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.Tech. Batch 2023-24\TPO\"/>
    </mc:Choice>
  </mc:AlternateContent>
  <xr:revisionPtr revIDLastSave="0" documentId="13_ncr:1_{8901951D-A715-4EB3-BA5C-0ECC9A6E67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Sheet1!$A$1:$BW$496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K3" i="1" l="1"/>
  <c r="BK4" i="1"/>
  <c r="BK5" i="1"/>
  <c r="BK6" i="1"/>
  <c r="BK7" i="1"/>
  <c r="BK8" i="1"/>
  <c r="BK9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161" i="1"/>
  <c r="BK162" i="1"/>
  <c r="BK163" i="1"/>
  <c r="BK164" i="1"/>
  <c r="BK165" i="1"/>
  <c r="BK166" i="1"/>
  <c r="BK167" i="1"/>
  <c r="BK168" i="1"/>
  <c r="BK169" i="1"/>
  <c r="BK170" i="1"/>
  <c r="BK171" i="1"/>
  <c r="BK172" i="1"/>
  <c r="BK173" i="1"/>
  <c r="BK174" i="1"/>
  <c r="BK175" i="1"/>
  <c r="BK176" i="1"/>
  <c r="BK177" i="1"/>
  <c r="BK178" i="1"/>
  <c r="BK179" i="1"/>
  <c r="BK180" i="1"/>
  <c r="BK181" i="1"/>
  <c r="BK182" i="1"/>
  <c r="BK183" i="1"/>
  <c r="BK184" i="1"/>
  <c r="BK185" i="1"/>
  <c r="BK186" i="1"/>
  <c r="BK187" i="1"/>
  <c r="BK188" i="1"/>
  <c r="BK189" i="1"/>
  <c r="BK190" i="1"/>
  <c r="BK191" i="1"/>
  <c r="BK192" i="1"/>
  <c r="BK193" i="1"/>
  <c r="BK194" i="1"/>
  <c r="BK195" i="1"/>
  <c r="BK196" i="1"/>
  <c r="BK197" i="1"/>
  <c r="BK198" i="1"/>
  <c r="BK199" i="1"/>
  <c r="BK200" i="1"/>
  <c r="BK201" i="1"/>
  <c r="BK202" i="1"/>
  <c r="BK203" i="1"/>
  <c r="BK204" i="1"/>
  <c r="BK205" i="1"/>
  <c r="BK206" i="1"/>
  <c r="BK207" i="1"/>
  <c r="BK208" i="1"/>
  <c r="BK209" i="1"/>
  <c r="BK210" i="1"/>
  <c r="BK211" i="1"/>
  <c r="BK212" i="1"/>
  <c r="BK213" i="1"/>
  <c r="BK214" i="1"/>
  <c r="BK215" i="1"/>
  <c r="BK216" i="1"/>
  <c r="BK217" i="1"/>
  <c r="BK218" i="1"/>
  <c r="BK219" i="1"/>
  <c r="BK220" i="1"/>
  <c r="BK221" i="1"/>
  <c r="BK222" i="1"/>
  <c r="BK223" i="1"/>
  <c r="BK224" i="1"/>
  <c r="BK225" i="1"/>
  <c r="BK226" i="1"/>
  <c r="BK227" i="1"/>
  <c r="BK228" i="1"/>
  <c r="BK229" i="1"/>
  <c r="BK230" i="1"/>
  <c r="BK231" i="1"/>
  <c r="BK232" i="1"/>
  <c r="BK233" i="1"/>
  <c r="BK234" i="1"/>
  <c r="BK235" i="1"/>
  <c r="BK236" i="1"/>
  <c r="BK237" i="1"/>
  <c r="BK238" i="1"/>
  <c r="BK239" i="1"/>
  <c r="BK240" i="1"/>
  <c r="BK241" i="1"/>
  <c r="BK242" i="1"/>
  <c r="BK243" i="1"/>
  <c r="BK244" i="1"/>
  <c r="BK245" i="1"/>
  <c r="BK246" i="1"/>
  <c r="BK247" i="1"/>
  <c r="BK248" i="1"/>
  <c r="BK249" i="1"/>
  <c r="BK250" i="1"/>
  <c r="BK251" i="1"/>
  <c r="BK252" i="1"/>
  <c r="BK253" i="1"/>
  <c r="BK254" i="1"/>
  <c r="BK255" i="1"/>
  <c r="BK256" i="1"/>
  <c r="BK257" i="1"/>
  <c r="BK258" i="1"/>
  <c r="BK259" i="1"/>
  <c r="BK260" i="1"/>
  <c r="BK261" i="1"/>
  <c r="BK262" i="1"/>
  <c r="BK263" i="1"/>
  <c r="BK264" i="1"/>
  <c r="BK265" i="1"/>
  <c r="BK266" i="1"/>
  <c r="BK267" i="1"/>
  <c r="BK268" i="1"/>
  <c r="BK269" i="1"/>
  <c r="BK270" i="1"/>
  <c r="BK271" i="1"/>
  <c r="BK272" i="1"/>
  <c r="BK273" i="1"/>
  <c r="BK274" i="1"/>
  <c r="BK275" i="1"/>
  <c r="BK276" i="1"/>
  <c r="BK277" i="1"/>
  <c r="BK278" i="1"/>
  <c r="BK279" i="1"/>
  <c r="BK280" i="1"/>
  <c r="BK281" i="1"/>
  <c r="BK282" i="1"/>
  <c r="BK283" i="1"/>
  <c r="BK284" i="1"/>
  <c r="BK285" i="1"/>
  <c r="BK286" i="1"/>
  <c r="BK287" i="1"/>
  <c r="BK288" i="1"/>
  <c r="BK289" i="1"/>
  <c r="BK290" i="1"/>
  <c r="BK291" i="1"/>
  <c r="BK292" i="1"/>
  <c r="BK293" i="1"/>
  <c r="BK294" i="1"/>
  <c r="BK295" i="1"/>
  <c r="BK296" i="1"/>
  <c r="BK297" i="1"/>
  <c r="BK298" i="1"/>
  <c r="BK299" i="1"/>
  <c r="BK300" i="1"/>
  <c r="BK301" i="1"/>
  <c r="BK302" i="1"/>
  <c r="BK303" i="1"/>
  <c r="BK304" i="1"/>
  <c r="BK305" i="1"/>
  <c r="BK306" i="1"/>
  <c r="BK307" i="1"/>
  <c r="BK308" i="1"/>
  <c r="BK309" i="1"/>
  <c r="BK310" i="1"/>
  <c r="BK311" i="1"/>
  <c r="BK312" i="1"/>
  <c r="BK313" i="1"/>
  <c r="BK314" i="1"/>
  <c r="BK315" i="1"/>
  <c r="BK316" i="1"/>
  <c r="BK317" i="1"/>
  <c r="BK318" i="1"/>
  <c r="BK319" i="1"/>
  <c r="BK320" i="1"/>
  <c r="BK321" i="1"/>
  <c r="BK322" i="1"/>
  <c r="BK323" i="1"/>
  <c r="BK324" i="1"/>
  <c r="BK325" i="1"/>
  <c r="BK326" i="1"/>
  <c r="BK327" i="1"/>
  <c r="BK328" i="1"/>
  <c r="BK329" i="1"/>
  <c r="BK330" i="1"/>
  <c r="BK331" i="1"/>
  <c r="BK332" i="1"/>
  <c r="BK333" i="1"/>
  <c r="BK334" i="1"/>
  <c r="BK335" i="1"/>
  <c r="BK336" i="1"/>
  <c r="BK337" i="1"/>
  <c r="BK338" i="1"/>
  <c r="BK339" i="1"/>
  <c r="BK340" i="1"/>
  <c r="BK341" i="1"/>
  <c r="BK342" i="1"/>
  <c r="BK343" i="1"/>
  <c r="BK344" i="1"/>
  <c r="BK345" i="1"/>
  <c r="BK346" i="1"/>
  <c r="BK347" i="1"/>
  <c r="BK348" i="1"/>
  <c r="BK349" i="1"/>
  <c r="BK350" i="1"/>
  <c r="BK351" i="1"/>
  <c r="BK352" i="1"/>
  <c r="BK353" i="1"/>
  <c r="BK354" i="1"/>
  <c r="BK355" i="1"/>
  <c r="BK356" i="1"/>
  <c r="BK357" i="1"/>
  <c r="BK358" i="1"/>
  <c r="BK359" i="1"/>
  <c r="BK360" i="1"/>
  <c r="BK361" i="1"/>
  <c r="BK362" i="1"/>
  <c r="BK363" i="1"/>
  <c r="BK364" i="1"/>
  <c r="BK365" i="1"/>
  <c r="BK366" i="1"/>
  <c r="BK367" i="1"/>
  <c r="BK368" i="1"/>
  <c r="BK369" i="1"/>
  <c r="BK370" i="1"/>
  <c r="BK371" i="1"/>
  <c r="BK372" i="1"/>
  <c r="BK373" i="1"/>
  <c r="BK374" i="1"/>
  <c r="BK375" i="1"/>
  <c r="BK376" i="1"/>
  <c r="BK377" i="1"/>
  <c r="BK378" i="1"/>
  <c r="BK379" i="1"/>
  <c r="BK380" i="1"/>
  <c r="BK381" i="1"/>
  <c r="BK382" i="1"/>
  <c r="BK383" i="1"/>
  <c r="BK384" i="1"/>
  <c r="BK385" i="1"/>
  <c r="BK386" i="1"/>
  <c r="BK387" i="1"/>
  <c r="BK388" i="1"/>
  <c r="BK389" i="1"/>
  <c r="BK390" i="1"/>
  <c r="BK391" i="1"/>
  <c r="BK392" i="1"/>
  <c r="BK393" i="1"/>
  <c r="BK394" i="1"/>
  <c r="BK395" i="1"/>
  <c r="BK396" i="1"/>
  <c r="BK397" i="1"/>
  <c r="BK398" i="1"/>
  <c r="BK399" i="1"/>
  <c r="BK400" i="1"/>
  <c r="BK401" i="1"/>
  <c r="BK402" i="1"/>
  <c r="BK403" i="1"/>
  <c r="BK404" i="1"/>
  <c r="BK405" i="1"/>
  <c r="BK406" i="1"/>
  <c r="BK407" i="1"/>
  <c r="BK408" i="1"/>
  <c r="BK409" i="1"/>
  <c r="BK410" i="1"/>
  <c r="BK411" i="1"/>
  <c r="BK412" i="1"/>
  <c r="BK413" i="1"/>
  <c r="BK414" i="1"/>
  <c r="BK415" i="1"/>
  <c r="BK416" i="1"/>
  <c r="BK417" i="1"/>
  <c r="BK418" i="1"/>
  <c r="BK419" i="1"/>
  <c r="BK420" i="1"/>
  <c r="BK421" i="1"/>
  <c r="BK422" i="1"/>
  <c r="BK423" i="1"/>
  <c r="BK424" i="1"/>
  <c r="BK425" i="1"/>
  <c r="BK426" i="1"/>
  <c r="BK427" i="1"/>
  <c r="BK428" i="1"/>
  <c r="BK429" i="1"/>
  <c r="BK430" i="1"/>
  <c r="BK431" i="1"/>
  <c r="BK432" i="1"/>
  <c r="BK433" i="1"/>
  <c r="BK434" i="1"/>
  <c r="BK435" i="1"/>
  <c r="BK436" i="1"/>
  <c r="BK437" i="1"/>
  <c r="BK438" i="1"/>
  <c r="BK439" i="1"/>
  <c r="BK440" i="1"/>
  <c r="BK441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2" i="1"/>
  <c r="BG3" i="1"/>
  <c r="BG4" i="1"/>
  <c r="BG5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BG482" i="1"/>
  <c r="BG483" i="1"/>
  <c r="BG484" i="1"/>
  <c r="BG485" i="1"/>
  <c r="BG486" i="1"/>
  <c r="BG487" i="1"/>
  <c r="BG2" i="1"/>
  <c r="BE3" i="1"/>
  <c r="BE4" i="1"/>
  <c r="BE5" i="1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E482" i="1"/>
  <c r="BE483" i="1"/>
  <c r="BE484" i="1"/>
  <c r="BE485" i="1"/>
  <c r="BE486" i="1"/>
  <c r="BE487" i="1"/>
  <c r="BE2" i="1"/>
  <c r="AV3" i="1"/>
  <c r="AV4" i="1"/>
  <c r="AV5" i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AV53" i="1"/>
  <c r="AV54" i="1"/>
  <c r="AV55" i="1"/>
  <c r="AV56" i="1"/>
  <c r="AV57" i="1"/>
  <c r="AV58" i="1"/>
  <c r="AV59" i="1"/>
  <c r="AV60" i="1"/>
  <c r="AV61" i="1"/>
  <c r="AV62" i="1"/>
  <c r="AV63" i="1"/>
  <c r="AV64" i="1"/>
  <c r="AV65" i="1"/>
  <c r="AV66" i="1"/>
  <c r="AV67" i="1"/>
  <c r="AV68" i="1"/>
  <c r="AV69" i="1"/>
  <c r="AV70" i="1"/>
  <c r="AV71" i="1"/>
  <c r="AV72" i="1"/>
  <c r="AV73" i="1"/>
  <c r="AV74" i="1"/>
  <c r="AV75" i="1"/>
  <c r="AV76" i="1"/>
  <c r="AV77" i="1"/>
  <c r="AV78" i="1"/>
  <c r="AV79" i="1"/>
  <c r="AV80" i="1"/>
  <c r="AV81" i="1"/>
  <c r="AV82" i="1"/>
  <c r="AV83" i="1"/>
  <c r="AV84" i="1"/>
  <c r="AV85" i="1"/>
  <c r="AV86" i="1"/>
  <c r="AV87" i="1"/>
  <c r="AV88" i="1"/>
  <c r="AV89" i="1"/>
  <c r="AV90" i="1"/>
  <c r="AV91" i="1"/>
  <c r="AV92" i="1"/>
  <c r="AV93" i="1"/>
  <c r="AV94" i="1"/>
  <c r="AV95" i="1"/>
  <c r="AV96" i="1"/>
  <c r="AV97" i="1"/>
  <c r="AV98" i="1"/>
  <c r="AV99" i="1"/>
  <c r="AV100" i="1"/>
  <c r="AV101" i="1"/>
  <c r="AV102" i="1"/>
  <c r="AV103" i="1"/>
  <c r="AV104" i="1"/>
  <c r="AV105" i="1"/>
  <c r="AV106" i="1"/>
  <c r="AV107" i="1"/>
  <c r="AV108" i="1"/>
  <c r="AV109" i="1"/>
  <c r="AV110" i="1"/>
  <c r="AV111" i="1"/>
  <c r="AV112" i="1"/>
  <c r="AV113" i="1"/>
  <c r="AV114" i="1"/>
  <c r="AV115" i="1"/>
  <c r="AV116" i="1"/>
  <c r="AV117" i="1"/>
  <c r="AV118" i="1"/>
  <c r="AV119" i="1"/>
  <c r="AV120" i="1"/>
  <c r="AV121" i="1"/>
  <c r="AV122" i="1"/>
  <c r="AV123" i="1"/>
  <c r="AV124" i="1"/>
  <c r="AV125" i="1"/>
  <c r="AV126" i="1"/>
  <c r="AV127" i="1"/>
  <c r="AV128" i="1"/>
  <c r="AV129" i="1"/>
  <c r="AV130" i="1"/>
  <c r="AV131" i="1"/>
  <c r="AV132" i="1"/>
  <c r="AV133" i="1"/>
  <c r="AV134" i="1"/>
  <c r="AV135" i="1"/>
  <c r="AV136" i="1"/>
  <c r="AV137" i="1"/>
  <c r="AV138" i="1"/>
  <c r="AV139" i="1"/>
  <c r="AV140" i="1"/>
  <c r="AV141" i="1"/>
  <c r="AV142" i="1"/>
  <c r="AV143" i="1"/>
  <c r="AV144" i="1"/>
  <c r="AV145" i="1"/>
  <c r="AV146" i="1"/>
  <c r="AV147" i="1"/>
  <c r="AV148" i="1"/>
  <c r="AV149" i="1"/>
  <c r="AV150" i="1"/>
  <c r="AV151" i="1"/>
  <c r="AV152" i="1"/>
  <c r="AV153" i="1"/>
  <c r="AV154" i="1"/>
  <c r="AV155" i="1"/>
  <c r="AV156" i="1"/>
  <c r="AV157" i="1"/>
  <c r="AV158" i="1"/>
  <c r="AV159" i="1"/>
  <c r="AV160" i="1"/>
  <c r="AV161" i="1"/>
  <c r="AV162" i="1"/>
  <c r="AV163" i="1"/>
  <c r="AV164" i="1"/>
  <c r="AV165" i="1"/>
  <c r="AV166" i="1"/>
  <c r="AV167" i="1"/>
  <c r="AV168" i="1"/>
  <c r="AV169" i="1"/>
  <c r="AV170" i="1"/>
  <c r="AV171" i="1"/>
  <c r="AV172" i="1"/>
  <c r="AV173" i="1"/>
  <c r="AV174" i="1"/>
  <c r="AV175" i="1"/>
  <c r="AV176" i="1"/>
  <c r="AV177" i="1"/>
  <c r="AV178" i="1"/>
  <c r="AV179" i="1"/>
  <c r="AV180" i="1"/>
  <c r="AV181" i="1"/>
  <c r="AV182" i="1"/>
  <c r="AV183" i="1"/>
  <c r="AV184" i="1"/>
  <c r="AV185" i="1"/>
  <c r="AV186" i="1"/>
  <c r="AV187" i="1"/>
  <c r="AV188" i="1"/>
  <c r="AV189" i="1"/>
  <c r="AV190" i="1"/>
  <c r="AV191" i="1"/>
  <c r="AV192" i="1"/>
  <c r="AV193" i="1"/>
  <c r="AV194" i="1"/>
  <c r="AV195" i="1"/>
  <c r="AV196" i="1"/>
  <c r="AV197" i="1"/>
  <c r="AV198" i="1"/>
  <c r="AV199" i="1"/>
  <c r="AV200" i="1"/>
  <c r="AV201" i="1"/>
  <c r="AV202" i="1"/>
  <c r="AV203" i="1"/>
  <c r="AV204" i="1"/>
  <c r="AV205" i="1"/>
  <c r="AV206" i="1"/>
  <c r="AV207" i="1"/>
  <c r="AV208" i="1"/>
  <c r="AV209" i="1"/>
  <c r="AV210" i="1"/>
  <c r="AV211" i="1"/>
  <c r="AV212" i="1"/>
  <c r="AV213" i="1"/>
  <c r="AV214" i="1"/>
  <c r="AV215" i="1"/>
  <c r="AV216" i="1"/>
  <c r="AV217" i="1"/>
  <c r="AV218" i="1"/>
  <c r="AV219" i="1"/>
  <c r="AV220" i="1"/>
  <c r="AV221" i="1"/>
  <c r="AV222" i="1"/>
  <c r="AV223" i="1"/>
  <c r="AV224" i="1"/>
  <c r="AV225" i="1"/>
  <c r="AV226" i="1"/>
  <c r="AV227" i="1"/>
  <c r="AV228" i="1"/>
  <c r="AV229" i="1"/>
  <c r="AV230" i="1"/>
  <c r="AV231" i="1"/>
  <c r="AV232" i="1"/>
  <c r="AV233" i="1"/>
  <c r="AV234" i="1"/>
  <c r="AV235" i="1"/>
  <c r="AV236" i="1"/>
  <c r="AV237" i="1"/>
  <c r="AV238" i="1"/>
  <c r="AV239" i="1"/>
  <c r="AV240" i="1"/>
  <c r="AV241" i="1"/>
  <c r="AV242" i="1"/>
  <c r="AV243" i="1"/>
  <c r="AV244" i="1"/>
  <c r="AV245" i="1"/>
  <c r="AV246" i="1"/>
  <c r="AV247" i="1"/>
  <c r="AV248" i="1"/>
  <c r="AV249" i="1"/>
  <c r="AV250" i="1"/>
  <c r="AV251" i="1"/>
  <c r="AV252" i="1"/>
  <c r="AV253" i="1"/>
  <c r="AV254" i="1"/>
  <c r="AV255" i="1"/>
  <c r="AV256" i="1"/>
  <c r="AV257" i="1"/>
  <c r="AV258" i="1"/>
  <c r="AV259" i="1"/>
  <c r="AV260" i="1"/>
  <c r="AV261" i="1"/>
  <c r="AV262" i="1"/>
  <c r="AV263" i="1"/>
  <c r="AV264" i="1"/>
  <c r="AV265" i="1"/>
  <c r="AV266" i="1"/>
  <c r="AV267" i="1"/>
  <c r="AV268" i="1"/>
  <c r="AV269" i="1"/>
  <c r="AV270" i="1"/>
  <c r="AV271" i="1"/>
  <c r="AV272" i="1"/>
  <c r="AV273" i="1"/>
  <c r="AV274" i="1"/>
  <c r="AV275" i="1"/>
  <c r="AV276" i="1"/>
  <c r="AV277" i="1"/>
  <c r="AV278" i="1"/>
  <c r="AV279" i="1"/>
  <c r="AV280" i="1"/>
  <c r="AV281" i="1"/>
  <c r="AV282" i="1"/>
  <c r="AV283" i="1"/>
  <c r="AV284" i="1"/>
  <c r="AV285" i="1"/>
  <c r="AV286" i="1"/>
  <c r="AV287" i="1"/>
  <c r="AV288" i="1"/>
  <c r="AV289" i="1"/>
  <c r="AV290" i="1"/>
  <c r="AV291" i="1"/>
  <c r="AV292" i="1"/>
  <c r="AV293" i="1"/>
  <c r="AV294" i="1"/>
  <c r="AV295" i="1"/>
  <c r="AV296" i="1"/>
  <c r="AV297" i="1"/>
  <c r="AV298" i="1"/>
  <c r="AV299" i="1"/>
  <c r="AV300" i="1"/>
  <c r="AV301" i="1"/>
  <c r="AV302" i="1"/>
  <c r="AV303" i="1"/>
  <c r="AV304" i="1"/>
  <c r="AV305" i="1"/>
  <c r="AV306" i="1"/>
  <c r="AV307" i="1"/>
  <c r="AV308" i="1"/>
  <c r="AV309" i="1"/>
  <c r="AV310" i="1"/>
  <c r="AV311" i="1"/>
  <c r="AV312" i="1"/>
  <c r="AV313" i="1"/>
  <c r="AV314" i="1"/>
  <c r="AV315" i="1"/>
  <c r="AV316" i="1"/>
  <c r="AV317" i="1"/>
  <c r="AV318" i="1"/>
  <c r="AV319" i="1"/>
  <c r="AV320" i="1"/>
  <c r="AV321" i="1"/>
  <c r="AV322" i="1"/>
  <c r="AV323" i="1"/>
  <c r="AV324" i="1"/>
  <c r="AV325" i="1"/>
  <c r="AV326" i="1"/>
  <c r="AV327" i="1"/>
  <c r="AV328" i="1"/>
  <c r="AV329" i="1"/>
  <c r="AV330" i="1"/>
  <c r="AV331" i="1"/>
  <c r="AV332" i="1"/>
  <c r="AV333" i="1"/>
  <c r="AV334" i="1"/>
  <c r="AV335" i="1"/>
  <c r="AV336" i="1"/>
  <c r="AV337" i="1"/>
  <c r="AV338" i="1"/>
  <c r="AV339" i="1"/>
  <c r="AV340" i="1"/>
  <c r="AV341" i="1"/>
  <c r="AV342" i="1"/>
  <c r="AV343" i="1"/>
  <c r="AV344" i="1"/>
  <c r="AV345" i="1"/>
  <c r="AV346" i="1"/>
  <c r="AV347" i="1"/>
  <c r="AV348" i="1"/>
  <c r="AV349" i="1"/>
  <c r="AV350" i="1"/>
  <c r="AV351" i="1"/>
  <c r="AV352" i="1"/>
  <c r="AV353" i="1"/>
  <c r="AV354" i="1"/>
  <c r="AV355" i="1"/>
  <c r="AV356" i="1"/>
  <c r="AV357" i="1"/>
  <c r="AV358" i="1"/>
  <c r="AV359" i="1"/>
  <c r="AV360" i="1"/>
  <c r="AV361" i="1"/>
  <c r="AV362" i="1"/>
  <c r="AV363" i="1"/>
  <c r="AV364" i="1"/>
  <c r="AV365" i="1"/>
  <c r="AV366" i="1"/>
  <c r="AV367" i="1"/>
  <c r="AV368" i="1"/>
  <c r="AV369" i="1"/>
  <c r="AV370" i="1"/>
  <c r="AV371" i="1"/>
  <c r="AV372" i="1"/>
  <c r="AV373" i="1"/>
  <c r="AV374" i="1"/>
  <c r="AV375" i="1"/>
  <c r="AV376" i="1"/>
  <c r="AV377" i="1"/>
  <c r="AV378" i="1"/>
  <c r="AV379" i="1"/>
  <c r="AV380" i="1"/>
  <c r="AV381" i="1"/>
  <c r="AV382" i="1"/>
  <c r="AV383" i="1"/>
  <c r="AV384" i="1"/>
  <c r="AV385" i="1"/>
  <c r="AV386" i="1"/>
  <c r="AV387" i="1"/>
  <c r="AV388" i="1"/>
  <c r="AV389" i="1"/>
  <c r="AV390" i="1"/>
  <c r="AV391" i="1"/>
  <c r="AV392" i="1"/>
  <c r="AV393" i="1"/>
  <c r="AV394" i="1"/>
  <c r="AV395" i="1"/>
  <c r="AV396" i="1"/>
  <c r="AV397" i="1"/>
  <c r="AV398" i="1"/>
  <c r="AV399" i="1"/>
  <c r="AV400" i="1"/>
  <c r="AV401" i="1"/>
  <c r="AV402" i="1"/>
  <c r="AV403" i="1"/>
  <c r="AV404" i="1"/>
  <c r="AV405" i="1"/>
  <c r="AV406" i="1"/>
  <c r="AV407" i="1"/>
  <c r="AV408" i="1"/>
  <c r="AV409" i="1"/>
  <c r="AV410" i="1"/>
  <c r="AV411" i="1"/>
  <c r="AV412" i="1"/>
  <c r="AV413" i="1"/>
  <c r="AV414" i="1"/>
  <c r="AV415" i="1"/>
  <c r="AV416" i="1"/>
  <c r="AV417" i="1"/>
  <c r="AV418" i="1"/>
  <c r="AV419" i="1"/>
  <c r="AV420" i="1"/>
  <c r="AV421" i="1"/>
  <c r="AV422" i="1"/>
  <c r="AV423" i="1"/>
  <c r="AV424" i="1"/>
  <c r="AV425" i="1"/>
  <c r="AV426" i="1"/>
  <c r="AV427" i="1"/>
  <c r="AV428" i="1"/>
  <c r="AV429" i="1"/>
  <c r="AV430" i="1"/>
  <c r="AV431" i="1"/>
  <c r="AV432" i="1"/>
  <c r="AV433" i="1"/>
  <c r="AV434" i="1"/>
  <c r="AV435" i="1"/>
  <c r="AV436" i="1"/>
  <c r="AV437" i="1"/>
  <c r="AV438" i="1"/>
  <c r="AV439" i="1"/>
  <c r="AV440" i="1"/>
  <c r="AV441" i="1"/>
  <c r="AV442" i="1"/>
  <c r="AV443" i="1"/>
  <c r="AV444" i="1"/>
  <c r="AV445" i="1"/>
  <c r="AV446" i="1"/>
  <c r="AV447" i="1"/>
  <c r="AV448" i="1"/>
  <c r="AV449" i="1"/>
  <c r="AV450" i="1"/>
  <c r="AV451" i="1"/>
  <c r="AV452" i="1"/>
  <c r="AV453" i="1"/>
  <c r="AV454" i="1"/>
  <c r="AV455" i="1"/>
  <c r="AV456" i="1"/>
  <c r="AV457" i="1"/>
  <c r="AV458" i="1"/>
  <c r="AV459" i="1"/>
  <c r="AV460" i="1"/>
  <c r="AV461" i="1"/>
  <c r="AV462" i="1"/>
  <c r="AV463" i="1"/>
  <c r="AV464" i="1"/>
  <c r="AV465" i="1"/>
  <c r="AV466" i="1"/>
  <c r="AV467" i="1"/>
  <c r="AV468" i="1"/>
  <c r="AV469" i="1"/>
  <c r="AV470" i="1"/>
  <c r="AV471" i="1"/>
  <c r="AV472" i="1"/>
  <c r="AV473" i="1"/>
  <c r="AV474" i="1"/>
  <c r="AV475" i="1"/>
  <c r="AV476" i="1"/>
  <c r="AV477" i="1"/>
  <c r="AV478" i="1"/>
  <c r="AV479" i="1"/>
  <c r="AV480" i="1"/>
  <c r="AV481" i="1"/>
  <c r="AV482" i="1"/>
  <c r="AV483" i="1"/>
  <c r="AV484" i="1"/>
  <c r="AV485" i="1"/>
  <c r="AV486" i="1"/>
  <c r="AV487" i="1"/>
  <c r="AV2" i="1"/>
  <c r="AW433" i="1"/>
  <c r="AW434" i="1"/>
  <c r="AW435" i="1"/>
  <c r="AW436" i="1"/>
  <c r="AW437" i="1"/>
  <c r="AW438" i="1"/>
  <c r="AW439" i="1"/>
  <c r="AW440" i="1"/>
  <c r="AW441" i="1"/>
  <c r="AW442" i="1"/>
  <c r="AW443" i="1"/>
  <c r="AW444" i="1"/>
  <c r="AW445" i="1"/>
  <c r="AW446" i="1"/>
  <c r="AW447" i="1"/>
  <c r="AW448" i="1"/>
  <c r="AW449" i="1"/>
  <c r="AW450" i="1"/>
  <c r="AW451" i="1"/>
  <c r="AW452" i="1"/>
  <c r="AW453" i="1"/>
  <c r="AW454" i="1"/>
  <c r="AW455" i="1"/>
  <c r="AW456" i="1"/>
  <c r="AW457" i="1"/>
  <c r="AW458" i="1"/>
  <c r="AW459" i="1"/>
  <c r="AW460" i="1"/>
  <c r="AW461" i="1"/>
  <c r="AW462" i="1"/>
  <c r="AW463" i="1"/>
  <c r="AW464" i="1"/>
  <c r="AW465" i="1"/>
  <c r="AW466" i="1"/>
  <c r="AW467" i="1"/>
  <c r="AW468" i="1"/>
  <c r="AW469" i="1"/>
  <c r="AW470" i="1"/>
  <c r="AW471" i="1"/>
  <c r="AW472" i="1"/>
  <c r="AW473" i="1"/>
  <c r="AW474" i="1"/>
  <c r="AW475" i="1"/>
  <c r="AW476" i="1"/>
  <c r="AW477" i="1"/>
  <c r="AW478" i="1"/>
  <c r="AW479" i="1"/>
  <c r="AW480" i="1"/>
  <c r="AW481" i="1"/>
  <c r="AW482" i="1"/>
  <c r="AW483" i="1"/>
  <c r="AW484" i="1"/>
  <c r="AW485" i="1"/>
  <c r="AW486" i="1"/>
  <c r="AW487" i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47" i="1"/>
  <c r="AU448" i="1"/>
  <c r="AU449" i="1"/>
  <c r="AU450" i="1"/>
  <c r="AU451" i="1"/>
  <c r="AU452" i="1"/>
  <c r="AU453" i="1"/>
  <c r="AU454" i="1"/>
  <c r="AU455" i="1"/>
  <c r="AU456" i="1"/>
  <c r="AU457" i="1"/>
  <c r="AU458" i="1"/>
  <c r="AU459" i="1"/>
  <c r="AU460" i="1"/>
  <c r="AU461" i="1"/>
  <c r="AU462" i="1"/>
  <c r="AU463" i="1"/>
  <c r="AU464" i="1"/>
  <c r="AU465" i="1"/>
  <c r="AU466" i="1"/>
  <c r="AU467" i="1"/>
  <c r="AU468" i="1"/>
  <c r="AU469" i="1"/>
  <c r="AU470" i="1"/>
  <c r="AU471" i="1"/>
  <c r="AU472" i="1"/>
  <c r="AU473" i="1"/>
  <c r="AU474" i="1"/>
  <c r="AU475" i="1"/>
  <c r="AU476" i="1"/>
  <c r="AU477" i="1"/>
  <c r="AU478" i="1"/>
  <c r="AU479" i="1"/>
  <c r="AU480" i="1"/>
  <c r="AU481" i="1"/>
  <c r="AU482" i="1"/>
  <c r="AU483" i="1"/>
  <c r="AU484" i="1"/>
  <c r="AU485" i="1"/>
  <c r="AU486" i="1"/>
  <c r="AU487" i="1"/>
  <c r="AW432" i="1"/>
  <c r="AU432" i="1"/>
  <c r="AW372" i="1"/>
  <c r="AW373" i="1"/>
  <c r="AW374" i="1"/>
  <c r="AW375" i="1"/>
  <c r="AW376" i="1"/>
  <c r="AW377" i="1"/>
  <c r="AW378" i="1"/>
  <c r="AW379" i="1"/>
  <c r="AW380" i="1"/>
  <c r="AW381" i="1"/>
  <c r="AW382" i="1"/>
  <c r="AW383" i="1"/>
  <c r="AW384" i="1"/>
  <c r="AW385" i="1"/>
  <c r="AW386" i="1"/>
  <c r="AW387" i="1"/>
  <c r="AW388" i="1"/>
  <c r="AW389" i="1"/>
  <c r="AW390" i="1"/>
  <c r="AW391" i="1"/>
  <c r="AW392" i="1"/>
  <c r="AW393" i="1"/>
  <c r="AW394" i="1"/>
  <c r="AW395" i="1"/>
  <c r="AW396" i="1"/>
  <c r="AW397" i="1"/>
  <c r="AW398" i="1"/>
  <c r="AW399" i="1"/>
  <c r="AW400" i="1"/>
  <c r="AW401" i="1"/>
  <c r="AW402" i="1"/>
  <c r="AW403" i="1"/>
  <c r="AW404" i="1"/>
  <c r="AW405" i="1"/>
  <c r="AW406" i="1"/>
  <c r="AW407" i="1"/>
  <c r="AW408" i="1"/>
  <c r="AW409" i="1"/>
  <c r="AW410" i="1"/>
  <c r="AW411" i="1"/>
  <c r="AW412" i="1"/>
  <c r="AW413" i="1"/>
  <c r="AW414" i="1"/>
  <c r="AW415" i="1"/>
  <c r="AW416" i="1"/>
  <c r="AW417" i="1"/>
  <c r="AW418" i="1"/>
  <c r="AW419" i="1"/>
  <c r="AW420" i="1"/>
  <c r="AW421" i="1"/>
  <c r="AW422" i="1"/>
  <c r="AW423" i="1"/>
  <c r="AW424" i="1"/>
  <c r="AW425" i="1"/>
  <c r="AW426" i="1"/>
  <c r="AW427" i="1"/>
  <c r="AW428" i="1"/>
  <c r="AW429" i="1"/>
  <c r="AW430" i="1"/>
  <c r="AW431" i="1"/>
  <c r="AU372" i="1"/>
  <c r="AU373" i="1"/>
  <c r="AU374" i="1"/>
  <c r="AU375" i="1"/>
  <c r="AU376" i="1"/>
  <c r="AU377" i="1"/>
  <c r="AU378" i="1"/>
  <c r="AU379" i="1"/>
  <c r="AU380" i="1"/>
  <c r="AU381" i="1"/>
  <c r="AU382" i="1"/>
  <c r="AU383" i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398" i="1"/>
  <c r="AU399" i="1"/>
  <c r="AU400" i="1"/>
  <c r="AU401" i="1"/>
  <c r="AU402" i="1"/>
  <c r="AU403" i="1"/>
  <c r="AU404" i="1"/>
  <c r="AU405" i="1"/>
  <c r="AU406" i="1"/>
  <c r="AU407" i="1"/>
  <c r="AU408" i="1"/>
  <c r="AU409" i="1"/>
  <c r="AU410" i="1"/>
  <c r="AU411" i="1"/>
  <c r="AU412" i="1"/>
  <c r="AU413" i="1"/>
  <c r="AU414" i="1"/>
  <c r="AU415" i="1"/>
  <c r="AU416" i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W371" i="1"/>
  <c r="AU371" i="1"/>
  <c r="AW311" i="1"/>
  <c r="AW312" i="1"/>
  <c r="AW313" i="1"/>
  <c r="AW314" i="1"/>
  <c r="AW315" i="1"/>
  <c r="AW316" i="1"/>
  <c r="AW317" i="1"/>
  <c r="AW318" i="1"/>
  <c r="AW319" i="1"/>
  <c r="AW320" i="1"/>
  <c r="AW321" i="1"/>
  <c r="AW322" i="1"/>
  <c r="AW323" i="1"/>
  <c r="AW324" i="1"/>
  <c r="AW325" i="1"/>
  <c r="AW326" i="1"/>
  <c r="AW327" i="1"/>
  <c r="AW328" i="1"/>
  <c r="AW329" i="1"/>
  <c r="AW330" i="1"/>
  <c r="AW331" i="1"/>
  <c r="AW332" i="1"/>
  <c r="AW333" i="1"/>
  <c r="AW334" i="1"/>
  <c r="AW335" i="1"/>
  <c r="AW336" i="1"/>
  <c r="AW337" i="1"/>
  <c r="AW338" i="1"/>
  <c r="AW339" i="1"/>
  <c r="AW340" i="1"/>
  <c r="AW341" i="1"/>
  <c r="AW342" i="1"/>
  <c r="AW343" i="1"/>
  <c r="AW344" i="1"/>
  <c r="AW345" i="1"/>
  <c r="AW346" i="1"/>
  <c r="AW347" i="1"/>
  <c r="AW348" i="1"/>
  <c r="AW349" i="1"/>
  <c r="AW350" i="1"/>
  <c r="AW351" i="1"/>
  <c r="AW352" i="1"/>
  <c r="AW353" i="1"/>
  <c r="AW354" i="1"/>
  <c r="AW355" i="1"/>
  <c r="AW356" i="1"/>
  <c r="AW357" i="1"/>
  <c r="AW358" i="1"/>
  <c r="AW359" i="1"/>
  <c r="AW360" i="1"/>
  <c r="AW361" i="1"/>
  <c r="AW362" i="1"/>
  <c r="AW363" i="1"/>
  <c r="AW364" i="1"/>
  <c r="AW365" i="1"/>
  <c r="AW366" i="1"/>
  <c r="AW367" i="1"/>
  <c r="AW368" i="1"/>
  <c r="AW369" i="1"/>
  <c r="AW370" i="1"/>
  <c r="AU311" i="1"/>
  <c r="AU312" i="1"/>
  <c r="AU313" i="1"/>
  <c r="AU314" i="1"/>
  <c r="AU315" i="1"/>
  <c r="AU316" i="1"/>
  <c r="AU317" i="1"/>
  <c r="AU318" i="1"/>
  <c r="AU319" i="1"/>
  <c r="AU320" i="1"/>
  <c r="AU321" i="1"/>
  <c r="AU322" i="1"/>
  <c r="AU323" i="1"/>
  <c r="AU324" i="1"/>
  <c r="AU325" i="1"/>
  <c r="AU326" i="1"/>
  <c r="AU327" i="1"/>
  <c r="AU328" i="1"/>
  <c r="AU329" i="1"/>
  <c r="AU330" i="1"/>
  <c r="AU331" i="1"/>
  <c r="AU332" i="1"/>
  <c r="AU333" i="1"/>
  <c r="AU334" i="1"/>
  <c r="AU335" i="1"/>
  <c r="AU336" i="1"/>
  <c r="AU337" i="1"/>
  <c r="AU338" i="1"/>
  <c r="AU339" i="1"/>
  <c r="AU340" i="1"/>
  <c r="AU341" i="1"/>
  <c r="AU342" i="1"/>
  <c r="AU343" i="1"/>
  <c r="AU344" i="1"/>
  <c r="AU345" i="1"/>
  <c r="AU346" i="1"/>
  <c r="AU347" i="1"/>
  <c r="AU348" i="1"/>
  <c r="AU349" i="1"/>
  <c r="AU350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AU365" i="1"/>
  <c r="AU366" i="1"/>
  <c r="AU367" i="1"/>
  <c r="AU368" i="1"/>
  <c r="AU369" i="1"/>
  <c r="AU370" i="1"/>
  <c r="AW310" i="1"/>
  <c r="AU310" i="1"/>
  <c r="AW249" i="1"/>
  <c r="AW250" i="1"/>
  <c r="AW251" i="1"/>
  <c r="AW252" i="1"/>
  <c r="AW253" i="1"/>
  <c r="AW254" i="1"/>
  <c r="AW255" i="1"/>
  <c r="AW256" i="1"/>
  <c r="AW257" i="1"/>
  <c r="AW258" i="1"/>
  <c r="AW259" i="1"/>
  <c r="AW260" i="1"/>
  <c r="AW261" i="1"/>
  <c r="AW262" i="1"/>
  <c r="AW263" i="1"/>
  <c r="AW264" i="1"/>
  <c r="AW265" i="1"/>
  <c r="AW266" i="1"/>
  <c r="AW267" i="1"/>
  <c r="AW268" i="1"/>
  <c r="AW269" i="1"/>
  <c r="AW270" i="1"/>
  <c r="AW271" i="1"/>
  <c r="AW272" i="1"/>
  <c r="AW273" i="1"/>
  <c r="AW274" i="1"/>
  <c r="AW275" i="1"/>
  <c r="AW276" i="1"/>
  <c r="AW277" i="1"/>
  <c r="AW278" i="1"/>
  <c r="AW279" i="1"/>
  <c r="AW280" i="1"/>
  <c r="AW281" i="1"/>
  <c r="AW282" i="1"/>
  <c r="AW283" i="1"/>
  <c r="AW284" i="1"/>
  <c r="AW285" i="1"/>
  <c r="AW286" i="1"/>
  <c r="AW287" i="1"/>
  <c r="AW288" i="1"/>
  <c r="AW289" i="1"/>
  <c r="AW290" i="1"/>
  <c r="AW291" i="1"/>
  <c r="AW292" i="1"/>
  <c r="AW293" i="1"/>
  <c r="AW294" i="1"/>
  <c r="AW295" i="1"/>
  <c r="AW296" i="1"/>
  <c r="AW297" i="1"/>
  <c r="AW298" i="1"/>
  <c r="AW299" i="1"/>
  <c r="AW300" i="1"/>
  <c r="AW301" i="1"/>
  <c r="AW302" i="1"/>
  <c r="AW303" i="1"/>
  <c r="AW304" i="1"/>
  <c r="AW305" i="1"/>
  <c r="AW306" i="1"/>
  <c r="AW307" i="1"/>
  <c r="AW308" i="1"/>
  <c r="AW309" i="1"/>
  <c r="AU249" i="1"/>
  <c r="AU250" i="1"/>
  <c r="AU251" i="1"/>
  <c r="AU252" i="1"/>
  <c r="AU253" i="1"/>
  <c r="AU254" i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0" i="1"/>
  <c r="AU271" i="1"/>
  <c r="AU272" i="1"/>
  <c r="AU273" i="1"/>
  <c r="AU274" i="1"/>
  <c r="AU275" i="1"/>
  <c r="AU276" i="1"/>
  <c r="AU277" i="1"/>
  <c r="AU278" i="1"/>
  <c r="AU279" i="1"/>
  <c r="AU280" i="1"/>
  <c r="AU281" i="1"/>
  <c r="AU282" i="1"/>
  <c r="AU283" i="1"/>
  <c r="AU284" i="1"/>
  <c r="AU285" i="1"/>
  <c r="AU286" i="1"/>
  <c r="AU287" i="1"/>
  <c r="AU288" i="1"/>
  <c r="AU289" i="1"/>
  <c r="AU290" i="1"/>
  <c r="AU291" i="1"/>
  <c r="AU292" i="1"/>
  <c r="AU293" i="1"/>
  <c r="AU294" i="1"/>
  <c r="AU295" i="1"/>
  <c r="AU296" i="1"/>
  <c r="AU297" i="1"/>
  <c r="AU298" i="1"/>
  <c r="AU299" i="1"/>
  <c r="AU300" i="1"/>
  <c r="AU301" i="1"/>
  <c r="AU302" i="1"/>
  <c r="AU303" i="1"/>
  <c r="AU304" i="1"/>
  <c r="AU305" i="1"/>
  <c r="AU306" i="1"/>
  <c r="AU307" i="1"/>
  <c r="AU308" i="1"/>
  <c r="AU309" i="1"/>
  <c r="AW248" i="1"/>
  <c r="AU248" i="1"/>
  <c r="AW189" i="1"/>
  <c r="AW190" i="1"/>
  <c r="AW191" i="1"/>
  <c r="AW192" i="1"/>
  <c r="AW193" i="1"/>
  <c r="AW194" i="1"/>
  <c r="AW195" i="1"/>
  <c r="AW196" i="1"/>
  <c r="AW197" i="1"/>
  <c r="AW198" i="1"/>
  <c r="AW199" i="1"/>
  <c r="AW200" i="1"/>
  <c r="AW201" i="1"/>
  <c r="AW202" i="1"/>
  <c r="AW203" i="1"/>
  <c r="AW204" i="1"/>
  <c r="AW205" i="1"/>
  <c r="AW206" i="1"/>
  <c r="AW207" i="1"/>
  <c r="AW208" i="1"/>
  <c r="AW209" i="1"/>
  <c r="AW210" i="1"/>
  <c r="AW211" i="1"/>
  <c r="AW212" i="1"/>
  <c r="AW213" i="1"/>
  <c r="AW214" i="1"/>
  <c r="AW215" i="1"/>
  <c r="AW216" i="1"/>
  <c r="AW217" i="1"/>
  <c r="AW218" i="1"/>
  <c r="AW219" i="1"/>
  <c r="AW220" i="1"/>
  <c r="AW221" i="1"/>
  <c r="AW222" i="1"/>
  <c r="AW223" i="1"/>
  <c r="AW224" i="1"/>
  <c r="AW225" i="1"/>
  <c r="AW226" i="1"/>
  <c r="AW227" i="1"/>
  <c r="AW228" i="1"/>
  <c r="AW229" i="1"/>
  <c r="AW230" i="1"/>
  <c r="AW231" i="1"/>
  <c r="AW232" i="1"/>
  <c r="AW233" i="1"/>
  <c r="AW234" i="1"/>
  <c r="AW235" i="1"/>
  <c r="AW236" i="1"/>
  <c r="AW237" i="1"/>
  <c r="AW238" i="1"/>
  <c r="AW239" i="1"/>
  <c r="AW240" i="1"/>
  <c r="AW241" i="1"/>
  <c r="AW242" i="1"/>
  <c r="AW243" i="1"/>
  <c r="AW244" i="1"/>
  <c r="AW245" i="1"/>
  <c r="AW246" i="1"/>
  <c r="AW247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04" i="1"/>
  <c r="AU205" i="1"/>
  <c r="AU206" i="1"/>
  <c r="AU207" i="1"/>
  <c r="AU208" i="1"/>
  <c r="AU209" i="1"/>
  <c r="AU210" i="1"/>
  <c r="AU211" i="1"/>
  <c r="AU212" i="1"/>
  <c r="AU213" i="1"/>
  <c r="AU214" i="1"/>
  <c r="AU215" i="1"/>
  <c r="AU216" i="1"/>
  <c r="AU217" i="1"/>
  <c r="AU218" i="1"/>
  <c r="AU219" i="1"/>
  <c r="AU220" i="1"/>
  <c r="AU221" i="1"/>
  <c r="AU222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8" i="1"/>
  <c r="AU239" i="1"/>
  <c r="AU240" i="1"/>
  <c r="AU241" i="1"/>
  <c r="AU242" i="1"/>
  <c r="AU243" i="1"/>
  <c r="AU244" i="1"/>
  <c r="AU245" i="1"/>
  <c r="AU246" i="1"/>
  <c r="AU247" i="1"/>
  <c r="AW188" i="1"/>
  <c r="AU188" i="1"/>
  <c r="AW3" i="1"/>
  <c r="AW4" i="1"/>
  <c r="AW5" i="1"/>
  <c r="AW6" i="1"/>
  <c r="AW7" i="1"/>
  <c r="AW8" i="1"/>
  <c r="AW9" i="1"/>
  <c r="AW10" i="1"/>
  <c r="AW11" i="1"/>
  <c r="AW12" i="1"/>
  <c r="AW13" i="1"/>
  <c r="AW14" i="1"/>
  <c r="AW15" i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W47" i="1"/>
  <c r="AW48" i="1"/>
  <c r="AW49" i="1"/>
  <c r="AW50" i="1"/>
  <c r="AW51" i="1"/>
  <c r="AW52" i="1"/>
  <c r="AW53" i="1"/>
  <c r="AW54" i="1"/>
  <c r="AW55" i="1"/>
  <c r="AW56" i="1"/>
  <c r="AW57" i="1"/>
  <c r="AW58" i="1"/>
  <c r="AW59" i="1"/>
  <c r="AW60" i="1"/>
  <c r="AW61" i="1"/>
  <c r="AW62" i="1"/>
  <c r="AW63" i="1"/>
  <c r="AW64" i="1"/>
  <c r="AW65" i="1"/>
  <c r="AW66" i="1"/>
  <c r="AW67" i="1"/>
  <c r="AW68" i="1"/>
  <c r="AW69" i="1"/>
  <c r="AW70" i="1"/>
  <c r="AW71" i="1"/>
  <c r="AW72" i="1"/>
  <c r="AW73" i="1"/>
  <c r="AW74" i="1"/>
  <c r="AW75" i="1"/>
  <c r="AW76" i="1"/>
  <c r="AW77" i="1"/>
  <c r="AW78" i="1"/>
  <c r="AW79" i="1"/>
  <c r="AW80" i="1"/>
  <c r="AW81" i="1"/>
  <c r="AW82" i="1"/>
  <c r="AW83" i="1"/>
  <c r="AW84" i="1"/>
  <c r="AW85" i="1"/>
  <c r="AW86" i="1"/>
  <c r="AW87" i="1"/>
  <c r="AW88" i="1"/>
  <c r="AW89" i="1"/>
  <c r="AW90" i="1"/>
  <c r="AW91" i="1"/>
  <c r="AW92" i="1"/>
  <c r="AW93" i="1"/>
  <c r="AW94" i="1"/>
  <c r="AW95" i="1"/>
  <c r="AW96" i="1"/>
  <c r="AW97" i="1"/>
  <c r="AW98" i="1"/>
  <c r="AW99" i="1"/>
  <c r="AW100" i="1"/>
  <c r="AW101" i="1"/>
  <c r="AW102" i="1"/>
  <c r="AW103" i="1"/>
  <c r="AW104" i="1"/>
  <c r="AW105" i="1"/>
  <c r="AW106" i="1"/>
  <c r="AW107" i="1"/>
  <c r="AW108" i="1"/>
  <c r="AW109" i="1"/>
  <c r="AW110" i="1"/>
  <c r="AW111" i="1"/>
  <c r="AW112" i="1"/>
  <c r="AW113" i="1"/>
  <c r="AW114" i="1"/>
  <c r="AW115" i="1"/>
  <c r="AW116" i="1"/>
  <c r="AW117" i="1"/>
  <c r="AW118" i="1"/>
  <c r="AW119" i="1"/>
  <c r="AW120" i="1"/>
  <c r="AW121" i="1"/>
  <c r="AW122" i="1"/>
  <c r="AW123" i="1"/>
  <c r="AW124" i="1"/>
  <c r="AW125" i="1"/>
  <c r="AW126" i="1"/>
  <c r="AW127" i="1"/>
  <c r="AW128" i="1"/>
  <c r="AW129" i="1"/>
  <c r="AW130" i="1"/>
  <c r="AW131" i="1"/>
  <c r="AW132" i="1"/>
  <c r="AW133" i="1"/>
  <c r="AW134" i="1"/>
  <c r="AW135" i="1"/>
  <c r="AW136" i="1"/>
  <c r="AW137" i="1"/>
  <c r="AW138" i="1"/>
  <c r="AW139" i="1"/>
  <c r="AW140" i="1"/>
  <c r="AW141" i="1"/>
  <c r="AW142" i="1"/>
  <c r="AW143" i="1"/>
  <c r="AW144" i="1"/>
  <c r="AW145" i="1"/>
  <c r="AW146" i="1"/>
  <c r="AW147" i="1"/>
  <c r="AW148" i="1"/>
  <c r="AW149" i="1"/>
  <c r="AW150" i="1"/>
  <c r="AW151" i="1"/>
  <c r="AW152" i="1"/>
  <c r="AW153" i="1"/>
  <c r="AW154" i="1"/>
  <c r="AW155" i="1"/>
  <c r="AW156" i="1"/>
  <c r="AW157" i="1"/>
  <c r="AW158" i="1"/>
  <c r="AW159" i="1"/>
  <c r="AW160" i="1"/>
  <c r="AW161" i="1"/>
  <c r="AW162" i="1"/>
  <c r="AW163" i="1"/>
  <c r="AW164" i="1"/>
  <c r="AW165" i="1"/>
  <c r="AW166" i="1"/>
  <c r="AW167" i="1"/>
  <c r="AW168" i="1"/>
  <c r="AW169" i="1"/>
  <c r="AW170" i="1"/>
  <c r="AW171" i="1"/>
  <c r="AW172" i="1"/>
  <c r="AW173" i="1"/>
  <c r="AW174" i="1"/>
  <c r="AW175" i="1"/>
  <c r="AW176" i="1"/>
  <c r="AW177" i="1"/>
  <c r="AW178" i="1"/>
  <c r="AW179" i="1"/>
  <c r="AW180" i="1"/>
  <c r="AW181" i="1"/>
  <c r="AW182" i="1"/>
  <c r="AW183" i="1"/>
  <c r="AW184" i="1"/>
  <c r="AW185" i="1"/>
  <c r="AW186" i="1"/>
  <c r="AW187" i="1"/>
  <c r="AU3" i="1"/>
  <c r="AU4" i="1"/>
  <c r="AU5" i="1"/>
  <c r="AU6" i="1"/>
  <c r="AU7" i="1"/>
  <c r="AU8" i="1"/>
  <c r="AU9" i="1"/>
  <c r="AU10" i="1"/>
  <c r="AU11" i="1"/>
  <c r="AU12" i="1"/>
  <c r="AU13" i="1"/>
  <c r="AU14" i="1"/>
  <c r="AU15" i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U47" i="1"/>
  <c r="AU48" i="1"/>
  <c r="AU49" i="1"/>
  <c r="AU50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5" i="1"/>
  <c r="AU66" i="1"/>
  <c r="AU67" i="1"/>
  <c r="AU68" i="1"/>
  <c r="AU69" i="1"/>
  <c r="AU70" i="1"/>
  <c r="AU71" i="1"/>
  <c r="AU72" i="1"/>
  <c r="AU73" i="1"/>
  <c r="AU74" i="1"/>
  <c r="AU75" i="1"/>
  <c r="AU76" i="1"/>
  <c r="AU77" i="1"/>
  <c r="AU78" i="1"/>
  <c r="AU79" i="1"/>
  <c r="AU80" i="1"/>
  <c r="AU81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6" i="1"/>
  <c r="AU97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U113" i="1"/>
  <c r="AU114" i="1"/>
  <c r="AU115" i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3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59" i="1"/>
  <c r="AU160" i="1"/>
  <c r="AU161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4" i="1"/>
  <c r="AU185" i="1"/>
  <c r="AU186" i="1"/>
  <c r="AU187" i="1"/>
  <c r="AW2" i="1"/>
  <c r="AU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Q432" i="1"/>
  <c r="AO432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Q371" i="1"/>
  <c r="AO371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Q310" i="1"/>
  <c r="AO310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Q248" i="1"/>
  <c r="AO24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Q188" i="1"/>
  <c r="AO188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Q2" i="1"/>
  <c r="AO2" i="1"/>
  <c r="BH3" i="1" l="1"/>
  <c r="BH4" i="1"/>
  <c r="BH5" i="1"/>
  <c r="BH6" i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H36" i="1"/>
  <c r="BH37" i="1"/>
  <c r="BH38" i="1"/>
  <c r="BH39" i="1"/>
  <c r="BH40" i="1"/>
  <c r="BH41" i="1"/>
  <c r="BH42" i="1"/>
  <c r="BH43" i="1"/>
  <c r="BH44" i="1"/>
  <c r="BH45" i="1"/>
  <c r="BH46" i="1"/>
  <c r="BH47" i="1"/>
  <c r="BH48" i="1"/>
  <c r="BH49" i="1"/>
  <c r="BH50" i="1"/>
  <c r="BH51" i="1"/>
  <c r="BH52" i="1"/>
  <c r="BH53" i="1"/>
  <c r="BH54" i="1"/>
  <c r="BH55" i="1"/>
  <c r="BH56" i="1"/>
  <c r="BH57" i="1"/>
  <c r="BH58" i="1"/>
  <c r="BH59" i="1"/>
  <c r="BH60" i="1"/>
  <c r="BH61" i="1"/>
  <c r="BH62" i="1"/>
  <c r="BH63" i="1"/>
  <c r="BH64" i="1"/>
  <c r="BH65" i="1"/>
  <c r="BH66" i="1"/>
  <c r="BH67" i="1"/>
  <c r="BH68" i="1"/>
  <c r="BH69" i="1"/>
  <c r="BH70" i="1"/>
  <c r="BH71" i="1"/>
  <c r="BH72" i="1"/>
  <c r="BH73" i="1"/>
  <c r="BH74" i="1"/>
  <c r="BH75" i="1"/>
  <c r="BH76" i="1"/>
  <c r="BH77" i="1"/>
  <c r="BH78" i="1"/>
  <c r="BH79" i="1"/>
  <c r="BH80" i="1"/>
  <c r="BH81" i="1"/>
  <c r="BH82" i="1"/>
  <c r="BH83" i="1"/>
  <c r="BH84" i="1"/>
  <c r="BH85" i="1"/>
  <c r="BH86" i="1"/>
  <c r="BH87" i="1"/>
  <c r="BH88" i="1"/>
  <c r="BH89" i="1"/>
  <c r="BH90" i="1"/>
  <c r="BH91" i="1"/>
  <c r="BH92" i="1"/>
  <c r="BH93" i="1"/>
  <c r="BH94" i="1"/>
  <c r="BH95" i="1"/>
  <c r="BH96" i="1"/>
  <c r="BH97" i="1"/>
  <c r="BH98" i="1"/>
  <c r="BH99" i="1"/>
  <c r="BH100" i="1"/>
  <c r="BH101" i="1"/>
  <c r="BH102" i="1"/>
  <c r="BH489" i="1"/>
  <c r="BH103" i="1"/>
  <c r="BH104" i="1"/>
  <c r="BH105" i="1"/>
  <c r="BH106" i="1"/>
  <c r="BH107" i="1"/>
  <c r="BH108" i="1"/>
  <c r="BH109" i="1"/>
  <c r="BH110" i="1"/>
  <c r="BH111" i="1"/>
  <c r="BH112" i="1"/>
  <c r="BH113" i="1"/>
  <c r="BH114" i="1"/>
  <c r="BH115" i="1"/>
  <c r="BH116" i="1"/>
  <c r="BH117" i="1"/>
  <c r="BH118" i="1"/>
  <c r="BH119" i="1"/>
  <c r="BH120" i="1"/>
  <c r="BH121" i="1"/>
  <c r="BH122" i="1"/>
  <c r="BH123" i="1"/>
  <c r="BH124" i="1"/>
  <c r="BH125" i="1"/>
  <c r="BH126" i="1"/>
  <c r="BH127" i="1"/>
  <c r="BH128" i="1"/>
  <c r="BH129" i="1"/>
  <c r="BH130" i="1"/>
  <c r="BH131" i="1"/>
  <c r="BH132" i="1"/>
  <c r="BH133" i="1"/>
  <c r="BH134" i="1"/>
  <c r="BH135" i="1"/>
  <c r="BH136" i="1"/>
  <c r="BH137" i="1"/>
  <c r="BH138" i="1"/>
  <c r="BH139" i="1"/>
  <c r="BH140" i="1"/>
  <c r="BH141" i="1"/>
  <c r="BH142" i="1"/>
  <c r="BH143" i="1"/>
  <c r="BH144" i="1"/>
  <c r="BH145" i="1"/>
  <c r="BH146" i="1"/>
  <c r="BH147" i="1"/>
  <c r="BH148" i="1"/>
  <c r="BH149" i="1"/>
  <c r="BH490" i="1"/>
  <c r="BH150" i="1"/>
  <c r="BH151" i="1"/>
  <c r="BH152" i="1"/>
  <c r="BH153" i="1"/>
  <c r="BH154" i="1"/>
  <c r="BH155" i="1"/>
  <c r="BH156" i="1"/>
  <c r="BH157" i="1"/>
  <c r="BH158" i="1"/>
  <c r="BH159" i="1"/>
  <c r="BH160" i="1"/>
  <c r="BH161" i="1"/>
  <c r="BH491" i="1"/>
  <c r="BH162" i="1"/>
  <c r="BH163" i="1"/>
  <c r="BH164" i="1"/>
  <c r="BH165" i="1"/>
  <c r="BH166" i="1"/>
  <c r="BH167" i="1"/>
  <c r="BH168" i="1"/>
  <c r="BH169" i="1"/>
  <c r="BH170" i="1"/>
  <c r="BH171" i="1"/>
  <c r="BH172" i="1"/>
  <c r="BH173" i="1"/>
  <c r="BH174" i="1"/>
  <c r="BH175" i="1"/>
  <c r="BH176" i="1"/>
  <c r="BH177" i="1"/>
  <c r="BH178" i="1"/>
  <c r="BH179" i="1"/>
  <c r="BH180" i="1"/>
  <c r="BH181" i="1"/>
  <c r="BH182" i="1"/>
  <c r="BH183" i="1"/>
  <c r="BH184" i="1"/>
  <c r="BH185" i="1"/>
  <c r="BH186" i="1"/>
  <c r="BH187" i="1"/>
  <c r="BH188" i="1"/>
  <c r="BH189" i="1"/>
  <c r="BH190" i="1"/>
  <c r="BH191" i="1"/>
  <c r="BH192" i="1"/>
  <c r="BH193" i="1"/>
  <c r="BH194" i="1"/>
  <c r="BH195" i="1"/>
  <c r="BH196" i="1"/>
  <c r="BH197" i="1"/>
  <c r="BH198" i="1"/>
  <c r="BH492" i="1"/>
  <c r="BH199" i="1"/>
  <c r="BH200" i="1"/>
  <c r="BH201" i="1"/>
  <c r="BH202" i="1"/>
  <c r="BH203" i="1"/>
  <c r="BH204" i="1"/>
  <c r="BH205" i="1"/>
  <c r="BH206" i="1"/>
  <c r="BH207" i="1"/>
  <c r="BH208" i="1"/>
  <c r="BH209" i="1"/>
  <c r="BH210" i="1"/>
  <c r="BH211" i="1"/>
  <c r="BH212" i="1"/>
  <c r="BH213" i="1"/>
  <c r="BH214" i="1"/>
  <c r="BH215" i="1"/>
  <c r="BH216" i="1"/>
  <c r="BH217" i="1"/>
  <c r="BH218" i="1"/>
  <c r="BH219" i="1"/>
  <c r="BH220" i="1"/>
  <c r="BH221" i="1"/>
  <c r="BH222" i="1"/>
  <c r="BH223" i="1"/>
  <c r="BH224" i="1"/>
  <c r="BH225" i="1"/>
  <c r="BH226" i="1"/>
  <c r="BH493" i="1"/>
  <c r="BH227" i="1"/>
  <c r="BH228" i="1"/>
  <c r="BH229" i="1"/>
  <c r="BH230" i="1"/>
  <c r="BH231" i="1"/>
  <c r="BH232" i="1"/>
  <c r="BH233" i="1"/>
  <c r="BH234" i="1"/>
  <c r="BH235" i="1"/>
  <c r="BH236" i="1"/>
  <c r="BH237" i="1"/>
  <c r="BH238" i="1"/>
  <c r="BH239" i="1"/>
  <c r="BH240" i="1"/>
  <c r="BH241" i="1"/>
  <c r="BH242" i="1"/>
  <c r="BH243" i="1"/>
  <c r="BH244" i="1"/>
  <c r="BH245" i="1"/>
  <c r="BH246" i="1"/>
  <c r="BH247" i="1"/>
  <c r="BH248" i="1"/>
  <c r="BH249" i="1"/>
  <c r="BH250" i="1"/>
  <c r="BH251" i="1"/>
  <c r="BH252" i="1"/>
  <c r="BH253" i="1"/>
  <c r="BH254" i="1"/>
  <c r="BH255" i="1"/>
  <c r="BH256" i="1"/>
  <c r="BH257" i="1"/>
  <c r="BH258" i="1"/>
  <c r="BH259" i="1"/>
  <c r="BH260" i="1"/>
  <c r="BH261" i="1"/>
  <c r="BH262" i="1"/>
  <c r="BH263" i="1"/>
  <c r="BH264" i="1"/>
  <c r="BH265" i="1"/>
  <c r="BH266" i="1"/>
  <c r="BH267" i="1"/>
  <c r="BH268" i="1"/>
  <c r="BH269" i="1"/>
  <c r="BH270" i="1"/>
  <c r="BH271" i="1"/>
  <c r="BH272" i="1"/>
  <c r="BH273" i="1"/>
  <c r="BH274" i="1"/>
  <c r="BH275" i="1"/>
  <c r="BH276" i="1"/>
  <c r="BH277" i="1"/>
  <c r="BH278" i="1"/>
  <c r="BH279" i="1"/>
  <c r="BH280" i="1"/>
  <c r="BH281" i="1"/>
  <c r="BH282" i="1"/>
  <c r="BH283" i="1"/>
  <c r="BH284" i="1"/>
  <c r="BH285" i="1"/>
  <c r="BH286" i="1"/>
  <c r="BH287" i="1"/>
  <c r="BH288" i="1"/>
  <c r="BH289" i="1"/>
  <c r="BH290" i="1"/>
  <c r="BH291" i="1"/>
  <c r="BH292" i="1"/>
  <c r="BH293" i="1"/>
  <c r="BH294" i="1"/>
  <c r="BH295" i="1"/>
  <c r="BH296" i="1"/>
  <c r="BH297" i="1"/>
  <c r="BH298" i="1"/>
  <c r="BH299" i="1"/>
  <c r="BH300" i="1"/>
  <c r="BH301" i="1"/>
  <c r="BH302" i="1"/>
  <c r="BH303" i="1"/>
  <c r="BH304" i="1"/>
  <c r="BH305" i="1"/>
  <c r="BH306" i="1"/>
  <c r="BH307" i="1"/>
  <c r="BH308" i="1"/>
  <c r="BH309" i="1"/>
  <c r="BH310" i="1"/>
  <c r="BH311" i="1"/>
  <c r="BH312" i="1"/>
  <c r="BH313" i="1"/>
  <c r="BH314" i="1"/>
  <c r="BH315" i="1"/>
  <c r="BH316" i="1"/>
  <c r="BH317" i="1"/>
  <c r="BH318" i="1"/>
  <c r="BH319" i="1"/>
  <c r="BH320" i="1"/>
  <c r="BH321" i="1"/>
  <c r="BH322" i="1"/>
  <c r="BH323" i="1"/>
  <c r="BH324" i="1"/>
  <c r="BH325" i="1"/>
  <c r="BH326" i="1"/>
  <c r="BH327" i="1"/>
  <c r="BH328" i="1"/>
  <c r="BH329" i="1"/>
  <c r="BH330" i="1"/>
  <c r="BH331" i="1"/>
  <c r="BH332" i="1"/>
  <c r="BH333" i="1"/>
  <c r="BH334" i="1"/>
  <c r="BH335" i="1"/>
  <c r="BH336" i="1"/>
  <c r="BH337" i="1"/>
  <c r="BH338" i="1"/>
  <c r="BH339" i="1"/>
  <c r="BH340" i="1"/>
  <c r="BH341" i="1"/>
  <c r="BH342" i="1"/>
  <c r="BH343" i="1"/>
  <c r="BH344" i="1"/>
  <c r="BH345" i="1"/>
  <c r="BH346" i="1"/>
  <c r="BH347" i="1"/>
  <c r="BH348" i="1"/>
  <c r="BH349" i="1"/>
  <c r="BH350" i="1"/>
  <c r="BH351" i="1"/>
  <c r="BH352" i="1"/>
  <c r="BH353" i="1"/>
  <c r="BH354" i="1"/>
  <c r="BH355" i="1"/>
  <c r="BH356" i="1"/>
  <c r="BH357" i="1"/>
  <c r="BH358" i="1"/>
  <c r="BH359" i="1"/>
  <c r="BH360" i="1"/>
  <c r="BH361" i="1"/>
  <c r="BH362" i="1"/>
  <c r="BH363" i="1"/>
  <c r="BH364" i="1"/>
  <c r="BH365" i="1"/>
  <c r="BH366" i="1"/>
  <c r="BH367" i="1"/>
  <c r="BH494" i="1"/>
  <c r="BH368" i="1"/>
  <c r="BH369" i="1"/>
  <c r="BH370" i="1"/>
  <c r="BH371" i="1"/>
  <c r="BH372" i="1"/>
  <c r="BH373" i="1"/>
  <c r="BH374" i="1"/>
  <c r="BH375" i="1"/>
  <c r="BH376" i="1"/>
  <c r="BH377" i="1"/>
  <c r="BH378" i="1"/>
  <c r="BH379" i="1"/>
  <c r="BH380" i="1"/>
  <c r="BH381" i="1"/>
  <c r="BH495" i="1"/>
  <c r="BH382" i="1"/>
  <c r="BH383" i="1"/>
  <c r="BH384" i="1"/>
  <c r="BH385" i="1"/>
  <c r="BH386" i="1"/>
  <c r="BH387" i="1"/>
  <c r="BH388" i="1"/>
  <c r="BH389" i="1"/>
  <c r="BH390" i="1"/>
  <c r="BH391" i="1"/>
  <c r="BH392" i="1"/>
  <c r="BH393" i="1"/>
  <c r="BH394" i="1"/>
  <c r="BH395" i="1"/>
  <c r="BH396" i="1"/>
  <c r="BH397" i="1"/>
  <c r="BH398" i="1"/>
  <c r="BH399" i="1"/>
  <c r="BH400" i="1"/>
  <c r="BH401" i="1"/>
  <c r="BH402" i="1"/>
  <c r="BH403" i="1"/>
  <c r="BH404" i="1"/>
  <c r="BH405" i="1"/>
  <c r="BH406" i="1"/>
  <c r="BH407" i="1"/>
  <c r="BH408" i="1"/>
  <c r="BH409" i="1"/>
  <c r="BH410" i="1"/>
  <c r="BH411" i="1"/>
  <c r="BH412" i="1"/>
  <c r="BH413" i="1"/>
  <c r="BH414" i="1"/>
  <c r="BH415" i="1"/>
  <c r="BH416" i="1"/>
  <c r="BH417" i="1"/>
  <c r="BH418" i="1"/>
  <c r="BH419" i="1"/>
  <c r="BH420" i="1"/>
  <c r="BH421" i="1"/>
  <c r="BH422" i="1"/>
  <c r="BH423" i="1"/>
  <c r="BH424" i="1"/>
  <c r="BH425" i="1"/>
  <c r="BH426" i="1"/>
  <c r="BH427" i="1"/>
  <c r="BH428" i="1"/>
  <c r="BH429" i="1"/>
  <c r="BH430" i="1"/>
  <c r="BH431" i="1"/>
  <c r="BH432" i="1"/>
  <c r="BH433" i="1"/>
  <c r="BH434" i="1"/>
  <c r="BH435" i="1"/>
  <c r="BH436" i="1"/>
  <c r="BH437" i="1"/>
  <c r="BH438" i="1"/>
  <c r="BH439" i="1"/>
  <c r="BH440" i="1"/>
  <c r="BH441" i="1"/>
  <c r="BH442" i="1"/>
  <c r="BH443" i="1"/>
  <c r="BH444" i="1"/>
  <c r="BH445" i="1"/>
  <c r="BH446" i="1"/>
  <c r="BH447" i="1"/>
  <c r="BH448" i="1"/>
  <c r="BH449" i="1"/>
  <c r="BH450" i="1"/>
  <c r="BH451" i="1"/>
  <c r="BH452" i="1"/>
  <c r="BH496" i="1"/>
  <c r="BH453" i="1"/>
  <c r="BH454" i="1"/>
  <c r="BH455" i="1"/>
  <c r="BH456" i="1"/>
  <c r="BH457" i="1"/>
  <c r="BH458" i="1"/>
  <c r="BH459" i="1"/>
  <c r="BH460" i="1"/>
  <c r="BH461" i="1"/>
  <c r="BH462" i="1"/>
  <c r="BH463" i="1"/>
  <c r="BH464" i="1"/>
  <c r="BH465" i="1"/>
  <c r="BH466" i="1"/>
  <c r="BH467" i="1"/>
  <c r="BH468" i="1"/>
  <c r="BH469" i="1"/>
  <c r="BH470" i="1"/>
  <c r="BH471" i="1"/>
  <c r="BH472" i="1"/>
  <c r="BH473" i="1"/>
  <c r="BH474" i="1"/>
  <c r="BH475" i="1"/>
  <c r="BH476" i="1"/>
  <c r="BH477" i="1"/>
  <c r="BH478" i="1"/>
  <c r="BH479" i="1"/>
  <c r="BH480" i="1"/>
  <c r="BH481" i="1"/>
  <c r="BH482" i="1"/>
  <c r="BH483" i="1"/>
  <c r="BH484" i="1"/>
  <c r="BH485" i="1"/>
  <c r="BH486" i="1"/>
  <c r="BH487" i="1"/>
  <c r="BH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96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96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N432" i="1"/>
  <c r="AL432" i="1"/>
  <c r="AN391" i="1"/>
  <c r="AN377" i="1"/>
  <c r="AN393" i="1"/>
  <c r="AN381" i="1"/>
  <c r="AN407" i="1"/>
  <c r="AN414" i="1"/>
  <c r="AN420" i="1"/>
  <c r="AN423" i="1"/>
  <c r="AN412" i="1"/>
  <c r="AN411" i="1"/>
  <c r="AN421" i="1"/>
  <c r="AN371" i="1"/>
  <c r="AN410" i="1"/>
  <c r="AN406" i="1"/>
  <c r="AN379" i="1"/>
  <c r="AN387" i="1"/>
  <c r="AN418" i="1"/>
  <c r="AN388" i="1"/>
  <c r="AN392" i="1"/>
  <c r="AN398" i="1"/>
  <c r="AN417" i="1"/>
  <c r="AN415" i="1"/>
  <c r="AN428" i="1"/>
  <c r="AN382" i="1"/>
  <c r="AN431" i="1"/>
  <c r="AN384" i="1"/>
  <c r="AN430" i="1"/>
  <c r="AN409" i="1"/>
  <c r="AN385" i="1"/>
  <c r="AN426" i="1"/>
  <c r="AN402" i="1"/>
  <c r="AN419" i="1"/>
  <c r="AN427" i="1"/>
  <c r="AN383" i="1"/>
  <c r="AN429" i="1"/>
  <c r="AN373" i="1"/>
  <c r="AN424" i="1"/>
  <c r="AN396" i="1"/>
  <c r="AN408" i="1"/>
  <c r="AN405" i="1"/>
  <c r="AN403" i="1"/>
  <c r="AN372" i="1"/>
  <c r="AN389" i="1"/>
  <c r="AN376" i="1"/>
  <c r="AN404" i="1"/>
  <c r="AN401" i="1"/>
  <c r="AN397" i="1"/>
  <c r="AN413" i="1"/>
  <c r="AN380" i="1"/>
  <c r="AN399" i="1"/>
  <c r="AN400" i="1"/>
  <c r="AN422" i="1"/>
  <c r="AN395" i="1"/>
  <c r="AN374" i="1"/>
  <c r="AN390" i="1"/>
  <c r="AN425" i="1"/>
  <c r="AN416" i="1"/>
  <c r="AN378" i="1"/>
  <c r="AN375" i="1"/>
  <c r="AN386" i="1"/>
  <c r="AN495" i="1"/>
  <c r="AL391" i="1"/>
  <c r="AL377" i="1"/>
  <c r="AL393" i="1"/>
  <c r="AL381" i="1"/>
  <c r="AL407" i="1"/>
  <c r="AL414" i="1"/>
  <c r="AL420" i="1"/>
  <c r="AL423" i="1"/>
  <c r="AL412" i="1"/>
  <c r="AL411" i="1"/>
  <c r="AL421" i="1"/>
  <c r="AL371" i="1"/>
  <c r="AL410" i="1"/>
  <c r="AL406" i="1"/>
  <c r="AL379" i="1"/>
  <c r="AL387" i="1"/>
  <c r="AL418" i="1"/>
  <c r="AL388" i="1"/>
  <c r="AL392" i="1"/>
  <c r="AL398" i="1"/>
  <c r="AL417" i="1"/>
  <c r="AL415" i="1"/>
  <c r="AL428" i="1"/>
  <c r="AL382" i="1"/>
  <c r="AL431" i="1"/>
  <c r="AL384" i="1"/>
  <c r="AL430" i="1"/>
  <c r="AL409" i="1"/>
  <c r="AL385" i="1"/>
  <c r="AL426" i="1"/>
  <c r="AL402" i="1"/>
  <c r="AL419" i="1"/>
  <c r="AL427" i="1"/>
  <c r="AL383" i="1"/>
  <c r="AL429" i="1"/>
  <c r="AL373" i="1"/>
  <c r="AL424" i="1"/>
  <c r="AL396" i="1"/>
  <c r="AL408" i="1"/>
  <c r="AL405" i="1"/>
  <c r="AL403" i="1"/>
  <c r="AL372" i="1"/>
  <c r="AL389" i="1"/>
  <c r="AL376" i="1"/>
  <c r="AL404" i="1"/>
  <c r="AL401" i="1"/>
  <c r="AL397" i="1"/>
  <c r="AL413" i="1"/>
  <c r="AL380" i="1"/>
  <c r="AL399" i="1"/>
  <c r="AL400" i="1"/>
  <c r="AL422" i="1"/>
  <c r="AL395" i="1"/>
  <c r="AL374" i="1"/>
  <c r="AL390" i="1"/>
  <c r="AL425" i="1"/>
  <c r="AL416" i="1"/>
  <c r="AL378" i="1"/>
  <c r="AL375" i="1"/>
  <c r="AL386" i="1"/>
  <c r="AL495" i="1"/>
  <c r="AN394" i="1"/>
  <c r="AL394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494" i="1"/>
  <c r="AN368" i="1"/>
  <c r="AN369" i="1"/>
  <c r="AN37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494" i="1"/>
  <c r="AL368" i="1"/>
  <c r="AL369" i="1"/>
  <c r="AL370" i="1"/>
  <c r="AN310" i="1"/>
  <c r="AL310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L302" i="1"/>
  <c r="AL303" i="1"/>
  <c r="AL304" i="1"/>
  <c r="AL305" i="1"/>
  <c r="AL306" i="1"/>
  <c r="AL307" i="1"/>
  <c r="AL308" i="1"/>
  <c r="AL309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N248" i="1"/>
  <c r="AL248" i="1"/>
  <c r="AN189" i="1"/>
  <c r="AN190" i="1"/>
  <c r="AN191" i="1"/>
  <c r="AN192" i="1"/>
  <c r="AN193" i="1"/>
  <c r="AN194" i="1"/>
  <c r="AN195" i="1"/>
  <c r="AN196" i="1"/>
  <c r="AN197" i="1"/>
  <c r="AN198" i="1"/>
  <c r="AN492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L189" i="1"/>
  <c r="AL190" i="1"/>
  <c r="AL191" i="1"/>
  <c r="AL192" i="1"/>
  <c r="AL193" i="1"/>
  <c r="AL194" i="1"/>
  <c r="AL195" i="1"/>
  <c r="AL196" i="1"/>
  <c r="AL197" i="1"/>
  <c r="AL198" i="1"/>
  <c r="AL492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N188" i="1"/>
  <c r="AL188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489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490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49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489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490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49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N2" i="1"/>
  <c r="AL2" i="1"/>
  <c r="AS489" i="1" l="1"/>
  <c r="AS490" i="1"/>
  <c r="AS491" i="1"/>
  <c r="AS492" i="1"/>
  <c r="AS493" i="1"/>
  <c r="AS494" i="1"/>
  <c r="AS495" i="1"/>
  <c r="AS496" i="1"/>
  <c r="AR433" i="1"/>
  <c r="AS433" i="1" s="1"/>
  <c r="AT433" i="1"/>
  <c r="AR434" i="1"/>
  <c r="AS434" i="1" s="1"/>
  <c r="AT434" i="1"/>
  <c r="AR435" i="1"/>
  <c r="AS435" i="1" s="1"/>
  <c r="AT435" i="1"/>
  <c r="AR436" i="1"/>
  <c r="AS436" i="1" s="1"/>
  <c r="AT436" i="1"/>
  <c r="AR437" i="1"/>
  <c r="AT437" i="1"/>
  <c r="AR438" i="1"/>
  <c r="AS438" i="1" s="1"/>
  <c r="AT438" i="1"/>
  <c r="AR439" i="1"/>
  <c r="AS439" i="1" s="1"/>
  <c r="AT439" i="1"/>
  <c r="AR440" i="1"/>
  <c r="AS440" i="1" s="1"/>
  <c r="AT440" i="1"/>
  <c r="AR441" i="1"/>
  <c r="AS441" i="1" s="1"/>
  <c r="AT441" i="1"/>
  <c r="AR442" i="1"/>
  <c r="AS442" i="1" s="1"/>
  <c r="AT442" i="1"/>
  <c r="AR443" i="1"/>
  <c r="AS443" i="1" s="1"/>
  <c r="AT443" i="1"/>
  <c r="AR444" i="1"/>
  <c r="AS444" i="1" s="1"/>
  <c r="AT444" i="1"/>
  <c r="AR445" i="1"/>
  <c r="AS445" i="1" s="1"/>
  <c r="AT445" i="1"/>
  <c r="AR446" i="1"/>
  <c r="AS446" i="1" s="1"/>
  <c r="AT446" i="1"/>
  <c r="AR447" i="1"/>
  <c r="AS447" i="1" s="1"/>
  <c r="AT447" i="1"/>
  <c r="AR448" i="1"/>
  <c r="AS448" i="1" s="1"/>
  <c r="AT448" i="1"/>
  <c r="AR449" i="1"/>
  <c r="AT449" i="1"/>
  <c r="AR450" i="1"/>
  <c r="AS450" i="1" s="1"/>
  <c r="AT450" i="1"/>
  <c r="AR451" i="1"/>
  <c r="AS451" i="1" s="1"/>
  <c r="AT451" i="1"/>
  <c r="AR452" i="1"/>
  <c r="AS452" i="1" s="1"/>
  <c r="AT452" i="1"/>
  <c r="AR453" i="1"/>
  <c r="AS453" i="1" s="1"/>
  <c r="AT453" i="1"/>
  <c r="AR454" i="1"/>
  <c r="AS454" i="1" s="1"/>
  <c r="AT454" i="1"/>
  <c r="AR455" i="1"/>
  <c r="AS455" i="1" s="1"/>
  <c r="AT455" i="1"/>
  <c r="AR456" i="1"/>
  <c r="AS456" i="1" s="1"/>
  <c r="AT456" i="1"/>
  <c r="AR457" i="1"/>
  <c r="AS457" i="1" s="1"/>
  <c r="AT457" i="1"/>
  <c r="AR458" i="1"/>
  <c r="AS458" i="1" s="1"/>
  <c r="AT458" i="1"/>
  <c r="AR459" i="1"/>
  <c r="AS459" i="1" s="1"/>
  <c r="AT459" i="1"/>
  <c r="AR460" i="1"/>
  <c r="AS460" i="1" s="1"/>
  <c r="AT460" i="1"/>
  <c r="AR461" i="1"/>
  <c r="AS461" i="1" s="1"/>
  <c r="AT461" i="1"/>
  <c r="AR462" i="1"/>
  <c r="AS462" i="1" s="1"/>
  <c r="AT462" i="1"/>
  <c r="AR463" i="1"/>
  <c r="AS463" i="1" s="1"/>
  <c r="AT463" i="1"/>
  <c r="AR464" i="1"/>
  <c r="AS464" i="1" s="1"/>
  <c r="AT464" i="1"/>
  <c r="AR465" i="1"/>
  <c r="AS465" i="1" s="1"/>
  <c r="AT465" i="1"/>
  <c r="AR466" i="1"/>
  <c r="AS466" i="1" s="1"/>
  <c r="AT466" i="1"/>
  <c r="AR467" i="1"/>
  <c r="AS467" i="1" s="1"/>
  <c r="AT467" i="1"/>
  <c r="AR468" i="1"/>
  <c r="AS468" i="1" s="1"/>
  <c r="AT468" i="1"/>
  <c r="AR469" i="1"/>
  <c r="AS469" i="1" s="1"/>
  <c r="AT469" i="1"/>
  <c r="AR470" i="1"/>
  <c r="AS470" i="1" s="1"/>
  <c r="AT470" i="1"/>
  <c r="AR471" i="1"/>
  <c r="AS471" i="1" s="1"/>
  <c r="AT471" i="1"/>
  <c r="AR472" i="1"/>
  <c r="AS472" i="1" s="1"/>
  <c r="AT472" i="1"/>
  <c r="AR473" i="1"/>
  <c r="AS473" i="1" s="1"/>
  <c r="AT473" i="1"/>
  <c r="AR474" i="1"/>
  <c r="AS474" i="1" s="1"/>
  <c r="AT474" i="1"/>
  <c r="AR475" i="1"/>
  <c r="AS475" i="1" s="1"/>
  <c r="AT475" i="1"/>
  <c r="AR476" i="1"/>
  <c r="AS476" i="1" s="1"/>
  <c r="AT476" i="1"/>
  <c r="AR477" i="1"/>
  <c r="AS477" i="1" s="1"/>
  <c r="AT477" i="1"/>
  <c r="AR478" i="1"/>
  <c r="AS478" i="1" s="1"/>
  <c r="AT478" i="1"/>
  <c r="AR479" i="1"/>
  <c r="AS479" i="1" s="1"/>
  <c r="AT479" i="1"/>
  <c r="AR480" i="1"/>
  <c r="AS480" i="1" s="1"/>
  <c r="AT480" i="1"/>
  <c r="AR481" i="1"/>
  <c r="AS481" i="1" s="1"/>
  <c r="AT481" i="1"/>
  <c r="AR482" i="1"/>
  <c r="AS482" i="1" s="1"/>
  <c r="AT482" i="1"/>
  <c r="AR483" i="1"/>
  <c r="AS483" i="1" s="1"/>
  <c r="AT483" i="1"/>
  <c r="AR484" i="1"/>
  <c r="AS484" i="1" s="1"/>
  <c r="AT484" i="1"/>
  <c r="AR485" i="1"/>
  <c r="AS485" i="1" s="1"/>
  <c r="AT485" i="1"/>
  <c r="AR486" i="1"/>
  <c r="AS486" i="1" s="1"/>
  <c r="AT486" i="1"/>
  <c r="AR487" i="1"/>
  <c r="AS487" i="1" s="1"/>
  <c r="AT487" i="1"/>
  <c r="AT432" i="1"/>
  <c r="AR432" i="1"/>
  <c r="AS432" i="1" s="1"/>
  <c r="AR394" i="1"/>
  <c r="AS394" i="1" s="1"/>
  <c r="AT394" i="1"/>
  <c r="AR391" i="1"/>
  <c r="AS391" i="1" s="1"/>
  <c r="AT391" i="1"/>
  <c r="AR414" i="1"/>
  <c r="AT414" i="1"/>
  <c r="AR381" i="1"/>
  <c r="AS381" i="1" s="1"/>
  <c r="AT381" i="1"/>
  <c r="AR393" i="1"/>
  <c r="AS393" i="1" s="1"/>
  <c r="AT393" i="1"/>
  <c r="AR407" i="1"/>
  <c r="AS407" i="1" s="1"/>
  <c r="AT407" i="1"/>
  <c r="AR423" i="1"/>
  <c r="AS423" i="1" s="1"/>
  <c r="AT423" i="1"/>
  <c r="AR420" i="1"/>
  <c r="AT420" i="1"/>
  <c r="AR406" i="1"/>
  <c r="AS406" i="1" s="1"/>
  <c r="AT406" i="1"/>
  <c r="AR411" i="1"/>
  <c r="AS411" i="1" s="1"/>
  <c r="AT411" i="1"/>
  <c r="AR412" i="1"/>
  <c r="AS412" i="1" s="1"/>
  <c r="AT412" i="1"/>
  <c r="AR421" i="1"/>
  <c r="AS421" i="1" s="1"/>
  <c r="AT421" i="1"/>
  <c r="AR410" i="1"/>
  <c r="AS410" i="1" s="1"/>
  <c r="AT410" i="1"/>
  <c r="AR387" i="1"/>
  <c r="AS387" i="1" s="1"/>
  <c r="AT387" i="1"/>
  <c r="AR379" i="1"/>
  <c r="AT379" i="1"/>
  <c r="AR371" i="1"/>
  <c r="AS371" i="1" s="1"/>
  <c r="AT371" i="1"/>
  <c r="AR418" i="1"/>
  <c r="AS418" i="1" s="1"/>
  <c r="AT418" i="1"/>
  <c r="AR398" i="1"/>
  <c r="AS398" i="1" s="1"/>
  <c r="AT398" i="1"/>
  <c r="AR392" i="1"/>
  <c r="AS392" i="1" s="1"/>
  <c r="AT392" i="1"/>
  <c r="AR428" i="1"/>
  <c r="AS428" i="1" s="1"/>
  <c r="AT428" i="1"/>
  <c r="AR382" i="1"/>
  <c r="AS382" i="1" s="1"/>
  <c r="AT382" i="1"/>
  <c r="AR388" i="1"/>
  <c r="AS388" i="1" s="1"/>
  <c r="AT388" i="1"/>
  <c r="AR417" i="1"/>
  <c r="AS417" i="1" s="1"/>
  <c r="AT417" i="1"/>
  <c r="AR427" i="1"/>
  <c r="AS427" i="1" s="1"/>
  <c r="AT427" i="1"/>
  <c r="AR402" i="1"/>
  <c r="AT402" i="1"/>
  <c r="AR430" i="1"/>
  <c r="AS430" i="1" s="1"/>
  <c r="AT430" i="1"/>
  <c r="AR415" i="1"/>
  <c r="AS415" i="1" s="1"/>
  <c r="AT415" i="1"/>
  <c r="AR384" i="1"/>
  <c r="AT384" i="1"/>
  <c r="AR419" i="1"/>
  <c r="AS419" i="1" s="1"/>
  <c r="AT419" i="1"/>
  <c r="AR431" i="1"/>
  <c r="AS431" i="1" s="1"/>
  <c r="AT431" i="1"/>
  <c r="AR409" i="1"/>
  <c r="AS409" i="1" s="1"/>
  <c r="AT409" i="1"/>
  <c r="AR383" i="1"/>
  <c r="AS383" i="1" s="1"/>
  <c r="AT383" i="1"/>
  <c r="AR429" i="1"/>
  <c r="AS429" i="1" s="1"/>
  <c r="AT429" i="1"/>
  <c r="AR385" i="1"/>
  <c r="AS385" i="1" s="1"/>
  <c r="AT385" i="1"/>
  <c r="AR426" i="1"/>
  <c r="AS426" i="1" s="1"/>
  <c r="AT426" i="1"/>
  <c r="AR396" i="1"/>
  <c r="AT396" i="1"/>
  <c r="AR376" i="1"/>
  <c r="AS376" i="1" s="1"/>
  <c r="AT376" i="1"/>
  <c r="AR405" i="1"/>
  <c r="AS405" i="1" s="1"/>
  <c r="AT405" i="1"/>
  <c r="AR424" i="1"/>
  <c r="AS424" i="1" s="1"/>
  <c r="AT424" i="1"/>
  <c r="AR372" i="1"/>
  <c r="AS372" i="1" s="1"/>
  <c r="AT372" i="1"/>
  <c r="AR373" i="1"/>
  <c r="AT373" i="1"/>
  <c r="AR389" i="1"/>
  <c r="AS389" i="1" s="1"/>
  <c r="AT389" i="1"/>
  <c r="AR403" i="1"/>
  <c r="AS403" i="1" s="1"/>
  <c r="AT403" i="1"/>
  <c r="AR408" i="1"/>
  <c r="AT408" i="1"/>
  <c r="AR404" i="1"/>
  <c r="AS404" i="1" s="1"/>
  <c r="AT404" i="1"/>
  <c r="AR399" i="1"/>
  <c r="AS399" i="1" s="1"/>
  <c r="AT399" i="1"/>
  <c r="AR413" i="1"/>
  <c r="AS413" i="1" s="1"/>
  <c r="AT413" i="1"/>
  <c r="AR380" i="1"/>
  <c r="AS380" i="1" s="1"/>
  <c r="AT380" i="1"/>
  <c r="AR401" i="1"/>
  <c r="AS401" i="1" s="1"/>
  <c r="AT401" i="1"/>
  <c r="AR397" i="1"/>
  <c r="AS397" i="1" s="1"/>
  <c r="AT397" i="1"/>
  <c r="AR400" i="1"/>
  <c r="AS400" i="1" s="1"/>
  <c r="AT400" i="1"/>
  <c r="AR422" i="1"/>
  <c r="AS422" i="1" s="1"/>
  <c r="AT422" i="1"/>
  <c r="AR395" i="1"/>
  <c r="AS395" i="1" s="1"/>
  <c r="AT395" i="1"/>
  <c r="AR374" i="1"/>
  <c r="AS374" i="1" s="1"/>
  <c r="AT374" i="1"/>
  <c r="AR390" i="1"/>
  <c r="AT390" i="1"/>
  <c r="AR425" i="1"/>
  <c r="AS425" i="1" s="1"/>
  <c r="AT425" i="1"/>
  <c r="AR416" i="1"/>
  <c r="AS416" i="1" s="1"/>
  <c r="AT416" i="1"/>
  <c r="AR375" i="1"/>
  <c r="AS375" i="1" s="1"/>
  <c r="AT375" i="1"/>
  <c r="AR378" i="1"/>
  <c r="AS378" i="1" s="1"/>
  <c r="AT378" i="1"/>
  <c r="AR386" i="1"/>
  <c r="AS386" i="1" s="1"/>
  <c r="AT386" i="1"/>
  <c r="AT377" i="1"/>
  <c r="AR377" i="1"/>
  <c r="AS377" i="1" s="1"/>
  <c r="AR365" i="1"/>
  <c r="AS365" i="1" s="1"/>
  <c r="AT365" i="1"/>
  <c r="AR363" i="1"/>
  <c r="AS363" i="1" s="1"/>
  <c r="AT363" i="1"/>
  <c r="AR333" i="1"/>
  <c r="AS333" i="1" s="1"/>
  <c r="AT333" i="1"/>
  <c r="AR352" i="1"/>
  <c r="AS352" i="1" s="1"/>
  <c r="AT352" i="1"/>
  <c r="AR326" i="1"/>
  <c r="AT326" i="1"/>
  <c r="AR360" i="1"/>
  <c r="AS360" i="1" s="1"/>
  <c r="AT360" i="1"/>
  <c r="AR351" i="1"/>
  <c r="AS351" i="1" s="1"/>
  <c r="AT351" i="1"/>
  <c r="AR329" i="1"/>
  <c r="AT329" i="1"/>
  <c r="AR334" i="1"/>
  <c r="AS334" i="1" s="1"/>
  <c r="AT334" i="1"/>
  <c r="AR370" i="1"/>
  <c r="AS370" i="1" s="1"/>
  <c r="AT370" i="1"/>
  <c r="AR361" i="1"/>
  <c r="AS361" i="1" s="1"/>
  <c r="AT361" i="1"/>
  <c r="AR354" i="1"/>
  <c r="AS354" i="1" s="1"/>
  <c r="AT354" i="1"/>
  <c r="AR341" i="1"/>
  <c r="AT341" i="1"/>
  <c r="AR314" i="1"/>
  <c r="AT314" i="1"/>
  <c r="AR367" i="1"/>
  <c r="AS367" i="1" s="1"/>
  <c r="AT367" i="1"/>
  <c r="AR338" i="1"/>
  <c r="AT338" i="1"/>
  <c r="AR350" i="1"/>
  <c r="AT350" i="1"/>
  <c r="AR359" i="1"/>
  <c r="AS359" i="1" s="1"/>
  <c r="AT359" i="1"/>
  <c r="AR342" i="1"/>
  <c r="AT342" i="1"/>
  <c r="AR347" i="1"/>
  <c r="AS347" i="1" s="1"/>
  <c r="AT347" i="1"/>
  <c r="AR355" i="1"/>
  <c r="AS355" i="1" s="1"/>
  <c r="AT355" i="1"/>
  <c r="AR315" i="1"/>
  <c r="AS315" i="1" s="1"/>
  <c r="AT315" i="1"/>
  <c r="AR349" i="1"/>
  <c r="AS349" i="1" s="1"/>
  <c r="AT349" i="1"/>
  <c r="AR317" i="1"/>
  <c r="AT317" i="1"/>
  <c r="AR353" i="1"/>
  <c r="AS353" i="1" s="1"/>
  <c r="AT353" i="1"/>
  <c r="AR331" i="1"/>
  <c r="AS331" i="1" s="1"/>
  <c r="AT331" i="1"/>
  <c r="AR345" i="1"/>
  <c r="AS345" i="1" s="1"/>
  <c r="AT345" i="1"/>
  <c r="AR339" i="1"/>
  <c r="AS339" i="1" s="1"/>
  <c r="AT339" i="1"/>
  <c r="AR336" i="1"/>
  <c r="AS336" i="1" s="1"/>
  <c r="AT336" i="1"/>
  <c r="AR343" i="1"/>
  <c r="AS343" i="1" s="1"/>
  <c r="AT343" i="1"/>
  <c r="AR357" i="1"/>
  <c r="AS357" i="1" s="1"/>
  <c r="AT357" i="1"/>
  <c r="AR364" i="1"/>
  <c r="AS364" i="1" s="1"/>
  <c r="AT364" i="1"/>
  <c r="AR316" i="1"/>
  <c r="AS316" i="1" s="1"/>
  <c r="AT316" i="1"/>
  <c r="AR322" i="1"/>
  <c r="AS322" i="1" s="1"/>
  <c r="AT322" i="1"/>
  <c r="AR346" i="1"/>
  <c r="AS346" i="1" s="1"/>
  <c r="AT346" i="1"/>
  <c r="AR332" i="1"/>
  <c r="AT332" i="1"/>
  <c r="AR330" i="1"/>
  <c r="AT330" i="1"/>
  <c r="AR320" i="1"/>
  <c r="AT320" i="1"/>
  <c r="AR348" i="1"/>
  <c r="AS348" i="1" s="1"/>
  <c r="AT348" i="1"/>
  <c r="AR313" i="1"/>
  <c r="AS313" i="1" s="1"/>
  <c r="AT313" i="1"/>
  <c r="AR325" i="1"/>
  <c r="AS325" i="1" s="1"/>
  <c r="AT325" i="1"/>
  <c r="AR318" i="1"/>
  <c r="AT318" i="1"/>
  <c r="AR310" i="1"/>
  <c r="AS310" i="1" s="1"/>
  <c r="AT310" i="1"/>
  <c r="AR319" i="1"/>
  <c r="AS319" i="1" s="1"/>
  <c r="AT319" i="1"/>
  <c r="AR312" i="1"/>
  <c r="AS312" i="1" s="1"/>
  <c r="AT312" i="1"/>
  <c r="AR366" i="1"/>
  <c r="AS366" i="1" s="1"/>
  <c r="AT366" i="1"/>
  <c r="AR321" i="1"/>
  <c r="AS321" i="1" s="1"/>
  <c r="AT321" i="1"/>
  <c r="AR337" i="1"/>
  <c r="AS337" i="1" s="1"/>
  <c r="AT337" i="1"/>
  <c r="AR369" i="1"/>
  <c r="AS369" i="1" s="1"/>
  <c r="AT369" i="1"/>
  <c r="AR323" i="1"/>
  <c r="AS323" i="1" s="1"/>
  <c r="AT323" i="1"/>
  <c r="AR340" i="1"/>
  <c r="AS340" i="1" s="1"/>
  <c r="AT340" i="1"/>
  <c r="AR328" i="1"/>
  <c r="AS328" i="1" s="1"/>
  <c r="AT328" i="1"/>
  <c r="AR327" i="1"/>
  <c r="AS327" i="1" s="1"/>
  <c r="AT327" i="1"/>
  <c r="AR358" i="1"/>
  <c r="AS358" i="1" s="1"/>
  <c r="AT358" i="1"/>
  <c r="AR362" i="1"/>
  <c r="AT362" i="1"/>
  <c r="AR356" i="1"/>
  <c r="AT356" i="1"/>
  <c r="AR344" i="1"/>
  <c r="AT344" i="1"/>
  <c r="AR368" i="1"/>
  <c r="AT368" i="1"/>
  <c r="AR324" i="1"/>
  <c r="AS324" i="1" s="1"/>
  <c r="AT324" i="1"/>
  <c r="AR335" i="1"/>
  <c r="AS335" i="1" s="1"/>
  <c r="AT335" i="1"/>
  <c r="AT311" i="1"/>
  <c r="AR311" i="1"/>
  <c r="AS311" i="1" s="1"/>
  <c r="AR249" i="1"/>
  <c r="AS249" i="1" s="1"/>
  <c r="AT249" i="1"/>
  <c r="AR250" i="1"/>
  <c r="AS250" i="1" s="1"/>
  <c r="AT250" i="1"/>
  <c r="AR251" i="1"/>
  <c r="AT251" i="1"/>
  <c r="AR252" i="1"/>
  <c r="AS252" i="1" s="1"/>
  <c r="AT252" i="1"/>
  <c r="AR253" i="1"/>
  <c r="AS253" i="1" s="1"/>
  <c r="AT253" i="1"/>
  <c r="AR254" i="1"/>
  <c r="AT254" i="1"/>
  <c r="AR255" i="1"/>
  <c r="AS255" i="1" s="1"/>
  <c r="AT255" i="1"/>
  <c r="AR256" i="1"/>
  <c r="AS256" i="1" s="1"/>
  <c r="AT256" i="1"/>
  <c r="AR257" i="1"/>
  <c r="AT257" i="1"/>
  <c r="AR258" i="1"/>
  <c r="AT258" i="1"/>
  <c r="AR259" i="1"/>
  <c r="AS259" i="1" s="1"/>
  <c r="AT259" i="1"/>
  <c r="AR260" i="1"/>
  <c r="AT260" i="1"/>
  <c r="AR261" i="1"/>
  <c r="AS261" i="1" s="1"/>
  <c r="AT261" i="1"/>
  <c r="AR262" i="1"/>
  <c r="AS262" i="1" s="1"/>
  <c r="AT262" i="1"/>
  <c r="AR263" i="1"/>
  <c r="AT263" i="1"/>
  <c r="AR264" i="1"/>
  <c r="AS264" i="1" s="1"/>
  <c r="AT264" i="1"/>
  <c r="AR265" i="1"/>
  <c r="AS265" i="1" s="1"/>
  <c r="AT265" i="1"/>
  <c r="AR266" i="1"/>
  <c r="AT266" i="1"/>
  <c r="AR267" i="1"/>
  <c r="AS267" i="1" s="1"/>
  <c r="AT267" i="1"/>
  <c r="AR268" i="1"/>
  <c r="AS268" i="1" s="1"/>
  <c r="AT268" i="1"/>
  <c r="AR269" i="1"/>
  <c r="AT269" i="1"/>
  <c r="AR270" i="1"/>
  <c r="AT270" i="1"/>
  <c r="AR271" i="1"/>
  <c r="AS271" i="1" s="1"/>
  <c r="AT271" i="1"/>
  <c r="AR272" i="1"/>
  <c r="AT272" i="1"/>
  <c r="AR273" i="1"/>
  <c r="AS273" i="1" s="1"/>
  <c r="AT273" i="1"/>
  <c r="AR274" i="1"/>
  <c r="AS274" i="1" s="1"/>
  <c r="AT274" i="1"/>
  <c r="AR275" i="1"/>
  <c r="AS275" i="1" s="1"/>
  <c r="AT275" i="1"/>
  <c r="AR276" i="1"/>
  <c r="AS276" i="1" s="1"/>
  <c r="AT276" i="1"/>
  <c r="AR277" i="1"/>
  <c r="AS277" i="1" s="1"/>
  <c r="AT277" i="1"/>
  <c r="AR278" i="1"/>
  <c r="AT278" i="1"/>
  <c r="AR279" i="1"/>
  <c r="AS279" i="1" s="1"/>
  <c r="AT279" i="1"/>
  <c r="AR280" i="1"/>
  <c r="AS280" i="1" s="1"/>
  <c r="AT280" i="1"/>
  <c r="AR281" i="1"/>
  <c r="AT281" i="1"/>
  <c r="AR282" i="1"/>
  <c r="AT282" i="1"/>
  <c r="AR283" i="1"/>
  <c r="AS283" i="1" s="1"/>
  <c r="AT283" i="1"/>
  <c r="AR284" i="1"/>
  <c r="AT284" i="1"/>
  <c r="AR285" i="1"/>
  <c r="AS285" i="1" s="1"/>
  <c r="AT285" i="1"/>
  <c r="AR286" i="1"/>
  <c r="AS286" i="1" s="1"/>
  <c r="AT286" i="1"/>
  <c r="AR287" i="1"/>
  <c r="AS287" i="1" s="1"/>
  <c r="AT287" i="1"/>
  <c r="AR288" i="1"/>
  <c r="AS288" i="1" s="1"/>
  <c r="AT288" i="1"/>
  <c r="AR289" i="1"/>
  <c r="AS289" i="1" s="1"/>
  <c r="AT289" i="1"/>
  <c r="AR290" i="1"/>
  <c r="AT290" i="1"/>
  <c r="AR291" i="1"/>
  <c r="AS291" i="1" s="1"/>
  <c r="AT291" i="1"/>
  <c r="AR292" i="1"/>
  <c r="AS292" i="1" s="1"/>
  <c r="AT292" i="1"/>
  <c r="AR293" i="1"/>
  <c r="AT293" i="1"/>
  <c r="AR294" i="1"/>
  <c r="AT294" i="1"/>
  <c r="AR295" i="1"/>
  <c r="AS295" i="1" s="1"/>
  <c r="AT295" i="1"/>
  <c r="AR296" i="1"/>
  <c r="AT296" i="1"/>
  <c r="AR297" i="1"/>
  <c r="AS297" i="1" s="1"/>
  <c r="AT297" i="1"/>
  <c r="AR298" i="1"/>
  <c r="AS298" i="1" s="1"/>
  <c r="AT298" i="1"/>
  <c r="AR299" i="1"/>
  <c r="AS299" i="1" s="1"/>
  <c r="AT299" i="1"/>
  <c r="AR300" i="1"/>
  <c r="AS300" i="1" s="1"/>
  <c r="AT300" i="1"/>
  <c r="AR301" i="1"/>
  <c r="AS301" i="1" s="1"/>
  <c r="AT301" i="1"/>
  <c r="AR302" i="1"/>
  <c r="AT302" i="1"/>
  <c r="AR303" i="1"/>
  <c r="AS303" i="1" s="1"/>
  <c r="AT303" i="1"/>
  <c r="AR304" i="1"/>
  <c r="AS304" i="1" s="1"/>
  <c r="AT304" i="1"/>
  <c r="AR305" i="1"/>
  <c r="AT305" i="1"/>
  <c r="AR306" i="1"/>
  <c r="AT306" i="1"/>
  <c r="AR307" i="1"/>
  <c r="AS307" i="1" s="1"/>
  <c r="AT307" i="1"/>
  <c r="AR308" i="1"/>
  <c r="AT308" i="1"/>
  <c r="AR309" i="1"/>
  <c r="AS309" i="1" s="1"/>
  <c r="AT309" i="1"/>
  <c r="AT248" i="1"/>
  <c r="AR248" i="1"/>
  <c r="AR189" i="1"/>
  <c r="AS189" i="1" s="1"/>
  <c r="AT189" i="1"/>
  <c r="AR190" i="1"/>
  <c r="AT190" i="1"/>
  <c r="AR191" i="1"/>
  <c r="AS191" i="1" s="1"/>
  <c r="AT191" i="1"/>
  <c r="AR192" i="1"/>
  <c r="AS192" i="1" s="1"/>
  <c r="AT192" i="1"/>
  <c r="AR193" i="1"/>
  <c r="AT193" i="1"/>
  <c r="AR194" i="1"/>
  <c r="AS194" i="1" s="1"/>
  <c r="AT194" i="1"/>
  <c r="AR195" i="1"/>
  <c r="AS195" i="1" s="1"/>
  <c r="AT195" i="1"/>
  <c r="AR196" i="1"/>
  <c r="AT196" i="1"/>
  <c r="AR197" i="1"/>
  <c r="AS197" i="1" s="1"/>
  <c r="AT197" i="1"/>
  <c r="AR198" i="1"/>
  <c r="AS198" i="1" s="1"/>
  <c r="AT198" i="1"/>
  <c r="AR199" i="1"/>
  <c r="AT199" i="1"/>
  <c r="AR200" i="1"/>
  <c r="AS200" i="1" s="1"/>
  <c r="AT200" i="1"/>
  <c r="AR201" i="1"/>
  <c r="AT201" i="1"/>
  <c r="AR202" i="1"/>
  <c r="AS202" i="1" s="1"/>
  <c r="AT202" i="1"/>
  <c r="AR203" i="1"/>
  <c r="AS203" i="1" s="1"/>
  <c r="AT203" i="1"/>
  <c r="AR204" i="1"/>
  <c r="AT204" i="1"/>
  <c r="AR205" i="1"/>
  <c r="AS205" i="1" s="1"/>
  <c r="AT205" i="1"/>
  <c r="AR206" i="1"/>
  <c r="AS206" i="1" s="1"/>
  <c r="AT206" i="1"/>
  <c r="AR207" i="1"/>
  <c r="AT207" i="1"/>
  <c r="AR208" i="1"/>
  <c r="AS208" i="1" s="1"/>
  <c r="AT208" i="1"/>
  <c r="AR209" i="1"/>
  <c r="AS209" i="1" s="1"/>
  <c r="AT209" i="1"/>
  <c r="AR210" i="1"/>
  <c r="AT210" i="1"/>
  <c r="AR211" i="1"/>
  <c r="AT211" i="1"/>
  <c r="AR212" i="1"/>
  <c r="AS212" i="1" s="1"/>
  <c r="AT212" i="1"/>
  <c r="AR213" i="1"/>
  <c r="AT213" i="1"/>
  <c r="AR214" i="1"/>
  <c r="AS214" i="1" s="1"/>
  <c r="AT214" i="1"/>
  <c r="AR215" i="1"/>
  <c r="AS215" i="1" s="1"/>
  <c r="AT215" i="1"/>
  <c r="AR216" i="1"/>
  <c r="AT216" i="1"/>
  <c r="AR217" i="1"/>
  <c r="AS217" i="1" s="1"/>
  <c r="AT217" i="1"/>
  <c r="AR218" i="1"/>
  <c r="AS218" i="1" s="1"/>
  <c r="AT218" i="1"/>
  <c r="AR219" i="1"/>
  <c r="AT219" i="1"/>
  <c r="AR220" i="1"/>
  <c r="AS220" i="1" s="1"/>
  <c r="AT220" i="1"/>
  <c r="AR221" i="1"/>
  <c r="AS221" i="1" s="1"/>
  <c r="AT221" i="1"/>
  <c r="AR222" i="1"/>
  <c r="AT222" i="1"/>
  <c r="AR223" i="1"/>
  <c r="AT223" i="1"/>
  <c r="AR224" i="1"/>
  <c r="AS224" i="1" s="1"/>
  <c r="AT224" i="1"/>
  <c r="AR225" i="1"/>
  <c r="AT225" i="1"/>
  <c r="AR226" i="1"/>
  <c r="AS226" i="1" s="1"/>
  <c r="AT226" i="1"/>
  <c r="AR227" i="1"/>
  <c r="AT227" i="1"/>
  <c r="AR228" i="1"/>
  <c r="AS228" i="1" s="1"/>
  <c r="AT228" i="1"/>
  <c r="AR229" i="1"/>
  <c r="AS229" i="1" s="1"/>
  <c r="AT229" i="1"/>
  <c r="AR230" i="1"/>
  <c r="AT230" i="1"/>
  <c r="AR231" i="1"/>
  <c r="AS231" i="1" s="1"/>
  <c r="AT231" i="1"/>
  <c r="AR232" i="1"/>
  <c r="AS232" i="1" s="1"/>
  <c r="AT232" i="1"/>
  <c r="AR233" i="1"/>
  <c r="AT233" i="1"/>
  <c r="AR234" i="1"/>
  <c r="AT234" i="1"/>
  <c r="AR235" i="1"/>
  <c r="AS235" i="1" s="1"/>
  <c r="AT235" i="1"/>
  <c r="AR236" i="1"/>
  <c r="AT236" i="1"/>
  <c r="AR237" i="1"/>
  <c r="AS237" i="1" s="1"/>
  <c r="AT237" i="1"/>
  <c r="AR238" i="1"/>
  <c r="AS238" i="1" s="1"/>
  <c r="AT238" i="1"/>
  <c r="AR239" i="1"/>
  <c r="AT239" i="1"/>
  <c r="AR240" i="1"/>
  <c r="AS240" i="1" s="1"/>
  <c r="AT240" i="1"/>
  <c r="AR241" i="1"/>
  <c r="AS241" i="1" s="1"/>
  <c r="AT241" i="1"/>
  <c r="AR242" i="1"/>
  <c r="AT242" i="1"/>
  <c r="AR243" i="1"/>
  <c r="AS243" i="1" s="1"/>
  <c r="AT243" i="1"/>
  <c r="AR244" i="1"/>
  <c r="AS244" i="1" s="1"/>
  <c r="AT244" i="1"/>
  <c r="AR245" i="1"/>
  <c r="AT245" i="1"/>
  <c r="AR246" i="1"/>
  <c r="AT246" i="1"/>
  <c r="AR247" i="1"/>
  <c r="AS247" i="1" s="1"/>
  <c r="AT247" i="1"/>
  <c r="AT188" i="1"/>
  <c r="AR188" i="1"/>
  <c r="AR3" i="1"/>
  <c r="AS3" i="1" s="1"/>
  <c r="AT3" i="1"/>
  <c r="AR4" i="1"/>
  <c r="AT4" i="1"/>
  <c r="AR5" i="1"/>
  <c r="AT5" i="1"/>
  <c r="AR6" i="1"/>
  <c r="AS6" i="1" s="1"/>
  <c r="AT6" i="1"/>
  <c r="AR7" i="1"/>
  <c r="AT7" i="1"/>
  <c r="AR8" i="1"/>
  <c r="AS8" i="1" s="1"/>
  <c r="AT8" i="1"/>
  <c r="AR9" i="1"/>
  <c r="AS9" i="1" s="1"/>
  <c r="AT9" i="1"/>
  <c r="AR10" i="1"/>
  <c r="AT10" i="1"/>
  <c r="AR11" i="1"/>
  <c r="AT11" i="1"/>
  <c r="AR12" i="1"/>
  <c r="AT12" i="1"/>
  <c r="AR13" i="1"/>
  <c r="AT13" i="1"/>
  <c r="AR14" i="1"/>
  <c r="AT14" i="1"/>
  <c r="AR15" i="1"/>
  <c r="AS15" i="1" s="1"/>
  <c r="AT15" i="1"/>
  <c r="AR16" i="1"/>
  <c r="AT16" i="1"/>
  <c r="AR17" i="1"/>
  <c r="AT17" i="1"/>
  <c r="AR18" i="1"/>
  <c r="AS18" i="1" s="1"/>
  <c r="AT18" i="1"/>
  <c r="AR19" i="1"/>
  <c r="AT19" i="1"/>
  <c r="AR20" i="1"/>
  <c r="AS20" i="1" s="1"/>
  <c r="AT20" i="1"/>
  <c r="AR21" i="1"/>
  <c r="AS21" i="1" s="1"/>
  <c r="AT21" i="1"/>
  <c r="AR22" i="1"/>
  <c r="AT22" i="1"/>
  <c r="AR23" i="1"/>
  <c r="AT23" i="1"/>
  <c r="AR24" i="1"/>
  <c r="AT24" i="1"/>
  <c r="AR25" i="1"/>
  <c r="AT25" i="1"/>
  <c r="AR26" i="1"/>
  <c r="AT26" i="1"/>
  <c r="AR27" i="1"/>
  <c r="AS27" i="1" s="1"/>
  <c r="AT27" i="1"/>
  <c r="AR28" i="1"/>
  <c r="AT28" i="1"/>
  <c r="AR29" i="1"/>
  <c r="AT29" i="1"/>
  <c r="AR30" i="1"/>
  <c r="AS30" i="1" s="1"/>
  <c r="AT30" i="1"/>
  <c r="AR31" i="1"/>
  <c r="AT31" i="1"/>
  <c r="AR32" i="1"/>
  <c r="AS32" i="1" s="1"/>
  <c r="AT32" i="1"/>
  <c r="AR33" i="1"/>
  <c r="AS33" i="1" s="1"/>
  <c r="AT33" i="1"/>
  <c r="AR34" i="1"/>
  <c r="AT34" i="1"/>
  <c r="AR35" i="1"/>
  <c r="AT35" i="1"/>
  <c r="AR36" i="1"/>
  <c r="AT36" i="1"/>
  <c r="AR37" i="1"/>
  <c r="AT37" i="1"/>
  <c r="AR38" i="1"/>
  <c r="AT38" i="1"/>
  <c r="AR39" i="1"/>
  <c r="AS39" i="1" s="1"/>
  <c r="AT39" i="1"/>
  <c r="AR40" i="1"/>
  <c r="AT40" i="1"/>
  <c r="AR41" i="1"/>
  <c r="AT41" i="1"/>
  <c r="AR42" i="1"/>
  <c r="AS42" i="1" s="1"/>
  <c r="AT42" i="1"/>
  <c r="AR43" i="1"/>
  <c r="AT43" i="1"/>
  <c r="AR44" i="1"/>
  <c r="AS44" i="1" s="1"/>
  <c r="AT44" i="1"/>
  <c r="AR45" i="1"/>
  <c r="AS45" i="1" s="1"/>
  <c r="AT45" i="1"/>
  <c r="AR46" i="1"/>
  <c r="AT46" i="1"/>
  <c r="AR47" i="1"/>
  <c r="AT47" i="1"/>
  <c r="AR48" i="1"/>
  <c r="AT48" i="1"/>
  <c r="AR49" i="1"/>
  <c r="AT49" i="1"/>
  <c r="AR50" i="1"/>
  <c r="AT50" i="1"/>
  <c r="AR51" i="1"/>
  <c r="AS51" i="1" s="1"/>
  <c r="AT51" i="1"/>
  <c r="AR52" i="1"/>
  <c r="AT52" i="1"/>
  <c r="AR53" i="1"/>
  <c r="AT53" i="1"/>
  <c r="AR54" i="1"/>
  <c r="AS54" i="1" s="1"/>
  <c r="AT54" i="1"/>
  <c r="AR55" i="1"/>
  <c r="AT55" i="1"/>
  <c r="AR56" i="1"/>
  <c r="AS56" i="1" s="1"/>
  <c r="AT56" i="1"/>
  <c r="AR57" i="1"/>
  <c r="AS57" i="1" s="1"/>
  <c r="AT57" i="1"/>
  <c r="AR58" i="1"/>
  <c r="AT58" i="1"/>
  <c r="AR59" i="1"/>
  <c r="AT59" i="1"/>
  <c r="AR60" i="1"/>
  <c r="AT60" i="1"/>
  <c r="AR61" i="1"/>
  <c r="AT61" i="1"/>
  <c r="AR62" i="1"/>
  <c r="AT62" i="1"/>
  <c r="AR63" i="1"/>
  <c r="AS63" i="1" s="1"/>
  <c r="AT63" i="1"/>
  <c r="AR64" i="1"/>
  <c r="AT64" i="1"/>
  <c r="AR65" i="1"/>
  <c r="AT65" i="1"/>
  <c r="AR66" i="1"/>
  <c r="AS66" i="1" s="1"/>
  <c r="AT66" i="1"/>
  <c r="AR67" i="1"/>
  <c r="AT67" i="1"/>
  <c r="AR68" i="1"/>
  <c r="AS68" i="1" s="1"/>
  <c r="AT68" i="1"/>
  <c r="AR69" i="1"/>
  <c r="AS69" i="1" s="1"/>
  <c r="AT69" i="1"/>
  <c r="AR70" i="1"/>
  <c r="AT70" i="1"/>
  <c r="AR71" i="1"/>
  <c r="AT71" i="1"/>
  <c r="AR72" i="1"/>
  <c r="AT72" i="1"/>
  <c r="AR73" i="1"/>
  <c r="AT73" i="1"/>
  <c r="AR74" i="1"/>
  <c r="AT74" i="1"/>
  <c r="AR75" i="1"/>
  <c r="AS75" i="1" s="1"/>
  <c r="AT75" i="1"/>
  <c r="AR76" i="1"/>
  <c r="AT76" i="1"/>
  <c r="AR77" i="1"/>
  <c r="AT77" i="1"/>
  <c r="AR78" i="1"/>
  <c r="AS78" i="1" s="1"/>
  <c r="AT78" i="1"/>
  <c r="AR79" i="1"/>
  <c r="AT79" i="1"/>
  <c r="AR80" i="1"/>
  <c r="AS80" i="1" s="1"/>
  <c r="AT80" i="1"/>
  <c r="AR81" i="1"/>
  <c r="AS81" i="1" s="1"/>
  <c r="AT81" i="1"/>
  <c r="AR82" i="1"/>
  <c r="AT82" i="1"/>
  <c r="AR83" i="1"/>
  <c r="AT83" i="1"/>
  <c r="AR84" i="1"/>
  <c r="AT84" i="1"/>
  <c r="AR85" i="1"/>
  <c r="AT85" i="1"/>
  <c r="AR86" i="1"/>
  <c r="AT86" i="1"/>
  <c r="AR87" i="1"/>
  <c r="AS87" i="1" s="1"/>
  <c r="AT87" i="1"/>
  <c r="AR88" i="1"/>
  <c r="AT88" i="1"/>
  <c r="AR89" i="1"/>
  <c r="AT89" i="1"/>
  <c r="AR90" i="1"/>
  <c r="AS90" i="1" s="1"/>
  <c r="AT90" i="1"/>
  <c r="AR91" i="1"/>
  <c r="AT91" i="1"/>
  <c r="AR92" i="1"/>
  <c r="AS92" i="1" s="1"/>
  <c r="AT92" i="1"/>
  <c r="AR93" i="1"/>
  <c r="AS93" i="1" s="1"/>
  <c r="AT93" i="1"/>
  <c r="AR94" i="1"/>
  <c r="AT94" i="1"/>
  <c r="AR95" i="1"/>
  <c r="AT95" i="1"/>
  <c r="AR96" i="1"/>
  <c r="AT96" i="1"/>
  <c r="AR97" i="1"/>
  <c r="AT97" i="1"/>
  <c r="AR98" i="1"/>
  <c r="AT98" i="1"/>
  <c r="AR99" i="1"/>
  <c r="AS99" i="1" s="1"/>
  <c r="AT99" i="1"/>
  <c r="AR100" i="1"/>
  <c r="AT100" i="1"/>
  <c r="AR101" i="1"/>
  <c r="AT101" i="1"/>
  <c r="AR102" i="1"/>
  <c r="AS102" i="1" s="1"/>
  <c r="AT102" i="1"/>
  <c r="AR103" i="1"/>
  <c r="AS103" i="1" s="1"/>
  <c r="AT103" i="1"/>
  <c r="AR104" i="1"/>
  <c r="AS104" i="1" s="1"/>
  <c r="AT104" i="1"/>
  <c r="AR105" i="1"/>
  <c r="AT105" i="1"/>
  <c r="AR106" i="1"/>
  <c r="AT106" i="1"/>
  <c r="AR107" i="1"/>
  <c r="AT107" i="1"/>
  <c r="AR108" i="1"/>
  <c r="AT108" i="1"/>
  <c r="AR109" i="1"/>
  <c r="AT109" i="1"/>
  <c r="AR110" i="1"/>
  <c r="AS110" i="1" s="1"/>
  <c r="AT110" i="1"/>
  <c r="AR111" i="1"/>
  <c r="AT111" i="1"/>
  <c r="AR112" i="1"/>
  <c r="AT112" i="1"/>
  <c r="AR113" i="1"/>
  <c r="AS113" i="1" s="1"/>
  <c r="AT113" i="1"/>
  <c r="AR114" i="1"/>
  <c r="AT114" i="1"/>
  <c r="AR115" i="1"/>
  <c r="AS115" i="1" s="1"/>
  <c r="AT115" i="1"/>
  <c r="AR116" i="1"/>
  <c r="AS116" i="1" s="1"/>
  <c r="AT116" i="1"/>
  <c r="AR117" i="1"/>
  <c r="AT117" i="1"/>
  <c r="AR118" i="1"/>
  <c r="AT118" i="1"/>
  <c r="AR119" i="1"/>
  <c r="AS119" i="1" s="1"/>
  <c r="AT119" i="1"/>
  <c r="AR120" i="1"/>
  <c r="AT120" i="1"/>
  <c r="AR121" i="1"/>
  <c r="AS121" i="1" s="1"/>
  <c r="AT121" i="1"/>
  <c r="AR122" i="1"/>
  <c r="AS122" i="1" s="1"/>
  <c r="AT122" i="1"/>
  <c r="AR123" i="1"/>
  <c r="AT123" i="1"/>
  <c r="AR124" i="1"/>
  <c r="AT124" i="1"/>
  <c r="AR125" i="1"/>
  <c r="AS125" i="1" s="1"/>
  <c r="AT125" i="1"/>
  <c r="AR126" i="1"/>
  <c r="AT126" i="1"/>
  <c r="AR127" i="1"/>
  <c r="AS127" i="1" s="1"/>
  <c r="AT127" i="1"/>
  <c r="AR128" i="1"/>
  <c r="AS128" i="1" s="1"/>
  <c r="AT128" i="1"/>
  <c r="AR129" i="1"/>
  <c r="AT129" i="1"/>
  <c r="AR130" i="1"/>
  <c r="AT130" i="1"/>
  <c r="AR131" i="1"/>
  <c r="AS131" i="1" s="1"/>
  <c r="AT131" i="1"/>
  <c r="AR132" i="1"/>
  <c r="AT132" i="1"/>
  <c r="AR133" i="1"/>
  <c r="AS133" i="1" s="1"/>
  <c r="AT133" i="1"/>
  <c r="AR134" i="1"/>
  <c r="AS134" i="1" s="1"/>
  <c r="AT134" i="1"/>
  <c r="AR135" i="1"/>
  <c r="AT135" i="1"/>
  <c r="AR136" i="1"/>
  <c r="AT136" i="1"/>
  <c r="AR137" i="1"/>
  <c r="AS137" i="1" s="1"/>
  <c r="AT137" i="1"/>
  <c r="AR138" i="1"/>
  <c r="AT138" i="1"/>
  <c r="AR139" i="1"/>
  <c r="AS139" i="1" s="1"/>
  <c r="AT139" i="1"/>
  <c r="AR140" i="1"/>
  <c r="AS140" i="1" s="1"/>
  <c r="AT140" i="1"/>
  <c r="AR141" i="1"/>
  <c r="AT141" i="1"/>
  <c r="AR142" i="1"/>
  <c r="AT142" i="1"/>
  <c r="AR143" i="1"/>
  <c r="AS143" i="1" s="1"/>
  <c r="AT143" i="1"/>
  <c r="AR144" i="1"/>
  <c r="AT144" i="1"/>
  <c r="AR145" i="1"/>
  <c r="AS145" i="1" s="1"/>
  <c r="AT145" i="1"/>
  <c r="AR146" i="1"/>
  <c r="AS146" i="1" s="1"/>
  <c r="AT146" i="1"/>
  <c r="AR147" i="1"/>
  <c r="AT147" i="1"/>
  <c r="AR148" i="1"/>
  <c r="AT148" i="1"/>
  <c r="AR149" i="1"/>
  <c r="AS149" i="1" s="1"/>
  <c r="AT149" i="1"/>
  <c r="AR150" i="1"/>
  <c r="AS150" i="1" s="1"/>
  <c r="AT150" i="1"/>
  <c r="AR151" i="1"/>
  <c r="AS151" i="1" s="1"/>
  <c r="AT151" i="1"/>
  <c r="AR152" i="1"/>
  <c r="AT152" i="1"/>
  <c r="AR153" i="1"/>
  <c r="AT153" i="1"/>
  <c r="AR154" i="1"/>
  <c r="AS154" i="1" s="1"/>
  <c r="AT154" i="1"/>
  <c r="AR155" i="1"/>
  <c r="AT155" i="1"/>
  <c r="AR156" i="1"/>
  <c r="AS156" i="1" s="1"/>
  <c r="AT156" i="1"/>
  <c r="AR157" i="1"/>
  <c r="AS157" i="1" s="1"/>
  <c r="AT157" i="1"/>
  <c r="AR158" i="1"/>
  <c r="AT158" i="1"/>
  <c r="AR159" i="1"/>
  <c r="AS159" i="1" s="1"/>
  <c r="AT159" i="1"/>
  <c r="AR160" i="1"/>
  <c r="AS160" i="1" s="1"/>
  <c r="AT160" i="1"/>
  <c r="AR161" i="1"/>
  <c r="AT161" i="1"/>
  <c r="AR162" i="1"/>
  <c r="AS162" i="1" s="1"/>
  <c r="AT162" i="1"/>
  <c r="AR163" i="1"/>
  <c r="AT163" i="1"/>
  <c r="AR164" i="1"/>
  <c r="AT164" i="1"/>
  <c r="AR165" i="1"/>
  <c r="AS165" i="1" s="1"/>
  <c r="AT165" i="1"/>
  <c r="AR166" i="1"/>
  <c r="AT166" i="1"/>
  <c r="AR167" i="1"/>
  <c r="AS167" i="1" s="1"/>
  <c r="AT167" i="1"/>
  <c r="AR168" i="1"/>
  <c r="AS168" i="1" s="1"/>
  <c r="AT168" i="1"/>
  <c r="AR169" i="1"/>
  <c r="AT169" i="1"/>
  <c r="AR170" i="1"/>
  <c r="AS170" i="1" s="1"/>
  <c r="AT170" i="1"/>
  <c r="AR171" i="1"/>
  <c r="AS171" i="1" s="1"/>
  <c r="AT171" i="1"/>
  <c r="AR172" i="1"/>
  <c r="AT172" i="1"/>
  <c r="AR173" i="1"/>
  <c r="AS173" i="1" s="1"/>
  <c r="AT173" i="1"/>
  <c r="AR174" i="1"/>
  <c r="AS174" i="1" s="1"/>
  <c r="AT174" i="1"/>
  <c r="AR175" i="1"/>
  <c r="AT175" i="1"/>
  <c r="AR176" i="1"/>
  <c r="AT176" i="1"/>
  <c r="AR177" i="1"/>
  <c r="AS177" i="1" s="1"/>
  <c r="AT177" i="1"/>
  <c r="AR178" i="1"/>
  <c r="AT178" i="1"/>
  <c r="AR179" i="1"/>
  <c r="AS179" i="1" s="1"/>
  <c r="AT179" i="1"/>
  <c r="AR180" i="1"/>
  <c r="AS180" i="1" s="1"/>
  <c r="AT180" i="1"/>
  <c r="AR181" i="1"/>
  <c r="AT181" i="1"/>
  <c r="AR182" i="1"/>
  <c r="AS182" i="1" s="1"/>
  <c r="AT182" i="1"/>
  <c r="AR183" i="1"/>
  <c r="AS183" i="1" s="1"/>
  <c r="AT183" i="1"/>
  <c r="AR184" i="1"/>
  <c r="AT184" i="1"/>
  <c r="AR185" i="1"/>
  <c r="AS185" i="1" s="1"/>
  <c r="AT185" i="1"/>
  <c r="AR186" i="1"/>
  <c r="AS186" i="1" s="1"/>
  <c r="AT186" i="1"/>
  <c r="AR187" i="1"/>
  <c r="AT187" i="1"/>
  <c r="AT2" i="1"/>
  <c r="AR2" i="1"/>
  <c r="AS2" i="1" s="1"/>
  <c r="AS178" i="1" l="1"/>
  <c r="AS153" i="1"/>
  <c r="AS147" i="1"/>
  <c r="AS141" i="1"/>
  <c r="AS135" i="1"/>
  <c r="AS129" i="1"/>
  <c r="AS123" i="1"/>
  <c r="AS117" i="1"/>
  <c r="AS111" i="1"/>
  <c r="AS105" i="1"/>
  <c r="AS225" i="1"/>
  <c r="AS219" i="1"/>
  <c r="AS213" i="1"/>
  <c r="AS207" i="1"/>
  <c r="AS201" i="1"/>
  <c r="AS305" i="1"/>
  <c r="AS293" i="1"/>
  <c r="AS281" i="1"/>
  <c r="AS269" i="1"/>
  <c r="AS263" i="1"/>
  <c r="AS257" i="1"/>
  <c r="AS251" i="1"/>
  <c r="AS338" i="1"/>
  <c r="AS373" i="1"/>
  <c r="AS188" i="1"/>
  <c r="AS248" i="1"/>
  <c r="AS176" i="1"/>
  <c r="AS164" i="1"/>
  <c r="AS158" i="1"/>
  <c r="AS152" i="1"/>
  <c r="AS98" i="1"/>
  <c r="AS86" i="1"/>
  <c r="AS74" i="1"/>
  <c r="AS62" i="1"/>
  <c r="AS50" i="1"/>
  <c r="AS38" i="1"/>
  <c r="AS26" i="1"/>
  <c r="AS14" i="1"/>
  <c r="AS242" i="1"/>
  <c r="AS236" i="1"/>
  <c r="AS230" i="1"/>
  <c r="AS344" i="1"/>
  <c r="AS384" i="1"/>
  <c r="AS449" i="1"/>
  <c r="AS437" i="1"/>
  <c r="AS187" i="1"/>
  <c r="AS181" i="1"/>
  <c r="AS175" i="1"/>
  <c r="AS169" i="1"/>
  <c r="AS163" i="1"/>
  <c r="AS109" i="1"/>
  <c r="AS97" i="1"/>
  <c r="AS91" i="1"/>
  <c r="AS85" i="1"/>
  <c r="AS79" i="1"/>
  <c r="AS73" i="1"/>
  <c r="AS67" i="1"/>
  <c r="AS61" i="1"/>
  <c r="AS55" i="1"/>
  <c r="AS49" i="1"/>
  <c r="AS43" i="1"/>
  <c r="AS37" i="1"/>
  <c r="AS31" i="1"/>
  <c r="AS25" i="1"/>
  <c r="AS19" i="1"/>
  <c r="AS13" i="1"/>
  <c r="AS7" i="1"/>
  <c r="AS223" i="1"/>
  <c r="AS211" i="1"/>
  <c r="AS199" i="1"/>
  <c r="AS193" i="1"/>
  <c r="AS356" i="1"/>
  <c r="AS320" i="1"/>
  <c r="AS314" i="1"/>
  <c r="AS329" i="1"/>
  <c r="AS379" i="1"/>
  <c r="AS414" i="1"/>
  <c r="AS144" i="1"/>
  <c r="AS138" i="1"/>
  <c r="AS132" i="1"/>
  <c r="AS126" i="1"/>
  <c r="AS120" i="1"/>
  <c r="AS114" i="1"/>
  <c r="AS108" i="1"/>
  <c r="AS96" i="1"/>
  <c r="AS84" i="1"/>
  <c r="AS72" i="1"/>
  <c r="AS60" i="1"/>
  <c r="AS48" i="1"/>
  <c r="AS36" i="1"/>
  <c r="AS24" i="1"/>
  <c r="AS12" i="1"/>
  <c r="AS246" i="1"/>
  <c r="AS234" i="1"/>
  <c r="AS222" i="1"/>
  <c r="AS216" i="1"/>
  <c r="AS210" i="1"/>
  <c r="AS204" i="1"/>
  <c r="AS308" i="1"/>
  <c r="AS302" i="1"/>
  <c r="AS296" i="1"/>
  <c r="AS290" i="1"/>
  <c r="AS284" i="1"/>
  <c r="AS278" i="1"/>
  <c r="AS272" i="1"/>
  <c r="AS266" i="1"/>
  <c r="AS260" i="1"/>
  <c r="AS254" i="1"/>
  <c r="AS362" i="1"/>
  <c r="AS330" i="1"/>
  <c r="AS342" i="1"/>
  <c r="AS341" i="1"/>
  <c r="AS408" i="1"/>
  <c r="AS420" i="1"/>
  <c r="AS368" i="1"/>
  <c r="AS161" i="1"/>
  <c r="AS155" i="1"/>
  <c r="AS107" i="1"/>
  <c r="AS101" i="1"/>
  <c r="AS95" i="1"/>
  <c r="AS89" i="1"/>
  <c r="AS83" i="1"/>
  <c r="AS77" i="1"/>
  <c r="AS71" i="1"/>
  <c r="AS65" i="1"/>
  <c r="AS59" i="1"/>
  <c r="AS53" i="1"/>
  <c r="AS47" i="1"/>
  <c r="AS41" i="1"/>
  <c r="AS35" i="1"/>
  <c r="AS29" i="1"/>
  <c r="AS23" i="1"/>
  <c r="AS17" i="1"/>
  <c r="AS11" i="1"/>
  <c r="AS5" i="1"/>
  <c r="AS245" i="1"/>
  <c r="AS239" i="1"/>
  <c r="AS233" i="1"/>
  <c r="AS227" i="1"/>
  <c r="AS318" i="1"/>
  <c r="AS332" i="1"/>
  <c r="AS317" i="1"/>
  <c r="AS390" i="1"/>
  <c r="AS402" i="1"/>
  <c r="AS184" i="1"/>
  <c r="AS172" i="1"/>
  <c r="AS166" i="1"/>
  <c r="AS148" i="1"/>
  <c r="AS142" i="1"/>
  <c r="AS136" i="1"/>
  <c r="AS130" i="1"/>
  <c r="AS124" i="1"/>
  <c r="AS118" i="1"/>
  <c r="AS112" i="1"/>
  <c r="AS106" i="1"/>
  <c r="AS100" i="1"/>
  <c r="AS94" i="1"/>
  <c r="AS88" i="1"/>
  <c r="AS82" i="1"/>
  <c r="AS76" i="1"/>
  <c r="AS70" i="1"/>
  <c r="AS64" i="1"/>
  <c r="AS58" i="1"/>
  <c r="AS52" i="1"/>
  <c r="AS46" i="1"/>
  <c r="AS40" i="1"/>
  <c r="AS34" i="1"/>
  <c r="AS28" i="1"/>
  <c r="AS22" i="1"/>
  <c r="AS16" i="1"/>
  <c r="AS10" i="1"/>
  <c r="AS4" i="1"/>
  <c r="AS196" i="1"/>
  <c r="AS190" i="1"/>
  <c r="AS306" i="1"/>
  <c r="AS294" i="1"/>
  <c r="AS282" i="1"/>
  <c r="AS270" i="1"/>
  <c r="AS258" i="1"/>
  <c r="AS350" i="1"/>
  <c r="AS326" i="1"/>
  <c r="AS396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489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490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49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492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493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494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495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96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489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AI146" i="1"/>
  <c r="AI147" i="1"/>
  <c r="AI148" i="1"/>
  <c r="AI149" i="1"/>
  <c r="AI490" i="1"/>
  <c r="AI150" i="1"/>
  <c r="AI151" i="1"/>
  <c r="AI152" i="1"/>
  <c r="AI153" i="1"/>
  <c r="AI154" i="1"/>
  <c r="AI155" i="1"/>
  <c r="AI156" i="1"/>
  <c r="AI157" i="1"/>
  <c r="AI158" i="1"/>
  <c r="AI159" i="1"/>
  <c r="AI160" i="1"/>
  <c r="AI161" i="1"/>
  <c r="AI491" i="1"/>
  <c r="AI162" i="1"/>
  <c r="AI163" i="1"/>
  <c r="AI164" i="1"/>
  <c r="AI165" i="1"/>
  <c r="AI166" i="1"/>
  <c r="AI167" i="1"/>
  <c r="AI168" i="1"/>
  <c r="AI169" i="1"/>
  <c r="AI170" i="1"/>
  <c r="AI171" i="1"/>
  <c r="AI172" i="1"/>
  <c r="AI173" i="1"/>
  <c r="AI174" i="1"/>
  <c r="AI175" i="1"/>
  <c r="AI176" i="1"/>
  <c r="AI177" i="1"/>
  <c r="AI178" i="1"/>
  <c r="AI179" i="1"/>
  <c r="AI180" i="1"/>
  <c r="AI181" i="1"/>
  <c r="AI182" i="1"/>
  <c r="AI183" i="1"/>
  <c r="AI184" i="1"/>
  <c r="AI185" i="1"/>
  <c r="AI186" i="1"/>
  <c r="AI187" i="1"/>
  <c r="AI188" i="1"/>
  <c r="AI189" i="1"/>
  <c r="AI190" i="1"/>
  <c r="AI191" i="1"/>
  <c r="AI192" i="1"/>
  <c r="AI193" i="1"/>
  <c r="AI194" i="1"/>
  <c r="AI195" i="1"/>
  <c r="AI196" i="1"/>
  <c r="AI197" i="1"/>
  <c r="AI198" i="1"/>
  <c r="AI492" i="1"/>
  <c r="AI199" i="1"/>
  <c r="AI200" i="1"/>
  <c r="AI201" i="1"/>
  <c r="AI202" i="1"/>
  <c r="AI203" i="1"/>
  <c r="AI204" i="1"/>
  <c r="AI205" i="1"/>
  <c r="AI206" i="1"/>
  <c r="AI207" i="1"/>
  <c r="AI208" i="1"/>
  <c r="AI209" i="1"/>
  <c r="AI210" i="1"/>
  <c r="AI211" i="1"/>
  <c r="AI212" i="1"/>
  <c r="AI213" i="1"/>
  <c r="AI214" i="1"/>
  <c r="AI215" i="1"/>
  <c r="AI216" i="1"/>
  <c r="AI217" i="1"/>
  <c r="AI218" i="1"/>
  <c r="AI219" i="1"/>
  <c r="AI220" i="1"/>
  <c r="AI221" i="1"/>
  <c r="AI222" i="1"/>
  <c r="AI223" i="1"/>
  <c r="AI224" i="1"/>
  <c r="AI225" i="1"/>
  <c r="AI226" i="1"/>
  <c r="AI493" i="1"/>
  <c r="AI227" i="1"/>
  <c r="AI228" i="1"/>
  <c r="AI229" i="1"/>
  <c r="AI230" i="1"/>
  <c r="AI231" i="1"/>
  <c r="AI232" i="1"/>
  <c r="AI233" i="1"/>
  <c r="AI234" i="1"/>
  <c r="AI235" i="1"/>
  <c r="AI236" i="1"/>
  <c r="AI237" i="1"/>
  <c r="AI238" i="1"/>
  <c r="AI239" i="1"/>
  <c r="AI240" i="1"/>
  <c r="AI241" i="1"/>
  <c r="AI242" i="1"/>
  <c r="AI243" i="1"/>
  <c r="AI244" i="1"/>
  <c r="AI245" i="1"/>
  <c r="AI246" i="1"/>
  <c r="AI247" i="1"/>
  <c r="AI248" i="1"/>
  <c r="AI249" i="1"/>
  <c r="AI250" i="1"/>
  <c r="AI251" i="1"/>
  <c r="AI252" i="1"/>
  <c r="AI253" i="1"/>
  <c r="AI254" i="1"/>
  <c r="AI255" i="1"/>
  <c r="AI256" i="1"/>
  <c r="AI257" i="1"/>
  <c r="AI258" i="1"/>
  <c r="AI259" i="1"/>
  <c r="AI260" i="1"/>
  <c r="AI261" i="1"/>
  <c r="AI262" i="1"/>
  <c r="AI263" i="1"/>
  <c r="AI264" i="1"/>
  <c r="AI265" i="1"/>
  <c r="AI266" i="1"/>
  <c r="AI267" i="1"/>
  <c r="AI268" i="1"/>
  <c r="AI269" i="1"/>
  <c r="AI270" i="1"/>
  <c r="AI271" i="1"/>
  <c r="AI272" i="1"/>
  <c r="AI273" i="1"/>
  <c r="AI274" i="1"/>
  <c r="AI275" i="1"/>
  <c r="AI276" i="1"/>
  <c r="AI277" i="1"/>
  <c r="AI278" i="1"/>
  <c r="AI279" i="1"/>
  <c r="AI280" i="1"/>
  <c r="AI281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2" i="1"/>
  <c r="AI303" i="1"/>
  <c r="AI304" i="1"/>
  <c r="AI305" i="1"/>
  <c r="AI306" i="1"/>
  <c r="AI307" i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2" i="1"/>
  <c r="AI333" i="1"/>
  <c r="AI334" i="1"/>
  <c r="AI335" i="1"/>
  <c r="AI336" i="1"/>
  <c r="AI337" i="1"/>
  <c r="AI338" i="1"/>
  <c r="AI339" i="1"/>
  <c r="AI340" i="1"/>
  <c r="AI341" i="1"/>
  <c r="AI342" i="1"/>
  <c r="AI343" i="1"/>
  <c r="AI344" i="1"/>
  <c r="AI345" i="1"/>
  <c r="AI346" i="1"/>
  <c r="AI347" i="1"/>
  <c r="AI348" i="1"/>
  <c r="AI349" i="1"/>
  <c r="AI350" i="1"/>
  <c r="AI351" i="1"/>
  <c r="AI352" i="1"/>
  <c r="AI353" i="1"/>
  <c r="AI354" i="1"/>
  <c r="AI355" i="1"/>
  <c r="AI356" i="1"/>
  <c r="AI357" i="1"/>
  <c r="AI358" i="1"/>
  <c r="AI359" i="1"/>
  <c r="AI360" i="1"/>
  <c r="AI361" i="1"/>
  <c r="AI362" i="1"/>
  <c r="AI363" i="1"/>
  <c r="AI364" i="1"/>
  <c r="AI365" i="1"/>
  <c r="AI366" i="1"/>
  <c r="AI367" i="1"/>
  <c r="AI494" i="1"/>
  <c r="AI368" i="1"/>
  <c r="AI369" i="1"/>
  <c r="AI370" i="1"/>
  <c r="AI371" i="1"/>
  <c r="AI372" i="1"/>
  <c r="AI373" i="1"/>
  <c r="AI374" i="1"/>
  <c r="AI375" i="1"/>
  <c r="AI376" i="1"/>
  <c r="AI377" i="1"/>
  <c r="AI378" i="1"/>
  <c r="AI379" i="1"/>
  <c r="AI380" i="1"/>
  <c r="AI381" i="1"/>
  <c r="AI495" i="1"/>
  <c r="AI382" i="1"/>
  <c r="AI383" i="1"/>
  <c r="AI384" i="1"/>
  <c r="AI385" i="1"/>
  <c r="AI386" i="1"/>
  <c r="AI387" i="1"/>
  <c r="AI388" i="1"/>
  <c r="AI389" i="1"/>
  <c r="AI390" i="1"/>
  <c r="AI391" i="1"/>
  <c r="AI392" i="1"/>
  <c r="AI393" i="1"/>
  <c r="AI394" i="1"/>
  <c r="AI395" i="1"/>
  <c r="AI396" i="1"/>
  <c r="AI397" i="1"/>
  <c r="AI398" i="1"/>
  <c r="AI399" i="1"/>
  <c r="AI400" i="1"/>
  <c r="AI401" i="1"/>
  <c r="AI402" i="1"/>
  <c r="AI403" i="1"/>
  <c r="AI404" i="1"/>
  <c r="AI405" i="1"/>
  <c r="AI406" i="1"/>
  <c r="AI407" i="1"/>
  <c r="AI408" i="1"/>
  <c r="AI409" i="1"/>
  <c r="AI410" i="1"/>
  <c r="AI411" i="1"/>
  <c r="AI412" i="1"/>
  <c r="AI413" i="1"/>
  <c r="AI414" i="1"/>
  <c r="AI415" i="1"/>
  <c r="AI416" i="1"/>
  <c r="AI417" i="1"/>
  <c r="AI418" i="1"/>
  <c r="AI419" i="1"/>
  <c r="AI420" i="1"/>
  <c r="AI421" i="1"/>
  <c r="AI422" i="1"/>
  <c r="AI423" i="1"/>
  <c r="AI424" i="1"/>
  <c r="AI425" i="1"/>
  <c r="AI426" i="1"/>
  <c r="AI427" i="1"/>
  <c r="AI428" i="1"/>
  <c r="AI429" i="1"/>
  <c r="AI430" i="1"/>
  <c r="AI431" i="1"/>
  <c r="AI432" i="1"/>
  <c r="AI433" i="1"/>
  <c r="AI434" i="1"/>
  <c r="AI435" i="1"/>
  <c r="AI436" i="1"/>
  <c r="AI437" i="1"/>
  <c r="AI438" i="1"/>
  <c r="AI439" i="1"/>
  <c r="AI440" i="1"/>
  <c r="AI441" i="1"/>
  <c r="AI442" i="1"/>
  <c r="AI443" i="1"/>
  <c r="AI444" i="1"/>
  <c r="AI445" i="1"/>
  <c r="AI446" i="1"/>
  <c r="AI447" i="1"/>
  <c r="AI448" i="1"/>
  <c r="AI449" i="1"/>
  <c r="AI450" i="1"/>
  <c r="AI451" i="1"/>
  <c r="AI452" i="1"/>
  <c r="AI496" i="1"/>
  <c r="AI453" i="1"/>
  <c r="AI454" i="1"/>
  <c r="AI455" i="1"/>
  <c r="AI456" i="1"/>
  <c r="AI457" i="1"/>
  <c r="AI458" i="1"/>
  <c r="AI459" i="1"/>
  <c r="AI460" i="1"/>
  <c r="AI461" i="1"/>
  <c r="AI462" i="1"/>
  <c r="AI463" i="1"/>
  <c r="AI464" i="1"/>
  <c r="AI465" i="1"/>
  <c r="AI466" i="1"/>
  <c r="AI467" i="1"/>
  <c r="AI468" i="1"/>
  <c r="AI469" i="1"/>
  <c r="AI470" i="1"/>
  <c r="AI471" i="1"/>
  <c r="AI472" i="1"/>
  <c r="AI473" i="1"/>
  <c r="AI474" i="1"/>
  <c r="AI475" i="1"/>
  <c r="AI476" i="1"/>
  <c r="AI477" i="1"/>
  <c r="AI478" i="1"/>
  <c r="AI479" i="1"/>
  <c r="AI480" i="1"/>
  <c r="AI481" i="1"/>
  <c r="AI482" i="1"/>
  <c r="AI483" i="1"/>
  <c r="AI484" i="1"/>
  <c r="AI485" i="1"/>
  <c r="AI486" i="1"/>
  <c r="AI487" i="1"/>
  <c r="AK2" i="1"/>
  <c r="AI2" i="1"/>
  <c r="AP121" i="1" l="1"/>
  <c r="AP115" i="1"/>
  <c r="AP109" i="1"/>
  <c r="AP97" i="1"/>
  <c r="AP91" i="1"/>
  <c r="AP242" i="1"/>
  <c r="AP236" i="1"/>
  <c r="AP230" i="1"/>
  <c r="AP224" i="1"/>
  <c r="AP212" i="1"/>
  <c r="AP206" i="1"/>
  <c r="AP200" i="1"/>
  <c r="AP194" i="1"/>
  <c r="AP298" i="1"/>
  <c r="AP292" i="1"/>
  <c r="AP286" i="1"/>
  <c r="AP280" i="1"/>
  <c r="AP274" i="1"/>
  <c r="AP262" i="1"/>
  <c r="AP256" i="1"/>
  <c r="AP250" i="1"/>
  <c r="AP361" i="1"/>
  <c r="AP355" i="1"/>
  <c r="AP343" i="1"/>
  <c r="AP325" i="1"/>
  <c r="AP423" i="1"/>
  <c r="AP417" i="1"/>
  <c r="AP411" i="1"/>
  <c r="AP405" i="1"/>
  <c r="AP399" i="1"/>
  <c r="AP393" i="1"/>
  <c r="AP387" i="1"/>
  <c r="AP381" i="1"/>
  <c r="AP486" i="1"/>
  <c r="AP480" i="1"/>
  <c r="AP474" i="1"/>
  <c r="AP462" i="1"/>
  <c r="AP456" i="1"/>
  <c r="AP444" i="1"/>
  <c r="AP132" i="1"/>
  <c r="AP120" i="1"/>
  <c r="AP108" i="1"/>
  <c r="AP96" i="1"/>
  <c r="AP90" i="1"/>
  <c r="AP84" i="1"/>
  <c r="AP235" i="1"/>
  <c r="AP303" i="1"/>
  <c r="AP291" i="1"/>
  <c r="AP279" i="1"/>
  <c r="AP267" i="1"/>
  <c r="AP255" i="1"/>
  <c r="AP366" i="1"/>
  <c r="AP354" i="1"/>
  <c r="AP422" i="1"/>
  <c r="AP398" i="1"/>
  <c r="AP479" i="1"/>
  <c r="AP455" i="1"/>
  <c r="AP443" i="1"/>
  <c r="AP125" i="1"/>
  <c r="AP119" i="1"/>
  <c r="AP113" i="1"/>
  <c r="AP107" i="1"/>
  <c r="AP246" i="1"/>
  <c r="AP216" i="1"/>
  <c r="AP210" i="1"/>
  <c r="AP204" i="1"/>
  <c r="AP198" i="1"/>
  <c r="AP308" i="1"/>
  <c r="AP296" i="1"/>
  <c r="AP290" i="1"/>
  <c r="AP284" i="1"/>
  <c r="AP278" i="1"/>
  <c r="AP272" i="1"/>
  <c r="AP266" i="1"/>
  <c r="AP260" i="1"/>
  <c r="AP365" i="1"/>
  <c r="AP359" i="1"/>
  <c r="AP353" i="1"/>
  <c r="AP323" i="1"/>
  <c r="AP421" i="1"/>
  <c r="AP397" i="1"/>
  <c r="AP379" i="1"/>
  <c r="AP484" i="1"/>
  <c r="AP478" i="1"/>
  <c r="AP466" i="1"/>
  <c r="AP454" i="1"/>
  <c r="AP448" i="1"/>
  <c r="AP436" i="1"/>
  <c r="AP82" i="1"/>
  <c r="AP245" i="1"/>
  <c r="AP209" i="1"/>
  <c r="AP197" i="1"/>
  <c r="AP191" i="1"/>
  <c r="AP289" i="1"/>
  <c r="AP283" i="1"/>
  <c r="AP277" i="1"/>
  <c r="AP271" i="1"/>
  <c r="AP259" i="1"/>
  <c r="AP253" i="1"/>
  <c r="AP364" i="1"/>
  <c r="AP340" i="1"/>
  <c r="AP334" i="1"/>
  <c r="AP322" i="1"/>
  <c r="AP420" i="1"/>
  <c r="AP396" i="1"/>
  <c r="AP384" i="1"/>
  <c r="AP483" i="1"/>
  <c r="AP471" i="1"/>
  <c r="AP459" i="1"/>
  <c r="AP447" i="1"/>
  <c r="AP441" i="1"/>
  <c r="AP435" i="1"/>
  <c r="AP135" i="1"/>
  <c r="AP123" i="1"/>
  <c r="AP111" i="1"/>
  <c r="AP93" i="1"/>
  <c r="AP81" i="1"/>
  <c r="AP226" i="1"/>
  <c r="AP214" i="1"/>
  <c r="AP208" i="1"/>
  <c r="AP196" i="1"/>
  <c r="AP190" i="1"/>
  <c r="AP294" i="1"/>
  <c r="AP282" i="1"/>
  <c r="AP258" i="1"/>
  <c r="AP363" i="1"/>
  <c r="AP351" i="1"/>
  <c r="AP339" i="1"/>
  <c r="AP333" i="1"/>
  <c r="AP327" i="1"/>
  <c r="AP315" i="1"/>
  <c r="AP425" i="1"/>
  <c r="AP419" i="1"/>
  <c r="AP395" i="1"/>
  <c r="AP383" i="1"/>
  <c r="AP377" i="1"/>
  <c r="AP482" i="1"/>
  <c r="AP476" i="1"/>
  <c r="AP470" i="1"/>
  <c r="AP464" i="1"/>
  <c r="AP458" i="1"/>
  <c r="AP134" i="1"/>
  <c r="AP128" i="1"/>
  <c r="AP122" i="1"/>
  <c r="AP116" i="1"/>
  <c r="AP104" i="1"/>
  <c r="AP98" i="1"/>
  <c r="AP92" i="1"/>
  <c r="AP86" i="1"/>
  <c r="AP80" i="1"/>
  <c r="AP243" i="1"/>
  <c r="AP231" i="1"/>
  <c r="AP225" i="1"/>
  <c r="AP213" i="1"/>
  <c r="AP201" i="1"/>
  <c r="AP195" i="1"/>
  <c r="AP189" i="1"/>
  <c r="AP293" i="1"/>
  <c r="AP287" i="1"/>
  <c r="AP281" i="1"/>
  <c r="AP275" i="1"/>
  <c r="AP257" i="1"/>
  <c r="AP251" i="1"/>
  <c r="AP362" i="1"/>
  <c r="AP356" i="1"/>
  <c r="AP344" i="1"/>
  <c r="AP332" i="1"/>
  <c r="AP320" i="1"/>
  <c r="AP430" i="1"/>
  <c r="AP424" i="1"/>
  <c r="AP418" i="1"/>
  <c r="AP412" i="1"/>
  <c r="AP406" i="1"/>
  <c r="AP400" i="1"/>
  <c r="AP394" i="1"/>
  <c r="AP388" i="1"/>
  <c r="AP382" i="1"/>
  <c r="AP376" i="1"/>
  <c r="AP487" i="1"/>
  <c r="AP481" i="1"/>
  <c r="AP475" i="1"/>
  <c r="AP457" i="1"/>
  <c r="AP445" i="1"/>
  <c r="AP2" i="1"/>
  <c r="AP188" i="1"/>
  <c r="AP248" i="1"/>
  <c r="AP74" i="1"/>
  <c r="AP68" i="1"/>
  <c r="AP62" i="1"/>
  <c r="AP56" i="1"/>
  <c r="AP50" i="1"/>
  <c r="AP44" i="1"/>
  <c r="AP38" i="1"/>
  <c r="AP32" i="1"/>
  <c r="AP26" i="1"/>
  <c r="AP20" i="1"/>
  <c r="AP14" i="1"/>
  <c r="AP8" i="1"/>
  <c r="AP187" i="1"/>
  <c r="AP181" i="1"/>
  <c r="AP175" i="1"/>
  <c r="AP169" i="1"/>
  <c r="AP163" i="1"/>
  <c r="AP157" i="1"/>
  <c r="AP151" i="1"/>
  <c r="AP145" i="1"/>
  <c r="AP139" i="1"/>
  <c r="AP79" i="1"/>
  <c r="AP73" i="1"/>
  <c r="AP67" i="1"/>
  <c r="AP61" i="1"/>
  <c r="AP55" i="1"/>
  <c r="AP49" i="1"/>
  <c r="AP43" i="1"/>
  <c r="AP37" i="1"/>
  <c r="AP31" i="1"/>
  <c r="AP25" i="1"/>
  <c r="AP19" i="1"/>
  <c r="AP13" i="1"/>
  <c r="AP7" i="1"/>
  <c r="AP186" i="1"/>
  <c r="AP180" i="1"/>
  <c r="AP174" i="1"/>
  <c r="AP168" i="1"/>
  <c r="AP162" i="1"/>
  <c r="AP156" i="1"/>
  <c r="AP150" i="1"/>
  <c r="AP144" i="1"/>
  <c r="AP138" i="1"/>
  <c r="AP78" i="1"/>
  <c r="AP72" i="1"/>
  <c r="AP66" i="1"/>
  <c r="AP60" i="1"/>
  <c r="AP54" i="1"/>
  <c r="AP48" i="1"/>
  <c r="AP42" i="1"/>
  <c r="AP36" i="1"/>
  <c r="AP30" i="1"/>
  <c r="AP24" i="1"/>
  <c r="AP18" i="1"/>
  <c r="AP12" i="1"/>
  <c r="AP6" i="1"/>
  <c r="AP185" i="1"/>
  <c r="AP179" i="1"/>
  <c r="AP173" i="1"/>
  <c r="AP167" i="1"/>
  <c r="AP161" i="1"/>
  <c r="AP155" i="1"/>
  <c r="AP149" i="1"/>
  <c r="AP143" i="1"/>
  <c r="AP77" i="1"/>
  <c r="AP71" i="1"/>
  <c r="AP65" i="1"/>
  <c r="AP59" i="1"/>
  <c r="AP53" i="1"/>
  <c r="AP47" i="1"/>
  <c r="AP41" i="1"/>
  <c r="AP35" i="1"/>
  <c r="AP29" i="1"/>
  <c r="AP23" i="1"/>
  <c r="AP17" i="1"/>
  <c r="AP11" i="1"/>
  <c r="AP5" i="1"/>
  <c r="AP184" i="1"/>
  <c r="AP178" i="1"/>
  <c r="AP172" i="1"/>
  <c r="AP166" i="1"/>
  <c r="AP160" i="1"/>
  <c r="AP154" i="1"/>
  <c r="AP148" i="1"/>
  <c r="AP142" i="1"/>
  <c r="AP136" i="1"/>
  <c r="AP130" i="1"/>
  <c r="AP124" i="1"/>
  <c r="AP118" i="1"/>
  <c r="AP112" i="1"/>
  <c r="AP76" i="1"/>
  <c r="AP70" i="1"/>
  <c r="AP64" i="1"/>
  <c r="AP58" i="1"/>
  <c r="AP52" i="1"/>
  <c r="AP46" i="1"/>
  <c r="AP40" i="1"/>
  <c r="AP34" i="1"/>
  <c r="AP28" i="1"/>
  <c r="AP22" i="1"/>
  <c r="AP16" i="1"/>
  <c r="AP10" i="1"/>
  <c r="AP4" i="1"/>
  <c r="AP183" i="1"/>
  <c r="AP177" i="1"/>
  <c r="AP171" i="1"/>
  <c r="AP165" i="1"/>
  <c r="AP159" i="1"/>
  <c r="AP153" i="1"/>
  <c r="AP147" i="1"/>
  <c r="AP141" i="1"/>
  <c r="AP75" i="1"/>
  <c r="AP69" i="1"/>
  <c r="AP63" i="1"/>
  <c r="AP57" i="1"/>
  <c r="AP51" i="1"/>
  <c r="AP45" i="1"/>
  <c r="AP39" i="1"/>
  <c r="AP33" i="1"/>
  <c r="AP27" i="1"/>
  <c r="AP21" i="1"/>
  <c r="AP15" i="1"/>
  <c r="AP9" i="1"/>
  <c r="AP3" i="1"/>
  <c r="AP182" i="1"/>
  <c r="AP176" i="1"/>
  <c r="AP170" i="1"/>
  <c r="AP164" i="1"/>
  <c r="AP158" i="1"/>
  <c r="AP152" i="1"/>
  <c r="AP146" i="1"/>
  <c r="AP140" i="1"/>
  <c r="AP450" i="1"/>
  <c r="AP438" i="1"/>
  <c r="AP426" i="1"/>
  <c r="AP414" i="1"/>
  <c r="AP402" i="1"/>
  <c r="AP390" i="1"/>
  <c r="AP378" i="1"/>
  <c r="AP338" i="1"/>
  <c r="AP304" i="1"/>
  <c r="AP268" i="1"/>
  <c r="AP232" i="1"/>
  <c r="AP106" i="1"/>
  <c r="AP88" i="1"/>
  <c r="AP309" i="1"/>
  <c r="AP297" i="1"/>
  <c r="AP285" i="1"/>
  <c r="AP273" i="1"/>
  <c r="AP261" i="1"/>
  <c r="AP249" i="1"/>
  <c r="AP348" i="1"/>
  <c r="AP336" i="1"/>
  <c r="AP324" i="1"/>
  <c r="AP312" i="1"/>
  <c r="AP485" i="1"/>
  <c r="AP473" i="1"/>
  <c r="AP461" i="1"/>
  <c r="AP449" i="1"/>
  <c r="AP437" i="1"/>
  <c r="AP413" i="1"/>
  <c r="AP401" i="1"/>
  <c r="AP389" i="1"/>
  <c r="AP337" i="1"/>
  <c r="AP319" i="1"/>
  <c r="AP302" i="1"/>
  <c r="AP247" i="1"/>
  <c r="AP211" i="1"/>
  <c r="AP103" i="1"/>
  <c r="AP472" i="1"/>
  <c r="AP460" i="1"/>
  <c r="AP352" i="1"/>
  <c r="AP335" i="1"/>
  <c r="AP318" i="1"/>
  <c r="AP301" i="1"/>
  <c r="AP265" i="1"/>
  <c r="AP229" i="1"/>
  <c r="AP193" i="1"/>
  <c r="AP102" i="1"/>
  <c r="AP85" i="1"/>
  <c r="AP240" i="1"/>
  <c r="AP228" i="1"/>
  <c r="AP192" i="1"/>
  <c r="AP375" i="1"/>
  <c r="AP350" i="1"/>
  <c r="AP317" i="1"/>
  <c r="AP299" i="1"/>
  <c r="AP263" i="1"/>
  <c r="AP227" i="1"/>
  <c r="AP137" i="1"/>
  <c r="AP101" i="1"/>
  <c r="AP83" i="1"/>
  <c r="AP446" i="1"/>
  <c r="AP434" i="1"/>
  <c r="AP410" i="1"/>
  <c r="AP386" i="1"/>
  <c r="AP374" i="1"/>
  <c r="AP349" i="1"/>
  <c r="AP316" i="1"/>
  <c r="AP244" i="1"/>
  <c r="AP100" i="1"/>
  <c r="AP469" i="1"/>
  <c r="AP433" i="1"/>
  <c r="AP409" i="1"/>
  <c r="AP385" i="1"/>
  <c r="AP373" i="1"/>
  <c r="AP347" i="1"/>
  <c r="AP331" i="1"/>
  <c r="AP314" i="1"/>
  <c r="AP295" i="1"/>
  <c r="AP223" i="1"/>
  <c r="AP468" i="1"/>
  <c r="AP432" i="1"/>
  <c r="AP408" i="1"/>
  <c r="AP372" i="1"/>
  <c r="AP360" i="1"/>
  <c r="AP346" i="1"/>
  <c r="AP330" i="1"/>
  <c r="AP313" i="1"/>
  <c r="AP241" i="1"/>
  <c r="AP222" i="1"/>
  <c r="AP205" i="1"/>
  <c r="AP133" i="1"/>
  <c r="AP114" i="1"/>
  <c r="AP129" i="1"/>
  <c r="AP117" i="1"/>
  <c r="AP105" i="1"/>
  <c r="AP99" i="1"/>
  <c r="AP87" i="1"/>
  <c r="AP300" i="1"/>
  <c r="AP288" i="1"/>
  <c r="AP276" i="1"/>
  <c r="AP264" i="1"/>
  <c r="AP252" i="1"/>
  <c r="AP321" i="1"/>
  <c r="AP467" i="1"/>
  <c r="AP431" i="1"/>
  <c r="AP407" i="1"/>
  <c r="AP371" i="1"/>
  <c r="AP345" i="1"/>
  <c r="AP329" i="1"/>
  <c r="AP311" i="1"/>
  <c r="AP239" i="1"/>
  <c r="AP221" i="1"/>
  <c r="AP203" i="1"/>
  <c r="AP131" i="1"/>
  <c r="AP95" i="1"/>
  <c r="AP442" i="1"/>
  <c r="AP370" i="1"/>
  <c r="AP358" i="1"/>
  <c r="AP328" i="1"/>
  <c r="AP310" i="1"/>
  <c r="AP238" i="1"/>
  <c r="AP220" i="1"/>
  <c r="AP202" i="1"/>
  <c r="AP94" i="1"/>
  <c r="AP237" i="1"/>
  <c r="AP219" i="1"/>
  <c r="AP207" i="1"/>
  <c r="AP477" i="1"/>
  <c r="AP465" i="1"/>
  <c r="AP453" i="1"/>
  <c r="AP429" i="1"/>
  <c r="AP369" i="1"/>
  <c r="AP357" i="1"/>
  <c r="AP342" i="1"/>
  <c r="AP326" i="1"/>
  <c r="AP307" i="1"/>
  <c r="AP254" i="1"/>
  <c r="AP218" i="1"/>
  <c r="AP199" i="1"/>
  <c r="AP127" i="1"/>
  <c r="AP110" i="1"/>
  <c r="AP452" i="1"/>
  <c r="AP440" i="1"/>
  <c r="AP428" i="1"/>
  <c r="AP416" i="1"/>
  <c r="AP404" i="1"/>
  <c r="AP392" i="1"/>
  <c r="AP380" i="1"/>
  <c r="AP368" i="1"/>
  <c r="AP341" i="1"/>
  <c r="AP306" i="1"/>
  <c r="AP270" i="1"/>
  <c r="AP234" i="1"/>
  <c r="AP217" i="1"/>
  <c r="AP126" i="1"/>
  <c r="AP463" i="1"/>
  <c r="AP451" i="1"/>
  <c r="AP439" i="1"/>
  <c r="AP427" i="1"/>
  <c r="AP415" i="1"/>
  <c r="AP403" i="1"/>
  <c r="AP391" i="1"/>
  <c r="AP367" i="1"/>
  <c r="AP305" i="1"/>
  <c r="AP269" i="1"/>
  <c r="AP233" i="1"/>
  <c r="AP215" i="1"/>
  <c r="AP89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489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490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49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492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493" i="1"/>
  <c r="BK493" i="1" s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494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495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500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96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489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490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49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492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493" i="1"/>
  <c r="BE493" i="1" s="1"/>
  <c r="BG493" i="1" s="1"/>
  <c r="BD493" i="1" s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494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495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500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96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H2" i="1"/>
  <c r="AF2" i="1"/>
  <c r="BD187" i="1" l="1"/>
  <c r="BD433" i="1"/>
  <c r="BD434" i="1"/>
  <c r="BD435" i="1"/>
  <c r="BD436" i="1"/>
  <c r="BD437" i="1"/>
  <c r="BD438" i="1"/>
  <c r="BD439" i="1"/>
  <c r="BD440" i="1"/>
  <c r="BD441" i="1"/>
  <c r="BD442" i="1"/>
  <c r="BD443" i="1"/>
  <c r="BD444" i="1"/>
  <c r="BD445" i="1"/>
  <c r="BD446" i="1"/>
  <c r="BD447" i="1"/>
  <c r="BD448" i="1"/>
  <c r="BD449" i="1"/>
  <c r="BD450" i="1"/>
  <c r="BD451" i="1"/>
  <c r="BD452" i="1"/>
  <c r="BE496" i="1"/>
  <c r="BG496" i="1" s="1"/>
  <c r="BD496" i="1" s="1"/>
  <c r="BK496" i="1"/>
  <c r="BD453" i="1"/>
  <c r="BD454" i="1"/>
  <c r="BD455" i="1"/>
  <c r="BD456" i="1"/>
  <c r="BD457" i="1"/>
  <c r="BD458" i="1"/>
  <c r="BD459" i="1"/>
  <c r="BD460" i="1"/>
  <c r="BD461" i="1"/>
  <c r="BD462" i="1"/>
  <c r="BD463" i="1"/>
  <c r="BD464" i="1"/>
  <c r="BD465" i="1"/>
  <c r="BD466" i="1"/>
  <c r="BD467" i="1"/>
  <c r="BD468" i="1"/>
  <c r="BD469" i="1"/>
  <c r="BD470" i="1"/>
  <c r="BD471" i="1"/>
  <c r="BD472" i="1"/>
  <c r="BD473" i="1"/>
  <c r="BD474" i="1"/>
  <c r="BD475" i="1"/>
  <c r="BD476" i="1"/>
  <c r="BD477" i="1"/>
  <c r="BD478" i="1"/>
  <c r="BD479" i="1"/>
  <c r="BD480" i="1"/>
  <c r="BD481" i="1"/>
  <c r="BD482" i="1"/>
  <c r="BD483" i="1"/>
  <c r="BD484" i="1"/>
  <c r="BD485" i="1"/>
  <c r="BD486" i="1"/>
  <c r="BD487" i="1"/>
  <c r="BD432" i="1"/>
  <c r="BD372" i="1"/>
  <c r="BD373" i="1"/>
  <c r="BD374" i="1"/>
  <c r="BD375" i="1"/>
  <c r="BD376" i="1"/>
  <c r="BD377" i="1"/>
  <c r="BD378" i="1"/>
  <c r="BD379" i="1"/>
  <c r="BD380" i="1"/>
  <c r="BD381" i="1"/>
  <c r="BE495" i="1"/>
  <c r="BG495" i="1" s="1"/>
  <c r="BD495" i="1" s="1"/>
  <c r="BK495" i="1"/>
  <c r="BD382" i="1"/>
  <c r="BD383" i="1"/>
  <c r="BD384" i="1"/>
  <c r="BD385" i="1"/>
  <c r="BD386" i="1"/>
  <c r="BD387" i="1"/>
  <c r="BD388" i="1"/>
  <c r="BD389" i="1"/>
  <c r="BD390" i="1"/>
  <c r="BD391" i="1"/>
  <c r="BD392" i="1"/>
  <c r="BD393" i="1"/>
  <c r="BD394" i="1"/>
  <c r="BD395" i="1"/>
  <c r="BD396" i="1"/>
  <c r="BD397" i="1"/>
  <c r="BD398" i="1"/>
  <c r="BD399" i="1"/>
  <c r="BD400" i="1"/>
  <c r="BD401" i="1"/>
  <c r="BD402" i="1"/>
  <c r="BD403" i="1"/>
  <c r="BD404" i="1"/>
  <c r="BD405" i="1"/>
  <c r="BD406" i="1"/>
  <c r="BD407" i="1"/>
  <c r="BD408" i="1"/>
  <c r="BD409" i="1"/>
  <c r="BD410" i="1"/>
  <c r="BD411" i="1"/>
  <c r="BD412" i="1"/>
  <c r="AL500" i="1"/>
  <c r="AN500" i="1"/>
  <c r="BD413" i="1"/>
  <c r="BD414" i="1"/>
  <c r="BD415" i="1"/>
  <c r="BD416" i="1"/>
  <c r="BD417" i="1"/>
  <c r="BD418" i="1"/>
  <c r="BD419" i="1"/>
  <c r="BD420" i="1"/>
  <c r="BD421" i="1"/>
  <c r="BD422" i="1"/>
  <c r="BD423" i="1"/>
  <c r="BD424" i="1"/>
  <c r="BD425" i="1"/>
  <c r="BD426" i="1"/>
  <c r="BD427" i="1"/>
  <c r="BD428" i="1"/>
  <c r="BD429" i="1"/>
  <c r="BD430" i="1"/>
  <c r="BD431" i="1"/>
  <c r="BD371" i="1"/>
  <c r="BD311" i="1"/>
  <c r="BD312" i="1"/>
  <c r="BD313" i="1"/>
  <c r="BD314" i="1"/>
  <c r="BD315" i="1"/>
  <c r="BD316" i="1"/>
  <c r="BD317" i="1"/>
  <c r="BD318" i="1"/>
  <c r="BD319" i="1"/>
  <c r="BD320" i="1"/>
  <c r="BD321" i="1"/>
  <c r="BD322" i="1"/>
  <c r="BD323" i="1"/>
  <c r="BD324" i="1"/>
  <c r="BD325" i="1"/>
  <c r="BD326" i="1"/>
  <c r="BD327" i="1"/>
  <c r="BD328" i="1"/>
  <c r="BD329" i="1"/>
  <c r="BD330" i="1"/>
  <c r="BD331" i="1"/>
  <c r="BD332" i="1"/>
  <c r="BD333" i="1"/>
  <c r="BD334" i="1"/>
  <c r="BD335" i="1"/>
  <c r="BD336" i="1"/>
  <c r="BD337" i="1"/>
  <c r="BD338" i="1"/>
  <c r="BD339" i="1"/>
  <c r="BD340" i="1"/>
  <c r="BD341" i="1"/>
  <c r="BD342" i="1"/>
  <c r="BD343" i="1"/>
  <c r="BD344" i="1"/>
  <c r="BD345" i="1"/>
  <c r="BD346" i="1"/>
  <c r="BD347" i="1"/>
  <c r="BD348" i="1"/>
  <c r="BD349" i="1"/>
  <c r="BD350" i="1"/>
  <c r="BD351" i="1"/>
  <c r="BD352" i="1"/>
  <c r="BD353" i="1"/>
  <c r="BD354" i="1"/>
  <c r="BD355" i="1"/>
  <c r="BD356" i="1"/>
  <c r="BD357" i="1"/>
  <c r="BD358" i="1"/>
  <c r="BD359" i="1"/>
  <c r="BD360" i="1"/>
  <c r="BD361" i="1"/>
  <c r="BD362" i="1"/>
  <c r="BD363" i="1"/>
  <c r="BD364" i="1"/>
  <c r="BD365" i="1"/>
  <c r="BD366" i="1"/>
  <c r="BD367" i="1"/>
  <c r="BE494" i="1"/>
  <c r="BG494" i="1" s="1"/>
  <c r="BD494" i="1" s="1"/>
  <c r="BK494" i="1"/>
  <c r="BD368" i="1"/>
  <c r="BD369" i="1"/>
  <c r="BD370" i="1"/>
  <c r="BD310" i="1"/>
  <c r="BD249" i="1"/>
  <c r="BD250" i="1"/>
  <c r="BD251" i="1"/>
  <c r="BD252" i="1"/>
  <c r="BD253" i="1"/>
  <c r="BD254" i="1"/>
  <c r="BD255" i="1"/>
  <c r="BD256" i="1"/>
  <c r="BD257" i="1"/>
  <c r="BD258" i="1"/>
  <c r="BD259" i="1"/>
  <c r="BD260" i="1"/>
  <c r="BD261" i="1"/>
  <c r="BD262" i="1"/>
  <c r="BD263" i="1"/>
  <c r="BD264" i="1"/>
  <c r="BD265" i="1"/>
  <c r="BD266" i="1"/>
  <c r="BD267" i="1"/>
  <c r="BD268" i="1"/>
  <c r="BD269" i="1"/>
  <c r="BD270" i="1"/>
  <c r="BD271" i="1"/>
  <c r="BD272" i="1"/>
  <c r="BD273" i="1"/>
  <c r="BD274" i="1"/>
  <c r="BD275" i="1"/>
  <c r="BD276" i="1"/>
  <c r="BD277" i="1"/>
  <c r="BD278" i="1"/>
  <c r="BD279" i="1"/>
  <c r="BD280" i="1"/>
  <c r="BD281" i="1"/>
  <c r="BD282" i="1"/>
  <c r="BD283" i="1"/>
  <c r="BD284" i="1"/>
  <c r="BD285" i="1"/>
  <c r="BD286" i="1"/>
  <c r="BD287" i="1"/>
  <c r="BD288" i="1"/>
  <c r="BD289" i="1"/>
  <c r="BD290" i="1"/>
  <c r="BD291" i="1"/>
  <c r="BD292" i="1"/>
  <c r="BD293" i="1"/>
  <c r="BD294" i="1"/>
  <c r="BD295" i="1"/>
  <c r="BD296" i="1"/>
  <c r="BD297" i="1"/>
  <c r="BD298" i="1"/>
  <c r="BD299" i="1"/>
  <c r="BD300" i="1"/>
  <c r="BD301" i="1"/>
  <c r="BD302" i="1"/>
  <c r="BD303" i="1"/>
  <c r="BD304" i="1"/>
  <c r="BD305" i="1"/>
  <c r="BD306" i="1"/>
  <c r="BD307" i="1"/>
  <c r="BD308" i="1"/>
  <c r="BD309" i="1"/>
  <c r="BD248" i="1"/>
  <c r="BD189" i="1"/>
  <c r="BD190" i="1"/>
  <c r="BD191" i="1"/>
  <c r="BD192" i="1"/>
  <c r="BD193" i="1"/>
  <c r="BD194" i="1"/>
  <c r="BD195" i="1"/>
  <c r="BD196" i="1"/>
  <c r="BD197" i="1"/>
  <c r="BD198" i="1"/>
  <c r="BE492" i="1"/>
  <c r="BG492" i="1" s="1"/>
  <c r="BD492" i="1" s="1"/>
  <c r="BK492" i="1"/>
  <c r="BD199" i="1"/>
  <c r="BD200" i="1"/>
  <c r="BD201" i="1"/>
  <c r="BD202" i="1"/>
  <c r="BD203" i="1"/>
  <c r="BD204" i="1"/>
  <c r="BD205" i="1"/>
  <c r="BD206" i="1"/>
  <c r="BD207" i="1"/>
  <c r="BD208" i="1"/>
  <c r="BD209" i="1"/>
  <c r="BD210" i="1"/>
  <c r="BD211" i="1"/>
  <c r="BD212" i="1"/>
  <c r="BD213" i="1"/>
  <c r="BD214" i="1"/>
  <c r="BD215" i="1"/>
  <c r="BD216" i="1"/>
  <c r="BD217" i="1"/>
  <c r="BD218" i="1"/>
  <c r="BD219" i="1"/>
  <c r="BD220" i="1"/>
  <c r="BD221" i="1"/>
  <c r="BD222" i="1"/>
  <c r="BD223" i="1"/>
  <c r="BD224" i="1"/>
  <c r="BD225" i="1"/>
  <c r="BD226" i="1"/>
  <c r="BD227" i="1"/>
  <c r="BD228" i="1"/>
  <c r="BD229" i="1"/>
  <c r="BD230" i="1"/>
  <c r="BD231" i="1"/>
  <c r="BD232" i="1"/>
  <c r="BD233" i="1"/>
  <c r="BD234" i="1"/>
  <c r="BD235" i="1"/>
  <c r="BD236" i="1"/>
  <c r="BD237" i="1"/>
  <c r="BD238" i="1"/>
  <c r="BD239" i="1"/>
  <c r="BD240" i="1"/>
  <c r="BD241" i="1"/>
  <c r="BD242" i="1"/>
  <c r="BD243" i="1"/>
  <c r="BD244" i="1"/>
  <c r="BD245" i="1"/>
  <c r="BD246" i="1"/>
  <c r="BD247" i="1"/>
  <c r="BD188" i="1"/>
  <c r="BD3" i="1"/>
  <c r="BD4" i="1"/>
  <c r="BD5" i="1"/>
  <c r="BD6" i="1"/>
  <c r="BD7" i="1"/>
  <c r="BD8" i="1"/>
  <c r="BD9" i="1"/>
  <c r="BD10" i="1"/>
  <c r="BD11" i="1"/>
  <c r="BD12" i="1"/>
  <c r="BD13" i="1"/>
  <c r="BD14" i="1"/>
  <c r="BD15" i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  <c r="BD47" i="1"/>
  <c r="BD48" i="1"/>
  <c r="BD49" i="1"/>
  <c r="BD50" i="1"/>
  <c r="BD51" i="1"/>
  <c r="BD52" i="1"/>
  <c r="BD53" i="1"/>
  <c r="BD54" i="1"/>
  <c r="BD55" i="1"/>
  <c r="BD56" i="1"/>
  <c r="BD57" i="1"/>
  <c r="BD58" i="1"/>
  <c r="BD59" i="1"/>
  <c r="BD60" i="1"/>
  <c r="BD61" i="1"/>
  <c r="BD62" i="1"/>
  <c r="BD63" i="1"/>
  <c r="BD64" i="1"/>
  <c r="BD65" i="1"/>
  <c r="BD66" i="1"/>
  <c r="BD67" i="1"/>
  <c r="BD68" i="1"/>
  <c r="BD69" i="1"/>
  <c r="BD70" i="1"/>
  <c r="BD71" i="1"/>
  <c r="BD72" i="1"/>
  <c r="BD73" i="1"/>
  <c r="BD74" i="1"/>
  <c r="BD75" i="1"/>
  <c r="BD76" i="1"/>
  <c r="BD77" i="1"/>
  <c r="BD78" i="1"/>
  <c r="BD79" i="1"/>
  <c r="BD80" i="1"/>
  <c r="BD81" i="1"/>
  <c r="BD82" i="1"/>
  <c r="BD83" i="1"/>
  <c r="BD84" i="1"/>
  <c r="BD85" i="1"/>
  <c r="BD86" i="1"/>
  <c r="BD87" i="1"/>
  <c r="BD88" i="1"/>
  <c r="BD89" i="1"/>
  <c r="BD90" i="1"/>
  <c r="BD91" i="1"/>
  <c r="BD92" i="1"/>
  <c r="BD93" i="1"/>
  <c r="BD94" i="1"/>
  <c r="BD95" i="1"/>
  <c r="BD96" i="1"/>
  <c r="BD97" i="1"/>
  <c r="BD98" i="1"/>
  <c r="BD99" i="1"/>
  <c r="BD100" i="1"/>
  <c r="BD101" i="1"/>
  <c r="BD102" i="1"/>
  <c r="BE489" i="1"/>
  <c r="BG489" i="1" s="1"/>
  <c r="BD489" i="1" s="1"/>
  <c r="BK489" i="1"/>
  <c r="BD103" i="1"/>
  <c r="BD104" i="1"/>
  <c r="BD105" i="1"/>
  <c r="BD106" i="1"/>
  <c r="BD107" i="1"/>
  <c r="BD108" i="1"/>
  <c r="BD109" i="1"/>
  <c r="BD110" i="1"/>
  <c r="BD111" i="1"/>
  <c r="BD112" i="1"/>
  <c r="BD113" i="1"/>
  <c r="BD114" i="1"/>
  <c r="BD115" i="1"/>
  <c r="BD116" i="1"/>
  <c r="BD117" i="1"/>
  <c r="BD118" i="1"/>
  <c r="BD119" i="1"/>
  <c r="BD120" i="1"/>
  <c r="BD121" i="1"/>
  <c r="BD122" i="1"/>
  <c r="BD123" i="1"/>
  <c r="BD124" i="1"/>
  <c r="BD125" i="1"/>
  <c r="BD126" i="1"/>
  <c r="BD127" i="1"/>
  <c r="BD128" i="1"/>
  <c r="BD129" i="1"/>
  <c r="BD130" i="1"/>
  <c r="BD131" i="1"/>
  <c r="BD132" i="1"/>
  <c r="BD133" i="1"/>
  <c r="BD134" i="1"/>
  <c r="BD135" i="1"/>
  <c r="BD136" i="1"/>
  <c r="BD137" i="1"/>
  <c r="BD138" i="1"/>
  <c r="BD139" i="1"/>
  <c r="BD140" i="1"/>
  <c r="BD141" i="1"/>
  <c r="BD142" i="1"/>
  <c r="BD143" i="1"/>
  <c r="BD144" i="1"/>
  <c r="BD145" i="1"/>
  <c r="BD146" i="1"/>
  <c r="BD147" i="1"/>
  <c r="BD148" i="1"/>
  <c r="BD149" i="1"/>
  <c r="BE490" i="1"/>
  <c r="BG490" i="1" s="1"/>
  <c r="BD490" i="1" s="1"/>
  <c r="BK490" i="1"/>
  <c r="BD150" i="1"/>
  <c r="BD151" i="1"/>
  <c r="BD152" i="1"/>
  <c r="BD153" i="1"/>
  <c r="BD154" i="1"/>
  <c r="BD155" i="1"/>
  <c r="BD156" i="1"/>
  <c r="BD157" i="1"/>
  <c r="BD158" i="1"/>
  <c r="BD159" i="1"/>
  <c r="BD160" i="1"/>
  <c r="BD161" i="1"/>
  <c r="BE491" i="1"/>
  <c r="BG491" i="1" s="1"/>
  <c r="BD491" i="1" s="1"/>
  <c r="BK491" i="1"/>
  <c r="BD162" i="1"/>
  <c r="BD163" i="1"/>
  <c r="BD164" i="1"/>
  <c r="BD165" i="1"/>
  <c r="BD166" i="1"/>
  <c r="BD167" i="1"/>
  <c r="BD168" i="1"/>
  <c r="BD169" i="1"/>
  <c r="BD170" i="1"/>
  <c r="BD171" i="1"/>
  <c r="BD172" i="1"/>
  <c r="BD173" i="1"/>
  <c r="BD174" i="1"/>
  <c r="BD175" i="1"/>
  <c r="BD176" i="1"/>
  <c r="BD177" i="1"/>
  <c r="BD178" i="1"/>
  <c r="BD179" i="1"/>
  <c r="BD180" i="1"/>
  <c r="BD181" i="1"/>
  <c r="BD182" i="1"/>
  <c r="BD183" i="1"/>
  <c r="BD184" i="1"/>
  <c r="BD185" i="1"/>
  <c r="BD186" i="1"/>
  <c r="BD2" i="1"/>
  <c r="AM184" i="1" l="1"/>
  <c r="AM180" i="1"/>
  <c r="AM174" i="1"/>
  <c r="AM170" i="1"/>
  <c r="AM166" i="1"/>
  <c r="AM162" i="1"/>
  <c r="AM159" i="1"/>
  <c r="AM155" i="1"/>
  <c r="AM151" i="1"/>
  <c r="AM148" i="1"/>
  <c r="AM144" i="1"/>
  <c r="AM140" i="1"/>
  <c r="AM136" i="1"/>
  <c r="AM132" i="1"/>
  <c r="AM128" i="1"/>
  <c r="AM124" i="1"/>
  <c r="AM120" i="1"/>
  <c r="AM116" i="1"/>
  <c r="AM110" i="1"/>
  <c r="AM108" i="1"/>
  <c r="AM104" i="1"/>
  <c r="AM99" i="1"/>
  <c r="AM95" i="1"/>
  <c r="AM91" i="1"/>
  <c r="AM85" i="1"/>
  <c r="AM81" i="1"/>
  <c r="AM77" i="1"/>
  <c r="AM73" i="1"/>
  <c r="AM69" i="1"/>
  <c r="AM65" i="1"/>
  <c r="AM61" i="1"/>
  <c r="AM59" i="1"/>
  <c r="AM57" i="1"/>
  <c r="AM53" i="1"/>
  <c r="AM49" i="1"/>
  <c r="AM47" i="1"/>
  <c r="AM43" i="1"/>
  <c r="AM37" i="1"/>
  <c r="AM33" i="1"/>
  <c r="AM31" i="1"/>
  <c r="AM29" i="1"/>
  <c r="AM23" i="1"/>
  <c r="AM19" i="1"/>
  <c r="AM15" i="1"/>
  <c r="AM13" i="1"/>
  <c r="AM9" i="1"/>
  <c r="AM5" i="1"/>
  <c r="AM3" i="1"/>
  <c r="AM247" i="1"/>
  <c r="AM243" i="1"/>
  <c r="AM241" i="1"/>
  <c r="AM239" i="1"/>
  <c r="AM235" i="1"/>
  <c r="AM231" i="1"/>
  <c r="AM227" i="1"/>
  <c r="AM225" i="1"/>
  <c r="AM221" i="1"/>
  <c r="AM217" i="1"/>
  <c r="AM213" i="1"/>
  <c r="AM209" i="1"/>
  <c r="AM203" i="1"/>
  <c r="AM199" i="1"/>
  <c r="AM192" i="1"/>
  <c r="AM308" i="1"/>
  <c r="AM304" i="1"/>
  <c r="AM298" i="1"/>
  <c r="AM294" i="1"/>
  <c r="AM290" i="1"/>
  <c r="AM288" i="1"/>
  <c r="AM286" i="1"/>
  <c r="AM282" i="1"/>
  <c r="AM278" i="1"/>
  <c r="AM276" i="1"/>
  <c r="AM272" i="1"/>
  <c r="AM268" i="1"/>
  <c r="AM266" i="1"/>
  <c r="AM262" i="1"/>
  <c r="AM258" i="1"/>
  <c r="AM249" i="1"/>
  <c r="AM370" i="1"/>
  <c r="AM367" i="1"/>
  <c r="AM365" i="1"/>
  <c r="AM361" i="1"/>
  <c r="AM359" i="1"/>
  <c r="AM353" i="1"/>
  <c r="AM351" i="1"/>
  <c r="AM347" i="1"/>
  <c r="AM343" i="1"/>
  <c r="AM341" i="1"/>
  <c r="AM337" i="1"/>
  <c r="AM333" i="1"/>
  <c r="AM327" i="1"/>
  <c r="AM323" i="1"/>
  <c r="AM319" i="1"/>
  <c r="AM315" i="1"/>
  <c r="AM431" i="1"/>
  <c r="AM425" i="1"/>
  <c r="AM419" i="1"/>
  <c r="AM413" i="1"/>
  <c r="AM412" i="1"/>
  <c r="AM410" i="1"/>
  <c r="AM404" i="1"/>
  <c r="AM402" i="1"/>
  <c r="AM396" i="1"/>
  <c r="AM394" i="1"/>
  <c r="AM392" i="1"/>
  <c r="AM386" i="1"/>
  <c r="AM382" i="1"/>
  <c r="AM381" i="1"/>
  <c r="AM377" i="1"/>
  <c r="AM373" i="1"/>
  <c r="AM486" i="1"/>
  <c r="AM480" i="1"/>
  <c r="AM476" i="1"/>
  <c r="AM474" i="1"/>
  <c r="AM466" i="1"/>
  <c r="AM462" i="1"/>
  <c r="AM458" i="1"/>
  <c r="AM496" i="1"/>
  <c r="AM449" i="1"/>
  <c r="AM445" i="1"/>
  <c r="AM443" i="1"/>
  <c r="AM441" i="1"/>
  <c r="AM439" i="1"/>
  <c r="AM435" i="1"/>
  <c r="AM2" i="1"/>
  <c r="AM248" i="1"/>
  <c r="AM432" i="1"/>
  <c r="AM433" i="1"/>
  <c r="AM187" i="1"/>
  <c r="AM186" i="1"/>
  <c r="AM182" i="1"/>
  <c r="AM178" i="1"/>
  <c r="AM176" i="1"/>
  <c r="AM172" i="1"/>
  <c r="AM168" i="1"/>
  <c r="AM164" i="1"/>
  <c r="AM161" i="1"/>
  <c r="AM157" i="1"/>
  <c r="AM153" i="1"/>
  <c r="AM490" i="1"/>
  <c r="AM146" i="1"/>
  <c r="AM142" i="1"/>
  <c r="AM138" i="1"/>
  <c r="AM134" i="1"/>
  <c r="AM130" i="1"/>
  <c r="AM126" i="1"/>
  <c r="AM122" i="1"/>
  <c r="AM118" i="1"/>
  <c r="AM114" i="1"/>
  <c r="AM112" i="1"/>
  <c r="AM106" i="1"/>
  <c r="AM489" i="1"/>
  <c r="AM101" i="1"/>
  <c r="AM97" i="1"/>
  <c r="AM93" i="1"/>
  <c r="AM89" i="1"/>
  <c r="AM87" i="1"/>
  <c r="AM83" i="1"/>
  <c r="AM79" i="1"/>
  <c r="AM75" i="1"/>
  <c r="AM71" i="1"/>
  <c r="AM67" i="1"/>
  <c r="AM63" i="1"/>
  <c r="AM55" i="1"/>
  <c r="AM51" i="1"/>
  <c r="AM45" i="1"/>
  <c r="AM41" i="1"/>
  <c r="AM39" i="1"/>
  <c r="AM35" i="1"/>
  <c r="AM27" i="1"/>
  <c r="AM25" i="1"/>
  <c r="AM21" i="1"/>
  <c r="AM17" i="1"/>
  <c r="AM11" i="1"/>
  <c r="AM7" i="1"/>
  <c r="AM245" i="1"/>
  <c r="AM237" i="1"/>
  <c r="AM233" i="1"/>
  <c r="AM229" i="1"/>
  <c r="AM223" i="1"/>
  <c r="AM219" i="1"/>
  <c r="AM215" i="1"/>
  <c r="AM211" i="1"/>
  <c r="AM207" i="1"/>
  <c r="AM205" i="1"/>
  <c r="AM201" i="1"/>
  <c r="AM198" i="1"/>
  <c r="AM196" i="1"/>
  <c r="AM194" i="1"/>
  <c r="AM190" i="1"/>
  <c r="AM306" i="1"/>
  <c r="AM302" i="1"/>
  <c r="AM300" i="1"/>
  <c r="AM296" i="1"/>
  <c r="AM292" i="1"/>
  <c r="AM284" i="1"/>
  <c r="AM280" i="1"/>
  <c r="AM274" i="1"/>
  <c r="AM270" i="1"/>
  <c r="AM264" i="1"/>
  <c r="AM260" i="1"/>
  <c r="AM256" i="1"/>
  <c r="AM254" i="1"/>
  <c r="AM251" i="1"/>
  <c r="AM368" i="1"/>
  <c r="AM363" i="1"/>
  <c r="AM357" i="1"/>
  <c r="AM355" i="1"/>
  <c r="AM349" i="1"/>
  <c r="AM345" i="1"/>
  <c r="AM339" i="1"/>
  <c r="AM335" i="1"/>
  <c r="AM331" i="1"/>
  <c r="AM329" i="1"/>
  <c r="AM325" i="1"/>
  <c r="AM321" i="1"/>
  <c r="AM317" i="1"/>
  <c r="AM313" i="1"/>
  <c r="AM311" i="1"/>
  <c r="AM429" i="1"/>
  <c r="AM427" i="1"/>
  <c r="AM423" i="1"/>
  <c r="AM421" i="1"/>
  <c r="AM417" i="1"/>
  <c r="AM415" i="1"/>
  <c r="AM408" i="1"/>
  <c r="AM406" i="1"/>
  <c r="AM400" i="1"/>
  <c r="AM398" i="1"/>
  <c r="AM390" i="1"/>
  <c r="AM388" i="1"/>
  <c r="AM384" i="1"/>
  <c r="AM379" i="1"/>
  <c r="AM375" i="1"/>
  <c r="AM484" i="1"/>
  <c r="AM482" i="1"/>
  <c r="AM478" i="1"/>
  <c r="AM472" i="1"/>
  <c r="AM470" i="1"/>
  <c r="AM468" i="1"/>
  <c r="AM464" i="1"/>
  <c r="AM460" i="1"/>
  <c r="AM456" i="1"/>
  <c r="AM454" i="1"/>
  <c r="AM451" i="1"/>
  <c r="AM447" i="1"/>
  <c r="AM437" i="1"/>
  <c r="AM188" i="1"/>
  <c r="AM310" i="1"/>
  <c r="AM371" i="1"/>
  <c r="AM185" i="1"/>
  <c r="AM183" i="1"/>
  <c r="AM181" i="1"/>
  <c r="AM179" i="1"/>
  <c r="AM177" i="1"/>
  <c r="AM175" i="1"/>
  <c r="AM173" i="1"/>
  <c r="AM171" i="1"/>
  <c r="AM169" i="1"/>
  <c r="AM167" i="1"/>
  <c r="AM165" i="1"/>
  <c r="AM163" i="1"/>
  <c r="AM491" i="1"/>
  <c r="AM160" i="1"/>
  <c r="AM158" i="1"/>
  <c r="AM156" i="1"/>
  <c r="AM154" i="1"/>
  <c r="AM152" i="1"/>
  <c r="AM150" i="1"/>
  <c r="AM149" i="1"/>
  <c r="AM147" i="1"/>
  <c r="AM145" i="1"/>
  <c r="AM143" i="1"/>
  <c r="AM141" i="1"/>
  <c r="AM139" i="1"/>
  <c r="AM137" i="1"/>
  <c r="AM135" i="1"/>
  <c r="AM133" i="1"/>
  <c r="AM131" i="1"/>
  <c r="AM129" i="1"/>
  <c r="AM127" i="1"/>
  <c r="AM125" i="1"/>
  <c r="AM123" i="1"/>
  <c r="AM121" i="1"/>
  <c r="AM119" i="1"/>
  <c r="AM117" i="1"/>
  <c r="AM115" i="1"/>
  <c r="AM113" i="1"/>
  <c r="AM111" i="1"/>
  <c r="AM109" i="1"/>
  <c r="AM107" i="1"/>
  <c r="AM105" i="1"/>
  <c r="AM103" i="1"/>
  <c r="AM102" i="1"/>
  <c r="AM100" i="1"/>
  <c r="AM98" i="1"/>
  <c r="AM96" i="1"/>
  <c r="AM94" i="1"/>
  <c r="AM92" i="1"/>
  <c r="AM90" i="1"/>
  <c r="AM88" i="1"/>
  <c r="AM86" i="1"/>
  <c r="AM84" i="1"/>
  <c r="AM82" i="1"/>
  <c r="AM80" i="1"/>
  <c r="AM78" i="1"/>
  <c r="AM76" i="1"/>
  <c r="AM74" i="1"/>
  <c r="AM72" i="1"/>
  <c r="AM70" i="1"/>
  <c r="AM68" i="1"/>
  <c r="AM66" i="1"/>
  <c r="AM64" i="1"/>
  <c r="AM62" i="1"/>
  <c r="AM60" i="1"/>
  <c r="AM58" i="1"/>
  <c r="AM56" i="1"/>
  <c r="AM54" i="1"/>
  <c r="AM52" i="1"/>
  <c r="AM50" i="1"/>
  <c r="AM48" i="1"/>
  <c r="AM46" i="1"/>
  <c r="AM44" i="1"/>
  <c r="AM42" i="1"/>
  <c r="AM40" i="1"/>
  <c r="AM38" i="1"/>
  <c r="AM36" i="1"/>
  <c r="AM34" i="1"/>
  <c r="AM32" i="1"/>
  <c r="AM30" i="1"/>
  <c r="AM28" i="1"/>
  <c r="AM26" i="1"/>
  <c r="AM24" i="1"/>
  <c r="AM22" i="1"/>
  <c r="AM20" i="1"/>
  <c r="AM18" i="1"/>
  <c r="AM16" i="1"/>
  <c r="AM14" i="1"/>
  <c r="AM12" i="1"/>
  <c r="AM10" i="1"/>
  <c r="AM8" i="1"/>
  <c r="AM6" i="1"/>
  <c r="AM4" i="1"/>
  <c r="AM246" i="1"/>
  <c r="AM244" i="1"/>
  <c r="AM242" i="1"/>
  <c r="AM240" i="1"/>
  <c r="AM238" i="1"/>
  <c r="AM236" i="1"/>
  <c r="AM234" i="1"/>
  <c r="AM232" i="1"/>
  <c r="AM230" i="1"/>
  <c r="AM228" i="1"/>
  <c r="AM226" i="1"/>
  <c r="AM224" i="1"/>
  <c r="AM222" i="1"/>
  <c r="AM220" i="1"/>
  <c r="AM218" i="1"/>
  <c r="AM216" i="1"/>
  <c r="AM214" i="1"/>
  <c r="AM212" i="1"/>
  <c r="AM210" i="1"/>
  <c r="AM208" i="1"/>
  <c r="AM206" i="1"/>
  <c r="AM204" i="1"/>
  <c r="AM202" i="1"/>
  <c r="AM200" i="1"/>
  <c r="AM492" i="1"/>
  <c r="AM197" i="1"/>
  <c r="AM195" i="1"/>
  <c r="AM193" i="1"/>
  <c r="AM191" i="1"/>
  <c r="AM189" i="1"/>
  <c r="AM309" i="1"/>
  <c r="AM307" i="1"/>
  <c r="AM305" i="1"/>
  <c r="AM303" i="1"/>
  <c r="AM301" i="1"/>
  <c r="AM299" i="1"/>
  <c r="AM297" i="1"/>
  <c r="AM295" i="1"/>
  <c r="AM293" i="1"/>
  <c r="AM291" i="1"/>
  <c r="AM289" i="1"/>
  <c r="AM287" i="1"/>
  <c r="AM285" i="1"/>
  <c r="AM283" i="1"/>
  <c r="AM281" i="1"/>
  <c r="AM279" i="1"/>
  <c r="AM277" i="1"/>
  <c r="AM275" i="1"/>
  <c r="AM273" i="1"/>
  <c r="AM271" i="1"/>
  <c r="AM269" i="1"/>
  <c r="AM267" i="1"/>
  <c r="AM265" i="1"/>
  <c r="AM263" i="1"/>
  <c r="AM261" i="1"/>
  <c r="AM259" i="1"/>
  <c r="AM257" i="1"/>
  <c r="AM255" i="1"/>
  <c r="AM253" i="1"/>
  <c r="AM252" i="1"/>
  <c r="AM250" i="1"/>
  <c r="AM369" i="1"/>
  <c r="AM494" i="1"/>
  <c r="AM366" i="1"/>
  <c r="AM364" i="1"/>
  <c r="AM362" i="1"/>
  <c r="AM360" i="1"/>
  <c r="AM358" i="1"/>
  <c r="AM356" i="1"/>
  <c r="AM354" i="1"/>
  <c r="AM352" i="1"/>
  <c r="AM350" i="1"/>
  <c r="AM348" i="1"/>
  <c r="AM346" i="1"/>
  <c r="AM344" i="1"/>
  <c r="AM342" i="1"/>
  <c r="AM340" i="1"/>
  <c r="AM338" i="1"/>
  <c r="AM336" i="1"/>
  <c r="AM334" i="1"/>
  <c r="AM332" i="1"/>
  <c r="AM330" i="1"/>
  <c r="AM328" i="1"/>
  <c r="AM326" i="1"/>
  <c r="AM324" i="1"/>
  <c r="AM322" i="1"/>
  <c r="AM320" i="1"/>
  <c r="AM318" i="1"/>
  <c r="AM316" i="1"/>
  <c r="AM314" i="1"/>
  <c r="AM312" i="1"/>
  <c r="AM430" i="1"/>
  <c r="AM428" i="1"/>
  <c r="AM426" i="1"/>
  <c r="AM424" i="1"/>
  <c r="AM422" i="1"/>
  <c r="AM420" i="1"/>
  <c r="AM418" i="1"/>
  <c r="AM416" i="1"/>
  <c r="AM414" i="1"/>
  <c r="AM500" i="1"/>
  <c r="AM411" i="1"/>
  <c r="AM409" i="1"/>
  <c r="AM407" i="1"/>
  <c r="AM405" i="1"/>
  <c r="AM403" i="1"/>
  <c r="AM401" i="1"/>
  <c r="AM399" i="1"/>
  <c r="AM397" i="1"/>
  <c r="AM395" i="1"/>
  <c r="AM393" i="1"/>
  <c r="AM391" i="1"/>
  <c r="AM389" i="1"/>
  <c r="AM387" i="1"/>
  <c r="AM385" i="1"/>
  <c r="AM383" i="1"/>
  <c r="AM495" i="1"/>
  <c r="AM380" i="1"/>
  <c r="AM378" i="1"/>
  <c r="AM376" i="1"/>
  <c r="AM374" i="1"/>
  <c r="AM372" i="1"/>
  <c r="AM487" i="1"/>
  <c r="AM485" i="1"/>
  <c r="AM483" i="1"/>
  <c r="AM481" i="1"/>
  <c r="AM479" i="1"/>
  <c r="AM477" i="1"/>
  <c r="AM475" i="1"/>
  <c r="AM473" i="1"/>
  <c r="AM471" i="1"/>
  <c r="AM469" i="1"/>
  <c r="AM467" i="1"/>
  <c r="AM465" i="1"/>
  <c r="AM463" i="1"/>
  <c r="AM461" i="1"/>
  <c r="AM459" i="1"/>
  <c r="AM457" i="1"/>
  <c r="AM455" i="1"/>
  <c r="AM453" i="1"/>
  <c r="AM452" i="1"/>
  <c r="AM450" i="1"/>
  <c r="AM448" i="1"/>
  <c r="AM446" i="1"/>
  <c r="AM444" i="1"/>
  <c r="AM442" i="1"/>
  <c r="AM440" i="1"/>
  <c r="AM438" i="1"/>
  <c r="AM436" i="1"/>
  <c r="AM434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489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490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49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8" i="1"/>
  <c r="AJ189" i="1"/>
  <c r="AJ190" i="1"/>
  <c r="AJ191" i="1"/>
  <c r="AJ192" i="1"/>
  <c r="AJ193" i="1"/>
  <c r="AJ194" i="1"/>
  <c r="AJ195" i="1"/>
  <c r="AJ196" i="1"/>
  <c r="AJ197" i="1"/>
  <c r="AJ198" i="1"/>
  <c r="AJ492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187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494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495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I500" i="1"/>
  <c r="AJ500" i="1" s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96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2" i="1"/>
  <c r="AH499" i="1"/>
  <c r="AH498" i="1"/>
  <c r="AF499" i="1"/>
  <c r="AF498" i="1"/>
  <c r="BI309" i="1"/>
  <c r="V309" i="1"/>
  <c r="P309" i="1"/>
  <c r="BI3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489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490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49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8" i="1"/>
  <c r="BI189" i="1"/>
  <c r="BI190" i="1"/>
  <c r="BI191" i="1"/>
  <c r="BI192" i="1"/>
  <c r="BI193" i="1"/>
  <c r="BI194" i="1"/>
  <c r="BI195" i="1"/>
  <c r="BI196" i="1"/>
  <c r="BI197" i="1"/>
  <c r="BI198" i="1"/>
  <c r="BI492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493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187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00" i="1"/>
  <c r="BI301" i="1"/>
  <c r="BI302" i="1"/>
  <c r="BI303" i="1"/>
  <c r="BI304" i="1"/>
  <c r="BI305" i="1"/>
  <c r="BI306" i="1"/>
  <c r="BI307" i="1"/>
  <c r="BI308" i="1"/>
  <c r="BI310" i="1"/>
  <c r="BI311" i="1"/>
  <c r="BI312" i="1"/>
  <c r="BI313" i="1"/>
  <c r="BI64" i="1"/>
  <c r="BI314" i="1"/>
  <c r="BI315" i="1"/>
  <c r="BI316" i="1"/>
  <c r="BI317" i="1"/>
  <c r="BI318" i="1"/>
  <c r="BI319" i="1"/>
  <c r="BI320" i="1"/>
  <c r="BI321" i="1"/>
  <c r="BI322" i="1"/>
  <c r="BI323" i="1"/>
  <c r="BI324" i="1"/>
  <c r="BI325" i="1"/>
  <c r="BI326" i="1"/>
  <c r="BI327" i="1"/>
  <c r="BI328" i="1"/>
  <c r="BI329" i="1"/>
  <c r="BI330" i="1"/>
  <c r="BI331" i="1"/>
  <c r="BI332" i="1"/>
  <c r="BI333" i="1"/>
  <c r="BI334" i="1"/>
  <c r="BI335" i="1"/>
  <c r="BI336" i="1"/>
  <c r="BI337" i="1"/>
  <c r="BI338" i="1"/>
  <c r="BI339" i="1"/>
  <c r="BI340" i="1"/>
  <c r="BI341" i="1"/>
  <c r="BI342" i="1"/>
  <c r="BI343" i="1"/>
  <c r="BI344" i="1"/>
  <c r="BI345" i="1"/>
  <c r="BI346" i="1"/>
  <c r="BI347" i="1"/>
  <c r="BI348" i="1"/>
  <c r="BI349" i="1"/>
  <c r="BI350" i="1"/>
  <c r="BI351" i="1"/>
  <c r="BI352" i="1"/>
  <c r="BI353" i="1"/>
  <c r="BI354" i="1"/>
  <c r="BI355" i="1"/>
  <c r="BI356" i="1"/>
  <c r="BI357" i="1"/>
  <c r="BI358" i="1"/>
  <c r="BI359" i="1"/>
  <c r="BI360" i="1"/>
  <c r="BI361" i="1"/>
  <c r="BI362" i="1"/>
  <c r="BI363" i="1"/>
  <c r="BI364" i="1"/>
  <c r="BI365" i="1"/>
  <c r="BI366" i="1"/>
  <c r="BI367" i="1"/>
  <c r="BI494" i="1"/>
  <c r="BI368" i="1"/>
  <c r="BI369" i="1"/>
  <c r="BI370" i="1"/>
  <c r="BI371" i="1"/>
  <c r="BI372" i="1"/>
  <c r="BI373" i="1"/>
  <c r="BI374" i="1"/>
  <c r="BI375" i="1"/>
  <c r="BI376" i="1"/>
  <c r="BI377" i="1"/>
  <c r="BI378" i="1"/>
  <c r="BI379" i="1"/>
  <c r="BI380" i="1"/>
  <c r="BI381" i="1"/>
  <c r="BI495" i="1"/>
  <c r="BI382" i="1"/>
  <c r="BI383" i="1"/>
  <c r="BI384" i="1"/>
  <c r="BI385" i="1"/>
  <c r="BI386" i="1"/>
  <c r="BI387" i="1"/>
  <c r="BI388" i="1"/>
  <c r="BI389" i="1"/>
  <c r="BI390" i="1"/>
  <c r="BI391" i="1"/>
  <c r="BI392" i="1"/>
  <c r="BI393" i="1"/>
  <c r="BI394" i="1"/>
  <c r="BI395" i="1"/>
  <c r="BI396" i="1"/>
  <c r="BI397" i="1"/>
  <c r="BI398" i="1"/>
  <c r="BI399" i="1"/>
  <c r="BI400" i="1"/>
  <c r="BI401" i="1"/>
  <c r="BI402" i="1"/>
  <c r="BI403" i="1"/>
  <c r="BI404" i="1"/>
  <c r="BI405" i="1"/>
  <c r="BI406" i="1"/>
  <c r="BI407" i="1"/>
  <c r="BI408" i="1"/>
  <c r="BI409" i="1"/>
  <c r="BI410" i="1"/>
  <c r="BI411" i="1"/>
  <c r="BI412" i="1"/>
  <c r="BI500" i="1"/>
  <c r="BI413" i="1"/>
  <c r="BI414" i="1"/>
  <c r="BI415" i="1"/>
  <c r="BI416" i="1"/>
  <c r="BI417" i="1"/>
  <c r="BI418" i="1"/>
  <c r="BI419" i="1"/>
  <c r="BI420" i="1"/>
  <c r="BI421" i="1"/>
  <c r="BI422" i="1"/>
  <c r="BI423" i="1"/>
  <c r="BI424" i="1"/>
  <c r="BI425" i="1"/>
  <c r="BI426" i="1"/>
  <c r="BI427" i="1"/>
  <c r="BI428" i="1"/>
  <c r="BI429" i="1"/>
  <c r="BI430" i="1"/>
  <c r="BI431" i="1"/>
  <c r="BI432" i="1"/>
  <c r="BI433" i="1"/>
  <c r="BI434" i="1"/>
  <c r="BI499" i="1"/>
  <c r="BI435" i="1"/>
  <c r="BI436" i="1"/>
  <c r="BI437" i="1"/>
  <c r="BI438" i="1"/>
  <c r="BI439" i="1"/>
  <c r="BI440" i="1"/>
  <c r="BI441" i="1"/>
  <c r="BI442" i="1"/>
  <c r="BI443" i="1"/>
  <c r="BI444" i="1"/>
  <c r="BI445" i="1"/>
  <c r="BI446" i="1"/>
  <c r="BI447" i="1"/>
  <c r="BI448" i="1"/>
  <c r="BI449" i="1"/>
  <c r="BI450" i="1"/>
  <c r="BI451" i="1"/>
  <c r="BI452" i="1"/>
  <c r="BI496" i="1"/>
  <c r="BI453" i="1"/>
  <c r="BI454" i="1"/>
  <c r="BI455" i="1"/>
  <c r="BI456" i="1"/>
  <c r="BI457" i="1"/>
  <c r="BI458" i="1"/>
  <c r="BI459" i="1"/>
  <c r="BI127" i="1"/>
  <c r="BI460" i="1"/>
  <c r="BI461" i="1"/>
  <c r="BI462" i="1"/>
  <c r="BI463" i="1"/>
  <c r="BI464" i="1"/>
  <c r="BI465" i="1"/>
  <c r="BI466" i="1"/>
  <c r="BI467" i="1"/>
  <c r="BI468" i="1"/>
  <c r="BI469" i="1"/>
  <c r="BI470" i="1"/>
  <c r="BI471" i="1"/>
  <c r="BI472" i="1"/>
  <c r="BI473" i="1"/>
  <c r="BI474" i="1"/>
  <c r="BI475" i="1"/>
  <c r="BI476" i="1"/>
  <c r="BI477" i="1"/>
  <c r="BI478" i="1"/>
  <c r="BI479" i="1"/>
  <c r="BI480" i="1"/>
  <c r="BI481" i="1"/>
  <c r="BI482" i="1"/>
  <c r="BI483" i="1"/>
  <c r="BI484" i="1"/>
  <c r="BI485" i="1"/>
  <c r="BI486" i="1"/>
  <c r="BI487" i="1"/>
  <c r="BI498" i="1"/>
  <c r="BI2" i="1"/>
  <c r="BH500" i="1"/>
  <c r="BH499" i="1"/>
  <c r="BH498" i="1"/>
  <c r="BJ309" i="1" l="1"/>
  <c r="BE500" i="1"/>
  <c r="BG500" i="1" s="1"/>
  <c r="BD500" i="1" s="1"/>
  <c r="AJ493" i="1"/>
  <c r="BJ282" i="1"/>
  <c r="BJ221" i="1"/>
  <c r="BJ158" i="1"/>
  <c r="BJ30" i="1"/>
  <c r="BJ485" i="1"/>
  <c r="BJ473" i="1"/>
  <c r="BJ465" i="1"/>
  <c r="BJ455" i="1"/>
  <c r="BJ444" i="1"/>
  <c r="BJ433" i="1"/>
  <c r="BJ421" i="1"/>
  <c r="BJ413" i="1"/>
  <c r="BJ402" i="1"/>
  <c r="BJ386" i="1"/>
  <c r="BJ379" i="1"/>
  <c r="BJ494" i="1"/>
  <c r="BJ360" i="1"/>
  <c r="BJ348" i="1"/>
  <c r="BJ340" i="1"/>
  <c r="BJ328" i="1"/>
  <c r="BJ316" i="1"/>
  <c r="BJ304" i="1"/>
  <c r="BJ288" i="1"/>
  <c r="BJ280" i="1"/>
  <c r="BJ268" i="1"/>
  <c r="BJ260" i="1"/>
  <c r="BJ249" i="1"/>
  <c r="BJ238" i="1"/>
  <c r="BJ230" i="1"/>
  <c r="BJ219" i="1"/>
  <c r="BJ207" i="1"/>
  <c r="BJ199" i="1"/>
  <c r="BJ188" i="1"/>
  <c r="BJ175" i="1"/>
  <c r="BJ163" i="1"/>
  <c r="BJ152" i="1"/>
  <c r="BJ141" i="1"/>
  <c r="BJ133" i="1"/>
  <c r="BJ120" i="1"/>
  <c r="BJ108" i="1"/>
  <c r="BJ101" i="1"/>
  <c r="BJ85" i="1"/>
  <c r="BJ73" i="1"/>
  <c r="BJ60" i="1"/>
  <c r="BJ52" i="1"/>
  <c r="BJ40" i="1"/>
  <c r="BJ28" i="1"/>
  <c r="BJ20" i="1"/>
  <c r="BJ8" i="1"/>
  <c r="BJ2" i="1"/>
  <c r="BJ481" i="1"/>
  <c r="BJ477" i="1"/>
  <c r="BJ469" i="1"/>
  <c r="BJ461" i="1"/>
  <c r="BJ459" i="1"/>
  <c r="BJ452" i="1"/>
  <c r="BJ448" i="1"/>
  <c r="BJ440" i="1"/>
  <c r="BJ436" i="1"/>
  <c r="BJ429" i="1"/>
  <c r="BJ425" i="1"/>
  <c r="BJ417" i="1"/>
  <c r="BJ410" i="1"/>
  <c r="BJ406" i="1"/>
  <c r="BJ398" i="1"/>
  <c r="BJ394" i="1"/>
  <c r="BJ390" i="1"/>
  <c r="BJ382" i="1"/>
  <c r="BJ375" i="1"/>
  <c r="BJ371" i="1"/>
  <c r="BJ364" i="1"/>
  <c r="BJ356" i="1"/>
  <c r="BJ352" i="1"/>
  <c r="BJ344" i="1"/>
  <c r="BJ336" i="1"/>
  <c r="BJ332" i="1"/>
  <c r="BJ324" i="1"/>
  <c r="BJ320" i="1"/>
  <c r="BJ313" i="1"/>
  <c r="BJ308" i="1"/>
  <c r="BJ300" i="1"/>
  <c r="BJ296" i="1"/>
  <c r="BJ292" i="1"/>
  <c r="BJ284" i="1"/>
  <c r="BJ276" i="1"/>
  <c r="BJ272" i="1"/>
  <c r="BJ264" i="1"/>
  <c r="BJ256" i="1"/>
  <c r="BJ245" i="1"/>
  <c r="BJ242" i="1"/>
  <c r="BJ234" i="1"/>
  <c r="BJ493" i="1"/>
  <c r="BJ223" i="1"/>
  <c r="BJ215" i="1"/>
  <c r="BJ211" i="1"/>
  <c r="BJ203" i="1"/>
  <c r="BJ196" i="1"/>
  <c r="BJ192" i="1"/>
  <c r="BJ183" i="1"/>
  <c r="BJ179" i="1"/>
  <c r="BJ171" i="1"/>
  <c r="BJ167" i="1"/>
  <c r="BJ160" i="1"/>
  <c r="BJ156" i="1"/>
  <c r="BJ149" i="1"/>
  <c r="BJ145" i="1"/>
  <c r="BJ137" i="1"/>
  <c r="BJ129" i="1"/>
  <c r="BJ124" i="1"/>
  <c r="BJ116" i="1"/>
  <c r="BJ112" i="1"/>
  <c r="BJ104" i="1"/>
  <c r="BJ97" i="1"/>
  <c r="BJ93" i="1"/>
  <c r="BJ89" i="1"/>
  <c r="BJ81" i="1"/>
  <c r="BJ77" i="1"/>
  <c r="BJ69" i="1"/>
  <c r="BJ65" i="1"/>
  <c r="BJ56" i="1"/>
  <c r="BJ48" i="1"/>
  <c r="BJ44" i="1"/>
  <c r="BJ36" i="1"/>
  <c r="BJ32" i="1"/>
  <c r="BJ24" i="1"/>
  <c r="BJ16" i="1"/>
  <c r="BJ12" i="1"/>
  <c r="BJ4" i="1"/>
  <c r="BJ346" i="1"/>
  <c r="BJ95" i="1"/>
  <c r="AG309" i="1"/>
  <c r="BJ487" i="1"/>
  <c r="BJ483" i="1"/>
  <c r="BJ479" i="1"/>
  <c r="BJ475" i="1"/>
  <c r="BJ471" i="1"/>
  <c r="BJ467" i="1"/>
  <c r="BJ463" i="1"/>
  <c r="BJ457" i="1"/>
  <c r="BJ453" i="1"/>
  <c r="BJ450" i="1"/>
  <c r="BJ446" i="1"/>
  <c r="BJ442" i="1"/>
  <c r="BJ438" i="1"/>
  <c r="BJ499" i="1"/>
  <c r="BJ431" i="1"/>
  <c r="BJ427" i="1"/>
  <c r="BJ423" i="1"/>
  <c r="BJ419" i="1"/>
  <c r="BJ415" i="1"/>
  <c r="BJ412" i="1"/>
  <c r="BJ408" i="1"/>
  <c r="BJ404" i="1"/>
  <c r="BJ400" i="1"/>
  <c r="BJ396" i="1"/>
  <c r="BJ392" i="1"/>
  <c r="BJ388" i="1"/>
  <c r="BJ384" i="1"/>
  <c r="BJ381" i="1"/>
  <c r="BJ377" i="1"/>
  <c r="BJ373" i="1"/>
  <c r="BJ369" i="1"/>
  <c r="BJ366" i="1"/>
  <c r="BJ362" i="1"/>
  <c r="BJ358" i="1"/>
  <c r="BJ354" i="1"/>
  <c r="BJ350" i="1"/>
  <c r="BJ342" i="1"/>
  <c r="BJ338" i="1"/>
  <c r="BJ334" i="1"/>
  <c r="BJ330" i="1"/>
  <c r="BJ326" i="1"/>
  <c r="BJ322" i="1"/>
  <c r="BJ318" i="1"/>
  <c r="BJ314" i="1"/>
  <c r="BJ311" i="1"/>
  <c r="BJ306" i="1"/>
  <c r="BJ302" i="1"/>
  <c r="BJ298" i="1"/>
  <c r="BJ294" i="1"/>
  <c r="BJ290" i="1"/>
  <c r="BJ286" i="1"/>
  <c r="BJ278" i="1"/>
  <c r="BJ274" i="1"/>
  <c r="BJ270" i="1"/>
  <c r="BJ266" i="1"/>
  <c r="BJ262" i="1"/>
  <c r="BJ258" i="1"/>
  <c r="BJ254" i="1"/>
  <c r="BJ251" i="1"/>
  <c r="BJ247" i="1"/>
  <c r="BJ187" i="1"/>
  <c r="BJ240" i="1"/>
  <c r="BJ236" i="1"/>
  <c r="BJ232" i="1"/>
  <c r="BJ228" i="1"/>
  <c r="BJ225" i="1"/>
  <c r="BJ217" i="1"/>
  <c r="BJ213" i="1"/>
  <c r="BJ209" i="1"/>
  <c r="BJ205" i="1"/>
  <c r="BJ201" i="1"/>
  <c r="BJ198" i="1"/>
  <c r="BJ194" i="1"/>
  <c r="BJ190" i="1"/>
  <c r="BJ185" i="1"/>
  <c r="BJ181" i="1"/>
  <c r="BJ177" i="1"/>
  <c r="BJ173" i="1"/>
  <c r="BJ169" i="1"/>
  <c r="BJ165" i="1"/>
  <c r="BJ491" i="1"/>
  <c r="BJ154" i="1"/>
  <c r="BJ150" i="1"/>
  <c r="BJ147" i="1"/>
  <c r="BJ143" i="1"/>
  <c r="BJ139" i="1"/>
  <c r="BJ135" i="1"/>
  <c r="BJ131" i="1"/>
  <c r="BJ126" i="1"/>
  <c r="BJ122" i="1"/>
  <c r="BJ118" i="1"/>
  <c r="BJ114" i="1"/>
  <c r="BJ110" i="1"/>
  <c r="BJ106" i="1"/>
  <c r="BJ489" i="1"/>
  <c r="BJ99" i="1"/>
  <c r="BJ91" i="1"/>
  <c r="BJ87" i="1"/>
  <c r="BJ83" i="1"/>
  <c r="BJ79" i="1"/>
  <c r="BJ75" i="1"/>
  <c r="BJ71" i="1"/>
  <c r="BJ67" i="1"/>
  <c r="BJ62" i="1"/>
  <c r="BJ58" i="1"/>
  <c r="BJ54" i="1"/>
  <c r="BJ50" i="1"/>
  <c r="BJ46" i="1"/>
  <c r="BJ42" i="1"/>
  <c r="BJ38" i="1"/>
  <c r="BJ34" i="1"/>
  <c r="BJ26" i="1"/>
  <c r="BJ22" i="1"/>
  <c r="BJ18" i="1"/>
  <c r="BJ14" i="1"/>
  <c r="BJ10" i="1"/>
  <c r="BJ6" i="1"/>
  <c r="BJ486" i="1"/>
  <c r="BJ482" i="1"/>
  <c r="BJ478" i="1"/>
  <c r="BJ474" i="1"/>
  <c r="BJ470" i="1"/>
  <c r="BJ466" i="1"/>
  <c r="BJ462" i="1"/>
  <c r="BJ127" i="1"/>
  <c r="BJ456" i="1"/>
  <c r="BJ496" i="1"/>
  <c r="BJ449" i="1"/>
  <c r="BJ445" i="1"/>
  <c r="BJ441" i="1"/>
  <c r="BJ437" i="1"/>
  <c r="BJ434" i="1"/>
  <c r="BJ430" i="1"/>
  <c r="BJ426" i="1"/>
  <c r="BJ422" i="1"/>
  <c r="BJ418" i="1"/>
  <c r="BJ414" i="1"/>
  <c r="BJ411" i="1"/>
  <c r="BJ407" i="1"/>
  <c r="BJ403" i="1"/>
  <c r="BJ399" i="1"/>
  <c r="BJ395" i="1"/>
  <c r="BJ391" i="1"/>
  <c r="BJ387" i="1"/>
  <c r="BJ383" i="1"/>
  <c r="BJ380" i="1"/>
  <c r="BJ376" i="1"/>
  <c r="BJ372" i="1"/>
  <c r="BJ368" i="1"/>
  <c r="BJ365" i="1"/>
  <c r="BJ361" i="1"/>
  <c r="BJ357" i="1"/>
  <c r="BJ353" i="1"/>
  <c r="BJ349" i="1"/>
  <c r="BJ345" i="1"/>
  <c r="BJ341" i="1"/>
  <c r="BJ337" i="1"/>
  <c r="BJ333" i="1"/>
  <c r="BJ329" i="1"/>
  <c r="BJ325" i="1"/>
  <c r="BJ321" i="1"/>
  <c r="BJ317" i="1"/>
  <c r="BJ64" i="1"/>
  <c r="BJ310" i="1"/>
  <c r="BJ305" i="1"/>
  <c r="BJ301" i="1"/>
  <c r="BJ297" i="1"/>
  <c r="BJ293" i="1"/>
  <c r="BJ289" i="1"/>
  <c r="BJ285" i="1"/>
  <c r="BJ281" i="1"/>
  <c r="BJ277" i="1"/>
  <c r="BJ273" i="1"/>
  <c r="BJ269" i="1"/>
  <c r="BJ265" i="1"/>
  <c r="BJ261" i="1"/>
  <c r="BJ257" i="1"/>
  <c r="BJ253" i="1"/>
  <c r="BJ250" i="1"/>
  <c r="BJ246" i="1"/>
  <c r="BJ243" i="1"/>
  <c r="BJ239" i="1"/>
  <c r="BJ235" i="1"/>
  <c r="BJ231" i="1"/>
  <c r="BJ227" i="1"/>
  <c r="BJ224" i="1"/>
  <c r="BJ220" i="1"/>
  <c r="BJ216" i="1"/>
  <c r="BJ212" i="1"/>
  <c r="BJ208" i="1"/>
  <c r="BJ204" i="1"/>
  <c r="BJ200" i="1"/>
  <c r="BJ197" i="1"/>
  <c r="BJ193" i="1"/>
  <c r="BJ189" i="1"/>
  <c r="BJ184" i="1"/>
  <c r="BJ180" i="1"/>
  <c r="BJ176" i="1"/>
  <c r="BJ172" i="1"/>
  <c r="BJ168" i="1"/>
  <c r="BJ164" i="1"/>
  <c r="BJ161" i="1"/>
  <c r="BJ157" i="1"/>
  <c r="BJ153" i="1"/>
  <c r="BJ490" i="1"/>
  <c r="BJ146" i="1"/>
  <c r="BJ142" i="1"/>
  <c r="BJ138" i="1"/>
  <c r="BJ134" i="1"/>
  <c r="BJ130" i="1"/>
  <c r="BJ125" i="1"/>
  <c r="BJ121" i="1"/>
  <c r="BJ117" i="1"/>
  <c r="BJ113" i="1"/>
  <c r="BJ109" i="1"/>
  <c r="BJ105" i="1"/>
  <c r="BJ102" i="1"/>
  <c r="BJ98" i="1"/>
  <c r="BJ94" i="1"/>
  <c r="BJ90" i="1"/>
  <c r="BJ86" i="1"/>
  <c r="BJ82" i="1"/>
  <c r="BJ78" i="1"/>
  <c r="BJ74" i="1"/>
  <c r="BJ70" i="1"/>
  <c r="BJ66" i="1"/>
  <c r="BJ61" i="1"/>
  <c r="BJ57" i="1"/>
  <c r="BJ53" i="1"/>
  <c r="BJ49" i="1"/>
  <c r="BJ45" i="1"/>
  <c r="BJ41" i="1"/>
  <c r="BJ37" i="1"/>
  <c r="BJ33" i="1"/>
  <c r="BJ29" i="1"/>
  <c r="BJ25" i="1"/>
  <c r="BJ21" i="1"/>
  <c r="BJ17" i="1"/>
  <c r="BJ13" i="1"/>
  <c r="BJ9" i="1"/>
  <c r="BJ5" i="1"/>
  <c r="BJ498" i="1"/>
  <c r="BJ484" i="1"/>
  <c r="BJ480" i="1"/>
  <c r="BJ476" i="1"/>
  <c r="BJ472" i="1"/>
  <c r="BJ468" i="1"/>
  <c r="BJ464" i="1"/>
  <c r="BJ460" i="1"/>
  <c r="BJ458" i="1"/>
  <c r="BJ454" i="1"/>
  <c r="BJ451" i="1"/>
  <c r="BJ447" i="1"/>
  <c r="BJ443" i="1"/>
  <c r="BJ439" i="1"/>
  <c r="BJ435" i="1"/>
  <c r="BJ432" i="1"/>
  <c r="BJ428" i="1"/>
  <c r="BJ424" i="1"/>
  <c r="BJ420" i="1"/>
  <c r="BJ416" i="1"/>
  <c r="BJ500" i="1"/>
  <c r="BJ409" i="1"/>
  <c r="BJ405" i="1"/>
  <c r="BJ401" i="1"/>
  <c r="BJ397" i="1"/>
  <c r="BJ393" i="1"/>
  <c r="BJ389" i="1"/>
  <c r="BJ385" i="1"/>
  <c r="BJ495" i="1"/>
  <c r="BJ378" i="1"/>
  <c r="BJ374" i="1"/>
  <c r="BJ370" i="1"/>
  <c r="BJ367" i="1"/>
  <c r="BJ363" i="1"/>
  <c r="BJ359" i="1"/>
  <c r="BJ355" i="1"/>
  <c r="BJ351" i="1"/>
  <c r="BJ347" i="1"/>
  <c r="BJ343" i="1"/>
  <c r="BJ339" i="1"/>
  <c r="BJ335" i="1"/>
  <c r="BJ331" i="1"/>
  <c r="BJ327" i="1"/>
  <c r="BJ323" i="1"/>
  <c r="BJ319" i="1"/>
  <c r="BJ315" i="1"/>
  <c r="BJ312" i="1"/>
  <c r="BJ307" i="1"/>
  <c r="BJ303" i="1"/>
  <c r="BJ299" i="1"/>
  <c r="BJ295" i="1"/>
  <c r="BJ291" i="1"/>
  <c r="BJ287" i="1"/>
  <c r="BJ283" i="1"/>
  <c r="BJ279" i="1"/>
  <c r="BJ275" i="1"/>
  <c r="BJ271" i="1"/>
  <c r="BJ267" i="1"/>
  <c r="BJ263" i="1"/>
  <c r="BJ259" i="1"/>
  <c r="BJ255" i="1"/>
  <c r="BJ252" i="1"/>
  <c r="BJ248" i="1"/>
  <c r="BJ244" i="1"/>
  <c r="BJ241" i="1"/>
  <c r="BJ237" i="1"/>
  <c r="BJ233" i="1"/>
  <c r="BJ229" i="1"/>
  <c r="BJ226" i="1"/>
  <c r="BJ222" i="1"/>
  <c r="BJ218" i="1"/>
  <c r="BJ214" i="1"/>
  <c r="BJ210" i="1"/>
  <c r="BJ206" i="1"/>
  <c r="BJ202" i="1"/>
  <c r="BJ492" i="1"/>
  <c r="BJ195" i="1"/>
  <c r="BJ191" i="1"/>
  <c r="BJ186" i="1"/>
  <c r="BJ182" i="1"/>
  <c r="BJ178" i="1"/>
  <c r="BJ174" i="1"/>
  <c r="BJ170" i="1"/>
  <c r="BJ166" i="1"/>
  <c r="BJ162" i="1"/>
  <c r="BJ159" i="1"/>
  <c r="BJ155" i="1"/>
  <c r="BJ151" i="1"/>
  <c r="BJ148" i="1"/>
  <c r="BJ144" i="1"/>
  <c r="BJ140" i="1"/>
  <c r="BJ136" i="1"/>
  <c r="BJ132" i="1"/>
  <c r="BJ128" i="1"/>
  <c r="BJ123" i="1"/>
  <c r="BJ119" i="1"/>
  <c r="BJ115" i="1"/>
  <c r="BJ111" i="1"/>
  <c r="BJ107" i="1"/>
  <c r="BJ103" i="1"/>
  <c r="BJ100" i="1"/>
  <c r="BJ96" i="1"/>
  <c r="BJ92" i="1"/>
  <c r="BJ88" i="1"/>
  <c r="BJ84" i="1"/>
  <c r="BJ80" i="1"/>
  <c r="BJ76" i="1"/>
  <c r="BJ72" i="1"/>
  <c r="BJ68" i="1"/>
  <c r="BJ63" i="1"/>
  <c r="BJ59" i="1"/>
  <c r="BJ55" i="1"/>
  <c r="BJ51" i="1"/>
  <c r="BJ47" i="1"/>
  <c r="BJ43" i="1"/>
  <c r="BJ39" i="1"/>
  <c r="BJ35" i="1"/>
  <c r="BJ31" i="1"/>
  <c r="BJ27" i="1"/>
  <c r="BJ23" i="1"/>
  <c r="BJ19" i="1"/>
  <c r="BJ15" i="1"/>
  <c r="BJ11" i="1"/>
  <c r="BJ7" i="1"/>
  <c r="BJ3" i="1"/>
  <c r="BK498" i="1"/>
  <c r="BE498" i="1"/>
  <c r="BG498" i="1" s="1"/>
  <c r="BD498" i="1" s="1"/>
  <c r="AG249" i="1"/>
  <c r="AG251" i="1"/>
  <c r="AG254" i="1"/>
  <c r="AG256" i="1"/>
  <c r="AG258" i="1"/>
  <c r="AG260" i="1"/>
  <c r="AG262" i="1"/>
  <c r="AG264" i="1"/>
  <c r="AG266" i="1"/>
  <c r="AG268" i="1"/>
  <c r="AG270" i="1"/>
  <c r="AG272" i="1"/>
  <c r="AG274" i="1"/>
  <c r="AG276" i="1"/>
  <c r="AG278" i="1"/>
  <c r="AG280" i="1"/>
  <c r="AG282" i="1"/>
  <c r="AG284" i="1"/>
  <c r="AG286" i="1"/>
  <c r="AG288" i="1"/>
  <c r="AG290" i="1"/>
  <c r="AG292" i="1"/>
  <c r="AG294" i="1"/>
  <c r="AG296" i="1"/>
  <c r="AG298" i="1"/>
  <c r="AG300" i="1"/>
  <c r="AG302" i="1"/>
  <c r="AG304" i="1"/>
  <c r="AG306" i="1"/>
  <c r="AG308" i="1"/>
  <c r="AG311" i="1"/>
  <c r="AG313" i="1"/>
  <c r="AG314" i="1"/>
  <c r="AG316" i="1"/>
  <c r="AG318" i="1"/>
  <c r="AG320" i="1"/>
  <c r="AG322" i="1"/>
  <c r="AG324" i="1"/>
  <c r="AG326" i="1"/>
  <c r="AG328" i="1"/>
  <c r="AG330" i="1"/>
  <c r="AG332" i="1"/>
  <c r="AG334" i="1"/>
  <c r="AG336" i="1"/>
  <c r="AG338" i="1"/>
  <c r="AG340" i="1"/>
  <c r="AG342" i="1"/>
  <c r="AG344" i="1"/>
  <c r="AG346" i="1"/>
  <c r="AG348" i="1"/>
  <c r="AG350" i="1"/>
  <c r="AG352" i="1"/>
  <c r="AG354" i="1"/>
  <c r="AG356" i="1"/>
  <c r="AG358" i="1"/>
  <c r="AG360" i="1"/>
  <c r="AG362" i="1"/>
  <c r="AG364" i="1"/>
  <c r="AG366" i="1"/>
  <c r="AG494" i="1"/>
  <c r="AG369" i="1"/>
  <c r="AG371" i="1"/>
  <c r="AG373" i="1"/>
  <c r="AG375" i="1"/>
  <c r="AG377" i="1"/>
  <c r="AG379" i="1"/>
  <c r="AG381" i="1"/>
  <c r="AG382" i="1"/>
  <c r="AG384" i="1"/>
  <c r="AG386" i="1"/>
  <c r="AG388" i="1"/>
  <c r="AG390" i="1"/>
  <c r="AG392" i="1"/>
  <c r="AG394" i="1"/>
  <c r="AG396" i="1"/>
  <c r="AG398" i="1"/>
  <c r="AG400" i="1"/>
  <c r="AG402" i="1"/>
  <c r="AG404" i="1"/>
  <c r="AG406" i="1"/>
  <c r="AG408" i="1"/>
  <c r="AG410" i="1"/>
  <c r="AG412" i="1"/>
  <c r="AG413" i="1"/>
  <c r="AG415" i="1"/>
  <c r="AG417" i="1"/>
  <c r="AG419" i="1"/>
  <c r="AG421" i="1"/>
  <c r="AG423" i="1"/>
  <c r="AG425" i="1"/>
  <c r="AG427" i="1"/>
  <c r="AG429" i="1"/>
  <c r="AG431" i="1"/>
  <c r="AG433" i="1"/>
  <c r="AG499" i="1"/>
  <c r="BK499" i="1"/>
  <c r="AG436" i="1"/>
  <c r="AG438" i="1"/>
  <c r="AG440" i="1"/>
  <c r="AG442" i="1"/>
  <c r="AG444" i="1"/>
  <c r="AG446" i="1"/>
  <c r="AG448" i="1"/>
  <c r="AG450" i="1"/>
  <c r="AG452" i="1"/>
  <c r="AG453" i="1"/>
  <c r="AG455" i="1"/>
  <c r="AG457" i="1"/>
  <c r="AG459" i="1"/>
  <c r="AG461" i="1"/>
  <c r="AG463" i="1"/>
  <c r="AG465" i="1"/>
  <c r="AG467" i="1"/>
  <c r="AG469" i="1"/>
  <c r="AG471" i="1"/>
  <c r="AG473" i="1"/>
  <c r="AG475" i="1"/>
  <c r="AG477" i="1"/>
  <c r="AG479" i="1"/>
  <c r="AG481" i="1"/>
  <c r="AG483" i="1"/>
  <c r="AG485" i="1"/>
  <c r="AG487" i="1"/>
  <c r="AG10" i="1"/>
  <c r="AG14" i="1"/>
  <c r="AG18" i="1"/>
  <c r="AG22" i="1"/>
  <c r="AG26" i="1"/>
  <c r="AG30" i="1"/>
  <c r="AG32" i="1"/>
  <c r="AG34" i="1"/>
  <c r="AG36" i="1"/>
  <c r="AG38" i="1"/>
  <c r="AG40" i="1"/>
  <c r="AG42" i="1"/>
  <c r="AG46" i="1"/>
  <c r="AG48" i="1"/>
  <c r="AG50" i="1"/>
  <c r="AG54" i="1"/>
  <c r="AG56" i="1"/>
  <c r="AG58" i="1"/>
  <c r="AG62" i="1"/>
  <c r="AG65" i="1"/>
  <c r="AG67" i="1"/>
  <c r="AG71" i="1"/>
  <c r="AG73" i="1"/>
  <c r="AG75" i="1"/>
  <c r="AG79" i="1"/>
  <c r="AG81" i="1"/>
  <c r="AG83" i="1"/>
  <c r="AG87" i="1"/>
  <c r="AG89" i="1"/>
  <c r="AG91" i="1"/>
  <c r="AG95" i="1"/>
  <c r="AG97" i="1"/>
  <c r="AG99" i="1"/>
  <c r="AG489" i="1"/>
  <c r="AG104" i="1"/>
  <c r="AG106" i="1"/>
  <c r="AG110" i="1"/>
  <c r="AG112" i="1"/>
  <c r="AG114" i="1"/>
  <c r="AG118" i="1"/>
  <c r="AG120" i="1"/>
  <c r="AG122" i="1"/>
  <c r="AG126" i="1"/>
  <c r="AG129" i="1"/>
  <c r="AG131" i="1"/>
  <c r="AG135" i="1"/>
  <c r="AG137" i="1"/>
  <c r="AG139" i="1"/>
  <c r="AG143" i="1"/>
  <c r="AG145" i="1"/>
  <c r="AG147" i="1"/>
  <c r="AG150" i="1"/>
  <c r="AG152" i="1"/>
  <c r="AG154" i="1"/>
  <c r="AG158" i="1"/>
  <c r="AG160" i="1"/>
  <c r="AG491" i="1"/>
  <c r="AG165" i="1"/>
  <c r="AG167" i="1"/>
  <c r="AG169" i="1"/>
  <c r="AG173" i="1"/>
  <c r="AG175" i="1"/>
  <c r="AG177" i="1"/>
  <c r="AG181" i="1"/>
  <c r="AG183" i="1"/>
  <c r="AG185" i="1"/>
  <c r="AG190" i="1"/>
  <c r="AG192" i="1"/>
  <c r="AG194" i="1"/>
  <c r="AG198" i="1"/>
  <c r="AG199" i="1"/>
  <c r="AG201" i="1"/>
  <c r="AG205" i="1"/>
  <c r="AG207" i="1"/>
  <c r="AG209" i="1"/>
  <c r="AG213" i="1"/>
  <c r="AG215" i="1"/>
  <c r="AG217" i="1"/>
  <c r="AG221" i="1"/>
  <c r="AG223" i="1"/>
  <c r="AG225" i="1"/>
  <c r="AG228" i="1"/>
  <c r="AG230" i="1"/>
  <c r="AG232" i="1"/>
  <c r="AG236" i="1"/>
  <c r="AG238" i="1"/>
  <c r="AG240" i="1"/>
  <c r="AG187" i="1"/>
  <c r="AG245" i="1"/>
  <c r="AG247" i="1"/>
  <c r="AG6" i="1"/>
  <c r="AG2" i="1"/>
  <c r="AG269" i="1" l="1"/>
  <c r="AG156" i="1"/>
  <c r="AG188" i="1"/>
  <c r="AG60" i="1"/>
  <c r="AG93" i="1"/>
  <c r="AG9" i="1"/>
  <c r="AG395" i="1"/>
  <c r="AG333" i="1"/>
  <c r="AG248" i="1"/>
  <c r="AG124" i="1"/>
  <c r="AG456" i="1"/>
  <c r="AG203" i="1"/>
  <c r="AG219" i="1"/>
  <c r="AG234" i="1"/>
  <c r="AG171" i="1"/>
  <c r="AG108" i="1"/>
  <c r="AG44" i="1"/>
  <c r="AG426" i="1"/>
  <c r="AG301" i="1"/>
  <c r="AG141" i="1"/>
  <c r="AG77" i="1"/>
  <c r="AG486" i="1"/>
  <c r="AG365" i="1"/>
  <c r="AG498" i="1"/>
  <c r="AG243" i="1"/>
  <c r="AG227" i="1"/>
  <c r="AG214" i="1"/>
  <c r="AG182" i="1"/>
  <c r="AG166" i="1"/>
  <c r="AG151" i="1"/>
  <c r="AG136" i="1"/>
  <c r="AG119" i="1"/>
  <c r="AG103" i="1"/>
  <c r="AG86" i="1"/>
  <c r="AG70" i="1"/>
  <c r="AG53" i="1"/>
  <c r="AG37" i="1"/>
  <c r="AG33" i="1"/>
  <c r="AG29" i="1"/>
  <c r="AG15" i="1"/>
  <c r="AG11" i="1"/>
  <c r="AG458" i="1"/>
  <c r="AG428" i="1"/>
  <c r="AG397" i="1"/>
  <c r="AG367" i="1"/>
  <c r="AG335" i="1"/>
  <c r="AG303" i="1"/>
  <c r="AG271" i="1"/>
  <c r="AG186" i="1"/>
  <c r="AG170" i="1"/>
  <c r="AG155" i="1"/>
  <c r="AG140" i="1"/>
  <c r="AG41" i="1"/>
  <c r="AG468" i="1"/>
  <c r="AG464" i="1"/>
  <c r="AG460" i="1"/>
  <c r="AG439" i="1"/>
  <c r="AG435" i="1"/>
  <c r="AG432" i="1"/>
  <c r="AG409" i="1"/>
  <c r="AG407" i="1"/>
  <c r="AG405" i="1"/>
  <c r="AG403" i="1"/>
  <c r="AG401" i="1"/>
  <c r="AG378" i="1"/>
  <c r="AG376" i="1"/>
  <c r="AG372" i="1"/>
  <c r="AG345" i="1"/>
  <c r="AG341" i="1"/>
  <c r="AG64" i="1"/>
  <c r="AG310" i="1"/>
  <c r="AG281" i="1"/>
  <c r="AG277" i="1"/>
  <c r="AG250" i="1"/>
  <c r="AG237" i="1"/>
  <c r="AG235" i="1"/>
  <c r="AG222" i="1"/>
  <c r="AG220" i="1"/>
  <c r="AG206" i="1"/>
  <c r="AG204" i="1"/>
  <c r="AG191" i="1"/>
  <c r="AG189" i="1"/>
  <c r="AG174" i="1"/>
  <c r="AG172" i="1"/>
  <c r="AG159" i="1"/>
  <c r="AG157" i="1"/>
  <c r="AG144" i="1"/>
  <c r="AG142" i="1"/>
  <c r="AG128" i="1"/>
  <c r="AG125" i="1"/>
  <c r="AG111" i="1"/>
  <c r="AG109" i="1"/>
  <c r="AG96" i="1"/>
  <c r="AG94" i="1"/>
  <c r="AG80" i="1"/>
  <c r="AG78" i="1"/>
  <c r="AG63" i="1"/>
  <c r="AG61" i="1"/>
  <c r="AG47" i="1"/>
  <c r="AG45" i="1"/>
  <c r="AG23" i="1"/>
  <c r="AG21" i="1"/>
  <c r="AG19" i="1"/>
  <c r="AG12" i="1"/>
  <c r="AG7" i="1"/>
  <c r="AG472" i="1"/>
  <c r="AG443" i="1"/>
  <c r="AG500" i="1"/>
  <c r="AG495" i="1"/>
  <c r="AG351" i="1"/>
  <c r="AG319" i="1"/>
  <c r="AG287" i="1"/>
  <c r="AG255" i="1"/>
  <c r="AG184" i="1"/>
  <c r="AG168" i="1"/>
  <c r="AG153" i="1"/>
  <c r="AG138" i="1"/>
  <c r="AG24" i="1"/>
  <c r="AG127" i="1"/>
  <c r="AG430" i="1"/>
  <c r="AG399" i="1"/>
  <c r="AG242" i="1"/>
  <c r="AG493" i="1"/>
  <c r="AG211" i="1"/>
  <c r="AG196" i="1"/>
  <c r="AG179" i="1"/>
  <c r="AG163" i="1"/>
  <c r="AG149" i="1"/>
  <c r="AG133" i="1"/>
  <c r="AG116" i="1"/>
  <c r="AG101" i="1"/>
  <c r="AG85" i="1"/>
  <c r="AG69" i="1"/>
  <c r="AG52" i="1"/>
  <c r="AG28" i="1"/>
  <c r="AG17" i="1"/>
  <c r="AG470" i="1"/>
  <c r="AG441" i="1"/>
  <c r="AG411" i="1"/>
  <c r="AG380" i="1"/>
  <c r="AG349" i="1"/>
  <c r="AG317" i="1"/>
  <c r="AG285" i="1"/>
  <c r="AG253" i="1"/>
  <c r="BE499" i="1"/>
  <c r="BG499" i="1" s="1"/>
  <c r="BD499" i="1" s="1"/>
  <c r="AG244" i="1"/>
  <c r="AG229" i="1"/>
  <c r="AG212" i="1"/>
  <c r="AG492" i="1"/>
  <c r="AG197" i="1"/>
  <c r="AG180" i="1"/>
  <c r="AG164" i="1"/>
  <c r="AG490" i="1"/>
  <c r="AG134" i="1"/>
  <c r="AG117" i="1"/>
  <c r="AG102" i="1"/>
  <c r="AG88" i="1"/>
  <c r="AG72" i="1"/>
  <c r="AG55" i="1"/>
  <c r="AG39" i="1"/>
  <c r="AG35" i="1"/>
  <c r="AG31" i="1"/>
  <c r="AG20" i="1"/>
  <c r="AG13" i="1"/>
  <c r="AG233" i="1"/>
  <c r="AG218" i="1"/>
  <c r="AG202" i="1"/>
  <c r="AG123" i="1"/>
  <c r="AG107" i="1"/>
  <c r="AG92" i="1"/>
  <c r="AG76" i="1"/>
  <c r="AG59" i="1"/>
  <c r="AG43" i="1"/>
  <c r="AG466" i="1"/>
  <c r="AG462" i="1"/>
  <c r="AG437" i="1"/>
  <c r="AG434" i="1"/>
  <c r="AG374" i="1"/>
  <c r="AG370" i="1"/>
  <c r="AG347" i="1"/>
  <c r="AG343" i="1"/>
  <c r="AG339" i="1"/>
  <c r="AG315" i="1"/>
  <c r="AG312" i="1"/>
  <c r="AG307" i="1"/>
  <c r="AG283" i="1"/>
  <c r="AG279" i="1"/>
  <c r="AG275" i="1"/>
  <c r="AG252" i="1"/>
  <c r="AG3" i="1"/>
  <c r="AG5" i="1"/>
  <c r="AG241" i="1"/>
  <c r="AG226" i="1"/>
  <c r="AG210" i="1"/>
  <c r="AG195" i="1"/>
  <c r="AG178" i="1"/>
  <c r="AG162" i="1"/>
  <c r="AG148" i="1"/>
  <c r="AG132" i="1"/>
  <c r="AG115" i="1"/>
  <c r="AG100" i="1"/>
  <c r="AG84" i="1"/>
  <c r="AG68" i="1"/>
  <c r="AG51" i="1"/>
  <c r="AG27" i="1"/>
  <c r="AG25" i="1"/>
  <c r="AG484" i="1"/>
  <c r="AG482" i="1"/>
  <c r="AG480" i="1"/>
  <c r="AG478" i="1"/>
  <c r="AG476" i="1"/>
  <c r="AG454" i="1"/>
  <c r="AG496" i="1"/>
  <c r="AG451" i="1"/>
  <c r="AG449" i="1"/>
  <c r="AG447" i="1"/>
  <c r="AG424" i="1"/>
  <c r="AG422" i="1"/>
  <c r="AG420" i="1"/>
  <c r="AG418" i="1"/>
  <c r="AG416" i="1"/>
  <c r="AG393" i="1"/>
  <c r="AG391" i="1"/>
  <c r="AG389" i="1"/>
  <c r="AG387" i="1"/>
  <c r="AG385" i="1"/>
  <c r="AG363" i="1"/>
  <c r="AG361" i="1"/>
  <c r="AG359" i="1"/>
  <c r="AG357" i="1"/>
  <c r="AG355" i="1"/>
  <c r="AG331" i="1"/>
  <c r="AG329" i="1"/>
  <c r="AG327" i="1"/>
  <c r="AG325" i="1"/>
  <c r="AG323" i="1"/>
  <c r="AG299" i="1"/>
  <c r="AG297" i="1"/>
  <c r="AG295" i="1"/>
  <c r="AG293" i="1"/>
  <c r="AG291" i="1"/>
  <c r="AG267" i="1"/>
  <c r="AG265" i="1"/>
  <c r="AG263" i="1"/>
  <c r="AG261" i="1"/>
  <c r="AG259" i="1"/>
  <c r="AG4" i="1"/>
  <c r="AG246" i="1"/>
  <c r="AG231" i="1"/>
  <c r="AG216" i="1"/>
  <c r="AG200" i="1"/>
  <c r="AG121" i="1"/>
  <c r="AG105" i="1"/>
  <c r="AG90" i="1"/>
  <c r="AG74" i="1"/>
  <c r="AG57" i="1"/>
  <c r="AG8" i="1"/>
  <c r="AG368" i="1"/>
  <c r="AG337" i="1"/>
  <c r="AG305" i="1"/>
  <c r="AG273" i="1"/>
  <c r="AG239" i="1"/>
  <c r="AG224" i="1"/>
  <c r="AG208" i="1"/>
  <c r="AG193" i="1"/>
  <c r="AG176" i="1"/>
  <c r="AG161" i="1"/>
  <c r="AG146" i="1"/>
  <c r="AG130" i="1"/>
  <c r="AG113" i="1"/>
  <c r="AG98" i="1"/>
  <c r="AG82" i="1"/>
  <c r="AG66" i="1"/>
  <c r="AG49" i="1"/>
  <c r="AG16" i="1"/>
  <c r="AG474" i="1"/>
  <c r="AG445" i="1"/>
  <c r="AG414" i="1"/>
  <c r="AG383" i="1"/>
  <c r="AG353" i="1"/>
  <c r="AG321" i="1"/>
  <c r="AG289" i="1"/>
  <c r="AG257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489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490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49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8" i="1"/>
  <c r="P189" i="1"/>
  <c r="P190" i="1"/>
  <c r="P191" i="1"/>
  <c r="P192" i="1"/>
  <c r="P193" i="1"/>
  <c r="P194" i="1"/>
  <c r="P195" i="1"/>
  <c r="P196" i="1"/>
  <c r="P197" i="1"/>
  <c r="P198" i="1"/>
  <c r="P492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493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187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498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10" i="1"/>
  <c r="P311" i="1"/>
  <c r="P312" i="1"/>
  <c r="P313" i="1"/>
  <c r="P64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494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495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500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99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96" i="1"/>
  <c r="P453" i="1"/>
  <c r="P454" i="1"/>
  <c r="P455" i="1"/>
  <c r="P456" i="1"/>
  <c r="P457" i="1"/>
  <c r="P458" i="1"/>
  <c r="P459" i="1"/>
  <c r="P127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2" i="1"/>
  <c r="V247" i="1" l="1"/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489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490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49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8" i="1"/>
  <c r="V189" i="1"/>
  <c r="V190" i="1"/>
  <c r="V191" i="1"/>
  <c r="V192" i="1"/>
  <c r="V193" i="1"/>
  <c r="V194" i="1"/>
  <c r="V195" i="1"/>
  <c r="V196" i="1"/>
  <c r="V197" i="1"/>
  <c r="V198" i="1"/>
  <c r="V492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493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187" i="1"/>
  <c r="V244" i="1"/>
  <c r="V245" i="1"/>
  <c r="V246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498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10" i="1"/>
  <c r="V311" i="1"/>
  <c r="V312" i="1"/>
  <c r="V313" i="1"/>
  <c r="V64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494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495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500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99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96" i="1"/>
  <c r="V453" i="1"/>
  <c r="V454" i="1"/>
  <c r="V455" i="1"/>
  <c r="V456" i="1"/>
  <c r="V457" i="1"/>
  <c r="V458" i="1"/>
  <c r="V459" i="1"/>
  <c r="V127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2" i="1"/>
  <c r="AK500" i="1" l="1"/>
  <c r="BK500" i="1" s="1"/>
</calcChain>
</file>

<file path=xl/sharedStrings.xml><?xml version="1.0" encoding="utf-8"?>
<sst xmlns="http://schemas.openxmlformats.org/spreadsheetml/2006/main" count="10031" uniqueCount="3611">
  <si>
    <t>S. No.</t>
  </si>
  <si>
    <t>Primary E-mail ID</t>
  </si>
  <si>
    <t>Reg. No.</t>
  </si>
  <si>
    <t>Name of Student</t>
  </si>
  <si>
    <t>Gender</t>
  </si>
  <si>
    <t>Status</t>
  </si>
  <si>
    <t>Father's Name</t>
  </si>
  <si>
    <t>Course</t>
  </si>
  <si>
    <t>Branch</t>
  </si>
  <si>
    <t>Section</t>
  </si>
  <si>
    <t>College</t>
  </si>
  <si>
    <t>DOB
(DD-MM-YY)</t>
  </si>
  <si>
    <t>10th
Max Marks</t>
  </si>
  <si>
    <t>10th
Marks Obtained</t>
  </si>
  <si>
    <t>10th
%</t>
  </si>
  <si>
    <t>10th Medium
Hindi/English</t>
  </si>
  <si>
    <t>10th (Secondary) 
Year of pass</t>
  </si>
  <si>
    <t>10th
Board Name</t>
  </si>
  <si>
    <t>12th
Max Marks</t>
  </si>
  <si>
    <t>12th
Marks Obtained</t>
  </si>
  <si>
    <t>12th%</t>
  </si>
  <si>
    <t>12th Medium
Hindi/English</t>
  </si>
  <si>
    <t>12th
(Sr. Secondary)
Year of pass</t>
  </si>
  <si>
    <t>12th
Board Name</t>
  </si>
  <si>
    <t>Diploma
Max Marks</t>
  </si>
  <si>
    <t>Diploma
Marks Obtained</t>
  </si>
  <si>
    <t>Diploma
%</t>
  </si>
  <si>
    <t>Diploma
YOP</t>
  </si>
  <si>
    <t>Diploma
Board Name</t>
  </si>
  <si>
    <t>Diploma
College Name &amp; Location</t>
  </si>
  <si>
    <t>SEM-1
Marks</t>
  </si>
  <si>
    <t>SEM-1
Perc(%)</t>
  </si>
  <si>
    <t>SEM-1
Backlogs</t>
  </si>
  <si>
    <t>SEM-2
Marks</t>
  </si>
  <si>
    <t>SEM-2
Perc(%)</t>
  </si>
  <si>
    <t>SEM-2
Backlogs</t>
  </si>
  <si>
    <t>SEM-3
Marks</t>
  </si>
  <si>
    <t>SEM-3
Perc(%)</t>
  </si>
  <si>
    <t>SEM-3
Backlogs</t>
  </si>
  <si>
    <t>SEM-4
Marks</t>
  </si>
  <si>
    <t>SEM-4
Perc(%)</t>
  </si>
  <si>
    <t>SEM-4
Backlogs</t>
  </si>
  <si>
    <t>SEM-5
Marks</t>
  </si>
  <si>
    <t>SEM-5
Perc(%)</t>
  </si>
  <si>
    <t>SEM-5
Backlogs</t>
  </si>
  <si>
    <t>SEM-6
Marks</t>
  </si>
  <si>
    <t>SEM-6
Perc(%)</t>
  </si>
  <si>
    <t>SEM-6
Backlogs</t>
  </si>
  <si>
    <t>SEM-7
Marks</t>
  </si>
  <si>
    <t>SEM-7
Perc(%)</t>
  </si>
  <si>
    <t>SEM-7
Backlogs</t>
  </si>
  <si>
    <t>SEM-8
Marks</t>
  </si>
  <si>
    <t>SEM-8
Perc(%)</t>
  </si>
  <si>
    <t>SEM-8
Backlogs</t>
  </si>
  <si>
    <t>CGPA</t>
  </si>
  <si>
    <t>Obtained
Marks</t>
  </si>
  <si>
    <t>Max
Marks</t>
  </si>
  <si>
    <t>UG%</t>
  </si>
  <si>
    <t>10th &amp; 12th Gap</t>
  </si>
  <si>
    <t>12th &amp; UG Gap</t>
  </si>
  <si>
    <t>Academic Gap 
(in years)</t>
  </si>
  <si>
    <t>Total
Backlogs</t>
  </si>
  <si>
    <t>Mobile No.
1</t>
  </si>
  <si>
    <t>Father's 
Mobile No.</t>
  </si>
  <si>
    <t>Alternate 
Mobile No.</t>
  </si>
  <si>
    <t>Alternative E-mail</t>
  </si>
  <si>
    <t>Mother's Name</t>
  </si>
  <si>
    <t>Permanenet Address</t>
  </si>
  <si>
    <t>Home Town
(Native Place)</t>
  </si>
  <si>
    <t>HOSTELLER /
DAYSCHOLAR</t>
  </si>
  <si>
    <t>State</t>
  </si>
  <si>
    <t>ADITYA SHARMA</t>
  </si>
  <si>
    <t>AMAN SHARMA</t>
  </si>
  <si>
    <t>DEEPANSHU SHARMA</t>
  </si>
  <si>
    <t>DHRUV JAIN</t>
  </si>
  <si>
    <t>HIMANSHU SINGH</t>
  </si>
  <si>
    <t>SHEETAL SHARMA</t>
  </si>
  <si>
    <t>SHUBHAM SHARMA</t>
  </si>
  <si>
    <t>VIKASH KUMAR</t>
  </si>
  <si>
    <t>YASH SHARMA</t>
  </si>
  <si>
    <t>YUVRAJ SINGH</t>
  </si>
  <si>
    <t>HITESH KUMAR</t>
  </si>
  <si>
    <t>ABHAY SINGH</t>
  </si>
  <si>
    <t>KARTIKEY SHARMA</t>
  </si>
  <si>
    <t>KIRTI SHARMA</t>
  </si>
  <si>
    <t>KRISH SHARMA</t>
  </si>
  <si>
    <t>NAMAN SHARMA</t>
  </si>
  <si>
    <t>ROHIT YADAV</t>
  </si>
  <si>
    <t>YASHASVI SHARMA</t>
  </si>
  <si>
    <t>PIET</t>
  </si>
  <si>
    <t>B.Tech.</t>
  </si>
  <si>
    <t>Regular</t>
  </si>
  <si>
    <t>Female</t>
  </si>
  <si>
    <t>Male</t>
  </si>
  <si>
    <t>PAWAN KUMAR SHARMA</t>
  </si>
  <si>
    <t>AMIT SHARMA</t>
  </si>
  <si>
    <t>NAVEEN KUMAR GUPTA</t>
  </si>
  <si>
    <t>MAHESH CHAND</t>
  </si>
  <si>
    <t>SANJAY KUMAR</t>
  </si>
  <si>
    <t>RAM SINGH SISODIA</t>
  </si>
  <si>
    <t>RAJENDRA KUMAR</t>
  </si>
  <si>
    <t>MANOJ KUMAR JAIN</t>
  </si>
  <si>
    <t>DINESH SHARMA</t>
  </si>
  <si>
    <t>VIKRAM SINGH</t>
  </si>
  <si>
    <t>VIJAY KUMAR</t>
  </si>
  <si>
    <t>ANIL JANGID</t>
  </si>
  <si>
    <t>RAKESH SHARMA</t>
  </si>
  <si>
    <t>HEMANT KUMAR SHARMA</t>
  </si>
  <si>
    <t>SUBHASH KUMAR SHARMA</t>
  </si>
  <si>
    <t>SUSHIL SHARMA</t>
  </si>
  <si>
    <t>RAJESH KUMAR</t>
  </si>
  <si>
    <t>MUKESH SHARMA</t>
  </si>
  <si>
    <t>LALIT KUMAR SHARMA</t>
  </si>
  <si>
    <t>ANIL KUMAR SHARMA</t>
  </si>
  <si>
    <t>PARMANAND SHARMA</t>
  </si>
  <si>
    <t>Computer Science &amp; Engineering</t>
  </si>
  <si>
    <t>Computer Science &amp; Engineering (Regional)</t>
  </si>
  <si>
    <t>Computer Science and Engineering (Data Science)</t>
  </si>
  <si>
    <t>Computer Science &amp; Engineering (Artificial Intelligence)</t>
  </si>
  <si>
    <t xml:space="preserve">Artificial Intelligence and Data Science </t>
  </si>
  <si>
    <t>A</t>
  </si>
  <si>
    <t>B</t>
  </si>
  <si>
    <t>C</t>
  </si>
  <si>
    <t>D</t>
  </si>
  <si>
    <t>E</t>
  </si>
  <si>
    <t>F</t>
  </si>
  <si>
    <t>G</t>
  </si>
  <si>
    <t>Medium 
Hindi/English</t>
  </si>
  <si>
    <t>RAJASTHAN</t>
  </si>
  <si>
    <t>BIHAR</t>
  </si>
  <si>
    <t>DELHI</t>
  </si>
  <si>
    <t>UTTAR PRADESH</t>
  </si>
  <si>
    <t>HARYANA</t>
  </si>
  <si>
    <t>MADHYA PRADESH</t>
  </si>
  <si>
    <t>TONK</t>
  </si>
  <si>
    <t>BHILWARA</t>
  </si>
  <si>
    <t>JAIPUR</t>
  </si>
  <si>
    <t>SIWAN</t>
  </si>
  <si>
    <t>SIKAR</t>
  </si>
  <si>
    <t>BIKANER</t>
  </si>
  <si>
    <t>UDAIPUR</t>
  </si>
  <si>
    <t>KOTA</t>
  </si>
  <si>
    <t>AJMER</t>
  </si>
  <si>
    <t>BHARATPUR</t>
  </si>
  <si>
    <t>AGRA</t>
  </si>
  <si>
    <t>ALWAR</t>
  </si>
  <si>
    <t>KARAULI</t>
  </si>
  <si>
    <t>CHITTORGARH</t>
  </si>
  <si>
    <t>SIROHI</t>
  </si>
  <si>
    <t>SRI GANGANAGAR</t>
  </si>
  <si>
    <t>JODHPUR</t>
  </si>
  <si>
    <t>HISAR</t>
  </si>
  <si>
    <t>RAJSAMAND</t>
  </si>
  <si>
    <t>DAUSA</t>
  </si>
  <si>
    <t>CHURU</t>
  </si>
  <si>
    <t>SAWAI MADHOPUR</t>
  </si>
  <si>
    <t>PALI</t>
  </si>
  <si>
    <t>JHUNJHUNU</t>
  </si>
  <si>
    <t>DHOLPUR</t>
  </si>
  <si>
    <t>MUZAFFARPUR</t>
  </si>
  <si>
    <t>BUNDI</t>
  </si>
  <si>
    <t>PATNA</t>
  </si>
  <si>
    <t>BANSWARA</t>
  </si>
  <si>
    <t>REWARI</t>
  </si>
  <si>
    <t>HANUMANGARH</t>
  </si>
  <si>
    <t>JHALAWAR</t>
  </si>
  <si>
    <t>JALORE</t>
  </si>
  <si>
    <t>NAGAUR</t>
  </si>
  <si>
    <t>NEEMUCH</t>
  </si>
  <si>
    <t>NARNAUL</t>
  </si>
  <si>
    <t>PRATAPGARH</t>
  </si>
  <si>
    <t>SUJANGARH</t>
  </si>
  <si>
    <t>BARAN</t>
  </si>
  <si>
    <t>NEW DELHI</t>
  </si>
  <si>
    <t>HINDAUN CITY</t>
  </si>
  <si>
    <t>HATHRAS</t>
  </si>
  <si>
    <t>DAYSCHOLAR</t>
  </si>
  <si>
    <t>HOSTELLER</t>
  </si>
  <si>
    <t>SAMASTIPUR</t>
  </si>
  <si>
    <t>PIET23CS001</t>
  </si>
  <si>
    <t>AADHAR GAUTAM</t>
  </si>
  <si>
    <t>PIET23CS002</t>
  </si>
  <si>
    <t>AADITYA GAUTAM</t>
  </si>
  <si>
    <t>PIET23CS003</t>
  </si>
  <si>
    <t>AADITYA VINAYAK</t>
  </si>
  <si>
    <t>PIET23CS004</t>
  </si>
  <si>
    <t>AAGAM JAIN</t>
  </si>
  <si>
    <t>PIET23CS005</t>
  </si>
  <si>
    <t>AANYA GUPTA</t>
  </si>
  <si>
    <t>PIET23CS006</t>
  </si>
  <si>
    <t>ABHISHEK AGARWAL</t>
  </si>
  <si>
    <t>PIET23CS007</t>
  </si>
  <si>
    <t>ADITYA KUMAR</t>
  </si>
  <si>
    <t>PIET23CS008</t>
  </si>
  <si>
    <t>ADITYA RAJ</t>
  </si>
  <si>
    <t>PIET23CS009</t>
  </si>
  <si>
    <t>PIET23CS010</t>
  </si>
  <si>
    <t>AJAY JANGID</t>
  </si>
  <si>
    <t>PIET23CS011</t>
  </si>
  <si>
    <t>AKSHAK GUPTA</t>
  </si>
  <si>
    <t>PIET23CS012</t>
  </si>
  <si>
    <t>AKSHARA JAIN</t>
  </si>
  <si>
    <t>PIET23CS013</t>
  </si>
  <si>
    <t>AKSHAT JAIN</t>
  </si>
  <si>
    <t>PIET23CS014</t>
  </si>
  <si>
    <t>AMIT SINGH</t>
  </si>
  <si>
    <t>PIET23CS015</t>
  </si>
  <si>
    <t>ANAG AGGARWAL</t>
  </si>
  <si>
    <t>PIET23CS016</t>
  </si>
  <si>
    <t>ANIKET SHARMA</t>
  </si>
  <si>
    <t>PIET23CS017</t>
  </si>
  <si>
    <t>ANIRUDH SINGH BHATI</t>
  </si>
  <si>
    <t>PIET23CS018</t>
  </si>
  <si>
    <t>ANKIT KUMAR GAUTTAM</t>
  </si>
  <si>
    <t>PIET23CS019</t>
  </si>
  <si>
    <t>ANSH KUMAWAT</t>
  </si>
  <si>
    <t>PIET23CS020</t>
  </si>
  <si>
    <t>MS. ANSHIKA AGAL</t>
  </si>
  <si>
    <t>PIET23CS021</t>
  </si>
  <si>
    <t>ANSHIKA MUNDRA</t>
  </si>
  <si>
    <t>PIET23CS022</t>
  </si>
  <si>
    <t>ANSHUL</t>
  </si>
  <si>
    <t>PIET23CS023</t>
  </si>
  <si>
    <t>ANUBHAV GAUTAM</t>
  </si>
  <si>
    <t>PIET23CS024</t>
  </si>
  <si>
    <t>ANURAG KUMAR</t>
  </si>
  <si>
    <t>PIET23CS025</t>
  </si>
  <si>
    <t>ARPIT GARG</t>
  </si>
  <si>
    <t>PIET23CS026</t>
  </si>
  <si>
    <t>ARUN SINGH</t>
  </si>
  <si>
    <t>PIET23CS027</t>
  </si>
  <si>
    <t>ASHISH</t>
  </si>
  <si>
    <t>PIET23CS028</t>
  </si>
  <si>
    <t>AVANI JAIN</t>
  </si>
  <si>
    <t>PIET23CS029</t>
  </si>
  <si>
    <t>AVANI SHARMA</t>
  </si>
  <si>
    <t>PIET23CS030</t>
  </si>
  <si>
    <t>AVDHI KHANDELWAL</t>
  </si>
  <si>
    <t>PIET23CS031</t>
  </si>
  <si>
    <t>AVNIK JAIN</t>
  </si>
  <si>
    <t>PIET23CS032</t>
  </si>
  <si>
    <t>AYUSH AGARWAL</t>
  </si>
  <si>
    <t>PIET23CS033</t>
  </si>
  <si>
    <t>AYUSH KUMAR</t>
  </si>
  <si>
    <t>PIET23CS034</t>
  </si>
  <si>
    <t>BHANU PRATAP SINGH CHOUHAN</t>
  </si>
  <si>
    <t>PIET23CS035</t>
  </si>
  <si>
    <t>BHARGAVI GUPTA</t>
  </si>
  <si>
    <t>PIET23CS036</t>
  </si>
  <si>
    <t>CHAITANYA</t>
  </si>
  <si>
    <t>PIET23CS037</t>
  </si>
  <si>
    <t>CHANDRA BHUSHAN PRAJAPAT</t>
  </si>
  <si>
    <t>PIET23CS038</t>
  </si>
  <si>
    <t>CHAYAN JAIN</t>
  </si>
  <si>
    <t>PIET23CS039</t>
  </si>
  <si>
    <t>CHETAN PRATAP SINGH SHEKHAWAT</t>
  </si>
  <si>
    <t>PIET23CS040</t>
  </si>
  <si>
    <t>CHHAVI JAIN</t>
  </si>
  <si>
    <t>PIET23CS041</t>
  </si>
  <si>
    <t>DAKSH MAHERA</t>
  </si>
  <si>
    <t>PIET23CS042</t>
  </si>
  <si>
    <t>DAVIT KUMAR FADIA</t>
  </si>
  <si>
    <t>PIET23CS043</t>
  </si>
  <si>
    <t>DEEPAK KUMAR</t>
  </si>
  <si>
    <t>PIET23CS044</t>
  </si>
  <si>
    <t>DEEPAK SHARMA</t>
  </si>
  <si>
    <t>PIET23CS046</t>
  </si>
  <si>
    <t>DEVANG JAIN</t>
  </si>
  <si>
    <t>PIET23CS047</t>
  </si>
  <si>
    <t>PIET23CS048</t>
  </si>
  <si>
    <t>DHRUV SAXENA</t>
  </si>
  <si>
    <t>PIET23CS049</t>
  </si>
  <si>
    <t>DHRUV SHARMA</t>
  </si>
  <si>
    <t>PIET23CS050</t>
  </si>
  <si>
    <t>DIGENDRA SHARMA</t>
  </si>
  <si>
    <t>PIET23CS051</t>
  </si>
  <si>
    <t>DISHANT SHARMA</t>
  </si>
  <si>
    <t>PIET23CS052</t>
  </si>
  <si>
    <t>DIVYA</t>
  </si>
  <si>
    <t>PIET23CS053</t>
  </si>
  <si>
    <t>DIVYA GAUTAM</t>
  </si>
  <si>
    <t>PIET23CS054</t>
  </si>
  <si>
    <t>DIVYANSH KHANDELWAL</t>
  </si>
  <si>
    <t>PIET23CS055</t>
  </si>
  <si>
    <t>DIVYANSH MALVIYA</t>
  </si>
  <si>
    <t>PIET23CS056</t>
  </si>
  <si>
    <t>DIVYANSH SHARMA</t>
  </si>
  <si>
    <t>PIET23CS057</t>
  </si>
  <si>
    <t>DUSHYANT KAUSHIK</t>
  </si>
  <si>
    <t>PIET23CS058</t>
  </si>
  <si>
    <t>GAURAV KUMAR</t>
  </si>
  <si>
    <t>PIET23CS059</t>
  </si>
  <si>
    <t>GAURIKA PAREEK</t>
  </si>
  <si>
    <t>PIET23CS060</t>
  </si>
  <si>
    <t>HARDIK JAIN</t>
  </si>
  <si>
    <t>PIET23CS061</t>
  </si>
  <si>
    <t>HARISH DHAKAR</t>
  </si>
  <si>
    <t>PIET23CS062</t>
  </si>
  <si>
    <t>HARSH AGRAWAL</t>
  </si>
  <si>
    <t>PIET23CS063</t>
  </si>
  <si>
    <t>HARSH ANAND</t>
  </si>
  <si>
    <t>PIET23CS064</t>
  </si>
  <si>
    <t>HARSH DHAKAR</t>
  </si>
  <si>
    <t>PIET23CS065</t>
  </si>
  <si>
    <t>HARSH KHANDELWAL</t>
  </si>
  <si>
    <t>PIET23CS066</t>
  </si>
  <si>
    <t>HARSH KUMAR MEENA</t>
  </si>
  <si>
    <t>PIET23CS067</t>
  </si>
  <si>
    <t>HARSHITA SHARMA</t>
  </si>
  <si>
    <t>PIET23CS068</t>
  </si>
  <si>
    <t>HEMANG PANKAJ JANGIR</t>
  </si>
  <si>
    <t>PIET23CS069</t>
  </si>
  <si>
    <t>HEMANT KUMAR</t>
  </si>
  <si>
    <t>PIET23CS070</t>
  </si>
  <si>
    <t>HIMAKSH VASU</t>
  </si>
  <si>
    <t>PIET23CS071</t>
  </si>
  <si>
    <t>HIMANSHU SUTHAR</t>
  </si>
  <si>
    <t>PIET23CS072</t>
  </si>
  <si>
    <t>HIMANSHU VERMA</t>
  </si>
  <si>
    <t>PIET23CS073</t>
  </si>
  <si>
    <t>IMTEYAJ ALAM</t>
  </si>
  <si>
    <t>PIET23CS074</t>
  </si>
  <si>
    <t>ISHANT KUMAR GUPTA</t>
  </si>
  <si>
    <t>PIET23CS075</t>
  </si>
  <si>
    <t>ISHPREET KAUR</t>
  </si>
  <si>
    <t>PIET23CS076</t>
  </si>
  <si>
    <t>ISHWAR SINGH SHEKHAWAT</t>
  </si>
  <si>
    <t>PIET23CS077</t>
  </si>
  <si>
    <t>MS. ITISHA JANGID</t>
  </si>
  <si>
    <t>PIET23CS078</t>
  </si>
  <si>
    <t>JATIN AJMERA</t>
  </si>
  <si>
    <t>PIET23CS079</t>
  </si>
  <si>
    <t>JIGYESH GUPTA</t>
  </si>
  <si>
    <t>PIET23CS080</t>
  </si>
  <si>
    <t>JITENDRA KUMAR PRAJAPAT</t>
  </si>
  <si>
    <t>PIET23CS081</t>
  </si>
  <si>
    <t>JOY DIXIT</t>
  </si>
  <si>
    <t>PIET23CS082</t>
  </si>
  <si>
    <t>KARAN PATODIYA</t>
  </si>
  <si>
    <t>PIET23CS083</t>
  </si>
  <si>
    <t>KARTIK SHARMA</t>
  </si>
  <si>
    <t>PIET23CS084</t>
  </si>
  <si>
    <t>KARTIK VAISHNAV</t>
  </si>
  <si>
    <t>PIET23CS085</t>
  </si>
  <si>
    <t>KAUMUDI MISHRA</t>
  </si>
  <si>
    <t>PIET23CS086</t>
  </si>
  <si>
    <t>KESHAV KUMAR</t>
  </si>
  <si>
    <t>PIET23CS087</t>
  </si>
  <si>
    <t>KHUSHI KUMARI</t>
  </si>
  <si>
    <t>PIET23CS088</t>
  </si>
  <si>
    <t>KHUSHI SHARMA</t>
  </si>
  <si>
    <t>PIET23CS089</t>
  </si>
  <si>
    <t>KOMAL</t>
  </si>
  <si>
    <t>PIET23CS090</t>
  </si>
  <si>
    <t>KOUSHAL ACHARYA</t>
  </si>
  <si>
    <t>PIET23CS091</t>
  </si>
  <si>
    <t>KRISHNA SHARMA</t>
  </si>
  <si>
    <t>PIET23CS092</t>
  </si>
  <si>
    <t>KULDEEP SINGH</t>
  </si>
  <si>
    <t>PIET23CS093</t>
  </si>
  <si>
    <t>KUSHAGRA AGARAWAL</t>
  </si>
  <si>
    <t>PIET23CS094</t>
  </si>
  <si>
    <t>LABDHI JAIN</t>
  </si>
  <si>
    <t>PIET23CS095</t>
  </si>
  <si>
    <t>LAKSHAY JAIN</t>
  </si>
  <si>
    <t>PIET23CS096</t>
  </si>
  <si>
    <t>LAKSHAY SHARMA</t>
  </si>
  <si>
    <t>PIET23CS097</t>
  </si>
  <si>
    <t>LAKSHITA RAKHECHA</t>
  </si>
  <si>
    <t>PIET23CS098</t>
  </si>
  <si>
    <t>LAKSHITA SHARMA</t>
  </si>
  <si>
    <t>PIET23CS099</t>
  </si>
  <si>
    <t>MALHAR SHARMA</t>
  </si>
  <si>
    <t>PIET23CS100</t>
  </si>
  <si>
    <t>MANAN BANSAL</t>
  </si>
  <si>
    <t>PIET23CS101</t>
  </si>
  <si>
    <t>MANAN MERATWAL</t>
  </si>
  <si>
    <t>PIET23CS103</t>
  </si>
  <si>
    <t>MEGHRAJ PALARIYA</t>
  </si>
  <si>
    <t>PIET23CS104</t>
  </si>
  <si>
    <t>MOHIT</t>
  </si>
  <si>
    <t>PIET23CS105</t>
  </si>
  <si>
    <t>MOHIT SHARMA</t>
  </si>
  <si>
    <t>PIET23CS106</t>
  </si>
  <si>
    <t>MOHIT SONI</t>
  </si>
  <si>
    <t>PIET23CS107</t>
  </si>
  <si>
    <t>MONESH KHANDELWAL</t>
  </si>
  <si>
    <t>PIET23CS108</t>
  </si>
  <si>
    <t>MUSKAN SHARMA</t>
  </si>
  <si>
    <t>PIET23CS109</t>
  </si>
  <si>
    <t>NAKUL SINGH SISODIA</t>
  </si>
  <si>
    <t>PIET23CS110</t>
  </si>
  <si>
    <t>PIET23CS111</t>
  </si>
  <si>
    <t>NARAYAN SINGH RATHORE</t>
  </si>
  <si>
    <t>PIET23CS112</t>
  </si>
  <si>
    <t>NAVYA KHANDELWAL</t>
  </si>
  <si>
    <t>PIET23CS113</t>
  </si>
  <si>
    <t>MS. NEHA AGARWAL</t>
  </si>
  <si>
    <t>PIET23CS114</t>
  </si>
  <si>
    <t>NIKHIL MANGAL</t>
  </si>
  <si>
    <t>PIET23CS115</t>
  </si>
  <si>
    <t>NIPUN JAIN</t>
  </si>
  <si>
    <t>PIET23CS116</t>
  </si>
  <si>
    <t>NIPUN SHARMA</t>
  </si>
  <si>
    <t>PIET23CS117</t>
  </si>
  <si>
    <t>NIREN SHARMA</t>
  </si>
  <si>
    <t>PIET23CS118</t>
  </si>
  <si>
    <t>PALAK PATEL</t>
  </si>
  <si>
    <t>PIET23CS119</t>
  </si>
  <si>
    <t>PANINI KASHYAP</t>
  </si>
  <si>
    <t>PIET23CS120</t>
  </si>
  <si>
    <t>PARIMAL JITESH PATEL</t>
  </si>
  <si>
    <t>PIET23CS121</t>
  </si>
  <si>
    <t>PARUL JAIN</t>
  </si>
  <si>
    <t>PIET23CS122</t>
  </si>
  <si>
    <t>PIYUSH KHANDELWAL</t>
  </si>
  <si>
    <t>PIET23CS123</t>
  </si>
  <si>
    <t>PIYUSH KUMAR MANGAL</t>
  </si>
  <si>
    <t>PIET23CS124</t>
  </si>
  <si>
    <t>POOJA</t>
  </si>
  <si>
    <t>PIET23CS125</t>
  </si>
  <si>
    <t>PRANAV SHARMA</t>
  </si>
  <si>
    <t>PIET23CS126</t>
  </si>
  <si>
    <t>PIET23CS167</t>
  </si>
  <si>
    <t>TANUSH JANGID</t>
  </si>
  <si>
    <t>PIET23CS127</t>
  </si>
  <si>
    <t>PRATHAM SINGH PANWAR</t>
  </si>
  <si>
    <t>PIET23CS128</t>
  </si>
  <si>
    <t>PRINCE KUMAR</t>
  </si>
  <si>
    <t>PIET23CS130</t>
  </si>
  <si>
    <t>PRIYANSHU THAKURIA</t>
  </si>
  <si>
    <t>PIET23CS131</t>
  </si>
  <si>
    <t>RACHIT BARANWAL</t>
  </si>
  <si>
    <t>PIET23CS132</t>
  </si>
  <si>
    <t>RAHUL PRAJAPAT</t>
  </si>
  <si>
    <t>PIET23CS133</t>
  </si>
  <si>
    <t>RAKSHITA RATHI</t>
  </si>
  <si>
    <t>PIET23CS134</t>
  </si>
  <si>
    <t>REENA</t>
  </si>
  <si>
    <t>PIET23CS135</t>
  </si>
  <si>
    <t>RISHAB PUGALIA</t>
  </si>
  <si>
    <t>PIET23CS136</t>
  </si>
  <si>
    <t>RISHABH JAIN</t>
  </si>
  <si>
    <t>PIET23CS137</t>
  </si>
  <si>
    <t>RIYA</t>
  </si>
  <si>
    <t>PIET23CS138</t>
  </si>
  <si>
    <t>RUDHRA TAK</t>
  </si>
  <si>
    <t>PIET23CS139</t>
  </si>
  <si>
    <t>SACHIN KUMAR</t>
  </si>
  <si>
    <t>PIET23CS140</t>
  </si>
  <si>
    <t>SADHANA PATIDAR</t>
  </si>
  <si>
    <t>PIET23CS141</t>
  </si>
  <si>
    <t>SAGAR TRIVEDI</t>
  </si>
  <si>
    <t>PIET23CS142</t>
  </si>
  <si>
    <t>SAKSHAM DADHICH</t>
  </si>
  <si>
    <t>PIET23CS143</t>
  </si>
  <si>
    <t>SAKSHAM SHARMA</t>
  </si>
  <si>
    <t>PIET23CS144</t>
  </si>
  <si>
    <t>MS. SALONI GOYAL</t>
  </si>
  <si>
    <t>PIET23CS145</t>
  </si>
  <si>
    <t>SANCHIT SARASWAT</t>
  </si>
  <si>
    <t>PIET23CS146</t>
  </si>
  <si>
    <t>SANJAY SINGHAL</t>
  </si>
  <si>
    <t>PIET23CS147</t>
  </si>
  <si>
    <t>SANYAM KOTHARI</t>
  </si>
  <si>
    <t>PIET23CS148</t>
  </si>
  <si>
    <t>SARTHAK CHOPRA</t>
  </si>
  <si>
    <t>PIET23CS149</t>
  </si>
  <si>
    <t>MS. SHAGUN SHARMA</t>
  </si>
  <si>
    <t>PIET23CS150</t>
  </si>
  <si>
    <t>SHASHANK SINGH</t>
  </si>
  <si>
    <t>PIET23CS151</t>
  </si>
  <si>
    <t>SHIVAM KUSHWAH</t>
  </si>
  <si>
    <t>PIET23CS152</t>
  </si>
  <si>
    <t>SHIVENDRA PRATAP SINGH RANAWAT</t>
  </si>
  <si>
    <t>PIET23CS153</t>
  </si>
  <si>
    <t>SHREETI GOYAL</t>
  </si>
  <si>
    <t>PIET23CS154</t>
  </si>
  <si>
    <t>SHRISHTI KHANDELWAL</t>
  </si>
  <si>
    <t>PIET23CS155</t>
  </si>
  <si>
    <t>SHUBHAM AGARWAL</t>
  </si>
  <si>
    <t>PIET23CS156</t>
  </si>
  <si>
    <t>SHUBHAM SHEKHAR</t>
  </si>
  <si>
    <t>PIET23CS157</t>
  </si>
  <si>
    <t>SOMYA GARG</t>
  </si>
  <si>
    <t>PIET23CS158</t>
  </si>
  <si>
    <t>SONU KHAJOTIYA</t>
  </si>
  <si>
    <t>PIET23CS159</t>
  </si>
  <si>
    <t>SPARSH JAIN</t>
  </si>
  <si>
    <t>PIET23CS160</t>
  </si>
  <si>
    <t>SUDHANSHU SHARMA</t>
  </si>
  <si>
    <t>PIET23CS161</t>
  </si>
  <si>
    <t>SUNDRAM</t>
  </si>
  <si>
    <t>PIET23CS162</t>
  </si>
  <si>
    <t>SWASTI JAIN</t>
  </si>
  <si>
    <t>PIET23CS163</t>
  </si>
  <si>
    <t>SWATI SHUKLA</t>
  </si>
  <si>
    <t>PIET23CS164</t>
  </si>
  <si>
    <t>TANISH AGARWAL</t>
  </si>
  <si>
    <t>PIET23CS165</t>
  </si>
  <si>
    <t>TANISH GAUTAM</t>
  </si>
  <si>
    <t>PIET23CS166</t>
  </si>
  <si>
    <t>TANMAY MAYANK</t>
  </si>
  <si>
    <t>PIET23CS168</t>
  </si>
  <si>
    <t>TARUN SAINI</t>
  </si>
  <si>
    <t>PIET23CS169</t>
  </si>
  <si>
    <t>TRIBHUWAN SINGH</t>
  </si>
  <si>
    <t>PIET23CS170</t>
  </si>
  <si>
    <t>UTKARSH RAJ</t>
  </si>
  <si>
    <t>PIET23CS171</t>
  </si>
  <si>
    <t>VAISHNAVI JANGID</t>
  </si>
  <si>
    <t>PIET23CS172</t>
  </si>
  <si>
    <t>VANSH JAIN</t>
  </si>
  <si>
    <t>PIET23CS173</t>
  </si>
  <si>
    <t>VASUDEV SHARMA</t>
  </si>
  <si>
    <t>PIET23CS174</t>
  </si>
  <si>
    <t>VIBHA BARI</t>
  </si>
  <si>
    <t>PIET23CS175</t>
  </si>
  <si>
    <t>VIDHI DUBEY</t>
  </si>
  <si>
    <t>PIET23CS176</t>
  </si>
  <si>
    <t>VIKAS SHARMA</t>
  </si>
  <si>
    <t>PIET23CS177</t>
  </si>
  <si>
    <t>PIET23CS178</t>
  </si>
  <si>
    <t>VIKKI KUMAR</t>
  </si>
  <si>
    <t>PIET23CS179</t>
  </si>
  <si>
    <t>VINIT GAUTAM</t>
  </si>
  <si>
    <t>PIET23CS180</t>
  </si>
  <si>
    <t>VISHAL GUPTA</t>
  </si>
  <si>
    <t>PIET23CS181</t>
  </si>
  <si>
    <t>VISHAL JANGID</t>
  </si>
  <si>
    <t>PIET23CS182</t>
  </si>
  <si>
    <t>VISHESH SINGH</t>
  </si>
  <si>
    <t>PIET23CS183</t>
  </si>
  <si>
    <t>YASH JAIMAN</t>
  </si>
  <si>
    <t>PIET23CS184</t>
  </si>
  <si>
    <t>YASH KHADAGTA</t>
  </si>
  <si>
    <t>PIET23CS185</t>
  </si>
  <si>
    <t>YASH MEHRA</t>
  </si>
  <si>
    <t>PIET23CS186</t>
  </si>
  <si>
    <t>PIET23CS187</t>
  </si>
  <si>
    <t>YASHASVI AGRAWAL</t>
  </si>
  <si>
    <t>PIET23CS188</t>
  </si>
  <si>
    <t>YUVRAJ SINGH RATHORE</t>
  </si>
  <si>
    <t>PIET23CS189</t>
  </si>
  <si>
    <t>ZUBIA KHANAM</t>
  </si>
  <si>
    <t>PIET23CR001</t>
  </si>
  <si>
    <t>PIET23CR002</t>
  </si>
  <si>
    <t>ABHISHEK SUTHAR</t>
  </si>
  <si>
    <t>PIET23CR003</t>
  </si>
  <si>
    <t>ADITYA CHOUDHARY</t>
  </si>
  <si>
    <t>PIET23CR004</t>
  </si>
  <si>
    <t>AKSHAY TIWARY</t>
  </si>
  <si>
    <t>PIET23CR005</t>
  </si>
  <si>
    <t>ARISH QADRI</t>
  </si>
  <si>
    <t>PIET23CR006</t>
  </si>
  <si>
    <t>ARNAV SHARMA</t>
  </si>
  <si>
    <t>PIET23CR007</t>
  </si>
  <si>
    <t>ARYAN DADHICH</t>
  </si>
  <si>
    <t>PIET23CR008</t>
  </si>
  <si>
    <t>BHAVISHYA SINGH</t>
  </si>
  <si>
    <t>PIET23CR009</t>
  </si>
  <si>
    <t>BHAVY SONI</t>
  </si>
  <si>
    <t>PIET23CR010</t>
  </si>
  <si>
    <t>MS. BHUMIKA SHARMA</t>
  </si>
  <si>
    <t>PIET23CR011</t>
  </si>
  <si>
    <t>PIET23CR012</t>
  </si>
  <si>
    <t>PIET23CR013</t>
  </si>
  <si>
    <t>DHEERAJ MAKAR</t>
  </si>
  <si>
    <t>PIET23CR014</t>
  </si>
  <si>
    <t>PIET23CR015</t>
  </si>
  <si>
    <t>DIVYANSHU GUPTA</t>
  </si>
  <si>
    <t>PIET23CR016</t>
  </si>
  <si>
    <t>GAGAN MITTAL</t>
  </si>
  <si>
    <t>PIET23CR017</t>
  </si>
  <si>
    <t>GANGESH NATH</t>
  </si>
  <si>
    <t>PIET23CR018</t>
  </si>
  <si>
    <t>GARV JAIN</t>
  </si>
  <si>
    <t>PIET23CR019</t>
  </si>
  <si>
    <t>GAURAV MITTAL</t>
  </si>
  <si>
    <t>PIET23CR020</t>
  </si>
  <si>
    <t>GAURI SHARMA</t>
  </si>
  <si>
    <t>PIET23CR021</t>
  </si>
  <si>
    <t>GIRIRAJ SINGH CHOUHAN</t>
  </si>
  <si>
    <t>PIET23CR022</t>
  </si>
  <si>
    <t>GULSHAN RAJ</t>
  </si>
  <si>
    <t>PIET23CR023</t>
  </si>
  <si>
    <t>MS. GUNJAN SHARMA</t>
  </si>
  <si>
    <t>PIET23CR024</t>
  </si>
  <si>
    <t>HARDIK SAXENA</t>
  </si>
  <si>
    <t>PIET23CR025</t>
  </si>
  <si>
    <t>HEMANT JANGID</t>
  </si>
  <si>
    <t>PIET23CR026</t>
  </si>
  <si>
    <t>HEMANT SHARMA</t>
  </si>
  <si>
    <t>PIET23CR027</t>
  </si>
  <si>
    <t>HIMANSHU SHARMA</t>
  </si>
  <si>
    <t>PIET23CR028</t>
  </si>
  <si>
    <t>KAMLESH SHARMA</t>
  </si>
  <si>
    <t>PIET23CR029</t>
  </si>
  <si>
    <t>MS. KASHISH NAGARIYA</t>
  </si>
  <si>
    <t>PIET23CR030</t>
  </si>
  <si>
    <t>MS. KHUSHI GUPTA</t>
  </si>
  <si>
    <t>PIET23CR031</t>
  </si>
  <si>
    <t>KINSHUK GOYAL</t>
  </si>
  <si>
    <t>PIET23CR032</t>
  </si>
  <si>
    <t>KIRTI KUMAR</t>
  </si>
  <si>
    <t>PIET23CR033</t>
  </si>
  <si>
    <t>KSHITIJ SINGH BHATI</t>
  </si>
  <si>
    <t>PIET23CR034</t>
  </si>
  <si>
    <t>KULDEEP SAINI</t>
  </si>
  <si>
    <t>PIET23CR035</t>
  </si>
  <si>
    <t>KULDEEP SONI</t>
  </si>
  <si>
    <t>PIET23CR036</t>
  </si>
  <si>
    <t>KUNAL GUPTA</t>
  </si>
  <si>
    <t>PIET23CR037</t>
  </si>
  <si>
    <t>KUSHAGRA GUPTA</t>
  </si>
  <si>
    <t>PIET23CR038</t>
  </si>
  <si>
    <t>LAKSHITA PRAJAPATI</t>
  </si>
  <si>
    <t>PIET23CR039</t>
  </si>
  <si>
    <t>LOVNEET KAUR</t>
  </si>
  <si>
    <t>PIET23CR040</t>
  </si>
  <si>
    <t>MANAS KUMAR</t>
  </si>
  <si>
    <t>PIET23CR041</t>
  </si>
  <si>
    <t>MOHD RAHISH</t>
  </si>
  <si>
    <t>PIET23CR042</t>
  </si>
  <si>
    <t>MOHIT SINGH VISHT</t>
  </si>
  <si>
    <t>PIET23CR043</t>
  </si>
  <si>
    <t>NAITIK GOYAL</t>
  </si>
  <si>
    <t>PIET23CR044</t>
  </si>
  <si>
    <t>NIKHIL KUMAR SHARMA</t>
  </si>
  <si>
    <t>PIET23CR045</t>
  </si>
  <si>
    <t>OM MUDGAL</t>
  </si>
  <si>
    <t>PIET23CR046</t>
  </si>
  <si>
    <t>PREET GURJAR</t>
  </si>
  <si>
    <t>PIET23CR048</t>
  </si>
  <si>
    <t>RAHUL SAINI</t>
  </si>
  <si>
    <t>PIET23CR049</t>
  </si>
  <si>
    <t>RISHABH JOSHI</t>
  </si>
  <si>
    <t>PIET23CR050</t>
  </si>
  <si>
    <t>SAIF CHOPDAR</t>
  </si>
  <si>
    <t>PIET23CR051</t>
  </si>
  <si>
    <t>SAKSHI KUMARI</t>
  </si>
  <si>
    <t>PIET23CR052</t>
  </si>
  <si>
    <t>SAKSHI PANJWANI</t>
  </si>
  <si>
    <t>PIET23CR053</t>
  </si>
  <si>
    <t>SARVESH PAREEK</t>
  </si>
  <si>
    <t>PIET23CR054</t>
  </si>
  <si>
    <t>SAUMYA CHAMOLI</t>
  </si>
  <si>
    <t>PIET23CR055</t>
  </si>
  <si>
    <t>SHADAB RATHORE</t>
  </si>
  <si>
    <t>PIET23CR056</t>
  </si>
  <si>
    <t>SHAILENDRA KUMAR</t>
  </si>
  <si>
    <t>PIET23CR057</t>
  </si>
  <si>
    <t>SHIVRAJ SINGH SHEKHAWAT</t>
  </si>
  <si>
    <t>PIET23CR058</t>
  </si>
  <si>
    <t>MS. SHREYA KHANDELWAL</t>
  </si>
  <si>
    <t>PIET23CR059</t>
  </si>
  <si>
    <t>PIET23CR060</t>
  </si>
  <si>
    <t>SUHANI BANSAL</t>
  </si>
  <si>
    <t>PIET23CR061</t>
  </si>
  <si>
    <t>TAMAS SAINI</t>
  </si>
  <si>
    <t>PIET23CR062</t>
  </si>
  <si>
    <t>UJJWAL KUMAR</t>
  </si>
  <si>
    <t>PIET23CR063</t>
  </si>
  <si>
    <t>VARUN KUMAR</t>
  </si>
  <si>
    <t>PIET23AD001</t>
  </si>
  <si>
    <t>ABHIJEET DWIWEDI</t>
  </si>
  <si>
    <t>PIET23AD002</t>
  </si>
  <si>
    <t>ABHISHEK KUMAR YADAV</t>
  </si>
  <si>
    <t>PIET23AD003</t>
  </si>
  <si>
    <t>ABHISHEK VASHISHTHA</t>
  </si>
  <si>
    <t>PIET23AD004</t>
  </si>
  <si>
    <t>PIET23AD005</t>
  </si>
  <si>
    <t>ADITYA YADAV</t>
  </si>
  <si>
    <t>PIET23AD007</t>
  </si>
  <si>
    <t>AKSHYA VYAS</t>
  </si>
  <si>
    <t>PIET23AD008</t>
  </si>
  <si>
    <t>ANIKET SINGH</t>
  </si>
  <si>
    <t>PIET23AD009</t>
  </si>
  <si>
    <t>PIET23AD010</t>
  </si>
  <si>
    <t>ARSHIT KUMAR MITTAL</t>
  </si>
  <si>
    <t>PIET23AD011</t>
  </si>
  <si>
    <t>ARYAN NAMA</t>
  </si>
  <si>
    <t>PIET23AD012</t>
  </si>
  <si>
    <t>ASHLEY KUMAWAT</t>
  </si>
  <si>
    <t>PIET23AD013</t>
  </si>
  <si>
    <t>BHOOMI AGRAWAL</t>
  </si>
  <si>
    <t>PIET23AD014</t>
  </si>
  <si>
    <t>CHETAN SINGH DHAKED</t>
  </si>
  <si>
    <t>PIET23AD015</t>
  </si>
  <si>
    <t>CHITRAKSHI MAHAJAN</t>
  </si>
  <si>
    <t>PIET23AD016</t>
  </si>
  <si>
    <t>DAKSH JAIN</t>
  </si>
  <si>
    <t>PIET23AD017</t>
  </si>
  <si>
    <t>MS. DEEPTI MITTAL</t>
  </si>
  <si>
    <t>PIET23AD018</t>
  </si>
  <si>
    <t>DEVANSH GUPTA</t>
  </si>
  <si>
    <t>PIET23AD019</t>
  </si>
  <si>
    <t>DEVRAJ KUMAWAT</t>
  </si>
  <si>
    <t>PIET23AD020</t>
  </si>
  <si>
    <t>PIET23AD021</t>
  </si>
  <si>
    <t>GAURI DADHICH</t>
  </si>
  <si>
    <t>PIET23AD022</t>
  </si>
  <si>
    <t>HASSAN HAMEED</t>
  </si>
  <si>
    <t>PIET23AD023</t>
  </si>
  <si>
    <t>HIMANSHU</t>
  </si>
  <si>
    <t>PIET23AD024</t>
  </si>
  <si>
    <t>PIET23AD025</t>
  </si>
  <si>
    <t>HITESH SHARMA</t>
  </si>
  <si>
    <t>PIET23AD026</t>
  </si>
  <si>
    <t>INDRESH SHARMA</t>
  </si>
  <si>
    <t>PIET23AD027</t>
  </si>
  <si>
    <t>JATIN KINRA</t>
  </si>
  <si>
    <t>PIET23AD028</t>
  </si>
  <si>
    <t>KARTIK GARG</t>
  </si>
  <si>
    <t>PIET23AD029</t>
  </si>
  <si>
    <t>KARTIK SINGH JADON</t>
  </si>
  <si>
    <t>PIET23AD030</t>
  </si>
  <si>
    <t>KHWAISH SAINI</t>
  </si>
  <si>
    <t>PIET23AD031</t>
  </si>
  <si>
    <t>KUMARI SALONI</t>
  </si>
  <si>
    <t>PIET23AD032</t>
  </si>
  <si>
    <t>KUNAL KUMAR</t>
  </si>
  <si>
    <t>PIET23AD033</t>
  </si>
  <si>
    <t>LAKSH VYAS</t>
  </si>
  <si>
    <t>PIET23AD034</t>
  </si>
  <si>
    <t>LAKSHYA SINGH BHATI</t>
  </si>
  <si>
    <t>PIET23AD035</t>
  </si>
  <si>
    <t>LALCHAND SIDDH</t>
  </si>
  <si>
    <t>PIET23AD036</t>
  </si>
  <si>
    <t>MANAS JAIN</t>
  </si>
  <si>
    <t>PIET23AD037</t>
  </si>
  <si>
    <t>MAYANK SHARMA</t>
  </si>
  <si>
    <t>PIET23AD038</t>
  </si>
  <si>
    <t>MOHIT KUMAR JAIN</t>
  </si>
  <si>
    <t>PIET23AD039</t>
  </si>
  <si>
    <t>NAITIK SHARMA</t>
  </si>
  <si>
    <t>PIET23AD040</t>
  </si>
  <si>
    <t>NAMAN VERMA</t>
  </si>
  <si>
    <t>PIET23AD041</t>
  </si>
  <si>
    <t>PIYUSH SHARMA</t>
  </si>
  <si>
    <t>PIET23AD042</t>
  </si>
  <si>
    <t>PRADEEP SHARMA</t>
  </si>
  <si>
    <t>PIET23AD043</t>
  </si>
  <si>
    <t>PRANJAL JHA</t>
  </si>
  <si>
    <t>PIET23AD044</t>
  </si>
  <si>
    <t>PRASHANT JALTHER</t>
  </si>
  <si>
    <t>PIET23AD045</t>
  </si>
  <si>
    <t>MS. PREETI SHARMA</t>
  </si>
  <si>
    <t>PIET23AD046</t>
  </si>
  <si>
    <t>MS. PRIYANSHI AGARWAL</t>
  </si>
  <si>
    <t>PIET23AD047</t>
  </si>
  <si>
    <t>RAHUL SAHU</t>
  </si>
  <si>
    <t>PIET23AD048</t>
  </si>
  <si>
    <t>RAJAT GEPALA</t>
  </si>
  <si>
    <t>PIET23AD049</t>
  </si>
  <si>
    <t>RAMRATAN SIDDH</t>
  </si>
  <si>
    <t>PIET23AD050</t>
  </si>
  <si>
    <t>RUDRAKSH GARG</t>
  </si>
  <si>
    <t>PIET23AD051</t>
  </si>
  <si>
    <t>SACHIN SHUKLA</t>
  </si>
  <si>
    <t>PIET23AD052</t>
  </si>
  <si>
    <t>SHASHANK RAMAN</t>
  </si>
  <si>
    <t>PIET23AD053</t>
  </si>
  <si>
    <t>SHIVENDRA SINGH GOUR</t>
  </si>
  <si>
    <t>PIET23AD054</t>
  </si>
  <si>
    <t>SIDDHANT SINGH</t>
  </si>
  <si>
    <t>PIET23AD055</t>
  </si>
  <si>
    <t>TANISHKA JAIN</t>
  </si>
  <si>
    <t>PIET23AD056</t>
  </si>
  <si>
    <t>TANISHKA RAWAT</t>
  </si>
  <si>
    <t>PIET23AD057</t>
  </si>
  <si>
    <t>VANSH PARNAMI</t>
  </si>
  <si>
    <t>PIET23AD058</t>
  </si>
  <si>
    <t>VEDANSHTEJWANI</t>
  </si>
  <si>
    <t>PIET23AD059</t>
  </si>
  <si>
    <t>VINAY KUMAR GOSWAMI</t>
  </si>
  <si>
    <t>PIET23AD060</t>
  </si>
  <si>
    <t>VIRENDER</t>
  </si>
  <si>
    <t>PIET23AD061</t>
  </si>
  <si>
    <t>VISHAL SAINI</t>
  </si>
  <si>
    <t>PIET23AD062</t>
  </si>
  <si>
    <t>VIVEK RAJORA</t>
  </si>
  <si>
    <t>PIET23AD063</t>
  </si>
  <si>
    <t>YATIN SHARMA</t>
  </si>
  <si>
    <t>PIET23CA001</t>
  </si>
  <si>
    <t>AAYUSH JAIN</t>
  </si>
  <si>
    <t>PIET23CA002</t>
  </si>
  <si>
    <t>ABHIKRITI SAXENA</t>
  </si>
  <si>
    <t>PIET23CA003</t>
  </si>
  <si>
    <t>ABHIUDAY SURYA</t>
  </si>
  <si>
    <t>PIET23CA004</t>
  </si>
  <si>
    <t>AKSHAT MEHTA</t>
  </si>
  <si>
    <t>PIET23CA005</t>
  </si>
  <si>
    <t>AKSHITA AGRAWAL</t>
  </si>
  <si>
    <t>PIET23CA006</t>
  </si>
  <si>
    <t>ARYAN KUMAR SHASANA</t>
  </si>
  <si>
    <t>PIET23CA007</t>
  </si>
  <si>
    <t>ARYAN PORWAL</t>
  </si>
  <si>
    <t>PIET23CA008</t>
  </si>
  <si>
    <t>ARYAN YADAV</t>
  </si>
  <si>
    <t>PIET23CA009</t>
  </si>
  <si>
    <t>AVI MATHUR</t>
  </si>
  <si>
    <t>PIET23CA010</t>
  </si>
  <si>
    <t>CHANDRA SHEKHAR</t>
  </si>
  <si>
    <t>PIET23CA011</t>
  </si>
  <si>
    <t>DEEPANSHU KHANDELWAL</t>
  </si>
  <si>
    <t>PIET23CA012</t>
  </si>
  <si>
    <t>DEV SHARMA</t>
  </si>
  <si>
    <t>PIET23CA013</t>
  </si>
  <si>
    <t>DEVANG SHARMA</t>
  </si>
  <si>
    <t>PIET23CA014</t>
  </si>
  <si>
    <t>DHANANJAY SINGH</t>
  </si>
  <si>
    <t>PIET23CA015</t>
  </si>
  <si>
    <t>DHARM VEER SONI</t>
  </si>
  <si>
    <t>PIET23CA016</t>
  </si>
  <si>
    <t>DIVANG GOYAL</t>
  </si>
  <si>
    <t>PIET23CA017</t>
  </si>
  <si>
    <t>DIVYANSHU BISHT</t>
  </si>
  <si>
    <t>PIET23CA018</t>
  </si>
  <si>
    <t>DIVYANSHU GARG</t>
  </si>
  <si>
    <t>PIET23CA019</t>
  </si>
  <si>
    <t>DIYA BENIWAL</t>
  </si>
  <si>
    <t>PIET23CA020</t>
  </si>
  <si>
    <t>GAURAV YADAV</t>
  </si>
  <si>
    <t>PIET23CA021</t>
  </si>
  <si>
    <t>GOURESH VAISHNAV</t>
  </si>
  <si>
    <t>PIET23CA022</t>
  </si>
  <si>
    <t>HARSHIT GEHLOT</t>
  </si>
  <si>
    <t>PIET23CA023</t>
  </si>
  <si>
    <t>HARSHIT KUMAR</t>
  </si>
  <si>
    <t>PIET23CA024</t>
  </si>
  <si>
    <t>HARSHUL DADHICH</t>
  </si>
  <si>
    <t>PIET23CA025</t>
  </si>
  <si>
    <t>HIMANI AGRAWAL</t>
  </si>
  <si>
    <t>PIET23CA026</t>
  </si>
  <si>
    <t>KANCHAN</t>
  </si>
  <si>
    <t>PIET23CA027</t>
  </si>
  <si>
    <t>KAPIL JANGIR</t>
  </si>
  <si>
    <t>PIET23CA028</t>
  </si>
  <si>
    <t>KARTIK DUSEJA</t>
  </si>
  <si>
    <t>PIET23CA029</t>
  </si>
  <si>
    <t>KARTIK KUMAR</t>
  </si>
  <si>
    <t>PIET23CA030</t>
  </si>
  <si>
    <t>KARTIKEY MATHUR</t>
  </si>
  <si>
    <t>PIET23CA031</t>
  </si>
  <si>
    <t>KAUSHAL DAGUR</t>
  </si>
  <si>
    <t>PIET23CA032</t>
  </si>
  <si>
    <t>KRISH AGARWAL</t>
  </si>
  <si>
    <t>PIET23CA033</t>
  </si>
  <si>
    <t>KRISH KHANDELWAL</t>
  </si>
  <si>
    <t>PIET23CA034</t>
  </si>
  <si>
    <t>PIET23CA035</t>
  </si>
  <si>
    <t>KRISHAN PAL SINGH</t>
  </si>
  <si>
    <t>PIET23CA036</t>
  </si>
  <si>
    <t>LAV GURJAR</t>
  </si>
  <si>
    <t>PIET23CA037</t>
  </si>
  <si>
    <t>MADHAV KHANDELWAL</t>
  </si>
  <si>
    <t>PIET23CA038</t>
  </si>
  <si>
    <t>MANVADITYA SINGH</t>
  </si>
  <si>
    <t>PIET23CA039</t>
  </si>
  <si>
    <t>MANVEER SINGH SHEKHAWAT</t>
  </si>
  <si>
    <t>PIET23CA040</t>
  </si>
  <si>
    <t>MOLIKA SINGH RATHORE</t>
  </si>
  <si>
    <t>PIET23CA041</t>
  </si>
  <si>
    <t>MUDIT PANCHOLI</t>
  </si>
  <si>
    <t>PIET23CA042</t>
  </si>
  <si>
    <t>NIKHIL KHANDELWAL</t>
  </si>
  <si>
    <t>PIET23CA043</t>
  </si>
  <si>
    <t>PALAK MODI</t>
  </si>
  <si>
    <t>PIET23CA044</t>
  </si>
  <si>
    <t>MS. PRACHI SONI</t>
  </si>
  <si>
    <t>PIET23CA045</t>
  </si>
  <si>
    <t>PRANAV KHANDELWAL</t>
  </si>
  <si>
    <t>PIET23CA046</t>
  </si>
  <si>
    <t>PRIYA SONI</t>
  </si>
  <si>
    <t>PIET23CA047</t>
  </si>
  <si>
    <t>RAGHAV SHARMA</t>
  </si>
  <si>
    <t>PIET23CA048</t>
  </si>
  <si>
    <t>RAHUL KUMAR</t>
  </si>
  <si>
    <t>PIET23CA049</t>
  </si>
  <si>
    <t>RAJAT YADAV</t>
  </si>
  <si>
    <t>PIET23CA050</t>
  </si>
  <si>
    <t>RAVI KUMAR</t>
  </si>
  <si>
    <t>PIET23CA051</t>
  </si>
  <si>
    <t>RHISHIKESH PORWAL</t>
  </si>
  <si>
    <t>PIET23CA052</t>
  </si>
  <si>
    <t>ROHIT BHATIA</t>
  </si>
  <si>
    <t>PIET23CA053</t>
  </si>
  <si>
    <t>SAMEER SHARMA</t>
  </si>
  <si>
    <t>PIET23CA054</t>
  </si>
  <si>
    <t>SAURAV KUMAR</t>
  </si>
  <si>
    <t>PIET23CA056</t>
  </si>
  <si>
    <t>SHREYA SINGH</t>
  </si>
  <si>
    <t>PIET23CA057</t>
  </si>
  <si>
    <t>PIET23CA058</t>
  </si>
  <si>
    <t>SUNIDHI</t>
  </si>
  <si>
    <t>PIET23CA059</t>
  </si>
  <si>
    <t>TANISHQ KUMAWAT</t>
  </si>
  <si>
    <t>PIET23CA060</t>
  </si>
  <si>
    <t>PIET23CA061</t>
  </si>
  <si>
    <t>YOGESH GUDIYA</t>
  </si>
  <si>
    <t>PIET23CA062</t>
  </si>
  <si>
    <t>YOGESH KUMAR</t>
  </si>
  <si>
    <t>PIET23CA063</t>
  </si>
  <si>
    <t>YOGESH KUMAWAT</t>
  </si>
  <si>
    <t>SHREYA PAREEK</t>
  </si>
  <si>
    <t>PIET23CD001</t>
  </si>
  <si>
    <t>ADITI SINGH RATHORE</t>
  </si>
  <si>
    <t>PIET23CD002</t>
  </si>
  <si>
    <t>AKSHAJ VASHISTH</t>
  </si>
  <si>
    <t>PIET23CD003</t>
  </si>
  <si>
    <t>PIET23CD004</t>
  </si>
  <si>
    <t>AMIT KUMAR YADAV</t>
  </si>
  <si>
    <t>PIET23CD005</t>
  </si>
  <si>
    <t>ANUPAM LOHAR</t>
  </si>
  <si>
    <t>PIET23CD006</t>
  </si>
  <si>
    <t>ASHISH KUMAR</t>
  </si>
  <si>
    <t>PIET23CD007</t>
  </si>
  <si>
    <t>AVANTIKA CHOUHAN</t>
  </si>
  <si>
    <t>PIET23CD008</t>
  </si>
  <si>
    <t>BAKSHI JAYANT VAID</t>
  </si>
  <si>
    <t>PIET23CD009</t>
  </si>
  <si>
    <t>BHUMIKA MAHESHWARI</t>
  </si>
  <si>
    <t>PIET23CD010</t>
  </si>
  <si>
    <t>CHARCHIT SHARMA</t>
  </si>
  <si>
    <t>PIET23CD011</t>
  </si>
  <si>
    <t>DHWANI JAIN</t>
  </si>
  <si>
    <t>PIET23CD012</t>
  </si>
  <si>
    <t>DIVYANSH SWARNKAR</t>
  </si>
  <si>
    <t>PIET23CD013</t>
  </si>
  <si>
    <t>DIVYANSHI SHARMA</t>
  </si>
  <si>
    <t>PIET23CD014</t>
  </si>
  <si>
    <t>DIVYANSHU GOYAL</t>
  </si>
  <si>
    <t>PIET23CD015</t>
  </si>
  <si>
    <t>DRASHYA MALOT</t>
  </si>
  <si>
    <t>PIET23CD016</t>
  </si>
  <si>
    <t>GAURAV JAIN</t>
  </si>
  <si>
    <t>PIET23CD017</t>
  </si>
  <si>
    <t>GYANDEEP</t>
  </si>
  <si>
    <t>PIET23CD018</t>
  </si>
  <si>
    <t>HARSH BHAGTANI</t>
  </si>
  <si>
    <t>PIET23CD019</t>
  </si>
  <si>
    <t>HARSHITA JANGID</t>
  </si>
  <si>
    <t>PIET23CD020</t>
  </si>
  <si>
    <t>PIET23CD021</t>
  </si>
  <si>
    <t>PIET23CD022</t>
  </si>
  <si>
    <t>JHALAK AGRAWAL</t>
  </si>
  <si>
    <t>PIET23CD023</t>
  </si>
  <si>
    <t>MS. KANAK JANGID</t>
  </si>
  <si>
    <t>PIET23CD024</t>
  </si>
  <si>
    <t xml:space="preserve">KAPIL SAINI </t>
  </si>
  <si>
    <t>PIET23CD025</t>
  </si>
  <si>
    <t>KASHISH LAKHUJA</t>
  </si>
  <si>
    <t>PIET23CD026</t>
  </si>
  <si>
    <t>KHAGENDRA SINGH</t>
  </si>
  <si>
    <t>PIET23CD027</t>
  </si>
  <si>
    <t>KULDEEP SUTHAR</t>
  </si>
  <si>
    <t>PIET23CD028</t>
  </si>
  <si>
    <t>KUNAL SHARMA</t>
  </si>
  <si>
    <t>PIET23CD029</t>
  </si>
  <si>
    <t xml:space="preserve">LAKSHYA KUMAWAT </t>
  </si>
  <si>
    <t>PIET23CD030</t>
  </si>
  <si>
    <t>MANAH YADAV</t>
  </si>
  <si>
    <t>PIET23CD031</t>
  </si>
  <si>
    <t>MANSI KHANDELWAL</t>
  </si>
  <si>
    <t>PIET23CD032</t>
  </si>
  <si>
    <t>MS. MEGHAL SINGH</t>
  </si>
  <si>
    <t>PIET23CD033</t>
  </si>
  <si>
    <t>MITESH MANDAWARA</t>
  </si>
  <si>
    <t>PIET23CD034</t>
  </si>
  <si>
    <t>PIET23CD035</t>
  </si>
  <si>
    <t>MONU YADAV</t>
  </si>
  <si>
    <t>PIET23CD036</t>
  </si>
  <si>
    <t>MRIDUL GUPTA</t>
  </si>
  <si>
    <t>PIET23CD037</t>
  </si>
  <si>
    <t>MUMUKSHA SHARMA</t>
  </si>
  <si>
    <t>PIET23CD038</t>
  </si>
  <si>
    <t>NAKUL SARAF</t>
  </si>
  <si>
    <t>PIET23CD039</t>
  </si>
  <si>
    <t>NARESH SUTHAR</t>
  </si>
  <si>
    <t>PIET23CD040</t>
  </si>
  <si>
    <t>NIHAL SHARMA</t>
  </si>
  <si>
    <t>PIET23CD041</t>
  </si>
  <si>
    <t>NILESH KUMAR</t>
  </si>
  <si>
    <t>PIET23CD042</t>
  </si>
  <si>
    <t>PRATYUSHA MISHRA</t>
  </si>
  <si>
    <t>PIET23CD043</t>
  </si>
  <si>
    <t>PREETI SHEKHAWAT</t>
  </si>
  <si>
    <t>PIET23CD044</t>
  </si>
  <si>
    <t>PURUSHOTTAM KUMAR</t>
  </si>
  <si>
    <t>PIET23CD045</t>
  </si>
  <si>
    <t>RAHUL BIJARNIYA</t>
  </si>
  <si>
    <t>PIET23CD046</t>
  </si>
  <si>
    <t>RAHUL VARYANI</t>
  </si>
  <si>
    <t>PIET23CD047</t>
  </si>
  <si>
    <t>RAJPUT SHIVANI VIKRAM</t>
  </si>
  <si>
    <t>PIET23CD048</t>
  </si>
  <si>
    <t>RAKSHIT SHARMA</t>
  </si>
  <si>
    <t>PIET23CD049</t>
  </si>
  <si>
    <t>RAKSHITA AGRAWAL</t>
  </si>
  <si>
    <t>PIET23CD050</t>
  </si>
  <si>
    <t>RASHI SHARMA</t>
  </si>
  <si>
    <t>PIET23CD051</t>
  </si>
  <si>
    <t>RISHI SHARMA</t>
  </si>
  <si>
    <t>PIET23CD052</t>
  </si>
  <si>
    <t>RISHIKA BISHNOI</t>
  </si>
  <si>
    <t>PIET23CD053</t>
  </si>
  <si>
    <t>SAKSHAM YADAV</t>
  </si>
  <si>
    <t>PIET23CD054</t>
  </si>
  <si>
    <t>SAMEER JAKHAR</t>
  </si>
  <si>
    <t>PIET23CD055</t>
  </si>
  <si>
    <t>SHRIDHAR SHARMA</t>
  </si>
  <si>
    <t>PIET23CD056</t>
  </si>
  <si>
    <t>TARUN KANDPAL</t>
  </si>
  <si>
    <t>PIET23CD057</t>
  </si>
  <si>
    <t>VAIBHAV SAIN</t>
  </si>
  <si>
    <t>PIET23CD058</t>
  </si>
  <si>
    <t>VAIBHAV SHARMA</t>
  </si>
  <si>
    <t>PIET23CD059</t>
  </si>
  <si>
    <t>VARUN CHAHAR</t>
  </si>
  <si>
    <t>PIET23CD060</t>
  </si>
  <si>
    <t>VEER JAIN</t>
  </si>
  <si>
    <t>PIET23CD061</t>
  </si>
  <si>
    <t>VIDHAN JAIN</t>
  </si>
  <si>
    <t>PIET23CD062</t>
  </si>
  <si>
    <t>YASH SWAMI</t>
  </si>
  <si>
    <t>PIET23CD063</t>
  </si>
  <si>
    <t>YUVRAJ</t>
  </si>
  <si>
    <t>PIET23CI001</t>
  </si>
  <si>
    <t>MS. ADHYA AGRAWAL</t>
  </si>
  <si>
    <t>PIET23CI002</t>
  </si>
  <si>
    <t>AKSHAT AGRAWAL</t>
  </si>
  <si>
    <t>PIET23CI003</t>
  </si>
  <si>
    <t>AKSHAT SINGH SOLANKI</t>
  </si>
  <si>
    <t>PIET23CI004</t>
  </si>
  <si>
    <t>AMIT CHOUDHARY</t>
  </si>
  <si>
    <t>PIET23CI005</t>
  </si>
  <si>
    <t>ANKIT KUMAR KUSHWAHA</t>
  </si>
  <si>
    <t>PIET23CI006</t>
  </si>
  <si>
    <t>MS. ANKITA MITTAL</t>
  </si>
  <si>
    <t>PIET23CI007</t>
  </si>
  <si>
    <t>PIET23CI008</t>
  </si>
  <si>
    <t>ANURAG SHUKLA</t>
  </si>
  <si>
    <t>PIET23CI009</t>
  </si>
  <si>
    <t>AYUSH SINGHAL</t>
  </si>
  <si>
    <t>PIET23CI010</t>
  </si>
  <si>
    <t>BHANU PRAKASH SWAMI</t>
  </si>
  <si>
    <t>PIET23CI011</t>
  </si>
  <si>
    <t>BHOOMI SINGHAL</t>
  </si>
  <si>
    <t>PIET23CI012</t>
  </si>
  <si>
    <t>BHUMI VIJAYVERGIYA</t>
  </si>
  <si>
    <t>PIET23CI013</t>
  </si>
  <si>
    <t>BULIYA RATHORE</t>
  </si>
  <si>
    <t>PIET23CI014</t>
  </si>
  <si>
    <t>DEV BOHARA</t>
  </si>
  <si>
    <t>PIET23CI015</t>
  </si>
  <si>
    <t>DIKSHA VIJAY</t>
  </si>
  <si>
    <t>PIET23CI016</t>
  </si>
  <si>
    <t>PIET23CI017</t>
  </si>
  <si>
    <t>PIET23CI018</t>
  </si>
  <si>
    <t>PIET23CI019</t>
  </si>
  <si>
    <t>DIVYANSHU PRAJAPATI</t>
  </si>
  <si>
    <t>PIET23CI020</t>
  </si>
  <si>
    <t>FARDEEN KHAN</t>
  </si>
  <si>
    <t>PIET23CI021</t>
  </si>
  <si>
    <t>GAGAN SINGH</t>
  </si>
  <si>
    <t>PIET23CI022</t>
  </si>
  <si>
    <t>HANISH SAINI</t>
  </si>
  <si>
    <t>PIET23CI023</t>
  </si>
  <si>
    <t>HARSH PANDEY</t>
  </si>
  <si>
    <t>PIET23CI024</t>
  </si>
  <si>
    <t>HARSHIT AGARWAL</t>
  </si>
  <si>
    <t>PIET23CI025</t>
  </si>
  <si>
    <t>HIMANSHU KUMAR</t>
  </si>
  <si>
    <t>PIET23CI026</t>
  </si>
  <si>
    <t>JATIN SAXENA</t>
  </si>
  <si>
    <t>PIET23CI027</t>
  </si>
  <si>
    <t>JATIN YADAV</t>
  </si>
  <si>
    <t>PIET23CI028</t>
  </si>
  <si>
    <t>JAYANT ROOP RAI</t>
  </si>
  <si>
    <t>PIET23CI029</t>
  </si>
  <si>
    <t>KARAN AVASTHI</t>
  </si>
  <si>
    <t>PIET23CI030</t>
  </si>
  <si>
    <t>PIET23CI031</t>
  </si>
  <si>
    <t>KESHAV KUMAR SHARMA</t>
  </si>
  <si>
    <t>PIET23CI032</t>
  </si>
  <si>
    <t>KINSHU SACHDEVA</t>
  </si>
  <si>
    <t>PIET23CI033</t>
  </si>
  <si>
    <t>KUMAR SAMBHAV</t>
  </si>
  <si>
    <t>PIET23CI034</t>
  </si>
  <si>
    <t>KUSHAGRA MODI</t>
  </si>
  <si>
    <t>PIET23CI035</t>
  </si>
  <si>
    <t>LAKSHYA GUPTA</t>
  </si>
  <si>
    <t>PIET23CI036</t>
  </si>
  <si>
    <t>MAHAVEER SINGH</t>
  </si>
  <si>
    <t>PIET23CI037</t>
  </si>
  <si>
    <t>MANAN JAIN</t>
  </si>
  <si>
    <t>PIET23CI038</t>
  </si>
  <si>
    <t>MAYANK BHAMA</t>
  </si>
  <si>
    <t>PIET23CI039</t>
  </si>
  <si>
    <t>MAYANK PRAJAPAT</t>
  </si>
  <si>
    <t>PIET23CI040</t>
  </si>
  <si>
    <t>PIET23CI041</t>
  </si>
  <si>
    <t>P RIDHI GADIYA</t>
  </si>
  <si>
    <t>PIET23CI042</t>
  </si>
  <si>
    <t>POOJAN AGARWAL</t>
  </si>
  <si>
    <t>PIET23CI043</t>
  </si>
  <si>
    <t>PRAYATNA GUPTA</t>
  </si>
  <si>
    <t>PIET23CI044</t>
  </si>
  <si>
    <t>PRINCY GARG</t>
  </si>
  <si>
    <t>PIET23CI045</t>
  </si>
  <si>
    <t>PULKIT VIJAYVERGIYA</t>
  </si>
  <si>
    <t>PIET23CI046</t>
  </si>
  <si>
    <t>PIET23CI047</t>
  </si>
  <si>
    <t>PIET23CI048</t>
  </si>
  <si>
    <t>RUDRAKSH SHARMA</t>
  </si>
  <si>
    <t>PIET23CI049</t>
  </si>
  <si>
    <t>MS. SAKSHI MITTAL</t>
  </si>
  <si>
    <t>PIET23CI050</t>
  </si>
  <si>
    <t>SAMARTH PANCHAL</t>
  </si>
  <si>
    <t>PIET23CI051</t>
  </si>
  <si>
    <t>SANKALP TAMBOLI</t>
  </si>
  <si>
    <t>PIET23CI052</t>
  </si>
  <si>
    <t>MS. SUHANI GOYAL</t>
  </si>
  <si>
    <t>PIET23CI053</t>
  </si>
  <si>
    <t>TANISHK AGARWAL</t>
  </si>
  <si>
    <t>PIET23CI054</t>
  </si>
  <si>
    <t>TILAK JAISWAL</t>
  </si>
  <si>
    <t>PIET23CI055</t>
  </si>
  <si>
    <t>UNNATI SHARMA</t>
  </si>
  <si>
    <t>PIET23CI056</t>
  </si>
  <si>
    <t>VIDISHA SHEKHAWAT</t>
  </si>
  <si>
    <t>PIET23CI057</t>
  </si>
  <si>
    <t>VIKAS</t>
  </si>
  <si>
    <t>PIET23CI058</t>
  </si>
  <si>
    <t>MS. VISHAKHA SHARMA</t>
  </si>
  <si>
    <t>PIET23CI059</t>
  </si>
  <si>
    <t>YUVRAJ SAINI</t>
  </si>
  <si>
    <t>PIET23CI060</t>
  </si>
  <si>
    <t>H</t>
  </si>
  <si>
    <t>Computer Science and Engineering (IOT)</t>
  </si>
  <si>
    <t>2023pietcsaadhar001@poornima.org</t>
  </si>
  <si>
    <t>2023pietcsaaditya002@poornima.org</t>
  </si>
  <si>
    <t>2023pietcsaaditya003@poornima.org</t>
  </si>
  <si>
    <t>2023pietcsaagam004@poornima.org</t>
  </si>
  <si>
    <t>2023pietcsaanya005@poornima.org</t>
  </si>
  <si>
    <t>2023pietcsabhishek006@poornima.org</t>
  </si>
  <si>
    <t>2023pietcsaditya007@poornima.org</t>
  </si>
  <si>
    <t>2023pietcsaditya008@poornima.org</t>
  </si>
  <si>
    <t>2023pietcsaditya009@poornima.org</t>
  </si>
  <si>
    <t>2023pietcsajay010@poornima.org</t>
  </si>
  <si>
    <t>2023pietcsakshak011@poornima.org</t>
  </si>
  <si>
    <t>2023pietcsakshara012@poornima.org</t>
  </si>
  <si>
    <t>2023pietcsakshat013@poornima.org</t>
  </si>
  <si>
    <t>2023pietcsamit014@poornima.org</t>
  </si>
  <si>
    <t>2023pietcsanag015@poornima.org</t>
  </si>
  <si>
    <t>2023pietcsaniket016@poornima.org</t>
  </si>
  <si>
    <t>2023pietcsanirudh017@poornima.org</t>
  </si>
  <si>
    <t>2023pietcsankit018@poornima.org</t>
  </si>
  <si>
    <t>2023pietcsansh019@poornima.org</t>
  </si>
  <si>
    <t>2023pietcsanshika020@poornima.org</t>
  </si>
  <si>
    <t>2023pietcsanshika021@poornima.org</t>
  </si>
  <si>
    <t>2023pietcsanshul022@poornima.org</t>
  </si>
  <si>
    <t>2023pietcsanubhav023@poornima.org</t>
  </si>
  <si>
    <t>2023pietcsanurag024@poornima.org</t>
  </si>
  <si>
    <t>2023pietcsarpit025@poornima.org</t>
  </si>
  <si>
    <t>2023pietcsarun026@poornima.org</t>
  </si>
  <si>
    <t>2023pietcsashish027@poornima.org</t>
  </si>
  <si>
    <t>2023pietcsavani028@poornima.org</t>
  </si>
  <si>
    <t>2023pietcsavani029@poornima.org</t>
  </si>
  <si>
    <t>2023pietcsavdhi030@poornima.org</t>
  </si>
  <si>
    <t>2023pietcsavnik031@poornima.org</t>
  </si>
  <si>
    <t>2023pietcsayush032@poornima.org</t>
  </si>
  <si>
    <t>2023pietcsayush033@poornima.org</t>
  </si>
  <si>
    <t>2023pietcsbhanu034@poornima.org</t>
  </si>
  <si>
    <t>2023pietcsbhargavi035@poornima.org</t>
  </si>
  <si>
    <t>2023pietcschaitanya036@poornima.org</t>
  </si>
  <si>
    <t>2023pietcschandra037@poornima.org</t>
  </si>
  <si>
    <t>2023pietcschayan038@poornima.org</t>
  </si>
  <si>
    <t>2023pietcschetan039@poornima.org</t>
  </si>
  <si>
    <t>2023pietcschhavi040@poornima.org</t>
  </si>
  <si>
    <t>2023pietcsdaksh041@poornima.org</t>
  </si>
  <si>
    <t>2023pietcsdavit042@poornima.org</t>
  </si>
  <si>
    <t>2023pietcsdeepak043@poornima.org</t>
  </si>
  <si>
    <t>2023pietcsdeepak044@poornima.org</t>
  </si>
  <si>
    <t>2023pietcsdevang046@poornima.org</t>
  </si>
  <si>
    <t>2023pietcsdhruv047@poornima.org</t>
  </si>
  <si>
    <t>2023pietcsdhruv048@poornima.org</t>
  </si>
  <si>
    <t>2023pietcsdhruv049@poornima.org</t>
  </si>
  <si>
    <t>2023pietcsdigendra050@poornima.org</t>
  </si>
  <si>
    <t>2023pietcsdishant051@poornima.org</t>
  </si>
  <si>
    <t>2023pietcsdivya052@poornima.org</t>
  </si>
  <si>
    <t>2023pietcsdivya053@poornima.org</t>
  </si>
  <si>
    <t>2023pietcsdivyansh054@poornima.org</t>
  </si>
  <si>
    <t>2023pietcsdivyansh055@poornima.org</t>
  </si>
  <si>
    <t>2023pietcsdivyansh056@poornima.org</t>
  </si>
  <si>
    <t>2023pietcsdushyant057@poornima.org</t>
  </si>
  <si>
    <t>2023pietcsgaurav058@poornima.org</t>
  </si>
  <si>
    <t>2023pietcsgaurika059@poornima.org</t>
  </si>
  <si>
    <t>2023pietcshardik060@poornima.org</t>
  </si>
  <si>
    <t>2023pietcsharish061@poornima.org</t>
  </si>
  <si>
    <t>2023pietcsharsh062@poornima.org</t>
  </si>
  <si>
    <t>2023pietcsharsh063@poornima.org</t>
  </si>
  <si>
    <t>2023pietcsharsh064@poornima.org</t>
  </si>
  <si>
    <t>2023pietcsharsh065@poornima.org</t>
  </si>
  <si>
    <t>2023pietcsharsh066@poornima.org</t>
  </si>
  <si>
    <t>2023pietcsharshita067@poornima.org</t>
  </si>
  <si>
    <t>2023pietcshemang068@poornima.org</t>
  </si>
  <si>
    <t>2023pietcshemant069@poornima.org</t>
  </si>
  <si>
    <t>2023pietcshimaksh070@poornima.org</t>
  </si>
  <si>
    <t>2023pietcshimanshu071@poornima.org</t>
  </si>
  <si>
    <t>2023pietcshimanshu072@poornima.org</t>
  </si>
  <si>
    <t>2023pietcsimteyaj073@poornima.org</t>
  </si>
  <si>
    <t>2023pietcsishant074@poornima.org</t>
  </si>
  <si>
    <t>2023pietcsishpreet075@poornima.org</t>
  </si>
  <si>
    <t>2023pietcsishwar076@poornima.org</t>
  </si>
  <si>
    <t>2023pietcsitisha077@poornima.org</t>
  </si>
  <si>
    <t>2023pietcsjatin078@poornima.org</t>
  </si>
  <si>
    <t>2023pietcsjigyesh079@poornima.org</t>
  </si>
  <si>
    <t>2023pietcsjitendra080@poornima.org</t>
  </si>
  <si>
    <t>2023pietcsjoy081@poornima.org</t>
  </si>
  <si>
    <t>2023pietcskaran082@poornima.org</t>
  </si>
  <si>
    <t>2023pietcskartik083@poornima.org</t>
  </si>
  <si>
    <t>2023pietcskartik084@poornima.org</t>
  </si>
  <si>
    <t>2023pietcskaumudi085@poornima.org</t>
  </si>
  <si>
    <t>2023pietcskeshav086@poornima.org</t>
  </si>
  <si>
    <t>2023pietcskhushi087@poornima.org</t>
  </si>
  <si>
    <t>2023pietcskhushi088@poornima.org</t>
  </si>
  <si>
    <t>2023pietcskomal089@poornima.org</t>
  </si>
  <si>
    <t>2023pietcskoushal090@poornima.org</t>
  </si>
  <si>
    <t>2023pietcskrishna091@poornima.org</t>
  </si>
  <si>
    <t>2023pietcskuldeep092@poornima.org</t>
  </si>
  <si>
    <t>2023pietcskushagra093@poornima.org</t>
  </si>
  <si>
    <t>2023pietcslabdhi094@poornima.org</t>
  </si>
  <si>
    <t>2023pietcslakshay095@poornima.org</t>
  </si>
  <si>
    <t>2023pietcslakshay096@poornima.org</t>
  </si>
  <si>
    <t>2023pietcslakshita097@poornima.org</t>
  </si>
  <si>
    <t>2023pietcslakshita098@poornima.org</t>
  </si>
  <si>
    <t>2023pietcsmalhar099@poornima.org</t>
  </si>
  <si>
    <t>2023pietcsmanan100@poornima.org</t>
  </si>
  <si>
    <t>2023pietcsmanan101@poornima.org</t>
  </si>
  <si>
    <t>2023pietcsmeghraj103@poornima.org</t>
  </si>
  <si>
    <t>2023pietcsmohit104@poornima.org</t>
  </si>
  <si>
    <t>2023pietcsmohit105@poornima.org</t>
  </si>
  <si>
    <t>2023pietcsmohit106@poornima.org</t>
  </si>
  <si>
    <t>2023pietcsmonesh107@poornima.org</t>
  </si>
  <si>
    <t>2023pietcsmuskan108@poornima.org</t>
  </si>
  <si>
    <t>2023pietcsnakul109@poornima.org</t>
  </si>
  <si>
    <t>2023pietcsnaman110@poornima.org</t>
  </si>
  <si>
    <t>2023pietcsnarayan111@poornima.org</t>
  </si>
  <si>
    <t>2023pietcsnavya112@poornima.org</t>
  </si>
  <si>
    <t>2023pietcsneha113@poornima.org</t>
  </si>
  <si>
    <t>2023pietcsnikhil114@poornima.org</t>
  </si>
  <si>
    <t>2023pietcsnipun115@poornima.org</t>
  </si>
  <si>
    <t>2023pietcsnipun116@poornima.org</t>
  </si>
  <si>
    <t>2023pietcsniren117@poornima.org</t>
  </si>
  <si>
    <t>2023pietcspalak118@poornima.org</t>
  </si>
  <si>
    <t>2023pietcspanini119@poornima.org</t>
  </si>
  <si>
    <t>2023pietcsparimal120@poornima.org</t>
  </si>
  <si>
    <t>2023pietcsparul121@poornima.org</t>
  </si>
  <si>
    <t>2023pietcspiyush122@poornima.org</t>
  </si>
  <si>
    <t>2023pietcspiyush123@poornima.org</t>
  </si>
  <si>
    <t>2023pietcspooja124@poornima.org</t>
  </si>
  <si>
    <t>2023pietcspranav125@poornima.org</t>
  </si>
  <si>
    <t>2023pietcspranav126@poornima.org</t>
  </si>
  <si>
    <t>2023pietcstanush167@poornima.org</t>
  </si>
  <si>
    <t>2023pietcspratham127@poornima.org</t>
  </si>
  <si>
    <t>2023pietcsprince128@poornima.org</t>
  </si>
  <si>
    <t>2023pietcspriyanshu130@poornima.org</t>
  </si>
  <si>
    <t>2023pietcsrachit131@poornima.org</t>
  </si>
  <si>
    <t>2023pietcsrahul132@poornima.org</t>
  </si>
  <si>
    <t>2023pietcsrakshita133@poornima.org</t>
  </si>
  <si>
    <t>2023pietcsreena134@poornima.org</t>
  </si>
  <si>
    <t>2023pietcsrishab135@poornima.org</t>
  </si>
  <si>
    <t>2023pietcsrishabh136@poornima.org</t>
  </si>
  <si>
    <t>2023pietcsriya137@poornima.org</t>
  </si>
  <si>
    <t>2023pietcsrudhra138@poornima.org</t>
  </si>
  <si>
    <t>2023pietcssachin139@poornima.org</t>
  </si>
  <si>
    <t>2023pietcssadhana140@poornima.org</t>
  </si>
  <si>
    <t>2023pietcssagar141@poornima.org</t>
  </si>
  <si>
    <t>2023pietcssaksham142@poornima.org</t>
  </si>
  <si>
    <t>2023pietcssaksham143@poornima.org</t>
  </si>
  <si>
    <t>2023pietcssaloni144@poornima.org</t>
  </si>
  <si>
    <t>2023pietcssanchit145@poornima.org</t>
  </si>
  <si>
    <t>2023pietcssanjay146@poornima.org</t>
  </si>
  <si>
    <t>2023pietcssanyam147@poornima.org</t>
  </si>
  <si>
    <t>2023pietcssarthak148@poornima.org</t>
  </si>
  <si>
    <t>2023pietcsshagun149@poornima.org</t>
  </si>
  <si>
    <t>2023pietcsshashank150@poornima.org</t>
  </si>
  <si>
    <t>2023pietcsshivam151@poornima.org</t>
  </si>
  <si>
    <t>2023pietcsshivendra152@poornima.org</t>
  </si>
  <si>
    <t>2023pietcsshreeti153@poornima.org</t>
  </si>
  <si>
    <t>2023pietcsshrishti154@poornima.org</t>
  </si>
  <si>
    <t>2023pietcsshubham155@poornima.org</t>
  </si>
  <si>
    <t>2023pietcsshubham156@poornima.org</t>
  </si>
  <si>
    <t>2023pietcssomya157@poornima.org</t>
  </si>
  <si>
    <t>2023pietcssonu158@poornima.org</t>
  </si>
  <si>
    <t>2023pietcssparsh159@poornima.org</t>
  </si>
  <si>
    <t>2023pietcssudhanshu160@poornima.org</t>
  </si>
  <si>
    <t>2023pietcssundram161@poornima.org</t>
  </si>
  <si>
    <t>2023pietcsswasti162@poornima.org</t>
  </si>
  <si>
    <t>2023pietcsswati163@poornima.org</t>
  </si>
  <si>
    <t>2023pietcstanish164@poornima.org</t>
  </si>
  <si>
    <t>2023pietcstanish165@poornima.org</t>
  </si>
  <si>
    <t>2023pietcstanmay166@poornima.org</t>
  </si>
  <si>
    <t>2023pietcstarun168@poornima.org</t>
  </si>
  <si>
    <t>2023pietcstribhuwan169@poornima.org</t>
  </si>
  <si>
    <t>2023pietcsutkarsh170@poornima.org</t>
  </si>
  <si>
    <t>2023pietcsvaishnavi171@poornima.org</t>
  </si>
  <si>
    <t>2023pietcsvansh172@poornima.org</t>
  </si>
  <si>
    <t>2023pietcsvasudev173@poornima.org</t>
  </si>
  <si>
    <t>2023pietcsvibha174@poornima.org</t>
  </si>
  <si>
    <t>2023pietcsvidhi175@poornima.org</t>
  </si>
  <si>
    <t>2023pietcsvikas176@poornima.org</t>
  </si>
  <si>
    <t>2023pietcsvikash177@poornima.org</t>
  </si>
  <si>
    <t>2023pietcsvikki178@poornima.org</t>
  </si>
  <si>
    <t>2023pietcsvinit179@poornima.org</t>
  </si>
  <si>
    <t>2023pietcsvishal180@poornima.org</t>
  </si>
  <si>
    <t>2023pietcsvishal181@poornima.org</t>
  </si>
  <si>
    <t>2023pietcsvishesh182@poornima.org</t>
  </si>
  <si>
    <t>2023pietcsyash183@poornima.org</t>
  </si>
  <si>
    <t>2023pietcsyash184@poornima.org</t>
  </si>
  <si>
    <t>2023pietcsyash185@poornima.org</t>
  </si>
  <si>
    <t>2023pietcsyash186@poornima.org</t>
  </si>
  <si>
    <t>2023pietcsyashasvi187@poornima.org</t>
  </si>
  <si>
    <t>2023pietcsyuvraj188@poornima.org</t>
  </si>
  <si>
    <t>2023pietcszubia189@poornima.org</t>
  </si>
  <si>
    <t>2023pietcrabhay001@poornima.org</t>
  </si>
  <si>
    <t>2023pietcrabhishek002@poornima.org</t>
  </si>
  <si>
    <t>2023pietcraditya003@poornima.org</t>
  </si>
  <si>
    <t>2023pietcrakshay004@poornima.org</t>
  </si>
  <si>
    <t>2023pietcrarish005@poornima.org</t>
  </si>
  <si>
    <t>2023pietcrarnav006@poornima.org</t>
  </si>
  <si>
    <t>2023pietcraryan007@poornima.org</t>
  </si>
  <si>
    <t>2023pietcrbhavishya008@poornima.org</t>
  </si>
  <si>
    <t>2023pietcrbhavy009@poornima.org</t>
  </si>
  <si>
    <t>2023pietcrbhumika010@poornima.org</t>
  </si>
  <si>
    <t>2023pietcrdeepak011@poornima.org</t>
  </si>
  <si>
    <t>2023pietcrdeepanshu012@poornima.org</t>
  </si>
  <si>
    <t>2023pietcrdheeraj013@poornima.org</t>
  </si>
  <si>
    <t>2023pietcrdhruv014@poornima.org</t>
  </si>
  <si>
    <t>2023pietcrdivyanshu015@poornima.org</t>
  </si>
  <si>
    <t>2023pietcrgagan016@poornima.org</t>
  </si>
  <si>
    <t>2023pietcrgangesh017@poornima.org</t>
  </si>
  <si>
    <t>2023pietcrgarv018@poornima.org</t>
  </si>
  <si>
    <t>2023pietcrgaurav019@poornima.org</t>
  </si>
  <si>
    <t>2023pietcrgauri020@poornima.org</t>
  </si>
  <si>
    <t>2023pietcrgiriraj021@poornima.org</t>
  </si>
  <si>
    <t>2023pietcrgulshan022@poornima.org</t>
  </si>
  <si>
    <t>2023pietcrgunjan023@poornima.org</t>
  </si>
  <si>
    <t>2023pietcrhardik024@poornima.org</t>
  </si>
  <si>
    <t>2023pietcrhemant025@poornima.org</t>
  </si>
  <si>
    <t>2023pietcrhemant026@poornima.org</t>
  </si>
  <si>
    <t>2023pietcrhimanshu027@poornima.org</t>
  </si>
  <si>
    <t>2023pietcrkamlesh028@poornima.org</t>
  </si>
  <si>
    <t>2023pietcrkashish029@poornima.org</t>
  </si>
  <si>
    <t>2023pietcrkhushi030@poornima.org</t>
  </si>
  <si>
    <t>2023pietcrkinshuk031@poornima.org</t>
  </si>
  <si>
    <t>2023pietcrkirti032@poornima.org</t>
  </si>
  <si>
    <t>2023pietcrkshitij033@poornima.org</t>
  </si>
  <si>
    <t>2023pietcrkuldeep034@poornima.org</t>
  </si>
  <si>
    <t>2023pietcrkuldeep035@poornima.org</t>
  </si>
  <si>
    <t>2023pietcrkunal036@poornima.org</t>
  </si>
  <si>
    <t>2023pietcrkushagra037@poornima.org</t>
  </si>
  <si>
    <t>2023pietcrlakshita038@poornima.org</t>
  </si>
  <si>
    <t>2023pietcrlovneet039@poornima.org</t>
  </si>
  <si>
    <t>2023pietcrmanas040@poornima.org</t>
  </si>
  <si>
    <t>2023pietcrmohd041@poornima.org</t>
  </si>
  <si>
    <t>2023pietcrmohit042@poornima.org</t>
  </si>
  <si>
    <t>2023pietcrnaitik043@poornima.org</t>
  </si>
  <si>
    <t>2023pietcrnikhil044@poornima.org</t>
  </si>
  <si>
    <t>2023pietcrom045@poornima.org</t>
  </si>
  <si>
    <t>2023pietcrpreet046@poornima.org</t>
  </si>
  <si>
    <t>2023pietcrrahul048@poornima.org</t>
  </si>
  <si>
    <t>2023pietcrrishabh049@poornima.org</t>
  </si>
  <si>
    <t>2023pietcrsaif050@poornima.org</t>
  </si>
  <si>
    <t>2023pietcrsakshi051@poornima.org</t>
  </si>
  <si>
    <t>2023pietcrsakshi052@poornima.org</t>
  </si>
  <si>
    <t>2023pietcrsarvesh053@poornima.org</t>
  </si>
  <si>
    <t>2023pietcrsaumya054@poornima.org</t>
  </si>
  <si>
    <t>2023pietcrshadab055@poornima.org</t>
  </si>
  <si>
    <t>2023pietcrshailendra056@poornima.org</t>
  </si>
  <si>
    <t>2023pietcrshivraj057@poornima.org</t>
  </si>
  <si>
    <t>2023pietcrshreya058@poornima.org</t>
  </si>
  <si>
    <t>2023pietcrsudhanshu059@poornima.org</t>
  </si>
  <si>
    <t>2023pietcrsuhani060@poornima.org</t>
  </si>
  <si>
    <t>2023pietcrtamas061@poornima.org</t>
  </si>
  <si>
    <t>2023pietcrujjwal062@poornima.org</t>
  </si>
  <si>
    <t>2023pietcrvarun063@poornima.org</t>
  </si>
  <si>
    <t>2023pietadabhijeet001@poornima.org</t>
  </si>
  <si>
    <t>2023pietadabhishek002@poornima.org</t>
  </si>
  <si>
    <t>2023pietadabhishek003@poornima.org</t>
  </si>
  <si>
    <t>2023pietadaditya004@poornima.org</t>
  </si>
  <si>
    <t>2023pietadaditya005@poornima.org</t>
  </si>
  <si>
    <t>2023pietadakshya007@poornima.org</t>
  </si>
  <si>
    <t>2023pietadaniket008@poornima.org</t>
  </si>
  <si>
    <t>2023pietadanil009@poornima.org</t>
  </si>
  <si>
    <t>2023pietadarshit010@poornima.org</t>
  </si>
  <si>
    <t>2023pietadaryan011@poornima.org</t>
  </si>
  <si>
    <t>2023pietadashley012@poornima.org</t>
  </si>
  <si>
    <t>2023pietadbhoomi013@poornima.org</t>
  </si>
  <si>
    <t>2023pietadchetan014@poornima.org</t>
  </si>
  <si>
    <t>2023pietadchitrakshi015@poornima.org</t>
  </si>
  <si>
    <t>2023pietaddaksh016@poornima.org</t>
  </si>
  <si>
    <t>2023pietaddeepti017@poornima.org</t>
  </si>
  <si>
    <t>2023pietaddevansh018@poornima.org</t>
  </si>
  <si>
    <t>2023pietaddevraj019@poornima.org</t>
  </si>
  <si>
    <t>2023pietaddivyansh020@poornima.org</t>
  </si>
  <si>
    <t>2023pietadgauri021@poornima.org</t>
  </si>
  <si>
    <t>2023pietadhassan022@poornima.org</t>
  </si>
  <si>
    <t>2023pietadhimanshu023@poornima.org</t>
  </si>
  <si>
    <t>2023pietadhimanshu024@poornima.org</t>
  </si>
  <si>
    <t>2023pietadhitesh025@poornima.org</t>
  </si>
  <si>
    <t>2023pietadindresh026@poornima.org</t>
  </si>
  <si>
    <t>2023pietadjatin027@poornima.org</t>
  </si>
  <si>
    <t>2023pietadkartik028@poornima.org</t>
  </si>
  <si>
    <t>2023pietadkartik029@poornima.org</t>
  </si>
  <si>
    <t>2023pietadkhwaish030@poornima.org</t>
  </si>
  <si>
    <t>2023pietadkumari031@poornima.org</t>
  </si>
  <si>
    <t>2023pietadkunal032@poornima.org</t>
  </si>
  <si>
    <t>2023pietadlaksh033@poornima.org</t>
  </si>
  <si>
    <t>2023pietadlakshya034@poornima.org</t>
  </si>
  <si>
    <t>2023pietadlalchand035@poornima.org</t>
  </si>
  <si>
    <t>2023pietadmanas036@poornima.org</t>
  </si>
  <si>
    <t>2023pietadmayank037@poornima.org</t>
  </si>
  <si>
    <t>2023pietadmohit038@poornima.org</t>
  </si>
  <si>
    <t>2023pietadnaitik039@poornima.org</t>
  </si>
  <si>
    <t>2023pietadnaman040@poornima.org</t>
  </si>
  <si>
    <t>2023pietadpiyush041@poornima.org</t>
  </si>
  <si>
    <t>2023pietadpradeep042@poornima.org</t>
  </si>
  <si>
    <t>2023pietadpranjal043@poornima.org</t>
  </si>
  <si>
    <t>2023pietadprashant044@poornima.org</t>
  </si>
  <si>
    <t>2023pietadpreeti045@poornima.org</t>
  </si>
  <si>
    <t>2023pietadpriyanshi046@poornima.org</t>
  </si>
  <si>
    <t>2023pietadrahul047@poornima.org</t>
  </si>
  <si>
    <t>2023pietadrajat048@poornima.org</t>
  </si>
  <si>
    <t>2023pietadramratan049@poornima.org</t>
  </si>
  <si>
    <t>2023pietadrudraksh050@poornima.org</t>
  </si>
  <si>
    <t>2023pietadsachin051@poornima.org</t>
  </si>
  <si>
    <t>2023pietadshashank052@poornima.org</t>
  </si>
  <si>
    <t>2023pietadshivendra053@poornima.org</t>
  </si>
  <si>
    <t>2023pietadsiddhant054@poornima.org</t>
  </si>
  <si>
    <t>2023pietadtanishka055@poornima.org</t>
  </si>
  <si>
    <t>2023pietadtanishka056@poornima.org</t>
  </si>
  <si>
    <t>2023pietadvansh057@poornima.org</t>
  </si>
  <si>
    <t>2023pietadvedanshtejwani058@poornima.org</t>
  </si>
  <si>
    <t>2023pietadvinay059@poornima.org</t>
  </si>
  <si>
    <t>2023pietadvirender060@poornima.org</t>
  </si>
  <si>
    <t>2023pietadvishal061@poornima.org</t>
  </si>
  <si>
    <t>2023pietadvivek062@poornima.org</t>
  </si>
  <si>
    <t>2023pietadyatin063@poornima.org</t>
  </si>
  <si>
    <t>2023pietcaaayush001@poornima.org</t>
  </si>
  <si>
    <t>2023pietcaabhikriti002@poornima.org</t>
  </si>
  <si>
    <t>2023pietcaabhiuday003@poornima.org</t>
  </si>
  <si>
    <t>2023pietcaakshat004@poornima.org</t>
  </si>
  <si>
    <t>2023pietcaakshita005@poornima.org</t>
  </si>
  <si>
    <t>2023pietcaaryan006@poornima.org</t>
  </si>
  <si>
    <t>2023pietcaaryan007@poornima.org</t>
  </si>
  <si>
    <t>2023pietcaaryan008@poornima.org</t>
  </si>
  <si>
    <t>2023pietcaavi009@poornima.org</t>
  </si>
  <si>
    <t>2023pietcachandra010@poornima.org</t>
  </si>
  <si>
    <t>2023pietcadeepanshu011@poornima.org</t>
  </si>
  <si>
    <t>2023pietcadev012@poornima.org</t>
  </si>
  <si>
    <t>2023pietcadevang013@poornima.org</t>
  </si>
  <si>
    <t>2023pietcadhananjay014@poornima.org</t>
  </si>
  <si>
    <t>2023pietcadharm015@poornima.org</t>
  </si>
  <si>
    <t>2023pietcadivang016@poornima.org</t>
  </si>
  <si>
    <t>2023pietcadivyanshu017@poornima.org</t>
  </si>
  <si>
    <t>2023pietcadivyanshu018@poornima.org</t>
  </si>
  <si>
    <t>2023pietcadiya019@poornima.org</t>
  </si>
  <si>
    <t>2023pietcagaurav020@poornima.org</t>
  </si>
  <si>
    <t>2023pietcagouresh021@poornima.org</t>
  </si>
  <si>
    <t>2023pietcaharshit022@poornima.org</t>
  </si>
  <si>
    <t>2023pietcaharshit023@poornima.org</t>
  </si>
  <si>
    <t>2023pietcaharshul024@poornima.org</t>
  </si>
  <si>
    <t>2023pietcahimani025@poornima.org</t>
  </si>
  <si>
    <t>2023pietcakanchan026@poornima.org</t>
  </si>
  <si>
    <t>2023pietcakapil027@poornima.org</t>
  </si>
  <si>
    <t>2023pietcakartik028@poornima.org</t>
  </si>
  <si>
    <t>2023pietcakartik029@poornima.org</t>
  </si>
  <si>
    <t>2023pietcakartikey030@poornima.org</t>
  </si>
  <si>
    <t>2023pietcakaushal031@poornima.org</t>
  </si>
  <si>
    <t>2023pietcakrish032@poornima.org</t>
  </si>
  <si>
    <t>2023pietcakrish033@poornima.org</t>
  </si>
  <si>
    <t>2023pietcakrish034@poornima.org</t>
  </si>
  <si>
    <t>2023pietcakrishan035@poornima.org</t>
  </si>
  <si>
    <t>2023pietcalav036@poornima.org</t>
  </si>
  <si>
    <t>2023pietcamadhav037@poornima.org</t>
  </si>
  <si>
    <t>2023pietcamanvaditya038@poornima.org</t>
  </si>
  <si>
    <t>2023pietcamanveer039@poornima.org</t>
  </si>
  <si>
    <t>2023pietcamolika040@poornima.org</t>
  </si>
  <si>
    <t>2023pietcamudit041@poornima.org</t>
  </si>
  <si>
    <t>2023pietcanikhil042@poornima.org</t>
  </si>
  <si>
    <t>2023pietcapalak043@poornima.org</t>
  </si>
  <si>
    <t>2023pietcaprachi044@poornima.org</t>
  </si>
  <si>
    <t>2023pietcapranav045@poornima.org</t>
  </si>
  <si>
    <t>2023pietcapriya046@poornima.org</t>
  </si>
  <si>
    <t>2023pietcaraghav047@poornima.org</t>
  </si>
  <si>
    <t>2023pietcarahul048@poornima.org</t>
  </si>
  <si>
    <t>2023pietcarajat049@poornima.org</t>
  </si>
  <si>
    <t>2023pietcaravi050@poornima.org</t>
  </si>
  <si>
    <t>2023pietcarhishikesh051@poornima.org</t>
  </si>
  <si>
    <t>2023pietcarohit052@poornima.org</t>
  </si>
  <si>
    <t>2023pietcasameer053@poornima.org</t>
  </si>
  <si>
    <t>2023pietcasaurav054@poornima.org</t>
  </si>
  <si>
    <t>2023pietcashreya056@poornima.org</t>
  </si>
  <si>
    <t>2023pietcashubham057@poornima.org</t>
  </si>
  <si>
    <t>2023pietcasunidhi058@poornima.org</t>
  </si>
  <si>
    <t>2023pietcatanishq059@poornima.org</t>
  </si>
  <si>
    <t>2023pietcayashasvi060@poornima.org</t>
  </si>
  <si>
    <t>2023pietcayogesh061@poornima.org</t>
  </si>
  <si>
    <t>2023pietcayogesh062@poornima.org</t>
  </si>
  <si>
    <t>2023pietcayogesh063@poornima.org</t>
  </si>
  <si>
    <t>2023pietcdaditi001@poornima.org</t>
  </si>
  <si>
    <t>2023pietcdakshaj002@poornima.org</t>
  </si>
  <si>
    <t>2023pietcdaman003@poornima.org</t>
  </si>
  <si>
    <t>2023pietcdamit004@poornima.org</t>
  </si>
  <si>
    <t>2023pietcdanupam005@poornima.org</t>
  </si>
  <si>
    <t>2023pietcdashish006@poornima.org</t>
  </si>
  <si>
    <t>2023pietcdavantika007@poornima.org</t>
  </si>
  <si>
    <t>2023pietcdbakshi008@poornima.org</t>
  </si>
  <si>
    <t>2023pietcdbhumika009@poornima.org</t>
  </si>
  <si>
    <t>2023pietcdcharchit010@poornima.org</t>
  </si>
  <si>
    <t>2023pietcddhwani011@poornima.org</t>
  </si>
  <si>
    <t>2023pietcddivyansh012@poornima.org</t>
  </si>
  <si>
    <t>2023pietcddivyanshi013@poornima.org</t>
  </si>
  <si>
    <t>2023pietcddivyanshu014@poornima.org</t>
  </si>
  <si>
    <t>2023pietcddrashya015@poornima.org</t>
  </si>
  <si>
    <t>2023pietcdgaurav016@poornima.org</t>
  </si>
  <si>
    <t>2023pietcdgyandeep017@poornima.org</t>
  </si>
  <si>
    <t>2023pietcdharsh018@poornima.org</t>
  </si>
  <si>
    <t>2023pietcdharshita019@poornima.org</t>
  </si>
  <si>
    <t>2023pietcdhimanshu020@poornima.org</t>
  </si>
  <si>
    <t>2023pietcdhitesh021@poornima.org</t>
  </si>
  <si>
    <t>2023pietcdjhalak022@poornima.org</t>
  </si>
  <si>
    <t>2023pietcdkanak023@poornima.org</t>
  </si>
  <si>
    <t>2023pietcdkapil024@poornima.org</t>
  </si>
  <si>
    <t>2023pietcdkashish025@poornima.org</t>
  </si>
  <si>
    <t>2023pietcdkhagendra026@poornima.org</t>
  </si>
  <si>
    <t>2023pietcdkuldeep027@poornima.org</t>
  </si>
  <si>
    <t>2023pietcdkunal028@poornima.org</t>
  </si>
  <si>
    <t>2023pietcdlakshya029@poornima.org</t>
  </si>
  <si>
    <t>2023pietcdmanah030@poornima.org</t>
  </si>
  <si>
    <t>2023pietcdmansi031@poornima.org</t>
  </si>
  <si>
    <t>2023pietcdmeghal032@poornima.org</t>
  </si>
  <si>
    <t>2023pietcdmitesh033@poornima.org</t>
  </si>
  <si>
    <t>2023pietcdmohit034@poornima.org</t>
  </si>
  <si>
    <t>2023pietcdmonu035@poornima.org</t>
  </si>
  <si>
    <t>2023pietcdmridul036@poornima.org</t>
  </si>
  <si>
    <t>2023pietcdmumuksha037@poornima.org</t>
  </si>
  <si>
    <t>2023pietcdnakul038@poornima.org</t>
  </si>
  <si>
    <t>2023pietcdnaresh039@poornima.org</t>
  </si>
  <si>
    <t>2023pietcdnihal040@poornima.org</t>
  </si>
  <si>
    <t>2023pietcdnilesh041@poornima.org</t>
  </si>
  <si>
    <t>2023pietcdpratyusha042@poornima.org</t>
  </si>
  <si>
    <t>2023pietcdpreeti043@poornima.org</t>
  </si>
  <si>
    <t>2023pietcdpurushottam044@poornima.org</t>
  </si>
  <si>
    <t>2023pietcdrahul045@poornima.org</t>
  </si>
  <si>
    <t>2023pietcdrahul046@poornima.org</t>
  </si>
  <si>
    <t>2023pietcdrajput047@poornima.org</t>
  </si>
  <si>
    <t>2023pietcdrakshit048@poornima.org</t>
  </si>
  <si>
    <t>2023pietcdrakshita049@poornima.org</t>
  </si>
  <si>
    <t>2023pietcdrashi050@poornima.org</t>
  </si>
  <si>
    <t>2023pietcdrishi051@poornima.org</t>
  </si>
  <si>
    <t>2023pietcdrishika052@poornima.org</t>
  </si>
  <si>
    <t>2023pietcdsaksham053@poornima.org</t>
  </si>
  <si>
    <t>2023pietcdsameer054@poornima.org</t>
  </si>
  <si>
    <t>2023pietcdshridhar055@poornima.org</t>
  </si>
  <si>
    <t>2023pietcdtarun056@poornima.org</t>
  </si>
  <si>
    <t>2023pietcdvaibhav057@poornima.org</t>
  </si>
  <si>
    <t>2023pietcdvaibhav058@poornima.org</t>
  </si>
  <si>
    <t>2023pietcdvarun059@poornima.org</t>
  </si>
  <si>
    <t>2023pietcdveer060@poornima.org</t>
  </si>
  <si>
    <t>2023pietcdvidhan061@poornima.org</t>
  </si>
  <si>
    <t>2023pietcdyash062@poornima.org</t>
  </si>
  <si>
    <t>2023pietcdyuvraj063@poornima.org</t>
  </si>
  <si>
    <t>2023pietciadhya001@poornima.org</t>
  </si>
  <si>
    <t>2023pietciakshat002@poornima.org</t>
  </si>
  <si>
    <t>2023pietciakshat003@poornima.org</t>
  </si>
  <si>
    <t>2023pietciamit004@poornima.org</t>
  </si>
  <si>
    <t>2023pietciankit005@poornima.org</t>
  </si>
  <si>
    <t>2023pietciankita006@poornima.org</t>
  </si>
  <si>
    <t>2023pietcianurag007@poornima.org</t>
  </si>
  <si>
    <t>2023pietcianurag008@poornima.org</t>
  </si>
  <si>
    <t>2023pietciayush009@poornima.org</t>
  </si>
  <si>
    <t>2023pietcibhanu010@poornima.org</t>
  </si>
  <si>
    <t>2023pietcibhoomi011@poornima.org</t>
  </si>
  <si>
    <t>2023pietcibhumi012@poornima.org</t>
  </si>
  <si>
    <t>2023pietcibuliya013@poornima.org</t>
  </si>
  <si>
    <t>2023pietcidev014@poornima.org</t>
  </si>
  <si>
    <t>2023pietcidiksha015@poornima.org</t>
  </si>
  <si>
    <t>2023pietcidivya016@poornima.org</t>
  </si>
  <si>
    <t>2023pietcidivyansh017@poornima.org</t>
  </si>
  <si>
    <t>2023pietcidivyansh018@poornima.org</t>
  </si>
  <si>
    <t>2023pietcidivyanshu019@poornima.org</t>
  </si>
  <si>
    <t>2023pietcifardeen020@poornima.org</t>
  </si>
  <si>
    <t>2023pietcigagan021@poornima.org</t>
  </si>
  <si>
    <t>2023pietcihanish022@poornima.org</t>
  </si>
  <si>
    <t>2023pietciharsh023@poornima.org</t>
  </si>
  <si>
    <t>2023pietciharshit024@poornima.org</t>
  </si>
  <si>
    <t>2023pietcihimanshu025@poornima.org</t>
  </si>
  <si>
    <t>2023pietcijatin026@poornima.org</t>
  </si>
  <si>
    <t>2023pietcijatin027@poornima.org</t>
  </si>
  <si>
    <t>2023pietcijayant028@poornima.org</t>
  </si>
  <si>
    <t>2023pietcikaran029@poornima.org</t>
  </si>
  <si>
    <t>2023pietcikartikey030@poornima.org</t>
  </si>
  <si>
    <t>2023pietcikeshav031@poornima.org</t>
  </si>
  <si>
    <t>2023pietcikinshu032@poornima.org</t>
  </si>
  <si>
    <t>2023pietcikumar033@poornima.org</t>
  </si>
  <si>
    <t>2023pietcikushagra034@poornima.org</t>
  </si>
  <si>
    <t>2023pietcilakshya035@poornima.org</t>
  </si>
  <si>
    <t>2023pietcimahaveer036@poornima.org</t>
  </si>
  <si>
    <t>2023pietcimanan037@poornima.org</t>
  </si>
  <si>
    <t>2023pietcimayank038@poornima.org</t>
  </si>
  <si>
    <t>2023pietcimayank039@poornima.org</t>
  </si>
  <si>
    <t>2023pietcimayank040@poornima.org</t>
  </si>
  <si>
    <t>2023pietcip041@poornima.org</t>
  </si>
  <si>
    <t>2023pietcipoojan042@poornima.org</t>
  </si>
  <si>
    <t>2023pietciprayatna043@poornima.org</t>
  </si>
  <si>
    <t>2023pietciprincy044@poornima.org</t>
  </si>
  <si>
    <t>2023pietcipulkit045@poornima.org</t>
  </si>
  <si>
    <t>2023pietcirakesh046@poornima.org</t>
  </si>
  <si>
    <t>2023pietcirohit047@poornima.org</t>
  </si>
  <si>
    <t>2023pietcirudraksh048@poornima.org</t>
  </si>
  <si>
    <t>2023pietcisakshi049@poornima.org</t>
  </si>
  <si>
    <t>2023pietcisamarth050@poornima.org</t>
  </si>
  <si>
    <t>2023pietcisankalp051@poornima.org</t>
  </si>
  <si>
    <t>2023pietcisuhani052@poornima.org</t>
  </si>
  <si>
    <t>2023pietcitanishk053@poornima.org</t>
  </si>
  <si>
    <t>2023pietcitilak054@poornima.org</t>
  </si>
  <si>
    <t>2023pietciunnati055@poornima.org</t>
  </si>
  <si>
    <t>2023pietcividisha056@poornima.org</t>
  </si>
  <si>
    <t>2023pietcivikas057@poornima.org</t>
  </si>
  <si>
    <t>2023pietcivishakha058@poornima.org</t>
  </si>
  <si>
    <t>2023pietciyuvraj059@poornima.org</t>
  </si>
  <si>
    <t>2023pietciyuvraj060@poornima.org</t>
  </si>
  <si>
    <t>SATYENDRA GAUTAM</t>
  </si>
  <si>
    <t>SANJESH KUMAR GAUTAM</t>
  </si>
  <si>
    <t>RAJESH VINAYAK</t>
  </si>
  <si>
    <t>PAVAN KUMAR JOADAWAT</t>
  </si>
  <si>
    <t>KANHIYA GUPTA</t>
  </si>
  <si>
    <t>SANJAY AGARWAL</t>
  </si>
  <si>
    <t>KAMLESH KUMAR</t>
  </si>
  <si>
    <t>SANJAY PRASAD</t>
  </si>
  <si>
    <t>DINESH KUMAR SHARMA</t>
  </si>
  <si>
    <t>SUBHASH</t>
  </si>
  <si>
    <t>MAHESH KUMAR GUPTA</t>
  </si>
  <si>
    <t>PAWAN KUMAR JAIN</t>
  </si>
  <si>
    <t>MAHAVEER PORWAL</t>
  </si>
  <si>
    <t>KRISHAN SINGH</t>
  </si>
  <si>
    <t>ROHIT AGGARWAL</t>
  </si>
  <si>
    <t>BRIKBHAN SHARMA</t>
  </si>
  <si>
    <t>SHRAVAN SINGH BHATI</t>
  </si>
  <si>
    <t>BRIJESH KUMAR GAUTTAM</t>
  </si>
  <si>
    <t>VIPIN KUMAWAT</t>
  </si>
  <si>
    <t>KRISHAN GOPAL AGAL</t>
  </si>
  <si>
    <t>PRADEEP MUNDRA</t>
  </si>
  <si>
    <t>MANISH BHARDWAJ</t>
  </si>
  <si>
    <t>PRAKASH CHAND</t>
  </si>
  <si>
    <t>KRISHNA MOHAN PANDIT</t>
  </si>
  <si>
    <t>ANIL GARG</t>
  </si>
  <si>
    <t>RAJESH SINGH</t>
  </si>
  <si>
    <t>BIJENDER KUMAR</t>
  </si>
  <si>
    <t>LOKESH</t>
  </si>
  <si>
    <t>CHANDRASHEKHAR SHARMA</t>
  </si>
  <si>
    <t>DINESH KUMAR NATANI</t>
  </si>
  <si>
    <t>NARESH KUMAR JAIN</t>
  </si>
  <si>
    <t>SURENDRA KUMAR AGARWAL</t>
  </si>
  <si>
    <t>RAMESH PANDIT</t>
  </si>
  <si>
    <t>DEVRAJ SINGH CHOUHAN</t>
  </si>
  <si>
    <t>RAJESH KUMAR GUPTA</t>
  </si>
  <si>
    <t>SURENDRA RAO</t>
  </si>
  <si>
    <t>SATYAPAL VERMA</t>
  </si>
  <si>
    <t>DILIP JAIN</t>
  </si>
  <si>
    <t>MADAN SINGH SHEKHAWAT</t>
  </si>
  <si>
    <t>HARISH JAIN</t>
  </si>
  <si>
    <t>MAHENDRA MEHRA</t>
  </si>
  <si>
    <t>PRADEEP KUMAR FADIA</t>
  </si>
  <si>
    <t>NARESH KUMAR</t>
  </si>
  <si>
    <t>KAILASH CHAND SHARMA</t>
  </si>
  <si>
    <t>PRAVEEN JAIN</t>
  </si>
  <si>
    <t>JINENDRA KACHHARA</t>
  </si>
  <si>
    <t>NEERAJ PRAKASH SAXENA</t>
  </si>
  <si>
    <t>RAVIKANT SHARMA</t>
  </si>
  <si>
    <t>SUDHIR KUMAR</t>
  </si>
  <si>
    <t>PADAM SINGH</t>
  </si>
  <si>
    <t>NAROTTAM GAUTAM</t>
  </si>
  <si>
    <t>JITENDRA KHANDELWAL</t>
  </si>
  <si>
    <t>GAJENDRAMALVIYA</t>
  </si>
  <si>
    <t>KULDEEP SHARMA</t>
  </si>
  <si>
    <t>UMESH KAUSHIK</t>
  </si>
  <si>
    <t>BHANWAR LAL</t>
  </si>
  <si>
    <t>MANOJ PAREEK</t>
  </si>
  <si>
    <t>SHAMBHU LAL DHAKAR</t>
  </si>
  <si>
    <t>GIRISH KUMAR GUPTA</t>
  </si>
  <si>
    <t>PRABHUSHAN KUMAR SINGH</t>
  </si>
  <si>
    <t>RAJENDRA PRASAD DHAKAR</t>
  </si>
  <si>
    <t>NEMI CHAND GUPTA</t>
  </si>
  <si>
    <t>NARENDRA KUMAR MEENA</t>
  </si>
  <si>
    <t>MAHESH SHARMA</t>
  </si>
  <si>
    <t>PANKAJ JANGIR</t>
  </si>
  <si>
    <t>GORELAL PASWAN</t>
  </si>
  <si>
    <t>AKHILESH DULANI</t>
  </si>
  <si>
    <t>NARAYAN LAL SUTHAR</t>
  </si>
  <si>
    <t>NARESH KUMAR VERMA</t>
  </si>
  <si>
    <t>ABDUL GAFFAR</t>
  </si>
  <si>
    <t>RAKESH GUPTA</t>
  </si>
  <si>
    <t>JASPAL SINGH</t>
  </si>
  <si>
    <t>JITENDRA SINGH SHEKHAWAT</t>
  </si>
  <si>
    <t>GANESH NARAYAN JANGID</t>
  </si>
  <si>
    <t>PAWAN KUMAR AJMERA</t>
  </si>
  <si>
    <t>RANARAM PRAJAPAT</t>
  </si>
  <si>
    <t>ATUL DIXIT</t>
  </si>
  <si>
    <t>NARENDRA KUMAR GUPTA</t>
  </si>
  <si>
    <t>NEERAJ SHARMA</t>
  </si>
  <si>
    <t>MUKESH VAISHNAV</t>
  </si>
  <si>
    <t>DEVENDRA KUMAR MISHRA</t>
  </si>
  <si>
    <t>GUNJAN SAHU</t>
  </si>
  <si>
    <t>SANJEEV KUMAR</t>
  </si>
  <si>
    <t>JASWANT SINGH</t>
  </si>
  <si>
    <t>KAMAL ACHARYA</t>
  </si>
  <si>
    <t>KAUSHAL KISHOR SHARMA</t>
  </si>
  <si>
    <t>NAND SINGH</t>
  </si>
  <si>
    <t>MAHENDRA AGRAWAL</t>
  </si>
  <si>
    <t>AJIT SAH</t>
  </si>
  <si>
    <t>AMIT JAIN</t>
  </si>
  <si>
    <t>RAJESH SHARMA</t>
  </si>
  <si>
    <t>VINOD RAKHECHA</t>
  </si>
  <si>
    <t>HARISH KUMAR SHARMA</t>
  </si>
  <si>
    <t>KISHOR RAMAN BANSAL</t>
  </si>
  <si>
    <t>MAHESH KUMAR MERATWAL</t>
  </si>
  <si>
    <t>MADAN LAL</t>
  </si>
  <si>
    <t>UDA</t>
  </si>
  <si>
    <t>HULASH SHARMA</t>
  </si>
  <si>
    <t>JABAR CHAND SONI</t>
  </si>
  <si>
    <t>ROSHAN KHANDELWAL</t>
  </si>
  <si>
    <t>SUMIT SHARMA</t>
  </si>
  <si>
    <t>VIJAY SHANKAR SHARMA</t>
  </si>
  <si>
    <t>RAJENDRA SINGH RATHORE</t>
  </si>
  <si>
    <t>VIJAY KUMAR KHANDELWAL</t>
  </si>
  <si>
    <t>ANIL AGARWAL</t>
  </si>
  <si>
    <t>HEMANT AGRAWAL</t>
  </si>
  <si>
    <t>MR MAHESH SAMARIYA</t>
  </si>
  <si>
    <t>PANKAJ SHARMA</t>
  </si>
  <si>
    <t>MAHESH KUMAR SHARMA</t>
  </si>
  <si>
    <t>AJAY KUMAR PATEL</t>
  </si>
  <si>
    <t>SURENDRA KASHYAP</t>
  </si>
  <si>
    <t>JITESH K PATEL</t>
  </si>
  <si>
    <t>NAVAL KISHOR</t>
  </si>
  <si>
    <t>SUNIL KUMAR</t>
  </si>
  <si>
    <t>RAMRATAN</t>
  </si>
  <si>
    <t>LOKESH SHARMA</t>
  </si>
  <si>
    <t>PRABHAT SINGH PANWAR</t>
  </si>
  <si>
    <t>JAYRAM PRASAD</t>
  </si>
  <si>
    <t>PRADEEP KUMAR THAKURIA</t>
  </si>
  <si>
    <t>RAVI PRAKASH BARANWAL</t>
  </si>
  <si>
    <t>HAJAREE LAL PRAJAPAT</t>
  </si>
  <si>
    <t>SANDEEP RATHI</t>
  </si>
  <si>
    <t>SANTLAL</t>
  </si>
  <si>
    <t>BINOD PUGALIA</t>
  </si>
  <si>
    <t>RAJESH JAIN</t>
  </si>
  <si>
    <t>ANIL SINGLA</t>
  </si>
  <si>
    <t>VIRENDAR SINGH</t>
  </si>
  <si>
    <t>BANSHI LAL</t>
  </si>
  <si>
    <t>GIRISH PATIDAR</t>
  </si>
  <si>
    <t>VISHVAMBHER DAYAL TRIVEDI</t>
  </si>
  <si>
    <t>RAM BABU SHARMA</t>
  </si>
  <si>
    <t>PAVAN GOYAL</t>
  </si>
  <si>
    <t>RAJIV KUMAR SHARMA</t>
  </si>
  <si>
    <t>SURESH CHAND GUPTA</t>
  </si>
  <si>
    <t>DILIP KOTHARI</t>
  </si>
  <si>
    <t>MANISH CHOPRA</t>
  </si>
  <si>
    <t>DEVI SINGH</t>
  </si>
  <si>
    <t>SHANKAR LAL</t>
  </si>
  <si>
    <t>DAULAT SINGH RANAWAT</t>
  </si>
  <si>
    <t>OMPRAKASH JAIN</t>
  </si>
  <si>
    <t>MOHAN LAL GUPTA</t>
  </si>
  <si>
    <t>VIKASH AGARWAL</t>
  </si>
  <si>
    <t>CHANDRA SHEKHAR KUMAR</t>
  </si>
  <si>
    <t>ARVIND KUMAR</t>
  </si>
  <si>
    <t>NIHAL CHAND KHAJOTIYA</t>
  </si>
  <si>
    <t>SHIKHER KUMAR JAIN</t>
  </si>
  <si>
    <t>DEVENDRA SHARMA</t>
  </si>
  <si>
    <t>RAKESH KUMAR</t>
  </si>
  <si>
    <t>VIRENDRA JAIN</t>
  </si>
  <si>
    <t>BAL KRISHAN GUPTA</t>
  </si>
  <si>
    <t>GAURI SHANKER</t>
  </si>
  <si>
    <t>PRAMOD KUMAR</t>
  </si>
  <si>
    <t>KISHORE KUMAR SAINI</t>
  </si>
  <si>
    <t>SURENDRA SINGH</t>
  </si>
  <si>
    <t>RAMA KANT JANGID</t>
  </si>
  <si>
    <t>SUSHANT KUMAR JAIN</t>
  </si>
  <si>
    <t>SUNIL KUMAR SHARMA</t>
  </si>
  <si>
    <t>GIRISH BARI</t>
  </si>
  <si>
    <t>AWADHESH DUBEY</t>
  </si>
  <si>
    <t>RAMESH CHAND SHARMA</t>
  </si>
  <si>
    <t>LAGAN DEO KUMAR</t>
  </si>
  <si>
    <t>SHIVPRASAD SHARMA</t>
  </si>
  <si>
    <t>VIJAY GUPTA</t>
  </si>
  <si>
    <t>HARI PRASAD JANGID</t>
  </si>
  <si>
    <t>RAJENDRA SINGH</t>
  </si>
  <si>
    <t>VEERENDRA KUMAR SHARMA</t>
  </si>
  <si>
    <t>PUSHPENDRA KHADAGTA</t>
  </si>
  <si>
    <t>RAJKUMAR MEHRA</t>
  </si>
  <si>
    <t>PAWAN KUMAR GUPTA</t>
  </si>
  <si>
    <t>KHEENW SINGH RATHORE</t>
  </si>
  <si>
    <t>AITAZAD AHMED KHAN</t>
  </si>
  <si>
    <t>NARENDRA SINGH TANWAR</t>
  </si>
  <si>
    <t>OM PRAKASH</t>
  </si>
  <si>
    <t>SHANKAR LAL JAT</t>
  </si>
  <si>
    <t>AMRESH TIWARY</t>
  </si>
  <si>
    <t>IQBAL QADRI</t>
  </si>
  <si>
    <t>ARVIND SHARMA</t>
  </si>
  <si>
    <t>JAI PRAKASH DADHICH</t>
  </si>
  <si>
    <t>RAJNEESH KUMAR RATHORE</t>
  </si>
  <si>
    <t>LOKESH SONI</t>
  </si>
  <si>
    <t>MANOJ SHARMA</t>
  </si>
  <si>
    <t>PRAHLAD KUMAR SHARMA</t>
  </si>
  <si>
    <t>KALU RAM SHARMA</t>
  </si>
  <si>
    <t>MANOHAR LAL MAKAR</t>
  </si>
  <si>
    <t>VIJAY KUMAR SHARMA</t>
  </si>
  <si>
    <t>KAMAL GUPTA</t>
  </si>
  <si>
    <t>ATISH MITTAL</t>
  </si>
  <si>
    <t>AWADH NARAYAN NATH</t>
  </si>
  <si>
    <t>VIKAS JAIN</t>
  </si>
  <si>
    <t>ISHWAR LAL MITTAL</t>
  </si>
  <si>
    <t>SHAILENDRA KUMAR SHARMA</t>
  </si>
  <si>
    <t>KRISHNPAL SINGH CHOUHAN</t>
  </si>
  <si>
    <t>SANJAY PRASAD YADAV</t>
  </si>
  <si>
    <t>VIJAY SAXENA</t>
  </si>
  <si>
    <t>BABULAL JANGID</t>
  </si>
  <si>
    <t>PRADEEP KUMAR SHARMA</t>
  </si>
  <si>
    <t>PARAMESHWAR SHARMA</t>
  </si>
  <si>
    <t>MUKESH NAGARIYA</t>
  </si>
  <si>
    <t>AMIT GUPTA</t>
  </si>
  <si>
    <t>DEEPAK GOYAL</t>
  </si>
  <si>
    <t>KANTI LAL</t>
  </si>
  <si>
    <t>VISMAYA SINGH BHATI</t>
  </si>
  <si>
    <t>OMPRAKASH SAINI</t>
  </si>
  <si>
    <t>GHEVAR CHAND SONI</t>
  </si>
  <si>
    <t>SATISH CHAND GUPTA</t>
  </si>
  <si>
    <t>BALKRISHAN GUPTA</t>
  </si>
  <si>
    <t>GOGA RAM KUMHAR</t>
  </si>
  <si>
    <t>JITENDRA SINGH</t>
  </si>
  <si>
    <t>KRISHAN KANAHIYA</t>
  </si>
  <si>
    <t>MOHD RIZWAN</t>
  </si>
  <si>
    <t>PREM SINGH VISHT</t>
  </si>
  <si>
    <t>PURUSHOTTAM GOYAL</t>
  </si>
  <si>
    <t>SHARWAN KUMAR SHARMA</t>
  </si>
  <si>
    <t>RAJEEV KUMAR</t>
  </si>
  <si>
    <t>AJAY SINGH GURJAR</t>
  </si>
  <si>
    <t>DEVENDRA KUMAR SAINI</t>
  </si>
  <si>
    <t>VIRENDRA KUMAR JOSHI</t>
  </si>
  <si>
    <t>NAWAB CHOPDAR</t>
  </si>
  <si>
    <t>RAMA SHANKAR PANDIT</t>
  </si>
  <si>
    <t>DILIP PANJWANI</t>
  </si>
  <si>
    <t>MURLIDHAR PAREEK</t>
  </si>
  <si>
    <t>NAGENDRA SHASTRI</t>
  </si>
  <si>
    <t>RAMJAN RATHORE</t>
  </si>
  <si>
    <t>RAM AWADHESH BHAGAT</t>
  </si>
  <si>
    <t>NARENDER SINGH SHEKHAWAT</t>
  </si>
  <si>
    <t>RAJESH KHANDELWAL</t>
  </si>
  <si>
    <t>PRADHUMAN KUMAR MISHRA</t>
  </si>
  <si>
    <t>ANJANI BANSAL</t>
  </si>
  <si>
    <t>BRAJ MOHAN SAINI</t>
  </si>
  <si>
    <t>SANJAY KUMAR MISHRA</t>
  </si>
  <si>
    <t>HARI SHANKAR DWIWEDI</t>
  </si>
  <si>
    <t>SURESH SINGH YADAV</t>
  </si>
  <si>
    <t>RAJESH KUMAR VASHISHTHA</t>
  </si>
  <si>
    <t>VIKRAM YADAV</t>
  </si>
  <si>
    <t>DEEN DAYAL VYAS</t>
  </si>
  <si>
    <t>SATENDRA SINGH RAJAWAT</t>
  </si>
  <si>
    <t>RAJENDRA KUMAR JANGID</t>
  </si>
  <si>
    <t>ANIL KUMAR MITTAL</t>
  </si>
  <si>
    <t>DURGA SHANKAR NAMA</t>
  </si>
  <si>
    <t>KRISHNA KUMAR KUMAWAT</t>
  </si>
  <si>
    <t>MANOJ AGRAWAL</t>
  </si>
  <si>
    <t>RAJENDRA SINGH DHAKED</t>
  </si>
  <si>
    <t>DEEPAK MAHAJAN</t>
  </si>
  <si>
    <t>UMESH KUMAR JAIN</t>
  </si>
  <si>
    <t>RAJENDRA MITTAL</t>
  </si>
  <si>
    <t>MARUTI NANDAN GUPTA</t>
  </si>
  <si>
    <t>LADU RAM KUMAWAT</t>
  </si>
  <si>
    <t>UMESH SHARMA</t>
  </si>
  <si>
    <t>AJMAL HAMEED</t>
  </si>
  <si>
    <t>AJAY</t>
  </si>
  <si>
    <t>AJEET SINGH</t>
  </si>
  <si>
    <t>PRAVEEN SHARMA</t>
  </si>
  <si>
    <t>PARASRAM SHARMA</t>
  </si>
  <si>
    <t>VASDEV KINRA</t>
  </si>
  <si>
    <t>ANIL KUMAR GUPTA</t>
  </si>
  <si>
    <t>LATE AMAR SINGH</t>
  </si>
  <si>
    <t>KAILASH CHAND SAINI</t>
  </si>
  <si>
    <t>MANOJ KUMAR JHA</t>
  </si>
  <si>
    <t>BRAHMANAND VYAS</t>
  </si>
  <si>
    <t>RAGHUNATH SINGH BHATI</t>
  </si>
  <si>
    <t>RAJKARAN</t>
  </si>
  <si>
    <t>BHOPENDRA KUMAR JAIN</t>
  </si>
  <si>
    <t>RAJENDRA KUMAR VERMA</t>
  </si>
  <si>
    <t>CHHAIL BIHARI SHARMA</t>
  </si>
  <si>
    <t>RAMESH SHARMA</t>
  </si>
  <si>
    <t>PRADEEP JHA</t>
  </si>
  <si>
    <t>MEETHA LAL SHARMA</t>
  </si>
  <si>
    <t>RAMKISHAN SAHU</t>
  </si>
  <si>
    <t>NATHMAL</t>
  </si>
  <si>
    <t>BHADAR NATH SIDDH</t>
  </si>
  <si>
    <t>HANUMAN GARG</t>
  </si>
  <si>
    <t>NARENDRA SHUKLA</t>
  </si>
  <si>
    <t>GANESH RAM</t>
  </si>
  <si>
    <t>DAULAT SINGH</t>
  </si>
  <si>
    <t>PRAHLAD SINGH</t>
  </si>
  <si>
    <t>ALOK GODHA</t>
  </si>
  <si>
    <t>DEVENDRA SINGH RAWAT</t>
  </si>
  <si>
    <t>VIJAY KUMAR PARNAMI</t>
  </si>
  <si>
    <t>PRAMOD KUMAR TEJWANI</t>
  </si>
  <si>
    <t>SHIV KUMAR GOSWAMI</t>
  </si>
  <si>
    <t>DAYARAM</t>
  </si>
  <si>
    <t>RAJESH SAINI</t>
  </si>
  <si>
    <t>LOKESH KUMAR JAIN</t>
  </si>
  <si>
    <t>MUNEESH KUMAR SAXENA</t>
  </si>
  <si>
    <t>ARVIND NATH VERMA</t>
  </si>
  <si>
    <t>ASHISH MEHTA</t>
  </si>
  <si>
    <t>SURENDRA AGRAWAL</t>
  </si>
  <si>
    <t>DINESH KUMAR</t>
  </si>
  <si>
    <t>RAMCHARAN PORWAL</t>
  </si>
  <si>
    <t>REETESH MATHUR</t>
  </si>
  <si>
    <t>LAKHAN SINGH</t>
  </si>
  <si>
    <t>MUKESH KUMAR</t>
  </si>
  <si>
    <t>SUBHASH SHARMA</t>
  </si>
  <si>
    <t>LOKENDRA SINGH</t>
  </si>
  <si>
    <t>RAMDEV SONI</t>
  </si>
  <si>
    <t>MUKESH GOYAL</t>
  </si>
  <si>
    <t>RAJENDRA BISHT</t>
  </si>
  <si>
    <t>MANOJ KUMAR GARG</t>
  </si>
  <si>
    <t>VINOD KUMAR</t>
  </si>
  <si>
    <t>SHAMIN KUMAR</t>
  </si>
  <si>
    <t>ASHOK KUMAR</t>
  </si>
  <si>
    <t>CHAGAN LAL GEHLOT</t>
  </si>
  <si>
    <t>NARESH SHARMA</t>
  </si>
  <si>
    <t>MAHESH CHAND AGRAWAL</t>
  </si>
  <si>
    <t>GIRDHARI LAL</t>
  </si>
  <si>
    <t>OM PRAKASH JANGIR</t>
  </si>
  <si>
    <t>JAY DEV</t>
  </si>
  <si>
    <t>ARVIND MATHUR</t>
  </si>
  <si>
    <t>GHANSHYAM SINGH</t>
  </si>
  <si>
    <t>VIJAY AGARWAL</t>
  </si>
  <si>
    <t>RAMANAND KHANDELWAL</t>
  </si>
  <si>
    <t>NAVEEN KUMAR SHARMA</t>
  </si>
  <si>
    <t>BHUPAL SINGH</t>
  </si>
  <si>
    <t>NARESH SINGH GURJAR</t>
  </si>
  <si>
    <t>CHAKRESH KUMAR</t>
  </si>
  <si>
    <t>VIJAY SINGH KHANGAROT</t>
  </si>
  <si>
    <t>PURENDRA SINGH SHEKHAWAT</t>
  </si>
  <si>
    <t>PRATHVI SINGH RATHORE</t>
  </si>
  <si>
    <t>BHANWAR LAL PANCHOLI</t>
  </si>
  <si>
    <t>MUKESH KUMAR KHANDELWAL</t>
  </si>
  <si>
    <t>RAMASHANKER MODI</t>
  </si>
  <si>
    <t>ABHINAV SONI</t>
  </si>
  <si>
    <t>KAMLESH KUMAR GUPTA</t>
  </si>
  <si>
    <t xml:space="preserve">RAVI SHARMA </t>
  </si>
  <si>
    <t>RAJDEEP KUMAR</t>
  </si>
  <si>
    <t>ROHITASH KUMAR YADAV</t>
  </si>
  <si>
    <t>DAYASHANKAR PORWAL</t>
  </si>
  <si>
    <t>LALIT BHATIA</t>
  </si>
  <si>
    <t>SANDEEP SINGH</t>
  </si>
  <si>
    <t>KHEMRAJ SHARMA</t>
  </si>
  <si>
    <t>PARVEEN KUMAR</t>
  </si>
  <si>
    <t>KULDEEP KUMAWAT</t>
  </si>
  <si>
    <t>NORAT MAL</t>
  </si>
  <si>
    <t>TARA CHAND KUMAWAT</t>
  </si>
  <si>
    <t>RAGHVENDRA SINGH RATHORE</t>
  </si>
  <si>
    <t>AJAY SHARMA</t>
  </si>
  <si>
    <t>MAHESH CHANDRA YADAV</t>
  </si>
  <si>
    <t>GOPAL LAL LUHAR</t>
  </si>
  <si>
    <t>NIRAJ KUMAR SINGH</t>
  </si>
  <si>
    <t>SURAJ SINGH CHOUHAN</t>
  </si>
  <si>
    <t>HARSH BAKSHI</t>
  </si>
  <si>
    <t>TRILOK SAMBHRIA</t>
  </si>
  <si>
    <t>HIMANSHU JAIN</t>
  </si>
  <si>
    <t>RAKESH SWARNKAR</t>
  </si>
  <si>
    <t>SATISH UPADHYAY</t>
  </si>
  <si>
    <t>ASHOK KUMAR GOYAL</t>
  </si>
  <si>
    <t>ASHWIN MALOT</t>
  </si>
  <si>
    <t>ARVIND KUMAR JAIN</t>
  </si>
  <si>
    <t>BALVEER CHOUDHARY</t>
  </si>
  <si>
    <t>KAMAL KUMAR</t>
  </si>
  <si>
    <t>BHAJAN LAL</t>
  </si>
  <si>
    <t>SATYAVEER SINGH</t>
  </si>
  <si>
    <t>LAXMAN KUMAR</t>
  </si>
  <si>
    <t>LAXMI NARAYAN GUPTA</t>
  </si>
  <si>
    <t>CHANDRA SHEKHAR JANGID</t>
  </si>
  <si>
    <t>RAJENDRA SAINI</t>
  </si>
  <si>
    <t>PRAKASH CHANDRA</t>
  </si>
  <si>
    <t>SURENDRA KUMAR YADAV</t>
  </si>
  <si>
    <t>KANARAM SUTHAR</t>
  </si>
  <si>
    <t>KAMLESH KR SHARMA</t>
  </si>
  <si>
    <t>MANISH KUMAWAT</t>
  </si>
  <si>
    <t>SHYAMSUNDAR YADAV</t>
  </si>
  <si>
    <t>AMIT KHANDELWAL</t>
  </si>
  <si>
    <t>RANVEER SINGH</t>
  </si>
  <si>
    <t>LATE RITESH MANDAWARA</t>
  </si>
  <si>
    <t>GIRIRAJ SONI</t>
  </si>
  <si>
    <t>DARASINGH YADAV</t>
  </si>
  <si>
    <t>NARESH GUPTA</t>
  </si>
  <si>
    <t>AMIT KUMAR SARAF</t>
  </si>
  <si>
    <t>LUMBA RAM SUTHAR</t>
  </si>
  <si>
    <t>GIRIRAJ PRASAD SHARMA</t>
  </si>
  <si>
    <t>NITISH KUMAR</t>
  </si>
  <si>
    <t>KRIPA NARAYAN SINGH</t>
  </si>
  <si>
    <t>SHARWAN RAM</t>
  </si>
  <si>
    <t>MANOJ KUMAR VARYANI</t>
  </si>
  <si>
    <t>VIKRAM</t>
  </si>
  <si>
    <t>SHARAD KUMAR AGRAWAL</t>
  </si>
  <si>
    <t>SANJAY SHARMA</t>
  </si>
  <si>
    <t>SURENDRA KUMAR BISHNOI</t>
  </si>
  <si>
    <t>BHOMA RAM YADAV</t>
  </si>
  <si>
    <t>BHANWRARAM JAKHAR</t>
  </si>
  <si>
    <t>UMESH CHANDRA KANDPAL</t>
  </si>
  <si>
    <t>ASHUTOSH</t>
  </si>
  <si>
    <t>LALIT SHANKAR SHARMA</t>
  </si>
  <si>
    <t>RAMBABU CHAHAR</t>
  </si>
  <si>
    <t>MUKESH KUMAR JAIN</t>
  </si>
  <si>
    <t>MANOJ KUMAR KASLIWAL</t>
  </si>
  <si>
    <t>RAMKISHAN</t>
  </si>
  <si>
    <t>SUNIL SINGH</t>
  </si>
  <si>
    <t>GIRRAJ SINGHAL</t>
  </si>
  <si>
    <t>ANIL AGRAWAL</t>
  </si>
  <si>
    <t>HANUWANT SINGH SOLANKI</t>
  </si>
  <si>
    <t>RUPA RAM OLA</t>
  </si>
  <si>
    <t>VIJAY KUMAR KUSHWAHA</t>
  </si>
  <si>
    <t>VISHNU KUMAR MITTAL</t>
  </si>
  <si>
    <t>SUBODH KUMAR SHARMA</t>
  </si>
  <si>
    <t>BALAPRASAD SHUKLA</t>
  </si>
  <si>
    <t>VED PRAKASH SINGHAL</t>
  </si>
  <si>
    <t>PRAHALAD SHARMA</t>
  </si>
  <si>
    <t>RAJESH SINGHAL</t>
  </si>
  <si>
    <t>PARMENDRA VIJAYVERGIYA</t>
  </si>
  <si>
    <t>KAMLESH BOHARA</t>
  </si>
  <si>
    <t>AMIT VIJAY</t>
  </si>
  <si>
    <t>SANTOSH KUMAR</t>
  </si>
  <si>
    <t>JAI PRAKASH SHARMA</t>
  </si>
  <si>
    <t>KAMLESH PRAJAPATI</t>
  </si>
  <si>
    <t>RAMJAN KHAN</t>
  </si>
  <si>
    <t>SHARWAN SINGH</t>
  </si>
  <si>
    <t>RAJU SAINI</t>
  </si>
  <si>
    <t>SANDEEP PANDEY</t>
  </si>
  <si>
    <t>BHUVNESH KUMAR GUPTA</t>
  </si>
  <si>
    <t>RAJESH SAXENA</t>
  </si>
  <si>
    <t>SUNIL KUMAR YADAV</t>
  </si>
  <si>
    <t>RAJESH ROOP RAI</t>
  </si>
  <si>
    <t>AMITABH AVASTHI</t>
  </si>
  <si>
    <t>UMESH KUMAR KHANDAL</t>
  </si>
  <si>
    <t>ANIL SACHDEVA</t>
  </si>
  <si>
    <t>MUKESH MODI</t>
  </si>
  <si>
    <t>GULAB SINGH</t>
  </si>
  <si>
    <t>ASHOK KUMAR JAIN</t>
  </si>
  <si>
    <t>MANISH KUMAR SONI</t>
  </si>
  <si>
    <t>SURYA KUMAR PRAJAPAT</t>
  </si>
  <si>
    <t>MAHENDRA SHARMA</t>
  </si>
  <si>
    <t>H PARAS GADIYA</t>
  </si>
  <si>
    <t>LAXMI NARAYAN AGARWAL</t>
  </si>
  <si>
    <t>SUSHIL KUMAR GUPTA</t>
  </si>
  <si>
    <t>KAPIL GARG</t>
  </si>
  <si>
    <t>GIRRAJ VIJAYVERGIYA</t>
  </si>
  <si>
    <t>RAMNATH SHARMA</t>
  </si>
  <si>
    <t>LAXMINARAYAN YADAV</t>
  </si>
  <si>
    <t>RAJESH MITTAL</t>
  </si>
  <si>
    <t>SHIVNARAYAN PANCHAL</t>
  </si>
  <si>
    <t>KAMAL KISHORE TAMBOLI</t>
  </si>
  <si>
    <t>BRAJ KISHORE GOYAL</t>
  </si>
  <si>
    <t>MAHENDRA KUMAR AGARWAL</t>
  </si>
  <si>
    <t>GOVIND NARAYAN JAISWAL</t>
  </si>
  <si>
    <t>AMAR CHAND SHARMA</t>
  </si>
  <si>
    <t>JOGENDRA KUMAR</t>
  </si>
  <si>
    <t>DHARAMVEER SHARMA</t>
  </si>
  <si>
    <t>RAMESH CHAND SAINI</t>
  </si>
  <si>
    <t>ARJUN SINGH</t>
  </si>
  <si>
    <t>26-08-2005</t>
  </si>
  <si>
    <t>PIET23CA064</t>
  </si>
  <si>
    <t>PURUSHOTTAM PAREEK</t>
  </si>
  <si>
    <t>2023pietcashreya064@poornima.org</t>
  </si>
  <si>
    <t>REENA GAUTHAM</t>
  </si>
  <si>
    <t>ARCHANA GAUTAM</t>
  </si>
  <si>
    <t>LEENA VINAYAK</t>
  </si>
  <si>
    <t>RANIKA</t>
  </si>
  <si>
    <t>SARIKA GUPTA</t>
  </si>
  <si>
    <t>USHA AGARWAL</t>
  </si>
  <si>
    <t>SEEMA DEVI</t>
  </si>
  <si>
    <t>GYANTI PRASAD</t>
  </si>
  <si>
    <t>SAROJ SHARMA</t>
  </si>
  <si>
    <t>REKHA</t>
  </si>
  <si>
    <t>MEENAKSHI GUPTA</t>
  </si>
  <si>
    <t>ALKA JAIN</t>
  </si>
  <si>
    <t>MANISHA</t>
  </si>
  <si>
    <t>SANTOSH KANWAR</t>
  </si>
  <si>
    <t>RITU AGGARWAL</t>
  </si>
  <si>
    <t>RENU SHARMA</t>
  </si>
  <si>
    <t>BHANWAR KANWAR</t>
  </si>
  <si>
    <t>SUNITA GAUTTAM</t>
  </si>
  <si>
    <t>BEENA KUMAWAT</t>
  </si>
  <si>
    <t>ARCHANA AGAL</t>
  </si>
  <si>
    <t>DIMPLE MUNDRA</t>
  </si>
  <si>
    <t>SANGEETA</t>
  </si>
  <si>
    <t>REKHA DEVI</t>
  </si>
  <si>
    <t>SANGHMITRA KUMARI</t>
  </si>
  <si>
    <t>MANJU GARG</t>
  </si>
  <si>
    <t>GUDDI DEVI</t>
  </si>
  <si>
    <t>SUSHMA</t>
  </si>
  <si>
    <t>HEMLATA JAIN</t>
  </si>
  <si>
    <t>MADHURI SHARMA</t>
  </si>
  <si>
    <t>ANITA NATANI</t>
  </si>
  <si>
    <t>PINKI JAIN</t>
  </si>
  <si>
    <t>SULOCHANA AGARWAL</t>
  </si>
  <si>
    <t>ASHA PANDIT</t>
  </si>
  <si>
    <t>SUNITA KANWAR</t>
  </si>
  <si>
    <t>BHARTI GUPTA</t>
  </si>
  <si>
    <t>VINITA RAO</t>
  </si>
  <si>
    <t>SUMITRA DEVI</t>
  </si>
  <si>
    <t>JYOTI JAIN</t>
  </si>
  <si>
    <t>ANITA KANWAR</t>
  </si>
  <si>
    <t>SULOCHANA JAIN</t>
  </si>
  <si>
    <t>RAJNI MAHERA</t>
  </si>
  <si>
    <t>ANITA DEVI</t>
  </si>
  <si>
    <t>MANBHAR DEVI</t>
  </si>
  <si>
    <t>KAVITA JAIN</t>
  </si>
  <si>
    <t>RAJKUMARI KACHHARA</t>
  </si>
  <si>
    <t>RASHI SAXENA</t>
  </si>
  <si>
    <t>SHARDA SHARMA</t>
  </si>
  <si>
    <t>POONAM RANI SHARMA</t>
  </si>
  <si>
    <t>ASHA DEVI</t>
  </si>
  <si>
    <t>MANJU DEVI</t>
  </si>
  <si>
    <t>NILIMA GAUTAM</t>
  </si>
  <si>
    <t>PREETI KHANDELWAL</t>
  </si>
  <si>
    <t>NEETU MALVIYA</t>
  </si>
  <si>
    <t>PRAMILA TRIPATHI</t>
  </si>
  <si>
    <t>BRIJESH KAUSHIK</t>
  </si>
  <si>
    <t>JANA DEVI</t>
  </si>
  <si>
    <t>SUNITA PAREEK</t>
  </si>
  <si>
    <t>ARATI JAIN</t>
  </si>
  <si>
    <t>BHULI BAI</t>
  </si>
  <si>
    <t>MAMTA GUPTA</t>
  </si>
  <si>
    <t>PUSHPA SINGH</t>
  </si>
  <si>
    <t>RADHA DHAKAR</t>
  </si>
  <si>
    <t>MANJU KHANDELWAL</t>
  </si>
  <si>
    <t>MANJU LATA MEENA</t>
  </si>
  <si>
    <t>ANITA SHARMA</t>
  </si>
  <si>
    <t>KANCHAN JANGIR</t>
  </si>
  <si>
    <t>RAJNI DEVI</t>
  </si>
  <si>
    <t>GAYATRI SHARMA</t>
  </si>
  <si>
    <t>BHAWANA BEN</t>
  </si>
  <si>
    <t>ANITA VERMA</t>
  </si>
  <si>
    <t>LADLI KHATOON</t>
  </si>
  <si>
    <t>SEEMA GUPTA</t>
  </si>
  <si>
    <t>INDERPAL KAUR</t>
  </si>
  <si>
    <t>NEELAM KANWAR</t>
  </si>
  <si>
    <t>REKHA JANGID</t>
  </si>
  <si>
    <t>RENU DEVI AJMERA</t>
  </si>
  <si>
    <t>JINA DEVI</t>
  </si>
  <si>
    <t>DARPA DIXIT</t>
  </si>
  <si>
    <t>NIRMALA DEVI</t>
  </si>
  <si>
    <t>KUSUM SHARMA</t>
  </si>
  <si>
    <t>SHAILJA MISHRA</t>
  </si>
  <si>
    <t>SUNITA KUMARI</t>
  </si>
  <si>
    <t>NEELAM KUMARI</t>
  </si>
  <si>
    <t>NEERU SHARMA</t>
  </si>
  <si>
    <t>MEENA</t>
  </si>
  <si>
    <t>JAYSHREE ACHARYA</t>
  </si>
  <si>
    <t>VEENITA SHARMA</t>
  </si>
  <si>
    <t>VINOD KANWAR</t>
  </si>
  <si>
    <t>NEERU PAM GOYAL</t>
  </si>
  <si>
    <t>MAMATA SAH</t>
  </si>
  <si>
    <t>SEEMA JAIN</t>
  </si>
  <si>
    <t>MAYA SHARMA</t>
  </si>
  <si>
    <t>SANGEETA RAKHECHA</t>
  </si>
  <si>
    <t>SMITA SHARMA</t>
  </si>
  <si>
    <t>RENUKA BANSAL</t>
  </si>
  <si>
    <t>SANTOSH</t>
  </si>
  <si>
    <t>SITA DEVI</t>
  </si>
  <si>
    <t>LALITA</t>
  </si>
  <si>
    <t>AARTI KHANDELWAL</t>
  </si>
  <si>
    <t>SAROJ KANWAR</t>
  </si>
  <si>
    <t>SHOBHA SHARMA</t>
  </si>
  <si>
    <t>POONAM KANWAR</t>
  </si>
  <si>
    <t>POOJA KHANDELWAL</t>
  </si>
  <si>
    <t>SEEMA AGARWAL</t>
  </si>
  <si>
    <t>MAMTA AGRAWAL</t>
  </si>
  <si>
    <t>CHANDRESH JAIN</t>
  </si>
  <si>
    <t>NIDHI SHARMA</t>
  </si>
  <si>
    <t>RANJANA SHARMA</t>
  </si>
  <si>
    <t>BHARTI PATEL</t>
  </si>
  <si>
    <t>KUSUM KASHYAP</t>
  </si>
  <si>
    <t>BHAVIKA JITESH PATEL</t>
  </si>
  <si>
    <t>ANITA JAIN</t>
  </si>
  <si>
    <t>SANGEETA DEVI</t>
  </si>
  <si>
    <t>LALITA DEVI</t>
  </si>
  <si>
    <t>RAMKANWARI</t>
  </si>
  <si>
    <t>RAKHEE SHARMA</t>
  </si>
  <si>
    <t>JYOTI SHARMA</t>
  </si>
  <si>
    <t>PREMLATA JANGID</t>
  </si>
  <si>
    <t>PINKY KANWAR</t>
  </si>
  <si>
    <t>USHA DEVI</t>
  </si>
  <si>
    <t>MONIKA THAKURIA</t>
  </si>
  <si>
    <t>RUCHI BARANWAL</t>
  </si>
  <si>
    <t>SUNITA DEVI</t>
  </si>
  <si>
    <t>PRABHA RATHI</t>
  </si>
  <si>
    <t>BIMLA DEVI</t>
  </si>
  <si>
    <t>SHASHI PUGALIA</t>
  </si>
  <si>
    <t>MONIKA</t>
  </si>
  <si>
    <t>SONALISA TAK</t>
  </si>
  <si>
    <t>SANTOSH DEVI</t>
  </si>
  <si>
    <t>ANITA PATIDAR</t>
  </si>
  <si>
    <t>SUNITA SHARMA</t>
  </si>
  <si>
    <t>BEENA SHARMA</t>
  </si>
  <si>
    <t>RICHA SHARMA</t>
  </si>
  <si>
    <t>SEEMA GOYAL</t>
  </si>
  <si>
    <t>RITU SARASWAT</t>
  </si>
  <si>
    <t>PAPPI DEVI</t>
  </si>
  <si>
    <t>PRIYA</t>
  </si>
  <si>
    <t>ANJU CHOPRA</t>
  </si>
  <si>
    <t>NITU SHARMA</t>
  </si>
  <si>
    <t>PREM KANWAR</t>
  </si>
  <si>
    <t>GOVIND KANWAR</t>
  </si>
  <si>
    <t>INDRA GUPTA</t>
  </si>
  <si>
    <t>PERM LATA</t>
  </si>
  <si>
    <t>BABY DEVI</t>
  </si>
  <si>
    <t>SANTOSH GARG</t>
  </si>
  <si>
    <t>SHANTI DEVI</t>
  </si>
  <si>
    <t>YOGITA JAIN</t>
  </si>
  <si>
    <t>MAMTA SHARMA</t>
  </si>
  <si>
    <t>RAVITA</t>
  </si>
  <si>
    <t>MADHU JAIN</t>
  </si>
  <si>
    <t>MAMTA SHUKLA</t>
  </si>
  <si>
    <t>ANJU GUPTA</t>
  </si>
  <si>
    <t>BRIJBALA GAUTAM</t>
  </si>
  <si>
    <t>SANGITA DEVI</t>
  </si>
  <si>
    <t>MEENAKSHI SAINI</t>
  </si>
  <si>
    <t>SUSHMA KANWAR</t>
  </si>
  <si>
    <t>ALKA JHA</t>
  </si>
  <si>
    <t>PRATIBHA SHARMA</t>
  </si>
  <si>
    <t>LEENA JAIN</t>
  </si>
  <si>
    <t>GUDIYA RANI SHARMA</t>
  </si>
  <si>
    <t>MAYA BARI</t>
  </si>
  <si>
    <t>POONAM DUBEY</t>
  </si>
  <si>
    <t>MANJU DEVI SHARMA</t>
  </si>
  <si>
    <t>DEWANTI DEVI</t>
  </si>
  <si>
    <t>MANORAMA SHARMA</t>
  </si>
  <si>
    <t>MANJU</t>
  </si>
  <si>
    <t>BABLI RANI SINGH</t>
  </si>
  <si>
    <t>RAJKUMARI SHARMA</t>
  </si>
  <si>
    <t>PRIYANKA KUMAWAT</t>
  </si>
  <si>
    <t>MINAKSHI MEHRA</t>
  </si>
  <si>
    <t>RAJESH KANWAR</t>
  </si>
  <si>
    <t>SANJEEDA BEGUM</t>
  </si>
  <si>
    <t>SUMAN KANWAR</t>
  </si>
  <si>
    <t>KAILASH</t>
  </si>
  <si>
    <t>JANKI DEVI</t>
  </si>
  <si>
    <t>REKHA DWIVEDI</t>
  </si>
  <si>
    <t>SHABANA</t>
  </si>
  <si>
    <t>SHWETA SHARMA</t>
  </si>
  <si>
    <t>BHAGWATI DEVI</t>
  </si>
  <si>
    <t>SURBHI SINGH</t>
  </si>
  <si>
    <t>SARITA SONI</t>
  </si>
  <si>
    <t>ANU DEVI</t>
  </si>
  <si>
    <t>NEETU MITTAL</t>
  </si>
  <si>
    <t>KIRAN NATH</t>
  </si>
  <si>
    <t>TEENA JAIN</t>
  </si>
  <si>
    <t>SUMITRA MITTAL</t>
  </si>
  <si>
    <t>MADHU SHARMA</t>
  </si>
  <si>
    <t>GULAB KUNWAR</t>
  </si>
  <si>
    <t>KUMARI RUBI</t>
  </si>
  <si>
    <t>SARITA SHARMA</t>
  </si>
  <si>
    <t>SHALINI SAXENA</t>
  </si>
  <si>
    <t>REKHA SHARMA</t>
  </si>
  <si>
    <t>ANJU SHARMA</t>
  </si>
  <si>
    <t>SARITA NAGARIYA</t>
  </si>
  <si>
    <t>LAXMI GUPTA</t>
  </si>
  <si>
    <t>RANJANA GOYAL</t>
  </si>
  <si>
    <t>BABITA DEVI</t>
  </si>
  <si>
    <t>JYOTI BHATI</t>
  </si>
  <si>
    <t>KAUSHLYA DEVI</t>
  </si>
  <si>
    <t>VIMLA SONI</t>
  </si>
  <si>
    <t>REETA GUPTA</t>
  </si>
  <si>
    <t>KAVITA GUPTA</t>
  </si>
  <si>
    <t>SITA</t>
  </si>
  <si>
    <t>HARJINDER KAUR</t>
  </si>
  <si>
    <t>SADHANA</t>
  </si>
  <si>
    <t>TABASSUM</t>
  </si>
  <si>
    <t>BHAVANA VISHT</t>
  </si>
  <si>
    <t>RENU GOYAL</t>
  </si>
  <si>
    <t>MAMTA DEVI</t>
  </si>
  <si>
    <t>MEERA</t>
  </si>
  <si>
    <t>SUPYAR GURJAR</t>
  </si>
  <si>
    <t>ANITA SAINI</t>
  </si>
  <si>
    <t>SANDHYA DEVI JOSHI</t>
  </si>
  <si>
    <t>SHAJIYA BANO</t>
  </si>
  <si>
    <t>HEMLATA TILOKANI</t>
  </si>
  <si>
    <t>JUBEDA RATHORE</t>
  </si>
  <si>
    <t>GYANTI DEVI</t>
  </si>
  <si>
    <t>MARUDHAR KANWAR</t>
  </si>
  <si>
    <t>ANU KHANDELWAL</t>
  </si>
  <si>
    <t>PRAGYA BANSAL</t>
  </si>
  <si>
    <t>SANGEETA SHARMA</t>
  </si>
  <si>
    <t>KANCHAN DEVI</t>
  </si>
  <si>
    <t>VIDHYA VASHISHTHA</t>
  </si>
  <si>
    <t>MAYA DEVI</t>
  </si>
  <si>
    <t>SONU YADAV</t>
  </si>
  <si>
    <t>LALITA VYAS</t>
  </si>
  <si>
    <t>ANJU</t>
  </si>
  <si>
    <t>NEERU DEVI</t>
  </si>
  <si>
    <t>CHAMPI NAMA</t>
  </si>
  <si>
    <t>CHITRALEKHA KUMAWAT</t>
  </si>
  <si>
    <t>REENA AGRAWAL</t>
  </si>
  <si>
    <t>CHARU MAHAJAN</t>
  </si>
  <si>
    <t>RAKHI JAIN</t>
  </si>
  <si>
    <t>MANJU MITTAL</t>
  </si>
  <si>
    <t>SHIMLA GOYAL</t>
  </si>
  <si>
    <t>CHANDA DEVI KUMAWAT</t>
  </si>
  <si>
    <t>RAKHI SHARMA</t>
  </si>
  <si>
    <t>NEELIMA SHARMA</t>
  </si>
  <si>
    <t>MUBINA AFTAB</t>
  </si>
  <si>
    <t>POONAM</t>
  </si>
  <si>
    <t>VIBHA SINGH</t>
  </si>
  <si>
    <t>POOJA SHARMA</t>
  </si>
  <si>
    <t>BHAWANA</t>
  </si>
  <si>
    <t>MAMTA GARG</t>
  </si>
  <si>
    <t>NIRMALA</t>
  </si>
  <si>
    <t>RAJNI SAINI</t>
  </si>
  <si>
    <t>RUPA JHA</t>
  </si>
  <si>
    <t>DANGITA DEVI</t>
  </si>
  <si>
    <t>NIRMAL SHRARMA</t>
  </si>
  <si>
    <t>SANJANA BHATI</t>
  </si>
  <si>
    <t>DROPATI DEVI</t>
  </si>
  <si>
    <t>MEENA JAIN</t>
  </si>
  <si>
    <t>CHANDRAKALA SHARMA</t>
  </si>
  <si>
    <t>ANJANA SHARMA</t>
  </si>
  <si>
    <t>VIMLA SHARMA</t>
  </si>
  <si>
    <t>BINDU JHA</t>
  </si>
  <si>
    <t>ANJU KUMARI</t>
  </si>
  <si>
    <t>SHAKUNTALA DEVI</t>
  </si>
  <si>
    <t>LALITA AGARWAL</t>
  </si>
  <si>
    <t>SUNAN SAHU</t>
  </si>
  <si>
    <t>PREMLATA</t>
  </si>
  <si>
    <t>UMA DEVI</t>
  </si>
  <si>
    <t>SEEMA GARG</t>
  </si>
  <si>
    <t>LALITA SHUKLA</t>
  </si>
  <si>
    <t>SAPNA SINGH</t>
  </si>
  <si>
    <t>PRITIMA RAWAT</t>
  </si>
  <si>
    <t>MEENU PARNAMI</t>
  </si>
  <si>
    <t>KANTA TEJWANI</t>
  </si>
  <si>
    <t>ANJALI GOSWAMI</t>
  </si>
  <si>
    <t>RAJBALA</t>
  </si>
  <si>
    <t>SUNITA SAINI</t>
  </si>
  <si>
    <t>SAROJ DEVI</t>
  </si>
  <si>
    <t>ANJU DAVI</t>
  </si>
  <si>
    <t>VIJAYLAXMEE</t>
  </si>
  <si>
    <t>DEPTI SAXENA</t>
  </si>
  <si>
    <t>NIVEDITA VERMA</t>
  </si>
  <si>
    <t>POONAM MEHTA</t>
  </si>
  <si>
    <t>USHA AGRAWAL</t>
  </si>
  <si>
    <t>PRAMILA PORWAL</t>
  </si>
  <si>
    <t>KAMALA YADAV</t>
  </si>
  <si>
    <t>VARSHA MATHUR</t>
  </si>
  <si>
    <t>KAUSALYA DEVI</t>
  </si>
  <si>
    <t>SUNITA</t>
  </si>
  <si>
    <t>SUMAN DEVI</t>
  </si>
  <si>
    <t>KRISHNA GOYAL</t>
  </si>
  <si>
    <t>MAYA BISHT</t>
  </si>
  <si>
    <t>SUVINDRA</t>
  </si>
  <si>
    <t>VED PRAKASH YADAV</t>
  </si>
  <si>
    <t>JAYA SHARMA</t>
  </si>
  <si>
    <t>NORTI DEVI</t>
  </si>
  <si>
    <t>BAJYANTI DEVI</t>
  </si>
  <si>
    <t>SUMAN SHARMA</t>
  </si>
  <si>
    <t>MALTI AGRAWAL</t>
  </si>
  <si>
    <t>PUSHPA</t>
  </si>
  <si>
    <t>BASANTI DEVI</t>
  </si>
  <si>
    <t>MALA</t>
  </si>
  <si>
    <t>SHIPRA</t>
  </si>
  <si>
    <t>LAJJA DEVI</t>
  </si>
  <si>
    <t>SUNITA AGARWAL</t>
  </si>
  <si>
    <t>SWATI KHANDELWAL</t>
  </si>
  <si>
    <t>SUMAN GURJAR</t>
  </si>
  <si>
    <t>RACHNA</t>
  </si>
  <si>
    <t>ANJANA KANWAR</t>
  </si>
  <si>
    <t>SUNITA SHEKHAWAT</t>
  </si>
  <si>
    <t>KIRAN DEVI</t>
  </si>
  <si>
    <t>SEETA DEVI</t>
  </si>
  <si>
    <t>MINAXI KHATRI</t>
  </si>
  <si>
    <t>ALKA SONI</t>
  </si>
  <si>
    <t>MANJU MAHIPAL</t>
  </si>
  <si>
    <t>PREETY SHARMA</t>
  </si>
  <si>
    <t>PREMLATA DEVI</t>
  </si>
  <si>
    <t>SANTOSH KUMARI YADAV</t>
  </si>
  <si>
    <t>MENA YADAV</t>
  </si>
  <si>
    <t>SUNITA PORWAL</t>
  </si>
  <si>
    <t>KASHISH BHATIA</t>
  </si>
  <si>
    <t>KAJAL SHARMA</t>
  </si>
  <si>
    <t>RAKHI SINGH</t>
  </si>
  <si>
    <t>ASHA SHARMA</t>
  </si>
  <si>
    <t>SHARMILA CHOUDHARY</t>
  </si>
  <si>
    <t>VANDANA KUMAWAT</t>
  </si>
  <si>
    <t>BHAWNA SHARMA</t>
  </si>
  <si>
    <t>TIMU DEVI</t>
  </si>
  <si>
    <t>SNEH LATA</t>
  </si>
  <si>
    <t>SUSHILA DEVI</t>
  </si>
  <si>
    <t>AMITA PAREEK</t>
  </si>
  <si>
    <t>ANJU RATHORE</t>
  </si>
  <si>
    <t>ANJALI SHARMA</t>
  </si>
  <si>
    <t>USHA SHARMA</t>
  </si>
  <si>
    <t>GEETA DEVI</t>
  </si>
  <si>
    <t>RAMKANYA BAI</t>
  </si>
  <si>
    <t>NIKITA SINGH</t>
  </si>
  <si>
    <t>SUNITA CHOUHAN</t>
  </si>
  <si>
    <t>ALPANA BAKSHI</t>
  </si>
  <si>
    <t>MANJULA MAHESHWARI</t>
  </si>
  <si>
    <t>SEETA SHARMA</t>
  </si>
  <si>
    <t>SHEETAL JAIN</t>
  </si>
  <si>
    <t>LALITA SWARNKAR</t>
  </si>
  <si>
    <t>KAMINI SHARMA</t>
  </si>
  <si>
    <t>NISHA GOYAL</t>
  </si>
  <si>
    <t>BABITA MALOT</t>
  </si>
  <si>
    <t>NEELAM JAIN</t>
  </si>
  <si>
    <t>SARITA</t>
  </si>
  <si>
    <t>REKHA BHAGTANI</t>
  </si>
  <si>
    <t>KANTA</t>
  </si>
  <si>
    <t>RENU DEVI</t>
  </si>
  <si>
    <t>LALITA KUMAR</t>
  </si>
  <si>
    <t>VIMLA SAINI</t>
  </si>
  <si>
    <t>ASHA RANI</t>
  </si>
  <si>
    <t>DHANWANTI DEVI</t>
  </si>
  <si>
    <t>MAMTA SUTHAR</t>
  </si>
  <si>
    <t>CHANDERA KALA SHARMA</t>
  </si>
  <si>
    <t>USHA KUMAWAT</t>
  </si>
  <si>
    <t>JYOTI YADAV</t>
  </si>
  <si>
    <t>MEGHA KHANDELWAL</t>
  </si>
  <si>
    <t>SARITA KANWAR</t>
  </si>
  <si>
    <t>VIJAY LAXMI MANDAWARA</t>
  </si>
  <si>
    <t>ARUNA SONI</t>
  </si>
  <si>
    <t>SANTRA DEVI</t>
  </si>
  <si>
    <t>SONIYA GUPTA</t>
  </si>
  <si>
    <t>RATIKA SARAF</t>
  </si>
  <si>
    <t>FAINSI DEVI</t>
  </si>
  <si>
    <t>VIDHYA SHARMA</t>
  </si>
  <si>
    <t>BABBI SINGH</t>
  </si>
  <si>
    <t>ARPANA MISHRA</t>
  </si>
  <si>
    <t>SARASWATI DEVI</t>
  </si>
  <si>
    <t>KAMALA DEVI</t>
  </si>
  <si>
    <t>BHARTI VARYANI</t>
  </si>
  <si>
    <t>NAVLESH V RAJPUT</t>
  </si>
  <si>
    <t>MEENAKSHI SHARMA</t>
  </si>
  <si>
    <t>CHETALI AGRAWAL</t>
  </si>
  <si>
    <t>SHALINI SHARMA</t>
  </si>
  <si>
    <t>VIJAYLAXMI SHARMA</t>
  </si>
  <si>
    <t>SANTOSH BISHNOI</t>
  </si>
  <si>
    <t>SUREKHA YADAV</t>
  </si>
  <si>
    <t>MADHU LATA SHARMA</t>
  </si>
  <si>
    <t>MEENA KANDPAL</t>
  </si>
  <si>
    <t>CHANCHAL</t>
  </si>
  <si>
    <t>MANJU SHARMA</t>
  </si>
  <si>
    <t>SEEMA CHAHAR</t>
  </si>
  <si>
    <t>REKHA JAIN</t>
  </si>
  <si>
    <t>RAJUL JAIN</t>
  </si>
  <si>
    <t>NANDINI SWAMI</t>
  </si>
  <si>
    <t>BHAVANA RAGHAV</t>
  </si>
  <si>
    <t>RAJKUMARI SINGHAL</t>
  </si>
  <si>
    <t>ASHA AGRAWAL</t>
  </si>
  <si>
    <t>REKHA KANWAR</t>
  </si>
  <si>
    <t>SUNITA KUSHWAHA</t>
  </si>
  <si>
    <t>SUMITRA GUPTA</t>
  </si>
  <si>
    <t>JYOTI KUMARI BHARTI</t>
  </si>
  <si>
    <t>KIRAN SHUKLA</t>
  </si>
  <si>
    <t>REKHA SINGHAL</t>
  </si>
  <si>
    <t>MANJU SINGHAL</t>
  </si>
  <si>
    <t>GAYTRI VIJAYERGIYA</t>
  </si>
  <si>
    <t>NANDU KANWAR</t>
  </si>
  <si>
    <t>PINKY SHARMA</t>
  </si>
  <si>
    <t>SANTOSH VIJAY</t>
  </si>
  <si>
    <t>NEETU SHARMA</t>
  </si>
  <si>
    <t>DEEPA</t>
  </si>
  <si>
    <t>JANTA BANO</t>
  </si>
  <si>
    <t>PRIYANKA KANWAR</t>
  </si>
  <si>
    <t>ANURADHA SAINI</t>
  </si>
  <si>
    <t>SWARNIMA PANDEY</t>
  </si>
  <si>
    <t>RUCHI AGARWAL</t>
  </si>
  <si>
    <t>NEETU SAXENA</t>
  </si>
  <si>
    <t>USHA YADAV</t>
  </si>
  <si>
    <t>VINITA RAI</t>
  </si>
  <si>
    <t>BABITA AVASTHI</t>
  </si>
  <si>
    <t>SARLA SHARMA</t>
  </si>
  <si>
    <t>MRS ANJU DEVI SHARMA</t>
  </si>
  <si>
    <t>ANJU SACHDEVA</t>
  </si>
  <si>
    <t>PINKY MODI</t>
  </si>
  <si>
    <t>SANGITA GUPTA</t>
  </si>
  <si>
    <t>DEEVAN KANWAR</t>
  </si>
  <si>
    <t>DIMPLE JAIN</t>
  </si>
  <si>
    <t>SARLA DEVI</t>
  </si>
  <si>
    <t>MANJU PRAJAPAT</t>
  </si>
  <si>
    <t>BABLI SHARMA</t>
  </si>
  <si>
    <t>H SUMAN GADIYA</t>
  </si>
  <si>
    <t>KAVITA AGARWAL</t>
  </si>
  <si>
    <t>SUNITA GUPTA</t>
  </si>
  <si>
    <t>NEELU GARG</t>
  </si>
  <si>
    <t>REKHA VIJAYVERGIYA</t>
  </si>
  <si>
    <t>LALI DEVI</t>
  </si>
  <si>
    <t>SARJU DEVI YADAV</t>
  </si>
  <si>
    <t>MAMTA MITTAL</t>
  </si>
  <si>
    <t>PREMALATA PANCHAL</t>
  </si>
  <si>
    <t>LEENA TAMBOLI</t>
  </si>
  <si>
    <t>ASHA GOYAL</t>
  </si>
  <si>
    <t>MINKO AGARWAL</t>
  </si>
  <si>
    <t>SHASHI KALA JAISWAL</t>
  </si>
  <si>
    <t>ANEETA</t>
  </si>
  <si>
    <t>LATA SHARMA</t>
  </si>
  <si>
    <t>SEEMA SAINI</t>
  </si>
  <si>
    <t>GULAB KANWAR</t>
  </si>
  <si>
    <t>JAMMU AND KASHMIR</t>
  </si>
  <si>
    <t>DADRA AND NAGAR HAVELI</t>
  </si>
  <si>
    <t>TRIPURA</t>
  </si>
  <si>
    <t>JHARKHAND</t>
  </si>
  <si>
    <t>GOA</t>
  </si>
  <si>
    <t>UTTARAKHAND</t>
  </si>
  <si>
    <t xml:space="preserve"> N</t>
  </si>
  <si>
    <t>MAHARASHTRA</t>
  </si>
  <si>
    <t/>
  </si>
  <si>
    <t>`49-50 MANGAL VIHAR ROYAL CITY MACHWA JAIPUR,303706</t>
  </si>
  <si>
    <t>`P.29 SHIV VIHAR,`MANGYAVAS ROAD MANSAROVAR JAIPUR,302020</t>
  </si>
  <si>
    <t>`F1 PLOT NO 54 ARPIT NAGAR,`GANDHI PATH VAISHALI NAGAR,JAIPUR,302021</t>
  </si>
  <si>
    <t>KABUTAR KHANA, WARD-12, DHARIAWAD PRATAPGARH RAJASTHAN 313605</t>
  </si>
  <si>
    <t>`111/205 VIJAY PATH MANSOVER JAIPUR,,302020</t>
  </si>
  <si>
    <t>`81/68,SEC 8,`PRATAP NAGAR JAIPUR,302033</t>
  </si>
  <si>
    <t>`225 U, NAKAHA NO.1, BIR BAHADUR SINGH COLLEGE,`MAA AMBEY NAGARI , GORAKHPUR,273003</t>
  </si>
  <si>
    <t>`SANJAY PRASAD BAHIYARA BHOJPUR BIHAR,802161</t>
  </si>
  <si>
    <t>`60, TULSI NAGAR,BEHIND CHOUDHARY PETROL PUMP,`SANGANER,JAIPUR,302029</t>
  </si>
  <si>
    <t>`KARIRI , SHAHPURA , JAIPUR,303803</t>
  </si>
  <si>
    <t>`4/75 S.F.S.,`AGARWAL FARM MANSAROVAR,JAIPUR,302020</t>
  </si>
  <si>
    <t>`HADI RANI KUND ROAD ,GOBARIYA BALAJI KE PAAS ,TODARAISINGH,TONK,304505</t>
  </si>
  <si>
    <t>`NAGAR PALIKA KE PICHE, BARISADRI,CHITTORGARH,312403</t>
  </si>
  <si>
    <t>`VPO SHYAMPURA TEH BANSUR DIS ALWAR,301402</t>
  </si>
  <si>
    <t>`79/11 SEC-11,`NANAK NAGAR,JAMMU,180004</t>
  </si>
  <si>
    <t>`3/502 KALA KUAN, HOUSING BOARD,`ALWAR,301001</t>
  </si>
  <si>
    <t>`KHARDI BAWADI,,CHITTORGARH,312001</t>
  </si>
  <si>
    <t>`BAMANWAS PATTI KHURD,SAWAI MADHOPUR,322211</t>
  </si>
  <si>
    <t>`DARGAD DHARMSHALA KE PASS, SHIVAJI NAGAR MADANGANJ, KISHANGARH, AJMER,305801</t>
  </si>
  <si>
    <t>`WARD NO -13,SADAR BAZAR JAHAZPUR,BHILWRA-RAJ.,311201</t>
  </si>
  <si>
    <t>`10/11 ALAKHNANDA COLONY VAISHALI NAGAR AJMER,305001</t>
  </si>
  <si>
    <t>`HOUSE NO.985 SECTOR-4,`REWARI,123401</t>
  </si>
  <si>
    <t>`SAINPUR, HATHRAS, UTTAR PRADESH,HATHRAS,204213</t>
  </si>
  <si>
    <t>`AT- SIHORWA , PO-SIHORWA, SANGRAMPUR , DIST-EAST CHAMPARAN,`AT- SIHORWA , PO-SIHORWA, SANGRAMPUR , DIST-EAST CHAMPARAN,EAST CHAMPARAN,845417</t>
  </si>
  <si>
    <t>`RAISARANA,,ALWAR,301708</t>
  </si>
  <si>
    <t>`VILLAGE- MAJRA KHURD POSTOFFICE- MAHENDERGARH,123029</t>
  </si>
  <si>
    <t>`MAHAGARH MANASA DIST NEEMUCH,INDORE,458113</t>
  </si>
  <si>
    <t>`HOUSE NO.7 BRJ VIHAR VISTAR JAGATHPURA JAIPUR,302017</t>
  </si>
  <si>
    <t>`MAIN GAON, DEOGAON, BASSI JAIPUR,`NEAR BUS STAND DEVGAON,JAIPUR,303301</t>
  </si>
  <si>
    <t>`46 / 100 MOTI PATH,`MANSAROVAR,JAIPUR,302020</t>
  </si>
  <si>
    <t>`112 KALYAN NAGAR 3RD NEAR HUNUMAN MANDIR TONK ROAD,JAIPUR,302029</t>
  </si>
  <si>
    <t>`BANJARIYA BABU TOLA ,MOTIHARI ,EAST-CHAMPARAN,BIHAR,`BANJARIYA BABU TOLA ,MOTIHARI ,EAST-CHAMPARAN,BIHAR,EAST CHAMPARAN,845401</t>
  </si>
  <si>
    <t>`GENJRA, CHITTORGARH,312901</t>
  </si>
  <si>
    <t>`H1,`AAROGYA NAGAR KOTA,324005</t>
  </si>
  <si>
    <t>`KASNI,`CHIRAWA,JHUNJHUNU,333029</t>
  </si>
  <si>
    <t>`NEAR BHERU JAAT MANDIR VILLAGE BARROD ALWAR,301020</t>
  </si>
  <si>
    <t>`SUHAGPURA,PRATAPGARH,PEEPALKHOONT,PRATAPGARH,312605</t>
  </si>
  <si>
    <t>`RAJPOOT MOHALLA BEELWARI,JAIPUR,303102</t>
  </si>
  <si>
    <t>`1-GA-2 HIRAN MANGRI SEC 11,`OPP KRASHI VYAPAR BHAWAN,UDAIPUR,313001</t>
  </si>
  <si>
    <t>`346 KAILASH BHAWAN CHHAWANI,KOTA,324007</t>
  </si>
  <si>
    <t>`SADAR BAZAR,KOTRA,KOTRA ,UDAIPUR,`5/63 ,HOUSING BOARD COLONY, SECTOR 14,UDAIPUR,307025</t>
  </si>
  <si>
    <t>`HOUSE NO 63 SAMPURAN GRAM,`JALPIWAS ALWAR RAJASTHAN,301407</t>
  </si>
  <si>
    <t>`113/5,KUMBA MARG,PRATAP NAGAR,`SANGANER,JAIPUR,302033</t>
  </si>
  <si>
    <t>`CHOUDHARY MOHALLA,`BONLI,SAWAI MADHOPUR,322023</t>
  </si>
  <si>
    <t>`51 MAHAVEER COLONY NAI,`UDAIPUR,313031</t>
  </si>
  <si>
    <t>`G-2 ,729 NANDANI RESIDENCY,`ROAD NO. 6, DEVI NAGAR,JAIPUR,302019</t>
  </si>
  <si>
    <t>`GAONRI BHARATPUR,BHARATPUR,321021</t>
  </si>
  <si>
    <t>`PIPRAU, BHARATPUR,321614</t>
  </si>
  <si>
    <t>`NEAR MUSILIM SCHOOL,MHA BHARHAMAN KA MOLLHALA,WARD NO-35, JHUNJHUNU,333001</t>
  </si>
  <si>
    <t>`VPO-AKBARPUR , TEH- NANGAL CHOUDHARY,MAHENDRAGARH,123023</t>
  </si>
  <si>
    <t>`VILLAGE AND POST MUNDLA,JAIPUR,325218</t>
  </si>
  <si>
    <t>`KILE KE PAS MEN BAJAR, MALA KHERA,ALWAR,301406</t>
  </si>
  <si>
    <t>`NEAR RJ22 HOTEL, KHIVANJI ROAD, SUMERPUR,PALI,306902</t>
  </si>
  <si>
    <t>`NURSING CHOKE WARD NO.8,`NURSING CHOKE,BHILWARA,311801</t>
  </si>
  <si>
    <t>`NEAR VIJAY NAGAR CHAURAHA,`NEAR RAMA MILL KI KOTHI MURSAN GATE,HATHRAS,204101</t>
  </si>
  <si>
    <t>`KALKALA KI DHANI, MANGLANA ,NAGUAR,341505</t>
  </si>
  <si>
    <t>`1-E-230,`JNV COLONY,BIKANER,334003</t>
  </si>
  <si>
    <t>`B 79, HASAN KHAN MEWATI NAGAR, ALWAR,301001</t>
  </si>
  <si>
    <t>`AMARPURA KOTA,`KOTA,326519</t>
  </si>
  <si>
    <t>`MUNSIF COURT KE PICHE , NARSHING COLONY,`WARD NO. 3 , GANGAPUR CITY,SAWAI MADHOPUR,322201</t>
  </si>
  <si>
    <t>`VIDYAPATI NAGAR WORD NO-19, SAHARSA,852201</t>
  </si>
  <si>
    <t>`SARVODAY VIHAR COLONY MORAK,KOTA,326520</t>
  </si>
  <si>
    <t>`53 SHIV NAGAR 2ND,JAIPUR,302039</t>
  </si>
  <si>
    <t>`B-5 PURANA ROOPBASS,NEAR JAGANNATH MANDIR,,`ALWAR,301001</t>
  </si>
  <si>
    <t>`F3 JANKI VIHAR ,HEERAPURA AJMER ROAD ,JAIPUR,302034</t>
  </si>
  <si>
    <t>`B/102 BALAJI VIHAR, BALAJI TOWNSHIP, AMLI, SILVASSA,DADRA AND NAGAR HAVELI,396230</t>
  </si>
  <si>
    <t>`RLY. QTR. NO. 725/G, EMERGENCY COLONY,KATIHAR,854105</t>
  </si>
  <si>
    <t>`WARD N. 05 NEAR PUSHKARNA TEMPLE,`KHAIRTHAL,ALWAR,310404</t>
  </si>
  <si>
    <t>`AJIT BLOCK 4,`SHANTI NAGAR SIROHI,307001</t>
  </si>
  <si>
    <t>`SARDULAL KI BAGICHI, PANDE KA KUAA,KARAULI,322241</t>
  </si>
  <si>
    <t>`VILL- BARGAJWA PO- BARGAJWA PS- SHIKARPUR,PATNA,845451</t>
  </si>
  <si>
    <t>`GUPTA COMPLEX , SHEKHPUR AKHARAGHAT ROAD ZEROMILE, MUZAFFARAPUR,`HOUSE NO 44 ,STREET IN FRONT OF RIVERVIEW APARTMENTS,MUZAFFARPUR,842002</t>
  </si>
  <si>
    <t>`GURU NANAK COLONY, RAMGARH,ALWAR,301026</t>
  </si>
  <si>
    <t>`135, KHIRANI PHATAK ROAD, LAL MANDIR, K-5-C COLONY KHATIPURA,JAIPUR,302012</t>
  </si>
  <si>
    <t>`97,KRISHNA VIHAR COLONY, GOPALPURA BY PASS,`97,KRISHNA VIHAR COLONY, GOPALPURA BY PASS,JAIPUR,302015</t>
  </si>
  <si>
    <t>`83, A- SURYA NAGAR, MURALIPURA SCHEME,JAIPUR,302039</t>
  </si>
  <si>
    <t>`267/75 NRI CIRCLE SECTOR 26,`PARTAP NAGAR,JAIPUR,302033</t>
  </si>
  <si>
    <t>`ASHOK NAGAR BHINMAL,JALORE,343029</t>
  </si>
  <si>
    <t>`45 BHATTMEVADA COLONY,`SHARDA NAGAR, LINK ROAD, BANSWARA,327001</t>
  </si>
  <si>
    <t>`16 RAGHUNATH COLONY UNDER BRIDGE,`JHOTWARA JAIPUR,302012</t>
  </si>
  <si>
    <t>`WARD 9, SIKANDRA ROAD, POLICE THANA KE PICHHE, BUIANDIK,DAUSA,303313</t>
  </si>
  <si>
    <t>`DHABAI KA CHOWK WARD NO 14 SANGOD KOTA,325601</t>
  </si>
  <si>
    <t>`118/262, SHIPRA PATH , AGARWAL FARM,`MANSAROVAR,JAIPUR,302020</t>
  </si>
  <si>
    <t>`PABRA ,ROSERA,SAMASTIPUR,848210</t>
  </si>
  <si>
    <t>`268/72 PRATAP NAGAR SECTOR 26 SANGANER JAIPUR,`268/72 PRATAP NAGAR SECTOR 26 SANGANER JAIPUR,302033</t>
  </si>
  <si>
    <t>`B-63, GANESH NAGAR,`NEW SANGANER ROAD, SODALA,JAIPUR,302019</t>
  </si>
  <si>
    <t>`SHANTI NAGHAR COLONY,BHARATPUR,321615</t>
  </si>
  <si>
    <t>`999 TAN SHYKH SRIMAL , KI GALI,`NEAR SUBHASH CHOWK,JAIPUR,302002</t>
  </si>
  <si>
    <t>`SHYAM NAGAR, BENAD ROAD, JOTWARA,JAIPUR,302012</t>
  </si>
  <si>
    <t>`123,RAILWAY OFFICER COLONY,`NEAR KANAKPURA RAILWAY STATION,JAIPUR,302012</t>
  </si>
  <si>
    <t>`21 SHAYOG NAGAR BEHIND FOOLWHARI,BHARATPUR,321001</t>
  </si>
  <si>
    <t>`GADH KA CHOWK,`KOTHIYA,BHILWARA,311023</t>
  </si>
  <si>
    <t>`H NO 101 NEAR PINK GARDEN, PRAGATI NAGAR, KOTRA , AJMER,305001</t>
  </si>
  <si>
    <t>`VILLA NO. 109 , OMAXE CITY , AJMER ROAD , JAIPUR,302026</t>
  </si>
  <si>
    <t>`45/91,`KIRAN PATH MANSAROVAR,JAIPUR,302026</t>
  </si>
  <si>
    <t>`E-156, KATARIYA COLONY RAM NAGAR EXT. SODALA, JAIPUR,302019</t>
  </si>
  <si>
    <t>`A-1, PANCHSHEEL COLONY,,`PURANI CHUNGI, AJMER ROAD, JAIPUR,302019</t>
  </si>
  <si>
    <t>`19 BANSAL LIBRARY, SHANKAR NAGAR, ROAD NO 2,MURLIPURA,JAIPUR,302039</t>
  </si>
  <si>
    <t>`6/27 GANESH COLONY, NEAR SANGA SETU, SANGANER,JAIPUR,302029</t>
  </si>
  <si>
    <t>`PALARIYA KRISHI FARM,`NIMAJ,PALI,306303</t>
  </si>
  <si>
    <t>`MAHAVEER NAGAR, SEDRIYA,`BIJAYNAGAR ROAD, BEAWAR, AJMER, RAJASTHAN,AJMER,305901</t>
  </si>
  <si>
    <t>`299 SHANTI NAGAR DURGAPURA RAILWAY,`STATION KE PICHHE DURGAPURA JAIPUR,302018</t>
  </si>
  <si>
    <t>BHARAVON KA BASS PIPAR CITY JODHPUR RAJASTHAN-342601</t>
  </si>
  <si>
    <t>`137 SHYAM VIHAR, SIRSI ROAD,,`BHANKROTA,,JAIPUR,302026</t>
  </si>
  <si>
    <t>`S 95 SOUTH FACE NBC KE SAMNE KHATIPURA ROAD,`JAIPUR,JAIPUR,302006</t>
  </si>
  <si>
    <t>`S/O RAM SINGH SISODIA E-5/81 CHITRAKOOT YOJANA,`VAISHALI NAGAR,JAIPUR,302021</t>
  </si>
  <si>
    <t>`203, BHARTENDU NAGAR, KHATIPURA,`JHOTWARA,JAIPUR,302012</t>
  </si>
  <si>
    <t>`C-124,KARDHANI SCHEME ,KALWAR ROAD,GOVINDPURA,JAIPUR,302012</t>
  </si>
  <si>
    <t>`7-A , GYARAH MOURI ,INDRAPURI COLONY , JAIPUR,302002</t>
  </si>
  <si>
    <t>`1 JHANDE VALI VAS NEAR NEW BUS STAND,`CHHAWANI SHEOGANJ,SIROHI,307027</t>
  </si>
  <si>
    <t>`SUBHASH CHOWK,`BAYANA,BHARATPUR,321401</t>
  </si>
  <si>
    <t>`ON PACHPAHAR ROAD, RADHESHYAM MANDIR KE PASS,JHALAWAR,326502</t>
  </si>
  <si>
    <t>`336 JYOTI COLONY,`UNCHA JAHAZPUR,JAIPUR,311201</t>
  </si>
  <si>
    <t>`WARD NO. 10,MALSISAR,`JHUNJHUNU,331028</t>
  </si>
  <si>
    <t>`401 KAMLA HEIGHT 1,`KAMLA VIHAR,BHILWARA,311001</t>
  </si>
  <si>
    <t>`B-146 KARAMCHARI COLONY,`ASHOK VIHAR,ALWAR,301001</t>
  </si>
  <si>
    <t>`AMIL DANDUL FALIYA,`UMERKUIN ROAD BHAVISA FALIYA,DADRA AND NAGAR HAVELI,396230</t>
  </si>
  <si>
    <t>`SEC.17 171/194 PRATAP NAGER SANGANER JAIPUR,302033</t>
  </si>
  <si>
    <t>`WARD NO 10, MAIN CHAURAHA,,`TODABHEEM,KARAULI,321611</t>
  </si>
  <si>
    <t>`VILLAGE-DANGAWAS,`MERTA CITY, NAGAUR,341510</t>
  </si>
  <si>
    <t>`4 MANU VIHAR TIWARI COLONY GAJSINGH PURA,`OPP HEERAPURA POWER HOUSE AJMER ROAD JAIPUR,302024</t>
  </si>
  <si>
    <t>`HOUSE NO 57 KHASRA NO 106,`RAMDEV NAGAR NANDRI,JODHPUR,342027</t>
  </si>
  <si>
    <t>`77 PANCHOLI VIHAR,`NEW SAGANER ROAD SODALA JAIPUR,302019</t>
  </si>
  <si>
    <t>`29,NANDPURI COLONY 22 GODAM JAIPUR,302019</t>
  </si>
  <si>
    <t>`VILLAGE /POST OFFICE FARIDPUR, HUSSAINGANJ, SIWAN,841231</t>
  </si>
  <si>
    <t>`NEAR MADAN NURSING HOME , BANDIKUI,`BANDIKUI,DAUSA,303313</t>
  </si>
  <si>
    <t>`19, BARUAARIPUR, SULTANPUR,SULTANPUR,228145</t>
  </si>
  <si>
    <t>`1431 BAGRU WALO KA RASTA, DUSRA CHOURAHA,CHANDPOLE BAZAR JAIPUR,302001</t>
  </si>
  <si>
    <t>`10 H 21 RC VYAS COLONI,`BHILWARA RAJASTHAN,BHILWARA,311001</t>
  </si>
  <si>
    <t>`88, AKBARPUR, NANGAL 69, MAHENDRAGARH,`MAHENDRAGARH,123023</t>
  </si>
  <si>
    <t>`JOYGURU, DHALESWAR,`PIYA BASANTI FLAT, 1ST FLOOR,WEST TRIPURA,799004</t>
  </si>
  <si>
    <t>`123/42 AGARWAL FARM,`MANSAROVAR JAIPUR,302020</t>
  </si>
  <si>
    <t>`SHOP NO. 25, SECTOR 1, DHAAN MANDI,`HANUMANGARH JUNCTION,HANUMANGARH,335512</t>
  </si>
  <si>
    <t>`BAIPURA MERTA ROAD , NAGAUR, RAJASTHAN,341511</t>
  </si>
  <si>
    <t>`CHAINPURA BARA,`CHURU,331023</t>
  </si>
  <si>
    <t>`PATIDAR MOHHALLA POST JEERAN,NEEMUCH,458336</t>
  </si>
  <si>
    <t>`A 13 JANKI VIHAR HEERAPURA POWER HOUSE,`DHAWAS,JAIPUR,302021</t>
  </si>
  <si>
    <t>`B-50 OFFICIER ENCLAVE COLONY NEW SANGANER ROAD,`SANGANER,JAIPUR,302020</t>
  </si>
  <si>
    <t>`C2, LIC COLONY ALWAR GATE, AJMER,`AJMER,305001</t>
  </si>
  <si>
    <t>`BEHIND NEW MANDI,HINDAUN CITY.,KARAULI,322230</t>
  </si>
  <si>
    <t>`J-502,MAHIMA PANAROMA,JAGATPURA,JAIPUR,302017</t>
  </si>
  <si>
    <t>`DEELIP SINGH COLONY RAMGARH DAUSA,321608</t>
  </si>
  <si>
    <t>`WARD NO 14,BAJRANG TAKIJ KI GALI, BEGUN,CHITTORGARH,312023</t>
  </si>
  <si>
    <t>`B-87, ANAND VIHAR, RAILWAY COLONY,`JAGATPURA,JAIPUR,302017</t>
  </si>
  <si>
    <t>`JAGUWAS,`ALWAR,301701</t>
  </si>
  <si>
    <t>`7B, KRISHNA PURI, HATWARA ROAD, JAIPUR,302006</t>
  </si>
  <si>
    <t>`00,RAJA KA TAL, ALINAGAR KENJRA,,FIROZABAD,283203</t>
  </si>
  <si>
    <t>`DADI DHAM ROAD , FLORA PARK , SHIVAJI NAGAR, BHILWARA,311001</t>
  </si>
  <si>
    <t>`NASIYAN COLONY DEI, DEI, BUNDI,`DEI , BUNDI, RAJASTHAN,323802</t>
  </si>
  <si>
    <t>`52, GULAB VIHAR GANDHI PATH WEST 200 FEET BYPASS, JAIPUR,302021</t>
  </si>
  <si>
    <t>`GELASAR ROAD ,LADARIYA,`DIDWANA,NAGAUR,341517</t>
  </si>
  <si>
    <t>`NARAYAN NAGAR, KRISHNA PURI COLONY, MANPUR, GAYA,823003</t>
  </si>
  <si>
    <t>`DABLA RAILWAY STATION ,NEEM KA THANA, SIKAR ,RAJASTHAN,332718</t>
  </si>
  <si>
    <t>`NIHAL CHAND 39 NAND VIHAR RAMPURA ROAD SANGANER JAIPUR,302029</t>
  </si>
  <si>
    <t>`H-584-A NEELKANTH COLONY,`SHASTRI NAGAR,BHILWARA,311001</t>
  </si>
  <si>
    <t>`183, RADHE SHYAM PAITAROL PUMP,DHOLPUR,328001</t>
  </si>
  <si>
    <t>`KASOT BHARATPUR,321202</t>
  </si>
  <si>
    <t>`RAGHUNATH PURI BADA TAKHTA,`TONK,304001</t>
  </si>
  <si>
    <t>`PLOT NO 459, MANMOHAN COPROTIVE POST SECTOR 12 BOKARO ,JHARKHAND,827012</t>
  </si>
  <si>
    <t>`9357 MALVIYA NAGAR,JAIPUR,302017</t>
  </si>
  <si>
    <t>`DHIKOLI DEOLI MANJHI,KOTA,325001</t>
  </si>
  <si>
    <t>`NEW AREA GARH PAR , NAWADA BIHAR,NAWADA,805110</t>
  </si>
  <si>
    <t>`C 70, 6D, ENGINEERING COLONY,,`MANSAROVAR, JAIPUR,302020</t>
  </si>
  <si>
    <t>`RAJPUTO KA MOHALLA,BANWARA,`NEAR BHERUNDA, NAGOUR, RAJASTHAN,NAGAUR,341031</t>
  </si>
  <si>
    <t>`WARD - 03,SALEMPUR, PARORI, SAMASTIPUR, BIHAR,SAMASTIPUR,848114</t>
  </si>
  <si>
    <t>`77, VIJAY BADI PATH NO.6 NEAR S.B.S SCHOOL, SIKAR ROAD, JAIPUR,302033</t>
  </si>
  <si>
    <t>`H.NO. 911 BASANT VIHAR,`KOTA RAJASTHAN,KOTA,324009</t>
  </si>
  <si>
    <t>`63/20 A DIFFENCE COLONY GURJAR GHATI SHAHPURA BAGH KE PEECHE,`JALMAHL AMER ROAD JAIPUR,JAIPUR,302002</t>
  </si>
  <si>
    <t>`GIRISH BARI 4414 JAT KE KUVA KA RASTA PURANI BASTI JAIPUR,`GPO RAJASTHAN,302001</t>
  </si>
  <si>
    <t>`GALI NO.6 BHAGWAN NAGAR JALESAR FIROZABAD .UP,FIROZABAD,283203</t>
  </si>
  <si>
    <t>`RAMESH CHAND SHARMA FATHEPURA,`JAIPUR,303007</t>
  </si>
  <si>
    <t>`WARD NO-12 AT POST- KAUP VILL- KAUP GARHANI ARA,BHOJPUR,802203</t>
  </si>
  <si>
    <t>`BABA LAL DAS MATH ROAD BAIRGANIA, SITAMARHI,843313</t>
  </si>
  <si>
    <t>`5 - D MAHAVEER NAGAR VISTAR, SECTOR 5,`DADABADI KOTA,KOTA,324009</t>
  </si>
  <si>
    <t>`BASAI JOGIYAN,ALWAR,301024</t>
  </si>
  <si>
    <t>`KHATIYO KA MOHALLA, MUNDALL, RENWAL,JAIPUR,303603</t>
  </si>
  <si>
    <t>`SHANKARPURI,JALESAR,ETAH,207302</t>
  </si>
  <si>
    <t>`WARD NO.-15 CHOTIYA PADA TODABHIM,KARAULI,321611</t>
  </si>
  <si>
    <t>`A 24 MAHADEV NAGAR BEHIND MAHADEV TENT HOUSE,`RAM NAGAR VISTAR SWEJ FARM SODALA,JAIPUR,302019</t>
  </si>
  <si>
    <t>`347 ANANDH BHAWAN BEHIND JAIN MANDIR CHAWANI KOTA,324007</t>
  </si>
  <si>
    <t>`FLAT NO.G-2,AARNA 1,PLOT NO.B-22,RADHA VIHAR NEW SANGANER ROAD SODALA ,JAIPUR,302019</t>
  </si>
  <si>
    <t>`PATTAL DONA BALI GALI,TALWAR CLINIC,MUNEEM PADA,`PATTAL DONA BALI GALI,TALWAR CLINIC,MUNEEM PADA,SAWAI MADHOPUR,322201</t>
  </si>
  <si>
    <t>`WARD NO-06, DHADHAR, CHURU,CHURU,331001</t>
  </si>
  <si>
    <t>`WARD 80 H NO 255 RATIDANG,`VAISHALI NAGAR AJMER,305001</t>
  </si>
  <si>
    <t>`LALCHANDPURA,`NIWARU,SIKAR,302012</t>
  </si>
  <si>
    <t>`WARD NO 5, DEEPLANA, NOHAR,`HANUMANGARH,335523</t>
  </si>
  <si>
    <t>`LAMRODA KA CHOK ,PHULIYA KALAN, BHILWARA,SIKAR,311407</t>
  </si>
  <si>
    <t>`SAI MANDIR,`NAWATOLI,PALAMU,822101</t>
  </si>
  <si>
    <t>`NEAR BUS STAND OLD JAIL ROAD,JHALAWAR,326001</t>
  </si>
  <si>
    <t>`C-39 KHADI COLONY,`BAJAJ NAGAR JAIPUR,302015</t>
  </si>
  <si>
    <t>`WARD NO 02, BHEENWSAR,`CHURU,331506</t>
  </si>
  <si>
    <t>`SHREE RAMPURI COLONY,JAIPUR,332715</t>
  </si>
  <si>
    <t>`GALO WAL GOPALPURA, NATHDWARA,,`RAJSAMAND,UDAIPUR,313301</t>
  </si>
  <si>
    <t>`SHIVAJI COLONY GANDHI NAGAR ABU ROAD,SIROHI,307026</t>
  </si>
  <si>
    <t>`JAY NAGAR R OAD BEGU,CHITTORGARH,312023</t>
  </si>
  <si>
    <t>`VILLAGE POST. SAIPURA, TEHSIL JAMWARAMGARH,`JAIPUR,JAIPUR,302027</t>
  </si>
  <si>
    <t>`TALANPUR,`GOTAN,NAGAUR,342902</t>
  </si>
  <si>
    <t>`WARD.NO. 8, AMAI, KHUDI,,JAIPUR,303108</t>
  </si>
  <si>
    <t>`H.NO 151,SADAR BAZAR, WARD NO.4 ,KUNDERA, SAWAI MADHOPUR,SAWAI MADHOPUR,322029</t>
  </si>
  <si>
    <t>`PLOT NO 58, GREEN PARK 1, DADIKA PHATAK,JHOTWARA JAIPUR,302012</t>
  </si>
  <si>
    <t>`78,NIRALA NAGAR NEAR SAKSHI PETROL PUMP,`NEAR PUNJAB TENT HOUSE,RATLAM,457001</t>
  </si>
  <si>
    <t>`G - 93 NEW NAKODA COLONY,`WARD 8, BARAN,325205</t>
  </si>
  <si>
    <t>`WARD NO 07,JOSHI COLONY SHAHPURA ROAD,,SIKAR,332713</t>
  </si>
  <si>
    <t>`B-20 NAND GAUN COLONEY ,GUDHA ROAD BANDIKUI,DAUSA,303313</t>
  </si>
  <si>
    <t>`MAKAN N 15,WARD 02, MORKHEDA,SITAMU,`MANDSUR,458990</t>
  </si>
  <si>
    <t>`LAUALAGAN WEST,`CHOUSA,MADHEPURA,852213</t>
  </si>
  <si>
    <t>`5 K 7,`SHIVAJI PARK ALWAR,ALWAR,301001</t>
  </si>
  <si>
    <t>`71/259 PRATAPNAGAR SANGANER,`JAIPUR RAJASTHAN,302033</t>
  </si>
  <si>
    <t>`25, GOVIND NAGAR, BEHIND BALAGI GARDAN,`HARMADA,JAIPUR,302013</t>
  </si>
  <si>
    <t>`WARD. NO.15, SANSKRRIT SCHOOL KE PICHHE,,JHUNJHUNU,333503</t>
  </si>
  <si>
    <t>`WARD NO. 10, OJTU, JHUNJHUNU,333026</t>
  </si>
  <si>
    <t>`A-81-A SHEKHAWATI NAGAR - A SIRSI LINK ROAD GOVINDPURA,JAIPUR,302012</t>
  </si>
  <si>
    <t>`SHIWAR SAWAI MADHOPUR,SAWAI MADHOPUR,322704</t>
  </si>
  <si>
    <t>`INFRONT OF KALIMAI TEMPLE,DHOLPUR,328001</t>
  </si>
  <si>
    <t>`NEAR GANDHI CHORAHA JOLPA ROAD,`SANGOD,KOTA,325601</t>
  </si>
  <si>
    <t>`SUTHARO KA BAS, KOLIWARA,PALI,306902</t>
  </si>
  <si>
    <t>`PLOT NO-68/52 HALDI GHATI PRATAP NAGAR,JAIPUR,302033</t>
  </si>
  <si>
    <t>`WARD NO.2,BHICHARI ROAD ,MUKUNDGARH,JHUNJHUNU,333705</t>
  </si>
  <si>
    <t>`BIKHARNIYA KALLAN, TH- DEGANA, DIS- NAGAUR,`RAJASTHAN,NAGAUR,341031</t>
  </si>
  <si>
    <t>`NAVEEN MANDI, MALPURA, TONK,304502</t>
  </si>
  <si>
    <t>`BHANGLA MOHALLA,,`SIKRAI,DAUSA,303508</t>
  </si>
  <si>
    <t>`10, SEWA SADAN, KISHANGANJ, BEAWAR,`GUJARO KA MOHALLA, HARMARA, TAHSIL KISHANGARH, HARMARA,AJMER,305901</t>
  </si>
  <si>
    <t>`MUNDPURI KALAN,,ALWAR,301604</t>
  </si>
  <si>
    <t>`B-1, ASHOK VIHAR ,DIGGI ROAD,`SANGANER ,JAIPUR,302029</t>
  </si>
  <si>
    <t>`50BILLOCHIO KA MOHALLA, LAL MASJID KE PASS, BADAN PURA,JAIPUR,302002</t>
  </si>
  <si>
    <t>`2948, GOVERDHAN NAGAR, TOL TEX,`SANGANER,JAIPUR,302033</t>
  </si>
  <si>
    <t>`SHUKLA COLONY NEHAR ROAD,`SHUKLA COLONY NEHAR ROAD,SAWAI MADHOPUR,322201</t>
  </si>
  <si>
    <t>`WARD NO 8 TEH NEEM KA THANA VPO JASSI KA BAS,`SIKAR,332714</t>
  </si>
  <si>
    <t>`WARD NO. 25 CHAUDHRY KA BAG RAJAKHERA DHOLPUR,328025</t>
  </si>
  <si>
    <t>`71,CHANDBIHARI NAGAR ,KHATIPURA JAIPUR,302012</t>
  </si>
  <si>
    <t>`TARAUDAR,`BHARATPUR,BHARATPUR,321205</t>
  </si>
  <si>
    <t>`WARD NO12,MUKNADGARH ,JHUNJHUNUN,333705</t>
  </si>
  <si>
    <t>`MANIKPUR PIPRA P.S. HARSIDHI,EAST CHAMPARAN,845437</t>
  </si>
  <si>
    <t>`P. NO. 48, SHRI HANUMAN VATIKA, KESHYAWALA, SANGANER,JAIPUR,302029</t>
  </si>
  <si>
    <t>`RAJPURA, HUKUMPURA,,BHILWARA,311407</t>
  </si>
  <si>
    <t>`58B SINDHI COLONY ADARSH NAGAR JAIPUR,302004</t>
  </si>
  <si>
    <t>`WARD- N. 6 NEAR NEHARU COLLAGE,,JHUNJHUNU,333026</t>
  </si>
  <si>
    <t>`VILLAGE - JAIJORI, POST OFFICE - NANDPUR AMWARI, POLICE STATION - ANDAR,SIWAN,841231</t>
  </si>
  <si>
    <t>`PIOT NO 37, NITHARA HOUSE, NAVJEEVAN COLINY, JASWANT NAGAR JHOTWARA,JAIPUR,302012</t>
  </si>
  <si>
    <t>`S-34,JASHWANT NAGAR KHATIPURA JAIPUR,302021</t>
  </si>
  <si>
    <t>`31, SURAJ NAGAR, AMRAT HOSPITIAL KE SAMNE,`MALPURA,JAIPUR,302029</t>
  </si>
  <si>
    <t>`S-1 ANAND VIHAR COMPLEX, OPPOSITE CANARA BANK,`ARPORA, CALANGUTE ROAD,NORTH GOA,403516</t>
  </si>
  <si>
    <t>`GARH MAIDAYA,`HINGOTA,ALWAR,303315</t>
  </si>
  <si>
    <t>`WARD NO 02,PARSAUNI,NAUWA DIH, EAST CHAMPARAN , BIHAR,EAST CHAMPARAN,845458</t>
  </si>
  <si>
    <t>`VPO CHHARDARA TEHSIL KOTPUTLI DISTRICT JAIPUR,303105</t>
  </si>
  <si>
    <t>`TEHSIL KARPI ARWAL,SAIDRAMPUR,`ARWAL,804419</t>
  </si>
  <si>
    <t>`GRAM-BALA,POST-SURYAPURA,`ROHTAS,BIHAR ,802221</t>
  </si>
  <si>
    <t>`10,RAVI VIHAR COLONY,KALWAD ROAD,`HARNATHPURA,JAIPUR,302012</t>
  </si>
  <si>
    <t>`MAIN ROAD SHANKAR CHOWK SITAMARHI,,843302</t>
  </si>
  <si>
    <t>`AHIRO KI BASTI,`PARISAL,ALWAR,301001</t>
  </si>
  <si>
    <t>`P-15 ROOP BASS ROAD,`ALWAR,301001</t>
  </si>
  <si>
    <t>`PATEL NAGER AGRA ROAD DAUSA,`PATEL NAGER AGRA ROAD DAUSA,303303</t>
  </si>
  <si>
    <t>`BASNI SEJA, NAGAUR,`BASNI SEJA, NAGAUR, RAJASTHAN,342902</t>
  </si>
  <si>
    <t>`OPPOSITE SBI BANK,`WARD NO. 14,HANUMANGARH,335803</t>
  </si>
  <si>
    <t>`1/7, POST OFFICE,`DADABADI,KOTA,324009</t>
  </si>
  <si>
    <t>`H NO C7 BALAKUND KESHAVPURA,`KOTA,324009</t>
  </si>
  <si>
    <t>`105,MAHARAJA RESIDENCY,VINCHUKAR KI GOTH LASKAR,`GIRD,LASHKAR,GWALIOR,474001</t>
  </si>
  <si>
    <t>`143, SHRIRAMPURI, NIWARU ROAD, JHOTWARA, JAIPUR,302012</t>
  </si>
  <si>
    <t>`E-12 KANCHAN APPT.,`GEETA COLONY, DELHI,EAST DELHI,110031</t>
  </si>
  <si>
    <t>`22A/10 PRATAP NAGAR,`SANGANER JAIPUR,302033</t>
  </si>
  <si>
    <t>`IN FRONT OF PNB BANK,NEAR BASANT HOTEL RAMPURA COLONY HINDAUN COTY,KARAULI,322230</t>
  </si>
  <si>
    <t>`MURTI MOHALLA,`PADAM MIL,SAWAI MADHOPUR,322201</t>
  </si>
  <si>
    <t>`GOVINDPURA,,JAIPUR,302012</t>
  </si>
  <si>
    <t>`3 SUDAMA NAGAR KOTRA SULTANABAD BHOPAL MP,462003</t>
  </si>
  <si>
    <t>`G-37 G BLOCK MAKARWALI ROAD,`VAISHALI NAGAR,AJMER,305001</t>
  </si>
  <si>
    <t>`B-25 TATKALESHWARPURI,HIDA KI MORI, NEAR ADARSH VIDYA MANDIR SCHOOL, LAXMINARAYAN PURI, JAIPUR,302003</t>
  </si>
  <si>
    <t>`12, NEAR SHIV CHOWK, MAHAVIR COLONY,`HISAR,125001</t>
  </si>
  <si>
    <t>`716 BARIYO KA BAGH,`GAANGAPOLE,JAIPUR,302002</t>
  </si>
  <si>
    <t>`DADHICHI NAGAR SHEETLAROAD SIKAR RAJASTHAN,332001</t>
  </si>
  <si>
    <t>`40 SHRIJI COLONY, ROAD NO 17, VKI AREA,`AKEDADOONGAR JAIPUR RAJASTHAN,302013</t>
  </si>
  <si>
    <t>`VILLAGE 30BB POST OFFICE 4JJ,`TEHSIL PADAMPUR DISTT. SRIGANGANAGAR,SRI GANGANAGAR,335024</t>
  </si>
  <si>
    <t>`46,PREM RESIDENCY BHARATPUR ROAD,`MAHWA,DAUSA,321608</t>
  </si>
  <si>
    <t>`101, MANSINPURA TONK ROAD,JAIPUR,302018</t>
  </si>
  <si>
    <t>`PLOT NO 140 KAMLA NEHRU NAGAR HASANPURA C JAIPUR,302006</t>
  </si>
  <si>
    <t>`NETAJI CHOWK VIVEKANANDA COLONY LANE 7,`BHATTA BAZAAR PURNEA,,854301</t>
  </si>
  <si>
    <t>`SHEKHPURA, MUZAFFARPUR,MUZAFFARPUR,842002</t>
  </si>
  <si>
    <t>`GANDHI NAGAR,JAIPUR,302015</t>
  </si>
  <si>
    <t>`207 VASUNDHARA COLONY,`TONK ROAD,JAIPUR,302018</t>
  </si>
  <si>
    <t>`BEEKAMASRA,`CHURU,331403</t>
  </si>
  <si>
    <t>`S/O MANOJ KUMAR JAIN, WARD. 30, VAIDYA COLONY,`HOUSE NUMBER 52, GANGAPUR CITY, SAWAI MADHOPUR,322201</t>
  </si>
  <si>
    <t>`WARD NO 6 MANDI GATE,JHUNJHUNU,333042</t>
  </si>
  <si>
    <t>`VIVEKANANDA COLONY,`RAJASTHAN,DAUSA,321608</t>
  </si>
  <si>
    <t>`199 MILAP NAGAR TONK ROAD,`JAIPUR RAJASTHAN,302018</t>
  </si>
  <si>
    <t>`2-B, CHITRAKOOT COLONY, JHOTWARA, JAIPUR,302012</t>
  </si>
  <si>
    <t>`PLOT NO A-3 BAL NATH NAGAR 7 ROAD NO 17 AKHEPURA JAIPUR,302013</t>
  </si>
  <si>
    <t>`DHANI NAGAN, SHYAM NAGAR PHULERA, JAIPUR,303338</t>
  </si>
  <si>
    <t>`71/296, AGARWAL FARM,,`MANSAROVAR,JAIPUR,302020</t>
  </si>
  <si>
    <t>`GOPAL JI KA MANDIR CHHIPI MOHALLA BASAN GATE,BHARATPUR,321001</t>
  </si>
  <si>
    <t>`367,SHIVAJI NAGAR ,SHASTRI NAGAR ,JAIPUR,302016</t>
  </si>
  <si>
    <t>`52,BAPU NAGAR MATA KA THAN MAGRA PUNJLA,JODHPUR,342304</t>
  </si>
  <si>
    <t>`6A VIMAN VIHAR,`TOLL TAX PRATAP NAGAR,JAIPUR,302033</t>
  </si>
  <si>
    <t>`PANGHAT ROAD MARVAD MINDWA,`NAGAUR,341026</t>
  </si>
  <si>
    <t>`GRAAM BIKAMSARA CHURU,331403</t>
  </si>
  <si>
    <t>`VINAYAK VATIKA KE PASS,`GOPI SADAN NEHAR ROAD,SAWAI MADHOPUR,322201</t>
  </si>
  <si>
    <t>`A-1 FB, LAXMI VIHAR, CHAK GATOR,`PRATAP NAGAR, SANGANER, JAIPUR,302033</t>
  </si>
  <si>
    <t>`207, MARUTI NAGAR, AIRPORT,,`SANGANER,JAIPUR,302011</t>
  </si>
  <si>
    <t>`2/4 SUMEL HOUSE COLONY,`BARWARA HOUSE SCHEME AJMER ROAD CIVIL LINES JAIPUR,302006</t>
  </si>
  <si>
    <t>`83A, ARMY COLONY,`NIWARU ROAD, JHOTWARA,JAIPUR,302012</t>
  </si>
  <si>
    <t>`3571, MSB KA RASTA CHOTHA CHORAHA,`JOHARI BAZAR,JAIPUR,302003</t>
  </si>
  <si>
    <t>`VIVEKANAND NAGAR, NEAR PANNA KA KUAN,`VTC-ALWAR,,301001</t>
  </si>
  <si>
    <t>`119/222,`AGARWAL FARM,JAIPUR,302020</t>
  </si>
  <si>
    <t>`61/84 SHYOPUR ROAD NEAR PANI TANKI,`PRATAP NAGAR SAGANER NEAR SECTOR 11 JAIPUR,302033</t>
  </si>
  <si>
    <t>`H.NO.226, DHANWANTARI NAGAR, WARD NO 26, GANGAPUR CITY,SAWAI MADHOPUR,322201</t>
  </si>
  <si>
    <t>`SIHAGI KI DHANI BHURASAR,JHUNJHUNU,333001</t>
  </si>
  <si>
    <t>`P N-01,SHEKHAWATI NAGAR,KALWAR ROAD,JAIPUR,302012</t>
  </si>
  <si>
    <t>`BIGHOPUR,`268,MAHENDRAGARH,123023</t>
  </si>
  <si>
    <t>`WARD NO.12,BABAI,TEH.KHETRI DIST. JHUNJHUNU,PRATAPGARH,335301</t>
  </si>
  <si>
    <t>`SAMBHIR MAL JAIN,`BAMBORE GATE, OPP. GOVT. AGRICULTURE FARM, JAIPUR ROAD, TONK RAJ.,304001</t>
  </si>
  <si>
    <t>`28, GOPAL KUNJ COLONY DEORI ROAD AGRA,`28, GOPAL KUNJ COLONY DEORI ROAD AGRA,282001</t>
  </si>
  <si>
    <t>`NALANDA COLONY, KANKARBAGH, NEAR PULSE HOSPITAL,PATNA,800020</t>
  </si>
  <si>
    <t>`3/154, JAWAHAR NAGAR, JAIPUR,`JAIPUR RAJASTHAN,JAIPUR,302004</t>
  </si>
  <si>
    <t>`WARD NO 9 BAHARI DARWAJA CHHABRA,`BARAN,325220</t>
  </si>
  <si>
    <t>`PLOT NO. 97 GANESH VATIKA 3RD VATIKA ROAD SANGANER JAIPUR,303905</t>
  </si>
  <si>
    <t>`10/111, GHIAAI MANDI, TAJGANJ,AGRA,282001</t>
  </si>
  <si>
    <t>`VILLAGE JATAN , TEHSIL BHADRA,HANUMANGARH,335502</t>
  </si>
  <si>
    <t>`34 JANAKPURI 2 IMLIVALA PHATAK,`JAIPUR,,302015</t>
  </si>
  <si>
    <t>`PATHENA,BHARATPUR,BHARATPUR,321615</t>
  </si>
  <si>
    <t>`VIJAY BAGH, NEEMRANA,ALWAR,301705</t>
  </si>
  <si>
    <t>`63/102 HEERA PATH MANSAROVAR JAIPUR,,302020</t>
  </si>
  <si>
    <t>`DASHAHRA MAIDAN KE PASS,`RENWAL JAIPUR,303603</t>
  </si>
  <si>
    <t>`263, JASWANT NAGAR, KHATIPURA JAIPUR,,302012</t>
  </si>
  <si>
    <t>`VPO- JHARELI VIA- DEH,,`NAGAUR,NAGAUR,341022</t>
  </si>
  <si>
    <t>`SHANKAR AATA CHAKKI KE PASS , MOHAN NAGAR , HINDAUN CITY ,KARAULI RAJASTHAN,KARAULI,322230</t>
  </si>
  <si>
    <t>`57 , CHOPRA,`JEOLIKOTE , NAINITAL,263127</t>
  </si>
  <si>
    <t>`203-204 TIWARI FARM PURANI CHHAWANI,`GWALIOR,474010</t>
  </si>
  <si>
    <t>`WARD NO. 12 GARH BAS, BHUKARKA BARANI ,,`NOHAR, HANUMANGARH ,335523</t>
  </si>
  <si>
    <t>`BEHROD ALWAR VILLAGE SHIMLA,ALWAR,301701</t>
  </si>
  <si>
    <t>`HANUMAN COLONY RANAKPUR ROAD SADRI,PALI,306702</t>
  </si>
  <si>
    <t>`TASHIL MASUDA KHARWA,AJMER,305202</t>
  </si>
  <si>
    <t>`VILL POST KANCHANPUR SASARAM ROHTAS BIHAR,821305</t>
  </si>
  <si>
    <t>`II SEVAN MAGHUBAN COLONY, NAKA MADAR, AJMER,305001</t>
  </si>
  <si>
    <t>`A-86, RANJEET NAGAR,`RAJASTHAN,BHARATPUR,321001</t>
  </si>
  <si>
    <t>`WARD NO. 14 MAKKASAR,`HANUMANGARH,HANUMANGARH,335512</t>
  </si>
  <si>
    <t>`NALIYA BASS, SUJANGARH,CHURU,331507</t>
  </si>
  <si>
    <t>`C/O. JAY DEV A-0004 SAKET AWAS, BABA MANDIR THEKDA,`RAIPURA ROAD KOTA,324004</t>
  </si>
  <si>
    <t>`L 107 B NEW RAILWAY COLONY BIKANER,`SANWATSAR RAISINGH NAGAR SHRI GANGANAGAR,BIKANER,334004</t>
  </si>
  <si>
    <t>`32/246 SECTOR-3 PRATAP NAGAR,`SANGANER JAIPUR,302033</t>
  </si>
  <si>
    <t>`GHANSHYAM ,NYAMATPUR ,BHARATPUR,321028</t>
  </si>
  <si>
    <t>`2A52 OM SHIV SHAKTI COLONY SHASTRI NAGAR JAIPUR,302016</t>
  </si>
  <si>
    <t>`2T11, KALA KUA HOUSING BORD, ALWAR,,301001</t>
  </si>
  <si>
    <t>`76/24 A SHIPRA PATH MANSAROVAR,JAIPUR,302020</t>
  </si>
  <si>
    <t>`27 , LAXMI NAGAR VISTAR ,GANESH VATIKA ,,`NEAR VAIDH JI KA CHOURAHA , JHOTWARA,JAIPUR,302012</t>
  </si>
  <si>
    <t>`20 RAMESH VIHAR, NADIKA FHATAK BENAD ROAD,JAIPUR,302012</t>
  </si>
  <si>
    <t>`KUMHER GOVRDHAN GATE CHAUMAKHA MAHADEV,`KUMHER BHARATPUR,321201</t>
  </si>
  <si>
    <t>`PAREEK COLONY , KUCHAMAN CITY , NAGAUR,341508</t>
  </si>
  <si>
    <t>`177, RIDDHI SIDDHI NAGAR, KALWAR ROAD, JHOTWARA,JAIPUR,302012</t>
  </si>
  <si>
    <t>`66 MAA INDRA VIHAR B NEAR CONTAINER DIPO,`GOKULPURA JHOTWARA,JAIPUR,302012</t>
  </si>
  <si>
    <t>`GOTAM CHOK, JAY SIYARAM MARG, JAHAZPUR, BHILWARA,311201</t>
  </si>
  <si>
    <t>`ROHIT HOSPITAL KE PASS MADAWAR MAHWA DAUSA,321609</t>
  </si>
  <si>
    <t>`NEAR CITY SCHOOL,MODERN MARKET,`BIKANER,334001</t>
  </si>
  <si>
    <t>`144 A, KATEWA NAGAR, NEW SANGANER ROAD,SODALA,JAIPUR,302019</t>
  </si>
  <si>
    <t>`313, SHANTI NAGAR, DURGAPURA, JAIPUR,302018</t>
  </si>
  <si>
    <t>`H.NO 84, NEW AMBIKA COLONY, NEAR MAHAVEER CINEMA, ABU ROAD , SIROHI,307026</t>
  </si>
  <si>
    <t>`4,PREM KUNJ ROOPBASS ROAD ALWAR,301001</t>
  </si>
  <si>
    <t>`AT-PO- BHUATAULI MALAPA,`PS - CHAUTHAM , DIST - KHAGARIA,KHAGARIA,851201</t>
  </si>
  <si>
    <t>`MAINAKI, ALWAR,,301411</t>
  </si>
  <si>
    <t>`VIKASH NAGAR,`REWARI,123401</t>
  </si>
  <si>
    <t>`JAIPUR PILANI ROAD INFRONT OF AXIS BANK WARD NO.10,JHUNJHUNU,333705</t>
  </si>
  <si>
    <t>`114, SHIV COLONY,`MOTI NAGAR, QUEEN''S ROAD,JAIPUR,302021</t>
  </si>
  <si>
    <t>`KALU KAKI DHANI DAULATPURA BENAR,`JAIPUR,302012</t>
  </si>
  <si>
    <t>`LAL INTERNATIONAL SCHOOL,`REHUA ROAD,LAKHISARAI,811311</t>
  </si>
  <si>
    <t>`NEAR ATAL SEWA KENDRA,`VPO DAURDA, TEH RUPBAS,BHARATPUR,321404</t>
  </si>
  <si>
    <t>`NEAR SHANKAR ATTA CHAKKI BEHIND NIRMAL HAPPY SCHOOL MOHAN NAGAR,KARAULI,322230</t>
  </si>
  <si>
    <t>`VPO BANIPUR,`BAWAL,REWARI,123501</t>
  </si>
  <si>
    <t>`6/145 GOPAL MARG BEHIND ICG GIRLS COLLEGE SFS AGRAWAL FARM,JAIPUR,302020</t>
  </si>
  <si>
    <t>`325,KATEWA, NAGAR NEW SANGANER ROAD SODLA,`SANGANER,JAIPUR,302019</t>
  </si>
  <si>
    <t>`BERA PAYALI BHAWADI SANGAWAS ROAD NIMAJ,PALI,306303</t>
  </si>
  <si>
    <t>`VILLAGE,- JEETPURA, MASANI9196),REWARI,123106</t>
  </si>
  <si>
    <t>`PLOT NO - 145 JAIN VIHAR KESHOPURA,`AJMER ROAD JAIPUR,302021</t>
  </si>
  <si>
    <t>93, INDRA COLONY,BANIPARK SHASTRI NAGAR,302016</t>
  </si>
  <si>
    <t>`6-D-31 HUDCO QUARTERS JAI NARAYAN VYAS COLONY,BIKANER,334001</t>
  </si>
  <si>
    <t>`PLOT NO. 12, JAGRATI MARG, PATH NO. 7, VIJAY BARI, NEAR KHETAN HOSPITAL, SIKAR ROAD,JAIPUR,302039</t>
  </si>
  <si>
    <t>`OPPOSITE JAIN BOARDING RAILWAY STATION ROAD JALORE,343001</t>
  </si>
  <si>
    <t>`LANGDIYAWALI DHANI, DABLA ,SIKAR ,RAJASTHAN,332718</t>
  </si>
  <si>
    <t>`VILLAGE ROJHANA,JHALAWAR,326516</t>
  </si>
  <si>
    <t>`VILLAGE BORNA POST OFFICE BORNA,`THANA GOGARI KHAGARIA BIHAR,PATNA,851202</t>
  </si>
  <si>
    <t>`450, J P COLONY, SHASTRI NAGAR, SECTOR 1, JAIPUR,302016</t>
  </si>
  <si>
    <t>`L-4/01, GROUND FLOOR, BPTP PARK ELITE FLOORS,,`SECTOR- 84, FARIDABAD, HARYANA,121002</t>
  </si>
  <si>
    <t>`E1 PANCHWATI SENTHI,CHITTORGARH,312001</t>
  </si>
  <si>
    <t>`KHAIRGARH, FIROZABAD,205145</t>
  </si>
  <si>
    <t>`FLAT NO- 304 ELITE UMANG GANESH NAGAR B MANSAROVAR,JAIPUR,302020</t>
  </si>
  <si>
    <t>`PATHIK NAGAR , FRONT OF SAHAKARI SAMITI,`NEAR IFFCO, BIJOLIYA,BHILWARA,311602</t>
  </si>
  <si>
    <t>`KUNCHALWARA KALAN UNCHA JAHAZPUR BHILWARA,`RAJASTHAN,TONK,311201</t>
  </si>
  <si>
    <t>`PURANA POST OFFICE KE PASS,`GOVINDGARH ALWAR,301604</t>
  </si>
  <si>
    <t>`RATI TALAI ROAD NO.3,`MAHAVEER MARG 18/3,BANSWARA,327001</t>
  </si>
  <si>
    <t>KASBA , KATKAR, KARAULI,KARAULI,322234</t>
  </si>
  <si>
    <t>`A-125 B, BHAGEL HOSPITAL KE PAS, 200 FEET ROAD DAYANAND NAGAR,,`ALWAR RAJASTHAN,301001</t>
  </si>
  <si>
    <t>`31 RIDDHI SIDDHI NAGAR-8 NIWARU LINK ROAD KALWAR GOVINDPURA JAIPUR,302012</t>
  </si>
  <si>
    <t>`23 B KUNDAN VIHAR CHAINPURA,`RAWALA BERA MANDORE JODHPUR,342007</t>
  </si>
  <si>
    <t>`44, BUDAHANPUR KALA, KHUSALABAD, DEBAI,BULANDSHAHR,202393</t>
  </si>
  <si>
    <t>`KAMBA ROAD,AHORE ,JALORE,307029</t>
  </si>
  <si>
    <t>`2/127 JAWAHAR NAGAR HOUSING BOARD BHARATPUR,`BHARATPUR,321001</t>
  </si>
  <si>
    <t>`B-79 GOVERDHAN COLONY NEW SANGANER ROAD,JAIPUR,302019</t>
  </si>
  <si>
    <t>`BHIM, RAJSAMAND,RAJSAMAND,305921</t>
  </si>
  <si>
    <t>TAKADA WALA MOHALLA MACHAL ALWAR RAJASTHAN 301701</t>
  </si>
  <si>
    <t>`SUTHARO KA VAS, KOLIWARA, SUMERPUR,PALI,306902</t>
  </si>
  <si>
    <t>`PLOT NO 39-AMAHI PATH SHANTI NAGAR GURJAR KI THADI,JAIPUR,302019</t>
  </si>
  <si>
    <t>`HOUSE NO.- 262, NAYAGAON, NEEMTHUR, MANDSAUR, MADHYA PRADESH,MANDSAUR,458775</t>
  </si>
  <si>
    <t>`NILGIRI SADAN, 141, SCHEME 10,`ALWAR,301001</t>
  </si>
  <si>
    <t>`42, A-1, SHEKHAWAT NAGAR, ROAD NO. 6, MURALIPURA, JAIPUR,302039</t>
  </si>
  <si>
    <t>`E-513 LAL KOTHI SCHEME BEHIND NEW ASSEMBLY,JAIPUR,302015</t>
  </si>
  <si>
    <t>`WARD NO 19, CHANDA TAKIJ KE SAMNE, KEER COLONY, NEWAI,TONK,304021</t>
  </si>
  <si>
    <t>`VILLAGE PAWANA AHIR, KOTPUTLI,JAIPUR,303108</t>
  </si>
  <si>
    <t>`NEW BUS STAND SHREE GIRIRAJ COLLECTION,`AKLERA,JHALAWAR,326033</t>
  </si>
  <si>
    <t>`710, BALAJI TOWER 5, JAGATPURA,JAIPUR,302017</t>
  </si>
  <si>
    <t>`SHRI GOPAL MEDICAL HALL,`MAIN MARKET,SIKAR,332301</t>
  </si>
  <si>
    <t>`692 NEW AABADI ARA MACHINE VALI GALI,`VARADA,SIROHI,307801</t>
  </si>
  <si>
    <t>`POSTMAN JI KI GALI DANTA WARD 10,`KELWARA BARAN,BARAN,325216</t>
  </si>
  <si>
    <t>`JAITIPUR, LALGANJ,VAISHALI,844121</t>
  </si>
  <si>
    <t>`9-L-585 INDIRA GANDHI NAGAR,JAIPUR,303012</t>
  </si>
  <si>
    <t>PLOT NO. H242, BALAJI SAGAR-15,HATHOJ, SIRSI ROAD,JAIPUR,,302012</t>
  </si>
  <si>
    <t>`FLAT NO- 36 BLOCK-D-1, SECTOR - 23 B DWARKA, SEC-6, SOUTH WEST DELHI,NEW DELHI,110075</t>
  </si>
  <si>
    <t>`JAKHARON KA BAS,`NAGAUR,NAGAUR,341506</t>
  </si>
  <si>
    <t>`C177 MURLIPURA SCHEME JAIPUR,302039</t>
  </si>
  <si>
    <t>`FLAT NO-304,GAURAV WOODS BUILDING NO-6,NEAR MAYEAR BANGOLW,THANE,401107</t>
  </si>
  <si>
    <t>`276MOTI NAGAR, VAISHALI NAGAR, GALI NO 10, JAIPUR,302021</t>
  </si>
  <si>
    <t>`HOSPITAL KE PASS W.NO-4,JAHAZPUR,BHILWARA,311201</t>
  </si>
  <si>
    <t>H.No. 2316 nahargarh road 5th cross,Purani Basti,JAIPUR,302001</t>
  </si>
  <si>
    <t>`164 RAJENDRA PATH,SHILP COLONY,VASUDEV PURI,PREM NAGAR,JHOTWARA,JAIPUR,RAJASTHAN,302012</t>
  </si>
  <si>
    <t>`B-79 VIRAT NAGAR, UDASAR BIKANER,334022</t>
  </si>
  <si>
    <t>`37 MANGAL VIHAR SWEJ FARM SODALA JAIPUR,JAIPUR,302019</t>
  </si>
  <si>
    <t>`DINESH KUMAR SHARMA, LBS SCHOOL KE PASS , VAISHNAV NAGAR TEJAJI KA BADA ,SANGANER,JAIPUR,302029</t>
  </si>
  <si>
    <t>`E - 32 ,VIDHAN SABHA NAGAR ,DHOLAI,`MANSAROVAR , JAIPUR,302020</t>
  </si>
  <si>
    <t>`PREM NIWAS, AMBIKA COLONY, KHALIHANON KI BAGICHEE,,`GHEE WALON KI, GALI, HOUSE NO. 2, TONK, RAJASTHAN 304001</t>
  </si>
  <si>
    <t>`107,GOVARDHAN LAL SONI COLONY,`SHASTRI NAGAR, GULABPURA,BHILWARA,311021</t>
  </si>
  <si>
    <t>D-44 RSWM STAFF COLONY KGHARIGRAM GULABPURA,BHILWARA,311021</t>
  </si>
  <si>
    <t>`SABJI MANDI CHATRI BAZAR CITY SAWAI MADHOPUR,`SAWAI MADHOPUR,322001</t>
  </si>
  <si>
    <t>`SABJI MANDI CHATRI BAZAR SAWAI MADHOPUR CITY,SAWAI MADHOPUR,322021</t>
  </si>
  <si>
    <t>`WARD NO.7 SUBHASH CHOWK,MANDAWA, JHUNJHUNU,333704</t>
  </si>
  <si>
    <t>`HOUSE NO.20, NEAR KAUTILYA WORLD ACADEMY, VPO BHONDSI , HARYANA,GURUGRAM,122102</t>
  </si>
  <si>
    <t>`PLOT NO 11 NEW JAWAHAR COLONY,SAWAI MADHOPUR,322001</t>
  </si>
  <si>
    <t>`D-58 INDRA COLONY,`NEAR SHYAM MANDIR NEWAI,TONK,304021</t>
  </si>
  <si>
    <t>`35 VENKTESHWAR COLONY, NEW SANGANER ROAD, SODALA, JAIPUR,302019</t>
  </si>
  <si>
    <t>`MOTIRAM KI DHANI,`NAGAUR RAJASTHAN,341509</t>
  </si>
  <si>
    <t>`PLOT NO. 30, GALI NO. 1 SIRSI ROAD PANCHYAWALA,JAIPUR,302034</t>
  </si>
  <si>
    <t>`NEAR GANESH MANDIR, SHANTI NAGAR , GANGAPUR CITY, GANGAPUR,SAWAI MADHOPUR,322201</t>
  </si>
  <si>
    <t>`BARI PAIKANT DEOTHA KHAGARIA BIHAR,KHAGARIA,851212</t>
  </si>
  <si>
    <t>`149-C JASWANT NAGAR KHATIPURA,JAIPUR,302012</t>
  </si>
  <si>
    <t>Shree jii nagar rampura road,sanganer jaipur,302029</t>
  </si>
  <si>
    <t>`DHARMDAS PURI ASOLAI ROAD WARD NO 15 CHAKSU,`JAIPUR,JAIPUR,303901</t>
  </si>
  <si>
    <t>`NEW MARKET BEHIND BOHRA BAVAN,`NEAR VINOD SAREE,SAWAI MADHOPUR,322001</t>
  </si>
  <si>
    <t>`BADA DARWAJA,`BHILWADA,311602</t>
  </si>
  <si>
    <t>RASLIYAWAS NAGOUR RAJASTHAN,NAGAUR,341510</t>
  </si>
  <si>
    <t>`BOHARA BHAWAN,`GOVINDGARH,JAIPUR,303712</t>
  </si>
  <si>
    <t>`BHERU SAHAY JI KI BAWDI KE SAMNE,`MACHARI ROAD RAJGARH ALWAR,301408</t>
  </si>
  <si>
    <t>`659/5, PATEL NAGAR GALI NUMBER 4,GURUGRAM,122001</t>
  </si>
  <si>
    <t>`ILG64 NEW BAPU NAGAR, BHILWARA,BHILWARA,311001</t>
  </si>
  <si>
    <t>`2752-B,PURVIYO KA CHOWK,PACHVA CHOURHA BAZAR,`CHANDPOLE BAZAR,GPO,JAIPUR,302001</t>
  </si>
  <si>
    <t>`PUSHPA SADAN KHAI ROAD NAYAPURA KOTA,324001</t>
  </si>
  <si>
    <t>`PLOT NO7 KESAR NAGAR BAZRI MANDI ROAD PANCHAYWALA JAIPUR,302034</t>
  </si>
  <si>
    <t>`13/419 MALVIYA NAGAR,`13/419 MALVIYA NAGAE,JAIPUR,302017</t>
  </si>
  <si>
    <t>`H-4 RAM NAGAR SODALA JAIPUR,302019</t>
  </si>
  <si>
    <t>`106 PATRAKAR COLONY DHOLAI,`MANSAROVAR JAIPUR,302020</t>
  </si>
  <si>
    <t>`PLOT NO 58,59,60F3, BALAJI RESIDENCYII, SUNRISE CITY, NIWARU ROAD, JHOTWARA JAIPUR,302012</t>
  </si>
  <si>
    <t>`143B GOVIND PURI SODALA , JAIPUR,302006</t>
  </si>
  <si>
    <t>`71/12 RAJWATI BHAWAN SHAYAM GALI,`HATHI BHATA AJMER,305001</t>
  </si>
  <si>
    <t>`8C1 PRATAP NAGAR-2 TONK PHATAK BARKAT NAGAR, JAIPUR,302015</t>
  </si>
  <si>
    <t>`16/520,`CHB,JODHPUR,342008</t>
  </si>
  <si>
    <t>`2, SARASWATI NAGAR AGRA ROAD PURANI CHUNGI,JAIPUR,302003</t>
  </si>
  <si>
    <t>`32, WARD 15, NEAR SITALA MANDIR,HANUMANGARH,335501</t>
  </si>
  <si>
    <t>PLOT NO 53 BLOCK C VITIKA VALLEY JDA COLONY,JAIPUR,302022</t>
  </si>
  <si>
    <t>`4-GA-9 VIGYAN VIHAR,ANANDPURA PHHOTA TALAB P I P RAJASTHAN,KOTA,324005</t>
  </si>
  <si>
    <t>`C1 RENTAL COLONY,`NEAR JATT COLLEGE,HISAR,125001</t>
  </si>
  <si>
    <t>`NEAR GANESH PIPLI, ALAPUR (RURAL),SAWAI MADHOPUR,322021</t>
  </si>
  <si>
    <t>`58/174 2A ADARSH NAGAR, ARJUN NAGAR,`NEAR RAWAT HOSPITAL, KHERIA MOD, AGRA,282001</t>
  </si>
  <si>
    <t>`NAYA VAS, DHUWANA, SIROHI, 307027</t>
  </si>
  <si>
    <t>`GALI NO 2 KALYAN NAGAR DIN DAYAL COLONY NIWAI TONK,304021</t>
  </si>
  <si>
    <t>`LADNUN ROAD CHUNGI NAKA KE PICHHE,CHURU,331507</t>
  </si>
  <si>
    <t>`MACHIWAL KUMHARO KA MAHOLLA,`NARAINA,JAIPUR,303348</t>
  </si>
  <si>
    <t>`HASANPURA A YADAVO KA CHOWK JAIPUR,302006</t>
  </si>
  <si>
    <t>`15 B,RADHA VIHAR COLONY,AJMER,305001</t>
  </si>
  <si>
    <t>`NAYA SHAHAR BRAHMAPRURI KUCHAMAN CITY NAGAUR,341508</t>
  </si>
  <si>
    <t>`28-A, TARA NAGAR, JAGATPURA,JAIPUR,302017</t>
  </si>
  <si>
    <t>`TIRUPATI TRADERS,`SILOTI PURA,KARAULI,322230</t>
  </si>
  <si>
    <t>`40, INDERPURI COLONY, BRAMPHURI KHURRA ,BRAHMPURI, JAIPUR,302002</t>
  </si>
  <si>
    <t>`23, GEETA BARI COLONY, NEAR GANESH TEMPLE, JAMDOLI, AGRA ROAD, JAIPUR,302031</t>
  </si>
  <si>
    <t>`150 SHYODAN TATLA KI KOTHI ,VPO BEGAS CHAK BEGAS VIA BAGRU JAIPUR, 303007</t>
  </si>
  <si>
    <t>`35 ANAND VIHAR G VISTAR NADI KA PHATAK BENAD ROAD,`JHOTHWARA JAIPUR,302012</t>
  </si>
  <si>
    <t>`192/384, 19 SECTOR,`SANGANER, PRATAP NAGAR, SECTOR 11,JAIPUR,302033</t>
  </si>
  <si>
    <t>`MU. POST. GENJI, DUNGARPUR,314404</t>
  </si>
  <si>
    <t>`KAMAL MOBILE , GOL PYOU CHOURAHA,BHILWARA,311001</t>
  </si>
  <si>
    <t>`A9 BAL NAGAR KARTARPURA JAIPUR,302015</t>
  </si>
  <si>
    <t>`1 AGARWAL BHAWAN SHILP COLONY JHOTWARA JAIPUR,302012</t>
  </si>
  <si>
    <t>`1710GOVINATH JI KA MANDIR KE PASS PURANI BASTI JAIPUR GPO JAIPUR RAJASTHAN,302001</t>
  </si>
  <si>
    <t>`A 27 SEN COLONY POWER HOUSE ROAD BANIPARK,`JAIPUR,302006</t>
  </si>
  <si>
    <t>`28 CHODHARY COLONY,`BEHIND KAMALA NEHARU NAGAR, SANGANER,JAIPUR,302021</t>
  </si>
  <si>
    <t>`LALPUR,,BHARATPUR,321602</t>
  </si>
  <si>
    <t>`39A DEVSHRI NAGAR,200 FEET BYPASS, JAIPUR,302021</t>
  </si>
  <si>
    <t>`1211 JAMUNA DAIRY SODALA,`AJMER ROAD JAIPUR,302006</t>
  </si>
  <si>
    <t>`1223, RAJPUT VAS, PASALIYA,,SIROHI,307028</t>
  </si>
  <si>
    <t>GORAKHPUR</t>
  </si>
  <si>
    <t>BHOJPUR</t>
  </si>
  <si>
    <t>BARI SADRI</t>
  </si>
  <si>
    <t>BANSUR</t>
  </si>
  <si>
    <t>JAMMU</t>
  </si>
  <si>
    <t>GANGAPUR CITY</t>
  </si>
  <si>
    <t>MOTIHARI</t>
  </si>
  <si>
    <t>MAHENDRAGARH</t>
  </si>
  <si>
    <t>INDORE</t>
  </si>
  <si>
    <t>BEHROR</t>
  </si>
  <si>
    <t>BONLI</t>
  </si>
  <si>
    <t>NADBAI</t>
  </si>
  <si>
    <t>AKBARPUR</t>
  </si>
  <si>
    <t>SUMERPUR</t>
  </si>
  <si>
    <t>SAHARSA</t>
  </si>
  <si>
    <t>SILVASSA</t>
  </si>
  <si>
    <t>KATIHAR</t>
  </si>
  <si>
    <t>BHINMAL</t>
  </si>
  <si>
    <t>ROSERA</t>
  </si>
  <si>
    <t>JAITARAN</t>
  </si>
  <si>
    <t>BEAWAR</t>
  </si>
  <si>
    <t>BAYANA</t>
  </si>
  <si>
    <t>MERTA</t>
  </si>
  <si>
    <t>KADIPUR</t>
  </si>
  <si>
    <t>AGARTALA</t>
  </si>
  <si>
    <t>BEGUN</t>
  </si>
  <si>
    <t>FIROZABAD</t>
  </si>
  <si>
    <t>DIDWANA</t>
  </si>
  <si>
    <t>GAYA</t>
  </si>
  <si>
    <t>NEEM KA THANA</t>
  </si>
  <si>
    <t>BOKARO</t>
  </si>
  <si>
    <t>NAWADA</t>
  </si>
  <si>
    <t>GARHANI</t>
  </si>
  <si>
    <t>BAIRGANIA</t>
  </si>
  <si>
    <t>ETAH</t>
  </si>
  <si>
    <t>DALTONGANJ</t>
  </si>
  <si>
    <t>ABU ROAD</t>
  </si>
  <si>
    <t>RATLAM</t>
  </si>
  <si>
    <t>SITAMAU</t>
  </si>
  <si>
    <t>CHOUSA</t>
  </si>
  <si>
    <t>KHETRI</t>
  </si>
  <si>
    <t>CHIRAWA</t>
  </si>
  <si>
    <t>BARDEZ</t>
  </si>
  <si>
    <t>MANDAWAR</t>
  </si>
  <si>
    <t>ARWAL</t>
  </si>
  <si>
    <t>ROHTAS</t>
  </si>
  <si>
    <t>SITAMARHI</t>
  </si>
  <si>
    <t>PILIBANGA</t>
  </si>
  <si>
    <t>GWALIOR</t>
  </si>
  <si>
    <t>EAST DELHI</t>
  </si>
  <si>
    <t>BHOPAL</t>
  </si>
  <si>
    <t>PURNEA</t>
  </si>
  <si>
    <t>NAWALGARH</t>
  </si>
  <si>
    <t>BHADRA</t>
  </si>
  <si>
    <t>MUNDAWAR</t>
  </si>
  <si>
    <t>NAINITAL</t>
  </si>
  <si>
    <t>NOHAR</t>
  </si>
  <si>
    <t>SASARAM</t>
  </si>
  <si>
    <t>KUCHAMAN CITY</t>
  </si>
  <si>
    <t>KHAGARIA</t>
  </si>
  <si>
    <t>TIJARA</t>
  </si>
  <si>
    <t>LAKHISARAI</t>
  </si>
  <si>
    <t>RUPBAS</t>
  </si>
  <si>
    <t>FARIDABAD</t>
  </si>
  <si>
    <t>DIBAI</t>
  </si>
  <si>
    <t>LALSOT</t>
  </si>
  <si>
    <t>BHANPURA</t>
  </si>
  <si>
    <t>NIWAI</t>
  </si>
  <si>
    <t>FATEHPUR</t>
  </si>
  <si>
    <t>VAISHALI</t>
  </si>
  <si>
    <t>THANE</t>
  </si>
  <si>
    <t>GURUGRAM</t>
  </si>
  <si>
    <t>Nagaur</t>
  </si>
  <si>
    <t>DUNGARPUR</t>
  </si>
  <si>
    <t>DHARIAWAD</t>
  </si>
  <si>
    <t>PIPAR CITY</t>
  </si>
  <si>
    <t>PIET23CR064</t>
  </si>
  <si>
    <t>MANOJ KUMAWAT</t>
  </si>
  <si>
    <t>University 
Roll No.</t>
  </si>
  <si>
    <t>23EPTCS001</t>
  </si>
  <si>
    <t>23EPTCS002</t>
  </si>
  <si>
    <t>23EPTCS003</t>
  </si>
  <si>
    <t>23EPTCS004</t>
  </si>
  <si>
    <t>23EPTCS005</t>
  </si>
  <si>
    <t>23EPTCS006</t>
  </si>
  <si>
    <t>23EPTCS007</t>
  </si>
  <si>
    <t>23EPTCS008</t>
  </si>
  <si>
    <t>23EPTCS009</t>
  </si>
  <si>
    <t>23EPTCS010</t>
  </si>
  <si>
    <t>23EPTCS011</t>
  </si>
  <si>
    <t>23EPTCS012</t>
  </si>
  <si>
    <t>23EPTCS013</t>
  </si>
  <si>
    <t>23EPTCS014</t>
  </si>
  <si>
    <t>23EPTCS015</t>
  </si>
  <si>
    <t>23EPTCS016</t>
  </si>
  <si>
    <t>23EPTCS017</t>
  </si>
  <si>
    <t>23EPTCS018</t>
  </si>
  <si>
    <t>23EPTCS019</t>
  </si>
  <si>
    <t>23EPTCS106</t>
  </si>
  <si>
    <t>23EPTCS020</t>
  </si>
  <si>
    <t>23EPTCS021</t>
  </si>
  <si>
    <t>23EPTCS022</t>
  </si>
  <si>
    <t>23EPTCS023</t>
  </si>
  <si>
    <t>23EPTCS024</t>
  </si>
  <si>
    <t>23EPTCS025</t>
  </si>
  <si>
    <t>23EPTCS026</t>
  </si>
  <si>
    <t>23EPTCS027</t>
  </si>
  <si>
    <t>23EPTCS028</t>
  </si>
  <si>
    <t>23EPTCS029</t>
  </si>
  <si>
    <t>23EPTCS030</t>
  </si>
  <si>
    <t>23EPTCS031</t>
  </si>
  <si>
    <t>23EPTCS032</t>
  </si>
  <si>
    <t>23EPTCS033</t>
  </si>
  <si>
    <t>23EPTCS034</t>
  </si>
  <si>
    <t>23EPTCS035</t>
  </si>
  <si>
    <t>23EPTCS036</t>
  </si>
  <si>
    <t>23EPTCS037</t>
  </si>
  <si>
    <t>23EPTCS038</t>
  </si>
  <si>
    <t>23EPTCS039</t>
  </si>
  <si>
    <t>23EPTCS040</t>
  </si>
  <si>
    <t>23EPTCS041</t>
  </si>
  <si>
    <t>23EPTCS042</t>
  </si>
  <si>
    <t>23EPTCS043</t>
  </si>
  <si>
    <t>23EPTCS045</t>
  </si>
  <si>
    <t>23EPTCS046</t>
  </si>
  <si>
    <t>23EPTCS047</t>
  </si>
  <si>
    <t>23EPTCS048</t>
  </si>
  <si>
    <t>23EPTCS049</t>
  </si>
  <si>
    <t>23EPTCS050</t>
  </si>
  <si>
    <t>23EPTCS051</t>
  </si>
  <si>
    <t>23EPTCS052</t>
  </si>
  <si>
    <t>23EPTCS053</t>
  </si>
  <si>
    <t>23EPTCS054</t>
  </si>
  <si>
    <t>23EPTCS055</t>
  </si>
  <si>
    <t>23EPTCS056</t>
  </si>
  <si>
    <t>23EPTCS057</t>
  </si>
  <si>
    <t>23EPTCS058</t>
  </si>
  <si>
    <t>23EPTCS059</t>
  </si>
  <si>
    <t>23EPTCS060</t>
  </si>
  <si>
    <t>23EPTCS061</t>
  </si>
  <si>
    <t>23EPTCS062</t>
  </si>
  <si>
    <t>23EPTCS063</t>
  </si>
  <si>
    <t>23EPTCS064</t>
  </si>
  <si>
    <t>23EPTCS065</t>
  </si>
  <si>
    <t>23EPTCS066</t>
  </si>
  <si>
    <t>23EPTCS067</t>
  </si>
  <si>
    <t>23EPTCS068</t>
  </si>
  <si>
    <t>23EPTCS069</t>
  </si>
  <si>
    <t>23EPTCS070</t>
  </si>
  <si>
    <t>23EPTCS071</t>
  </si>
  <si>
    <t>23EPTCS072</t>
  </si>
  <si>
    <t>23EPTCS073</t>
  </si>
  <si>
    <t>23EPTCS074</t>
  </si>
  <si>
    <t>23EPTCS075</t>
  </si>
  <si>
    <t>23EPTCS107</t>
  </si>
  <si>
    <t>23EPTCS076</t>
  </si>
  <si>
    <t>23EPTCS077</t>
  </si>
  <si>
    <t>23EPTCS078</t>
  </si>
  <si>
    <t>23EPTCS079</t>
  </si>
  <si>
    <t>23EPTCS080</t>
  </si>
  <si>
    <t>23EPTCS081</t>
  </si>
  <si>
    <t>23EPTCS082</t>
  </si>
  <si>
    <t>23EPTCS083</t>
  </si>
  <si>
    <t>23EPTCS084</t>
  </si>
  <si>
    <t>23EPTCS085</t>
  </si>
  <si>
    <t>23EPTCS086</t>
  </si>
  <si>
    <t>23EPTCS087</t>
  </si>
  <si>
    <t>23EPTCS088</t>
  </si>
  <si>
    <t>23EPTCS089</t>
  </si>
  <si>
    <t>23EPTCS090</t>
  </si>
  <si>
    <t>23EPTCS091</t>
  </si>
  <si>
    <t>23EPTCS092</t>
  </si>
  <si>
    <t>23EPTCS093</t>
  </si>
  <si>
    <t>23EPTCS094</t>
  </si>
  <si>
    <t>23EPTCS095</t>
  </si>
  <si>
    <t>23EPTCS096</t>
  </si>
  <si>
    <t>23EPTCS097</t>
  </si>
  <si>
    <t>23EPTCS098</t>
  </si>
  <si>
    <t>23EPTCS099</t>
  </si>
  <si>
    <t>23EPTCS101</t>
  </si>
  <si>
    <t>23EPTCS102</t>
  </si>
  <si>
    <t>23EPTCS103</t>
  </si>
  <si>
    <t>23EPTCS104</t>
  </si>
  <si>
    <t>23EPTCS105</t>
  </si>
  <si>
    <t>23EPTCS111</t>
  </si>
  <si>
    <t>23EPTCS112</t>
  </si>
  <si>
    <t>23EPTCS113</t>
  </si>
  <si>
    <t>23EPTCS114</t>
  </si>
  <si>
    <t>23EPTCS115</t>
  </si>
  <si>
    <t>23EPTCS108</t>
  </si>
  <si>
    <t>23EPTCS116</t>
  </si>
  <si>
    <t>23EPTCS117</t>
  </si>
  <si>
    <t>23EPTCS118</t>
  </si>
  <si>
    <t>23EPTCS119</t>
  </si>
  <si>
    <t>23EPTCS120</t>
  </si>
  <si>
    <t>23EPTCS121</t>
  </si>
  <si>
    <t>23EPTCS122</t>
  </si>
  <si>
    <t>23EPTCS123</t>
  </si>
  <si>
    <t>23EPTCS124</t>
  </si>
  <si>
    <t>23EPTCS125</t>
  </si>
  <si>
    <t>23EPTCS126</t>
  </si>
  <si>
    <t>23EPTCS127</t>
  </si>
  <si>
    <t>23EPTCS128</t>
  </si>
  <si>
    <t>23EPTCS167</t>
  </si>
  <si>
    <t>23EPTCS129</t>
  </si>
  <si>
    <t>23EPTCS130</t>
  </si>
  <si>
    <t>23EPTCS131</t>
  </si>
  <si>
    <t>23EPTCS132</t>
  </si>
  <si>
    <t>23EPTCS133</t>
  </si>
  <si>
    <t>23EPTCS134</t>
  </si>
  <si>
    <t>23EPTCS135</t>
  </si>
  <si>
    <t>23EPTCS136</t>
  </si>
  <si>
    <t>23EPTCS137</t>
  </si>
  <si>
    <t>23EPTCS138</t>
  </si>
  <si>
    <t>23EPTCS139</t>
  </si>
  <si>
    <t>23EPTCS140</t>
  </si>
  <si>
    <t>23EPTCS141</t>
  </si>
  <si>
    <t>23EPTCS142</t>
  </si>
  <si>
    <t>23EPTCS143</t>
  </si>
  <si>
    <t>23EPTCS144</t>
  </si>
  <si>
    <t>23EPTCS109</t>
  </si>
  <si>
    <t>23EPTCS145</t>
  </si>
  <si>
    <t>23EPTCS146</t>
  </si>
  <si>
    <t>23EPTCS147</t>
  </si>
  <si>
    <t>23EPTCS148</t>
  </si>
  <si>
    <t>23EPTCS110</t>
  </si>
  <si>
    <t>23EPTCS149</t>
  </si>
  <si>
    <t>23EPTCS150</t>
  </si>
  <si>
    <t>23EPTCS151</t>
  </si>
  <si>
    <t>23EPTCS152</t>
  </si>
  <si>
    <t>23EPTCS153</t>
  </si>
  <si>
    <t>23EPTCS154</t>
  </si>
  <si>
    <t>23EPTCS155</t>
  </si>
  <si>
    <t>23EPTCS156</t>
  </si>
  <si>
    <t>23EPTCS157</t>
  </si>
  <si>
    <t>23EPTCS158</t>
  </si>
  <si>
    <t>23EPTCS159</t>
  </si>
  <si>
    <t>23EPTCS161</t>
  </si>
  <si>
    <t>23EPTCS162</t>
  </si>
  <si>
    <t>23EPTCS163</t>
  </si>
  <si>
    <t>23EPTCS164</t>
  </si>
  <si>
    <t>23EPTCS165</t>
  </si>
  <si>
    <t>23EPTCS166</t>
  </si>
  <si>
    <t>23EPTCS168</t>
  </si>
  <si>
    <t>23EPTCS169</t>
  </si>
  <si>
    <t>23EPTCS170</t>
  </si>
  <si>
    <t>23EPTCS171</t>
  </si>
  <si>
    <t>23EPTCS172</t>
  </si>
  <si>
    <t>23EPTCS173</t>
  </si>
  <si>
    <t>23EPTCS174</t>
  </si>
  <si>
    <t>23EPTCS175</t>
  </si>
  <si>
    <t>23EPTCS176</t>
  </si>
  <si>
    <t>23EPTCS177</t>
  </si>
  <si>
    <t>23EPTCS178</t>
  </si>
  <si>
    <t>23EPTCS179</t>
  </si>
  <si>
    <t>23EPTCS180</t>
  </si>
  <si>
    <t>23EPTCS181</t>
  </si>
  <si>
    <t>23EPTCS182</t>
  </si>
  <si>
    <t>23EPTCS183</t>
  </si>
  <si>
    <t>23EPTCS184</t>
  </si>
  <si>
    <t>23EPTCS185</t>
  </si>
  <si>
    <t>23EPTCS186</t>
  </si>
  <si>
    <t>23EPTCS187</t>
  </si>
  <si>
    <t>23EPTCS188</t>
  </si>
  <si>
    <t>23EPTCS189</t>
  </si>
  <si>
    <t>23EPTCL001</t>
  </si>
  <si>
    <t>23EPTCL002</t>
  </si>
  <si>
    <t>23EPTCL003</t>
  </si>
  <si>
    <t>23EPTCL004</t>
  </si>
  <si>
    <t>23EPTCL005</t>
  </si>
  <si>
    <t>23EPTCL006</t>
  </si>
  <si>
    <t>23EPTCL007</t>
  </si>
  <si>
    <t>23EPTCL008</t>
  </si>
  <si>
    <t>23EPTCL009</t>
  </si>
  <si>
    <t>23EPTCL040</t>
  </si>
  <si>
    <t>23EPTCL010</t>
  </si>
  <si>
    <t>23EPTCL011</t>
  </si>
  <si>
    <t>23EPTCL012</t>
  </si>
  <si>
    <t>23EPTCL013</t>
  </si>
  <si>
    <t>23EPTCL014</t>
  </si>
  <si>
    <t>23EPTCL015</t>
  </si>
  <si>
    <t>23EPTCL016</t>
  </si>
  <si>
    <t>23EPTCL017</t>
  </si>
  <si>
    <t>23EPTCL018</t>
  </si>
  <si>
    <t>23EPTCL019</t>
  </si>
  <si>
    <t>23EPTCL020</t>
  </si>
  <si>
    <t>23EPTCL021</t>
  </si>
  <si>
    <t>23EPTCL041</t>
  </si>
  <si>
    <t>23EPTCL022</t>
  </si>
  <si>
    <t>23EPTCL023</t>
  </si>
  <si>
    <t>23EPTCL024</t>
  </si>
  <si>
    <t>23EPTCL025</t>
  </si>
  <si>
    <t>23EPTCL026</t>
  </si>
  <si>
    <t>23EPTCL042</t>
  </si>
  <si>
    <t>23EPTCL043</t>
  </si>
  <si>
    <t>23EPTCL027</t>
  </si>
  <si>
    <t>23EPTCL028</t>
  </si>
  <si>
    <t>23EPTCL029</t>
  </si>
  <si>
    <t>23EPTCL030</t>
  </si>
  <si>
    <t>23EPTCL031</t>
  </si>
  <si>
    <t>23EPTCL032</t>
  </si>
  <si>
    <t>23EPTCL033</t>
  </si>
  <si>
    <t>23EPTCL034</t>
  </si>
  <si>
    <t>23EPTCL035</t>
  </si>
  <si>
    <t>23EPTCL036</t>
  </si>
  <si>
    <t>23EPTCL038</t>
  </si>
  <si>
    <t>23EPTCL039</t>
  </si>
  <si>
    <t>23EPTCL045</t>
  </si>
  <si>
    <t>23EPTCL046</t>
  </si>
  <si>
    <t>23EPTCL047</t>
  </si>
  <si>
    <t>23EPTCL048</t>
  </si>
  <si>
    <t>23EPTCL050</t>
  </si>
  <si>
    <t>23EPTCL051</t>
  </si>
  <si>
    <t>23EPTCL052</t>
  </si>
  <si>
    <t>23EPTCL053</t>
  </si>
  <si>
    <t>23EPTCL054</t>
  </si>
  <si>
    <t>23EPTCL055</t>
  </si>
  <si>
    <t>23EPTCL056</t>
  </si>
  <si>
    <t>23EPTCL057</t>
  </si>
  <si>
    <t>23EPTCL058</t>
  </si>
  <si>
    <t>23EPTCL059</t>
  </si>
  <si>
    <t>23EPTCL044</t>
  </si>
  <si>
    <t>23EPTCL060</t>
  </si>
  <si>
    <t>23EPTCS160</t>
  </si>
  <si>
    <t>23EPTCL061</t>
  </si>
  <si>
    <t>23EPTCL062</t>
  </si>
  <si>
    <t>23EPTCL063</t>
  </si>
  <si>
    <t>23EPTCL037</t>
  </si>
  <si>
    <t>23EPTAD001</t>
  </si>
  <si>
    <t>23EPTAD002</t>
  </si>
  <si>
    <t>23EPTAD003</t>
  </si>
  <si>
    <t>23EPTAD004</t>
  </si>
  <si>
    <t>23EPTAD005</t>
  </si>
  <si>
    <t>23EPTAD007</t>
  </si>
  <si>
    <t>23EPTAD008</t>
  </si>
  <si>
    <t>23EPTAD009</t>
  </si>
  <si>
    <t>23EPTAD010</t>
  </si>
  <si>
    <t>23EPTAD011</t>
  </si>
  <si>
    <t>23EPTAD012</t>
  </si>
  <si>
    <t>23EPTAD013</t>
  </si>
  <si>
    <t>23EPTAD014</t>
  </si>
  <si>
    <t>23EPTAD015</t>
  </si>
  <si>
    <t>23EPTAD016</t>
  </si>
  <si>
    <t>23EPTAD038</t>
  </si>
  <si>
    <t>23EPTAD017</t>
  </si>
  <si>
    <t>23EPTAD018</t>
  </si>
  <si>
    <t>23EPTAD019</t>
  </si>
  <si>
    <t>23EPTAD020</t>
  </si>
  <si>
    <t>23EPTAD021</t>
  </si>
  <si>
    <t>23EPTAD022</t>
  </si>
  <si>
    <t>23EPTAD023</t>
  </si>
  <si>
    <t>23EPTAD024</t>
  </si>
  <si>
    <t>23EPTAD025</t>
  </si>
  <si>
    <t>23EPTAD026</t>
  </si>
  <si>
    <t>23EPTAD027</t>
  </si>
  <si>
    <t>23EPTAD028</t>
  </si>
  <si>
    <t>23EPTAD029</t>
  </si>
  <si>
    <t>23EPTAD030</t>
  </si>
  <si>
    <t>23EPTAD031</t>
  </si>
  <si>
    <t>23EPTAD032</t>
  </si>
  <si>
    <t>23EPTAD033</t>
  </si>
  <si>
    <t>23EPTAD034</t>
  </si>
  <si>
    <t>23EPTAD035</t>
  </si>
  <si>
    <t>23EPTAD036</t>
  </si>
  <si>
    <t>23EPTAD037</t>
  </si>
  <si>
    <t>23EPTAD041</t>
  </si>
  <si>
    <t>23EPTAD042</t>
  </si>
  <si>
    <t>23EPTAD043</t>
  </si>
  <si>
    <t>23EPTAD044</t>
  </si>
  <si>
    <t>23EPTAD045</t>
  </si>
  <si>
    <t>23EPTAD046</t>
  </si>
  <si>
    <t>23EPTAD039</t>
  </si>
  <si>
    <t>23EPTAD040</t>
  </si>
  <si>
    <t>23EPTAD047</t>
  </si>
  <si>
    <t>23EPTAD048</t>
  </si>
  <si>
    <t>23EPTAD049</t>
  </si>
  <si>
    <t>23EPTAD050</t>
  </si>
  <si>
    <t>23EPTAD051</t>
  </si>
  <si>
    <t>23EPTAD052</t>
  </si>
  <si>
    <t>23EPTAD053</t>
  </si>
  <si>
    <t>23EPTAD054</t>
  </si>
  <si>
    <t>23EPTAD055</t>
  </si>
  <si>
    <t>23EPTAD056</t>
  </si>
  <si>
    <t>23EPTAD057</t>
  </si>
  <si>
    <t>23EPTAD058</t>
  </si>
  <si>
    <t>23EPTAD059</t>
  </si>
  <si>
    <t>23EPTAD060</t>
  </si>
  <si>
    <t>23EPTAD061</t>
  </si>
  <si>
    <t>23EPTAD062</t>
  </si>
  <si>
    <t>23EPTAD063</t>
  </si>
  <si>
    <t>23EPTCA001</t>
  </si>
  <si>
    <t>23EPTCA002</t>
  </si>
  <si>
    <t>23EPTCA003</t>
  </si>
  <si>
    <t>23EPTCA004</t>
  </si>
  <si>
    <t>23EPTCA006</t>
  </si>
  <si>
    <t>23EPTCA007</t>
  </si>
  <si>
    <t>23EPTCA008</t>
  </si>
  <si>
    <t>23EPTCA009</t>
  </si>
  <si>
    <t>23EPTCA010</t>
  </si>
  <si>
    <t>23EPTCA011</t>
  </si>
  <si>
    <t>23EPTCA012</t>
  </si>
  <si>
    <t>23EPTCA013</t>
  </si>
  <si>
    <t>23EPTCA014</t>
  </si>
  <si>
    <t>23EPTCA015</t>
  </si>
  <si>
    <t>23EPTCA016</t>
  </si>
  <si>
    <t>23EPTCA017</t>
  </si>
  <si>
    <t>23EPTCA018</t>
  </si>
  <si>
    <t>23EPTCA019</t>
  </si>
  <si>
    <t>23EPTCA020</t>
  </si>
  <si>
    <t>23EPTCA021</t>
  </si>
  <si>
    <t>23EPTCA022</t>
  </si>
  <si>
    <t>23EPTCA023</t>
  </si>
  <si>
    <t>23EPTCA024</t>
  </si>
  <si>
    <t>23EPTCA025</t>
  </si>
  <si>
    <t>23EPTCA026</t>
  </si>
  <si>
    <t>23EPTCA027</t>
  </si>
  <si>
    <t>23EPTCA028</t>
  </si>
  <si>
    <t>23EPTCA029</t>
  </si>
  <si>
    <t>23EPTCA030</t>
  </si>
  <si>
    <t>23EPTCA031</t>
  </si>
  <si>
    <t>23EPTCA032</t>
  </si>
  <si>
    <t>23EPTCA033</t>
  </si>
  <si>
    <t>23EPTCA034</t>
  </si>
  <si>
    <t>23EPTCA035</t>
  </si>
  <si>
    <t>23EPTCA036</t>
  </si>
  <si>
    <t>23EPTCA037</t>
  </si>
  <si>
    <t>23EPTCA038</t>
  </si>
  <si>
    <t>23EPTCA039</t>
  </si>
  <si>
    <t>23EPTCA040</t>
  </si>
  <si>
    <t>23EPTCA042</t>
  </si>
  <si>
    <t>23EPTCA043</t>
  </si>
  <si>
    <t>23EPTCA044</t>
  </si>
  <si>
    <t>23EPTCA041</t>
  </si>
  <si>
    <t>23EPTCA045</t>
  </si>
  <si>
    <t>23EPTCA046</t>
  </si>
  <si>
    <t>23EPTCA047</t>
  </si>
  <si>
    <t>23EPTCA048</t>
  </si>
  <si>
    <t>23EPTCA049</t>
  </si>
  <si>
    <t>23EPTCA050</t>
  </si>
  <si>
    <t>23EPTCA051</t>
  </si>
  <si>
    <t>23EPTCA052</t>
  </si>
  <si>
    <t>23EPTCA053</t>
  </si>
  <si>
    <t>23EPTCA054</t>
  </si>
  <si>
    <t>23EPTCA056</t>
  </si>
  <si>
    <t>23EPTCA057</t>
  </si>
  <si>
    <t>23EPTCA058</t>
  </si>
  <si>
    <t>23EPTCA059</t>
  </si>
  <si>
    <t>23EPTCA060</t>
  </si>
  <si>
    <t>23EPTCA061</t>
  </si>
  <si>
    <t>23EPTCA062</t>
  </si>
  <si>
    <t>23EPTCA063</t>
  </si>
  <si>
    <t>23EPTCA055</t>
  </si>
  <si>
    <t>23EPTCX001</t>
  </si>
  <si>
    <t>23EPTCX002</t>
  </si>
  <si>
    <t>23EPTCX003</t>
  </si>
  <si>
    <t>23EPTCX004</t>
  </si>
  <si>
    <t>23EPTCX005</t>
  </si>
  <si>
    <t>23EPTCX006</t>
  </si>
  <si>
    <t>23EPTCX007</t>
  </si>
  <si>
    <t>23EPTCX008</t>
  </si>
  <si>
    <t>23EPTCX009</t>
  </si>
  <si>
    <t>23EPTCX010</t>
  </si>
  <si>
    <t>23EPTCX011</t>
  </si>
  <si>
    <t>23EPTCX012</t>
  </si>
  <si>
    <t>23EPTCX013</t>
  </si>
  <si>
    <t>23EPTCX014</t>
  </si>
  <si>
    <t>23EPTCX015</t>
  </si>
  <si>
    <t>23EPTCX016</t>
  </si>
  <si>
    <t>23EPTCX017</t>
  </si>
  <si>
    <t>23EPTCX018</t>
  </si>
  <si>
    <t>23EPTCX019</t>
  </si>
  <si>
    <t>23EPTCX020</t>
  </si>
  <si>
    <t>23EPTCX021</t>
  </si>
  <si>
    <t>23EPTCX022</t>
  </si>
  <si>
    <t>23EPTCX035</t>
  </si>
  <si>
    <t>23EPTCX023</t>
  </si>
  <si>
    <t>23EPTCX024</t>
  </si>
  <si>
    <t>23EPTCX025</t>
  </si>
  <si>
    <t>23EPTCX026</t>
  </si>
  <si>
    <t>23EPTCX027</t>
  </si>
  <si>
    <t>23EPTCX028</t>
  </si>
  <si>
    <t>23EPTCX029</t>
  </si>
  <si>
    <t>23EPTCX030</t>
  </si>
  <si>
    <t>23EPTCX036</t>
  </si>
  <si>
    <t>23EPTCX031</t>
  </si>
  <si>
    <t>23EPTCX032</t>
  </si>
  <si>
    <t>23EPTCX033</t>
  </si>
  <si>
    <t>23EPTCX034</t>
  </si>
  <si>
    <t>23EPTCX037</t>
  </si>
  <si>
    <t>23EPTCX038</t>
  </si>
  <si>
    <t>23EPTCX039</t>
  </si>
  <si>
    <t>23EPTCX040</t>
  </si>
  <si>
    <t>23EPTCX041</t>
  </si>
  <si>
    <t>23EPTCX042</t>
  </si>
  <si>
    <t>23EPTCX043</t>
  </si>
  <si>
    <t>23EPTCX044</t>
  </si>
  <si>
    <t>23EPTCX045</t>
  </si>
  <si>
    <t>23EPTCX046</t>
  </si>
  <si>
    <t>23EPTCX047</t>
  </si>
  <si>
    <t>23EPTCX048</t>
  </si>
  <si>
    <t>23EPTCX049</t>
  </si>
  <si>
    <t>23EPTCX050</t>
  </si>
  <si>
    <t>23EPTCX051</t>
  </si>
  <si>
    <t>23EPTCX052</t>
  </si>
  <si>
    <t>23EPTCX053</t>
  </si>
  <si>
    <t>23EPTCX054</t>
  </si>
  <si>
    <t>23EPTCX055</t>
  </si>
  <si>
    <t>23EPTCX056</t>
  </si>
  <si>
    <t>23EPTCX057</t>
  </si>
  <si>
    <t>23EPTCX058</t>
  </si>
  <si>
    <t>23EPTCX059</t>
  </si>
  <si>
    <t>23EPTCX060</t>
  </si>
  <si>
    <t>23EPTCX061</t>
  </si>
  <si>
    <t>23EPTCX062</t>
  </si>
  <si>
    <t>23EPTCX063</t>
  </si>
  <si>
    <t>23EPTCY039</t>
  </si>
  <si>
    <t>23EPTCY001</t>
  </si>
  <si>
    <t>23EPTCY002</t>
  </si>
  <si>
    <t>23EPTCY003</t>
  </si>
  <si>
    <t>23EPTCY004</t>
  </si>
  <si>
    <t>23EPTCY040</t>
  </si>
  <si>
    <t>23EPTCY005</t>
  </si>
  <si>
    <t>23EPTCY006</t>
  </si>
  <si>
    <t>23EPTCY007</t>
  </si>
  <si>
    <t>23EPTCY008</t>
  </si>
  <si>
    <t>23EPTCY009</t>
  </si>
  <si>
    <t>23EPTCY010</t>
  </si>
  <si>
    <t>23EPTCY011</t>
  </si>
  <si>
    <t>23EPTCY012</t>
  </si>
  <si>
    <t>23EPTCY013</t>
  </si>
  <si>
    <t>23EPTCY014</t>
  </si>
  <si>
    <t>23EPTCY015</t>
  </si>
  <si>
    <t>23EPTCY016</t>
  </si>
  <si>
    <t>23EPTCY017</t>
  </si>
  <si>
    <t>23EPTCY018</t>
  </si>
  <si>
    <t>23EPTCY019</t>
  </si>
  <si>
    <t>23EPTCY020</t>
  </si>
  <si>
    <t>23EPTCY021</t>
  </si>
  <si>
    <t>23EPTCY022</t>
  </si>
  <si>
    <t>23EPTCY023</t>
  </si>
  <si>
    <t>23EPTCY024</t>
  </si>
  <si>
    <t>23EPTCY025</t>
  </si>
  <si>
    <t>23EPTCY026</t>
  </si>
  <si>
    <t>23EPTCY027</t>
  </si>
  <si>
    <t>23EPTCY028</t>
  </si>
  <si>
    <t>23EPTCY031</t>
  </si>
  <si>
    <t>23EPTCY032</t>
  </si>
  <si>
    <t>23EPTCY033</t>
  </si>
  <si>
    <t>23EPTCY034</t>
  </si>
  <si>
    <t>23EPTCY035</t>
  </si>
  <si>
    <t>23EPTCY036</t>
  </si>
  <si>
    <t>23EPTCY037</t>
  </si>
  <si>
    <t>23EPTCY038</t>
  </si>
  <si>
    <t>23EPTCY044</t>
  </si>
  <si>
    <t>23EPTCY045</t>
  </si>
  <si>
    <t>23EPTCY046</t>
  </si>
  <si>
    <t>23EPTCY047</t>
  </si>
  <si>
    <t>23EPTCY048</t>
  </si>
  <si>
    <t>23EPTCY049</t>
  </si>
  <si>
    <t>23EPTCY050</t>
  </si>
  <si>
    <t>23EPTCY051</t>
  </si>
  <si>
    <t>23EPTCY041</t>
  </si>
  <si>
    <t>23EPTCY052</t>
  </si>
  <si>
    <t>23EPTCY053</t>
  </si>
  <si>
    <t>23EPTCY042</t>
  </si>
  <si>
    <t>23EPTCY054</t>
  </si>
  <si>
    <t>23EPTCY055</t>
  </si>
  <si>
    <t>23EPTCY056</t>
  </si>
  <si>
    <t>23EPTCY057</t>
  </si>
  <si>
    <t>23EPTCY058</t>
  </si>
  <si>
    <t>23EPTCY043</t>
  </si>
  <si>
    <t>23EPTCY059</t>
  </si>
  <si>
    <t>23EPTCY060</t>
  </si>
  <si>
    <t>ENGLISH</t>
  </si>
  <si>
    <t>HINDI</t>
  </si>
  <si>
    <t xml:space="preserve">ENGLISH </t>
  </si>
  <si>
    <t>Raj.Board</t>
  </si>
  <si>
    <t>CBSE</t>
  </si>
  <si>
    <t>Bihar Board</t>
  </si>
  <si>
    <t>Bhar Board</t>
  </si>
  <si>
    <t>ISCE</t>
  </si>
  <si>
    <t>MP.Board</t>
  </si>
  <si>
    <t>UP. Board</t>
  </si>
  <si>
    <t>Haryana Board</t>
  </si>
  <si>
    <t>ICSE</t>
  </si>
  <si>
    <t>Maharastra Board</t>
  </si>
  <si>
    <t>BIihar Board</t>
  </si>
  <si>
    <t>Telangana Board</t>
  </si>
  <si>
    <t>Jharkhand Board</t>
  </si>
  <si>
    <t>RAMCHANDRA KUMAWAT</t>
  </si>
  <si>
    <t>LEFT</t>
  </si>
  <si>
    <t>23EPTCS301</t>
  </si>
  <si>
    <t>23EPTCS300</t>
  </si>
  <si>
    <t>23EPTAD300</t>
  </si>
  <si>
    <t>`BUS STAND, MANDAWARI,DAUSA,303504</t>
  </si>
  <si>
    <t>45/98 kiran path mansarovar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</si>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</sst>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dd&quot;-&quot;mm&quot;-&quot;yyyy"/>
  </numFmts>
  <fonts count="6" x14ac:knownFonts="1"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sz val="10"/>
      <name val="Times New Roman"/>
      <family val="1"/>
    </font>
    <font>
      <u/>
      <sz val="11"/>
      <color theme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1" xfId="1" applyBorder="1" applyAlignment="1" applyProtection="1">
      <alignment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6" borderId="1" xfId="0" applyFont="1" applyFill="1" applyBorder="1" applyAlignment="1">
      <alignment horizontal="center" vertical="center"/>
    </xf>
    <xf numFmtId="2" fontId="2" fillId="6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0" fontId="2" fillId="0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Updated%20Result%20Analysis%20of%20B.Tech.%20I%20Sem%202023-24.xls" TargetMode="External"/><Relationship Id="rId1" Type="http://schemas.openxmlformats.org/officeDocument/2006/relationships/externalLinkPath" Target="/B.Tech.%20Batch%202023-24/University%20Result/Updated%20Result%20Analysis%20of%20B.Tech.%20I%20Sem%202023-24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Updated%20Result%20Analysis%20of%20B.Tech.%20II%20Sem%202023-24.xls" TargetMode="External"/><Relationship Id="rId1" Type="http://schemas.openxmlformats.org/officeDocument/2006/relationships/externalLinkPath" Target="/B.Tech.%20Batch%202023-24/University%20Result/Updated%20Result%20Analysis%20of%20B.Tech.%20II%20Sem%202023-24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Updated%20Result%20Analysis%20of%20B.Tech.%20III%20Sem%202024-25.xls" TargetMode="External"/><Relationship Id="rId1" Type="http://schemas.openxmlformats.org/officeDocument/2006/relationships/externalLinkPath" Target="/B.Tech.%20Batch%202023-24/University%20Result/Updated%20Result%20Analysis%20of%20B.Tech.%20III%20Sem%202024-25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Updated%20Result%20Analysis%20of%20B.Tech.%20IV%20Sem%202024-25.xls" TargetMode="External"/><Relationship Id="rId1" Type="http://schemas.openxmlformats.org/officeDocument/2006/relationships/externalLinkPath" Target="/B.Tech.%20Batch%202023-24/University%20Result/Updated%20Result%20Analysis%20of%20B.Tech.%20IV%20Sem%202024-25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B.Tech.%20V%20Sem\Result%20Analysis%20of%20B.Tech.%20V%20Sem%202025-26.xls" TargetMode="External"/><Relationship Id="rId1" Type="http://schemas.openxmlformats.org/officeDocument/2006/relationships/externalLinkPath" Target="/B.Tech.%20Batch%202023-24/University%20Result/B.Tech.%20V%20Sem/Result%20Analysis%20of%20B.Tech.%20V%20Sem%202025-2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B.Tech.%20Batch%202023-24/University%20Result/B.Tech.%20I%20Sem/Result%20Analysis%20of%20B.Tech.%20I%20Sem%202023-2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B.Tech.%20Batch%202023-24/University%20Result/B.Tech.%20II%20Sem/Result%20Analysis%20of%20B.Tech.%20II%20Sem%202023-24%20(T.R)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B.Tech.%20III%20Sem\Result%20Analysis%20of%20B.Tech.%20III%20Sem%202024-25%20(TR).xls" TargetMode="External"/><Relationship Id="rId1" Type="http://schemas.openxmlformats.org/officeDocument/2006/relationships/externalLinkPath" Target="/B.Tech.%20Batch%202023-24/University%20Result/B.Tech.%20III%20Sem/Result%20Analysis%20of%20B.Tech.%20III%20Sem%202024-25%20(TR)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.Tech.%20Batch%202023-24\University%20Result\B.Tech.%20VI%20Sem\Result%20Analysis%20of%20B.Tech.%20VI%20Sem%202025-26%20(TR).xls" TargetMode="External"/><Relationship Id="rId1" Type="http://schemas.openxmlformats.org/officeDocument/2006/relationships/externalLinkPath" Target="/B.Tech.%20Batch%202023-24/University%20Result/B.Tech.%20VI%20Sem/Result%20Analysis%20of%20B.Tech.%20VI%20Sem%202025-26%20(TR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olidated"/>
      <sheetName val="Subjectwise"/>
      <sheetName val="Toppers"/>
    </sheetNames>
    <sheetDataSet>
      <sheetData sheetId="0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D-01</v>
          </cell>
          <cell r="F8"/>
          <cell r="G8">
            <v>2</v>
          </cell>
          <cell r="H8">
            <v>7</v>
          </cell>
          <cell r="I8">
            <v>10</v>
          </cell>
          <cell r="J8">
            <v>19</v>
          </cell>
          <cell r="K8">
            <v>4</v>
          </cell>
          <cell r="L8">
            <v>6</v>
          </cell>
          <cell r="M8">
            <v>8</v>
          </cell>
          <cell r="N8">
            <v>18</v>
          </cell>
          <cell r="O8">
            <v>4</v>
          </cell>
          <cell r="P8">
            <v>7</v>
          </cell>
          <cell r="Q8">
            <v>9</v>
          </cell>
          <cell r="R8">
            <v>20</v>
          </cell>
          <cell r="S8">
            <v>4</v>
          </cell>
          <cell r="T8">
            <v>6</v>
          </cell>
          <cell r="U8">
            <v>8</v>
          </cell>
          <cell r="V8">
            <v>18</v>
          </cell>
          <cell r="W8">
            <v>3</v>
          </cell>
          <cell r="X8">
            <v>6</v>
          </cell>
          <cell r="Y8">
            <v>10</v>
          </cell>
          <cell r="Z8">
            <v>19</v>
          </cell>
          <cell r="AA8">
            <v>94</v>
          </cell>
          <cell r="AB8">
            <v>7</v>
          </cell>
          <cell r="AC8">
            <v>5</v>
          </cell>
          <cell r="AD8">
            <v>30</v>
          </cell>
          <cell r="AE8">
            <v>42</v>
          </cell>
          <cell r="AF8">
            <v>26</v>
          </cell>
          <cell r="AG8">
            <v>68</v>
          </cell>
          <cell r="AH8">
            <v>6</v>
          </cell>
          <cell r="AI8">
            <v>6</v>
          </cell>
          <cell r="AJ8">
            <v>33</v>
          </cell>
          <cell r="AK8">
            <v>45</v>
          </cell>
          <cell r="AL8">
            <v>27</v>
          </cell>
          <cell r="AM8">
            <v>72</v>
          </cell>
          <cell r="AN8">
            <v>9</v>
          </cell>
          <cell r="AO8">
            <v>4</v>
          </cell>
          <cell r="AP8">
            <v>34</v>
          </cell>
          <cell r="AQ8">
            <v>47</v>
          </cell>
          <cell r="AR8">
            <v>27</v>
          </cell>
          <cell r="AS8">
            <v>74</v>
          </cell>
          <cell r="AT8">
            <v>8</v>
          </cell>
          <cell r="AU8">
            <v>4</v>
          </cell>
          <cell r="AV8">
            <v>33</v>
          </cell>
          <cell r="AW8">
            <v>45</v>
          </cell>
          <cell r="AX8">
            <v>27</v>
          </cell>
          <cell r="AY8">
            <v>72</v>
          </cell>
          <cell r="AZ8">
            <v>4</v>
          </cell>
          <cell r="BA8">
            <v>7</v>
          </cell>
          <cell r="BB8">
            <v>32</v>
          </cell>
          <cell r="BC8">
            <v>43</v>
          </cell>
          <cell r="BD8">
            <v>28</v>
          </cell>
          <cell r="BE8">
            <v>71</v>
          </cell>
          <cell r="BF8">
            <v>357</v>
          </cell>
          <cell r="BG8">
            <v>83</v>
          </cell>
          <cell r="BH8">
            <v>534</v>
          </cell>
          <cell r="BI8">
            <v>71.2</v>
          </cell>
          <cell r="BJ8"/>
          <cell r="BK8" t="str">
            <v>E+</v>
          </cell>
          <cell r="BL8" t="str">
            <v>E+</v>
          </cell>
          <cell r="BM8" t="str">
            <v>B</v>
          </cell>
          <cell r="BN8" t="str">
            <v>D</v>
          </cell>
          <cell r="BO8" t="str">
            <v>E</v>
          </cell>
          <cell r="BP8" t="str">
            <v>A</v>
          </cell>
          <cell r="BQ8" t="str">
            <v>B+</v>
          </cell>
          <cell r="BR8" t="str">
            <v>A</v>
          </cell>
          <cell r="BS8" t="str">
            <v>A</v>
          </cell>
          <cell r="BT8" t="str">
            <v>B+</v>
          </cell>
          <cell r="BU8" t="str">
            <v>A++</v>
          </cell>
          <cell r="BW8">
            <v>4</v>
          </cell>
          <cell r="BX8">
            <v>4</v>
          </cell>
          <cell r="BY8">
            <v>2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20.5</v>
          </cell>
          <cell r="CI8">
            <v>0</v>
          </cell>
          <cell r="CJ8" t="str">
            <v>Pass</v>
          </cell>
          <cell r="CK8">
            <v>6.28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D-02</v>
          </cell>
          <cell r="F9"/>
          <cell r="G9" t="str">
            <v>A</v>
          </cell>
          <cell r="H9">
            <v>8</v>
          </cell>
          <cell r="I9">
            <v>10</v>
          </cell>
          <cell r="J9">
            <v>18</v>
          </cell>
          <cell r="K9">
            <v>2</v>
          </cell>
          <cell r="L9">
            <v>6</v>
          </cell>
          <cell r="M9">
            <v>10</v>
          </cell>
          <cell r="N9">
            <v>18</v>
          </cell>
          <cell r="O9" t="str">
            <v>A</v>
          </cell>
          <cell r="P9">
            <v>6</v>
          </cell>
          <cell r="Q9">
            <v>9</v>
          </cell>
          <cell r="R9">
            <v>15</v>
          </cell>
          <cell r="S9">
            <v>3</v>
          </cell>
          <cell r="T9">
            <v>8</v>
          </cell>
          <cell r="U9">
            <v>10</v>
          </cell>
          <cell r="V9">
            <v>21</v>
          </cell>
          <cell r="W9">
            <v>5</v>
          </cell>
          <cell r="X9">
            <v>6</v>
          </cell>
          <cell r="Y9">
            <v>9</v>
          </cell>
          <cell r="Z9">
            <v>20</v>
          </cell>
          <cell r="AA9">
            <v>92</v>
          </cell>
          <cell r="AB9">
            <v>7</v>
          </cell>
          <cell r="AC9">
            <v>6</v>
          </cell>
          <cell r="AD9">
            <v>22</v>
          </cell>
          <cell r="AE9">
            <v>35</v>
          </cell>
          <cell r="AF9">
            <v>24</v>
          </cell>
          <cell r="AG9">
            <v>59</v>
          </cell>
          <cell r="AH9">
            <v>7</v>
          </cell>
          <cell r="AI9">
            <v>5</v>
          </cell>
          <cell r="AJ9">
            <v>35</v>
          </cell>
          <cell r="AK9">
            <v>47</v>
          </cell>
          <cell r="AL9">
            <v>25</v>
          </cell>
          <cell r="AM9">
            <v>72</v>
          </cell>
          <cell r="AN9">
            <v>5</v>
          </cell>
          <cell r="AO9">
            <v>5</v>
          </cell>
          <cell r="AP9">
            <v>30</v>
          </cell>
          <cell r="AQ9">
            <v>40</v>
          </cell>
          <cell r="AR9">
            <v>28</v>
          </cell>
          <cell r="AS9">
            <v>68</v>
          </cell>
          <cell r="AT9" t="str">
            <v>A</v>
          </cell>
          <cell r="AU9">
            <v>6</v>
          </cell>
          <cell r="AV9">
            <v>28</v>
          </cell>
          <cell r="AW9">
            <v>34</v>
          </cell>
          <cell r="AX9">
            <v>17</v>
          </cell>
          <cell r="AY9">
            <v>51</v>
          </cell>
          <cell r="AZ9" t="str">
            <v>A</v>
          </cell>
          <cell r="BA9">
            <v>7</v>
          </cell>
          <cell r="BB9">
            <v>37</v>
          </cell>
          <cell r="BC9">
            <v>44</v>
          </cell>
          <cell r="BD9">
            <v>28</v>
          </cell>
          <cell r="BE9">
            <v>72</v>
          </cell>
          <cell r="BF9">
            <v>322</v>
          </cell>
          <cell r="BG9">
            <v>88</v>
          </cell>
          <cell r="BH9">
            <v>502</v>
          </cell>
          <cell r="BI9">
            <v>66.933333333333337</v>
          </cell>
          <cell r="BJ9"/>
          <cell r="BK9" t="str">
            <v>E+</v>
          </cell>
          <cell r="BL9" t="str">
            <v>F</v>
          </cell>
          <cell r="BM9" t="str">
            <v>E+</v>
          </cell>
          <cell r="BN9" t="str">
            <v>C+</v>
          </cell>
          <cell r="BO9" t="str">
            <v>D</v>
          </cell>
          <cell r="BP9" t="str">
            <v>A</v>
          </cell>
          <cell r="BQ9" t="str">
            <v>C+</v>
          </cell>
          <cell r="BR9" t="str">
            <v>B+</v>
          </cell>
          <cell r="BS9" t="str">
            <v>D+</v>
          </cell>
          <cell r="BT9" t="str">
            <v>A</v>
          </cell>
          <cell r="BU9" t="str">
            <v>A++</v>
          </cell>
          <cell r="BW9">
            <v>4</v>
          </cell>
          <cell r="BX9">
            <v>4</v>
          </cell>
          <cell r="BY9">
            <v>2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20.5</v>
          </cell>
          <cell r="CI9">
            <v>1</v>
          </cell>
          <cell r="CJ9" t="str">
            <v>Fail</v>
          </cell>
          <cell r="CK9">
            <v>5.1829268292682924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D-03</v>
          </cell>
          <cell r="F10"/>
          <cell r="G10">
            <v>3</v>
          </cell>
          <cell r="H10">
            <v>8</v>
          </cell>
          <cell r="I10">
            <v>10</v>
          </cell>
          <cell r="J10">
            <v>21</v>
          </cell>
          <cell r="K10">
            <v>5</v>
          </cell>
          <cell r="L10">
            <v>8</v>
          </cell>
          <cell r="M10">
            <v>8</v>
          </cell>
          <cell r="N10">
            <v>21</v>
          </cell>
          <cell r="O10">
            <v>5</v>
          </cell>
          <cell r="P10">
            <v>6</v>
          </cell>
          <cell r="Q10">
            <v>10</v>
          </cell>
          <cell r="R10">
            <v>21</v>
          </cell>
          <cell r="S10">
            <v>4</v>
          </cell>
          <cell r="T10">
            <v>6</v>
          </cell>
          <cell r="U10">
            <v>10</v>
          </cell>
          <cell r="V10">
            <v>20</v>
          </cell>
          <cell r="W10">
            <v>5</v>
          </cell>
          <cell r="X10">
            <v>8</v>
          </cell>
          <cell r="Y10">
            <v>10</v>
          </cell>
          <cell r="Z10">
            <v>23</v>
          </cell>
          <cell r="AA10">
            <v>106</v>
          </cell>
          <cell r="AB10">
            <v>8</v>
          </cell>
          <cell r="AC10">
            <v>5</v>
          </cell>
          <cell r="AD10">
            <v>29</v>
          </cell>
          <cell r="AE10">
            <v>42</v>
          </cell>
          <cell r="AF10">
            <v>34</v>
          </cell>
          <cell r="AG10">
            <v>76</v>
          </cell>
          <cell r="AH10">
            <v>6</v>
          </cell>
          <cell r="AI10">
            <v>7</v>
          </cell>
          <cell r="AJ10">
            <v>40</v>
          </cell>
          <cell r="AK10">
            <v>53</v>
          </cell>
          <cell r="AL10">
            <v>28</v>
          </cell>
          <cell r="AM10">
            <v>81</v>
          </cell>
          <cell r="AN10">
            <v>3</v>
          </cell>
          <cell r="AO10">
            <v>7</v>
          </cell>
          <cell r="AP10">
            <v>30</v>
          </cell>
          <cell r="AQ10">
            <v>40</v>
          </cell>
          <cell r="AR10">
            <v>19</v>
          </cell>
          <cell r="AS10">
            <v>59</v>
          </cell>
          <cell r="AT10">
            <v>8</v>
          </cell>
          <cell r="AU10">
            <v>7</v>
          </cell>
          <cell r="AV10">
            <v>36</v>
          </cell>
          <cell r="AW10">
            <v>51</v>
          </cell>
          <cell r="AX10">
            <v>33</v>
          </cell>
          <cell r="AY10">
            <v>84</v>
          </cell>
          <cell r="AZ10">
            <v>5</v>
          </cell>
          <cell r="BA10">
            <v>8</v>
          </cell>
          <cell r="BB10">
            <v>40</v>
          </cell>
          <cell r="BC10">
            <v>53</v>
          </cell>
          <cell r="BD10">
            <v>29</v>
          </cell>
          <cell r="BE10">
            <v>82</v>
          </cell>
          <cell r="BF10">
            <v>382</v>
          </cell>
          <cell r="BG10">
            <v>86</v>
          </cell>
          <cell r="BH10">
            <v>574</v>
          </cell>
          <cell r="BI10">
            <v>76.533333333333331</v>
          </cell>
          <cell r="BJ10"/>
          <cell r="BK10" t="str">
            <v>D+</v>
          </cell>
          <cell r="BL10" t="str">
            <v>E+</v>
          </cell>
          <cell r="BM10" t="str">
            <v>B</v>
          </cell>
          <cell r="BN10" t="str">
            <v>C</v>
          </cell>
          <cell r="BO10" t="str">
            <v>C</v>
          </cell>
          <cell r="BP10" t="str">
            <v>A++</v>
          </cell>
          <cell r="BQ10" t="str">
            <v>A+</v>
          </cell>
          <cell r="BR10" t="str">
            <v>C+</v>
          </cell>
          <cell r="BS10" t="str">
            <v>A++</v>
          </cell>
          <cell r="BT10" t="str">
            <v>A++</v>
          </cell>
          <cell r="BU10" t="str">
            <v>A++</v>
          </cell>
          <cell r="BW10">
            <v>4</v>
          </cell>
          <cell r="BX10">
            <v>4</v>
          </cell>
          <cell r="BY10">
            <v>2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20.5</v>
          </cell>
          <cell r="CI10">
            <v>0</v>
          </cell>
          <cell r="CJ10" t="str">
            <v>Pass</v>
          </cell>
          <cell r="CK10">
            <v>7.05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D-04</v>
          </cell>
          <cell r="F11"/>
          <cell r="G11">
            <v>4</v>
          </cell>
          <cell r="H11">
            <v>5</v>
          </cell>
          <cell r="I11">
            <v>9</v>
          </cell>
          <cell r="J11">
            <v>18</v>
          </cell>
          <cell r="K11">
            <v>3</v>
          </cell>
          <cell r="L11">
            <v>7</v>
          </cell>
          <cell r="M11">
            <v>10</v>
          </cell>
          <cell r="N11">
            <v>20</v>
          </cell>
          <cell r="O11">
            <v>5</v>
          </cell>
          <cell r="P11">
            <v>8</v>
          </cell>
          <cell r="Q11">
            <v>10</v>
          </cell>
          <cell r="R11">
            <v>23</v>
          </cell>
          <cell r="S11">
            <v>3</v>
          </cell>
          <cell r="T11">
            <v>7</v>
          </cell>
          <cell r="U11">
            <v>9</v>
          </cell>
          <cell r="V11">
            <v>19</v>
          </cell>
          <cell r="W11">
            <v>2</v>
          </cell>
          <cell r="X11">
            <v>6</v>
          </cell>
          <cell r="Y11">
            <v>10</v>
          </cell>
          <cell r="Z11">
            <v>18</v>
          </cell>
          <cell r="AA11">
            <v>98</v>
          </cell>
          <cell r="AB11">
            <v>7</v>
          </cell>
          <cell r="AC11">
            <v>5</v>
          </cell>
          <cell r="AD11">
            <v>26</v>
          </cell>
          <cell r="AE11">
            <v>38</v>
          </cell>
          <cell r="AF11">
            <v>24</v>
          </cell>
          <cell r="AG11">
            <v>62</v>
          </cell>
          <cell r="AH11">
            <v>7</v>
          </cell>
          <cell r="AI11">
            <v>5</v>
          </cell>
          <cell r="AJ11">
            <v>35</v>
          </cell>
          <cell r="AK11">
            <v>47</v>
          </cell>
          <cell r="AL11">
            <v>26</v>
          </cell>
          <cell r="AM11">
            <v>73</v>
          </cell>
          <cell r="AN11">
            <v>4</v>
          </cell>
          <cell r="AO11">
            <v>7</v>
          </cell>
          <cell r="AP11">
            <v>34</v>
          </cell>
          <cell r="AQ11">
            <v>45</v>
          </cell>
          <cell r="AR11">
            <v>31</v>
          </cell>
          <cell r="AS11">
            <v>76</v>
          </cell>
          <cell r="AT11">
            <v>6</v>
          </cell>
          <cell r="AU11">
            <v>5</v>
          </cell>
          <cell r="AV11">
            <v>28</v>
          </cell>
          <cell r="AW11">
            <v>39</v>
          </cell>
          <cell r="AX11">
            <v>31</v>
          </cell>
          <cell r="AY11">
            <v>70</v>
          </cell>
          <cell r="AZ11">
            <v>5</v>
          </cell>
          <cell r="BA11">
            <v>7</v>
          </cell>
          <cell r="BB11">
            <v>24</v>
          </cell>
          <cell r="BC11">
            <v>36</v>
          </cell>
          <cell r="BD11">
            <v>21</v>
          </cell>
          <cell r="BE11">
            <v>57</v>
          </cell>
          <cell r="BF11">
            <v>338</v>
          </cell>
          <cell r="BG11">
            <v>82</v>
          </cell>
          <cell r="BH11">
            <v>518</v>
          </cell>
          <cell r="BI11">
            <v>69.066666666666663</v>
          </cell>
          <cell r="BJ11"/>
          <cell r="BK11" t="str">
            <v>D</v>
          </cell>
          <cell r="BL11" t="str">
            <v>C</v>
          </cell>
          <cell r="BM11" t="str">
            <v>D+</v>
          </cell>
          <cell r="BN11" t="str">
            <v>D</v>
          </cell>
          <cell r="BO11" t="str">
            <v>D</v>
          </cell>
          <cell r="BP11" t="str">
            <v>A</v>
          </cell>
          <cell r="BQ11" t="str">
            <v>C+</v>
          </cell>
          <cell r="BR11" t="str">
            <v>A+</v>
          </cell>
          <cell r="BS11" t="str">
            <v>B+</v>
          </cell>
          <cell r="BT11" t="str">
            <v>C</v>
          </cell>
          <cell r="BU11" t="str">
            <v>A++</v>
          </cell>
          <cell r="BW11">
            <v>4</v>
          </cell>
          <cell r="BX11">
            <v>4</v>
          </cell>
          <cell r="BY11">
            <v>2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20.5</v>
          </cell>
          <cell r="CI11">
            <v>0</v>
          </cell>
          <cell r="CJ11" t="str">
            <v>Pass</v>
          </cell>
          <cell r="CK11">
            <v>6.52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D-05</v>
          </cell>
          <cell r="F12"/>
          <cell r="G12" t="str">
            <v>A</v>
          </cell>
          <cell r="H12">
            <v>4</v>
          </cell>
          <cell r="I12">
            <v>10</v>
          </cell>
          <cell r="J12">
            <v>14</v>
          </cell>
          <cell r="K12">
            <v>5</v>
          </cell>
          <cell r="L12">
            <v>5</v>
          </cell>
          <cell r="M12">
            <v>10</v>
          </cell>
          <cell r="N12">
            <v>20</v>
          </cell>
          <cell r="O12" t="str">
            <v>A</v>
          </cell>
          <cell r="P12">
            <v>6</v>
          </cell>
          <cell r="Q12">
            <v>8</v>
          </cell>
          <cell r="R12">
            <v>14</v>
          </cell>
          <cell r="S12">
            <v>5</v>
          </cell>
          <cell r="T12">
            <v>5</v>
          </cell>
          <cell r="U12">
            <v>10</v>
          </cell>
          <cell r="V12">
            <v>20</v>
          </cell>
          <cell r="W12">
            <v>2</v>
          </cell>
          <cell r="X12">
            <v>6</v>
          </cell>
          <cell r="Y12">
            <v>10</v>
          </cell>
          <cell r="Z12">
            <v>18</v>
          </cell>
          <cell r="AA12">
            <v>86</v>
          </cell>
          <cell r="AB12">
            <v>5</v>
          </cell>
          <cell r="AC12">
            <v>8</v>
          </cell>
          <cell r="AD12">
            <v>23</v>
          </cell>
          <cell r="AE12">
            <v>36</v>
          </cell>
          <cell r="AF12">
            <v>25</v>
          </cell>
          <cell r="AG12">
            <v>61</v>
          </cell>
          <cell r="AH12">
            <v>7</v>
          </cell>
          <cell r="AI12">
            <v>6</v>
          </cell>
          <cell r="AJ12">
            <v>34</v>
          </cell>
          <cell r="AK12">
            <v>47</v>
          </cell>
          <cell r="AL12">
            <v>27</v>
          </cell>
          <cell r="AM12">
            <v>74</v>
          </cell>
          <cell r="AN12">
            <v>7</v>
          </cell>
          <cell r="AO12">
            <v>7</v>
          </cell>
          <cell r="AP12">
            <v>33</v>
          </cell>
          <cell r="AQ12">
            <v>47</v>
          </cell>
          <cell r="AR12">
            <v>24</v>
          </cell>
          <cell r="AS12">
            <v>71</v>
          </cell>
          <cell r="AT12" t="str">
            <v>A</v>
          </cell>
          <cell r="AU12">
            <v>4</v>
          </cell>
          <cell r="AV12">
            <v>31</v>
          </cell>
          <cell r="AW12">
            <v>35</v>
          </cell>
          <cell r="AX12">
            <v>31</v>
          </cell>
          <cell r="AY12">
            <v>66</v>
          </cell>
          <cell r="AZ12" t="str">
            <v>A</v>
          </cell>
          <cell r="BA12">
            <v>8</v>
          </cell>
          <cell r="BB12">
            <v>25</v>
          </cell>
          <cell r="BC12">
            <v>33</v>
          </cell>
          <cell r="BD12">
            <v>37</v>
          </cell>
          <cell r="BE12">
            <v>70</v>
          </cell>
          <cell r="BF12">
            <v>342</v>
          </cell>
          <cell r="BG12">
            <v>89</v>
          </cell>
          <cell r="BH12">
            <v>517</v>
          </cell>
          <cell r="BI12">
            <v>68.933333333333337</v>
          </cell>
          <cell r="BJ12"/>
          <cell r="BK12" t="str">
            <v>E</v>
          </cell>
          <cell r="BL12" t="str">
            <v>E</v>
          </cell>
          <cell r="BM12" t="str">
            <v>E+</v>
          </cell>
          <cell r="BN12" t="str">
            <v>D+</v>
          </cell>
          <cell r="BO12" t="str">
            <v>E</v>
          </cell>
          <cell r="BP12" t="str">
            <v>A</v>
          </cell>
          <cell r="BQ12" t="str">
            <v>C+</v>
          </cell>
          <cell r="BR12" t="str">
            <v>B+</v>
          </cell>
          <cell r="BS12" t="str">
            <v>B</v>
          </cell>
          <cell r="BT12" t="str">
            <v>B+</v>
          </cell>
          <cell r="BU12" t="str">
            <v>A++</v>
          </cell>
          <cell r="BW12">
            <v>4</v>
          </cell>
          <cell r="BX12">
            <v>4</v>
          </cell>
          <cell r="BY12">
            <v>2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20.5</v>
          </cell>
          <cell r="CI12">
            <v>0</v>
          </cell>
          <cell r="CJ12" t="str">
            <v>Pass</v>
          </cell>
          <cell r="CK12">
            <v>5.56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D-06</v>
          </cell>
          <cell r="F13"/>
          <cell r="G13">
            <v>5</v>
          </cell>
          <cell r="H13">
            <v>9</v>
          </cell>
          <cell r="I13">
            <v>9</v>
          </cell>
          <cell r="J13">
            <v>23</v>
          </cell>
          <cell r="K13">
            <v>9</v>
          </cell>
          <cell r="L13">
            <v>10</v>
          </cell>
          <cell r="M13">
            <v>10</v>
          </cell>
          <cell r="N13">
            <v>29</v>
          </cell>
          <cell r="O13">
            <v>7</v>
          </cell>
          <cell r="P13">
            <v>10</v>
          </cell>
          <cell r="Q13">
            <v>10</v>
          </cell>
          <cell r="R13">
            <v>27</v>
          </cell>
          <cell r="S13">
            <v>6</v>
          </cell>
          <cell r="T13">
            <v>9</v>
          </cell>
          <cell r="U13">
            <v>10</v>
          </cell>
          <cell r="V13">
            <v>25</v>
          </cell>
          <cell r="W13">
            <v>5</v>
          </cell>
          <cell r="X13">
            <v>10</v>
          </cell>
          <cell r="Y13">
            <v>10</v>
          </cell>
          <cell r="Z13">
            <v>25</v>
          </cell>
          <cell r="AA13">
            <v>129</v>
          </cell>
          <cell r="AB13">
            <v>10</v>
          </cell>
          <cell r="AC13">
            <v>10</v>
          </cell>
          <cell r="AD13">
            <v>40</v>
          </cell>
          <cell r="AE13">
            <v>60</v>
          </cell>
          <cell r="AF13">
            <v>39</v>
          </cell>
          <cell r="AG13">
            <v>99</v>
          </cell>
          <cell r="AH13">
            <v>9</v>
          </cell>
          <cell r="AI13">
            <v>9</v>
          </cell>
          <cell r="AJ13">
            <v>40</v>
          </cell>
          <cell r="AK13">
            <v>58</v>
          </cell>
          <cell r="AL13">
            <v>34</v>
          </cell>
          <cell r="AM13">
            <v>92</v>
          </cell>
          <cell r="AN13">
            <v>8</v>
          </cell>
          <cell r="AO13">
            <v>10</v>
          </cell>
          <cell r="AP13">
            <v>40</v>
          </cell>
          <cell r="AQ13">
            <v>58</v>
          </cell>
          <cell r="AR13">
            <v>38</v>
          </cell>
          <cell r="AS13">
            <v>96</v>
          </cell>
          <cell r="AT13">
            <v>8</v>
          </cell>
          <cell r="AU13">
            <v>9</v>
          </cell>
          <cell r="AV13">
            <v>40</v>
          </cell>
          <cell r="AW13">
            <v>57</v>
          </cell>
          <cell r="AX13">
            <v>34</v>
          </cell>
          <cell r="AY13">
            <v>91</v>
          </cell>
          <cell r="AZ13">
            <v>8</v>
          </cell>
          <cell r="BA13">
            <v>9</v>
          </cell>
          <cell r="BB13">
            <v>30</v>
          </cell>
          <cell r="BC13">
            <v>47</v>
          </cell>
          <cell r="BD13">
            <v>40</v>
          </cell>
          <cell r="BE13">
            <v>87</v>
          </cell>
          <cell r="BF13">
            <v>465</v>
          </cell>
          <cell r="BG13">
            <v>91</v>
          </cell>
          <cell r="BH13">
            <v>685</v>
          </cell>
          <cell r="BI13">
            <v>91.333333333333329</v>
          </cell>
          <cell r="BJ13"/>
          <cell r="BK13" t="str">
            <v>B</v>
          </cell>
          <cell r="BL13" t="str">
            <v>A++</v>
          </cell>
          <cell r="BM13" t="str">
            <v>A++</v>
          </cell>
          <cell r="BN13" t="str">
            <v>B</v>
          </cell>
          <cell r="BO13" t="str">
            <v>C+</v>
          </cell>
          <cell r="BP13" t="str">
            <v>A++</v>
          </cell>
          <cell r="BQ13" t="str">
            <v>A++</v>
          </cell>
          <cell r="BR13" t="str">
            <v>A++</v>
          </cell>
          <cell r="BS13" t="str">
            <v>A++</v>
          </cell>
          <cell r="BT13" t="str">
            <v>A++</v>
          </cell>
          <cell r="BU13" t="str">
            <v>A++</v>
          </cell>
          <cell r="BW13">
            <v>4</v>
          </cell>
          <cell r="BX13">
            <v>4</v>
          </cell>
          <cell r="BY13">
            <v>2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20.5</v>
          </cell>
          <cell r="CI13">
            <v>0</v>
          </cell>
          <cell r="CJ13" t="str">
            <v>Pass</v>
          </cell>
          <cell r="CK13">
            <v>8.98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D-07</v>
          </cell>
          <cell r="F14"/>
          <cell r="G14">
            <v>7</v>
          </cell>
          <cell r="H14">
            <v>9</v>
          </cell>
          <cell r="I14">
            <v>10</v>
          </cell>
          <cell r="J14">
            <v>26</v>
          </cell>
          <cell r="K14">
            <v>10</v>
          </cell>
          <cell r="L14">
            <v>10</v>
          </cell>
          <cell r="M14">
            <v>10</v>
          </cell>
          <cell r="N14">
            <v>30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8</v>
          </cell>
          <cell r="T14">
            <v>10</v>
          </cell>
          <cell r="U14">
            <v>10</v>
          </cell>
          <cell r="V14">
            <v>28</v>
          </cell>
          <cell r="W14">
            <v>8</v>
          </cell>
          <cell r="X14">
            <v>10</v>
          </cell>
          <cell r="Y14">
            <v>10</v>
          </cell>
          <cell r="Z14">
            <v>28</v>
          </cell>
          <cell r="AA14">
            <v>139</v>
          </cell>
          <cell r="AB14">
            <v>10</v>
          </cell>
          <cell r="AC14">
            <v>10</v>
          </cell>
          <cell r="AD14">
            <v>40</v>
          </cell>
          <cell r="AE14">
            <v>60</v>
          </cell>
          <cell r="AF14">
            <v>39</v>
          </cell>
          <cell r="AG14">
            <v>99</v>
          </cell>
          <cell r="AH14">
            <v>8</v>
          </cell>
          <cell r="AI14">
            <v>9</v>
          </cell>
          <cell r="AJ14">
            <v>40</v>
          </cell>
          <cell r="AK14">
            <v>57</v>
          </cell>
          <cell r="AL14">
            <v>34</v>
          </cell>
          <cell r="AM14">
            <v>91</v>
          </cell>
          <cell r="AN14">
            <v>10</v>
          </cell>
          <cell r="AO14">
            <v>10</v>
          </cell>
          <cell r="AP14">
            <v>40</v>
          </cell>
          <cell r="AQ14">
            <v>60</v>
          </cell>
          <cell r="AR14">
            <v>39</v>
          </cell>
          <cell r="AS14">
            <v>99</v>
          </cell>
          <cell r="AT14">
            <v>9</v>
          </cell>
          <cell r="AU14">
            <v>8</v>
          </cell>
          <cell r="AV14">
            <v>40</v>
          </cell>
          <cell r="AW14">
            <v>57</v>
          </cell>
          <cell r="AX14">
            <v>38</v>
          </cell>
          <cell r="AY14">
            <v>95</v>
          </cell>
          <cell r="AZ14">
            <v>8</v>
          </cell>
          <cell r="BA14">
            <v>9</v>
          </cell>
          <cell r="BB14">
            <v>40</v>
          </cell>
          <cell r="BC14">
            <v>57</v>
          </cell>
          <cell r="BD14">
            <v>32</v>
          </cell>
          <cell r="BE14">
            <v>89</v>
          </cell>
          <cell r="BF14">
            <v>473</v>
          </cell>
          <cell r="BG14">
            <v>94</v>
          </cell>
          <cell r="BH14">
            <v>706</v>
          </cell>
          <cell r="BI14">
            <v>94.13333333333334</v>
          </cell>
          <cell r="BJ14"/>
          <cell r="BK14" t="str">
            <v>A+</v>
          </cell>
          <cell r="BL14" t="str">
            <v>A++</v>
          </cell>
          <cell r="BM14" t="str">
            <v>A++</v>
          </cell>
          <cell r="BN14" t="str">
            <v>A</v>
          </cell>
          <cell r="BO14" t="str">
            <v>B+</v>
          </cell>
          <cell r="BP14" t="str">
            <v>A++</v>
          </cell>
          <cell r="BQ14" t="str">
            <v>A++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A++</v>
          </cell>
          <cell r="BW14">
            <v>4</v>
          </cell>
          <cell r="BX14">
            <v>4</v>
          </cell>
          <cell r="BY14">
            <v>2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20.5</v>
          </cell>
          <cell r="CI14">
            <v>0</v>
          </cell>
          <cell r="CJ14" t="str">
            <v>Pass</v>
          </cell>
          <cell r="CK14">
            <v>9.4600000000000009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D-09</v>
          </cell>
          <cell r="F15"/>
          <cell r="G15">
            <v>3</v>
          </cell>
          <cell r="H15">
            <v>5</v>
          </cell>
          <cell r="I15">
            <v>10</v>
          </cell>
          <cell r="J15">
            <v>18</v>
          </cell>
          <cell r="K15">
            <v>2</v>
          </cell>
          <cell r="L15">
            <v>5</v>
          </cell>
          <cell r="M15">
            <v>7</v>
          </cell>
          <cell r="N15">
            <v>14</v>
          </cell>
          <cell r="O15">
            <v>3</v>
          </cell>
          <cell r="P15">
            <v>4</v>
          </cell>
          <cell r="Q15">
            <v>8</v>
          </cell>
          <cell r="R15">
            <v>15</v>
          </cell>
          <cell r="S15">
            <v>4</v>
          </cell>
          <cell r="T15">
            <v>5</v>
          </cell>
          <cell r="U15">
            <v>10</v>
          </cell>
          <cell r="V15">
            <v>19</v>
          </cell>
          <cell r="W15">
            <v>3</v>
          </cell>
          <cell r="X15">
            <v>5</v>
          </cell>
          <cell r="Y15">
            <v>10</v>
          </cell>
          <cell r="Z15">
            <v>18</v>
          </cell>
          <cell r="AA15">
            <v>84</v>
          </cell>
          <cell r="AB15">
            <v>5</v>
          </cell>
          <cell r="AC15">
            <v>7</v>
          </cell>
          <cell r="AD15">
            <v>29</v>
          </cell>
          <cell r="AE15">
            <v>41</v>
          </cell>
          <cell r="AF15">
            <v>27</v>
          </cell>
          <cell r="AG15">
            <v>68</v>
          </cell>
          <cell r="AH15">
            <v>8</v>
          </cell>
          <cell r="AI15">
            <v>6</v>
          </cell>
          <cell r="AJ15">
            <v>37</v>
          </cell>
          <cell r="AK15">
            <v>51</v>
          </cell>
          <cell r="AL15">
            <v>34</v>
          </cell>
          <cell r="AM15">
            <v>85</v>
          </cell>
          <cell r="AN15">
            <v>7</v>
          </cell>
          <cell r="AO15">
            <v>5</v>
          </cell>
          <cell r="AP15">
            <v>37</v>
          </cell>
          <cell r="AQ15">
            <v>49</v>
          </cell>
          <cell r="AR15">
            <v>29</v>
          </cell>
          <cell r="AS15">
            <v>78</v>
          </cell>
          <cell r="AT15">
            <v>9</v>
          </cell>
          <cell r="AU15">
            <v>6</v>
          </cell>
          <cell r="AV15">
            <v>31</v>
          </cell>
          <cell r="AW15">
            <v>46</v>
          </cell>
          <cell r="AX15">
            <v>31</v>
          </cell>
          <cell r="AY15">
            <v>77</v>
          </cell>
          <cell r="AZ15">
            <v>7</v>
          </cell>
          <cell r="BA15">
            <v>7</v>
          </cell>
          <cell r="BB15">
            <v>28</v>
          </cell>
          <cell r="BC15">
            <v>42</v>
          </cell>
          <cell r="BD15">
            <v>28</v>
          </cell>
          <cell r="BE15">
            <v>70</v>
          </cell>
          <cell r="BF15">
            <v>378</v>
          </cell>
          <cell r="BG15">
            <v>90</v>
          </cell>
          <cell r="BH15">
            <v>552</v>
          </cell>
          <cell r="BI15">
            <v>73.599999999999994</v>
          </cell>
          <cell r="BJ15"/>
          <cell r="BK15" t="str">
            <v>E</v>
          </cell>
          <cell r="BL15" t="str">
            <v>E</v>
          </cell>
          <cell r="BM15" t="str">
            <v>D</v>
          </cell>
          <cell r="BN15" t="str">
            <v>D+</v>
          </cell>
          <cell r="BO15" t="str">
            <v>C</v>
          </cell>
          <cell r="BP15" t="str">
            <v>A++</v>
          </cell>
          <cell r="BQ15" t="str">
            <v>B+</v>
          </cell>
          <cell r="BR15" t="str">
            <v>A+</v>
          </cell>
          <cell r="BS15" t="str">
            <v>A+</v>
          </cell>
          <cell r="BT15" t="str">
            <v>B+</v>
          </cell>
          <cell r="BU15" t="str">
            <v>A++</v>
          </cell>
          <cell r="BW15">
            <v>4</v>
          </cell>
          <cell r="BX15">
            <v>4</v>
          </cell>
          <cell r="BY15">
            <v>2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20.5</v>
          </cell>
          <cell r="CI15">
            <v>0</v>
          </cell>
          <cell r="CJ15" t="str">
            <v>Pass</v>
          </cell>
          <cell r="CK15">
            <v>6.12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D-10</v>
          </cell>
          <cell r="F16"/>
          <cell r="G16">
            <v>1</v>
          </cell>
          <cell r="H16">
            <v>7</v>
          </cell>
          <cell r="I16">
            <v>10</v>
          </cell>
          <cell r="J16">
            <v>18</v>
          </cell>
          <cell r="K16">
            <v>6</v>
          </cell>
          <cell r="L16">
            <v>8</v>
          </cell>
          <cell r="M16">
            <v>8</v>
          </cell>
          <cell r="N16">
            <v>22</v>
          </cell>
          <cell r="O16">
            <v>6</v>
          </cell>
          <cell r="P16">
            <v>4</v>
          </cell>
          <cell r="Q16">
            <v>8</v>
          </cell>
          <cell r="R16">
            <v>18</v>
          </cell>
          <cell r="S16">
            <v>4</v>
          </cell>
          <cell r="T16">
            <v>7</v>
          </cell>
          <cell r="U16">
            <v>7</v>
          </cell>
          <cell r="V16">
            <v>18</v>
          </cell>
          <cell r="W16">
            <v>2</v>
          </cell>
          <cell r="X16">
            <v>8</v>
          </cell>
          <cell r="Y16">
            <v>10</v>
          </cell>
          <cell r="Z16">
            <v>20</v>
          </cell>
          <cell r="AA16">
            <v>96</v>
          </cell>
          <cell r="AB16">
            <v>6</v>
          </cell>
          <cell r="AC16">
            <v>6</v>
          </cell>
          <cell r="AD16">
            <v>27</v>
          </cell>
          <cell r="AE16">
            <v>39</v>
          </cell>
          <cell r="AF16">
            <v>32</v>
          </cell>
          <cell r="AG16">
            <v>71</v>
          </cell>
          <cell r="AH16">
            <v>7</v>
          </cell>
          <cell r="AI16">
            <v>5</v>
          </cell>
          <cell r="AJ16">
            <v>38</v>
          </cell>
          <cell r="AK16">
            <v>50</v>
          </cell>
          <cell r="AL16">
            <v>28</v>
          </cell>
          <cell r="AM16">
            <v>78</v>
          </cell>
          <cell r="AN16">
            <v>5</v>
          </cell>
          <cell r="AO16">
            <v>8</v>
          </cell>
          <cell r="AP16">
            <v>36</v>
          </cell>
          <cell r="AQ16">
            <v>49</v>
          </cell>
          <cell r="AR16">
            <v>32</v>
          </cell>
          <cell r="AS16">
            <v>81</v>
          </cell>
          <cell r="AT16">
            <v>7</v>
          </cell>
          <cell r="AU16">
            <v>5</v>
          </cell>
          <cell r="AV16">
            <v>38</v>
          </cell>
          <cell r="AW16">
            <v>50</v>
          </cell>
          <cell r="AX16">
            <v>24</v>
          </cell>
          <cell r="AY16">
            <v>74</v>
          </cell>
          <cell r="AZ16">
            <v>5</v>
          </cell>
          <cell r="BA16">
            <v>7</v>
          </cell>
          <cell r="BB16">
            <v>40</v>
          </cell>
          <cell r="BC16">
            <v>52</v>
          </cell>
          <cell r="BD16">
            <v>27</v>
          </cell>
          <cell r="BE16">
            <v>79</v>
          </cell>
          <cell r="BF16">
            <v>383</v>
          </cell>
          <cell r="BG16">
            <v>92</v>
          </cell>
          <cell r="BH16">
            <v>571</v>
          </cell>
          <cell r="BI16">
            <v>76.133333333333326</v>
          </cell>
          <cell r="BJ16"/>
          <cell r="BK16" t="str">
            <v>C+</v>
          </cell>
          <cell r="BL16" t="str">
            <v>D+</v>
          </cell>
          <cell r="BM16" t="str">
            <v>D+</v>
          </cell>
          <cell r="BN16" t="str">
            <v>D+</v>
          </cell>
          <cell r="BO16" t="str">
            <v>C</v>
          </cell>
          <cell r="BP16" t="str">
            <v>A+</v>
          </cell>
          <cell r="BQ16" t="str">
            <v>B+</v>
          </cell>
          <cell r="BR16" t="str">
            <v>A++</v>
          </cell>
          <cell r="BS16" t="str">
            <v>A</v>
          </cell>
          <cell r="BT16" t="str">
            <v>A+</v>
          </cell>
          <cell r="BU16" t="str">
            <v>A++</v>
          </cell>
          <cell r="BW16">
            <v>4</v>
          </cell>
          <cell r="BX16">
            <v>4</v>
          </cell>
          <cell r="BY16">
            <v>2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20.5</v>
          </cell>
          <cell r="CI16">
            <v>0</v>
          </cell>
          <cell r="CJ16" t="str">
            <v>Pass</v>
          </cell>
          <cell r="CK16">
            <v>7.22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D-12</v>
          </cell>
          <cell r="F17"/>
          <cell r="G17">
            <v>4</v>
          </cell>
          <cell r="H17">
            <v>10</v>
          </cell>
          <cell r="I17">
            <v>10</v>
          </cell>
          <cell r="J17">
            <v>24</v>
          </cell>
          <cell r="K17">
            <v>9</v>
          </cell>
          <cell r="L17" t="str">
            <v>N</v>
          </cell>
          <cell r="M17">
            <v>10</v>
          </cell>
          <cell r="N17">
            <v>19</v>
          </cell>
          <cell r="O17">
            <v>4</v>
          </cell>
          <cell r="P17">
            <v>7</v>
          </cell>
          <cell r="Q17">
            <v>8</v>
          </cell>
          <cell r="R17">
            <v>19</v>
          </cell>
          <cell r="S17">
            <v>5</v>
          </cell>
          <cell r="T17">
            <v>9</v>
          </cell>
          <cell r="U17">
            <v>10</v>
          </cell>
          <cell r="V17">
            <v>24</v>
          </cell>
          <cell r="W17">
            <v>6</v>
          </cell>
          <cell r="X17">
            <v>10</v>
          </cell>
          <cell r="Y17">
            <v>10</v>
          </cell>
          <cell r="Z17">
            <v>26</v>
          </cell>
          <cell r="AA17">
            <v>112</v>
          </cell>
          <cell r="AB17">
            <v>9</v>
          </cell>
          <cell r="AC17">
            <v>8</v>
          </cell>
          <cell r="AD17">
            <v>36</v>
          </cell>
          <cell r="AE17">
            <v>53</v>
          </cell>
          <cell r="AF17">
            <v>34</v>
          </cell>
          <cell r="AG17">
            <v>87</v>
          </cell>
          <cell r="AH17">
            <v>7</v>
          </cell>
          <cell r="AI17">
            <v>5</v>
          </cell>
          <cell r="AJ17">
            <v>36</v>
          </cell>
          <cell r="AK17">
            <v>48</v>
          </cell>
          <cell r="AL17">
            <v>28</v>
          </cell>
          <cell r="AM17">
            <v>76</v>
          </cell>
          <cell r="AN17">
            <v>7</v>
          </cell>
          <cell r="AO17">
            <v>9</v>
          </cell>
          <cell r="AP17">
            <v>30</v>
          </cell>
          <cell r="AQ17">
            <v>46</v>
          </cell>
          <cell r="AR17">
            <v>31</v>
          </cell>
          <cell r="AS17">
            <v>77</v>
          </cell>
          <cell r="AT17">
            <v>7</v>
          </cell>
          <cell r="AU17">
            <v>7</v>
          </cell>
          <cell r="AV17">
            <v>38</v>
          </cell>
          <cell r="AW17">
            <v>52</v>
          </cell>
          <cell r="AX17">
            <v>34</v>
          </cell>
          <cell r="AY17">
            <v>86</v>
          </cell>
          <cell r="AZ17">
            <v>5</v>
          </cell>
          <cell r="BA17">
            <v>6</v>
          </cell>
          <cell r="BB17">
            <v>26</v>
          </cell>
          <cell r="BC17">
            <v>37</v>
          </cell>
          <cell r="BD17">
            <v>26</v>
          </cell>
          <cell r="BE17">
            <v>63</v>
          </cell>
          <cell r="BF17">
            <v>389</v>
          </cell>
          <cell r="BG17">
            <v>90</v>
          </cell>
          <cell r="BH17">
            <v>591</v>
          </cell>
          <cell r="BI17">
            <v>78.8</v>
          </cell>
          <cell r="BJ17"/>
          <cell r="BK17" t="str">
            <v>C+</v>
          </cell>
          <cell r="BL17" t="str">
            <v>D+</v>
          </cell>
          <cell r="BM17" t="str">
            <v>C+</v>
          </cell>
          <cell r="BN17" t="str">
            <v>C+</v>
          </cell>
          <cell r="BO17" t="str">
            <v>B+</v>
          </cell>
          <cell r="BP17" t="str">
            <v>A+</v>
          </cell>
          <cell r="BQ17" t="str">
            <v>A++</v>
          </cell>
          <cell r="BR17" t="str">
            <v>A+</v>
          </cell>
          <cell r="BS17" t="str">
            <v>A++</v>
          </cell>
          <cell r="BT17" t="str">
            <v>B</v>
          </cell>
          <cell r="BU17" t="str">
            <v>A++</v>
          </cell>
          <cell r="BW17">
            <v>4</v>
          </cell>
          <cell r="BX17">
            <v>4</v>
          </cell>
          <cell r="BY17">
            <v>2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20.5</v>
          </cell>
          <cell r="CI17">
            <v>0</v>
          </cell>
          <cell r="CJ17" t="str">
            <v>Pass</v>
          </cell>
          <cell r="CK17">
            <v>7.55</v>
          </cell>
        </row>
        <row r="18">
          <cell r="B18" t="str">
            <v>PIET23CR012</v>
          </cell>
          <cell r="C18" t="str">
            <v>DEEPANSHU SHARMA</v>
          </cell>
          <cell r="D18" t="str">
            <v>23EPTCL011</v>
          </cell>
          <cell r="E18" t="str">
            <v>D-13</v>
          </cell>
          <cell r="F18"/>
          <cell r="G18">
            <v>1</v>
          </cell>
          <cell r="H18">
            <v>5</v>
          </cell>
          <cell r="I18">
            <v>9</v>
          </cell>
          <cell r="J18">
            <v>15</v>
          </cell>
          <cell r="K18">
            <v>3</v>
          </cell>
          <cell r="L18" t="str">
            <v>N</v>
          </cell>
          <cell r="M18">
            <v>9</v>
          </cell>
          <cell r="N18">
            <v>12</v>
          </cell>
          <cell r="O18">
            <v>4</v>
          </cell>
          <cell r="P18">
            <v>5</v>
          </cell>
          <cell r="Q18">
            <v>10</v>
          </cell>
          <cell r="R18">
            <v>19</v>
          </cell>
          <cell r="S18">
            <v>1</v>
          </cell>
          <cell r="T18">
            <v>6</v>
          </cell>
          <cell r="U18">
            <v>7</v>
          </cell>
          <cell r="V18">
            <v>14</v>
          </cell>
          <cell r="W18">
            <v>1</v>
          </cell>
          <cell r="X18">
            <v>5</v>
          </cell>
          <cell r="Y18">
            <v>8</v>
          </cell>
          <cell r="Z18">
            <v>14</v>
          </cell>
          <cell r="AA18">
            <v>74</v>
          </cell>
          <cell r="AB18">
            <v>6</v>
          </cell>
          <cell r="AC18">
            <v>1</v>
          </cell>
          <cell r="AD18">
            <v>27</v>
          </cell>
          <cell r="AE18">
            <v>34</v>
          </cell>
          <cell r="AF18">
            <v>21</v>
          </cell>
          <cell r="AG18">
            <v>55</v>
          </cell>
          <cell r="AH18">
            <v>6</v>
          </cell>
          <cell r="AI18">
            <v>3</v>
          </cell>
          <cell r="AJ18">
            <v>27</v>
          </cell>
          <cell r="AK18">
            <v>36</v>
          </cell>
          <cell r="AL18">
            <v>28</v>
          </cell>
          <cell r="AM18">
            <v>64</v>
          </cell>
          <cell r="AN18">
            <v>3</v>
          </cell>
          <cell r="AO18">
            <v>5</v>
          </cell>
          <cell r="AP18">
            <v>32</v>
          </cell>
          <cell r="AQ18">
            <v>40</v>
          </cell>
          <cell r="AR18">
            <v>27</v>
          </cell>
          <cell r="AS18">
            <v>67</v>
          </cell>
          <cell r="AT18">
            <v>8</v>
          </cell>
          <cell r="AU18">
            <v>2</v>
          </cell>
          <cell r="AV18">
            <v>29</v>
          </cell>
          <cell r="AW18">
            <v>39</v>
          </cell>
          <cell r="AX18">
            <v>21</v>
          </cell>
          <cell r="AY18">
            <v>60</v>
          </cell>
          <cell r="AZ18">
            <v>6</v>
          </cell>
          <cell r="BA18">
            <v>7</v>
          </cell>
          <cell r="BB18">
            <v>28</v>
          </cell>
          <cell r="BC18">
            <v>41</v>
          </cell>
          <cell r="BD18">
            <v>21</v>
          </cell>
          <cell r="BE18">
            <v>62</v>
          </cell>
          <cell r="BF18">
            <v>308</v>
          </cell>
          <cell r="BG18">
            <v>86</v>
          </cell>
          <cell r="BH18">
            <v>468</v>
          </cell>
          <cell r="BI18">
            <v>62.4</v>
          </cell>
          <cell r="BJ18"/>
          <cell r="BK18" t="str">
            <v>F</v>
          </cell>
          <cell r="BL18" t="str">
            <v>F</v>
          </cell>
          <cell r="BM18" t="str">
            <v>C</v>
          </cell>
          <cell r="BN18" t="str">
            <v>F</v>
          </cell>
          <cell r="BO18" t="str">
            <v>F</v>
          </cell>
          <cell r="BP18" t="str">
            <v>B</v>
          </cell>
          <cell r="BQ18" t="str">
            <v>C</v>
          </cell>
          <cell r="BR18" t="str">
            <v>B+</v>
          </cell>
          <cell r="BS18" t="str">
            <v>C+</v>
          </cell>
          <cell r="BT18" t="str">
            <v>C+</v>
          </cell>
          <cell r="BU18" t="str">
            <v>A++</v>
          </cell>
          <cell r="BW18">
            <v>4</v>
          </cell>
          <cell r="BX18">
            <v>4</v>
          </cell>
          <cell r="BY18">
            <v>2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20.5</v>
          </cell>
          <cell r="CI18">
            <v>4</v>
          </cell>
          <cell r="CJ18" t="str">
            <v>Fail</v>
          </cell>
          <cell r="CK18">
            <v>3</v>
          </cell>
        </row>
        <row r="19">
          <cell r="B19" t="str">
            <v>PIET23CR013</v>
          </cell>
          <cell r="C19" t="str">
            <v>DHEERAJ MAKAR</v>
          </cell>
          <cell r="D19" t="str">
            <v>23EPTCL012</v>
          </cell>
          <cell r="E19" t="str">
            <v>D-14</v>
          </cell>
          <cell r="F19"/>
          <cell r="G19">
            <v>7</v>
          </cell>
          <cell r="H19">
            <v>10</v>
          </cell>
          <cell r="I19">
            <v>10</v>
          </cell>
          <cell r="J19">
            <v>27</v>
          </cell>
          <cell r="K19">
            <v>6</v>
          </cell>
          <cell r="L19">
            <v>9</v>
          </cell>
          <cell r="M19">
            <v>10</v>
          </cell>
          <cell r="N19">
            <v>25</v>
          </cell>
          <cell r="O19">
            <v>6</v>
          </cell>
          <cell r="P19">
            <v>9</v>
          </cell>
          <cell r="Q19">
            <v>10</v>
          </cell>
          <cell r="R19">
            <v>25</v>
          </cell>
          <cell r="S19">
            <v>5</v>
          </cell>
          <cell r="T19">
            <v>8</v>
          </cell>
          <cell r="U19">
            <v>10</v>
          </cell>
          <cell r="V19">
            <v>23</v>
          </cell>
          <cell r="W19">
            <v>5</v>
          </cell>
          <cell r="X19">
            <v>9</v>
          </cell>
          <cell r="Y19">
            <v>10</v>
          </cell>
          <cell r="Z19">
            <v>24</v>
          </cell>
          <cell r="AA19">
            <v>124</v>
          </cell>
          <cell r="AB19">
            <v>9</v>
          </cell>
          <cell r="AC19">
            <v>8</v>
          </cell>
          <cell r="AD19">
            <v>33</v>
          </cell>
          <cell r="AE19">
            <v>50</v>
          </cell>
          <cell r="AF19">
            <v>34</v>
          </cell>
          <cell r="AG19">
            <v>84</v>
          </cell>
          <cell r="AH19">
            <v>9</v>
          </cell>
          <cell r="AI19">
            <v>9</v>
          </cell>
          <cell r="AJ19">
            <v>40</v>
          </cell>
          <cell r="AK19">
            <v>58</v>
          </cell>
          <cell r="AL19">
            <v>35</v>
          </cell>
          <cell r="AM19">
            <v>93</v>
          </cell>
          <cell r="AN19">
            <v>9</v>
          </cell>
          <cell r="AO19">
            <v>7</v>
          </cell>
          <cell r="AP19">
            <v>38</v>
          </cell>
          <cell r="AQ19">
            <v>54</v>
          </cell>
          <cell r="AR19">
            <v>28</v>
          </cell>
          <cell r="AS19">
            <v>82</v>
          </cell>
          <cell r="AT19">
            <v>9</v>
          </cell>
          <cell r="AU19">
            <v>8</v>
          </cell>
          <cell r="AV19">
            <v>40</v>
          </cell>
          <cell r="AW19">
            <v>57</v>
          </cell>
          <cell r="AX19">
            <v>37</v>
          </cell>
          <cell r="AY19">
            <v>94</v>
          </cell>
          <cell r="AZ19">
            <v>8</v>
          </cell>
          <cell r="BA19">
            <v>7</v>
          </cell>
          <cell r="BB19">
            <v>40</v>
          </cell>
          <cell r="BC19">
            <v>55</v>
          </cell>
          <cell r="BD19">
            <v>35</v>
          </cell>
          <cell r="BE19">
            <v>90</v>
          </cell>
          <cell r="BF19">
            <v>443</v>
          </cell>
          <cell r="BG19">
            <v>94</v>
          </cell>
          <cell r="BH19">
            <v>661</v>
          </cell>
          <cell r="BI19">
            <v>88.133333333333326</v>
          </cell>
          <cell r="BJ19"/>
          <cell r="BK19" t="str">
            <v>B</v>
          </cell>
          <cell r="BL19" t="str">
            <v>C+</v>
          </cell>
          <cell r="BM19" t="str">
            <v>A</v>
          </cell>
          <cell r="BN19" t="str">
            <v>B+</v>
          </cell>
          <cell r="BO19" t="str">
            <v>C+</v>
          </cell>
          <cell r="BP19" t="str">
            <v>A++</v>
          </cell>
          <cell r="BQ19" t="str">
            <v>A++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W19">
            <v>4</v>
          </cell>
          <cell r="BX19">
            <v>4</v>
          </cell>
          <cell r="BY19">
            <v>2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20.5</v>
          </cell>
          <cell r="CI19">
            <v>0</v>
          </cell>
          <cell r="CJ19" t="str">
            <v>Pass</v>
          </cell>
          <cell r="CK19">
            <v>8.2899999999999991</v>
          </cell>
        </row>
        <row r="20">
          <cell r="B20" t="str">
            <v>PIET23CR014</v>
          </cell>
          <cell r="C20" t="str">
            <v>DHRUV SHARMA</v>
          </cell>
          <cell r="D20" t="str">
            <v>23EPTCL013</v>
          </cell>
          <cell r="E20" t="str">
            <v>D-15</v>
          </cell>
          <cell r="F20"/>
          <cell r="G20">
            <v>2</v>
          </cell>
          <cell r="H20">
            <v>8</v>
          </cell>
          <cell r="I20">
            <v>9</v>
          </cell>
          <cell r="J20">
            <v>19</v>
          </cell>
          <cell r="K20">
            <v>6</v>
          </cell>
          <cell r="L20" t="str">
            <v>N</v>
          </cell>
          <cell r="M20">
            <v>8</v>
          </cell>
          <cell r="N20">
            <v>14</v>
          </cell>
          <cell r="O20">
            <v>5</v>
          </cell>
          <cell r="P20">
            <v>7</v>
          </cell>
          <cell r="Q20">
            <v>10</v>
          </cell>
          <cell r="R20">
            <v>22</v>
          </cell>
          <cell r="S20">
            <v>3</v>
          </cell>
          <cell r="T20">
            <v>7</v>
          </cell>
          <cell r="U20">
            <v>9</v>
          </cell>
          <cell r="V20">
            <v>19</v>
          </cell>
          <cell r="W20">
            <v>4</v>
          </cell>
          <cell r="X20">
            <v>7</v>
          </cell>
          <cell r="Y20">
            <v>9</v>
          </cell>
          <cell r="Z20">
            <v>20</v>
          </cell>
          <cell r="AA20">
            <v>94</v>
          </cell>
          <cell r="AB20">
            <v>6</v>
          </cell>
          <cell r="AC20">
            <v>3</v>
          </cell>
          <cell r="AD20">
            <v>20</v>
          </cell>
          <cell r="AE20">
            <v>29</v>
          </cell>
          <cell r="AF20">
            <v>27</v>
          </cell>
          <cell r="AG20">
            <v>56</v>
          </cell>
          <cell r="AH20">
            <v>6</v>
          </cell>
          <cell r="AI20">
            <v>7</v>
          </cell>
          <cell r="AJ20">
            <v>27</v>
          </cell>
          <cell r="AK20">
            <v>40</v>
          </cell>
          <cell r="AL20">
            <v>27</v>
          </cell>
          <cell r="AM20">
            <v>67</v>
          </cell>
          <cell r="AN20">
            <v>5</v>
          </cell>
          <cell r="AO20">
            <v>3</v>
          </cell>
          <cell r="AP20">
            <v>27</v>
          </cell>
          <cell r="AQ20">
            <v>35</v>
          </cell>
          <cell r="AR20">
            <v>30</v>
          </cell>
          <cell r="AS20">
            <v>65</v>
          </cell>
          <cell r="AT20">
            <v>4</v>
          </cell>
          <cell r="AU20">
            <v>4</v>
          </cell>
          <cell r="AV20">
            <v>33</v>
          </cell>
          <cell r="AW20">
            <v>41</v>
          </cell>
          <cell r="AX20">
            <v>23</v>
          </cell>
          <cell r="AY20">
            <v>64</v>
          </cell>
          <cell r="AZ20">
            <v>5</v>
          </cell>
          <cell r="BA20">
            <v>6</v>
          </cell>
          <cell r="BB20">
            <v>24</v>
          </cell>
          <cell r="BC20">
            <v>35</v>
          </cell>
          <cell r="BD20">
            <v>24</v>
          </cell>
          <cell r="BE20">
            <v>59</v>
          </cell>
          <cell r="BF20">
            <v>311</v>
          </cell>
          <cell r="BG20">
            <v>87</v>
          </cell>
          <cell r="BH20">
            <v>492</v>
          </cell>
          <cell r="BI20">
            <v>65.600000000000009</v>
          </cell>
          <cell r="BJ20"/>
          <cell r="BK20" t="str">
            <v>C+</v>
          </cell>
          <cell r="BL20" t="str">
            <v>E+</v>
          </cell>
          <cell r="BM20" t="str">
            <v>C+</v>
          </cell>
          <cell r="BN20" t="str">
            <v>E+</v>
          </cell>
          <cell r="BO20" t="str">
            <v>E</v>
          </cell>
          <cell r="BP20" t="str">
            <v>B+</v>
          </cell>
          <cell r="BQ20" t="str">
            <v>C</v>
          </cell>
          <cell r="BR20" t="str">
            <v>B</v>
          </cell>
          <cell r="BS20" t="str">
            <v>B</v>
          </cell>
          <cell r="BT20" t="str">
            <v>C+</v>
          </cell>
          <cell r="BU20" t="str">
            <v>A++</v>
          </cell>
          <cell r="BW20">
            <v>4</v>
          </cell>
          <cell r="BX20">
            <v>4</v>
          </cell>
          <cell r="BY20">
            <v>2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20.5</v>
          </cell>
          <cell r="CI20">
            <v>0</v>
          </cell>
          <cell r="CJ20" t="str">
            <v>Pass</v>
          </cell>
          <cell r="CK20">
            <v>6.28</v>
          </cell>
        </row>
        <row r="21">
          <cell r="B21" t="str">
            <v>PIET23CR015</v>
          </cell>
          <cell r="C21" t="str">
            <v>DIVYANSHU GUPTA</v>
          </cell>
          <cell r="D21" t="str">
            <v>23EPTCL014</v>
          </cell>
          <cell r="E21" t="str">
            <v>D-16</v>
          </cell>
          <cell r="F21"/>
          <cell r="G21">
            <v>8</v>
          </cell>
          <cell r="H21">
            <v>10</v>
          </cell>
          <cell r="I21">
            <v>9</v>
          </cell>
          <cell r="J21">
            <v>27</v>
          </cell>
          <cell r="K21">
            <v>6</v>
          </cell>
          <cell r="L21">
            <v>9</v>
          </cell>
          <cell r="M21">
            <v>9</v>
          </cell>
          <cell r="N21">
            <v>24</v>
          </cell>
          <cell r="O21">
            <v>5</v>
          </cell>
          <cell r="P21">
            <v>8</v>
          </cell>
          <cell r="Q21">
            <v>8</v>
          </cell>
          <cell r="R21">
            <v>21</v>
          </cell>
          <cell r="S21">
            <v>3</v>
          </cell>
          <cell r="T21">
            <v>10</v>
          </cell>
          <cell r="U21">
            <v>10</v>
          </cell>
          <cell r="V21">
            <v>23</v>
          </cell>
          <cell r="W21">
            <v>4</v>
          </cell>
          <cell r="X21">
            <v>9</v>
          </cell>
          <cell r="Y21">
            <v>10</v>
          </cell>
          <cell r="Z21">
            <v>23</v>
          </cell>
          <cell r="AA21">
            <v>118</v>
          </cell>
          <cell r="AB21">
            <v>8</v>
          </cell>
          <cell r="AC21">
            <v>8</v>
          </cell>
          <cell r="AD21">
            <v>37</v>
          </cell>
          <cell r="AE21">
            <v>53</v>
          </cell>
          <cell r="AF21">
            <v>24</v>
          </cell>
          <cell r="AG21">
            <v>77</v>
          </cell>
          <cell r="AH21">
            <v>8</v>
          </cell>
          <cell r="AI21">
            <v>6</v>
          </cell>
          <cell r="AJ21">
            <v>36</v>
          </cell>
          <cell r="AK21">
            <v>50</v>
          </cell>
          <cell r="AL21">
            <v>31</v>
          </cell>
          <cell r="AM21">
            <v>81</v>
          </cell>
          <cell r="AN21">
            <v>8</v>
          </cell>
          <cell r="AO21">
            <v>6</v>
          </cell>
          <cell r="AP21">
            <v>33</v>
          </cell>
          <cell r="AQ21">
            <v>47</v>
          </cell>
          <cell r="AR21">
            <v>29</v>
          </cell>
          <cell r="AS21">
            <v>76</v>
          </cell>
          <cell r="AT21">
            <v>7</v>
          </cell>
          <cell r="AU21">
            <v>6</v>
          </cell>
          <cell r="AV21">
            <v>40</v>
          </cell>
          <cell r="AW21">
            <v>53</v>
          </cell>
          <cell r="AX21">
            <v>31</v>
          </cell>
          <cell r="AY21">
            <v>84</v>
          </cell>
          <cell r="AZ21">
            <v>9</v>
          </cell>
          <cell r="BA21">
            <v>7</v>
          </cell>
          <cell r="BB21">
            <v>37</v>
          </cell>
          <cell r="BC21">
            <v>53</v>
          </cell>
          <cell r="BD21">
            <v>30</v>
          </cell>
          <cell r="BE21">
            <v>83</v>
          </cell>
          <cell r="BF21">
            <v>401</v>
          </cell>
          <cell r="BG21">
            <v>78</v>
          </cell>
          <cell r="BH21">
            <v>597</v>
          </cell>
          <cell r="BI21">
            <v>79.600000000000009</v>
          </cell>
          <cell r="BJ21"/>
          <cell r="BK21" t="str">
            <v>C+</v>
          </cell>
          <cell r="BL21" t="str">
            <v>E+</v>
          </cell>
          <cell r="BM21" t="str">
            <v>C+</v>
          </cell>
          <cell r="BN21" t="str">
            <v>C</v>
          </cell>
          <cell r="BO21" t="str">
            <v>E</v>
          </cell>
          <cell r="BP21" t="str">
            <v>A++</v>
          </cell>
          <cell r="BQ21" t="str">
            <v>A+</v>
          </cell>
          <cell r="BR21" t="str">
            <v>A+</v>
          </cell>
          <cell r="BS21" t="str">
            <v>A++</v>
          </cell>
          <cell r="BT21" t="str">
            <v>A++</v>
          </cell>
          <cell r="BU21" t="str">
            <v>A+</v>
          </cell>
          <cell r="BW21">
            <v>4</v>
          </cell>
          <cell r="BX21">
            <v>4</v>
          </cell>
          <cell r="BY21">
            <v>2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20.5</v>
          </cell>
          <cell r="CI21">
            <v>0</v>
          </cell>
          <cell r="CJ21" t="str">
            <v>Pass</v>
          </cell>
          <cell r="CK21">
            <v>7.07</v>
          </cell>
        </row>
        <row r="22">
          <cell r="B22" t="str">
            <v>PIET23CR016</v>
          </cell>
          <cell r="C22" t="str">
            <v>GAGAN MITTAL</v>
          </cell>
          <cell r="D22" t="str">
            <v>23EPTCL015</v>
          </cell>
          <cell r="E22" t="str">
            <v>D-17</v>
          </cell>
          <cell r="F22"/>
          <cell r="G22">
            <v>5</v>
          </cell>
          <cell r="H22">
            <v>7</v>
          </cell>
          <cell r="I22">
            <v>8</v>
          </cell>
          <cell r="J22">
            <v>20</v>
          </cell>
          <cell r="K22">
            <v>9</v>
          </cell>
          <cell r="L22" t="str">
            <v>N</v>
          </cell>
          <cell r="M22">
            <v>9</v>
          </cell>
          <cell r="N22">
            <v>18</v>
          </cell>
          <cell r="O22">
            <v>5</v>
          </cell>
          <cell r="P22">
            <v>5</v>
          </cell>
          <cell r="Q22">
            <v>8</v>
          </cell>
          <cell r="R22">
            <v>18</v>
          </cell>
          <cell r="S22">
            <v>2</v>
          </cell>
          <cell r="T22">
            <v>9</v>
          </cell>
          <cell r="U22">
            <v>8</v>
          </cell>
          <cell r="V22">
            <v>19</v>
          </cell>
          <cell r="W22">
            <v>5</v>
          </cell>
          <cell r="X22">
            <v>6</v>
          </cell>
          <cell r="Y22">
            <v>10</v>
          </cell>
          <cell r="Z22">
            <v>21</v>
          </cell>
          <cell r="AA22">
            <v>96</v>
          </cell>
          <cell r="AB22">
            <v>6</v>
          </cell>
          <cell r="AC22">
            <v>2</v>
          </cell>
          <cell r="AD22">
            <v>17</v>
          </cell>
          <cell r="AE22">
            <v>25</v>
          </cell>
          <cell r="AF22">
            <v>20</v>
          </cell>
          <cell r="AG22">
            <v>45</v>
          </cell>
          <cell r="AH22">
            <v>7</v>
          </cell>
          <cell r="AI22">
            <v>7</v>
          </cell>
          <cell r="AJ22">
            <v>30</v>
          </cell>
          <cell r="AK22">
            <v>44</v>
          </cell>
          <cell r="AL22">
            <v>33</v>
          </cell>
          <cell r="AM22">
            <v>77</v>
          </cell>
          <cell r="AN22">
            <v>5</v>
          </cell>
          <cell r="AO22">
            <v>3</v>
          </cell>
          <cell r="AP22">
            <v>35</v>
          </cell>
          <cell r="AQ22">
            <v>43</v>
          </cell>
          <cell r="AR22">
            <v>28</v>
          </cell>
          <cell r="AS22">
            <v>71</v>
          </cell>
          <cell r="AT22">
            <v>6</v>
          </cell>
          <cell r="AU22">
            <v>5</v>
          </cell>
          <cell r="AV22">
            <v>28</v>
          </cell>
          <cell r="AW22">
            <v>39</v>
          </cell>
          <cell r="AX22">
            <v>26</v>
          </cell>
          <cell r="AY22">
            <v>65</v>
          </cell>
          <cell r="AZ22">
            <v>7</v>
          </cell>
          <cell r="BA22">
            <v>7</v>
          </cell>
          <cell r="BB22">
            <v>30</v>
          </cell>
          <cell r="BC22">
            <v>44</v>
          </cell>
          <cell r="BD22">
            <v>28</v>
          </cell>
          <cell r="BE22">
            <v>72</v>
          </cell>
          <cell r="BF22">
            <v>330</v>
          </cell>
          <cell r="BG22">
            <v>88</v>
          </cell>
          <cell r="BH22">
            <v>514</v>
          </cell>
          <cell r="BI22">
            <v>68.533333333333331</v>
          </cell>
          <cell r="BJ22"/>
          <cell r="BK22" t="str">
            <v>E+</v>
          </cell>
          <cell r="BL22" t="str">
            <v>E</v>
          </cell>
          <cell r="BM22" t="str">
            <v>C+</v>
          </cell>
          <cell r="BN22" t="str">
            <v>C+</v>
          </cell>
          <cell r="BO22" t="str">
            <v>C+</v>
          </cell>
          <cell r="BP22" t="str">
            <v>A+</v>
          </cell>
          <cell r="BQ22" t="str">
            <v>D</v>
          </cell>
          <cell r="BR22" t="str">
            <v>B+</v>
          </cell>
          <cell r="BS22" t="str">
            <v>B</v>
          </cell>
          <cell r="BT22" t="str">
            <v>A</v>
          </cell>
          <cell r="BU22" t="str">
            <v>A++</v>
          </cell>
          <cell r="BW22">
            <v>4</v>
          </cell>
          <cell r="BX22">
            <v>4</v>
          </cell>
          <cell r="BY22">
            <v>2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20.5</v>
          </cell>
          <cell r="CI22">
            <v>0</v>
          </cell>
          <cell r="CJ22" t="str">
            <v>Pass</v>
          </cell>
          <cell r="CK22">
            <v>6.33</v>
          </cell>
        </row>
        <row r="23">
          <cell r="B23" t="str">
            <v>PIET23CR017</v>
          </cell>
          <cell r="C23" t="str">
            <v>GANGESH NATH</v>
          </cell>
          <cell r="D23" t="str">
            <v>23EPTCL016</v>
          </cell>
          <cell r="E23" t="str">
            <v>D-18</v>
          </cell>
          <cell r="F23"/>
          <cell r="G23">
            <v>4</v>
          </cell>
          <cell r="H23">
            <v>6</v>
          </cell>
          <cell r="I23">
            <v>10</v>
          </cell>
          <cell r="J23">
            <v>20</v>
          </cell>
          <cell r="K23">
            <v>8</v>
          </cell>
          <cell r="L23">
            <v>10</v>
          </cell>
          <cell r="M23">
            <v>10</v>
          </cell>
          <cell r="N23">
            <v>28</v>
          </cell>
          <cell r="O23">
            <v>6</v>
          </cell>
          <cell r="P23">
            <v>8</v>
          </cell>
          <cell r="Q23">
            <v>9</v>
          </cell>
          <cell r="R23">
            <v>23</v>
          </cell>
          <cell r="S23">
            <v>3</v>
          </cell>
          <cell r="T23">
            <v>8</v>
          </cell>
          <cell r="U23">
            <v>7</v>
          </cell>
          <cell r="V23">
            <v>18</v>
          </cell>
          <cell r="W23">
            <v>4</v>
          </cell>
          <cell r="X23">
            <v>7</v>
          </cell>
          <cell r="Y23">
            <v>10</v>
          </cell>
          <cell r="Z23">
            <v>21</v>
          </cell>
          <cell r="AA23">
            <v>110</v>
          </cell>
          <cell r="AB23">
            <v>8</v>
          </cell>
          <cell r="AC23">
            <v>6</v>
          </cell>
          <cell r="AD23">
            <v>21</v>
          </cell>
          <cell r="AE23">
            <v>35</v>
          </cell>
          <cell r="AF23">
            <v>31</v>
          </cell>
          <cell r="AG23">
            <v>66</v>
          </cell>
          <cell r="AH23">
            <v>7</v>
          </cell>
          <cell r="AI23">
            <v>7</v>
          </cell>
          <cell r="AJ23">
            <v>30</v>
          </cell>
          <cell r="AK23">
            <v>44</v>
          </cell>
          <cell r="AL23">
            <v>37</v>
          </cell>
          <cell r="AM23">
            <v>81</v>
          </cell>
          <cell r="AN23">
            <v>5</v>
          </cell>
          <cell r="AO23">
            <v>7</v>
          </cell>
          <cell r="AP23">
            <v>29</v>
          </cell>
          <cell r="AQ23">
            <v>41</v>
          </cell>
          <cell r="AR23">
            <v>33</v>
          </cell>
          <cell r="AS23">
            <v>74</v>
          </cell>
          <cell r="AT23">
            <v>6</v>
          </cell>
          <cell r="AU23">
            <v>5</v>
          </cell>
          <cell r="AV23">
            <v>32</v>
          </cell>
          <cell r="AW23">
            <v>43</v>
          </cell>
          <cell r="AX23">
            <v>18</v>
          </cell>
          <cell r="AY23">
            <v>61</v>
          </cell>
          <cell r="AZ23">
            <v>5</v>
          </cell>
          <cell r="BA23">
            <v>5</v>
          </cell>
          <cell r="BB23">
            <v>30</v>
          </cell>
          <cell r="BC23">
            <v>40</v>
          </cell>
          <cell r="BD23">
            <v>28</v>
          </cell>
          <cell r="BE23">
            <v>68</v>
          </cell>
          <cell r="BF23">
            <v>350</v>
          </cell>
          <cell r="BG23">
            <v>90</v>
          </cell>
          <cell r="BH23">
            <v>550</v>
          </cell>
          <cell r="BI23">
            <v>73.333333333333329</v>
          </cell>
          <cell r="BJ23"/>
          <cell r="BK23" t="str">
            <v>C</v>
          </cell>
          <cell r="BL23" t="str">
            <v>D+</v>
          </cell>
          <cell r="BM23" t="str">
            <v>B+</v>
          </cell>
          <cell r="BN23" t="str">
            <v>B</v>
          </cell>
          <cell r="BO23" t="str">
            <v>E</v>
          </cell>
          <cell r="BP23" t="str">
            <v>A++</v>
          </cell>
          <cell r="BQ23" t="str">
            <v>B</v>
          </cell>
          <cell r="BR23" t="str">
            <v>A</v>
          </cell>
          <cell r="BS23" t="str">
            <v>C+</v>
          </cell>
          <cell r="BT23" t="str">
            <v>B+</v>
          </cell>
          <cell r="BU23" t="str">
            <v>A++</v>
          </cell>
          <cell r="BW23">
            <v>4</v>
          </cell>
          <cell r="BX23">
            <v>4</v>
          </cell>
          <cell r="BY23">
            <v>2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20.5</v>
          </cell>
          <cell r="CI23">
            <v>0</v>
          </cell>
          <cell r="CJ23" t="str">
            <v>Pass</v>
          </cell>
          <cell r="CK23">
            <v>6.99</v>
          </cell>
        </row>
        <row r="24">
          <cell r="B24" t="str">
            <v>PIET23CR018</v>
          </cell>
          <cell r="C24" t="str">
            <v>GARV JAIN</v>
          </cell>
          <cell r="D24" t="str">
            <v>23EPTCL017</v>
          </cell>
          <cell r="E24" t="str">
            <v>D-19</v>
          </cell>
          <cell r="F24"/>
          <cell r="G24">
            <v>4</v>
          </cell>
          <cell r="H24">
            <v>8</v>
          </cell>
          <cell r="I24">
            <v>10</v>
          </cell>
          <cell r="J24">
            <v>22</v>
          </cell>
          <cell r="K24">
            <v>5</v>
          </cell>
          <cell r="L24">
            <v>7</v>
          </cell>
          <cell r="M24">
            <v>10</v>
          </cell>
          <cell r="N24">
            <v>22</v>
          </cell>
          <cell r="O24">
            <v>5</v>
          </cell>
          <cell r="P24">
            <v>8</v>
          </cell>
          <cell r="Q24">
            <v>10</v>
          </cell>
          <cell r="R24">
            <v>23</v>
          </cell>
          <cell r="S24">
            <v>8</v>
          </cell>
          <cell r="T24">
            <v>9</v>
          </cell>
          <cell r="U24">
            <v>10</v>
          </cell>
          <cell r="V24">
            <v>27</v>
          </cell>
          <cell r="W24">
            <v>6</v>
          </cell>
          <cell r="X24">
            <v>8</v>
          </cell>
          <cell r="Y24">
            <v>10</v>
          </cell>
          <cell r="Z24">
            <v>24</v>
          </cell>
          <cell r="AA24">
            <v>118</v>
          </cell>
          <cell r="AB24">
            <v>7</v>
          </cell>
          <cell r="AC24">
            <v>7</v>
          </cell>
          <cell r="AD24">
            <v>30</v>
          </cell>
          <cell r="AE24">
            <v>44</v>
          </cell>
          <cell r="AF24">
            <v>29</v>
          </cell>
          <cell r="AG24">
            <v>73</v>
          </cell>
          <cell r="AH24">
            <v>9</v>
          </cell>
          <cell r="AI24">
            <v>8</v>
          </cell>
          <cell r="AJ24">
            <v>34</v>
          </cell>
          <cell r="AK24">
            <v>51</v>
          </cell>
          <cell r="AL24">
            <v>32</v>
          </cell>
          <cell r="AM24">
            <v>83</v>
          </cell>
          <cell r="AN24">
            <v>10</v>
          </cell>
          <cell r="AO24">
            <v>10</v>
          </cell>
          <cell r="AP24">
            <v>40</v>
          </cell>
          <cell r="AQ24">
            <v>60</v>
          </cell>
          <cell r="AR24">
            <v>38</v>
          </cell>
          <cell r="AS24">
            <v>98</v>
          </cell>
          <cell r="AT24">
            <v>8</v>
          </cell>
          <cell r="AU24">
            <v>7</v>
          </cell>
          <cell r="AV24">
            <v>34</v>
          </cell>
          <cell r="AW24">
            <v>49</v>
          </cell>
          <cell r="AX24">
            <v>30</v>
          </cell>
          <cell r="AY24">
            <v>79</v>
          </cell>
          <cell r="AZ24">
            <v>3</v>
          </cell>
          <cell r="BA24">
            <v>9</v>
          </cell>
          <cell r="BB24">
            <v>40</v>
          </cell>
          <cell r="BC24">
            <v>52</v>
          </cell>
          <cell r="BD24">
            <v>35</v>
          </cell>
          <cell r="BE24">
            <v>87</v>
          </cell>
          <cell r="BF24">
            <v>420</v>
          </cell>
          <cell r="BG24">
            <v>96</v>
          </cell>
          <cell r="BH24">
            <v>634</v>
          </cell>
          <cell r="BI24">
            <v>84.533333333333331</v>
          </cell>
          <cell r="BJ24"/>
          <cell r="BK24" t="str">
            <v>C+</v>
          </cell>
          <cell r="BL24" t="str">
            <v>E+</v>
          </cell>
          <cell r="BM24" t="str">
            <v>C+</v>
          </cell>
          <cell r="BN24" t="str">
            <v>C+</v>
          </cell>
          <cell r="BO24" t="str">
            <v>D</v>
          </cell>
          <cell r="BP24" t="str">
            <v>A++</v>
          </cell>
          <cell r="BQ24" t="str">
            <v>A</v>
          </cell>
          <cell r="BR24" t="str">
            <v>A++</v>
          </cell>
          <cell r="BS24" t="str">
            <v>A+</v>
          </cell>
          <cell r="BT24" t="str">
            <v>A++</v>
          </cell>
          <cell r="BU24" t="str">
            <v>A++</v>
          </cell>
          <cell r="BW24">
            <v>4</v>
          </cell>
          <cell r="BX24">
            <v>4</v>
          </cell>
          <cell r="BY24">
            <v>2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20.5</v>
          </cell>
          <cell r="CI24">
            <v>0</v>
          </cell>
          <cell r="CJ24" t="str">
            <v>Pass</v>
          </cell>
          <cell r="CK24">
            <v>7.29</v>
          </cell>
        </row>
        <row r="25">
          <cell r="B25" t="str">
            <v>PIET23CR019</v>
          </cell>
          <cell r="C25" t="str">
            <v>GAURAV MITTAL</v>
          </cell>
          <cell r="D25" t="str">
            <v>23EPTCL018</v>
          </cell>
          <cell r="E25" t="str">
            <v>D-20</v>
          </cell>
          <cell r="F25"/>
          <cell r="G25">
            <v>2</v>
          </cell>
          <cell r="H25">
            <v>8</v>
          </cell>
          <cell r="I25">
            <v>10</v>
          </cell>
          <cell r="J25">
            <v>20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6</v>
          </cell>
          <cell r="P25">
            <v>10</v>
          </cell>
          <cell r="Q25">
            <v>10</v>
          </cell>
          <cell r="R25">
            <v>26</v>
          </cell>
          <cell r="S25">
            <v>4</v>
          </cell>
          <cell r="T25">
            <v>9</v>
          </cell>
          <cell r="U25">
            <v>10</v>
          </cell>
          <cell r="V25">
            <v>23</v>
          </cell>
          <cell r="W25">
            <v>5</v>
          </cell>
          <cell r="X25">
            <v>6</v>
          </cell>
          <cell r="Y25">
            <v>10</v>
          </cell>
          <cell r="Z25">
            <v>21</v>
          </cell>
          <cell r="AA25">
            <v>117</v>
          </cell>
          <cell r="AB25">
            <v>9</v>
          </cell>
          <cell r="AC25">
            <v>8</v>
          </cell>
          <cell r="AD25">
            <v>33</v>
          </cell>
          <cell r="AE25">
            <v>50</v>
          </cell>
          <cell r="AF25">
            <v>24</v>
          </cell>
          <cell r="AG25">
            <v>74</v>
          </cell>
          <cell r="AH25">
            <v>10</v>
          </cell>
          <cell r="AI25">
            <v>9</v>
          </cell>
          <cell r="AJ25">
            <v>40</v>
          </cell>
          <cell r="AK25">
            <v>59</v>
          </cell>
          <cell r="AL25">
            <v>38</v>
          </cell>
          <cell r="AM25">
            <v>97</v>
          </cell>
          <cell r="AN25">
            <v>9</v>
          </cell>
          <cell r="AO25">
            <v>5</v>
          </cell>
          <cell r="AP25">
            <v>40</v>
          </cell>
          <cell r="AQ25">
            <v>54</v>
          </cell>
          <cell r="AR25">
            <v>32</v>
          </cell>
          <cell r="AS25">
            <v>86</v>
          </cell>
          <cell r="AT25">
            <v>8</v>
          </cell>
          <cell r="AU25">
            <v>4</v>
          </cell>
          <cell r="AV25">
            <v>34</v>
          </cell>
          <cell r="AW25">
            <v>46</v>
          </cell>
          <cell r="AX25">
            <v>27</v>
          </cell>
          <cell r="AY25">
            <v>73</v>
          </cell>
          <cell r="AZ25">
            <v>8</v>
          </cell>
          <cell r="BA25">
            <v>7</v>
          </cell>
          <cell r="BB25">
            <v>39</v>
          </cell>
          <cell r="BC25">
            <v>54</v>
          </cell>
          <cell r="BD25">
            <v>26</v>
          </cell>
          <cell r="BE25">
            <v>80</v>
          </cell>
          <cell r="BF25">
            <v>410</v>
          </cell>
          <cell r="BG25">
            <v>95</v>
          </cell>
          <cell r="BH25">
            <v>622</v>
          </cell>
          <cell r="BI25">
            <v>82.933333333333337</v>
          </cell>
          <cell r="BJ25"/>
          <cell r="BK25" t="str">
            <v>D+</v>
          </cell>
          <cell r="BL25" t="str">
            <v>D+</v>
          </cell>
          <cell r="BM25" t="str">
            <v>A</v>
          </cell>
          <cell r="BN25" t="str">
            <v>A+</v>
          </cell>
          <cell r="BO25" t="str">
            <v>B</v>
          </cell>
          <cell r="BP25" t="str">
            <v>A++</v>
          </cell>
          <cell r="BQ25" t="str">
            <v>A</v>
          </cell>
          <cell r="BR25" t="str">
            <v>A++</v>
          </cell>
          <cell r="BS25" t="str">
            <v>A</v>
          </cell>
          <cell r="BT25" t="str">
            <v>A+</v>
          </cell>
          <cell r="BU25" t="str">
            <v>A++</v>
          </cell>
          <cell r="BW25">
            <v>4</v>
          </cell>
          <cell r="BX25">
            <v>4</v>
          </cell>
          <cell r="BY25">
            <v>2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20.5</v>
          </cell>
          <cell r="CI25">
            <v>0</v>
          </cell>
          <cell r="CJ25" t="str">
            <v>Pass</v>
          </cell>
          <cell r="CK25">
            <v>7.73</v>
          </cell>
        </row>
        <row r="26">
          <cell r="B26" t="str">
            <v>PIET23CR020</v>
          </cell>
          <cell r="C26" t="str">
            <v>GAURI SHARMA</v>
          </cell>
          <cell r="D26" t="str">
            <v>23EPTCL019</v>
          </cell>
          <cell r="E26" t="str">
            <v>D-21</v>
          </cell>
          <cell r="F26"/>
          <cell r="G26">
            <v>7</v>
          </cell>
          <cell r="H26">
            <v>9</v>
          </cell>
          <cell r="I26">
            <v>10</v>
          </cell>
          <cell r="J26">
            <v>26</v>
          </cell>
          <cell r="K26">
            <v>9</v>
          </cell>
          <cell r="L26">
            <v>10</v>
          </cell>
          <cell r="M26">
            <v>10</v>
          </cell>
          <cell r="N26">
            <v>29</v>
          </cell>
          <cell r="O26">
            <v>8</v>
          </cell>
          <cell r="P26">
            <v>9</v>
          </cell>
          <cell r="Q26">
            <v>10</v>
          </cell>
          <cell r="R26">
            <v>27</v>
          </cell>
          <cell r="S26">
            <v>5</v>
          </cell>
          <cell r="T26">
            <v>8</v>
          </cell>
          <cell r="U26">
            <v>10</v>
          </cell>
          <cell r="V26">
            <v>23</v>
          </cell>
          <cell r="W26">
            <v>7</v>
          </cell>
          <cell r="X26">
            <v>10</v>
          </cell>
          <cell r="Y26">
            <v>10</v>
          </cell>
          <cell r="Z26">
            <v>27</v>
          </cell>
          <cell r="AA26">
            <v>132</v>
          </cell>
          <cell r="AB26">
            <v>9</v>
          </cell>
          <cell r="AC26">
            <v>8</v>
          </cell>
          <cell r="AD26">
            <v>31</v>
          </cell>
          <cell r="AE26">
            <v>48</v>
          </cell>
          <cell r="AF26">
            <v>30</v>
          </cell>
          <cell r="AG26">
            <v>78</v>
          </cell>
          <cell r="AH26">
            <v>9</v>
          </cell>
          <cell r="AI26">
            <v>8</v>
          </cell>
          <cell r="AJ26">
            <v>34</v>
          </cell>
          <cell r="AK26">
            <v>51</v>
          </cell>
          <cell r="AL26">
            <v>34</v>
          </cell>
          <cell r="AM26">
            <v>85</v>
          </cell>
          <cell r="AN26">
            <v>7</v>
          </cell>
          <cell r="AO26">
            <v>8</v>
          </cell>
          <cell r="AP26">
            <v>33</v>
          </cell>
          <cell r="AQ26">
            <v>48</v>
          </cell>
          <cell r="AR26">
            <v>35</v>
          </cell>
          <cell r="AS26">
            <v>83</v>
          </cell>
          <cell r="AT26">
            <v>9</v>
          </cell>
          <cell r="AU26">
            <v>6</v>
          </cell>
          <cell r="AV26">
            <v>38</v>
          </cell>
          <cell r="AW26">
            <v>53</v>
          </cell>
          <cell r="AX26">
            <v>28</v>
          </cell>
          <cell r="AY26">
            <v>81</v>
          </cell>
          <cell r="AZ26">
            <v>8</v>
          </cell>
          <cell r="BA26">
            <v>8</v>
          </cell>
          <cell r="BB26">
            <v>31</v>
          </cell>
          <cell r="BC26">
            <v>47</v>
          </cell>
          <cell r="BD26">
            <v>34</v>
          </cell>
          <cell r="BE26">
            <v>81</v>
          </cell>
          <cell r="BF26">
            <v>408</v>
          </cell>
          <cell r="BG26">
            <v>94</v>
          </cell>
          <cell r="BH26">
            <v>634</v>
          </cell>
          <cell r="BI26">
            <v>84.533333333333331</v>
          </cell>
          <cell r="BJ26"/>
          <cell r="BK26" t="str">
            <v>B+</v>
          </cell>
          <cell r="BL26" t="str">
            <v>C+</v>
          </cell>
          <cell r="BM26" t="str">
            <v>A</v>
          </cell>
          <cell r="BN26" t="str">
            <v>B+</v>
          </cell>
          <cell r="BO26" t="str">
            <v>C</v>
          </cell>
          <cell r="BP26" t="str">
            <v>A++</v>
          </cell>
          <cell r="BQ26" t="str">
            <v>A+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A++</v>
          </cell>
          <cell r="BW26">
            <v>4</v>
          </cell>
          <cell r="BX26">
            <v>4</v>
          </cell>
          <cell r="BY26">
            <v>2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20.5</v>
          </cell>
          <cell r="CI26">
            <v>0</v>
          </cell>
          <cell r="CJ26" t="str">
            <v>Pass</v>
          </cell>
          <cell r="CK26">
            <v>8.2899999999999991</v>
          </cell>
        </row>
        <row r="27">
          <cell r="B27" t="str">
            <v>PIET23CR021</v>
          </cell>
          <cell r="C27" t="str">
            <v>GIRIRAJ SINGH CHOUHAN</v>
          </cell>
          <cell r="D27" t="str">
            <v>23EPTCL020</v>
          </cell>
          <cell r="E27" t="str">
            <v>D-22</v>
          </cell>
          <cell r="F27"/>
          <cell r="G27">
            <v>4</v>
          </cell>
          <cell r="H27">
            <v>10</v>
          </cell>
          <cell r="I27">
            <v>9</v>
          </cell>
          <cell r="J27">
            <v>23</v>
          </cell>
          <cell r="K27">
            <v>5</v>
          </cell>
          <cell r="L27">
            <v>8</v>
          </cell>
          <cell r="M27">
            <v>7</v>
          </cell>
          <cell r="N27">
            <v>20</v>
          </cell>
          <cell r="O27">
            <v>5</v>
          </cell>
          <cell r="P27">
            <v>7</v>
          </cell>
          <cell r="Q27">
            <v>9</v>
          </cell>
          <cell r="R27">
            <v>21</v>
          </cell>
          <cell r="S27">
            <v>4</v>
          </cell>
          <cell r="T27">
            <v>8</v>
          </cell>
          <cell r="U27">
            <v>10</v>
          </cell>
          <cell r="V27">
            <v>22</v>
          </cell>
          <cell r="W27">
            <v>3</v>
          </cell>
          <cell r="X27">
            <v>8</v>
          </cell>
          <cell r="Y27">
            <v>10</v>
          </cell>
          <cell r="Z27">
            <v>21</v>
          </cell>
          <cell r="AA27">
            <v>107</v>
          </cell>
          <cell r="AB27">
            <v>9</v>
          </cell>
          <cell r="AC27">
            <v>7</v>
          </cell>
          <cell r="AD27">
            <v>33</v>
          </cell>
          <cell r="AE27">
            <v>49</v>
          </cell>
          <cell r="AF27">
            <v>30</v>
          </cell>
          <cell r="AG27">
            <v>79</v>
          </cell>
          <cell r="AH27">
            <v>9</v>
          </cell>
          <cell r="AI27">
            <v>9</v>
          </cell>
          <cell r="AJ27">
            <v>36</v>
          </cell>
          <cell r="AK27">
            <v>54</v>
          </cell>
          <cell r="AL27">
            <v>29</v>
          </cell>
          <cell r="AM27">
            <v>83</v>
          </cell>
          <cell r="AN27">
            <v>7</v>
          </cell>
          <cell r="AO27">
            <v>8</v>
          </cell>
          <cell r="AP27">
            <v>37</v>
          </cell>
          <cell r="AQ27">
            <v>52</v>
          </cell>
          <cell r="AR27">
            <v>31</v>
          </cell>
          <cell r="AS27">
            <v>83</v>
          </cell>
          <cell r="AT27">
            <v>7</v>
          </cell>
          <cell r="AU27">
            <v>8</v>
          </cell>
          <cell r="AV27">
            <v>35</v>
          </cell>
          <cell r="AW27">
            <v>50</v>
          </cell>
          <cell r="AX27">
            <v>32</v>
          </cell>
          <cell r="AY27">
            <v>82</v>
          </cell>
          <cell r="AZ27">
            <v>9</v>
          </cell>
          <cell r="BA27">
            <v>5</v>
          </cell>
          <cell r="BB27">
            <v>28</v>
          </cell>
          <cell r="BC27">
            <v>42</v>
          </cell>
          <cell r="BD27">
            <v>23</v>
          </cell>
          <cell r="BE27">
            <v>65</v>
          </cell>
          <cell r="BF27">
            <v>392</v>
          </cell>
          <cell r="BG27">
            <v>86</v>
          </cell>
          <cell r="BH27">
            <v>585</v>
          </cell>
          <cell r="BI27">
            <v>78</v>
          </cell>
          <cell r="BJ27"/>
          <cell r="BK27" t="str">
            <v>D+</v>
          </cell>
          <cell r="BL27" t="str">
            <v>E+</v>
          </cell>
          <cell r="BM27" t="str">
            <v>C+</v>
          </cell>
          <cell r="BN27" t="str">
            <v>B+</v>
          </cell>
          <cell r="BO27" t="str">
            <v>D</v>
          </cell>
          <cell r="BP27" t="str">
            <v>A++</v>
          </cell>
          <cell r="BQ27" t="str">
            <v>A+</v>
          </cell>
          <cell r="BR27" t="str">
            <v>A++</v>
          </cell>
          <cell r="BS27" t="str">
            <v>A++</v>
          </cell>
          <cell r="BT27" t="str">
            <v>B</v>
          </cell>
          <cell r="BU27" t="str">
            <v>A++</v>
          </cell>
          <cell r="BW27">
            <v>4</v>
          </cell>
          <cell r="BX27">
            <v>4</v>
          </cell>
          <cell r="BY27">
            <v>2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20.5</v>
          </cell>
          <cell r="CI27">
            <v>0</v>
          </cell>
          <cell r="CJ27" t="str">
            <v>Pass</v>
          </cell>
          <cell r="CK27">
            <v>7.09</v>
          </cell>
        </row>
        <row r="28">
          <cell r="B28" t="str">
            <v>PIET23CR022</v>
          </cell>
          <cell r="C28" t="str">
            <v>GULSHAN RAJ</v>
          </cell>
          <cell r="D28" t="str">
            <v>23EPTCL021</v>
          </cell>
          <cell r="E28" t="str">
            <v>D-23</v>
          </cell>
          <cell r="F28"/>
          <cell r="G28">
            <v>4</v>
          </cell>
          <cell r="H28">
            <v>10</v>
          </cell>
          <cell r="I28">
            <v>10</v>
          </cell>
          <cell r="J28">
            <v>24</v>
          </cell>
          <cell r="K28">
            <v>8</v>
          </cell>
          <cell r="L28" t="str">
            <v>N</v>
          </cell>
          <cell r="M28">
            <v>10</v>
          </cell>
          <cell r="N28">
            <v>18</v>
          </cell>
          <cell r="O28">
            <v>7</v>
          </cell>
          <cell r="P28">
            <v>9</v>
          </cell>
          <cell r="Q28">
            <v>10</v>
          </cell>
          <cell r="R28">
            <v>26</v>
          </cell>
          <cell r="S28">
            <v>3</v>
          </cell>
          <cell r="T28">
            <v>6</v>
          </cell>
          <cell r="U28">
            <v>9</v>
          </cell>
          <cell r="V28">
            <v>18</v>
          </cell>
          <cell r="W28">
            <v>3</v>
          </cell>
          <cell r="X28">
            <v>5</v>
          </cell>
          <cell r="Y28">
            <v>10</v>
          </cell>
          <cell r="Z28">
            <v>18</v>
          </cell>
          <cell r="AA28">
            <v>104</v>
          </cell>
          <cell r="AB28">
            <v>7</v>
          </cell>
          <cell r="AC28">
            <v>4</v>
          </cell>
          <cell r="AD28">
            <v>19</v>
          </cell>
          <cell r="AE28">
            <v>30</v>
          </cell>
          <cell r="AF28">
            <v>34</v>
          </cell>
          <cell r="AG28">
            <v>64</v>
          </cell>
          <cell r="AH28">
            <v>8</v>
          </cell>
          <cell r="AI28">
            <v>8</v>
          </cell>
          <cell r="AJ28">
            <v>32</v>
          </cell>
          <cell r="AK28">
            <v>48</v>
          </cell>
          <cell r="AL28">
            <v>31</v>
          </cell>
          <cell r="AM28">
            <v>79</v>
          </cell>
          <cell r="AN28">
            <v>7</v>
          </cell>
          <cell r="AO28">
            <v>4</v>
          </cell>
          <cell r="AP28">
            <v>27</v>
          </cell>
          <cell r="AQ28">
            <v>38</v>
          </cell>
          <cell r="AR28">
            <v>29</v>
          </cell>
          <cell r="AS28">
            <v>67</v>
          </cell>
          <cell r="AT28">
            <v>7</v>
          </cell>
          <cell r="AU28">
            <v>8</v>
          </cell>
          <cell r="AV28">
            <v>25</v>
          </cell>
          <cell r="AW28">
            <v>40</v>
          </cell>
          <cell r="AX28">
            <v>23</v>
          </cell>
          <cell r="AY28">
            <v>63</v>
          </cell>
          <cell r="AZ28">
            <v>6</v>
          </cell>
          <cell r="BA28">
            <v>7</v>
          </cell>
          <cell r="BB28">
            <v>37</v>
          </cell>
          <cell r="BC28">
            <v>50</v>
          </cell>
          <cell r="BD28">
            <v>29</v>
          </cell>
          <cell r="BE28">
            <v>79</v>
          </cell>
          <cell r="BF28">
            <v>352</v>
          </cell>
          <cell r="BG28">
            <v>90</v>
          </cell>
          <cell r="BH28">
            <v>546</v>
          </cell>
          <cell r="BI28">
            <v>72.8</v>
          </cell>
          <cell r="BJ28"/>
          <cell r="BK28" t="str">
            <v>B+</v>
          </cell>
          <cell r="BL28" t="str">
            <v>E</v>
          </cell>
          <cell r="BM28" t="str">
            <v>B+</v>
          </cell>
          <cell r="BN28" t="str">
            <v>B</v>
          </cell>
          <cell r="BO28" t="str">
            <v>C+</v>
          </cell>
          <cell r="BP28" t="str">
            <v>A+</v>
          </cell>
          <cell r="BQ28" t="str">
            <v>B</v>
          </cell>
          <cell r="BR28" t="str">
            <v>B+</v>
          </cell>
          <cell r="BS28" t="str">
            <v>B</v>
          </cell>
          <cell r="BT28" t="str">
            <v>A+</v>
          </cell>
          <cell r="BU28" t="str">
            <v>A++</v>
          </cell>
          <cell r="BW28">
            <v>4</v>
          </cell>
          <cell r="BX28">
            <v>4</v>
          </cell>
          <cell r="BY28">
            <v>2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20.5</v>
          </cell>
          <cell r="CI28">
            <v>0</v>
          </cell>
          <cell r="CJ28" t="str">
            <v>Pass</v>
          </cell>
          <cell r="CK28">
            <v>7.2</v>
          </cell>
        </row>
        <row r="29">
          <cell r="B29" t="str">
            <v>PIET23CR024</v>
          </cell>
          <cell r="C29" t="str">
            <v>HARDIK SAXENA</v>
          </cell>
          <cell r="D29" t="str">
            <v>23EPTCL022</v>
          </cell>
          <cell r="E29" t="str">
            <v>D-25</v>
          </cell>
          <cell r="F29"/>
          <cell r="G29">
            <v>1</v>
          </cell>
          <cell r="H29">
            <v>8</v>
          </cell>
          <cell r="I29">
            <v>9</v>
          </cell>
          <cell r="J29">
            <v>18</v>
          </cell>
          <cell r="K29">
            <v>3</v>
          </cell>
          <cell r="L29">
            <v>7</v>
          </cell>
          <cell r="M29">
            <v>8</v>
          </cell>
          <cell r="N29">
            <v>18</v>
          </cell>
          <cell r="O29">
            <v>3</v>
          </cell>
          <cell r="P29">
            <v>5</v>
          </cell>
          <cell r="Q29">
            <v>10</v>
          </cell>
          <cell r="R29">
            <v>18</v>
          </cell>
          <cell r="S29">
            <v>5</v>
          </cell>
          <cell r="T29">
            <v>6</v>
          </cell>
          <cell r="U29">
            <v>10</v>
          </cell>
          <cell r="V29">
            <v>21</v>
          </cell>
          <cell r="W29">
            <v>2</v>
          </cell>
          <cell r="X29">
            <v>6</v>
          </cell>
          <cell r="Y29">
            <v>10</v>
          </cell>
          <cell r="Z29">
            <v>18</v>
          </cell>
          <cell r="AA29">
            <v>93</v>
          </cell>
          <cell r="AB29">
            <v>4</v>
          </cell>
          <cell r="AC29">
            <v>5</v>
          </cell>
          <cell r="AD29">
            <v>24</v>
          </cell>
          <cell r="AE29">
            <v>33</v>
          </cell>
          <cell r="AF29">
            <v>17</v>
          </cell>
          <cell r="AG29">
            <v>50</v>
          </cell>
          <cell r="AH29">
            <v>6</v>
          </cell>
          <cell r="AI29">
            <v>7</v>
          </cell>
          <cell r="AJ29">
            <v>33</v>
          </cell>
          <cell r="AK29">
            <v>46</v>
          </cell>
          <cell r="AL29">
            <v>23</v>
          </cell>
          <cell r="AM29">
            <v>69</v>
          </cell>
          <cell r="AN29">
            <v>7</v>
          </cell>
          <cell r="AO29">
            <v>5</v>
          </cell>
          <cell r="AP29">
            <v>37</v>
          </cell>
          <cell r="AQ29">
            <v>49</v>
          </cell>
          <cell r="AR29">
            <v>30</v>
          </cell>
          <cell r="AS29">
            <v>79</v>
          </cell>
          <cell r="AT29">
            <v>8</v>
          </cell>
          <cell r="AU29">
            <v>7</v>
          </cell>
          <cell r="AV29">
            <v>33</v>
          </cell>
          <cell r="AW29">
            <v>48</v>
          </cell>
          <cell r="AX29">
            <v>30</v>
          </cell>
          <cell r="AY29">
            <v>78</v>
          </cell>
          <cell r="AZ29">
            <v>9</v>
          </cell>
          <cell r="BA29">
            <v>6</v>
          </cell>
          <cell r="BB29">
            <v>39</v>
          </cell>
          <cell r="BC29">
            <v>54</v>
          </cell>
          <cell r="BD29">
            <v>25</v>
          </cell>
          <cell r="BE29">
            <v>79</v>
          </cell>
          <cell r="BF29">
            <v>355</v>
          </cell>
          <cell r="BG29">
            <v>89</v>
          </cell>
          <cell r="BH29">
            <v>537</v>
          </cell>
          <cell r="BI29">
            <v>71.599999999999994</v>
          </cell>
          <cell r="BJ29"/>
          <cell r="BK29" t="str">
            <v>F</v>
          </cell>
          <cell r="BL29" t="str">
            <v>E+</v>
          </cell>
          <cell r="BM29" t="str">
            <v>D</v>
          </cell>
          <cell r="BN29" t="str">
            <v>D</v>
          </cell>
          <cell r="BO29" t="str">
            <v>E+</v>
          </cell>
          <cell r="BP29" t="str">
            <v>B+</v>
          </cell>
          <cell r="BQ29" t="str">
            <v>D+</v>
          </cell>
          <cell r="BR29" t="str">
            <v>A+</v>
          </cell>
          <cell r="BS29" t="str">
            <v>A+</v>
          </cell>
          <cell r="BT29" t="str">
            <v>A+</v>
          </cell>
          <cell r="BU29" t="str">
            <v>A++</v>
          </cell>
          <cell r="BW29">
            <v>4</v>
          </cell>
          <cell r="BX29">
            <v>4</v>
          </cell>
          <cell r="BY29">
            <v>2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20.5</v>
          </cell>
          <cell r="CI29">
            <v>1</v>
          </cell>
          <cell r="CJ29" t="str">
            <v>Fail</v>
          </cell>
          <cell r="CK29">
            <v>5.22</v>
          </cell>
        </row>
        <row r="30">
          <cell r="B30" t="str">
            <v>PIET23CR025</v>
          </cell>
          <cell r="C30" t="str">
            <v>HEMANT JANGID</v>
          </cell>
          <cell r="D30" t="str">
            <v>23EPTCL023</v>
          </cell>
          <cell r="E30" t="str">
            <v>D-26</v>
          </cell>
          <cell r="F30"/>
          <cell r="G30">
            <v>3</v>
          </cell>
          <cell r="H30">
            <v>10</v>
          </cell>
          <cell r="I30">
            <v>9</v>
          </cell>
          <cell r="J30">
            <v>22</v>
          </cell>
          <cell r="K30">
            <v>6</v>
          </cell>
          <cell r="L30">
            <v>9</v>
          </cell>
          <cell r="M30">
            <v>10</v>
          </cell>
          <cell r="N30">
            <v>25</v>
          </cell>
          <cell r="O30">
            <v>5</v>
          </cell>
          <cell r="P30">
            <v>8</v>
          </cell>
          <cell r="Q30">
            <v>10</v>
          </cell>
          <cell r="R30">
            <v>23</v>
          </cell>
          <cell r="S30">
            <v>3</v>
          </cell>
          <cell r="T30">
            <v>9</v>
          </cell>
          <cell r="U30">
            <v>10</v>
          </cell>
          <cell r="V30">
            <v>22</v>
          </cell>
          <cell r="W30">
            <v>5</v>
          </cell>
          <cell r="X30">
            <v>10</v>
          </cell>
          <cell r="Y30">
            <v>10</v>
          </cell>
          <cell r="Z30">
            <v>25</v>
          </cell>
          <cell r="AA30">
            <v>117</v>
          </cell>
          <cell r="AB30">
            <v>10</v>
          </cell>
          <cell r="AC30">
            <v>9</v>
          </cell>
          <cell r="AD30">
            <v>40</v>
          </cell>
          <cell r="AE30">
            <v>59</v>
          </cell>
          <cell r="AF30">
            <v>32</v>
          </cell>
          <cell r="AG30">
            <v>91</v>
          </cell>
          <cell r="AH30">
            <v>9</v>
          </cell>
          <cell r="AI30">
            <v>7</v>
          </cell>
          <cell r="AJ30">
            <v>38</v>
          </cell>
          <cell r="AK30">
            <v>54</v>
          </cell>
          <cell r="AL30">
            <v>32</v>
          </cell>
          <cell r="AM30">
            <v>86</v>
          </cell>
          <cell r="AN30">
            <v>7</v>
          </cell>
          <cell r="AO30">
            <v>5</v>
          </cell>
          <cell r="AP30">
            <v>38</v>
          </cell>
          <cell r="AQ30">
            <v>50</v>
          </cell>
          <cell r="AR30">
            <v>26</v>
          </cell>
          <cell r="AS30">
            <v>76</v>
          </cell>
          <cell r="AT30">
            <v>9</v>
          </cell>
          <cell r="AU30">
            <v>8</v>
          </cell>
          <cell r="AV30">
            <v>40</v>
          </cell>
          <cell r="AW30">
            <v>57</v>
          </cell>
          <cell r="AX30">
            <v>29</v>
          </cell>
          <cell r="AY30">
            <v>86</v>
          </cell>
          <cell r="AZ30">
            <v>8</v>
          </cell>
          <cell r="BA30">
            <v>8</v>
          </cell>
          <cell r="BB30">
            <v>37</v>
          </cell>
          <cell r="BC30">
            <v>53</v>
          </cell>
          <cell r="BD30">
            <v>30</v>
          </cell>
          <cell r="BE30">
            <v>83</v>
          </cell>
          <cell r="BF30">
            <v>422</v>
          </cell>
          <cell r="BG30">
            <v>89</v>
          </cell>
          <cell r="BH30">
            <v>628</v>
          </cell>
          <cell r="BI30">
            <v>83.733333333333334</v>
          </cell>
          <cell r="BJ30"/>
          <cell r="BK30" t="str">
            <v>B</v>
          </cell>
          <cell r="BL30" t="str">
            <v>D+</v>
          </cell>
          <cell r="BM30" t="str">
            <v>C+</v>
          </cell>
          <cell r="BN30" t="str">
            <v>B</v>
          </cell>
          <cell r="BO30" t="str">
            <v>B</v>
          </cell>
          <cell r="BP30" t="str">
            <v>A++</v>
          </cell>
          <cell r="BQ30" t="str">
            <v>A++</v>
          </cell>
          <cell r="BR30" t="str">
            <v>A+</v>
          </cell>
          <cell r="BS30" t="str">
            <v>A++</v>
          </cell>
          <cell r="BT30" t="str">
            <v>A++</v>
          </cell>
          <cell r="BU30" t="str">
            <v>A++</v>
          </cell>
          <cell r="BW30">
            <v>4</v>
          </cell>
          <cell r="BX30">
            <v>4</v>
          </cell>
          <cell r="BY30">
            <v>2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20.5</v>
          </cell>
          <cell r="CI30">
            <v>0</v>
          </cell>
          <cell r="CJ30" t="str">
            <v>Pass</v>
          </cell>
          <cell r="CK30">
            <v>7.88</v>
          </cell>
        </row>
        <row r="31">
          <cell r="B31" t="str">
            <v>PIET23CR026</v>
          </cell>
          <cell r="C31" t="str">
            <v>HEMANT SHARMA</v>
          </cell>
          <cell r="D31" t="str">
            <v>23EPTCL024</v>
          </cell>
          <cell r="E31" t="str">
            <v>D-27</v>
          </cell>
          <cell r="F31"/>
          <cell r="G31">
            <v>4</v>
          </cell>
          <cell r="H31">
            <v>9</v>
          </cell>
          <cell r="I31">
            <v>9</v>
          </cell>
          <cell r="J31">
            <v>22</v>
          </cell>
          <cell r="K31">
            <v>2</v>
          </cell>
          <cell r="L31">
            <v>6</v>
          </cell>
          <cell r="M31">
            <v>10</v>
          </cell>
          <cell r="N31">
            <v>18</v>
          </cell>
          <cell r="O31">
            <v>5</v>
          </cell>
          <cell r="P31">
            <v>7</v>
          </cell>
          <cell r="Q31">
            <v>9</v>
          </cell>
          <cell r="R31">
            <v>21</v>
          </cell>
          <cell r="S31">
            <v>2</v>
          </cell>
          <cell r="T31">
            <v>6</v>
          </cell>
          <cell r="U31">
            <v>10</v>
          </cell>
          <cell r="V31">
            <v>18</v>
          </cell>
          <cell r="W31">
            <v>2</v>
          </cell>
          <cell r="X31">
            <v>8</v>
          </cell>
          <cell r="Y31">
            <v>10</v>
          </cell>
          <cell r="Z31">
            <v>20</v>
          </cell>
          <cell r="AA31">
            <v>99</v>
          </cell>
          <cell r="AB31">
            <v>8</v>
          </cell>
          <cell r="AC31">
            <v>6</v>
          </cell>
          <cell r="AD31">
            <v>37</v>
          </cell>
          <cell r="AE31">
            <v>51</v>
          </cell>
          <cell r="AF31">
            <v>28</v>
          </cell>
          <cell r="AG31">
            <v>79</v>
          </cell>
          <cell r="AH31">
            <v>8</v>
          </cell>
          <cell r="AI31">
            <v>7</v>
          </cell>
          <cell r="AJ31">
            <v>33</v>
          </cell>
          <cell r="AK31">
            <v>48</v>
          </cell>
          <cell r="AL31">
            <v>29</v>
          </cell>
          <cell r="AM31">
            <v>77</v>
          </cell>
          <cell r="AN31">
            <v>6</v>
          </cell>
          <cell r="AO31">
            <v>8</v>
          </cell>
          <cell r="AP31">
            <v>35</v>
          </cell>
          <cell r="AQ31">
            <v>49</v>
          </cell>
          <cell r="AR31">
            <v>33</v>
          </cell>
          <cell r="AS31">
            <v>82</v>
          </cell>
          <cell r="AT31">
            <v>9</v>
          </cell>
          <cell r="AU31">
            <v>7</v>
          </cell>
          <cell r="AV31">
            <v>33</v>
          </cell>
          <cell r="AW31">
            <v>49</v>
          </cell>
          <cell r="AX31">
            <v>27</v>
          </cell>
          <cell r="AY31">
            <v>76</v>
          </cell>
          <cell r="AZ31">
            <v>8</v>
          </cell>
          <cell r="BA31">
            <v>7</v>
          </cell>
          <cell r="BB31">
            <v>36</v>
          </cell>
          <cell r="BC31">
            <v>51</v>
          </cell>
          <cell r="BD31">
            <v>34</v>
          </cell>
          <cell r="BE31">
            <v>85</v>
          </cell>
          <cell r="BF31">
            <v>399</v>
          </cell>
          <cell r="BG31">
            <v>91</v>
          </cell>
          <cell r="BH31">
            <v>589</v>
          </cell>
          <cell r="BI31">
            <v>78.533333333333331</v>
          </cell>
          <cell r="BJ31"/>
          <cell r="BK31" t="str">
            <v>E</v>
          </cell>
          <cell r="BL31" t="str">
            <v>E+</v>
          </cell>
          <cell r="BM31" t="str">
            <v>C+</v>
          </cell>
          <cell r="BN31" t="str">
            <v>D+</v>
          </cell>
          <cell r="BO31" t="str">
            <v>D</v>
          </cell>
          <cell r="BP31" t="str">
            <v>A+</v>
          </cell>
          <cell r="BQ31" t="str">
            <v>A+</v>
          </cell>
          <cell r="BR31" t="str">
            <v>A++</v>
          </cell>
          <cell r="BS31" t="str">
            <v>A+</v>
          </cell>
          <cell r="BT31" t="str">
            <v>A++</v>
          </cell>
          <cell r="BU31" t="str">
            <v>A++</v>
          </cell>
          <cell r="BW31">
            <v>4</v>
          </cell>
          <cell r="BX31">
            <v>4</v>
          </cell>
          <cell r="BY31">
            <v>2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20.5</v>
          </cell>
          <cell r="CI31">
            <v>0</v>
          </cell>
          <cell r="CJ31" t="str">
            <v>Pass</v>
          </cell>
          <cell r="CK31">
            <v>6.59</v>
          </cell>
        </row>
        <row r="32">
          <cell r="B32" t="str">
            <v>PIET23CR027</v>
          </cell>
          <cell r="C32" t="str">
            <v>HIMANSHU SHARMA</v>
          </cell>
          <cell r="D32" t="str">
            <v>23EPTCL025</v>
          </cell>
          <cell r="E32" t="str">
            <v>D-28</v>
          </cell>
          <cell r="F32"/>
          <cell r="G32">
            <v>5</v>
          </cell>
          <cell r="H32">
            <v>7</v>
          </cell>
          <cell r="I32">
            <v>10</v>
          </cell>
          <cell r="J32">
            <v>22</v>
          </cell>
          <cell r="K32">
            <v>6</v>
          </cell>
          <cell r="L32">
            <v>8</v>
          </cell>
          <cell r="M32">
            <v>10</v>
          </cell>
          <cell r="N32">
            <v>24</v>
          </cell>
          <cell r="O32">
            <v>4</v>
          </cell>
          <cell r="P32">
            <v>7</v>
          </cell>
          <cell r="Q32">
            <v>9</v>
          </cell>
          <cell r="R32">
            <v>20</v>
          </cell>
          <cell r="S32">
            <v>3</v>
          </cell>
          <cell r="T32">
            <v>6</v>
          </cell>
          <cell r="U32">
            <v>10</v>
          </cell>
          <cell r="V32">
            <v>19</v>
          </cell>
          <cell r="W32">
            <v>3</v>
          </cell>
          <cell r="X32">
            <v>7</v>
          </cell>
          <cell r="Y32">
            <v>9</v>
          </cell>
          <cell r="Z32">
            <v>19</v>
          </cell>
          <cell r="AA32">
            <v>104</v>
          </cell>
          <cell r="AB32">
            <v>8</v>
          </cell>
          <cell r="AC32">
            <v>6</v>
          </cell>
          <cell r="AD32">
            <v>28</v>
          </cell>
          <cell r="AE32">
            <v>42</v>
          </cell>
          <cell r="AF32">
            <v>25</v>
          </cell>
          <cell r="AG32">
            <v>67</v>
          </cell>
          <cell r="AH32">
            <v>7</v>
          </cell>
          <cell r="AI32">
            <v>6</v>
          </cell>
          <cell r="AJ32">
            <v>33</v>
          </cell>
          <cell r="AK32">
            <v>46</v>
          </cell>
          <cell r="AL32">
            <v>29</v>
          </cell>
          <cell r="AM32">
            <v>75</v>
          </cell>
          <cell r="AN32">
            <v>6</v>
          </cell>
          <cell r="AO32">
            <v>7</v>
          </cell>
          <cell r="AP32">
            <v>36</v>
          </cell>
          <cell r="AQ32">
            <v>49</v>
          </cell>
          <cell r="AR32">
            <v>29</v>
          </cell>
          <cell r="AS32">
            <v>78</v>
          </cell>
          <cell r="AT32">
            <v>7</v>
          </cell>
          <cell r="AU32">
            <v>8</v>
          </cell>
          <cell r="AV32">
            <v>34</v>
          </cell>
          <cell r="AW32">
            <v>49</v>
          </cell>
          <cell r="AX32">
            <v>18</v>
          </cell>
          <cell r="AY32">
            <v>67</v>
          </cell>
          <cell r="AZ32">
            <v>6</v>
          </cell>
          <cell r="BA32">
            <v>6</v>
          </cell>
          <cell r="BB32">
            <v>36</v>
          </cell>
          <cell r="BC32">
            <v>48</v>
          </cell>
          <cell r="BD32">
            <v>32</v>
          </cell>
          <cell r="BE32">
            <v>80</v>
          </cell>
          <cell r="BF32">
            <v>367</v>
          </cell>
          <cell r="BG32">
            <v>97</v>
          </cell>
          <cell r="BH32">
            <v>568</v>
          </cell>
          <cell r="BI32">
            <v>75.733333333333334</v>
          </cell>
          <cell r="BJ32"/>
          <cell r="BK32" t="str">
            <v>D+</v>
          </cell>
          <cell r="BL32" t="str">
            <v>E+</v>
          </cell>
          <cell r="BM32" t="str">
            <v>B</v>
          </cell>
          <cell r="BN32" t="str">
            <v>D+</v>
          </cell>
          <cell r="BO32" t="str">
            <v>C+</v>
          </cell>
          <cell r="BP32" t="str">
            <v>A</v>
          </cell>
          <cell r="BQ32" t="str">
            <v>B+</v>
          </cell>
          <cell r="BR32" t="str">
            <v>A+</v>
          </cell>
          <cell r="BS32" t="str">
            <v>B+</v>
          </cell>
          <cell r="BT32" t="str">
            <v>A+</v>
          </cell>
          <cell r="BU32" t="str">
            <v>A++</v>
          </cell>
          <cell r="BW32">
            <v>4</v>
          </cell>
          <cell r="BX32">
            <v>4</v>
          </cell>
          <cell r="BY32">
            <v>2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20.5</v>
          </cell>
          <cell r="CI32">
            <v>0</v>
          </cell>
          <cell r="CJ32" t="str">
            <v>Pass</v>
          </cell>
          <cell r="CK32">
            <v>6.9</v>
          </cell>
        </row>
        <row r="33">
          <cell r="B33" t="str">
            <v>PIET23CR028</v>
          </cell>
          <cell r="C33" t="str">
            <v>KAMLESH SHARMA</v>
          </cell>
          <cell r="D33" t="str">
            <v>23EPTCL026</v>
          </cell>
          <cell r="E33" t="str">
            <v>D-29</v>
          </cell>
          <cell r="F33"/>
          <cell r="G33">
            <v>3</v>
          </cell>
          <cell r="H33">
            <v>5</v>
          </cell>
          <cell r="I33">
            <v>10</v>
          </cell>
          <cell r="J33">
            <v>18</v>
          </cell>
          <cell r="K33">
            <v>6</v>
          </cell>
          <cell r="L33" t="str">
            <v>N</v>
          </cell>
          <cell r="M33">
            <v>7</v>
          </cell>
          <cell r="N33">
            <v>13</v>
          </cell>
          <cell r="O33">
            <v>4</v>
          </cell>
          <cell r="P33">
            <v>4</v>
          </cell>
          <cell r="Q33">
            <v>10</v>
          </cell>
          <cell r="R33">
            <v>18</v>
          </cell>
          <cell r="S33">
            <v>2</v>
          </cell>
          <cell r="T33">
            <v>3</v>
          </cell>
          <cell r="U33">
            <v>7</v>
          </cell>
          <cell r="V33">
            <v>12</v>
          </cell>
          <cell r="W33">
            <v>3</v>
          </cell>
          <cell r="X33">
            <v>4</v>
          </cell>
          <cell r="Y33">
            <v>8</v>
          </cell>
          <cell r="Z33">
            <v>15</v>
          </cell>
          <cell r="AA33">
            <v>76</v>
          </cell>
          <cell r="AB33">
            <v>8</v>
          </cell>
          <cell r="AC33">
            <v>2</v>
          </cell>
          <cell r="AD33">
            <v>20</v>
          </cell>
          <cell r="AE33">
            <v>30</v>
          </cell>
          <cell r="AF33">
            <v>12</v>
          </cell>
          <cell r="AG33">
            <v>42</v>
          </cell>
          <cell r="AH33">
            <v>6</v>
          </cell>
          <cell r="AI33">
            <v>3</v>
          </cell>
          <cell r="AJ33">
            <v>29</v>
          </cell>
          <cell r="AK33">
            <v>38</v>
          </cell>
          <cell r="AL33">
            <v>22</v>
          </cell>
          <cell r="AM33">
            <v>60</v>
          </cell>
          <cell r="AN33">
            <v>3</v>
          </cell>
          <cell r="AO33">
            <v>3</v>
          </cell>
          <cell r="AP33">
            <v>28</v>
          </cell>
          <cell r="AQ33">
            <v>34</v>
          </cell>
          <cell r="AR33">
            <v>22</v>
          </cell>
          <cell r="AS33">
            <v>56</v>
          </cell>
          <cell r="AT33">
            <v>6</v>
          </cell>
          <cell r="AU33">
            <v>2</v>
          </cell>
          <cell r="AV33">
            <v>23</v>
          </cell>
          <cell r="AW33">
            <v>31</v>
          </cell>
          <cell r="AX33">
            <v>18</v>
          </cell>
          <cell r="AY33">
            <v>49</v>
          </cell>
          <cell r="AZ33">
            <v>8</v>
          </cell>
          <cell r="BA33" t="str">
            <v>A</v>
          </cell>
          <cell r="BB33">
            <v>27</v>
          </cell>
          <cell r="BC33">
            <v>35</v>
          </cell>
          <cell r="BD33">
            <v>21</v>
          </cell>
          <cell r="BE33">
            <v>56</v>
          </cell>
          <cell r="BF33">
            <v>263</v>
          </cell>
          <cell r="BG33">
            <v>78</v>
          </cell>
          <cell r="BH33">
            <v>417</v>
          </cell>
          <cell r="BI33">
            <v>55.600000000000009</v>
          </cell>
          <cell r="BJ33"/>
          <cell r="BK33" t="str">
            <v>E+</v>
          </cell>
          <cell r="BL33" t="str">
            <v>E</v>
          </cell>
          <cell r="BM33" t="str">
            <v>E</v>
          </cell>
          <cell r="BN33" t="str">
            <v>F</v>
          </cell>
          <cell r="BO33" t="str">
            <v>E</v>
          </cell>
          <cell r="BP33" t="str">
            <v>C+</v>
          </cell>
          <cell r="BQ33" t="str">
            <v>E+</v>
          </cell>
          <cell r="BR33" t="str">
            <v>C</v>
          </cell>
          <cell r="BS33" t="str">
            <v>D+</v>
          </cell>
          <cell r="BT33" t="str">
            <v>C</v>
          </cell>
          <cell r="BU33" t="str">
            <v>A+</v>
          </cell>
          <cell r="BW33">
            <v>4</v>
          </cell>
          <cell r="BX33">
            <v>4</v>
          </cell>
          <cell r="BY33">
            <v>2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20.5</v>
          </cell>
          <cell r="CI33">
            <v>1</v>
          </cell>
          <cell r="CJ33" t="str">
            <v>Fail</v>
          </cell>
          <cell r="CK33">
            <v>4.59</v>
          </cell>
        </row>
        <row r="34">
          <cell r="B34" t="str">
            <v>PIET23CR031</v>
          </cell>
          <cell r="C34" t="str">
            <v>KINSHUK GOYAL</v>
          </cell>
          <cell r="D34" t="str">
            <v>23EPTCL027</v>
          </cell>
          <cell r="E34" t="str">
            <v>D-32</v>
          </cell>
          <cell r="F34"/>
          <cell r="G34">
            <v>8</v>
          </cell>
          <cell r="H34">
            <v>7</v>
          </cell>
          <cell r="I34">
            <v>10</v>
          </cell>
          <cell r="J34">
            <v>25</v>
          </cell>
          <cell r="K34">
            <v>8</v>
          </cell>
          <cell r="L34" t="str">
            <v>N</v>
          </cell>
          <cell r="M34">
            <v>10</v>
          </cell>
          <cell r="N34">
            <v>18</v>
          </cell>
          <cell r="O34">
            <v>3</v>
          </cell>
          <cell r="P34">
            <v>5</v>
          </cell>
          <cell r="Q34">
            <v>10</v>
          </cell>
          <cell r="R34">
            <v>18</v>
          </cell>
          <cell r="S34">
            <v>7</v>
          </cell>
          <cell r="T34">
            <v>7</v>
          </cell>
          <cell r="U34">
            <v>10</v>
          </cell>
          <cell r="V34">
            <v>24</v>
          </cell>
          <cell r="W34">
            <v>3</v>
          </cell>
          <cell r="X34">
            <v>6</v>
          </cell>
          <cell r="Y34">
            <v>9</v>
          </cell>
          <cell r="Z34">
            <v>18</v>
          </cell>
          <cell r="AA34">
            <v>103</v>
          </cell>
          <cell r="AB34">
            <v>6</v>
          </cell>
          <cell r="AC34">
            <v>2</v>
          </cell>
          <cell r="AD34">
            <v>18</v>
          </cell>
          <cell r="AE34">
            <v>26</v>
          </cell>
          <cell r="AF34">
            <v>21</v>
          </cell>
          <cell r="AG34">
            <v>47</v>
          </cell>
          <cell r="AH34">
            <v>7</v>
          </cell>
          <cell r="AI34">
            <v>8</v>
          </cell>
          <cell r="AJ34">
            <v>27</v>
          </cell>
          <cell r="AK34">
            <v>42</v>
          </cell>
          <cell r="AL34">
            <v>26</v>
          </cell>
          <cell r="AM34">
            <v>68</v>
          </cell>
          <cell r="AN34">
            <v>9</v>
          </cell>
          <cell r="AO34">
            <v>10</v>
          </cell>
          <cell r="AP34">
            <v>40</v>
          </cell>
          <cell r="AQ34">
            <v>59</v>
          </cell>
          <cell r="AR34">
            <v>32</v>
          </cell>
          <cell r="AS34">
            <v>91</v>
          </cell>
          <cell r="AT34">
            <v>7</v>
          </cell>
          <cell r="AU34">
            <v>6</v>
          </cell>
          <cell r="AV34">
            <v>30</v>
          </cell>
          <cell r="AW34">
            <v>43</v>
          </cell>
          <cell r="AX34">
            <v>17</v>
          </cell>
          <cell r="AY34">
            <v>60</v>
          </cell>
          <cell r="AZ34">
            <v>6</v>
          </cell>
          <cell r="BA34">
            <v>5</v>
          </cell>
          <cell r="BB34">
            <v>26</v>
          </cell>
          <cell r="BC34">
            <v>37</v>
          </cell>
          <cell r="BD34">
            <v>25</v>
          </cell>
          <cell r="BE34">
            <v>62</v>
          </cell>
          <cell r="BF34">
            <v>328</v>
          </cell>
          <cell r="BG34">
            <v>90</v>
          </cell>
          <cell r="BH34">
            <v>521</v>
          </cell>
          <cell r="BI34">
            <v>69.466666666666669</v>
          </cell>
          <cell r="BJ34"/>
          <cell r="BK34" t="str">
            <v>C</v>
          </cell>
          <cell r="BL34" t="str">
            <v>C+</v>
          </cell>
          <cell r="BM34" t="str">
            <v>D</v>
          </cell>
          <cell r="BN34" t="str">
            <v>C</v>
          </cell>
          <cell r="BO34" t="str">
            <v>C</v>
          </cell>
          <cell r="BP34" t="str">
            <v>B+</v>
          </cell>
          <cell r="BQ34" t="str">
            <v>D</v>
          </cell>
          <cell r="BR34" t="str">
            <v>A++</v>
          </cell>
          <cell r="BS34" t="str">
            <v>C+</v>
          </cell>
          <cell r="BT34" t="str">
            <v>C+</v>
          </cell>
          <cell r="BU34" t="str">
            <v>A++</v>
          </cell>
          <cell r="BW34">
            <v>4</v>
          </cell>
          <cell r="BX34">
            <v>4</v>
          </cell>
          <cell r="BY34">
            <v>2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20.5</v>
          </cell>
          <cell r="CI34">
            <v>0</v>
          </cell>
          <cell r="CJ34" t="str">
            <v>Pass</v>
          </cell>
          <cell r="CK34">
            <v>6.93</v>
          </cell>
        </row>
        <row r="35">
          <cell r="B35" t="str">
            <v>PIET23CR032</v>
          </cell>
          <cell r="C35" t="str">
            <v>KIRTI KUMAR</v>
          </cell>
          <cell r="D35" t="str">
            <v>23EPTCL028</v>
          </cell>
          <cell r="E35" t="str">
            <v>D-33</v>
          </cell>
          <cell r="F35"/>
          <cell r="G35">
            <v>2</v>
          </cell>
          <cell r="H35">
            <v>5</v>
          </cell>
          <cell r="I35">
            <v>8</v>
          </cell>
          <cell r="J35">
            <v>15</v>
          </cell>
          <cell r="K35">
            <v>2</v>
          </cell>
          <cell r="L35">
            <v>6</v>
          </cell>
          <cell r="M35">
            <v>10</v>
          </cell>
          <cell r="N35">
            <v>18</v>
          </cell>
          <cell r="O35">
            <v>2</v>
          </cell>
          <cell r="P35">
            <v>6</v>
          </cell>
          <cell r="Q35">
            <v>10</v>
          </cell>
          <cell r="R35">
            <v>18</v>
          </cell>
          <cell r="S35">
            <v>3</v>
          </cell>
          <cell r="T35">
            <v>8</v>
          </cell>
          <cell r="U35">
            <v>7</v>
          </cell>
          <cell r="V35">
            <v>18</v>
          </cell>
          <cell r="W35">
            <v>1</v>
          </cell>
          <cell r="X35">
            <v>7</v>
          </cell>
          <cell r="Y35">
            <v>10</v>
          </cell>
          <cell r="Z35">
            <v>18</v>
          </cell>
          <cell r="AA35">
            <v>87</v>
          </cell>
          <cell r="AB35">
            <v>6</v>
          </cell>
          <cell r="AC35">
            <v>3</v>
          </cell>
          <cell r="AD35">
            <v>34</v>
          </cell>
          <cell r="AE35">
            <v>43</v>
          </cell>
          <cell r="AF35">
            <v>19</v>
          </cell>
          <cell r="AG35">
            <v>62</v>
          </cell>
          <cell r="AH35">
            <v>4</v>
          </cell>
          <cell r="AI35">
            <v>3</v>
          </cell>
          <cell r="AJ35">
            <v>30</v>
          </cell>
          <cell r="AK35">
            <v>37</v>
          </cell>
          <cell r="AL35">
            <v>16</v>
          </cell>
          <cell r="AM35">
            <v>53</v>
          </cell>
          <cell r="AN35">
            <v>6</v>
          </cell>
          <cell r="AO35">
            <v>7</v>
          </cell>
          <cell r="AP35">
            <v>40</v>
          </cell>
          <cell r="AQ35">
            <v>53</v>
          </cell>
          <cell r="AR35">
            <v>25</v>
          </cell>
          <cell r="AS35">
            <v>78</v>
          </cell>
          <cell r="AT35">
            <v>8</v>
          </cell>
          <cell r="AU35">
            <v>6</v>
          </cell>
          <cell r="AV35">
            <v>31</v>
          </cell>
          <cell r="AW35">
            <v>45</v>
          </cell>
          <cell r="AX35">
            <v>19</v>
          </cell>
          <cell r="AY35">
            <v>64</v>
          </cell>
          <cell r="AZ35">
            <v>5</v>
          </cell>
          <cell r="BA35">
            <v>7</v>
          </cell>
          <cell r="BB35">
            <v>40</v>
          </cell>
          <cell r="BC35">
            <v>52</v>
          </cell>
          <cell r="BD35">
            <v>20</v>
          </cell>
          <cell r="BE35">
            <v>72</v>
          </cell>
          <cell r="BF35">
            <v>329</v>
          </cell>
          <cell r="BG35">
            <v>89</v>
          </cell>
          <cell r="BH35">
            <v>505</v>
          </cell>
          <cell r="BI35">
            <v>67.333333333333329</v>
          </cell>
          <cell r="BJ35"/>
          <cell r="BK35" t="str">
            <v>F</v>
          </cell>
          <cell r="BL35" t="str">
            <v>E+</v>
          </cell>
          <cell r="BM35" t="str">
            <v>D</v>
          </cell>
          <cell r="BN35" t="str">
            <v>E+</v>
          </cell>
          <cell r="BO35" t="str">
            <v>F</v>
          </cell>
          <cell r="BP35" t="str">
            <v>D+</v>
          </cell>
          <cell r="BQ35" t="str">
            <v>C+</v>
          </cell>
          <cell r="BR35" t="str">
            <v>A+</v>
          </cell>
          <cell r="BS35" t="str">
            <v>B</v>
          </cell>
          <cell r="BT35" t="str">
            <v>A</v>
          </cell>
          <cell r="BU35" t="str">
            <v>A++</v>
          </cell>
          <cell r="BW35">
            <v>4</v>
          </cell>
          <cell r="BX35">
            <v>4</v>
          </cell>
          <cell r="BY35">
            <v>2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20.5</v>
          </cell>
          <cell r="CI35">
            <v>2</v>
          </cell>
          <cell r="CJ35" t="str">
            <v>Fail</v>
          </cell>
          <cell r="CK35">
            <v>4.5199999999999996</v>
          </cell>
        </row>
        <row r="36">
          <cell r="B36" t="str">
            <v>PIET23CR033</v>
          </cell>
          <cell r="C36" t="str">
            <v>KSHITIJ SINGH BHATI</v>
          </cell>
          <cell r="D36" t="str">
            <v>23EPTCL029</v>
          </cell>
          <cell r="E36" t="str">
            <v>D-34</v>
          </cell>
          <cell r="F36"/>
          <cell r="G36">
            <v>1</v>
          </cell>
          <cell r="H36">
            <v>5</v>
          </cell>
          <cell r="I36">
            <v>9</v>
          </cell>
          <cell r="J36">
            <v>15</v>
          </cell>
          <cell r="K36">
            <v>3</v>
          </cell>
          <cell r="L36">
            <v>4</v>
          </cell>
          <cell r="M36">
            <v>7</v>
          </cell>
          <cell r="N36">
            <v>14</v>
          </cell>
          <cell r="O36">
            <v>3</v>
          </cell>
          <cell r="P36">
            <v>3</v>
          </cell>
          <cell r="Q36">
            <v>9</v>
          </cell>
          <cell r="R36">
            <v>15</v>
          </cell>
          <cell r="S36">
            <v>5</v>
          </cell>
          <cell r="T36">
            <v>5</v>
          </cell>
          <cell r="U36">
            <v>9</v>
          </cell>
          <cell r="V36">
            <v>19</v>
          </cell>
          <cell r="W36">
            <v>1</v>
          </cell>
          <cell r="X36">
            <v>5</v>
          </cell>
          <cell r="Y36">
            <v>8</v>
          </cell>
          <cell r="Z36">
            <v>14</v>
          </cell>
          <cell r="AA36">
            <v>77</v>
          </cell>
          <cell r="AB36">
            <v>7</v>
          </cell>
          <cell r="AC36">
            <v>6</v>
          </cell>
          <cell r="AD36">
            <v>31</v>
          </cell>
          <cell r="AE36">
            <v>44</v>
          </cell>
          <cell r="AF36">
            <v>17</v>
          </cell>
          <cell r="AG36">
            <v>61</v>
          </cell>
          <cell r="AH36">
            <v>4</v>
          </cell>
          <cell r="AI36">
            <v>3</v>
          </cell>
          <cell r="AJ36">
            <v>30</v>
          </cell>
          <cell r="AK36">
            <v>37</v>
          </cell>
          <cell r="AL36">
            <v>22</v>
          </cell>
          <cell r="AM36">
            <v>59</v>
          </cell>
          <cell r="AN36">
            <v>9</v>
          </cell>
          <cell r="AO36">
            <v>9</v>
          </cell>
          <cell r="AP36">
            <v>29</v>
          </cell>
          <cell r="AQ36">
            <v>47</v>
          </cell>
          <cell r="AR36">
            <v>29</v>
          </cell>
          <cell r="AS36">
            <v>76</v>
          </cell>
          <cell r="AT36">
            <v>7</v>
          </cell>
          <cell r="AU36">
            <v>2</v>
          </cell>
          <cell r="AV36">
            <v>22</v>
          </cell>
          <cell r="AW36">
            <v>31</v>
          </cell>
          <cell r="AX36">
            <v>26</v>
          </cell>
          <cell r="AY36">
            <v>57</v>
          </cell>
          <cell r="AZ36">
            <v>7</v>
          </cell>
          <cell r="BA36">
            <v>7</v>
          </cell>
          <cell r="BB36">
            <v>23</v>
          </cell>
          <cell r="BC36">
            <v>37</v>
          </cell>
          <cell r="BD36">
            <v>25</v>
          </cell>
          <cell r="BE36">
            <v>62</v>
          </cell>
          <cell r="BF36">
            <v>315</v>
          </cell>
          <cell r="BG36">
            <v>91</v>
          </cell>
          <cell r="BH36">
            <v>483</v>
          </cell>
          <cell r="BI36">
            <v>64.400000000000006</v>
          </cell>
          <cell r="BJ36"/>
          <cell r="BK36" t="str">
            <v>E</v>
          </cell>
          <cell r="BL36" t="str">
            <v>E+</v>
          </cell>
          <cell r="BM36" t="str">
            <v>D</v>
          </cell>
          <cell r="BN36" t="str">
            <v>D</v>
          </cell>
          <cell r="BO36" t="str">
            <v>D</v>
          </cell>
          <cell r="BP36" t="str">
            <v>C+</v>
          </cell>
          <cell r="BQ36" t="str">
            <v>C+</v>
          </cell>
          <cell r="BR36" t="str">
            <v>A+</v>
          </cell>
          <cell r="BS36" t="str">
            <v>C</v>
          </cell>
          <cell r="BT36" t="str">
            <v>C+</v>
          </cell>
          <cell r="BU36" t="str">
            <v>A++</v>
          </cell>
          <cell r="BW36">
            <v>4</v>
          </cell>
          <cell r="BX36">
            <v>4</v>
          </cell>
          <cell r="BY36">
            <v>2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20.5</v>
          </cell>
          <cell r="CI36">
            <v>0</v>
          </cell>
          <cell r="CJ36" t="str">
            <v>Pass</v>
          </cell>
          <cell r="CK36">
            <v>5.78</v>
          </cell>
        </row>
        <row r="37">
          <cell r="B37" t="str">
            <v>PIET23CR034</v>
          </cell>
          <cell r="C37" t="str">
            <v>KULDEEP SAINI</v>
          </cell>
          <cell r="D37" t="str">
            <v>23EPTCL030</v>
          </cell>
          <cell r="E37" t="str">
            <v>D-35</v>
          </cell>
          <cell r="F37"/>
          <cell r="G37">
            <v>2</v>
          </cell>
          <cell r="H37">
            <v>6</v>
          </cell>
          <cell r="I37">
            <v>10</v>
          </cell>
          <cell r="J37">
            <v>18</v>
          </cell>
          <cell r="K37">
            <v>4</v>
          </cell>
          <cell r="L37">
            <v>4</v>
          </cell>
          <cell r="M37">
            <v>10</v>
          </cell>
          <cell r="N37">
            <v>18</v>
          </cell>
          <cell r="O37">
            <v>5</v>
          </cell>
          <cell r="P37">
            <v>5</v>
          </cell>
          <cell r="Q37">
            <v>9</v>
          </cell>
          <cell r="R37">
            <v>19</v>
          </cell>
          <cell r="S37">
            <v>3</v>
          </cell>
          <cell r="T37">
            <v>7</v>
          </cell>
          <cell r="U37">
            <v>9</v>
          </cell>
          <cell r="V37">
            <v>19</v>
          </cell>
          <cell r="W37">
            <v>1</v>
          </cell>
          <cell r="X37">
            <v>8</v>
          </cell>
          <cell r="Y37">
            <v>10</v>
          </cell>
          <cell r="Z37">
            <v>19</v>
          </cell>
          <cell r="AA37">
            <v>93</v>
          </cell>
          <cell r="AB37">
            <v>6</v>
          </cell>
          <cell r="AC37">
            <v>6</v>
          </cell>
          <cell r="AD37">
            <v>23</v>
          </cell>
          <cell r="AE37">
            <v>35</v>
          </cell>
          <cell r="AF37">
            <v>16</v>
          </cell>
          <cell r="AG37">
            <v>51</v>
          </cell>
          <cell r="AH37">
            <v>7</v>
          </cell>
          <cell r="AI37">
            <v>5</v>
          </cell>
          <cell r="AJ37">
            <v>31</v>
          </cell>
          <cell r="AK37">
            <v>43</v>
          </cell>
          <cell r="AL37">
            <v>30</v>
          </cell>
          <cell r="AM37">
            <v>73</v>
          </cell>
          <cell r="AN37">
            <v>7</v>
          </cell>
          <cell r="AO37">
            <v>7</v>
          </cell>
          <cell r="AP37">
            <v>27</v>
          </cell>
          <cell r="AQ37">
            <v>41</v>
          </cell>
          <cell r="AR37">
            <v>26</v>
          </cell>
          <cell r="AS37">
            <v>67</v>
          </cell>
          <cell r="AT37">
            <v>6</v>
          </cell>
          <cell r="AU37">
            <v>5</v>
          </cell>
          <cell r="AV37">
            <v>31</v>
          </cell>
          <cell r="AW37">
            <v>42</v>
          </cell>
          <cell r="AX37">
            <v>31</v>
          </cell>
          <cell r="AY37">
            <v>73</v>
          </cell>
          <cell r="AZ37">
            <v>4</v>
          </cell>
          <cell r="BA37">
            <v>7</v>
          </cell>
          <cell r="BB37">
            <v>38</v>
          </cell>
          <cell r="BC37">
            <v>49</v>
          </cell>
          <cell r="BD37">
            <v>24</v>
          </cell>
          <cell r="BE37">
            <v>73</v>
          </cell>
          <cell r="BF37">
            <v>337</v>
          </cell>
          <cell r="BG37">
            <v>88</v>
          </cell>
          <cell r="BH37">
            <v>518</v>
          </cell>
          <cell r="BI37">
            <v>69.066666666666663</v>
          </cell>
          <cell r="BJ37"/>
          <cell r="BK37" t="str">
            <v>D+</v>
          </cell>
          <cell r="BL37" t="str">
            <v>E+</v>
          </cell>
          <cell r="BM37" t="str">
            <v>C+</v>
          </cell>
          <cell r="BN37" t="str">
            <v>D+</v>
          </cell>
          <cell r="BO37" t="str">
            <v>C+</v>
          </cell>
          <cell r="BP37" t="str">
            <v>A</v>
          </cell>
          <cell r="BQ37" t="str">
            <v>D+</v>
          </cell>
          <cell r="BR37" t="str">
            <v>B+</v>
          </cell>
          <cell r="BS37" t="str">
            <v>A</v>
          </cell>
          <cell r="BT37" t="str">
            <v>A</v>
          </cell>
          <cell r="BU37" t="str">
            <v>A++</v>
          </cell>
          <cell r="BW37">
            <v>4</v>
          </cell>
          <cell r="BX37">
            <v>4</v>
          </cell>
          <cell r="BY37">
            <v>2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20.5</v>
          </cell>
          <cell r="CI37">
            <v>0</v>
          </cell>
          <cell r="CJ37" t="str">
            <v>Pass</v>
          </cell>
          <cell r="CK37">
            <v>6.67</v>
          </cell>
        </row>
        <row r="38">
          <cell r="B38" t="str">
            <v>PIET23CR035</v>
          </cell>
          <cell r="C38" t="str">
            <v>KULDEEP SONI</v>
          </cell>
          <cell r="D38" t="str">
            <v>23EPTCL031</v>
          </cell>
          <cell r="E38" t="str">
            <v>D-36</v>
          </cell>
          <cell r="F38"/>
          <cell r="G38">
            <v>5</v>
          </cell>
          <cell r="H38">
            <v>7</v>
          </cell>
          <cell r="I38">
            <v>10</v>
          </cell>
          <cell r="J38">
            <v>22</v>
          </cell>
          <cell r="K38">
            <v>5</v>
          </cell>
          <cell r="L38">
            <v>6</v>
          </cell>
          <cell r="M38">
            <v>10</v>
          </cell>
          <cell r="N38">
            <v>21</v>
          </cell>
          <cell r="O38">
            <v>6</v>
          </cell>
          <cell r="P38">
            <v>6</v>
          </cell>
          <cell r="Q38">
            <v>10</v>
          </cell>
          <cell r="R38">
            <v>22</v>
          </cell>
          <cell r="S38">
            <v>6</v>
          </cell>
          <cell r="T38">
            <v>6</v>
          </cell>
          <cell r="U38">
            <v>10</v>
          </cell>
          <cell r="V38">
            <v>22</v>
          </cell>
          <cell r="W38">
            <v>4</v>
          </cell>
          <cell r="X38">
            <v>7</v>
          </cell>
          <cell r="Y38">
            <v>9</v>
          </cell>
          <cell r="Z38">
            <v>20</v>
          </cell>
          <cell r="AA38">
            <v>107</v>
          </cell>
          <cell r="AB38">
            <v>8</v>
          </cell>
          <cell r="AC38">
            <v>6</v>
          </cell>
          <cell r="AD38">
            <v>31</v>
          </cell>
          <cell r="AE38">
            <v>45</v>
          </cell>
          <cell r="AF38">
            <v>26</v>
          </cell>
          <cell r="AG38">
            <v>71</v>
          </cell>
          <cell r="AH38">
            <v>7</v>
          </cell>
          <cell r="AI38">
            <v>8</v>
          </cell>
          <cell r="AJ38">
            <v>33</v>
          </cell>
          <cell r="AK38">
            <v>48</v>
          </cell>
          <cell r="AL38">
            <v>30</v>
          </cell>
          <cell r="AM38">
            <v>78</v>
          </cell>
          <cell r="AN38">
            <v>9</v>
          </cell>
          <cell r="AO38">
            <v>8</v>
          </cell>
          <cell r="AP38">
            <v>37</v>
          </cell>
          <cell r="AQ38">
            <v>54</v>
          </cell>
          <cell r="AR38">
            <v>32</v>
          </cell>
          <cell r="AS38">
            <v>86</v>
          </cell>
          <cell r="AT38">
            <v>9</v>
          </cell>
          <cell r="AU38">
            <v>6</v>
          </cell>
          <cell r="AV38">
            <v>32</v>
          </cell>
          <cell r="AW38">
            <v>47</v>
          </cell>
          <cell r="AX38">
            <v>26</v>
          </cell>
          <cell r="AY38">
            <v>73</v>
          </cell>
          <cell r="AZ38">
            <v>8</v>
          </cell>
          <cell r="BA38">
            <v>6</v>
          </cell>
          <cell r="BB38">
            <v>38</v>
          </cell>
          <cell r="BC38">
            <v>52</v>
          </cell>
          <cell r="BD38">
            <v>32</v>
          </cell>
          <cell r="BE38">
            <v>84</v>
          </cell>
          <cell r="BF38">
            <v>392</v>
          </cell>
          <cell r="BG38">
            <v>88</v>
          </cell>
          <cell r="BH38">
            <v>587</v>
          </cell>
          <cell r="BI38">
            <v>78.266666666666666</v>
          </cell>
          <cell r="BJ38"/>
          <cell r="BK38" t="str">
            <v>D+</v>
          </cell>
          <cell r="BL38" t="str">
            <v>E+</v>
          </cell>
          <cell r="BM38" t="str">
            <v>C+</v>
          </cell>
          <cell r="BN38" t="str">
            <v>D</v>
          </cell>
          <cell r="BO38" t="str">
            <v>D+</v>
          </cell>
          <cell r="BP38" t="str">
            <v>A+</v>
          </cell>
          <cell r="BQ38" t="str">
            <v>B+</v>
          </cell>
          <cell r="BR38" t="str">
            <v>A++</v>
          </cell>
          <cell r="BS38" t="str">
            <v>A</v>
          </cell>
          <cell r="BT38" t="str">
            <v>A++</v>
          </cell>
          <cell r="BU38" t="str">
            <v>A++</v>
          </cell>
          <cell r="BW38">
            <v>4</v>
          </cell>
          <cell r="BX38">
            <v>4</v>
          </cell>
          <cell r="BY38">
            <v>2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20.5</v>
          </cell>
          <cell r="CI38">
            <v>0</v>
          </cell>
          <cell r="CJ38" t="str">
            <v>Pass</v>
          </cell>
          <cell r="CK38">
            <v>6.9</v>
          </cell>
        </row>
        <row r="39">
          <cell r="B39" t="str">
            <v>PIET23CR036</v>
          </cell>
          <cell r="C39" t="str">
            <v>KUNAL GUPTA</v>
          </cell>
          <cell r="D39" t="str">
            <v>23EPTCL032</v>
          </cell>
          <cell r="E39" t="str">
            <v>D-37</v>
          </cell>
          <cell r="F39"/>
          <cell r="G39">
            <v>4</v>
          </cell>
          <cell r="H39">
            <v>10</v>
          </cell>
          <cell r="I39">
            <v>10</v>
          </cell>
          <cell r="J39">
            <v>24</v>
          </cell>
          <cell r="K39">
            <v>7</v>
          </cell>
          <cell r="L39">
            <v>10</v>
          </cell>
          <cell r="M39">
            <v>10</v>
          </cell>
          <cell r="N39">
            <v>27</v>
          </cell>
          <cell r="O39">
            <v>7</v>
          </cell>
          <cell r="P39">
            <v>9</v>
          </cell>
          <cell r="Q39">
            <v>10</v>
          </cell>
          <cell r="R39">
            <v>26</v>
          </cell>
          <cell r="S39">
            <v>6</v>
          </cell>
          <cell r="T39">
            <v>7</v>
          </cell>
          <cell r="U39">
            <v>10</v>
          </cell>
          <cell r="V39">
            <v>23</v>
          </cell>
          <cell r="W39">
            <v>7</v>
          </cell>
          <cell r="X39">
            <v>8</v>
          </cell>
          <cell r="Y39">
            <v>10</v>
          </cell>
          <cell r="Z39">
            <v>25</v>
          </cell>
          <cell r="AA39">
            <v>125</v>
          </cell>
          <cell r="AB39">
            <v>9</v>
          </cell>
          <cell r="AC39">
            <v>7</v>
          </cell>
          <cell r="AD39">
            <v>38</v>
          </cell>
          <cell r="AE39">
            <v>54</v>
          </cell>
          <cell r="AF39">
            <v>36</v>
          </cell>
          <cell r="AG39">
            <v>90</v>
          </cell>
          <cell r="AH39">
            <v>6</v>
          </cell>
          <cell r="AI39">
            <v>7</v>
          </cell>
          <cell r="AJ39">
            <v>35</v>
          </cell>
          <cell r="AK39">
            <v>48</v>
          </cell>
          <cell r="AL39">
            <v>33</v>
          </cell>
          <cell r="AM39">
            <v>81</v>
          </cell>
          <cell r="AN39">
            <v>5</v>
          </cell>
          <cell r="AO39">
            <v>6</v>
          </cell>
          <cell r="AP39">
            <v>40</v>
          </cell>
          <cell r="AQ39">
            <v>51</v>
          </cell>
          <cell r="AR39">
            <v>30</v>
          </cell>
          <cell r="AS39">
            <v>81</v>
          </cell>
          <cell r="AT39">
            <v>9</v>
          </cell>
          <cell r="AU39">
            <v>6</v>
          </cell>
          <cell r="AV39">
            <v>37</v>
          </cell>
          <cell r="AW39">
            <v>52</v>
          </cell>
          <cell r="AX39">
            <v>33</v>
          </cell>
          <cell r="AY39">
            <v>85</v>
          </cell>
          <cell r="AZ39">
            <v>9</v>
          </cell>
          <cell r="BA39">
            <v>6</v>
          </cell>
          <cell r="BB39">
            <v>40</v>
          </cell>
          <cell r="BC39">
            <v>55</v>
          </cell>
          <cell r="BD39">
            <v>39</v>
          </cell>
          <cell r="BE39">
            <v>94</v>
          </cell>
          <cell r="BF39">
            <v>431</v>
          </cell>
          <cell r="BG39">
            <v>94</v>
          </cell>
          <cell r="BH39">
            <v>650</v>
          </cell>
          <cell r="BI39">
            <v>86.666666666666671</v>
          </cell>
          <cell r="BJ39"/>
          <cell r="BK39" t="str">
            <v>C+</v>
          </cell>
          <cell r="BL39" t="str">
            <v>C+</v>
          </cell>
          <cell r="BM39" t="str">
            <v>A</v>
          </cell>
          <cell r="BN39" t="str">
            <v>C+</v>
          </cell>
          <cell r="BO39" t="str">
            <v>C+</v>
          </cell>
          <cell r="BP39" t="str">
            <v>A++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A++</v>
          </cell>
          <cell r="BU39" t="str">
            <v>A++</v>
          </cell>
          <cell r="BW39">
            <v>4</v>
          </cell>
          <cell r="BX39">
            <v>4</v>
          </cell>
          <cell r="BY39">
            <v>2</v>
          </cell>
          <cell r="BZ39">
            <v>2</v>
          </cell>
          <cell r="CA39">
            <v>2</v>
          </cell>
          <cell r="CB39">
            <v>1</v>
          </cell>
          <cell r="CC39">
            <v>1</v>
          </cell>
          <cell r="CD39">
            <v>1.5</v>
          </cell>
          <cell r="CE39">
            <v>1</v>
          </cell>
          <cell r="CF39">
            <v>1.5</v>
          </cell>
          <cell r="CG39">
            <v>0.5</v>
          </cell>
          <cell r="CH39">
            <v>20.5</v>
          </cell>
          <cell r="CI39">
            <v>0</v>
          </cell>
          <cell r="CJ39" t="str">
            <v>Pass</v>
          </cell>
          <cell r="CK39">
            <v>8.1</v>
          </cell>
        </row>
        <row r="40">
          <cell r="B40" t="str">
            <v>PIET23CR037</v>
          </cell>
          <cell r="C40" t="str">
            <v>KUSHAGRA GUPTA</v>
          </cell>
          <cell r="D40" t="str">
            <v>23EPTCL033</v>
          </cell>
          <cell r="E40" t="str">
            <v>D-38</v>
          </cell>
          <cell r="F40"/>
          <cell r="G40">
            <v>4</v>
          </cell>
          <cell r="H40">
            <v>10</v>
          </cell>
          <cell r="I40">
            <v>10</v>
          </cell>
          <cell r="J40">
            <v>24</v>
          </cell>
          <cell r="K40">
            <v>6</v>
          </cell>
          <cell r="L40">
            <v>10</v>
          </cell>
          <cell r="M40">
            <v>10</v>
          </cell>
          <cell r="N40">
            <v>26</v>
          </cell>
          <cell r="O40">
            <v>5</v>
          </cell>
          <cell r="P40">
            <v>9</v>
          </cell>
          <cell r="Q40">
            <v>8</v>
          </cell>
          <cell r="R40">
            <v>22</v>
          </cell>
          <cell r="S40">
            <v>7</v>
          </cell>
          <cell r="T40">
            <v>9</v>
          </cell>
          <cell r="U40">
            <v>10</v>
          </cell>
          <cell r="V40">
            <v>26</v>
          </cell>
          <cell r="W40">
            <v>5</v>
          </cell>
          <cell r="X40">
            <v>10</v>
          </cell>
          <cell r="Y40">
            <v>10</v>
          </cell>
          <cell r="Z40">
            <v>25</v>
          </cell>
          <cell r="AA40">
            <v>123</v>
          </cell>
          <cell r="AB40">
            <v>9</v>
          </cell>
          <cell r="AC40">
            <v>10</v>
          </cell>
          <cell r="AD40">
            <v>40</v>
          </cell>
          <cell r="AE40">
            <v>59</v>
          </cell>
          <cell r="AF40">
            <v>36</v>
          </cell>
          <cell r="AG40">
            <v>95</v>
          </cell>
          <cell r="AH40">
            <v>7</v>
          </cell>
          <cell r="AI40">
            <v>8</v>
          </cell>
          <cell r="AJ40">
            <v>39</v>
          </cell>
          <cell r="AK40">
            <v>54</v>
          </cell>
          <cell r="AL40">
            <v>29</v>
          </cell>
          <cell r="AM40">
            <v>83</v>
          </cell>
          <cell r="AN40">
            <v>9</v>
          </cell>
          <cell r="AO40">
            <v>10</v>
          </cell>
          <cell r="AP40">
            <v>40</v>
          </cell>
          <cell r="AQ40">
            <v>59</v>
          </cell>
          <cell r="AR40">
            <v>30</v>
          </cell>
          <cell r="AS40">
            <v>89</v>
          </cell>
          <cell r="AT40">
            <v>9</v>
          </cell>
          <cell r="AU40">
            <v>7</v>
          </cell>
          <cell r="AV40">
            <v>38</v>
          </cell>
          <cell r="AW40">
            <v>54</v>
          </cell>
          <cell r="AX40">
            <v>27</v>
          </cell>
          <cell r="AY40">
            <v>81</v>
          </cell>
          <cell r="AZ40">
            <v>7</v>
          </cell>
          <cell r="BA40">
            <v>7</v>
          </cell>
          <cell r="BB40">
            <v>40</v>
          </cell>
          <cell r="BC40">
            <v>54</v>
          </cell>
          <cell r="BD40">
            <v>37</v>
          </cell>
          <cell r="BE40">
            <v>91</v>
          </cell>
          <cell r="BF40">
            <v>439</v>
          </cell>
          <cell r="BG40">
            <v>92</v>
          </cell>
          <cell r="BH40">
            <v>654</v>
          </cell>
          <cell r="BI40">
            <v>87.2</v>
          </cell>
          <cell r="BJ40"/>
          <cell r="BK40" t="str">
            <v>C+</v>
          </cell>
          <cell r="BL40" t="str">
            <v>A+</v>
          </cell>
          <cell r="BM40" t="str">
            <v>C+</v>
          </cell>
          <cell r="BN40" t="str">
            <v>A+</v>
          </cell>
          <cell r="BO40" t="str">
            <v>C</v>
          </cell>
          <cell r="BP40" t="str">
            <v>A++</v>
          </cell>
          <cell r="BQ40" t="str">
            <v>A++</v>
          </cell>
          <cell r="BR40" t="str">
            <v>A++</v>
          </cell>
          <cell r="BS40" t="str">
            <v>A++</v>
          </cell>
          <cell r="BT40" t="str">
            <v>A++</v>
          </cell>
          <cell r="BU40" t="str">
            <v>A++</v>
          </cell>
          <cell r="BW40">
            <v>4</v>
          </cell>
          <cell r="BX40">
            <v>4</v>
          </cell>
          <cell r="BY40">
            <v>2</v>
          </cell>
          <cell r="BZ40">
            <v>2</v>
          </cell>
          <cell r="CA40">
            <v>2</v>
          </cell>
          <cell r="CB40">
            <v>1</v>
          </cell>
          <cell r="CC40">
            <v>1</v>
          </cell>
          <cell r="CD40">
            <v>1.5</v>
          </cell>
          <cell r="CE40">
            <v>1</v>
          </cell>
          <cell r="CF40">
            <v>1.5</v>
          </cell>
          <cell r="CG40">
            <v>0.5</v>
          </cell>
          <cell r="CH40">
            <v>20.5</v>
          </cell>
          <cell r="CI40">
            <v>0</v>
          </cell>
          <cell r="CJ40" t="str">
            <v>Pass</v>
          </cell>
          <cell r="CK40">
            <v>8.49</v>
          </cell>
        </row>
        <row r="41">
          <cell r="B41" t="str">
            <v>PIET23CR038</v>
          </cell>
          <cell r="C41" t="str">
            <v>LAKSHITA PRAJAPATI</v>
          </cell>
          <cell r="D41" t="str">
            <v>23EPTCL034</v>
          </cell>
          <cell r="E41" t="str">
            <v>D-39</v>
          </cell>
          <cell r="F41"/>
          <cell r="G41">
            <v>3</v>
          </cell>
          <cell r="H41">
            <v>7</v>
          </cell>
          <cell r="I41">
            <v>10</v>
          </cell>
          <cell r="J41">
            <v>20</v>
          </cell>
          <cell r="K41">
            <v>9</v>
          </cell>
          <cell r="L41">
            <v>6</v>
          </cell>
          <cell r="M41">
            <v>10</v>
          </cell>
          <cell r="N41">
            <v>25</v>
          </cell>
          <cell r="O41">
            <v>6</v>
          </cell>
          <cell r="P41">
            <v>6</v>
          </cell>
          <cell r="Q41">
            <v>10</v>
          </cell>
          <cell r="R41">
            <v>22</v>
          </cell>
          <cell r="S41">
            <v>5</v>
          </cell>
          <cell r="T41">
            <v>6</v>
          </cell>
          <cell r="U41">
            <v>10</v>
          </cell>
          <cell r="V41">
            <v>21</v>
          </cell>
          <cell r="W41">
            <v>6</v>
          </cell>
          <cell r="X41">
            <v>8</v>
          </cell>
          <cell r="Y41">
            <v>10</v>
          </cell>
          <cell r="Z41">
            <v>24</v>
          </cell>
          <cell r="AA41">
            <v>112</v>
          </cell>
          <cell r="AB41">
            <v>10</v>
          </cell>
          <cell r="AC41">
            <v>7</v>
          </cell>
          <cell r="AD41">
            <v>34</v>
          </cell>
          <cell r="AE41">
            <v>51</v>
          </cell>
          <cell r="AF41">
            <v>30</v>
          </cell>
          <cell r="AG41">
            <v>81</v>
          </cell>
          <cell r="AH41">
            <v>8</v>
          </cell>
          <cell r="AI41">
            <v>8</v>
          </cell>
          <cell r="AJ41">
            <v>31</v>
          </cell>
          <cell r="AK41">
            <v>47</v>
          </cell>
          <cell r="AL41">
            <v>35</v>
          </cell>
          <cell r="AM41">
            <v>82</v>
          </cell>
          <cell r="AN41">
            <v>5</v>
          </cell>
          <cell r="AO41">
            <v>4</v>
          </cell>
          <cell r="AP41">
            <v>40</v>
          </cell>
          <cell r="AQ41">
            <v>49</v>
          </cell>
          <cell r="AR41">
            <v>27</v>
          </cell>
          <cell r="AS41">
            <v>76</v>
          </cell>
          <cell r="AT41">
            <v>9</v>
          </cell>
          <cell r="AU41">
            <v>7</v>
          </cell>
          <cell r="AV41">
            <v>32</v>
          </cell>
          <cell r="AW41">
            <v>48</v>
          </cell>
          <cell r="AX41">
            <v>28</v>
          </cell>
          <cell r="AY41">
            <v>76</v>
          </cell>
          <cell r="AZ41">
            <v>6</v>
          </cell>
          <cell r="BA41">
            <v>6</v>
          </cell>
          <cell r="BB41">
            <v>36</v>
          </cell>
          <cell r="BC41">
            <v>48</v>
          </cell>
          <cell r="BD41">
            <v>30</v>
          </cell>
          <cell r="BE41">
            <v>78</v>
          </cell>
          <cell r="BF41">
            <v>393</v>
          </cell>
          <cell r="BG41">
            <v>86</v>
          </cell>
          <cell r="BH41">
            <v>591</v>
          </cell>
          <cell r="BI41">
            <v>78.8</v>
          </cell>
          <cell r="BJ41"/>
          <cell r="BK41" t="str">
            <v>C</v>
          </cell>
          <cell r="BL41" t="str">
            <v>C</v>
          </cell>
          <cell r="BM41" t="str">
            <v>B+</v>
          </cell>
          <cell r="BN41" t="str">
            <v>C+</v>
          </cell>
          <cell r="BO41" t="str">
            <v>E</v>
          </cell>
          <cell r="BP41" t="str">
            <v>A++</v>
          </cell>
          <cell r="BQ41" t="str">
            <v>A++</v>
          </cell>
          <cell r="BR41" t="str">
            <v>A+</v>
          </cell>
          <cell r="BS41" t="str">
            <v>A+</v>
          </cell>
          <cell r="BT41" t="str">
            <v>A+</v>
          </cell>
          <cell r="BU41" t="str">
            <v>A++</v>
          </cell>
          <cell r="BW41">
            <v>4</v>
          </cell>
          <cell r="BX41">
            <v>4</v>
          </cell>
          <cell r="BY41">
            <v>2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20.5</v>
          </cell>
          <cell r="CI41">
            <v>0</v>
          </cell>
          <cell r="CJ41" t="str">
            <v>Pass</v>
          </cell>
          <cell r="CK41">
            <v>7.37</v>
          </cell>
        </row>
        <row r="42">
          <cell r="B42" t="str">
            <v>PIET23CR039</v>
          </cell>
          <cell r="C42" t="str">
            <v>LOVNEET KAUR</v>
          </cell>
          <cell r="D42" t="str">
            <v>23EPTCL035</v>
          </cell>
          <cell r="E42" t="str">
            <v>D-40</v>
          </cell>
          <cell r="F42"/>
          <cell r="G42">
            <v>5</v>
          </cell>
          <cell r="H42">
            <v>10</v>
          </cell>
          <cell r="I42">
            <v>10</v>
          </cell>
          <cell r="J42">
            <v>25</v>
          </cell>
          <cell r="K42">
            <v>7</v>
          </cell>
          <cell r="L42">
            <v>10</v>
          </cell>
          <cell r="M42">
            <v>10</v>
          </cell>
          <cell r="N42">
            <v>27</v>
          </cell>
          <cell r="O42">
            <v>6</v>
          </cell>
          <cell r="P42">
            <v>10</v>
          </cell>
          <cell r="Q42">
            <v>10</v>
          </cell>
          <cell r="R42">
            <v>26</v>
          </cell>
          <cell r="S42">
            <v>3</v>
          </cell>
          <cell r="T42">
            <v>7</v>
          </cell>
          <cell r="U42">
            <v>10</v>
          </cell>
          <cell r="V42">
            <v>20</v>
          </cell>
          <cell r="W42">
            <v>5</v>
          </cell>
          <cell r="X42">
            <v>9</v>
          </cell>
          <cell r="Y42">
            <v>10</v>
          </cell>
          <cell r="Z42">
            <v>24</v>
          </cell>
          <cell r="AA42">
            <v>122</v>
          </cell>
          <cell r="AB42">
            <v>9</v>
          </cell>
          <cell r="AC42">
            <v>7</v>
          </cell>
          <cell r="AD42">
            <v>37</v>
          </cell>
          <cell r="AE42">
            <v>53</v>
          </cell>
          <cell r="AF42">
            <v>38</v>
          </cell>
          <cell r="AG42">
            <v>91</v>
          </cell>
          <cell r="AH42">
            <v>8</v>
          </cell>
          <cell r="AI42">
            <v>8</v>
          </cell>
          <cell r="AJ42">
            <v>38</v>
          </cell>
          <cell r="AK42">
            <v>54</v>
          </cell>
          <cell r="AL42">
            <v>35</v>
          </cell>
          <cell r="AM42">
            <v>89</v>
          </cell>
          <cell r="AN42">
            <v>5</v>
          </cell>
          <cell r="AO42">
            <v>6</v>
          </cell>
          <cell r="AP42">
            <v>40</v>
          </cell>
          <cell r="AQ42">
            <v>51</v>
          </cell>
          <cell r="AR42">
            <v>25</v>
          </cell>
          <cell r="AS42">
            <v>76</v>
          </cell>
          <cell r="AT42" t="str">
            <v>A</v>
          </cell>
          <cell r="AU42">
            <v>6</v>
          </cell>
          <cell r="AV42">
            <v>30</v>
          </cell>
          <cell r="AW42">
            <v>36</v>
          </cell>
          <cell r="AX42">
            <v>34</v>
          </cell>
          <cell r="AY42">
            <v>70</v>
          </cell>
          <cell r="AZ42">
            <v>8</v>
          </cell>
          <cell r="BA42">
            <v>7</v>
          </cell>
          <cell r="BB42">
            <v>38</v>
          </cell>
          <cell r="BC42">
            <v>53</v>
          </cell>
          <cell r="BD42">
            <v>30</v>
          </cell>
          <cell r="BE42">
            <v>83</v>
          </cell>
          <cell r="BF42">
            <v>409</v>
          </cell>
          <cell r="BG42">
            <v>95</v>
          </cell>
          <cell r="BH42">
            <v>626</v>
          </cell>
          <cell r="BI42">
            <v>83.466666666666669</v>
          </cell>
          <cell r="BJ42"/>
          <cell r="BK42" t="str">
            <v>C+</v>
          </cell>
          <cell r="BL42" t="str">
            <v>C+</v>
          </cell>
          <cell r="BM42" t="str">
            <v>B+</v>
          </cell>
          <cell r="BN42" t="str">
            <v>B</v>
          </cell>
          <cell r="BO42" t="str">
            <v>E+</v>
          </cell>
          <cell r="BP42" t="str">
            <v>A++</v>
          </cell>
          <cell r="BQ42" t="str">
            <v>A++</v>
          </cell>
          <cell r="BR42" t="str">
            <v>A+</v>
          </cell>
          <cell r="BS42" t="str">
            <v>B+</v>
          </cell>
          <cell r="BT42" t="str">
            <v>A++</v>
          </cell>
          <cell r="BU42" t="str">
            <v>A++</v>
          </cell>
          <cell r="BW42">
            <v>4</v>
          </cell>
          <cell r="BX42">
            <v>4</v>
          </cell>
          <cell r="BY42">
            <v>2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20.5</v>
          </cell>
          <cell r="CI42">
            <v>0</v>
          </cell>
          <cell r="CJ42" t="str">
            <v>Pass</v>
          </cell>
          <cell r="CK42">
            <v>7.73</v>
          </cell>
        </row>
        <row r="43">
          <cell r="B43" t="str">
            <v>PIET23CR040</v>
          </cell>
          <cell r="C43" t="str">
            <v>MANAS KUMAR</v>
          </cell>
          <cell r="D43" t="str">
            <v>23EPTCL036</v>
          </cell>
          <cell r="E43" t="str">
            <v>D-41</v>
          </cell>
          <cell r="F43"/>
          <cell r="G43">
            <v>6</v>
          </cell>
          <cell r="H43">
            <v>8</v>
          </cell>
          <cell r="I43">
            <v>10</v>
          </cell>
          <cell r="J43">
            <v>24</v>
          </cell>
          <cell r="K43">
            <v>8</v>
          </cell>
          <cell r="L43">
            <v>7</v>
          </cell>
          <cell r="M43">
            <v>10</v>
          </cell>
          <cell r="N43">
            <v>25</v>
          </cell>
          <cell r="O43">
            <v>5</v>
          </cell>
          <cell r="P43">
            <v>7</v>
          </cell>
          <cell r="Q43">
            <v>10</v>
          </cell>
          <cell r="R43">
            <v>22</v>
          </cell>
          <cell r="S43">
            <v>7</v>
          </cell>
          <cell r="T43">
            <v>7</v>
          </cell>
          <cell r="U43">
            <v>10</v>
          </cell>
          <cell r="V43">
            <v>24</v>
          </cell>
          <cell r="W43">
            <v>7</v>
          </cell>
          <cell r="X43">
            <v>8</v>
          </cell>
          <cell r="Y43">
            <v>10</v>
          </cell>
          <cell r="Z43">
            <v>25</v>
          </cell>
          <cell r="AA43">
            <v>120</v>
          </cell>
          <cell r="AB43">
            <v>8</v>
          </cell>
          <cell r="AC43">
            <v>8</v>
          </cell>
          <cell r="AD43">
            <v>36</v>
          </cell>
          <cell r="AE43">
            <v>52</v>
          </cell>
          <cell r="AF43">
            <v>36</v>
          </cell>
          <cell r="AG43">
            <v>88</v>
          </cell>
          <cell r="AH43">
            <v>7</v>
          </cell>
          <cell r="AI43">
            <v>7</v>
          </cell>
          <cell r="AJ43">
            <v>38</v>
          </cell>
          <cell r="AK43">
            <v>52</v>
          </cell>
          <cell r="AL43">
            <v>33</v>
          </cell>
          <cell r="AM43">
            <v>85</v>
          </cell>
          <cell r="AN43">
            <v>9</v>
          </cell>
          <cell r="AO43">
            <v>5</v>
          </cell>
          <cell r="AP43">
            <v>29</v>
          </cell>
          <cell r="AQ43">
            <v>43</v>
          </cell>
          <cell r="AR43">
            <v>29</v>
          </cell>
          <cell r="AS43">
            <v>72</v>
          </cell>
          <cell r="AT43">
            <v>10</v>
          </cell>
          <cell r="AU43">
            <v>8</v>
          </cell>
          <cell r="AV43">
            <v>38</v>
          </cell>
          <cell r="AW43">
            <v>56</v>
          </cell>
          <cell r="AX43">
            <v>31</v>
          </cell>
          <cell r="AY43">
            <v>87</v>
          </cell>
          <cell r="AZ43">
            <v>9</v>
          </cell>
          <cell r="BA43">
            <v>9</v>
          </cell>
          <cell r="BB43">
            <v>40</v>
          </cell>
          <cell r="BC43">
            <v>58</v>
          </cell>
          <cell r="BD43">
            <v>35</v>
          </cell>
          <cell r="BE43">
            <v>93</v>
          </cell>
          <cell r="BF43">
            <v>425</v>
          </cell>
          <cell r="BG43">
            <v>95</v>
          </cell>
          <cell r="BH43">
            <v>640</v>
          </cell>
          <cell r="BI43">
            <v>85.333333333333343</v>
          </cell>
          <cell r="BJ43"/>
          <cell r="BK43" t="str">
            <v>C+</v>
          </cell>
          <cell r="BL43" t="str">
            <v>D+</v>
          </cell>
          <cell r="BM43" t="str">
            <v>C+</v>
          </cell>
          <cell r="BN43" t="str">
            <v>B+</v>
          </cell>
          <cell r="BO43" t="str">
            <v>C</v>
          </cell>
          <cell r="BP43" t="str">
            <v>A++</v>
          </cell>
          <cell r="BQ43" t="str">
            <v>A++</v>
          </cell>
          <cell r="BR43" t="str">
            <v>A</v>
          </cell>
          <cell r="BS43" t="str">
            <v>A++</v>
          </cell>
          <cell r="BT43" t="str">
            <v>A++</v>
          </cell>
          <cell r="BU43" t="str">
            <v>A++</v>
          </cell>
          <cell r="BW43">
            <v>4</v>
          </cell>
          <cell r="BX43">
            <v>4</v>
          </cell>
          <cell r="BY43">
            <v>2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20.5</v>
          </cell>
          <cell r="CI43">
            <v>0</v>
          </cell>
          <cell r="CJ43" t="str">
            <v>Pass</v>
          </cell>
          <cell r="CK43">
            <v>7.7</v>
          </cell>
        </row>
        <row r="44">
          <cell r="B44" t="str">
            <v>PIET23CR064</v>
          </cell>
          <cell r="C44" t="str">
            <v>MANOJ KUMAWAT</v>
          </cell>
          <cell r="D44" t="str">
            <v>23EPTCL037</v>
          </cell>
          <cell r="E44" t="str">
            <v>D-64</v>
          </cell>
          <cell r="F44"/>
          <cell r="G44">
            <v>4</v>
          </cell>
          <cell r="H44">
            <v>10</v>
          </cell>
          <cell r="I44">
            <v>9</v>
          </cell>
          <cell r="J44">
            <v>23</v>
          </cell>
          <cell r="K44">
            <v>4</v>
          </cell>
          <cell r="L44">
            <v>7</v>
          </cell>
          <cell r="M44">
            <v>10</v>
          </cell>
          <cell r="N44">
            <v>21</v>
          </cell>
          <cell r="O44">
            <v>6</v>
          </cell>
          <cell r="P44">
            <v>7</v>
          </cell>
          <cell r="Q44">
            <v>9</v>
          </cell>
          <cell r="R44">
            <v>22</v>
          </cell>
          <cell r="S44">
            <v>3</v>
          </cell>
          <cell r="T44">
            <v>7</v>
          </cell>
          <cell r="U44">
            <v>10</v>
          </cell>
          <cell r="V44">
            <v>20</v>
          </cell>
          <cell r="W44">
            <v>6</v>
          </cell>
          <cell r="X44">
            <v>9</v>
          </cell>
          <cell r="Y44">
            <v>9</v>
          </cell>
          <cell r="Z44">
            <v>24</v>
          </cell>
          <cell r="AA44">
            <v>110</v>
          </cell>
          <cell r="AB44">
            <v>8</v>
          </cell>
          <cell r="AC44">
            <v>8</v>
          </cell>
          <cell r="AD44">
            <v>33</v>
          </cell>
          <cell r="AE44">
            <v>49</v>
          </cell>
          <cell r="AF44">
            <v>36</v>
          </cell>
          <cell r="AG44">
            <v>85</v>
          </cell>
          <cell r="AH44">
            <v>8</v>
          </cell>
          <cell r="AI44">
            <v>8</v>
          </cell>
          <cell r="AJ44">
            <v>37</v>
          </cell>
          <cell r="AK44">
            <v>53</v>
          </cell>
          <cell r="AL44">
            <v>33</v>
          </cell>
          <cell r="AM44">
            <v>86</v>
          </cell>
          <cell r="AN44">
            <v>6</v>
          </cell>
          <cell r="AO44">
            <v>9</v>
          </cell>
          <cell r="AP44">
            <v>34</v>
          </cell>
          <cell r="AQ44">
            <v>49</v>
          </cell>
          <cell r="AR44">
            <v>30</v>
          </cell>
          <cell r="AS44">
            <v>79</v>
          </cell>
          <cell r="AT44">
            <v>6</v>
          </cell>
          <cell r="AU44">
            <v>6</v>
          </cell>
          <cell r="AV44">
            <v>31</v>
          </cell>
          <cell r="AW44">
            <v>43</v>
          </cell>
          <cell r="AX44">
            <v>28</v>
          </cell>
          <cell r="AY44">
            <v>71</v>
          </cell>
          <cell r="AZ44">
            <v>7</v>
          </cell>
          <cell r="BA44">
            <v>7</v>
          </cell>
          <cell r="BB44">
            <v>37</v>
          </cell>
          <cell r="BC44">
            <v>51</v>
          </cell>
          <cell r="BD44">
            <v>30</v>
          </cell>
          <cell r="BE44">
            <v>81</v>
          </cell>
          <cell r="BF44">
            <v>402</v>
          </cell>
          <cell r="BG44">
            <v>83</v>
          </cell>
          <cell r="BH44">
            <v>595</v>
          </cell>
          <cell r="BI44">
            <v>79.333333333333329</v>
          </cell>
          <cell r="BJ44"/>
          <cell r="BK44" t="str">
            <v>C+</v>
          </cell>
          <cell r="BL44" t="str">
            <v>E+</v>
          </cell>
          <cell r="BM44" t="str">
            <v>C+</v>
          </cell>
          <cell r="BN44" t="str">
            <v>C+</v>
          </cell>
          <cell r="BO44" t="str">
            <v>B</v>
          </cell>
          <cell r="BP44" t="str">
            <v>A++</v>
          </cell>
          <cell r="BQ44" t="str">
            <v>A++</v>
          </cell>
          <cell r="BR44" t="str">
            <v>A+</v>
          </cell>
          <cell r="BS44" t="str">
            <v>B+</v>
          </cell>
          <cell r="BT44" t="str">
            <v>A++</v>
          </cell>
          <cell r="BU44" t="str">
            <v>A++</v>
          </cell>
          <cell r="BW44">
            <v>4</v>
          </cell>
          <cell r="BX44">
            <v>4</v>
          </cell>
          <cell r="BY44">
            <v>2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20.5</v>
          </cell>
          <cell r="CI44">
            <v>0</v>
          </cell>
          <cell r="CJ44" t="str">
            <v>Pass</v>
          </cell>
          <cell r="CK44">
            <v>7.44</v>
          </cell>
        </row>
        <row r="45">
          <cell r="B45" t="str">
            <v>PIET23CR041</v>
          </cell>
          <cell r="C45" t="str">
            <v>MOHD RAHISH</v>
          </cell>
          <cell r="D45" t="str">
            <v>23EPTCL038</v>
          </cell>
          <cell r="E45" t="str">
            <v>D-42</v>
          </cell>
          <cell r="F45"/>
          <cell r="G45">
            <v>1</v>
          </cell>
          <cell r="H45">
            <v>5</v>
          </cell>
          <cell r="I45">
            <v>9</v>
          </cell>
          <cell r="J45">
            <v>15</v>
          </cell>
          <cell r="K45">
            <v>1</v>
          </cell>
          <cell r="L45">
            <v>4</v>
          </cell>
          <cell r="M45">
            <v>10</v>
          </cell>
          <cell r="N45">
            <v>15</v>
          </cell>
          <cell r="O45">
            <v>3</v>
          </cell>
          <cell r="P45">
            <v>5</v>
          </cell>
          <cell r="Q45">
            <v>10</v>
          </cell>
          <cell r="R45">
            <v>18</v>
          </cell>
          <cell r="S45">
            <v>1</v>
          </cell>
          <cell r="T45">
            <v>4</v>
          </cell>
          <cell r="U45">
            <v>7</v>
          </cell>
          <cell r="V45">
            <v>12</v>
          </cell>
          <cell r="W45">
            <v>1</v>
          </cell>
          <cell r="X45">
            <v>7</v>
          </cell>
          <cell r="Y45">
            <v>10</v>
          </cell>
          <cell r="Z45">
            <v>18</v>
          </cell>
          <cell r="AA45">
            <v>78</v>
          </cell>
          <cell r="AB45">
            <v>7</v>
          </cell>
          <cell r="AC45">
            <v>4</v>
          </cell>
          <cell r="AD45">
            <v>32</v>
          </cell>
          <cell r="AE45">
            <v>43</v>
          </cell>
          <cell r="AF45">
            <v>7</v>
          </cell>
          <cell r="AG45">
            <v>50</v>
          </cell>
          <cell r="AH45">
            <v>5</v>
          </cell>
          <cell r="AI45">
            <v>7</v>
          </cell>
          <cell r="AJ45">
            <v>31</v>
          </cell>
          <cell r="AK45">
            <v>43</v>
          </cell>
          <cell r="AL45">
            <v>24</v>
          </cell>
          <cell r="AM45">
            <v>67</v>
          </cell>
          <cell r="AN45">
            <v>3</v>
          </cell>
          <cell r="AO45">
            <v>3</v>
          </cell>
          <cell r="AP45">
            <v>30</v>
          </cell>
          <cell r="AQ45">
            <v>36</v>
          </cell>
          <cell r="AR45">
            <v>23</v>
          </cell>
          <cell r="AS45">
            <v>59</v>
          </cell>
          <cell r="AT45">
            <v>7</v>
          </cell>
          <cell r="AU45">
            <v>5</v>
          </cell>
          <cell r="AV45">
            <v>28</v>
          </cell>
          <cell r="AW45">
            <v>40</v>
          </cell>
          <cell r="AX45">
            <v>25</v>
          </cell>
          <cell r="AY45">
            <v>65</v>
          </cell>
          <cell r="AZ45">
            <v>4</v>
          </cell>
          <cell r="BA45">
            <v>5</v>
          </cell>
          <cell r="BB45">
            <v>25</v>
          </cell>
          <cell r="BC45">
            <v>34</v>
          </cell>
          <cell r="BD45">
            <v>24</v>
          </cell>
          <cell r="BE45">
            <v>58</v>
          </cell>
          <cell r="BF45">
            <v>299</v>
          </cell>
          <cell r="BG45">
            <v>91</v>
          </cell>
          <cell r="BH45">
            <v>468</v>
          </cell>
          <cell r="BI45">
            <v>62.4</v>
          </cell>
          <cell r="BJ45"/>
          <cell r="BK45" t="str">
            <v>F</v>
          </cell>
          <cell r="BL45" t="str">
            <v>F</v>
          </cell>
          <cell r="BM45" t="str">
            <v>D+</v>
          </cell>
          <cell r="BN45" t="str">
            <v>F</v>
          </cell>
          <cell r="BO45" t="str">
            <v>F</v>
          </cell>
          <cell r="BP45" t="str">
            <v>B+</v>
          </cell>
          <cell r="BQ45" t="str">
            <v>D+</v>
          </cell>
          <cell r="BR45" t="str">
            <v>C+</v>
          </cell>
          <cell r="BS45" t="str">
            <v>B</v>
          </cell>
          <cell r="BT45" t="str">
            <v>C+</v>
          </cell>
          <cell r="BU45" t="str">
            <v>A++</v>
          </cell>
          <cell r="BW45">
            <v>4</v>
          </cell>
          <cell r="BX45">
            <v>4</v>
          </cell>
          <cell r="BY45">
            <v>2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20.5</v>
          </cell>
          <cell r="CI45">
            <v>4</v>
          </cell>
          <cell r="CJ45" t="str">
            <v>Fail</v>
          </cell>
          <cell r="CK45">
            <v>2.9024390243902438</v>
          </cell>
        </row>
        <row r="46">
          <cell r="B46" t="str">
            <v>PIET23CR042</v>
          </cell>
          <cell r="C46" t="str">
            <v>MOHIT SINGH VISHT</v>
          </cell>
          <cell r="D46" t="str">
            <v>23EPTCL039</v>
          </cell>
          <cell r="E46" t="str">
            <v>D-43</v>
          </cell>
          <cell r="F46"/>
          <cell r="G46">
            <v>5</v>
          </cell>
          <cell r="H46">
            <v>10</v>
          </cell>
          <cell r="I46">
            <v>10</v>
          </cell>
          <cell r="J46">
            <v>25</v>
          </cell>
          <cell r="K46">
            <v>8</v>
          </cell>
          <cell r="L46">
            <v>10</v>
          </cell>
          <cell r="M46">
            <v>10</v>
          </cell>
          <cell r="N46">
            <v>28</v>
          </cell>
          <cell r="O46">
            <v>6</v>
          </cell>
          <cell r="P46">
            <v>10</v>
          </cell>
          <cell r="Q46">
            <v>10</v>
          </cell>
          <cell r="R46">
            <v>26</v>
          </cell>
          <cell r="S46">
            <v>5</v>
          </cell>
          <cell r="T46">
            <v>9</v>
          </cell>
          <cell r="U46">
            <v>10</v>
          </cell>
          <cell r="V46">
            <v>24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>
            <v>128</v>
          </cell>
          <cell r="AB46">
            <v>9</v>
          </cell>
          <cell r="AC46">
            <v>8</v>
          </cell>
          <cell r="AD46">
            <v>36</v>
          </cell>
          <cell r="AE46">
            <v>53</v>
          </cell>
          <cell r="AF46">
            <v>31</v>
          </cell>
          <cell r="AG46">
            <v>84</v>
          </cell>
          <cell r="AH46">
            <v>7</v>
          </cell>
          <cell r="AI46">
            <v>7</v>
          </cell>
          <cell r="AJ46">
            <v>28</v>
          </cell>
          <cell r="AK46">
            <v>42</v>
          </cell>
          <cell r="AL46">
            <v>37</v>
          </cell>
          <cell r="AM46">
            <v>79</v>
          </cell>
          <cell r="AN46">
            <v>6</v>
          </cell>
          <cell r="AO46">
            <v>10</v>
          </cell>
          <cell r="AP46">
            <v>35</v>
          </cell>
          <cell r="AQ46">
            <v>51</v>
          </cell>
          <cell r="AR46">
            <v>31</v>
          </cell>
          <cell r="AS46">
            <v>82</v>
          </cell>
          <cell r="AT46">
            <v>7</v>
          </cell>
          <cell r="AU46">
            <v>7</v>
          </cell>
          <cell r="AV46">
            <v>33</v>
          </cell>
          <cell r="AW46">
            <v>47</v>
          </cell>
          <cell r="AX46">
            <v>34</v>
          </cell>
          <cell r="AY46">
            <v>81</v>
          </cell>
          <cell r="AZ46">
            <v>8</v>
          </cell>
          <cell r="BA46">
            <v>6</v>
          </cell>
          <cell r="BB46">
            <v>32</v>
          </cell>
          <cell r="BC46">
            <v>46</v>
          </cell>
          <cell r="BD46">
            <v>30</v>
          </cell>
          <cell r="BE46">
            <v>76</v>
          </cell>
          <cell r="BF46">
            <v>402</v>
          </cell>
          <cell r="BG46">
            <v>93</v>
          </cell>
          <cell r="BH46">
            <v>623</v>
          </cell>
          <cell r="BI46">
            <v>83.066666666666663</v>
          </cell>
          <cell r="BJ46"/>
          <cell r="BK46" t="str">
            <v>E+</v>
          </cell>
          <cell r="BL46" t="str">
            <v>B</v>
          </cell>
          <cell r="BM46" t="str">
            <v>A</v>
          </cell>
          <cell r="BN46" t="str">
            <v>B+</v>
          </cell>
          <cell r="BO46" t="str">
            <v>E+</v>
          </cell>
          <cell r="BP46" t="str">
            <v>A+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</v>
          </cell>
          <cell r="BU46" t="str">
            <v>A++</v>
          </cell>
          <cell r="BW46">
            <v>4</v>
          </cell>
          <cell r="BX46">
            <v>4</v>
          </cell>
          <cell r="BY46">
            <v>2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20.5</v>
          </cell>
          <cell r="CI46">
            <v>0</v>
          </cell>
          <cell r="CJ46" t="str">
            <v>Pass</v>
          </cell>
          <cell r="CK46">
            <v>7.59</v>
          </cell>
        </row>
        <row r="47">
          <cell r="B47" t="str">
            <v>PIET23CR010</v>
          </cell>
          <cell r="C47" t="str">
            <v>MS. BHUMIKA SHARMA</v>
          </cell>
          <cell r="D47" t="str">
            <v>23EPTCL040</v>
          </cell>
          <cell r="E47" t="str">
            <v>D-11</v>
          </cell>
          <cell r="F47"/>
          <cell r="G47">
            <v>3</v>
          </cell>
          <cell r="H47">
            <v>8</v>
          </cell>
          <cell r="I47">
            <v>10</v>
          </cell>
          <cell r="J47">
            <v>21</v>
          </cell>
          <cell r="K47">
            <v>6</v>
          </cell>
          <cell r="L47">
            <v>8</v>
          </cell>
          <cell r="M47">
            <v>10</v>
          </cell>
          <cell r="N47">
            <v>24</v>
          </cell>
          <cell r="O47">
            <v>6</v>
          </cell>
          <cell r="P47">
            <v>9</v>
          </cell>
          <cell r="Q47">
            <v>10</v>
          </cell>
          <cell r="R47">
            <v>25</v>
          </cell>
          <cell r="S47">
            <v>4</v>
          </cell>
          <cell r="T47">
            <v>7</v>
          </cell>
          <cell r="U47">
            <v>10</v>
          </cell>
          <cell r="V47">
            <v>21</v>
          </cell>
          <cell r="W47">
            <v>5</v>
          </cell>
          <cell r="X47">
            <v>8</v>
          </cell>
          <cell r="Y47">
            <v>10</v>
          </cell>
          <cell r="Z47">
            <v>23</v>
          </cell>
          <cell r="AA47">
            <v>114</v>
          </cell>
          <cell r="AB47">
            <v>7</v>
          </cell>
          <cell r="AC47">
            <v>9</v>
          </cell>
          <cell r="AD47">
            <v>24</v>
          </cell>
          <cell r="AE47">
            <v>40</v>
          </cell>
          <cell r="AF47">
            <v>33</v>
          </cell>
          <cell r="AG47">
            <v>73</v>
          </cell>
          <cell r="AH47">
            <v>7</v>
          </cell>
          <cell r="AI47">
            <v>8</v>
          </cell>
          <cell r="AJ47">
            <v>26</v>
          </cell>
          <cell r="AK47">
            <v>41</v>
          </cell>
          <cell r="AL47">
            <v>34</v>
          </cell>
          <cell r="AM47">
            <v>75</v>
          </cell>
          <cell r="AN47">
            <v>6</v>
          </cell>
          <cell r="AO47">
            <v>9</v>
          </cell>
          <cell r="AP47">
            <v>27</v>
          </cell>
          <cell r="AQ47">
            <v>42</v>
          </cell>
          <cell r="AR47">
            <v>33</v>
          </cell>
          <cell r="AS47">
            <v>75</v>
          </cell>
          <cell r="AT47">
            <v>7</v>
          </cell>
          <cell r="AU47">
            <v>8</v>
          </cell>
          <cell r="AV47">
            <v>34</v>
          </cell>
          <cell r="AW47">
            <v>49</v>
          </cell>
          <cell r="AX47">
            <v>29</v>
          </cell>
          <cell r="AY47">
            <v>78</v>
          </cell>
          <cell r="AZ47">
            <v>8</v>
          </cell>
          <cell r="BA47">
            <v>7</v>
          </cell>
          <cell r="BB47">
            <v>29</v>
          </cell>
          <cell r="BC47">
            <v>44</v>
          </cell>
          <cell r="BD47">
            <v>28</v>
          </cell>
          <cell r="BE47">
            <v>72</v>
          </cell>
          <cell r="BF47">
            <v>373</v>
          </cell>
          <cell r="BG47">
            <v>89</v>
          </cell>
          <cell r="BH47">
            <v>576</v>
          </cell>
          <cell r="BI47">
            <v>76.8</v>
          </cell>
          <cell r="BJ47"/>
          <cell r="BK47" t="str">
            <v>C</v>
          </cell>
          <cell r="BL47" t="str">
            <v>C</v>
          </cell>
          <cell r="BM47" t="str">
            <v>A</v>
          </cell>
          <cell r="BN47" t="str">
            <v>C</v>
          </cell>
          <cell r="BO47" t="str">
            <v>C</v>
          </cell>
          <cell r="BP47" t="str">
            <v>A</v>
          </cell>
          <cell r="BQ47" t="str">
            <v>A</v>
          </cell>
          <cell r="BR47" t="str">
            <v>A</v>
          </cell>
          <cell r="BS47" t="str">
            <v>A+</v>
          </cell>
          <cell r="BT47" t="str">
            <v>A</v>
          </cell>
          <cell r="BU47" t="str">
            <v>A++</v>
          </cell>
          <cell r="BW47">
            <v>4</v>
          </cell>
          <cell r="BX47">
            <v>4</v>
          </cell>
          <cell r="BY47">
            <v>2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20.5</v>
          </cell>
          <cell r="CI47">
            <v>0</v>
          </cell>
          <cell r="CJ47" t="str">
            <v>Pass</v>
          </cell>
          <cell r="CK47">
            <v>7.39</v>
          </cell>
        </row>
        <row r="48">
          <cell r="B48" t="str">
            <v>PIET23CR023</v>
          </cell>
          <cell r="C48" t="str">
            <v>MS. GUNJAN SHARMA</v>
          </cell>
          <cell r="D48" t="str">
            <v>23EPTCL041</v>
          </cell>
          <cell r="E48" t="str">
            <v>D-24</v>
          </cell>
          <cell r="F48"/>
          <cell r="G48">
            <v>4</v>
          </cell>
          <cell r="H48">
            <v>8</v>
          </cell>
          <cell r="I48">
            <v>10</v>
          </cell>
          <cell r="J48">
            <v>22</v>
          </cell>
          <cell r="K48">
            <v>6</v>
          </cell>
          <cell r="L48">
            <v>9</v>
          </cell>
          <cell r="M48">
            <v>10</v>
          </cell>
          <cell r="N48">
            <v>25</v>
          </cell>
          <cell r="O48">
            <v>8</v>
          </cell>
          <cell r="P48">
            <v>10</v>
          </cell>
          <cell r="Q48">
            <v>10</v>
          </cell>
          <cell r="R48">
            <v>28</v>
          </cell>
          <cell r="S48">
            <v>4</v>
          </cell>
          <cell r="T48">
            <v>7</v>
          </cell>
          <cell r="U48">
            <v>10</v>
          </cell>
          <cell r="V48">
            <v>21</v>
          </cell>
          <cell r="W48">
            <v>5</v>
          </cell>
          <cell r="X48">
            <v>9</v>
          </cell>
          <cell r="Y48">
            <v>10</v>
          </cell>
          <cell r="Z48">
            <v>24</v>
          </cell>
          <cell r="AA48">
            <v>120</v>
          </cell>
          <cell r="AB48">
            <v>9</v>
          </cell>
          <cell r="AC48">
            <v>8</v>
          </cell>
          <cell r="AD48">
            <v>40</v>
          </cell>
          <cell r="AE48">
            <v>57</v>
          </cell>
          <cell r="AF48">
            <v>38</v>
          </cell>
          <cell r="AG48">
            <v>95</v>
          </cell>
          <cell r="AH48">
            <v>9</v>
          </cell>
          <cell r="AI48">
            <v>7</v>
          </cell>
          <cell r="AJ48">
            <v>38</v>
          </cell>
          <cell r="AK48">
            <v>54</v>
          </cell>
          <cell r="AL48">
            <v>36</v>
          </cell>
          <cell r="AM48">
            <v>90</v>
          </cell>
          <cell r="AN48">
            <v>9</v>
          </cell>
          <cell r="AO48">
            <v>10</v>
          </cell>
          <cell r="AP48">
            <v>40</v>
          </cell>
          <cell r="AQ48">
            <v>59</v>
          </cell>
          <cell r="AR48">
            <v>32</v>
          </cell>
          <cell r="AS48">
            <v>91</v>
          </cell>
          <cell r="AT48">
            <v>9</v>
          </cell>
          <cell r="AU48">
            <v>7</v>
          </cell>
          <cell r="AV48">
            <v>38</v>
          </cell>
          <cell r="AW48">
            <v>54</v>
          </cell>
          <cell r="AX48">
            <v>34</v>
          </cell>
          <cell r="AY48">
            <v>88</v>
          </cell>
          <cell r="AZ48">
            <v>8</v>
          </cell>
          <cell r="BA48">
            <v>8</v>
          </cell>
          <cell r="BB48">
            <v>40</v>
          </cell>
          <cell r="BC48">
            <v>56</v>
          </cell>
          <cell r="BD48">
            <v>32</v>
          </cell>
          <cell r="BE48">
            <v>88</v>
          </cell>
          <cell r="BF48">
            <v>452</v>
          </cell>
          <cell r="BG48">
            <v>92</v>
          </cell>
          <cell r="BH48">
            <v>664</v>
          </cell>
          <cell r="BI48">
            <v>88.533333333333331</v>
          </cell>
          <cell r="BJ48"/>
          <cell r="BK48" t="str">
            <v>C</v>
          </cell>
          <cell r="BL48" t="str">
            <v>D</v>
          </cell>
          <cell r="BM48" t="str">
            <v>A</v>
          </cell>
          <cell r="BN48" t="str">
            <v>B+</v>
          </cell>
          <cell r="BO48" t="str">
            <v>E</v>
          </cell>
          <cell r="BP48" t="str">
            <v>A++</v>
          </cell>
          <cell r="BQ48" t="str">
            <v>A++</v>
          </cell>
          <cell r="BR48" t="str">
            <v>A++</v>
          </cell>
          <cell r="BS48" t="str">
            <v>A++</v>
          </cell>
          <cell r="BT48" t="str">
            <v>A++</v>
          </cell>
          <cell r="BU48" t="str">
            <v>A++</v>
          </cell>
          <cell r="BW48">
            <v>4</v>
          </cell>
          <cell r="BX48">
            <v>4</v>
          </cell>
          <cell r="BY48">
            <v>2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20.5</v>
          </cell>
          <cell r="CI48">
            <v>0</v>
          </cell>
          <cell r="CJ48" t="str">
            <v>Pass</v>
          </cell>
          <cell r="CK48">
            <v>7.51</v>
          </cell>
        </row>
        <row r="49">
          <cell r="B49" t="str">
            <v>PIET23CR029</v>
          </cell>
          <cell r="C49" t="str">
            <v>MS. KASHISH NAGARIYA</v>
          </cell>
          <cell r="D49" t="str">
            <v>23EPTCL042</v>
          </cell>
          <cell r="E49" t="str">
            <v>D-30</v>
          </cell>
          <cell r="F49"/>
          <cell r="G49">
            <v>1</v>
          </cell>
          <cell r="H49">
            <v>9</v>
          </cell>
          <cell r="I49">
            <v>10</v>
          </cell>
          <cell r="J49">
            <v>20</v>
          </cell>
          <cell r="K49">
            <v>4</v>
          </cell>
          <cell r="L49">
            <v>8</v>
          </cell>
          <cell r="M49">
            <v>10</v>
          </cell>
          <cell r="N49">
            <v>22</v>
          </cell>
          <cell r="O49">
            <v>5</v>
          </cell>
          <cell r="P49">
            <v>9</v>
          </cell>
          <cell r="Q49">
            <v>10</v>
          </cell>
          <cell r="R49">
            <v>24</v>
          </cell>
          <cell r="S49">
            <v>3</v>
          </cell>
          <cell r="T49">
            <v>7</v>
          </cell>
          <cell r="U49">
            <v>10</v>
          </cell>
          <cell r="V49">
            <v>20</v>
          </cell>
          <cell r="W49">
            <v>4</v>
          </cell>
          <cell r="X49">
            <v>7</v>
          </cell>
          <cell r="Y49">
            <v>10</v>
          </cell>
          <cell r="Z49">
            <v>21</v>
          </cell>
          <cell r="AA49">
            <v>107</v>
          </cell>
          <cell r="AB49">
            <v>8</v>
          </cell>
          <cell r="AC49">
            <v>4</v>
          </cell>
          <cell r="AD49">
            <v>37</v>
          </cell>
          <cell r="AE49">
            <v>49</v>
          </cell>
          <cell r="AF49">
            <v>27</v>
          </cell>
          <cell r="AG49">
            <v>76</v>
          </cell>
          <cell r="AH49">
            <v>6</v>
          </cell>
          <cell r="AI49">
            <v>6</v>
          </cell>
          <cell r="AJ49">
            <v>38</v>
          </cell>
          <cell r="AK49">
            <v>50</v>
          </cell>
          <cell r="AL49">
            <v>26</v>
          </cell>
          <cell r="AM49">
            <v>76</v>
          </cell>
          <cell r="AN49">
            <v>5</v>
          </cell>
          <cell r="AO49">
            <v>4</v>
          </cell>
          <cell r="AP49">
            <v>34</v>
          </cell>
          <cell r="AQ49">
            <v>43</v>
          </cell>
          <cell r="AR49">
            <v>25</v>
          </cell>
          <cell r="AS49">
            <v>68</v>
          </cell>
          <cell r="AT49">
            <v>8</v>
          </cell>
          <cell r="AU49">
            <v>7</v>
          </cell>
          <cell r="AV49">
            <v>33</v>
          </cell>
          <cell r="AW49">
            <v>48</v>
          </cell>
          <cell r="AX49">
            <v>24</v>
          </cell>
          <cell r="AY49">
            <v>72</v>
          </cell>
          <cell r="AZ49">
            <v>4</v>
          </cell>
          <cell r="BA49">
            <v>7</v>
          </cell>
          <cell r="BB49">
            <v>29</v>
          </cell>
          <cell r="BC49">
            <v>40</v>
          </cell>
          <cell r="BD49">
            <v>24</v>
          </cell>
          <cell r="BE49">
            <v>64</v>
          </cell>
          <cell r="BF49">
            <v>356</v>
          </cell>
          <cell r="BG49">
            <v>87</v>
          </cell>
          <cell r="BH49">
            <v>550</v>
          </cell>
          <cell r="BI49">
            <v>73.333333333333329</v>
          </cell>
          <cell r="BJ49"/>
          <cell r="BK49" t="str">
            <v>D+</v>
          </cell>
          <cell r="BL49" t="str">
            <v>D+</v>
          </cell>
          <cell r="BM49" t="str">
            <v>B+</v>
          </cell>
          <cell r="BN49" t="str">
            <v>B</v>
          </cell>
          <cell r="BO49" t="str">
            <v>E+</v>
          </cell>
          <cell r="BP49" t="str">
            <v>A+</v>
          </cell>
          <cell r="BQ49" t="str">
            <v>A+</v>
          </cell>
          <cell r="BR49" t="str">
            <v>B+</v>
          </cell>
          <cell r="BS49" t="str">
            <v>A</v>
          </cell>
          <cell r="BT49" t="str">
            <v>B</v>
          </cell>
          <cell r="BU49" t="str">
            <v>A++</v>
          </cell>
          <cell r="BW49">
            <v>4</v>
          </cell>
          <cell r="BX49">
            <v>4</v>
          </cell>
          <cell r="BY49">
            <v>2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20.5</v>
          </cell>
          <cell r="CI49">
            <v>0</v>
          </cell>
          <cell r="CJ49" t="str">
            <v>Pass</v>
          </cell>
          <cell r="CK49">
            <v>7.01</v>
          </cell>
        </row>
        <row r="50">
          <cell r="B50" t="str">
            <v>PIET23CR030</v>
          </cell>
          <cell r="C50" t="str">
            <v>MS. KHUSHI GUPTA</v>
          </cell>
          <cell r="D50" t="str">
            <v>23EPTCL043</v>
          </cell>
          <cell r="E50" t="str">
            <v>D-31</v>
          </cell>
          <cell r="F50"/>
          <cell r="G50">
            <v>4</v>
          </cell>
          <cell r="H50">
            <v>9</v>
          </cell>
          <cell r="I50">
            <v>9</v>
          </cell>
          <cell r="J50">
            <v>22</v>
          </cell>
          <cell r="K50">
            <v>5</v>
          </cell>
          <cell r="L50">
            <v>7</v>
          </cell>
          <cell r="M50">
            <v>10</v>
          </cell>
          <cell r="N50">
            <v>22</v>
          </cell>
          <cell r="O50">
            <v>4</v>
          </cell>
          <cell r="P50">
            <v>7</v>
          </cell>
          <cell r="Q50">
            <v>8</v>
          </cell>
          <cell r="R50">
            <v>19</v>
          </cell>
          <cell r="S50">
            <v>2</v>
          </cell>
          <cell r="T50">
            <v>7</v>
          </cell>
          <cell r="U50">
            <v>10</v>
          </cell>
          <cell r="V50">
            <v>19</v>
          </cell>
          <cell r="W50">
            <v>4</v>
          </cell>
          <cell r="X50">
            <v>7</v>
          </cell>
          <cell r="Y50">
            <v>9</v>
          </cell>
          <cell r="Z50">
            <v>20</v>
          </cell>
          <cell r="AA50">
            <v>102</v>
          </cell>
          <cell r="AB50">
            <v>8</v>
          </cell>
          <cell r="AC50">
            <v>7</v>
          </cell>
          <cell r="AD50">
            <v>37</v>
          </cell>
          <cell r="AE50">
            <v>52</v>
          </cell>
          <cell r="AF50">
            <v>26</v>
          </cell>
          <cell r="AG50">
            <v>78</v>
          </cell>
          <cell r="AH50">
            <v>9</v>
          </cell>
          <cell r="AI50">
            <v>7</v>
          </cell>
          <cell r="AJ50">
            <v>30</v>
          </cell>
          <cell r="AK50">
            <v>46</v>
          </cell>
          <cell r="AL50">
            <v>30</v>
          </cell>
          <cell r="AM50">
            <v>76</v>
          </cell>
          <cell r="AN50">
            <v>5</v>
          </cell>
          <cell r="AO50">
            <v>4</v>
          </cell>
          <cell r="AP50">
            <v>37</v>
          </cell>
          <cell r="AQ50">
            <v>46</v>
          </cell>
          <cell r="AR50">
            <v>28</v>
          </cell>
          <cell r="AS50">
            <v>74</v>
          </cell>
          <cell r="AT50">
            <v>9</v>
          </cell>
          <cell r="AU50">
            <v>6</v>
          </cell>
          <cell r="AV50">
            <v>32</v>
          </cell>
          <cell r="AW50">
            <v>47</v>
          </cell>
          <cell r="AX50">
            <v>27</v>
          </cell>
          <cell r="AY50">
            <v>74</v>
          </cell>
          <cell r="AZ50">
            <v>5</v>
          </cell>
          <cell r="BA50">
            <v>6</v>
          </cell>
          <cell r="BB50">
            <v>40</v>
          </cell>
          <cell r="BC50">
            <v>51</v>
          </cell>
          <cell r="BD50">
            <v>40</v>
          </cell>
          <cell r="BE50">
            <v>91</v>
          </cell>
          <cell r="BF50">
            <v>393</v>
          </cell>
          <cell r="BG50">
            <v>90</v>
          </cell>
          <cell r="BH50">
            <v>585</v>
          </cell>
          <cell r="BI50">
            <v>78</v>
          </cell>
          <cell r="BJ50"/>
          <cell r="BK50" t="str">
            <v>B</v>
          </cell>
          <cell r="BL50" t="str">
            <v>E+</v>
          </cell>
          <cell r="BM50" t="str">
            <v>C</v>
          </cell>
          <cell r="BN50" t="str">
            <v>C+</v>
          </cell>
          <cell r="BO50" t="str">
            <v>C</v>
          </cell>
          <cell r="BP50" t="str">
            <v>A+</v>
          </cell>
          <cell r="BQ50" t="str">
            <v>A+</v>
          </cell>
          <cell r="BR50" t="str">
            <v>A</v>
          </cell>
          <cell r="BS50" t="str">
            <v>A</v>
          </cell>
          <cell r="BT50" t="str">
            <v>A++</v>
          </cell>
          <cell r="BU50" t="str">
            <v>A++</v>
          </cell>
          <cell r="BW50">
            <v>4</v>
          </cell>
          <cell r="BX50">
            <v>4</v>
          </cell>
          <cell r="BY50">
            <v>2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20.5</v>
          </cell>
          <cell r="CI50">
            <v>0</v>
          </cell>
          <cell r="CJ50" t="str">
            <v>Pass</v>
          </cell>
          <cell r="CK50">
            <v>7.28</v>
          </cell>
        </row>
        <row r="51">
          <cell r="B51" t="str">
            <v>PIET23CR058</v>
          </cell>
          <cell r="C51" t="str">
            <v>MS. SHREYA KHANDELWAL</v>
          </cell>
          <cell r="D51" t="str">
            <v>23EPTCL044</v>
          </cell>
          <cell r="E51" t="str">
            <v>D-59</v>
          </cell>
          <cell r="F51"/>
          <cell r="G51">
            <v>2</v>
          </cell>
          <cell r="H51">
            <v>7</v>
          </cell>
          <cell r="I51">
            <v>9</v>
          </cell>
          <cell r="J51">
            <v>18</v>
          </cell>
          <cell r="K51">
            <v>4</v>
          </cell>
          <cell r="L51">
            <v>9</v>
          </cell>
          <cell r="M51">
            <v>10</v>
          </cell>
          <cell r="N51">
            <v>23</v>
          </cell>
          <cell r="O51">
            <v>7</v>
          </cell>
          <cell r="P51">
            <v>8</v>
          </cell>
          <cell r="Q51">
            <v>10</v>
          </cell>
          <cell r="R51">
            <v>25</v>
          </cell>
          <cell r="S51">
            <v>3</v>
          </cell>
          <cell r="T51">
            <v>7</v>
          </cell>
          <cell r="U51">
            <v>10</v>
          </cell>
          <cell r="V51">
            <v>20</v>
          </cell>
          <cell r="W51">
            <v>4</v>
          </cell>
          <cell r="X51">
            <v>8</v>
          </cell>
          <cell r="Y51">
            <v>10</v>
          </cell>
          <cell r="Z51">
            <v>22</v>
          </cell>
          <cell r="AA51">
            <v>108</v>
          </cell>
          <cell r="AB51">
            <v>9</v>
          </cell>
          <cell r="AC51">
            <v>10</v>
          </cell>
          <cell r="AD51">
            <v>39</v>
          </cell>
          <cell r="AE51">
            <v>58</v>
          </cell>
          <cell r="AF51">
            <v>33</v>
          </cell>
          <cell r="AG51">
            <v>91</v>
          </cell>
          <cell r="AH51">
            <v>8</v>
          </cell>
          <cell r="AI51">
            <v>9</v>
          </cell>
          <cell r="AJ51">
            <v>38</v>
          </cell>
          <cell r="AK51">
            <v>55</v>
          </cell>
          <cell r="AL51">
            <v>35</v>
          </cell>
          <cell r="AM51">
            <v>90</v>
          </cell>
          <cell r="AN51">
            <v>7</v>
          </cell>
          <cell r="AO51">
            <v>5</v>
          </cell>
          <cell r="AP51">
            <v>38</v>
          </cell>
          <cell r="AQ51">
            <v>50</v>
          </cell>
          <cell r="AR51">
            <v>33</v>
          </cell>
          <cell r="AS51">
            <v>83</v>
          </cell>
          <cell r="AT51">
            <v>7</v>
          </cell>
          <cell r="AU51">
            <v>7</v>
          </cell>
          <cell r="AV51">
            <v>40</v>
          </cell>
          <cell r="AW51">
            <v>54</v>
          </cell>
          <cell r="AX51">
            <v>37</v>
          </cell>
          <cell r="AY51">
            <v>91</v>
          </cell>
          <cell r="AZ51">
            <v>6</v>
          </cell>
          <cell r="BA51">
            <v>7</v>
          </cell>
          <cell r="BB51">
            <v>37</v>
          </cell>
          <cell r="BC51">
            <v>50</v>
          </cell>
          <cell r="BD51">
            <v>25</v>
          </cell>
          <cell r="BE51">
            <v>75</v>
          </cell>
          <cell r="BF51">
            <v>430</v>
          </cell>
          <cell r="BG51">
            <v>92</v>
          </cell>
          <cell r="BH51">
            <v>630</v>
          </cell>
          <cell r="BI51">
            <v>84</v>
          </cell>
          <cell r="BJ51"/>
          <cell r="BK51" t="str">
            <v>D+</v>
          </cell>
          <cell r="BL51" t="str">
            <v>D+</v>
          </cell>
          <cell r="BM51" t="str">
            <v>A</v>
          </cell>
          <cell r="BN51" t="str">
            <v>C</v>
          </cell>
          <cell r="BO51" t="str">
            <v>E+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A++</v>
          </cell>
          <cell r="BT51" t="str">
            <v>A</v>
          </cell>
          <cell r="BU51" t="str">
            <v>A++</v>
          </cell>
          <cell r="BW51">
            <v>4</v>
          </cell>
          <cell r="BX51">
            <v>4</v>
          </cell>
          <cell r="BY51">
            <v>2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20.5</v>
          </cell>
          <cell r="CI51">
            <v>0</v>
          </cell>
          <cell r="CJ51" t="str">
            <v>Pass</v>
          </cell>
          <cell r="CK51">
            <v>7.35</v>
          </cell>
        </row>
        <row r="52">
          <cell r="B52" t="str">
            <v>PIET23CR043</v>
          </cell>
          <cell r="C52" t="str">
            <v>NAITIK GOYAL</v>
          </cell>
          <cell r="D52" t="str">
            <v>23EPTCL045</v>
          </cell>
          <cell r="E52" t="str">
            <v>D-44</v>
          </cell>
          <cell r="F52"/>
          <cell r="G52">
            <v>1</v>
          </cell>
          <cell r="H52">
            <v>8</v>
          </cell>
          <cell r="I52">
            <v>9</v>
          </cell>
          <cell r="J52">
            <v>18</v>
          </cell>
          <cell r="K52">
            <v>6</v>
          </cell>
          <cell r="L52">
            <v>9</v>
          </cell>
          <cell r="M52">
            <v>10</v>
          </cell>
          <cell r="N52">
            <v>25</v>
          </cell>
          <cell r="O52">
            <v>5</v>
          </cell>
          <cell r="P52">
            <v>6</v>
          </cell>
          <cell r="Q52">
            <v>10</v>
          </cell>
          <cell r="R52">
            <v>21</v>
          </cell>
          <cell r="S52">
            <v>3</v>
          </cell>
          <cell r="T52">
            <v>5</v>
          </cell>
          <cell r="U52">
            <v>10</v>
          </cell>
          <cell r="V52">
            <v>18</v>
          </cell>
          <cell r="W52">
            <v>3</v>
          </cell>
          <cell r="X52">
            <v>8</v>
          </cell>
          <cell r="Y52">
            <v>10</v>
          </cell>
          <cell r="Z52">
            <v>21</v>
          </cell>
          <cell r="AA52">
            <v>103</v>
          </cell>
          <cell r="AB52">
            <v>8</v>
          </cell>
          <cell r="AC52">
            <v>9</v>
          </cell>
          <cell r="AD52">
            <v>38</v>
          </cell>
          <cell r="AE52">
            <v>55</v>
          </cell>
          <cell r="AF52">
            <v>35</v>
          </cell>
          <cell r="AG52">
            <v>90</v>
          </cell>
          <cell r="AH52">
            <v>8</v>
          </cell>
          <cell r="AI52">
            <v>7</v>
          </cell>
          <cell r="AJ52">
            <v>40</v>
          </cell>
          <cell r="AK52">
            <v>55</v>
          </cell>
          <cell r="AL52">
            <v>28</v>
          </cell>
          <cell r="AM52">
            <v>83</v>
          </cell>
          <cell r="AN52">
            <v>6</v>
          </cell>
          <cell r="AO52">
            <v>7</v>
          </cell>
          <cell r="AP52">
            <v>24</v>
          </cell>
          <cell r="AQ52">
            <v>37</v>
          </cell>
          <cell r="AR52">
            <v>22</v>
          </cell>
          <cell r="AS52">
            <v>59</v>
          </cell>
          <cell r="AT52">
            <v>8</v>
          </cell>
          <cell r="AU52">
            <v>7</v>
          </cell>
          <cell r="AV52">
            <v>40</v>
          </cell>
          <cell r="AW52">
            <v>55</v>
          </cell>
          <cell r="AX52">
            <v>32</v>
          </cell>
          <cell r="AY52">
            <v>87</v>
          </cell>
          <cell r="AZ52">
            <v>7</v>
          </cell>
          <cell r="BA52">
            <v>6</v>
          </cell>
          <cell r="BB52">
            <v>33</v>
          </cell>
          <cell r="BC52">
            <v>46</v>
          </cell>
          <cell r="BD52">
            <v>30</v>
          </cell>
          <cell r="BE52">
            <v>76</v>
          </cell>
          <cell r="BF52">
            <v>395</v>
          </cell>
          <cell r="BG52">
            <v>96</v>
          </cell>
          <cell r="BH52">
            <v>594</v>
          </cell>
          <cell r="BI52">
            <v>79.2</v>
          </cell>
          <cell r="BJ52"/>
          <cell r="BK52" t="str">
            <v>E+</v>
          </cell>
          <cell r="BL52" t="str">
            <v>D+</v>
          </cell>
          <cell r="BM52" t="str">
            <v>C+</v>
          </cell>
          <cell r="BN52" t="str">
            <v>C+</v>
          </cell>
          <cell r="BO52" t="str">
            <v>D+</v>
          </cell>
          <cell r="BP52" t="str">
            <v>A++</v>
          </cell>
          <cell r="BQ52" t="str">
            <v>A++</v>
          </cell>
          <cell r="BR52" t="str">
            <v>C+</v>
          </cell>
          <cell r="BS52" t="str">
            <v>A++</v>
          </cell>
          <cell r="BT52" t="str">
            <v>A+</v>
          </cell>
          <cell r="BU52" t="str">
            <v>A++</v>
          </cell>
          <cell r="BW52">
            <v>4</v>
          </cell>
          <cell r="BX52">
            <v>4</v>
          </cell>
          <cell r="BY52">
            <v>2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20.5</v>
          </cell>
          <cell r="CI52">
            <v>0</v>
          </cell>
          <cell r="CJ52" t="str">
            <v>Pass</v>
          </cell>
          <cell r="CK52">
            <v>6.98</v>
          </cell>
        </row>
        <row r="53">
          <cell r="B53" t="str">
            <v>PIET23CR044</v>
          </cell>
          <cell r="C53" t="str">
            <v>NIKHIL KUMAR SHARMA</v>
          </cell>
          <cell r="D53" t="str">
            <v>23EPTCL046</v>
          </cell>
          <cell r="E53" t="str">
            <v>D-45</v>
          </cell>
          <cell r="F53"/>
          <cell r="G53">
            <v>4</v>
          </cell>
          <cell r="H53">
            <v>8</v>
          </cell>
          <cell r="I53">
            <v>10</v>
          </cell>
          <cell r="J53">
            <v>22</v>
          </cell>
          <cell r="K53">
            <v>1</v>
          </cell>
          <cell r="L53">
            <v>7</v>
          </cell>
          <cell r="M53">
            <v>10</v>
          </cell>
          <cell r="N53">
            <v>18</v>
          </cell>
          <cell r="O53">
            <v>3</v>
          </cell>
          <cell r="P53">
            <v>5</v>
          </cell>
          <cell r="Q53">
            <v>10</v>
          </cell>
          <cell r="R53">
            <v>18</v>
          </cell>
          <cell r="S53">
            <v>1</v>
          </cell>
          <cell r="T53">
            <v>5</v>
          </cell>
          <cell r="U53">
            <v>7</v>
          </cell>
          <cell r="V53">
            <v>13</v>
          </cell>
          <cell r="W53">
            <v>1</v>
          </cell>
          <cell r="X53">
            <v>7</v>
          </cell>
          <cell r="Y53">
            <v>10</v>
          </cell>
          <cell r="Z53">
            <v>18</v>
          </cell>
          <cell r="AA53">
            <v>89</v>
          </cell>
          <cell r="AB53">
            <v>7</v>
          </cell>
          <cell r="AC53">
            <v>5</v>
          </cell>
          <cell r="AD53">
            <v>31</v>
          </cell>
          <cell r="AE53">
            <v>43</v>
          </cell>
          <cell r="AF53">
            <v>25</v>
          </cell>
          <cell r="AG53">
            <v>68</v>
          </cell>
          <cell r="AH53">
            <v>8</v>
          </cell>
          <cell r="AI53">
            <v>8</v>
          </cell>
          <cell r="AJ53">
            <v>40</v>
          </cell>
          <cell r="AK53">
            <v>56</v>
          </cell>
          <cell r="AL53">
            <v>27</v>
          </cell>
          <cell r="AM53">
            <v>83</v>
          </cell>
          <cell r="AN53">
            <v>6</v>
          </cell>
          <cell r="AO53">
            <v>7</v>
          </cell>
          <cell r="AP53">
            <v>27</v>
          </cell>
          <cell r="AQ53">
            <v>40</v>
          </cell>
          <cell r="AR53">
            <v>24</v>
          </cell>
          <cell r="AS53">
            <v>64</v>
          </cell>
          <cell r="AT53">
            <v>5</v>
          </cell>
          <cell r="AU53">
            <v>5</v>
          </cell>
          <cell r="AV53">
            <v>31</v>
          </cell>
          <cell r="AW53">
            <v>41</v>
          </cell>
          <cell r="AX53">
            <v>25</v>
          </cell>
          <cell r="AY53">
            <v>66</v>
          </cell>
          <cell r="AZ53">
            <v>5</v>
          </cell>
          <cell r="BA53">
            <v>6</v>
          </cell>
          <cell r="BB53">
            <v>31</v>
          </cell>
          <cell r="BC53">
            <v>42</v>
          </cell>
          <cell r="BD53">
            <v>30</v>
          </cell>
          <cell r="BE53">
            <v>72</v>
          </cell>
          <cell r="BF53">
            <v>353</v>
          </cell>
          <cell r="BG53">
            <v>91</v>
          </cell>
          <cell r="BH53">
            <v>533</v>
          </cell>
          <cell r="BI53">
            <v>71.066666666666663</v>
          </cell>
          <cell r="BJ53"/>
          <cell r="BK53" t="str">
            <v>E+</v>
          </cell>
          <cell r="BL53" t="str">
            <v>F</v>
          </cell>
          <cell r="BM53" t="str">
            <v>F</v>
          </cell>
          <cell r="BN53" t="str">
            <v>E</v>
          </cell>
          <cell r="BO53" t="str">
            <v>E</v>
          </cell>
          <cell r="BP53" t="str">
            <v>A++</v>
          </cell>
          <cell r="BQ53" t="str">
            <v>B+</v>
          </cell>
          <cell r="BR53" t="str">
            <v>B</v>
          </cell>
          <cell r="BS53" t="str">
            <v>B</v>
          </cell>
          <cell r="BT53" t="str">
            <v>A</v>
          </cell>
          <cell r="BU53" t="str">
            <v>A++</v>
          </cell>
          <cell r="BW53">
            <v>4</v>
          </cell>
          <cell r="BX53">
            <v>4</v>
          </cell>
          <cell r="BY53">
            <v>2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20.5</v>
          </cell>
          <cell r="CI53">
            <v>2</v>
          </cell>
          <cell r="CJ53" t="str">
            <v>Fail</v>
          </cell>
          <cell r="CK53">
            <v>4.41</v>
          </cell>
        </row>
        <row r="54">
          <cell r="B54" t="str">
            <v>PIET23CR045</v>
          </cell>
          <cell r="C54" t="str">
            <v>OM MUDGAL</v>
          </cell>
          <cell r="D54" t="str">
            <v>23EPTCL047</v>
          </cell>
          <cell r="E54" t="str">
            <v>D-46</v>
          </cell>
          <cell r="F54"/>
          <cell r="G54">
            <v>7</v>
          </cell>
          <cell r="H54">
            <v>10</v>
          </cell>
          <cell r="I54">
            <v>9</v>
          </cell>
          <cell r="J54">
            <v>26</v>
          </cell>
          <cell r="K54">
            <v>3</v>
          </cell>
          <cell r="L54">
            <v>6</v>
          </cell>
          <cell r="M54">
            <v>10</v>
          </cell>
          <cell r="N54">
            <v>19</v>
          </cell>
          <cell r="O54">
            <v>5</v>
          </cell>
          <cell r="P54">
            <v>6</v>
          </cell>
          <cell r="Q54">
            <v>8</v>
          </cell>
          <cell r="R54">
            <v>19</v>
          </cell>
          <cell r="S54">
            <v>2</v>
          </cell>
          <cell r="T54">
            <v>6</v>
          </cell>
          <cell r="U54">
            <v>10</v>
          </cell>
          <cell r="V54">
            <v>18</v>
          </cell>
          <cell r="W54">
            <v>3</v>
          </cell>
          <cell r="X54">
            <v>7</v>
          </cell>
          <cell r="Y54">
            <v>10</v>
          </cell>
          <cell r="Z54">
            <v>20</v>
          </cell>
          <cell r="AA54">
            <v>102</v>
          </cell>
          <cell r="AB54">
            <v>6</v>
          </cell>
          <cell r="AC54">
            <v>8</v>
          </cell>
          <cell r="AD54">
            <v>36</v>
          </cell>
          <cell r="AE54">
            <v>50</v>
          </cell>
          <cell r="AF54">
            <v>29</v>
          </cell>
          <cell r="AG54">
            <v>79</v>
          </cell>
          <cell r="AH54">
            <v>8</v>
          </cell>
          <cell r="AI54">
            <v>7</v>
          </cell>
          <cell r="AJ54">
            <v>39</v>
          </cell>
          <cell r="AK54">
            <v>54</v>
          </cell>
          <cell r="AL54">
            <v>33</v>
          </cell>
          <cell r="AM54">
            <v>87</v>
          </cell>
          <cell r="AN54">
            <v>5</v>
          </cell>
          <cell r="AO54">
            <v>8</v>
          </cell>
          <cell r="AP54">
            <v>29</v>
          </cell>
          <cell r="AQ54">
            <v>42</v>
          </cell>
          <cell r="AR54">
            <v>29</v>
          </cell>
          <cell r="AS54">
            <v>71</v>
          </cell>
          <cell r="AT54">
            <v>7</v>
          </cell>
          <cell r="AU54">
            <v>5</v>
          </cell>
          <cell r="AV54">
            <v>31</v>
          </cell>
          <cell r="AW54">
            <v>43</v>
          </cell>
          <cell r="AX54">
            <v>34</v>
          </cell>
          <cell r="AY54">
            <v>77</v>
          </cell>
          <cell r="AZ54">
            <v>6</v>
          </cell>
          <cell r="BA54">
            <v>6</v>
          </cell>
          <cell r="BB54">
            <v>34</v>
          </cell>
          <cell r="BC54">
            <v>46</v>
          </cell>
          <cell r="BD54">
            <v>30</v>
          </cell>
          <cell r="BE54">
            <v>76</v>
          </cell>
          <cell r="BF54">
            <v>390</v>
          </cell>
          <cell r="BG54">
            <v>90</v>
          </cell>
          <cell r="BH54">
            <v>582</v>
          </cell>
          <cell r="BI54">
            <v>77.600000000000009</v>
          </cell>
          <cell r="BJ54"/>
          <cell r="BK54" t="str">
            <v>B</v>
          </cell>
          <cell r="BL54" t="str">
            <v>B+</v>
          </cell>
          <cell r="BM54" t="str">
            <v>D</v>
          </cell>
          <cell r="BN54" t="str">
            <v>C+</v>
          </cell>
          <cell r="BO54" t="str">
            <v>C+</v>
          </cell>
          <cell r="BP54" t="str">
            <v>A++</v>
          </cell>
          <cell r="BQ54" t="str">
            <v>A+</v>
          </cell>
          <cell r="BR54" t="str">
            <v>B+</v>
          </cell>
          <cell r="BS54" t="str">
            <v>A+</v>
          </cell>
          <cell r="BT54" t="str">
            <v>A+</v>
          </cell>
          <cell r="BU54" t="str">
            <v>A++</v>
          </cell>
          <cell r="BW54">
            <v>4</v>
          </cell>
          <cell r="BX54">
            <v>4</v>
          </cell>
          <cell r="BY54">
            <v>2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20.5</v>
          </cell>
          <cell r="CI54">
            <v>0</v>
          </cell>
          <cell r="CJ54" t="str">
            <v>Pass</v>
          </cell>
          <cell r="CK54">
            <v>7.78</v>
          </cell>
        </row>
        <row r="55">
          <cell r="B55" t="str">
            <v>PIET23CR046</v>
          </cell>
          <cell r="C55" t="str">
            <v>PREET GURJAR</v>
          </cell>
          <cell r="D55" t="str">
            <v>23EPTCL048</v>
          </cell>
          <cell r="E55" t="str">
            <v>D-47</v>
          </cell>
          <cell r="F55"/>
          <cell r="G55">
            <v>2</v>
          </cell>
          <cell r="H55">
            <v>8</v>
          </cell>
          <cell r="I55">
            <v>10</v>
          </cell>
          <cell r="J55">
            <v>20</v>
          </cell>
          <cell r="K55">
            <v>2</v>
          </cell>
          <cell r="L55">
            <v>6</v>
          </cell>
          <cell r="M55">
            <v>10</v>
          </cell>
          <cell r="N55">
            <v>18</v>
          </cell>
          <cell r="O55">
            <v>5</v>
          </cell>
          <cell r="P55">
            <v>6</v>
          </cell>
          <cell r="Q55">
            <v>8</v>
          </cell>
          <cell r="R55">
            <v>19</v>
          </cell>
          <cell r="S55">
            <v>2</v>
          </cell>
          <cell r="T55">
            <v>5</v>
          </cell>
          <cell r="U55">
            <v>7</v>
          </cell>
          <cell r="V55">
            <v>14</v>
          </cell>
          <cell r="W55">
            <v>2</v>
          </cell>
          <cell r="X55">
            <v>7</v>
          </cell>
          <cell r="Y55">
            <v>10</v>
          </cell>
          <cell r="Z55">
            <v>19</v>
          </cell>
          <cell r="AA55">
            <v>90</v>
          </cell>
          <cell r="AB55">
            <v>7</v>
          </cell>
          <cell r="AC55">
            <v>4</v>
          </cell>
          <cell r="AD55">
            <v>30</v>
          </cell>
          <cell r="AE55">
            <v>41</v>
          </cell>
          <cell r="AF55">
            <v>27</v>
          </cell>
          <cell r="AG55">
            <v>68</v>
          </cell>
          <cell r="AH55">
            <v>8</v>
          </cell>
          <cell r="AI55">
            <v>8</v>
          </cell>
          <cell r="AJ55">
            <v>39</v>
          </cell>
          <cell r="AK55">
            <v>55</v>
          </cell>
          <cell r="AL55">
            <v>32</v>
          </cell>
          <cell r="AM55">
            <v>87</v>
          </cell>
          <cell r="AN55">
            <v>3</v>
          </cell>
          <cell r="AO55">
            <v>4</v>
          </cell>
          <cell r="AP55">
            <v>27</v>
          </cell>
          <cell r="AQ55">
            <v>34</v>
          </cell>
          <cell r="AR55">
            <v>24</v>
          </cell>
          <cell r="AS55">
            <v>58</v>
          </cell>
          <cell r="AT55">
            <v>6</v>
          </cell>
          <cell r="AU55">
            <v>6</v>
          </cell>
          <cell r="AV55">
            <v>28</v>
          </cell>
          <cell r="AW55">
            <v>40</v>
          </cell>
          <cell r="AX55">
            <v>21</v>
          </cell>
          <cell r="AY55">
            <v>61</v>
          </cell>
          <cell r="AZ55">
            <v>5</v>
          </cell>
          <cell r="BA55">
            <v>5</v>
          </cell>
          <cell r="BB55">
            <v>27</v>
          </cell>
          <cell r="BC55">
            <v>37</v>
          </cell>
          <cell r="BD55">
            <v>27</v>
          </cell>
          <cell r="BE55">
            <v>64</v>
          </cell>
          <cell r="BF55">
            <v>338</v>
          </cell>
          <cell r="BG55">
            <v>91</v>
          </cell>
          <cell r="BH55">
            <v>519</v>
          </cell>
          <cell r="BI55">
            <v>69.199999999999989</v>
          </cell>
          <cell r="BJ55"/>
          <cell r="BK55" t="str">
            <v>D</v>
          </cell>
          <cell r="BL55" t="str">
            <v>C+</v>
          </cell>
          <cell r="BM55" t="str">
            <v>C+</v>
          </cell>
          <cell r="BN55" t="str">
            <v>E+</v>
          </cell>
          <cell r="BO55" t="str">
            <v>E+</v>
          </cell>
          <cell r="BP55" t="str">
            <v>A++</v>
          </cell>
          <cell r="BQ55" t="str">
            <v>B+</v>
          </cell>
          <cell r="BR55" t="str">
            <v>C+</v>
          </cell>
          <cell r="BS55" t="str">
            <v>C+</v>
          </cell>
          <cell r="BT55" t="str">
            <v>B</v>
          </cell>
          <cell r="BU55" t="str">
            <v>A++</v>
          </cell>
          <cell r="BW55">
            <v>4</v>
          </cell>
          <cell r="BX55">
            <v>4</v>
          </cell>
          <cell r="BY55">
            <v>2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20.5</v>
          </cell>
          <cell r="CI55">
            <v>0</v>
          </cell>
          <cell r="CJ55" t="str">
            <v>Pass</v>
          </cell>
          <cell r="CK55">
            <v>6.62</v>
          </cell>
        </row>
        <row r="56">
          <cell r="B56" t="str">
            <v>PIET23CR048</v>
          </cell>
          <cell r="C56" t="str">
            <v>RAHUL SAINI</v>
          </cell>
          <cell r="D56" t="str">
            <v>23EPTCL050</v>
          </cell>
          <cell r="E56" t="str">
            <v>D-49</v>
          </cell>
          <cell r="F56"/>
          <cell r="G56">
            <v>3</v>
          </cell>
          <cell r="H56">
            <v>7</v>
          </cell>
          <cell r="I56">
            <v>10</v>
          </cell>
          <cell r="J56">
            <v>20</v>
          </cell>
          <cell r="K56">
            <v>8</v>
          </cell>
          <cell r="L56" t="str">
            <v>N</v>
          </cell>
          <cell r="M56">
            <v>10</v>
          </cell>
          <cell r="N56">
            <v>18</v>
          </cell>
          <cell r="O56">
            <v>4</v>
          </cell>
          <cell r="P56">
            <v>7</v>
          </cell>
          <cell r="Q56">
            <v>9</v>
          </cell>
          <cell r="R56">
            <v>20</v>
          </cell>
          <cell r="S56">
            <v>1</v>
          </cell>
          <cell r="T56">
            <v>6</v>
          </cell>
          <cell r="U56">
            <v>7</v>
          </cell>
          <cell r="V56">
            <v>14</v>
          </cell>
          <cell r="W56">
            <v>1</v>
          </cell>
          <cell r="X56">
            <v>7</v>
          </cell>
          <cell r="Y56">
            <v>10</v>
          </cell>
          <cell r="Z56">
            <v>18</v>
          </cell>
          <cell r="AA56">
            <v>90</v>
          </cell>
          <cell r="AB56">
            <v>3</v>
          </cell>
          <cell r="AC56">
            <v>4</v>
          </cell>
          <cell r="AD56">
            <v>24</v>
          </cell>
          <cell r="AE56">
            <v>31</v>
          </cell>
          <cell r="AF56">
            <v>28</v>
          </cell>
          <cell r="AG56">
            <v>59</v>
          </cell>
          <cell r="AH56">
            <v>8</v>
          </cell>
          <cell r="AI56">
            <v>8</v>
          </cell>
          <cell r="AJ56">
            <v>35</v>
          </cell>
          <cell r="AK56">
            <v>51</v>
          </cell>
          <cell r="AL56">
            <v>31</v>
          </cell>
          <cell r="AM56">
            <v>82</v>
          </cell>
          <cell r="AN56">
            <v>4</v>
          </cell>
          <cell r="AO56">
            <v>3</v>
          </cell>
          <cell r="AP56">
            <v>26</v>
          </cell>
          <cell r="AQ56">
            <v>33</v>
          </cell>
          <cell r="AR56">
            <v>19</v>
          </cell>
          <cell r="AS56">
            <v>52</v>
          </cell>
          <cell r="AT56">
            <v>3</v>
          </cell>
          <cell r="AU56">
            <v>5</v>
          </cell>
          <cell r="AV56">
            <v>25</v>
          </cell>
          <cell r="AW56">
            <v>33</v>
          </cell>
          <cell r="AX56">
            <v>23</v>
          </cell>
          <cell r="AY56">
            <v>56</v>
          </cell>
          <cell r="AZ56">
            <v>5</v>
          </cell>
          <cell r="BA56">
            <v>5</v>
          </cell>
          <cell r="BB56">
            <v>32</v>
          </cell>
          <cell r="BC56">
            <v>42</v>
          </cell>
          <cell r="BD56">
            <v>23</v>
          </cell>
          <cell r="BE56">
            <v>65</v>
          </cell>
          <cell r="BF56">
            <v>314</v>
          </cell>
          <cell r="BG56">
            <v>80</v>
          </cell>
          <cell r="BH56">
            <v>484</v>
          </cell>
          <cell r="BI56">
            <v>64.533333333333331</v>
          </cell>
          <cell r="BJ56"/>
          <cell r="BK56" t="str">
            <v>D+</v>
          </cell>
          <cell r="BL56" t="str">
            <v>F</v>
          </cell>
          <cell r="BM56" t="str">
            <v>C+</v>
          </cell>
          <cell r="BN56" t="str">
            <v>F</v>
          </cell>
          <cell r="BO56" t="str">
            <v>F</v>
          </cell>
          <cell r="BP56" t="str">
            <v>A++</v>
          </cell>
          <cell r="BQ56" t="str">
            <v>C+</v>
          </cell>
          <cell r="BR56" t="str">
            <v>D+</v>
          </cell>
          <cell r="BS56" t="str">
            <v>C</v>
          </cell>
          <cell r="BT56" t="str">
            <v>B</v>
          </cell>
          <cell r="BU56" t="str">
            <v>A+</v>
          </cell>
          <cell r="BW56">
            <v>4</v>
          </cell>
          <cell r="BX56">
            <v>4</v>
          </cell>
          <cell r="BY56">
            <v>2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20.5</v>
          </cell>
          <cell r="CI56">
            <v>3</v>
          </cell>
          <cell r="CJ56" t="str">
            <v>Fail</v>
          </cell>
          <cell r="CK56">
            <v>4.2073170731707314</v>
          </cell>
        </row>
        <row r="57">
          <cell r="B57" t="str">
            <v>PIET23CR049</v>
          </cell>
          <cell r="C57" t="str">
            <v>RISHABH JOSHI</v>
          </cell>
          <cell r="D57" t="str">
            <v>23EPTCL051</v>
          </cell>
          <cell r="E57" t="str">
            <v>D-50</v>
          </cell>
          <cell r="F57"/>
          <cell r="G57">
            <v>6</v>
          </cell>
          <cell r="H57">
            <v>10</v>
          </cell>
          <cell r="I57">
            <v>10</v>
          </cell>
          <cell r="J57">
            <v>26</v>
          </cell>
          <cell r="K57">
            <v>6</v>
          </cell>
          <cell r="L57">
            <v>10</v>
          </cell>
          <cell r="M57">
            <v>10</v>
          </cell>
          <cell r="N57">
            <v>26</v>
          </cell>
          <cell r="O57">
            <v>5</v>
          </cell>
          <cell r="P57">
            <v>8</v>
          </cell>
          <cell r="Q57">
            <v>8</v>
          </cell>
          <cell r="R57">
            <v>21</v>
          </cell>
          <cell r="S57">
            <v>5</v>
          </cell>
          <cell r="T57">
            <v>8</v>
          </cell>
          <cell r="U57">
            <v>10</v>
          </cell>
          <cell r="V57">
            <v>23</v>
          </cell>
          <cell r="W57">
            <v>3</v>
          </cell>
          <cell r="X57">
            <v>8</v>
          </cell>
          <cell r="Y57">
            <v>10</v>
          </cell>
          <cell r="Z57">
            <v>21</v>
          </cell>
          <cell r="AA57">
            <v>117</v>
          </cell>
          <cell r="AB57">
            <v>9</v>
          </cell>
          <cell r="AC57">
            <v>9</v>
          </cell>
          <cell r="AD57">
            <v>34</v>
          </cell>
          <cell r="AE57">
            <v>52</v>
          </cell>
          <cell r="AF57">
            <v>35</v>
          </cell>
          <cell r="AG57">
            <v>87</v>
          </cell>
          <cell r="AH57">
            <v>8</v>
          </cell>
          <cell r="AI57">
            <v>8</v>
          </cell>
          <cell r="AJ57">
            <v>34</v>
          </cell>
          <cell r="AK57">
            <v>50</v>
          </cell>
          <cell r="AL57">
            <v>28</v>
          </cell>
          <cell r="AM57">
            <v>78</v>
          </cell>
          <cell r="AN57">
            <v>5</v>
          </cell>
          <cell r="AO57">
            <v>7</v>
          </cell>
          <cell r="AP57">
            <v>32</v>
          </cell>
          <cell r="AQ57">
            <v>44</v>
          </cell>
          <cell r="AR57">
            <v>25</v>
          </cell>
          <cell r="AS57">
            <v>69</v>
          </cell>
          <cell r="AT57">
            <v>8</v>
          </cell>
          <cell r="AU57">
            <v>7</v>
          </cell>
          <cell r="AV57">
            <v>38</v>
          </cell>
          <cell r="AW57">
            <v>53</v>
          </cell>
          <cell r="AX57">
            <v>31</v>
          </cell>
          <cell r="AY57">
            <v>84</v>
          </cell>
          <cell r="AZ57">
            <v>4</v>
          </cell>
          <cell r="BA57">
            <v>8</v>
          </cell>
          <cell r="BB57">
            <v>37</v>
          </cell>
          <cell r="BC57">
            <v>49</v>
          </cell>
          <cell r="BD57">
            <v>23</v>
          </cell>
          <cell r="BE57">
            <v>72</v>
          </cell>
          <cell r="BF57">
            <v>390</v>
          </cell>
          <cell r="BG57">
            <v>91</v>
          </cell>
          <cell r="BH57">
            <v>598</v>
          </cell>
          <cell r="BI57">
            <v>79.733333333333334</v>
          </cell>
          <cell r="BJ57"/>
          <cell r="BK57" t="str">
            <v>B+</v>
          </cell>
          <cell r="BL57" t="str">
            <v>C</v>
          </cell>
          <cell r="BM57" t="str">
            <v>B</v>
          </cell>
          <cell r="BN57" t="str">
            <v>A</v>
          </cell>
          <cell r="BO57" t="str">
            <v>D</v>
          </cell>
          <cell r="BP57" t="str">
            <v>A+</v>
          </cell>
          <cell r="BQ57" t="str">
            <v>A++</v>
          </cell>
          <cell r="BR57" t="str">
            <v>B+</v>
          </cell>
          <cell r="BS57" t="str">
            <v>A++</v>
          </cell>
          <cell r="BT57" t="str">
            <v>A</v>
          </cell>
          <cell r="BU57" t="str">
            <v>A++</v>
          </cell>
          <cell r="BW57">
            <v>4</v>
          </cell>
          <cell r="BX57">
            <v>4</v>
          </cell>
          <cell r="BY57">
            <v>2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20.5</v>
          </cell>
          <cell r="CI57">
            <v>0</v>
          </cell>
          <cell r="CJ57" t="str">
            <v>Pass</v>
          </cell>
          <cell r="CK57">
            <v>7.79</v>
          </cell>
        </row>
        <row r="58">
          <cell r="B58" t="str">
            <v>PIET23CR050</v>
          </cell>
          <cell r="C58" t="str">
            <v>SAIF CHOPDAR</v>
          </cell>
          <cell r="D58" t="str">
            <v>23EPTCL052</v>
          </cell>
          <cell r="E58" t="str">
            <v>D-51</v>
          </cell>
          <cell r="F58"/>
          <cell r="G58">
            <v>1</v>
          </cell>
          <cell r="H58">
            <v>8</v>
          </cell>
          <cell r="I58">
            <v>9</v>
          </cell>
          <cell r="J58">
            <v>18</v>
          </cell>
          <cell r="K58">
            <v>5</v>
          </cell>
          <cell r="L58" t="str">
            <v>N</v>
          </cell>
          <cell r="M58">
            <v>10</v>
          </cell>
          <cell r="N58">
            <v>15</v>
          </cell>
          <cell r="O58">
            <v>6</v>
          </cell>
          <cell r="P58">
            <v>8</v>
          </cell>
          <cell r="Q58">
            <v>8</v>
          </cell>
          <cell r="R58">
            <v>22</v>
          </cell>
          <cell r="S58">
            <v>2</v>
          </cell>
          <cell r="T58">
            <v>5</v>
          </cell>
          <cell r="U58">
            <v>8</v>
          </cell>
          <cell r="V58">
            <v>15</v>
          </cell>
          <cell r="W58">
            <v>1</v>
          </cell>
          <cell r="X58">
            <v>7</v>
          </cell>
          <cell r="Y58">
            <v>10</v>
          </cell>
          <cell r="Z58">
            <v>18</v>
          </cell>
          <cell r="AA58">
            <v>88</v>
          </cell>
          <cell r="AB58">
            <v>6</v>
          </cell>
          <cell r="AC58">
            <v>5</v>
          </cell>
          <cell r="AD58">
            <v>25</v>
          </cell>
          <cell r="AE58">
            <v>36</v>
          </cell>
          <cell r="AF58">
            <v>28</v>
          </cell>
          <cell r="AG58">
            <v>64</v>
          </cell>
          <cell r="AH58">
            <v>8</v>
          </cell>
          <cell r="AI58">
            <v>8</v>
          </cell>
          <cell r="AJ58">
            <v>39</v>
          </cell>
          <cell r="AK58">
            <v>55</v>
          </cell>
          <cell r="AL58">
            <v>30</v>
          </cell>
          <cell r="AM58">
            <v>85</v>
          </cell>
          <cell r="AN58">
            <v>5</v>
          </cell>
          <cell r="AO58">
            <v>4</v>
          </cell>
          <cell r="AP58">
            <v>25</v>
          </cell>
          <cell r="AQ58">
            <v>34</v>
          </cell>
          <cell r="AR58">
            <v>21</v>
          </cell>
          <cell r="AS58">
            <v>55</v>
          </cell>
          <cell r="AT58">
            <v>5</v>
          </cell>
          <cell r="AU58">
            <v>5</v>
          </cell>
          <cell r="AV58">
            <v>27</v>
          </cell>
          <cell r="AW58">
            <v>37</v>
          </cell>
          <cell r="AX58">
            <v>24</v>
          </cell>
          <cell r="AY58">
            <v>61</v>
          </cell>
          <cell r="AZ58">
            <v>6</v>
          </cell>
          <cell r="BA58">
            <v>5</v>
          </cell>
          <cell r="BB58">
            <v>29</v>
          </cell>
          <cell r="BC58">
            <v>40</v>
          </cell>
          <cell r="BD58">
            <v>21</v>
          </cell>
          <cell r="BE58">
            <v>61</v>
          </cell>
          <cell r="BF58">
            <v>326</v>
          </cell>
          <cell r="BG58">
            <v>91</v>
          </cell>
          <cell r="BH58">
            <v>505</v>
          </cell>
          <cell r="BI58">
            <v>67.333333333333329</v>
          </cell>
          <cell r="BJ58"/>
          <cell r="BK58" t="str">
            <v>E</v>
          </cell>
          <cell r="BL58" t="str">
            <v>C+</v>
          </cell>
          <cell r="BM58" t="str">
            <v>C+</v>
          </cell>
          <cell r="BN58" t="str">
            <v>F</v>
          </cell>
          <cell r="BO58" t="str">
            <v>E</v>
          </cell>
          <cell r="BP58" t="str">
            <v>A++</v>
          </cell>
          <cell r="BQ58" t="str">
            <v>B</v>
          </cell>
          <cell r="BR58" t="str">
            <v>C</v>
          </cell>
          <cell r="BS58" t="str">
            <v>C+</v>
          </cell>
          <cell r="BT58" t="str">
            <v>C+</v>
          </cell>
          <cell r="BU58" t="str">
            <v>A++</v>
          </cell>
          <cell r="BW58">
            <v>4</v>
          </cell>
          <cell r="BX58">
            <v>4</v>
          </cell>
          <cell r="BY58">
            <v>2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20.5</v>
          </cell>
          <cell r="CI58">
            <v>1</v>
          </cell>
          <cell r="CJ58" t="str">
            <v>Fail</v>
          </cell>
          <cell r="CK58">
            <v>5.65</v>
          </cell>
        </row>
        <row r="59">
          <cell r="B59" t="str">
            <v>PIET23CR051</v>
          </cell>
          <cell r="C59" t="str">
            <v>SAKSHI KUMARI</v>
          </cell>
          <cell r="D59" t="str">
            <v>23EPTCL053</v>
          </cell>
          <cell r="E59" t="str">
            <v>D-52</v>
          </cell>
          <cell r="F59"/>
          <cell r="G59">
            <v>7</v>
          </cell>
          <cell r="H59">
            <v>10</v>
          </cell>
          <cell r="I59">
            <v>9</v>
          </cell>
          <cell r="J59">
            <v>26</v>
          </cell>
          <cell r="K59">
            <v>8</v>
          </cell>
          <cell r="L59" t="str">
            <v>N</v>
          </cell>
          <cell r="M59">
            <v>10</v>
          </cell>
          <cell r="N59">
            <v>18</v>
          </cell>
          <cell r="O59">
            <v>4</v>
          </cell>
          <cell r="P59">
            <v>9</v>
          </cell>
          <cell r="Q59">
            <v>9</v>
          </cell>
          <cell r="R59">
            <v>22</v>
          </cell>
          <cell r="S59">
            <v>4</v>
          </cell>
          <cell r="T59">
            <v>7</v>
          </cell>
          <cell r="U59">
            <v>10</v>
          </cell>
          <cell r="V59">
            <v>21</v>
          </cell>
          <cell r="W59">
            <v>5</v>
          </cell>
          <cell r="X59">
            <v>9</v>
          </cell>
          <cell r="Y59">
            <v>10</v>
          </cell>
          <cell r="Z59">
            <v>24</v>
          </cell>
          <cell r="AA59">
            <v>111</v>
          </cell>
          <cell r="AB59">
            <v>10</v>
          </cell>
          <cell r="AC59">
            <v>8</v>
          </cell>
          <cell r="AD59">
            <v>37</v>
          </cell>
          <cell r="AE59">
            <v>55</v>
          </cell>
          <cell r="AF59">
            <v>37</v>
          </cell>
          <cell r="AG59">
            <v>92</v>
          </cell>
          <cell r="AH59">
            <v>9</v>
          </cell>
          <cell r="AI59">
            <v>9</v>
          </cell>
          <cell r="AJ59">
            <v>36</v>
          </cell>
          <cell r="AK59">
            <v>54</v>
          </cell>
          <cell r="AL59">
            <v>37</v>
          </cell>
          <cell r="AM59">
            <v>91</v>
          </cell>
          <cell r="AN59">
            <v>4</v>
          </cell>
          <cell r="AO59">
            <v>5</v>
          </cell>
          <cell r="AP59">
            <v>31</v>
          </cell>
          <cell r="AQ59">
            <v>40</v>
          </cell>
          <cell r="AR59">
            <v>34</v>
          </cell>
          <cell r="AS59">
            <v>74</v>
          </cell>
          <cell r="AT59">
            <v>7</v>
          </cell>
          <cell r="AU59">
            <v>9</v>
          </cell>
          <cell r="AV59">
            <v>32</v>
          </cell>
          <cell r="AW59">
            <v>48</v>
          </cell>
          <cell r="AX59">
            <v>31</v>
          </cell>
          <cell r="AY59">
            <v>79</v>
          </cell>
          <cell r="AZ59">
            <v>7</v>
          </cell>
          <cell r="BA59">
            <v>9</v>
          </cell>
          <cell r="BB59">
            <v>40</v>
          </cell>
          <cell r="BC59">
            <v>56</v>
          </cell>
          <cell r="BD59">
            <v>32</v>
          </cell>
          <cell r="BE59">
            <v>88</v>
          </cell>
          <cell r="BF59">
            <v>424</v>
          </cell>
          <cell r="BG59">
            <v>90</v>
          </cell>
          <cell r="BH59">
            <v>625</v>
          </cell>
          <cell r="BI59">
            <v>83.333333333333343</v>
          </cell>
          <cell r="BJ59"/>
          <cell r="BK59" t="str">
            <v>C+</v>
          </cell>
          <cell r="BL59" t="str">
            <v>C</v>
          </cell>
          <cell r="BM59" t="str">
            <v>A+</v>
          </cell>
          <cell r="BN59" t="str">
            <v>B</v>
          </cell>
          <cell r="BO59" t="str">
            <v>D+</v>
          </cell>
          <cell r="BP59" t="str">
            <v>A++</v>
          </cell>
          <cell r="BQ59" t="str">
            <v>A++</v>
          </cell>
          <cell r="BR59" t="str">
            <v>A</v>
          </cell>
          <cell r="BS59" t="str">
            <v>A+</v>
          </cell>
          <cell r="BT59" t="str">
            <v>A++</v>
          </cell>
          <cell r="BU59" t="str">
            <v>A++</v>
          </cell>
          <cell r="BW59">
            <v>4</v>
          </cell>
          <cell r="BX59">
            <v>4</v>
          </cell>
          <cell r="BY59">
            <v>2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20.5</v>
          </cell>
          <cell r="CI59">
            <v>0</v>
          </cell>
          <cell r="CJ59" t="str">
            <v>Pass</v>
          </cell>
          <cell r="CK59">
            <v>7.84</v>
          </cell>
        </row>
        <row r="60">
          <cell r="B60" t="str">
            <v>PIET23CR052</v>
          </cell>
          <cell r="C60" t="str">
            <v>SAKSHI PANJWANI</v>
          </cell>
          <cell r="D60" t="str">
            <v>23EPTCL054</v>
          </cell>
          <cell r="E60" t="str">
            <v>D-53</v>
          </cell>
          <cell r="F60"/>
          <cell r="G60">
            <v>4</v>
          </cell>
          <cell r="H60">
            <v>10</v>
          </cell>
          <cell r="I60">
            <v>9</v>
          </cell>
          <cell r="J60">
            <v>23</v>
          </cell>
          <cell r="K60">
            <v>5</v>
          </cell>
          <cell r="L60">
            <v>8</v>
          </cell>
          <cell r="M60">
            <v>10</v>
          </cell>
          <cell r="N60">
            <v>23</v>
          </cell>
          <cell r="O60">
            <v>3</v>
          </cell>
          <cell r="P60">
            <v>8</v>
          </cell>
          <cell r="Q60">
            <v>10</v>
          </cell>
          <cell r="R60">
            <v>21</v>
          </cell>
          <cell r="S60">
            <v>3</v>
          </cell>
          <cell r="T60">
            <v>6</v>
          </cell>
          <cell r="U60">
            <v>10</v>
          </cell>
          <cell r="V60">
            <v>19</v>
          </cell>
          <cell r="W60">
            <v>2</v>
          </cell>
          <cell r="X60">
            <v>9</v>
          </cell>
          <cell r="Y60">
            <v>10</v>
          </cell>
          <cell r="Z60">
            <v>21</v>
          </cell>
          <cell r="AA60">
            <v>107</v>
          </cell>
          <cell r="AB60">
            <v>8</v>
          </cell>
          <cell r="AC60">
            <v>7</v>
          </cell>
          <cell r="AD60">
            <v>40</v>
          </cell>
          <cell r="AE60">
            <v>55</v>
          </cell>
          <cell r="AF60">
            <v>32</v>
          </cell>
          <cell r="AG60">
            <v>87</v>
          </cell>
          <cell r="AH60">
            <v>8</v>
          </cell>
          <cell r="AI60">
            <v>7</v>
          </cell>
          <cell r="AJ60">
            <v>36</v>
          </cell>
          <cell r="AK60">
            <v>51</v>
          </cell>
          <cell r="AL60">
            <v>34</v>
          </cell>
          <cell r="AM60">
            <v>85</v>
          </cell>
          <cell r="AN60">
            <v>8</v>
          </cell>
          <cell r="AO60">
            <v>5</v>
          </cell>
          <cell r="AP60">
            <v>33</v>
          </cell>
          <cell r="AQ60">
            <v>46</v>
          </cell>
          <cell r="AR60">
            <v>35</v>
          </cell>
          <cell r="AS60">
            <v>81</v>
          </cell>
          <cell r="AT60">
            <v>7</v>
          </cell>
          <cell r="AU60">
            <v>7</v>
          </cell>
          <cell r="AV60">
            <v>40</v>
          </cell>
          <cell r="AW60">
            <v>54</v>
          </cell>
          <cell r="AX60">
            <v>31</v>
          </cell>
          <cell r="AY60">
            <v>85</v>
          </cell>
          <cell r="AZ60">
            <v>7</v>
          </cell>
          <cell r="BA60">
            <v>6</v>
          </cell>
          <cell r="BB60">
            <v>32</v>
          </cell>
          <cell r="BC60">
            <v>45</v>
          </cell>
          <cell r="BD60">
            <v>31</v>
          </cell>
          <cell r="BE60">
            <v>76</v>
          </cell>
          <cell r="BF60">
            <v>414</v>
          </cell>
          <cell r="BG60">
            <v>91</v>
          </cell>
          <cell r="BH60">
            <v>612</v>
          </cell>
          <cell r="BI60">
            <v>81.599999999999994</v>
          </cell>
          <cell r="BJ60"/>
          <cell r="BK60" t="str">
            <v>C+</v>
          </cell>
          <cell r="BL60" t="str">
            <v>B+</v>
          </cell>
          <cell r="BM60" t="str">
            <v>C+</v>
          </cell>
          <cell r="BN60" t="str">
            <v>C+</v>
          </cell>
          <cell r="BO60" t="str">
            <v>C</v>
          </cell>
          <cell r="BP60" t="str">
            <v>A++</v>
          </cell>
          <cell r="BQ60" t="str">
            <v>A++</v>
          </cell>
          <cell r="BR60" t="str">
            <v>A++</v>
          </cell>
          <cell r="BS60" t="str">
            <v>A++</v>
          </cell>
          <cell r="BT60" t="str">
            <v>A+</v>
          </cell>
          <cell r="BU60" t="str">
            <v>A++</v>
          </cell>
          <cell r="BW60">
            <v>4</v>
          </cell>
          <cell r="BX60">
            <v>4</v>
          </cell>
          <cell r="BY60">
            <v>2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20.5</v>
          </cell>
          <cell r="CI60">
            <v>0</v>
          </cell>
          <cell r="CJ60" t="str">
            <v>Pass</v>
          </cell>
          <cell r="CK60">
            <v>8.02</v>
          </cell>
        </row>
        <row r="61">
          <cell r="B61" t="str">
            <v>PIET23CR053</v>
          </cell>
          <cell r="C61" t="str">
            <v>SARVESH PAREEK</v>
          </cell>
          <cell r="D61" t="str">
            <v>23EPTCL055</v>
          </cell>
          <cell r="E61" t="str">
            <v>D-54</v>
          </cell>
          <cell r="F61"/>
          <cell r="G61">
            <v>4</v>
          </cell>
          <cell r="H61">
            <v>9</v>
          </cell>
          <cell r="I61">
            <v>10</v>
          </cell>
          <cell r="J61">
            <v>23</v>
          </cell>
          <cell r="K61">
            <v>4</v>
          </cell>
          <cell r="L61">
            <v>8</v>
          </cell>
          <cell r="M61">
            <v>10</v>
          </cell>
          <cell r="N61">
            <v>22</v>
          </cell>
          <cell r="O61">
            <v>4</v>
          </cell>
          <cell r="P61">
            <v>7</v>
          </cell>
          <cell r="Q61">
            <v>10</v>
          </cell>
          <cell r="R61">
            <v>21</v>
          </cell>
          <cell r="S61">
            <v>3</v>
          </cell>
          <cell r="T61">
            <v>5</v>
          </cell>
          <cell r="U61">
            <v>10</v>
          </cell>
          <cell r="V61">
            <v>18</v>
          </cell>
          <cell r="W61">
            <v>2</v>
          </cell>
          <cell r="X61">
            <v>9</v>
          </cell>
          <cell r="Y61">
            <v>10</v>
          </cell>
          <cell r="Z61">
            <v>21</v>
          </cell>
          <cell r="AA61">
            <v>105</v>
          </cell>
          <cell r="AB61">
            <v>7</v>
          </cell>
          <cell r="AC61">
            <v>8</v>
          </cell>
          <cell r="AD61">
            <v>35</v>
          </cell>
          <cell r="AE61">
            <v>50</v>
          </cell>
          <cell r="AF61">
            <v>29</v>
          </cell>
          <cell r="AG61">
            <v>79</v>
          </cell>
          <cell r="AH61">
            <v>8</v>
          </cell>
          <cell r="AI61">
            <v>8</v>
          </cell>
          <cell r="AJ61">
            <v>36</v>
          </cell>
          <cell r="AK61">
            <v>52</v>
          </cell>
          <cell r="AL61">
            <v>32</v>
          </cell>
          <cell r="AM61">
            <v>84</v>
          </cell>
          <cell r="AN61">
            <v>8</v>
          </cell>
          <cell r="AO61">
            <v>5</v>
          </cell>
          <cell r="AP61">
            <v>31</v>
          </cell>
          <cell r="AQ61">
            <v>44</v>
          </cell>
          <cell r="AR61">
            <v>22</v>
          </cell>
          <cell r="AS61">
            <v>66</v>
          </cell>
          <cell r="AT61">
            <v>6</v>
          </cell>
          <cell r="AU61">
            <v>7</v>
          </cell>
          <cell r="AV61">
            <v>40</v>
          </cell>
          <cell r="AW61">
            <v>53</v>
          </cell>
          <cell r="AX61">
            <v>29</v>
          </cell>
          <cell r="AY61">
            <v>82</v>
          </cell>
          <cell r="AZ61">
            <v>5</v>
          </cell>
          <cell r="BA61">
            <v>5</v>
          </cell>
          <cell r="BB61">
            <v>29</v>
          </cell>
          <cell r="BC61">
            <v>39</v>
          </cell>
          <cell r="BD61">
            <v>26</v>
          </cell>
          <cell r="BE61">
            <v>65</v>
          </cell>
          <cell r="BF61">
            <v>376</v>
          </cell>
          <cell r="BG61">
            <v>92</v>
          </cell>
          <cell r="BH61">
            <v>573</v>
          </cell>
          <cell r="BI61">
            <v>76.400000000000006</v>
          </cell>
          <cell r="BJ61"/>
          <cell r="BK61" t="str">
            <v>C</v>
          </cell>
          <cell r="BL61" t="str">
            <v>D+</v>
          </cell>
          <cell r="BM61" t="str">
            <v>D+</v>
          </cell>
          <cell r="BN61" t="str">
            <v>D</v>
          </cell>
          <cell r="BO61" t="str">
            <v>D+</v>
          </cell>
          <cell r="BP61" t="str">
            <v>A++</v>
          </cell>
          <cell r="BQ61" t="str">
            <v>A+</v>
          </cell>
          <cell r="BR61" t="str">
            <v>B</v>
          </cell>
          <cell r="BS61" t="str">
            <v>A++</v>
          </cell>
          <cell r="BT61" t="str">
            <v>B</v>
          </cell>
          <cell r="BU61" t="str">
            <v>A++</v>
          </cell>
          <cell r="BW61">
            <v>4</v>
          </cell>
          <cell r="BX61">
            <v>4</v>
          </cell>
          <cell r="BY61">
            <v>2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20.5</v>
          </cell>
          <cell r="CI61">
            <v>0</v>
          </cell>
          <cell r="CJ61" t="str">
            <v>Pass</v>
          </cell>
          <cell r="CK61">
            <v>6.9</v>
          </cell>
        </row>
        <row r="62">
          <cell r="B62" t="str">
            <v>PIET23CR054</v>
          </cell>
          <cell r="C62" t="str">
            <v>SAUMYA CHAMOLI</v>
          </cell>
          <cell r="D62" t="str">
            <v>23EPTCL056</v>
          </cell>
          <cell r="E62" t="str">
            <v>D-55</v>
          </cell>
          <cell r="F62"/>
          <cell r="G62">
            <v>1</v>
          </cell>
          <cell r="H62">
            <v>7</v>
          </cell>
          <cell r="I62">
            <v>10</v>
          </cell>
          <cell r="J62">
            <v>18</v>
          </cell>
          <cell r="K62">
            <v>3</v>
          </cell>
          <cell r="L62">
            <v>6</v>
          </cell>
          <cell r="M62">
            <v>9</v>
          </cell>
          <cell r="N62">
            <v>18</v>
          </cell>
          <cell r="O62" t="str">
            <v>N</v>
          </cell>
          <cell r="P62">
            <v>5</v>
          </cell>
          <cell r="Q62">
            <v>10</v>
          </cell>
          <cell r="R62">
            <v>15</v>
          </cell>
          <cell r="S62">
            <v>2</v>
          </cell>
          <cell r="T62">
            <v>5</v>
          </cell>
          <cell r="U62">
            <v>7</v>
          </cell>
          <cell r="V62">
            <v>14</v>
          </cell>
          <cell r="W62">
            <v>1</v>
          </cell>
          <cell r="X62">
            <v>5</v>
          </cell>
          <cell r="Y62">
            <v>9</v>
          </cell>
          <cell r="Z62">
            <v>15</v>
          </cell>
          <cell r="AA62">
            <v>80</v>
          </cell>
          <cell r="AB62">
            <v>4</v>
          </cell>
          <cell r="AC62">
            <v>3</v>
          </cell>
          <cell r="AD62">
            <v>20</v>
          </cell>
          <cell r="AE62">
            <v>27</v>
          </cell>
          <cell r="AF62">
            <v>18</v>
          </cell>
          <cell r="AG62">
            <v>45</v>
          </cell>
          <cell r="AH62">
            <v>8</v>
          </cell>
          <cell r="AI62">
            <v>8</v>
          </cell>
          <cell r="AJ62">
            <v>36</v>
          </cell>
          <cell r="AK62">
            <v>52</v>
          </cell>
          <cell r="AL62">
            <v>32</v>
          </cell>
          <cell r="AM62">
            <v>84</v>
          </cell>
          <cell r="AN62">
            <v>4</v>
          </cell>
          <cell r="AO62">
            <v>4</v>
          </cell>
          <cell r="AP62">
            <v>32</v>
          </cell>
          <cell r="AQ62">
            <v>40</v>
          </cell>
          <cell r="AR62">
            <v>29</v>
          </cell>
          <cell r="AS62">
            <v>69</v>
          </cell>
          <cell r="AT62">
            <v>4</v>
          </cell>
          <cell r="AU62">
            <v>5</v>
          </cell>
          <cell r="AV62">
            <v>28</v>
          </cell>
          <cell r="AW62">
            <v>37</v>
          </cell>
          <cell r="AX62">
            <v>17</v>
          </cell>
          <cell r="AY62">
            <v>54</v>
          </cell>
          <cell r="AZ62">
            <v>4</v>
          </cell>
          <cell r="BA62">
            <v>5</v>
          </cell>
          <cell r="BB62">
            <v>28</v>
          </cell>
          <cell r="BC62">
            <v>37</v>
          </cell>
          <cell r="BD62">
            <v>18</v>
          </cell>
          <cell r="BE62">
            <v>55</v>
          </cell>
          <cell r="BF62">
            <v>307</v>
          </cell>
          <cell r="BG62">
            <v>90</v>
          </cell>
          <cell r="BH62">
            <v>477</v>
          </cell>
          <cell r="BI62">
            <v>63.6</v>
          </cell>
          <cell r="BJ62"/>
          <cell r="BK62" t="str">
            <v>F</v>
          </cell>
          <cell r="BL62" t="str">
            <v>E+</v>
          </cell>
          <cell r="BM62" t="str">
            <v>E+</v>
          </cell>
          <cell r="BN62" t="str">
            <v>E</v>
          </cell>
          <cell r="BO62" t="str">
            <v>F</v>
          </cell>
          <cell r="BP62" t="str">
            <v>A++</v>
          </cell>
          <cell r="BQ62" t="str">
            <v>D</v>
          </cell>
          <cell r="BR62" t="str">
            <v>B+</v>
          </cell>
          <cell r="BS62" t="str">
            <v>C</v>
          </cell>
          <cell r="BT62" t="str">
            <v>C</v>
          </cell>
          <cell r="BU62" t="str">
            <v>A++</v>
          </cell>
          <cell r="BW62">
            <v>4</v>
          </cell>
          <cell r="BX62">
            <v>4</v>
          </cell>
          <cell r="BY62">
            <v>2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20.5</v>
          </cell>
          <cell r="CI62">
            <v>2</v>
          </cell>
          <cell r="CJ62" t="str">
            <v>Fail</v>
          </cell>
          <cell r="CK62">
            <v>4.2300000000000004</v>
          </cell>
        </row>
        <row r="63">
          <cell r="B63" t="str">
            <v>PIET23CR055</v>
          </cell>
          <cell r="C63" t="str">
            <v>SHADAB RATHORE</v>
          </cell>
          <cell r="D63" t="str">
            <v>23EPTCL057</v>
          </cell>
          <cell r="E63" t="str">
            <v>D-56</v>
          </cell>
          <cell r="F63"/>
          <cell r="G63">
            <v>3</v>
          </cell>
          <cell r="H63">
            <v>7</v>
          </cell>
          <cell r="I63">
            <v>10</v>
          </cell>
          <cell r="J63">
            <v>20</v>
          </cell>
          <cell r="K63">
            <v>5</v>
          </cell>
          <cell r="L63" t="str">
            <v>N</v>
          </cell>
          <cell r="M63">
            <v>10</v>
          </cell>
          <cell r="N63">
            <v>15</v>
          </cell>
          <cell r="O63">
            <v>3</v>
          </cell>
          <cell r="P63">
            <v>6</v>
          </cell>
          <cell r="Q63">
            <v>9</v>
          </cell>
          <cell r="R63">
            <v>18</v>
          </cell>
          <cell r="S63">
            <v>2</v>
          </cell>
          <cell r="T63">
            <v>8</v>
          </cell>
          <cell r="U63">
            <v>8</v>
          </cell>
          <cell r="V63">
            <v>18</v>
          </cell>
          <cell r="W63">
            <v>1</v>
          </cell>
          <cell r="X63">
            <v>7</v>
          </cell>
          <cell r="Y63">
            <v>10</v>
          </cell>
          <cell r="Z63">
            <v>18</v>
          </cell>
          <cell r="AA63">
            <v>89</v>
          </cell>
          <cell r="AB63">
            <v>5</v>
          </cell>
          <cell r="AC63">
            <v>7</v>
          </cell>
          <cell r="AD63">
            <v>38</v>
          </cell>
          <cell r="AE63">
            <v>50</v>
          </cell>
          <cell r="AF63">
            <v>26</v>
          </cell>
          <cell r="AG63">
            <v>76</v>
          </cell>
          <cell r="AH63">
            <v>7</v>
          </cell>
          <cell r="AI63">
            <v>8</v>
          </cell>
          <cell r="AJ63">
            <v>36</v>
          </cell>
          <cell r="AK63">
            <v>51</v>
          </cell>
          <cell r="AL63">
            <v>28</v>
          </cell>
          <cell r="AM63">
            <v>79</v>
          </cell>
          <cell r="AN63">
            <v>5</v>
          </cell>
          <cell r="AO63">
            <v>6</v>
          </cell>
          <cell r="AP63">
            <v>30</v>
          </cell>
          <cell r="AQ63">
            <v>41</v>
          </cell>
          <cell r="AR63">
            <v>25</v>
          </cell>
          <cell r="AS63">
            <v>66</v>
          </cell>
          <cell r="AT63">
            <v>5</v>
          </cell>
          <cell r="AU63">
            <v>7</v>
          </cell>
          <cell r="AV63">
            <v>30</v>
          </cell>
          <cell r="AW63">
            <v>42</v>
          </cell>
          <cell r="AX63">
            <v>28</v>
          </cell>
          <cell r="AY63">
            <v>70</v>
          </cell>
          <cell r="AZ63">
            <v>5</v>
          </cell>
          <cell r="BA63">
            <v>6</v>
          </cell>
          <cell r="BB63">
            <v>33</v>
          </cell>
          <cell r="BC63">
            <v>44</v>
          </cell>
          <cell r="BD63">
            <v>30</v>
          </cell>
          <cell r="BE63">
            <v>74</v>
          </cell>
          <cell r="BF63">
            <v>365</v>
          </cell>
          <cell r="BG63">
            <v>94</v>
          </cell>
          <cell r="BH63">
            <v>548</v>
          </cell>
          <cell r="BI63">
            <v>73.066666666666663</v>
          </cell>
          <cell r="BJ63"/>
          <cell r="BK63" t="str">
            <v>C</v>
          </cell>
          <cell r="BL63" t="str">
            <v>C</v>
          </cell>
          <cell r="BM63" t="str">
            <v>C+</v>
          </cell>
          <cell r="BN63" t="str">
            <v>E</v>
          </cell>
          <cell r="BO63" t="str">
            <v>C+</v>
          </cell>
          <cell r="BP63" t="str">
            <v>A+</v>
          </cell>
          <cell r="BQ63" t="str">
            <v>A+</v>
          </cell>
          <cell r="BR63" t="str">
            <v>B</v>
          </cell>
          <cell r="BS63" t="str">
            <v>B+</v>
          </cell>
          <cell r="BT63" t="str">
            <v>A</v>
          </cell>
          <cell r="BU63" t="str">
            <v>A++</v>
          </cell>
          <cell r="BW63">
            <v>4</v>
          </cell>
          <cell r="BX63">
            <v>4</v>
          </cell>
          <cell r="BY63">
            <v>2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20.5</v>
          </cell>
          <cell r="CI63">
            <v>0</v>
          </cell>
          <cell r="CJ63" t="str">
            <v>Pass</v>
          </cell>
          <cell r="CK63">
            <v>6.98</v>
          </cell>
        </row>
        <row r="64">
          <cell r="B64" t="str">
            <v>PIET23CR056</v>
          </cell>
          <cell r="C64" t="str">
            <v>SHAILENDRA KUMAR</v>
          </cell>
          <cell r="D64" t="str">
            <v>23EPTCL058</v>
          </cell>
          <cell r="E64" t="str">
            <v>D-57</v>
          </cell>
          <cell r="F64"/>
          <cell r="G64">
            <v>7</v>
          </cell>
          <cell r="H64">
            <v>10</v>
          </cell>
          <cell r="I64">
            <v>10</v>
          </cell>
          <cell r="J64">
            <v>27</v>
          </cell>
          <cell r="K64">
            <v>7</v>
          </cell>
          <cell r="L64">
            <v>10</v>
          </cell>
          <cell r="M64">
            <v>10</v>
          </cell>
          <cell r="N64">
            <v>27</v>
          </cell>
          <cell r="O64">
            <v>6</v>
          </cell>
          <cell r="P64">
            <v>8</v>
          </cell>
          <cell r="Q64">
            <v>10</v>
          </cell>
          <cell r="R64">
            <v>24</v>
          </cell>
          <cell r="S64">
            <v>7</v>
          </cell>
          <cell r="T64">
            <v>9</v>
          </cell>
          <cell r="U64">
            <v>10</v>
          </cell>
          <cell r="V64">
            <v>26</v>
          </cell>
          <cell r="W64">
            <v>6</v>
          </cell>
          <cell r="X64">
            <v>10</v>
          </cell>
          <cell r="Y64">
            <v>10</v>
          </cell>
          <cell r="Z64">
            <v>26</v>
          </cell>
          <cell r="AA64">
            <v>130</v>
          </cell>
          <cell r="AB64">
            <v>8</v>
          </cell>
          <cell r="AC64">
            <v>10</v>
          </cell>
          <cell r="AD64">
            <v>38</v>
          </cell>
          <cell r="AE64">
            <v>56</v>
          </cell>
          <cell r="AF64">
            <v>34</v>
          </cell>
          <cell r="AG64">
            <v>90</v>
          </cell>
          <cell r="AH64">
            <v>8</v>
          </cell>
          <cell r="AI64">
            <v>8</v>
          </cell>
          <cell r="AJ64">
            <v>39</v>
          </cell>
          <cell r="AK64">
            <v>55</v>
          </cell>
          <cell r="AL64">
            <v>35</v>
          </cell>
          <cell r="AM64">
            <v>90</v>
          </cell>
          <cell r="AN64">
            <v>10</v>
          </cell>
          <cell r="AO64">
            <v>10</v>
          </cell>
          <cell r="AP64">
            <v>39</v>
          </cell>
          <cell r="AQ64">
            <v>59</v>
          </cell>
          <cell r="AR64">
            <v>36</v>
          </cell>
          <cell r="AS64">
            <v>95</v>
          </cell>
          <cell r="AT64">
            <v>9</v>
          </cell>
          <cell r="AU64">
            <v>9</v>
          </cell>
          <cell r="AV64">
            <v>40</v>
          </cell>
          <cell r="AW64">
            <v>58</v>
          </cell>
          <cell r="AX64">
            <v>35</v>
          </cell>
          <cell r="AY64">
            <v>93</v>
          </cell>
          <cell r="AZ64">
            <v>8</v>
          </cell>
          <cell r="BA64">
            <v>8</v>
          </cell>
          <cell r="BB64">
            <v>39</v>
          </cell>
          <cell r="BC64">
            <v>55</v>
          </cell>
          <cell r="BD64">
            <v>31</v>
          </cell>
          <cell r="BE64">
            <v>86</v>
          </cell>
          <cell r="BF64">
            <v>454</v>
          </cell>
          <cell r="BG64">
            <v>98</v>
          </cell>
          <cell r="BH64">
            <v>682</v>
          </cell>
          <cell r="BI64">
            <v>90.933333333333337</v>
          </cell>
          <cell r="BJ64"/>
          <cell r="BK64" t="str">
            <v>A++</v>
          </cell>
          <cell r="BL64" t="str">
            <v>A</v>
          </cell>
          <cell r="BM64" t="str">
            <v>B+</v>
          </cell>
          <cell r="BN64" t="str">
            <v>A</v>
          </cell>
          <cell r="BO64" t="str">
            <v>B</v>
          </cell>
          <cell r="BP64" t="str">
            <v>A++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A++</v>
          </cell>
          <cell r="BW64">
            <v>4</v>
          </cell>
          <cell r="BX64">
            <v>4</v>
          </cell>
          <cell r="BY64">
            <v>2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20.5</v>
          </cell>
          <cell r="CI64">
            <v>0</v>
          </cell>
          <cell r="CJ64" t="str">
            <v>Pass</v>
          </cell>
          <cell r="CK64">
            <v>9.1199999999999992</v>
          </cell>
        </row>
        <row r="65">
          <cell r="B65" t="str">
            <v>PIET23CR057</v>
          </cell>
          <cell r="C65" t="str">
            <v>SHIVRAJ SINGH SHEKHAWAT</v>
          </cell>
          <cell r="D65" t="str">
            <v>23EPTCL059</v>
          </cell>
          <cell r="E65" t="str">
            <v>D-58</v>
          </cell>
          <cell r="F65"/>
          <cell r="G65">
            <v>5</v>
          </cell>
          <cell r="H65">
            <v>7</v>
          </cell>
          <cell r="I65">
            <v>10</v>
          </cell>
          <cell r="J65">
            <v>22</v>
          </cell>
          <cell r="K65">
            <v>4</v>
          </cell>
          <cell r="L65">
            <v>8</v>
          </cell>
          <cell r="M65">
            <v>10</v>
          </cell>
          <cell r="N65">
            <v>22</v>
          </cell>
          <cell r="O65">
            <v>5</v>
          </cell>
          <cell r="P65">
            <v>6</v>
          </cell>
          <cell r="Q65">
            <v>10</v>
          </cell>
          <cell r="R65">
            <v>21</v>
          </cell>
          <cell r="S65">
            <v>6</v>
          </cell>
          <cell r="T65">
            <v>7</v>
          </cell>
          <cell r="U65">
            <v>10</v>
          </cell>
          <cell r="V65">
            <v>23</v>
          </cell>
          <cell r="W65">
            <v>5</v>
          </cell>
          <cell r="X65">
            <v>8</v>
          </cell>
          <cell r="Y65">
            <v>10</v>
          </cell>
          <cell r="Z65">
            <v>23</v>
          </cell>
          <cell r="AA65">
            <v>111</v>
          </cell>
          <cell r="AB65">
            <v>7</v>
          </cell>
          <cell r="AC65">
            <v>9</v>
          </cell>
          <cell r="AD65">
            <v>30</v>
          </cell>
          <cell r="AE65">
            <v>46</v>
          </cell>
          <cell r="AF65">
            <v>34</v>
          </cell>
          <cell r="AG65">
            <v>80</v>
          </cell>
          <cell r="AH65">
            <v>8</v>
          </cell>
          <cell r="AI65">
            <v>8</v>
          </cell>
          <cell r="AJ65">
            <v>36</v>
          </cell>
          <cell r="AK65">
            <v>52</v>
          </cell>
          <cell r="AL65">
            <v>33</v>
          </cell>
          <cell r="AM65">
            <v>85</v>
          </cell>
          <cell r="AN65">
            <v>9</v>
          </cell>
          <cell r="AO65">
            <v>10</v>
          </cell>
          <cell r="AP65">
            <v>40</v>
          </cell>
          <cell r="AQ65">
            <v>59</v>
          </cell>
          <cell r="AR65">
            <v>38</v>
          </cell>
          <cell r="AS65">
            <v>97</v>
          </cell>
          <cell r="AT65">
            <v>6</v>
          </cell>
          <cell r="AU65">
            <v>6</v>
          </cell>
          <cell r="AV65">
            <v>40</v>
          </cell>
          <cell r="AW65">
            <v>52</v>
          </cell>
          <cell r="AX65">
            <v>33</v>
          </cell>
          <cell r="AY65">
            <v>85</v>
          </cell>
          <cell r="AZ65">
            <v>5</v>
          </cell>
          <cell r="BA65">
            <v>8</v>
          </cell>
          <cell r="BB65">
            <v>39</v>
          </cell>
          <cell r="BC65">
            <v>52</v>
          </cell>
          <cell r="BD65">
            <v>33</v>
          </cell>
          <cell r="BE65">
            <v>85</v>
          </cell>
          <cell r="BF65">
            <v>432</v>
          </cell>
          <cell r="BG65">
            <v>92</v>
          </cell>
          <cell r="BH65">
            <v>635</v>
          </cell>
          <cell r="BI65">
            <v>84.666666666666671</v>
          </cell>
          <cell r="BJ65"/>
          <cell r="BK65" t="str">
            <v>C</v>
          </cell>
          <cell r="BL65" t="str">
            <v>E+</v>
          </cell>
          <cell r="BM65" t="str">
            <v>C</v>
          </cell>
          <cell r="BN65" t="str">
            <v>E</v>
          </cell>
          <cell r="BO65" t="str">
            <v>D</v>
          </cell>
          <cell r="BP65" t="str">
            <v>A++</v>
          </cell>
          <cell r="BQ65" t="str">
            <v>A+</v>
          </cell>
          <cell r="BR65" t="str">
            <v>A++</v>
          </cell>
          <cell r="BS65" t="str">
            <v>A++</v>
          </cell>
          <cell r="BT65" t="str">
            <v>A++</v>
          </cell>
          <cell r="BU65" t="str">
            <v>A++</v>
          </cell>
          <cell r="BW65">
            <v>4</v>
          </cell>
          <cell r="BX65">
            <v>4</v>
          </cell>
          <cell r="BY65">
            <v>2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20.5</v>
          </cell>
          <cell r="CI65">
            <v>0</v>
          </cell>
          <cell r="CJ65" t="str">
            <v>Pass</v>
          </cell>
          <cell r="CK65">
            <v>6.93</v>
          </cell>
        </row>
        <row r="66">
          <cell r="B66" t="str">
            <v>PIET23CR059</v>
          </cell>
          <cell r="C66" t="str">
            <v>SUDHANSHU SHARMA</v>
          </cell>
          <cell r="D66" t="str">
            <v>23EPTCL060</v>
          </cell>
          <cell r="E66" t="str">
            <v>D-60</v>
          </cell>
          <cell r="F66"/>
          <cell r="G66">
            <v>2</v>
          </cell>
          <cell r="H66">
            <v>8</v>
          </cell>
          <cell r="I66">
            <v>10</v>
          </cell>
          <cell r="J66">
            <v>20</v>
          </cell>
          <cell r="K66">
            <v>4</v>
          </cell>
          <cell r="L66">
            <v>5</v>
          </cell>
          <cell r="M66">
            <v>10</v>
          </cell>
          <cell r="N66">
            <v>19</v>
          </cell>
          <cell r="O66">
            <v>7</v>
          </cell>
          <cell r="P66">
            <v>8</v>
          </cell>
          <cell r="Q66">
            <v>9</v>
          </cell>
          <cell r="R66">
            <v>24</v>
          </cell>
          <cell r="S66">
            <v>5</v>
          </cell>
          <cell r="T66">
            <v>6</v>
          </cell>
          <cell r="U66">
            <v>10</v>
          </cell>
          <cell r="V66">
            <v>21</v>
          </cell>
          <cell r="W66">
            <v>3</v>
          </cell>
          <cell r="X66">
            <v>6</v>
          </cell>
          <cell r="Y66">
            <v>10</v>
          </cell>
          <cell r="Z66">
            <v>19</v>
          </cell>
          <cell r="AA66">
            <v>103</v>
          </cell>
          <cell r="AB66">
            <v>8</v>
          </cell>
          <cell r="AC66">
            <v>5</v>
          </cell>
          <cell r="AD66">
            <v>36</v>
          </cell>
          <cell r="AE66">
            <v>49</v>
          </cell>
          <cell r="AF66">
            <v>27</v>
          </cell>
          <cell r="AG66">
            <v>76</v>
          </cell>
          <cell r="AH66">
            <v>7</v>
          </cell>
          <cell r="AI66">
            <v>8</v>
          </cell>
          <cell r="AJ66">
            <v>40</v>
          </cell>
          <cell r="AK66">
            <v>55</v>
          </cell>
          <cell r="AL66">
            <v>34</v>
          </cell>
          <cell r="AM66">
            <v>89</v>
          </cell>
          <cell r="AN66">
            <v>10</v>
          </cell>
          <cell r="AO66">
            <v>4</v>
          </cell>
          <cell r="AP66">
            <v>39</v>
          </cell>
          <cell r="AQ66">
            <v>53</v>
          </cell>
          <cell r="AR66">
            <v>38</v>
          </cell>
          <cell r="AS66">
            <v>91</v>
          </cell>
          <cell r="AT66">
            <v>7</v>
          </cell>
          <cell r="AU66">
            <v>5</v>
          </cell>
          <cell r="AV66">
            <v>40</v>
          </cell>
          <cell r="AW66">
            <v>52</v>
          </cell>
          <cell r="AX66">
            <v>35</v>
          </cell>
          <cell r="AY66">
            <v>87</v>
          </cell>
          <cell r="AZ66">
            <v>6</v>
          </cell>
          <cell r="BA66">
            <v>7</v>
          </cell>
          <cell r="BB66">
            <v>37</v>
          </cell>
          <cell r="BC66">
            <v>50</v>
          </cell>
          <cell r="BD66">
            <v>31</v>
          </cell>
          <cell r="BE66">
            <v>81</v>
          </cell>
          <cell r="BF66">
            <v>424</v>
          </cell>
          <cell r="BG66">
            <v>95</v>
          </cell>
          <cell r="BH66">
            <v>622</v>
          </cell>
          <cell r="BI66">
            <v>82.933333333333337</v>
          </cell>
          <cell r="BJ66"/>
          <cell r="BK66" t="str">
            <v>E+</v>
          </cell>
          <cell r="BL66" t="str">
            <v>C+</v>
          </cell>
          <cell r="BM66" t="str">
            <v>B</v>
          </cell>
          <cell r="BN66" t="str">
            <v>D+</v>
          </cell>
          <cell r="BO66" t="str">
            <v>D</v>
          </cell>
          <cell r="BP66" t="str">
            <v>A++</v>
          </cell>
          <cell r="BQ66" t="str">
            <v>A+</v>
          </cell>
          <cell r="BR66" t="str">
            <v>A++</v>
          </cell>
          <cell r="BS66" t="str">
            <v>A++</v>
          </cell>
          <cell r="BT66" t="str">
            <v>A++</v>
          </cell>
          <cell r="BU66" t="str">
            <v>A++</v>
          </cell>
          <cell r="BW66">
            <v>4</v>
          </cell>
          <cell r="BX66">
            <v>4</v>
          </cell>
          <cell r="BY66">
            <v>2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20.5</v>
          </cell>
          <cell r="CI66">
            <v>0</v>
          </cell>
          <cell r="CJ66" t="str">
            <v>Pass</v>
          </cell>
          <cell r="CK66">
            <v>7.32</v>
          </cell>
        </row>
        <row r="67">
          <cell r="B67" t="str">
            <v>PIET23CR061</v>
          </cell>
          <cell r="C67" t="str">
            <v>TAMAS SAINI</v>
          </cell>
          <cell r="D67" t="str">
            <v>23EPTCL061</v>
          </cell>
          <cell r="E67" t="str">
            <v>D-61</v>
          </cell>
          <cell r="F67"/>
          <cell r="G67">
            <v>1</v>
          </cell>
          <cell r="H67">
            <v>9</v>
          </cell>
          <cell r="I67">
            <v>10</v>
          </cell>
          <cell r="J67">
            <v>20</v>
          </cell>
          <cell r="K67">
            <v>3</v>
          </cell>
          <cell r="L67" t="str">
            <v>N</v>
          </cell>
          <cell r="M67">
            <v>10</v>
          </cell>
          <cell r="N67">
            <v>13</v>
          </cell>
          <cell r="O67">
            <v>2</v>
          </cell>
          <cell r="P67">
            <v>3</v>
          </cell>
          <cell r="Q67">
            <v>9</v>
          </cell>
          <cell r="R67">
            <v>14</v>
          </cell>
          <cell r="S67">
            <v>1</v>
          </cell>
          <cell r="T67">
            <v>4</v>
          </cell>
          <cell r="U67">
            <v>9</v>
          </cell>
          <cell r="V67">
            <v>14</v>
          </cell>
          <cell r="W67">
            <v>1</v>
          </cell>
          <cell r="X67">
            <v>7</v>
          </cell>
          <cell r="Y67">
            <v>10</v>
          </cell>
          <cell r="Z67">
            <v>18</v>
          </cell>
          <cell r="AA67">
            <v>79</v>
          </cell>
          <cell r="AB67">
            <v>6</v>
          </cell>
          <cell r="AC67">
            <v>5</v>
          </cell>
          <cell r="AD67">
            <v>21</v>
          </cell>
          <cell r="AE67">
            <v>32</v>
          </cell>
          <cell r="AF67">
            <v>25</v>
          </cell>
          <cell r="AG67">
            <v>57</v>
          </cell>
          <cell r="AH67">
            <v>8</v>
          </cell>
          <cell r="AI67">
            <v>8</v>
          </cell>
          <cell r="AJ67">
            <v>35</v>
          </cell>
          <cell r="AK67">
            <v>51</v>
          </cell>
          <cell r="AL67">
            <v>31</v>
          </cell>
          <cell r="AM67">
            <v>82</v>
          </cell>
          <cell r="AN67">
            <v>3</v>
          </cell>
          <cell r="AO67">
            <v>4</v>
          </cell>
          <cell r="AP67">
            <v>29</v>
          </cell>
          <cell r="AQ67">
            <v>36</v>
          </cell>
          <cell r="AR67">
            <v>20</v>
          </cell>
          <cell r="AS67">
            <v>56</v>
          </cell>
          <cell r="AT67">
            <v>2</v>
          </cell>
          <cell r="AU67">
            <v>4</v>
          </cell>
          <cell r="AV67">
            <v>29</v>
          </cell>
          <cell r="AW67">
            <v>35</v>
          </cell>
          <cell r="AX67">
            <v>22</v>
          </cell>
          <cell r="AY67">
            <v>57</v>
          </cell>
          <cell r="AZ67">
            <v>6</v>
          </cell>
          <cell r="BA67">
            <v>3</v>
          </cell>
          <cell r="BB67">
            <v>23</v>
          </cell>
          <cell r="BC67">
            <v>32</v>
          </cell>
          <cell r="BD67">
            <v>21</v>
          </cell>
          <cell r="BE67">
            <v>53</v>
          </cell>
          <cell r="BF67">
            <v>305</v>
          </cell>
          <cell r="BG67">
            <v>88</v>
          </cell>
          <cell r="BH67">
            <v>472</v>
          </cell>
          <cell r="BI67">
            <v>62.93333333333333</v>
          </cell>
          <cell r="BJ67"/>
          <cell r="BK67" t="str">
            <v>E+</v>
          </cell>
          <cell r="BL67" t="str">
            <v>D</v>
          </cell>
          <cell r="BM67" t="str">
            <v>E+</v>
          </cell>
          <cell r="BN67" t="str">
            <v>F</v>
          </cell>
          <cell r="BO67" t="str">
            <v>E</v>
          </cell>
          <cell r="BP67" t="str">
            <v>A++</v>
          </cell>
          <cell r="BQ67" t="str">
            <v>C</v>
          </cell>
          <cell r="BR67" t="str">
            <v>C</v>
          </cell>
          <cell r="BS67" t="str">
            <v>C</v>
          </cell>
          <cell r="BT67" t="str">
            <v>D+</v>
          </cell>
          <cell r="BU67" t="str">
            <v>A++</v>
          </cell>
          <cell r="BW67">
            <v>4</v>
          </cell>
          <cell r="BX67">
            <v>4</v>
          </cell>
          <cell r="BY67">
            <v>2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20.5</v>
          </cell>
          <cell r="CI67">
            <v>1</v>
          </cell>
          <cell r="CJ67" t="str">
            <v>Fail</v>
          </cell>
          <cell r="CK67">
            <v>5.21</v>
          </cell>
        </row>
        <row r="68">
          <cell r="B68" t="str">
            <v>PIET23CR062</v>
          </cell>
          <cell r="C68" t="str">
            <v>UJJWAL KUMAR</v>
          </cell>
          <cell r="D68" t="str">
            <v>23EPTCL062</v>
          </cell>
          <cell r="E68" t="str">
            <v>D-62</v>
          </cell>
          <cell r="F68"/>
          <cell r="G68">
            <v>2</v>
          </cell>
          <cell r="H68">
            <v>10</v>
          </cell>
          <cell r="I68">
            <v>10</v>
          </cell>
          <cell r="J68">
            <v>22</v>
          </cell>
          <cell r="K68">
            <v>5</v>
          </cell>
          <cell r="L68" t="str">
            <v>N</v>
          </cell>
          <cell r="M68">
            <v>10</v>
          </cell>
          <cell r="N68">
            <v>15</v>
          </cell>
          <cell r="O68">
            <v>6</v>
          </cell>
          <cell r="P68">
            <v>3</v>
          </cell>
          <cell r="Q68">
            <v>9</v>
          </cell>
          <cell r="R68">
            <v>18</v>
          </cell>
          <cell r="S68">
            <v>1</v>
          </cell>
          <cell r="T68">
            <v>5</v>
          </cell>
          <cell r="U68">
            <v>7</v>
          </cell>
          <cell r="V68">
            <v>13</v>
          </cell>
          <cell r="W68">
            <v>1</v>
          </cell>
          <cell r="X68">
            <v>4</v>
          </cell>
          <cell r="Y68">
            <v>7</v>
          </cell>
          <cell r="Z68">
            <v>12</v>
          </cell>
          <cell r="AA68">
            <v>80</v>
          </cell>
          <cell r="AB68">
            <v>8</v>
          </cell>
          <cell r="AC68">
            <v>5</v>
          </cell>
          <cell r="AD68">
            <v>19</v>
          </cell>
          <cell r="AE68">
            <v>32</v>
          </cell>
          <cell r="AF68">
            <v>36</v>
          </cell>
          <cell r="AG68">
            <v>68</v>
          </cell>
          <cell r="AH68">
            <v>9</v>
          </cell>
          <cell r="AI68">
            <v>8</v>
          </cell>
          <cell r="AJ68">
            <v>33</v>
          </cell>
          <cell r="AK68">
            <v>50</v>
          </cell>
          <cell r="AL68">
            <v>35</v>
          </cell>
          <cell r="AM68">
            <v>85</v>
          </cell>
          <cell r="AN68">
            <v>4</v>
          </cell>
          <cell r="AO68">
            <v>6</v>
          </cell>
          <cell r="AP68">
            <v>23</v>
          </cell>
          <cell r="AQ68">
            <v>33</v>
          </cell>
          <cell r="AR68">
            <v>27</v>
          </cell>
          <cell r="AS68">
            <v>60</v>
          </cell>
          <cell r="AT68">
            <v>5</v>
          </cell>
          <cell r="AU68">
            <v>5</v>
          </cell>
          <cell r="AV68">
            <v>24</v>
          </cell>
          <cell r="AW68">
            <v>34</v>
          </cell>
          <cell r="AX68">
            <v>32</v>
          </cell>
          <cell r="AY68">
            <v>66</v>
          </cell>
          <cell r="AZ68">
            <v>5</v>
          </cell>
          <cell r="BA68">
            <v>5</v>
          </cell>
          <cell r="BB68">
            <v>24</v>
          </cell>
          <cell r="BC68">
            <v>34</v>
          </cell>
          <cell r="BD68">
            <v>18</v>
          </cell>
          <cell r="BE68">
            <v>52</v>
          </cell>
          <cell r="BF68">
            <v>331</v>
          </cell>
          <cell r="BG68">
            <v>76</v>
          </cell>
          <cell r="BH68">
            <v>487</v>
          </cell>
          <cell r="BI68">
            <v>64.933333333333337</v>
          </cell>
          <cell r="BJ68"/>
          <cell r="BK68" t="str">
            <v>D+</v>
          </cell>
          <cell r="BL68" t="str">
            <v>D</v>
          </cell>
          <cell r="BM68" t="str">
            <v>C</v>
          </cell>
          <cell r="BN68" t="str">
            <v>E</v>
          </cell>
          <cell r="BO68" t="str">
            <v>E</v>
          </cell>
          <cell r="BP68" t="str">
            <v>A++</v>
          </cell>
          <cell r="BQ68" t="str">
            <v>B+</v>
          </cell>
          <cell r="BR68" t="str">
            <v>C+</v>
          </cell>
          <cell r="BS68" t="str">
            <v>B</v>
          </cell>
          <cell r="BT68" t="str">
            <v>D+</v>
          </cell>
          <cell r="BU68" t="str">
            <v>A+</v>
          </cell>
          <cell r="BW68">
            <v>4</v>
          </cell>
          <cell r="BX68">
            <v>4</v>
          </cell>
          <cell r="BY68">
            <v>2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20.5</v>
          </cell>
          <cell r="CI68">
            <v>0</v>
          </cell>
          <cell r="CJ68" t="str">
            <v>Pass</v>
          </cell>
          <cell r="CK68">
            <v>6.07</v>
          </cell>
        </row>
        <row r="69">
          <cell r="B69" t="str">
            <v>PIET23CR063</v>
          </cell>
          <cell r="C69" t="str">
            <v>VARUN KUMAR</v>
          </cell>
          <cell r="D69" t="str">
            <v>23EPTCL063</v>
          </cell>
          <cell r="E69" t="str">
            <v>D-63</v>
          </cell>
          <cell r="F69"/>
          <cell r="G69">
            <v>8</v>
          </cell>
          <cell r="H69">
            <v>10</v>
          </cell>
          <cell r="I69">
            <v>10</v>
          </cell>
          <cell r="J69">
            <v>28</v>
          </cell>
          <cell r="K69">
            <v>5</v>
          </cell>
          <cell r="L69">
            <v>4</v>
          </cell>
          <cell r="M69">
            <v>10</v>
          </cell>
          <cell r="N69">
            <v>19</v>
          </cell>
          <cell r="O69">
            <v>6</v>
          </cell>
          <cell r="P69">
            <v>5</v>
          </cell>
          <cell r="Q69">
            <v>8</v>
          </cell>
          <cell r="R69">
            <v>19</v>
          </cell>
          <cell r="S69">
            <v>1</v>
          </cell>
          <cell r="T69">
            <v>3</v>
          </cell>
          <cell r="U69">
            <v>8</v>
          </cell>
          <cell r="V69">
            <v>12</v>
          </cell>
          <cell r="W69">
            <v>5</v>
          </cell>
          <cell r="X69">
            <v>5</v>
          </cell>
          <cell r="Y69">
            <v>10</v>
          </cell>
          <cell r="Z69">
            <v>20</v>
          </cell>
          <cell r="AA69">
            <v>98</v>
          </cell>
          <cell r="AB69">
            <v>7</v>
          </cell>
          <cell r="AC69">
            <v>8</v>
          </cell>
          <cell r="AD69">
            <v>25</v>
          </cell>
          <cell r="AE69">
            <v>40</v>
          </cell>
          <cell r="AF69">
            <v>35</v>
          </cell>
          <cell r="AG69">
            <v>75</v>
          </cell>
          <cell r="AH69">
            <v>8</v>
          </cell>
          <cell r="AI69">
            <v>8</v>
          </cell>
          <cell r="AJ69">
            <v>37</v>
          </cell>
          <cell r="AK69">
            <v>53</v>
          </cell>
          <cell r="AL69">
            <v>34</v>
          </cell>
          <cell r="AM69">
            <v>87</v>
          </cell>
          <cell r="AN69">
            <v>3</v>
          </cell>
          <cell r="AO69">
            <v>7</v>
          </cell>
          <cell r="AP69">
            <v>26</v>
          </cell>
          <cell r="AQ69">
            <v>36</v>
          </cell>
          <cell r="AR69">
            <v>29</v>
          </cell>
          <cell r="AS69">
            <v>65</v>
          </cell>
          <cell r="AT69">
            <v>8</v>
          </cell>
          <cell r="AU69">
            <v>2</v>
          </cell>
          <cell r="AV69">
            <v>36</v>
          </cell>
          <cell r="AW69">
            <v>46</v>
          </cell>
          <cell r="AX69">
            <v>30</v>
          </cell>
          <cell r="AY69">
            <v>76</v>
          </cell>
          <cell r="AZ69">
            <v>5</v>
          </cell>
          <cell r="BA69">
            <v>5</v>
          </cell>
          <cell r="BB69">
            <v>26</v>
          </cell>
          <cell r="BC69">
            <v>36</v>
          </cell>
          <cell r="BD69">
            <v>20</v>
          </cell>
          <cell r="BE69">
            <v>56</v>
          </cell>
          <cell r="BF69">
            <v>359</v>
          </cell>
          <cell r="BG69">
            <v>92</v>
          </cell>
          <cell r="BH69">
            <v>549</v>
          </cell>
          <cell r="BI69">
            <v>73.2</v>
          </cell>
          <cell r="BJ69"/>
          <cell r="BK69" t="str">
            <v>D</v>
          </cell>
          <cell r="BL69" t="str">
            <v>E</v>
          </cell>
          <cell r="BM69" t="str">
            <v>C+</v>
          </cell>
          <cell r="BN69" t="str">
            <v>D+</v>
          </cell>
          <cell r="BO69" t="str">
            <v>E</v>
          </cell>
          <cell r="BP69" t="str">
            <v>A++</v>
          </cell>
          <cell r="BQ69" t="str">
            <v>A</v>
          </cell>
          <cell r="BR69" t="str">
            <v>B</v>
          </cell>
          <cell r="BS69" t="str">
            <v>A+</v>
          </cell>
          <cell r="BT69" t="str">
            <v>C</v>
          </cell>
          <cell r="BU69" t="str">
            <v>A++</v>
          </cell>
          <cell r="BW69">
            <v>4</v>
          </cell>
          <cell r="BX69">
            <v>4</v>
          </cell>
          <cell r="BY69">
            <v>2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20.5</v>
          </cell>
          <cell r="CI69">
            <v>0</v>
          </cell>
          <cell r="CJ69" t="str">
            <v>Pass</v>
          </cell>
          <cell r="CK69">
            <v>6.12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>
            <v>5</v>
          </cell>
          <cell r="BL70">
            <v>5</v>
          </cell>
          <cell r="BM70">
            <v>1</v>
          </cell>
          <cell r="BN70">
            <v>6</v>
          </cell>
          <cell r="BO70">
            <v>5</v>
          </cell>
          <cell r="BP70"/>
          <cell r="BQ70"/>
          <cell r="BR70"/>
          <cell r="BS70"/>
          <cell r="BT70"/>
          <cell r="BU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>
            <v>51</v>
          </cell>
          <cell r="CK70"/>
        </row>
        <row r="71">
          <cell r="B71" t="str">
            <v>PIET23CS001</v>
          </cell>
          <cell r="C71" t="str">
            <v>AADHAR GAUTAM</v>
          </cell>
          <cell r="D71" t="str">
            <v>23EPTCS001</v>
          </cell>
          <cell r="E71" t="str">
            <v>A-01</v>
          </cell>
          <cell r="F71"/>
          <cell r="G71">
            <v>6</v>
          </cell>
          <cell r="H71">
            <v>9</v>
          </cell>
          <cell r="I71">
            <v>10</v>
          </cell>
          <cell r="J71">
            <v>25</v>
          </cell>
          <cell r="K71">
            <v>6</v>
          </cell>
          <cell r="L71">
            <v>7</v>
          </cell>
          <cell r="M71">
            <v>10</v>
          </cell>
          <cell r="N71">
            <v>23</v>
          </cell>
          <cell r="O71">
            <v>7</v>
          </cell>
          <cell r="P71">
            <v>10</v>
          </cell>
          <cell r="Q71">
            <v>10</v>
          </cell>
          <cell r="R71">
            <v>27</v>
          </cell>
          <cell r="S71">
            <v>2</v>
          </cell>
          <cell r="T71">
            <v>7</v>
          </cell>
          <cell r="U71">
            <v>10</v>
          </cell>
          <cell r="V71">
            <v>19</v>
          </cell>
          <cell r="W71">
            <v>4</v>
          </cell>
          <cell r="X71">
            <v>9</v>
          </cell>
          <cell r="Y71">
            <v>6</v>
          </cell>
          <cell r="Z71">
            <v>19</v>
          </cell>
          <cell r="AA71">
            <v>113</v>
          </cell>
          <cell r="AB71">
            <v>7</v>
          </cell>
          <cell r="AC71">
            <v>8</v>
          </cell>
          <cell r="AD71">
            <v>37</v>
          </cell>
          <cell r="AE71">
            <v>52</v>
          </cell>
          <cell r="AF71">
            <v>33</v>
          </cell>
          <cell r="AG71">
            <v>85</v>
          </cell>
          <cell r="AH71">
            <v>7</v>
          </cell>
          <cell r="AI71">
            <v>7</v>
          </cell>
          <cell r="AJ71">
            <v>38</v>
          </cell>
          <cell r="AK71">
            <v>52</v>
          </cell>
          <cell r="AL71">
            <v>33</v>
          </cell>
          <cell r="AM71">
            <v>85</v>
          </cell>
          <cell r="AN71">
            <v>8</v>
          </cell>
          <cell r="AO71">
            <v>5</v>
          </cell>
          <cell r="AP71">
            <v>37</v>
          </cell>
          <cell r="AQ71">
            <v>50</v>
          </cell>
          <cell r="AR71">
            <v>32</v>
          </cell>
          <cell r="AS71">
            <v>82</v>
          </cell>
          <cell r="AT71">
            <v>5</v>
          </cell>
          <cell r="AU71">
            <v>8</v>
          </cell>
          <cell r="AV71">
            <v>34</v>
          </cell>
          <cell r="AW71">
            <v>47</v>
          </cell>
          <cell r="AX71">
            <v>31</v>
          </cell>
          <cell r="AY71">
            <v>78</v>
          </cell>
          <cell r="AZ71">
            <v>6</v>
          </cell>
          <cell r="BA71">
            <v>7</v>
          </cell>
          <cell r="BB71">
            <v>32</v>
          </cell>
          <cell r="BC71">
            <v>45</v>
          </cell>
          <cell r="BD71">
            <v>34</v>
          </cell>
          <cell r="BE71">
            <v>79</v>
          </cell>
          <cell r="BF71">
            <v>409</v>
          </cell>
          <cell r="BG71">
            <v>88</v>
          </cell>
          <cell r="BH71">
            <v>610</v>
          </cell>
          <cell r="BI71">
            <v>81.333333333333329</v>
          </cell>
          <cell r="BJ71"/>
          <cell r="BK71" t="str">
            <v>E</v>
          </cell>
          <cell r="BL71" t="str">
            <v>B</v>
          </cell>
          <cell r="BM71" t="str">
            <v>A</v>
          </cell>
          <cell r="BN71" t="str">
            <v>C</v>
          </cell>
          <cell r="BO71" t="str">
            <v>E+</v>
          </cell>
          <cell r="BP71" t="str">
            <v>A++</v>
          </cell>
          <cell r="BQ71" t="str">
            <v>A++</v>
          </cell>
          <cell r="BR71" t="str">
            <v>A++</v>
          </cell>
          <cell r="BS71" t="str">
            <v>A+</v>
          </cell>
          <cell r="BT71" t="str">
            <v>A+</v>
          </cell>
          <cell r="BU71" t="str">
            <v>A++</v>
          </cell>
          <cell r="BW71">
            <v>4</v>
          </cell>
          <cell r="BX71">
            <v>4</v>
          </cell>
          <cell r="BY71">
            <v>2</v>
          </cell>
          <cell r="BZ71">
            <v>2</v>
          </cell>
          <cell r="CA71">
            <v>2</v>
          </cell>
          <cell r="CB71">
            <v>1</v>
          </cell>
          <cell r="CC71">
            <v>1</v>
          </cell>
          <cell r="CD71">
            <v>1.5</v>
          </cell>
          <cell r="CE71">
            <v>1</v>
          </cell>
          <cell r="CF71">
            <v>1.5</v>
          </cell>
          <cell r="CG71">
            <v>0.5</v>
          </cell>
          <cell r="CH71">
            <v>20.5</v>
          </cell>
          <cell r="CI71">
            <v>0</v>
          </cell>
          <cell r="CJ71" t="str">
            <v>Pass</v>
          </cell>
          <cell r="CK71">
            <v>7.24</v>
          </cell>
        </row>
        <row r="72">
          <cell r="B72" t="str">
            <v>PIET23CS002</v>
          </cell>
          <cell r="C72" t="str">
            <v>AADITYA GAUTAM</v>
          </cell>
          <cell r="D72" t="str">
            <v>23EPTCS002</v>
          </cell>
          <cell r="E72" t="str">
            <v>A-02</v>
          </cell>
          <cell r="F72"/>
          <cell r="G72">
            <v>7</v>
          </cell>
          <cell r="H72">
            <v>9</v>
          </cell>
          <cell r="I72">
            <v>10</v>
          </cell>
          <cell r="J72">
            <v>26</v>
          </cell>
          <cell r="K72">
            <v>8</v>
          </cell>
          <cell r="L72">
            <v>10</v>
          </cell>
          <cell r="M72">
            <v>10</v>
          </cell>
          <cell r="N72">
            <v>28</v>
          </cell>
          <cell r="O72">
            <v>6</v>
          </cell>
          <cell r="P72">
            <v>9</v>
          </cell>
          <cell r="Q72">
            <v>10</v>
          </cell>
          <cell r="R72">
            <v>25</v>
          </cell>
          <cell r="S72">
            <v>1</v>
          </cell>
          <cell r="T72">
            <v>7</v>
          </cell>
          <cell r="U72">
            <v>10</v>
          </cell>
          <cell r="V72">
            <v>18</v>
          </cell>
          <cell r="W72">
            <v>6</v>
          </cell>
          <cell r="X72">
            <v>9</v>
          </cell>
          <cell r="Y72">
            <v>6</v>
          </cell>
          <cell r="Z72">
            <v>21</v>
          </cell>
          <cell r="AA72">
            <v>118</v>
          </cell>
          <cell r="AB72">
            <v>8</v>
          </cell>
          <cell r="AC72">
            <v>8</v>
          </cell>
          <cell r="AD72">
            <v>40</v>
          </cell>
          <cell r="AE72">
            <v>56</v>
          </cell>
          <cell r="AF72">
            <v>34</v>
          </cell>
          <cell r="AG72">
            <v>90</v>
          </cell>
          <cell r="AH72">
            <v>5</v>
          </cell>
          <cell r="AI72">
            <v>8</v>
          </cell>
          <cell r="AJ72">
            <v>39</v>
          </cell>
          <cell r="AK72">
            <v>52</v>
          </cell>
          <cell r="AL72">
            <v>37</v>
          </cell>
          <cell r="AM72">
            <v>89</v>
          </cell>
          <cell r="AN72">
            <v>1</v>
          </cell>
          <cell r="AO72">
            <v>5</v>
          </cell>
          <cell r="AP72">
            <v>32</v>
          </cell>
          <cell r="AQ72">
            <v>38</v>
          </cell>
          <cell r="AR72">
            <v>27</v>
          </cell>
          <cell r="AS72">
            <v>65</v>
          </cell>
          <cell r="AT72">
            <v>6</v>
          </cell>
          <cell r="AU72">
            <v>7</v>
          </cell>
          <cell r="AV72">
            <v>37</v>
          </cell>
          <cell r="AW72">
            <v>50</v>
          </cell>
          <cell r="AX72">
            <v>29</v>
          </cell>
          <cell r="AY72">
            <v>79</v>
          </cell>
          <cell r="AZ72">
            <v>8</v>
          </cell>
          <cell r="BA72">
            <v>8</v>
          </cell>
          <cell r="BB72">
            <v>38</v>
          </cell>
          <cell r="BC72">
            <v>54</v>
          </cell>
          <cell r="BD72">
            <v>35</v>
          </cell>
          <cell r="BE72">
            <v>89</v>
          </cell>
          <cell r="BF72">
            <v>412</v>
          </cell>
          <cell r="BG72">
            <v>94</v>
          </cell>
          <cell r="BH72">
            <v>624</v>
          </cell>
          <cell r="BI72">
            <v>83.2</v>
          </cell>
          <cell r="BJ72"/>
          <cell r="BK72" t="str">
            <v>B</v>
          </cell>
          <cell r="BL72" t="str">
            <v>B+</v>
          </cell>
          <cell r="BM72" t="str">
            <v>C+</v>
          </cell>
          <cell r="BN72" t="str">
            <v>C+</v>
          </cell>
          <cell r="BO72" t="str">
            <v>B+</v>
          </cell>
          <cell r="BP72" t="str">
            <v>A++</v>
          </cell>
          <cell r="BQ72" t="str">
            <v>A++</v>
          </cell>
          <cell r="BR72" t="str">
            <v>B</v>
          </cell>
          <cell r="BS72" t="str">
            <v>A+</v>
          </cell>
          <cell r="BT72" t="str">
            <v>A++</v>
          </cell>
          <cell r="BU72" t="str">
            <v>A++</v>
          </cell>
          <cell r="BW72">
            <v>4</v>
          </cell>
          <cell r="BX72">
            <v>4</v>
          </cell>
          <cell r="BY72">
            <v>2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20.5</v>
          </cell>
          <cell r="CI72">
            <v>0</v>
          </cell>
          <cell r="CJ72" t="str">
            <v>Pass</v>
          </cell>
          <cell r="CK72">
            <v>8.11</v>
          </cell>
        </row>
        <row r="73">
          <cell r="B73" t="str">
            <v>PIET23CS003</v>
          </cell>
          <cell r="C73" t="str">
            <v>AADITYA VINAYAK</v>
          </cell>
          <cell r="D73" t="str">
            <v>23EPTCS003</v>
          </cell>
          <cell r="E73" t="str">
            <v>A-03</v>
          </cell>
          <cell r="F73"/>
          <cell r="G73">
            <v>2</v>
          </cell>
          <cell r="H73">
            <v>7</v>
          </cell>
          <cell r="I73">
            <v>10</v>
          </cell>
          <cell r="J73">
            <v>19</v>
          </cell>
          <cell r="K73">
            <v>7</v>
          </cell>
          <cell r="L73">
            <v>9</v>
          </cell>
          <cell r="M73">
            <v>10</v>
          </cell>
          <cell r="N73">
            <v>26</v>
          </cell>
          <cell r="O73">
            <v>7</v>
          </cell>
          <cell r="P73">
            <v>6</v>
          </cell>
          <cell r="Q73">
            <v>10</v>
          </cell>
          <cell r="R73">
            <v>23</v>
          </cell>
          <cell r="S73">
            <v>7</v>
          </cell>
          <cell r="T73">
            <v>8</v>
          </cell>
          <cell r="U73">
            <v>10</v>
          </cell>
          <cell r="V73">
            <v>25</v>
          </cell>
          <cell r="W73">
            <v>3</v>
          </cell>
          <cell r="X73">
            <v>7</v>
          </cell>
          <cell r="Y73">
            <v>5</v>
          </cell>
          <cell r="Z73">
            <v>15</v>
          </cell>
          <cell r="AA73">
            <v>108</v>
          </cell>
          <cell r="AB73">
            <v>8</v>
          </cell>
          <cell r="AC73">
            <v>5</v>
          </cell>
          <cell r="AD73">
            <v>33</v>
          </cell>
          <cell r="AE73">
            <v>46</v>
          </cell>
          <cell r="AF73">
            <v>28</v>
          </cell>
          <cell r="AG73">
            <v>74</v>
          </cell>
          <cell r="AH73">
            <v>7</v>
          </cell>
          <cell r="AI73">
            <v>8</v>
          </cell>
          <cell r="AJ73">
            <v>39</v>
          </cell>
          <cell r="AK73">
            <v>54</v>
          </cell>
          <cell r="AL73">
            <v>35</v>
          </cell>
          <cell r="AM73">
            <v>89</v>
          </cell>
          <cell r="AN73">
            <v>10</v>
          </cell>
          <cell r="AO73">
            <v>10</v>
          </cell>
          <cell r="AP73">
            <v>40</v>
          </cell>
          <cell r="AQ73">
            <v>60</v>
          </cell>
          <cell r="AR73">
            <v>39</v>
          </cell>
          <cell r="AS73">
            <v>99</v>
          </cell>
          <cell r="AT73">
            <v>5</v>
          </cell>
          <cell r="AU73">
            <v>8</v>
          </cell>
          <cell r="AV73">
            <v>28</v>
          </cell>
          <cell r="AW73">
            <v>41</v>
          </cell>
          <cell r="AX73">
            <v>29</v>
          </cell>
          <cell r="AY73">
            <v>70</v>
          </cell>
          <cell r="AZ73">
            <v>5</v>
          </cell>
          <cell r="BA73">
            <v>6</v>
          </cell>
          <cell r="BB73">
            <v>32</v>
          </cell>
          <cell r="BC73">
            <v>43</v>
          </cell>
          <cell r="BD73">
            <v>28</v>
          </cell>
          <cell r="BE73">
            <v>71</v>
          </cell>
          <cell r="BF73">
            <v>403</v>
          </cell>
          <cell r="BG73">
            <v>93</v>
          </cell>
          <cell r="BH73">
            <v>604</v>
          </cell>
          <cell r="BI73">
            <v>80.533333333333331</v>
          </cell>
          <cell r="BJ73"/>
          <cell r="BK73" t="str">
            <v>E+</v>
          </cell>
          <cell r="BL73" t="str">
            <v>B</v>
          </cell>
          <cell r="BM73" t="str">
            <v>D+</v>
          </cell>
          <cell r="BN73" t="str">
            <v>C</v>
          </cell>
          <cell r="BO73" t="str">
            <v>E+</v>
          </cell>
          <cell r="BP73" t="str">
            <v>A++</v>
          </cell>
          <cell r="BQ73" t="str">
            <v>A</v>
          </cell>
          <cell r="BR73" t="str">
            <v>A++</v>
          </cell>
          <cell r="BS73" t="str">
            <v>B+</v>
          </cell>
          <cell r="BT73" t="str">
            <v>B+</v>
          </cell>
          <cell r="BU73" t="str">
            <v>A++</v>
          </cell>
          <cell r="BW73">
            <v>4</v>
          </cell>
          <cell r="BX73">
            <v>4</v>
          </cell>
          <cell r="BY73">
            <v>2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20.5</v>
          </cell>
          <cell r="CI73">
            <v>0</v>
          </cell>
          <cell r="CJ73" t="str">
            <v>Pass</v>
          </cell>
          <cell r="CK73">
            <v>7</v>
          </cell>
        </row>
        <row r="74">
          <cell r="B74" t="str">
            <v>PIET23CS004</v>
          </cell>
          <cell r="C74" t="str">
            <v>AAGAM JAIN</v>
          </cell>
          <cell r="D74" t="str">
            <v>23EPTCS004</v>
          </cell>
          <cell r="E74" t="str">
            <v>A-04</v>
          </cell>
          <cell r="F74"/>
          <cell r="G74">
            <v>9</v>
          </cell>
          <cell r="H74">
            <v>9</v>
          </cell>
          <cell r="I74">
            <v>10</v>
          </cell>
          <cell r="J74">
            <v>28</v>
          </cell>
          <cell r="K74">
            <v>8</v>
          </cell>
          <cell r="L74">
            <v>9</v>
          </cell>
          <cell r="M74">
            <v>10</v>
          </cell>
          <cell r="N74">
            <v>27</v>
          </cell>
          <cell r="O74">
            <v>9</v>
          </cell>
          <cell r="P74">
            <v>10</v>
          </cell>
          <cell r="Q74">
            <v>10</v>
          </cell>
          <cell r="R74">
            <v>29</v>
          </cell>
          <cell r="S74">
            <v>8</v>
          </cell>
          <cell r="T74">
            <v>10</v>
          </cell>
          <cell r="U74">
            <v>10</v>
          </cell>
          <cell r="V74">
            <v>28</v>
          </cell>
          <cell r="W74">
            <v>8</v>
          </cell>
          <cell r="X74">
            <v>9</v>
          </cell>
          <cell r="Y74">
            <v>7</v>
          </cell>
          <cell r="Z74">
            <v>24</v>
          </cell>
          <cell r="AA74">
            <v>136</v>
          </cell>
          <cell r="AB74">
            <v>8</v>
          </cell>
          <cell r="AC74">
            <v>9</v>
          </cell>
          <cell r="AD74">
            <v>40</v>
          </cell>
          <cell r="AE74">
            <v>57</v>
          </cell>
          <cell r="AF74">
            <v>34</v>
          </cell>
          <cell r="AG74">
            <v>91</v>
          </cell>
          <cell r="AH74">
            <v>8</v>
          </cell>
          <cell r="AI74">
            <v>8</v>
          </cell>
          <cell r="AJ74">
            <v>40</v>
          </cell>
          <cell r="AK74">
            <v>56</v>
          </cell>
          <cell r="AL74">
            <v>34</v>
          </cell>
          <cell r="AM74">
            <v>90</v>
          </cell>
          <cell r="AN74">
            <v>9</v>
          </cell>
          <cell r="AO74">
            <v>9</v>
          </cell>
          <cell r="AP74">
            <v>40</v>
          </cell>
          <cell r="AQ74">
            <v>58</v>
          </cell>
          <cell r="AR74">
            <v>35</v>
          </cell>
          <cell r="AS74">
            <v>93</v>
          </cell>
          <cell r="AT74">
            <v>9</v>
          </cell>
          <cell r="AU74">
            <v>8</v>
          </cell>
          <cell r="AV74">
            <v>36</v>
          </cell>
          <cell r="AW74">
            <v>53</v>
          </cell>
          <cell r="AX74">
            <v>34</v>
          </cell>
          <cell r="AY74">
            <v>87</v>
          </cell>
          <cell r="AZ74">
            <v>8</v>
          </cell>
          <cell r="BA74">
            <v>8</v>
          </cell>
          <cell r="BB74">
            <v>36</v>
          </cell>
          <cell r="BC74">
            <v>52</v>
          </cell>
          <cell r="BD74">
            <v>35</v>
          </cell>
          <cell r="BE74">
            <v>87</v>
          </cell>
          <cell r="BF74">
            <v>448</v>
          </cell>
          <cell r="BG74">
            <v>93</v>
          </cell>
          <cell r="BH74">
            <v>677</v>
          </cell>
          <cell r="BI74">
            <v>90.266666666666666</v>
          </cell>
          <cell r="BJ74"/>
          <cell r="BK74" t="str">
            <v>B</v>
          </cell>
          <cell r="BL74" t="str">
            <v>A</v>
          </cell>
          <cell r="BM74" t="str">
            <v>A++</v>
          </cell>
          <cell r="BN74" t="str">
            <v>A+</v>
          </cell>
          <cell r="BO74" t="str">
            <v>B</v>
          </cell>
          <cell r="BP74" t="str">
            <v>A++</v>
          </cell>
          <cell r="BQ74" t="str">
            <v>A++</v>
          </cell>
          <cell r="BR74" t="str">
            <v>A++</v>
          </cell>
          <cell r="BS74" t="str">
            <v>A++</v>
          </cell>
          <cell r="BT74" t="str">
            <v>A++</v>
          </cell>
          <cell r="BU74" t="str">
            <v>A++</v>
          </cell>
          <cell r="BW74">
            <v>4</v>
          </cell>
          <cell r="BX74">
            <v>4</v>
          </cell>
          <cell r="BY74">
            <v>2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20.5</v>
          </cell>
          <cell r="CI74">
            <v>0</v>
          </cell>
          <cell r="CJ74" t="str">
            <v>Pass</v>
          </cell>
          <cell r="CK74">
            <v>8.8800000000000008</v>
          </cell>
        </row>
        <row r="75">
          <cell r="B75" t="str">
            <v>PIET23CS005</v>
          </cell>
          <cell r="C75" t="str">
            <v>AANYA GUPTA</v>
          </cell>
          <cell r="D75" t="str">
            <v>23EPTCS005</v>
          </cell>
          <cell r="E75" t="str">
            <v>A-05</v>
          </cell>
          <cell r="F75"/>
          <cell r="G75">
            <v>6</v>
          </cell>
          <cell r="H75">
            <v>10</v>
          </cell>
          <cell r="I75">
            <v>10</v>
          </cell>
          <cell r="J75">
            <v>26</v>
          </cell>
          <cell r="K75">
            <v>8</v>
          </cell>
          <cell r="L75">
            <v>8</v>
          </cell>
          <cell r="M75">
            <v>10</v>
          </cell>
          <cell r="N75">
            <v>26</v>
          </cell>
          <cell r="O75">
            <v>9</v>
          </cell>
          <cell r="P75">
            <v>10</v>
          </cell>
          <cell r="Q75">
            <v>10</v>
          </cell>
          <cell r="R75">
            <v>29</v>
          </cell>
          <cell r="S75">
            <v>6</v>
          </cell>
          <cell r="T75">
            <v>10</v>
          </cell>
          <cell r="U75">
            <v>10</v>
          </cell>
          <cell r="V75">
            <v>26</v>
          </cell>
          <cell r="W75">
            <v>6</v>
          </cell>
          <cell r="X75">
            <v>10</v>
          </cell>
          <cell r="Y75">
            <v>8</v>
          </cell>
          <cell r="Z75">
            <v>24</v>
          </cell>
          <cell r="AA75">
            <v>131</v>
          </cell>
          <cell r="AB75">
            <v>8</v>
          </cell>
          <cell r="AC75">
            <v>10</v>
          </cell>
          <cell r="AD75">
            <v>36</v>
          </cell>
          <cell r="AE75">
            <v>54</v>
          </cell>
          <cell r="AF75">
            <v>38</v>
          </cell>
          <cell r="AG75">
            <v>92</v>
          </cell>
          <cell r="AH75">
            <v>9</v>
          </cell>
          <cell r="AI75">
            <v>9</v>
          </cell>
          <cell r="AJ75">
            <v>39</v>
          </cell>
          <cell r="AK75">
            <v>57</v>
          </cell>
          <cell r="AL75">
            <v>37</v>
          </cell>
          <cell r="AM75">
            <v>94</v>
          </cell>
          <cell r="AN75">
            <v>8</v>
          </cell>
          <cell r="AO75">
            <v>8</v>
          </cell>
          <cell r="AP75">
            <v>38</v>
          </cell>
          <cell r="AQ75">
            <v>54</v>
          </cell>
          <cell r="AR75">
            <v>37</v>
          </cell>
          <cell r="AS75">
            <v>91</v>
          </cell>
          <cell r="AT75">
            <v>7</v>
          </cell>
          <cell r="AU75">
            <v>8</v>
          </cell>
          <cell r="AV75">
            <v>36</v>
          </cell>
          <cell r="AW75">
            <v>51</v>
          </cell>
          <cell r="AX75">
            <v>34</v>
          </cell>
          <cell r="AY75">
            <v>85</v>
          </cell>
          <cell r="AZ75">
            <v>8</v>
          </cell>
          <cell r="BA75">
            <v>8</v>
          </cell>
          <cell r="BB75">
            <v>40</v>
          </cell>
          <cell r="BC75">
            <v>56</v>
          </cell>
          <cell r="BD75">
            <v>32</v>
          </cell>
          <cell r="BE75">
            <v>88</v>
          </cell>
          <cell r="BF75">
            <v>450</v>
          </cell>
          <cell r="BG75">
            <v>94</v>
          </cell>
          <cell r="BH75">
            <v>675</v>
          </cell>
          <cell r="BI75">
            <v>90</v>
          </cell>
          <cell r="BJ75"/>
          <cell r="BK75" t="str">
            <v>A</v>
          </cell>
          <cell r="BL75" t="str">
            <v>B+</v>
          </cell>
          <cell r="BM75" t="str">
            <v>A</v>
          </cell>
          <cell r="BN75" t="str">
            <v>A</v>
          </cell>
          <cell r="BO75" t="str">
            <v>C+</v>
          </cell>
          <cell r="BP75" t="str">
            <v>A++</v>
          </cell>
          <cell r="BQ75" t="str">
            <v>A++</v>
          </cell>
          <cell r="BR75" t="str">
            <v>A++</v>
          </cell>
          <cell r="BS75" t="str">
            <v>A++</v>
          </cell>
          <cell r="BT75" t="str">
            <v>A++</v>
          </cell>
          <cell r="BU75" t="str">
            <v>A++</v>
          </cell>
          <cell r="BW75">
            <v>4</v>
          </cell>
          <cell r="BX75">
            <v>4</v>
          </cell>
          <cell r="BY75">
            <v>2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20.5</v>
          </cell>
          <cell r="CI75">
            <v>0</v>
          </cell>
          <cell r="CJ75" t="str">
            <v>Pass</v>
          </cell>
          <cell r="CK75">
            <v>8.73</v>
          </cell>
        </row>
        <row r="76">
          <cell r="B76" t="str">
            <v>PIET23CS006</v>
          </cell>
          <cell r="C76" t="str">
            <v>ABHISHEK AGARWAL</v>
          </cell>
          <cell r="D76" t="str">
            <v>23EPTCS006</v>
          </cell>
          <cell r="E76" t="str">
            <v>A-06</v>
          </cell>
          <cell r="F76"/>
          <cell r="G76" t="str">
            <v>A</v>
          </cell>
          <cell r="H76">
            <v>10</v>
          </cell>
          <cell r="I76">
            <v>10</v>
          </cell>
          <cell r="J76">
            <v>20</v>
          </cell>
          <cell r="K76">
            <v>7</v>
          </cell>
          <cell r="L76">
            <v>9</v>
          </cell>
          <cell r="M76">
            <v>10</v>
          </cell>
          <cell r="N76">
            <v>26</v>
          </cell>
          <cell r="O76" t="str">
            <v>A</v>
          </cell>
          <cell r="P76">
            <v>10</v>
          </cell>
          <cell r="Q76">
            <v>10</v>
          </cell>
          <cell r="R76">
            <v>20</v>
          </cell>
          <cell r="S76">
            <v>5</v>
          </cell>
          <cell r="T76">
            <v>10</v>
          </cell>
          <cell r="U76">
            <v>10</v>
          </cell>
          <cell r="V76">
            <v>25</v>
          </cell>
          <cell r="W76">
            <v>6</v>
          </cell>
          <cell r="X76">
            <v>10</v>
          </cell>
          <cell r="Y76">
            <v>8</v>
          </cell>
          <cell r="Z76">
            <v>24</v>
          </cell>
          <cell r="AA76">
            <v>115</v>
          </cell>
          <cell r="AB76" t="str">
            <v>A</v>
          </cell>
          <cell r="AC76">
            <v>7</v>
          </cell>
          <cell r="AD76">
            <v>35</v>
          </cell>
          <cell r="AE76">
            <v>42</v>
          </cell>
          <cell r="AF76">
            <v>30</v>
          </cell>
          <cell r="AG76">
            <v>72</v>
          </cell>
          <cell r="AH76" t="str">
            <v>A</v>
          </cell>
          <cell r="AI76">
            <v>8</v>
          </cell>
          <cell r="AJ76">
            <v>37</v>
          </cell>
          <cell r="AK76">
            <v>45</v>
          </cell>
          <cell r="AL76">
            <v>36</v>
          </cell>
          <cell r="AM76">
            <v>81</v>
          </cell>
          <cell r="AN76" t="str">
            <v>A</v>
          </cell>
          <cell r="AO76">
            <v>8</v>
          </cell>
          <cell r="AP76">
            <v>33</v>
          </cell>
          <cell r="AQ76">
            <v>41</v>
          </cell>
          <cell r="AR76">
            <v>31</v>
          </cell>
          <cell r="AS76">
            <v>72</v>
          </cell>
          <cell r="AT76">
            <v>9</v>
          </cell>
          <cell r="AU76">
            <v>8</v>
          </cell>
          <cell r="AV76">
            <v>38</v>
          </cell>
          <cell r="AW76">
            <v>55</v>
          </cell>
          <cell r="AX76">
            <v>34</v>
          </cell>
          <cell r="AY76">
            <v>89</v>
          </cell>
          <cell r="AZ76">
            <v>6</v>
          </cell>
          <cell r="BA76">
            <v>8</v>
          </cell>
          <cell r="BB76">
            <v>35</v>
          </cell>
          <cell r="BC76">
            <v>49</v>
          </cell>
          <cell r="BD76">
            <v>34</v>
          </cell>
          <cell r="BE76">
            <v>83</v>
          </cell>
          <cell r="BF76">
            <v>397</v>
          </cell>
          <cell r="BG76">
            <v>94</v>
          </cell>
          <cell r="BH76">
            <v>606</v>
          </cell>
          <cell r="BI76">
            <v>80.800000000000011</v>
          </cell>
          <cell r="BJ76"/>
          <cell r="BK76" t="str">
            <v>B</v>
          </cell>
          <cell r="BL76" t="str">
            <v>A</v>
          </cell>
          <cell r="BM76" t="str">
            <v>B</v>
          </cell>
          <cell r="BN76" t="str">
            <v>A+</v>
          </cell>
          <cell r="BO76" t="str">
            <v>B</v>
          </cell>
          <cell r="BP76" t="str">
            <v>A++</v>
          </cell>
          <cell r="BQ76" t="str">
            <v>A</v>
          </cell>
          <cell r="BR76" t="str">
            <v>A</v>
          </cell>
          <cell r="BS76" t="str">
            <v>A++</v>
          </cell>
          <cell r="BT76" t="str">
            <v>A++</v>
          </cell>
          <cell r="BU76" t="str">
            <v>A++</v>
          </cell>
          <cell r="BW76">
            <v>4</v>
          </cell>
          <cell r="BX76">
            <v>4</v>
          </cell>
          <cell r="BY76">
            <v>2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20.5</v>
          </cell>
          <cell r="CI76">
            <v>0</v>
          </cell>
          <cell r="CJ76" t="str">
            <v>Pass</v>
          </cell>
          <cell r="CK76">
            <v>8.4499999999999993</v>
          </cell>
        </row>
        <row r="77">
          <cell r="B77" t="str">
            <v>PIET23CS007</v>
          </cell>
          <cell r="C77" t="str">
            <v>ADITYA KUMAR</v>
          </cell>
          <cell r="D77" t="str">
            <v>23EPTCS007</v>
          </cell>
          <cell r="E77" t="str">
            <v>A-07</v>
          </cell>
          <cell r="F77"/>
          <cell r="G77">
            <v>3</v>
          </cell>
          <cell r="H77">
            <v>9</v>
          </cell>
          <cell r="I77">
            <v>10</v>
          </cell>
          <cell r="J77">
            <v>22</v>
          </cell>
          <cell r="K77">
            <v>3</v>
          </cell>
          <cell r="L77">
            <v>7</v>
          </cell>
          <cell r="M77">
            <v>10</v>
          </cell>
          <cell r="N77">
            <v>20</v>
          </cell>
          <cell r="O77">
            <v>9</v>
          </cell>
          <cell r="P77">
            <v>10</v>
          </cell>
          <cell r="Q77">
            <v>10</v>
          </cell>
          <cell r="R77">
            <v>29</v>
          </cell>
          <cell r="S77">
            <v>4</v>
          </cell>
          <cell r="T77">
            <v>5</v>
          </cell>
          <cell r="U77">
            <v>10</v>
          </cell>
          <cell r="V77">
            <v>19</v>
          </cell>
          <cell r="W77">
            <v>6</v>
          </cell>
          <cell r="X77">
            <v>8</v>
          </cell>
          <cell r="Y77">
            <v>9</v>
          </cell>
          <cell r="Z77">
            <v>23</v>
          </cell>
          <cell r="AA77">
            <v>113</v>
          </cell>
          <cell r="AB77">
            <v>6</v>
          </cell>
          <cell r="AC77">
            <v>9</v>
          </cell>
          <cell r="AD77">
            <v>38</v>
          </cell>
          <cell r="AE77">
            <v>53</v>
          </cell>
          <cell r="AF77">
            <v>36</v>
          </cell>
          <cell r="AG77">
            <v>89</v>
          </cell>
          <cell r="AH77">
            <v>9</v>
          </cell>
          <cell r="AI77">
            <v>9</v>
          </cell>
          <cell r="AJ77">
            <v>40</v>
          </cell>
          <cell r="AK77">
            <v>58</v>
          </cell>
          <cell r="AL77">
            <v>32</v>
          </cell>
          <cell r="AM77">
            <v>90</v>
          </cell>
          <cell r="AN77">
            <v>6</v>
          </cell>
          <cell r="AO77">
            <v>7</v>
          </cell>
          <cell r="AP77">
            <v>35</v>
          </cell>
          <cell r="AQ77">
            <v>48</v>
          </cell>
          <cell r="AR77">
            <v>30</v>
          </cell>
          <cell r="AS77">
            <v>78</v>
          </cell>
          <cell r="AT77">
            <v>8</v>
          </cell>
          <cell r="AU77">
            <v>8</v>
          </cell>
          <cell r="AV77">
            <v>40</v>
          </cell>
          <cell r="AW77">
            <v>56</v>
          </cell>
          <cell r="AX77">
            <v>33</v>
          </cell>
          <cell r="AY77">
            <v>89</v>
          </cell>
          <cell r="AZ77">
            <v>9</v>
          </cell>
          <cell r="BA77">
            <v>10</v>
          </cell>
          <cell r="BB77">
            <v>40</v>
          </cell>
          <cell r="BC77">
            <v>59</v>
          </cell>
          <cell r="BD77">
            <v>37</v>
          </cell>
          <cell r="BE77">
            <v>96</v>
          </cell>
          <cell r="BF77">
            <v>442</v>
          </cell>
          <cell r="BG77">
            <v>90</v>
          </cell>
          <cell r="BH77">
            <v>645</v>
          </cell>
          <cell r="BI77">
            <v>86</v>
          </cell>
          <cell r="BJ77"/>
          <cell r="BK77" t="str">
            <v>B+</v>
          </cell>
          <cell r="BL77" t="str">
            <v>B</v>
          </cell>
          <cell r="BM77" t="str">
            <v>B+</v>
          </cell>
          <cell r="BN77" t="str">
            <v>D+</v>
          </cell>
          <cell r="BO77" t="str">
            <v>D+</v>
          </cell>
          <cell r="BP77" t="str">
            <v>A++</v>
          </cell>
          <cell r="BQ77" t="str">
            <v>A++</v>
          </cell>
          <cell r="BR77" t="str">
            <v>A+</v>
          </cell>
          <cell r="BS77" t="str">
            <v>A++</v>
          </cell>
          <cell r="BT77" t="str">
            <v>A++</v>
          </cell>
          <cell r="BU77" t="str">
            <v>A++</v>
          </cell>
          <cell r="BW77">
            <v>4</v>
          </cell>
          <cell r="BX77">
            <v>4</v>
          </cell>
          <cell r="BY77">
            <v>2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20.5</v>
          </cell>
          <cell r="CI77">
            <v>0</v>
          </cell>
          <cell r="CJ77" t="str">
            <v>Pass</v>
          </cell>
          <cell r="CK77">
            <v>8.07</v>
          </cell>
        </row>
        <row r="78">
          <cell r="B78" t="str">
            <v>PIET23CS008</v>
          </cell>
          <cell r="C78" t="str">
            <v>ADITYA RAJ</v>
          </cell>
          <cell r="D78" t="str">
            <v>23EPTCS008</v>
          </cell>
          <cell r="E78" t="str">
            <v>A-08</v>
          </cell>
          <cell r="F78"/>
          <cell r="G78">
            <v>6</v>
          </cell>
          <cell r="H78">
            <v>6</v>
          </cell>
          <cell r="I78">
            <v>10</v>
          </cell>
          <cell r="J78">
            <v>22</v>
          </cell>
          <cell r="K78">
            <v>3</v>
          </cell>
          <cell r="L78">
            <v>6</v>
          </cell>
          <cell r="M78">
            <v>10</v>
          </cell>
          <cell r="N78">
            <v>19</v>
          </cell>
          <cell r="O78">
            <v>9</v>
          </cell>
          <cell r="P78">
            <v>10</v>
          </cell>
          <cell r="Q78">
            <v>10</v>
          </cell>
          <cell r="R78">
            <v>29</v>
          </cell>
          <cell r="S78">
            <v>7</v>
          </cell>
          <cell r="T78">
            <v>6</v>
          </cell>
          <cell r="U78">
            <v>10</v>
          </cell>
          <cell r="V78">
            <v>23</v>
          </cell>
          <cell r="W78">
            <v>4</v>
          </cell>
          <cell r="X78">
            <v>6</v>
          </cell>
          <cell r="Y78">
            <v>5</v>
          </cell>
          <cell r="Z78">
            <v>15</v>
          </cell>
          <cell r="AA78">
            <v>108</v>
          </cell>
          <cell r="AB78">
            <v>3</v>
          </cell>
          <cell r="AC78">
            <v>7</v>
          </cell>
          <cell r="AD78">
            <v>34</v>
          </cell>
          <cell r="AE78">
            <v>44</v>
          </cell>
          <cell r="AF78">
            <v>32</v>
          </cell>
          <cell r="AG78">
            <v>76</v>
          </cell>
          <cell r="AH78">
            <v>7</v>
          </cell>
          <cell r="AI78">
            <v>6</v>
          </cell>
          <cell r="AJ78">
            <v>29</v>
          </cell>
          <cell r="AK78">
            <v>42</v>
          </cell>
          <cell r="AL78">
            <v>30</v>
          </cell>
          <cell r="AM78">
            <v>72</v>
          </cell>
          <cell r="AN78">
            <v>7</v>
          </cell>
          <cell r="AO78">
            <v>9</v>
          </cell>
          <cell r="AP78">
            <v>36</v>
          </cell>
          <cell r="AQ78">
            <v>52</v>
          </cell>
          <cell r="AR78">
            <v>33</v>
          </cell>
          <cell r="AS78">
            <v>85</v>
          </cell>
          <cell r="AT78">
            <v>9</v>
          </cell>
          <cell r="AU78">
            <v>7</v>
          </cell>
          <cell r="AV78">
            <v>26</v>
          </cell>
          <cell r="AW78">
            <v>42</v>
          </cell>
          <cell r="AX78">
            <v>30</v>
          </cell>
          <cell r="AY78">
            <v>72</v>
          </cell>
          <cell r="AZ78">
            <v>8</v>
          </cell>
          <cell r="BA78">
            <v>8</v>
          </cell>
          <cell r="BB78">
            <v>29</v>
          </cell>
          <cell r="BC78">
            <v>45</v>
          </cell>
          <cell r="BD78">
            <v>32</v>
          </cell>
          <cell r="BE78">
            <v>77</v>
          </cell>
          <cell r="BF78">
            <v>382</v>
          </cell>
          <cell r="BG78">
            <v>97</v>
          </cell>
          <cell r="BH78">
            <v>587</v>
          </cell>
          <cell r="BI78">
            <v>78.266666666666666</v>
          </cell>
          <cell r="BJ78"/>
          <cell r="BK78" t="str">
            <v>C</v>
          </cell>
          <cell r="BL78" t="str">
            <v>C+</v>
          </cell>
          <cell r="BM78" t="str">
            <v>A</v>
          </cell>
          <cell r="BN78" t="str">
            <v>C+</v>
          </cell>
          <cell r="BO78" t="str">
            <v>D</v>
          </cell>
          <cell r="BP78" t="str">
            <v>A</v>
          </cell>
          <cell r="BQ78" t="str">
            <v>A+</v>
          </cell>
          <cell r="BR78" t="str">
            <v>A++</v>
          </cell>
          <cell r="BS78" t="str">
            <v>A</v>
          </cell>
          <cell r="BT78" t="str">
            <v>A+</v>
          </cell>
          <cell r="BU78" t="str">
            <v>A++</v>
          </cell>
          <cell r="BW78">
            <v>4</v>
          </cell>
          <cell r="BX78">
            <v>4</v>
          </cell>
          <cell r="BY78">
            <v>2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20.5</v>
          </cell>
          <cell r="CI78">
            <v>0</v>
          </cell>
          <cell r="CJ78" t="str">
            <v>Pass</v>
          </cell>
          <cell r="CK78">
            <v>7.59</v>
          </cell>
        </row>
        <row r="79">
          <cell r="B79" t="str">
            <v>PIET23CS009</v>
          </cell>
          <cell r="C79" t="str">
            <v>ADITYA SHARMA</v>
          </cell>
          <cell r="D79" t="str">
            <v>23EPTCS009</v>
          </cell>
          <cell r="E79" t="str">
            <v>A-09</v>
          </cell>
          <cell r="F79"/>
          <cell r="G79">
            <v>10</v>
          </cell>
          <cell r="H79" t="str">
            <v>A</v>
          </cell>
          <cell r="I79">
            <v>10</v>
          </cell>
          <cell r="J79">
            <v>20</v>
          </cell>
          <cell r="K79">
            <v>8</v>
          </cell>
          <cell r="L79" t="str">
            <v>A</v>
          </cell>
          <cell r="M79">
            <v>10</v>
          </cell>
          <cell r="N79">
            <v>18</v>
          </cell>
          <cell r="O79">
            <v>8</v>
          </cell>
          <cell r="P79" t="str">
            <v>A</v>
          </cell>
          <cell r="Q79">
            <v>10</v>
          </cell>
          <cell r="R79">
            <v>18</v>
          </cell>
          <cell r="S79">
            <v>9</v>
          </cell>
          <cell r="T79" t="str">
            <v>A</v>
          </cell>
          <cell r="U79">
            <v>9</v>
          </cell>
          <cell r="V79">
            <v>18</v>
          </cell>
          <cell r="W79">
            <v>6</v>
          </cell>
          <cell r="X79" t="str">
            <v>A</v>
          </cell>
          <cell r="Y79">
            <v>6</v>
          </cell>
          <cell r="Z79">
            <v>12</v>
          </cell>
          <cell r="AA79">
            <v>86</v>
          </cell>
          <cell r="AB79">
            <v>3</v>
          </cell>
          <cell r="AC79" t="str">
            <v>A</v>
          </cell>
          <cell r="AD79">
            <v>34</v>
          </cell>
          <cell r="AE79">
            <v>37</v>
          </cell>
          <cell r="AF79">
            <v>33</v>
          </cell>
          <cell r="AG79">
            <v>70</v>
          </cell>
          <cell r="AH79">
            <v>9</v>
          </cell>
          <cell r="AI79" t="str">
            <v>A</v>
          </cell>
          <cell r="AJ79">
            <v>34</v>
          </cell>
          <cell r="AK79">
            <v>43</v>
          </cell>
          <cell r="AL79">
            <v>32</v>
          </cell>
          <cell r="AM79">
            <v>75</v>
          </cell>
          <cell r="AN79">
            <v>7</v>
          </cell>
          <cell r="AO79" t="str">
            <v>A</v>
          </cell>
          <cell r="AP79">
            <v>35</v>
          </cell>
          <cell r="AQ79">
            <v>42</v>
          </cell>
          <cell r="AR79">
            <v>32</v>
          </cell>
          <cell r="AS79">
            <v>74</v>
          </cell>
          <cell r="AT79">
            <v>5</v>
          </cell>
          <cell r="AU79" t="str">
            <v>A</v>
          </cell>
          <cell r="AV79">
            <v>28</v>
          </cell>
          <cell r="AW79">
            <v>33</v>
          </cell>
          <cell r="AX79">
            <v>30</v>
          </cell>
          <cell r="AY79">
            <v>63</v>
          </cell>
          <cell r="AZ79">
            <v>7</v>
          </cell>
          <cell r="BA79" t="str">
            <v>A</v>
          </cell>
          <cell r="BB79">
            <v>21</v>
          </cell>
          <cell r="BC79">
            <v>28</v>
          </cell>
          <cell r="BD79">
            <v>25</v>
          </cell>
          <cell r="BE79">
            <v>53</v>
          </cell>
          <cell r="BF79">
            <v>335</v>
          </cell>
          <cell r="BG79">
            <v>91</v>
          </cell>
          <cell r="BH79">
            <v>512</v>
          </cell>
          <cell r="BI79">
            <v>68.266666666666666</v>
          </cell>
          <cell r="BJ79"/>
          <cell r="BK79" t="str">
            <v>C</v>
          </cell>
          <cell r="BL79" t="str">
            <v>D+</v>
          </cell>
          <cell r="BM79" t="str">
            <v>D+</v>
          </cell>
          <cell r="BN79" t="str">
            <v>B</v>
          </cell>
          <cell r="BO79" t="str">
            <v>E+</v>
          </cell>
          <cell r="BP79" t="str">
            <v>A</v>
          </cell>
          <cell r="BQ79" t="str">
            <v>B+</v>
          </cell>
          <cell r="BR79" t="str">
            <v>A</v>
          </cell>
          <cell r="BS79" t="str">
            <v>B</v>
          </cell>
          <cell r="BT79" t="str">
            <v>D+</v>
          </cell>
          <cell r="BU79" t="str">
            <v>A++</v>
          </cell>
          <cell r="BW79">
            <v>4</v>
          </cell>
          <cell r="BX79">
            <v>4</v>
          </cell>
          <cell r="BY79">
            <v>2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20.5</v>
          </cell>
          <cell r="CI79">
            <v>0</v>
          </cell>
          <cell r="CJ79" t="str">
            <v>Pass</v>
          </cell>
          <cell r="CK79">
            <v>6.72</v>
          </cell>
        </row>
        <row r="80">
          <cell r="B80" t="str">
            <v>PIET23CS010</v>
          </cell>
          <cell r="C80" t="str">
            <v>AJAY JANGID</v>
          </cell>
          <cell r="D80" t="str">
            <v>23EPTCS010</v>
          </cell>
          <cell r="E80" t="str">
            <v>A-10</v>
          </cell>
          <cell r="F80"/>
          <cell r="G80">
            <v>10</v>
          </cell>
          <cell r="H80">
            <v>10</v>
          </cell>
          <cell r="I80">
            <v>10</v>
          </cell>
          <cell r="J80">
            <v>30</v>
          </cell>
          <cell r="K80">
            <v>8</v>
          </cell>
          <cell r="L80">
            <v>10</v>
          </cell>
          <cell r="M80">
            <v>10</v>
          </cell>
          <cell r="N80">
            <v>28</v>
          </cell>
          <cell r="O80">
            <v>8</v>
          </cell>
          <cell r="P80">
            <v>10</v>
          </cell>
          <cell r="Q80">
            <v>10</v>
          </cell>
          <cell r="R80">
            <v>28</v>
          </cell>
          <cell r="S80">
            <v>6</v>
          </cell>
          <cell r="T80">
            <v>9</v>
          </cell>
          <cell r="U80">
            <v>10</v>
          </cell>
          <cell r="V80">
            <v>25</v>
          </cell>
          <cell r="W80">
            <v>9</v>
          </cell>
          <cell r="X80">
            <v>9</v>
          </cell>
          <cell r="Y80">
            <v>8</v>
          </cell>
          <cell r="Z80">
            <v>26</v>
          </cell>
          <cell r="AA80">
            <v>137</v>
          </cell>
          <cell r="AB80">
            <v>8</v>
          </cell>
          <cell r="AC80">
            <v>8</v>
          </cell>
          <cell r="AD80">
            <v>39</v>
          </cell>
          <cell r="AE80">
            <v>55</v>
          </cell>
          <cell r="AF80">
            <v>31</v>
          </cell>
          <cell r="AG80">
            <v>86</v>
          </cell>
          <cell r="AH80">
            <v>9</v>
          </cell>
          <cell r="AI80">
            <v>8</v>
          </cell>
          <cell r="AJ80">
            <v>38</v>
          </cell>
          <cell r="AK80">
            <v>55</v>
          </cell>
          <cell r="AL80">
            <v>31</v>
          </cell>
          <cell r="AM80">
            <v>86</v>
          </cell>
          <cell r="AN80">
            <v>6</v>
          </cell>
          <cell r="AO80">
            <v>8</v>
          </cell>
          <cell r="AP80">
            <v>37</v>
          </cell>
          <cell r="AQ80">
            <v>51</v>
          </cell>
          <cell r="AR80">
            <v>28</v>
          </cell>
          <cell r="AS80">
            <v>79</v>
          </cell>
          <cell r="AT80">
            <v>8</v>
          </cell>
          <cell r="AU80">
            <v>7</v>
          </cell>
          <cell r="AV80">
            <v>36</v>
          </cell>
          <cell r="AW80">
            <v>51</v>
          </cell>
          <cell r="AX80">
            <v>32</v>
          </cell>
          <cell r="AY80">
            <v>83</v>
          </cell>
          <cell r="AZ80">
            <v>9</v>
          </cell>
          <cell r="BA80">
            <v>9</v>
          </cell>
          <cell r="BB80">
            <v>40</v>
          </cell>
          <cell r="BC80">
            <v>58</v>
          </cell>
          <cell r="BD80">
            <v>35</v>
          </cell>
          <cell r="BE80">
            <v>93</v>
          </cell>
          <cell r="BF80">
            <v>427</v>
          </cell>
          <cell r="BG80">
            <v>96</v>
          </cell>
          <cell r="BH80">
            <v>660</v>
          </cell>
          <cell r="BI80">
            <v>88</v>
          </cell>
          <cell r="BJ80"/>
          <cell r="BK80" t="str">
            <v>A+</v>
          </cell>
          <cell r="BL80" t="str">
            <v>A</v>
          </cell>
          <cell r="BM80" t="str">
            <v>A+</v>
          </cell>
          <cell r="BN80" t="str">
            <v>A+</v>
          </cell>
          <cell r="BO80" t="str">
            <v>B+</v>
          </cell>
          <cell r="BP80" t="str">
            <v>A++</v>
          </cell>
          <cell r="BQ80" t="str">
            <v>A++</v>
          </cell>
          <cell r="BR80" t="str">
            <v>A+</v>
          </cell>
          <cell r="BS80" t="str">
            <v>A++</v>
          </cell>
          <cell r="BT80" t="str">
            <v>A++</v>
          </cell>
          <cell r="BU80" t="str">
            <v>A++</v>
          </cell>
          <cell r="BW80">
            <v>4</v>
          </cell>
          <cell r="BX80">
            <v>4</v>
          </cell>
          <cell r="BY80">
            <v>2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20.5</v>
          </cell>
          <cell r="CI80">
            <v>0</v>
          </cell>
          <cell r="CJ80" t="str">
            <v>Pass</v>
          </cell>
          <cell r="CK80">
            <v>9.0500000000000007</v>
          </cell>
        </row>
        <row r="81">
          <cell r="B81" t="str">
            <v>PIET23CS011</v>
          </cell>
          <cell r="C81" t="str">
            <v>AKSHAK GUPTA</v>
          </cell>
          <cell r="D81" t="str">
            <v>23EPTCS011</v>
          </cell>
          <cell r="E81" t="str">
            <v>A-11</v>
          </cell>
          <cell r="F81"/>
          <cell r="G81">
            <v>0</v>
          </cell>
          <cell r="H81">
            <v>10</v>
          </cell>
          <cell r="I81">
            <v>10</v>
          </cell>
          <cell r="J81">
            <v>20</v>
          </cell>
          <cell r="K81">
            <v>7</v>
          </cell>
          <cell r="L81">
            <v>7</v>
          </cell>
          <cell r="M81">
            <v>8</v>
          </cell>
          <cell r="N81">
            <v>22</v>
          </cell>
          <cell r="O81">
            <v>9</v>
          </cell>
          <cell r="P81">
            <v>10</v>
          </cell>
          <cell r="Q81">
            <v>10</v>
          </cell>
          <cell r="R81">
            <v>29</v>
          </cell>
          <cell r="S81">
            <v>7</v>
          </cell>
          <cell r="T81">
            <v>6</v>
          </cell>
          <cell r="U81">
            <v>9</v>
          </cell>
          <cell r="V81">
            <v>22</v>
          </cell>
          <cell r="W81">
            <v>5</v>
          </cell>
          <cell r="X81">
            <v>8</v>
          </cell>
          <cell r="Y81">
            <v>6</v>
          </cell>
          <cell r="Z81">
            <v>19</v>
          </cell>
          <cell r="AA81">
            <v>112</v>
          </cell>
          <cell r="AB81">
            <v>6</v>
          </cell>
          <cell r="AC81">
            <v>9</v>
          </cell>
          <cell r="AD81">
            <v>35</v>
          </cell>
          <cell r="AE81">
            <v>50</v>
          </cell>
          <cell r="AF81">
            <v>34</v>
          </cell>
          <cell r="AG81">
            <v>84</v>
          </cell>
          <cell r="AH81">
            <v>9</v>
          </cell>
          <cell r="AI81">
            <v>7</v>
          </cell>
          <cell r="AJ81">
            <v>39</v>
          </cell>
          <cell r="AK81">
            <v>55</v>
          </cell>
          <cell r="AL81">
            <v>38</v>
          </cell>
          <cell r="AM81">
            <v>93</v>
          </cell>
          <cell r="AN81">
            <v>8</v>
          </cell>
          <cell r="AO81">
            <v>7</v>
          </cell>
          <cell r="AP81">
            <v>34</v>
          </cell>
          <cell r="AQ81">
            <v>49</v>
          </cell>
          <cell r="AR81">
            <v>34</v>
          </cell>
          <cell r="AS81">
            <v>83</v>
          </cell>
          <cell r="AT81">
            <v>5</v>
          </cell>
          <cell r="AU81">
            <v>5</v>
          </cell>
          <cell r="AV81">
            <v>33</v>
          </cell>
          <cell r="AW81">
            <v>43</v>
          </cell>
          <cell r="AX81">
            <v>24</v>
          </cell>
          <cell r="AY81">
            <v>67</v>
          </cell>
          <cell r="AZ81">
            <v>8</v>
          </cell>
          <cell r="BA81">
            <v>8</v>
          </cell>
          <cell r="BB81">
            <v>35</v>
          </cell>
          <cell r="BC81">
            <v>51</v>
          </cell>
          <cell r="BD81">
            <v>28</v>
          </cell>
          <cell r="BE81">
            <v>79</v>
          </cell>
          <cell r="BF81">
            <v>406</v>
          </cell>
          <cell r="BG81">
            <v>94</v>
          </cell>
          <cell r="BH81">
            <v>612</v>
          </cell>
          <cell r="BI81">
            <v>81.599999999999994</v>
          </cell>
          <cell r="BJ81"/>
          <cell r="BK81" t="str">
            <v>C+</v>
          </cell>
          <cell r="BL81" t="str">
            <v>B</v>
          </cell>
          <cell r="BM81" t="str">
            <v>B+</v>
          </cell>
          <cell r="BN81" t="str">
            <v>B</v>
          </cell>
          <cell r="BO81" t="str">
            <v>C+</v>
          </cell>
          <cell r="BP81" t="str">
            <v>A++</v>
          </cell>
          <cell r="BQ81" t="str">
            <v>A++</v>
          </cell>
          <cell r="BR81" t="str">
            <v>A++</v>
          </cell>
          <cell r="BS81" t="str">
            <v>B+</v>
          </cell>
          <cell r="BT81" t="str">
            <v>A+</v>
          </cell>
          <cell r="BU81" t="str">
            <v>A++</v>
          </cell>
          <cell r="BW81">
            <v>4</v>
          </cell>
          <cell r="BX81">
            <v>4</v>
          </cell>
          <cell r="BY81">
            <v>2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20.5</v>
          </cell>
          <cell r="CI81">
            <v>0</v>
          </cell>
          <cell r="CJ81" t="str">
            <v>Pass</v>
          </cell>
          <cell r="CK81">
            <v>8.02</v>
          </cell>
        </row>
        <row r="82">
          <cell r="B82" t="str">
            <v>PIET23CS012</v>
          </cell>
          <cell r="C82" t="str">
            <v>AKSHARA JAIN</v>
          </cell>
          <cell r="D82" t="str">
            <v>23EPTCS012</v>
          </cell>
          <cell r="E82" t="str">
            <v>A-12</v>
          </cell>
          <cell r="F82"/>
          <cell r="G82">
            <v>10</v>
          </cell>
          <cell r="H82">
            <v>10</v>
          </cell>
          <cell r="I82">
            <v>10</v>
          </cell>
          <cell r="J82">
            <v>30</v>
          </cell>
          <cell r="K82">
            <v>8</v>
          </cell>
          <cell r="L82">
            <v>9</v>
          </cell>
          <cell r="M82">
            <v>10</v>
          </cell>
          <cell r="N82">
            <v>27</v>
          </cell>
          <cell r="O82">
            <v>8</v>
          </cell>
          <cell r="P82">
            <v>10</v>
          </cell>
          <cell r="Q82">
            <v>10</v>
          </cell>
          <cell r="R82">
            <v>28</v>
          </cell>
          <cell r="S82">
            <v>4</v>
          </cell>
          <cell r="T82">
            <v>6</v>
          </cell>
          <cell r="U82">
            <v>10</v>
          </cell>
          <cell r="V82">
            <v>20</v>
          </cell>
          <cell r="W82">
            <v>7</v>
          </cell>
          <cell r="X82">
            <v>9</v>
          </cell>
          <cell r="Y82">
            <v>8</v>
          </cell>
          <cell r="Z82">
            <v>24</v>
          </cell>
          <cell r="AA82">
            <v>129</v>
          </cell>
          <cell r="AB82">
            <v>9</v>
          </cell>
          <cell r="AC82">
            <v>9</v>
          </cell>
          <cell r="AD82">
            <v>38</v>
          </cell>
          <cell r="AE82">
            <v>56</v>
          </cell>
          <cell r="AF82">
            <v>36</v>
          </cell>
          <cell r="AG82">
            <v>92</v>
          </cell>
          <cell r="AH82">
            <v>8</v>
          </cell>
          <cell r="AI82">
            <v>8</v>
          </cell>
          <cell r="AJ82">
            <v>37</v>
          </cell>
          <cell r="AK82">
            <v>53</v>
          </cell>
          <cell r="AL82">
            <v>37</v>
          </cell>
          <cell r="AM82">
            <v>90</v>
          </cell>
          <cell r="AN82">
            <v>6</v>
          </cell>
          <cell r="AO82">
            <v>9</v>
          </cell>
          <cell r="AP82">
            <v>39</v>
          </cell>
          <cell r="AQ82">
            <v>54</v>
          </cell>
          <cell r="AR82">
            <v>33</v>
          </cell>
          <cell r="AS82">
            <v>87</v>
          </cell>
          <cell r="AT82">
            <v>8</v>
          </cell>
          <cell r="AU82">
            <v>9</v>
          </cell>
          <cell r="AV82">
            <v>40</v>
          </cell>
          <cell r="AW82">
            <v>57</v>
          </cell>
          <cell r="AX82">
            <v>37</v>
          </cell>
          <cell r="AY82">
            <v>94</v>
          </cell>
          <cell r="AZ82">
            <v>7</v>
          </cell>
          <cell r="BA82">
            <v>8</v>
          </cell>
          <cell r="BB82">
            <v>38</v>
          </cell>
          <cell r="BC82">
            <v>53</v>
          </cell>
          <cell r="BD82">
            <v>33</v>
          </cell>
          <cell r="BE82">
            <v>86</v>
          </cell>
          <cell r="BF82">
            <v>449</v>
          </cell>
          <cell r="BG82">
            <v>95</v>
          </cell>
          <cell r="BH82">
            <v>673</v>
          </cell>
          <cell r="BI82">
            <v>89.733333333333334</v>
          </cell>
          <cell r="BJ82"/>
          <cell r="BK82" t="str">
            <v>A+</v>
          </cell>
          <cell r="BL82" t="str">
            <v>A++</v>
          </cell>
          <cell r="BM82" t="str">
            <v>A</v>
          </cell>
          <cell r="BN82" t="str">
            <v>B</v>
          </cell>
          <cell r="BO82" t="str">
            <v>B+</v>
          </cell>
          <cell r="BP82" t="str">
            <v>A++</v>
          </cell>
          <cell r="BQ82" t="str">
            <v>A++</v>
          </cell>
          <cell r="BR82" t="str">
            <v>A++</v>
          </cell>
          <cell r="BS82" t="str">
            <v>A++</v>
          </cell>
          <cell r="BT82" t="str">
            <v>A++</v>
          </cell>
          <cell r="BU82" t="str">
            <v>A++</v>
          </cell>
          <cell r="BW82">
            <v>4</v>
          </cell>
          <cell r="BX82">
            <v>4</v>
          </cell>
          <cell r="BY82">
            <v>2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20.5</v>
          </cell>
          <cell r="CI82">
            <v>0</v>
          </cell>
          <cell r="CJ82" t="str">
            <v>Pass</v>
          </cell>
          <cell r="CK82">
            <v>9.2200000000000006</v>
          </cell>
        </row>
        <row r="83">
          <cell r="B83" t="str">
            <v>PIET23CS013</v>
          </cell>
          <cell r="C83" t="str">
            <v>AKSHAT JAIN</v>
          </cell>
          <cell r="D83" t="str">
            <v>23EPTCS013</v>
          </cell>
          <cell r="E83" t="str">
            <v>A-13</v>
          </cell>
          <cell r="F83"/>
          <cell r="G83">
            <v>9</v>
          </cell>
          <cell r="H83">
            <v>10</v>
          </cell>
          <cell r="I83">
            <v>10</v>
          </cell>
          <cell r="J83">
            <v>29</v>
          </cell>
          <cell r="K83">
            <v>9</v>
          </cell>
          <cell r="L83">
            <v>10</v>
          </cell>
          <cell r="M83">
            <v>10</v>
          </cell>
          <cell r="N83">
            <v>29</v>
          </cell>
          <cell r="O83">
            <v>9</v>
          </cell>
          <cell r="P83">
            <v>10</v>
          </cell>
          <cell r="Q83">
            <v>10</v>
          </cell>
          <cell r="R83">
            <v>29</v>
          </cell>
          <cell r="S83">
            <v>8</v>
          </cell>
          <cell r="T83">
            <v>7</v>
          </cell>
          <cell r="U83">
            <v>10</v>
          </cell>
          <cell r="V83">
            <v>25</v>
          </cell>
          <cell r="W83">
            <v>7</v>
          </cell>
          <cell r="X83">
            <v>10</v>
          </cell>
          <cell r="Y83">
            <v>8</v>
          </cell>
          <cell r="Z83">
            <v>25</v>
          </cell>
          <cell r="AA83">
            <v>137</v>
          </cell>
          <cell r="AB83">
            <v>9</v>
          </cell>
          <cell r="AC83">
            <v>8</v>
          </cell>
          <cell r="AD83">
            <v>40</v>
          </cell>
          <cell r="AE83">
            <v>57</v>
          </cell>
          <cell r="AF83">
            <v>31</v>
          </cell>
          <cell r="AG83">
            <v>88</v>
          </cell>
          <cell r="AH83">
            <v>9</v>
          </cell>
          <cell r="AI83">
            <v>8</v>
          </cell>
          <cell r="AJ83">
            <v>34</v>
          </cell>
          <cell r="AK83">
            <v>51</v>
          </cell>
          <cell r="AL83">
            <v>39</v>
          </cell>
          <cell r="AM83">
            <v>90</v>
          </cell>
          <cell r="AN83">
            <v>7</v>
          </cell>
          <cell r="AO83">
            <v>9</v>
          </cell>
          <cell r="AP83">
            <v>40</v>
          </cell>
          <cell r="AQ83">
            <v>56</v>
          </cell>
          <cell r="AR83">
            <v>35</v>
          </cell>
          <cell r="AS83">
            <v>91</v>
          </cell>
          <cell r="AT83">
            <v>8</v>
          </cell>
          <cell r="AU83">
            <v>9</v>
          </cell>
          <cell r="AV83">
            <v>40</v>
          </cell>
          <cell r="AW83">
            <v>57</v>
          </cell>
          <cell r="AX83">
            <v>36</v>
          </cell>
          <cell r="AY83">
            <v>93</v>
          </cell>
          <cell r="AZ83">
            <v>9</v>
          </cell>
          <cell r="BA83">
            <v>7</v>
          </cell>
          <cell r="BB83">
            <v>37</v>
          </cell>
          <cell r="BC83">
            <v>53</v>
          </cell>
          <cell r="BD83">
            <v>29</v>
          </cell>
          <cell r="BE83">
            <v>82</v>
          </cell>
          <cell r="BF83">
            <v>444</v>
          </cell>
          <cell r="BG83">
            <v>94</v>
          </cell>
          <cell r="BH83">
            <v>675</v>
          </cell>
          <cell r="BI83">
            <v>90</v>
          </cell>
          <cell r="BJ83"/>
          <cell r="BK83" t="str">
            <v>A+</v>
          </cell>
          <cell r="BL83" t="str">
            <v>A++</v>
          </cell>
          <cell r="BM83" t="str">
            <v>A</v>
          </cell>
          <cell r="BN83" t="str">
            <v>A</v>
          </cell>
          <cell r="BO83" t="str">
            <v>A</v>
          </cell>
          <cell r="BP83" t="str">
            <v>A++</v>
          </cell>
          <cell r="BQ83" t="str">
            <v>A++</v>
          </cell>
          <cell r="BR83" t="str">
            <v>A++</v>
          </cell>
          <cell r="BS83" t="str">
            <v>A++</v>
          </cell>
          <cell r="BT83" t="str">
            <v>A++</v>
          </cell>
          <cell r="BU83" t="str">
            <v>A++</v>
          </cell>
          <cell r="BW83">
            <v>4</v>
          </cell>
          <cell r="BX83">
            <v>4</v>
          </cell>
          <cell r="BY83">
            <v>2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20.5</v>
          </cell>
          <cell r="CI83">
            <v>0</v>
          </cell>
          <cell r="CJ83" t="str">
            <v>Pass</v>
          </cell>
          <cell r="CK83">
            <v>9.3699999999999992</v>
          </cell>
        </row>
        <row r="84">
          <cell r="B84" t="str">
            <v>PIET23CS014</v>
          </cell>
          <cell r="C84" t="str">
            <v>AMIT SINGH</v>
          </cell>
          <cell r="D84" t="str">
            <v>23EPTCS014</v>
          </cell>
          <cell r="E84" t="str">
            <v>A-14</v>
          </cell>
          <cell r="F84"/>
          <cell r="G84">
            <v>10</v>
          </cell>
          <cell r="H84">
            <v>10</v>
          </cell>
          <cell r="I84">
            <v>10</v>
          </cell>
          <cell r="J84">
            <v>30</v>
          </cell>
          <cell r="K84">
            <v>7</v>
          </cell>
          <cell r="L84">
            <v>8</v>
          </cell>
          <cell r="M84">
            <v>10</v>
          </cell>
          <cell r="N84">
            <v>25</v>
          </cell>
          <cell r="O84">
            <v>9</v>
          </cell>
          <cell r="P84">
            <v>10</v>
          </cell>
          <cell r="Q84">
            <v>10</v>
          </cell>
          <cell r="R84">
            <v>29</v>
          </cell>
          <cell r="S84">
            <v>4</v>
          </cell>
          <cell r="T84">
            <v>5</v>
          </cell>
          <cell r="U84">
            <v>10</v>
          </cell>
          <cell r="V84">
            <v>19</v>
          </cell>
          <cell r="W84">
            <v>7</v>
          </cell>
          <cell r="X84">
            <v>7</v>
          </cell>
          <cell r="Y84">
            <v>5</v>
          </cell>
          <cell r="Z84">
            <v>19</v>
          </cell>
          <cell r="AA84">
            <v>122</v>
          </cell>
          <cell r="AB84">
            <v>8</v>
          </cell>
          <cell r="AC84">
            <v>8</v>
          </cell>
          <cell r="AD84">
            <v>25</v>
          </cell>
          <cell r="AE84">
            <v>41</v>
          </cell>
          <cell r="AF84">
            <v>35</v>
          </cell>
          <cell r="AG84">
            <v>76</v>
          </cell>
          <cell r="AH84">
            <v>9</v>
          </cell>
          <cell r="AI84">
            <v>7</v>
          </cell>
          <cell r="AJ84">
            <v>35</v>
          </cell>
          <cell r="AK84">
            <v>51</v>
          </cell>
          <cell r="AL84">
            <v>37</v>
          </cell>
          <cell r="AM84">
            <v>88</v>
          </cell>
          <cell r="AN84">
            <v>6</v>
          </cell>
          <cell r="AO84">
            <v>6</v>
          </cell>
          <cell r="AP84">
            <v>34</v>
          </cell>
          <cell r="AQ84">
            <v>46</v>
          </cell>
          <cell r="AR84">
            <v>32</v>
          </cell>
          <cell r="AS84">
            <v>78</v>
          </cell>
          <cell r="AT84">
            <v>5</v>
          </cell>
          <cell r="AU84">
            <v>8</v>
          </cell>
          <cell r="AV84">
            <v>31</v>
          </cell>
          <cell r="AW84">
            <v>44</v>
          </cell>
          <cell r="AX84">
            <v>33</v>
          </cell>
          <cell r="AY84">
            <v>77</v>
          </cell>
          <cell r="AZ84">
            <v>6</v>
          </cell>
          <cell r="BA84">
            <v>6</v>
          </cell>
          <cell r="BB84">
            <v>34</v>
          </cell>
          <cell r="BC84">
            <v>46</v>
          </cell>
          <cell r="BD84">
            <v>25</v>
          </cell>
          <cell r="BE84">
            <v>71</v>
          </cell>
          <cell r="BF84">
            <v>390</v>
          </cell>
          <cell r="BG84">
            <v>89</v>
          </cell>
          <cell r="BH84">
            <v>601</v>
          </cell>
          <cell r="BI84">
            <v>80.13333333333334</v>
          </cell>
          <cell r="BJ84"/>
          <cell r="BK84" t="str">
            <v>A++</v>
          </cell>
          <cell r="BL84" t="str">
            <v>A</v>
          </cell>
          <cell r="BM84" t="str">
            <v>B+</v>
          </cell>
          <cell r="BN84" t="str">
            <v>B+</v>
          </cell>
          <cell r="BO84" t="str">
            <v>B+</v>
          </cell>
          <cell r="BP84" t="str">
            <v>A++</v>
          </cell>
          <cell r="BQ84" t="str">
            <v>A+</v>
          </cell>
          <cell r="BR84" t="str">
            <v>A+</v>
          </cell>
          <cell r="BS84" t="str">
            <v>A+</v>
          </cell>
          <cell r="BT84" t="str">
            <v>B+</v>
          </cell>
          <cell r="BU84" t="str">
            <v>A++</v>
          </cell>
          <cell r="BW84">
            <v>4</v>
          </cell>
          <cell r="BX84">
            <v>4</v>
          </cell>
          <cell r="BY84">
            <v>2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20.5</v>
          </cell>
          <cell r="CI84">
            <v>0</v>
          </cell>
          <cell r="CJ84" t="str">
            <v>Pass</v>
          </cell>
          <cell r="CK84">
            <v>8.8000000000000007</v>
          </cell>
        </row>
        <row r="85">
          <cell r="B85" t="str">
            <v>PIET23CS015</v>
          </cell>
          <cell r="C85" t="str">
            <v>ANAG AGGARWAL</v>
          </cell>
          <cell r="D85" t="str">
            <v>23EPTCS015</v>
          </cell>
          <cell r="E85" t="str">
            <v>A-15</v>
          </cell>
          <cell r="F85"/>
          <cell r="G85">
            <v>7</v>
          </cell>
          <cell r="H85">
            <v>10</v>
          </cell>
          <cell r="I85">
            <v>10</v>
          </cell>
          <cell r="J85">
            <v>27</v>
          </cell>
          <cell r="K85">
            <v>10</v>
          </cell>
          <cell r="L85">
            <v>10</v>
          </cell>
          <cell r="M85">
            <v>10</v>
          </cell>
          <cell r="N85">
            <v>30</v>
          </cell>
          <cell r="O85">
            <v>8</v>
          </cell>
          <cell r="P85">
            <v>10</v>
          </cell>
          <cell r="Q85">
            <v>10</v>
          </cell>
          <cell r="R85">
            <v>28</v>
          </cell>
          <cell r="S85">
            <v>6</v>
          </cell>
          <cell r="T85">
            <v>5</v>
          </cell>
          <cell r="U85">
            <v>10</v>
          </cell>
          <cell r="V85">
            <v>21</v>
          </cell>
          <cell r="W85">
            <v>5</v>
          </cell>
          <cell r="X85">
            <v>5</v>
          </cell>
          <cell r="Y85">
            <v>8</v>
          </cell>
          <cell r="Z85">
            <v>18</v>
          </cell>
          <cell r="AA85">
            <v>124</v>
          </cell>
          <cell r="AB85">
            <v>10</v>
          </cell>
          <cell r="AC85">
            <v>10</v>
          </cell>
          <cell r="AD85">
            <v>40</v>
          </cell>
          <cell r="AE85">
            <v>60</v>
          </cell>
          <cell r="AF85">
            <v>39</v>
          </cell>
          <cell r="AG85">
            <v>99</v>
          </cell>
          <cell r="AH85">
            <v>8</v>
          </cell>
          <cell r="AI85">
            <v>9</v>
          </cell>
          <cell r="AJ85">
            <v>40</v>
          </cell>
          <cell r="AK85">
            <v>57</v>
          </cell>
          <cell r="AL85">
            <v>35</v>
          </cell>
          <cell r="AM85">
            <v>92</v>
          </cell>
          <cell r="AN85">
            <v>8</v>
          </cell>
          <cell r="AO85">
            <v>7</v>
          </cell>
          <cell r="AP85">
            <v>32</v>
          </cell>
          <cell r="AQ85">
            <v>47</v>
          </cell>
          <cell r="AR85">
            <v>35</v>
          </cell>
          <cell r="AS85">
            <v>82</v>
          </cell>
          <cell r="AT85">
            <v>8</v>
          </cell>
          <cell r="AU85">
            <v>8</v>
          </cell>
          <cell r="AV85">
            <v>31</v>
          </cell>
          <cell r="AW85">
            <v>47</v>
          </cell>
          <cell r="AX85">
            <v>32</v>
          </cell>
          <cell r="AY85">
            <v>79</v>
          </cell>
          <cell r="AZ85">
            <v>9</v>
          </cell>
          <cell r="BA85">
            <v>10</v>
          </cell>
          <cell r="BB85">
            <v>40</v>
          </cell>
          <cell r="BC85">
            <v>59</v>
          </cell>
          <cell r="BD85">
            <v>31</v>
          </cell>
          <cell r="BE85">
            <v>90</v>
          </cell>
          <cell r="BF85">
            <v>442</v>
          </cell>
          <cell r="BG85">
            <v>84</v>
          </cell>
          <cell r="BH85">
            <v>650</v>
          </cell>
          <cell r="BI85">
            <v>86.666666666666671</v>
          </cell>
          <cell r="BJ85"/>
          <cell r="BK85" t="str">
            <v>D</v>
          </cell>
          <cell r="BL85" t="str">
            <v>A+</v>
          </cell>
          <cell r="BM85" t="str">
            <v>A++</v>
          </cell>
          <cell r="BN85" t="str">
            <v>B</v>
          </cell>
          <cell r="BO85" t="str">
            <v>C+</v>
          </cell>
          <cell r="BP85" t="str">
            <v>A++</v>
          </cell>
          <cell r="BQ85" t="str">
            <v>A++</v>
          </cell>
          <cell r="BR85" t="str">
            <v>A++</v>
          </cell>
          <cell r="BS85" t="str">
            <v>A+</v>
          </cell>
          <cell r="BT85" t="str">
            <v>A++</v>
          </cell>
          <cell r="BU85" t="str">
            <v>A++</v>
          </cell>
          <cell r="BW85">
            <v>4</v>
          </cell>
          <cell r="BX85">
            <v>4</v>
          </cell>
          <cell r="BY85">
            <v>2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20.5</v>
          </cell>
          <cell r="CI85">
            <v>0</v>
          </cell>
          <cell r="CJ85" t="str">
            <v>Pass</v>
          </cell>
          <cell r="CK85">
            <v>8.34</v>
          </cell>
        </row>
        <row r="86">
          <cell r="B86" t="str">
            <v>PIET23CS016</v>
          </cell>
          <cell r="C86" t="str">
            <v>ANIKET SHARMA</v>
          </cell>
          <cell r="D86" t="str">
            <v>23EPTCS016</v>
          </cell>
          <cell r="E86" t="str">
            <v>A-16</v>
          </cell>
          <cell r="F86"/>
          <cell r="G86">
            <v>3</v>
          </cell>
          <cell r="H86">
            <v>5</v>
          </cell>
          <cell r="I86">
            <v>10</v>
          </cell>
          <cell r="J86">
            <v>18</v>
          </cell>
          <cell r="K86">
            <v>3</v>
          </cell>
          <cell r="L86">
            <v>5</v>
          </cell>
          <cell r="M86">
            <v>10</v>
          </cell>
          <cell r="N86">
            <v>18</v>
          </cell>
          <cell r="O86">
            <v>9</v>
          </cell>
          <cell r="P86">
            <v>7</v>
          </cell>
          <cell r="Q86">
            <v>10</v>
          </cell>
          <cell r="R86">
            <v>26</v>
          </cell>
          <cell r="S86">
            <v>3</v>
          </cell>
          <cell r="T86">
            <v>5</v>
          </cell>
          <cell r="U86">
            <v>10</v>
          </cell>
          <cell r="V86">
            <v>18</v>
          </cell>
          <cell r="W86">
            <v>3</v>
          </cell>
          <cell r="X86">
            <v>4</v>
          </cell>
          <cell r="Y86">
            <v>5</v>
          </cell>
          <cell r="Z86">
            <v>12</v>
          </cell>
          <cell r="AA86">
            <v>92</v>
          </cell>
          <cell r="AB86">
            <v>5</v>
          </cell>
          <cell r="AC86">
            <v>4</v>
          </cell>
          <cell r="AD86">
            <v>23</v>
          </cell>
          <cell r="AE86">
            <v>32</v>
          </cell>
          <cell r="AF86">
            <v>33</v>
          </cell>
          <cell r="AG86">
            <v>65</v>
          </cell>
          <cell r="AH86">
            <v>7</v>
          </cell>
          <cell r="AI86">
            <v>8</v>
          </cell>
          <cell r="AJ86">
            <v>32</v>
          </cell>
          <cell r="AK86">
            <v>47</v>
          </cell>
          <cell r="AL86">
            <v>29</v>
          </cell>
          <cell r="AM86">
            <v>76</v>
          </cell>
          <cell r="AN86">
            <v>6</v>
          </cell>
          <cell r="AO86">
            <v>7</v>
          </cell>
          <cell r="AP86">
            <v>31</v>
          </cell>
          <cell r="AQ86">
            <v>44</v>
          </cell>
          <cell r="AR86">
            <v>30</v>
          </cell>
          <cell r="AS86">
            <v>74</v>
          </cell>
          <cell r="AT86">
            <v>6</v>
          </cell>
          <cell r="AU86">
            <v>6</v>
          </cell>
          <cell r="AV86">
            <v>32</v>
          </cell>
          <cell r="AW86">
            <v>44</v>
          </cell>
          <cell r="AX86">
            <v>26</v>
          </cell>
          <cell r="AY86">
            <v>70</v>
          </cell>
          <cell r="AZ86">
            <v>5</v>
          </cell>
          <cell r="BA86">
            <v>7</v>
          </cell>
          <cell r="BB86">
            <v>36</v>
          </cell>
          <cell r="BC86">
            <v>48</v>
          </cell>
          <cell r="BD86">
            <v>26</v>
          </cell>
          <cell r="BE86">
            <v>74</v>
          </cell>
          <cell r="BF86">
            <v>359</v>
          </cell>
          <cell r="BG86">
            <v>94</v>
          </cell>
          <cell r="BH86">
            <v>545</v>
          </cell>
          <cell r="BI86">
            <v>72.666666666666671</v>
          </cell>
          <cell r="BJ86"/>
          <cell r="BK86" t="str">
            <v>E</v>
          </cell>
          <cell r="BL86" t="str">
            <v>D</v>
          </cell>
          <cell r="BM86" t="str">
            <v>B</v>
          </cell>
          <cell r="BN86" t="str">
            <v>E+</v>
          </cell>
          <cell r="BO86" t="str">
            <v>E</v>
          </cell>
          <cell r="BP86" t="str">
            <v>A+</v>
          </cell>
          <cell r="BQ86" t="str">
            <v>B</v>
          </cell>
          <cell r="BR86" t="str">
            <v>A</v>
          </cell>
          <cell r="BS86" t="str">
            <v>B+</v>
          </cell>
          <cell r="BT86" t="str">
            <v>A</v>
          </cell>
          <cell r="BU86" t="str">
            <v>A++</v>
          </cell>
          <cell r="BW86">
            <v>4</v>
          </cell>
          <cell r="BX86">
            <v>4</v>
          </cell>
          <cell r="BY86">
            <v>2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20.5</v>
          </cell>
          <cell r="CI86">
            <v>0</v>
          </cell>
          <cell r="CJ86" t="str">
            <v>Pass</v>
          </cell>
          <cell r="CK86">
            <v>6.15</v>
          </cell>
        </row>
        <row r="87">
          <cell r="B87" t="str">
            <v>PIET23CS017</v>
          </cell>
          <cell r="C87" t="str">
            <v>ANIRUDH SINGH BHATI</v>
          </cell>
          <cell r="D87" t="str">
            <v>23EPTCS017</v>
          </cell>
          <cell r="E87" t="str">
            <v>A-17</v>
          </cell>
          <cell r="F87"/>
          <cell r="G87">
            <v>7</v>
          </cell>
          <cell r="H87">
            <v>9</v>
          </cell>
          <cell r="I87">
            <v>10</v>
          </cell>
          <cell r="J87">
            <v>26</v>
          </cell>
          <cell r="K87">
            <v>7</v>
          </cell>
          <cell r="L87">
            <v>9</v>
          </cell>
          <cell r="M87">
            <v>10</v>
          </cell>
          <cell r="N87">
            <v>26</v>
          </cell>
          <cell r="O87">
            <v>8</v>
          </cell>
          <cell r="P87">
            <v>9</v>
          </cell>
          <cell r="Q87">
            <v>10</v>
          </cell>
          <cell r="R87">
            <v>27</v>
          </cell>
          <cell r="S87">
            <v>5</v>
          </cell>
          <cell r="T87">
            <v>7</v>
          </cell>
          <cell r="U87">
            <v>10</v>
          </cell>
          <cell r="V87">
            <v>22</v>
          </cell>
          <cell r="W87">
            <v>5</v>
          </cell>
          <cell r="X87">
            <v>7</v>
          </cell>
          <cell r="Y87">
            <v>6</v>
          </cell>
          <cell r="Z87">
            <v>18</v>
          </cell>
          <cell r="AA87">
            <v>119</v>
          </cell>
          <cell r="AB87">
            <v>6</v>
          </cell>
          <cell r="AC87">
            <v>8</v>
          </cell>
          <cell r="AD87">
            <v>39</v>
          </cell>
          <cell r="AE87">
            <v>53</v>
          </cell>
          <cell r="AF87">
            <v>32</v>
          </cell>
          <cell r="AG87">
            <v>85</v>
          </cell>
          <cell r="AH87">
            <v>4</v>
          </cell>
          <cell r="AI87">
            <v>6</v>
          </cell>
          <cell r="AJ87">
            <v>38</v>
          </cell>
          <cell r="AK87">
            <v>48</v>
          </cell>
          <cell r="AL87">
            <v>33</v>
          </cell>
          <cell r="AM87">
            <v>81</v>
          </cell>
          <cell r="AN87">
            <v>5</v>
          </cell>
          <cell r="AO87">
            <v>6</v>
          </cell>
          <cell r="AP87">
            <v>29</v>
          </cell>
          <cell r="AQ87">
            <v>40</v>
          </cell>
          <cell r="AR87">
            <v>26</v>
          </cell>
          <cell r="AS87">
            <v>66</v>
          </cell>
          <cell r="AT87">
            <v>7</v>
          </cell>
          <cell r="AU87">
            <v>5</v>
          </cell>
          <cell r="AV87">
            <v>33</v>
          </cell>
          <cell r="AW87">
            <v>45</v>
          </cell>
          <cell r="AX87">
            <v>24</v>
          </cell>
          <cell r="AY87">
            <v>69</v>
          </cell>
          <cell r="AZ87" t="str">
            <v>A</v>
          </cell>
          <cell r="BA87">
            <v>7</v>
          </cell>
          <cell r="BB87">
            <v>33</v>
          </cell>
          <cell r="BC87">
            <v>40</v>
          </cell>
          <cell r="BD87">
            <v>22</v>
          </cell>
          <cell r="BE87">
            <v>62</v>
          </cell>
          <cell r="BF87">
            <v>363</v>
          </cell>
          <cell r="BG87">
            <v>77</v>
          </cell>
          <cell r="BH87">
            <v>559</v>
          </cell>
          <cell r="BI87">
            <v>74.533333333333331</v>
          </cell>
          <cell r="BJ87"/>
          <cell r="BK87" t="str">
            <v>D+</v>
          </cell>
          <cell r="BL87" t="str">
            <v>B+</v>
          </cell>
          <cell r="BM87" t="str">
            <v>B+</v>
          </cell>
          <cell r="BN87" t="str">
            <v>C+</v>
          </cell>
          <cell r="BO87" t="str">
            <v>B</v>
          </cell>
          <cell r="BP87" t="str">
            <v>A++</v>
          </cell>
          <cell r="BQ87" t="str">
            <v>A++</v>
          </cell>
          <cell r="BR87" t="str">
            <v>B</v>
          </cell>
          <cell r="BS87" t="str">
            <v>B+</v>
          </cell>
          <cell r="BT87" t="str">
            <v>C+</v>
          </cell>
          <cell r="BU87" t="str">
            <v>A+</v>
          </cell>
          <cell r="BW87">
            <v>4</v>
          </cell>
          <cell r="BX87">
            <v>4</v>
          </cell>
          <cell r="BY87">
            <v>2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20.5</v>
          </cell>
          <cell r="CI87">
            <v>0</v>
          </cell>
          <cell r="CJ87" t="str">
            <v>Pass</v>
          </cell>
          <cell r="CK87">
            <v>7.57</v>
          </cell>
        </row>
        <row r="88">
          <cell r="B88" t="str">
            <v>PIET23CS018</v>
          </cell>
          <cell r="C88" t="str">
            <v>ANKIT KUMAR GAUTTAM</v>
          </cell>
          <cell r="D88" t="str">
            <v>23EPTCS018</v>
          </cell>
          <cell r="E88" t="str">
            <v>A-18</v>
          </cell>
          <cell r="F88"/>
          <cell r="G88">
            <v>6</v>
          </cell>
          <cell r="H88">
            <v>8</v>
          </cell>
          <cell r="I88">
            <v>10</v>
          </cell>
          <cell r="J88">
            <v>24</v>
          </cell>
          <cell r="K88">
            <v>7</v>
          </cell>
          <cell r="L88">
            <v>9</v>
          </cell>
          <cell r="M88">
            <v>10</v>
          </cell>
          <cell r="N88">
            <v>26</v>
          </cell>
          <cell r="O88">
            <v>9</v>
          </cell>
          <cell r="P88">
            <v>10</v>
          </cell>
          <cell r="Q88">
            <v>10</v>
          </cell>
          <cell r="R88">
            <v>29</v>
          </cell>
          <cell r="S88">
            <v>5</v>
          </cell>
          <cell r="T88">
            <v>6</v>
          </cell>
          <cell r="U88">
            <v>10</v>
          </cell>
          <cell r="V88">
            <v>21</v>
          </cell>
          <cell r="W88">
            <v>5</v>
          </cell>
          <cell r="X88">
            <v>9</v>
          </cell>
          <cell r="Y88">
            <v>7</v>
          </cell>
          <cell r="Z88">
            <v>21</v>
          </cell>
          <cell r="AA88">
            <v>121</v>
          </cell>
          <cell r="AB88">
            <v>7</v>
          </cell>
          <cell r="AC88">
            <v>8</v>
          </cell>
          <cell r="AD88">
            <v>33</v>
          </cell>
          <cell r="AE88">
            <v>48</v>
          </cell>
          <cell r="AF88">
            <v>31</v>
          </cell>
          <cell r="AG88">
            <v>79</v>
          </cell>
          <cell r="AH88">
            <v>7</v>
          </cell>
          <cell r="AI88">
            <v>7</v>
          </cell>
          <cell r="AJ88">
            <v>36</v>
          </cell>
          <cell r="AK88">
            <v>50</v>
          </cell>
          <cell r="AL88">
            <v>33</v>
          </cell>
          <cell r="AM88">
            <v>83</v>
          </cell>
          <cell r="AN88">
            <v>5</v>
          </cell>
          <cell r="AO88">
            <v>5</v>
          </cell>
          <cell r="AP88">
            <v>29</v>
          </cell>
          <cell r="AQ88">
            <v>39</v>
          </cell>
          <cell r="AR88">
            <v>29</v>
          </cell>
          <cell r="AS88">
            <v>68</v>
          </cell>
          <cell r="AT88">
            <v>8</v>
          </cell>
          <cell r="AU88">
            <v>8</v>
          </cell>
          <cell r="AV88">
            <v>36</v>
          </cell>
          <cell r="AW88">
            <v>52</v>
          </cell>
          <cell r="AX88">
            <v>31</v>
          </cell>
          <cell r="AY88">
            <v>83</v>
          </cell>
          <cell r="AZ88">
            <v>6</v>
          </cell>
          <cell r="BA88">
            <v>8</v>
          </cell>
          <cell r="BB88">
            <v>40</v>
          </cell>
          <cell r="BC88">
            <v>54</v>
          </cell>
          <cell r="BD88">
            <v>31</v>
          </cell>
          <cell r="BE88">
            <v>85</v>
          </cell>
          <cell r="BF88">
            <v>398</v>
          </cell>
          <cell r="BG88">
            <v>90</v>
          </cell>
          <cell r="BH88">
            <v>609</v>
          </cell>
          <cell r="BI88">
            <v>81.2</v>
          </cell>
          <cell r="BJ88"/>
          <cell r="BK88" t="str">
            <v>A+</v>
          </cell>
          <cell r="BL88" t="str">
            <v>B+</v>
          </cell>
          <cell r="BM88" t="str">
            <v>A</v>
          </cell>
          <cell r="BN88" t="str">
            <v>B+</v>
          </cell>
          <cell r="BO88" t="str">
            <v>C+</v>
          </cell>
          <cell r="BP88" t="str">
            <v>A++</v>
          </cell>
          <cell r="BQ88" t="str">
            <v>A+</v>
          </cell>
          <cell r="BR88" t="str">
            <v>B+</v>
          </cell>
          <cell r="BS88" t="str">
            <v>A++</v>
          </cell>
          <cell r="BT88" t="str">
            <v>A++</v>
          </cell>
          <cell r="BU88" t="str">
            <v>A++</v>
          </cell>
          <cell r="BW88">
            <v>4</v>
          </cell>
          <cell r="BX88">
            <v>4</v>
          </cell>
          <cell r="BY88">
            <v>2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20.5</v>
          </cell>
          <cell r="CI88">
            <v>0</v>
          </cell>
          <cell r="CJ88" t="str">
            <v>Pass</v>
          </cell>
          <cell r="CK88">
            <v>8.59</v>
          </cell>
        </row>
        <row r="89">
          <cell r="B89" t="str">
            <v>PIET23CS019</v>
          </cell>
          <cell r="C89" t="str">
            <v>ANSH KUMAWAT</v>
          </cell>
          <cell r="D89" t="str">
            <v>23EPTCS019</v>
          </cell>
          <cell r="E89" t="str">
            <v>A-19</v>
          </cell>
          <cell r="F89"/>
          <cell r="G89">
            <v>4</v>
          </cell>
          <cell r="H89">
            <v>5</v>
          </cell>
          <cell r="I89">
            <v>10</v>
          </cell>
          <cell r="J89">
            <v>19</v>
          </cell>
          <cell r="K89">
            <v>5</v>
          </cell>
          <cell r="L89">
            <v>8</v>
          </cell>
          <cell r="M89">
            <v>8</v>
          </cell>
          <cell r="N89">
            <v>21</v>
          </cell>
          <cell r="O89">
            <v>8</v>
          </cell>
          <cell r="P89">
            <v>9</v>
          </cell>
          <cell r="Q89">
            <v>10</v>
          </cell>
          <cell r="R89">
            <v>27</v>
          </cell>
          <cell r="S89">
            <v>5</v>
          </cell>
          <cell r="T89">
            <v>4</v>
          </cell>
          <cell r="U89">
            <v>9</v>
          </cell>
          <cell r="V89">
            <v>18</v>
          </cell>
          <cell r="W89">
            <v>3</v>
          </cell>
          <cell r="X89">
            <v>8</v>
          </cell>
          <cell r="Y89">
            <v>7</v>
          </cell>
          <cell r="Z89">
            <v>18</v>
          </cell>
          <cell r="AA89">
            <v>103</v>
          </cell>
          <cell r="AB89">
            <v>4</v>
          </cell>
          <cell r="AC89">
            <v>7</v>
          </cell>
          <cell r="AD89">
            <v>27</v>
          </cell>
          <cell r="AE89">
            <v>38</v>
          </cell>
          <cell r="AF89">
            <v>34</v>
          </cell>
          <cell r="AG89">
            <v>72</v>
          </cell>
          <cell r="AH89">
            <v>6</v>
          </cell>
          <cell r="AI89">
            <v>8</v>
          </cell>
          <cell r="AJ89">
            <v>28</v>
          </cell>
          <cell r="AK89">
            <v>42</v>
          </cell>
          <cell r="AL89">
            <v>36</v>
          </cell>
          <cell r="AM89">
            <v>78</v>
          </cell>
          <cell r="AN89">
            <v>6</v>
          </cell>
          <cell r="AO89">
            <v>8</v>
          </cell>
          <cell r="AP89">
            <v>30</v>
          </cell>
          <cell r="AQ89">
            <v>44</v>
          </cell>
          <cell r="AR89">
            <v>31</v>
          </cell>
          <cell r="AS89">
            <v>75</v>
          </cell>
          <cell r="AT89">
            <v>6</v>
          </cell>
          <cell r="AU89">
            <v>7</v>
          </cell>
          <cell r="AV89">
            <v>31</v>
          </cell>
          <cell r="AW89">
            <v>44</v>
          </cell>
          <cell r="AX89">
            <v>29</v>
          </cell>
          <cell r="AY89">
            <v>73</v>
          </cell>
          <cell r="AZ89">
            <v>5</v>
          </cell>
          <cell r="BA89">
            <v>6</v>
          </cell>
          <cell r="BB89">
            <v>28</v>
          </cell>
          <cell r="BC89">
            <v>39</v>
          </cell>
          <cell r="BD89">
            <v>21</v>
          </cell>
          <cell r="BE89">
            <v>60</v>
          </cell>
          <cell r="BF89">
            <v>358</v>
          </cell>
          <cell r="BG89">
            <v>91</v>
          </cell>
          <cell r="BH89">
            <v>552</v>
          </cell>
          <cell r="BI89">
            <v>73.599999999999994</v>
          </cell>
          <cell r="BJ89"/>
          <cell r="BK89" t="str">
            <v>C+</v>
          </cell>
          <cell r="BL89" t="str">
            <v>D</v>
          </cell>
          <cell r="BM89" t="str">
            <v>B+</v>
          </cell>
          <cell r="BN89" t="str">
            <v>D</v>
          </cell>
          <cell r="BO89" t="str">
            <v>D+</v>
          </cell>
          <cell r="BP89" t="str">
            <v>A+</v>
          </cell>
          <cell r="BQ89" t="str">
            <v>A</v>
          </cell>
          <cell r="BR89" t="str">
            <v>A</v>
          </cell>
          <cell r="BS89" t="str">
            <v>A</v>
          </cell>
          <cell r="BT89" t="str">
            <v>C+</v>
          </cell>
          <cell r="BU89" t="str">
            <v>A++</v>
          </cell>
          <cell r="BW89">
            <v>4</v>
          </cell>
          <cell r="BX89">
            <v>4</v>
          </cell>
          <cell r="BY89">
            <v>2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20.5</v>
          </cell>
          <cell r="CI89">
            <v>0</v>
          </cell>
          <cell r="CJ89" t="str">
            <v>Pass</v>
          </cell>
          <cell r="CK89">
            <v>6.99</v>
          </cell>
        </row>
        <row r="90">
          <cell r="B90" t="str">
            <v>PIET23CS021</v>
          </cell>
          <cell r="C90" t="str">
            <v>ANSHIKA MUNDRA</v>
          </cell>
          <cell r="D90" t="str">
            <v>23EPTCS020</v>
          </cell>
          <cell r="E90" t="str">
            <v>A-21</v>
          </cell>
          <cell r="F90"/>
          <cell r="G90">
            <v>10</v>
          </cell>
          <cell r="H90">
            <v>10</v>
          </cell>
          <cell r="I90">
            <v>10</v>
          </cell>
          <cell r="J90">
            <v>30</v>
          </cell>
          <cell r="K90">
            <v>9</v>
          </cell>
          <cell r="L90">
            <v>10</v>
          </cell>
          <cell r="M90">
            <v>10</v>
          </cell>
          <cell r="N90">
            <v>29</v>
          </cell>
          <cell r="O90">
            <v>9</v>
          </cell>
          <cell r="P90">
            <v>10</v>
          </cell>
          <cell r="Q90">
            <v>10</v>
          </cell>
          <cell r="R90">
            <v>29</v>
          </cell>
          <cell r="S90">
            <v>7</v>
          </cell>
          <cell r="T90">
            <v>10</v>
          </cell>
          <cell r="U90">
            <v>10</v>
          </cell>
          <cell r="V90">
            <v>27</v>
          </cell>
          <cell r="W90">
            <v>7</v>
          </cell>
          <cell r="X90">
            <v>10</v>
          </cell>
          <cell r="Y90">
            <v>8</v>
          </cell>
          <cell r="Z90">
            <v>25</v>
          </cell>
          <cell r="AA90">
            <v>140</v>
          </cell>
          <cell r="AB90">
            <v>9</v>
          </cell>
          <cell r="AC90">
            <v>10</v>
          </cell>
          <cell r="AD90">
            <v>38</v>
          </cell>
          <cell r="AE90">
            <v>57</v>
          </cell>
          <cell r="AF90">
            <v>35</v>
          </cell>
          <cell r="AG90">
            <v>92</v>
          </cell>
          <cell r="AH90">
            <v>8</v>
          </cell>
          <cell r="AI90">
            <v>7</v>
          </cell>
          <cell r="AJ90">
            <v>37</v>
          </cell>
          <cell r="AK90">
            <v>52</v>
          </cell>
          <cell r="AL90">
            <v>32</v>
          </cell>
          <cell r="AM90">
            <v>84</v>
          </cell>
          <cell r="AN90">
            <v>6</v>
          </cell>
          <cell r="AO90">
            <v>7</v>
          </cell>
          <cell r="AP90">
            <v>39</v>
          </cell>
          <cell r="AQ90">
            <v>52</v>
          </cell>
          <cell r="AR90">
            <v>34</v>
          </cell>
          <cell r="AS90">
            <v>86</v>
          </cell>
          <cell r="AT90">
            <v>8</v>
          </cell>
          <cell r="AU90">
            <v>8</v>
          </cell>
          <cell r="AV90">
            <v>40</v>
          </cell>
          <cell r="AW90">
            <v>56</v>
          </cell>
          <cell r="AX90">
            <v>33</v>
          </cell>
          <cell r="AY90">
            <v>89</v>
          </cell>
          <cell r="AZ90">
            <v>9</v>
          </cell>
          <cell r="BA90">
            <v>10</v>
          </cell>
          <cell r="BB90">
            <v>40</v>
          </cell>
          <cell r="BC90">
            <v>59</v>
          </cell>
          <cell r="BD90">
            <v>34</v>
          </cell>
          <cell r="BE90">
            <v>93</v>
          </cell>
          <cell r="BF90">
            <v>444</v>
          </cell>
          <cell r="BG90">
            <v>96</v>
          </cell>
          <cell r="BH90">
            <v>680</v>
          </cell>
          <cell r="BI90">
            <v>90.666666666666657</v>
          </cell>
          <cell r="BJ90"/>
          <cell r="BK90" t="str">
            <v>A++</v>
          </cell>
          <cell r="BL90" t="str">
            <v>A</v>
          </cell>
          <cell r="BM90" t="str">
            <v>A+</v>
          </cell>
          <cell r="BN90" t="str">
            <v>A</v>
          </cell>
          <cell r="BO90" t="str">
            <v>B+</v>
          </cell>
          <cell r="BP90" t="str">
            <v>A++</v>
          </cell>
          <cell r="BQ90" t="str">
            <v>A++</v>
          </cell>
          <cell r="BR90" t="str">
            <v>A++</v>
          </cell>
          <cell r="BS90" t="str">
            <v>A++</v>
          </cell>
          <cell r="BT90" t="str">
            <v>A++</v>
          </cell>
          <cell r="BU90" t="str">
            <v>A++</v>
          </cell>
          <cell r="BW90">
            <v>4</v>
          </cell>
          <cell r="BX90">
            <v>4</v>
          </cell>
          <cell r="BY90">
            <v>2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20.5</v>
          </cell>
          <cell r="CI90">
            <v>0</v>
          </cell>
          <cell r="CJ90" t="str">
            <v>Pass</v>
          </cell>
          <cell r="CK90">
            <v>9.27</v>
          </cell>
        </row>
        <row r="91">
          <cell r="B91" t="str">
            <v>PIET23CS022</v>
          </cell>
          <cell r="C91" t="str">
            <v>ANSHUL</v>
          </cell>
          <cell r="D91" t="str">
            <v>23EPTCS021</v>
          </cell>
          <cell r="E91" t="str">
            <v>A-22</v>
          </cell>
          <cell r="F91"/>
          <cell r="G91">
            <v>3</v>
          </cell>
          <cell r="H91">
            <v>5</v>
          </cell>
          <cell r="I91">
            <v>10</v>
          </cell>
          <cell r="J91">
            <v>18</v>
          </cell>
          <cell r="K91">
            <v>4</v>
          </cell>
          <cell r="L91" t="str">
            <v>N</v>
          </cell>
          <cell r="M91">
            <v>8</v>
          </cell>
          <cell r="N91">
            <v>12</v>
          </cell>
          <cell r="O91">
            <v>7</v>
          </cell>
          <cell r="P91">
            <v>9</v>
          </cell>
          <cell r="Q91">
            <v>10</v>
          </cell>
          <cell r="R91">
            <v>26</v>
          </cell>
          <cell r="S91">
            <v>2</v>
          </cell>
          <cell r="T91">
            <v>6</v>
          </cell>
          <cell r="U91">
            <v>10</v>
          </cell>
          <cell r="V91">
            <v>18</v>
          </cell>
          <cell r="W91">
            <v>3</v>
          </cell>
          <cell r="X91">
            <v>5</v>
          </cell>
          <cell r="Y91">
            <v>5</v>
          </cell>
          <cell r="Z91">
            <v>13</v>
          </cell>
          <cell r="AA91">
            <v>87</v>
          </cell>
          <cell r="AB91">
            <v>7</v>
          </cell>
          <cell r="AC91" t="str">
            <v>A</v>
          </cell>
          <cell r="AD91">
            <v>32</v>
          </cell>
          <cell r="AE91">
            <v>39</v>
          </cell>
          <cell r="AF91">
            <v>26</v>
          </cell>
          <cell r="AG91">
            <v>65</v>
          </cell>
          <cell r="AH91">
            <v>7</v>
          </cell>
          <cell r="AI91">
            <v>8</v>
          </cell>
          <cell r="AJ91">
            <v>33</v>
          </cell>
          <cell r="AK91">
            <v>48</v>
          </cell>
          <cell r="AL91">
            <v>31</v>
          </cell>
          <cell r="AM91">
            <v>79</v>
          </cell>
          <cell r="AN91" t="str">
            <v>A</v>
          </cell>
          <cell r="AO91">
            <v>5</v>
          </cell>
          <cell r="AP91">
            <v>23</v>
          </cell>
          <cell r="AQ91">
            <v>28</v>
          </cell>
          <cell r="AR91">
            <v>22</v>
          </cell>
          <cell r="AS91">
            <v>50</v>
          </cell>
          <cell r="AT91">
            <v>3</v>
          </cell>
          <cell r="AU91">
            <v>7</v>
          </cell>
          <cell r="AV91">
            <v>40</v>
          </cell>
          <cell r="AW91">
            <v>50</v>
          </cell>
          <cell r="AX91">
            <v>29</v>
          </cell>
          <cell r="AY91">
            <v>79</v>
          </cell>
          <cell r="AZ91">
            <v>7</v>
          </cell>
          <cell r="BA91">
            <v>6</v>
          </cell>
          <cell r="BB91">
            <v>30</v>
          </cell>
          <cell r="BC91">
            <v>43</v>
          </cell>
          <cell r="BD91">
            <v>24</v>
          </cell>
          <cell r="BE91">
            <v>67</v>
          </cell>
          <cell r="BF91">
            <v>340</v>
          </cell>
          <cell r="BG91">
            <v>92</v>
          </cell>
          <cell r="BH91">
            <v>519</v>
          </cell>
          <cell r="BI91">
            <v>69.199999999999989</v>
          </cell>
          <cell r="BJ91"/>
          <cell r="BK91" t="str">
            <v>E+</v>
          </cell>
          <cell r="BL91" t="str">
            <v>E</v>
          </cell>
          <cell r="BM91" t="str">
            <v>B</v>
          </cell>
          <cell r="BN91" t="str">
            <v>D+</v>
          </cell>
          <cell r="BO91" t="str">
            <v>D</v>
          </cell>
          <cell r="BP91" t="str">
            <v>A+</v>
          </cell>
          <cell r="BQ91" t="str">
            <v>B</v>
          </cell>
          <cell r="BR91" t="str">
            <v>D+</v>
          </cell>
          <cell r="BS91" t="str">
            <v>A+</v>
          </cell>
          <cell r="BT91" t="str">
            <v>B+</v>
          </cell>
          <cell r="BU91" t="str">
            <v>A++</v>
          </cell>
          <cell r="BW91">
            <v>4</v>
          </cell>
          <cell r="BX91">
            <v>4</v>
          </cell>
          <cell r="BY91">
            <v>2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20.5</v>
          </cell>
          <cell r="CI91">
            <v>0</v>
          </cell>
          <cell r="CJ91" t="str">
            <v>Pass</v>
          </cell>
          <cell r="CK91">
            <v>6.12</v>
          </cell>
        </row>
        <row r="92">
          <cell r="B92" t="str">
            <v>PIET23CS023</v>
          </cell>
          <cell r="C92" t="str">
            <v>ANUBHAV GAUTAM</v>
          </cell>
          <cell r="D92" t="str">
            <v>23EPTCS022</v>
          </cell>
          <cell r="E92" t="str">
            <v>A-23</v>
          </cell>
          <cell r="F92"/>
          <cell r="G92">
            <v>7</v>
          </cell>
          <cell r="H92">
            <v>9</v>
          </cell>
          <cell r="I92">
            <v>10</v>
          </cell>
          <cell r="J92">
            <v>26</v>
          </cell>
          <cell r="K92">
            <v>8</v>
          </cell>
          <cell r="L92" t="str">
            <v>N</v>
          </cell>
          <cell r="M92">
            <v>10</v>
          </cell>
          <cell r="N92">
            <v>18</v>
          </cell>
          <cell r="O92">
            <v>7</v>
          </cell>
          <cell r="P92">
            <v>9</v>
          </cell>
          <cell r="Q92">
            <v>10</v>
          </cell>
          <cell r="R92">
            <v>26</v>
          </cell>
          <cell r="S92">
            <v>6</v>
          </cell>
          <cell r="T92">
            <v>6</v>
          </cell>
          <cell r="U92">
            <v>8</v>
          </cell>
          <cell r="V92">
            <v>20</v>
          </cell>
          <cell r="W92">
            <v>6</v>
          </cell>
          <cell r="X92">
            <v>7</v>
          </cell>
          <cell r="Y92">
            <v>6</v>
          </cell>
          <cell r="Z92">
            <v>19</v>
          </cell>
          <cell r="AA92">
            <v>109</v>
          </cell>
          <cell r="AB92">
            <v>9</v>
          </cell>
          <cell r="AC92">
            <v>8</v>
          </cell>
          <cell r="AD92">
            <v>34</v>
          </cell>
          <cell r="AE92">
            <v>51</v>
          </cell>
          <cell r="AF92">
            <v>32</v>
          </cell>
          <cell r="AG92">
            <v>83</v>
          </cell>
          <cell r="AH92">
            <v>7</v>
          </cell>
          <cell r="AI92">
            <v>7</v>
          </cell>
          <cell r="AJ92">
            <v>34</v>
          </cell>
          <cell r="AK92">
            <v>48</v>
          </cell>
          <cell r="AL92">
            <v>32</v>
          </cell>
          <cell r="AM92">
            <v>80</v>
          </cell>
          <cell r="AN92">
            <v>6</v>
          </cell>
          <cell r="AO92">
            <v>8</v>
          </cell>
          <cell r="AP92">
            <v>35</v>
          </cell>
          <cell r="AQ92">
            <v>49</v>
          </cell>
          <cell r="AR92">
            <v>24</v>
          </cell>
          <cell r="AS92">
            <v>73</v>
          </cell>
          <cell r="AT92">
            <v>5</v>
          </cell>
          <cell r="AU92">
            <v>8</v>
          </cell>
          <cell r="AV92">
            <v>37</v>
          </cell>
          <cell r="AW92">
            <v>50</v>
          </cell>
          <cell r="AX92">
            <v>33</v>
          </cell>
          <cell r="AY92">
            <v>83</v>
          </cell>
          <cell r="AZ92">
            <v>6</v>
          </cell>
          <cell r="BA92">
            <v>9</v>
          </cell>
          <cell r="BB92">
            <v>25</v>
          </cell>
          <cell r="BC92">
            <v>40</v>
          </cell>
          <cell r="BD92">
            <v>33</v>
          </cell>
          <cell r="BE92">
            <v>73</v>
          </cell>
          <cell r="BF92">
            <v>392</v>
          </cell>
          <cell r="BG92">
            <v>92</v>
          </cell>
          <cell r="BH92">
            <v>593</v>
          </cell>
          <cell r="BI92">
            <v>79.066666666666663</v>
          </cell>
          <cell r="BJ92"/>
          <cell r="BK92" t="str">
            <v>B</v>
          </cell>
          <cell r="BL92" t="str">
            <v>D+</v>
          </cell>
          <cell r="BM92" t="str">
            <v>B+</v>
          </cell>
          <cell r="BN92" t="str">
            <v>C</v>
          </cell>
          <cell r="BO92" t="str">
            <v>C</v>
          </cell>
          <cell r="BP92" t="str">
            <v>A+</v>
          </cell>
          <cell r="BQ92" t="str">
            <v>A++</v>
          </cell>
          <cell r="BR92" t="str">
            <v>A</v>
          </cell>
          <cell r="BS92" t="str">
            <v>A++</v>
          </cell>
          <cell r="BT92" t="str">
            <v>A</v>
          </cell>
          <cell r="BU92" t="str">
            <v>A++</v>
          </cell>
          <cell r="BW92">
            <v>4</v>
          </cell>
          <cell r="BX92">
            <v>4</v>
          </cell>
          <cell r="BY92">
            <v>2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20.5</v>
          </cell>
          <cell r="CI92">
            <v>0</v>
          </cell>
          <cell r="CJ92" t="str">
            <v>Pass</v>
          </cell>
          <cell r="CK92">
            <v>7.59</v>
          </cell>
        </row>
        <row r="93">
          <cell r="B93" t="str">
            <v>PIET23CS024</v>
          </cell>
          <cell r="C93" t="str">
            <v>ANURAG KUMAR</v>
          </cell>
          <cell r="D93" t="str">
            <v>23EPTCS023</v>
          </cell>
          <cell r="E93" t="str">
            <v>A-24</v>
          </cell>
          <cell r="F93"/>
          <cell r="G93">
            <v>3</v>
          </cell>
          <cell r="H93">
            <v>7</v>
          </cell>
          <cell r="I93">
            <v>10</v>
          </cell>
          <cell r="J93">
            <v>20</v>
          </cell>
          <cell r="K93">
            <v>4</v>
          </cell>
          <cell r="L93">
            <v>10</v>
          </cell>
          <cell r="M93">
            <v>10</v>
          </cell>
          <cell r="N93">
            <v>24</v>
          </cell>
          <cell r="O93">
            <v>4</v>
          </cell>
          <cell r="P93">
            <v>8</v>
          </cell>
          <cell r="Q93">
            <v>10</v>
          </cell>
          <cell r="R93">
            <v>22</v>
          </cell>
          <cell r="S93">
            <v>2</v>
          </cell>
          <cell r="T93">
            <v>6</v>
          </cell>
          <cell r="U93">
            <v>10</v>
          </cell>
          <cell r="V93">
            <v>18</v>
          </cell>
          <cell r="W93">
            <v>1</v>
          </cell>
          <cell r="X93">
            <v>8</v>
          </cell>
          <cell r="Y93">
            <v>9</v>
          </cell>
          <cell r="Z93">
            <v>18</v>
          </cell>
          <cell r="AA93">
            <v>102</v>
          </cell>
          <cell r="AB93">
            <v>5</v>
          </cell>
          <cell r="AC93">
            <v>9</v>
          </cell>
          <cell r="AD93">
            <v>38</v>
          </cell>
          <cell r="AE93">
            <v>52</v>
          </cell>
          <cell r="AF93">
            <v>31</v>
          </cell>
          <cell r="AG93">
            <v>83</v>
          </cell>
          <cell r="AH93">
            <v>5</v>
          </cell>
          <cell r="AI93">
            <v>7</v>
          </cell>
          <cell r="AJ93">
            <v>32</v>
          </cell>
          <cell r="AK93">
            <v>44</v>
          </cell>
          <cell r="AL93">
            <v>30</v>
          </cell>
          <cell r="AM93">
            <v>74</v>
          </cell>
          <cell r="AN93">
            <v>1</v>
          </cell>
          <cell r="AO93">
            <v>5</v>
          </cell>
          <cell r="AP93">
            <v>38</v>
          </cell>
          <cell r="AQ93">
            <v>44</v>
          </cell>
          <cell r="AR93">
            <v>27</v>
          </cell>
          <cell r="AS93">
            <v>71</v>
          </cell>
          <cell r="AT93">
            <v>7</v>
          </cell>
          <cell r="AU93">
            <v>7</v>
          </cell>
          <cell r="AV93">
            <v>40</v>
          </cell>
          <cell r="AW93">
            <v>54</v>
          </cell>
          <cell r="AX93">
            <v>30</v>
          </cell>
          <cell r="AY93">
            <v>84</v>
          </cell>
          <cell r="AZ93">
            <v>8</v>
          </cell>
          <cell r="BA93">
            <v>8</v>
          </cell>
          <cell r="BB93">
            <v>39</v>
          </cell>
          <cell r="BC93">
            <v>55</v>
          </cell>
          <cell r="BD93">
            <v>32</v>
          </cell>
          <cell r="BE93">
            <v>87</v>
          </cell>
          <cell r="BF93">
            <v>399</v>
          </cell>
          <cell r="BG93">
            <v>97</v>
          </cell>
          <cell r="BH93">
            <v>598</v>
          </cell>
          <cell r="BI93">
            <v>79.733333333333334</v>
          </cell>
          <cell r="BJ93"/>
          <cell r="BK93" t="str">
            <v>E</v>
          </cell>
          <cell r="BL93" t="str">
            <v>C+</v>
          </cell>
          <cell r="BM93" t="str">
            <v>C+</v>
          </cell>
          <cell r="BN93" t="str">
            <v>C</v>
          </cell>
          <cell r="BO93" t="str">
            <v>D+</v>
          </cell>
          <cell r="BP93" t="str">
            <v>A</v>
          </cell>
          <cell r="BQ93" t="str">
            <v>A++</v>
          </cell>
          <cell r="BR93" t="str">
            <v>B+</v>
          </cell>
          <cell r="BS93" t="str">
            <v>A++</v>
          </cell>
          <cell r="BT93" t="str">
            <v>A++</v>
          </cell>
          <cell r="BU93" t="str">
            <v>A++</v>
          </cell>
          <cell r="BW93">
            <v>4</v>
          </cell>
          <cell r="BX93">
            <v>4</v>
          </cell>
          <cell r="BY93">
            <v>2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20.5</v>
          </cell>
          <cell r="CI93">
            <v>0</v>
          </cell>
          <cell r="CJ93" t="str">
            <v>Pass</v>
          </cell>
          <cell r="CK93">
            <v>7</v>
          </cell>
        </row>
        <row r="94">
          <cell r="B94" t="str">
            <v>PIET23CS025</v>
          </cell>
          <cell r="C94" t="str">
            <v>ARPIT GARG</v>
          </cell>
          <cell r="D94" t="str">
            <v>23EPTCS024</v>
          </cell>
          <cell r="E94" t="str">
            <v>A-25</v>
          </cell>
          <cell r="F94"/>
          <cell r="G94">
            <v>6</v>
          </cell>
          <cell r="H94">
            <v>10</v>
          </cell>
          <cell r="I94">
            <v>10</v>
          </cell>
          <cell r="J94">
            <v>26</v>
          </cell>
          <cell r="K94">
            <v>7</v>
          </cell>
          <cell r="L94">
            <v>10</v>
          </cell>
          <cell r="M94">
            <v>10</v>
          </cell>
          <cell r="N94">
            <v>27</v>
          </cell>
          <cell r="O94">
            <v>9</v>
          </cell>
          <cell r="P94">
            <v>10</v>
          </cell>
          <cell r="Q94">
            <v>10</v>
          </cell>
          <cell r="R94">
            <v>29</v>
          </cell>
          <cell r="S94">
            <v>7</v>
          </cell>
          <cell r="T94">
            <v>7</v>
          </cell>
          <cell r="U94">
            <v>10</v>
          </cell>
          <cell r="V94">
            <v>24</v>
          </cell>
          <cell r="W94">
            <v>6</v>
          </cell>
          <cell r="X94">
            <v>9</v>
          </cell>
          <cell r="Y94">
            <v>10</v>
          </cell>
          <cell r="Z94">
            <v>25</v>
          </cell>
          <cell r="AA94">
            <v>131</v>
          </cell>
          <cell r="AB94">
            <v>10</v>
          </cell>
          <cell r="AC94">
            <v>10</v>
          </cell>
          <cell r="AD94">
            <v>39</v>
          </cell>
          <cell r="AE94">
            <v>59</v>
          </cell>
          <cell r="AF94">
            <v>31</v>
          </cell>
          <cell r="AG94">
            <v>90</v>
          </cell>
          <cell r="AH94">
            <v>7</v>
          </cell>
          <cell r="AI94">
            <v>7</v>
          </cell>
          <cell r="AJ94">
            <v>30</v>
          </cell>
          <cell r="AK94">
            <v>44</v>
          </cell>
          <cell r="AL94">
            <v>26</v>
          </cell>
          <cell r="AM94">
            <v>70</v>
          </cell>
          <cell r="AN94">
            <v>6</v>
          </cell>
          <cell r="AO94">
            <v>9</v>
          </cell>
          <cell r="AP94">
            <v>40</v>
          </cell>
          <cell r="AQ94">
            <v>55</v>
          </cell>
          <cell r="AR94">
            <v>32</v>
          </cell>
          <cell r="AS94">
            <v>87</v>
          </cell>
          <cell r="AT94">
            <v>8</v>
          </cell>
          <cell r="AU94">
            <v>8</v>
          </cell>
          <cell r="AV94">
            <v>40</v>
          </cell>
          <cell r="AW94">
            <v>56</v>
          </cell>
          <cell r="AX94">
            <v>33</v>
          </cell>
          <cell r="AY94">
            <v>89</v>
          </cell>
          <cell r="AZ94">
            <v>8</v>
          </cell>
          <cell r="BA94">
            <v>8</v>
          </cell>
          <cell r="BB94">
            <v>36</v>
          </cell>
          <cell r="BC94">
            <v>52</v>
          </cell>
          <cell r="BD94">
            <v>28</v>
          </cell>
          <cell r="BE94">
            <v>80</v>
          </cell>
          <cell r="BF94">
            <v>416</v>
          </cell>
          <cell r="BG94">
            <v>96</v>
          </cell>
          <cell r="BH94">
            <v>643</v>
          </cell>
          <cell r="BI94">
            <v>85.733333333333334</v>
          </cell>
          <cell r="BJ94"/>
          <cell r="BK94" t="str">
            <v>E+</v>
          </cell>
          <cell r="BL94" t="str">
            <v>A</v>
          </cell>
          <cell r="BM94" t="str">
            <v>A</v>
          </cell>
          <cell r="BN94" t="str">
            <v>B+</v>
          </cell>
          <cell r="BO94" t="str">
            <v>C+</v>
          </cell>
          <cell r="BP94" t="str">
            <v>B+</v>
          </cell>
          <cell r="BQ94" t="str">
            <v>A++</v>
          </cell>
          <cell r="BR94" t="str">
            <v>A++</v>
          </cell>
          <cell r="BS94" t="str">
            <v>A++</v>
          </cell>
          <cell r="BT94" t="str">
            <v>A+</v>
          </cell>
          <cell r="BU94" t="str">
            <v>A++</v>
          </cell>
          <cell r="BW94">
            <v>4</v>
          </cell>
          <cell r="BX94">
            <v>4</v>
          </cell>
          <cell r="BY94">
            <v>2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20.5</v>
          </cell>
          <cell r="CI94">
            <v>0</v>
          </cell>
          <cell r="CJ94" t="str">
            <v>Pass</v>
          </cell>
          <cell r="CK94">
            <v>7.93</v>
          </cell>
        </row>
        <row r="95">
          <cell r="B95" t="str">
            <v>PIET23CS026</v>
          </cell>
          <cell r="C95" t="str">
            <v>ARUN SINGH</v>
          </cell>
          <cell r="D95" t="str">
            <v>23EPTCS025</v>
          </cell>
          <cell r="E95" t="str">
            <v>A-26</v>
          </cell>
          <cell r="F95"/>
          <cell r="G95" t="str">
            <v>A</v>
          </cell>
          <cell r="H95">
            <v>5</v>
          </cell>
          <cell r="I95">
            <v>10</v>
          </cell>
          <cell r="J95">
            <v>15</v>
          </cell>
          <cell r="K95">
            <v>3</v>
          </cell>
          <cell r="L95">
            <v>7</v>
          </cell>
          <cell r="M95">
            <v>8</v>
          </cell>
          <cell r="N95">
            <v>18</v>
          </cell>
          <cell r="O95" t="str">
            <v>N</v>
          </cell>
          <cell r="P95">
            <v>5</v>
          </cell>
          <cell r="Q95">
            <v>10</v>
          </cell>
          <cell r="R95">
            <v>15</v>
          </cell>
          <cell r="S95" t="str">
            <v>N</v>
          </cell>
          <cell r="T95">
            <v>4</v>
          </cell>
          <cell r="U95">
            <v>8</v>
          </cell>
          <cell r="V95">
            <v>12</v>
          </cell>
          <cell r="W95">
            <v>3</v>
          </cell>
          <cell r="X95">
            <v>7</v>
          </cell>
          <cell r="Y95">
            <v>4</v>
          </cell>
          <cell r="Z95">
            <v>14</v>
          </cell>
          <cell r="AA95">
            <v>74</v>
          </cell>
          <cell r="AB95" t="str">
            <v>A</v>
          </cell>
          <cell r="AC95">
            <v>4</v>
          </cell>
          <cell r="AD95">
            <v>29</v>
          </cell>
          <cell r="AE95">
            <v>33</v>
          </cell>
          <cell r="AF95">
            <v>19</v>
          </cell>
          <cell r="AG95">
            <v>52</v>
          </cell>
          <cell r="AH95" t="str">
            <v>A</v>
          </cell>
          <cell r="AI95">
            <v>6</v>
          </cell>
          <cell r="AJ95">
            <v>33</v>
          </cell>
          <cell r="AK95">
            <v>39</v>
          </cell>
          <cell r="AL95">
            <v>28</v>
          </cell>
          <cell r="AM95">
            <v>67</v>
          </cell>
          <cell r="AN95" t="str">
            <v>A</v>
          </cell>
          <cell r="AO95">
            <v>4</v>
          </cell>
          <cell r="AP95">
            <v>23</v>
          </cell>
          <cell r="AQ95">
            <v>27</v>
          </cell>
          <cell r="AR95">
            <v>13</v>
          </cell>
          <cell r="AS95">
            <v>40</v>
          </cell>
          <cell r="AT95">
            <v>5</v>
          </cell>
          <cell r="AU95">
            <v>7</v>
          </cell>
          <cell r="AV95">
            <v>30</v>
          </cell>
          <cell r="AW95">
            <v>42</v>
          </cell>
          <cell r="AX95">
            <v>29</v>
          </cell>
          <cell r="AY95">
            <v>71</v>
          </cell>
          <cell r="AZ95">
            <v>7</v>
          </cell>
          <cell r="BA95">
            <v>5</v>
          </cell>
          <cell r="BB95">
            <v>22</v>
          </cell>
          <cell r="BC95">
            <v>34</v>
          </cell>
          <cell r="BD95">
            <v>24</v>
          </cell>
          <cell r="BE95">
            <v>58</v>
          </cell>
          <cell r="BF95">
            <v>288</v>
          </cell>
          <cell r="BG95">
            <v>88</v>
          </cell>
          <cell r="BH95">
            <v>450</v>
          </cell>
          <cell r="BI95">
            <v>60</v>
          </cell>
          <cell r="BJ95"/>
          <cell r="BK95" t="str">
            <v>F</v>
          </cell>
          <cell r="BL95" t="str">
            <v>E</v>
          </cell>
          <cell r="BM95" t="str">
            <v>D+</v>
          </cell>
          <cell r="BN95" t="str">
            <v>E</v>
          </cell>
          <cell r="BO95" t="str">
            <v>E</v>
          </cell>
          <cell r="BP95" t="str">
            <v>B+</v>
          </cell>
          <cell r="BQ95" t="str">
            <v>D+</v>
          </cell>
          <cell r="BR95" t="str">
            <v>E+</v>
          </cell>
          <cell r="BS95" t="str">
            <v>B+</v>
          </cell>
          <cell r="BT95" t="str">
            <v>C+</v>
          </cell>
          <cell r="BU95" t="str">
            <v>A++</v>
          </cell>
          <cell r="BW95">
            <v>4</v>
          </cell>
          <cell r="BX95">
            <v>4</v>
          </cell>
          <cell r="BY95">
            <v>2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20.5</v>
          </cell>
          <cell r="CI95">
            <v>1</v>
          </cell>
          <cell r="CJ95" t="str">
            <v>Fail</v>
          </cell>
          <cell r="CK95">
            <v>4.34</v>
          </cell>
        </row>
        <row r="96">
          <cell r="B96" t="str">
            <v>PIET23CS027</v>
          </cell>
          <cell r="C96" t="str">
            <v>ASHISH</v>
          </cell>
          <cell r="D96" t="str">
            <v>23EPTCS026</v>
          </cell>
          <cell r="E96" t="str">
            <v>A-27</v>
          </cell>
          <cell r="F96"/>
          <cell r="G96">
            <v>3</v>
          </cell>
          <cell r="H96" t="str">
            <v>N</v>
          </cell>
          <cell r="I96">
            <v>9</v>
          </cell>
          <cell r="J96">
            <v>12</v>
          </cell>
          <cell r="K96" t="str">
            <v>A</v>
          </cell>
          <cell r="L96" t="str">
            <v>N</v>
          </cell>
          <cell r="M96">
            <v>6</v>
          </cell>
          <cell r="N96">
            <v>6</v>
          </cell>
          <cell r="O96" t="str">
            <v>N</v>
          </cell>
          <cell r="P96">
            <v>8</v>
          </cell>
          <cell r="Q96">
            <v>10</v>
          </cell>
          <cell r="R96">
            <v>18</v>
          </cell>
          <cell r="S96" t="str">
            <v>A</v>
          </cell>
          <cell r="T96" t="str">
            <v>A</v>
          </cell>
          <cell r="U96">
            <v>7</v>
          </cell>
          <cell r="V96">
            <v>7</v>
          </cell>
          <cell r="W96" t="str">
            <v>A</v>
          </cell>
          <cell r="X96" t="str">
            <v>A</v>
          </cell>
          <cell r="Y96">
            <v>4</v>
          </cell>
          <cell r="Z96">
            <v>4</v>
          </cell>
          <cell r="AA96">
            <v>47</v>
          </cell>
          <cell r="AB96" t="str">
            <v>A</v>
          </cell>
          <cell r="AC96" t="str">
            <v>A</v>
          </cell>
          <cell r="AD96">
            <v>9</v>
          </cell>
          <cell r="AE96">
            <v>9</v>
          </cell>
          <cell r="AF96" t="str">
            <v>A</v>
          </cell>
          <cell r="AG96">
            <v>9</v>
          </cell>
          <cell r="AH96" t="str">
            <v>A</v>
          </cell>
          <cell r="AI96">
            <v>5</v>
          </cell>
          <cell r="AJ96">
            <v>3</v>
          </cell>
          <cell r="AK96">
            <v>8</v>
          </cell>
          <cell r="AL96" t="str">
            <v>A</v>
          </cell>
          <cell r="AM96">
            <v>8</v>
          </cell>
          <cell r="AN96" t="str">
            <v>A</v>
          </cell>
          <cell r="AO96">
            <v>4</v>
          </cell>
          <cell r="AP96">
            <v>23</v>
          </cell>
          <cell r="AQ96">
            <v>27</v>
          </cell>
          <cell r="AR96" t="str">
            <v>A</v>
          </cell>
          <cell r="AS96">
            <v>27</v>
          </cell>
          <cell r="AT96" t="str">
            <v>A</v>
          </cell>
          <cell r="AU96" t="str">
            <v>A</v>
          </cell>
          <cell r="AV96">
            <v>25</v>
          </cell>
          <cell r="AW96">
            <v>25</v>
          </cell>
          <cell r="AX96" t="str">
            <v>A</v>
          </cell>
          <cell r="AY96">
            <v>25</v>
          </cell>
          <cell r="AZ96" t="str">
            <v>A</v>
          </cell>
          <cell r="BA96" t="str">
            <v>A</v>
          </cell>
          <cell r="BB96">
            <v>10</v>
          </cell>
          <cell r="BC96">
            <v>10</v>
          </cell>
          <cell r="BD96" t="str">
            <v>A</v>
          </cell>
          <cell r="BE96">
            <v>10</v>
          </cell>
          <cell r="BF96">
            <v>79</v>
          </cell>
          <cell r="BG96">
            <v>75</v>
          </cell>
          <cell r="BH96">
            <v>201</v>
          </cell>
          <cell r="BI96">
            <v>26.8</v>
          </cell>
          <cell r="BJ96"/>
          <cell r="BK96" t="str">
            <v>F</v>
          </cell>
          <cell r="BL96" t="str">
            <v>D+</v>
          </cell>
          <cell r="BM96" t="str">
            <v>E+</v>
          </cell>
          <cell r="BN96" t="str">
            <v>D+</v>
          </cell>
          <cell r="BO96" t="str">
            <v>E</v>
          </cell>
          <cell r="BP96" t="str">
            <v>A</v>
          </cell>
          <cell r="BQ96" t="str">
            <v>A+</v>
          </cell>
          <cell r="BR96" t="str">
            <v>A+</v>
          </cell>
          <cell r="BS96" t="str">
            <v>A</v>
          </cell>
          <cell r="BT96" t="str">
            <v>A</v>
          </cell>
          <cell r="BU96" t="str">
            <v>A</v>
          </cell>
          <cell r="BW96">
            <v>4</v>
          </cell>
          <cell r="BX96">
            <v>4</v>
          </cell>
          <cell r="BY96">
            <v>2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20.5</v>
          </cell>
          <cell r="CI96">
            <v>1</v>
          </cell>
          <cell r="CJ96" t="str">
            <v>Fail</v>
          </cell>
          <cell r="CK96">
            <v>5.3902439024390247</v>
          </cell>
        </row>
        <row r="97">
          <cell r="B97" t="str">
            <v>PIET23CS028</v>
          </cell>
          <cell r="C97" t="str">
            <v>AVANI JAIN</v>
          </cell>
          <cell r="D97" t="str">
            <v>23EPTCS027</v>
          </cell>
          <cell r="E97" t="str">
            <v>A-28</v>
          </cell>
          <cell r="F97"/>
          <cell r="G97">
            <v>6</v>
          </cell>
          <cell r="H97">
            <v>10</v>
          </cell>
          <cell r="I97">
            <v>10</v>
          </cell>
          <cell r="J97">
            <v>26</v>
          </cell>
          <cell r="K97">
            <v>4</v>
          </cell>
          <cell r="L97">
            <v>9</v>
          </cell>
          <cell r="M97">
            <v>10</v>
          </cell>
          <cell r="N97">
            <v>23</v>
          </cell>
          <cell r="O97">
            <v>8</v>
          </cell>
          <cell r="P97">
            <v>10</v>
          </cell>
          <cell r="Q97">
            <v>10</v>
          </cell>
          <cell r="R97">
            <v>28</v>
          </cell>
          <cell r="S97">
            <v>5</v>
          </cell>
          <cell r="T97">
            <v>7</v>
          </cell>
          <cell r="U97">
            <v>10</v>
          </cell>
          <cell r="V97">
            <v>22</v>
          </cell>
          <cell r="W97">
            <v>7</v>
          </cell>
          <cell r="X97">
            <v>8</v>
          </cell>
          <cell r="Y97">
            <v>9</v>
          </cell>
          <cell r="Z97">
            <v>24</v>
          </cell>
          <cell r="AA97">
            <v>123</v>
          </cell>
          <cell r="AB97">
            <v>8</v>
          </cell>
          <cell r="AC97">
            <v>10</v>
          </cell>
          <cell r="AD97">
            <v>40</v>
          </cell>
          <cell r="AE97">
            <v>58</v>
          </cell>
          <cell r="AF97">
            <v>38</v>
          </cell>
          <cell r="AG97">
            <v>96</v>
          </cell>
          <cell r="AH97">
            <v>6</v>
          </cell>
          <cell r="AI97">
            <v>7</v>
          </cell>
          <cell r="AJ97">
            <v>36</v>
          </cell>
          <cell r="AK97">
            <v>49</v>
          </cell>
          <cell r="AL97">
            <v>30</v>
          </cell>
          <cell r="AM97">
            <v>79</v>
          </cell>
          <cell r="AN97">
            <v>6</v>
          </cell>
          <cell r="AO97">
            <v>2</v>
          </cell>
          <cell r="AP97">
            <v>35</v>
          </cell>
          <cell r="AQ97">
            <v>43</v>
          </cell>
          <cell r="AR97">
            <v>30</v>
          </cell>
          <cell r="AS97">
            <v>73</v>
          </cell>
          <cell r="AT97">
            <v>9</v>
          </cell>
          <cell r="AU97">
            <v>9</v>
          </cell>
          <cell r="AV97">
            <v>32</v>
          </cell>
          <cell r="AW97">
            <v>50</v>
          </cell>
          <cell r="AX97">
            <v>35</v>
          </cell>
          <cell r="AY97">
            <v>85</v>
          </cell>
          <cell r="AZ97">
            <v>7</v>
          </cell>
          <cell r="BA97">
            <v>8</v>
          </cell>
          <cell r="BB97">
            <v>36</v>
          </cell>
          <cell r="BC97">
            <v>51</v>
          </cell>
          <cell r="BD97">
            <v>32</v>
          </cell>
          <cell r="BE97">
            <v>83</v>
          </cell>
          <cell r="BF97">
            <v>416</v>
          </cell>
          <cell r="BG97">
            <v>97</v>
          </cell>
          <cell r="BH97">
            <v>636</v>
          </cell>
          <cell r="BI97">
            <v>84.8</v>
          </cell>
          <cell r="BJ97"/>
          <cell r="BK97" t="str">
            <v>C+</v>
          </cell>
          <cell r="BL97" t="str">
            <v>A</v>
          </cell>
          <cell r="BM97" t="str">
            <v>A+</v>
          </cell>
          <cell r="BN97" t="str">
            <v>B+</v>
          </cell>
          <cell r="BO97" t="str">
            <v>B+</v>
          </cell>
          <cell r="BP97" t="str">
            <v>A+</v>
          </cell>
          <cell r="BQ97" t="str">
            <v>A++</v>
          </cell>
          <cell r="BR97" t="str">
            <v>A</v>
          </cell>
          <cell r="BS97" t="str">
            <v>A++</v>
          </cell>
          <cell r="BT97" t="str">
            <v>A++</v>
          </cell>
          <cell r="BU97" t="str">
            <v>A++</v>
          </cell>
          <cell r="BW97">
            <v>4</v>
          </cell>
          <cell r="BX97">
            <v>4</v>
          </cell>
          <cell r="BY97">
            <v>2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20.5</v>
          </cell>
          <cell r="CI97">
            <v>0</v>
          </cell>
          <cell r="CJ97" t="str">
            <v>Pass</v>
          </cell>
          <cell r="CK97">
            <v>8.48</v>
          </cell>
        </row>
        <row r="98">
          <cell r="B98" t="str">
            <v>PIET23CS029</v>
          </cell>
          <cell r="C98" t="str">
            <v>AVANI SHARMA</v>
          </cell>
          <cell r="D98" t="str">
            <v>23EPTCS028</v>
          </cell>
          <cell r="E98" t="str">
            <v>A-29</v>
          </cell>
          <cell r="F98"/>
          <cell r="G98">
            <v>8</v>
          </cell>
          <cell r="H98">
            <v>10</v>
          </cell>
          <cell r="I98">
            <v>10</v>
          </cell>
          <cell r="J98">
            <v>28</v>
          </cell>
          <cell r="K98">
            <v>8</v>
          </cell>
          <cell r="L98">
            <v>8</v>
          </cell>
          <cell r="M98">
            <v>10</v>
          </cell>
          <cell r="N98">
            <v>26</v>
          </cell>
          <cell r="O98">
            <v>8</v>
          </cell>
          <cell r="P98">
            <v>10</v>
          </cell>
          <cell r="Q98">
            <v>10</v>
          </cell>
          <cell r="R98">
            <v>28</v>
          </cell>
          <cell r="S98">
            <v>8</v>
          </cell>
          <cell r="T98">
            <v>10</v>
          </cell>
          <cell r="U98">
            <v>10</v>
          </cell>
          <cell r="V98">
            <v>28</v>
          </cell>
          <cell r="W98">
            <v>5</v>
          </cell>
          <cell r="X98">
            <v>8</v>
          </cell>
          <cell r="Y98">
            <v>8</v>
          </cell>
          <cell r="Z98">
            <v>21</v>
          </cell>
          <cell r="AA98">
            <v>131</v>
          </cell>
          <cell r="AB98">
            <v>9</v>
          </cell>
          <cell r="AC98">
            <v>9</v>
          </cell>
          <cell r="AD98">
            <v>40</v>
          </cell>
          <cell r="AE98">
            <v>58</v>
          </cell>
          <cell r="AF98">
            <v>29</v>
          </cell>
          <cell r="AG98">
            <v>87</v>
          </cell>
          <cell r="AH98">
            <v>6</v>
          </cell>
          <cell r="AI98">
            <v>7</v>
          </cell>
          <cell r="AJ98">
            <v>34</v>
          </cell>
          <cell r="AK98">
            <v>47</v>
          </cell>
          <cell r="AL98">
            <v>28</v>
          </cell>
          <cell r="AM98">
            <v>75</v>
          </cell>
          <cell r="AN98">
            <v>9</v>
          </cell>
          <cell r="AO98">
            <v>10</v>
          </cell>
          <cell r="AP98">
            <v>40</v>
          </cell>
          <cell r="AQ98">
            <v>59</v>
          </cell>
          <cell r="AR98">
            <v>39</v>
          </cell>
          <cell r="AS98">
            <v>98</v>
          </cell>
          <cell r="AT98">
            <v>6</v>
          </cell>
          <cell r="AU98">
            <v>7</v>
          </cell>
          <cell r="AV98">
            <v>33</v>
          </cell>
          <cell r="AW98">
            <v>46</v>
          </cell>
          <cell r="AX98">
            <v>28</v>
          </cell>
          <cell r="AY98">
            <v>74</v>
          </cell>
          <cell r="AZ98">
            <v>7</v>
          </cell>
          <cell r="BA98">
            <v>8</v>
          </cell>
          <cell r="BB98">
            <v>34</v>
          </cell>
          <cell r="BC98">
            <v>49</v>
          </cell>
          <cell r="BD98">
            <v>34</v>
          </cell>
          <cell r="BE98">
            <v>83</v>
          </cell>
          <cell r="BF98">
            <v>417</v>
          </cell>
          <cell r="BG98">
            <v>96</v>
          </cell>
          <cell r="BH98">
            <v>644</v>
          </cell>
          <cell r="BI98">
            <v>85.866666666666674</v>
          </cell>
          <cell r="BJ98"/>
          <cell r="BK98" t="str">
            <v>C+</v>
          </cell>
          <cell r="BL98" t="str">
            <v>A</v>
          </cell>
          <cell r="BM98" t="str">
            <v>A+</v>
          </cell>
          <cell r="BN98" t="str">
            <v>A+</v>
          </cell>
          <cell r="BO98" t="str">
            <v>D</v>
          </cell>
          <cell r="BP98" t="str">
            <v>A</v>
          </cell>
          <cell r="BQ98" t="str">
            <v>A++</v>
          </cell>
          <cell r="BR98" t="str">
            <v>A++</v>
          </cell>
          <cell r="BS98" t="str">
            <v>A</v>
          </cell>
          <cell r="BT98" t="str">
            <v>A++</v>
          </cell>
          <cell r="BU98" t="str">
            <v>A++</v>
          </cell>
          <cell r="BW98">
            <v>4</v>
          </cell>
          <cell r="BX98">
            <v>4</v>
          </cell>
          <cell r="BY98">
            <v>2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20.5</v>
          </cell>
          <cell r="CI98">
            <v>0</v>
          </cell>
          <cell r="CJ98" t="str">
            <v>Pass</v>
          </cell>
          <cell r="CK98">
            <v>8.34</v>
          </cell>
        </row>
        <row r="99">
          <cell r="B99" t="str">
            <v>PIET23CS030</v>
          </cell>
          <cell r="C99" t="str">
            <v>AVDHI KHANDELWAL</v>
          </cell>
          <cell r="D99" t="str">
            <v>23EPTCS029</v>
          </cell>
          <cell r="E99" t="str">
            <v>A-30</v>
          </cell>
          <cell r="F99"/>
          <cell r="G99">
            <v>10</v>
          </cell>
          <cell r="H99">
            <v>10</v>
          </cell>
          <cell r="I99">
            <v>10</v>
          </cell>
          <cell r="J99">
            <v>30</v>
          </cell>
          <cell r="K99">
            <v>9</v>
          </cell>
          <cell r="L99">
            <v>10</v>
          </cell>
          <cell r="M99">
            <v>10</v>
          </cell>
          <cell r="N99">
            <v>29</v>
          </cell>
          <cell r="O99">
            <v>9</v>
          </cell>
          <cell r="P99">
            <v>10</v>
          </cell>
          <cell r="Q99">
            <v>10</v>
          </cell>
          <cell r="R99">
            <v>29</v>
          </cell>
          <cell r="S99">
            <v>9</v>
          </cell>
          <cell r="T99">
            <v>9</v>
          </cell>
          <cell r="U99">
            <v>10</v>
          </cell>
          <cell r="V99">
            <v>28</v>
          </cell>
          <cell r="W99">
            <v>9</v>
          </cell>
          <cell r="X99">
            <v>10</v>
          </cell>
          <cell r="Y99">
            <v>9</v>
          </cell>
          <cell r="Z99">
            <v>28</v>
          </cell>
          <cell r="AA99">
            <v>144</v>
          </cell>
          <cell r="AB99">
            <v>10</v>
          </cell>
          <cell r="AC99">
            <v>10</v>
          </cell>
          <cell r="AD99">
            <v>40</v>
          </cell>
          <cell r="AE99">
            <v>60</v>
          </cell>
          <cell r="AF99">
            <v>39</v>
          </cell>
          <cell r="AG99">
            <v>99</v>
          </cell>
          <cell r="AH99">
            <v>9</v>
          </cell>
          <cell r="AI99">
            <v>7</v>
          </cell>
          <cell r="AJ99">
            <v>34</v>
          </cell>
          <cell r="AK99">
            <v>50</v>
          </cell>
          <cell r="AL99">
            <v>31</v>
          </cell>
          <cell r="AM99">
            <v>81</v>
          </cell>
          <cell r="AN99">
            <v>8</v>
          </cell>
          <cell r="AO99">
            <v>9</v>
          </cell>
          <cell r="AP99">
            <v>40</v>
          </cell>
          <cell r="AQ99">
            <v>57</v>
          </cell>
          <cell r="AR99">
            <v>35</v>
          </cell>
          <cell r="AS99">
            <v>92</v>
          </cell>
          <cell r="AT99">
            <v>8</v>
          </cell>
          <cell r="AU99">
            <v>9</v>
          </cell>
          <cell r="AV99">
            <v>40</v>
          </cell>
          <cell r="AW99">
            <v>57</v>
          </cell>
          <cell r="AX99">
            <v>30</v>
          </cell>
          <cell r="AY99">
            <v>87</v>
          </cell>
          <cell r="AZ99">
            <v>9</v>
          </cell>
          <cell r="BA99">
            <v>10</v>
          </cell>
          <cell r="BB99">
            <v>40</v>
          </cell>
          <cell r="BC99">
            <v>59</v>
          </cell>
          <cell r="BD99">
            <v>36</v>
          </cell>
          <cell r="BE99">
            <v>95</v>
          </cell>
          <cell r="BF99">
            <v>454</v>
          </cell>
          <cell r="BG99">
            <v>96</v>
          </cell>
          <cell r="BH99">
            <v>694</v>
          </cell>
          <cell r="BI99">
            <v>92.533333333333331</v>
          </cell>
          <cell r="BJ99"/>
          <cell r="BK99" t="str">
            <v>A++</v>
          </cell>
          <cell r="BL99" t="str">
            <v>A++</v>
          </cell>
          <cell r="BM99" t="str">
            <v>A+</v>
          </cell>
          <cell r="BN99" t="str">
            <v>A++</v>
          </cell>
          <cell r="BO99" t="str">
            <v>A</v>
          </cell>
          <cell r="BP99" t="str">
            <v>A++</v>
          </cell>
          <cell r="BQ99" t="str">
            <v>A++</v>
          </cell>
          <cell r="BR99" t="str">
            <v>A++</v>
          </cell>
          <cell r="BS99" t="str">
            <v>A++</v>
          </cell>
          <cell r="BT99" t="str">
            <v>A++</v>
          </cell>
          <cell r="BU99" t="str">
            <v>A++</v>
          </cell>
          <cell r="BW99">
            <v>4</v>
          </cell>
          <cell r="BX99">
            <v>4</v>
          </cell>
          <cell r="BY99">
            <v>2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20.5</v>
          </cell>
          <cell r="CI99">
            <v>0</v>
          </cell>
          <cell r="CJ99" t="str">
            <v>Pass</v>
          </cell>
          <cell r="CK99">
            <v>9.76</v>
          </cell>
        </row>
        <row r="100">
          <cell r="B100" t="str">
            <v>PIET23CS031</v>
          </cell>
          <cell r="C100" t="str">
            <v>AVNIK JAIN</v>
          </cell>
          <cell r="D100" t="str">
            <v>23EPTCS030</v>
          </cell>
          <cell r="E100" t="str">
            <v>A-31</v>
          </cell>
          <cell r="F100"/>
          <cell r="G100">
            <v>3</v>
          </cell>
          <cell r="H100">
            <v>8</v>
          </cell>
          <cell r="I100">
            <v>10</v>
          </cell>
          <cell r="J100">
            <v>21</v>
          </cell>
          <cell r="K100">
            <v>5</v>
          </cell>
          <cell r="L100">
            <v>8</v>
          </cell>
          <cell r="M100">
            <v>9</v>
          </cell>
          <cell r="N100">
            <v>22</v>
          </cell>
          <cell r="O100">
            <v>7</v>
          </cell>
          <cell r="P100">
            <v>8</v>
          </cell>
          <cell r="Q100">
            <v>10</v>
          </cell>
          <cell r="R100">
            <v>25</v>
          </cell>
          <cell r="S100">
            <v>5</v>
          </cell>
          <cell r="T100">
            <v>7</v>
          </cell>
          <cell r="U100">
            <v>10</v>
          </cell>
          <cell r="V100">
            <v>22</v>
          </cell>
          <cell r="W100">
            <v>4</v>
          </cell>
          <cell r="X100">
            <v>7</v>
          </cell>
          <cell r="Y100">
            <v>7</v>
          </cell>
          <cell r="Z100">
            <v>18</v>
          </cell>
          <cell r="AA100">
            <v>108</v>
          </cell>
          <cell r="AB100">
            <v>7</v>
          </cell>
          <cell r="AC100">
            <v>9</v>
          </cell>
          <cell r="AD100">
            <v>38</v>
          </cell>
          <cell r="AE100">
            <v>54</v>
          </cell>
          <cell r="AF100">
            <v>32</v>
          </cell>
          <cell r="AG100">
            <v>86</v>
          </cell>
          <cell r="AH100">
            <v>6</v>
          </cell>
          <cell r="AI100">
            <v>6</v>
          </cell>
          <cell r="AJ100">
            <v>31</v>
          </cell>
          <cell r="AK100">
            <v>43</v>
          </cell>
          <cell r="AL100">
            <v>27</v>
          </cell>
          <cell r="AM100">
            <v>70</v>
          </cell>
          <cell r="AN100">
            <v>9</v>
          </cell>
          <cell r="AO100">
            <v>7</v>
          </cell>
          <cell r="AP100">
            <v>35</v>
          </cell>
          <cell r="AQ100">
            <v>51</v>
          </cell>
          <cell r="AR100">
            <v>23</v>
          </cell>
          <cell r="AS100">
            <v>74</v>
          </cell>
          <cell r="AT100">
            <v>7</v>
          </cell>
          <cell r="AU100">
            <v>7</v>
          </cell>
          <cell r="AV100">
            <v>32</v>
          </cell>
          <cell r="AW100">
            <v>46</v>
          </cell>
          <cell r="AX100">
            <v>30</v>
          </cell>
          <cell r="AY100">
            <v>76</v>
          </cell>
          <cell r="AZ100">
            <v>7</v>
          </cell>
          <cell r="BA100">
            <v>7</v>
          </cell>
          <cell r="BB100">
            <v>36</v>
          </cell>
          <cell r="BC100">
            <v>50</v>
          </cell>
          <cell r="BD100">
            <v>25</v>
          </cell>
          <cell r="BE100">
            <v>75</v>
          </cell>
          <cell r="BF100">
            <v>381</v>
          </cell>
          <cell r="BG100">
            <v>94</v>
          </cell>
          <cell r="BH100">
            <v>583</v>
          </cell>
          <cell r="BI100">
            <v>77.733333333333334</v>
          </cell>
          <cell r="BJ100"/>
          <cell r="BK100" t="str">
            <v>E+</v>
          </cell>
          <cell r="BL100" t="str">
            <v>C</v>
          </cell>
          <cell r="BM100" t="str">
            <v>C+</v>
          </cell>
          <cell r="BN100" t="str">
            <v>C+</v>
          </cell>
          <cell r="BO100" t="str">
            <v>D+</v>
          </cell>
          <cell r="BP100" t="str">
            <v>B+</v>
          </cell>
          <cell r="BQ100" t="str">
            <v>A++</v>
          </cell>
          <cell r="BR100" t="str">
            <v>A</v>
          </cell>
          <cell r="BS100" t="str">
            <v>A+</v>
          </cell>
          <cell r="BT100" t="str">
            <v>A</v>
          </cell>
          <cell r="BU100" t="str">
            <v>A++</v>
          </cell>
          <cell r="BW100">
            <v>4</v>
          </cell>
          <cell r="BX100">
            <v>4</v>
          </cell>
          <cell r="BY100">
            <v>2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20.5</v>
          </cell>
          <cell r="CI100">
            <v>0</v>
          </cell>
          <cell r="CJ100" t="str">
            <v>Pass</v>
          </cell>
          <cell r="CK100">
            <v>7</v>
          </cell>
        </row>
        <row r="101">
          <cell r="B101" t="str">
            <v>PIET23CS032</v>
          </cell>
          <cell r="C101" t="str">
            <v>AYUSH AGARWAL</v>
          </cell>
          <cell r="D101" t="str">
            <v>23EPTCS031</v>
          </cell>
          <cell r="E101" t="str">
            <v>A-32</v>
          </cell>
          <cell r="F101"/>
          <cell r="G101">
            <v>4</v>
          </cell>
          <cell r="H101">
            <v>5</v>
          </cell>
          <cell r="I101">
            <v>10</v>
          </cell>
          <cell r="J101">
            <v>19</v>
          </cell>
          <cell r="K101">
            <v>4</v>
          </cell>
          <cell r="L101">
            <v>5</v>
          </cell>
          <cell r="M101">
            <v>10</v>
          </cell>
          <cell r="N101">
            <v>19</v>
          </cell>
          <cell r="O101">
            <v>7</v>
          </cell>
          <cell r="P101">
            <v>9</v>
          </cell>
          <cell r="Q101">
            <v>10</v>
          </cell>
          <cell r="R101">
            <v>26</v>
          </cell>
          <cell r="S101">
            <v>6</v>
          </cell>
          <cell r="T101">
            <v>4</v>
          </cell>
          <cell r="U101">
            <v>10</v>
          </cell>
          <cell r="V101">
            <v>20</v>
          </cell>
          <cell r="W101">
            <v>5</v>
          </cell>
          <cell r="X101">
            <v>7</v>
          </cell>
          <cell r="Y101">
            <v>9</v>
          </cell>
          <cell r="Z101">
            <v>21</v>
          </cell>
          <cell r="AA101">
            <v>105</v>
          </cell>
          <cell r="AB101">
            <v>8</v>
          </cell>
          <cell r="AC101">
            <v>9</v>
          </cell>
          <cell r="AD101">
            <v>39</v>
          </cell>
          <cell r="AE101">
            <v>56</v>
          </cell>
          <cell r="AF101">
            <v>34</v>
          </cell>
          <cell r="AG101">
            <v>90</v>
          </cell>
          <cell r="AH101">
            <v>6</v>
          </cell>
          <cell r="AI101">
            <v>6</v>
          </cell>
          <cell r="AJ101">
            <v>33</v>
          </cell>
          <cell r="AK101">
            <v>45</v>
          </cell>
          <cell r="AL101">
            <v>32</v>
          </cell>
          <cell r="AM101">
            <v>77</v>
          </cell>
          <cell r="AN101">
            <v>8</v>
          </cell>
          <cell r="AO101">
            <v>5</v>
          </cell>
          <cell r="AP101">
            <v>40</v>
          </cell>
          <cell r="AQ101">
            <v>53</v>
          </cell>
          <cell r="AR101">
            <v>25</v>
          </cell>
          <cell r="AS101">
            <v>78</v>
          </cell>
          <cell r="AT101">
            <v>4</v>
          </cell>
          <cell r="AU101">
            <v>7</v>
          </cell>
          <cell r="AV101">
            <v>40</v>
          </cell>
          <cell r="AW101">
            <v>51</v>
          </cell>
          <cell r="AX101">
            <v>29</v>
          </cell>
          <cell r="AY101">
            <v>80</v>
          </cell>
          <cell r="AZ101">
            <v>6</v>
          </cell>
          <cell r="BA101">
            <v>5</v>
          </cell>
          <cell r="BB101">
            <v>37</v>
          </cell>
          <cell r="BC101">
            <v>48</v>
          </cell>
          <cell r="BD101">
            <v>24</v>
          </cell>
          <cell r="BE101">
            <v>72</v>
          </cell>
          <cell r="BF101">
            <v>397</v>
          </cell>
          <cell r="BG101">
            <v>92</v>
          </cell>
          <cell r="BH101">
            <v>594</v>
          </cell>
          <cell r="BI101">
            <v>79.2</v>
          </cell>
          <cell r="BJ101"/>
          <cell r="BK101" t="str">
            <v>E+</v>
          </cell>
          <cell r="BL101" t="str">
            <v>C</v>
          </cell>
          <cell r="BM101" t="str">
            <v>A</v>
          </cell>
          <cell r="BN101" t="str">
            <v>A</v>
          </cell>
          <cell r="BO101" t="str">
            <v>D</v>
          </cell>
          <cell r="BP101" t="str">
            <v>A+</v>
          </cell>
          <cell r="BQ101" t="str">
            <v>A++</v>
          </cell>
          <cell r="BR101" t="str">
            <v>A+</v>
          </cell>
          <cell r="BS101" t="str">
            <v>A+</v>
          </cell>
          <cell r="BT101" t="str">
            <v>A</v>
          </cell>
          <cell r="BU101" t="str">
            <v>A++</v>
          </cell>
          <cell r="BW101">
            <v>4</v>
          </cell>
          <cell r="BX101">
            <v>4</v>
          </cell>
          <cell r="BY101">
            <v>2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20.5</v>
          </cell>
          <cell r="CI101">
            <v>0</v>
          </cell>
          <cell r="CJ101" t="str">
            <v>Pass</v>
          </cell>
          <cell r="CK101">
            <v>7.33</v>
          </cell>
        </row>
        <row r="102">
          <cell r="B102" t="str">
            <v>PIET23CS033</v>
          </cell>
          <cell r="C102" t="str">
            <v>AYUSH KUMAR</v>
          </cell>
          <cell r="D102" t="str">
            <v>23EPTCS032</v>
          </cell>
          <cell r="E102" t="str">
            <v>A-33</v>
          </cell>
          <cell r="F102"/>
          <cell r="G102">
            <v>9</v>
          </cell>
          <cell r="H102">
            <v>9</v>
          </cell>
          <cell r="I102">
            <v>10</v>
          </cell>
          <cell r="J102">
            <v>28</v>
          </cell>
          <cell r="K102">
            <v>6</v>
          </cell>
          <cell r="L102">
            <v>8</v>
          </cell>
          <cell r="M102">
            <v>10</v>
          </cell>
          <cell r="N102">
            <v>24</v>
          </cell>
          <cell r="O102">
            <v>6</v>
          </cell>
          <cell r="P102">
            <v>7</v>
          </cell>
          <cell r="Q102">
            <v>10</v>
          </cell>
          <cell r="R102">
            <v>23</v>
          </cell>
          <cell r="S102">
            <v>5</v>
          </cell>
          <cell r="T102">
            <v>6</v>
          </cell>
          <cell r="U102">
            <v>10</v>
          </cell>
          <cell r="V102">
            <v>21</v>
          </cell>
          <cell r="W102">
            <v>5</v>
          </cell>
          <cell r="X102">
            <v>10</v>
          </cell>
          <cell r="Y102">
            <v>7</v>
          </cell>
          <cell r="Z102">
            <v>22</v>
          </cell>
          <cell r="AA102">
            <v>118</v>
          </cell>
          <cell r="AB102">
            <v>9</v>
          </cell>
          <cell r="AC102">
            <v>9</v>
          </cell>
          <cell r="AD102">
            <v>40</v>
          </cell>
          <cell r="AE102">
            <v>58</v>
          </cell>
          <cell r="AF102">
            <v>28</v>
          </cell>
          <cell r="AG102">
            <v>86</v>
          </cell>
          <cell r="AH102">
            <v>6</v>
          </cell>
          <cell r="AI102">
            <v>6</v>
          </cell>
          <cell r="AJ102">
            <v>31</v>
          </cell>
          <cell r="AK102">
            <v>43</v>
          </cell>
          <cell r="AL102">
            <v>26</v>
          </cell>
          <cell r="AM102">
            <v>69</v>
          </cell>
          <cell r="AN102">
            <v>9</v>
          </cell>
          <cell r="AO102">
            <v>8</v>
          </cell>
          <cell r="AP102">
            <v>40</v>
          </cell>
          <cell r="AQ102">
            <v>57</v>
          </cell>
          <cell r="AR102">
            <v>30</v>
          </cell>
          <cell r="AS102">
            <v>87</v>
          </cell>
          <cell r="AT102">
            <v>8</v>
          </cell>
          <cell r="AU102">
            <v>7</v>
          </cell>
          <cell r="AV102">
            <v>39</v>
          </cell>
          <cell r="AW102">
            <v>54</v>
          </cell>
          <cell r="AX102">
            <v>28</v>
          </cell>
          <cell r="AY102">
            <v>82</v>
          </cell>
          <cell r="AZ102">
            <v>7</v>
          </cell>
          <cell r="BA102">
            <v>7</v>
          </cell>
          <cell r="BB102">
            <v>35</v>
          </cell>
          <cell r="BC102">
            <v>49</v>
          </cell>
          <cell r="BD102">
            <v>32</v>
          </cell>
          <cell r="BE102">
            <v>81</v>
          </cell>
          <cell r="BF102">
            <v>405</v>
          </cell>
          <cell r="BG102">
            <v>93</v>
          </cell>
          <cell r="BH102">
            <v>616</v>
          </cell>
          <cell r="BI102">
            <v>82.13333333333334</v>
          </cell>
          <cell r="BJ102"/>
          <cell r="BK102" t="str">
            <v>A</v>
          </cell>
          <cell r="BL102" t="str">
            <v>A</v>
          </cell>
          <cell r="BM102" t="str">
            <v>B+</v>
          </cell>
          <cell r="BN102" t="str">
            <v>B+</v>
          </cell>
          <cell r="BO102" t="str">
            <v>B</v>
          </cell>
          <cell r="BP102" t="str">
            <v>B+</v>
          </cell>
          <cell r="BQ102" t="str">
            <v>A++</v>
          </cell>
          <cell r="BR102" t="str">
            <v>A++</v>
          </cell>
          <cell r="BS102" t="str">
            <v>A++</v>
          </cell>
          <cell r="BT102" t="str">
            <v>A++</v>
          </cell>
          <cell r="BU102" t="str">
            <v>A++</v>
          </cell>
          <cell r="BW102">
            <v>4</v>
          </cell>
          <cell r="BX102">
            <v>4</v>
          </cell>
          <cell r="BY102">
            <v>2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20.5</v>
          </cell>
          <cell r="CI102">
            <v>0</v>
          </cell>
          <cell r="CJ102" t="str">
            <v>Pass</v>
          </cell>
          <cell r="CK102">
            <v>8.68</v>
          </cell>
        </row>
        <row r="103">
          <cell r="B103" t="str">
            <v>PIET23CS034</v>
          </cell>
          <cell r="C103" t="str">
            <v>BHANU PRATAP SINGH CHOUHAN</v>
          </cell>
          <cell r="D103" t="str">
            <v>23EPTCS033</v>
          </cell>
          <cell r="E103" t="str">
            <v>A-34</v>
          </cell>
          <cell r="F103"/>
          <cell r="G103">
            <v>4</v>
          </cell>
          <cell r="H103">
            <v>9</v>
          </cell>
          <cell r="I103">
            <v>10</v>
          </cell>
          <cell r="J103">
            <v>23</v>
          </cell>
          <cell r="K103">
            <v>9</v>
          </cell>
          <cell r="L103">
            <v>9</v>
          </cell>
          <cell r="M103">
            <v>10</v>
          </cell>
          <cell r="N103">
            <v>28</v>
          </cell>
          <cell r="O103">
            <v>8</v>
          </cell>
          <cell r="P103">
            <v>10</v>
          </cell>
          <cell r="Q103">
            <v>10</v>
          </cell>
          <cell r="R103">
            <v>28</v>
          </cell>
          <cell r="S103">
            <v>6</v>
          </cell>
          <cell r="T103">
            <v>7</v>
          </cell>
          <cell r="U103">
            <v>10</v>
          </cell>
          <cell r="V103">
            <v>23</v>
          </cell>
          <cell r="W103">
            <v>5</v>
          </cell>
          <cell r="X103">
            <v>9</v>
          </cell>
          <cell r="Y103">
            <v>10</v>
          </cell>
          <cell r="Z103">
            <v>24</v>
          </cell>
          <cell r="AA103">
            <v>126</v>
          </cell>
          <cell r="AB103">
            <v>8</v>
          </cell>
          <cell r="AC103">
            <v>9</v>
          </cell>
          <cell r="AD103">
            <v>40</v>
          </cell>
          <cell r="AE103">
            <v>57</v>
          </cell>
          <cell r="AF103">
            <v>33</v>
          </cell>
          <cell r="AG103">
            <v>90</v>
          </cell>
          <cell r="AH103">
            <v>6</v>
          </cell>
          <cell r="AI103">
            <v>7</v>
          </cell>
          <cell r="AJ103">
            <v>36</v>
          </cell>
          <cell r="AK103">
            <v>49</v>
          </cell>
          <cell r="AL103">
            <v>33</v>
          </cell>
          <cell r="AM103">
            <v>82</v>
          </cell>
          <cell r="AN103">
            <v>8</v>
          </cell>
          <cell r="AO103">
            <v>5</v>
          </cell>
          <cell r="AP103">
            <v>40</v>
          </cell>
          <cell r="AQ103">
            <v>53</v>
          </cell>
          <cell r="AR103">
            <v>27</v>
          </cell>
          <cell r="AS103">
            <v>80</v>
          </cell>
          <cell r="AT103">
            <v>8</v>
          </cell>
          <cell r="AU103">
            <v>8</v>
          </cell>
          <cell r="AV103">
            <v>40</v>
          </cell>
          <cell r="AW103">
            <v>56</v>
          </cell>
          <cell r="AX103">
            <v>32</v>
          </cell>
          <cell r="AY103">
            <v>88</v>
          </cell>
          <cell r="AZ103">
            <v>8</v>
          </cell>
          <cell r="BA103">
            <v>8</v>
          </cell>
          <cell r="BB103">
            <v>40</v>
          </cell>
          <cell r="BC103">
            <v>56</v>
          </cell>
          <cell r="BD103">
            <v>36</v>
          </cell>
          <cell r="BE103">
            <v>92</v>
          </cell>
          <cell r="BF103">
            <v>432</v>
          </cell>
          <cell r="BG103">
            <v>93</v>
          </cell>
          <cell r="BH103">
            <v>651</v>
          </cell>
          <cell r="BI103">
            <v>86.8</v>
          </cell>
          <cell r="BJ103"/>
          <cell r="BK103" t="str">
            <v>E+</v>
          </cell>
          <cell r="BL103" t="str">
            <v>B+</v>
          </cell>
          <cell r="BM103" t="str">
            <v>B+</v>
          </cell>
          <cell r="BN103" t="str">
            <v>B</v>
          </cell>
          <cell r="BO103" t="str">
            <v>B+</v>
          </cell>
          <cell r="BP103" t="str">
            <v>A++</v>
          </cell>
          <cell r="BQ103" t="str">
            <v>A++</v>
          </cell>
          <cell r="BR103" t="str">
            <v>A+</v>
          </cell>
          <cell r="BS103" t="str">
            <v>A++</v>
          </cell>
          <cell r="BT103" t="str">
            <v>A++</v>
          </cell>
          <cell r="BU103" t="str">
            <v>A++</v>
          </cell>
          <cell r="BW103">
            <v>4</v>
          </cell>
          <cell r="BX103">
            <v>4</v>
          </cell>
          <cell r="BY103">
            <v>2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20.5</v>
          </cell>
          <cell r="CI103">
            <v>0</v>
          </cell>
          <cell r="CJ103" t="str">
            <v>Pass</v>
          </cell>
          <cell r="CK103">
            <v>7.93</v>
          </cell>
        </row>
        <row r="104">
          <cell r="B104" t="str">
            <v>PIET23CS035</v>
          </cell>
          <cell r="C104" t="str">
            <v>BHARGAVI GUPTA</v>
          </cell>
          <cell r="D104" t="str">
            <v>23EPTCS034</v>
          </cell>
          <cell r="E104" t="str">
            <v>A-35</v>
          </cell>
          <cell r="F104"/>
          <cell r="G104">
            <v>9</v>
          </cell>
          <cell r="H104">
            <v>9</v>
          </cell>
          <cell r="I104">
            <v>10</v>
          </cell>
          <cell r="J104">
            <v>28</v>
          </cell>
          <cell r="K104">
            <v>7</v>
          </cell>
          <cell r="L104">
            <v>7</v>
          </cell>
          <cell r="M104">
            <v>10</v>
          </cell>
          <cell r="N104">
            <v>24</v>
          </cell>
          <cell r="O104">
            <v>8</v>
          </cell>
          <cell r="P104">
            <v>10</v>
          </cell>
          <cell r="Q104">
            <v>10</v>
          </cell>
          <cell r="R104">
            <v>28</v>
          </cell>
          <cell r="S104">
            <v>8</v>
          </cell>
          <cell r="T104">
            <v>6</v>
          </cell>
          <cell r="U104">
            <v>10</v>
          </cell>
          <cell r="V104">
            <v>24</v>
          </cell>
          <cell r="W104">
            <v>5</v>
          </cell>
          <cell r="X104">
            <v>9</v>
          </cell>
          <cell r="Y104">
            <v>8</v>
          </cell>
          <cell r="Z104">
            <v>22</v>
          </cell>
          <cell r="AA104">
            <v>126</v>
          </cell>
          <cell r="AB104">
            <v>7</v>
          </cell>
          <cell r="AC104">
            <v>9</v>
          </cell>
          <cell r="AD104">
            <v>40</v>
          </cell>
          <cell r="AE104">
            <v>56</v>
          </cell>
          <cell r="AF104">
            <v>30</v>
          </cell>
          <cell r="AG104">
            <v>86</v>
          </cell>
          <cell r="AH104">
            <v>7</v>
          </cell>
          <cell r="AI104">
            <v>7</v>
          </cell>
          <cell r="AJ104">
            <v>33</v>
          </cell>
          <cell r="AK104">
            <v>47</v>
          </cell>
          <cell r="AL104">
            <v>28</v>
          </cell>
          <cell r="AM104">
            <v>75</v>
          </cell>
          <cell r="AN104">
            <v>10</v>
          </cell>
          <cell r="AO104">
            <v>9</v>
          </cell>
          <cell r="AP104">
            <v>40</v>
          </cell>
          <cell r="AQ104">
            <v>59</v>
          </cell>
          <cell r="AR104">
            <v>37</v>
          </cell>
          <cell r="AS104">
            <v>96</v>
          </cell>
          <cell r="AT104">
            <v>5</v>
          </cell>
          <cell r="AU104">
            <v>8</v>
          </cell>
          <cell r="AV104">
            <v>33</v>
          </cell>
          <cell r="AW104">
            <v>46</v>
          </cell>
          <cell r="AX104">
            <v>31</v>
          </cell>
          <cell r="AY104">
            <v>77</v>
          </cell>
          <cell r="AZ104">
            <v>7</v>
          </cell>
          <cell r="BA104">
            <v>6</v>
          </cell>
          <cell r="BB104">
            <v>31</v>
          </cell>
          <cell r="BC104">
            <v>44</v>
          </cell>
          <cell r="BD104">
            <v>34</v>
          </cell>
          <cell r="BE104">
            <v>78</v>
          </cell>
          <cell r="BF104">
            <v>412</v>
          </cell>
          <cell r="BG104">
            <v>96</v>
          </cell>
          <cell r="BH104">
            <v>634</v>
          </cell>
          <cell r="BI104">
            <v>84.533333333333331</v>
          </cell>
          <cell r="BJ104"/>
          <cell r="BK104" t="str">
            <v>C+</v>
          </cell>
          <cell r="BL104" t="str">
            <v>B</v>
          </cell>
          <cell r="BM104" t="str">
            <v>B+</v>
          </cell>
          <cell r="BN104" t="str">
            <v>C+</v>
          </cell>
          <cell r="BO104" t="str">
            <v>C</v>
          </cell>
          <cell r="BP104" t="str">
            <v>A</v>
          </cell>
          <cell r="BQ104" t="str">
            <v>A++</v>
          </cell>
          <cell r="BR104" t="str">
            <v>A++</v>
          </cell>
          <cell r="BS104" t="str">
            <v>A+</v>
          </cell>
          <cell r="BT104" t="str">
            <v>A+</v>
          </cell>
          <cell r="BU104" t="str">
            <v>A++</v>
          </cell>
          <cell r="BW104">
            <v>4</v>
          </cell>
          <cell r="BX104">
            <v>4</v>
          </cell>
          <cell r="BY104">
            <v>2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20.5</v>
          </cell>
          <cell r="CI104">
            <v>0</v>
          </cell>
          <cell r="CJ104" t="str">
            <v>Pass</v>
          </cell>
          <cell r="CK104">
            <v>7.9</v>
          </cell>
        </row>
        <row r="105">
          <cell r="B105" t="str">
            <v>PIET23CS036</v>
          </cell>
          <cell r="C105" t="str">
            <v>CHAITANYA</v>
          </cell>
          <cell r="D105" t="str">
            <v>23EPTCS035</v>
          </cell>
          <cell r="E105" t="str">
            <v>A-36</v>
          </cell>
          <cell r="F105"/>
          <cell r="G105">
            <v>0</v>
          </cell>
          <cell r="H105">
            <v>5</v>
          </cell>
          <cell r="I105">
            <v>10</v>
          </cell>
          <cell r="J105">
            <v>15</v>
          </cell>
          <cell r="K105">
            <v>6</v>
          </cell>
          <cell r="L105" t="str">
            <v>N</v>
          </cell>
          <cell r="M105">
            <v>8</v>
          </cell>
          <cell r="N105">
            <v>14</v>
          </cell>
          <cell r="O105">
            <v>7</v>
          </cell>
          <cell r="P105">
            <v>9</v>
          </cell>
          <cell r="Q105">
            <v>10</v>
          </cell>
          <cell r="R105">
            <v>26</v>
          </cell>
          <cell r="S105">
            <v>2</v>
          </cell>
          <cell r="T105">
            <v>4</v>
          </cell>
          <cell r="U105">
            <v>7</v>
          </cell>
          <cell r="V105">
            <v>13</v>
          </cell>
          <cell r="W105">
            <v>2</v>
          </cell>
          <cell r="X105">
            <v>7</v>
          </cell>
          <cell r="Y105">
            <v>5</v>
          </cell>
          <cell r="Z105">
            <v>14</v>
          </cell>
          <cell r="AA105">
            <v>82</v>
          </cell>
          <cell r="AB105">
            <v>4</v>
          </cell>
          <cell r="AC105">
            <v>5</v>
          </cell>
          <cell r="AD105">
            <v>32</v>
          </cell>
          <cell r="AE105">
            <v>41</v>
          </cell>
          <cell r="AF105">
            <v>24</v>
          </cell>
          <cell r="AG105">
            <v>65</v>
          </cell>
          <cell r="AH105">
            <v>7</v>
          </cell>
          <cell r="AI105">
            <v>8</v>
          </cell>
          <cell r="AJ105">
            <v>35</v>
          </cell>
          <cell r="AK105">
            <v>50</v>
          </cell>
          <cell r="AL105">
            <v>33</v>
          </cell>
          <cell r="AM105">
            <v>83</v>
          </cell>
          <cell r="AN105">
            <v>4</v>
          </cell>
          <cell r="AO105">
            <v>4</v>
          </cell>
          <cell r="AP105">
            <v>24</v>
          </cell>
          <cell r="AQ105">
            <v>32</v>
          </cell>
          <cell r="AR105">
            <v>21</v>
          </cell>
          <cell r="AS105">
            <v>53</v>
          </cell>
          <cell r="AT105">
            <v>3</v>
          </cell>
          <cell r="AU105">
            <v>7</v>
          </cell>
          <cell r="AV105">
            <v>36</v>
          </cell>
          <cell r="AW105">
            <v>46</v>
          </cell>
          <cell r="AX105">
            <v>32</v>
          </cell>
          <cell r="AY105">
            <v>78</v>
          </cell>
          <cell r="AZ105">
            <v>5</v>
          </cell>
          <cell r="BA105">
            <v>6</v>
          </cell>
          <cell r="BB105">
            <v>24</v>
          </cell>
          <cell r="BC105">
            <v>35</v>
          </cell>
          <cell r="BD105">
            <v>26</v>
          </cell>
          <cell r="BE105">
            <v>61</v>
          </cell>
          <cell r="BF105">
            <v>340</v>
          </cell>
          <cell r="BG105">
            <v>92</v>
          </cell>
          <cell r="BH105">
            <v>514</v>
          </cell>
          <cell r="BI105">
            <v>68.533333333333331</v>
          </cell>
          <cell r="BJ105"/>
          <cell r="BK105" t="str">
            <v>F</v>
          </cell>
          <cell r="BL105" t="str">
            <v>E+</v>
          </cell>
          <cell r="BM105" t="str">
            <v>A</v>
          </cell>
          <cell r="BN105" t="str">
            <v>E+</v>
          </cell>
          <cell r="BO105" t="str">
            <v>E</v>
          </cell>
          <cell r="BP105" t="str">
            <v>A++</v>
          </cell>
          <cell r="BQ105" t="str">
            <v>B</v>
          </cell>
          <cell r="BR105" t="str">
            <v>D+</v>
          </cell>
          <cell r="BS105" t="str">
            <v>A+</v>
          </cell>
          <cell r="BT105" t="str">
            <v>C+</v>
          </cell>
          <cell r="BU105" t="str">
            <v>A++</v>
          </cell>
          <cell r="BW105">
            <v>4</v>
          </cell>
          <cell r="BX105">
            <v>4</v>
          </cell>
          <cell r="BY105">
            <v>2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20.5</v>
          </cell>
          <cell r="CI105">
            <v>1</v>
          </cell>
          <cell r="CJ105" t="str">
            <v>Fail</v>
          </cell>
          <cell r="CK105">
            <v>5.1707317073170733</v>
          </cell>
        </row>
        <row r="106">
          <cell r="B106" t="str">
            <v>PIET23CS037</v>
          </cell>
          <cell r="C106" t="str">
            <v>CHANDRA BHUSHAN PRAJAPAT</v>
          </cell>
          <cell r="D106" t="str">
            <v>23EPTCS036</v>
          </cell>
          <cell r="E106" t="str">
            <v>A-37</v>
          </cell>
          <cell r="F106"/>
          <cell r="G106">
            <v>5</v>
          </cell>
          <cell r="H106">
            <v>4</v>
          </cell>
          <cell r="I106">
            <v>10</v>
          </cell>
          <cell r="J106">
            <v>19</v>
          </cell>
          <cell r="K106">
            <v>8</v>
          </cell>
          <cell r="L106" t="str">
            <v>N</v>
          </cell>
          <cell r="M106">
            <v>10</v>
          </cell>
          <cell r="N106">
            <v>18</v>
          </cell>
          <cell r="O106">
            <v>9</v>
          </cell>
          <cell r="P106" t="str">
            <v>A</v>
          </cell>
          <cell r="Q106">
            <v>10</v>
          </cell>
          <cell r="R106">
            <v>19</v>
          </cell>
          <cell r="S106">
            <v>7</v>
          </cell>
          <cell r="T106">
            <v>9</v>
          </cell>
          <cell r="U106">
            <v>8</v>
          </cell>
          <cell r="V106">
            <v>24</v>
          </cell>
          <cell r="W106">
            <v>10</v>
          </cell>
          <cell r="X106" t="str">
            <v>A</v>
          </cell>
          <cell r="Y106">
            <v>5</v>
          </cell>
          <cell r="Z106">
            <v>15</v>
          </cell>
          <cell r="AA106">
            <v>95</v>
          </cell>
          <cell r="AB106">
            <v>7</v>
          </cell>
          <cell r="AC106">
            <v>9</v>
          </cell>
          <cell r="AD106">
            <v>33</v>
          </cell>
          <cell r="AE106">
            <v>49</v>
          </cell>
          <cell r="AF106">
            <v>27</v>
          </cell>
          <cell r="AG106">
            <v>76</v>
          </cell>
          <cell r="AH106">
            <v>7</v>
          </cell>
          <cell r="AI106">
            <v>7</v>
          </cell>
          <cell r="AJ106">
            <v>29</v>
          </cell>
          <cell r="AK106">
            <v>43</v>
          </cell>
          <cell r="AL106">
            <v>25</v>
          </cell>
          <cell r="AM106">
            <v>68</v>
          </cell>
          <cell r="AN106">
            <v>9</v>
          </cell>
          <cell r="AO106">
            <v>8</v>
          </cell>
          <cell r="AP106">
            <v>35</v>
          </cell>
          <cell r="AQ106">
            <v>52</v>
          </cell>
          <cell r="AR106">
            <v>27</v>
          </cell>
          <cell r="AS106">
            <v>79</v>
          </cell>
          <cell r="AT106">
            <v>8</v>
          </cell>
          <cell r="AU106">
            <v>6</v>
          </cell>
          <cell r="AV106">
            <v>37</v>
          </cell>
          <cell r="AW106">
            <v>51</v>
          </cell>
          <cell r="AX106">
            <v>27</v>
          </cell>
          <cell r="AY106">
            <v>78</v>
          </cell>
          <cell r="AZ106">
            <v>5</v>
          </cell>
          <cell r="BA106" t="str">
            <v>A</v>
          </cell>
          <cell r="BB106">
            <v>25</v>
          </cell>
          <cell r="BC106">
            <v>30</v>
          </cell>
          <cell r="BD106">
            <v>22</v>
          </cell>
          <cell r="BE106">
            <v>52</v>
          </cell>
          <cell r="BF106">
            <v>353</v>
          </cell>
          <cell r="BG106">
            <v>87</v>
          </cell>
          <cell r="BH106">
            <v>535</v>
          </cell>
          <cell r="BI106">
            <v>71.333333333333343</v>
          </cell>
          <cell r="BJ106"/>
          <cell r="BK106" t="str">
            <v>E+</v>
          </cell>
          <cell r="BL106" t="str">
            <v>C+</v>
          </cell>
          <cell r="BM106" t="str">
            <v>C</v>
          </cell>
          <cell r="BN106" t="str">
            <v>C+</v>
          </cell>
          <cell r="BO106" t="str">
            <v>D</v>
          </cell>
          <cell r="BP106" t="str">
            <v>B+</v>
          </cell>
          <cell r="BQ106" t="str">
            <v>A+</v>
          </cell>
          <cell r="BR106" t="str">
            <v>A+</v>
          </cell>
          <cell r="BS106" t="str">
            <v>A+</v>
          </cell>
          <cell r="BT106" t="str">
            <v>D+</v>
          </cell>
          <cell r="BU106" t="str">
            <v>A++</v>
          </cell>
          <cell r="BW106">
            <v>4</v>
          </cell>
          <cell r="BX106">
            <v>4</v>
          </cell>
          <cell r="BY106">
            <v>2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20.5</v>
          </cell>
          <cell r="CI106">
            <v>0</v>
          </cell>
          <cell r="CJ106" t="str">
            <v>Pass</v>
          </cell>
          <cell r="CK106">
            <v>6.8</v>
          </cell>
        </row>
        <row r="107">
          <cell r="B107" t="str">
            <v>PIET23CS038</v>
          </cell>
          <cell r="C107" t="str">
            <v>CHAYAN JAIN</v>
          </cell>
          <cell r="D107" t="str">
            <v>23EPTCS037</v>
          </cell>
          <cell r="E107" t="str">
            <v>A-38</v>
          </cell>
          <cell r="F107"/>
          <cell r="G107">
            <v>5</v>
          </cell>
          <cell r="H107">
            <v>10</v>
          </cell>
          <cell r="I107">
            <v>10</v>
          </cell>
          <cell r="J107">
            <v>25</v>
          </cell>
          <cell r="K107">
            <v>8</v>
          </cell>
          <cell r="L107">
            <v>9</v>
          </cell>
          <cell r="M107">
            <v>10</v>
          </cell>
          <cell r="N107">
            <v>27</v>
          </cell>
          <cell r="O107">
            <v>9</v>
          </cell>
          <cell r="P107">
            <v>10</v>
          </cell>
          <cell r="Q107">
            <v>10</v>
          </cell>
          <cell r="R107">
            <v>29</v>
          </cell>
          <cell r="S107">
            <v>6</v>
          </cell>
          <cell r="T107">
            <v>8</v>
          </cell>
          <cell r="U107">
            <v>10</v>
          </cell>
          <cell r="V107">
            <v>24</v>
          </cell>
          <cell r="W107">
            <v>7</v>
          </cell>
          <cell r="X107">
            <v>10</v>
          </cell>
          <cell r="Y107">
            <v>10</v>
          </cell>
          <cell r="Z107">
            <v>27</v>
          </cell>
          <cell r="AA107">
            <v>132</v>
          </cell>
          <cell r="AB107">
            <v>8</v>
          </cell>
          <cell r="AC107">
            <v>10</v>
          </cell>
          <cell r="AD107">
            <v>40</v>
          </cell>
          <cell r="AE107">
            <v>58</v>
          </cell>
          <cell r="AF107">
            <v>37</v>
          </cell>
          <cell r="AG107">
            <v>95</v>
          </cell>
          <cell r="AH107">
            <v>8</v>
          </cell>
          <cell r="AI107">
            <v>7</v>
          </cell>
          <cell r="AJ107">
            <v>31</v>
          </cell>
          <cell r="AK107">
            <v>46</v>
          </cell>
          <cell r="AL107">
            <v>30</v>
          </cell>
          <cell r="AM107">
            <v>76</v>
          </cell>
          <cell r="AN107">
            <v>6</v>
          </cell>
          <cell r="AO107">
            <v>5</v>
          </cell>
          <cell r="AP107">
            <v>37</v>
          </cell>
          <cell r="AQ107">
            <v>48</v>
          </cell>
          <cell r="AR107">
            <v>29</v>
          </cell>
          <cell r="AS107">
            <v>77</v>
          </cell>
          <cell r="AT107">
            <v>9</v>
          </cell>
          <cell r="AU107">
            <v>9</v>
          </cell>
          <cell r="AV107">
            <v>40</v>
          </cell>
          <cell r="AW107">
            <v>58</v>
          </cell>
          <cell r="AX107">
            <v>34</v>
          </cell>
          <cell r="AY107">
            <v>92</v>
          </cell>
          <cell r="AZ107">
            <v>7</v>
          </cell>
          <cell r="BA107">
            <v>9</v>
          </cell>
          <cell r="BB107">
            <v>38</v>
          </cell>
          <cell r="BC107">
            <v>54</v>
          </cell>
          <cell r="BD107">
            <v>34</v>
          </cell>
          <cell r="BE107">
            <v>88</v>
          </cell>
          <cell r="BF107">
            <v>428</v>
          </cell>
          <cell r="BG107">
            <v>97</v>
          </cell>
          <cell r="BH107">
            <v>657</v>
          </cell>
          <cell r="BI107">
            <v>87.6</v>
          </cell>
          <cell r="BJ107"/>
          <cell r="BK107" t="str">
            <v>E+</v>
          </cell>
          <cell r="BL107" t="str">
            <v>A++</v>
          </cell>
          <cell r="BM107" t="str">
            <v>A++</v>
          </cell>
          <cell r="BN107" t="str">
            <v>B+</v>
          </cell>
          <cell r="BO107" t="str">
            <v>B+</v>
          </cell>
          <cell r="BP107" t="str">
            <v>A+</v>
          </cell>
          <cell r="BQ107" t="str">
            <v>A++</v>
          </cell>
          <cell r="BR107" t="str">
            <v>A+</v>
          </cell>
          <cell r="BS107" t="str">
            <v>A++</v>
          </cell>
          <cell r="BT107" t="str">
            <v>A++</v>
          </cell>
          <cell r="BU107" t="str">
            <v>A++</v>
          </cell>
          <cell r="BW107">
            <v>4</v>
          </cell>
          <cell r="BX107">
            <v>4</v>
          </cell>
          <cell r="BY107">
            <v>2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20.5</v>
          </cell>
          <cell r="CI107">
            <v>0</v>
          </cell>
          <cell r="CJ107" t="str">
            <v>Pass</v>
          </cell>
          <cell r="CK107">
            <v>8.51</v>
          </cell>
        </row>
        <row r="108">
          <cell r="B108" t="str">
            <v>PIET23CS039</v>
          </cell>
          <cell r="C108" t="str">
            <v>CHETAN PRATAP SINGH SHEKHAWAT</v>
          </cell>
          <cell r="D108" t="str">
            <v>23EPTCS038</v>
          </cell>
          <cell r="E108" t="str">
            <v>A-39</v>
          </cell>
          <cell r="F108"/>
          <cell r="G108">
            <v>10</v>
          </cell>
          <cell r="H108">
            <v>9</v>
          </cell>
          <cell r="I108">
            <v>10</v>
          </cell>
          <cell r="J108">
            <v>29</v>
          </cell>
          <cell r="K108">
            <v>3</v>
          </cell>
          <cell r="L108">
            <v>5</v>
          </cell>
          <cell r="M108">
            <v>10</v>
          </cell>
          <cell r="N108">
            <v>18</v>
          </cell>
          <cell r="O108">
            <v>6</v>
          </cell>
          <cell r="P108">
            <v>6</v>
          </cell>
          <cell r="Q108">
            <v>10</v>
          </cell>
          <cell r="R108">
            <v>22</v>
          </cell>
          <cell r="S108">
            <v>1</v>
          </cell>
          <cell r="T108">
            <v>4</v>
          </cell>
          <cell r="U108">
            <v>7</v>
          </cell>
          <cell r="V108">
            <v>12</v>
          </cell>
          <cell r="W108">
            <v>6</v>
          </cell>
          <cell r="X108">
            <v>4</v>
          </cell>
          <cell r="Y108">
            <v>8</v>
          </cell>
          <cell r="Z108">
            <v>18</v>
          </cell>
          <cell r="AA108">
            <v>99</v>
          </cell>
          <cell r="AB108">
            <v>8</v>
          </cell>
          <cell r="AC108">
            <v>9</v>
          </cell>
          <cell r="AD108">
            <v>40</v>
          </cell>
          <cell r="AE108">
            <v>57</v>
          </cell>
          <cell r="AF108">
            <v>31</v>
          </cell>
          <cell r="AG108">
            <v>88</v>
          </cell>
          <cell r="AH108">
            <v>6</v>
          </cell>
          <cell r="AI108">
            <v>6</v>
          </cell>
          <cell r="AJ108">
            <v>30</v>
          </cell>
          <cell r="AK108">
            <v>42</v>
          </cell>
          <cell r="AL108">
            <v>29</v>
          </cell>
          <cell r="AM108">
            <v>71</v>
          </cell>
          <cell r="AN108">
            <v>5</v>
          </cell>
          <cell r="AO108">
            <v>4</v>
          </cell>
          <cell r="AP108">
            <v>30</v>
          </cell>
          <cell r="AQ108">
            <v>39</v>
          </cell>
          <cell r="AR108">
            <v>26</v>
          </cell>
          <cell r="AS108">
            <v>65</v>
          </cell>
          <cell r="AT108">
            <v>5</v>
          </cell>
          <cell r="AU108">
            <v>7</v>
          </cell>
          <cell r="AV108">
            <v>40</v>
          </cell>
          <cell r="AW108">
            <v>52</v>
          </cell>
          <cell r="AX108">
            <v>29</v>
          </cell>
          <cell r="AY108">
            <v>81</v>
          </cell>
          <cell r="AZ108">
            <v>5</v>
          </cell>
          <cell r="BA108">
            <v>7</v>
          </cell>
          <cell r="BB108">
            <v>40</v>
          </cell>
          <cell r="BC108">
            <v>52</v>
          </cell>
          <cell r="BD108">
            <v>26</v>
          </cell>
          <cell r="BE108">
            <v>78</v>
          </cell>
          <cell r="BF108">
            <v>383</v>
          </cell>
          <cell r="BG108">
            <v>95</v>
          </cell>
          <cell r="BH108">
            <v>577</v>
          </cell>
          <cell r="BI108">
            <v>76.933333333333337</v>
          </cell>
          <cell r="BJ108"/>
          <cell r="BK108" t="str">
            <v>A++</v>
          </cell>
          <cell r="BL108" t="str">
            <v>B+</v>
          </cell>
          <cell r="BM108" t="str">
            <v>C+</v>
          </cell>
          <cell r="BN108" t="str">
            <v>D</v>
          </cell>
          <cell r="BO108" t="str">
            <v>D+</v>
          </cell>
          <cell r="BP108" t="str">
            <v>B+</v>
          </cell>
          <cell r="BQ108" t="str">
            <v>A++</v>
          </cell>
          <cell r="BR108" t="str">
            <v>B</v>
          </cell>
          <cell r="BS108" t="str">
            <v>A++</v>
          </cell>
          <cell r="BT108" t="str">
            <v>A+</v>
          </cell>
          <cell r="BU108" t="str">
            <v>A++</v>
          </cell>
          <cell r="BW108">
            <v>4</v>
          </cell>
          <cell r="BX108">
            <v>4</v>
          </cell>
          <cell r="BY108">
            <v>2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20.5</v>
          </cell>
          <cell r="CI108">
            <v>0</v>
          </cell>
          <cell r="CJ108" t="str">
            <v>Pass</v>
          </cell>
          <cell r="CK108">
            <v>8.1300000000000008</v>
          </cell>
        </row>
        <row r="109">
          <cell r="B109" t="str">
            <v>PIET23CS040</v>
          </cell>
          <cell r="C109" t="str">
            <v>CHHAVI JAIN</v>
          </cell>
          <cell r="D109" t="str">
            <v>23EPTCS039</v>
          </cell>
          <cell r="E109" t="str">
            <v>A-40</v>
          </cell>
          <cell r="F109"/>
          <cell r="G109">
            <v>10</v>
          </cell>
          <cell r="H109">
            <v>9</v>
          </cell>
          <cell r="I109">
            <v>10</v>
          </cell>
          <cell r="J109">
            <v>29</v>
          </cell>
          <cell r="K109">
            <v>7</v>
          </cell>
          <cell r="L109">
            <v>10</v>
          </cell>
          <cell r="M109">
            <v>10</v>
          </cell>
          <cell r="N109">
            <v>27</v>
          </cell>
          <cell r="O109">
            <v>9</v>
          </cell>
          <cell r="P109">
            <v>10</v>
          </cell>
          <cell r="Q109">
            <v>10</v>
          </cell>
          <cell r="R109">
            <v>29</v>
          </cell>
          <cell r="S109">
            <v>9</v>
          </cell>
          <cell r="T109">
            <v>6</v>
          </cell>
          <cell r="U109">
            <v>10</v>
          </cell>
          <cell r="V109">
            <v>25</v>
          </cell>
          <cell r="W109">
            <v>9</v>
          </cell>
          <cell r="X109">
            <v>7</v>
          </cell>
          <cell r="Y109">
            <v>9</v>
          </cell>
          <cell r="Z109">
            <v>25</v>
          </cell>
          <cell r="AA109">
            <v>135</v>
          </cell>
          <cell r="AB109">
            <v>9</v>
          </cell>
          <cell r="AC109">
            <v>9</v>
          </cell>
          <cell r="AD109">
            <v>40</v>
          </cell>
          <cell r="AE109">
            <v>58</v>
          </cell>
          <cell r="AF109">
            <v>34</v>
          </cell>
          <cell r="AG109">
            <v>92</v>
          </cell>
          <cell r="AH109">
            <v>8</v>
          </cell>
          <cell r="AI109">
            <v>8</v>
          </cell>
          <cell r="AJ109">
            <v>36</v>
          </cell>
          <cell r="AK109">
            <v>52</v>
          </cell>
          <cell r="AL109">
            <v>33</v>
          </cell>
          <cell r="AM109">
            <v>85</v>
          </cell>
          <cell r="AN109">
            <v>7</v>
          </cell>
          <cell r="AO109">
            <v>8</v>
          </cell>
          <cell r="AP109">
            <v>39</v>
          </cell>
          <cell r="AQ109">
            <v>54</v>
          </cell>
          <cell r="AR109">
            <v>35</v>
          </cell>
          <cell r="AS109">
            <v>89</v>
          </cell>
          <cell r="AT109">
            <v>9</v>
          </cell>
          <cell r="AU109">
            <v>9</v>
          </cell>
          <cell r="AV109">
            <v>39</v>
          </cell>
          <cell r="AW109">
            <v>57</v>
          </cell>
          <cell r="AX109">
            <v>35</v>
          </cell>
          <cell r="AY109">
            <v>92</v>
          </cell>
          <cell r="AZ109">
            <v>7</v>
          </cell>
          <cell r="BA109">
            <v>8</v>
          </cell>
          <cell r="BB109">
            <v>38</v>
          </cell>
          <cell r="BC109">
            <v>53</v>
          </cell>
          <cell r="BD109">
            <v>34</v>
          </cell>
          <cell r="BE109">
            <v>87</v>
          </cell>
          <cell r="BF109">
            <v>445</v>
          </cell>
          <cell r="BG109">
            <v>95</v>
          </cell>
          <cell r="BH109">
            <v>675</v>
          </cell>
          <cell r="BI109">
            <v>90</v>
          </cell>
          <cell r="BJ109"/>
          <cell r="BK109" t="str">
            <v>B</v>
          </cell>
          <cell r="BL109" t="str">
            <v>B+</v>
          </cell>
          <cell r="BM109" t="str">
            <v>A+</v>
          </cell>
          <cell r="BN109" t="str">
            <v>B+</v>
          </cell>
          <cell r="BO109" t="str">
            <v>B</v>
          </cell>
          <cell r="BP109" t="str">
            <v>A++</v>
          </cell>
          <cell r="BQ109" t="str">
            <v>A++</v>
          </cell>
          <cell r="BR109" t="str">
            <v>A++</v>
          </cell>
          <cell r="BS109" t="str">
            <v>A++</v>
          </cell>
          <cell r="BT109" t="str">
            <v>A++</v>
          </cell>
          <cell r="BU109" t="str">
            <v>A++</v>
          </cell>
          <cell r="BW109">
            <v>4</v>
          </cell>
          <cell r="BX109">
            <v>4</v>
          </cell>
          <cell r="BY109">
            <v>2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20.5</v>
          </cell>
          <cell r="CI109">
            <v>0</v>
          </cell>
          <cell r="CJ109" t="str">
            <v>Pass</v>
          </cell>
          <cell r="CK109">
            <v>8.59</v>
          </cell>
        </row>
        <row r="110">
          <cell r="B110" t="str">
            <v>PIET23CS041</v>
          </cell>
          <cell r="C110" t="str">
            <v>DAKSH MAHERA</v>
          </cell>
          <cell r="D110" t="str">
            <v>23EPTCS040</v>
          </cell>
          <cell r="E110" t="str">
            <v>A-41</v>
          </cell>
          <cell r="F110"/>
          <cell r="G110">
            <v>9</v>
          </cell>
          <cell r="H110">
            <v>9</v>
          </cell>
          <cell r="I110">
            <v>10</v>
          </cell>
          <cell r="J110">
            <v>28</v>
          </cell>
          <cell r="K110">
            <v>8</v>
          </cell>
          <cell r="L110">
            <v>10</v>
          </cell>
          <cell r="M110">
            <v>10</v>
          </cell>
          <cell r="N110">
            <v>28</v>
          </cell>
          <cell r="O110">
            <v>9</v>
          </cell>
          <cell r="P110">
            <v>10</v>
          </cell>
          <cell r="Q110">
            <v>10</v>
          </cell>
          <cell r="R110">
            <v>29</v>
          </cell>
          <cell r="S110">
            <v>9</v>
          </cell>
          <cell r="T110">
            <v>8</v>
          </cell>
          <cell r="U110">
            <v>10</v>
          </cell>
          <cell r="V110">
            <v>27</v>
          </cell>
          <cell r="W110">
            <v>8</v>
          </cell>
          <cell r="X110">
            <v>10</v>
          </cell>
          <cell r="Y110">
            <v>8</v>
          </cell>
          <cell r="Z110">
            <v>26</v>
          </cell>
          <cell r="AA110">
            <v>138</v>
          </cell>
          <cell r="AB110">
            <v>10</v>
          </cell>
          <cell r="AC110">
            <v>10</v>
          </cell>
          <cell r="AD110">
            <v>40</v>
          </cell>
          <cell r="AE110">
            <v>60</v>
          </cell>
          <cell r="AF110">
            <v>38</v>
          </cell>
          <cell r="AG110">
            <v>98</v>
          </cell>
          <cell r="AH110">
            <v>8</v>
          </cell>
          <cell r="AI110">
            <v>8</v>
          </cell>
          <cell r="AJ110">
            <v>34</v>
          </cell>
          <cell r="AK110">
            <v>50</v>
          </cell>
          <cell r="AL110">
            <v>34</v>
          </cell>
          <cell r="AM110">
            <v>84</v>
          </cell>
          <cell r="AN110">
            <v>8</v>
          </cell>
          <cell r="AO110">
            <v>10</v>
          </cell>
          <cell r="AP110">
            <v>40</v>
          </cell>
          <cell r="AQ110">
            <v>58</v>
          </cell>
          <cell r="AR110">
            <v>37</v>
          </cell>
          <cell r="AS110">
            <v>95</v>
          </cell>
          <cell r="AT110">
            <v>8</v>
          </cell>
          <cell r="AU110">
            <v>8</v>
          </cell>
          <cell r="AV110">
            <v>39</v>
          </cell>
          <cell r="AW110">
            <v>55</v>
          </cell>
          <cell r="AX110">
            <v>32</v>
          </cell>
          <cell r="AY110">
            <v>87</v>
          </cell>
          <cell r="AZ110">
            <v>9</v>
          </cell>
          <cell r="BA110">
            <v>9</v>
          </cell>
          <cell r="BB110">
            <v>39</v>
          </cell>
          <cell r="BC110">
            <v>57</v>
          </cell>
          <cell r="BD110">
            <v>35</v>
          </cell>
          <cell r="BE110">
            <v>92</v>
          </cell>
          <cell r="BF110">
            <v>456</v>
          </cell>
          <cell r="BG110">
            <v>96</v>
          </cell>
          <cell r="BH110">
            <v>690</v>
          </cell>
          <cell r="BI110">
            <v>92</v>
          </cell>
          <cell r="BJ110"/>
          <cell r="BK110" t="str">
            <v>C</v>
          </cell>
          <cell r="BL110" t="str">
            <v>A</v>
          </cell>
          <cell r="BM110" t="str">
            <v>A+</v>
          </cell>
          <cell r="BN110" t="str">
            <v>B+</v>
          </cell>
          <cell r="BO110" t="str">
            <v>A+</v>
          </cell>
          <cell r="BP110" t="str">
            <v>A++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A++</v>
          </cell>
          <cell r="BW110">
            <v>4</v>
          </cell>
          <cell r="BX110">
            <v>4</v>
          </cell>
          <cell r="BY110">
            <v>2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20.5</v>
          </cell>
          <cell r="CI110">
            <v>0</v>
          </cell>
          <cell r="CJ110" t="str">
            <v>Pass</v>
          </cell>
          <cell r="CK110">
            <v>8.6300000000000008</v>
          </cell>
        </row>
        <row r="111">
          <cell r="B111" t="str">
            <v>PIET23CS042</v>
          </cell>
          <cell r="C111" t="str">
            <v>DAVIT KUMAR FADIA</v>
          </cell>
          <cell r="D111" t="str">
            <v>23EPTCS041</v>
          </cell>
          <cell r="E111" t="str">
            <v>A-42</v>
          </cell>
          <cell r="F111"/>
          <cell r="G111">
            <v>9</v>
          </cell>
          <cell r="H111">
            <v>10</v>
          </cell>
          <cell r="I111">
            <v>10</v>
          </cell>
          <cell r="J111">
            <v>29</v>
          </cell>
          <cell r="K111">
            <v>8</v>
          </cell>
          <cell r="L111">
            <v>10</v>
          </cell>
          <cell r="M111">
            <v>10</v>
          </cell>
          <cell r="N111">
            <v>28</v>
          </cell>
          <cell r="O111">
            <v>8</v>
          </cell>
          <cell r="P111">
            <v>10</v>
          </cell>
          <cell r="Q111">
            <v>10</v>
          </cell>
          <cell r="R111">
            <v>28</v>
          </cell>
          <cell r="S111">
            <v>8</v>
          </cell>
          <cell r="T111">
            <v>8</v>
          </cell>
          <cell r="U111">
            <v>10</v>
          </cell>
          <cell r="V111">
            <v>26</v>
          </cell>
          <cell r="W111">
            <v>6</v>
          </cell>
          <cell r="X111">
            <v>10</v>
          </cell>
          <cell r="Y111">
            <v>7</v>
          </cell>
          <cell r="Z111">
            <v>23</v>
          </cell>
          <cell r="AA111">
            <v>134</v>
          </cell>
          <cell r="AB111">
            <v>9</v>
          </cell>
          <cell r="AC111">
            <v>8</v>
          </cell>
          <cell r="AD111">
            <v>40</v>
          </cell>
          <cell r="AE111">
            <v>57</v>
          </cell>
          <cell r="AF111">
            <v>31</v>
          </cell>
          <cell r="AG111">
            <v>88</v>
          </cell>
          <cell r="AH111">
            <v>8</v>
          </cell>
          <cell r="AI111">
            <v>8</v>
          </cell>
          <cell r="AJ111">
            <v>34</v>
          </cell>
          <cell r="AK111">
            <v>50</v>
          </cell>
          <cell r="AL111">
            <v>33</v>
          </cell>
          <cell r="AM111">
            <v>83</v>
          </cell>
          <cell r="AN111">
            <v>10</v>
          </cell>
          <cell r="AO111">
            <v>10</v>
          </cell>
          <cell r="AP111">
            <v>40</v>
          </cell>
          <cell r="AQ111">
            <v>60</v>
          </cell>
          <cell r="AR111">
            <v>38</v>
          </cell>
          <cell r="AS111">
            <v>98</v>
          </cell>
          <cell r="AT111">
            <v>8</v>
          </cell>
          <cell r="AU111">
            <v>7</v>
          </cell>
          <cell r="AV111">
            <v>38</v>
          </cell>
          <cell r="AW111">
            <v>53</v>
          </cell>
          <cell r="AX111">
            <v>30</v>
          </cell>
          <cell r="AY111">
            <v>83</v>
          </cell>
          <cell r="AZ111">
            <v>8</v>
          </cell>
          <cell r="BA111">
            <v>8</v>
          </cell>
          <cell r="BB111">
            <v>39</v>
          </cell>
          <cell r="BC111">
            <v>55</v>
          </cell>
          <cell r="BD111">
            <v>35</v>
          </cell>
          <cell r="BE111">
            <v>90</v>
          </cell>
          <cell r="BF111">
            <v>442</v>
          </cell>
          <cell r="BG111">
            <v>98</v>
          </cell>
          <cell r="BH111">
            <v>674</v>
          </cell>
          <cell r="BI111">
            <v>89.86666666666666</v>
          </cell>
          <cell r="BJ111"/>
          <cell r="BK111" t="str">
            <v>D+</v>
          </cell>
          <cell r="BL111" t="str">
            <v>A</v>
          </cell>
          <cell r="BM111" t="str">
            <v>C+</v>
          </cell>
          <cell r="BN111" t="str">
            <v>B</v>
          </cell>
          <cell r="BO111" t="str">
            <v>D+</v>
          </cell>
          <cell r="BP111" t="str">
            <v>A++</v>
          </cell>
          <cell r="BQ111" t="str">
            <v>A++</v>
          </cell>
          <cell r="BR111" t="str">
            <v>A++</v>
          </cell>
          <cell r="BS111" t="str">
            <v>A++</v>
          </cell>
          <cell r="BT111" t="str">
            <v>A++</v>
          </cell>
          <cell r="BU111" t="str">
            <v>A++</v>
          </cell>
          <cell r="BW111">
            <v>4</v>
          </cell>
          <cell r="BX111">
            <v>4</v>
          </cell>
          <cell r="BY111">
            <v>2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20.5</v>
          </cell>
          <cell r="CI111">
            <v>0</v>
          </cell>
          <cell r="CJ111" t="str">
            <v>Pass</v>
          </cell>
          <cell r="CK111">
            <v>8</v>
          </cell>
        </row>
        <row r="112">
          <cell r="B112" t="str">
            <v>PIET23CS043</v>
          </cell>
          <cell r="C112" t="str">
            <v>DEEPAK KUMAR</v>
          </cell>
          <cell r="D112" t="str">
            <v>23EPTCS042</v>
          </cell>
          <cell r="E112" t="str">
            <v>A-43</v>
          </cell>
          <cell r="F112"/>
          <cell r="G112">
            <v>8</v>
          </cell>
          <cell r="H112">
            <v>7</v>
          </cell>
          <cell r="I112">
            <v>10</v>
          </cell>
          <cell r="J112">
            <v>25</v>
          </cell>
          <cell r="K112">
            <v>6</v>
          </cell>
          <cell r="L112">
            <v>6</v>
          </cell>
          <cell r="M112">
            <v>10</v>
          </cell>
          <cell r="N112">
            <v>22</v>
          </cell>
          <cell r="O112">
            <v>8</v>
          </cell>
          <cell r="P112">
            <v>8</v>
          </cell>
          <cell r="Q112">
            <v>10</v>
          </cell>
          <cell r="R112">
            <v>26</v>
          </cell>
          <cell r="S112">
            <v>6</v>
          </cell>
          <cell r="T112">
            <v>6</v>
          </cell>
          <cell r="U112">
            <v>8</v>
          </cell>
          <cell r="V112">
            <v>20</v>
          </cell>
          <cell r="W112">
            <v>4</v>
          </cell>
          <cell r="X112">
            <v>8</v>
          </cell>
          <cell r="Y112">
            <v>6</v>
          </cell>
          <cell r="Z112">
            <v>18</v>
          </cell>
          <cell r="AA112">
            <v>111</v>
          </cell>
          <cell r="AB112">
            <v>7</v>
          </cell>
          <cell r="AC112">
            <v>6</v>
          </cell>
          <cell r="AD112">
            <v>29</v>
          </cell>
          <cell r="AE112">
            <v>42</v>
          </cell>
          <cell r="AF112">
            <v>35</v>
          </cell>
          <cell r="AG112">
            <v>77</v>
          </cell>
          <cell r="AH112">
            <v>8</v>
          </cell>
          <cell r="AI112">
            <v>8</v>
          </cell>
          <cell r="AJ112">
            <v>35</v>
          </cell>
          <cell r="AK112">
            <v>51</v>
          </cell>
          <cell r="AL112">
            <v>33</v>
          </cell>
          <cell r="AM112">
            <v>84</v>
          </cell>
          <cell r="AN112">
            <v>6</v>
          </cell>
          <cell r="AO112">
            <v>7</v>
          </cell>
          <cell r="AP112">
            <v>40</v>
          </cell>
          <cell r="AQ112">
            <v>53</v>
          </cell>
          <cell r="AR112">
            <v>27</v>
          </cell>
          <cell r="AS112">
            <v>80</v>
          </cell>
          <cell r="AT112">
            <v>9</v>
          </cell>
          <cell r="AU112">
            <v>8</v>
          </cell>
          <cell r="AV112">
            <v>40</v>
          </cell>
          <cell r="AW112">
            <v>57</v>
          </cell>
          <cell r="AX112">
            <v>34</v>
          </cell>
          <cell r="AY112">
            <v>91</v>
          </cell>
          <cell r="AZ112">
            <v>7</v>
          </cell>
          <cell r="BA112">
            <v>8</v>
          </cell>
          <cell r="BB112">
            <v>30</v>
          </cell>
          <cell r="BC112">
            <v>45</v>
          </cell>
          <cell r="BD112">
            <v>31</v>
          </cell>
          <cell r="BE112">
            <v>76</v>
          </cell>
          <cell r="BF112">
            <v>408</v>
          </cell>
          <cell r="BG112">
            <v>94</v>
          </cell>
          <cell r="BH112">
            <v>613</v>
          </cell>
          <cell r="BI112">
            <v>81.733333333333334</v>
          </cell>
          <cell r="BJ112"/>
          <cell r="BK112" t="str">
            <v>D+</v>
          </cell>
          <cell r="BL112" t="str">
            <v>E+</v>
          </cell>
          <cell r="BM112" t="str">
            <v>C</v>
          </cell>
          <cell r="BN112" t="str">
            <v>E+</v>
          </cell>
          <cell r="BO112" t="str">
            <v>E+</v>
          </cell>
          <cell r="BP112" t="str">
            <v>A++</v>
          </cell>
          <cell r="BQ112" t="str">
            <v>A+</v>
          </cell>
          <cell r="BR112" t="str">
            <v>A+</v>
          </cell>
          <cell r="BS112" t="str">
            <v>A++</v>
          </cell>
          <cell r="BT112" t="str">
            <v>A+</v>
          </cell>
          <cell r="BU112" t="str">
            <v>A++</v>
          </cell>
          <cell r="BW112">
            <v>4</v>
          </cell>
          <cell r="BX112">
            <v>4</v>
          </cell>
          <cell r="BY112">
            <v>2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20.5</v>
          </cell>
          <cell r="CI112">
            <v>0</v>
          </cell>
          <cell r="CJ112" t="str">
            <v>Pass</v>
          </cell>
          <cell r="CK112">
            <v>6.73</v>
          </cell>
        </row>
        <row r="113">
          <cell r="B113" t="str">
            <v>PIET23CS044</v>
          </cell>
          <cell r="C113" t="str">
            <v>DEEPAK SHARMA</v>
          </cell>
          <cell r="D113" t="str">
            <v>23EPTCS043</v>
          </cell>
          <cell r="E113" t="str">
            <v>A-44</v>
          </cell>
          <cell r="F113"/>
          <cell r="G113">
            <v>5</v>
          </cell>
          <cell r="H113">
            <v>9</v>
          </cell>
          <cell r="I113">
            <v>10</v>
          </cell>
          <cell r="J113">
            <v>24</v>
          </cell>
          <cell r="K113">
            <v>9</v>
          </cell>
          <cell r="L113" t="str">
            <v>N</v>
          </cell>
          <cell r="M113">
            <v>10</v>
          </cell>
          <cell r="N113">
            <v>19</v>
          </cell>
          <cell r="O113">
            <v>9</v>
          </cell>
          <cell r="P113">
            <v>9</v>
          </cell>
          <cell r="Q113">
            <v>10</v>
          </cell>
          <cell r="R113">
            <v>28</v>
          </cell>
          <cell r="S113">
            <v>3</v>
          </cell>
          <cell r="T113">
            <v>6</v>
          </cell>
          <cell r="U113">
            <v>9</v>
          </cell>
          <cell r="V113">
            <v>18</v>
          </cell>
          <cell r="W113">
            <v>4</v>
          </cell>
          <cell r="X113">
            <v>8</v>
          </cell>
          <cell r="Y113">
            <v>6</v>
          </cell>
          <cell r="Z113">
            <v>18</v>
          </cell>
          <cell r="AA113">
            <v>107</v>
          </cell>
          <cell r="AB113">
            <v>8</v>
          </cell>
          <cell r="AC113">
            <v>7</v>
          </cell>
          <cell r="AD113">
            <v>33</v>
          </cell>
          <cell r="AE113">
            <v>48</v>
          </cell>
          <cell r="AF113">
            <v>33</v>
          </cell>
          <cell r="AG113">
            <v>81</v>
          </cell>
          <cell r="AH113">
            <v>8</v>
          </cell>
          <cell r="AI113">
            <v>8</v>
          </cell>
          <cell r="AJ113">
            <v>33</v>
          </cell>
          <cell r="AK113">
            <v>49</v>
          </cell>
          <cell r="AL113">
            <v>30</v>
          </cell>
          <cell r="AM113">
            <v>79</v>
          </cell>
          <cell r="AN113">
            <v>5</v>
          </cell>
          <cell r="AO113">
            <v>5</v>
          </cell>
          <cell r="AP113">
            <v>34</v>
          </cell>
          <cell r="AQ113">
            <v>44</v>
          </cell>
          <cell r="AR113">
            <v>29</v>
          </cell>
          <cell r="AS113">
            <v>73</v>
          </cell>
          <cell r="AT113">
            <v>8</v>
          </cell>
          <cell r="AU113">
            <v>8</v>
          </cell>
          <cell r="AV113">
            <v>36</v>
          </cell>
          <cell r="AW113">
            <v>52</v>
          </cell>
          <cell r="AX113">
            <v>30</v>
          </cell>
          <cell r="AY113">
            <v>82</v>
          </cell>
          <cell r="AZ113">
            <v>7</v>
          </cell>
          <cell r="BA113">
            <v>8</v>
          </cell>
          <cell r="BB113">
            <v>32</v>
          </cell>
          <cell r="BC113">
            <v>47</v>
          </cell>
          <cell r="BD113">
            <v>29</v>
          </cell>
          <cell r="BE113">
            <v>76</v>
          </cell>
          <cell r="BF113">
            <v>391</v>
          </cell>
          <cell r="BG113">
            <v>90</v>
          </cell>
          <cell r="BH113">
            <v>588</v>
          </cell>
          <cell r="BI113">
            <v>78.400000000000006</v>
          </cell>
          <cell r="BJ113"/>
          <cell r="BK113" t="str">
            <v>E</v>
          </cell>
          <cell r="BL113" t="str">
            <v>E</v>
          </cell>
          <cell r="BM113" t="str">
            <v>A</v>
          </cell>
          <cell r="BN113" t="str">
            <v>B</v>
          </cell>
          <cell r="BO113" t="str">
            <v>C</v>
          </cell>
          <cell r="BP113" t="str">
            <v>A+</v>
          </cell>
          <cell r="BQ113" t="str">
            <v>A++</v>
          </cell>
          <cell r="BR113" t="str">
            <v>A</v>
          </cell>
          <cell r="BS113" t="str">
            <v>A++</v>
          </cell>
          <cell r="BT113" t="str">
            <v>A+</v>
          </cell>
          <cell r="BU113" t="str">
            <v>A++</v>
          </cell>
          <cell r="BW113">
            <v>4</v>
          </cell>
          <cell r="BX113">
            <v>4</v>
          </cell>
          <cell r="BY113">
            <v>2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20.5</v>
          </cell>
          <cell r="CI113">
            <v>0</v>
          </cell>
          <cell r="CJ113" t="str">
            <v>Pass</v>
          </cell>
          <cell r="CK113">
            <v>6.7</v>
          </cell>
        </row>
        <row r="114">
          <cell r="B114" t="str">
            <v>PIET23CS046</v>
          </cell>
          <cell r="C114" t="str">
            <v>DEVANG JAIN</v>
          </cell>
          <cell r="D114" t="str">
            <v>23EPTCS045</v>
          </cell>
          <cell r="E114" t="str">
            <v>A-46</v>
          </cell>
          <cell r="F114"/>
          <cell r="G114">
            <v>6</v>
          </cell>
          <cell r="H114">
            <v>10</v>
          </cell>
          <cell r="I114">
            <v>10</v>
          </cell>
          <cell r="J114">
            <v>26</v>
          </cell>
          <cell r="K114">
            <v>7</v>
          </cell>
          <cell r="L114">
            <v>9</v>
          </cell>
          <cell r="M114">
            <v>10</v>
          </cell>
          <cell r="N114">
            <v>26</v>
          </cell>
          <cell r="O114">
            <v>9</v>
          </cell>
          <cell r="P114">
            <v>10</v>
          </cell>
          <cell r="Q114">
            <v>10</v>
          </cell>
          <cell r="R114">
            <v>29</v>
          </cell>
          <cell r="S114">
            <v>5</v>
          </cell>
          <cell r="T114">
            <v>10</v>
          </cell>
          <cell r="U114">
            <v>10</v>
          </cell>
          <cell r="V114">
            <v>25</v>
          </cell>
          <cell r="W114">
            <v>6</v>
          </cell>
          <cell r="X114">
            <v>10</v>
          </cell>
          <cell r="Y114">
            <v>10</v>
          </cell>
          <cell r="Z114">
            <v>26</v>
          </cell>
          <cell r="AA114">
            <v>132</v>
          </cell>
          <cell r="AB114">
            <v>10</v>
          </cell>
          <cell r="AC114">
            <v>9</v>
          </cell>
          <cell r="AD114">
            <v>34</v>
          </cell>
          <cell r="AE114">
            <v>53</v>
          </cell>
          <cell r="AF114">
            <v>35</v>
          </cell>
          <cell r="AG114">
            <v>88</v>
          </cell>
          <cell r="AH114">
            <v>8</v>
          </cell>
          <cell r="AI114">
            <v>8</v>
          </cell>
          <cell r="AJ114">
            <v>32</v>
          </cell>
          <cell r="AK114">
            <v>48</v>
          </cell>
          <cell r="AL114">
            <v>35</v>
          </cell>
          <cell r="AM114">
            <v>83</v>
          </cell>
          <cell r="AN114">
            <v>7</v>
          </cell>
          <cell r="AO114">
            <v>8</v>
          </cell>
          <cell r="AP114">
            <v>38</v>
          </cell>
          <cell r="AQ114">
            <v>53</v>
          </cell>
          <cell r="AR114">
            <v>30</v>
          </cell>
          <cell r="AS114">
            <v>83</v>
          </cell>
          <cell r="AT114">
            <v>9</v>
          </cell>
          <cell r="AU114">
            <v>9</v>
          </cell>
          <cell r="AV114">
            <v>40</v>
          </cell>
          <cell r="AW114">
            <v>58</v>
          </cell>
          <cell r="AX114">
            <v>33</v>
          </cell>
          <cell r="AY114">
            <v>91</v>
          </cell>
          <cell r="AZ114">
            <v>8</v>
          </cell>
          <cell r="BA114">
            <v>7</v>
          </cell>
          <cell r="BB114">
            <v>37</v>
          </cell>
          <cell r="BC114">
            <v>52</v>
          </cell>
          <cell r="BD114">
            <v>34</v>
          </cell>
          <cell r="BE114">
            <v>86</v>
          </cell>
          <cell r="BF114">
            <v>431</v>
          </cell>
          <cell r="BG114">
            <v>96</v>
          </cell>
          <cell r="BH114">
            <v>659</v>
          </cell>
          <cell r="BI114">
            <v>87.866666666666674</v>
          </cell>
          <cell r="BJ114"/>
          <cell r="BK114" t="str">
            <v>C+</v>
          </cell>
          <cell r="BL114" t="str">
            <v>A++</v>
          </cell>
          <cell r="BM114" t="str">
            <v>A+</v>
          </cell>
          <cell r="BN114" t="str">
            <v>A++</v>
          </cell>
          <cell r="BO114" t="str">
            <v>D+</v>
          </cell>
          <cell r="BP114" t="str">
            <v>A++</v>
          </cell>
          <cell r="BQ114" t="str">
            <v>A++</v>
          </cell>
          <cell r="BR114" t="str">
            <v>A++</v>
          </cell>
          <cell r="BS114" t="str">
            <v>A++</v>
          </cell>
          <cell r="BT114" t="str">
            <v>A++</v>
          </cell>
          <cell r="BU114" t="str">
            <v>A++</v>
          </cell>
          <cell r="BW114">
            <v>4</v>
          </cell>
          <cell r="BX114">
            <v>4</v>
          </cell>
          <cell r="BY114">
            <v>2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20.5</v>
          </cell>
          <cell r="CI114">
            <v>0</v>
          </cell>
          <cell r="CJ114" t="str">
            <v>Pass</v>
          </cell>
          <cell r="CK114">
            <v>8.93</v>
          </cell>
        </row>
        <row r="115">
          <cell r="B115" t="str">
            <v>PIET23CS047</v>
          </cell>
          <cell r="C115" t="str">
            <v>DHRUV JAIN</v>
          </cell>
          <cell r="D115" t="str">
            <v>23EPTCS046</v>
          </cell>
          <cell r="E115" t="str">
            <v>A-47</v>
          </cell>
          <cell r="F115"/>
          <cell r="G115">
            <v>7</v>
          </cell>
          <cell r="H115">
            <v>10</v>
          </cell>
          <cell r="I115">
            <v>10</v>
          </cell>
          <cell r="J115">
            <v>27</v>
          </cell>
          <cell r="K115">
            <v>9</v>
          </cell>
          <cell r="L115">
            <v>10</v>
          </cell>
          <cell r="M115">
            <v>10</v>
          </cell>
          <cell r="N115">
            <v>29</v>
          </cell>
          <cell r="O115">
            <v>9</v>
          </cell>
          <cell r="P115">
            <v>10</v>
          </cell>
          <cell r="Q115">
            <v>10</v>
          </cell>
          <cell r="R115">
            <v>29</v>
          </cell>
          <cell r="S115">
            <v>7</v>
          </cell>
          <cell r="T115">
            <v>5</v>
          </cell>
          <cell r="U115">
            <v>10</v>
          </cell>
          <cell r="V115">
            <v>22</v>
          </cell>
          <cell r="W115">
            <v>8</v>
          </cell>
          <cell r="X115">
            <v>8</v>
          </cell>
          <cell r="Y115">
            <v>10</v>
          </cell>
          <cell r="Z115">
            <v>26</v>
          </cell>
          <cell r="AA115">
            <v>133</v>
          </cell>
          <cell r="AB115">
            <v>8</v>
          </cell>
          <cell r="AC115">
            <v>10</v>
          </cell>
          <cell r="AD115">
            <v>35</v>
          </cell>
          <cell r="AE115">
            <v>53</v>
          </cell>
          <cell r="AF115">
            <v>35</v>
          </cell>
          <cell r="AG115">
            <v>88</v>
          </cell>
          <cell r="AH115">
            <v>8</v>
          </cell>
          <cell r="AI115">
            <v>9</v>
          </cell>
          <cell r="AJ115">
            <v>38</v>
          </cell>
          <cell r="AK115">
            <v>55</v>
          </cell>
          <cell r="AL115">
            <v>34</v>
          </cell>
          <cell r="AM115">
            <v>89</v>
          </cell>
          <cell r="AN115">
            <v>9</v>
          </cell>
          <cell r="AO115">
            <v>7</v>
          </cell>
          <cell r="AP115">
            <v>37</v>
          </cell>
          <cell r="AQ115">
            <v>53</v>
          </cell>
          <cell r="AR115">
            <v>30</v>
          </cell>
          <cell r="AS115">
            <v>83</v>
          </cell>
          <cell r="AT115">
            <v>8</v>
          </cell>
          <cell r="AU115">
            <v>8</v>
          </cell>
          <cell r="AV115">
            <v>40</v>
          </cell>
          <cell r="AW115">
            <v>56</v>
          </cell>
          <cell r="AX115">
            <v>33</v>
          </cell>
          <cell r="AY115">
            <v>89</v>
          </cell>
          <cell r="AZ115">
            <v>8</v>
          </cell>
          <cell r="BA115">
            <v>9</v>
          </cell>
          <cell r="BB115">
            <v>34</v>
          </cell>
          <cell r="BC115">
            <v>51</v>
          </cell>
          <cell r="BD115">
            <v>35</v>
          </cell>
          <cell r="BE115">
            <v>86</v>
          </cell>
          <cell r="BF115">
            <v>435</v>
          </cell>
          <cell r="BG115">
            <v>98</v>
          </cell>
          <cell r="BH115">
            <v>666</v>
          </cell>
          <cell r="BI115">
            <v>88.8</v>
          </cell>
          <cell r="BJ115"/>
          <cell r="BK115" t="str">
            <v>B+</v>
          </cell>
          <cell r="BL115" t="str">
            <v>A</v>
          </cell>
          <cell r="BM115" t="str">
            <v>A</v>
          </cell>
          <cell r="BN115" t="str">
            <v>B</v>
          </cell>
          <cell r="BO115" t="str">
            <v>D+</v>
          </cell>
          <cell r="BP115" t="str">
            <v>A++</v>
          </cell>
          <cell r="BQ115" t="str">
            <v>A++</v>
          </cell>
          <cell r="BR115" t="str">
            <v>A++</v>
          </cell>
          <cell r="BS115" t="str">
            <v>A++</v>
          </cell>
          <cell r="BT115" t="str">
            <v>A++</v>
          </cell>
          <cell r="BU115" t="str">
            <v>A++</v>
          </cell>
          <cell r="BW115">
            <v>4</v>
          </cell>
          <cell r="BX115">
            <v>4</v>
          </cell>
          <cell r="BY115">
            <v>2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20.5</v>
          </cell>
          <cell r="CI115">
            <v>0</v>
          </cell>
          <cell r="CJ115" t="str">
            <v>Pass</v>
          </cell>
          <cell r="CK115">
            <v>8.5399999999999991</v>
          </cell>
        </row>
        <row r="116">
          <cell r="B116" t="str">
            <v>PIET23CS048</v>
          </cell>
          <cell r="C116" t="str">
            <v>DHRUV SAXENA</v>
          </cell>
          <cell r="D116" t="str">
            <v>23EPTCS047</v>
          </cell>
          <cell r="E116" t="str">
            <v>A-48</v>
          </cell>
          <cell r="F116"/>
          <cell r="G116">
            <v>6</v>
          </cell>
          <cell r="H116">
            <v>7</v>
          </cell>
          <cell r="I116">
            <v>10</v>
          </cell>
          <cell r="J116">
            <v>23</v>
          </cell>
          <cell r="K116">
            <v>6</v>
          </cell>
          <cell r="L116">
            <v>9</v>
          </cell>
          <cell r="M116">
            <v>10</v>
          </cell>
          <cell r="N116">
            <v>25</v>
          </cell>
          <cell r="O116">
            <v>8</v>
          </cell>
          <cell r="P116">
            <v>10</v>
          </cell>
          <cell r="Q116">
            <v>10</v>
          </cell>
          <cell r="R116">
            <v>28</v>
          </cell>
          <cell r="S116">
            <v>6</v>
          </cell>
          <cell r="T116">
            <v>7</v>
          </cell>
          <cell r="U116">
            <v>10</v>
          </cell>
          <cell r="V116">
            <v>23</v>
          </cell>
          <cell r="W116">
            <v>6</v>
          </cell>
          <cell r="X116">
            <v>9</v>
          </cell>
          <cell r="Y116">
            <v>4</v>
          </cell>
          <cell r="Z116">
            <v>19</v>
          </cell>
          <cell r="AA116">
            <v>118</v>
          </cell>
          <cell r="AB116">
            <v>8</v>
          </cell>
          <cell r="AC116">
            <v>10</v>
          </cell>
          <cell r="AD116">
            <v>35</v>
          </cell>
          <cell r="AE116">
            <v>53</v>
          </cell>
          <cell r="AF116">
            <v>32</v>
          </cell>
          <cell r="AG116">
            <v>85</v>
          </cell>
          <cell r="AH116">
            <v>8</v>
          </cell>
          <cell r="AI116">
            <v>6</v>
          </cell>
          <cell r="AJ116">
            <v>35</v>
          </cell>
          <cell r="AK116">
            <v>49</v>
          </cell>
          <cell r="AL116">
            <v>31</v>
          </cell>
          <cell r="AM116">
            <v>80</v>
          </cell>
          <cell r="AN116">
            <v>8</v>
          </cell>
          <cell r="AO116">
            <v>9</v>
          </cell>
          <cell r="AP116">
            <v>40</v>
          </cell>
          <cell r="AQ116">
            <v>57</v>
          </cell>
          <cell r="AR116">
            <v>34</v>
          </cell>
          <cell r="AS116">
            <v>91</v>
          </cell>
          <cell r="AT116">
            <v>9</v>
          </cell>
          <cell r="AU116">
            <v>6</v>
          </cell>
          <cell r="AV116">
            <v>37</v>
          </cell>
          <cell r="AW116">
            <v>52</v>
          </cell>
          <cell r="AX116">
            <v>26</v>
          </cell>
          <cell r="AY116">
            <v>78</v>
          </cell>
          <cell r="AZ116">
            <v>6</v>
          </cell>
          <cell r="BA116">
            <v>8</v>
          </cell>
          <cell r="BB116">
            <v>27</v>
          </cell>
          <cell r="BC116">
            <v>41</v>
          </cell>
          <cell r="BD116">
            <v>23</v>
          </cell>
          <cell r="BE116">
            <v>64</v>
          </cell>
          <cell r="BF116">
            <v>398</v>
          </cell>
          <cell r="BG116">
            <v>96</v>
          </cell>
          <cell r="BH116">
            <v>612</v>
          </cell>
          <cell r="BI116">
            <v>81.599999999999994</v>
          </cell>
          <cell r="BJ116"/>
          <cell r="BK116" t="str">
            <v>C</v>
          </cell>
          <cell r="BL116" t="str">
            <v>D</v>
          </cell>
          <cell r="BM116" t="str">
            <v>A</v>
          </cell>
          <cell r="BN116" t="str">
            <v>B</v>
          </cell>
          <cell r="BO116" t="str">
            <v>D</v>
          </cell>
          <cell r="BP116" t="str">
            <v>A+</v>
          </cell>
          <cell r="BQ116" t="str">
            <v>A++</v>
          </cell>
          <cell r="BR116" t="str">
            <v>A++</v>
          </cell>
          <cell r="BS116" t="str">
            <v>A+</v>
          </cell>
          <cell r="BT116" t="str">
            <v>B</v>
          </cell>
          <cell r="BU116" t="str">
            <v>A++</v>
          </cell>
          <cell r="BW116">
            <v>4</v>
          </cell>
          <cell r="BX116">
            <v>4</v>
          </cell>
          <cell r="BY116">
            <v>2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20.5</v>
          </cell>
          <cell r="CI116">
            <v>0</v>
          </cell>
          <cell r="CJ116" t="str">
            <v>Pass</v>
          </cell>
          <cell r="CK116">
            <v>7.33</v>
          </cell>
        </row>
        <row r="117">
          <cell r="B117" t="str">
            <v>PIET23CS049</v>
          </cell>
          <cell r="C117" t="str">
            <v>DHRUV SHARMA</v>
          </cell>
          <cell r="D117" t="str">
            <v>23EPTCS048</v>
          </cell>
          <cell r="E117" t="str">
            <v>A-49</v>
          </cell>
          <cell r="F117"/>
          <cell r="G117">
            <v>5</v>
          </cell>
          <cell r="H117">
            <v>7</v>
          </cell>
          <cell r="I117">
            <v>10</v>
          </cell>
          <cell r="J117">
            <v>22</v>
          </cell>
          <cell r="K117">
            <v>5</v>
          </cell>
          <cell r="L117">
            <v>8</v>
          </cell>
          <cell r="M117">
            <v>8</v>
          </cell>
          <cell r="N117">
            <v>21</v>
          </cell>
          <cell r="O117">
            <v>8</v>
          </cell>
          <cell r="P117">
            <v>9</v>
          </cell>
          <cell r="Q117">
            <v>10</v>
          </cell>
          <cell r="R117">
            <v>27</v>
          </cell>
          <cell r="S117">
            <v>6</v>
          </cell>
          <cell r="T117">
            <v>6</v>
          </cell>
          <cell r="U117">
            <v>10</v>
          </cell>
          <cell r="V117">
            <v>22</v>
          </cell>
          <cell r="W117">
            <v>4</v>
          </cell>
          <cell r="X117">
            <v>8</v>
          </cell>
          <cell r="Y117">
            <v>6</v>
          </cell>
          <cell r="Z117">
            <v>18</v>
          </cell>
          <cell r="AA117">
            <v>110</v>
          </cell>
          <cell r="AB117">
            <v>6</v>
          </cell>
          <cell r="AC117">
            <v>7</v>
          </cell>
          <cell r="AD117">
            <v>33</v>
          </cell>
          <cell r="AE117">
            <v>46</v>
          </cell>
          <cell r="AF117">
            <v>29</v>
          </cell>
          <cell r="AG117">
            <v>75</v>
          </cell>
          <cell r="AH117">
            <v>7</v>
          </cell>
          <cell r="AI117">
            <v>7</v>
          </cell>
          <cell r="AJ117">
            <v>34</v>
          </cell>
          <cell r="AK117">
            <v>48</v>
          </cell>
          <cell r="AL117">
            <v>28</v>
          </cell>
          <cell r="AM117">
            <v>76</v>
          </cell>
          <cell r="AN117">
            <v>5</v>
          </cell>
          <cell r="AO117">
            <v>5</v>
          </cell>
          <cell r="AP117">
            <v>36</v>
          </cell>
          <cell r="AQ117">
            <v>46</v>
          </cell>
          <cell r="AR117">
            <v>28</v>
          </cell>
          <cell r="AS117">
            <v>74</v>
          </cell>
          <cell r="AT117">
            <v>8</v>
          </cell>
          <cell r="AU117">
            <v>6</v>
          </cell>
          <cell r="AV117">
            <v>34</v>
          </cell>
          <cell r="AW117">
            <v>48</v>
          </cell>
          <cell r="AX117">
            <v>26</v>
          </cell>
          <cell r="AY117">
            <v>74</v>
          </cell>
          <cell r="AZ117">
            <v>7</v>
          </cell>
          <cell r="BA117">
            <v>8</v>
          </cell>
          <cell r="BB117">
            <v>30</v>
          </cell>
          <cell r="BC117">
            <v>45</v>
          </cell>
          <cell r="BD117">
            <v>32</v>
          </cell>
          <cell r="BE117">
            <v>77</v>
          </cell>
          <cell r="BF117">
            <v>376</v>
          </cell>
          <cell r="BG117">
            <v>94</v>
          </cell>
          <cell r="BH117">
            <v>580</v>
          </cell>
          <cell r="BI117">
            <v>77.333333333333329</v>
          </cell>
          <cell r="BJ117"/>
          <cell r="BK117" t="str">
            <v>E</v>
          </cell>
          <cell r="BL117" t="str">
            <v>E+</v>
          </cell>
          <cell r="BM117" t="str">
            <v>B</v>
          </cell>
          <cell r="BN117" t="str">
            <v>B</v>
          </cell>
          <cell r="BO117" t="str">
            <v>E+</v>
          </cell>
          <cell r="BP117" t="str">
            <v>A+</v>
          </cell>
          <cell r="BQ117" t="str">
            <v>A</v>
          </cell>
          <cell r="BR117" t="str">
            <v>A</v>
          </cell>
          <cell r="BS117" t="str">
            <v>A</v>
          </cell>
          <cell r="BT117" t="str">
            <v>A+</v>
          </cell>
          <cell r="BU117" t="str">
            <v>A++</v>
          </cell>
          <cell r="BW117">
            <v>4</v>
          </cell>
          <cell r="BX117">
            <v>4</v>
          </cell>
          <cell r="BY117">
            <v>2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20.5</v>
          </cell>
          <cell r="CI117">
            <v>0</v>
          </cell>
          <cell r="CJ117" t="str">
            <v>Pass</v>
          </cell>
          <cell r="CK117">
            <v>6.5</v>
          </cell>
        </row>
        <row r="118">
          <cell r="B118" t="str">
            <v>PIET23CS050</v>
          </cell>
          <cell r="C118" t="str">
            <v>DIGENDRA SHARMA</v>
          </cell>
          <cell r="D118" t="str">
            <v>23EPTCS049</v>
          </cell>
          <cell r="E118" t="str">
            <v>A-50</v>
          </cell>
          <cell r="F118"/>
          <cell r="G118">
            <v>2</v>
          </cell>
          <cell r="H118">
            <v>6</v>
          </cell>
          <cell r="I118">
            <v>10</v>
          </cell>
          <cell r="J118">
            <v>18</v>
          </cell>
          <cell r="K118">
            <v>7</v>
          </cell>
          <cell r="L118">
            <v>9</v>
          </cell>
          <cell r="M118">
            <v>10</v>
          </cell>
          <cell r="N118">
            <v>26</v>
          </cell>
          <cell r="O118">
            <v>8</v>
          </cell>
          <cell r="P118">
            <v>9</v>
          </cell>
          <cell r="Q118">
            <v>10</v>
          </cell>
          <cell r="R118">
            <v>27</v>
          </cell>
          <cell r="S118">
            <v>5</v>
          </cell>
          <cell r="T118">
            <v>6</v>
          </cell>
          <cell r="U118">
            <v>10</v>
          </cell>
          <cell r="V118">
            <v>21</v>
          </cell>
          <cell r="W118">
            <v>4</v>
          </cell>
          <cell r="X118">
            <v>7</v>
          </cell>
          <cell r="Y118">
            <v>7</v>
          </cell>
          <cell r="Z118">
            <v>18</v>
          </cell>
          <cell r="AA118">
            <v>110</v>
          </cell>
          <cell r="AB118">
            <v>8</v>
          </cell>
          <cell r="AC118">
            <v>9</v>
          </cell>
          <cell r="AD118">
            <v>37</v>
          </cell>
          <cell r="AE118">
            <v>54</v>
          </cell>
          <cell r="AF118">
            <v>34</v>
          </cell>
          <cell r="AG118">
            <v>88</v>
          </cell>
          <cell r="AH118">
            <v>8</v>
          </cell>
          <cell r="AI118">
            <v>8</v>
          </cell>
          <cell r="AJ118">
            <v>39</v>
          </cell>
          <cell r="AK118">
            <v>55</v>
          </cell>
          <cell r="AL118">
            <v>33</v>
          </cell>
          <cell r="AM118">
            <v>88</v>
          </cell>
          <cell r="AN118">
            <v>5</v>
          </cell>
          <cell r="AO118">
            <v>7</v>
          </cell>
          <cell r="AP118">
            <v>34</v>
          </cell>
          <cell r="AQ118">
            <v>46</v>
          </cell>
          <cell r="AR118">
            <v>30</v>
          </cell>
          <cell r="AS118">
            <v>76</v>
          </cell>
          <cell r="AT118">
            <v>6</v>
          </cell>
          <cell r="AU118">
            <v>8</v>
          </cell>
          <cell r="AV118">
            <v>36</v>
          </cell>
          <cell r="AW118">
            <v>50</v>
          </cell>
          <cell r="AX118">
            <v>32</v>
          </cell>
          <cell r="AY118">
            <v>82</v>
          </cell>
          <cell r="AZ118">
            <v>7</v>
          </cell>
          <cell r="BA118">
            <v>7</v>
          </cell>
          <cell r="BB118">
            <v>28</v>
          </cell>
          <cell r="BC118">
            <v>42</v>
          </cell>
          <cell r="BD118">
            <v>33</v>
          </cell>
          <cell r="BE118">
            <v>75</v>
          </cell>
          <cell r="BF118">
            <v>409</v>
          </cell>
          <cell r="BG118">
            <v>96</v>
          </cell>
          <cell r="BH118">
            <v>615</v>
          </cell>
          <cell r="BI118">
            <v>82</v>
          </cell>
          <cell r="BJ118"/>
          <cell r="BK118" t="str">
            <v>E+</v>
          </cell>
          <cell r="BL118" t="str">
            <v>D</v>
          </cell>
          <cell r="BM118" t="str">
            <v>B</v>
          </cell>
          <cell r="BN118" t="str">
            <v>C</v>
          </cell>
          <cell r="BO118" t="str">
            <v>E+</v>
          </cell>
          <cell r="BP118" t="str">
            <v>A++</v>
          </cell>
          <cell r="BQ118" t="str">
            <v>A++</v>
          </cell>
          <cell r="BR118" t="str">
            <v>A+</v>
          </cell>
          <cell r="BS118" t="str">
            <v>A++</v>
          </cell>
          <cell r="BT118" t="str">
            <v>A</v>
          </cell>
          <cell r="BU118" t="str">
            <v>A++</v>
          </cell>
          <cell r="BW118">
            <v>4</v>
          </cell>
          <cell r="BX118">
            <v>4</v>
          </cell>
          <cell r="BY118">
            <v>2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20.5</v>
          </cell>
          <cell r="CI118">
            <v>0</v>
          </cell>
          <cell r="CJ118" t="str">
            <v>Pass</v>
          </cell>
          <cell r="CK118">
            <v>6.89</v>
          </cell>
        </row>
        <row r="119">
          <cell r="B119" t="str">
            <v>PIET23CS051</v>
          </cell>
          <cell r="C119" t="str">
            <v>DISHANT SHARMA</v>
          </cell>
          <cell r="D119" t="str">
            <v>23EPTCS050</v>
          </cell>
          <cell r="E119" t="str">
            <v>A-51</v>
          </cell>
          <cell r="F119"/>
          <cell r="G119">
            <v>7</v>
          </cell>
          <cell r="H119">
            <v>10</v>
          </cell>
          <cell r="I119">
            <v>10</v>
          </cell>
          <cell r="J119">
            <v>27</v>
          </cell>
          <cell r="K119">
            <v>5</v>
          </cell>
          <cell r="L119">
            <v>10</v>
          </cell>
          <cell r="M119">
            <v>10</v>
          </cell>
          <cell r="N119">
            <v>25</v>
          </cell>
          <cell r="O119">
            <v>9</v>
          </cell>
          <cell r="P119">
            <v>10</v>
          </cell>
          <cell r="Q119">
            <v>10</v>
          </cell>
          <cell r="R119">
            <v>29</v>
          </cell>
          <cell r="S119">
            <v>6</v>
          </cell>
          <cell r="T119">
            <v>8</v>
          </cell>
          <cell r="U119">
            <v>10</v>
          </cell>
          <cell r="V119">
            <v>24</v>
          </cell>
          <cell r="W119">
            <v>4</v>
          </cell>
          <cell r="X119">
            <v>9</v>
          </cell>
          <cell r="Y119">
            <v>10</v>
          </cell>
          <cell r="Z119">
            <v>23</v>
          </cell>
          <cell r="AA119">
            <v>128</v>
          </cell>
          <cell r="AB119">
            <v>9</v>
          </cell>
          <cell r="AC119">
            <v>6</v>
          </cell>
          <cell r="AD119">
            <v>33</v>
          </cell>
          <cell r="AE119">
            <v>48</v>
          </cell>
          <cell r="AF119">
            <v>33</v>
          </cell>
          <cell r="AG119">
            <v>81</v>
          </cell>
          <cell r="AH119">
            <v>8</v>
          </cell>
          <cell r="AI119">
            <v>8</v>
          </cell>
          <cell r="AJ119">
            <v>32</v>
          </cell>
          <cell r="AK119">
            <v>48</v>
          </cell>
          <cell r="AL119">
            <v>33</v>
          </cell>
          <cell r="AM119">
            <v>81</v>
          </cell>
          <cell r="AN119">
            <v>9</v>
          </cell>
          <cell r="AO119">
            <v>8</v>
          </cell>
          <cell r="AP119">
            <v>38</v>
          </cell>
          <cell r="AQ119">
            <v>55</v>
          </cell>
          <cell r="AR119">
            <v>30</v>
          </cell>
          <cell r="AS119">
            <v>85</v>
          </cell>
          <cell r="AT119">
            <v>8</v>
          </cell>
          <cell r="AU119">
            <v>8</v>
          </cell>
          <cell r="AV119">
            <v>40</v>
          </cell>
          <cell r="AW119">
            <v>56</v>
          </cell>
          <cell r="AX119">
            <v>33</v>
          </cell>
          <cell r="AY119">
            <v>89</v>
          </cell>
          <cell r="AZ119">
            <v>8</v>
          </cell>
          <cell r="BA119">
            <v>9</v>
          </cell>
          <cell r="BB119">
            <v>35</v>
          </cell>
          <cell r="BC119">
            <v>52</v>
          </cell>
          <cell r="BD119">
            <v>35</v>
          </cell>
          <cell r="BE119">
            <v>87</v>
          </cell>
          <cell r="BF119">
            <v>423</v>
          </cell>
          <cell r="BG119">
            <v>93</v>
          </cell>
          <cell r="BH119">
            <v>644</v>
          </cell>
          <cell r="BI119">
            <v>85.866666666666674</v>
          </cell>
          <cell r="BJ119"/>
          <cell r="BK119" t="str">
            <v>E+</v>
          </cell>
          <cell r="BL119" t="str">
            <v>D</v>
          </cell>
          <cell r="BM119" t="str">
            <v>A</v>
          </cell>
          <cell r="BN119" t="str">
            <v>C+</v>
          </cell>
          <cell r="BO119" t="str">
            <v>E+</v>
          </cell>
          <cell r="BP119" t="str">
            <v>A++</v>
          </cell>
          <cell r="BQ119" t="str">
            <v>A++</v>
          </cell>
          <cell r="BR119" t="str">
            <v>A++</v>
          </cell>
          <cell r="BS119" t="str">
            <v>A++</v>
          </cell>
          <cell r="BT119" t="str">
            <v>A++</v>
          </cell>
          <cell r="BU119" t="str">
            <v>A++</v>
          </cell>
          <cell r="BW119">
            <v>4</v>
          </cell>
          <cell r="BX119">
            <v>4</v>
          </cell>
          <cell r="BY119">
            <v>2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20.5</v>
          </cell>
          <cell r="CI119">
            <v>0</v>
          </cell>
          <cell r="CJ119" t="str">
            <v>Pass</v>
          </cell>
          <cell r="CK119">
            <v>7.22</v>
          </cell>
        </row>
        <row r="120">
          <cell r="B120" t="str">
            <v>PIET23CS052</v>
          </cell>
          <cell r="C120" t="str">
            <v>DIVYA</v>
          </cell>
          <cell r="D120" t="str">
            <v>23EPTCS051</v>
          </cell>
          <cell r="E120" t="str">
            <v>A-52</v>
          </cell>
          <cell r="F120"/>
          <cell r="G120">
            <v>10</v>
          </cell>
          <cell r="H120">
            <v>9</v>
          </cell>
          <cell r="I120">
            <v>10</v>
          </cell>
          <cell r="J120">
            <v>29</v>
          </cell>
          <cell r="K120">
            <v>8</v>
          </cell>
          <cell r="L120">
            <v>10</v>
          </cell>
          <cell r="M120">
            <v>10</v>
          </cell>
          <cell r="N120">
            <v>28</v>
          </cell>
          <cell r="O120">
            <v>8</v>
          </cell>
          <cell r="P120">
            <v>10</v>
          </cell>
          <cell r="Q120">
            <v>10</v>
          </cell>
          <cell r="R120">
            <v>28</v>
          </cell>
          <cell r="S120">
            <v>5</v>
          </cell>
          <cell r="T120">
            <v>5</v>
          </cell>
          <cell r="U120">
            <v>9</v>
          </cell>
          <cell r="V120">
            <v>19</v>
          </cell>
          <cell r="W120">
            <v>8</v>
          </cell>
          <cell r="X120">
            <v>10</v>
          </cell>
          <cell r="Y120">
            <v>8</v>
          </cell>
          <cell r="Z120">
            <v>26</v>
          </cell>
          <cell r="AA120">
            <v>130</v>
          </cell>
          <cell r="AB120">
            <v>8</v>
          </cell>
          <cell r="AC120">
            <v>9</v>
          </cell>
          <cell r="AD120">
            <v>37</v>
          </cell>
          <cell r="AE120">
            <v>54</v>
          </cell>
          <cell r="AF120">
            <v>36</v>
          </cell>
          <cell r="AG120">
            <v>90</v>
          </cell>
          <cell r="AH120">
            <v>8</v>
          </cell>
          <cell r="AI120">
            <v>7</v>
          </cell>
          <cell r="AJ120">
            <v>36</v>
          </cell>
          <cell r="AK120">
            <v>51</v>
          </cell>
          <cell r="AL120">
            <v>34</v>
          </cell>
          <cell r="AM120">
            <v>85</v>
          </cell>
          <cell r="AN120">
            <v>8</v>
          </cell>
          <cell r="AO120">
            <v>8</v>
          </cell>
          <cell r="AP120">
            <v>40</v>
          </cell>
          <cell r="AQ120">
            <v>56</v>
          </cell>
          <cell r="AR120">
            <v>34</v>
          </cell>
          <cell r="AS120">
            <v>90</v>
          </cell>
          <cell r="AT120">
            <v>8</v>
          </cell>
          <cell r="AU120">
            <v>8</v>
          </cell>
          <cell r="AV120">
            <v>38</v>
          </cell>
          <cell r="AW120">
            <v>54</v>
          </cell>
          <cell r="AX120">
            <v>33</v>
          </cell>
          <cell r="AY120">
            <v>87</v>
          </cell>
          <cell r="AZ120">
            <v>8</v>
          </cell>
          <cell r="BA120">
            <v>9</v>
          </cell>
          <cell r="BB120">
            <v>31</v>
          </cell>
          <cell r="BC120">
            <v>48</v>
          </cell>
          <cell r="BD120">
            <v>30</v>
          </cell>
          <cell r="BE120">
            <v>78</v>
          </cell>
          <cell r="BF120">
            <v>430</v>
          </cell>
          <cell r="BG120">
            <v>92</v>
          </cell>
          <cell r="BH120">
            <v>652</v>
          </cell>
          <cell r="BI120">
            <v>86.933333333333323</v>
          </cell>
          <cell r="BJ120"/>
          <cell r="BK120" t="str">
            <v>A+</v>
          </cell>
          <cell r="BL120" t="str">
            <v>A</v>
          </cell>
          <cell r="BM120" t="str">
            <v>A+</v>
          </cell>
          <cell r="BN120" t="str">
            <v>D+</v>
          </cell>
          <cell r="BO120" t="str">
            <v>B</v>
          </cell>
          <cell r="BP120" t="str">
            <v>A++</v>
          </cell>
          <cell r="BQ120" t="str">
            <v>A++</v>
          </cell>
          <cell r="BR120" t="str">
            <v>A++</v>
          </cell>
          <cell r="BS120" t="str">
            <v>A++</v>
          </cell>
          <cell r="BT120" t="str">
            <v>A+</v>
          </cell>
          <cell r="BU120" t="str">
            <v>A++</v>
          </cell>
          <cell r="BW120">
            <v>4</v>
          </cell>
          <cell r="BX120">
            <v>4</v>
          </cell>
          <cell r="BY120">
            <v>2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20.5</v>
          </cell>
          <cell r="CI120">
            <v>0</v>
          </cell>
          <cell r="CJ120" t="str">
            <v>Pass</v>
          </cell>
          <cell r="CK120">
            <v>8.7100000000000009</v>
          </cell>
        </row>
        <row r="121">
          <cell r="B121" t="str">
            <v>PIET23CS053</v>
          </cell>
          <cell r="C121" t="str">
            <v>DIVYA GAUTAM</v>
          </cell>
          <cell r="D121" t="str">
            <v>23EPTCS052</v>
          </cell>
          <cell r="E121" t="str">
            <v>A-53</v>
          </cell>
          <cell r="F121"/>
          <cell r="G121">
            <v>7</v>
          </cell>
          <cell r="H121">
            <v>6</v>
          </cell>
          <cell r="I121">
            <v>10</v>
          </cell>
          <cell r="J121">
            <v>23</v>
          </cell>
          <cell r="K121" t="str">
            <v>A</v>
          </cell>
          <cell r="L121">
            <v>6</v>
          </cell>
          <cell r="M121">
            <v>7</v>
          </cell>
          <cell r="N121">
            <v>13</v>
          </cell>
          <cell r="O121">
            <v>0</v>
          </cell>
          <cell r="P121">
            <v>8</v>
          </cell>
          <cell r="Q121">
            <v>10</v>
          </cell>
          <cell r="R121">
            <v>18</v>
          </cell>
          <cell r="S121" t="str">
            <v>A</v>
          </cell>
          <cell r="T121">
            <v>6</v>
          </cell>
          <cell r="U121">
            <v>6</v>
          </cell>
          <cell r="V121">
            <v>12</v>
          </cell>
          <cell r="W121" t="str">
            <v>A</v>
          </cell>
          <cell r="X121">
            <v>8</v>
          </cell>
          <cell r="Y121">
            <v>5</v>
          </cell>
          <cell r="Z121">
            <v>13</v>
          </cell>
          <cell r="AA121">
            <v>79</v>
          </cell>
          <cell r="AB121" t="str">
            <v>A</v>
          </cell>
          <cell r="AC121">
            <v>3</v>
          </cell>
          <cell r="AD121">
            <v>23</v>
          </cell>
          <cell r="AE121">
            <v>26</v>
          </cell>
          <cell r="AF121">
            <v>34</v>
          </cell>
          <cell r="AG121">
            <v>60</v>
          </cell>
          <cell r="AH121">
            <v>8</v>
          </cell>
          <cell r="AI121">
            <v>8</v>
          </cell>
          <cell r="AJ121">
            <v>31</v>
          </cell>
          <cell r="AK121">
            <v>47</v>
          </cell>
          <cell r="AL121">
            <v>33</v>
          </cell>
          <cell r="AM121">
            <v>80</v>
          </cell>
          <cell r="AN121" t="str">
            <v>A</v>
          </cell>
          <cell r="AO121">
            <v>4</v>
          </cell>
          <cell r="AP121">
            <v>24</v>
          </cell>
          <cell r="AQ121">
            <v>28</v>
          </cell>
          <cell r="AR121">
            <v>24</v>
          </cell>
          <cell r="AS121">
            <v>52</v>
          </cell>
          <cell r="AT121" t="str">
            <v>A</v>
          </cell>
          <cell r="AU121">
            <v>6</v>
          </cell>
          <cell r="AV121">
            <v>32</v>
          </cell>
          <cell r="AW121">
            <v>38</v>
          </cell>
          <cell r="AX121">
            <v>30</v>
          </cell>
          <cell r="AY121">
            <v>68</v>
          </cell>
          <cell r="AZ121" t="str">
            <v>A</v>
          </cell>
          <cell r="BA121">
            <v>7</v>
          </cell>
          <cell r="BB121">
            <v>34</v>
          </cell>
          <cell r="BC121">
            <v>41</v>
          </cell>
          <cell r="BD121">
            <v>27</v>
          </cell>
          <cell r="BE121">
            <v>68</v>
          </cell>
          <cell r="BF121">
            <v>328</v>
          </cell>
          <cell r="BG121">
            <v>88</v>
          </cell>
          <cell r="BH121">
            <v>495</v>
          </cell>
          <cell r="BI121">
            <v>66</v>
          </cell>
          <cell r="BJ121"/>
          <cell r="BK121" t="str">
            <v>C</v>
          </cell>
          <cell r="BL121" t="str">
            <v>E+</v>
          </cell>
          <cell r="BM121" t="str">
            <v>B</v>
          </cell>
          <cell r="BN121" t="str">
            <v>E+</v>
          </cell>
          <cell r="BO121" t="str">
            <v>E+</v>
          </cell>
          <cell r="BP121" t="str">
            <v>A+</v>
          </cell>
          <cell r="BQ121" t="str">
            <v>C+</v>
          </cell>
          <cell r="BR121" t="str">
            <v>D+</v>
          </cell>
          <cell r="BS121" t="str">
            <v>B+</v>
          </cell>
          <cell r="BT121" t="str">
            <v>B+</v>
          </cell>
          <cell r="BU121" t="str">
            <v>A++</v>
          </cell>
          <cell r="BW121">
            <v>4</v>
          </cell>
          <cell r="BX121">
            <v>4</v>
          </cell>
          <cell r="BY121">
            <v>2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20.5</v>
          </cell>
          <cell r="CI121">
            <v>0</v>
          </cell>
          <cell r="CJ121" t="str">
            <v>Pass</v>
          </cell>
          <cell r="CK121">
            <v>6.39</v>
          </cell>
        </row>
        <row r="122">
          <cell r="B122" t="str">
            <v>PIET23CS054</v>
          </cell>
          <cell r="C122" t="str">
            <v>DIVYANSH KHANDELWAL</v>
          </cell>
          <cell r="D122" t="str">
            <v>23EPTCS053</v>
          </cell>
          <cell r="E122" t="str">
            <v>A-54</v>
          </cell>
          <cell r="F122"/>
          <cell r="G122">
            <v>8</v>
          </cell>
          <cell r="H122" t="str">
            <v>N</v>
          </cell>
          <cell r="I122">
            <v>10</v>
          </cell>
          <cell r="J122">
            <v>18</v>
          </cell>
          <cell r="K122">
            <v>8</v>
          </cell>
          <cell r="L122" t="str">
            <v>N</v>
          </cell>
          <cell r="M122">
            <v>10</v>
          </cell>
          <cell r="N122">
            <v>18</v>
          </cell>
          <cell r="O122">
            <v>9</v>
          </cell>
          <cell r="P122">
            <v>10</v>
          </cell>
          <cell r="Q122">
            <v>10</v>
          </cell>
          <cell r="R122">
            <v>29</v>
          </cell>
          <cell r="S122">
            <v>3</v>
          </cell>
          <cell r="T122">
            <v>7</v>
          </cell>
          <cell r="U122">
            <v>8</v>
          </cell>
          <cell r="V122">
            <v>18</v>
          </cell>
          <cell r="W122">
            <v>5</v>
          </cell>
          <cell r="X122">
            <v>9</v>
          </cell>
          <cell r="Y122">
            <v>4</v>
          </cell>
          <cell r="Z122">
            <v>18</v>
          </cell>
          <cell r="AA122">
            <v>101</v>
          </cell>
          <cell r="AB122">
            <v>6</v>
          </cell>
          <cell r="AC122">
            <v>5</v>
          </cell>
          <cell r="AD122">
            <v>35</v>
          </cell>
          <cell r="AE122">
            <v>46</v>
          </cell>
          <cell r="AF122">
            <v>30</v>
          </cell>
          <cell r="AG122">
            <v>76</v>
          </cell>
          <cell r="AH122">
            <v>8</v>
          </cell>
          <cell r="AI122">
            <v>7</v>
          </cell>
          <cell r="AJ122">
            <v>33</v>
          </cell>
          <cell r="AK122">
            <v>48</v>
          </cell>
          <cell r="AL122">
            <v>34</v>
          </cell>
          <cell r="AM122">
            <v>82</v>
          </cell>
          <cell r="AN122">
            <v>5</v>
          </cell>
          <cell r="AO122">
            <v>5</v>
          </cell>
          <cell r="AP122">
            <v>31</v>
          </cell>
          <cell r="AQ122">
            <v>41</v>
          </cell>
          <cell r="AR122">
            <v>31</v>
          </cell>
          <cell r="AS122">
            <v>72</v>
          </cell>
          <cell r="AT122">
            <v>7</v>
          </cell>
          <cell r="AU122">
            <v>6</v>
          </cell>
          <cell r="AV122">
            <v>33</v>
          </cell>
          <cell r="AW122">
            <v>46</v>
          </cell>
          <cell r="AX122">
            <v>30</v>
          </cell>
          <cell r="AY122">
            <v>76</v>
          </cell>
          <cell r="AZ122">
            <v>8</v>
          </cell>
          <cell r="BA122">
            <v>7</v>
          </cell>
          <cell r="BB122">
            <v>24</v>
          </cell>
          <cell r="BC122">
            <v>39</v>
          </cell>
          <cell r="BD122">
            <v>30</v>
          </cell>
          <cell r="BE122">
            <v>69</v>
          </cell>
          <cell r="BF122">
            <v>375</v>
          </cell>
          <cell r="BG122">
            <v>84</v>
          </cell>
          <cell r="BH122">
            <v>560</v>
          </cell>
          <cell r="BI122">
            <v>74.666666666666671</v>
          </cell>
          <cell r="BJ122"/>
          <cell r="BK122" t="str">
            <v>E</v>
          </cell>
          <cell r="BL122" t="str">
            <v>C</v>
          </cell>
          <cell r="BM122" t="str">
            <v>B</v>
          </cell>
          <cell r="BN122" t="str">
            <v>D</v>
          </cell>
          <cell r="BO122" t="str">
            <v>E+</v>
          </cell>
          <cell r="BP122" t="str">
            <v>A++</v>
          </cell>
          <cell r="BQ122" t="str">
            <v>A+</v>
          </cell>
          <cell r="BR122" t="str">
            <v>A</v>
          </cell>
          <cell r="BS122" t="str">
            <v>A+</v>
          </cell>
          <cell r="BT122" t="str">
            <v>B+</v>
          </cell>
          <cell r="BU122" t="str">
            <v>A++</v>
          </cell>
          <cell r="BW122">
            <v>4</v>
          </cell>
          <cell r="BX122">
            <v>4</v>
          </cell>
          <cell r="BY122">
            <v>2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20.5</v>
          </cell>
          <cell r="CI122">
            <v>0</v>
          </cell>
          <cell r="CJ122" t="str">
            <v>Pass</v>
          </cell>
          <cell r="CK122">
            <v>6.62</v>
          </cell>
        </row>
        <row r="123">
          <cell r="B123" t="str">
            <v>PIET23CS055</v>
          </cell>
          <cell r="C123" t="str">
            <v>DIVYANSH MALVIYA</v>
          </cell>
          <cell r="D123" t="str">
            <v>23EPTCS054</v>
          </cell>
          <cell r="E123" t="str">
            <v>A-55</v>
          </cell>
          <cell r="F123"/>
          <cell r="G123">
            <v>9</v>
          </cell>
          <cell r="H123">
            <v>6</v>
          </cell>
          <cell r="I123">
            <v>10</v>
          </cell>
          <cell r="J123">
            <v>25</v>
          </cell>
          <cell r="K123">
            <v>4</v>
          </cell>
          <cell r="L123">
            <v>8</v>
          </cell>
          <cell r="M123">
            <v>10</v>
          </cell>
          <cell r="N123">
            <v>22</v>
          </cell>
          <cell r="O123">
            <v>9</v>
          </cell>
          <cell r="P123">
            <v>10</v>
          </cell>
          <cell r="Q123">
            <v>10</v>
          </cell>
          <cell r="R123">
            <v>29</v>
          </cell>
          <cell r="S123">
            <v>5</v>
          </cell>
          <cell r="T123">
            <v>4</v>
          </cell>
          <cell r="U123">
            <v>9</v>
          </cell>
          <cell r="V123">
            <v>18</v>
          </cell>
          <cell r="W123">
            <v>4</v>
          </cell>
          <cell r="X123">
            <v>7</v>
          </cell>
          <cell r="Y123">
            <v>7</v>
          </cell>
          <cell r="Z123">
            <v>18</v>
          </cell>
          <cell r="AA123">
            <v>112</v>
          </cell>
          <cell r="AB123">
            <v>9</v>
          </cell>
          <cell r="AC123">
            <v>7</v>
          </cell>
          <cell r="AD123">
            <v>35</v>
          </cell>
          <cell r="AE123">
            <v>51</v>
          </cell>
          <cell r="AF123">
            <v>29</v>
          </cell>
          <cell r="AG123">
            <v>80</v>
          </cell>
          <cell r="AH123">
            <v>8</v>
          </cell>
          <cell r="AI123">
            <v>7</v>
          </cell>
          <cell r="AJ123">
            <v>32</v>
          </cell>
          <cell r="AK123">
            <v>47</v>
          </cell>
          <cell r="AL123">
            <v>32</v>
          </cell>
          <cell r="AM123">
            <v>79</v>
          </cell>
          <cell r="AN123">
            <v>5</v>
          </cell>
          <cell r="AO123">
            <v>6</v>
          </cell>
          <cell r="AP123">
            <v>33</v>
          </cell>
          <cell r="AQ123">
            <v>44</v>
          </cell>
          <cell r="AR123">
            <v>26</v>
          </cell>
          <cell r="AS123">
            <v>70</v>
          </cell>
          <cell r="AT123">
            <v>7</v>
          </cell>
          <cell r="AU123">
            <v>6</v>
          </cell>
          <cell r="AV123">
            <v>39</v>
          </cell>
          <cell r="AW123">
            <v>52</v>
          </cell>
          <cell r="AX123">
            <v>24</v>
          </cell>
          <cell r="AY123">
            <v>76</v>
          </cell>
          <cell r="AZ123">
            <v>8</v>
          </cell>
          <cell r="BA123">
            <v>9</v>
          </cell>
          <cell r="BB123">
            <v>34</v>
          </cell>
          <cell r="BC123">
            <v>51</v>
          </cell>
          <cell r="BD123">
            <v>29</v>
          </cell>
          <cell r="BE123">
            <v>80</v>
          </cell>
          <cell r="BF123">
            <v>385</v>
          </cell>
          <cell r="BG123">
            <v>91</v>
          </cell>
          <cell r="BH123">
            <v>588</v>
          </cell>
          <cell r="BI123">
            <v>78.400000000000006</v>
          </cell>
          <cell r="BJ123"/>
          <cell r="BK123" t="str">
            <v>E</v>
          </cell>
          <cell r="BL123" t="str">
            <v>E+</v>
          </cell>
          <cell r="BM123" t="str">
            <v>A+</v>
          </cell>
          <cell r="BN123" t="str">
            <v>C</v>
          </cell>
          <cell r="BO123" t="str">
            <v>D</v>
          </cell>
          <cell r="BP123" t="str">
            <v>A+</v>
          </cell>
          <cell r="BQ123" t="str">
            <v>A+</v>
          </cell>
          <cell r="BR123" t="str">
            <v>B+</v>
          </cell>
          <cell r="BS123" t="str">
            <v>A+</v>
          </cell>
          <cell r="BT123" t="str">
            <v>A+</v>
          </cell>
          <cell r="BU123" t="str">
            <v>A++</v>
          </cell>
          <cell r="BW123">
            <v>4</v>
          </cell>
          <cell r="BX123">
            <v>4</v>
          </cell>
          <cell r="BY123">
            <v>2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20.5</v>
          </cell>
          <cell r="CI123">
            <v>0</v>
          </cell>
          <cell r="CJ123" t="str">
            <v>Pass</v>
          </cell>
          <cell r="CK123">
            <v>6.61</v>
          </cell>
        </row>
        <row r="124">
          <cell r="B124" t="str">
            <v>PIET23CS056</v>
          </cell>
          <cell r="C124" t="str">
            <v>DIVYANSH SHARMA</v>
          </cell>
          <cell r="D124" t="str">
            <v>23EPTCS055</v>
          </cell>
          <cell r="E124" t="str">
            <v>A-56</v>
          </cell>
          <cell r="F124"/>
          <cell r="G124">
            <v>10</v>
          </cell>
          <cell r="H124">
            <v>10</v>
          </cell>
          <cell r="I124">
            <v>10</v>
          </cell>
          <cell r="J124">
            <v>30</v>
          </cell>
          <cell r="K124">
            <v>9</v>
          </cell>
          <cell r="L124">
            <v>10</v>
          </cell>
          <cell r="M124">
            <v>10</v>
          </cell>
          <cell r="N124">
            <v>29</v>
          </cell>
          <cell r="O124">
            <v>9</v>
          </cell>
          <cell r="P124">
            <v>10</v>
          </cell>
          <cell r="Q124">
            <v>10</v>
          </cell>
          <cell r="R124">
            <v>29</v>
          </cell>
          <cell r="S124">
            <v>8</v>
          </cell>
          <cell r="T124">
            <v>10</v>
          </cell>
          <cell r="U124">
            <v>8</v>
          </cell>
          <cell r="V124">
            <v>26</v>
          </cell>
          <cell r="W124">
            <v>7</v>
          </cell>
          <cell r="X124">
            <v>10</v>
          </cell>
          <cell r="Y124">
            <v>10</v>
          </cell>
          <cell r="Z124">
            <v>27</v>
          </cell>
          <cell r="AA124">
            <v>141</v>
          </cell>
          <cell r="AB124">
            <v>9</v>
          </cell>
          <cell r="AC124">
            <v>9</v>
          </cell>
          <cell r="AD124">
            <v>33</v>
          </cell>
          <cell r="AE124">
            <v>51</v>
          </cell>
          <cell r="AF124">
            <v>36</v>
          </cell>
          <cell r="AG124">
            <v>87</v>
          </cell>
          <cell r="AH124">
            <v>9</v>
          </cell>
          <cell r="AI124">
            <v>7</v>
          </cell>
          <cell r="AJ124">
            <v>34</v>
          </cell>
          <cell r="AK124">
            <v>50</v>
          </cell>
          <cell r="AL124">
            <v>34</v>
          </cell>
          <cell r="AM124">
            <v>84</v>
          </cell>
          <cell r="AN124">
            <v>8</v>
          </cell>
          <cell r="AO124">
            <v>9</v>
          </cell>
          <cell r="AP124">
            <v>36</v>
          </cell>
          <cell r="AQ124">
            <v>53</v>
          </cell>
          <cell r="AR124">
            <v>29</v>
          </cell>
          <cell r="AS124">
            <v>82</v>
          </cell>
          <cell r="AT124">
            <v>8</v>
          </cell>
          <cell r="AU124">
            <v>9</v>
          </cell>
          <cell r="AV124">
            <v>39</v>
          </cell>
          <cell r="AW124">
            <v>56</v>
          </cell>
          <cell r="AX124">
            <v>33</v>
          </cell>
          <cell r="AY124">
            <v>89</v>
          </cell>
          <cell r="AZ124">
            <v>8</v>
          </cell>
          <cell r="BA124">
            <v>9</v>
          </cell>
          <cell r="BB124">
            <v>34</v>
          </cell>
          <cell r="BC124">
            <v>51</v>
          </cell>
          <cell r="BD124">
            <v>33</v>
          </cell>
          <cell r="BE124">
            <v>84</v>
          </cell>
          <cell r="BF124">
            <v>426</v>
          </cell>
          <cell r="BG124">
            <v>96</v>
          </cell>
          <cell r="BH124">
            <v>663</v>
          </cell>
          <cell r="BI124">
            <v>88.4</v>
          </cell>
          <cell r="BJ124"/>
          <cell r="BK124" t="str">
            <v>A++</v>
          </cell>
          <cell r="BL124" t="str">
            <v>A++</v>
          </cell>
          <cell r="BM124" t="str">
            <v>A+</v>
          </cell>
          <cell r="BN124" t="str">
            <v>B+</v>
          </cell>
          <cell r="BO124" t="str">
            <v>A</v>
          </cell>
          <cell r="BP124" t="str">
            <v>A++</v>
          </cell>
          <cell r="BQ124" t="str">
            <v>A++</v>
          </cell>
          <cell r="BR124" t="str">
            <v>A++</v>
          </cell>
          <cell r="BS124" t="str">
            <v>A++</v>
          </cell>
          <cell r="BT124" t="str">
            <v>A++</v>
          </cell>
          <cell r="BU124" t="str">
            <v>A++</v>
          </cell>
          <cell r="BW124">
            <v>4</v>
          </cell>
          <cell r="BX124">
            <v>4</v>
          </cell>
          <cell r="BY124">
            <v>2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20.5</v>
          </cell>
          <cell r="CI124">
            <v>0</v>
          </cell>
          <cell r="CJ124" t="str">
            <v>Pass</v>
          </cell>
          <cell r="CK124">
            <v>9.56</v>
          </cell>
        </row>
        <row r="125">
          <cell r="B125" t="str">
            <v>PIET23CS057</v>
          </cell>
          <cell r="C125" t="str">
            <v>DUSHYANT KAUSHIK</v>
          </cell>
          <cell r="D125" t="str">
            <v>23EPTCS056</v>
          </cell>
          <cell r="E125" t="str">
            <v>A-57</v>
          </cell>
          <cell r="F125"/>
          <cell r="G125">
            <v>9</v>
          </cell>
          <cell r="H125">
            <v>8</v>
          </cell>
          <cell r="I125">
            <v>10</v>
          </cell>
          <cell r="J125">
            <v>27</v>
          </cell>
          <cell r="K125">
            <v>7</v>
          </cell>
          <cell r="L125">
            <v>7</v>
          </cell>
          <cell r="M125">
            <v>10</v>
          </cell>
          <cell r="N125">
            <v>24</v>
          </cell>
          <cell r="O125">
            <v>7</v>
          </cell>
          <cell r="P125">
            <v>8</v>
          </cell>
          <cell r="Q125">
            <v>10</v>
          </cell>
          <cell r="R125">
            <v>25</v>
          </cell>
          <cell r="S125">
            <v>6</v>
          </cell>
          <cell r="T125">
            <v>5</v>
          </cell>
          <cell r="U125">
            <v>10</v>
          </cell>
          <cell r="V125">
            <v>21</v>
          </cell>
          <cell r="W125">
            <v>7</v>
          </cell>
          <cell r="X125">
            <v>7</v>
          </cell>
          <cell r="Y125">
            <v>6</v>
          </cell>
          <cell r="Z125">
            <v>20</v>
          </cell>
          <cell r="AA125">
            <v>117</v>
          </cell>
          <cell r="AB125">
            <v>7</v>
          </cell>
          <cell r="AC125">
            <v>8</v>
          </cell>
          <cell r="AD125">
            <v>30</v>
          </cell>
          <cell r="AE125">
            <v>45</v>
          </cell>
          <cell r="AF125">
            <v>35</v>
          </cell>
          <cell r="AG125">
            <v>80</v>
          </cell>
          <cell r="AH125">
            <v>7</v>
          </cell>
          <cell r="AI125">
            <v>8</v>
          </cell>
          <cell r="AJ125">
            <v>36</v>
          </cell>
          <cell r="AK125">
            <v>51</v>
          </cell>
          <cell r="AL125">
            <v>32</v>
          </cell>
          <cell r="AM125">
            <v>83</v>
          </cell>
          <cell r="AN125">
            <v>7</v>
          </cell>
          <cell r="AO125">
            <v>7</v>
          </cell>
          <cell r="AP125">
            <v>38</v>
          </cell>
          <cell r="AQ125">
            <v>52</v>
          </cell>
          <cell r="AR125">
            <v>29</v>
          </cell>
          <cell r="AS125">
            <v>81</v>
          </cell>
          <cell r="AT125">
            <v>8</v>
          </cell>
          <cell r="AU125">
            <v>7</v>
          </cell>
          <cell r="AV125">
            <v>40</v>
          </cell>
          <cell r="AW125">
            <v>55</v>
          </cell>
          <cell r="AX125">
            <v>27</v>
          </cell>
          <cell r="AY125">
            <v>82</v>
          </cell>
          <cell r="AZ125">
            <v>8</v>
          </cell>
          <cell r="BA125">
            <v>8</v>
          </cell>
          <cell r="BB125">
            <v>32</v>
          </cell>
          <cell r="BC125">
            <v>48</v>
          </cell>
          <cell r="BD125">
            <v>33</v>
          </cell>
          <cell r="BE125">
            <v>81</v>
          </cell>
          <cell r="BF125">
            <v>407</v>
          </cell>
          <cell r="BG125">
            <v>94</v>
          </cell>
          <cell r="BH125">
            <v>618</v>
          </cell>
          <cell r="BI125">
            <v>82.399999999999991</v>
          </cell>
          <cell r="BJ125"/>
          <cell r="BK125" t="str">
            <v>B</v>
          </cell>
          <cell r="BL125" t="str">
            <v>C+</v>
          </cell>
          <cell r="BM125" t="str">
            <v>B</v>
          </cell>
          <cell r="BN125" t="str">
            <v>B</v>
          </cell>
          <cell r="BO125" t="str">
            <v>C</v>
          </cell>
          <cell r="BP125" t="str">
            <v>A++</v>
          </cell>
          <cell r="BQ125" t="str">
            <v>A+</v>
          </cell>
          <cell r="BR125" t="str">
            <v>A++</v>
          </cell>
          <cell r="BS125" t="str">
            <v>A++</v>
          </cell>
          <cell r="BT125" t="str">
            <v>A++</v>
          </cell>
          <cell r="BU125" t="str">
            <v>A++</v>
          </cell>
          <cell r="BW125">
            <v>4</v>
          </cell>
          <cell r="BX125">
            <v>4</v>
          </cell>
          <cell r="BY125">
            <v>2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20.5</v>
          </cell>
          <cell r="CI125">
            <v>0</v>
          </cell>
          <cell r="CJ125" t="str">
            <v>Pass</v>
          </cell>
          <cell r="CK125">
            <v>8.0500000000000007</v>
          </cell>
        </row>
        <row r="126">
          <cell r="B126" t="str">
            <v>PIET23CS058</v>
          </cell>
          <cell r="C126" t="str">
            <v>GAURAV KUMAR</v>
          </cell>
          <cell r="D126" t="str">
            <v>23EPTCS057</v>
          </cell>
          <cell r="E126" t="str">
            <v>A-58</v>
          </cell>
          <cell r="F126"/>
          <cell r="G126">
            <v>10</v>
          </cell>
          <cell r="H126" t="str">
            <v>A</v>
          </cell>
          <cell r="I126">
            <v>10</v>
          </cell>
          <cell r="J126">
            <v>20</v>
          </cell>
          <cell r="K126">
            <v>8</v>
          </cell>
          <cell r="L126" t="str">
            <v>N</v>
          </cell>
          <cell r="M126">
            <v>10</v>
          </cell>
          <cell r="N126">
            <v>18</v>
          </cell>
          <cell r="O126">
            <v>5</v>
          </cell>
          <cell r="P126">
            <v>8</v>
          </cell>
          <cell r="Q126">
            <v>10</v>
          </cell>
          <cell r="R126">
            <v>23</v>
          </cell>
          <cell r="S126">
            <v>3</v>
          </cell>
          <cell r="T126">
            <v>3</v>
          </cell>
          <cell r="U126">
            <v>9</v>
          </cell>
          <cell r="V126">
            <v>15</v>
          </cell>
          <cell r="W126">
            <v>4</v>
          </cell>
          <cell r="X126">
            <v>4</v>
          </cell>
          <cell r="Y126">
            <v>5</v>
          </cell>
          <cell r="Z126">
            <v>13</v>
          </cell>
          <cell r="AA126">
            <v>89</v>
          </cell>
          <cell r="AB126">
            <v>6</v>
          </cell>
          <cell r="AC126">
            <v>6</v>
          </cell>
          <cell r="AD126">
            <v>36</v>
          </cell>
          <cell r="AE126">
            <v>48</v>
          </cell>
          <cell r="AF126">
            <v>32</v>
          </cell>
          <cell r="AG126">
            <v>80</v>
          </cell>
          <cell r="AH126">
            <v>7</v>
          </cell>
          <cell r="AI126">
            <v>6</v>
          </cell>
          <cell r="AJ126">
            <v>36</v>
          </cell>
          <cell r="AK126">
            <v>49</v>
          </cell>
          <cell r="AL126">
            <v>30</v>
          </cell>
          <cell r="AM126">
            <v>79</v>
          </cell>
          <cell r="AN126">
            <v>4</v>
          </cell>
          <cell r="AO126">
            <v>6</v>
          </cell>
          <cell r="AP126">
            <v>34</v>
          </cell>
          <cell r="AQ126">
            <v>44</v>
          </cell>
          <cell r="AR126">
            <v>28</v>
          </cell>
          <cell r="AS126">
            <v>72</v>
          </cell>
          <cell r="AT126">
            <v>8</v>
          </cell>
          <cell r="AU126">
            <v>6</v>
          </cell>
          <cell r="AV126">
            <v>38</v>
          </cell>
          <cell r="AW126">
            <v>52</v>
          </cell>
          <cell r="AX126">
            <v>27</v>
          </cell>
          <cell r="AY126">
            <v>79</v>
          </cell>
          <cell r="AZ126">
            <v>7</v>
          </cell>
          <cell r="BA126">
            <v>7</v>
          </cell>
          <cell r="BB126">
            <v>26</v>
          </cell>
          <cell r="BC126">
            <v>40</v>
          </cell>
          <cell r="BD126">
            <v>19</v>
          </cell>
          <cell r="BE126">
            <v>59</v>
          </cell>
          <cell r="BF126">
            <v>369</v>
          </cell>
          <cell r="BG126">
            <v>88</v>
          </cell>
          <cell r="BH126">
            <v>546</v>
          </cell>
          <cell r="BI126">
            <v>72.8</v>
          </cell>
          <cell r="BJ126"/>
          <cell r="BK126" t="str">
            <v>E</v>
          </cell>
          <cell r="BL126" t="str">
            <v>D+</v>
          </cell>
          <cell r="BM126" t="str">
            <v>C+</v>
          </cell>
          <cell r="BN126" t="str">
            <v>C+</v>
          </cell>
          <cell r="BO126" t="str">
            <v>E</v>
          </cell>
          <cell r="BP126" t="str">
            <v>A+</v>
          </cell>
          <cell r="BQ126" t="str">
            <v>A+</v>
          </cell>
          <cell r="BR126" t="str">
            <v>A</v>
          </cell>
          <cell r="BS126" t="str">
            <v>A+</v>
          </cell>
          <cell r="BT126" t="str">
            <v>C+</v>
          </cell>
          <cell r="BU126" t="str">
            <v>A++</v>
          </cell>
          <cell r="BW126">
            <v>4</v>
          </cell>
          <cell r="BX126">
            <v>4</v>
          </cell>
          <cell r="BY126">
            <v>2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20.5</v>
          </cell>
          <cell r="CI126">
            <v>0</v>
          </cell>
          <cell r="CJ126" t="str">
            <v>Pass</v>
          </cell>
          <cell r="CK126">
            <v>6.4</v>
          </cell>
        </row>
        <row r="127">
          <cell r="B127" t="str">
            <v>PIET23CS059</v>
          </cell>
          <cell r="C127" t="str">
            <v>GAURIKA PAREEK</v>
          </cell>
          <cell r="D127" t="str">
            <v>23EPTCS058</v>
          </cell>
          <cell r="E127" t="str">
            <v>A-59</v>
          </cell>
          <cell r="F127"/>
          <cell r="G127">
            <v>10</v>
          </cell>
          <cell r="H127">
            <v>10</v>
          </cell>
          <cell r="I127">
            <v>10</v>
          </cell>
          <cell r="J127">
            <v>30</v>
          </cell>
          <cell r="K127">
            <v>9</v>
          </cell>
          <cell r="L127">
            <v>10</v>
          </cell>
          <cell r="M127">
            <v>10</v>
          </cell>
          <cell r="N127">
            <v>29</v>
          </cell>
          <cell r="O127">
            <v>7</v>
          </cell>
          <cell r="P127">
            <v>10</v>
          </cell>
          <cell r="Q127">
            <v>10</v>
          </cell>
          <cell r="R127">
            <v>27</v>
          </cell>
          <cell r="S127">
            <v>6</v>
          </cell>
          <cell r="T127">
            <v>6</v>
          </cell>
          <cell r="U127">
            <v>10</v>
          </cell>
          <cell r="V127">
            <v>22</v>
          </cell>
          <cell r="W127">
            <v>6</v>
          </cell>
          <cell r="X127">
            <v>10</v>
          </cell>
          <cell r="Y127">
            <v>9</v>
          </cell>
          <cell r="Z127">
            <v>25</v>
          </cell>
          <cell r="AA127">
            <v>133</v>
          </cell>
          <cell r="AB127">
            <v>10</v>
          </cell>
          <cell r="AC127">
            <v>10</v>
          </cell>
          <cell r="AD127">
            <v>38</v>
          </cell>
          <cell r="AE127">
            <v>58</v>
          </cell>
          <cell r="AF127">
            <v>38</v>
          </cell>
          <cell r="AG127">
            <v>96</v>
          </cell>
          <cell r="AH127">
            <v>9</v>
          </cell>
          <cell r="AI127">
            <v>9</v>
          </cell>
          <cell r="AJ127">
            <v>36</v>
          </cell>
          <cell r="AK127">
            <v>54</v>
          </cell>
          <cell r="AL127">
            <v>35</v>
          </cell>
          <cell r="AM127">
            <v>89</v>
          </cell>
          <cell r="AN127">
            <v>9</v>
          </cell>
          <cell r="AO127">
            <v>9</v>
          </cell>
          <cell r="AP127">
            <v>40</v>
          </cell>
          <cell r="AQ127">
            <v>58</v>
          </cell>
          <cell r="AR127">
            <v>36</v>
          </cell>
          <cell r="AS127">
            <v>94</v>
          </cell>
          <cell r="AT127">
            <v>8</v>
          </cell>
          <cell r="AU127">
            <v>8</v>
          </cell>
          <cell r="AV127">
            <v>37</v>
          </cell>
          <cell r="AW127">
            <v>53</v>
          </cell>
          <cell r="AX127">
            <v>33</v>
          </cell>
          <cell r="AY127">
            <v>86</v>
          </cell>
          <cell r="AZ127">
            <v>8</v>
          </cell>
          <cell r="BA127">
            <v>8</v>
          </cell>
          <cell r="BB127">
            <v>38</v>
          </cell>
          <cell r="BC127">
            <v>54</v>
          </cell>
          <cell r="BD127">
            <v>34</v>
          </cell>
          <cell r="BE127">
            <v>88</v>
          </cell>
          <cell r="BF127">
            <v>453</v>
          </cell>
          <cell r="BG127">
            <v>94</v>
          </cell>
          <cell r="BH127">
            <v>680</v>
          </cell>
          <cell r="BI127">
            <v>90.666666666666657</v>
          </cell>
          <cell r="BJ127"/>
          <cell r="BK127" t="str">
            <v>B</v>
          </cell>
          <cell r="BL127" t="str">
            <v>A+</v>
          </cell>
          <cell r="BM127" t="str">
            <v>A+</v>
          </cell>
          <cell r="BN127" t="str">
            <v>A</v>
          </cell>
          <cell r="BO127" t="str">
            <v>C+</v>
          </cell>
          <cell r="BP127" t="str">
            <v>A++</v>
          </cell>
          <cell r="BQ127" t="str">
            <v>A++</v>
          </cell>
          <cell r="BR127" t="str">
            <v>A++</v>
          </cell>
          <cell r="BS127" t="str">
            <v>A++</v>
          </cell>
          <cell r="BT127" t="str">
            <v>A++</v>
          </cell>
          <cell r="BU127" t="str">
            <v>A++</v>
          </cell>
          <cell r="BW127">
            <v>4</v>
          </cell>
          <cell r="BX127">
            <v>4</v>
          </cell>
          <cell r="BY127">
            <v>2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20.5</v>
          </cell>
          <cell r="CI127">
            <v>0</v>
          </cell>
          <cell r="CJ127" t="str">
            <v>Pass</v>
          </cell>
          <cell r="CK127">
            <v>8.7799999999999994</v>
          </cell>
        </row>
        <row r="128">
          <cell r="B128" t="str">
            <v>PIET23CS060</v>
          </cell>
          <cell r="C128" t="str">
            <v>HARDIK JAIN</v>
          </cell>
          <cell r="D128" t="str">
            <v>23EPTCS059</v>
          </cell>
          <cell r="E128" t="str">
            <v>A-60</v>
          </cell>
          <cell r="F128"/>
          <cell r="G128">
            <v>9</v>
          </cell>
          <cell r="H128" t="str">
            <v>A</v>
          </cell>
          <cell r="I128">
            <v>10</v>
          </cell>
          <cell r="J128">
            <v>19</v>
          </cell>
          <cell r="K128">
            <v>8</v>
          </cell>
          <cell r="L128">
            <v>8</v>
          </cell>
          <cell r="M128">
            <v>8</v>
          </cell>
          <cell r="N128">
            <v>24</v>
          </cell>
          <cell r="O128">
            <v>8</v>
          </cell>
          <cell r="P128">
            <v>10</v>
          </cell>
          <cell r="Q128">
            <v>10</v>
          </cell>
          <cell r="R128">
            <v>28</v>
          </cell>
          <cell r="S128">
            <v>9</v>
          </cell>
          <cell r="T128">
            <v>9</v>
          </cell>
          <cell r="U128">
            <v>10</v>
          </cell>
          <cell r="V128">
            <v>28</v>
          </cell>
          <cell r="W128">
            <v>9</v>
          </cell>
          <cell r="X128" t="str">
            <v>A</v>
          </cell>
          <cell r="Y128">
            <v>4</v>
          </cell>
          <cell r="Z128">
            <v>13</v>
          </cell>
          <cell r="AA128">
            <v>112</v>
          </cell>
          <cell r="AB128">
            <v>10</v>
          </cell>
          <cell r="AC128">
            <v>8</v>
          </cell>
          <cell r="AD128">
            <v>33</v>
          </cell>
          <cell r="AE128">
            <v>51</v>
          </cell>
          <cell r="AF128">
            <v>36</v>
          </cell>
          <cell r="AG128">
            <v>87</v>
          </cell>
          <cell r="AH128">
            <v>9</v>
          </cell>
          <cell r="AI128">
            <v>8</v>
          </cell>
          <cell r="AJ128">
            <v>31</v>
          </cell>
          <cell r="AK128">
            <v>48</v>
          </cell>
          <cell r="AL128">
            <v>33</v>
          </cell>
          <cell r="AM128">
            <v>81</v>
          </cell>
          <cell r="AN128">
            <v>9</v>
          </cell>
          <cell r="AO128">
            <v>10</v>
          </cell>
          <cell r="AP128">
            <v>39</v>
          </cell>
          <cell r="AQ128">
            <v>58</v>
          </cell>
          <cell r="AR128">
            <v>35</v>
          </cell>
          <cell r="AS128">
            <v>93</v>
          </cell>
          <cell r="AT128">
            <v>7</v>
          </cell>
          <cell r="AU128" t="str">
            <v>A</v>
          </cell>
          <cell r="AV128">
            <v>31</v>
          </cell>
          <cell r="AW128">
            <v>38</v>
          </cell>
          <cell r="AX128">
            <v>32</v>
          </cell>
          <cell r="AY128">
            <v>70</v>
          </cell>
          <cell r="AZ128">
            <v>9</v>
          </cell>
          <cell r="BA128" t="str">
            <v>A</v>
          </cell>
          <cell r="BB128">
            <v>29</v>
          </cell>
          <cell r="BC128">
            <v>38</v>
          </cell>
          <cell r="BD128">
            <v>29</v>
          </cell>
          <cell r="BE128">
            <v>67</v>
          </cell>
          <cell r="BF128">
            <v>398</v>
          </cell>
          <cell r="BG128">
            <v>94</v>
          </cell>
          <cell r="BH128">
            <v>604</v>
          </cell>
          <cell r="BI128">
            <v>80.533333333333331</v>
          </cell>
          <cell r="BJ128"/>
          <cell r="BK128" t="str">
            <v>B</v>
          </cell>
          <cell r="BL128" t="str">
            <v>A</v>
          </cell>
          <cell r="BM128" t="str">
            <v>A++</v>
          </cell>
          <cell r="BN128" t="str">
            <v>A++</v>
          </cell>
          <cell r="BO128" t="str">
            <v>C</v>
          </cell>
          <cell r="BP128" t="str">
            <v>A++</v>
          </cell>
          <cell r="BQ128" t="str">
            <v>A++</v>
          </cell>
          <cell r="BR128" t="str">
            <v>A++</v>
          </cell>
          <cell r="BS128" t="str">
            <v>B+</v>
          </cell>
          <cell r="BT128" t="str">
            <v>B+</v>
          </cell>
          <cell r="BU128" t="str">
            <v>A++</v>
          </cell>
          <cell r="BW128">
            <v>4</v>
          </cell>
          <cell r="BX128">
            <v>4</v>
          </cell>
          <cell r="BY128">
            <v>2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20.5</v>
          </cell>
          <cell r="CI128">
            <v>0</v>
          </cell>
          <cell r="CJ128" t="str">
            <v>Pass</v>
          </cell>
          <cell r="CK128">
            <v>8.6300000000000008</v>
          </cell>
        </row>
        <row r="129">
          <cell r="B129" t="str">
            <v>PIET23CS061</v>
          </cell>
          <cell r="C129" t="str">
            <v>HARISH DHAKAR</v>
          </cell>
          <cell r="D129" t="str">
            <v>23EPTCS060</v>
          </cell>
          <cell r="E129" t="str">
            <v>A-61</v>
          </cell>
          <cell r="F129"/>
          <cell r="G129">
            <v>4</v>
          </cell>
          <cell r="H129">
            <v>5</v>
          </cell>
          <cell r="I129">
            <v>10</v>
          </cell>
          <cell r="J129">
            <v>19</v>
          </cell>
          <cell r="K129">
            <v>4</v>
          </cell>
          <cell r="L129">
            <v>7</v>
          </cell>
          <cell r="M129">
            <v>10</v>
          </cell>
          <cell r="N129">
            <v>21</v>
          </cell>
          <cell r="O129">
            <v>9</v>
          </cell>
          <cell r="P129">
            <v>10</v>
          </cell>
          <cell r="Q129">
            <v>10</v>
          </cell>
          <cell r="R129">
            <v>29</v>
          </cell>
          <cell r="S129">
            <v>4</v>
          </cell>
          <cell r="T129">
            <v>9</v>
          </cell>
          <cell r="U129">
            <v>10</v>
          </cell>
          <cell r="V129">
            <v>23</v>
          </cell>
          <cell r="W129">
            <v>4</v>
          </cell>
          <cell r="X129">
            <v>10</v>
          </cell>
          <cell r="Y129">
            <v>8</v>
          </cell>
          <cell r="Z129">
            <v>22</v>
          </cell>
          <cell r="AA129">
            <v>114</v>
          </cell>
          <cell r="AB129">
            <v>9</v>
          </cell>
          <cell r="AC129">
            <v>8</v>
          </cell>
          <cell r="AD129">
            <v>33</v>
          </cell>
          <cell r="AE129">
            <v>50</v>
          </cell>
          <cell r="AF129">
            <v>34</v>
          </cell>
          <cell r="AG129">
            <v>84</v>
          </cell>
          <cell r="AH129">
            <v>8</v>
          </cell>
          <cell r="AI129">
            <v>7</v>
          </cell>
          <cell r="AJ129">
            <v>30</v>
          </cell>
          <cell r="AK129">
            <v>45</v>
          </cell>
          <cell r="AL129">
            <v>32</v>
          </cell>
          <cell r="AM129">
            <v>77</v>
          </cell>
          <cell r="AN129">
            <v>5</v>
          </cell>
          <cell r="AO129">
            <v>6</v>
          </cell>
          <cell r="AP129">
            <v>40</v>
          </cell>
          <cell r="AQ129">
            <v>51</v>
          </cell>
          <cell r="AR129">
            <v>23</v>
          </cell>
          <cell r="AS129">
            <v>74</v>
          </cell>
          <cell r="AT129">
            <v>9</v>
          </cell>
          <cell r="AU129">
            <v>8</v>
          </cell>
          <cell r="AV129">
            <v>40</v>
          </cell>
          <cell r="AW129">
            <v>57</v>
          </cell>
          <cell r="AX129">
            <v>30</v>
          </cell>
          <cell r="AY129">
            <v>87</v>
          </cell>
          <cell r="AZ129">
            <v>6</v>
          </cell>
          <cell r="BA129">
            <v>8</v>
          </cell>
          <cell r="BB129">
            <v>31</v>
          </cell>
          <cell r="BC129">
            <v>45</v>
          </cell>
          <cell r="BD129">
            <v>27</v>
          </cell>
          <cell r="BE129">
            <v>72</v>
          </cell>
          <cell r="BF129">
            <v>394</v>
          </cell>
          <cell r="BG129">
            <v>92</v>
          </cell>
          <cell r="BH129">
            <v>600</v>
          </cell>
          <cell r="BI129">
            <v>80</v>
          </cell>
          <cell r="BJ129"/>
          <cell r="BK129" t="str">
            <v>E</v>
          </cell>
          <cell r="BL129" t="str">
            <v>C+</v>
          </cell>
          <cell r="BM129" t="str">
            <v>B+</v>
          </cell>
          <cell r="BN129" t="str">
            <v>A</v>
          </cell>
          <cell r="BO129" t="str">
            <v>D+</v>
          </cell>
          <cell r="BP129" t="str">
            <v>A+</v>
          </cell>
          <cell r="BQ129" t="str">
            <v>A++</v>
          </cell>
          <cell r="BR129" t="str">
            <v>A</v>
          </cell>
          <cell r="BS129" t="str">
            <v>A++</v>
          </cell>
          <cell r="BT129" t="str">
            <v>A</v>
          </cell>
          <cell r="BU129" t="str">
            <v>A++</v>
          </cell>
          <cell r="BW129">
            <v>4</v>
          </cell>
          <cell r="BX129">
            <v>4</v>
          </cell>
          <cell r="BY129">
            <v>2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20.5</v>
          </cell>
          <cell r="CI129">
            <v>0</v>
          </cell>
          <cell r="CJ129" t="str">
            <v>Pass</v>
          </cell>
          <cell r="CK129">
            <v>7.24</v>
          </cell>
        </row>
        <row r="130">
          <cell r="B130" t="str">
            <v>PIET23CS062</v>
          </cell>
          <cell r="C130" t="str">
            <v>HARSH AGRAWAL</v>
          </cell>
          <cell r="D130" t="str">
            <v>23EPTCS061</v>
          </cell>
          <cell r="E130" t="str">
            <v>A-62</v>
          </cell>
          <cell r="F130"/>
          <cell r="G130">
            <v>3</v>
          </cell>
          <cell r="H130" t="str">
            <v>N</v>
          </cell>
          <cell r="I130">
            <v>10</v>
          </cell>
          <cell r="J130">
            <v>13</v>
          </cell>
          <cell r="K130">
            <v>7</v>
          </cell>
          <cell r="L130" t="str">
            <v>N</v>
          </cell>
          <cell r="M130">
            <v>5</v>
          </cell>
          <cell r="N130">
            <v>12</v>
          </cell>
          <cell r="O130" t="str">
            <v>N</v>
          </cell>
          <cell r="P130">
            <v>9</v>
          </cell>
          <cell r="Q130">
            <v>10</v>
          </cell>
          <cell r="R130">
            <v>19</v>
          </cell>
          <cell r="S130" t="str">
            <v>N</v>
          </cell>
          <cell r="T130">
            <v>5</v>
          </cell>
          <cell r="U130">
            <v>7</v>
          </cell>
          <cell r="V130">
            <v>12</v>
          </cell>
          <cell r="W130" t="str">
            <v>N</v>
          </cell>
          <cell r="X130">
            <v>7</v>
          </cell>
          <cell r="Y130">
            <v>5</v>
          </cell>
          <cell r="Z130">
            <v>12</v>
          </cell>
          <cell r="AA130">
            <v>68</v>
          </cell>
          <cell r="AB130">
            <v>3</v>
          </cell>
          <cell r="AC130">
            <v>4</v>
          </cell>
          <cell r="AD130">
            <v>3</v>
          </cell>
          <cell r="AE130">
            <v>10</v>
          </cell>
          <cell r="AF130">
            <v>26</v>
          </cell>
          <cell r="AG130">
            <v>36</v>
          </cell>
          <cell r="AH130">
            <v>7</v>
          </cell>
          <cell r="AI130">
            <v>8</v>
          </cell>
          <cell r="AJ130">
            <v>23</v>
          </cell>
          <cell r="AK130">
            <v>38</v>
          </cell>
          <cell r="AL130">
            <v>31</v>
          </cell>
          <cell r="AM130">
            <v>69</v>
          </cell>
          <cell r="AN130">
            <v>2</v>
          </cell>
          <cell r="AO130">
            <v>5</v>
          </cell>
          <cell r="AP130">
            <v>24</v>
          </cell>
          <cell r="AQ130">
            <v>31</v>
          </cell>
          <cell r="AR130">
            <v>24</v>
          </cell>
          <cell r="AS130">
            <v>55</v>
          </cell>
          <cell r="AT130" t="str">
            <v>A</v>
          </cell>
          <cell r="AU130">
            <v>2</v>
          </cell>
          <cell r="AV130">
            <v>25</v>
          </cell>
          <cell r="AW130">
            <v>27</v>
          </cell>
          <cell r="AX130">
            <v>24</v>
          </cell>
          <cell r="AY130">
            <v>51</v>
          </cell>
          <cell r="AZ130">
            <v>5</v>
          </cell>
          <cell r="BA130">
            <v>6</v>
          </cell>
          <cell r="BB130">
            <v>24</v>
          </cell>
          <cell r="BC130">
            <v>35</v>
          </cell>
          <cell r="BD130">
            <v>20</v>
          </cell>
          <cell r="BE130">
            <v>55</v>
          </cell>
          <cell r="BF130">
            <v>266</v>
          </cell>
          <cell r="BG130">
            <v>85</v>
          </cell>
          <cell r="BH130">
            <v>419</v>
          </cell>
          <cell r="BI130">
            <v>55.866666666666667</v>
          </cell>
          <cell r="BJ130"/>
          <cell r="BK130" t="str">
            <v>E</v>
          </cell>
          <cell r="BL130" t="str">
            <v>E+</v>
          </cell>
          <cell r="BM130" t="str">
            <v>C</v>
          </cell>
          <cell r="BN130" t="str">
            <v>C+</v>
          </cell>
          <cell r="BO130" t="str">
            <v>E+</v>
          </cell>
          <cell r="BP130" t="str">
            <v>B+</v>
          </cell>
          <cell r="BQ130" t="str">
            <v>E</v>
          </cell>
          <cell r="BR130" t="str">
            <v>C</v>
          </cell>
          <cell r="BS130" t="str">
            <v>D+</v>
          </cell>
          <cell r="BT130" t="str">
            <v>C</v>
          </cell>
          <cell r="BU130" t="str">
            <v>A++</v>
          </cell>
          <cell r="BW130">
            <v>4</v>
          </cell>
          <cell r="BX130">
            <v>4</v>
          </cell>
          <cell r="BY130">
            <v>2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20.5</v>
          </cell>
          <cell r="CI130">
            <v>0</v>
          </cell>
          <cell r="CJ130" t="str">
            <v>Pass</v>
          </cell>
          <cell r="CK130">
            <v>5.63</v>
          </cell>
        </row>
        <row r="131">
          <cell r="B131" t="str">
            <v>PIET23CS063</v>
          </cell>
          <cell r="C131" t="str">
            <v>HARSH ANAND</v>
          </cell>
          <cell r="D131" t="str">
            <v>23EPTCS062</v>
          </cell>
          <cell r="E131" t="str">
            <v>A-63</v>
          </cell>
          <cell r="F131"/>
          <cell r="G131">
            <v>7</v>
          </cell>
          <cell r="H131">
            <v>7</v>
          </cell>
          <cell r="I131">
            <v>10</v>
          </cell>
          <cell r="J131">
            <v>24</v>
          </cell>
          <cell r="K131">
            <v>6</v>
          </cell>
          <cell r="L131">
            <v>4</v>
          </cell>
          <cell r="M131">
            <v>10</v>
          </cell>
          <cell r="N131">
            <v>20</v>
          </cell>
          <cell r="O131">
            <v>8</v>
          </cell>
          <cell r="P131">
            <v>9</v>
          </cell>
          <cell r="Q131">
            <v>10</v>
          </cell>
          <cell r="R131">
            <v>27</v>
          </cell>
          <cell r="S131">
            <v>4</v>
          </cell>
          <cell r="T131">
            <v>6</v>
          </cell>
          <cell r="U131">
            <v>8</v>
          </cell>
          <cell r="V131">
            <v>18</v>
          </cell>
          <cell r="W131">
            <v>2</v>
          </cell>
          <cell r="X131">
            <v>7</v>
          </cell>
          <cell r="Y131">
            <v>6</v>
          </cell>
          <cell r="Z131">
            <v>15</v>
          </cell>
          <cell r="AA131">
            <v>104</v>
          </cell>
          <cell r="AB131">
            <v>7</v>
          </cell>
          <cell r="AC131">
            <v>7</v>
          </cell>
          <cell r="AD131">
            <v>36</v>
          </cell>
          <cell r="AE131">
            <v>50</v>
          </cell>
          <cell r="AF131">
            <v>29</v>
          </cell>
          <cell r="AG131">
            <v>79</v>
          </cell>
          <cell r="AH131">
            <v>8</v>
          </cell>
          <cell r="AI131">
            <v>7</v>
          </cell>
          <cell r="AJ131">
            <v>33</v>
          </cell>
          <cell r="AK131">
            <v>48</v>
          </cell>
          <cell r="AL131">
            <v>33</v>
          </cell>
          <cell r="AM131">
            <v>81</v>
          </cell>
          <cell r="AN131">
            <v>7</v>
          </cell>
          <cell r="AO131">
            <v>4</v>
          </cell>
          <cell r="AP131">
            <v>33</v>
          </cell>
          <cell r="AQ131">
            <v>44</v>
          </cell>
          <cell r="AR131">
            <v>23</v>
          </cell>
          <cell r="AS131">
            <v>67</v>
          </cell>
          <cell r="AT131">
            <v>8</v>
          </cell>
          <cell r="AU131">
            <v>6</v>
          </cell>
          <cell r="AV131">
            <v>40</v>
          </cell>
          <cell r="AW131">
            <v>54</v>
          </cell>
          <cell r="AX131">
            <v>24</v>
          </cell>
          <cell r="AY131">
            <v>78</v>
          </cell>
          <cell r="AZ131">
            <v>5</v>
          </cell>
          <cell r="BA131">
            <v>9</v>
          </cell>
          <cell r="BB131">
            <v>29</v>
          </cell>
          <cell r="BC131">
            <v>43</v>
          </cell>
          <cell r="BD131">
            <v>24</v>
          </cell>
          <cell r="BE131">
            <v>67</v>
          </cell>
          <cell r="BF131">
            <v>372</v>
          </cell>
          <cell r="BG131">
            <v>92</v>
          </cell>
          <cell r="BH131">
            <v>568</v>
          </cell>
          <cell r="BI131">
            <v>75.733333333333334</v>
          </cell>
          <cell r="BJ131"/>
          <cell r="BK131" t="str">
            <v>D</v>
          </cell>
          <cell r="BL131" t="str">
            <v>D</v>
          </cell>
          <cell r="BM131" t="str">
            <v>A</v>
          </cell>
          <cell r="BN131" t="str">
            <v>B</v>
          </cell>
          <cell r="BO131" t="str">
            <v>A</v>
          </cell>
          <cell r="BP131" t="str">
            <v>A++</v>
          </cell>
          <cell r="BQ131" t="str">
            <v>A+</v>
          </cell>
          <cell r="BR131" t="str">
            <v>B+</v>
          </cell>
          <cell r="BS131" t="str">
            <v>A+</v>
          </cell>
          <cell r="BT131" t="str">
            <v>B+</v>
          </cell>
          <cell r="BU131" t="str">
            <v>A++</v>
          </cell>
          <cell r="BW131">
            <v>4</v>
          </cell>
          <cell r="BX131">
            <v>4</v>
          </cell>
          <cell r="BY131">
            <v>2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20.5</v>
          </cell>
          <cell r="CI131">
            <v>0</v>
          </cell>
          <cell r="CJ131" t="str">
            <v>Pass</v>
          </cell>
          <cell r="CK131">
            <v>7.32</v>
          </cell>
        </row>
        <row r="132">
          <cell r="B132" t="str">
            <v>PIET23CS064</v>
          </cell>
          <cell r="C132" t="str">
            <v>HARSH DHAKAR</v>
          </cell>
          <cell r="D132" t="str">
            <v>23EPTCS063</v>
          </cell>
          <cell r="E132" t="str">
            <v>B-01</v>
          </cell>
          <cell r="F132" t="str">
            <v>HM</v>
          </cell>
          <cell r="G132">
            <v>2</v>
          </cell>
          <cell r="H132">
            <v>6</v>
          </cell>
          <cell r="I132">
            <v>10</v>
          </cell>
          <cell r="J132">
            <v>18</v>
          </cell>
          <cell r="K132">
            <v>7</v>
          </cell>
          <cell r="L132" t="str">
            <v>N</v>
          </cell>
          <cell r="M132">
            <v>6</v>
          </cell>
          <cell r="N132">
            <v>13</v>
          </cell>
          <cell r="O132">
            <v>6</v>
          </cell>
          <cell r="P132">
            <v>6</v>
          </cell>
          <cell r="Q132">
            <v>9</v>
          </cell>
          <cell r="R132">
            <v>21</v>
          </cell>
          <cell r="S132">
            <v>6</v>
          </cell>
          <cell r="T132">
            <v>5</v>
          </cell>
          <cell r="U132">
            <v>10</v>
          </cell>
          <cell r="V132">
            <v>21</v>
          </cell>
          <cell r="W132">
            <v>4</v>
          </cell>
          <cell r="X132">
            <v>8</v>
          </cell>
          <cell r="Y132">
            <v>6</v>
          </cell>
          <cell r="Z132">
            <v>18</v>
          </cell>
          <cell r="AA132">
            <v>91</v>
          </cell>
          <cell r="AB132">
            <v>6</v>
          </cell>
          <cell r="AC132">
            <v>6</v>
          </cell>
          <cell r="AD132">
            <v>19</v>
          </cell>
          <cell r="AE132">
            <v>31</v>
          </cell>
          <cell r="AF132">
            <v>28</v>
          </cell>
          <cell r="AG132">
            <v>59</v>
          </cell>
          <cell r="AH132">
            <v>6</v>
          </cell>
          <cell r="AI132">
            <v>6</v>
          </cell>
          <cell r="AJ132">
            <v>27</v>
          </cell>
          <cell r="AK132">
            <v>39</v>
          </cell>
          <cell r="AL132">
            <v>29</v>
          </cell>
          <cell r="AM132">
            <v>68</v>
          </cell>
          <cell r="AN132">
            <v>5</v>
          </cell>
          <cell r="AO132">
            <v>5</v>
          </cell>
          <cell r="AP132">
            <v>30</v>
          </cell>
          <cell r="AQ132">
            <v>40</v>
          </cell>
          <cell r="AR132">
            <v>24</v>
          </cell>
          <cell r="AS132">
            <v>64</v>
          </cell>
          <cell r="AT132">
            <v>6</v>
          </cell>
          <cell r="AU132">
            <v>8</v>
          </cell>
          <cell r="AV132">
            <v>30</v>
          </cell>
          <cell r="AW132">
            <v>44</v>
          </cell>
          <cell r="AX132">
            <v>30</v>
          </cell>
          <cell r="AY132">
            <v>74</v>
          </cell>
          <cell r="AZ132" t="str">
            <v>A</v>
          </cell>
          <cell r="BA132">
            <v>5</v>
          </cell>
          <cell r="BB132">
            <v>25</v>
          </cell>
          <cell r="BC132">
            <v>30</v>
          </cell>
          <cell r="BD132">
            <v>19</v>
          </cell>
          <cell r="BE132">
            <v>49</v>
          </cell>
          <cell r="BF132">
            <v>314</v>
          </cell>
          <cell r="BG132">
            <v>83</v>
          </cell>
          <cell r="BH132">
            <v>488</v>
          </cell>
          <cell r="BI132">
            <v>65.066666666666663</v>
          </cell>
          <cell r="BJ132"/>
          <cell r="BK132" t="str">
            <v>E+</v>
          </cell>
          <cell r="BL132" t="str">
            <v>C+</v>
          </cell>
          <cell r="BM132" t="str">
            <v>B</v>
          </cell>
          <cell r="BN132" t="str">
            <v>C</v>
          </cell>
          <cell r="BO132" t="str">
            <v>E+</v>
          </cell>
          <cell r="BP132" t="str">
            <v>B+</v>
          </cell>
          <cell r="BQ132" t="str">
            <v>C+</v>
          </cell>
          <cell r="BR132" t="str">
            <v>B</v>
          </cell>
          <cell r="BS132" t="str">
            <v>A</v>
          </cell>
          <cell r="BT132" t="str">
            <v>D+</v>
          </cell>
          <cell r="BU132" t="str">
            <v>A++</v>
          </cell>
          <cell r="BW132">
            <v>4</v>
          </cell>
          <cell r="BX132">
            <v>4</v>
          </cell>
          <cell r="BY132">
            <v>2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20.5</v>
          </cell>
          <cell r="CI132">
            <v>0</v>
          </cell>
          <cell r="CJ132" t="str">
            <v>Pass</v>
          </cell>
          <cell r="CK132">
            <v>6.57</v>
          </cell>
        </row>
        <row r="133">
          <cell r="B133" t="str">
            <v>PIET23CS065</v>
          </cell>
          <cell r="C133" t="str">
            <v>HARSH KHANDELWAL</v>
          </cell>
          <cell r="D133" t="str">
            <v>23EPTCS064</v>
          </cell>
          <cell r="E133" t="str">
            <v>B-02</v>
          </cell>
          <cell r="F133" t="str">
            <v>DM</v>
          </cell>
          <cell r="G133">
            <v>9</v>
          </cell>
          <cell r="H133">
            <v>10</v>
          </cell>
          <cell r="I133">
            <v>10</v>
          </cell>
          <cell r="J133">
            <v>29</v>
          </cell>
          <cell r="K133">
            <v>9</v>
          </cell>
          <cell r="L133">
            <v>10</v>
          </cell>
          <cell r="M133">
            <v>10</v>
          </cell>
          <cell r="N133">
            <v>29</v>
          </cell>
          <cell r="O133">
            <v>9</v>
          </cell>
          <cell r="P133">
            <v>10</v>
          </cell>
          <cell r="Q133">
            <v>10</v>
          </cell>
          <cell r="R133">
            <v>29</v>
          </cell>
          <cell r="S133">
            <v>10</v>
          </cell>
          <cell r="T133">
            <v>10</v>
          </cell>
          <cell r="U133">
            <v>10</v>
          </cell>
          <cell r="V133">
            <v>30</v>
          </cell>
          <cell r="W133">
            <v>9</v>
          </cell>
          <cell r="X133">
            <v>10</v>
          </cell>
          <cell r="Y133">
            <v>10</v>
          </cell>
          <cell r="Z133">
            <v>29</v>
          </cell>
          <cell r="AA133">
            <v>146</v>
          </cell>
          <cell r="AB133">
            <v>10</v>
          </cell>
          <cell r="AC133">
            <v>10</v>
          </cell>
          <cell r="AD133">
            <v>38</v>
          </cell>
          <cell r="AE133">
            <v>58</v>
          </cell>
          <cell r="AF133">
            <v>38</v>
          </cell>
          <cell r="AG133">
            <v>96</v>
          </cell>
          <cell r="AH133">
            <v>8</v>
          </cell>
          <cell r="AI133">
            <v>8</v>
          </cell>
          <cell r="AJ133">
            <v>40</v>
          </cell>
          <cell r="AK133">
            <v>56</v>
          </cell>
          <cell r="AL133">
            <v>37</v>
          </cell>
          <cell r="AM133">
            <v>93</v>
          </cell>
          <cell r="AN133">
            <v>9</v>
          </cell>
          <cell r="AO133">
            <v>9</v>
          </cell>
          <cell r="AP133">
            <v>39</v>
          </cell>
          <cell r="AQ133">
            <v>57</v>
          </cell>
          <cell r="AR133">
            <v>36</v>
          </cell>
          <cell r="AS133">
            <v>93</v>
          </cell>
          <cell r="AT133">
            <v>8</v>
          </cell>
          <cell r="AU133">
            <v>9</v>
          </cell>
          <cell r="AV133">
            <v>37</v>
          </cell>
          <cell r="AW133">
            <v>54</v>
          </cell>
          <cell r="AX133">
            <v>30</v>
          </cell>
          <cell r="AY133">
            <v>84</v>
          </cell>
          <cell r="AZ133">
            <v>8</v>
          </cell>
          <cell r="BA133">
            <v>7</v>
          </cell>
          <cell r="BB133">
            <v>32</v>
          </cell>
          <cell r="BC133">
            <v>47</v>
          </cell>
          <cell r="BD133">
            <v>33</v>
          </cell>
          <cell r="BE133">
            <v>80</v>
          </cell>
          <cell r="BF133">
            <v>446</v>
          </cell>
          <cell r="BG133">
            <v>97</v>
          </cell>
          <cell r="BH133">
            <v>689</v>
          </cell>
          <cell r="BI133">
            <v>91.86666666666666</v>
          </cell>
          <cell r="BJ133"/>
          <cell r="BK133" t="str">
            <v>A</v>
          </cell>
          <cell r="BL133" t="str">
            <v>A++</v>
          </cell>
          <cell r="BM133" t="str">
            <v>A+</v>
          </cell>
          <cell r="BN133" t="str">
            <v>A++</v>
          </cell>
          <cell r="BO133" t="str">
            <v>A</v>
          </cell>
          <cell r="BP133" t="str">
            <v>A++</v>
          </cell>
          <cell r="BQ133" t="str">
            <v>A++</v>
          </cell>
          <cell r="BR133" t="str">
            <v>A++</v>
          </cell>
          <cell r="BS133" t="str">
            <v>A++</v>
          </cell>
          <cell r="BT133" t="str">
            <v>A+</v>
          </cell>
          <cell r="BU133" t="str">
            <v>A++</v>
          </cell>
          <cell r="BW133">
            <v>4</v>
          </cell>
          <cell r="BX133">
            <v>4</v>
          </cell>
          <cell r="BY133">
            <v>2</v>
          </cell>
          <cell r="BZ133">
            <v>2</v>
          </cell>
          <cell r="CA133">
            <v>2</v>
          </cell>
          <cell r="CB133">
            <v>1</v>
          </cell>
          <cell r="CC133">
            <v>1</v>
          </cell>
          <cell r="CD133">
            <v>1.5</v>
          </cell>
          <cell r="CE133">
            <v>1</v>
          </cell>
          <cell r="CF133">
            <v>1.5</v>
          </cell>
          <cell r="CG133">
            <v>0.5</v>
          </cell>
          <cell r="CH133">
            <v>20.5</v>
          </cell>
          <cell r="CI133">
            <v>0</v>
          </cell>
          <cell r="CJ133" t="str">
            <v>Pass</v>
          </cell>
          <cell r="CK133">
            <v>9.39</v>
          </cell>
        </row>
        <row r="134">
          <cell r="B134" t="str">
            <v>PIET23CS066</v>
          </cell>
          <cell r="C134" t="str">
            <v>HARSH KUMAR MEENA</v>
          </cell>
          <cell r="D134" t="str">
            <v>23EPTCS065</v>
          </cell>
          <cell r="E134" t="str">
            <v>B-03</v>
          </cell>
          <cell r="F134" t="str">
            <v>DM</v>
          </cell>
          <cell r="G134">
            <v>2</v>
          </cell>
          <cell r="H134">
            <v>6</v>
          </cell>
          <cell r="I134">
            <v>10</v>
          </cell>
          <cell r="J134">
            <v>18</v>
          </cell>
          <cell r="K134">
            <v>4</v>
          </cell>
          <cell r="L134" t="str">
            <v>N</v>
          </cell>
          <cell r="M134">
            <v>5</v>
          </cell>
          <cell r="N134">
            <v>9</v>
          </cell>
          <cell r="O134">
            <v>7</v>
          </cell>
          <cell r="P134">
            <v>8</v>
          </cell>
          <cell r="Q134">
            <v>9</v>
          </cell>
          <cell r="R134">
            <v>24</v>
          </cell>
          <cell r="S134">
            <v>2</v>
          </cell>
          <cell r="T134">
            <v>6</v>
          </cell>
          <cell r="U134">
            <v>10</v>
          </cell>
          <cell r="V134">
            <v>18</v>
          </cell>
          <cell r="W134">
            <v>4</v>
          </cell>
          <cell r="X134">
            <v>4</v>
          </cell>
          <cell r="Y134">
            <v>6</v>
          </cell>
          <cell r="Z134">
            <v>14</v>
          </cell>
          <cell r="AA134">
            <v>83</v>
          </cell>
          <cell r="AB134">
            <v>6</v>
          </cell>
          <cell r="AC134">
            <v>5</v>
          </cell>
          <cell r="AD134">
            <v>31</v>
          </cell>
          <cell r="AE134">
            <v>42</v>
          </cell>
          <cell r="AF134">
            <v>17</v>
          </cell>
          <cell r="AG134">
            <v>59</v>
          </cell>
          <cell r="AH134">
            <v>6</v>
          </cell>
          <cell r="AI134">
            <v>8</v>
          </cell>
          <cell r="AJ134">
            <v>25</v>
          </cell>
          <cell r="AK134">
            <v>39</v>
          </cell>
          <cell r="AL134">
            <v>29</v>
          </cell>
          <cell r="AM134">
            <v>68</v>
          </cell>
          <cell r="AN134">
            <v>5</v>
          </cell>
          <cell r="AO134">
            <v>6</v>
          </cell>
          <cell r="AP134">
            <v>29</v>
          </cell>
          <cell r="AQ134">
            <v>40</v>
          </cell>
          <cell r="AR134">
            <v>24</v>
          </cell>
          <cell r="AS134">
            <v>64</v>
          </cell>
          <cell r="AT134">
            <v>5</v>
          </cell>
          <cell r="AU134">
            <v>7</v>
          </cell>
          <cell r="AV134">
            <v>32</v>
          </cell>
          <cell r="AW134">
            <v>44</v>
          </cell>
          <cell r="AX134">
            <v>30</v>
          </cell>
          <cell r="AY134">
            <v>74</v>
          </cell>
          <cell r="AZ134">
            <v>6</v>
          </cell>
          <cell r="BA134" t="str">
            <v>A</v>
          </cell>
          <cell r="BB134">
            <v>22</v>
          </cell>
          <cell r="BC134">
            <v>28</v>
          </cell>
          <cell r="BD134">
            <v>25</v>
          </cell>
          <cell r="BE134">
            <v>53</v>
          </cell>
          <cell r="BF134">
            <v>318</v>
          </cell>
          <cell r="BG134">
            <v>88</v>
          </cell>
          <cell r="BH134">
            <v>489</v>
          </cell>
          <cell r="BI134">
            <v>65.2</v>
          </cell>
          <cell r="BJ134"/>
          <cell r="BK134" t="str">
            <v>C</v>
          </cell>
          <cell r="BL134" t="str">
            <v>C</v>
          </cell>
          <cell r="BM134" t="str">
            <v>B</v>
          </cell>
          <cell r="BN134" t="str">
            <v>C+</v>
          </cell>
          <cell r="BO134" t="str">
            <v>D</v>
          </cell>
          <cell r="BP134" t="str">
            <v>B+</v>
          </cell>
          <cell r="BQ134" t="str">
            <v>C+</v>
          </cell>
          <cell r="BR134" t="str">
            <v>B</v>
          </cell>
          <cell r="BS134" t="str">
            <v>A</v>
          </cell>
          <cell r="BT134" t="str">
            <v>D+</v>
          </cell>
          <cell r="BU134" t="str">
            <v>A++</v>
          </cell>
          <cell r="BW134">
            <v>4</v>
          </cell>
          <cell r="BX134">
            <v>4</v>
          </cell>
          <cell r="BY134">
            <v>2</v>
          </cell>
          <cell r="BZ134">
            <v>2</v>
          </cell>
          <cell r="CA134">
            <v>2</v>
          </cell>
          <cell r="CB134">
            <v>1</v>
          </cell>
          <cell r="CC134">
            <v>1</v>
          </cell>
          <cell r="CD134">
            <v>1.5</v>
          </cell>
          <cell r="CE134">
            <v>1</v>
          </cell>
          <cell r="CF134">
            <v>1.5</v>
          </cell>
          <cell r="CG134">
            <v>0.5</v>
          </cell>
          <cell r="CH134">
            <v>20.5</v>
          </cell>
          <cell r="CI134">
            <v>0</v>
          </cell>
          <cell r="CJ134" t="str">
            <v>Pass</v>
          </cell>
          <cell r="CK134">
            <v>6.87</v>
          </cell>
        </row>
        <row r="135">
          <cell r="B135" t="str">
            <v>PIET23CS067</v>
          </cell>
          <cell r="C135" t="str">
            <v>HARSHITA SHARMA</v>
          </cell>
          <cell r="D135" t="str">
            <v>23EPTCS066</v>
          </cell>
          <cell r="E135" t="str">
            <v>B-04</v>
          </cell>
          <cell r="F135" t="str">
            <v>DF</v>
          </cell>
          <cell r="G135">
            <v>9</v>
          </cell>
          <cell r="H135">
            <v>10</v>
          </cell>
          <cell r="I135">
            <v>10</v>
          </cell>
          <cell r="J135">
            <v>29</v>
          </cell>
          <cell r="K135">
            <v>10</v>
          </cell>
          <cell r="L135">
            <v>10</v>
          </cell>
          <cell r="M135">
            <v>10</v>
          </cell>
          <cell r="N135">
            <v>30</v>
          </cell>
          <cell r="O135">
            <v>9</v>
          </cell>
          <cell r="P135">
            <v>10</v>
          </cell>
          <cell r="Q135">
            <v>10</v>
          </cell>
          <cell r="R135">
            <v>29</v>
          </cell>
          <cell r="S135">
            <v>10</v>
          </cell>
          <cell r="T135">
            <v>10</v>
          </cell>
          <cell r="U135">
            <v>10</v>
          </cell>
          <cell r="V135">
            <v>30</v>
          </cell>
          <cell r="W135">
            <v>10</v>
          </cell>
          <cell r="X135">
            <v>10</v>
          </cell>
          <cell r="Y135">
            <v>10</v>
          </cell>
          <cell r="Z135">
            <v>30</v>
          </cell>
          <cell r="AA135">
            <v>148</v>
          </cell>
          <cell r="AB135">
            <v>10</v>
          </cell>
          <cell r="AC135">
            <v>10</v>
          </cell>
          <cell r="AD135">
            <v>38</v>
          </cell>
          <cell r="AE135">
            <v>58</v>
          </cell>
          <cell r="AF135">
            <v>39</v>
          </cell>
          <cell r="AG135">
            <v>97</v>
          </cell>
          <cell r="AH135">
            <v>9</v>
          </cell>
          <cell r="AI135">
            <v>9</v>
          </cell>
          <cell r="AJ135">
            <v>40</v>
          </cell>
          <cell r="AK135">
            <v>58</v>
          </cell>
          <cell r="AL135">
            <v>37</v>
          </cell>
          <cell r="AM135">
            <v>95</v>
          </cell>
          <cell r="AN135">
            <v>10</v>
          </cell>
          <cell r="AO135">
            <v>10</v>
          </cell>
          <cell r="AP135">
            <v>40</v>
          </cell>
          <cell r="AQ135">
            <v>60</v>
          </cell>
          <cell r="AR135">
            <v>37</v>
          </cell>
          <cell r="AS135">
            <v>97</v>
          </cell>
          <cell r="AT135">
            <v>9</v>
          </cell>
          <cell r="AU135">
            <v>10</v>
          </cell>
          <cell r="AV135">
            <v>35</v>
          </cell>
          <cell r="AW135">
            <v>54</v>
          </cell>
          <cell r="AX135">
            <v>30</v>
          </cell>
          <cell r="AY135">
            <v>84</v>
          </cell>
          <cell r="AZ135">
            <v>9</v>
          </cell>
          <cell r="BA135">
            <v>9</v>
          </cell>
          <cell r="BB135">
            <v>40</v>
          </cell>
          <cell r="BC135">
            <v>58</v>
          </cell>
          <cell r="BD135">
            <v>38</v>
          </cell>
          <cell r="BE135">
            <v>96</v>
          </cell>
          <cell r="BF135">
            <v>469</v>
          </cell>
          <cell r="BG135">
            <v>98</v>
          </cell>
          <cell r="BH135">
            <v>715</v>
          </cell>
          <cell r="BI135">
            <v>95.333333333333343</v>
          </cell>
          <cell r="BJ135"/>
          <cell r="BK135" t="str">
            <v>A++</v>
          </cell>
          <cell r="BL135" t="str">
            <v>A++</v>
          </cell>
          <cell r="BM135" t="str">
            <v>A++</v>
          </cell>
          <cell r="BN135" t="str">
            <v>A++</v>
          </cell>
          <cell r="BO135" t="str">
            <v>B+</v>
          </cell>
          <cell r="BP135" t="str">
            <v>A++</v>
          </cell>
          <cell r="BQ135" t="str">
            <v>A++</v>
          </cell>
          <cell r="BR135" t="str">
            <v>A++</v>
          </cell>
          <cell r="BS135" t="str">
            <v>A++</v>
          </cell>
          <cell r="BT135" t="str">
            <v>A++</v>
          </cell>
          <cell r="BU135" t="str">
            <v>A++</v>
          </cell>
          <cell r="BW135">
            <v>4</v>
          </cell>
          <cell r="BX135">
            <v>4</v>
          </cell>
          <cell r="BY135">
            <v>2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20.5</v>
          </cell>
          <cell r="CI135">
            <v>0</v>
          </cell>
          <cell r="CJ135" t="str">
            <v>Pass</v>
          </cell>
          <cell r="CK135">
            <v>9.8000000000000007</v>
          </cell>
        </row>
        <row r="136">
          <cell r="B136" t="str">
            <v>PIET23CS068</v>
          </cell>
          <cell r="C136" t="str">
            <v>HEMANG PANKAJ JANGIR</v>
          </cell>
          <cell r="D136" t="str">
            <v>23EPTCS067</v>
          </cell>
          <cell r="E136" t="str">
            <v>B-05</v>
          </cell>
          <cell r="F136" t="str">
            <v>HM</v>
          </cell>
          <cell r="G136">
            <v>10</v>
          </cell>
          <cell r="H136">
            <v>10</v>
          </cell>
          <cell r="I136">
            <v>10</v>
          </cell>
          <cell r="J136">
            <v>30</v>
          </cell>
          <cell r="K136">
            <v>5</v>
          </cell>
          <cell r="L136">
            <v>8</v>
          </cell>
          <cell r="M136">
            <v>7</v>
          </cell>
          <cell r="N136">
            <v>20</v>
          </cell>
          <cell r="O136">
            <v>7</v>
          </cell>
          <cell r="P136">
            <v>9</v>
          </cell>
          <cell r="Q136">
            <v>10</v>
          </cell>
          <cell r="R136">
            <v>26</v>
          </cell>
          <cell r="S136">
            <v>9</v>
          </cell>
          <cell r="T136">
            <v>8</v>
          </cell>
          <cell r="U136">
            <v>10</v>
          </cell>
          <cell r="V136">
            <v>27</v>
          </cell>
          <cell r="W136">
            <v>7</v>
          </cell>
          <cell r="X136">
            <v>8</v>
          </cell>
          <cell r="Y136">
            <v>8</v>
          </cell>
          <cell r="Z136">
            <v>23</v>
          </cell>
          <cell r="AA136">
            <v>126</v>
          </cell>
          <cell r="AB136">
            <v>8</v>
          </cell>
          <cell r="AC136">
            <v>3</v>
          </cell>
          <cell r="AD136">
            <v>37</v>
          </cell>
          <cell r="AE136">
            <v>48</v>
          </cell>
          <cell r="AF136">
            <v>28</v>
          </cell>
          <cell r="AG136">
            <v>76</v>
          </cell>
          <cell r="AH136">
            <v>6</v>
          </cell>
          <cell r="AI136">
            <v>8</v>
          </cell>
          <cell r="AJ136">
            <v>35</v>
          </cell>
          <cell r="AK136">
            <v>49</v>
          </cell>
          <cell r="AL136">
            <v>31</v>
          </cell>
          <cell r="AM136">
            <v>80</v>
          </cell>
          <cell r="AN136">
            <v>8</v>
          </cell>
          <cell r="AO136">
            <v>7</v>
          </cell>
          <cell r="AP136">
            <v>34</v>
          </cell>
          <cell r="AQ136">
            <v>49</v>
          </cell>
          <cell r="AR136">
            <v>28</v>
          </cell>
          <cell r="AS136">
            <v>77</v>
          </cell>
          <cell r="AT136">
            <v>7</v>
          </cell>
          <cell r="AU136">
            <v>8</v>
          </cell>
          <cell r="AV136">
            <v>33</v>
          </cell>
          <cell r="AW136">
            <v>48</v>
          </cell>
          <cell r="AX136">
            <v>28</v>
          </cell>
          <cell r="AY136">
            <v>76</v>
          </cell>
          <cell r="AZ136">
            <v>7</v>
          </cell>
          <cell r="BA136">
            <v>7</v>
          </cell>
          <cell r="BB136">
            <v>13</v>
          </cell>
          <cell r="BC136">
            <v>27</v>
          </cell>
          <cell r="BD136">
            <v>34</v>
          </cell>
          <cell r="BE136">
            <v>61</v>
          </cell>
          <cell r="BF136">
            <v>370</v>
          </cell>
          <cell r="BG136">
            <v>96</v>
          </cell>
          <cell r="BH136">
            <v>592</v>
          </cell>
          <cell r="BI136">
            <v>78.933333333333337</v>
          </cell>
          <cell r="BJ136"/>
          <cell r="BK136" t="str">
            <v>B</v>
          </cell>
          <cell r="BL136" t="str">
            <v>B+</v>
          </cell>
          <cell r="BM136" t="str">
            <v>A+</v>
          </cell>
          <cell r="BN136" t="str">
            <v>A+</v>
          </cell>
          <cell r="BO136" t="str">
            <v>C+</v>
          </cell>
          <cell r="BP136" t="str">
            <v>A+</v>
          </cell>
          <cell r="BQ136" t="str">
            <v>A+</v>
          </cell>
          <cell r="BR136" t="str">
            <v>A+</v>
          </cell>
          <cell r="BS136" t="str">
            <v>A+</v>
          </cell>
          <cell r="BT136" t="str">
            <v>C+</v>
          </cell>
          <cell r="BU136" t="str">
            <v>A++</v>
          </cell>
          <cell r="BW136">
            <v>4</v>
          </cell>
          <cell r="BX136">
            <v>4</v>
          </cell>
          <cell r="BY136">
            <v>2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20.5</v>
          </cell>
          <cell r="CI136">
            <v>0</v>
          </cell>
          <cell r="CJ136" t="str">
            <v>Pass</v>
          </cell>
          <cell r="CK136">
            <v>8.1999999999999993</v>
          </cell>
        </row>
        <row r="137">
          <cell r="B137" t="str">
            <v>PIET23CS069</v>
          </cell>
          <cell r="C137" t="str">
            <v>HEMANT KUMAR</v>
          </cell>
          <cell r="D137" t="str">
            <v>23EPTCS068</v>
          </cell>
          <cell r="E137" t="str">
            <v>B-06</v>
          </cell>
          <cell r="F137" t="str">
            <v>DF</v>
          </cell>
          <cell r="G137">
            <v>7</v>
          </cell>
          <cell r="H137">
            <v>7</v>
          </cell>
          <cell r="I137">
            <v>10</v>
          </cell>
          <cell r="J137">
            <v>24</v>
          </cell>
          <cell r="K137">
            <v>6</v>
          </cell>
          <cell r="L137">
            <v>9</v>
          </cell>
          <cell r="M137">
            <v>7</v>
          </cell>
          <cell r="N137">
            <v>22</v>
          </cell>
          <cell r="O137">
            <v>6</v>
          </cell>
          <cell r="P137">
            <v>9</v>
          </cell>
          <cell r="Q137">
            <v>10</v>
          </cell>
          <cell r="R137">
            <v>25</v>
          </cell>
          <cell r="S137">
            <v>4</v>
          </cell>
          <cell r="T137">
            <v>7</v>
          </cell>
          <cell r="U137">
            <v>10</v>
          </cell>
          <cell r="V137">
            <v>21</v>
          </cell>
          <cell r="W137">
            <v>3</v>
          </cell>
          <cell r="X137">
            <v>8</v>
          </cell>
          <cell r="Y137">
            <v>8</v>
          </cell>
          <cell r="Z137">
            <v>19</v>
          </cell>
          <cell r="AA137">
            <v>111</v>
          </cell>
          <cell r="AB137">
            <v>10</v>
          </cell>
          <cell r="AC137">
            <v>9</v>
          </cell>
          <cell r="AD137">
            <v>40</v>
          </cell>
          <cell r="AE137">
            <v>59</v>
          </cell>
          <cell r="AF137">
            <v>29</v>
          </cell>
          <cell r="AG137">
            <v>88</v>
          </cell>
          <cell r="AH137">
            <v>8</v>
          </cell>
          <cell r="AI137">
            <v>7</v>
          </cell>
          <cell r="AJ137">
            <v>40</v>
          </cell>
          <cell r="AK137">
            <v>55</v>
          </cell>
          <cell r="AL137">
            <v>33</v>
          </cell>
          <cell r="AM137">
            <v>88</v>
          </cell>
          <cell r="AN137">
            <v>8</v>
          </cell>
          <cell r="AO137">
            <v>8</v>
          </cell>
          <cell r="AP137">
            <v>37</v>
          </cell>
          <cell r="AQ137">
            <v>53</v>
          </cell>
          <cell r="AR137">
            <v>30</v>
          </cell>
          <cell r="AS137">
            <v>83</v>
          </cell>
          <cell r="AT137">
            <v>6</v>
          </cell>
          <cell r="AU137">
            <v>9</v>
          </cell>
          <cell r="AV137">
            <v>30</v>
          </cell>
          <cell r="AW137">
            <v>45</v>
          </cell>
          <cell r="AX137">
            <v>30</v>
          </cell>
          <cell r="AY137">
            <v>75</v>
          </cell>
          <cell r="AZ137">
            <v>6</v>
          </cell>
          <cell r="BA137">
            <v>7</v>
          </cell>
          <cell r="BB137">
            <v>29</v>
          </cell>
          <cell r="BC137">
            <v>42</v>
          </cell>
          <cell r="BD137">
            <v>33</v>
          </cell>
          <cell r="BE137">
            <v>75</v>
          </cell>
          <cell r="BF137">
            <v>409</v>
          </cell>
          <cell r="BG137">
            <v>95</v>
          </cell>
          <cell r="BH137">
            <v>615</v>
          </cell>
          <cell r="BI137">
            <v>82</v>
          </cell>
          <cell r="BJ137"/>
          <cell r="BK137" t="str">
            <v>D+</v>
          </cell>
          <cell r="BL137" t="str">
            <v>A</v>
          </cell>
          <cell r="BM137" t="str">
            <v>A+</v>
          </cell>
          <cell r="BN137" t="str">
            <v>B+</v>
          </cell>
          <cell r="BO137" t="str">
            <v>D+</v>
          </cell>
          <cell r="BP137" t="str">
            <v>A++</v>
          </cell>
          <cell r="BQ137" t="str">
            <v>A++</v>
          </cell>
          <cell r="BR137" t="str">
            <v>A++</v>
          </cell>
          <cell r="BS137" t="str">
            <v>A</v>
          </cell>
          <cell r="BT137" t="str">
            <v>A</v>
          </cell>
          <cell r="BU137" t="str">
            <v>A++</v>
          </cell>
          <cell r="BW137">
            <v>4</v>
          </cell>
          <cell r="BX137">
            <v>4</v>
          </cell>
          <cell r="BY137">
            <v>2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20.5</v>
          </cell>
          <cell r="CI137">
            <v>0</v>
          </cell>
          <cell r="CJ137" t="str">
            <v>Pass</v>
          </cell>
          <cell r="CK137">
            <v>8.06</v>
          </cell>
        </row>
        <row r="138">
          <cell r="B138" t="str">
            <v>PIET23CS070</v>
          </cell>
          <cell r="C138" t="str">
            <v>HIMAKSH VASU</v>
          </cell>
          <cell r="D138" t="str">
            <v>23EPTCS069</v>
          </cell>
          <cell r="E138" t="str">
            <v>B-07</v>
          </cell>
          <cell r="F138" t="str">
            <v>HM</v>
          </cell>
          <cell r="G138">
            <v>3</v>
          </cell>
          <cell r="H138">
            <v>7</v>
          </cell>
          <cell r="I138">
            <v>10</v>
          </cell>
          <cell r="J138">
            <v>20</v>
          </cell>
          <cell r="K138">
            <v>7</v>
          </cell>
          <cell r="L138">
            <v>10</v>
          </cell>
          <cell r="M138">
            <v>7</v>
          </cell>
          <cell r="N138">
            <v>24</v>
          </cell>
          <cell r="O138">
            <v>8</v>
          </cell>
          <cell r="P138">
            <v>10</v>
          </cell>
          <cell r="Q138">
            <v>10</v>
          </cell>
          <cell r="R138">
            <v>28</v>
          </cell>
          <cell r="S138">
            <v>5</v>
          </cell>
          <cell r="T138">
            <v>6</v>
          </cell>
          <cell r="U138">
            <v>10</v>
          </cell>
          <cell r="V138">
            <v>21</v>
          </cell>
          <cell r="W138">
            <v>5</v>
          </cell>
          <cell r="X138">
            <v>9</v>
          </cell>
          <cell r="Y138">
            <v>7</v>
          </cell>
          <cell r="Z138">
            <v>21</v>
          </cell>
          <cell r="AA138">
            <v>114</v>
          </cell>
          <cell r="AB138">
            <v>9</v>
          </cell>
          <cell r="AC138">
            <v>6</v>
          </cell>
          <cell r="AD138">
            <v>35</v>
          </cell>
          <cell r="AE138">
            <v>50</v>
          </cell>
          <cell r="AF138">
            <v>31</v>
          </cell>
          <cell r="AG138">
            <v>81</v>
          </cell>
          <cell r="AH138">
            <v>6</v>
          </cell>
          <cell r="AI138">
            <v>8</v>
          </cell>
          <cell r="AJ138">
            <v>37</v>
          </cell>
          <cell r="AK138">
            <v>51</v>
          </cell>
          <cell r="AL138">
            <v>35</v>
          </cell>
          <cell r="AM138">
            <v>86</v>
          </cell>
          <cell r="AN138">
            <v>5</v>
          </cell>
          <cell r="AO138">
            <v>7</v>
          </cell>
          <cell r="AP138">
            <v>33</v>
          </cell>
          <cell r="AQ138">
            <v>45</v>
          </cell>
          <cell r="AR138">
            <v>29</v>
          </cell>
          <cell r="AS138">
            <v>74</v>
          </cell>
          <cell r="AT138">
            <v>7</v>
          </cell>
          <cell r="AU138">
            <v>8</v>
          </cell>
          <cell r="AV138">
            <v>34</v>
          </cell>
          <cell r="AW138">
            <v>49</v>
          </cell>
          <cell r="AX138">
            <v>30</v>
          </cell>
          <cell r="AY138">
            <v>79</v>
          </cell>
          <cell r="AZ138">
            <v>6</v>
          </cell>
          <cell r="BA138">
            <v>6</v>
          </cell>
          <cell r="BB138">
            <v>28</v>
          </cell>
          <cell r="BC138">
            <v>40</v>
          </cell>
          <cell r="BD138">
            <v>30</v>
          </cell>
          <cell r="BE138">
            <v>70</v>
          </cell>
          <cell r="BF138">
            <v>390</v>
          </cell>
          <cell r="BG138">
            <v>94</v>
          </cell>
          <cell r="BH138">
            <v>598</v>
          </cell>
          <cell r="BI138">
            <v>79.733333333333334</v>
          </cell>
          <cell r="BJ138"/>
          <cell r="BK138" t="str">
            <v>E+</v>
          </cell>
          <cell r="BL138" t="str">
            <v>D+</v>
          </cell>
          <cell r="BM138" t="str">
            <v>B+</v>
          </cell>
          <cell r="BN138" t="str">
            <v>B</v>
          </cell>
          <cell r="BO138" t="str">
            <v>D+</v>
          </cell>
          <cell r="BP138" t="str">
            <v>A++</v>
          </cell>
          <cell r="BQ138" t="str">
            <v>A++</v>
          </cell>
          <cell r="BR138" t="str">
            <v>A</v>
          </cell>
          <cell r="BS138" t="str">
            <v>A+</v>
          </cell>
          <cell r="BT138" t="str">
            <v>B+</v>
          </cell>
          <cell r="BU138" t="str">
            <v>A++</v>
          </cell>
          <cell r="BW138">
            <v>4</v>
          </cell>
          <cell r="BX138">
            <v>4</v>
          </cell>
          <cell r="BY138">
            <v>2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20.5</v>
          </cell>
          <cell r="CI138">
            <v>0</v>
          </cell>
          <cell r="CJ138" t="str">
            <v>Pass</v>
          </cell>
          <cell r="CK138">
            <v>7.11</v>
          </cell>
        </row>
        <row r="139">
          <cell r="B139" t="str">
            <v>PIET23CS071</v>
          </cell>
          <cell r="C139" t="str">
            <v>HIMANSHU SUTHAR</v>
          </cell>
          <cell r="D139" t="str">
            <v>23EPTCS070</v>
          </cell>
          <cell r="E139" t="str">
            <v>B-08</v>
          </cell>
          <cell r="F139" t="str">
            <v>HM</v>
          </cell>
          <cell r="G139">
            <v>4</v>
          </cell>
          <cell r="H139">
            <v>6</v>
          </cell>
          <cell r="I139">
            <v>10</v>
          </cell>
          <cell r="J139">
            <v>20</v>
          </cell>
          <cell r="K139">
            <v>4</v>
          </cell>
          <cell r="L139">
            <v>6</v>
          </cell>
          <cell r="M139">
            <v>8</v>
          </cell>
          <cell r="N139">
            <v>18</v>
          </cell>
          <cell r="O139">
            <v>5</v>
          </cell>
          <cell r="P139">
            <v>7</v>
          </cell>
          <cell r="Q139">
            <v>10</v>
          </cell>
          <cell r="R139">
            <v>22</v>
          </cell>
          <cell r="S139">
            <v>5</v>
          </cell>
          <cell r="T139">
            <v>8</v>
          </cell>
          <cell r="U139">
            <v>10</v>
          </cell>
          <cell r="V139">
            <v>23</v>
          </cell>
          <cell r="W139">
            <v>5</v>
          </cell>
          <cell r="X139">
            <v>8</v>
          </cell>
          <cell r="Y139">
            <v>7</v>
          </cell>
          <cell r="Z139">
            <v>20</v>
          </cell>
          <cell r="AA139">
            <v>103</v>
          </cell>
          <cell r="AB139">
            <v>4</v>
          </cell>
          <cell r="AC139">
            <v>3</v>
          </cell>
          <cell r="AD139">
            <v>28</v>
          </cell>
          <cell r="AE139">
            <v>35</v>
          </cell>
          <cell r="AF139">
            <v>29</v>
          </cell>
          <cell r="AG139">
            <v>64</v>
          </cell>
          <cell r="AH139">
            <v>6</v>
          </cell>
          <cell r="AI139">
            <v>7</v>
          </cell>
          <cell r="AJ139">
            <v>40</v>
          </cell>
          <cell r="AK139">
            <v>53</v>
          </cell>
          <cell r="AL139">
            <v>26</v>
          </cell>
          <cell r="AM139">
            <v>79</v>
          </cell>
          <cell r="AN139">
            <v>7</v>
          </cell>
          <cell r="AO139">
            <v>7</v>
          </cell>
          <cell r="AP139">
            <v>34</v>
          </cell>
          <cell r="AQ139">
            <v>48</v>
          </cell>
          <cell r="AR139">
            <v>28</v>
          </cell>
          <cell r="AS139">
            <v>76</v>
          </cell>
          <cell r="AT139">
            <v>6</v>
          </cell>
          <cell r="AU139">
            <v>8</v>
          </cell>
          <cell r="AV139">
            <v>31</v>
          </cell>
          <cell r="AW139">
            <v>45</v>
          </cell>
          <cell r="AX139">
            <v>28</v>
          </cell>
          <cell r="AY139">
            <v>73</v>
          </cell>
          <cell r="AZ139">
            <v>6</v>
          </cell>
          <cell r="BA139">
            <v>5</v>
          </cell>
          <cell r="BB139">
            <v>29</v>
          </cell>
          <cell r="BC139">
            <v>40</v>
          </cell>
          <cell r="BD139">
            <v>24</v>
          </cell>
          <cell r="BE139">
            <v>64</v>
          </cell>
          <cell r="BF139">
            <v>356</v>
          </cell>
          <cell r="BG139">
            <v>90</v>
          </cell>
          <cell r="BH139">
            <v>549</v>
          </cell>
          <cell r="BI139">
            <v>73.2</v>
          </cell>
          <cell r="BJ139"/>
          <cell r="BK139" t="str">
            <v>E+</v>
          </cell>
          <cell r="BL139" t="str">
            <v>E</v>
          </cell>
          <cell r="BM139" t="str">
            <v>C+</v>
          </cell>
          <cell r="BN139" t="str">
            <v>E+</v>
          </cell>
          <cell r="BO139" t="str">
            <v>E</v>
          </cell>
          <cell r="BP139" t="str">
            <v>A+</v>
          </cell>
          <cell r="BQ139" t="str">
            <v>B</v>
          </cell>
          <cell r="BR139" t="str">
            <v>A+</v>
          </cell>
          <cell r="BS139" t="str">
            <v>A</v>
          </cell>
          <cell r="BT139" t="str">
            <v>B</v>
          </cell>
          <cell r="BU139" t="str">
            <v>A++</v>
          </cell>
          <cell r="BW139">
            <v>4</v>
          </cell>
          <cell r="BX139">
            <v>4</v>
          </cell>
          <cell r="BY139">
            <v>2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20.5</v>
          </cell>
          <cell r="CI139">
            <v>0</v>
          </cell>
          <cell r="CJ139" t="str">
            <v>Pass</v>
          </cell>
          <cell r="CK139">
            <v>5.99</v>
          </cell>
        </row>
        <row r="140">
          <cell r="B140" t="str">
            <v>PIET23CS072</v>
          </cell>
          <cell r="C140" t="str">
            <v>HIMANSHU VERMA</v>
          </cell>
          <cell r="D140" t="str">
            <v>23EPTCS071</v>
          </cell>
          <cell r="E140" t="str">
            <v>B-09</v>
          </cell>
          <cell r="F140" t="str">
            <v>DM</v>
          </cell>
          <cell r="G140">
            <v>10</v>
          </cell>
          <cell r="H140">
            <v>10</v>
          </cell>
          <cell r="I140">
            <v>10</v>
          </cell>
          <cell r="J140">
            <v>30</v>
          </cell>
          <cell r="K140">
            <v>10</v>
          </cell>
          <cell r="L140">
            <v>10</v>
          </cell>
          <cell r="M140">
            <v>10</v>
          </cell>
          <cell r="N140">
            <v>30</v>
          </cell>
          <cell r="O140">
            <v>9</v>
          </cell>
          <cell r="P140">
            <v>10</v>
          </cell>
          <cell r="Q140">
            <v>10</v>
          </cell>
          <cell r="R140">
            <v>29</v>
          </cell>
          <cell r="S140">
            <v>9</v>
          </cell>
          <cell r="T140">
            <v>10</v>
          </cell>
          <cell r="U140">
            <v>10</v>
          </cell>
          <cell r="V140">
            <v>29</v>
          </cell>
          <cell r="W140">
            <v>9</v>
          </cell>
          <cell r="X140">
            <v>10</v>
          </cell>
          <cell r="Y140">
            <v>10</v>
          </cell>
          <cell r="Z140">
            <v>29</v>
          </cell>
          <cell r="AA140">
            <v>147</v>
          </cell>
          <cell r="AB140">
            <v>10</v>
          </cell>
          <cell r="AC140">
            <v>10</v>
          </cell>
          <cell r="AD140">
            <v>40</v>
          </cell>
          <cell r="AE140">
            <v>60</v>
          </cell>
          <cell r="AF140">
            <v>39</v>
          </cell>
          <cell r="AG140">
            <v>99</v>
          </cell>
          <cell r="AH140">
            <v>7</v>
          </cell>
          <cell r="AI140">
            <v>9</v>
          </cell>
          <cell r="AJ140">
            <v>40</v>
          </cell>
          <cell r="AK140">
            <v>56</v>
          </cell>
          <cell r="AL140">
            <v>34</v>
          </cell>
          <cell r="AM140">
            <v>90</v>
          </cell>
          <cell r="AN140">
            <v>10</v>
          </cell>
          <cell r="AO140">
            <v>10</v>
          </cell>
          <cell r="AP140">
            <v>40</v>
          </cell>
          <cell r="AQ140">
            <v>60</v>
          </cell>
          <cell r="AR140">
            <v>36</v>
          </cell>
          <cell r="AS140">
            <v>96</v>
          </cell>
          <cell r="AT140">
            <v>9</v>
          </cell>
          <cell r="AU140">
            <v>9</v>
          </cell>
          <cell r="AV140">
            <v>40</v>
          </cell>
          <cell r="AW140">
            <v>58</v>
          </cell>
          <cell r="AX140">
            <v>29</v>
          </cell>
          <cell r="AY140">
            <v>87</v>
          </cell>
          <cell r="AZ140">
            <v>9</v>
          </cell>
          <cell r="BA140">
            <v>9</v>
          </cell>
          <cell r="BB140">
            <v>40</v>
          </cell>
          <cell r="BC140">
            <v>58</v>
          </cell>
          <cell r="BD140">
            <v>36</v>
          </cell>
          <cell r="BE140">
            <v>94</v>
          </cell>
          <cell r="BF140">
            <v>466</v>
          </cell>
          <cell r="BG140">
            <v>96</v>
          </cell>
          <cell r="BH140">
            <v>709</v>
          </cell>
          <cell r="BI140">
            <v>94.533333333333331</v>
          </cell>
          <cell r="BJ140"/>
          <cell r="BK140" t="str">
            <v>A</v>
          </cell>
          <cell r="BL140" t="str">
            <v>A++</v>
          </cell>
          <cell r="BM140" t="str">
            <v>A+</v>
          </cell>
          <cell r="BN140" t="str">
            <v>A++</v>
          </cell>
          <cell r="BO140" t="str">
            <v>B+</v>
          </cell>
          <cell r="BP140" t="str">
            <v>A++</v>
          </cell>
          <cell r="BQ140" t="str">
            <v>A++</v>
          </cell>
          <cell r="BR140" t="str">
            <v>A++</v>
          </cell>
          <cell r="BS140" t="str">
            <v>A++</v>
          </cell>
          <cell r="BT140" t="str">
            <v>A++</v>
          </cell>
          <cell r="BU140" t="str">
            <v>A++</v>
          </cell>
          <cell r="BW140">
            <v>4</v>
          </cell>
          <cell r="BX140">
            <v>4</v>
          </cell>
          <cell r="BY140">
            <v>2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20.5</v>
          </cell>
          <cell r="CI140">
            <v>0</v>
          </cell>
          <cell r="CJ140" t="str">
            <v>Pass</v>
          </cell>
          <cell r="CK140">
            <v>9.41</v>
          </cell>
        </row>
        <row r="141">
          <cell r="B141" t="str">
            <v>PIET23CS073</v>
          </cell>
          <cell r="C141" t="str">
            <v>IMTEYAJ ALAM</v>
          </cell>
          <cell r="D141" t="str">
            <v>23EPTCS072</v>
          </cell>
          <cell r="E141" t="str">
            <v>B-10</v>
          </cell>
          <cell r="F141" t="str">
            <v>DM</v>
          </cell>
          <cell r="G141">
            <v>2</v>
          </cell>
          <cell r="H141">
            <v>7</v>
          </cell>
          <cell r="I141">
            <v>10</v>
          </cell>
          <cell r="J141">
            <v>19</v>
          </cell>
          <cell r="K141">
            <v>2</v>
          </cell>
          <cell r="L141">
            <v>9</v>
          </cell>
          <cell r="M141">
            <v>10</v>
          </cell>
          <cell r="N141">
            <v>21</v>
          </cell>
          <cell r="O141">
            <v>5</v>
          </cell>
          <cell r="P141">
            <v>8</v>
          </cell>
          <cell r="Q141">
            <v>10</v>
          </cell>
          <cell r="R141">
            <v>23</v>
          </cell>
          <cell r="S141">
            <v>3</v>
          </cell>
          <cell r="T141">
            <v>6</v>
          </cell>
          <cell r="U141">
            <v>10</v>
          </cell>
          <cell r="V141">
            <v>19</v>
          </cell>
          <cell r="W141">
            <v>5</v>
          </cell>
          <cell r="X141">
            <v>9</v>
          </cell>
          <cell r="Y141">
            <v>10</v>
          </cell>
          <cell r="Z141">
            <v>24</v>
          </cell>
          <cell r="AA141">
            <v>106</v>
          </cell>
          <cell r="AB141">
            <v>6</v>
          </cell>
          <cell r="AC141">
            <v>4</v>
          </cell>
          <cell r="AD141">
            <v>36</v>
          </cell>
          <cell r="AE141">
            <v>46</v>
          </cell>
          <cell r="AF141">
            <v>24</v>
          </cell>
          <cell r="AG141">
            <v>70</v>
          </cell>
          <cell r="AH141">
            <v>6</v>
          </cell>
          <cell r="AI141">
            <v>7</v>
          </cell>
          <cell r="AJ141">
            <v>33</v>
          </cell>
          <cell r="AK141">
            <v>46</v>
          </cell>
          <cell r="AL141">
            <v>31</v>
          </cell>
          <cell r="AM141">
            <v>77</v>
          </cell>
          <cell r="AN141">
            <v>6</v>
          </cell>
          <cell r="AO141">
            <v>7</v>
          </cell>
          <cell r="AP141">
            <v>34</v>
          </cell>
          <cell r="AQ141">
            <v>47</v>
          </cell>
          <cell r="AR141">
            <v>28</v>
          </cell>
          <cell r="AS141">
            <v>75</v>
          </cell>
          <cell r="AT141">
            <v>7</v>
          </cell>
          <cell r="AU141">
            <v>7</v>
          </cell>
          <cell r="AV141">
            <v>37</v>
          </cell>
          <cell r="AW141">
            <v>51</v>
          </cell>
          <cell r="AX141">
            <v>30</v>
          </cell>
          <cell r="AY141">
            <v>81</v>
          </cell>
          <cell r="AZ141">
            <v>6</v>
          </cell>
          <cell r="BA141">
            <v>6</v>
          </cell>
          <cell r="BB141">
            <v>33</v>
          </cell>
          <cell r="BC141">
            <v>45</v>
          </cell>
          <cell r="BD141">
            <v>26</v>
          </cell>
          <cell r="BE141">
            <v>71</v>
          </cell>
          <cell r="BF141">
            <v>374</v>
          </cell>
          <cell r="BG141">
            <v>94</v>
          </cell>
          <cell r="BH141">
            <v>574</v>
          </cell>
          <cell r="BI141">
            <v>76.533333333333331</v>
          </cell>
          <cell r="BJ141"/>
          <cell r="BK141" t="str">
            <v>E</v>
          </cell>
          <cell r="BL141" t="str">
            <v>D</v>
          </cell>
          <cell r="BM141" t="str">
            <v>B</v>
          </cell>
          <cell r="BN141" t="str">
            <v>B</v>
          </cell>
          <cell r="BO141" t="str">
            <v>E+</v>
          </cell>
          <cell r="BP141" t="str">
            <v>A+</v>
          </cell>
          <cell r="BQ141" t="str">
            <v>B+</v>
          </cell>
          <cell r="BR141" t="str">
            <v>A</v>
          </cell>
          <cell r="BS141" t="str">
            <v>A++</v>
          </cell>
          <cell r="BT141" t="str">
            <v>B+</v>
          </cell>
          <cell r="BU141" t="str">
            <v>A++</v>
          </cell>
          <cell r="BW141">
            <v>4</v>
          </cell>
          <cell r="BX141">
            <v>4</v>
          </cell>
          <cell r="BY141">
            <v>2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20.5</v>
          </cell>
          <cell r="CI141">
            <v>0</v>
          </cell>
          <cell r="CJ141" t="str">
            <v>Pass</v>
          </cell>
          <cell r="CK141">
            <v>6.57</v>
          </cell>
        </row>
        <row r="142">
          <cell r="B142" t="str">
            <v>PIET23CS074</v>
          </cell>
          <cell r="C142" t="str">
            <v>ISHANT KUMAR GUPTA</v>
          </cell>
          <cell r="D142" t="str">
            <v>23EPTCS073</v>
          </cell>
          <cell r="E142" t="str">
            <v>B-11</v>
          </cell>
          <cell r="F142" t="str">
            <v>DM</v>
          </cell>
          <cell r="G142">
            <v>7</v>
          </cell>
          <cell r="H142">
            <v>5</v>
          </cell>
          <cell r="I142">
            <v>10</v>
          </cell>
          <cell r="J142">
            <v>22</v>
          </cell>
          <cell r="K142">
            <v>8</v>
          </cell>
          <cell r="L142">
            <v>10</v>
          </cell>
          <cell r="M142">
            <v>10</v>
          </cell>
          <cell r="N142">
            <v>28</v>
          </cell>
          <cell r="O142">
            <v>9</v>
          </cell>
          <cell r="P142">
            <v>10</v>
          </cell>
          <cell r="Q142">
            <v>10</v>
          </cell>
          <cell r="R142">
            <v>29</v>
          </cell>
          <cell r="S142">
            <v>7</v>
          </cell>
          <cell r="T142">
            <v>4</v>
          </cell>
          <cell r="U142">
            <v>10</v>
          </cell>
          <cell r="V142">
            <v>21</v>
          </cell>
          <cell r="W142">
            <v>8</v>
          </cell>
          <cell r="X142">
            <v>9</v>
          </cell>
          <cell r="Y142">
            <v>10</v>
          </cell>
          <cell r="Z142">
            <v>27</v>
          </cell>
          <cell r="AA142">
            <v>127</v>
          </cell>
          <cell r="AB142">
            <v>9</v>
          </cell>
          <cell r="AC142">
            <v>9</v>
          </cell>
          <cell r="AD142">
            <v>40</v>
          </cell>
          <cell r="AE142">
            <v>58</v>
          </cell>
          <cell r="AF142">
            <v>38</v>
          </cell>
          <cell r="AG142">
            <v>96</v>
          </cell>
          <cell r="AH142">
            <v>7</v>
          </cell>
          <cell r="AI142">
            <v>9</v>
          </cell>
          <cell r="AJ142">
            <v>39</v>
          </cell>
          <cell r="AK142">
            <v>55</v>
          </cell>
          <cell r="AL142">
            <v>31</v>
          </cell>
          <cell r="AM142">
            <v>86</v>
          </cell>
          <cell r="AN142">
            <v>8</v>
          </cell>
          <cell r="AO142">
            <v>7</v>
          </cell>
          <cell r="AP142">
            <v>31</v>
          </cell>
          <cell r="AQ142">
            <v>46</v>
          </cell>
          <cell r="AR142">
            <v>25</v>
          </cell>
          <cell r="AS142">
            <v>71</v>
          </cell>
          <cell r="AT142">
            <v>7</v>
          </cell>
          <cell r="AU142">
            <v>8</v>
          </cell>
          <cell r="AV142">
            <v>33</v>
          </cell>
          <cell r="AW142">
            <v>48</v>
          </cell>
          <cell r="AX142">
            <v>31</v>
          </cell>
          <cell r="AY142">
            <v>79</v>
          </cell>
          <cell r="AZ142">
            <v>6</v>
          </cell>
          <cell r="BA142">
            <v>7</v>
          </cell>
          <cell r="BB142">
            <v>34</v>
          </cell>
          <cell r="BC142">
            <v>47</v>
          </cell>
          <cell r="BD142">
            <v>31</v>
          </cell>
          <cell r="BE142">
            <v>78</v>
          </cell>
          <cell r="BF142">
            <v>410</v>
          </cell>
          <cell r="BG142">
            <v>96</v>
          </cell>
          <cell r="BH142">
            <v>633</v>
          </cell>
          <cell r="BI142">
            <v>84.399999999999991</v>
          </cell>
          <cell r="BJ142"/>
          <cell r="BK142" t="str">
            <v>E</v>
          </cell>
          <cell r="BL142" t="str">
            <v>A++</v>
          </cell>
          <cell r="BM142" t="str">
            <v>A+</v>
          </cell>
          <cell r="BN142" t="str">
            <v>A+</v>
          </cell>
          <cell r="BO142" t="str">
            <v>C+</v>
          </cell>
          <cell r="BP142" t="str">
            <v>A++</v>
          </cell>
          <cell r="BQ142" t="str">
            <v>A++</v>
          </cell>
          <cell r="BR142" t="str">
            <v>B+</v>
          </cell>
          <cell r="BS142" t="str">
            <v>A+</v>
          </cell>
          <cell r="BT142" t="str">
            <v>A+</v>
          </cell>
          <cell r="BU142" t="str">
            <v>A++</v>
          </cell>
          <cell r="BW142">
            <v>4</v>
          </cell>
          <cell r="BX142">
            <v>4</v>
          </cell>
          <cell r="BY142">
            <v>2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20.5</v>
          </cell>
          <cell r="CI142">
            <v>0</v>
          </cell>
          <cell r="CJ142" t="str">
            <v>Pass</v>
          </cell>
          <cell r="CK142">
            <v>8.07</v>
          </cell>
        </row>
        <row r="143">
          <cell r="B143" t="str">
            <v>PIET23CS075</v>
          </cell>
          <cell r="C143" t="str">
            <v>ISHPREET KAUR</v>
          </cell>
          <cell r="D143" t="str">
            <v>23EPTCS074</v>
          </cell>
          <cell r="E143" t="str">
            <v>B-12</v>
          </cell>
          <cell r="F143" t="str">
            <v>DM</v>
          </cell>
          <cell r="G143">
            <v>7</v>
          </cell>
          <cell r="H143">
            <v>10</v>
          </cell>
          <cell r="I143">
            <v>10</v>
          </cell>
          <cell r="J143">
            <v>27</v>
          </cell>
          <cell r="K143">
            <v>7</v>
          </cell>
          <cell r="L143">
            <v>10</v>
          </cell>
          <cell r="M143">
            <v>10</v>
          </cell>
          <cell r="N143">
            <v>27</v>
          </cell>
          <cell r="O143">
            <v>10</v>
          </cell>
          <cell r="P143">
            <v>10</v>
          </cell>
          <cell r="Q143">
            <v>10</v>
          </cell>
          <cell r="R143">
            <v>30</v>
          </cell>
          <cell r="S143">
            <v>8</v>
          </cell>
          <cell r="T143">
            <v>10</v>
          </cell>
          <cell r="U143">
            <v>10</v>
          </cell>
          <cell r="V143">
            <v>28</v>
          </cell>
          <cell r="W143">
            <v>8</v>
          </cell>
          <cell r="X143">
            <v>10</v>
          </cell>
          <cell r="Y143">
            <v>10</v>
          </cell>
          <cell r="Z143">
            <v>28</v>
          </cell>
          <cell r="AA143">
            <v>140</v>
          </cell>
          <cell r="AB143">
            <v>10</v>
          </cell>
          <cell r="AC143">
            <v>10</v>
          </cell>
          <cell r="AD143">
            <v>35</v>
          </cell>
          <cell r="AE143">
            <v>55</v>
          </cell>
          <cell r="AF143">
            <v>30</v>
          </cell>
          <cell r="AG143">
            <v>85</v>
          </cell>
          <cell r="AH143">
            <v>8</v>
          </cell>
          <cell r="AI143">
            <v>9</v>
          </cell>
          <cell r="AJ143">
            <v>40</v>
          </cell>
          <cell r="AK143">
            <v>57</v>
          </cell>
          <cell r="AL143">
            <v>37</v>
          </cell>
          <cell r="AM143">
            <v>94</v>
          </cell>
          <cell r="AN143">
            <v>9</v>
          </cell>
          <cell r="AO143">
            <v>9</v>
          </cell>
          <cell r="AP143">
            <v>40</v>
          </cell>
          <cell r="AQ143">
            <v>58</v>
          </cell>
          <cell r="AR143">
            <v>35</v>
          </cell>
          <cell r="AS143">
            <v>93</v>
          </cell>
          <cell r="AT143">
            <v>8</v>
          </cell>
          <cell r="AU143">
            <v>9</v>
          </cell>
          <cell r="AV143">
            <v>38</v>
          </cell>
          <cell r="AW143">
            <v>55</v>
          </cell>
          <cell r="AX143">
            <v>30</v>
          </cell>
          <cell r="AY143">
            <v>85</v>
          </cell>
          <cell r="AZ143">
            <v>8</v>
          </cell>
          <cell r="BA143">
            <v>7</v>
          </cell>
          <cell r="BB143">
            <v>36</v>
          </cell>
          <cell r="BC143">
            <v>51</v>
          </cell>
          <cell r="BD143">
            <v>35</v>
          </cell>
          <cell r="BE143">
            <v>86</v>
          </cell>
          <cell r="BF143">
            <v>443</v>
          </cell>
          <cell r="BG143">
            <v>97</v>
          </cell>
          <cell r="BH143">
            <v>680</v>
          </cell>
          <cell r="BI143">
            <v>90.666666666666657</v>
          </cell>
          <cell r="BJ143"/>
          <cell r="BK143" t="str">
            <v>B+</v>
          </cell>
          <cell r="BL143" t="str">
            <v>A+</v>
          </cell>
          <cell r="BM143" t="str">
            <v>A++</v>
          </cell>
          <cell r="BN143" t="str">
            <v>A+</v>
          </cell>
          <cell r="BO143" t="str">
            <v>C+</v>
          </cell>
          <cell r="BP143" t="str">
            <v>A++</v>
          </cell>
          <cell r="BQ143" t="str">
            <v>A++</v>
          </cell>
          <cell r="BR143" t="str">
            <v>A++</v>
          </cell>
          <cell r="BS143" t="str">
            <v>A++</v>
          </cell>
          <cell r="BT143" t="str">
            <v>A++</v>
          </cell>
          <cell r="BU143" t="str">
            <v>A++</v>
          </cell>
          <cell r="BW143">
            <v>4</v>
          </cell>
          <cell r="BX143">
            <v>4</v>
          </cell>
          <cell r="BY143">
            <v>2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20.5</v>
          </cell>
          <cell r="CI143">
            <v>0</v>
          </cell>
          <cell r="CJ143" t="str">
            <v>Pass</v>
          </cell>
          <cell r="CK143">
            <v>9.02</v>
          </cell>
        </row>
        <row r="144">
          <cell r="B144" t="str">
            <v>PIET23CS076</v>
          </cell>
          <cell r="C144" t="str">
            <v>ISHWAR SINGH SHEKHAWAT</v>
          </cell>
          <cell r="D144" t="str">
            <v>23EPTCS075</v>
          </cell>
          <cell r="E144" t="str">
            <v>B-13</v>
          </cell>
          <cell r="F144" t="str">
            <v>HM</v>
          </cell>
          <cell r="G144">
            <v>8</v>
          </cell>
          <cell r="H144">
            <v>7</v>
          </cell>
          <cell r="I144">
            <v>10</v>
          </cell>
          <cell r="J144">
            <v>25</v>
          </cell>
          <cell r="K144">
            <v>5</v>
          </cell>
          <cell r="L144">
            <v>6</v>
          </cell>
          <cell r="M144">
            <v>10</v>
          </cell>
          <cell r="N144">
            <v>21</v>
          </cell>
          <cell r="O144">
            <v>10</v>
          </cell>
          <cell r="P144">
            <v>10</v>
          </cell>
          <cell r="Q144">
            <v>10</v>
          </cell>
          <cell r="R144">
            <v>30</v>
          </cell>
          <cell r="S144">
            <v>5</v>
          </cell>
          <cell r="T144">
            <v>5</v>
          </cell>
          <cell r="U144">
            <v>10</v>
          </cell>
          <cell r="V144">
            <v>20</v>
          </cell>
          <cell r="W144">
            <v>8</v>
          </cell>
          <cell r="X144">
            <v>8</v>
          </cell>
          <cell r="Y144">
            <v>10</v>
          </cell>
          <cell r="Z144">
            <v>26</v>
          </cell>
          <cell r="AA144">
            <v>122</v>
          </cell>
          <cell r="AB144">
            <v>8</v>
          </cell>
          <cell r="AC144">
            <v>7</v>
          </cell>
          <cell r="AD144">
            <v>32</v>
          </cell>
          <cell r="AE144">
            <v>47</v>
          </cell>
          <cell r="AF144">
            <v>29</v>
          </cell>
          <cell r="AG144">
            <v>76</v>
          </cell>
          <cell r="AH144">
            <v>8</v>
          </cell>
          <cell r="AI144">
            <v>8</v>
          </cell>
          <cell r="AJ144">
            <v>35</v>
          </cell>
          <cell r="AK144">
            <v>51</v>
          </cell>
          <cell r="AL144">
            <v>29</v>
          </cell>
          <cell r="AM144">
            <v>80</v>
          </cell>
          <cell r="AN144">
            <v>5</v>
          </cell>
          <cell r="AO144">
            <v>6</v>
          </cell>
          <cell r="AP144">
            <v>30</v>
          </cell>
          <cell r="AQ144">
            <v>41</v>
          </cell>
          <cell r="AR144">
            <v>24</v>
          </cell>
          <cell r="AS144">
            <v>65</v>
          </cell>
          <cell r="AT144">
            <v>6</v>
          </cell>
          <cell r="AU144">
            <v>9</v>
          </cell>
          <cell r="AV144">
            <v>35</v>
          </cell>
          <cell r="AW144">
            <v>50</v>
          </cell>
          <cell r="AX144">
            <v>28</v>
          </cell>
          <cell r="AY144">
            <v>78</v>
          </cell>
          <cell r="AZ144">
            <v>7</v>
          </cell>
          <cell r="BA144">
            <v>7</v>
          </cell>
          <cell r="BB144">
            <v>28</v>
          </cell>
          <cell r="BC144">
            <v>42</v>
          </cell>
          <cell r="BD144">
            <v>33</v>
          </cell>
          <cell r="BE144">
            <v>75</v>
          </cell>
          <cell r="BF144">
            <v>374</v>
          </cell>
          <cell r="BG144">
            <v>97</v>
          </cell>
          <cell r="BH144">
            <v>593</v>
          </cell>
          <cell r="BI144">
            <v>79.066666666666663</v>
          </cell>
          <cell r="BJ144"/>
          <cell r="BK144" t="str">
            <v>E</v>
          </cell>
          <cell r="BL144" t="str">
            <v>C</v>
          </cell>
          <cell r="BM144" t="str">
            <v>A+</v>
          </cell>
          <cell r="BN144" t="str">
            <v>A+</v>
          </cell>
          <cell r="BO144" t="str">
            <v>C</v>
          </cell>
          <cell r="BP144" t="str">
            <v>A+</v>
          </cell>
          <cell r="BQ144" t="str">
            <v>A+</v>
          </cell>
          <cell r="BR144" t="str">
            <v>B</v>
          </cell>
          <cell r="BS144" t="str">
            <v>A+</v>
          </cell>
          <cell r="BT144" t="str">
            <v>A</v>
          </cell>
          <cell r="BU144" t="str">
            <v>A++</v>
          </cell>
          <cell r="BW144">
            <v>4</v>
          </cell>
          <cell r="BX144">
            <v>4</v>
          </cell>
          <cell r="BY144">
            <v>2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20.5</v>
          </cell>
          <cell r="CI144">
            <v>0</v>
          </cell>
          <cell r="CJ144" t="str">
            <v>Pass</v>
          </cell>
          <cell r="CK144">
            <v>7.17</v>
          </cell>
        </row>
        <row r="145">
          <cell r="B145" t="str">
            <v>PIET23CS078</v>
          </cell>
          <cell r="C145" t="str">
            <v>JATIN AJMERA</v>
          </cell>
          <cell r="D145" t="str">
            <v>23EPTCS076</v>
          </cell>
          <cell r="E145" t="str">
            <v>B-15</v>
          </cell>
          <cell r="F145" t="str">
            <v>DM</v>
          </cell>
          <cell r="G145">
            <v>2</v>
          </cell>
          <cell r="H145">
            <v>6</v>
          </cell>
          <cell r="I145">
            <v>10</v>
          </cell>
          <cell r="J145">
            <v>18</v>
          </cell>
          <cell r="K145">
            <v>4</v>
          </cell>
          <cell r="L145">
            <v>8</v>
          </cell>
          <cell r="M145">
            <v>10</v>
          </cell>
          <cell r="N145">
            <v>22</v>
          </cell>
          <cell r="O145">
            <v>6</v>
          </cell>
          <cell r="P145">
            <v>7</v>
          </cell>
          <cell r="Q145">
            <v>10</v>
          </cell>
          <cell r="R145">
            <v>23</v>
          </cell>
          <cell r="S145">
            <v>2</v>
          </cell>
          <cell r="T145">
            <v>7</v>
          </cell>
          <cell r="U145">
            <v>10</v>
          </cell>
          <cell r="V145">
            <v>19</v>
          </cell>
          <cell r="W145">
            <v>5</v>
          </cell>
          <cell r="X145">
            <v>8</v>
          </cell>
          <cell r="Y145">
            <v>10</v>
          </cell>
          <cell r="Z145">
            <v>23</v>
          </cell>
          <cell r="AA145">
            <v>105</v>
          </cell>
          <cell r="AB145">
            <v>6</v>
          </cell>
          <cell r="AC145">
            <v>9</v>
          </cell>
          <cell r="AD145">
            <v>36</v>
          </cell>
          <cell r="AE145">
            <v>51</v>
          </cell>
          <cell r="AF145">
            <v>34</v>
          </cell>
          <cell r="AG145">
            <v>85</v>
          </cell>
          <cell r="AH145">
            <v>7</v>
          </cell>
          <cell r="AI145">
            <v>8</v>
          </cell>
          <cell r="AJ145">
            <v>35</v>
          </cell>
          <cell r="AK145">
            <v>50</v>
          </cell>
          <cell r="AL145">
            <v>29</v>
          </cell>
          <cell r="AM145">
            <v>79</v>
          </cell>
          <cell r="AN145">
            <v>6</v>
          </cell>
          <cell r="AO145">
            <v>6</v>
          </cell>
          <cell r="AP145">
            <v>31</v>
          </cell>
          <cell r="AQ145">
            <v>43</v>
          </cell>
          <cell r="AR145">
            <v>27</v>
          </cell>
          <cell r="AS145">
            <v>70</v>
          </cell>
          <cell r="AT145">
            <v>6</v>
          </cell>
          <cell r="AU145">
            <v>9</v>
          </cell>
          <cell r="AV145">
            <v>38</v>
          </cell>
          <cell r="AW145">
            <v>53</v>
          </cell>
          <cell r="AX145">
            <v>27</v>
          </cell>
          <cell r="AY145">
            <v>80</v>
          </cell>
          <cell r="AZ145">
            <v>7</v>
          </cell>
          <cell r="BA145">
            <v>7</v>
          </cell>
          <cell r="BB145">
            <v>36</v>
          </cell>
          <cell r="BC145">
            <v>50</v>
          </cell>
          <cell r="BD145">
            <v>31</v>
          </cell>
          <cell r="BE145">
            <v>81</v>
          </cell>
          <cell r="BF145">
            <v>395</v>
          </cell>
          <cell r="BG145">
            <v>96</v>
          </cell>
          <cell r="BH145">
            <v>596</v>
          </cell>
          <cell r="BI145">
            <v>79.466666666666669</v>
          </cell>
          <cell r="BJ145"/>
          <cell r="BK145" t="str">
            <v>E</v>
          </cell>
          <cell r="BL145" t="str">
            <v>D+</v>
          </cell>
          <cell r="BM145" t="str">
            <v>C</v>
          </cell>
          <cell r="BN145" t="str">
            <v>E+</v>
          </cell>
          <cell r="BO145" t="str">
            <v>D</v>
          </cell>
          <cell r="BP145" t="str">
            <v>A+</v>
          </cell>
          <cell r="BQ145" t="str">
            <v>A++</v>
          </cell>
          <cell r="BR145" t="str">
            <v>B+</v>
          </cell>
          <cell r="BS145" t="str">
            <v>A+</v>
          </cell>
          <cell r="BT145" t="str">
            <v>A++</v>
          </cell>
          <cell r="BU145" t="str">
            <v>A++</v>
          </cell>
          <cell r="BW145">
            <v>4</v>
          </cell>
          <cell r="BX145">
            <v>4</v>
          </cell>
          <cell r="BY145">
            <v>2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20.5</v>
          </cell>
          <cell r="CI145">
            <v>0</v>
          </cell>
          <cell r="CJ145" t="str">
            <v>Pass</v>
          </cell>
          <cell r="CK145">
            <v>6.54</v>
          </cell>
        </row>
        <row r="146">
          <cell r="B146" t="str">
            <v>PIET23CS079</v>
          </cell>
          <cell r="C146" t="str">
            <v>JIGYESH GUPTA</v>
          </cell>
          <cell r="D146" t="str">
            <v>23EPTCS077</v>
          </cell>
          <cell r="E146" t="str">
            <v>B-16</v>
          </cell>
          <cell r="F146" t="str">
            <v>HF</v>
          </cell>
          <cell r="G146">
            <v>3</v>
          </cell>
          <cell r="H146">
            <v>5</v>
          </cell>
          <cell r="I146">
            <v>10</v>
          </cell>
          <cell r="J146">
            <v>18</v>
          </cell>
          <cell r="K146">
            <v>1</v>
          </cell>
          <cell r="L146">
            <v>4</v>
          </cell>
          <cell r="M146">
            <v>10</v>
          </cell>
          <cell r="N146">
            <v>15</v>
          </cell>
          <cell r="O146">
            <v>5</v>
          </cell>
          <cell r="P146">
            <v>4</v>
          </cell>
          <cell r="Q146">
            <v>10</v>
          </cell>
          <cell r="R146">
            <v>19</v>
          </cell>
          <cell r="S146">
            <v>2</v>
          </cell>
          <cell r="T146">
            <v>6</v>
          </cell>
          <cell r="U146">
            <v>10</v>
          </cell>
          <cell r="V146">
            <v>18</v>
          </cell>
          <cell r="W146">
            <v>3</v>
          </cell>
          <cell r="X146">
            <v>6</v>
          </cell>
          <cell r="Y146">
            <v>10</v>
          </cell>
          <cell r="Z146">
            <v>19</v>
          </cell>
          <cell r="AA146">
            <v>89</v>
          </cell>
          <cell r="AB146">
            <v>4</v>
          </cell>
          <cell r="AC146">
            <v>7</v>
          </cell>
          <cell r="AD146">
            <v>32</v>
          </cell>
          <cell r="AE146">
            <v>43</v>
          </cell>
          <cell r="AF146">
            <v>29</v>
          </cell>
          <cell r="AG146">
            <v>72</v>
          </cell>
          <cell r="AH146">
            <v>5</v>
          </cell>
          <cell r="AI146">
            <v>7</v>
          </cell>
          <cell r="AJ146">
            <v>35</v>
          </cell>
          <cell r="AK146">
            <v>47</v>
          </cell>
          <cell r="AL146">
            <v>28</v>
          </cell>
          <cell r="AM146">
            <v>75</v>
          </cell>
          <cell r="AN146">
            <v>5</v>
          </cell>
          <cell r="AO146">
            <v>5</v>
          </cell>
          <cell r="AP146">
            <v>29</v>
          </cell>
          <cell r="AQ146">
            <v>39</v>
          </cell>
          <cell r="AR146">
            <v>24</v>
          </cell>
          <cell r="AS146">
            <v>63</v>
          </cell>
          <cell r="AT146">
            <v>6</v>
          </cell>
          <cell r="AU146">
            <v>7</v>
          </cell>
          <cell r="AV146">
            <v>36</v>
          </cell>
          <cell r="AW146">
            <v>49</v>
          </cell>
          <cell r="AX146">
            <v>27</v>
          </cell>
          <cell r="AY146">
            <v>76</v>
          </cell>
          <cell r="AZ146">
            <v>5</v>
          </cell>
          <cell r="BA146">
            <v>7</v>
          </cell>
          <cell r="BB146">
            <v>30</v>
          </cell>
          <cell r="BC146">
            <v>42</v>
          </cell>
          <cell r="BD146">
            <v>28</v>
          </cell>
          <cell r="BE146">
            <v>70</v>
          </cell>
          <cell r="BF146">
            <v>356</v>
          </cell>
          <cell r="BG146">
            <v>89</v>
          </cell>
          <cell r="BH146">
            <v>534</v>
          </cell>
          <cell r="BI146">
            <v>71.2</v>
          </cell>
          <cell r="BJ146"/>
          <cell r="BK146" t="str">
            <v>D+</v>
          </cell>
          <cell r="BL146" t="str">
            <v>D</v>
          </cell>
          <cell r="BM146" t="str">
            <v>C+</v>
          </cell>
          <cell r="BN146" t="str">
            <v>E+</v>
          </cell>
          <cell r="BO146" t="str">
            <v>E</v>
          </cell>
          <cell r="BP146" t="str">
            <v>A</v>
          </cell>
          <cell r="BQ146" t="str">
            <v>A</v>
          </cell>
          <cell r="BR146" t="str">
            <v>B</v>
          </cell>
          <cell r="BS146" t="str">
            <v>A+</v>
          </cell>
          <cell r="BT146" t="str">
            <v>B+</v>
          </cell>
          <cell r="BU146" t="str">
            <v>A++</v>
          </cell>
          <cell r="BW146">
            <v>4</v>
          </cell>
          <cell r="BX146">
            <v>4</v>
          </cell>
          <cell r="BY146">
            <v>2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20.5</v>
          </cell>
          <cell r="CI146">
            <v>0</v>
          </cell>
          <cell r="CJ146" t="str">
            <v>Pass</v>
          </cell>
          <cell r="CK146">
            <v>6.45</v>
          </cell>
        </row>
        <row r="147">
          <cell r="B147" t="str">
            <v>PIET23CS080</v>
          </cell>
          <cell r="C147" t="str">
            <v>JITENDRA KUMAR PRAJAPAT</v>
          </cell>
          <cell r="D147" t="str">
            <v>23EPTCS078</v>
          </cell>
          <cell r="E147" t="str">
            <v>B-17</v>
          </cell>
          <cell r="F147" t="str">
            <v>HM</v>
          </cell>
          <cell r="G147">
            <v>8</v>
          </cell>
          <cell r="H147">
            <v>6</v>
          </cell>
          <cell r="I147">
            <v>10</v>
          </cell>
          <cell r="J147">
            <v>24</v>
          </cell>
          <cell r="K147">
            <v>6</v>
          </cell>
          <cell r="L147">
            <v>8</v>
          </cell>
          <cell r="M147">
            <v>10</v>
          </cell>
          <cell r="N147">
            <v>24</v>
          </cell>
          <cell r="O147">
            <v>6</v>
          </cell>
          <cell r="P147">
            <v>6</v>
          </cell>
          <cell r="Q147">
            <v>10</v>
          </cell>
          <cell r="R147">
            <v>22</v>
          </cell>
          <cell r="S147">
            <v>8</v>
          </cell>
          <cell r="T147">
            <v>10</v>
          </cell>
          <cell r="U147">
            <v>10</v>
          </cell>
          <cell r="V147">
            <v>28</v>
          </cell>
          <cell r="W147">
            <v>5</v>
          </cell>
          <cell r="X147">
            <v>9</v>
          </cell>
          <cell r="Y147">
            <v>10</v>
          </cell>
          <cell r="Z147">
            <v>24</v>
          </cell>
          <cell r="AA147">
            <v>122</v>
          </cell>
          <cell r="AB147">
            <v>10</v>
          </cell>
          <cell r="AC147">
            <v>10</v>
          </cell>
          <cell r="AD147">
            <v>36</v>
          </cell>
          <cell r="AE147">
            <v>56</v>
          </cell>
          <cell r="AF147">
            <v>35</v>
          </cell>
          <cell r="AG147">
            <v>91</v>
          </cell>
          <cell r="AH147">
            <v>7</v>
          </cell>
          <cell r="AI147">
            <v>6</v>
          </cell>
          <cell r="AJ147">
            <v>39</v>
          </cell>
          <cell r="AK147">
            <v>52</v>
          </cell>
          <cell r="AL147">
            <v>29</v>
          </cell>
          <cell r="AM147">
            <v>81</v>
          </cell>
          <cell r="AN147">
            <v>9</v>
          </cell>
          <cell r="AO147">
            <v>9</v>
          </cell>
          <cell r="AP147">
            <v>39</v>
          </cell>
          <cell r="AQ147">
            <v>57</v>
          </cell>
          <cell r="AR147">
            <v>33</v>
          </cell>
          <cell r="AS147">
            <v>90</v>
          </cell>
          <cell r="AT147">
            <v>7</v>
          </cell>
          <cell r="AU147">
            <v>9</v>
          </cell>
          <cell r="AV147">
            <v>36</v>
          </cell>
          <cell r="AW147">
            <v>52</v>
          </cell>
          <cell r="AX147">
            <v>27</v>
          </cell>
          <cell r="AY147">
            <v>79</v>
          </cell>
          <cell r="AZ147">
            <v>8</v>
          </cell>
          <cell r="BA147">
            <v>8</v>
          </cell>
          <cell r="BB147">
            <v>39</v>
          </cell>
          <cell r="BC147">
            <v>55</v>
          </cell>
          <cell r="BD147">
            <v>35</v>
          </cell>
          <cell r="BE147">
            <v>90</v>
          </cell>
          <cell r="BF147">
            <v>431</v>
          </cell>
          <cell r="BG147">
            <v>94</v>
          </cell>
          <cell r="BH147">
            <v>647</v>
          </cell>
          <cell r="BI147">
            <v>86.266666666666666</v>
          </cell>
          <cell r="BJ147"/>
          <cell r="BK147" t="str">
            <v>C</v>
          </cell>
          <cell r="BL147" t="str">
            <v>E+</v>
          </cell>
          <cell r="BM147" t="str">
            <v>B</v>
          </cell>
          <cell r="BN147" t="str">
            <v>B</v>
          </cell>
          <cell r="BO147" t="str">
            <v>D+</v>
          </cell>
          <cell r="BP147" t="str">
            <v>A++</v>
          </cell>
          <cell r="BQ147" t="str">
            <v>A++</v>
          </cell>
          <cell r="BR147" t="str">
            <v>A++</v>
          </cell>
          <cell r="BS147" t="str">
            <v>A+</v>
          </cell>
          <cell r="BT147" t="str">
            <v>A++</v>
          </cell>
          <cell r="BU147" t="str">
            <v>A++</v>
          </cell>
          <cell r="BW147">
            <v>4</v>
          </cell>
          <cell r="BX147">
            <v>4</v>
          </cell>
          <cell r="BY147">
            <v>2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20.5</v>
          </cell>
          <cell r="CI147">
            <v>0</v>
          </cell>
          <cell r="CJ147" t="str">
            <v>Pass</v>
          </cell>
          <cell r="CK147">
            <v>7.41</v>
          </cell>
        </row>
        <row r="148">
          <cell r="B148" t="str">
            <v>PIET23CS081</v>
          </cell>
          <cell r="C148" t="str">
            <v>JOY DIXIT</v>
          </cell>
          <cell r="D148" t="str">
            <v>23EPTCS079</v>
          </cell>
          <cell r="E148" t="str">
            <v>B-18</v>
          </cell>
          <cell r="F148" t="str">
            <v>DM</v>
          </cell>
          <cell r="G148">
            <v>10</v>
          </cell>
          <cell r="H148">
            <v>8</v>
          </cell>
          <cell r="I148">
            <v>10</v>
          </cell>
          <cell r="J148">
            <v>28</v>
          </cell>
          <cell r="K148">
            <v>5</v>
          </cell>
          <cell r="L148">
            <v>7</v>
          </cell>
          <cell r="M148">
            <v>10</v>
          </cell>
          <cell r="N148">
            <v>22</v>
          </cell>
          <cell r="O148">
            <v>6</v>
          </cell>
          <cell r="P148">
            <v>8</v>
          </cell>
          <cell r="Q148">
            <v>10</v>
          </cell>
          <cell r="R148">
            <v>24</v>
          </cell>
          <cell r="S148">
            <v>7</v>
          </cell>
          <cell r="T148">
            <v>9</v>
          </cell>
          <cell r="U148">
            <v>10</v>
          </cell>
          <cell r="V148">
            <v>26</v>
          </cell>
          <cell r="W148">
            <v>6</v>
          </cell>
          <cell r="X148">
            <v>10</v>
          </cell>
          <cell r="Y148">
            <v>10</v>
          </cell>
          <cell r="Z148">
            <v>26</v>
          </cell>
          <cell r="AA148">
            <v>126</v>
          </cell>
          <cell r="AB148">
            <v>7</v>
          </cell>
          <cell r="AC148">
            <v>8</v>
          </cell>
          <cell r="AD148">
            <v>34</v>
          </cell>
          <cell r="AE148">
            <v>49</v>
          </cell>
          <cell r="AF148">
            <v>34</v>
          </cell>
          <cell r="AG148">
            <v>83</v>
          </cell>
          <cell r="AH148">
            <v>7</v>
          </cell>
          <cell r="AI148">
            <v>7</v>
          </cell>
          <cell r="AJ148">
            <v>31</v>
          </cell>
          <cell r="AK148">
            <v>45</v>
          </cell>
          <cell r="AL148">
            <v>30</v>
          </cell>
          <cell r="AM148">
            <v>75</v>
          </cell>
          <cell r="AN148">
            <v>7</v>
          </cell>
          <cell r="AO148">
            <v>7</v>
          </cell>
          <cell r="AP148">
            <v>35</v>
          </cell>
          <cell r="AQ148">
            <v>49</v>
          </cell>
          <cell r="AR148">
            <v>31</v>
          </cell>
          <cell r="AS148">
            <v>80</v>
          </cell>
          <cell r="AT148">
            <v>5</v>
          </cell>
          <cell r="AU148">
            <v>8</v>
          </cell>
          <cell r="AV148">
            <v>33</v>
          </cell>
          <cell r="AW148">
            <v>46</v>
          </cell>
          <cell r="AX148">
            <v>26</v>
          </cell>
          <cell r="AY148">
            <v>72</v>
          </cell>
          <cell r="AZ148">
            <v>6</v>
          </cell>
          <cell r="BA148">
            <v>6</v>
          </cell>
          <cell r="BB148">
            <v>28</v>
          </cell>
          <cell r="BC148">
            <v>40</v>
          </cell>
          <cell r="BD148">
            <v>25</v>
          </cell>
          <cell r="BE148">
            <v>65</v>
          </cell>
          <cell r="BF148">
            <v>375</v>
          </cell>
          <cell r="BG148">
            <v>96</v>
          </cell>
          <cell r="BH148">
            <v>597</v>
          </cell>
          <cell r="BI148">
            <v>79.600000000000009</v>
          </cell>
          <cell r="BJ148"/>
          <cell r="BK148" t="str">
            <v>B+</v>
          </cell>
          <cell r="BL148" t="str">
            <v>E</v>
          </cell>
          <cell r="BM148" t="str">
            <v>B</v>
          </cell>
          <cell r="BN148" t="str">
            <v>D+</v>
          </cell>
          <cell r="BO148" t="str">
            <v>C</v>
          </cell>
          <cell r="BP148" t="str">
            <v>A</v>
          </cell>
          <cell r="BQ148" t="str">
            <v>A++</v>
          </cell>
          <cell r="BR148" t="str">
            <v>A+</v>
          </cell>
          <cell r="BS148" t="str">
            <v>A</v>
          </cell>
          <cell r="BT148" t="str">
            <v>B</v>
          </cell>
          <cell r="BU148" t="str">
            <v>A++</v>
          </cell>
          <cell r="BW148">
            <v>4</v>
          </cell>
          <cell r="BX148">
            <v>4</v>
          </cell>
          <cell r="BY148">
            <v>2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20.5</v>
          </cell>
          <cell r="CI148">
            <v>0</v>
          </cell>
          <cell r="CJ148" t="str">
            <v>Pass</v>
          </cell>
          <cell r="CK148">
            <v>7.06</v>
          </cell>
        </row>
        <row r="149">
          <cell r="B149" t="str">
            <v>PIET23CS082</v>
          </cell>
          <cell r="C149" t="str">
            <v>KARAN PATODIYA</v>
          </cell>
          <cell r="D149" t="str">
            <v>23EPTCS080</v>
          </cell>
          <cell r="E149" t="str">
            <v>B-19</v>
          </cell>
          <cell r="F149" t="str">
            <v>HM</v>
          </cell>
          <cell r="G149">
            <v>10</v>
          </cell>
          <cell r="H149">
            <v>10</v>
          </cell>
          <cell r="I149">
            <v>9</v>
          </cell>
          <cell r="J149">
            <v>29</v>
          </cell>
          <cell r="K149">
            <v>9</v>
          </cell>
          <cell r="L149">
            <v>10</v>
          </cell>
          <cell r="M149">
            <v>10</v>
          </cell>
          <cell r="N149">
            <v>29</v>
          </cell>
          <cell r="O149">
            <v>7</v>
          </cell>
          <cell r="P149">
            <v>10</v>
          </cell>
          <cell r="Q149">
            <v>9</v>
          </cell>
          <cell r="R149">
            <v>26</v>
          </cell>
          <cell r="S149">
            <v>9</v>
          </cell>
          <cell r="T149">
            <v>10</v>
          </cell>
          <cell r="U149">
            <v>10</v>
          </cell>
          <cell r="V149">
            <v>29</v>
          </cell>
          <cell r="W149">
            <v>9</v>
          </cell>
          <cell r="X149">
            <v>10</v>
          </cell>
          <cell r="Y149">
            <v>10</v>
          </cell>
          <cell r="Z149">
            <v>29</v>
          </cell>
          <cell r="AA149">
            <v>142</v>
          </cell>
          <cell r="AB149">
            <v>10</v>
          </cell>
          <cell r="AC149">
            <v>8</v>
          </cell>
          <cell r="AD149">
            <v>32</v>
          </cell>
          <cell r="AE149">
            <v>50</v>
          </cell>
          <cell r="AF149">
            <v>31</v>
          </cell>
          <cell r="AG149">
            <v>81</v>
          </cell>
          <cell r="AH149">
            <v>7</v>
          </cell>
          <cell r="AI149">
            <v>8</v>
          </cell>
          <cell r="AJ149">
            <v>38</v>
          </cell>
          <cell r="AK149">
            <v>53</v>
          </cell>
          <cell r="AL149">
            <v>31</v>
          </cell>
          <cell r="AM149">
            <v>84</v>
          </cell>
          <cell r="AN149">
            <v>9</v>
          </cell>
          <cell r="AO149">
            <v>9</v>
          </cell>
          <cell r="AP149">
            <v>40</v>
          </cell>
          <cell r="AQ149">
            <v>58</v>
          </cell>
          <cell r="AR149">
            <v>35</v>
          </cell>
          <cell r="AS149">
            <v>93</v>
          </cell>
          <cell r="AT149">
            <v>6</v>
          </cell>
          <cell r="AU149">
            <v>10</v>
          </cell>
          <cell r="AV149">
            <v>40</v>
          </cell>
          <cell r="AW149">
            <v>56</v>
          </cell>
          <cell r="AX149">
            <v>28</v>
          </cell>
          <cell r="AY149">
            <v>84</v>
          </cell>
          <cell r="AZ149">
            <v>7</v>
          </cell>
          <cell r="BA149">
            <v>8</v>
          </cell>
          <cell r="BB149">
            <v>35</v>
          </cell>
          <cell r="BC149">
            <v>50</v>
          </cell>
          <cell r="BD149">
            <v>31</v>
          </cell>
          <cell r="BE149">
            <v>81</v>
          </cell>
          <cell r="BF149">
            <v>423</v>
          </cell>
          <cell r="BG149">
            <v>90</v>
          </cell>
          <cell r="BH149">
            <v>655</v>
          </cell>
          <cell r="BI149">
            <v>87.333333333333329</v>
          </cell>
          <cell r="BJ149"/>
          <cell r="BK149" t="str">
            <v>B</v>
          </cell>
          <cell r="BL149" t="str">
            <v>D+</v>
          </cell>
          <cell r="BM149" t="str">
            <v>A</v>
          </cell>
          <cell r="BN149" t="str">
            <v>A+</v>
          </cell>
          <cell r="BO149" t="str">
            <v>B</v>
          </cell>
          <cell r="BP149" t="str">
            <v>A++</v>
          </cell>
          <cell r="BQ149" t="str">
            <v>A++</v>
          </cell>
          <cell r="BR149" t="str">
            <v>A++</v>
          </cell>
          <cell r="BS149" t="str">
            <v>A++</v>
          </cell>
          <cell r="BT149" t="str">
            <v>A++</v>
          </cell>
          <cell r="BU149" t="str">
            <v>A++</v>
          </cell>
          <cell r="BW149">
            <v>4</v>
          </cell>
          <cell r="BX149">
            <v>4</v>
          </cell>
          <cell r="BY149">
            <v>2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20.5</v>
          </cell>
          <cell r="CI149">
            <v>0</v>
          </cell>
          <cell r="CJ149" t="str">
            <v>Pass</v>
          </cell>
          <cell r="CK149">
            <v>8.24</v>
          </cell>
        </row>
        <row r="150">
          <cell r="B150" t="str">
            <v>PIET23CS083</v>
          </cell>
          <cell r="C150" t="str">
            <v>KARTIK SHARMA</v>
          </cell>
          <cell r="D150" t="str">
            <v>23EPTCS081</v>
          </cell>
          <cell r="E150" t="str">
            <v>B-20</v>
          </cell>
          <cell r="F150" t="str">
            <v>HM</v>
          </cell>
          <cell r="G150">
            <v>6</v>
          </cell>
          <cell r="H150">
            <v>8</v>
          </cell>
          <cell r="I150">
            <v>9</v>
          </cell>
          <cell r="J150">
            <v>23</v>
          </cell>
          <cell r="K150">
            <v>9</v>
          </cell>
          <cell r="L150" t="str">
            <v>N</v>
          </cell>
          <cell r="M150">
            <v>6</v>
          </cell>
          <cell r="N150">
            <v>15</v>
          </cell>
          <cell r="O150" t="str">
            <v>N</v>
          </cell>
          <cell r="P150">
            <v>8</v>
          </cell>
          <cell r="Q150">
            <v>10</v>
          </cell>
          <cell r="R150">
            <v>18</v>
          </cell>
          <cell r="S150">
            <v>2</v>
          </cell>
          <cell r="T150">
            <v>6</v>
          </cell>
          <cell r="U150">
            <v>10</v>
          </cell>
          <cell r="V150">
            <v>18</v>
          </cell>
          <cell r="W150">
            <v>4</v>
          </cell>
          <cell r="X150">
            <v>9</v>
          </cell>
          <cell r="Y150">
            <v>6</v>
          </cell>
          <cell r="Z150">
            <v>19</v>
          </cell>
          <cell r="AA150">
            <v>93</v>
          </cell>
          <cell r="AB150">
            <v>5</v>
          </cell>
          <cell r="AC150">
            <v>7</v>
          </cell>
          <cell r="AD150">
            <v>28</v>
          </cell>
          <cell r="AE150">
            <v>40</v>
          </cell>
          <cell r="AF150">
            <v>29</v>
          </cell>
          <cell r="AG150">
            <v>69</v>
          </cell>
          <cell r="AH150">
            <v>6</v>
          </cell>
          <cell r="AI150">
            <v>8</v>
          </cell>
          <cell r="AJ150">
            <v>40</v>
          </cell>
          <cell r="AK150">
            <v>54</v>
          </cell>
          <cell r="AL150">
            <v>33</v>
          </cell>
          <cell r="AM150">
            <v>87</v>
          </cell>
          <cell r="AN150">
            <v>4</v>
          </cell>
          <cell r="AO150">
            <v>4</v>
          </cell>
          <cell r="AP150">
            <v>29</v>
          </cell>
          <cell r="AQ150">
            <v>37</v>
          </cell>
          <cell r="AR150">
            <v>25</v>
          </cell>
          <cell r="AS150">
            <v>62</v>
          </cell>
          <cell r="AT150">
            <v>6</v>
          </cell>
          <cell r="AU150">
            <v>9</v>
          </cell>
          <cell r="AV150">
            <v>33</v>
          </cell>
          <cell r="AW150">
            <v>48</v>
          </cell>
          <cell r="AX150">
            <v>30</v>
          </cell>
          <cell r="AY150">
            <v>78</v>
          </cell>
          <cell r="AZ150">
            <v>4</v>
          </cell>
          <cell r="BA150">
            <v>8</v>
          </cell>
          <cell r="BB150">
            <v>21</v>
          </cell>
          <cell r="BC150">
            <v>33</v>
          </cell>
          <cell r="BD150">
            <v>32</v>
          </cell>
          <cell r="BE150">
            <v>65</v>
          </cell>
          <cell r="BF150">
            <v>361</v>
          </cell>
          <cell r="BG150">
            <v>86</v>
          </cell>
          <cell r="BH150">
            <v>540</v>
          </cell>
          <cell r="BI150">
            <v>72</v>
          </cell>
          <cell r="BJ150"/>
          <cell r="BK150" t="str">
            <v>E+</v>
          </cell>
          <cell r="BL150" t="str">
            <v>B+</v>
          </cell>
          <cell r="BM150" t="str">
            <v>C+</v>
          </cell>
          <cell r="BN150" t="str">
            <v>B</v>
          </cell>
          <cell r="BO150" t="str">
            <v>D</v>
          </cell>
          <cell r="BP150" t="str">
            <v>A++</v>
          </cell>
          <cell r="BQ150" t="str">
            <v>B+</v>
          </cell>
          <cell r="BR150" t="str">
            <v>C+</v>
          </cell>
          <cell r="BS150" t="str">
            <v>A+</v>
          </cell>
          <cell r="BT150" t="str">
            <v>B</v>
          </cell>
          <cell r="BU150" t="str">
            <v>A++</v>
          </cell>
          <cell r="BW150">
            <v>4</v>
          </cell>
          <cell r="BX150">
            <v>4</v>
          </cell>
          <cell r="BY150">
            <v>2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20.5</v>
          </cell>
          <cell r="CI150">
            <v>0</v>
          </cell>
          <cell r="CJ150" t="str">
            <v>Pass</v>
          </cell>
          <cell r="CK150">
            <v>7.11</v>
          </cell>
        </row>
        <row r="151">
          <cell r="B151" t="str">
            <v>PIET23CS084</v>
          </cell>
          <cell r="C151" t="str">
            <v>KARTIK VAISHNAV</v>
          </cell>
          <cell r="D151" t="str">
            <v>23EPTCS082</v>
          </cell>
          <cell r="E151" t="str">
            <v>B-21</v>
          </cell>
          <cell r="F151" t="str">
            <v>HM</v>
          </cell>
          <cell r="G151">
            <v>5</v>
          </cell>
          <cell r="H151" t="str">
            <v>N</v>
          </cell>
          <cell r="I151">
            <v>10</v>
          </cell>
          <cell r="J151">
            <v>15</v>
          </cell>
          <cell r="K151">
            <v>4</v>
          </cell>
          <cell r="L151" t="str">
            <v>N</v>
          </cell>
          <cell r="M151">
            <v>8</v>
          </cell>
          <cell r="N151">
            <v>12</v>
          </cell>
          <cell r="O151">
            <v>2</v>
          </cell>
          <cell r="P151">
            <v>6</v>
          </cell>
          <cell r="Q151">
            <v>10</v>
          </cell>
          <cell r="R151">
            <v>18</v>
          </cell>
          <cell r="S151">
            <v>1</v>
          </cell>
          <cell r="T151">
            <v>4</v>
          </cell>
          <cell r="U151">
            <v>10</v>
          </cell>
          <cell r="V151">
            <v>15</v>
          </cell>
          <cell r="W151">
            <v>4</v>
          </cell>
          <cell r="X151">
            <v>3</v>
          </cell>
          <cell r="Y151">
            <v>7</v>
          </cell>
          <cell r="Z151">
            <v>14</v>
          </cell>
          <cell r="AA151">
            <v>74</v>
          </cell>
          <cell r="AB151">
            <v>1</v>
          </cell>
          <cell r="AC151" t="str">
            <v>A</v>
          </cell>
          <cell r="AD151">
            <v>16</v>
          </cell>
          <cell r="AE151">
            <v>17</v>
          </cell>
          <cell r="AF151">
            <v>15</v>
          </cell>
          <cell r="AG151">
            <v>32</v>
          </cell>
          <cell r="AH151">
            <v>5</v>
          </cell>
          <cell r="AI151">
            <v>3</v>
          </cell>
          <cell r="AJ151">
            <v>22</v>
          </cell>
          <cell r="AK151">
            <v>30</v>
          </cell>
          <cell r="AL151">
            <v>25</v>
          </cell>
          <cell r="AM151">
            <v>55</v>
          </cell>
          <cell r="AN151">
            <v>4</v>
          </cell>
          <cell r="AO151">
            <v>5</v>
          </cell>
          <cell r="AP151">
            <v>30</v>
          </cell>
          <cell r="AQ151">
            <v>39</v>
          </cell>
          <cell r="AR151">
            <v>24</v>
          </cell>
          <cell r="AS151">
            <v>63</v>
          </cell>
          <cell r="AT151">
            <v>7</v>
          </cell>
          <cell r="AU151" t="str">
            <v>A</v>
          </cell>
          <cell r="AV151">
            <v>34</v>
          </cell>
          <cell r="AW151">
            <v>41</v>
          </cell>
          <cell r="AX151">
            <v>20</v>
          </cell>
          <cell r="AY151">
            <v>61</v>
          </cell>
          <cell r="AZ151">
            <v>4</v>
          </cell>
          <cell r="BA151">
            <v>5</v>
          </cell>
          <cell r="BB151">
            <v>23</v>
          </cell>
          <cell r="BC151">
            <v>32</v>
          </cell>
          <cell r="BD151">
            <v>19</v>
          </cell>
          <cell r="BE151">
            <v>51</v>
          </cell>
          <cell r="BF151">
            <v>262</v>
          </cell>
          <cell r="BG151">
            <v>79</v>
          </cell>
          <cell r="BH151">
            <v>415</v>
          </cell>
          <cell r="BI151">
            <v>55.333333333333336</v>
          </cell>
          <cell r="BJ151"/>
          <cell r="BK151" t="str">
            <v>E</v>
          </cell>
          <cell r="BL151" t="str">
            <v>E</v>
          </cell>
          <cell r="BM151" t="str">
            <v>C</v>
          </cell>
          <cell r="BN151" t="str">
            <v>D</v>
          </cell>
          <cell r="BO151" t="str">
            <v>D+</v>
          </cell>
          <cell r="BP151" t="str">
            <v>C</v>
          </cell>
          <cell r="BQ151" t="str">
            <v>A+</v>
          </cell>
          <cell r="BR151" t="str">
            <v>B</v>
          </cell>
          <cell r="BS151" t="str">
            <v>C+</v>
          </cell>
          <cell r="BT151" t="str">
            <v>D+</v>
          </cell>
          <cell r="BU151" t="str">
            <v>A+</v>
          </cell>
          <cell r="BW151">
            <v>4</v>
          </cell>
          <cell r="BX151">
            <v>4</v>
          </cell>
          <cell r="BY151">
            <v>2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20.5</v>
          </cell>
          <cell r="CI151">
            <v>0</v>
          </cell>
          <cell r="CJ151" t="str">
            <v>Pass</v>
          </cell>
          <cell r="CK151">
            <v>5.62</v>
          </cell>
        </row>
        <row r="152">
          <cell r="B152" t="str">
            <v>PIET23CS085</v>
          </cell>
          <cell r="C152" t="str">
            <v>KAUMUDI MISHRA</v>
          </cell>
          <cell r="D152" t="str">
            <v>23EPTCS083</v>
          </cell>
          <cell r="E152" t="str">
            <v>B-22</v>
          </cell>
          <cell r="F152" t="str">
            <v>DM</v>
          </cell>
          <cell r="G152">
            <v>10</v>
          </cell>
          <cell r="H152">
            <v>10</v>
          </cell>
          <cell r="I152">
            <v>10</v>
          </cell>
          <cell r="J152">
            <v>30</v>
          </cell>
          <cell r="K152">
            <v>9</v>
          </cell>
          <cell r="L152">
            <v>10</v>
          </cell>
          <cell r="M152">
            <v>10</v>
          </cell>
          <cell r="N152">
            <v>29</v>
          </cell>
          <cell r="O152">
            <v>7</v>
          </cell>
          <cell r="P152">
            <v>10</v>
          </cell>
          <cell r="Q152">
            <v>10</v>
          </cell>
          <cell r="R152">
            <v>27</v>
          </cell>
          <cell r="S152">
            <v>9</v>
          </cell>
          <cell r="T152">
            <v>10</v>
          </cell>
          <cell r="U152">
            <v>10</v>
          </cell>
          <cell r="V152">
            <v>29</v>
          </cell>
          <cell r="W152">
            <v>8</v>
          </cell>
          <cell r="X152">
            <v>10</v>
          </cell>
          <cell r="Y152">
            <v>10</v>
          </cell>
          <cell r="Z152">
            <v>28</v>
          </cell>
          <cell r="AA152">
            <v>143</v>
          </cell>
          <cell r="AB152">
            <v>9</v>
          </cell>
          <cell r="AC152">
            <v>9</v>
          </cell>
          <cell r="AD152">
            <v>40</v>
          </cell>
          <cell r="AE152">
            <v>58</v>
          </cell>
          <cell r="AF152">
            <v>39</v>
          </cell>
          <cell r="AG152">
            <v>97</v>
          </cell>
          <cell r="AH152">
            <v>6</v>
          </cell>
          <cell r="AI152">
            <v>10</v>
          </cell>
          <cell r="AJ152">
            <v>40</v>
          </cell>
          <cell r="AK152">
            <v>56</v>
          </cell>
          <cell r="AL152">
            <v>34</v>
          </cell>
          <cell r="AM152">
            <v>90</v>
          </cell>
          <cell r="AN152">
            <v>9</v>
          </cell>
          <cell r="AO152">
            <v>10</v>
          </cell>
          <cell r="AP152">
            <v>40</v>
          </cell>
          <cell r="AQ152">
            <v>59</v>
          </cell>
          <cell r="AR152">
            <v>37</v>
          </cell>
          <cell r="AS152">
            <v>96</v>
          </cell>
          <cell r="AT152">
            <v>8</v>
          </cell>
          <cell r="AU152">
            <v>7</v>
          </cell>
          <cell r="AV152">
            <v>36</v>
          </cell>
          <cell r="AW152">
            <v>51</v>
          </cell>
          <cell r="AX152">
            <v>32</v>
          </cell>
          <cell r="AY152">
            <v>83</v>
          </cell>
          <cell r="AZ152">
            <v>9</v>
          </cell>
          <cell r="BA152">
            <v>9</v>
          </cell>
          <cell r="BB152">
            <v>40</v>
          </cell>
          <cell r="BC152">
            <v>58</v>
          </cell>
          <cell r="BD152">
            <v>37</v>
          </cell>
          <cell r="BE152">
            <v>95</v>
          </cell>
          <cell r="BF152">
            <v>461</v>
          </cell>
          <cell r="BG152">
            <v>94</v>
          </cell>
          <cell r="BH152">
            <v>698</v>
          </cell>
          <cell r="BI152">
            <v>93.066666666666663</v>
          </cell>
          <cell r="BJ152"/>
          <cell r="BK152" t="str">
            <v>A+</v>
          </cell>
          <cell r="BL152" t="str">
            <v>A++</v>
          </cell>
          <cell r="BM152" t="str">
            <v>B</v>
          </cell>
          <cell r="BN152" t="str">
            <v>A++</v>
          </cell>
          <cell r="BO152" t="str">
            <v>A</v>
          </cell>
          <cell r="BP152" t="str">
            <v>A++</v>
          </cell>
          <cell r="BQ152" t="str">
            <v>A++</v>
          </cell>
          <cell r="BR152" t="str">
            <v>A++</v>
          </cell>
          <cell r="BS152" t="str">
            <v>A++</v>
          </cell>
          <cell r="BT152" t="str">
            <v>A++</v>
          </cell>
          <cell r="BU152" t="str">
            <v>A++</v>
          </cell>
          <cell r="BW152">
            <v>4</v>
          </cell>
          <cell r="BX152">
            <v>4</v>
          </cell>
          <cell r="BY152">
            <v>2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20.5</v>
          </cell>
          <cell r="CI152">
            <v>0</v>
          </cell>
          <cell r="CJ152" t="str">
            <v>Pass</v>
          </cell>
          <cell r="CK152">
            <v>9.41</v>
          </cell>
        </row>
        <row r="153">
          <cell r="B153" t="str">
            <v>PIET23CS086</v>
          </cell>
          <cell r="C153" t="str">
            <v>KESHAV KUMAR</v>
          </cell>
          <cell r="D153" t="str">
            <v>23EPTCS084</v>
          </cell>
          <cell r="E153" t="str">
            <v>B-23</v>
          </cell>
          <cell r="F153" t="str">
            <v>HF</v>
          </cell>
          <cell r="G153">
            <v>2</v>
          </cell>
          <cell r="H153">
            <v>7</v>
          </cell>
          <cell r="I153">
            <v>10</v>
          </cell>
          <cell r="J153">
            <v>19</v>
          </cell>
          <cell r="K153">
            <v>6</v>
          </cell>
          <cell r="L153">
            <v>10</v>
          </cell>
          <cell r="M153">
            <v>10</v>
          </cell>
          <cell r="N153">
            <v>26</v>
          </cell>
          <cell r="O153">
            <v>7</v>
          </cell>
          <cell r="P153">
            <v>10</v>
          </cell>
          <cell r="Q153">
            <v>10</v>
          </cell>
          <cell r="R153">
            <v>27</v>
          </cell>
          <cell r="S153">
            <v>4</v>
          </cell>
          <cell r="T153">
            <v>8</v>
          </cell>
          <cell r="U153">
            <v>10</v>
          </cell>
          <cell r="V153">
            <v>22</v>
          </cell>
          <cell r="W153">
            <v>7</v>
          </cell>
          <cell r="X153">
            <v>9</v>
          </cell>
          <cell r="Y153">
            <v>10</v>
          </cell>
          <cell r="Z153">
            <v>26</v>
          </cell>
          <cell r="AA153">
            <v>120</v>
          </cell>
          <cell r="AB153">
            <v>6</v>
          </cell>
          <cell r="AC153">
            <v>8</v>
          </cell>
          <cell r="AD153">
            <v>40</v>
          </cell>
          <cell r="AE153">
            <v>54</v>
          </cell>
          <cell r="AF153">
            <v>33</v>
          </cell>
          <cell r="AG153">
            <v>87</v>
          </cell>
          <cell r="AH153">
            <v>7</v>
          </cell>
          <cell r="AI153">
            <v>7</v>
          </cell>
          <cell r="AJ153">
            <v>40</v>
          </cell>
          <cell r="AK153">
            <v>54</v>
          </cell>
          <cell r="AL153">
            <v>32</v>
          </cell>
          <cell r="AM153">
            <v>86</v>
          </cell>
          <cell r="AN153">
            <v>7</v>
          </cell>
          <cell r="AO153">
            <v>7</v>
          </cell>
          <cell r="AP153">
            <v>35</v>
          </cell>
          <cell r="AQ153">
            <v>49</v>
          </cell>
          <cell r="AR153">
            <v>29</v>
          </cell>
          <cell r="AS153">
            <v>78</v>
          </cell>
          <cell r="AT153">
            <v>8</v>
          </cell>
          <cell r="AU153">
            <v>7</v>
          </cell>
          <cell r="AV153">
            <v>37</v>
          </cell>
          <cell r="AW153">
            <v>52</v>
          </cell>
          <cell r="AX153">
            <v>25</v>
          </cell>
          <cell r="AY153">
            <v>77</v>
          </cell>
          <cell r="AZ153">
            <v>6</v>
          </cell>
          <cell r="BA153">
            <v>9</v>
          </cell>
          <cell r="BB153">
            <v>40</v>
          </cell>
          <cell r="BC153">
            <v>55</v>
          </cell>
          <cell r="BD153">
            <v>32</v>
          </cell>
          <cell r="BE153">
            <v>87</v>
          </cell>
          <cell r="BF153">
            <v>415</v>
          </cell>
          <cell r="BG153">
            <v>94</v>
          </cell>
          <cell r="BH153">
            <v>629</v>
          </cell>
          <cell r="BI153">
            <v>83.866666666666674</v>
          </cell>
          <cell r="BJ153"/>
          <cell r="BK153" t="str">
            <v>B</v>
          </cell>
          <cell r="BL153" t="str">
            <v>C+</v>
          </cell>
          <cell r="BM153" t="str">
            <v>B</v>
          </cell>
          <cell r="BN153" t="str">
            <v>C</v>
          </cell>
          <cell r="BO153" t="str">
            <v>C+</v>
          </cell>
          <cell r="BP153" t="str">
            <v>A++</v>
          </cell>
          <cell r="BQ153" t="str">
            <v>A++</v>
          </cell>
          <cell r="BR153" t="str">
            <v>A+</v>
          </cell>
          <cell r="BS153" t="str">
            <v>A+</v>
          </cell>
          <cell r="BT153" t="str">
            <v>A++</v>
          </cell>
          <cell r="BU153" t="str">
            <v>A++</v>
          </cell>
          <cell r="BW153">
            <v>4</v>
          </cell>
          <cell r="BX153">
            <v>4</v>
          </cell>
          <cell r="BY153">
            <v>2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20.5</v>
          </cell>
          <cell r="CI153">
            <v>0</v>
          </cell>
          <cell r="CJ153" t="str">
            <v>Pass</v>
          </cell>
          <cell r="CK153">
            <v>7.93</v>
          </cell>
        </row>
        <row r="154">
          <cell r="B154" t="str">
            <v>PIET23CS087</v>
          </cell>
          <cell r="C154" t="str">
            <v>KHUSHI KUMARI</v>
          </cell>
          <cell r="D154" t="str">
            <v>23EPTCS085</v>
          </cell>
          <cell r="E154" t="str">
            <v>B-24</v>
          </cell>
          <cell r="F154" t="str">
            <v>HM</v>
          </cell>
          <cell r="G154">
            <v>9</v>
          </cell>
          <cell r="H154">
            <v>10</v>
          </cell>
          <cell r="I154">
            <v>10</v>
          </cell>
          <cell r="J154">
            <v>29</v>
          </cell>
          <cell r="K154">
            <v>9</v>
          </cell>
          <cell r="L154">
            <v>10</v>
          </cell>
          <cell r="M154">
            <v>10</v>
          </cell>
          <cell r="N154">
            <v>29</v>
          </cell>
          <cell r="O154">
            <v>10</v>
          </cell>
          <cell r="P154">
            <v>10</v>
          </cell>
          <cell r="Q154">
            <v>10</v>
          </cell>
          <cell r="R154">
            <v>30</v>
          </cell>
          <cell r="S154">
            <v>9</v>
          </cell>
          <cell r="T154">
            <v>10</v>
          </cell>
          <cell r="U154">
            <v>10</v>
          </cell>
          <cell r="V154">
            <v>29</v>
          </cell>
          <cell r="W154">
            <v>8</v>
          </cell>
          <cell r="X154">
            <v>9</v>
          </cell>
          <cell r="Y154">
            <v>10</v>
          </cell>
          <cell r="Z154">
            <v>27</v>
          </cell>
          <cell r="AA154">
            <v>144</v>
          </cell>
          <cell r="AB154">
            <v>10</v>
          </cell>
          <cell r="AC154">
            <v>10</v>
          </cell>
          <cell r="AD154">
            <v>39</v>
          </cell>
          <cell r="AE154">
            <v>59</v>
          </cell>
          <cell r="AF154">
            <v>38</v>
          </cell>
          <cell r="AG154">
            <v>97</v>
          </cell>
          <cell r="AH154">
            <v>9</v>
          </cell>
          <cell r="AI154">
            <v>9</v>
          </cell>
          <cell r="AJ154">
            <v>40</v>
          </cell>
          <cell r="AK154">
            <v>58</v>
          </cell>
          <cell r="AL154">
            <v>34</v>
          </cell>
          <cell r="AM154">
            <v>92</v>
          </cell>
          <cell r="AN154">
            <v>10</v>
          </cell>
          <cell r="AO154">
            <v>10</v>
          </cell>
          <cell r="AP154">
            <v>40</v>
          </cell>
          <cell r="AQ154">
            <v>60</v>
          </cell>
          <cell r="AR154">
            <v>36</v>
          </cell>
          <cell r="AS154">
            <v>96</v>
          </cell>
          <cell r="AT154">
            <v>8</v>
          </cell>
          <cell r="AU154">
            <v>8</v>
          </cell>
          <cell r="AV154">
            <v>38</v>
          </cell>
          <cell r="AW154">
            <v>54</v>
          </cell>
          <cell r="AX154">
            <v>35</v>
          </cell>
          <cell r="AY154">
            <v>89</v>
          </cell>
          <cell r="AZ154">
            <v>6</v>
          </cell>
          <cell r="BA154">
            <v>9</v>
          </cell>
          <cell r="BB154">
            <v>37</v>
          </cell>
          <cell r="BC154">
            <v>52</v>
          </cell>
          <cell r="BD154">
            <v>33</v>
          </cell>
          <cell r="BE154">
            <v>85</v>
          </cell>
          <cell r="BF154">
            <v>459</v>
          </cell>
          <cell r="BG154">
            <v>94</v>
          </cell>
          <cell r="BH154">
            <v>697</v>
          </cell>
          <cell r="BI154">
            <v>92.933333333333337</v>
          </cell>
          <cell r="BJ154"/>
          <cell r="BK154" t="str">
            <v>A+</v>
          </cell>
          <cell r="BL154" t="str">
            <v>A++</v>
          </cell>
          <cell r="BM154" t="str">
            <v>A+</v>
          </cell>
          <cell r="BN154" t="str">
            <v>A++</v>
          </cell>
          <cell r="BO154" t="str">
            <v>B</v>
          </cell>
          <cell r="BP154" t="str">
            <v>A++</v>
          </cell>
          <cell r="BQ154" t="str">
            <v>A++</v>
          </cell>
          <cell r="BR154" t="str">
            <v>A++</v>
          </cell>
          <cell r="BS154" t="str">
            <v>A++</v>
          </cell>
          <cell r="BT154" t="str">
            <v>A++</v>
          </cell>
          <cell r="BU154" t="str">
            <v>A++</v>
          </cell>
          <cell r="BW154">
            <v>4</v>
          </cell>
          <cell r="BX154">
            <v>4</v>
          </cell>
          <cell r="BY154">
            <v>2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20.5</v>
          </cell>
          <cell r="CI154">
            <v>0</v>
          </cell>
          <cell r="CJ154" t="str">
            <v>Pass</v>
          </cell>
          <cell r="CK154">
            <v>9.4600000000000009</v>
          </cell>
        </row>
        <row r="155">
          <cell r="B155" t="str">
            <v>PIET23CS088</v>
          </cell>
          <cell r="C155" t="str">
            <v>KHUSHI SHARMA</v>
          </cell>
          <cell r="D155" t="str">
            <v>23EPTCS086</v>
          </cell>
          <cell r="E155" t="str">
            <v>B-25</v>
          </cell>
          <cell r="F155" t="str">
            <v>DF</v>
          </cell>
          <cell r="G155">
            <v>9</v>
          </cell>
          <cell r="H155">
            <v>10</v>
          </cell>
          <cell r="I155">
            <v>10</v>
          </cell>
          <cell r="J155">
            <v>29</v>
          </cell>
          <cell r="K155">
            <v>10</v>
          </cell>
          <cell r="L155" t="str">
            <v>N</v>
          </cell>
          <cell r="M155">
            <v>10</v>
          </cell>
          <cell r="N155">
            <v>20</v>
          </cell>
          <cell r="O155">
            <v>6</v>
          </cell>
          <cell r="P155">
            <v>9</v>
          </cell>
          <cell r="Q155">
            <v>10</v>
          </cell>
          <cell r="R155">
            <v>25</v>
          </cell>
          <cell r="S155">
            <v>5</v>
          </cell>
          <cell r="T155">
            <v>8</v>
          </cell>
          <cell r="U155">
            <v>10</v>
          </cell>
          <cell r="V155">
            <v>23</v>
          </cell>
          <cell r="W155">
            <v>7</v>
          </cell>
          <cell r="X155">
            <v>9</v>
          </cell>
          <cell r="Y155">
            <v>10</v>
          </cell>
          <cell r="Z155">
            <v>26</v>
          </cell>
          <cell r="AA155">
            <v>123</v>
          </cell>
          <cell r="AB155">
            <v>7</v>
          </cell>
          <cell r="AC155">
            <v>10</v>
          </cell>
          <cell r="AD155">
            <v>35</v>
          </cell>
          <cell r="AE155">
            <v>52</v>
          </cell>
          <cell r="AF155">
            <v>38</v>
          </cell>
          <cell r="AG155">
            <v>90</v>
          </cell>
          <cell r="AH155">
            <v>8</v>
          </cell>
          <cell r="AI155">
            <v>7</v>
          </cell>
          <cell r="AJ155">
            <v>30</v>
          </cell>
          <cell r="AK155">
            <v>45</v>
          </cell>
          <cell r="AL155">
            <v>32</v>
          </cell>
          <cell r="AM155">
            <v>77</v>
          </cell>
          <cell r="AN155">
            <v>6</v>
          </cell>
          <cell r="AO155">
            <v>7</v>
          </cell>
          <cell r="AP155">
            <v>36</v>
          </cell>
          <cell r="AQ155">
            <v>49</v>
          </cell>
          <cell r="AR155">
            <v>30</v>
          </cell>
          <cell r="AS155">
            <v>79</v>
          </cell>
          <cell r="AT155">
            <v>7</v>
          </cell>
          <cell r="AU155">
            <v>6</v>
          </cell>
          <cell r="AV155">
            <v>32</v>
          </cell>
          <cell r="AW155">
            <v>45</v>
          </cell>
          <cell r="AX155">
            <v>32</v>
          </cell>
          <cell r="AY155">
            <v>77</v>
          </cell>
          <cell r="AZ155">
            <v>5</v>
          </cell>
          <cell r="BA155">
            <v>6</v>
          </cell>
          <cell r="BB155">
            <v>25</v>
          </cell>
          <cell r="BC155">
            <v>36</v>
          </cell>
          <cell r="BD155">
            <v>30</v>
          </cell>
          <cell r="BE155">
            <v>66</v>
          </cell>
          <cell r="BF155">
            <v>389</v>
          </cell>
          <cell r="BG155">
            <v>83</v>
          </cell>
          <cell r="BH155">
            <v>595</v>
          </cell>
          <cell r="BI155">
            <v>79.333333333333329</v>
          </cell>
          <cell r="BJ155"/>
          <cell r="BK155" t="str">
            <v>B+</v>
          </cell>
          <cell r="BL155" t="str">
            <v>D+</v>
          </cell>
          <cell r="BM155" t="str">
            <v>A</v>
          </cell>
          <cell r="BN155" t="str">
            <v>B</v>
          </cell>
          <cell r="BO155" t="str">
            <v>B</v>
          </cell>
          <cell r="BP155" t="str">
            <v>A+</v>
          </cell>
          <cell r="BQ155" t="str">
            <v>A++</v>
          </cell>
          <cell r="BR155" t="str">
            <v>A+</v>
          </cell>
          <cell r="BS155" t="str">
            <v>A+</v>
          </cell>
          <cell r="BT155" t="str">
            <v>B</v>
          </cell>
          <cell r="BU155" t="str">
            <v>A++</v>
          </cell>
          <cell r="BW155">
            <v>4</v>
          </cell>
          <cell r="BX155">
            <v>4</v>
          </cell>
          <cell r="BY155">
            <v>2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20.5</v>
          </cell>
          <cell r="CI155">
            <v>0</v>
          </cell>
          <cell r="CJ155" t="str">
            <v>Pass</v>
          </cell>
          <cell r="CK155">
            <v>7.84</v>
          </cell>
        </row>
        <row r="156">
          <cell r="B156" t="str">
            <v>PIET23CS089</v>
          </cell>
          <cell r="C156" t="str">
            <v>KOMAL</v>
          </cell>
          <cell r="D156" t="str">
            <v>23EPTCS087</v>
          </cell>
          <cell r="E156" t="str">
            <v>B-26</v>
          </cell>
          <cell r="F156" t="str">
            <v>HM</v>
          </cell>
          <cell r="G156">
            <v>7</v>
          </cell>
          <cell r="H156">
            <v>10</v>
          </cell>
          <cell r="I156">
            <v>9</v>
          </cell>
          <cell r="J156">
            <v>26</v>
          </cell>
          <cell r="K156">
            <v>5</v>
          </cell>
          <cell r="L156">
            <v>10</v>
          </cell>
          <cell r="M156">
            <v>10</v>
          </cell>
          <cell r="N156">
            <v>25</v>
          </cell>
          <cell r="O156">
            <v>9</v>
          </cell>
          <cell r="P156">
            <v>10</v>
          </cell>
          <cell r="Q156">
            <v>9</v>
          </cell>
          <cell r="R156">
            <v>28</v>
          </cell>
          <cell r="S156">
            <v>6</v>
          </cell>
          <cell r="T156">
            <v>9</v>
          </cell>
          <cell r="U156">
            <v>10</v>
          </cell>
          <cell r="V156">
            <v>25</v>
          </cell>
          <cell r="W156">
            <v>7</v>
          </cell>
          <cell r="X156">
            <v>9</v>
          </cell>
          <cell r="Y156">
            <v>10</v>
          </cell>
          <cell r="Z156">
            <v>26</v>
          </cell>
          <cell r="AA156">
            <v>130</v>
          </cell>
          <cell r="AB156">
            <v>9</v>
          </cell>
          <cell r="AC156">
            <v>9</v>
          </cell>
          <cell r="AD156">
            <v>37</v>
          </cell>
          <cell r="AE156">
            <v>55</v>
          </cell>
          <cell r="AF156">
            <v>35</v>
          </cell>
          <cell r="AG156">
            <v>90</v>
          </cell>
          <cell r="AH156">
            <v>9</v>
          </cell>
          <cell r="AI156">
            <v>9</v>
          </cell>
          <cell r="AJ156">
            <v>34</v>
          </cell>
          <cell r="AK156">
            <v>52</v>
          </cell>
          <cell r="AL156">
            <v>34</v>
          </cell>
          <cell r="AM156">
            <v>86</v>
          </cell>
          <cell r="AN156">
            <v>8</v>
          </cell>
          <cell r="AO156">
            <v>9</v>
          </cell>
          <cell r="AP156">
            <v>39</v>
          </cell>
          <cell r="AQ156">
            <v>56</v>
          </cell>
          <cell r="AR156">
            <v>30</v>
          </cell>
          <cell r="AS156">
            <v>86</v>
          </cell>
          <cell r="AT156">
            <v>8</v>
          </cell>
          <cell r="AU156">
            <v>7</v>
          </cell>
          <cell r="AV156">
            <v>35</v>
          </cell>
          <cell r="AW156">
            <v>50</v>
          </cell>
          <cell r="AX156">
            <v>30</v>
          </cell>
          <cell r="AY156">
            <v>80</v>
          </cell>
          <cell r="AZ156">
            <v>6</v>
          </cell>
          <cell r="BA156">
            <v>6</v>
          </cell>
          <cell r="BB156">
            <v>35</v>
          </cell>
          <cell r="BC156">
            <v>47</v>
          </cell>
          <cell r="BD156">
            <v>33</v>
          </cell>
          <cell r="BE156">
            <v>80</v>
          </cell>
          <cell r="BF156">
            <v>422</v>
          </cell>
          <cell r="BG156">
            <v>94</v>
          </cell>
          <cell r="BH156">
            <v>646</v>
          </cell>
          <cell r="BI156">
            <v>86.133333333333326</v>
          </cell>
          <cell r="BJ156"/>
          <cell r="BK156" t="str">
            <v>A+</v>
          </cell>
          <cell r="BL156" t="str">
            <v>A++</v>
          </cell>
          <cell r="BM156" t="str">
            <v>A++</v>
          </cell>
          <cell r="BN156" t="str">
            <v>A++</v>
          </cell>
          <cell r="BO156" t="str">
            <v>B</v>
          </cell>
          <cell r="BP156" t="str">
            <v>A++</v>
          </cell>
          <cell r="BQ156" t="str">
            <v>A++</v>
          </cell>
          <cell r="BR156" t="str">
            <v>A++</v>
          </cell>
          <cell r="BS156" t="str">
            <v>A+</v>
          </cell>
          <cell r="BT156" t="str">
            <v>A+</v>
          </cell>
          <cell r="BU156" t="str">
            <v>A++</v>
          </cell>
          <cell r="BW156">
            <v>4</v>
          </cell>
          <cell r="BX156">
            <v>4</v>
          </cell>
          <cell r="BY156">
            <v>2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20.5</v>
          </cell>
          <cell r="CI156">
            <v>0</v>
          </cell>
          <cell r="CJ156" t="str">
            <v>Pass</v>
          </cell>
          <cell r="CK156">
            <v>9.44</v>
          </cell>
        </row>
        <row r="157">
          <cell r="B157" t="str">
            <v>PIET23CS090</v>
          </cell>
          <cell r="C157" t="str">
            <v>KOUSHAL ACHARYA</v>
          </cell>
          <cell r="D157" t="str">
            <v>23EPTCS088</v>
          </cell>
          <cell r="E157" t="str">
            <v>B-27</v>
          </cell>
          <cell r="F157" t="str">
            <v>DM</v>
          </cell>
          <cell r="G157">
            <v>4</v>
          </cell>
          <cell r="H157" t="str">
            <v>N</v>
          </cell>
          <cell r="I157">
            <v>10</v>
          </cell>
          <cell r="J157">
            <v>14</v>
          </cell>
          <cell r="K157">
            <v>7</v>
          </cell>
          <cell r="L157" t="str">
            <v>N</v>
          </cell>
          <cell r="M157">
            <v>8</v>
          </cell>
          <cell r="N157">
            <v>15</v>
          </cell>
          <cell r="O157">
            <v>5</v>
          </cell>
          <cell r="P157">
            <v>8</v>
          </cell>
          <cell r="Q157">
            <v>9</v>
          </cell>
          <cell r="R157">
            <v>22</v>
          </cell>
          <cell r="S157">
            <v>2</v>
          </cell>
          <cell r="T157">
            <v>6</v>
          </cell>
          <cell r="U157">
            <v>10</v>
          </cell>
          <cell r="V157">
            <v>18</v>
          </cell>
          <cell r="W157">
            <v>4</v>
          </cell>
          <cell r="X157">
            <v>6</v>
          </cell>
          <cell r="Y157">
            <v>8</v>
          </cell>
          <cell r="Z157">
            <v>18</v>
          </cell>
          <cell r="AA157">
            <v>87</v>
          </cell>
          <cell r="AB157" t="str">
            <v>A</v>
          </cell>
          <cell r="AC157">
            <v>3</v>
          </cell>
          <cell r="AD157">
            <v>31</v>
          </cell>
          <cell r="AE157">
            <v>34</v>
          </cell>
          <cell r="AF157">
            <v>29</v>
          </cell>
          <cell r="AG157">
            <v>63</v>
          </cell>
          <cell r="AH157" t="str">
            <v>A</v>
          </cell>
          <cell r="AI157">
            <v>6</v>
          </cell>
          <cell r="AJ157">
            <v>28</v>
          </cell>
          <cell r="AK157">
            <v>34</v>
          </cell>
          <cell r="AL157">
            <v>22</v>
          </cell>
          <cell r="AM157">
            <v>56</v>
          </cell>
          <cell r="AN157" t="str">
            <v>A</v>
          </cell>
          <cell r="AO157">
            <v>5</v>
          </cell>
          <cell r="AP157">
            <v>30</v>
          </cell>
          <cell r="AQ157">
            <v>35</v>
          </cell>
          <cell r="AR157">
            <v>25</v>
          </cell>
          <cell r="AS157">
            <v>60</v>
          </cell>
          <cell r="AT157" t="str">
            <v>A</v>
          </cell>
          <cell r="AU157" t="str">
            <v>A</v>
          </cell>
          <cell r="AV157">
            <v>24</v>
          </cell>
          <cell r="AW157">
            <v>24</v>
          </cell>
          <cell r="AX157">
            <v>27</v>
          </cell>
          <cell r="AY157">
            <v>51</v>
          </cell>
          <cell r="AZ157" t="str">
            <v>A</v>
          </cell>
          <cell r="BA157">
            <v>5</v>
          </cell>
          <cell r="BB157">
            <v>23</v>
          </cell>
          <cell r="BC157">
            <v>28</v>
          </cell>
          <cell r="BD157">
            <v>20</v>
          </cell>
          <cell r="BE157">
            <v>48</v>
          </cell>
          <cell r="BF157">
            <v>278</v>
          </cell>
          <cell r="BG157">
            <v>84</v>
          </cell>
          <cell r="BH157">
            <v>449</v>
          </cell>
          <cell r="BI157">
            <v>59.866666666666667</v>
          </cell>
          <cell r="BJ157"/>
          <cell r="BK157" t="str">
            <v>F</v>
          </cell>
          <cell r="BL157" t="str">
            <v>D</v>
          </cell>
          <cell r="BM157" t="str">
            <v>C</v>
          </cell>
          <cell r="BN157" t="str">
            <v>E+</v>
          </cell>
          <cell r="BO157" t="str">
            <v>F</v>
          </cell>
          <cell r="BP157" t="str">
            <v>C</v>
          </cell>
          <cell r="BQ157" t="str">
            <v>B</v>
          </cell>
          <cell r="BR157" t="str">
            <v>C+</v>
          </cell>
          <cell r="BS157" t="str">
            <v>D+</v>
          </cell>
          <cell r="BT157" t="str">
            <v>D</v>
          </cell>
          <cell r="BU157" t="str">
            <v>A++</v>
          </cell>
          <cell r="BW157">
            <v>4</v>
          </cell>
          <cell r="BX157">
            <v>4</v>
          </cell>
          <cell r="BY157">
            <v>2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20.5</v>
          </cell>
          <cell r="CI157">
            <v>2</v>
          </cell>
          <cell r="CJ157" t="str">
            <v>Fail</v>
          </cell>
          <cell r="CK157">
            <v>4.3292682926829267</v>
          </cell>
        </row>
        <row r="158">
          <cell r="B158" t="str">
            <v>PIET23CS091</v>
          </cell>
          <cell r="C158" t="str">
            <v>KRISHNA SHARMA</v>
          </cell>
          <cell r="D158" t="str">
            <v>23EPTCS089</v>
          </cell>
          <cell r="E158" t="str">
            <v>B-28</v>
          </cell>
          <cell r="F158" t="str">
            <v>HF</v>
          </cell>
          <cell r="G158">
            <v>3</v>
          </cell>
          <cell r="H158">
            <v>6</v>
          </cell>
          <cell r="I158">
            <v>10</v>
          </cell>
          <cell r="J158">
            <v>19</v>
          </cell>
          <cell r="K158">
            <v>5</v>
          </cell>
          <cell r="L158" t="str">
            <v>N</v>
          </cell>
          <cell r="M158">
            <v>7</v>
          </cell>
          <cell r="N158">
            <v>12</v>
          </cell>
          <cell r="O158" t="str">
            <v>N</v>
          </cell>
          <cell r="P158">
            <v>8</v>
          </cell>
          <cell r="Q158">
            <v>10</v>
          </cell>
          <cell r="R158">
            <v>18</v>
          </cell>
          <cell r="S158">
            <v>1</v>
          </cell>
          <cell r="T158">
            <v>4</v>
          </cell>
          <cell r="U158">
            <v>10</v>
          </cell>
          <cell r="V158">
            <v>15</v>
          </cell>
          <cell r="W158">
            <v>3</v>
          </cell>
          <cell r="X158">
            <v>7</v>
          </cell>
          <cell r="Y158">
            <v>8</v>
          </cell>
          <cell r="Z158">
            <v>18</v>
          </cell>
          <cell r="AA158">
            <v>82</v>
          </cell>
          <cell r="AB158" t="str">
            <v>A</v>
          </cell>
          <cell r="AC158">
            <v>3</v>
          </cell>
          <cell r="AD158">
            <v>22</v>
          </cell>
          <cell r="AE158">
            <v>25</v>
          </cell>
          <cell r="AF158">
            <v>17</v>
          </cell>
          <cell r="AG158">
            <v>42</v>
          </cell>
          <cell r="AH158" t="str">
            <v>A</v>
          </cell>
          <cell r="AI158">
            <v>5</v>
          </cell>
          <cell r="AJ158">
            <v>25</v>
          </cell>
          <cell r="AK158">
            <v>30</v>
          </cell>
          <cell r="AL158">
            <v>20</v>
          </cell>
          <cell r="AM158">
            <v>50</v>
          </cell>
          <cell r="AN158">
            <v>4</v>
          </cell>
          <cell r="AO158">
            <v>4</v>
          </cell>
          <cell r="AP158">
            <v>29</v>
          </cell>
          <cell r="AQ158">
            <v>37</v>
          </cell>
          <cell r="AR158">
            <v>26</v>
          </cell>
          <cell r="AS158">
            <v>63</v>
          </cell>
          <cell r="AT158" t="str">
            <v>A</v>
          </cell>
          <cell r="AU158" t="str">
            <v>A</v>
          </cell>
          <cell r="AV158">
            <v>29</v>
          </cell>
          <cell r="AW158">
            <v>29</v>
          </cell>
          <cell r="AX158">
            <v>21</v>
          </cell>
          <cell r="AY158">
            <v>50</v>
          </cell>
          <cell r="AZ158">
            <v>5</v>
          </cell>
          <cell r="BA158">
            <v>5</v>
          </cell>
          <cell r="BB158">
            <v>22</v>
          </cell>
          <cell r="BC158">
            <v>32</v>
          </cell>
          <cell r="BD158">
            <v>22</v>
          </cell>
          <cell r="BE158">
            <v>54</v>
          </cell>
          <cell r="BF158">
            <v>259</v>
          </cell>
          <cell r="BG158">
            <v>75</v>
          </cell>
          <cell r="BH158">
            <v>416</v>
          </cell>
          <cell r="BI158">
            <v>55.466666666666661</v>
          </cell>
          <cell r="BJ158"/>
          <cell r="BK158" t="str">
            <v>D+</v>
          </cell>
          <cell r="BL158" t="str">
            <v>D+</v>
          </cell>
          <cell r="BM158" t="str">
            <v>D+</v>
          </cell>
          <cell r="BN158" t="str">
            <v>E</v>
          </cell>
          <cell r="BO158" t="str">
            <v>E</v>
          </cell>
          <cell r="BP158" t="str">
            <v>D+</v>
          </cell>
          <cell r="BQ158" t="str">
            <v>E+</v>
          </cell>
          <cell r="BR158" t="str">
            <v>B</v>
          </cell>
          <cell r="BS158" t="str">
            <v>D+</v>
          </cell>
          <cell r="BT158" t="str">
            <v>C</v>
          </cell>
          <cell r="BU158" t="str">
            <v>A</v>
          </cell>
          <cell r="BW158">
            <v>4</v>
          </cell>
          <cell r="BX158">
            <v>4</v>
          </cell>
          <cell r="BY158">
            <v>2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20.5</v>
          </cell>
          <cell r="CI158">
            <v>0</v>
          </cell>
          <cell r="CJ158" t="str">
            <v>Pass</v>
          </cell>
          <cell r="CK158">
            <v>5.77</v>
          </cell>
        </row>
        <row r="159">
          <cell r="B159" t="str">
            <v>PIET23CS092</v>
          </cell>
          <cell r="C159" t="str">
            <v>KULDEEP SINGH</v>
          </cell>
          <cell r="D159" t="str">
            <v>23EPTCS090</v>
          </cell>
          <cell r="E159" t="str">
            <v>B-29</v>
          </cell>
          <cell r="F159" t="str">
            <v>HM</v>
          </cell>
          <cell r="G159">
            <v>10</v>
          </cell>
          <cell r="H159">
            <v>10</v>
          </cell>
          <cell r="I159">
            <v>10</v>
          </cell>
          <cell r="J159">
            <v>30</v>
          </cell>
          <cell r="K159">
            <v>10</v>
          </cell>
          <cell r="L159">
            <v>10</v>
          </cell>
          <cell r="M159">
            <v>10</v>
          </cell>
          <cell r="N159">
            <v>30</v>
          </cell>
          <cell r="O159">
            <v>10</v>
          </cell>
          <cell r="P159">
            <v>10</v>
          </cell>
          <cell r="Q159">
            <v>9</v>
          </cell>
          <cell r="R159">
            <v>29</v>
          </cell>
          <cell r="S159">
            <v>6</v>
          </cell>
          <cell r="T159">
            <v>10</v>
          </cell>
          <cell r="U159">
            <v>10</v>
          </cell>
          <cell r="V159">
            <v>26</v>
          </cell>
          <cell r="W159">
            <v>7</v>
          </cell>
          <cell r="X159">
            <v>10</v>
          </cell>
          <cell r="Y159">
            <v>10</v>
          </cell>
          <cell r="Z159">
            <v>27</v>
          </cell>
          <cell r="AA159">
            <v>142</v>
          </cell>
          <cell r="AB159">
            <v>10</v>
          </cell>
          <cell r="AC159">
            <v>10</v>
          </cell>
          <cell r="AD159">
            <v>39</v>
          </cell>
          <cell r="AE159">
            <v>59</v>
          </cell>
          <cell r="AF159">
            <v>39</v>
          </cell>
          <cell r="AG159">
            <v>98</v>
          </cell>
          <cell r="AH159">
            <v>10</v>
          </cell>
          <cell r="AI159">
            <v>8</v>
          </cell>
          <cell r="AJ159">
            <v>33</v>
          </cell>
          <cell r="AK159">
            <v>51</v>
          </cell>
          <cell r="AL159">
            <v>29</v>
          </cell>
          <cell r="AM159">
            <v>80</v>
          </cell>
          <cell r="AN159">
            <v>8</v>
          </cell>
          <cell r="AO159">
            <v>8</v>
          </cell>
          <cell r="AP159">
            <v>35</v>
          </cell>
          <cell r="AQ159">
            <v>51</v>
          </cell>
          <cell r="AR159">
            <v>28</v>
          </cell>
          <cell r="AS159">
            <v>79</v>
          </cell>
          <cell r="AT159">
            <v>8</v>
          </cell>
          <cell r="AU159">
            <v>7</v>
          </cell>
          <cell r="AV159">
            <v>37</v>
          </cell>
          <cell r="AW159">
            <v>52</v>
          </cell>
          <cell r="AX159">
            <v>35</v>
          </cell>
          <cell r="AY159">
            <v>87</v>
          </cell>
          <cell r="AZ159">
            <v>7</v>
          </cell>
          <cell r="BA159">
            <v>9</v>
          </cell>
          <cell r="BB159">
            <v>31</v>
          </cell>
          <cell r="BC159">
            <v>47</v>
          </cell>
          <cell r="BD159">
            <v>35</v>
          </cell>
          <cell r="BE159">
            <v>82</v>
          </cell>
          <cell r="BF159">
            <v>426</v>
          </cell>
          <cell r="BG159">
            <v>94</v>
          </cell>
          <cell r="BH159">
            <v>662</v>
          </cell>
          <cell r="BI159">
            <v>88.266666666666666</v>
          </cell>
          <cell r="BJ159"/>
          <cell r="BK159" t="str">
            <v>A++</v>
          </cell>
          <cell r="BL159" t="str">
            <v>A++</v>
          </cell>
          <cell r="BM159" t="str">
            <v>A++</v>
          </cell>
          <cell r="BN159" t="str">
            <v>A</v>
          </cell>
          <cell r="BO159" t="str">
            <v>A</v>
          </cell>
          <cell r="BP159" t="str">
            <v>A+</v>
          </cell>
          <cell r="BQ159" t="str">
            <v>A++</v>
          </cell>
          <cell r="BR159" t="str">
            <v>A+</v>
          </cell>
          <cell r="BS159" t="str">
            <v>A++</v>
          </cell>
          <cell r="BT159" t="str">
            <v>A++</v>
          </cell>
          <cell r="BU159" t="str">
            <v>A++</v>
          </cell>
          <cell r="BW159">
            <v>4</v>
          </cell>
          <cell r="BX159">
            <v>4</v>
          </cell>
          <cell r="BY159">
            <v>2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20.5</v>
          </cell>
          <cell r="CI159">
            <v>0</v>
          </cell>
          <cell r="CJ159" t="str">
            <v>Pass</v>
          </cell>
          <cell r="CK159">
            <v>9.59</v>
          </cell>
        </row>
        <row r="160">
          <cell r="B160" t="str">
            <v>PIET23CS093</v>
          </cell>
          <cell r="C160" t="str">
            <v>KUSHAGRA AGARAWAL</v>
          </cell>
          <cell r="D160" t="str">
            <v>23EPTCS091</v>
          </cell>
          <cell r="E160" t="str">
            <v>B-30</v>
          </cell>
          <cell r="F160" t="str">
            <v>DF</v>
          </cell>
          <cell r="G160">
            <v>8</v>
          </cell>
          <cell r="H160">
            <v>7</v>
          </cell>
          <cell r="I160">
            <v>10</v>
          </cell>
          <cell r="J160">
            <v>25</v>
          </cell>
          <cell r="K160">
            <v>8</v>
          </cell>
          <cell r="L160" t="str">
            <v>N</v>
          </cell>
          <cell r="M160">
            <v>10</v>
          </cell>
          <cell r="N160">
            <v>18</v>
          </cell>
          <cell r="O160">
            <v>5</v>
          </cell>
          <cell r="P160">
            <v>10</v>
          </cell>
          <cell r="Q160">
            <v>10</v>
          </cell>
          <cell r="R160">
            <v>25</v>
          </cell>
          <cell r="S160">
            <v>4</v>
          </cell>
          <cell r="T160">
            <v>6</v>
          </cell>
          <cell r="U160">
            <v>10</v>
          </cell>
          <cell r="V160">
            <v>20</v>
          </cell>
          <cell r="W160">
            <v>8</v>
          </cell>
          <cell r="X160">
            <v>9</v>
          </cell>
          <cell r="Y160">
            <v>10</v>
          </cell>
          <cell r="Z160">
            <v>27</v>
          </cell>
          <cell r="AA160">
            <v>115</v>
          </cell>
          <cell r="AB160">
            <v>2</v>
          </cell>
          <cell r="AC160">
            <v>4</v>
          </cell>
          <cell r="AD160">
            <v>31</v>
          </cell>
          <cell r="AE160">
            <v>37</v>
          </cell>
          <cell r="AF160">
            <v>31</v>
          </cell>
          <cell r="AG160">
            <v>68</v>
          </cell>
          <cell r="AH160">
            <v>5</v>
          </cell>
          <cell r="AI160">
            <v>6</v>
          </cell>
          <cell r="AJ160">
            <v>29</v>
          </cell>
          <cell r="AK160">
            <v>40</v>
          </cell>
          <cell r="AL160">
            <v>30</v>
          </cell>
          <cell r="AM160">
            <v>70</v>
          </cell>
          <cell r="AN160">
            <v>5</v>
          </cell>
          <cell r="AO160">
            <v>5</v>
          </cell>
          <cell r="AP160">
            <v>30</v>
          </cell>
          <cell r="AQ160">
            <v>40</v>
          </cell>
          <cell r="AR160">
            <v>25</v>
          </cell>
          <cell r="AS160">
            <v>65</v>
          </cell>
          <cell r="AT160">
            <v>6</v>
          </cell>
          <cell r="AU160">
            <v>7</v>
          </cell>
          <cell r="AV160">
            <v>27</v>
          </cell>
          <cell r="AW160">
            <v>40</v>
          </cell>
          <cell r="AX160">
            <v>32</v>
          </cell>
          <cell r="AY160">
            <v>72</v>
          </cell>
          <cell r="AZ160">
            <v>4</v>
          </cell>
          <cell r="BA160">
            <v>6</v>
          </cell>
          <cell r="BB160">
            <v>16</v>
          </cell>
          <cell r="BC160">
            <v>26</v>
          </cell>
          <cell r="BD160">
            <v>20</v>
          </cell>
          <cell r="BE160">
            <v>46</v>
          </cell>
          <cell r="BF160">
            <v>321</v>
          </cell>
          <cell r="BG160">
            <v>88</v>
          </cell>
          <cell r="BH160">
            <v>524</v>
          </cell>
          <cell r="BI160">
            <v>69.86666666666666</v>
          </cell>
          <cell r="BJ160"/>
          <cell r="BK160" t="str">
            <v>A+</v>
          </cell>
          <cell r="BL160" t="str">
            <v>B+</v>
          </cell>
          <cell r="BM160" t="str">
            <v>A</v>
          </cell>
          <cell r="BN160" t="str">
            <v>C+</v>
          </cell>
          <cell r="BO160" t="str">
            <v>C+</v>
          </cell>
          <cell r="BP160" t="str">
            <v>B+</v>
          </cell>
          <cell r="BQ160" t="str">
            <v>B+</v>
          </cell>
          <cell r="BR160" t="str">
            <v>B</v>
          </cell>
          <cell r="BS160" t="str">
            <v>A</v>
          </cell>
          <cell r="BT160" t="str">
            <v>D</v>
          </cell>
          <cell r="BU160" t="str">
            <v>A++</v>
          </cell>
          <cell r="BW160">
            <v>4</v>
          </cell>
          <cell r="BX160">
            <v>4</v>
          </cell>
          <cell r="BY160">
            <v>2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20.5</v>
          </cell>
          <cell r="CI160">
            <v>0</v>
          </cell>
          <cell r="CJ160" t="str">
            <v>Pass</v>
          </cell>
          <cell r="CK160">
            <v>7.9</v>
          </cell>
        </row>
        <row r="161">
          <cell r="B161" t="str">
            <v>PIET23CS094</v>
          </cell>
          <cell r="C161" t="str">
            <v>LABDHI JAIN</v>
          </cell>
          <cell r="D161" t="str">
            <v>23EPTCS092</v>
          </cell>
          <cell r="E161" t="str">
            <v>B-31</v>
          </cell>
          <cell r="F161" t="str">
            <v>DF</v>
          </cell>
          <cell r="G161">
            <v>3</v>
          </cell>
          <cell r="H161">
            <v>9</v>
          </cell>
          <cell r="I161">
            <v>10</v>
          </cell>
          <cell r="J161">
            <v>22</v>
          </cell>
          <cell r="K161">
            <v>6</v>
          </cell>
          <cell r="L161">
            <v>8</v>
          </cell>
          <cell r="M161">
            <v>10</v>
          </cell>
          <cell r="N161">
            <v>24</v>
          </cell>
          <cell r="O161">
            <v>6</v>
          </cell>
          <cell r="P161">
            <v>8</v>
          </cell>
          <cell r="Q161">
            <v>10</v>
          </cell>
          <cell r="R161">
            <v>24</v>
          </cell>
          <cell r="S161">
            <v>2</v>
          </cell>
          <cell r="T161">
            <v>7</v>
          </cell>
          <cell r="U161">
            <v>10</v>
          </cell>
          <cell r="V161">
            <v>19</v>
          </cell>
          <cell r="W161">
            <v>4</v>
          </cell>
          <cell r="X161">
            <v>8</v>
          </cell>
          <cell r="Y161">
            <v>10</v>
          </cell>
          <cell r="Z161">
            <v>22</v>
          </cell>
          <cell r="AA161">
            <v>111</v>
          </cell>
          <cell r="AB161">
            <v>8</v>
          </cell>
          <cell r="AC161">
            <v>7</v>
          </cell>
          <cell r="AD161">
            <v>35</v>
          </cell>
          <cell r="AE161">
            <v>50</v>
          </cell>
          <cell r="AF161">
            <v>29</v>
          </cell>
          <cell r="AG161">
            <v>79</v>
          </cell>
          <cell r="AH161">
            <v>9</v>
          </cell>
          <cell r="AI161">
            <v>5</v>
          </cell>
          <cell r="AJ161">
            <v>31</v>
          </cell>
          <cell r="AK161">
            <v>45</v>
          </cell>
          <cell r="AL161">
            <v>30</v>
          </cell>
          <cell r="AM161">
            <v>75</v>
          </cell>
          <cell r="AN161">
            <v>6</v>
          </cell>
          <cell r="AO161">
            <v>6</v>
          </cell>
          <cell r="AP161">
            <v>33</v>
          </cell>
          <cell r="AQ161">
            <v>45</v>
          </cell>
          <cell r="AR161">
            <v>27</v>
          </cell>
          <cell r="AS161">
            <v>72</v>
          </cell>
          <cell r="AT161">
            <v>7</v>
          </cell>
          <cell r="AU161">
            <v>6</v>
          </cell>
          <cell r="AV161">
            <v>35</v>
          </cell>
          <cell r="AW161">
            <v>48</v>
          </cell>
          <cell r="AX161">
            <v>30</v>
          </cell>
          <cell r="AY161">
            <v>78</v>
          </cell>
          <cell r="AZ161">
            <v>6</v>
          </cell>
          <cell r="BA161">
            <v>8</v>
          </cell>
          <cell r="BB161">
            <v>21</v>
          </cell>
          <cell r="BC161">
            <v>35</v>
          </cell>
          <cell r="BD161">
            <v>31</v>
          </cell>
          <cell r="BE161">
            <v>66</v>
          </cell>
          <cell r="BF161">
            <v>370</v>
          </cell>
          <cell r="BG161">
            <v>84</v>
          </cell>
          <cell r="BH161">
            <v>565</v>
          </cell>
          <cell r="BI161">
            <v>75.333333333333329</v>
          </cell>
          <cell r="BJ161"/>
          <cell r="BK161" t="str">
            <v>D+</v>
          </cell>
          <cell r="BL161" t="str">
            <v>C+</v>
          </cell>
          <cell r="BM161" t="str">
            <v>B</v>
          </cell>
          <cell r="BN161" t="str">
            <v>C+</v>
          </cell>
          <cell r="BO161" t="str">
            <v>E+</v>
          </cell>
          <cell r="BP161" t="str">
            <v>A</v>
          </cell>
          <cell r="BQ161" t="str">
            <v>A+</v>
          </cell>
          <cell r="BR161" t="str">
            <v>A</v>
          </cell>
          <cell r="BS161" t="str">
            <v>A+</v>
          </cell>
          <cell r="BT161" t="str">
            <v>B</v>
          </cell>
          <cell r="BU161" t="str">
            <v>A++</v>
          </cell>
          <cell r="BW161">
            <v>4</v>
          </cell>
          <cell r="BX161">
            <v>4</v>
          </cell>
          <cell r="BY161">
            <v>2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20.5</v>
          </cell>
          <cell r="CI161">
            <v>0</v>
          </cell>
          <cell r="CJ161" t="str">
            <v>Pass</v>
          </cell>
          <cell r="CK161">
            <v>7.15</v>
          </cell>
        </row>
        <row r="162">
          <cell r="B162" t="str">
            <v>PIET23CS095</v>
          </cell>
          <cell r="C162" t="str">
            <v>LAKSHAY JAIN</v>
          </cell>
          <cell r="D162" t="str">
            <v>23EPTCS093</v>
          </cell>
          <cell r="E162" t="str">
            <v>B-32</v>
          </cell>
          <cell r="F162" t="str">
            <v>DM</v>
          </cell>
          <cell r="G162">
            <v>8</v>
          </cell>
          <cell r="H162">
            <v>10</v>
          </cell>
          <cell r="I162">
            <v>10</v>
          </cell>
          <cell r="J162">
            <v>28</v>
          </cell>
          <cell r="K162">
            <v>8</v>
          </cell>
          <cell r="L162">
            <v>10</v>
          </cell>
          <cell r="M162">
            <v>7</v>
          </cell>
          <cell r="N162">
            <v>25</v>
          </cell>
          <cell r="O162">
            <v>8</v>
          </cell>
          <cell r="P162">
            <v>9</v>
          </cell>
          <cell r="Q162">
            <v>10</v>
          </cell>
          <cell r="R162">
            <v>27</v>
          </cell>
          <cell r="S162">
            <v>7</v>
          </cell>
          <cell r="T162">
            <v>8</v>
          </cell>
          <cell r="U162">
            <v>10</v>
          </cell>
          <cell r="V162">
            <v>25</v>
          </cell>
          <cell r="W162">
            <v>4</v>
          </cell>
          <cell r="X162">
            <v>10</v>
          </cell>
          <cell r="Y162">
            <v>8</v>
          </cell>
          <cell r="Z162">
            <v>22</v>
          </cell>
          <cell r="AA162">
            <v>127</v>
          </cell>
          <cell r="AB162">
            <v>9</v>
          </cell>
          <cell r="AC162">
            <v>7</v>
          </cell>
          <cell r="AD162">
            <v>38</v>
          </cell>
          <cell r="AE162">
            <v>54</v>
          </cell>
          <cell r="AF162">
            <v>37</v>
          </cell>
          <cell r="AG162">
            <v>91</v>
          </cell>
          <cell r="AH162">
            <v>7</v>
          </cell>
          <cell r="AI162">
            <v>7</v>
          </cell>
          <cell r="AJ162">
            <v>35</v>
          </cell>
          <cell r="AK162">
            <v>49</v>
          </cell>
          <cell r="AL162">
            <v>31</v>
          </cell>
          <cell r="AM162">
            <v>80</v>
          </cell>
          <cell r="AN162">
            <v>9</v>
          </cell>
          <cell r="AO162">
            <v>9</v>
          </cell>
          <cell r="AP162">
            <v>40</v>
          </cell>
          <cell r="AQ162">
            <v>58</v>
          </cell>
          <cell r="AR162">
            <v>34</v>
          </cell>
          <cell r="AS162">
            <v>92</v>
          </cell>
          <cell r="AT162">
            <v>8</v>
          </cell>
          <cell r="AU162">
            <v>7</v>
          </cell>
          <cell r="AV162">
            <v>34</v>
          </cell>
          <cell r="AW162">
            <v>49</v>
          </cell>
          <cell r="AX162">
            <v>33</v>
          </cell>
          <cell r="AY162">
            <v>82</v>
          </cell>
          <cell r="AZ162">
            <v>7</v>
          </cell>
          <cell r="BA162">
            <v>8</v>
          </cell>
          <cell r="BB162">
            <v>26</v>
          </cell>
          <cell r="BC162">
            <v>41</v>
          </cell>
          <cell r="BD162">
            <v>32</v>
          </cell>
          <cell r="BE162">
            <v>73</v>
          </cell>
          <cell r="BF162">
            <v>418</v>
          </cell>
          <cell r="BG162">
            <v>93</v>
          </cell>
          <cell r="BH162">
            <v>638</v>
          </cell>
          <cell r="BI162">
            <v>85.066666666666663</v>
          </cell>
          <cell r="BJ162"/>
          <cell r="BK162" t="str">
            <v>A+</v>
          </cell>
          <cell r="BL162" t="str">
            <v>C+</v>
          </cell>
          <cell r="BM162" t="str">
            <v>B+</v>
          </cell>
          <cell r="BN162" t="str">
            <v>B+</v>
          </cell>
          <cell r="BO162" t="str">
            <v>D+</v>
          </cell>
          <cell r="BP162" t="str">
            <v>A+</v>
          </cell>
          <cell r="BQ162" t="str">
            <v>A++</v>
          </cell>
          <cell r="BR162" t="str">
            <v>A++</v>
          </cell>
          <cell r="BS162" t="str">
            <v>A++</v>
          </cell>
          <cell r="BT162" t="str">
            <v>A</v>
          </cell>
          <cell r="BU162" t="str">
            <v>A++</v>
          </cell>
          <cell r="BW162">
            <v>4</v>
          </cell>
          <cell r="BX162">
            <v>4</v>
          </cell>
          <cell r="BY162">
            <v>2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20.5</v>
          </cell>
          <cell r="CI162">
            <v>0</v>
          </cell>
          <cell r="CJ162" t="str">
            <v>Pass</v>
          </cell>
          <cell r="CK162">
            <v>8.2799999999999994</v>
          </cell>
        </row>
        <row r="163">
          <cell r="B163" t="str">
            <v>PIET23CS096</v>
          </cell>
          <cell r="C163" t="str">
            <v>LAKSHAY SHARMA</v>
          </cell>
          <cell r="D163" t="str">
            <v>23EPTCS094</v>
          </cell>
          <cell r="E163" t="str">
            <v>B-33</v>
          </cell>
          <cell r="F163" t="str">
            <v>HF</v>
          </cell>
          <cell r="G163">
            <v>4</v>
          </cell>
          <cell r="H163">
            <v>4</v>
          </cell>
          <cell r="I163">
            <v>10</v>
          </cell>
          <cell r="J163">
            <v>18</v>
          </cell>
          <cell r="K163">
            <v>6</v>
          </cell>
          <cell r="L163" t="str">
            <v>A</v>
          </cell>
          <cell r="M163">
            <v>8</v>
          </cell>
          <cell r="N163">
            <v>14</v>
          </cell>
          <cell r="O163">
            <v>7</v>
          </cell>
          <cell r="P163">
            <v>6</v>
          </cell>
          <cell r="Q163">
            <v>10</v>
          </cell>
          <cell r="R163">
            <v>23</v>
          </cell>
          <cell r="S163">
            <v>7</v>
          </cell>
          <cell r="T163">
            <v>7</v>
          </cell>
          <cell r="U163">
            <v>10</v>
          </cell>
          <cell r="V163">
            <v>24</v>
          </cell>
          <cell r="W163">
            <v>2</v>
          </cell>
          <cell r="X163">
            <v>8</v>
          </cell>
          <cell r="Y163">
            <v>9</v>
          </cell>
          <cell r="Z163">
            <v>19</v>
          </cell>
          <cell r="AA163">
            <v>98</v>
          </cell>
          <cell r="AB163">
            <v>6</v>
          </cell>
          <cell r="AC163">
            <v>8</v>
          </cell>
          <cell r="AD163">
            <v>27</v>
          </cell>
          <cell r="AE163">
            <v>41</v>
          </cell>
          <cell r="AF163">
            <v>30</v>
          </cell>
          <cell r="AG163">
            <v>71</v>
          </cell>
          <cell r="AH163">
            <v>8</v>
          </cell>
          <cell r="AI163">
            <v>7</v>
          </cell>
          <cell r="AJ163">
            <v>29</v>
          </cell>
          <cell r="AK163">
            <v>44</v>
          </cell>
          <cell r="AL163">
            <v>31</v>
          </cell>
          <cell r="AM163">
            <v>75</v>
          </cell>
          <cell r="AN163">
            <v>7</v>
          </cell>
          <cell r="AO163">
            <v>6</v>
          </cell>
          <cell r="AP163">
            <v>36</v>
          </cell>
          <cell r="AQ163">
            <v>49</v>
          </cell>
          <cell r="AR163">
            <v>30</v>
          </cell>
          <cell r="AS163">
            <v>79</v>
          </cell>
          <cell r="AT163">
            <v>6</v>
          </cell>
          <cell r="AU163">
            <v>8</v>
          </cell>
          <cell r="AV163">
            <v>23</v>
          </cell>
          <cell r="AW163">
            <v>37</v>
          </cell>
          <cell r="AX163">
            <v>29</v>
          </cell>
          <cell r="AY163">
            <v>66</v>
          </cell>
          <cell r="AZ163">
            <v>5</v>
          </cell>
          <cell r="BA163">
            <v>6</v>
          </cell>
          <cell r="BB163">
            <v>23</v>
          </cell>
          <cell r="BC163">
            <v>34</v>
          </cell>
          <cell r="BD163">
            <v>20</v>
          </cell>
          <cell r="BE163">
            <v>54</v>
          </cell>
          <cell r="BF163">
            <v>345</v>
          </cell>
          <cell r="BG163">
            <v>92</v>
          </cell>
          <cell r="BH163">
            <v>535</v>
          </cell>
          <cell r="BI163">
            <v>71.333333333333343</v>
          </cell>
          <cell r="BJ163"/>
          <cell r="BK163" t="str">
            <v>D</v>
          </cell>
          <cell r="BL163" t="str">
            <v>D</v>
          </cell>
          <cell r="BM163" t="str">
            <v>B+</v>
          </cell>
          <cell r="BN163" t="str">
            <v>B+</v>
          </cell>
          <cell r="BO163" t="str">
            <v>E+</v>
          </cell>
          <cell r="BP163" t="str">
            <v>A</v>
          </cell>
          <cell r="BQ163" t="str">
            <v>B+</v>
          </cell>
          <cell r="BR163" t="str">
            <v>A+</v>
          </cell>
          <cell r="BS163" t="str">
            <v>B</v>
          </cell>
          <cell r="BT163" t="str">
            <v>C</v>
          </cell>
          <cell r="BU163" t="str">
            <v>A++</v>
          </cell>
          <cell r="BW163">
            <v>4</v>
          </cell>
          <cell r="BX163">
            <v>4</v>
          </cell>
          <cell r="BY163">
            <v>2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20.5</v>
          </cell>
          <cell r="CI163">
            <v>0</v>
          </cell>
          <cell r="CJ163" t="str">
            <v>Pass</v>
          </cell>
          <cell r="CK163">
            <v>6.74</v>
          </cell>
        </row>
        <row r="164">
          <cell r="B164" t="str">
            <v>PIET23CS097</v>
          </cell>
          <cell r="C164" t="str">
            <v>LAKSHITA RAKHECHA</v>
          </cell>
          <cell r="D164" t="str">
            <v>23EPTCS095</v>
          </cell>
          <cell r="E164" t="str">
            <v>B-34</v>
          </cell>
          <cell r="F164" t="str">
            <v>DM</v>
          </cell>
          <cell r="G164">
            <v>10</v>
          </cell>
          <cell r="H164">
            <v>10</v>
          </cell>
          <cell r="I164">
            <v>10</v>
          </cell>
          <cell r="J164">
            <v>30</v>
          </cell>
          <cell r="K164">
            <v>8</v>
          </cell>
          <cell r="L164">
            <v>10</v>
          </cell>
          <cell r="M164">
            <v>10</v>
          </cell>
          <cell r="N164">
            <v>28</v>
          </cell>
          <cell r="O164">
            <v>7</v>
          </cell>
          <cell r="P164">
            <v>10</v>
          </cell>
          <cell r="Q164">
            <v>10</v>
          </cell>
          <cell r="R164">
            <v>27</v>
          </cell>
          <cell r="S164">
            <v>9</v>
          </cell>
          <cell r="T164">
            <v>10</v>
          </cell>
          <cell r="U164">
            <v>10</v>
          </cell>
          <cell r="V164">
            <v>29</v>
          </cell>
          <cell r="W164">
            <v>6</v>
          </cell>
          <cell r="X164">
            <v>10</v>
          </cell>
          <cell r="Y164">
            <v>10</v>
          </cell>
          <cell r="Z164">
            <v>26</v>
          </cell>
          <cell r="AA164">
            <v>140</v>
          </cell>
          <cell r="AB164">
            <v>10</v>
          </cell>
          <cell r="AC164">
            <v>10</v>
          </cell>
          <cell r="AD164">
            <v>40</v>
          </cell>
          <cell r="AE164">
            <v>60</v>
          </cell>
          <cell r="AF164">
            <v>32</v>
          </cell>
          <cell r="AG164">
            <v>92</v>
          </cell>
          <cell r="AH164">
            <v>8</v>
          </cell>
          <cell r="AI164">
            <v>9</v>
          </cell>
          <cell r="AJ164">
            <v>39</v>
          </cell>
          <cell r="AK164">
            <v>56</v>
          </cell>
          <cell r="AL164">
            <v>30</v>
          </cell>
          <cell r="AM164">
            <v>86</v>
          </cell>
          <cell r="AN164">
            <v>9</v>
          </cell>
          <cell r="AO164">
            <v>9</v>
          </cell>
          <cell r="AP164">
            <v>40</v>
          </cell>
          <cell r="AQ164">
            <v>58</v>
          </cell>
          <cell r="AR164">
            <v>35</v>
          </cell>
          <cell r="AS164">
            <v>93</v>
          </cell>
          <cell r="AT164">
            <v>8</v>
          </cell>
          <cell r="AU164">
            <v>8</v>
          </cell>
          <cell r="AV164">
            <v>37</v>
          </cell>
          <cell r="AW164">
            <v>53</v>
          </cell>
          <cell r="AX164">
            <v>32</v>
          </cell>
          <cell r="AY164">
            <v>85</v>
          </cell>
          <cell r="AZ164">
            <v>6</v>
          </cell>
          <cell r="BA164">
            <v>10</v>
          </cell>
          <cell r="BB164">
            <v>40</v>
          </cell>
          <cell r="BC164">
            <v>56</v>
          </cell>
          <cell r="BD164">
            <v>38</v>
          </cell>
          <cell r="BE164">
            <v>94</v>
          </cell>
          <cell r="BF164">
            <v>450</v>
          </cell>
          <cell r="BG164">
            <v>96</v>
          </cell>
          <cell r="BH164">
            <v>686</v>
          </cell>
          <cell r="BI164">
            <v>91.466666666666669</v>
          </cell>
          <cell r="BJ164"/>
          <cell r="BK164" t="str">
            <v>B+</v>
          </cell>
          <cell r="BL164" t="str">
            <v>B</v>
          </cell>
          <cell r="BM164" t="str">
            <v>A++</v>
          </cell>
          <cell r="BN164" t="str">
            <v>A+</v>
          </cell>
          <cell r="BO164" t="str">
            <v>A</v>
          </cell>
          <cell r="BP164" t="str">
            <v>A++</v>
          </cell>
          <cell r="BQ164" t="str">
            <v>A++</v>
          </cell>
          <cell r="BR164" t="str">
            <v>A++</v>
          </cell>
          <cell r="BS164" t="str">
            <v>A++</v>
          </cell>
          <cell r="BT164" t="str">
            <v>A++</v>
          </cell>
          <cell r="BU164" t="str">
            <v>A++</v>
          </cell>
          <cell r="BW164">
            <v>4</v>
          </cell>
          <cell r="BX164">
            <v>4</v>
          </cell>
          <cell r="BY164">
            <v>2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20.5</v>
          </cell>
          <cell r="CI164">
            <v>0</v>
          </cell>
          <cell r="CJ164" t="str">
            <v>Pass</v>
          </cell>
          <cell r="CK164">
            <v>8.8800000000000008</v>
          </cell>
        </row>
        <row r="165">
          <cell r="B165" t="str">
            <v>PIET23CS098</v>
          </cell>
          <cell r="C165" t="str">
            <v>LAKSHITA SHARMA</v>
          </cell>
          <cell r="D165" t="str">
            <v>23EPTCS096</v>
          </cell>
          <cell r="E165" t="str">
            <v>B-35</v>
          </cell>
          <cell r="F165" t="str">
            <v>HM</v>
          </cell>
          <cell r="G165">
            <v>8</v>
          </cell>
          <cell r="H165">
            <v>10</v>
          </cell>
          <cell r="I165">
            <v>10</v>
          </cell>
          <cell r="J165">
            <v>28</v>
          </cell>
          <cell r="K165">
            <v>7</v>
          </cell>
          <cell r="L165">
            <v>10</v>
          </cell>
          <cell r="M165">
            <v>10</v>
          </cell>
          <cell r="N165">
            <v>27</v>
          </cell>
          <cell r="O165">
            <v>8</v>
          </cell>
          <cell r="P165">
            <v>10</v>
          </cell>
          <cell r="Q165">
            <v>10</v>
          </cell>
          <cell r="R165">
            <v>28</v>
          </cell>
          <cell r="S165">
            <v>9</v>
          </cell>
          <cell r="T165">
            <v>10</v>
          </cell>
          <cell r="U165">
            <v>10</v>
          </cell>
          <cell r="V165">
            <v>29</v>
          </cell>
          <cell r="W165">
            <v>6</v>
          </cell>
          <cell r="X165">
            <v>10</v>
          </cell>
          <cell r="Y165">
            <v>10</v>
          </cell>
          <cell r="Z165">
            <v>26</v>
          </cell>
          <cell r="AA165">
            <v>138</v>
          </cell>
          <cell r="AB165">
            <v>9</v>
          </cell>
          <cell r="AC165">
            <v>9</v>
          </cell>
          <cell r="AD165">
            <v>40</v>
          </cell>
          <cell r="AE165">
            <v>58</v>
          </cell>
          <cell r="AF165">
            <v>35</v>
          </cell>
          <cell r="AG165">
            <v>93</v>
          </cell>
          <cell r="AH165">
            <v>8</v>
          </cell>
          <cell r="AI165">
            <v>8</v>
          </cell>
          <cell r="AJ165">
            <v>31</v>
          </cell>
          <cell r="AK165">
            <v>47</v>
          </cell>
          <cell r="AL165">
            <v>33</v>
          </cell>
          <cell r="AM165">
            <v>80</v>
          </cell>
          <cell r="AN165">
            <v>9</v>
          </cell>
          <cell r="AO165">
            <v>9</v>
          </cell>
          <cell r="AP165">
            <v>40</v>
          </cell>
          <cell r="AQ165">
            <v>58</v>
          </cell>
          <cell r="AR165">
            <v>34</v>
          </cell>
          <cell r="AS165">
            <v>92</v>
          </cell>
          <cell r="AT165">
            <v>8</v>
          </cell>
          <cell r="AU165">
            <v>8</v>
          </cell>
          <cell r="AV165">
            <v>37</v>
          </cell>
          <cell r="AW165">
            <v>53</v>
          </cell>
          <cell r="AX165">
            <v>34</v>
          </cell>
          <cell r="AY165">
            <v>87</v>
          </cell>
          <cell r="AZ165">
            <v>6</v>
          </cell>
          <cell r="BA165">
            <v>8</v>
          </cell>
          <cell r="BB165">
            <v>22</v>
          </cell>
          <cell r="BC165">
            <v>36</v>
          </cell>
          <cell r="BD165">
            <v>31</v>
          </cell>
          <cell r="BE165">
            <v>67</v>
          </cell>
          <cell r="BF165">
            <v>419</v>
          </cell>
          <cell r="BG165">
            <v>92</v>
          </cell>
          <cell r="BH165">
            <v>649</v>
          </cell>
          <cell r="BI165">
            <v>86.533333333333331</v>
          </cell>
          <cell r="BJ165"/>
          <cell r="BK165" t="str">
            <v>B+</v>
          </cell>
          <cell r="BL165" t="str">
            <v>A++</v>
          </cell>
          <cell r="BM165" t="str">
            <v>A</v>
          </cell>
          <cell r="BN165" t="str">
            <v>A</v>
          </cell>
          <cell r="BO165" t="str">
            <v>C+</v>
          </cell>
          <cell r="BP165" t="str">
            <v>A+</v>
          </cell>
          <cell r="BQ165" t="str">
            <v>A++</v>
          </cell>
          <cell r="BR165" t="str">
            <v>A++</v>
          </cell>
          <cell r="BS165" t="str">
            <v>A++</v>
          </cell>
          <cell r="BT165" t="str">
            <v>B+</v>
          </cell>
          <cell r="BU165" t="str">
            <v>A++</v>
          </cell>
          <cell r="BW165">
            <v>4</v>
          </cell>
          <cell r="BX165">
            <v>4</v>
          </cell>
          <cell r="BY165">
            <v>2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20.5</v>
          </cell>
          <cell r="CI165">
            <v>0</v>
          </cell>
          <cell r="CJ165" t="str">
            <v>Pass</v>
          </cell>
          <cell r="CK165">
            <v>8.83</v>
          </cell>
        </row>
        <row r="166">
          <cell r="B166" t="str">
            <v>PIET23CS099</v>
          </cell>
          <cell r="C166" t="str">
            <v>MALHAR SHARMA</v>
          </cell>
          <cell r="D166" t="str">
            <v>23EPTCS097</v>
          </cell>
          <cell r="E166" t="str">
            <v>B-36</v>
          </cell>
          <cell r="F166" t="str">
            <v>HM</v>
          </cell>
          <cell r="G166">
            <v>4</v>
          </cell>
          <cell r="H166">
            <v>7</v>
          </cell>
          <cell r="I166">
            <v>10</v>
          </cell>
          <cell r="J166">
            <v>21</v>
          </cell>
          <cell r="K166">
            <v>4</v>
          </cell>
          <cell r="L166">
            <v>9</v>
          </cell>
          <cell r="M166">
            <v>9</v>
          </cell>
          <cell r="N166">
            <v>22</v>
          </cell>
          <cell r="O166">
            <v>7</v>
          </cell>
          <cell r="P166">
            <v>10</v>
          </cell>
          <cell r="Q166">
            <v>10</v>
          </cell>
          <cell r="R166">
            <v>27</v>
          </cell>
          <cell r="S166">
            <v>4</v>
          </cell>
          <cell r="T166">
            <v>6</v>
          </cell>
          <cell r="U166">
            <v>10</v>
          </cell>
          <cell r="V166">
            <v>20</v>
          </cell>
          <cell r="W166">
            <v>1</v>
          </cell>
          <cell r="X166">
            <v>10</v>
          </cell>
          <cell r="Y166">
            <v>9</v>
          </cell>
          <cell r="Z166">
            <v>20</v>
          </cell>
          <cell r="AA166">
            <v>110</v>
          </cell>
          <cell r="AB166">
            <v>5</v>
          </cell>
          <cell r="AC166">
            <v>6</v>
          </cell>
          <cell r="AD166">
            <v>40</v>
          </cell>
          <cell r="AE166">
            <v>51</v>
          </cell>
          <cell r="AF166">
            <v>31</v>
          </cell>
          <cell r="AG166">
            <v>82</v>
          </cell>
          <cell r="AH166">
            <v>7</v>
          </cell>
          <cell r="AI166">
            <v>9</v>
          </cell>
          <cell r="AJ166">
            <v>37</v>
          </cell>
          <cell r="AK166">
            <v>53</v>
          </cell>
          <cell r="AL166">
            <v>31</v>
          </cell>
          <cell r="AM166">
            <v>84</v>
          </cell>
          <cell r="AN166">
            <v>6</v>
          </cell>
          <cell r="AO166">
            <v>7</v>
          </cell>
          <cell r="AP166">
            <v>34</v>
          </cell>
          <cell r="AQ166">
            <v>47</v>
          </cell>
          <cell r="AR166">
            <v>27</v>
          </cell>
          <cell r="AS166">
            <v>74</v>
          </cell>
          <cell r="AT166">
            <v>8</v>
          </cell>
          <cell r="AU166">
            <v>7</v>
          </cell>
          <cell r="AV166">
            <v>34</v>
          </cell>
          <cell r="AW166">
            <v>49</v>
          </cell>
          <cell r="AX166">
            <v>23</v>
          </cell>
          <cell r="AY166">
            <v>72</v>
          </cell>
          <cell r="AZ166">
            <v>4</v>
          </cell>
          <cell r="BA166">
            <v>7</v>
          </cell>
          <cell r="BB166">
            <v>33</v>
          </cell>
          <cell r="BC166">
            <v>44</v>
          </cell>
          <cell r="BD166">
            <v>27</v>
          </cell>
          <cell r="BE166">
            <v>71</v>
          </cell>
          <cell r="BF166">
            <v>383</v>
          </cell>
          <cell r="BG166">
            <v>89</v>
          </cell>
          <cell r="BH166">
            <v>582</v>
          </cell>
          <cell r="BI166">
            <v>77.600000000000009</v>
          </cell>
          <cell r="BJ166"/>
          <cell r="BK166" t="str">
            <v>E+</v>
          </cell>
          <cell r="BL166" t="str">
            <v>C</v>
          </cell>
          <cell r="BM166" t="str">
            <v>B</v>
          </cell>
          <cell r="BN166" t="str">
            <v>C+</v>
          </cell>
          <cell r="BO166" t="str">
            <v>E+</v>
          </cell>
          <cell r="BP166" t="str">
            <v>A++</v>
          </cell>
          <cell r="BQ166" t="str">
            <v>A++</v>
          </cell>
          <cell r="BR166" t="str">
            <v>A</v>
          </cell>
          <cell r="BS166" t="str">
            <v>A</v>
          </cell>
          <cell r="BT166" t="str">
            <v>B+</v>
          </cell>
          <cell r="BU166" t="str">
            <v>A++</v>
          </cell>
          <cell r="BW166">
            <v>4</v>
          </cell>
          <cell r="BX166">
            <v>4</v>
          </cell>
          <cell r="BY166">
            <v>2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20.5</v>
          </cell>
          <cell r="CI166">
            <v>0</v>
          </cell>
          <cell r="CJ166" t="str">
            <v>Pass</v>
          </cell>
          <cell r="CK166">
            <v>6.99</v>
          </cell>
        </row>
        <row r="167">
          <cell r="B167" t="str">
            <v>PIET23CS100</v>
          </cell>
          <cell r="C167" t="str">
            <v>MANAN BANSAL</v>
          </cell>
          <cell r="D167" t="str">
            <v>23EPTCS098</v>
          </cell>
          <cell r="E167" t="str">
            <v>B-37</v>
          </cell>
          <cell r="F167" t="str">
            <v>HM</v>
          </cell>
          <cell r="G167">
            <v>10</v>
          </cell>
          <cell r="H167">
            <v>10</v>
          </cell>
          <cell r="I167">
            <v>10</v>
          </cell>
          <cell r="J167">
            <v>30</v>
          </cell>
          <cell r="K167">
            <v>10</v>
          </cell>
          <cell r="L167">
            <v>10</v>
          </cell>
          <cell r="M167">
            <v>10</v>
          </cell>
          <cell r="N167">
            <v>30</v>
          </cell>
          <cell r="O167">
            <v>9</v>
          </cell>
          <cell r="P167">
            <v>10</v>
          </cell>
          <cell r="Q167">
            <v>10</v>
          </cell>
          <cell r="R167">
            <v>29</v>
          </cell>
          <cell r="S167">
            <v>9</v>
          </cell>
          <cell r="T167">
            <v>10</v>
          </cell>
          <cell r="U167">
            <v>10</v>
          </cell>
          <cell r="V167">
            <v>29</v>
          </cell>
          <cell r="W167">
            <v>8</v>
          </cell>
          <cell r="X167">
            <v>10</v>
          </cell>
          <cell r="Y167">
            <v>10</v>
          </cell>
          <cell r="Z167">
            <v>28</v>
          </cell>
          <cell r="AA167">
            <v>146</v>
          </cell>
          <cell r="AB167">
            <v>10</v>
          </cell>
          <cell r="AC167">
            <v>10</v>
          </cell>
          <cell r="AD167">
            <v>40</v>
          </cell>
          <cell r="AE167">
            <v>60</v>
          </cell>
          <cell r="AF167">
            <v>38</v>
          </cell>
          <cell r="AG167">
            <v>98</v>
          </cell>
          <cell r="AH167">
            <v>8</v>
          </cell>
          <cell r="AI167">
            <v>8</v>
          </cell>
          <cell r="AJ167">
            <v>39</v>
          </cell>
          <cell r="AK167">
            <v>55</v>
          </cell>
          <cell r="AL167">
            <v>35</v>
          </cell>
          <cell r="AM167">
            <v>90</v>
          </cell>
          <cell r="AN167">
            <v>9</v>
          </cell>
          <cell r="AO167">
            <v>9</v>
          </cell>
          <cell r="AP167">
            <v>35</v>
          </cell>
          <cell r="AQ167">
            <v>53</v>
          </cell>
          <cell r="AR167">
            <v>34</v>
          </cell>
          <cell r="AS167">
            <v>87</v>
          </cell>
          <cell r="AT167">
            <v>8</v>
          </cell>
          <cell r="AU167">
            <v>8</v>
          </cell>
          <cell r="AV167">
            <v>37</v>
          </cell>
          <cell r="AW167">
            <v>53</v>
          </cell>
          <cell r="AX167">
            <v>32</v>
          </cell>
          <cell r="AY167">
            <v>85</v>
          </cell>
          <cell r="AZ167">
            <v>8</v>
          </cell>
          <cell r="BA167">
            <v>9</v>
          </cell>
          <cell r="BB167">
            <v>38</v>
          </cell>
          <cell r="BC167">
            <v>55</v>
          </cell>
          <cell r="BD167">
            <v>36</v>
          </cell>
          <cell r="BE167">
            <v>91</v>
          </cell>
          <cell r="BF167">
            <v>451</v>
          </cell>
          <cell r="BG167">
            <v>93</v>
          </cell>
          <cell r="BH167">
            <v>690</v>
          </cell>
          <cell r="BI167">
            <v>92</v>
          </cell>
          <cell r="BJ167"/>
          <cell r="BK167" t="str">
            <v>A+</v>
          </cell>
          <cell r="BL167" t="str">
            <v>A++</v>
          </cell>
          <cell r="BM167" t="str">
            <v>A</v>
          </cell>
          <cell r="BN167" t="str">
            <v>A+</v>
          </cell>
          <cell r="BO167" t="str">
            <v>A</v>
          </cell>
          <cell r="BP167" t="str">
            <v>A++</v>
          </cell>
          <cell r="BQ167" t="str">
            <v>A++</v>
          </cell>
          <cell r="BR167" t="str">
            <v>A++</v>
          </cell>
          <cell r="BS167" t="str">
            <v>A++</v>
          </cell>
          <cell r="BT167" t="str">
            <v>A++</v>
          </cell>
          <cell r="BU167" t="str">
            <v>A++</v>
          </cell>
          <cell r="BW167">
            <v>4</v>
          </cell>
          <cell r="BX167">
            <v>4</v>
          </cell>
          <cell r="BY167">
            <v>2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20.5</v>
          </cell>
          <cell r="CI167">
            <v>0</v>
          </cell>
          <cell r="CJ167" t="str">
            <v>Pass</v>
          </cell>
          <cell r="CK167">
            <v>9.41</v>
          </cell>
        </row>
        <row r="168">
          <cell r="B168" t="str">
            <v>PIET23CS101</v>
          </cell>
          <cell r="C168" t="str">
            <v>MANAN MERATWAL</v>
          </cell>
          <cell r="D168" t="str">
            <v>23EPTCS099</v>
          </cell>
          <cell r="E168" t="str">
            <v>B-38</v>
          </cell>
          <cell r="F168" t="str">
            <v>HF</v>
          </cell>
          <cell r="G168">
            <v>6</v>
          </cell>
          <cell r="H168">
            <v>10</v>
          </cell>
          <cell r="I168">
            <v>10</v>
          </cell>
          <cell r="J168">
            <v>26</v>
          </cell>
          <cell r="K168">
            <v>5</v>
          </cell>
          <cell r="L168">
            <v>10</v>
          </cell>
          <cell r="M168">
            <v>10</v>
          </cell>
          <cell r="N168">
            <v>25</v>
          </cell>
          <cell r="O168">
            <v>10</v>
          </cell>
          <cell r="P168">
            <v>10</v>
          </cell>
          <cell r="Q168">
            <v>10</v>
          </cell>
          <cell r="R168">
            <v>30</v>
          </cell>
          <cell r="S168">
            <v>9</v>
          </cell>
          <cell r="T168">
            <v>10</v>
          </cell>
          <cell r="U168">
            <v>10</v>
          </cell>
          <cell r="V168">
            <v>29</v>
          </cell>
          <cell r="W168">
            <v>8</v>
          </cell>
          <cell r="X168">
            <v>10</v>
          </cell>
          <cell r="Y168">
            <v>10</v>
          </cell>
          <cell r="Z168">
            <v>28</v>
          </cell>
          <cell r="AA168">
            <v>138</v>
          </cell>
          <cell r="AB168">
            <v>7</v>
          </cell>
          <cell r="AC168">
            <v>7</v>
          </cell>
          <cell r="AD168">
            <v>36</v>
          </cell>
          <cell r="AE168">
            <v>50</v>
          </cell>
          <cell r="AF168">
            <v>34</v>
          </cell>
          <cell r="AG168">
            <v>84</v>
          </cell>
          <cell r="AH168">
            <v>8</v>
          </cell>
          <cell r="AI168">
            <v>9</v>
          </cell>
          <cell r="AJ168">
            <v>40</v>
          </cell>
          <cell r="AK168">
            <v>57</v>
          </cell>
          <cell r="AL168">
            <v>35</v>
          </cell>
          <cell r="AM168">
            <v>92</v>
          </cell>
          <cell r="AN168">
            <v>9</v>
          </cell>
          <cell r="AO168">
            <v>9</v>
          </cell>
          <cell r="AP168">
            <v>39</v>
          </cell>
          <cell r="AQ168">
            <v>57</v>
          </cell>
          <cell r="AR168">
            <v>35</v>
          </cell>
          <cell r="AS168">
            <v>92</v>
          </cell>
          <cell r="AT168">
            <v>8</v>
          </cell>
          <cell r="AU168">
            <v>8</v>
          </cell>
          <cell r="AV168">
            <v>36</v>
          </cell>
          <cell r="AW168">
            <v>52</v>
          </cell>
          <cell r="AX168">
            <v>30</v>
          </cell>
          <cell r="AY168">
            <v>82</v>
          </cell>
          <cell r="AZ168">
            <v>7</v>
          </cell>
          <cell r="BA168">
            <v>9</v>
          </cell>
          <cell r="BB168">
            <v>33</v>
          </cell>
          <cell r="BC168">
            <v>49</v>
          </cell>
          <cell r="BD168">
            <v>31</v>
          </cell>
          <cell r="BE168">
            <v>80</v>
          </cell>
          <cell r="BF168">
            <v>430</v>
          </cell>
          <cell r="BG168">
            <v>93</v>
          </cell>
          <cell r="BH168">
            <v>661</v>
          </cell>
          <cell r="BI168">
            <v>88.133333333333326</v>
          </cell>
          <cell r="BJ168"/>
          <cell r="BK168" t="str">
            <v>C</v>
          </cell>
          <cell r="BL168" t="str">
            <v>A++</v>
          </cell>
          <cell r="BM168" t="str">
            <v>A</v>
          </cell>
          <cell r="BN168" t="str">
            <v>A++</v>
          </cell>
          <cell r="BO168" t="str">
            <v>B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A+</v>
          </cell>
          <cell r="BU168" t="str">
            <v>A++</v>
          </cell>
          <cell r="BW168">
            <v>4</v>
          </cell>
          <cell r="BX168">
            <v>4</v>
          </cell>
          <cell r="BY168">
            <v>2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20.5</v>
          </cell>
          <cell r="CI168">
            <v>0</v>
          </cell>
          <cell r="CJ168" t="str">
            <v>Pass</v>
          </cell>
          <cell r="CK168">
            <v>8.85</v>
          </cell>
        </row>
        <row r="169">
          <cell r="B169" t="str">
            <v>PIET23CS103</v>
          </cell>
          <cell r="C169" t="str">
            <v>MEGHRAJ PALARIYA</v>
          </cell>
          <cell r="D169" t="str">
            <v>23EPTCS101</v>
          </cell>
          <cell r="E169" t="str">
            <v>B-40</v>
          </cell>
          <cell r="F169" t="str">
            <v>HM</v>
          </cell>
          <cell r="G169">
            <v>5</v>
          </cell>
          <cell r="H169">
            <v>5</v>
          </cell>
          <cell r="I169">
            <v>10</v>
          </cell>
          <cell r="J169">
            <v>20</v>
          </cell>
          <cell r="K169">
            <v>7</v>
          </cell>
          <cell r="L169" t="str">
            <v>N</v>
          </cell>
          <cell r="M169">
            <v>7</v>
          </cell>
          <cell r="N169">
            <v>14</v>
          </cell>
          <cell r="O169">
            <v>6</v>
          </cell>
          <cell r="P169">
            <v>7</v>
          </cell>
          <cell r="Q169">
            <v>10</v>
          </cell>
          <cell r="R169">
            <v>23</v>
          </cell>
          <cell r="S169">
            <v>3</v>
          </cell>
          <cell r="T169">
            <v>6</v>
          </cell>
          <cell r="U169">
            <v>10</v>
          </cell>
          <cell r="V169">
            <v>19</v>
          </cell>
          <cell r="W169">
            <v>5</v>
          </cell>
          <cell r="X169">
            <v>9</v>
          </cell>
          <cell r="Y169">
            <v>7</v>
          </cell>
          <cell r="Z169">
            <v>21</v>
          </cell>
          <cell r="AA169">
            <v>97</v>
          </cell>
          <cell r="AB169">
            <v>4</v>
          </cell>
          <cell r="AC169">
            <v>4</v>
          </cell>
          <cell r="AD169">
            <v>32</v>
          </cell>
          <cell r="AE169">
            <v>40</v>
          </cell>
          <cell r="AF169" t="str">
            <v>A</v>
          </cell>
          <cell r="AG169">
            <v>40</v>
          </cell>
          <cell r="AH169">
            <v>7</v>
          </cell>
          <cell r="AI169">
            <v>5</v>
          </cell>
          <cell r="AJ169">
            <v>28</v>
          </cell>
          <cell r="AK169">
            <v>40</v>
          </cell>
          <cell r="AL169" t="str">
            <v>A</v>
          </cell>
          <cell r="AM169">
            <v>40</v>
          </cell>
          <cell r="AN169">
            <v>6</v>
          </cell>
          <cell r="AO169">
            <v>6</v>
          </cell>
          <cell r="AP169">
            <v>29</v>
          </cell>
          <cell r="AQ169">
            <v>41</v>
          </cell>
          <cell r="AR169" t="str">
            <v>A</v>
          </cell>
          <cell r="AS169">
            <v>41</v>
          </cell>
          <cell r="AT169">
            <v>6</v>
          </cell>
          <cell r="AU169">
            <v>6</v>
          </cell>
          <cell r="AV169">
            <v>28</v>
          </cell>
          <cell r="AW169">
            <v>40</v>
          </cell>
          <cell r="AX169" t="str">
            <v>A</v>
          </cell>
          <cell r="AY169">
            <v>40</v>
          </cell>
          <cell r="AZ169">
            <v>5</v>
          </cell>
          <cell r="BA169">
            <v>6</v>
          </cell>
          <cell r="BB169">
            <v>22</v>
          </cell>
          <cell r="BC169">
            <v>33</v>
          </cell>
          <cell r="BD169" t="str">
            <v>A</v>
          </cell>
          <cell r="BE169">
            <v>33</v>
          </cell>
          <cell r="BF169">
            <v>194</v>
          </cell>
          <cell r="BG169">
            <v>79</v>
          </cell>
          <cell r="BH169">
            <v>370</v>
          </cell>
          <cell r="BI169">
            <v>49.333333333333336</v>
          </cell>
          <cell r="BJ169"/>
          <cell r="BK169" t="str">
            <v>F</v>
          </cell>
          <cell r="BL169" t="str">
            <v>E</v>
          </cell>
          <cell r="BM169" t="str">
            <v>D+</v>
          </cell>
          <cell r="BN169" t="str">
            <v>E+</v>
          </cell>
          <cell r="BO169" t="str">
            <v>F</v>
          </cell>
          <cell r="BP169" t="str">
            <v>F</v>
          </cell>
          <cell r="BQ169" t="str">
            <v>F</v>
          </cell>
          <cell r="BR169" t="str">
            <v>F</v>
          </cell>
          <cell r="BS169" t="str">
            <v>F</v>
          </cell>
          <cell r="BT169" t="str">
            <v>F</v>
          </cell>
          <cell r="BU169" t="str">
            <v>A+</v>
          </cell>
          <cell r="BW169">
            <v>4</v>
          </cell>
          <cell r="BX169">
            <v>4</v>
          </cell>
          <cell r="BY169">
            <v>2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20.5</v>
          </cell>
          <cell r="CI169">
            <v>7</v>
          </cell>
          <cell r="CJ169" t="str">
            <v>Fail</v>
          </cell>
          <cell r="CK169">
            <v>2.0731707317073171</v>
          </cell>
        </row>
        <row r="170">
          <cell r="B170" t="str">
            <v>PIET23CS104</v>
          </cell>
          <cell r="C170" t="str">
            <v>MOHIT</v>
          </cell>
          <cell r="D170" t="str">
            <v>23EPTCS102</v>
          </cell>
          <cell r="E170" t="str">
            <v>B-41</v>
          </cell>
          <cell r="F170" t="str">
            <v>DM</v>
          </cell>
          <cell r="G170">
            <v>4</v>
          </cell>
          <cell r="H170">
            <v>5</v>
          </cell>
          <cell r="I170">
            <v>10</v>
          </cell>
          <cell r="J170">
            <v>19</v>
          </cell>
          <cell r="K170">
            <v>5</v>
          </cell>
          <cell r="L170">
            <v>7</v>
          </cell>
          <cell r="M170">
            <v>7</v>
          </cell>
          <cell r="N170">
            <v>19</v>
          </cell>
          <cell r="O170">
            <v>7</v>
          </cell>
          <cell r="P170">
            <v>8</v>
          </cell>
          <cell r="Q170">
            <v>10</v>
          </cell>
          <cell r="R170">
            <v>25</v>
          </cell>
          <cell r="S170">
            <v>4</v>
          </cell>
          <cell r="T170">
            <v>5</v>
          </cell>
          <cell r="U170">
            <v>10</v>
          </cell>
          <cell r="V170">
            <v>19</v>
          </cell>
          <cell r="W170">
            <v>2</v>
          </cell>
          <cell r="X170">
            <v>8</v>
          </cell>
          <cell r="Y170">
            <v>8</v>
          </cell>
          <cell r="Z170">
            <v>18</v>
          </cell>
          <cell r="AA170">
            <v>100</v>
          </cell>
          <cell r="AB170">
            <v>5</v>
          </cell>
          <cell r="AC170">
            <v>2</v>
          </cell>
          <cell r="AD170">
            <v>29</v>
          </cell>
          <cell r="AE170">
            <v>36</v>
          </cell>
          <cell r="AF170">
            <v>34</v>
          </cell>
          <cell r="AG170">
            <v>70</v>
          </cell>
          <cell r="AH170">
            <v>7</v>
          </cell>
          <cell r="AI170">
            <v>8</v>
          </cell>
          <cell r="AJ170">
            <v>37</v>
          </cell>
          <cell r="AK170">
            <v>52</v>
          </cell>
          <cell r="AL170">
            <v>32</v>
          </cell>
          <cell r="AM170">
            <v>84</v>
          </cell>
          <cell r="AN170">
            <v>7</v>
          </cell>
          <cell r="AO170">
            <v>7</v>
          </cell>
          <cell r="AP170">
            <v>34</v>
          </cell>
          <cell r="AQ170">
            <v>48</v>
          </cell>
          <cell r="AR170">
            <v>28</v>
          </cell>
          <cell r="AS170">
            <v>76</v>
          </cell>
          <cell r="AT170">
            <v>6</v>
          </cell>
          <cell r="AU170">
            <v>7</v>
          </cell>
          <cell r="AV170">
            <v>26</v>
          </cell>
          <cell r="AW170">
            <v>39</v>
          </cell>
          <cell r="AX170">
            <v>31</v>
          </cell>
          <cell r="AY170">
            <v>70</v>
          </cell>
          <cell r="AZ170">
            <v>5</v>
          </cell>
          <cell r="BA170">
            <v>6</v>
          </cell>
          <cell r="BB170">
            <v>24</v>
          </cell>
          <cell r="BC170">
            <v>35</v>
          </cell>
          <cell r="BD170">
            <v>22</v>
          </cell>
          <cell r="BE170">
            <v>57</v>
          </cell>
          <cell r="BF170">
            <v>357</v>
          </cell>
          <cell r="BG170">
            <v>97</v>
          </cell>
          <cell r="BH170">
            <v>554</v>
          </cell>
          <cell r="BI170">
            <v>73.866666666666674</v>
          </cell>
          <cell r="BJ170"/>
          <cell r="BK170" t="str">
            <v>E</v>
          </cell>
          <cell r="BL170" t="str">
            <v>B+</v>
          </cell>
          <cell r="BM170" t="str">
            <v>B</v>
          </cell>
          <cell r="BN170" t="str">
            <v>A</v>
          </cell>
          <cell r="BO170" t="str">
            <v>E</v>
          </cell>
          <cell r="BP170" t="str">
            <v>A++</v>
          </cell>
          <cell r="BQ170" t="str">
            <v>B+</v>
          </cell>
          <cell r="BR170" t="str">
            <v>A+</v>
          </cell>
          <cell r="BS170" t="str">
            <v>B+</v>
          </cell>
          <cell r="BT170" t="str">
            <v>C</v>
          </cell>
          <cell r="BU170" t="str">
            <v>A++</v>
          </cell>
          <cell r="BW170">
            <v>4</v>
          </cell>
          <cell r="BX170">
            <v>4</v>
          </cell>
          <cell r="BY170">
            <v>2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20.5</v>
          </cell>
          <cell r="CI170">
            <v>0</v>
          </cell>
          <cell r="CJ170" t="str">
            <v>Pass</v>
          </cell>
          <cell r="CK170">
            <v>6.94</v>
          </cell>
        </row>
        <row r="171">
          <cell r="B171" t="str">
            <v>PIET23CS105</v>
          </cell>
          <cell r="C171" t="str">
            <v>MOHIT SHARMA</v>
          </cell>
          <cell r="D171" t="str">
            <v>23EPTCS103</v>
          </cell>
          <cell r="E171" t="str">
            <v>B-42</v>
          </cell>
          <cell r="F171" t="str">
            <v>DM</v>
          </cell>
          <cell r="G171">
            <v>9</v>
          </cell>
          <cell r="H171">
            <v>9</v>
          </cell>
          <cell r="I171">
            <v>10</v>
          </cell>
          <cell r="J171">
            <v>28</v>
          </cell>
          <cell r="K171">
            <v>6</v>
          </cell>
          <cell r="L171">
            <v>9</v>
          </cell>
          <cell r="M171">
            <v>10</v>
          </cell>
          <cell r="N171">
            <v>25</v>
          </cell>
          <cell r="O171">
            <v>6</v>
          </cell>
          <cell r="P171">
            <v>7</v>
          </cell>
          <cell r="Q171">
            <v>9</v>
          </cell>
          <cell r="R171">
            <v>22</v>
          </cell>
          <cell r="S171">
            <v>7</v>
          </cell>
          <cell r="T171">
            <v>8</v>
          </cell>
          <cell r="U171">
            <v>10</v>
          </cell>
          <cell r="V171">
            <v>25</v>
          </cell>
          <cell r="W171">
            <v>7</v>
          </cell>
          <cell r="X171">
            <v>10</v>
          </cell>
          <cell r="Y171">
            <v>10</v>
          </cell>
          <cell r="Z171">
            <v>27</v>
          </cell>
          <cell r="AA171">
            <v>127</v>
          </cell>
          <cell r="AB171">
            <v>10</v>
          </cell>
          <cell r="AC171">
            <v>8</v>
          </cell>
          <cell r="AD171">
            <v>34</v>
          </cell>
          <cell r="AE171">
            <v>52</v>
          </cell>
          <cell r="AF171">
            <v>32</v>
          </cell>
          <cell r="AG171">
            <v>84</v>
          </cell>
          <cell r="AH171">
            <v>6</v>
          </cell>
          <cell r="AI171">
            <v>6</v>
          </cell>
          <cell r="AJ171">
            <v>33</v>
          </cell>
          <cell r="AK171">
            <v>45</v>
          </cell>
          <cell r="AL171">
            <v>24</v>
          </cell>
          <cell r="AM171">
            <v>69</v>
          </cell>
          <cell r="AN171">
            <v>9</v>
          </cell>
          <cell r="AO171">
            <v>9</v>
          </cell>
          <cell r="AP171">
            <v>40</v>
          </cell>
          <cell r="AQ171">
            <v>58</v>
          </cell>
          <cell r="AR171">
            <v>35</v>
          </cell>
          <cell r="AS171">
            <v>93</v>
          </cell>
          <cell r="AT171">
            <v>8</v>
          </cell>
          <cell r="AU171">
            <v>8</v>
          </cell>
          <cell r="AV171">
            <v>33</v>
          </cell>
          <cell r="AW171">
            <v>49</v>
          </cell>
          <cell r="AX171">
            <v>34</v>
          </cell>
          <cell r="AY171">
            <v>83</v>
          </cell>
          <cell r="AZ171">
            <v>6</v>
          </cell>
          <cell r="BA171">
            <v>7</v>
          </cell>
          <cell r="BB171">
            <v>38</v>
          </cell>
          <cell r="BC171">
            <v>51</v>
          </cell>
          <cell r="BD171">
            <v>33</v>
          </cell>
          <cell r="BE171">
            <v>84</v>
          </cell>
          <cell r="BF171">
            <v>413</v>
          </cell>
          <cell r="BG171">
            <v>92</v>
          </cell>
          <cell r="BH171">
            <v>632</v>
          </cell>
          <cell r="BI171">
            <v>84.266666666666666</v>
          </cell>
          <cell r="BJ171"/>
          <cell r="BK171" t="str">
            <v>D+</v>
          </cell>
          <cell r="BL171" t="str">
            <v>D</v>
          </cell>
          <cell r="BM171" t="str">
            <v>C</v>
          </cell>
          <cell r="BN171" t="str">
            <v>D+</v>
          </cell>
          <cell r="BO171" t="str">
            <v>B</v>
          </cell>
          <cell r="BP171" t="str">
            <v>B+</v>
          </cell>
          <cell r="BQ171" t="str">
            <v>A++</v>
          </cell>
          <cell r="BR171" t="str">
            <v>A++</v>
          </cell>
          <cell r="BS171" t="str">
            <v>A++</v>
          </cell>
          <cell r="BT171" t="str">
            <v>A++</v>
          </cell>
          <cell r="BU171" t="str">
            <v>A++</v>
          </cell>
          <cell r="BW171">
            <v>4</v>
          </cell>
          <cell r="BX171">
            <v>4</v>
          </cell>
          <cell r="BY171">
            <v>2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20.5</v>
          </cell>
          <cell r="CI171">
            <v>0</v>
          </cell>
          <cell r="CJ171" t="str">
            <v>Pass</v>
          </cell>
          <cell r="CK171">
            <v>7.27</v>
          </cell>
        </row>
        <row r="172">
          <cell r="B172" t="str">
            <v>PIET23CS106</v>
          </cell>
          <cell r="C172" t="str">
            <v>MOHIT SONI</v>
          </cell>
          <cell r="D172" t="str">
            <v>23EPTCS104</v>
          </cell>
          <cell r="E172" t="str">
            <v>B-43</v>
          </cell>
          <cell r="F172" t="str">
            <v>DM</v>
          </cell>
          <cell r="G172">
            <v>0</v>
          </cell>
          <cell r="H172">
            <v>8</v>
          </cell>
          <cell r="I172">
            <v>10</v>
          </cell>
          <cell r="J172">
            <v>18</v>
          </cell>
          <cell r="K172">
            <v>4</v>
          </cell>
          <cell r="L172">
            <v>7</v>
          </cell>
          <cell r="M172">
            <v>9</v>
          </cell>
          <cell r="N172">
            <v>20</v>
          </cell>
          <cell r="O172">
            <v>6</v>
          </cell>
          <cell r="P172">
            <v>8</v>
          </cell>
          <cell r="Q172">
            <v>10</v>
          </cell>
          <cell r="R172">
            <v>24</v>
          </cell>
          <cell r="S172">
            <v>6</v>
          </cell>
          <cell r="T172">
            <v>7</v>
          </cell>
          <cell r="U172">
            <v>10</v>
          </cell>
          <cell r="V172">
            <v>23</v>
          </cell>
          <cell r="W172">
            <v>5</v>
          </cell>
          <cell r="X172">
            <v>8</v>
          </cell>
          <cell r="Y172">
            <v>9</v>
          </cell>
          <cell r="Z172">
            <v>22</v>
          </cell>
          <cell r="AA172">
            <v>107</v>
          </cell>
          <cell r="AB172">
            <v>7</v>
          </cell>
          <cell r="AC172">
            <v>8</v>
          </cell>
          <cell r="AD172">
            <v>29</v>
          </cell>
          <cell r="AE172">
            <v>44</v>
          </cell>
          <cell r="AF172">
            <v>26</v>
          </cell>
          <cell r="AG172">
            <v>70</v>
          </cell>
          <cell r="AH172">
            <v>6</v>
          </cell>
          <cell r="AI172">
            <v>7</v>
          </cell>
          <cell r="AJ172">
            <v>32</v>
          </cell>
          <cell r="AK172">
            <v>45</v>
          </cell>
          <cell r="AL172">
            <v>27</v>
          </cell>
          <cell r="AM172">
            <v>72</v>
          </cell>
          <cell r="AN172">
            <v>6</v>
          </cell>
          <cell r="AO172">
            <v>5</v>
          </cell>
          <cell r="AP172">
            <v>29</v>
          </cell>
          <cell r="AQ172">
            <v>40</v>
          </cell>
          <cell r="AR172">
            <v>24</v>
          </cell>
          <cell r="AS172">
            <v>64</v>
          </cell>
          <cell r="AT172">
            <v>7</v>
          </cell>
          <cell r="AU172">
            <v>7</v>
          </cell>
          <cell r="AV172">
            <v>31</v>
          </cell>
          <cell r="AW172">
            <v>45</v>
          </cell>
          <cell r="AX172">
            <v>34</v>
          </cell>
          <cell r="AY172">
            <v>79</v>
          </cell>
          <cell r="AZ172">
            <v>2</v>
          </cell>
          <cell r="BA172">
            <v>6</v>
          </cell>
          <cell r="BB172">
            <v>25</v>
          </cell>
          <cell r="BC172">
            <v>33</v>
          </cell>
          <cell r="BD172">
            <v>26</v>
          </cell>
          <cell r="BE172">
            <v>59</v>
          </cell>
          <cell r="BF172">
            <v>344</v>
          </cell>
          <cell r="BG172">
            <v>90</v>
          </cell>
          <cell r="BH172">
            <v>541</v>
          </cell>
          <cell r="BI172">
            <v>72.13333333333334</v>
          </cell>
          <cell r="BJ172"/>
          <cell r="BK172" t="str">
            <v>C</v>
          </cell>
          <cell r="BL172" t="str">
            <v>B+</v>
          </cell>
          <cell r="BM172" t="str">
            <v>B</v>
          </cell>
          <cell r="BN172" t="str">
            <v>C+</v>
          </cell>
          <cell r="BO172" t="str">
            <v>E+</v>
          </cell>
          <cell r="BP172" t="str">
            <v>A</v>
          </cell>
          <cell r="BQ172" t="str">
            <v>B+</v>
          </cell>
          <cell r="BR172" t="str">
            <v>B</v>
          </cell>
          <cell r="BS172" t="str">
            <v>A+</v>
          </cell>
          <cell r="BT172" t="str">
            <v>C+</v>
          </cell>
          <cell r="BU172" t="str">
            <v>A++</v>
          </cell>
          <cell r="BW172">
            <v>4</v>
          </cell>
          <cell r="BX172">
            <v>4</v>
          </cell>
          <cell r="BY172">
            <v>2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20.5</v>
          </cell>
          <cell r="CI172">
            <v>0</v>
          </cell>
          <cell r="CJ172" t="str">
            <v>Pass</v>
          </cell>
          <cell r="CK172">
            <v>7.28</v>
          </cell>
        </row>
        <row r="173">
          <cell r="B173" t="str">
            <v>PIET23CS107</v>
          </cell>
          <cell r="C173" t="str">
            <v>MONESH KHANDELWAL</v>
          </cell>
          <cell r="D173" t="str">
            <v>23EPTCS105</v>
          </cell>
          <cell r="E173" t="str">
            <v>B-44</v>
          </cell>
          <cell r="F173" t="str">
            <v>DM</v>
          </cell>
          <cell r="G173">
            <v>10</v>
          </cell>
          <cell r="H173">
            <v>9</v>
          </cell>
          <cell r="I173">
            <v>10</v>
          </cell>
          <cell r="J173">
            <v>29</v>
          </cell>
          <cell r="K173">
            <v>6</v>
          </cell>
          <cell r="L173">
            <v>10</v>
          </cell>
          <cell r="M173">
            <v>10</v>
          </cell>
          <cell r="N173">
            <v>26</v>
          </cell>
          <cell r="O173">
            <v>7</v>
          </cell>
          <cell r="P173">
            <v>10</v>
          </cell>
          <cell r="Q173">
            <v>10</v>
          </cell>
          <cell r="R173">
            <v>27</v>
          </cell>
          <cell r="S173">
            <v>6</v>
          </cell>
          <cell r="T173">
            <v>9</v>
          </cell>
          <cell r="U173">
            <v>10</v>
          </cell>
          <cell r="V173">
            <v>25</v>
          </cell>
          <cell r="W173">
            <v>7</v>
          </cell>
          <cell r="X173">
            <v>9</v>
          </cell>
          <cell r="Y173">
            <v>10</v>
          </cell>
          <cell r="Z173">
            <v>26</v>
          </cell>
          <cell r="AA173">
            <v>133</v>
          </cell>
          <cell r="AB173">
            <v>8</v>
          </cell>
          <cell r="AC173">
            <v>9</v>
          </cell>
          <cell r="AD173">
            <v>38</v>
          </cell>
          <cell r="AE173">
            <v>55</v>
          </cell>
          <cell r="AF173">
            <v>33</v>
          </cell>
          <cell r="AG173">
            <v>88</v>
          </cell>
          <cell r="AH173">
            <v>9</v>
          </cell>
          <cell r="AI173">
            <v>9</v>
          </cell>
          <cell r="AJ173">
            <v>40</v>
          </cell>
          <cell r="AK173">
            <v>58</v>
          </cell>
          <cell r="AL173">
            <v>30</v>
          </cell>
          <cell r="AM173">
            <v>88</v>
          </cell>
          <cell r="AN173">
            <v>8</v>
          </cell>
          <cell r="AO173">
            <v>8</v>
          </cell>
          <cell r="AP173">
            <v>37</v>
          </cell>
          <cell r="AQ173">
            <v>53</v>
          </cell>
          <cell r="AR173">
            <v>31</v>
          </cell>
          <cell r="AS173">
            <v>84</v>
          </cell>
          <cell r="AT173">
            <v>8</v>
          </cell>
          <cell r="AU173">
            <v>8</v>
          </cell>
          <cell r="AV173">
            <v>35</v>
          </cell>
          <cell r="AW173">
            <v>51</v>
          </cell>
          <cell r="AX173">
            <v>30</v>
          </cell>
          <cell r="AY173">
            <v>81</v>
          </cell>
          <cell r="AZ173">
            <v>8</v>
          </cell>
          <cell r="BA173">
            <v>9</v>
          </cell>
          <cell r="BB173">
            <v>29</v>
          </cell>
          <cell r="BC173">
            <v>46</v>
          </cell>
          <cell r="BD173">
            <v>32</v>
          </cell>
          <cell r="BE173">
            <v>78</v>
          </cell>
          <cell r="BF173">
            <v>419</v>
          </cell>
          <cell r="BG173">
            <v>94</v>
          </cell>
          <cell r="BH173">
            <v>646</v>
          </cell>
          <cell r="BI173">
            <v>86.133333333333326</v>
          </cell>
          <cell r="BJ173"/>
          <cell r="BK173" t="str">
            <v>B+</v>
          </cell>
          <cell r="BL173" t="str">
            <v>B+</v>
          </cell>
          <cell r="BM173" t="str">
            <v>C+</v>
          </cell>
          <cell r="BN173" t="str">
            <v>C</v>
          </cell>
          <cell r="BO173" t="str">
            <v>D</v>
          </cell>
          <cell r="BP173" t="str">
            <v>A++</v>
          </cell>
          <cell r="BQ173" t="str">
            <v>A++</v>
          </cell>
          <cell r="BR173" t="str">
            <v>A++</v>
          </cell>
          <cell r="BS173" t="str">
            <v>A++</v>
          </cell>
          <cell r="BT173" t="str">
            <v>A+</v>
          </cell>
          <cell r="BU173" t="str">
            <v>A++</v>
          </cell>
          <cell r="BW173">
            <v>4</v>
          </cell>
          <cell r="BX173">
            <v>4</v>
          </cell>
          <cell r="BY173">
            <v>2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20.5</v>
          </cell>
          <cell r="CI173">
            <v>0</v>
          </cell>
          <cell r="CJ173" t="str">
            <v>Pass</v>
          </cell>
          <cell r="CK173">
            <v>8.07</v>
          </cell>
        </row>
        <row r="174">
          <cell r="B174" t="str">
            <v>PIET23CS020</v>
          </cell>
          <cell r="C174" t="str">
            <v>MS. ANSHIKA AGAL</v>
          </cell>
          <cell r="D174" t="str">
            <v>23EPTCS106</v>
          </cell>
          <cell r="E174" t="str">
            <v>A-20</v>
          </cell>
          <cell r="F174"/>
          <cell r="G174">
            <v>6</v>
          </cell>
          <cell r="H174">
            <v>8</v>
          </cell>
          <cell r="I174">
            <v>10</v>
          </cell>
          <cell r="J174">
            <v>24</v>
          </cell>
          <cell r="K174">
            <v>7</v>
          </cell>
          <cell r="L174">
            <v>8</v>
          </cell>
          <cell r="M174">
            <v>10</v>
          </cell>
          <cell r="N174">
            <v>25</v>
          </cell>
          <cell r="O174">
            <v>8</v>
          </cell>
          <cell r="P174">
            <v>10</v>
          </cell>
          <cell r="Q174">
            <v>10</v>
          </cell>
          <cell r="R174">
            <v>28</v>
          </cell>
          <cell r="S174">
            <v>5</v>
          </cell>
          <cell r="T174">
            <v>8</v>
          </cell>
          <cell r="U174">
            <v>10</v>
          </cell>
          <cell r="V174">
            <v>23</v>
          </cell>
          <cell r="W174">
            <v>4</v>
          </cell>
          <cell r="X174">
            <v>8</v>
          </cell>
          <cell r="Y174">
            <v>8</v>
          </cell>
          <cell r="Z174">
            <v>20</v>
          </cell>
          <cell r="AA174">
            <v>120</v>
          </cell>
          <cell r="AB174">
            <v>8</v>
          </cell>
          <cell r="AC174">
            <v>8</v>
          </cell>
          <cell r="AD174">
            <v>28</v>
          </cell>
          <cell r="AE174">
            <v>44</v>
          </cell>
          <cell r="AF174">
            <v>33</v>
          </cell>
          <cell r="AG174">
            <v>77</v>
          </cell>
          <cell r="AH174">
            <v>6</v>
          </cell>
          <cell r="AI174">
            <v>8</v>
          </cell>
          <cell r="AJ174">
            <v>30</v>
          </cell>
          <cell r="AK174">
            <v>44</v>
          </cell>
          <cell r="AL174">
            <v>34</v>
          </cell>
          <cell r="AM174">
            <v>78</v>
          </cell>
          <cell r="AN174">
            <v>6</v>
          </cell>
          <cell r="AO174">
            <v>6</v>
          </cell>
          <cell r="AP174">
            <v>35</v>
          </cell>
          <cell r="AQ174">
            <v>47</v>
          </cell>
          <cell r="AR174">
            <v>30</v>
          </cell>
          <cell r="AS174">
            <v>77</v>
          </cell>
          <cell r="AT174">
            <v>8</v>
          </cell>
          <cell r="AU174">
            <v>7</v>
          </cell>
          <cell r="AV174">
            <v>38</v>
          </cell>
          <cell r="AW174">
            <v>53</v>
          </cell>
          <cell r="AX174">
            <v>30</v>
          </cell>
          <cell r="AY174">
            <v>83</v>
          </cell>
          <cell r="AZ174">
            <v>7</v>
          </cell>
          <cell r="BA174">
            <v>8</v>
          </cell>
          <cell r="BB174">
            <v>38</v>
          </cell>
          <cell r="BC174">
            <v>53</v>
          </cell>
          <cell r="BD174">
            <v>35</v>
          </cell>
          <cell r="BE174">
            <v>88</v>
          </cell>
          <cell r="BF174">
            <v>403</v>
          </cell>
          <cell r="BG174">
            <v>90</v>
          </cell>
          <cell r="BH174">
            <v>613</v>
          </cell>
          <cell r="BI174">
            <v>81.733333333333334</v>
          </cell>
          <cell r="BJ174"/>
          <cell r="BK174" t="str">
            <v>E+</v>
          </cell>
          <cell r="BL174" t="str">
            <v>A</v>
          </cell>
          <cell r="BM174" t="str">
            <v>A</v>
          </cell>
          <cell r="BN174" t="str">
            <v>A</v>
          </cell>
          <cell r="BO174" t="str">
            <v>E</v>
          </cell>
          <cell r="BP174" t="str">
            <v>A+</v>
          </cell>
          <cell r="BQ174" t="str">
            <v>A+</v>
          </cell>
          <cell r="BR174" t="str">
            <v>A+</v>
          </cell>
          <cell r="BS174" t="str">
            <v>A++</v>
          </cell>
          <cell r="BT174" t="str">
            <v>A++</v>
          </cell>
          <cell r="BU174" t="str">
            <v>A++</v>
          </cell>
          <cell r="BW174">
            <v>4</v>
          </cell>
          <cell r="BX174">
            <v>4</v>
          </cell>
          <cell r="BY174">
            <v>2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20.5</v>
          </cell>
          <cell r="CI174">
            <v>0</v>
          </cell>
          <cell r="CJ174" t="str">
            <v>Pass</v>
          </cell>
          <cell r="CK174">
            <v>7.68</v>
          </cell>
        </row>
        <row r="175">
          <cell r="B175" t="str">
            <v>PIET23CS077</v>
          </cell>
          <cell r="C175" t="str">
            <v>MS. ITISHA JANGID</v>
          </cell>
          <cell r="D175" t="str">
            <v>23EPTCS107</v>
          </cell>
          <cell r="E175" t="str">
            <v>B-14</v>
          </cell>
          <cell r="F175" t="str">
            <v>HM</v>
          </cell>
          <cell r="G175">
            <v>6</v>
          </cell>
          <cell r="H175">
            <v>10</v>
          </cell>
          <cell r="I175">
            <v>10</v>
          </cell>
          <cell r="J175">
            <v>26</v>
          </cell>
          <cell r="K175">
            <v>7</v>
          </cell>
          <cell r="L175">
            <v>9</v>
          </cell>
          <cell r="M175">
            <v>10</v>
          </cell>
          <cell r="N175">
            <v>26</v>
          </cell>
          <cell r="O175">
            <v>8</v>
          </cell>
          <cell r="P175">
            <v>10</v>
          </cell>
          <cell r="Q175">
            <v>10</v>
          </cell>
          <cell r="R175">
            <v>28</v>
          </cell>
          <cell r="S175">
            <v>6</v>
          </cell>
          <cell r="T175">
            <v>10</v>
          </cell>
          <cell r="U175">
            <v>10</v>
          </cell>
          <cell r="V175">
            <v>26</v>
          </cell>
          <cell r="W175">
            <v>8</v>
          </cell>
          <cell r="X175">
            <v>10</v>
          </cell>
          <cell r="Y175">
            <v>10</v>
          </cell>
          <cell r="Z175">
            <v>28</v>
          </cell>
          <cell r="AA175">
            <v>134</v>
          </cell>
          <cell r="AB175">
            <v>10</v>
          </cell>
          <cell r="AC175">
            <v>9</v>
          </cell>
          <cell r="AD175">
            <v>39</v>
          </cell>
          <cell r="AE175">
            <v>58</v>
          </cell>
          <cell r="AF175">
            <v>39</v>
          </cell>
          <cell r="AG175">
            <v>97</v>
          </cell>
          <cell r="AH175">
            <v>8</v>
          </cell>
          <cell r="AI175">
            <v>9</v>
          </cell>
          <cell r="AJ175">
            <v>36</v>
          </cell>
          <cell r="AK175">
            <v>53</v>
          </cell>
          <cell r="AL175">
            <v>37</v>
          </cell>
          <cell r="AM175">
            <v>90</v>
          </cell>
          <cell r="AN175">
            <v>8</v>
          </cell>
          <cell r="AO175">
            <v>8</v>
          </cell>
          <cell r="AP175">
            <v>37</v>
          </cell>
          <cell r="AQ175">
            <v>53</v>
          </cell>
          <cell r="AR175">
            <v>32</v>
          </cell>
          <cell r="AS175">
            <v>85</v>
          </cell>
          <cell r="AT175">
            <v>8</v>
          </cell>
          <cell r="AU175">
            <v>9</v>
          </cell>
          <cell r="AV175">
            <v>30</v>
          </cell>
          <cell r="AW175">
            <v>47</v>
          </cell>
          <cell r="AX175">
            <v>31</v>
          </cell>
          <cell r="AY175">
            <v>78</v>
          </cell>
          <cell r="AZ175">
            <v>6</v>
          </cell>
          <cell r="BA175">
            <v>9</v>
          </cell>
          <cell r="BB175">
            <v>28</v>
          </cell>
          <cell r="BC175">
            <v>43</v>
          </cell>
          <cell r="BD175">
            <v>35</v>
          </cell>
          <cell r="BE175">
            <v>78</v>
          </cell>
          <cell r="BF175">
            <v>428</v>
          </cell>
          <cell r="BG175">
            <v>95</v>
          </cell>
          <cell r="BH175">
            <v>657</v>
          </cell>
          <cell r="BI175">
            <v>87.6</v>
          </cell>
          <cell r="BJ175"/>
          <cell r="BK175" t="str">
            <v>D+</v>
          </cell>
          <cell r="BL175" t="str">
            <v>A</v>
          </cell>
          <cell r="BM175" t="str">
            <v>A+</v>
          </cell>
          <cell r="BN175" t="str">
            <v>A++</v>
          </cell>
          <cell r="BO175" t="str">
            <v>B+</v>
          </cell>
          <cell r="BP175" t="str">
            <v>A++</v>
          </cell>
          <cell r="BQ175" t="str">
            <v>A++</v>
          </cell>
          <cell r="BR175" t="str">
            <v>A++</v>
          </cell>
          <cell r="BS175" t="str">
            <v>A+</v>
          </cell>
          <cell r="BT175" t="str">
            <v>A+</v>
          </cell>
          <cell r="BU175" t="str">
            <v>A++</v>
          </cell>
          <cell r="BW175">
            <v>4</v>
          </cell>
          <cell r="BX175">
            <v>4</v>
          </cell>
          <cell r="BY175">
            <v>2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20.5</v>
          </cell>
          <cell r="CI175">
            <v>0</v>
          </cell>
          <cell r="CJ175" t="str">
            <v>Pass</v>
          </cell>
          <cell r="CK175">
            <v>8.51</v>
          </cell>
        </row>
        <row r="176">
          <cell r="B176" t="str">
            <v>PIET23CS113</v>
          </cell>
          <cell r="C176" t="str">
            <v>MS. NEHA AGARWAL</v>
          </cell>
          <cell r="D176" t="str">
            <v>23EPTCS108</v>
          </cell>
          <cell r="E176" t="str">
            <v>B-50</v>
          </cell>
          <cell r="F176" t="str">
            <v>HM</v>
          </cell>
          <cell r="G176">
            <v>9</v>
          </cell>
          <cell r="H176">
            <v>10</v>
          </cell>
          <cell r="I176">
            <v>10</v>
          </cell>
          <cell r="J176">
            <v>29</v>
          </cell>
          <cell r="K176">
            <v>7</v>
          </cell>
          <cell r="L176">
            <v>7</v>
          </cell>
          <cell r="M176">
            <v>10</v>
          </cell>
          <cell r="N176">
            <v>24</v>
          </cell>
          <cell r="O176">
            <v>7</v>
          </cell>
          <cell r="P176">
            <v>9</v>
          </cell>
          <cell r="Q176">
            <v>10</v>
          </cell>
          <cell r="R176">
            <v>26</v>
          </cell>
          <cell r="S176">
            <v>7</v>
          </cell>
          <cell r="T176">
            <v>8</v>
          </cell>
          <cell r="U176">
            <v>10</v>
          </cell>
          <cell r="V176">
            <v>25</v>
          </cell>
          <cell r="W176">
            <v>7</v>
          </cell>
          <cell r="X176">
            <v>10</v>
          </cell>
          <cell r="Y176">
            <v>10</v>
          </cell>
          <cell r="Z176">
            <v>27</v>
          </cell>
          <cell r="AA176">
            <v>131</v>
          </cell>
          <cell r="AB176">
            <v>9</v>
          </cell>
          <cell r="AC176">
            <v>10</v>
          </cell>
          <cell r="AD176">
            <v>39</v>
          </cell>
          <cell r="AE176">
            <v>58</v>
          </cell>
          <cell r="AF176">
            <v>34</v>
          </cell>
          <cell r="AG176">
            <v>92</v>
          </cell>
          <cell r="AH176">
            <v>9</v>
          </cell>
          <cell r="AI176">
            <v>7</v>
          </cell>
          <cell r="AJ176">
            <v>40</v>
          </cell>
          <cell r="AK176">
            <v>56</v>
          </cell>
          <cell r="AL176">
            <v>33</v>
          </cell>
          <cell r="AM176">
            <v>89</v>
          </cell>
          <cell r="AN176">
            <v>9</v>
          </cell>
          <cell r="AO176">
            <v>8</v>
          </cell>
          <cell r="AP176">
            <v>38</v>
          </cell>
          <cell r="AQ176">
            <v>55</v>
          </cell>
          <cell r="AR176">
            <v>30</v>
          </cell>
          <cell r="AS176">
            <v>85</v>
          </cell>
          <cell r="AT176">
            <v>8</v>
          </cell>
          <cell r="AU176">
            <v>8</v>
          </cell>
          <cell r="AV176">
            <v>33</v>
          </cell>
          <cell r="AW176">
            <v>49</v>
          </cell>
          <cell r="AX176">
            <v>34</v>
          </cell>
          <cell r="AY176">
            <v>83</v>
          </cell>
          <cell r="AZ176">
            <v>6</v>
          </cell>
          <cell r="BA176">
            <v>8</v>
          </cell>
          <cell r="BB176">
            <v>39</v>
          </cell>
          <cell r="BC176">
            <v>53</v>
          </cell>
          <cell r="BD176">
            <v>32</v>
          </cell>
          <cell r="BE176">
            <v>85</v>
          </cell>
          <cell r="BF176">
            <v>434</v>
          </cell>
          <cell r="BG176">
            <v>93</v>
          </cell>
          <cell r="BH176">
            <v>658</v>
          </cell>
          <cell r="BI176">
            <v>87.733333333333334</v>
          </cell>
          <cell r="BJ176"/>
          <cell r="BK176" t="str">
            <v>C+</v>
          </cell>
          <cell r="BL176" t="str">
            <v>A</v>
          </cell>
          <cell r="BM176" t="str">
            <v>A</v>
          </cell>
          <cell r="BN176" t="str">
            <v>A</v>
          </cell>
          <cell r="BO176" t="str">
            <v>B+</v>
          </cell>
          <cell r="BP176" t="str">
            <v>A++</v>
          </cell>
          <cell r="BQ176" t="str">
            <v>A++</v>
          </cell>
          <cell r="BR176" t="str">
            <v>A++</v>
          </cell>
          <cell r="BS176" t="str">
            <v>A++</v>
          </cell>
          <cell r="BT176" t="str">
            <v>A++</v>
          </cell>
          <cell r="BU176" t="str">
            <v>A++</v>
          </cell>
          <cell r="BW176">
            <v>4</v>
          </cell>
          <cell r="BX176">
            <v>4</v>
          </cell>
          <cell r="BY176">
            <v>2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20.5</v>
          </cell>
          <cell r="CI176">
            <v>0</v>
          </cell>
          <cell r="CJ176" t="str">
            <v>Pass</v>
          </cell>
          <cell r="CK176">
            <v>8.6300000000000008</v>
          </cell>
        </row>
        <row r="177">
          <cell r="B177" t="str">
            <v>PIET23CS144</v>
          </cell>
          <cell r="C177" t="str">
            <v>MS. SALONI GOYAL</v>
          </cell>
          <cell r="D177" t="str">
            <v>23EPTCS109</v>
          </cell>
          <cell r="E177" t="str">
            <v>C-18</v>
          </cell>
          <cell r="F177" t="str">
            <v>DM</v>
          </cell>
          <cell r="G177">
            <v>10</v>
          </cell>
          <cell r="H177">
            <v>10</v>
          </cell>
          <cell r="I177">
            <v>10</v>
          </cell>
          <cell r="J177">
            <v>30</v>
          </cell>
          <cell r="K177">
            <v>8</v>
          </cell>
          <cell r="L177">
            <v>8</v>
          </cell>
          <cell r="M177">
            <v>10</v>
          </cell>
          <cell r="N177">
            <v>26</v>
          </cell>
          <cell r="O177">
            <v>8</v>
          </cell>
          <cell r="P177">
            <v>10</v>
          </cell>
          <cell r="Q177">
            <v>10</v>
          </cell>
          <cell r="R177">
            <v>28</v>
          </cell>
          <cell r="S177">
            <v>5</v>
          </cell>
          <cell r="T177">
            <v>10</v>
          </cell>
          <cell r="U177">
            <v>10</v>
          </cell>
          <cell r="V177">
            <v>25</v>
          </cell>
          <cell r="W177">
            <v>9</v>
          </cell>
          <cell r="X177">
            <v>10</v>
          </cell>
          <cell r="Y177">
            <v>10</v>
          </cell>
          <cell r="Z177">
            <v>29</v>
          </cell>
          <cell r="AA177">
            <v>138</v>
          </cell>
          <cell r="AB177">
            <v>9</v>
          </cell>
          <cell r="AC177">
            <v>6</v>
          </cell>
          <cell r="AD177">
            <v>40</v>
          </cell>
          <cell r="AE177">
            <v>55</v>
          </cell>
          <cell r="AF177">
            <v>35</v>
          </cell>
          <cell r="AG177">
            <v>90</v>
          </cell>
          <cell r="AH177">
            <v>9</v>
          </cell>
          <cell r="AI177">
            <v>5</v>
          </cell>
          <cell r="AJ177">
            <v>32</v>
          </cell>
          <cell r="AK177">
            <v>46</v>
          </cell>
          <cell r="AL177">
            <v>33</v>
          </cell>
          <cell r="AM177">
            <v>79</v>
          </cell>
          <cell r="AN177">
            <v>8</v>
          </cell>
          <cell r="AO177">
            <v>9</v>
          </cell>
          <cell r="AP177">
            <v>40</v>
          </cell>
          <cell r="AQ177">
            <v>57</v>
          </cell>
          <cell r="AR177">
            <v>34</v>
          </cell>
          <cell r="AS177">
            <v>91</v>
          </cell>
          <cell r="AT177">
            <v>9</v>
          </cell>
          <cell r="AU177">
            <v>5</v>
          </cell>
          <cell r="AV177">
            <v>40</v>
          </cell>
          <cell r="AW177">
            <v>54</v>
          </cell>
          <cell r="AX177">
            <v>32</v>
          </cell>
          <cell r="AY177">
            <v>86</v>
          </cell>
          <cell r="AZ177">
            <v>3</v>
          </cell>
          <cell r="BA177">
            <v>5</v>
          </cell>
          <cell r="BB177">
            <v>40</v>
          </cell>
          <cell r="BC177">
            <v>48</v>
          </cell>
          <cell r="BD177">
            <v>30</v>
          </cell>
          <cell r="BE177">
            <v>78</v>
          </cell>
          <cell r="BF177">
            <v>424</v>
          </cell>
          <cell r="BG177">
            <v>95</v>
          </cell>
          <cell r="BH177">
            <v>657</v>
          </cell>
          <cell r="BI177">
            <v>87.6</v>
          </cell>
          <cell r="BJ177"/>
          <cell r="BK177" t="str">
            <v>B+</v>
          </cell>
          <cell r="BL177" t="str">
            <v>B+</v>
          </cell>
          <cell r="BM177" t="str">
            <v>A</v>
          </cell>
          <cell r="BN177" t="str">
            <v>A++</v>
          </cell>
          <cell r="BO177" t="str">
            <v>C+</v>
          </cell>
          <cell r="BP177" t="str">
            <v>A+</v>
          </cell>
          <cell r="BQ177" t="str">
            <v>A++</v>
          </cell>
          <cell r="BR177" t="str">
            <v>A++</v>
          </cell>
          <cell r="BS177" t="str">
            <v>A++</v>
          </cell>
          <cell r="BT177" t="str">
            <v>A+</v>
          </cell>
          <cell r="BU177" t="str">
            <v>A++</v>
          </cell>
          <cell r="BW177">
            <v>4</v>
          </cell>
          <cell r="BX177">
            <v>4</v>
          </cell>
          <cell r="BY177">
            <v>2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20.5</v>
          </cell>
          <cell r="CI177">
            <v>0</v>
          </cell>
          <cell r="CJ177" t="str">
            <v>Pass</v>
          </cell>
          <cell r="CK177">
            <v>8.66</v>
          </cell>
        </row>
        <row r="178">
          <cell r="B178" t="str">
            <v>PIET23CS149</v>
          </cell>
          <cell r="C178" t="str">
            <v>MS. SHAGUN SHARMA</v>
          </cell>
          <cell r="D178" t="str">
            <v>23EPTCS110</v>
          </cell>
          <cell r="E178" t="str">
            <v>C-23</v>
          </cell>
          <cell r="F178" t="str">
            <v>DM</v>
          </cell>
          <cell r="G178">
            <v>10</v>
          </cell>
          <cell r="H178">
            <v>10</v>
          </cell>
          <cell r="I178">
            <v>10</v>
          </cell>
          <cell r="J178">
            <v>30</v>
          </cell>
          <cell r="K178">
            <v>7</v>
          </cell>
          <cell r="L178">
            <v>10</v>
          </cell>
          <cell r="M178">
            <v>10</v>
          </cell>
          <cell r="N178">
            <v>27</v>
          </cell>
          <cell r="O178">
            <v>9</v>
          </cell>
          <cell r="P178">
            <v>10</v>
          </cell>
          <cell r="Q178">
            <v>10</v>
          </cell>
          <cell r="R178">
            <v>29</v>
          </cell>
          <cell r="S178">
            <v>7</v>
          </cell>
          <cell r="T178">
            <v>8</v>
          </cell>
          <cell r="U178">
            <v>10</v>
          </cell>
          <cell r="V178">
            <v>25</v>
          </cell>
          <cell r="W178">
            <v>8</v>
          </cell>
          <cell r="X178">
            <v>10</v>
          </cell>
          <cell r="Y178">
            <v>10</v>
          </cell>
          <cell r="Z178">
            <v>28</v>
          </cell>
          <cell r="AA178">
            <v>139</v>
          </cell>
          <cell r="AB178">
            <v>9</v>
          </cell>
          <cell r="AC178">
            <v>9</v>
          </cell>
          <cell r="AD178">
            <v>40</v>
          </cell>
          <cell r="AE178">
            <v>58</v>
          </cell>
          <cell r="AF178">
            <v>30</v>
          </cell>
          <cell r="AG178">
            <v>88</v>
          </cell>
          <cell r="AH178">
            <v>9</v>
          </cell>
          <cell r="AI178">
            <v>8</v>
          </cell>
          <cell r="AJ178">
            <v>39</v>
          </cell>
          <cell r="AK178">
            <v>56</v>
          </cell>
          <cell r="AL178">
            <v>31</v>
          </cell>
          <cell r="AM178">
            <v>87</v>
          </cell>
          <cell r="AN178">
            <v>9</v>
          </cell>
          <cell r="AO178">
            <v>9</v>
          </cell>
          <cell r="AP178">
            <v>39</v>
          </cell>
          <cell r="AQ178">
            <v>57</v>
          </cell>
          <cell r="AR178">
            <v>33</v>
          </cell>
          <cell r="AS178">
            <v>90</v>
          </cell>
          <cell r="AT178">
            <v>8</v>
          </cell>
          <cell r="AU178">
            <v>7</v>
          </cell>
          <cell r="AV178">
            <v>40</v>
          </cell>
          <cell r="AW178">
            <v>55</v>
          </cell>
          <cell r="AX178">
            <v>35</v>
          </cell>
          <cell r="AY178">
            <v>90</v>
          </cell>
          <cell r="AZ178">
            <v>7</v>
          </cell>
          <cell r="BA178">
            <v>9</v>
          </cell>
          <cell r="BB178">
            <v>40</v>
          </cell>
          <cell r="BC178">
            <v>56</v>
          </cell>
          <cell r="BD178">
            <v>37</v>
          </cell>
          <cell r="BE178">
            <v>93</v>
          </cell>
          <cell r="BF178">
            <v>448</v>
          </cell>
          <cell r="BG178">
            <v>91</v>
          </cell>
          <cell r="BH178">
            <v>678</v>
          </cell>
          <cell r="BI178">
            <v>90.4</v>
          </cell>
          <cell r="BJ178"/>
          <cell r="BK178" t="str">
            <v>A</v>
          </cell>
          <cell r="BL178" t="str">
            <v>A+</v>
          </cell>
          <cell r="BM178" t="str">
            <v>A+</v>
          </cell>
          <cell r="BN178" t="str">
            <v>A++</v>
          </cell>
          <cell r="BO178" t="str">
            <v>B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A++</v>
          </cell>
          <cell r="BU178" t="str">
            <v>A++</v>
          </cell>
          <cell r="BW178">
            <v>4</v>
          </cell>
          <cell r="BX178">
            <v>4</v>
          </cell>
          <cell r="BY178">
            <v>2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20.5</v>
          </cell>
          <cell r="CI178">
            <v>0</v>
          </cell>
          <cell r="CJ178" t="str">
            <v>Pass</v>
          </cell>
          <cell r="CK178">
            <v>9.17</v>
          </cell>
        </row>
        <row r="179">
          <cell r="B179" t="str">
            <v>PIET23CS108</v>
          </cell>
          <cell r="C179" t="str">
            <v>MUSKAN SHARMA</v>
          </cell>
          <cell r="D179" t="str">
            <v>23EPTCS111</v>
          </cell>
          <cell r="E179" t="str">
            <v>B-45</v>
          </cell>
          <cell r="F179" t="str">
            <v>HM</v>
          </cell>
          <cell r="G179">
            <v>9</v>
          </cell>
          <cell r="H179">
            <v>10</v>
          </cell>
          <cell r="I179">
            <v>10</v>
          </cell>
          <cell r="J179">
            <v>29</v>
          </cell>
          <cell r="K179">
            <v>9</v>
          </cell>
          <cell r="L179">
            <v>10</v>
          </cell>
          <cell r="M179">
            <v>10</v>
          </cell>
          <cell r="N179">
            <v>29</v>
          </cell>
          <cell r="O179">
            <v>8</v>
          </cell>
          <cell r="P179">
            <v>10</v>
          </cell>
          <cell r="Q179">
            <v>10</v>
          </cell>
          <cell r="R179">
            <v>28</v>
          </cell>
          <cell r="S179">
            <v>7</v>
          </cell>
          <cell r="T179">
            <v>10</v>
          </cell>
          <cell r="U179">
            <v>10</v>
          </cell>
          <cell r="V179">
            <v>27</v>
          </cell>
          <cell r="W179">
            <v>9</v>
          </cell>
          <cell r="X179">
            <v>10</v>
          </cell>
          <cell r="Y179">
            <v>10</v>
          </cell>
          <cell r="Z179">
            <v>29</v>
          </cell>
          <cell r="AA179">
            <v>142</v>
          </cell>
          <cell r="AB179">
            <v>9</v>
          </cell>
          <cell r="AC179">
            <v>9</v>
          </cell>
          <cell r="AD179">
            <v>36</v>
          </cell>
          <cell r="AE179">
            <v>54</v>
          </cell>
          <cell r="AF179">
            <v>35</v>
          </cell>
          <cell r="AG179">
            <v>89</v>
          </cell>
          <cell r="AH179">
            <v>9</v>
          </cell>
          <cell r="AI179">
            <v>9</v>
          </cell>
          <cell r="AJ179">
            <v>36</v>
          </cell>
          <cell r="AK179">
            <v>54</v>
          </cell>
          <cell r="AL179">
            <v>35</v>
          </cell>
          <cell r="AM179">
            <v>89</v>
          </cell>
          <cell r="AN179">
            <v>9</v>
          </cell>
          <cell r="AO179">
            <v>9</v>
          </cell>
          <cell r="AP179">
            <v>40</v>
          </cell>
          <cell r="AQ179">
            <v>58</v>
          </cell>
          <cell r="AR179">
            <v>34</v>
          </cell>
          <cell r="AS179">
            <v>92</v>
          </cell>
          <cell r="AT179">
            <v>7</v>
          </cell>
          <cell r="AU179">
            <v>8</v>
          </cell>
          <cell r="AV179">
            <v>34</v>
          </cell>
          <cell r="AW179">
            <v>49</v>
          </cell>
          <cell r="AX179">
            <v>33</v>
          </cell>
          <cell r="AY179">
            <v>82</v>
          </cell>
          <cell r="AZ179">
            <v>9</v>
          </cell>
          <cell r="BA179">
            <v>8</v>
          </cell>
          <cell r="BB179">
            <v>33</v>
          </cell>
          <cell r="BC179">
            <v>50</v>
          </cell>
          <cell r="BD179">
            <v>31</v>
          </cell>
          <cell r="BE179">
            <v>81</v>
          </cell>
          <cell r="BF179">
            <v>433</v>
          </cell>
          <cell r="BG179">
            <v>95</v>
          </cell>
          <cell r="BH179">
            <v>670</v>
          </cell>
          <cell r="BI179">
            <v>89.333333333333329</v>
          </cell>
          <cell r="BJ179"/>
          <cell r="BK179" t="str">
            <v>C</v>
          </cell>
          <cell r="BL179" t="str">
            <v>A++</v>
          </cell>
          <cell r="BM179" t="str">
            <v>A++</v>
          </cell>
          <cell r="BN179" t="str">
            <v>A++</v>
          </cell>
          <cell r="BO179" t="str">
            <v>B+</v>
          </cell>
          <cell r="BP179" t="str">
            <v>A++</v>
          </cell>
          <cell r="BQ179" t="str">
            <v>A++</v>
          </cell>
          <cell r="BR179" t="str">
            <v>A++</v>
          </cell>
          <cell r="BS179" t="str">
            <v>A++</v>
          </cell>
          <cell r="BT179" t="str">
            <v>A++</v>
          </cell>
          <cell r="BU179" t="str">
            <v>A++</v>
          </cell>
          <cell r="BW179">
            <v>4</v>
          </cell>
          <cell r="BX179">
            <v>4</v>
          </cell>
          <cell r="BY179">
            <v>2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20.5</v>
          </cell>
          <cell r="CI179">
            <v>0</v>
          </cell>
          <cell r="CJ179" t="str">
            <v>Pass</v>
          </cell>
          <cell r="CK179">
            <v>9.1199999999999992</v>
          </cell>
        </row>
        <row r="180">
          <cell r="B180" t="str">
            <v>PIET23CS109</v>
          </cell>
          <cell r="C180" t="str">
            <v>NAKUL SINGH SISODIA</v>
          </cell>
          <cell r="D180" t="str">
            <v>23EPTCS112</v>
          </cell>
          <cell r="E180" t="str">
            <v>B-46</v>
          </cell>
          <cell r="F180" t="str">
            <v>HM</v>
          </cell>
          <cell r="G180">
            <v>8</v>
          </cell>
          <cell r="H180">
            <v>8</v>
          </cell>
          <cell r="I180">
            <v>10</v>
          </cell>
          <cell r="J180">
            <v>26</v>
          </cell>
          <cell r="K180">
            <v>6</v>
          </cell>
          <cell r="L180">
            <v>8</v>
          </cell>
          <cell r="M180">
            <v>10</v>
          </cell>
          <cell r="N180">
            <v>24</v>
          </cell>
          <cell r="O180">
            <v>6</v>
          </cell>
          <cell r="P180">
            <v>9</v>
          </cell>
          <cell r="Q180">
            <v>10</v>
          </cell>
          <cell r="R180">
            <v>25</v>
          </cell>
          <cell r="S180">
            <v>9</v>
          </cell>
          <cell r="T180">
            <v>10</v>
          </cell>
          <cell r="U180">
            <v>10</v>
          </cell>
          <cell r="V180">
            <v>29</v>
          </cell>
          <cell r="W180">
            <v>8</v>
          </cell>
          <cell r="X180">
            <v>10</v>
          </cell>
          <cell r="Y180">
            <v>10</v>
          </cell>
          <cell r="Z180">
            <v>28</v>
          </cell>
          <cell r="AA180">
            <v>132</v>
          </cell>
          <cell r="AB180">
            <v>10</v>
          </cell>
          <cell r="AC180">
            <v>9</v>
          </cell>
          <cell r="AD180">
            <v>38</v>
          </cell>
          <cell r="AE180">
            <v>57</v>
          </cell>
          <cell r="AF180">
            <v>35</v>
          </cell>
          <cell r="AG180">
            <v>92</v>
          </cell>
          <cell r="AH180">
            <v>7</v>
          </cell>
          <cell r="AI180">
            <v>7</v>
          </cell>
          <cell r="AJ180">
            <v>40</v>
          </cell>
          <cell r="AK180">
            <v>54</v>
          </cell>
          <cell r="AL180">
            <v>32</v>
          </cell>
          <cell r="AM180">
            <v>86</v>
          </cell>
          <cell r="AN180">
            <v>8</v>
          </cell>
          <cell r="AO180">
            <v>9</v>
          </cell>
          <cell r="AP180">
            <v>40</v>
          </cell>
          <cell r="AQ180">
            <v>57</v>
          </cell>
          <cell r="AR180">
            <v>35</v>
          </cell>
          <cell r="AS180">
            <v>92</v>
          </cell>
          <cell r="AT180">
            <v>8</v>
          </cell>
          <cell r="AU180">
            <v>8</v>
          </cell>
          <cell r="AV180">
            <v>33</v>
          </cell>
          <cell r="AW180">
            <v>49</v>
          </cell>
          <cell r="AX180">
            <v>31</v>
          </cell>
          <cell r="AY180">
            <v>80</v>
          </cell>
          <cell r="AZ180">
            <v>8</v>
          </cell>
          <cell r="BA180">
            <v>9</v>
          </cell>
          <cell r="BB180">
            <v>39</v>
          </cell>
          <cell r="BC180">
            <v>56</v>
          </cell>
          <cell r="BD180">
            <v>32</v>
          </cell>
          <cell r="BE180">
            <v>88</v>
          </cell>
          <cell r="BF180">
            <v>438</v>
          </cell>
          <cell r="BG180">
            <v>95</v>
          </cell>
          <cell r="BH180">
            <v>665</v>
          </cell>
          <cell r="BI180">
            <v>88.666666666666671</v>
          </cell>
          <cell r="BJ180"/>
          <cell r="BK180" t="str">
            <v>E+</v>
          </cell>
          <cell r="BL180" t="str">
            <v>B</v>
          </cell>
          <cell r="BM180" t="str">
            <v>C+</v>
          </cell>
          <cell r="BN180" t="str">
            <v>B+</v>
          </cell>
          <cell r="BO180" t="str">
            <v>B</v>
          </cell>
          <cell r="BP180" t="str">
            <v>A++</v>
          </cell>
          <cell r="BQ180" t="str">
            <v>A++</v>
          </cell>
          <cell r="BR180" t="str">
            <v>A++</v>
          </cell>
          <cell r="BS180" t="str">
            <v>A+</v>
          </cell>
          <cell r="BT180" t="str">
            <v>A++</v>
          </cell>
          <cell r="BU180" t="str">
            <v>A++</v>
          </cell>
          <cell r="BW180">
            <v>4</v>
          </cell>
          <cell r="BX180">
            <v>4</v>
          </cell>
          <cell r="BY180">
            <v>2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20.5</v>
          </cell>
          <cell r="CI180">
            <v>0</v>
          </cell>
          <cell r="CJ180" t="str">
            <v>Pass</v>
          </cell>
          <cell r="CK180">
            <v>7.76</v>
          </cell>
        </row>
        <row r="181">
          <cell r="B181" t="str">
            <v>PIET23CS110</v>
          </cell>
          <cell r="C181" t="str">
            <v>NAMAN SHARMA</v>
          </cell>
          <cell r="D181" t="str">
            <v>23EPTCS113</v>
          </cell>
          <cell r="E181" t="str">
            <v>B-47</v>
          </cell>
          <cell r="F181" t="str">
            <v>DF</v>
          </cell>
          <cell r="G181">
            <v>7</v>
          </cell>
          <cell r="H181">
            <v>8</v>
          </cell>
          <cell r="I181">
            <v>10</v>
          </cell>
          <cell r="J181">
            <v>25</v>
          </cell>
          <cell r="K181">
            <v>5</v>
          </cell>
          <cell r="L181">
            <v>10</v>
          </cell>
          <cell r="M181">
            <v>10</v>
          </cell>
          <cell r="N181">
            <v>25</v>
          </cell>
          <cell r="O181">
            <v>4</v>
          </cell>
          <cell r="P181">
            <v>7</v>
          </cell>
          <cell r="Q181">
            <v>10</v>
          </cell>
          <cell r="R181">
            <v>21</v>
          </cell>
          <cell r="S181">
            <v>5</v>
          </cell>
          <cell r="T181">
            <v>9</v>
          </cell>
          <cell r="U181">
            <v>10</v>
          </cell>
          <cell r="V181">
            <v>24</v>
          </cell>
          <cell r="W181">
            <v>3</v>
          </cell>
          <cell r="X181">
            <v>9</v>
          </cell>
          <cell r="Y181">
            <v>10</v>
          </cell>
          <cell r="Z181">
            <v>22</v>
          </cell>
          <cell r="AA181">
            <v>117</v>
          </cell>
          <cell r="AB181">
            <v>7</v>
          </cell>
          <cell r="AC181">
            <v>9</v>
          </cell>
          <cell r="AD181">
            <v>39</v>
          </cell>
          <cell r="AE181">
            <v>55</v>
          </cell>
          <cell r="AF181">
            <v>31</v>
          </cell>
          <cell r="AG181">
            <v>86</v>
          </cell>
          <cell r="AH181">
            <v>5</v>
          </cell>
          <cell r="AI181">
            <v>7</v>
          </cell>
          <cell r="AJ181">
            <v>38</v>
          </cell>
          <cell r="AK181">
            <v>50</v>
          </cell>
          <cell r="AL181">
            <v>24</v>
          </cell>
          <cell r="AM181">
            <v>74</v>
          </cell>
          <cell r="AN181">
            <v>8</v>
          </cell>
          <cell r="AO181">
            <v>8</v>
          </cell>
          <cell r="AP181">
            <v>36</v>
          </cell>
          <cell r="AQ181">
            <v>52</v>
          </cell>
          <cell r="AR181">
            <v>30</v>
          </cell>
          <cell r="AS181">
            <v>82</v>
          </cell>
          <cell r="AT181">
            <v>8</v>
          </cell>
          <cell r="AU181">
            <v>8</v>
          </cell>
          <cell r="AV181">
            <v>34</v>
          </cell>
          <cell r="AW181">
            <v>50</v>
          </cell>
          <cell r="AX181">
            <v>29</v>
          </cell>
          <cell r="AY181">
            <v>79</v>
          </cell>
          <cell r="AZ181">
            <v>9</v>
          </cell>
          <cell r="BA181">
            <v>9</v>
          </cell>
          <cell r="BB181">
            <v>39</v>
          </cell>
          <cell r="BC181">
            <v>57</v>
          </cell>
          <cell r="BD181">
            <v>36</v>
          </cell>
          <cell r="BE181">
            <v>93</v>
          </cell>
          <cell r="BF181">
            <v>414</v>
          </cell>
          <cell r="BG181">
            <v>94</v>
          </cell>
          <cell r="BH181">
            <v>625</v>
          </cell>
          <cell r="BI181">
            <v>83.333333333333343</v>
          </cell>
          <cell r="BJ181"/>
          <cell r="BK181" t="str">
            <v>E+</v>
          </cell>
          <cell r="BL181" t="str">
            <v>B</v>
          </cell>
          <cell r="BM181" t="str">
            <v>D+</v>
          </cell>
          <cell r="BN181" t="str">
            <v>C</v>
          </cell>
          <cell r="BO181" t="str">
            <v>E+</v>
          </cell>
          <cell r="BP181" t="str">
            <v>A</v>
          </cell>
          <cell r="BQ181" t="str">
            <v>A++</v>
          </cell>
          <cell r="BR181" t="str">
            <v>A++</v>
          </cell>
          <cell r="BS181" t="str">
            <v>A+</v>
          </cell>
          <cell r="BT181" t="str">
            <v>A++</v>
          </cell>
          <cell r="BU181" t="str">
            <v>A++</v>
          </cell>
          <cell r="BW181">
            <v>4</v>
          </cell>
          <cell r="BX181">
            <v>4</v>
          </cell>
          <cell r="BY181">
            <v>2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20.5</v>
          </cell>
          <cell r="CI181">
            <v>0</v>
          </cell>
          <cell r="CJ181" t="str">
            <v>Pass</v>
          </cell>
          <cell r="CK181">
            <v>7.2</v>
          </cell>
        </row>
        <row r="182">
          <cell r="B182" t="str">
            <v>PIET23CS111</v>
          </cell>
          <cell r="C182" t="str">
            <v>NARAYAN SINGH RATHORE</v>
          </cell>
          <cell r="D182" t="str">
            <v>23EPTCS114</v>
          </cell>
          <cell r="E182" t="str">
            <v>B-48</v>
          </cell>
          <cell r="F182" t="str">
            <v>HM</v>
          </cell>
          <cell r="G182" t="str">
            <v>A</v>
          </cell>
          <cell r="H182">
            <v>10</v>
          </cell>
          <cell r="I182">
            <v>10</v>
          </cell>
          <cell r="J182">
            <v>20</v>
          </cell>
          <cell r="K182">
            <v>6</v>
          </cell>
          <cell r="L182">
            <v>8</v>
          </cell>
          <cell r="M182">
            <v>8</v>
          </cell>
          <cell r="N182">
            <v>22</v>
          </cell>
          <cell r="O182" t="str">
            <v>A</v>
          </cell>
          <cell r="P182">
            <v>9</v>
          </cell>
          <cell r="Q182">
            <v>10</v>
          </cell>
          <cell r="R182">
            <v>19</v>
          </cell>
          <cell r="S182">
            <v>8</v>
          </cell>
          <cell r="T182">
            <v>7</v>
          </cell>
          <cell r="U182">
            <v>10</v>
          </cell>
          <cell r="V182">
            <v>25</v>
          </cell>
          <cell r="W182">
            <v>7</v>
          </cell>
          <cell r="X182">
            <v>10</v>
          </cell>
          <cell r="Y182">
            <v>8</v>
          </cell>
          <cell r="Z182">
            <v>25</v>
          </cell>
          <cell r="AA182">
            <v>111</v>
          </cell>
          <cell r="AB182">
            <v>9</v>
          </cell>
          <cell r="AC182">
            <v>10</v>
          </cell>
          <cell r="AD182">
            <v>27</v>
          </cell>
          <cell r="AE182">
            <v>46</v>
          </cell>
          <cell r="AF182">
            <v>35</v>
          </cell>
          <cell r="AG182">
            <v>81</v>
          </cell>
          <cell r="AH182">
            <v>9</v>
          </cell>
          <cell r="AI182">
            <v>9</v>
          </cell>
          <cell r="AJ182">
            <v>31</v>
          </cell>
          <cell r="AK182">
            <v>49</v>
          </cell>
          <cell r="AL182">
            <v>32</v>
          </cell>
          <cell r="AM182">
            <v>81</v>
          </cell>
          <cell r="AN182" t="str">
            <v>A</v>
          </cell>
          <cell r="AO182">
            <v>6</v>
          </cell>
          <cell r="AP182">
            <v>31</v>
          </cell>
          <cell r="AQ182">
            <v>37</v>
          </cell>
          <cell r="AR182">
            <v>27</v>
          </cell>
          <cell r="AS182">
            <v>64</v>
          </cell>
          <cell r="AT182">
            <v>7</v>
          </cell>
          <cell r="AU182">
            <v>8</v>
          </cell>
          <cell r="AV182">
            <v>24</v>
          </cell>
          <cell r="AW182">
            <v>39</v>
          </cell>
          <cell r="AX182">
            <v>32</v>
          </cell>
          <cell r="AY182">
            <v>71</v>
          </cell>
          <cell r="AZ182">
            <v>5</v>
          </cell>
          <cell r="BA182">
            <v>6</v>
          </cell>
          <cell r="BB182">
            <v>30</v>
          </cell>
          <cell r="BC182">
            <v>41</v>
          </cell>
          <cell r="BD182">
            <v>25</v>
          </cell>
          <cell r="BE182">
            <v>66</v>
          </cell>
          <cell r="BF182">
            <v>363</v>
          </cell>
          <cell r="BG182">
            <v>98</v>
          </cell>
          <cell r="BH182">
            <v>572</v>
          </cell>
          <cell r="BI182">
            <v>76.266666666666666</v>
          </cell>
          <cell r="BJ182"/>
          <cell r="BK182" t="str">
            <v>E+</v>
          </cell>
          <cell r="BL182" t="str">
            <v>D+</v>
          </cell>
          <cell r="BM182" t="str">
            <v>C+</v>
          </cell>
          <cell r="BN182" t="str">
            <v>C</v>
          </cell>
          <cell r="BO182" t="str">
            <v>D+</v>
          </cell>
          <cell r="BP182" t="str">
            <v>A++</v>
          </cell>
          <cell r="BQ182" t="str">
            <v>A++</v>
          </cell>
          <cell r="BR182" t="str">
            <v>B</v>
          </cell>
          <cell r="BS182" t="str">
            <v>B+</v>
          </cell>
          <cell r="BT182" t="str">
            <v>B</v>
          </cell>
          <cell r="BU182" t="str">
            <v>A++</v>
          </cell>
          <cell r="BW182">
            <v>4</v>
          </cell>
          <cell r="BX182">
            <v>4</v>
          </cell>
          <cell r="BY182">
            <v>2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20.5</v>
          </cell>
          <cell r="CI182">
            <v>0</v>
          </cell>
          <cell r="CJ182" t="str">
            <v>Pass</v>
          </cell>
          <cell r="CK182">
            <v>6.76</v>
          </cell>
        </row>
        <row r="183">
          <cell r="B183" t="str">
            <v>PIET23CS112</v>
          </cell>
          <cell r="C183" t="str">
            <v>NAVYA KHANDELWAL</v>
          </cell>
          <cell r="D183" t="str">
            <v>23EPTCS115</v>
          </cell>
          <cell r="E183" t="str">
            <v>B-49</v>
          </cell>
          <cell r="F183" t="str">
            <v>DF</v>
          </cell>
          <cell r="G183">
            <v>10</v>
          </cell>
          <cell r="H183" t="str">
            <v>N</v>
          </cell>
          <cell r="I183">
            <v>10</v>
          </cell>
          <cell r="J183">
            <v>20</v>
          </cell>
          <cell r="K183">
            <v>8</v>
          </cell>
          <cell r="L183" t="str">
            <v>N</v>
          </cell>
          <cell r="M183">
            <v>10</v>
          </cell>
          <cell r="N183">
            <v>18</v>
          </cell>
          <cell r="O183">
            <v>7</v>
          </cell>
          <cell r="P183">
            <v>6</v>
          </cell>
          <cell r="Q183">
            <v>10</v>
          </cell>
          <cell r="R183">
            <v>23</v>
          </cell>
          <cell r="S183">
            <v>6</v>
          </cell>
          <cell r="T183">
            <v>7</v>
          </cell>
          <cell r="U183">
            <v>10</v>
          </cell>
          <cell r="V183">
            <v>23</v>
          </cell>
          <cell r="W183">
            <v>4</v>
          </cell>
          <cell r="X183">
            <v>10</v>
          </cell>
          <cell r="Y183">
            <v>10</v>
          </cell>
          <cell r="Z183">
            <v>24</v>
          </cell>
          <cell r="AA183">
            <v>108</v>
          </cell>
          <cell r="AB183">
            <v>8</v>
          </cell>
          <cell r="AC183">
            <v>6</v>
          </cell>
          <cell r="AD183">
            <v>27</v>
          </cell>
          <cell r="AE183">
            <v>41</v>
          </cell>
          <cell r="AF183">
            <v>34</v>
          </cell>
          <cell r="AG183">
            <v>75</v>
          </cell>
          <cell r="AH183">
            <v>8</v>
          </cell>
          <cell r="AI183">
            <v>6</v>
          </cell>
          <cell r="AJ183">
            <v>26</v>
          </cell>
          <cell r="AK183">
            <v>40</v>
          </cell>
          <cell r="AL183">
            <v>26</v>
          </cell>
          <cell r="AM183">
            <v>66</v>
          </cell>
          <cell r="AN183">
            <v>7</v>
          </cell>
          <cell r="AO183">
            <v>6</v>
          </cell>
          <cell r="AP183">
            <v>33</v>
          </cell>
          <cell r="AQ183">
            <v>46</v>
          </cell>
          <cell r="AR183">
            <v>25</v>
          </cell>
          <cell r="AS183">
            <v>71</v>
          </cell>
          <cell r="AT183">
            <v>4</v>
          </cell>
          <cell r="AU183">
            <v>7</v>
          </cell>
          <cell r="AV183">
            <v>22</v>
          </cell>
          <cell r="AW183">
            <v>33</v>
          </cell>
          <cell r="AX183">
            <v>29</v>
          </cell>
          <cell r="AY183">
            <v>62</v>
          </cell>
          <cell r="AZ183">
            <v>4</v>
          </cell>
          <cell r="BA183">
            <v>5</v>
          </cell>
          <cell r="BB183">
            <v>15</v>
          </cell>
          <cell r="BC183">
            <v>24</v>
          </cell>
          <cell r="BD183">
            <v>27</v>
          </cell>
          <cell r="BE183">
            <v>51</v>
          </cell>
          <cell r="BF183">
            <v>325</v>
          </cell>
          <cell r="BG183">
            <v>76</v>
          </cell>
          <cell r="BH183">
            <v>509</v>
          </cell>
          <cell r="BI183">
            <v>67.86666666666666</v>
          </cell>
          <cell r="BJ183"/>
          <cell r="BK183" t="str">
            <v>D</v>
          </cell>
          <cell r="BL183" t="str">
            <v>B+</v>
          </cell>
          <cell r="BM183" t="str">
            <v>B</v>
          </cell>
          <cell r="BN183" t="str">
            <v>C+</v>
          </cell>
          <cell r="BO183" t="str">
            <v>D+</v>
          </cell>
          <cell r="BP183" t="str">
            <v>B</v>
          </cell>
          <cell r="BQ183" t="str">
            <v>A</v>
          </cell>
          <cell r="BR183" t="str">
            <v>B+</v>
          </cell>
          <cell r="BS183" t="str">
            <v>C+</v>
          </cell>
          <cell r="BT183" t="str">
            <v>D+</v>
          </cell>
          <cell r="BU183" t="str">
            <v>A+</v>
          </cell>
          <cell r="BW183">
            <v>4</v>
          </cell>
          <cell r="BX183">
            <v>4</v>
          </cell>
          <cell r="BY183">
            <v>2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20.5</v>
          </cell>
          <cell r="CI183">
            <v>0</v>
          </cell>
          <cell r="CJ183" t="str">
            <v>Pass</v>
          </cell>
          <cell r="CK183">
            <v>7</v>
          </cell>
        </row>
        <row r="184">
          <cell r="B184" t="str">
            <v>PIET23CS114</v>
          </cell>
          <cell r="C184" t="str">
            <v>NIKHIL MANGAL</v>
          </cell>
          <cell r="D184" t="str">
            <v>23EPTCS116</v>
          </cell>
          <cell r="E184" t="str">
            <v>B-51</v>
          </cell>
          <cell r="F184" t="str">
            <v>HM</v>
          </cell>
          <cell r="G184">
            <v>10</v>
          </cell>
          <cell r="H184">
            <v>10</v>
          </cell>
          <cell r="I184">
            <v>10</v>
          </cell>
          <cell r="J184">
            <v>30</v>
          </cell>
          <cell r="K184">
            <v>10</v>
          </cell>
          <cell r="L184">
            <v>10</v>
          </cell>
          <cell r="M184">
            <v>10</v>
          </cell>
          <cell r="N184">
            <v>30</v>
          </cell>
          <cell r="O184">
            <v>9</v>
          </cell>
          <cell r="P184">
            <v>10</v>
          </cell>
          <cell r="Q184">
            <v>10</v>
          </cell>
          <cell r="R184">
            <v>29</v>
          </cell>
          <cell r="S184">
            <v>9</v>
          </cell>
          <cell r="T184">
            <v>10</v>
          </cell>
          <cell r="U184">
            <v>10</v>
          </cell>
          <cell r="V184">
            <v>29</v>
          </cell>
          <cell r="W184">
            <v>8</v>
          </cell>
          <cell r="X184">
            <v>10</v>
          </cell>
          <cell r="Y184">
            <v>10</v>
          </cell>
          <cell r="Z184">
            <v>28</v>
          </cell>
          <cell r="AA184">
            <v>146</v>
          </cell>
          <cell r="AB184">
            <v>10</v>
          </cell>
          <cell r="AC184">
            <v>9</v>
          </cell>
          <cell r="AD184">
            <v>40</v>
          </cell>
          <cell r="AE184">
            <v>59</v>
          </cell>
          <cell r="AF184">
            <v>38</v>
          </cell>
          <cell r="AG184">
            <v>97</v>
          </cell>
          <cell r="AH184">
            <v>9</v>
          </cell>
          <cell r="AI184">
            <v>8</v>
          </cell>
          <cell r="AJ184">
            <v>40</v>
          </cell>
          <cell r="AK184">
            <v>57</v>
          </cell>
          <cell r="AL184">
            <v>32</v>
          </cell>
          <cell r="AM184">
            <v>89</v>
          </cell>
          <cell r="AN184">
            <v>10</v>
          </cell>
          <cell r="AO184">
            <v>10</v>
          </cell>
          <cell r="AP184">
            <v>40</v>
          </cell>
          <cell r="AQ184">
            <v>60</v>
          </cell>
          <cell r="AR184">
            <v>37</v>
          </cell>
          <cell r="AS184">
            <v>97</v>
          </cell>
          <cell r="AT184">
            <v>8</v>
          </cell>
          <cell r="AU184">
            <v>8</v>
          </cell>
          <cell r="AV184">
            <v>37</v>
          </cell>
          <cell r="AW184">
            <v>53</v>
          </cell>
          <cell r="AX184">
            <v>35</v>
          </cell>
          <cell r="AY184">
            <v>88</v>
          </cell>
          <cell r="AZ184">
            <v>9</v>
          </cell>
          <cell r="BA184">
            <v>9</v>
          </cell>
          <cell r="BB184">
            <v>40</v>
          </cell>
          <cell r="BC184">
            <v>58</v>
          </cell>
          <cell r="BD184">
            <v>37</v>
          </cell>
          <cell r="BE184">
            <v>95</v>
          </cell>
          <cell r="BF184">
            <v>466</v>
          </cell>
          <cell r="BG184">
            <v>95</v>
          </cell>
          <cell r="BH184">
            <v>707</v>
          </cell>
          <cell r="BI184">
            <v>94.266666666666666</v>
          </cell>
          <cell r="BJ184"/>
          <cell r="BK184" t="str">
            <v>A+</v>
          </cell>
          <cell r="BL184" t="str">
            <v>A++</v>
          </cell>
          <cell r="BM184" t="str">
            <v>A+</v>
          </cell>
          <cell r="BN184" t="str">
            <v>A+</v>
          </cell>
          <cell r="BO184" t="str">
            <v>B</v>
          </cell>
          <cell r="BP184" t="str">
            <v>A++</v>
          </cell>
          <cell r="BQ184" t="str">
            <v>A++</v>
          </cell>
          <cell r="BR184" t="str">
            <v>A++</v>
          </cell>
          <cell r="BS184" t="str">
            <v>A++</v>
          </cell>
          <cell r="BT184" t="str">
            <v>A++</v>
          </cell>
          <cell r="BU184" t="str">
            <v>A++</v>
          </cell>
          <cell r="BW184">
            <v>4</v>
          </cell>
          <cell r="BX184">
            <v>4</v>
          </cell>
          <cell r="BY184">
            <v>2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20.5</v>
          </cell>
          <cell r="CI184">
            <v>0</v>
          </cell>
          <cell r="CJ184" t="str">
            <v>Pass</v>
          </cell>
          <cell r="CK184">
            <v>9.3699999999999992</v>
          </cell>
        </row>
        <row r="185">
          <cell r="B185" t="str">
            <v>PIET23CS115</v>
          </cell>
          <cell r="C185" t="str">
            <v>NIPUN JAIN</v>
          </cell>
          <cell r="D185" t="str">
            <v>23EPTCS117</v>
          </cell>
          <cell r="E185" t="str">
            <v>B-52</v>
          </cell>
          <cell r="F185" t="str">
            <v>HM</v>
          </cell>
          <cell r="G185">
            <v>10</v>
          </cell>
          <cell r="H185">
            <v>10</v>
          </cell>
          <cell r="I185">
            <v>10</v>
          </cell>
          <cell r="J185">
            <v>30</v>
          </cell>
          <cell r="K185">
            <v>6</v>
          </cell>
          <cell r="L185">
            <v>9</v>
          </cell>
          <cell r="M185">
            <v>10</v>
          </cell>
          <cell r="N185">
            <v>25</v>
          </cell>
          <cell r="O185">
            <v>5</v>
          </cell>
          <cell r="P185">
            <v>8</v>
          </cell>
          <cell r="Q185">
            <v>10</v>
          </cell>
          <cell r="R185">
            <v>23</v>
          </cell>
          <cell r="S185">
            <v>6</v>
          </cell>
          <cell r="T185">
            <v>9</v>
          </cell>
          <cell r="U185">
            <v>10</v>
          </cell>
          <cell r="V185">
            <v>25</v>
          </cell>
          <cell r="W185">
            <v>5</v>
          </cell>
          <cell r="X185">
            <v>7</v>
          </cell>
          <cell r="Y185">
            <v>10</v>
          </cell>
          <cell r="Z185">
            <v>22</v>
          </cell>
          <cell r="AA185">
            <v>125</v>
          </cell>
          <cell r="AB185">
            <v>7</v>
          </cell>
          <cell r="AC185">
            <v>8</v>
          </cell>
          <cell r="AD185">
            <v>40</v>
          </cell>
          <cell r="AE185">
            <v>55</v>
          </cell>
          <cell r="AF185">
            <v>32</v>
          </cell>
          <cell r="AG185">
            <v>87</v>
          </cell>
          <cell r="AH185">
            <v>8</v>
          </cell>
          <cell r="AI185">
            <v>9</v>
          </cell>
          <cell r="AJ185">
            <v>40</v>
          </cell>
          <cell r="AK185">
            <v>57</v>
          </cell>
          <cell r="AL185">
            <v>33</v>
          </cell>
          <cell r="AM185">
            <v>90</v>
          </cell>
          <cell r="AN185">
            <v>9</v>
          </cell>
          <cell r="AO185">
            <v>9</v>
          </cell>
          <cell r="AP185">
            <v>40</v>
          </cell>
          <cell r="AQ185">
            <v>58</v>
          </cell>
          <cell r="AR185">
            <v>35</v>
          </cell>
          <cell r="AS185">
            <v>93</v>
          </cell>
          <cell r="AT185">
            <v>8</v>
          </cell>
          <cell r="AU185">
            <v>7</v>
          </cell>
          <cell r="AV185">
            <v>33</v>
          </cell>
          <cell r="AW185">
            <v>48</v>
          </cell>
          <cell r="AX185">
            <v>28</v>
          </cell>
          <cell r="AY185">
            <v>76</v>
          </cell>
          <cell r="AZ185">
            <v>6</v>
          </cell>
          <cell r="BA185">
            <v>8</v>
          </cell>
          <cell r="BB185">
            <v>36</v>
          </cell>
          <cell r="BC185">
            <v>50</v>
          </cell>
          <cell r="BD185">
            <v>31</v>
          </cell>
          <cell r="BE185">
            <v>81</v>
          </cell>
          <cell r="BF185">
            <v>427</v>
          </cell>
          <cell r="BG185">
            <v>80</v>
          </cell>
          <cell r="BH185">
            <v>632</v>
          </cell>
          <cell r="BI185">
            <v>84.266666666666666</v>
          </cell>
          <cell r="BJ185"/>
          <cell r="BK185" t="str">
            <v>A++</v>
          </cell>
          <cell r="BL185" t="str">
            <v>B</v>
          </cell>
          <cell r="BM185" t="str">
            <v>B</v>
          </cell>
          <cell r="BN185" t="str">
            <v>D+</v>
          </cell>
          <cell r="BO185" t="str">
            <v>D+</v>
          </cell>
          <cell r="BP185" t="str">
            <v>A++</v>
          </cell>
          <cell r="BQ185" t="str">
            <v>A++</v>
          </cell>
          <cell r="BR185" t="str">
            <v>A++</v>
          </cell>
          <cell r="BS185" t="str">
            <v>A+</v>
          </cell>
          <cell r="BT185" t="str">
            <v>A++</v>
          </cell>
          <cell r="BU185" t="str">
            <v>A+</v>
          </cell>
          <cell r="BW185">
            <v>4</v>
          </cell>
          <cell r="BX185">
            <v>4</v>
          </cell>
          <cell r="BY185">
            <v>2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20.5</v>
          </cell>
          <cell r="CI185">
            <v>0</v>
          </cell>
          <cell r="CJ185" t="str">
            <v>Pass</v>
          </cell>
          <cell r="CK185">
            <v>8.41</v>
          </cell>
        </row>
        <row r="186">
          <cell r="B186" t="str">
            <v>PIET23CS116</v>
          </cell>
          <cell r="C186" t="str">
            <v>NIPUN SHARMA</v>
          </cell>
          <cell r="D186" t="str">
            <v>23EPTCS118</v>
          </cell>
          <cell r="E186" t="str">
            <v>B-53</v>
          </cell>
          <cell r="F186" t="str">
            <v>DM</v>
          </cell>
          <cell r="G186">
            <v>8</v>
          </cell>
          <cell r="H186">
            <v>8</v>
          </cell>
          <cell r="I186">
            <v>10</v>
          </cell>
          <cell r="J186">
            <v>26</v>
          </cell>
          <cell r="K186">
            <v>6</v>
          </cell>
          <cell r="L186">
            <v>9</v>
          </cell>
          <cell r="M186">
            <v>10</v>
          </cell>
          <cell r="N186">
            <v>25</v>
          </cell>
          <cell r="O186">
            <v>5</v>
          </cell>
          <cell r="P186">
            <v>6</v>
          </cell>
          <cell r="Q186">
            <v>9</v>
          </cell>
          <cell r="R186">
            <v>20</v>
          </cell>
          <cell r="S186">
            <v>8</v>
          </cell>
          <cell r="T186">
            <v>9</v>
          </cell>
          <cell r="U186">
            <v>10</v>
          </cell>
          <cell r="V186">
            <v>27</v>
          </cell>
          <cell r="W186">
            <v>3</v>
          </cell>
          <cell r="X186">
            <v>10</v>
          </cell>
          <cell r="Y186">
            <v>10</v>
          </cell>
          <cell r="Z186">
            <v>23</v>
          </cell>
          <cell r="AA186">
            <v>121</v>
          </cell>
          <cell r="AB186">
            <v>8</v>
          </cell>
          <cell r="AC186">
            <v>8</v>
          </cell>
          <cell r="AD186">
            <v>40</v>
          </cell>
          <cell r="AE186">
            <v>56</v>
          </cell>
          <cell r="AF186">
            <v>27</v>
          </cell>
          <cell r="AG186">
            <v>83</v>
          </cell>
          <cell r="AH186">
            <v>8</v>
          </cell>
          <cell r="AI186">
            <v>9</v>
          </cell>
          <cell r="AJ186">
            <v>35</v>
          </cell>
          <cell r="AK186">
            <v>52</v>
          </cell>
          <cell r="AL186">
            <v>33</v>
          </cell>
          <cell r="AM186">
            <v>85</v>
          </cell>
          <cell r="AN186">
            <v>9</v>
          </cell>
          <cell r="AO186">
            <v>9</v>
          </cell>
          <cell r="AP186">
            <v>40</v>
          </cell>
          <cell r="AQ186">
            <v>58</v>
          </cell>
          <cell r="AR186">
            <v>36</v>
          </cell>
          <cell r="AS186">
            <v>94</v>
          </cell>
          <cell r="AT186">
            <v>8</v>
          </cell>
          <cell r="AU186">
            <v>7</v>
          </cell>
          <cell r="AV186">
            <v>34</v>
          </cell>
          <cell r="AW186">
            <v>49</v>
          </cell>
          <cell r="AX186">
            <v>28</v>
          </cell>
          <cell r="AY186">
            <v>77</v>
          </cell>
          <cell r="AZ186">
            <v>6</v>
          </cell>
          <cell r="BA186">
            <v>6</v>
          </cell>
          <cell r="BB186">
            <v>36</v>
          </cell>
          <cell r="BC186">
            <v>48</v>
          </cell>
          <cell r="BD186">
            <v>29</v>
          </cell>
          <cell r="BE186">
            <v>77</v>
          </cell>
          <cell r="BF186">
            <v>416</v>
          </cell>
          <cell r="BG186">
            <v>95</v>
          </cell>
          <cell r="BH186">
            <v>632</v>
          </cell>
          <cell r="BI186">
            <v>84.266666666666666</v>
          </cell>
          <cell r="BJ186"/>
          <cell r="BK186" t="str">
            <v>E+</v>
          </cell>
          <cell r="BL186" t="str">
            <v>E+</v>
          </cell>
          <cell r="BM186" t="str">
            <v>D+</v>
          </cell>
          <cell r="BN186" t="str">
            <v>D+</v>
          </cell>
          <cell r="BO186" t="str">
            <v>D</v>
          </cell>
          <cell r="BP186" t="str">
            <v>A++</v>
          </cell>
          <cell r="BQ186" t="str">
            <v>A++</v>
          </cell>
          <cell r="BR186" t="str">
            <v>A++</v>
          </cell>
          <cell r="BS186" t="str">
            <v>A+</v>
          </cell>
          <cell r="BT186" t="str">
            <v>A+</v>
          </cell>
          <cell r="BU186" t="str">
            <v>A++</v>
          </cell>
          <cell r="BW186">
            <v>4</v>
          </cell>
          <cell r="BX186">
            <v>4</v>
          </cell>
          <cell r="BY186">
            <v>2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20.5</v>
          </cell>
          <cell r="CI186">
            <v>0</v>
          </cell>
          <cell r="CJ186" t="str">
            <v>Pass</v>
          </cell>
          <cell r="CK186">
            <v>6.71</v>
          </cell>
        </row>
        <row r="187">
          <cell r="B187" t="str">
            <v>PIET23CS117</v>
          </cell>
          <cell r="C187" t="str">
            <v>NIREN SHARMA</v>
          </cell>
          <cell r="D187" t="str">
            <v>23EPTCS119</v>
          </cell>
          <cell r="E187" t="str">
            <v>B-54</v>
          </cell>
          <cell r="F187" t="str">
            <v>DF</v>
          </cell>
          <cell r="G187">
            <v>4</v>
          </cell>
          <cell r="H187">
            <v>6</v>
          </cell>
          <cell r="I187">
            <v>10</v>
          </cell>
          <cell r="J187">
            <v>20</v>
          </cell>
          <cell r="K187">
            <v>5</v>
          </cell>
          <cell r="L187">
            <v>8</v>
          </cell>
          <cell r="M187">
            <v>9</v>
          </cell>
          <cell r="N187">
            <v>22</v>
          </cell>
          <cell r="O187" t="str">
            <v>N</v>
          </cell>
          <cell r="P187">
            <v>8</v>
          </cell>
          <cell r="Q187">
            <v>10</v>
          </cell>
          <cell r="R187">
            <v>18</v>
          </cell>
          <cell r="S187">
            <v>7</v>
          </cell>
          <cell r="T187">
            <v>7</v>
          </cell>
          <cell r="U187">
            <v>10</v>
          </cell>
          <cell r="V187">
            <v>24</v>
          </cell>
          <cell r="W187">
            <v>4</v>
          </cell>
          <cell r="X187">
            <v>10</v>
          </cell>
          <cell r="Y187">
            <v>9</v>
          </cell>
          <cell r="Z187">
            <v>23</v>
          </cell>
          <cell r="AA187">
            <v>107</v>
          </cell>
          <cell r="AB187">
            <v>4</v>
          </cell>
          <cell r="AC187">
            <v>8</v>
          </cell>
          <cell r="AD187">
            <v>37</v>
          </cell>
          <cell r="AE187">
            <v>49</v>
          </cell>
          <cell r="AF187">
            <v>33</v>
          </cell>
          <cell r="AG187">
            <v>82</v>
          </cell>
          <cell r="AH187">
            <v>7</v>
          </cell>
          <cell r="AI187">
            <v>9</v>
          </cell>
          <cell r="AJ187">
            <v>28</v>
          </cell>
          <cell r="AK187">
            <v>44</v>
          </cell>
          <cell r="AL187">
            <v>27</v>
          </cell>
          <cell r="AM187">
            <v>71</v>
          </cell>
          <cell r="AN187">
            <v>9</v>
          </cell>
          <cell r="AO187">
            <v>10</v>
          </cell>
          <cell r="AP187">
            <v>40</v>
          </cell>
          <cell r="AQ187">
            <v>59</v>
          </cell>
          <cell r="AR187">
            <v>36</v>
          </cell>
          <cell r="AS187">
            <v>95</v>
          </cell>
          <cell r="AT187">
            <v>8</v>
          </cell>
          <cell r="AU187">
            <v>8</v>
          </cell>
          <cell r="AV187">
            <v>33</v>
          </cell>
          <cell r="AW187">
            <v>49</v>
          </cell>
          <cell r="AX187">
            <v>33</v>
          </cell>
          <cell r="AY187">
            <v>82</v>
          </cell>
          <cell r="AZ187">
            <v>7</v>
          </cell>
          <cell r="BA187">
            <v>6</v>
          </cell>
          <cell r="BB187">
            <v>30</v>
          </cell>
          <cell r="BC187">
            <v>43</v>
          </cell>
          <cell r="BD187">
            <v>34</v>
          </cell>
          <cell r="BE187">
            <v>77</v>
          </cell>
          <cell r="BF187">
            <v>407</v>
          </cell>
          <cell r="BG187">
            <v>93</v>
          </cell>
          <cell r="BH187">
            <v>607</v>
          </cell>
          <cell r="BI187">
            <v>80.933333333333337</v>
          </cell>
          <cell r="BJ187"/>
          <cell r="BK187" t="str">
            <v>E+</v>
          </cell>
          <cell r="BL187" t="str">
            <v>C+</v>
          </cell>
          <cell r="BM187" t="str">
            <v>B</v>
          </cell>
          <cell r="BN187" t="str">
            <v>A</v>
          </cell>
          <cell r="BO187" t="str">
            <v>D+</v>
          </cell>
          <cell r="BP187" t="str">
            <v>B+</v>
          </cell>
          <cell r="BQ187" t="str">
            <v>A++</v>
          </cell>
          <cell r="BR187" t="str">
            <v>A++</v>
          </cell>
          <cell r="BS187" t="str">
            <v>A++</v>
          </cell>
          <cell r="BT187" t="str">
            <v>A+</v>
          </cell>
          <cell r="BU187" t="str">
            <v>A++</v>
          </cell>
          <cell r="BW187">
            <v>4</v>
          </cell>
          <cell r="BX187">
            <v>4</v>
          </cell>
          <cell r="BY187">
            <v>2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20.5</v>
          </cell>
          <cell r="CI187">
            <v>0</v>
          </cell>
          <cell r="CJ187" t="str">
            <v>Pass</v>
          </cell>
          <cell r="CK187">
            <v>7.49</v>
          </cell>
        </row>
        <row r="188">
          <cell r="B188" t="str">
            <v>PIET23CS118</v>
          </cell>
          <cell r="C188" t="str">
            <v>PALAK PATEL</v>
          </cell>
          <cell r="D188" t="str">
            <v>23EPTCS120</v>
          </cell>
          <cell r="E188" t="str">
            <v>B-55</v>
          </cell>
          <cell r="F188" t="str">
            <v>DM</v>
          </cell>
          <cell r="G188">
            <v>6</v>
          </cell>
          <cell r="H188">
            <v>8</v>
          </cell>
          <cell r="I188">
            <v>10</v>
          </cell>
          <cell r="J188">
            <v>24</v>
          </cell>
          <cell r="K188">
            <v>7</v>
          </cell>
          <cell r="L188">
            <v>6</v>
          </cell>
          <cell r="M188">
            <v>8</v>
          </cell>
          <cell r="N188">
            <v>21</v>
          </cell>
          <cell r="O188">
            <v>5</v>
          </cell>
          <cell r="P188">
            <v>8</v>
          </cell>
          <cell r="Q188">
            <v>10</v>
          </cell>
          <cell r="R188">
            <v>23</v>
          </cell>
          <cell r="S188">
            <v>5</v>
          </cell>
          <cell r="T188">
            <v>8</v>
          </cell>
          <cell r="U188">
            <v>10</v>
          </cell>
          <cell r="V188">
            <v>23</v>
          </cell>
          <cell r="W188">
            <v>8</v>
          </cell>
          <cell r="X188">
            <v>10</v>
          </cell>
          <cell r="Y188">
            <v>8</v>
          </cell>
          <cell r="Z188">
            <v>26</v>
          </cell>
          <cell r="AA188">
            <v>117</v>
          </cell>
          <cell r="AB188">
            <v>8</v>
          </cell>
          <cell r="AC188">
            <v>7</v>
          </cell>
          <cell r="AD188">
            <v>27</v>
          </cell>
          <cell r="AE188">
            <v>42</v>
          </cell>
          <cell r="AF188">
            <v>28</v>
          </cell>
          <cell r="AG188">
            <v>70</v>
          </cell>
          <cell r="AH188">
            <v>9</v>
          </cell>
          <cell r="AI188">
            <v>8</v>
          </cell>
          <cell r="AJ188">
            <v>31</v>
          </cell>
          <cell r="AK188">
            <v>48</v>
          </cell>
          <cell r="AL188">
            <v>27</v>
          </cell>
          <cell r="AM188">
            <v>75</v>
          </cell>
          <cell r="AN188">
            <v>7</v>
          </cell>
          <cell r="AO188">
            <v>7</v>
          </cell>
          <cell r="AP188">
            <v>39</v>
          </cell>
          <cell r="AQ188">
            <v>53</v>
          </cell>
          <cell r="AR188">
            <v>35</v>
          </cell>
          <cell r="AS188">
            <v>88</v>
          </cell>
          <cell r="AT188">
            <v>9</v>
          </cell>
          <cell r="AU188">
            <v>7</v>
          </cell>
          <cell r="AV188">
            <v>28</v>
          </cell>
          <cell r="AW188">
            <v>44</v>
          </cell>
          <cell r="AX188">
            <v>27</v>
          </cell>
          <cell r="AY188">
            <v>71</v>
          </cell>
          <cell r="AZ188">
            <v>5</v>
          </cell>
          <cell r="BA188">
            <v>6</v>
          </cell>
          <cell r="BB188">
            <v>33</v>
          </cell>
          <cell r="BC188">
            <v>44</v>
          </cell>
          <cell r="BD188">
            <v>24</v>
          </cell>
          <cell r="BE188">
            <v>68</v>
          </cell>
          <cell r="BF188">
            <v>372</v>
          </cell>
          <cell r="BG188">
            <v>90</v>
          </cell>
          <cell r="BH188">
            <v>579</v>
          </cell>
          <cell r="BI188">
            <v>77.2</v>
          </cell>
          <cell r="BJ188"/>
          <cell r="BK188" t="str">
            <v>D+</v>
          </cell>
          <cell r="BL188" t="str">
            <v>C+</v>
          </cell>
          <cell r="BM188" t="str">
            <v>B+</v>
          </cell>
          <cell r="BN188" t="str">
            <v>C+</v>
          </cell>
          <cell r="BO188" t="str">
            <v>C+</v>
          </cell>
          <cell r="BP188" t="str">
            <v>A</v>
          </cell>
          <cell r="BQ188" t="str">
            <v>B+</v>
          </cell>
          <cell r="BR188" t="str">
            <v>A++</v>
          </cell>
          <cell r="BS188" t="str">
            <v>B+</v>
          </cell>
          <cell r="BT188" t="str">
            <v>B+</v>
          </cell>
          <cell r="BU188" t="str">
            <v>A++</v>
          </cell>
          <cell r="BW188">
            <v>4</v>
          </cell>
          <cell r="BX188">
            <v>4</v>
          </cell>
          <cell r="BY188">
            <v>2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20.5</v>
          </cell>
          <cell r="CI188">
            <v>0</v>
          </cell>
          <cell r="CJ188" t="str">
            <v>Pass</v>
          </cell>
          <cell r="CK188">
            <v>7.44</v>
          </cell>
        </row>
        <row r="189">
          <cell r="B189" t="str">
            <v>PIET23CS119</v>
          </cell>
          <cell r="C189" t="str">
            <v>PANINI KASHYAP</v>
          </cell>
          <cell r="D189" t="str">
            <v>23EPTCS121</v>
          </cell>
          <cell r="E189" t="str">
            <v>B-56</v>
          </cell>
          <cell r="F189" t="str">
            <v>HM</v>
          </cell>
          <cell r="G189">
            <v>9</v>
          </cell>
          <cell r="H189">
            <v>10</v>
          </cell>
          <cell r="I189">
            <v>10</v>
          </cell>
          <cell r="J189">
            <v>29</v>
          </cell>
          <cell r="K189">
            <v>8</v>
          </cell>
          <cell r="L189">
            <v>10</v>
          </cell>
          <cell r="M189">
            <v>7</v>
          </cell>
          <cell r="N189">
            <v>25</v>
          </cell>
          <cell r="O189">
            <v>8</v>
          </cell>
          <cell r="P189">
            <v>9</v>
          </cell>
          <cell r="Q189">
            <v>10</v>
          </cell>
          <cell r="R189">
            <v>27</v>
          </cell>
          <cell r="S189">
            <v>8</v>
          </cell>
          <cell r="T189">
            <v>9</v>
          </cell>
          <cell r="U189">
            <v>10</v>
          </cell>
          <cell r="V189">
            <v>27</v>
          </cell>
          <cell r="W189">
            <v>7</v>
          </cell>
          <cell r="X189">
            <v>10</v>
          </cell>
          <cell r="Y189">
            <v>7</v>
          </cell>
          <cell r="Z189">
            <v>24</v>
          </cell>
          <cell r="AA189">
            <v>132</v>
          </cell>
          <cell r="AB189">
            <v>10</v>
          </cell>
          <cell r="AC189">
            <v>9</v>
          </cell>
          <cell r="AD189">
            <v>30</v>
          </cell>
          <cell r="AE189">
            <v>49</v>
          </cell>
          <cell r="AF189">
            <v>36</v>
          </cell>
          <cell r="AG189">
            <v>85</v>
          </cell>
          <cell r="AH189">
            <v>9</v>
          </cell>
          <cell r="AI189">
            <v>9</v>
          </cell>
          <cell r="AJ189">
            <v>30</v>
          </cell>
          <cell r="AK189">
            <v>48</v>
          </cell>
          <cell r="AL189">
            <v>25</v>
          </cell>
          <cell r="AM189">
            <v>73</v>
          </cell>
          <cell r="AN189">
            <v>9</v>
          </cell>
          <cell r="AO189">
            <v>8</v>
          </cell>
          <cell r="AP189">
            <v>40</v>
          </cell>
          <cell r="AQ189">
            <v>57</v>
          </cell>
          <cell r="AR189">
            <v>36</v>
          </cell>
          <cell r="AS189">
            <v>93</v>
          </cell>
          <cell r="AT189">
            <v>8</v>
          </cell>
          <cell r="AU189">
            <v>7</v>
          </cell>
          <cell r="AV189">
            <v>24</v>
          </cell>
          <cell r="AW189">
            <v>39</v>
          </cell>
          <cell r="AX189">
            <v>30</v>
          </cell>
          <cell r="AY189">
            <v>69</v>
          </cell>
          <cell r="AZ189">
            <v>8</v>
          </cell>
          <cell r="BA189">
            <v>8</v>
          </cell>
          <cell r="BB189">
            <v>32</v>
          </cell>
          <cell r="BC189">
            <v>48</v>
          </cell>
          <cell r="BD189">
            <v>30</v>
          </cell>
          <cell r="BE189">
            <v>78</v>
          </cell>
          <cell r="BF189">
            <v>398</v>
          </cell>
          <cell r="BG189">
            <v>97</v>
          </cell>
          <cell r="BH189">
            <v>627</v>
          </cell>
          <cell r="BI189">
            <v>83.6</v>
          </cell>
          <cell r="BJ189"/>
          <cell r="BK189" t="str">
            <v>A++</v>
          </cell>
          <cell r="BL189" t="str">
            <v>A++</v>
          </cell>
          <cell r="BM189" t="str">
            <v>A</v>
          </cell>
          <cell r="BN189" t="str">
            <v>A+</v>
          </cell>
          <cell r="BO189" t="str">
            <v>C</v>
          </cell>
          <cell r="BP189" t="str">
            <v>A</v>
          </cell>
          <cell r="BQ189" t="str">
            <v>A++</v>
          </cell>
          <cell r="BR189" t="str">
            <v>A++</v>
          </cell>
          <cell r="BS189" t="str">
            <v>B+</v>
          </cell>
          <cell r="BT189" t="str">
            <v>A+</v>
          </cell>
          <cell r="BU189" t="str">
            <v>A++</v>
          </cell>
          <cell r="BW189">
            <v>4</v>
          </cell>
          <cell r="BX189">
            <v>4</v>
          </cell>
          <cell r="BY189">
            <v>2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20.5</v>
          </cell>
          <cell r="CI189">
            <v>0</v>
          </cell>
          <cell r="CJ189" t="str">
            <v>Pass</v>
          </cell>
          <cell r="CK189">
            <v>9.17</v>
          </cell>
        </row>
        <row r="190">
          <cell r="B190" t="str">
            <v>PIET23CS120</v>
          </cell>
          <cell r="C190" t="str">
            <v>PARIMAL JITESH PATEL</v>
          </cell>
          <cell r="D190" t="str">
            <v>23EPTCS122</v>
          </cell>
          <cell r="E190" t="str">
            <v>B-57</v>
          </cell>
          <cell r="F190" t="str">
            <v>DM</v>
          </cell>
          <cell r="G190">
            <v>10</v>
          </cell>
          <cell r="H190">
            <v>10</v>
          </cell>
          <cell r="I190">
            <v>10</v>
          </cell>
          <cell r="J190">
            <v>30</v>
          </cell>
          <cell r="K190">
            <v>6</v>
          </cell>
          <cell r="L190">
            <v>10</v>
          </cell>
          <cell r="M190">
            <v>10</v>
          </cell>
          <cell r="N190">
            <v>26</v>
          </cell>
          <cell r="O190">
            <v>8</v>
          </cell>
          <cell r="P190">
            <v>10</v>
          </cell>
          <cell r="Q190">
            <v>10</v>
          </cell>
          <cell r="R190">
            <v>28</v>
          </cell>
          <cell r="S190">
            <v>9</v>
          </cell>
          <cell r="T190">
            <v>10</v>
          </cell>
          <cell r="U190">
            <v>10</v>
          </cell>
          <cell r="V190">
            <v>29</v>
          </cell>
          <cell r="W190">
            <v>9</v>
          </cell>
          <cell r="X190">
            <v>10</v>
          </cell>
          <cell r="Y190">
            <v>10</v>
          </cell>
          <cell r="Z190">
            <v>29</v>
          </cell>
          <cell r="AA190">
            <v>142</v>
          </cell>
          <cell r="AB190">
            <v>10</v>
          </cell>
          <cell r="AC190">
            <v>8</v>
          </cell>
          <cell r="AD190">
            <v>40</v>
          </cell>
          <cell r="AE190">
            <v>58</v>
          </cell>
          <cell r="AF190">
            <v>35</v>
          </cell>
          <cell r="AG190">
            <v>93</v>
          </cell>
          <cell r="AH190">
            <v>9</v>
          </cell>
          <cell r="AI190">
            <v>10</v>
          </cell>
          <cell r="AJ190">
            <v>35</v>
          </cell>
          <cell r="AK190">
            <v>54</v>
          </cell>
          <cell r="AL190">
            <v>33</v>
          </cell>
          <cell r="AM190">
            <v>87</v>
          </cell>
          <cell r="AN190">
            <v>10</v>
          </cell>
          <cell r="AO190">
            <v>10</v>
          </cell>
          <cell r="AP190">
            <v>40</v>
          </cell>
          <cell r="AQ190">
            <v>60</v>
          </cell>
          <cell r="AR190">
            <v>35</v>
          </cell>
          <cell r="AS190">
            <v>95</v>
          </cell>
          <cell r="AT190">
            <v>8</v>
          </cell>
          <cell r="AU190">
            <v>8</v>
          </cell>
          <cell r="AV190">
            <v>34</v>
          </cell>
          <cell r="AW190">
            <v>50</v>
          </cell>
          <cell r="AX190">
            <v>30</v>
          </cell>
          <cell r="AY190">
            <v>80</v>
          </cell>
          <cell r="AZ190">
            <v>6</v>
          </cell>
          <cell r="BA190">
            <v>8</v>
          </cell>
          <cell r="BB190">
            <v>34</v>
          </cell>
          <cell r="BC190">
            <v>48</v>
          </cell>
          <cell r="BD190">
            <v>32</v>
          </cell>
          <cell r="BE190">
            <v>80</v>
          </cell>
          <cell r="BF190">
            <v>435</v>
          </cell>
          <cell r="BG190">
            <v>97</v>
          </cell>
          <cell r="BH190">
            <v>674</v>
          </cell>
          <cell r="BI190">
            <v>89.86666666666666</v>
          </cell>
          <cell r="BJ190"/>
          <cell r="BK190" t="str">
            <v>A++</v>
          </cell>
          <cell r="BL190" t="str">
            <v>A++</v>
          </cell>
          <cell r="BM190" t="str">
            <v>A</v>
          </cell>
          <cell r="BN190" t="str">
            <v>A++</v>
          </cell>
          <cell r="BO190" t="str">
            <v>A</v>
          </cell>
          <cell r="BP190" t="str">
            <v>A++</v>
          </cell>
          <cell r="BQ190" t="str">
            <v>A++</v>
          </cell>
          <cell r="BR190" t="str">
            <v>A++</v>
          </cell>
          <cell r="BS190" t="str">
            <v>A+</v>
          </cell>
          <cell r="BT190" t="str">
            <v>A+</v>
          </cell>
          <cell r="BU190" t="str">
            <v>A++</v>
          </cell>
          <cell r="BW190">
            <v>4</v>
          </cell>
          <cell r="BX190">
            <v>4</v>
          </cell>
          <cell r="BY190">
            <v>2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20.5</v>
          </cell>
          <cell r="CI190">
            <v>0</v>
          </cell>
          <cell r="CJ190" t="str">
            <v>Pass</v>
          </cell>
          <cell r="CK190">
            <v>9.59</v>
          </cell>
        </row>
        <row r="191">
          <cell r="B191" t="str">
            <v>PIET23CS121</v>
          </cell>
          <cell r="C191" t="str">
            <v>PARUL JAIN</v>
          </cell>
          <cell r="D191" t="str">
            <v>23EPTCS123</v>
          </cell>
          <cell r="E191" t="str">
            <v>B-58</v>
          </cell>
          <cell r="F191" t="str">
            <v>DM</v>
          </cell>
          <cell r="G191">
            <v>7</v>
          </cell>
          <cell r="H191">
            <v>10</v>
          </cell>
          <cell r="I191">
            <v>10</v>
          </cell>
          <cell r="J191">
            <v>27</v>
          </cell>
          <cell r="K191">
            <v>6</v>
          </cell>
          <cell r="L191">
            <v>6</v>
          </cell>
          <cell r="M191">
            <v>8</v>
          </cell>
          <cell r="N191">
            <v>20</v>
          </cell>
          <cell r="O191">
            <v>8</v>
          </cell>
          <cell r="P191">
            <v>9</v>
          </cell>
          <cell r="Q191">
            <v>10</v>
          </cell>
          <cell r="R191">
            <v>27</v>
          </cell>
          <cell r="S191">
            <v>5</v>
          </cell>
          <cell r="T191">
            <v>7</v>
          </cell>
          <cell r="U191">
            <v>10</v>
          </cell>
          <cell r="V191">
            <v>22</v>
          </cell>
          <cell r="W191">
            <v>7</v>
          </cell>
          <cell r="X191">
            <v>10</v>
          </cell>
          <cell r="Y191">
            <v>8</v>
          </cell>
          <cell r="Z191">
            <v>25</v>
          </cell>
          <cell r="AA191">
            <v>121</v>
          </cell>
          <cell r="AB191">
            <v>9</v>
          </cell>
          <cell r="AC191">
            <v>8</v>
          </cell>
          <cell r="AD191">
            <v>31</v>
          </cell>
          <cell r="AE191">
            <v>48</v>
          </cell>
          <cell r="AF191">
            <v>26</v>
          </cell>
          <cell r="AG191">
            <v>74</v>
          </cell>
          <cell r="AH191">
            <v>9</v>
          </cell>
          <cell r="AI191">
            <v>9</v>
          </cell>
          <cell r="AJ191">
            <v>34</v>
          </cell>
          <cell r="AK191">
            <v>52</v>
          </cell>
          <cell r="AL191">
            <v>34</v>
          </cell>
          <cell r="AM191">
            <v>86</v>
          </cell>
          <cell r="AN191">
            <v>8</v>
          </cell>
          <cell r="AO191">
            <v>7</v>
          </cell>
          <cell r="AP191">
            <v>33</v>
          </cell>
          <cell r="AQ191">
            <v>48</v>
          </cell>
          <cell r="AR191">
            <v>27</v>
          </cell>
          <cell r="AS191">
            <v>75</v>
          </cell>
          <cell r="AT191">
            <v>8</v>
          </cell>
          <cell r="AU191">
            <v>8</v>
          </cell>
          <cell r="AV191">
            <v>28</v>
          </cell>
          <cell r="AW191">
            <v>44</v>
          </cell>
          <cell r="AX191">
            <v>31</v>
          </cell>
          <cell r="AY191">
            <v>75</v>
          </cell>
          <cell r="AZ191">
            <v>5</v>
          </cell>
          <cell r="BA191">
            <v>7</v>
          </cell>
          <cell r="BB191">
            <v>33</v>
          </cell>
          <cell r="BC191">
            <v>45</v>
          </cell>
          <cell r="BD191">
            <v>30</v>
          </cell>
          <cell r="BE191">
            <v>75</v>
          </cell>
          <cell r="BF191">
            <v>385</v>
          </cell>
          <cell r="BG191">
            <v>92</v>
          </cell>
          <cell r="BH191">
            <v>598</v>
          </cell>
          <cell r="BI191">
            <v>79.733333333333334</v>
          </cell>
          <cell r="BJ191"/>
          <cell r="BK191" t="str">
            <v>B+</v>
          </cell>
          <cell r="BL191" t="str">
            <v>B+</v>
          </cell>
          <cell r="BM191" t="str">
            <v>A</v>
          </cell>
          <cell r="BN191" t="str">
            <v>A++</v>
          </cell>
          <cell r="BO191" t="str">
            <v>C+</v>
          </cell>
          <cell r="BP191" t="str">
            <v>A++</v>
          </cell>
          <cell r="BQ191" t="str">
            <v>A</v>
          </cell>
          <cell r="BR191" t="str">
            <v>A</v>
          </cell>
          <cell r="BS191" t="str">
            <v>A</v>
          </cell>
          <cell r="BT191" t="str">
            <v>A</v>
          </cell>
          <cell r="BU191" t="str">
            <v>A++</v>
          </cell>
          <cell r="BW191">
            <v>4</v>
          </cell>
          <cell r="BX191">
            <v>4</v>
          </cell>
          <cell r="BY191">
            <v>2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20.5</v>
          </cell>
          <cell r="CI191">
            <v>0</v>
          </cell>
          <cell r="CJ191" t="str">
            <v>Pass</v>
          </cell>
          <cell r="CK191">
            <v>8.41</v>
          </cell>
        </row>
        <row r="192">
          <cell r="B192" t="str">
            <v>PIET23CS122</v>
          </cell>
          <cell r="C192" t="str">
            <v>PIYUSH KHANDELWAL</v>
          </cell>
          <cell r="D192" t="str">
            <v>23EPTCS124</v>
          </cell>
          <cell r="E192" t="str">
            <v>B-59</v>
          </cell>
          <cell r="F192" t="str">
            <v>DM</v>
          </cell>
          <cell r="G192">
            <v>10</v>
          </cell>
          <cell r="H192">
            <v>10</v>
          </cell>
          <cell r="I192">
            <v>10</v>
          </cell>
          <cell r="J192">
            <v>30</v>
          </cell>
          <cell r="K192">
            <v>9</v>
          </cell>
          <cell r="L192">
            <v>10</v>
          </cell>
          <cell r="M192">
            <v>10</v>
          </cell>
          <cell r="N192">
            <v>29</v>
          </cell>
          <cell r="O192">
            <v>9</v>
          </cell>
          <cell r="P192">
            <v>10</v>
          </cell>
          <cell r="Q192">
            <v>10</v>
          </cell>
          <cell r="R192">
            <v>29</v>
          </cell>
          <cell r="S192">
            <v>10</v>
          </cell>
          <cell r="T192">
            <v>10</v>
          </cell>
          <cell r="U192">
            <v>10</v>
          </cell>
          <cell r="V192">
            <v>30</v>
          </cell>
          <cell r="W192">
            <v>9</v>
          </cell>
          <cell r="X192">
            <v>10</v>
          </cell>
          <cell r="Y192">
            <v>10</v>
          </cell>
          <cell r="Z192">
            <v>29</v>
          </cell>
          <cell r="AA192">
            <v>147</v>
          </cell>
          <cell r="AB192">
            <v>10</v>
          </cell>
          <cell r="AC192">
            <v>9</v>
          </cell>
          <cell r="AD192">
            <v>40</v>
          </cell>
          <cell r="AE192">
            <v>59</v>
          </cell>
          <cell r="AF192">
            <v>38</v>
          </cell>
          <cell r="AG192">
            <v>97</v>
          </cell>
          <cell r="AH192">
            <v>9</v>
          </cell>
          <cell r="AI192">
            <v>9</v>
          </cell>
          <cell r="AJ192">
            <v>40</v>
          </cell>
          <cell r="AK192">
            <v>58</v>
          </cell>
          <cell r="AL192">
            <v>34</v>
          </cell>
          <cell r="AM192">
            <v>92</v>
          </cell>
          <cell r="AN192">
            <v>10</v>
          </cell>
          <cell r="AO192">
            <v>10</v>
          </cell>
          <cell r="AP192">
            <v>40</v>
          </cell>
          <cell r="AQ192">
            <v>60</v>
          </cell>
          <cell r="AR192">
            <v>37</v>
          </cell>
          <cell r="AS192">
            <v>97</v>
          </cell>
          <cell r="AT192">
            <v>8</v>
          </cell>
          <cell r="AU192">
            <v>8</v>
          </cell>
          <cell r="AV192">
            <v>35</v>
          </cell>
          <cell r="AW192">
            <v>51</v>
          </cell>
          <cell r="AX192">
            <v>32</v>
          </cell>
          <cell r="AY192">
            <v>83</v>
          </cell>
          <cell r="AZ192">
            <v>7</v>
          </cell>
          <cell r="BA192">
            <v>8</v>
          </cell>
          <cell r="BB192">
            <v>30</v>
          </cell>
          <cell r="BC192">
            <v>45</v>
          </cell>
          <cell r="BD192">
            <v>35</v>
          </cell>
          <cell r="BE192">
            <v>80</v>
          </cell>
          <cell r="BF192">
            <v>449</v>
          </cell>
          <cell r="BG192">
            <v>97</v>
          </cell>
          <cell r="BH192">
            <v>693</v>
          </cell>
          <cell r="BI192">
            <v>92.4</v>
          </cell>
          <cell r="BJ192"/>
          <cell r="BK192" t="str">
            <v>A++</v>
          </cell>
          <cell r="BL192" t="str">
            <v>A++</v>
          </cell>
          <cell r="BM192" t="str">
            <v>A</v>
          </cell>
          <cell r="BN192" t="str">
            <v>A++</v>
          </cell>
          <cell r="BO192" t="str">
            <v>C+</v>
          </cell>
          <cell r="BP192" t="str">
            <v>A++</v>
          </cell>
          <cell r="BQ192" t="str">
            <v>A++</v>
          </cell>
          <cell r="BR192" t="str">
            <v>A++</v>
          </cell>
          <cell r="BS192" t="str">
            <v>A++</v>
          </cell>
          <cell r="BT192" t="str">
            <v>A+</v>
          </cell>
          <cell r="BU192" t="str">
            <v>A++</v>
          </cell>
          <cell r="BW192">
            <v>4</v>
          </cell>
          <cell r="BX192">
            <v>4</v>
          </cell>
          <cell r="BY192">
            <v>2</v>
          </cell>
          <cell r="BZ192">
            <v>2</v>
          </cell>
          <cell r="CA192">
            <v>2</v>
          </cell>
          <cell r="CB192">
            <v>1</v>
          </cell>
          <cell r="CC192">
            <v>1</v>
          </cell>
          <cell r="CD192">
            <v>1.5</v>
          </cell>
          <cell r="CE192">
            <v>1</v>
          </cell>
          <cell r="CF192">
            <v>1.5</v>
          </cell>
          <cell r="CG192">
            <v>0.5</v>
          </cell>
          <cell r="CH192">
            <v>20.5</v>
          </cell>
          <cell r="CI192">
            <v>0</v>
          </cell>
          <cell r="CJ192" t="str">
            <v>Pass</v>
          </cell>
          <cell r="CK192">
            <v>9.49</v>
          </cell>
        </row>
        <row r="193">
          <cell r="B193" t="str">
            <v>PIET23CS123</v>
          </cell>
          <cell r="C193" t="str">
            <v>PIYUSH KUMAR MANGAL</v>
          </cell>
          <cell r="D193" t="str">
            <v>23EPTCS125</v>
          </cell>
          <cell r="E193" t="str">
            <v>B-60</v>
          </cell>
          <cell r="F193" t="str">
            <v>DF</v>
          </cell>
          <cell r="G193">
            <v>10</v>
          </cell>
          <cell r="H193">
            <v>10</v>
          </cell>
          <cell r="I193">
            <v>10</v>
          </cell>
          <cell r="J193">
            <v>30</v>
          </cell>
          <cell r="K193">
            <v>7</v>
          </cell>
          <cell r="L193">
            <v>10</v>
          </cell>
          <cell r="M193">
            <v>10</v>
          </cell>
          <cell r="N193">
            <v>27</v>
          </cell>
          <cell r="O193">
            <v>5</v>
          </cell>
          <cell r="P193">
            <v>9</v>
          </cell>
          <cell r="Q193">
            <v>10</v>
          </cell>
          <cell r="R193">
            <v>24</v>
          </cell>
          <cell r="S193">
            <v>5</v>
          </cell>
          <cell r="T193">
            <v>9</v>
          </cell>
          <cell r="U193">
            <v>10</v>
          </cell>
          <cell r="V193">
            <v>24</v>
          </cell>
          <cell r="W193">
            <v>6</v>
          </cell>
          <cell r="X193">
            <v>10</v>
          </cell>
          <cell r="Y193">
            <v>10</v>
          </cell>
          <cell r="Z193">
            <v>26</v>
          </cell>
          <cell r="AA193">
            <v>131</v>
          </cell>
          <cell r="AB193">
            <v>10</v>
          </cell>
          <cell r="AC193">
            <v>8</v>
          </cell>
          <cell r="AD193">
            <v>39</v>
          </cell>
          <cell r="AE193">
            <v>57</v>
          </cell>
          <cell r="AF193">
            <v>35</v>
          </cell>
          <cell r="AG193">
            <v>92</v>
          </cell>
          <cell r="AH193">
            <v>7</v>
          </cell>
          <cell r="AI193">
            <v>9</v>
          </cell>
          <cell r="AJ193">
            <v>40</v>
          </cell>
          <cell r="AK193">
            <v>56</v>
          </cell>
          <cell r="AL193">
            <v>34</v>
          </cell>
          <cell r="AM193">
            <v>90</v>
          </cell>
          <cell r="AN193">
            <v>7</v>
          </cell>
          <cell r="AO193">
            <v>7</v>
          </cell>
          <cell r="AP193">
            <v>34</v>
          </cell>
          <cell r="AQ193">
            <v>48</v>
          </cell>
          <cell r="AR193">
            <v>28</v>
          </cell>
          <cell r="AS193">
            <v>76</v>
          </cell>
          <cell r="AT193">
            <v>8</v>
          </cell>
          <cell r="AU193">
            <v>8</v>
          </cell>
          <cell r="AV193">
            <v>36</v>
          </cell>
          <cell r="AW193">
            <v>52</v>
          </cell>
          <cell r="AX193">
            <v>32</v>
          </cell>
          <cell r="AY193">
            <v>84</v>
          </cell>
          <cell r="AZ193">
            <v>7</v>
          </cell>
          <cell r="BA193">
            <v>9</v>
          </cell>
          <cell r="BB193">
            <v>38</v>
          </cell>
          <cell r="BC193">
            <v>54</v>
          </cell>
          <cell r="BD193">
            <v>34</v>
          </cell>
          <cell r="BE193">
            <v>88</v>
          </cell>
          <cell r="BF193">
            <v>430</v>
          </cell>
          <cell r="BG193">
            <v>94</v>
          </cell>
          <cell r="BH193">
            <v>655</v>
          </cell>
          <cell r="BI193">
            <v>87.333333333333329</v>
          </cell>
          <cell r="BJ193"/>
          <cell r="BK193" t="str">
            <v>A++</v>
          </cell>
          <cell r="BL193" t="str">
            <v>A+</v>
          </cell>
          <cell r="BM193" t="str">
            <v>B+</v>
          </cell>
          <cell r="BN193" t="str">
            <v>A</v>
          </cell>
          <cell r="BO193" t="str">
            <v>C+</v>
          </cell>
          <cell r="BP193" t="str">
            <v>A++</v>
          </cell>
          <cell r="BQ193" t="str">
            <v>A++</v>
          </cell>
          <cell r="BR193" t="str">
            <v>A+</v>
          </cell>
          <cell r="BS193" t="str">
            <v>A++</v>
          </cell>
          <cell r="BT193" t="str">
            <v>A++</v>
          </cell>
          <cell r="BU193" t="str">
            <v>A++</v>
          </cell>
          <cell r="BW193">
            <v>4</v>
          </cell>
          <cell r="BX193">
            <v>4</v>
          </cell>
          <cell r="BY193">
            <v>2</v>
          </cell>
          <cell r="BZ193">
            <v>2</v>
          </cell>
          <cell r="CA193">
            <v>2</v>
          </cell>
          <cell r="CB193">
            <v>1</v>
          </cell>
          <cell r="CC193">
            <v>1</v>
          </cell>
          <cell r="CD193">
            <v>1.5</v>
          </cell>
          <cell r="CE193">
            <v>1</v>
          </cell>
          <cell r="CF193">
            <v>1.5</v>
          </cell>
          <cell r="CG193">
            <v>0.5</v>
          </cell>
          <cell r="CH193">
            <v>20.5</v>
          </cell>
          <cell r="CI193">
            <v>0</v>
          </cell>
          <cell r="CJ193" t="str">
            <v>Pass</v>
          </cell>
          <cell r="CK193">
            <v>9.1</v>
          </cell>
        </row>
        <row r="194">
          <cell r="B194" t="str">
            <v>PIET23CS124</v>
          </cell>
          <cell r="C194" t="str">
            <v>POOJA</v>
          </cell>
          <cell r="D194" t="str">
            <v>23EPTCS126</v>
          </cell>
          <cell r="E194" t="str">
            <v>B-61</v>
          </cell>
          <cell r="F194" t="str">
            <v>HM</v>
          </cell>
          <cell r="G194">
            <v>3</v>
          </cell>
          <cell r="H194">
            <v>5</v>
          </cell>
          <cell r="I194">
            <v>10</v>
          </cell>
          <cell r="J194">
            <v>18</v>
          </cell>
          <cell r="K194">
            <v>5</v>
          </cell>
          <cell r="L194" t="str">
            <v>N</v>
          </cell>
          <cell r="M194">
            <v>8</v>
          </cell>
          <cell r="N194">
            <v>13</v>
          </cell>
          <cell r="O194">
            <v>5</v>
          </cell>
          <cell r="P194">
            <v>7</v>
          </cell>
          <cell r="Q194">
            <v>10</v>
          </cell>
          <cell r="R194">
            <v>22</v>
          </cell>
          <cell r="S194">
            <v>4</v>
          </cell>
          <cell r="T194">
            <v>7</v>
          </cell>
          <cell r="U194">
            <v>10</v>
          </cell>
          <cell r="V194">
            <v>21</v>
          </cell>
          <cell r="W194">
            <v>4</v>
          </cell>
          <cell r="X194">
            <v>10</v>
          </cell>
          <cell r="Y194">
            <v>8</v>
          </cell>
          <cell r="Z194">
            <v>22</v>
          </cell>
          <cell r="AA194">
            <v>96</v>
          </cell>
          <cell r="AB194">
            <v>6</v>
          </cell>
          <cell r="AC194">
            <v>4</v>
          </cell>
          <cell r="AD194">
            <v>28</v>
          </cell>
          <cell r="AE194">
            <v>38</v>
          </cell>
          <cell r="AF194">
            <v>18</v>
          </cell>
          <cell r="AG194">
            <v>56</v>
          </cell>
          <cell r="AH194">
            <v>8</v>
          </cell>
          <cell r="AI194">
            <v>8</v>
          </cell>
          <cell r="AJ194">
            <v>29</v>
          </cell>
          <cell r="AK194">
            <v>45</v>
          </cell>
          <cell r="AL194">
            <v>26</v>
          </cell>
          <cell r="AM194">
            <v>71</v>
          </cell>
          <cell r="AN194">
            <v>6</v>
          </cell>
          <cell r="AO194">
            <v>7</v>
          </cell>
          <cell r="AP194">
            <v>31</v>
          </cell>
          <cell r="AQ194">
            <v>44</v>
          </cell>
          <cell r="AR194">
            <v>28</v>
          </cell>
          <cell r="AS194">
            <v>72</v>
          </cell>
          <cell r="AT194">
            <v>8</v>
          </cell>
          <cell r="AU194">
            <v>7</v>
          </cell>
          <cell r="AV194">
            <v>32</v>
          </cell>
          <cell r="AW194">
            <v>47</v>
          </cell>
          <cell r="AX194">
            <v>16</v>
          </cell>
          <cell r="AY194">
            <v>63</v>
          </cell>
          <cell r="AZ194">
            <v>3</v>
          </cell>
          <cell r="BA194">
            <v>6</v>
          </cell>
          <cell r="BB194">
            <v>28</v>
          </cell>
          <cell r="BC194">
            <v>37</v>
          </cell>
          <cell r="BD194">
            <v>20</v>
          </cell>
          <cell r="BE194">
            <v>57</v>
          </cell>
          <cell r="BF194">
            <v>319</v>
          </cell>
          <cell r="BG194">
            <v>85</v>
          </cell>
          <cell r="BH194">
            <v>500</v>
          </cell>
          <cell r="BI194">
            <v>66.666666666666657</v>
          </cell>
          <cell r="BJ194"/>
          <cell r="BK194" t="str">
            <v>D+</v>
          </cell>
          <cell r="BL194" t="str">
            <v>D+</v>
          </cell>
          <cell r="BM194" t="str">
            <v>A</v>
          </cell>
          <cell r="BN194" t="str">
            <v>D+</v>
          </cell>
          <cell r="BO194" t="str">
            <v>D</v>
          </cell>
          <cell r="BP194" t="str">
            <v>B+</v>
          </cell>
          <cell r="BQ194" t="str">
            <v>C</v>
          </cell>
          <cell r="BR194" t="str">
            <v>A</v>
          </cell>
          <cell r="BS194" t="str">
            <v>B</v>
          </cell>
          <cell r="BT194" t="str">
            <v>C</v>
          </cell>
          <cell r="BU194" t="str">
            <v>A++</v>
          </cell>
          <cell r="BW194">
            <v>4</v>
          </cell>
          <cell r="BX194">
            <v>4</v>
          </cell>
          <cell r="BY194">
            <v>2</v>
          </cell>
          <cell r="BZ194">
            <v>2</v>
          </cell>
          <cell r="CA194">
            <v>2</v>
          </cell>
          <cell r="CB194">
            <v>1</v>
          </cell>
          <cell r="CC194">
            <v>1</v>
          </cell>
          <cell r="CD194">
            <v>1.5</v>
          </cell>
          <cell r="CE194">
            <v>1</v>
          </cell>
          <cell r="CF194">
            <v>1.5</v>
          </cell>
          <cell r="CG194">
            <v>0.5</v>
          </cell>
          <cell r="CH194">
            <v>20.5</v>
          </cell>
          <cell r="CI194">
            <v>0</v>
          </cell>
          <cell r="CJ194" t="str">
            <v>Pass</v>
          </cell>
          <cell r="CK194">
            <v>6.71</v>
          </cell>
        </row>
        <row r="195">
          <cell r="B195" t="str">
            <v>PIET23CS125</v>
          </cell>
          <cell r="C195" t="str">
            <v>PRANAV SHARMA</v>
          </cell>
          <cell r="D195" t="str">
            <v>23EPTCS127</v>
          </cell>
          <cell r="E195" t="str">
            <v>B-62</v>
          </cell>
          <cell r="F195" t="str">
            <v>DM</v>
          </cell>
          <cell r="G195">
            <v>5</v>
          </cell>
          <cell r="H195">
            <v>5</v>
          </cell>
          <cell r="I195">
            <v>10</v>
          </cell>
          <cell r="J195">
            <v>20</v>
          </cell>
          <cell r="K195">
            <v>3</v>
          </cell>
          <cell r="L195">
            <v>7</v>
          </cell>
          <cell r="M195">
            <v>9</v>
          </cell>
          <cell r="N195">
            <v>19</v>
          </cell>
          <cell r="O195">
            <v>5</v>
          </cell>
          <cell r="P195">
            <v>7</v>
          </cell>
          <cell r="Q195">
            <v>10</v>
          </cell>
          <cell r="R195">
            <v>22</v>
          </cell>
          <cell r="S195">
            <v>5</v>
          </cell>
          <cell r="T195">
            <v>5</v>
          </cell>
          <cell r="U195">
            <v>10</v>
          </cell>
          <cell r="V195">
            <v>20</v>
          </cell>
          <cell r="W195">
            <v>5</v>
          </cell>
          <cell r="X195">
            <v>10</v>
          </cell>
          <cell r="Y195">
            <v>9</v>
          </cell>
          <cell r="Z195">
            <v>24</v>
          </cell>
          <cell r="AA195">
            <v>105</v>
          </cell>
          <cell r="AB195">
            <v>10</v>
          </cell>
          <cell r="AC195">
            <v>8</v>
          </cell>
          <cell r="AD195">
            <v>32</v>
          </cell>
          <cell r="AE195">
            <v>50</v>
          </cell>
          <cell r="AF195">
            <v>28</v>
          </cell>
          <cell r="AG195">
            <v>78</v>
          </cell>
          <cell r="AH195">
            <v>8</v>
          </cell>
          <cell r="AI195">
            <v>7</v>
          </cell>
          <cell r="AJ195">
            <v>40</v>
          </cell>
          <cell r="AK195">
            <v>55</v>
          </cell>
          <cell r="AL195">
            <v>32</v>
          </cell>
          <cell r="AM195">
            <v>87</v>
          </cell>
          <cell r="AN195">
            <v>8</v>
          </cell>
          <cell r="AO195">
            <v>8</v>
          </cell>
          <cell r="AP195">
            <v>35</v>
          </cell>
          <cell r="AQ195">
            <v>51</v>
          </cell>
          <cell r="AR195">
            <v>29</v>
          </cell>
          <cell r="AS195">
            <v>80</v>
          </cell>
          <cell r="AT195">
            <v>8</v>
          </cell>
          <cell r="AU195" t="str">
            <v>A</v>
          </cell>
          <cell r="AV195">
            <v>36</v>
          </cell>
          <cell r="AW195">
            <v>44</v>
          </cell>
          <cell r="AX195">
            <v>33</v>
          </cell>
          <cell r="AY195">
            <v>77</v>
          </cell>
          <cell r="AZ195">
            <v>5</v>
          </cell>
          <cell r="BA195">
            <v>7</v>
          </cell>
          <cell r="BB195">
            <v>37</v>
          </cell>
          <cell r="BC195">
            <v>49</v>
          </cell>
          <cell r="BD195">
            <v>30</v>
          </cell>
          <cell r="BE195">
            <v>79</v>
          </cell>
          <cell r="BF195">
            <v>401</v>
          </cell>
          <cell r="BG195">
            <v>92</v>
          </cell>
          <cell r="BH195">
            <v>598</v>
          </cell>
          <cell r="BI195">
            <v>79.733333333333334</v>
          </cell>
          <cell r="BJ195"/>
          <cell r="BK195" t="str">
            <v>D+</v>
          </cell>
          <cell r="BL195" t="str">
            <v>D</v>
          </cell>
          <cell r="BM195" t="str">
            <v>B</v>
          </cell>
          <cell r="BN195" t="str">
            <v>C+</v>
          </cell>
          <cell r="BO195" t="str">
            <v>D+</v>
          </cell>
          <cell r="BP195" t="str">
            <v>A++</v>
          </cell>
          <cell r="BQ195" t="str">
            <v>A+</v>
          </cell>
          <cell r="BR195" t="str">
            <v>A+</v>
          </cell>
          <cell r="BS195" t="str">
            <v>A+</v>
          </cell>
          <cell r="BT195" t="str">
            <v>A+</v>
          </cell>
          <cell r="BU195" t="str">
            <v>A++</v>
          </cell>
          <cell r="BW195">
            <v>4</v>
          </cell>
          <cell r="BX195">
            <v>4</v>
          </cell>
          <cell r="BY195">
            <v>2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20.5</v>
          </cell>
          <cell r="CI195">
            <v>0</v>
          </cell>
          <cell r="CJ195" t="str">
            <v>Pass</v>
          </cell>
          <cell r="CK195">
            <v>7.17</v>
          </cell>
        </row>
        <row r="196">
          <cell r="B196" t="str">
            <v>PIET23CS126</v>
          </cell>
          <cell r="C196" t="str">
            <v>PRANAV SHARMA</v>
          </cell>
          <cell r="D196" t="str">
            <v>23EPTCS128</v>
          </cell>
          <cell r="E196" t="str">
            <v>B-63</v>
          </cell>
          <cell r="F196" t="str">
            <v>DM</v>
          </cell>
          <cell r="G196">
            <v>5</v>
          </cell>
          <cell r="H196">
            <v>9</v>
          </cell>
          <cell r="I196">
            <v>10</v>
          </cell>
          <cell r="J196">
            <v>24</v>
          </cell>
          <cell r="K196">
            <v>7</v>
          </cell>
          <cell r="L196">
            <v>10</v>
          </cell>
          <cell r="M196">
            <v>10</v>
          </cell>
          <cell r="N196">
            <v>27</v>
          </cell>
          <cell r="O196">
            <v>7</v>
          </cell>
          <cell r="P196">
            <v>9</v>
          </cell>
          <cell r="Q196">
            <v>10</v>
          </cell>
          <cell r="R196">
            <v>26</v>
          </cell>
          <cell r="S196">
            <v>9</v>
          </cell>
          <cell r="T196">
            <v>10</v>
          </cell>
          <cell r="U196">
            <v>10</v>
          </cell>
          <cell r="V196">
            <v>29</v>
          </cell>
          <cell r="W196">
            <v>6</v>
          </cell>
          <cell r="X196">
            <v>10</v>
          </cell>
          <cell r="Y196">
            <v>10</v>
          </cell>
          <cell r="Z196">
            <v>26</v>
          </cell>
          <cell r="AA196">
            <v>132</v>
          </cell>
          <cell r="AB196">
            <v>10</v>
          </cell>
          <cell r="AC196">
            <v>10</v>
          </cell>
          <cell r="AD196">
            <v>40</v>
          </cell>
          <cell r="AE196">
            <v>60</v>
          </cell>
          <cell r="AF196">
            <v>37</v>
          </cell>
          <cell r="AG196">
            <v>97</v>
          </cell>
          <cell r="AH196">
            <v>9</v>
          </cell>
          <cell r="AI196">
            <v>9</v>
          </cell>
          <cell r="AJ196">
            <v>40</v>
          </cell>
          <cell r="AK196">
            <v>58</v>
          </cell>
          <cell r="AL196">
            <v>36</v>
          </cell>
          <cell r="AM196">
            <v>94</v>
          </cell>
          <cell r="AN196">
            <v>9</v>
          </cell>
          <cell r="AO196">
            <v>8</v>
          </cell>
          <cell r="AP196">
            <v>36</v>
          </cell>
          <cell r="AQ196">
            <v>53</v>
          </cell>
          <cell r="AR196">
            <v>30</v>
          </cell>
          <cell r="AS196">
            <v>83</v>
          </cell>
          <cell r="AT196">
            <v>9</v>
          </cell>
          <cell r="AU196">
            <v>9</v>
          </cell>
          <cell r="AV196">
            <v>37</v>
          </cell>
          <cell r="AW196">
            <v>55</v>
          </cell>
          <cell r="AX196">
            <v>33</v>
          </cell>
          <cell r="AY196">
            <v>88</v>
          </cell>
          <cell r="AZ196">
            <v>8</v>
          </cell>
          <cell r="BA196">
            <v>9</v>
          </cell>
          <cell r="BB196">
            <v>40</v>
          </cell>
          <cell r="BC196">
            <v>57</v>
          </cell>
          <cell r="BD196">
            <v>32</v>
          </cell>
          <cell r="BE196">
            <v>89</v>
          </cell>
          <cell r="BF196">
            <v>451</v>
          </cell>
          <cell r="BG196">
            <v>97</v>
          </cell>
          <cell r="BH196">
            <v>680</v>
          </cell>
          <cell r="BI196">
            <v>90.666666666666657</v>
          </cell>
          <cell r="BJ196"/>
          <cell r="BK196" t="str">
            <v>B</v>
          </cell>
          <cell r="BL196" t="str">
            <v>B+</v>
          </cell>
          <cell r="BM196" t="str">
            <v>B+</v>
          </cell>
          <cell r="BN196" t="str">
            <v>A++</v>
          </cell>
          <cell r="BO196" t="str">
            <v>C+</v>
          </cell>
          <cell r="BP196" t="str">
            <v>A++</v>
          </cell>
          <cell r="BQ196" t="str">
            <v>A++</v>
          </cell>
          <cell r="BR196" t="str">
            <v>A++</v>
          </cell>
          <cell r="BS196" t="str">
            <v>A++</v>
          </cell>
          <cell r="BT196" t="str">
            <v>A++</v>
          </cell>
          <cell r="BU196" t="str">
            <v>A++</v>
          </cell>
          <cell r="BW196">
            <v>4</v>
          </cell>
          <cell r="BX196">
            <v>4</v>
          </cell>
          <cell r="BY196">
            <v>2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20.5</v>
          </cell>
          <cell r="CI196">
            <v>0</v>
          </cell>
          <cell r="CJ196" t="str">
            <v>Pass</v>
          </cell>
          <cell r="CK196">
            <v>8.6300000000000008</v>
          </cell>
        </row>
        <row r="197">
          <cell r="B197" t="str">
            <v>PIET23CS127</v>
          </cell>
          <cell r="C197" t="str">
            <v>PRATHAM SINGH PANWAR</v>
          </cell>
          <cell r="D197" t="str">
            <v>23EPTCS129</v>
          </cell>
          <cell r="E197" t="str">
            <v>C-01</v>
          </cell>
          <cell r="F197" t="str">
            <v>HM</v>
          </cell>
          <cell r="G197">
            <v>10</v>
          </cell>
          <cell r="H197">
            <v>10</v>
          </cell>
          <cell r="I197">
            <v>10</v>
          </cell>
          <cell r="J197">
            <v>30</v>
          </cell>
          <cell r="K197">
            <v>6</v>
          </cell>
          <cell r="L197">
            <v>6</v>
          </cell>
          <cell r="M197">
            <v>10</v>
          </cell>
          <cell r="N197">
            <v>22</v>
          </cell>
          <cell r="O197">
            <v>5</v>
          </cell>
          <cell r="P197">
            <v>9</v>
          </cell>
          <cell r="Q197">
            <v>10</v>
          </cell>
          <cell r="R197">
            <v>24</v>
          </cell>
          <cell r="S197">
            <v>6</v>
          </cell>
          <cell r="T197">
            <v>8</v>
          </cell>
          <cell r="U197">
            <v>10</v>
          </cell>
          <cell r="V197">
            <v>24</v>
          </cell>
          <cell r="W197">
            <v>8</v>
          </cell>
          <cell r="X197">
            <v>9</v>
          </cell>
          <cell r="Y197">
            <v>10</v>
          </cell>
          <cell r="Z197">
            <v>27</v>
          </cell>
          <cell r="AA197">
            <v>127</v>
          </cell>
          <cell r="AB197">
            <v>9</v>
          </cell>
          <cell r="AC197">
            <v>7</v>
          </cell>
          <cell r="AD197">
            <v>39</v>
          </cell>
          <cell r="AE197">
            <v>55</v>
          </cell>
          <cell r="AF197">
            <v>33</v>
          </cell>
          <cell r="AG197">
            <v>88</v>
          </cell>
          <cell r="AH197">
            <v>4</v>
          </cell>
          <cell r="AI197">
            <v>4</v>
          </cell>
          <cell r="AJ197">
            <v>37</v>
          </cell>
          <cell r="AK197">
            <v>45</v>
          </cell>
          <cell r="AL197">
            <v>30</v>
          </cell>
          <cell r="AM197">
            <v>75</v>
          </cell>
          <cell r="AN197">
            <v>7</v>
          </cell>
          <cell r="AO197">
            <v>8</v>
          </cell>
          <cell r="AP197">
            <v>33</v>
          </cell>
          <cell r="AQ197">
            <v>48</v>
          </cell>
          <cell r="AR197">
            <v>29</v>
          </cell>
          <cell r="AS197">
            <v>77</v>
          </cell>
          <cell r="AT197">
            <v>9</v>
          </cell>
          <cell r="AU197">
            <v>6</v>
          </cell>
          <cell r="AV197">
            <v>38</v>
          </cell>
          <cell r="AW197">
            <v>53</v>
          </cell>
          <cell r="AX197">
            <v>33</v>
          </cell>
          <cell r="AY197">
            <v>86</v>
          </cell>
          <cell r="AZ197">
            <v>5</v>
          </cell>
          <cell r="BA197">
            <v>6</v>
          </cell>
          <cell r="BB197">
            <v>40</v>
          </cell>
          <cell r="BC197">
            <v>51</v>
          </cell>
          <cell r="BD197">
            <v>27</v>
          </cell>
          <cell r="BE197">
            <v>78</v>
          </cell>
          <cell r="BF197">
            <v>404</v>
          </cell>
          <cell r="BG197">
            <v>91</v>
          </cell>
          <cell r="BH197">
            <v>622</v>
          </cell>
          <cell r="BI197">
            <v>82.933333333333337</v>
          </cell>
          <cell r="BJ197"/>
          <cell r="BK197" t="str">
            <v>A</v>
          </cell>
          <cell r="BL197" t="str">
            <v>C</v>
          </cell>
          <cell r="BM197" t="str">
            <v>C+</v>
          </cell>
          <cell r="BN197" t="str">
            <v>C+</v>
          </cell>
          <cell r="BO197" t="str">
            <v>C+</v>
          </cell>
          <cell r="BP197" t="str">
            <v>A</v>
          </cell>
          <cell r="BQ197" t="str">
            <v>A++</v>
          </cell>
          <cell r="BR197" t="str">
            <v>A+</v>
          </cell>
          <cell r="BS197" t="str">
            <v>A++</v>
          </cell>
          <cell r="BT197" t="str">
            <v>A+</v>
          </cell>
          <cell r="BU197" t="str">
            <v>A++</v>
          </cell>
          <cell r="BW197">
            <v>4</v>
          </cell>
          <cell r="BX197">
            <v>4</v>
          </cell>
          <cell r="BY197">
            <v>2</v>
          </cell>
          <cell r="BZ197">
            <v>2</v>
          </cell>
          <cell r="CA197">
            <v>2</v>
          </cell>
          <cell r="CB197">
            <v>1</v>
          </cell>
          <cell r="CC197">
            <v>1</v>
          </cell>
          <cell r="CD197">
            <v>1.5</v>
          </cell>
          <cell r="CE197">
            <v>1</v>
          </cell>
          <cell r="CF197">
            <v>1.5</v>
          </cell>
          <cell r="CG197">
            <v>0.5</v>
          </cell>
          <cell r="CH197">
            <v>20.5</v>
          </cell>
          <cell r="CI197">
            <v>0</v>
          </cell>
          <cell r="CJ197" t="str">
            <v>Pass</v>
          </cell>
          <cell r="CK197">
            <v>7.93</v>
          </cell>
        </row>
        <row r="198">
          <cell r="B198" t="str">
            <v>PIET23CS128</v>
          </cell>
          <cell r="C198" t="str">
            <v>PRINCE KUMAR</v>
          </cell>
          <cell r="D198" t="str">
            <v>23EPTCS130</v>
          </cell>
          <cell r="E198" t="str">
            <v>C-02</v>
          </cell>
          <cell r="F198" t="str">
            <v>HF</v>
          </cell>
          <cell r="G198">
            <v>1</v>
          </cell>
          <cell r="H198">
            <v>8</v>
          </cell>
          <cell r="I198">
            <v>10</v>
          </cell>
          <cell r="J198">
            <v>19</v>
          </cell>
          <cell r="K198">
            <v>2</v>
          </cell>
          <cell r="L198">
            <v>6</v>
          </cell>
          <cell r="M198">
            <v>10</v>
          </cell>
          <cell r="N198">
            <v>18</v>
          </cell>
          <cell r="O198">
            <v>7</v>
          </cell>
          <cell r="P198">
            <v>9</v>
          </cell>
          <cell r="Q198">
            <v>10</v>
          </cell>
          <cell r="R198">
            <v>26</v>
          </cell>
          <cell r="S198">
            <v>2</v>
          </cell>
          <cell r="T198">
            <v>7</v>
          </cell>
          <cell r="U198">
            <v>10</v>
          </cell>
          <cell r="V198">
            <v>19</v>
          </cell>
          <cell r="W198">
            <v>2</v>
          </cell>
          <cell r="X198">
            <v>6</v>
          </cell>
          <cell r="Y198">
            <v>10</v>
          </cell>
          <cell r="Z198">
            <v>18</v>
          </cell>
          <cell r="AA198">
            <v>100</v>
          </cell>
          <cell r="AB198">
            <v>5</v>
          </cell>
          <cell r="AC198">
            <v>8</v>
          </cell>
          <cell r="AD198">
            <v>35</v>
          </cell>
          <cell r="AE198">
            <v>48</v>
          </cell>
          <cell r="AF198">
            <v>24</v>
          </cell>
          <cell r="AG198">
            <v>72</v>
          </cell>
          <cell r="AH198">
            <v>5</v>
          </cell>
          <cell r="AI198">
            <v>5</v>
          </cell>
          <cell r="AJ198">
            <v>36</v>
          </cell>
          <cell r="AK198">
            <v>46</v>
          </cell>
          <cell r="AL198">
            <v>31</v>
          </cell>
          <cell r="AM198">
            <v>77</v>
          </cell>
          <cell r="AN198">
            <v>6</v>
          </cell>
          <cell r="AO198">
            <v>7</v>
          </cell>
          <cell r="AP198">
            <v>30</v>
          </cell>
          <cell r="AQ198">
            <v>43</v>
          </cell>
          <cell r="AR198">
            <v>24</v>
          </cell>
          <cell r="AS198">
            <v>67</v>
          </cell>
          <cell r="AT198">
            <v>7</v>
          </cell>
          <cell r="AU198">
            <v>2</v>
          </cell>
          <cell r="AV198">
            <v>40</v>
          </cell>
          <cell r="AW198">
            <v>49</v>
          </cell>
          <cell r="AX198">
            <v>33</v>
          </cell>
          <cell r="AY198">
            <v>82</v>
          </cell>
          <cell r="AZ198">
            <v>1</v>
          </cell>
          <cell r="BA198">
            <v>7</v>
          </cell>
          <cell r="BB198">
            <v>38</v>
          </cell>
          <cell r="BC198">
            <v>46</v>
          </cell>
          <cell r="BD198">
            <v>31</v>
          </cell>
          <cell r="BE198">
            <v>77</v>
          </cell>
          <cell r="BF198">
            <v>375</v>
          </cell>
          <cell r="BG198">
            <v>92</v>
          </cell>
          <cell r="BH198">
            <v>567</v>
          </cell>
          <cell r="BI198">
            <v>75.599999999999994</v>
          </cell>
          <cell r="BJ198"/>
          <cell r="BK198" t="str">
            <v>C</v>
          </cell>
          <cell r="BL198" t="str">
            <v>E+</v>
          </cell>
          <cell r="BM198" t="str">
            <v>C+</v>
          </cell>
          <cell r="BN198" t="str">
            <v>C</v>
          </cell>
          <cell r="BO198" t="str">
            <v>C</v>
          </cell>
          <cell r="BP198" t="str">
            <v>A+</v>
          </cell>
          <cell r="BQ198" t="str">
            <v>A</v>
          </cell>
          <cell r="BR198" t="str">
            <v>B+</v>
          </cell>
          <cell r="BS198" t="str">
            <v>A++</v>
          </cell>
          <cell r="BT198" t="str">
            <v>A+</v>
          </cell>
          <cell r="BU198" t="str">
            <v>A++</v>
          </cell>
          <cell r="BW198">
            <v>4</v>
          </cell>
          <cell r="BX198">
            <v>4</v>
          </cell>
          <cell r="BY198">
            <v>2</v>
          </cell>
          <cell r="BZ198">
            <v>2</v>
          </cell>
          <cell r="CA198">
            <v>2</v>
          </cell>
          <cell r="CB198">
            <v>1</v>
          </cell>
          <cell r="CC198">
            <v>1</v>
          </cell>
          <cell r="CD198">
            <v>1.5</v>
          </cell>
          <cell r="CE198">
            <v>1</v>
          </cell>
          <cell r="CF198">
            <v>1.5</v>
          </cell>
          <cell r="CG198">
            <v>0.5</v>
          </cell>
          <cell r="CH198">
            <v>20.5</v>
          </cell>
          <cell r="CI198">
            <v>0</v>
          </cell>
          <cell r="CJ198" t="str">
            <v>Pass</v>
          </cell>
          <cell r="CK198">
            <v>7.02</v>
          </cell>
        </row>
        <row r="199">
          <cell r="B199" t="str">
            <v>PIET23CS130</v>
          </cell>
          <cell r="C199" t="str">
            <v>PRIYANSHU THAKURIA</v>
          </cell>
          <cell r="D199" t="str">
            <v>23EPTCS131</v>
          </cell>
          <cell r="E199" t="str">
            <v>C-04</v>
          </cell>
          <cell r="F199" t="str">
            <v>DM</v>
          </cell>
          <cell r="G199">
            <v>8</v>
          </cell>
          <cell r="H199">
            <v>6</v>
          </cell>
          <cell r="I199">
            <v>10</v>
          </cell>
          <cell r="J199">
            <v>24</v>
          </cell>
          <cell r="K199">
            <v>6</v>
          </cell>
          <cell r="L199">
            <v>9</v>
          </cell>
          <cell r="M199">
            <v>10</v>
          </cell>
          <cell r="N199">
            <v>25</v>
          </cell>
          <cell r="O199">
            <v>9</v>
          </cell>
          <cell r="P199">
            <v>10</v>
          </cell>
          <cell r="Q199">
            <v>10</v>
          </cell>
          <cell r="R199">
            <v>29</v>
          </cell>
          <cell r="S199">
            <v>3</v>
          </cell>
          <cell r="T199">
            <v>6</v>
          </cell>
          <cell r="U199">
            <v>10</v>
          </cell>
          <cell r="V199">
            <v>19</v>
          </cell>
          <cell r="W199">
            <v>5</v>
          </cell>
          <cell r="X199">
            <v>9</v>
          </cell>
          <cell r="Y199">
            <v>10</v>
          </cell>
          <cell r="Z199">
            <v>24</v>
          </cell>
          <cell r="AA199">
            <v>121</v>
          </cell>
          <cell r="AB199">
            <v>8</v>
          </cell>
          <cell r="AC199">
            <v>7</v>
          </cell>
          <cell r="AD199">
            <v>37</v>
          </cell>
          <cell r="AE199">
            <v>52</v>
          </cell>
          <cell r="AF199">
            <v>28</v>
          </cell>
          <cell r="AG199">
            <v>80</v>
          </cell>
          <cell r="AH199">
            <v>8</v>
          </cell>
          <cell r="AI199">
            <v>8</v>
          </cell>
          <cell r="AJ199">
            <v>35</v>
          </cell>
          <cell r="AK199">
            <v>51</v>
          </cell>
          <cell r="AL199">
            <v>38</v>
          </cell>
          <cell r="AM199">
            <v>89</v>
          </cell>
          <cell r="AN199">
            <v>6</v>
          </cell>
          <cell r="AO199">
            <v>7</v>
          </cell>
          <cell r="AP199">
            <v>30</v>
          </cell>
          <cell r="AQ199">
            <v>43</v>
          </cell>
          <cell r="AR199">
            <v>25</v>
          </cell>
          <cell r="AS199">
            <v>68</v>
          </cell>
          <cell r="AT199">
            <v>5</v>
          </cell>
          <cell r="AU199">
            <v>7</v>
          </cell>
          <cell r="AV199">
            <v>40</v>
          </cell>
          <cell r="AW199">
            <v>52</v>
          </cell>
          <cell r="AX199">
            <v>37</v>
          </cell>
          <cell r="AY199">
            <v>89</v>
          </cell>
          <cell r="AZ199">
            <v>5</v>
          </cell>
          <cell r="BA199">
            <v>8</v>
          </cell>
          <cell r="BB199">
            <v>37</v>
          </cell>
          <cell r="BC199">
            <v>50</v>
          </cell>
          <cell r="BD199">
            <v>28</v>
          </cell>
          <cell r="BE199">
            <v>78</v>
          </cell>
          <cell r="BF199">
            <v>404</v>
          </cell>
          <cell r="BG199">
            <v>94</v>
          </cell>
          <cell r="BH199">
            <v>619</v>
          </cell>
          <cell r="BI199">
            <v>82.533333333333331</v>
          </cell>
          <cell r="BJ199"/>
          <cell r="BK199" t="str">
            <v>C+</v>
          </cell>
          <cell r="BL199" t="str">
            <v>D+</v>
          </cell>
          <cell r="BM199" t="str">
            <v>A</v>
          </cell>
          <cell r="BN199" t="str">
            <v>B</v>
          </cell>
          <cell r="BO199" t="str">
            <v>D</v>
          </cell>
          <cell r="BP199" t="str">
            <v>A++</v>
          </cell>
          <cell r="BQ199" t="str">
            <v>A+</v>
          </cell>
          <cell r="BR199" t="str">
            <v>B+</v>
          </cell>
          <cell r="BS199" t="str">
            <v>A++</v>
          </cell>
          <cell r="BT199" t="str">
            <v>A+</v>
          </cell>
          <cell r="BU199" t="str">
            <v>A++</v>
          </cell>
          <cell r="BW199">
            <v>4</v>
          </cell>
          <cell r="BX199">
            <v>4</v>
          </cell>
          <cell r="BY199">
            <v>2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20.5</v>
          </cell>
          <cell r="CI199">
            <v>0</v>
          </cell>
          <cell r="CJ199" t="str">
            <v>Pass</v>
          </cell>
          <cell r="CK199">
            <v>7.54</v>
          </cell>
        </row>
        <row r="200">
          <cell r="B200" t="str">
            <v>PIET23CS131</v>
          </cell>
          <cell r="C200" t="str">
            <v>RACHIT BARANWAL</v>
          </cell>
          <cell r="D200" t="str">
            <v>23EPTCS132</v>
          </cell>
          <cell r="E200" t="str">
            <v>C-05</v>
          </cell>
          <cell r="F200" t="str">
            <v>HM</v>
          </cell>
          <cell r="G200">
            <v>8</v>
          </cell>
          <cell r="H200">
            <v>8</v>
          </cell>
          <cell r="I200">
            <v>10</v>
          </cell>
          <cell r="J200">
            <v>26</v>
          </cell>
          <cell r="K200">
            <v>7</v>
          </cell>
          <cell r="L200">
            <v>7</v>
          </cell>
          <cell r="M200">
            <v>10</v>
          </cell>
          <cell r="N200">
            <v>24</v>
          </cell>
          <cell r="O200">
            <v>8</v>
          </cell>
          <cell r="P200">
            <v>9</v>
          </cell>
          <cell r="Q200">
            <v>5</v>
          </cell>
          <cell r="R200">
            <v>22</v>
          </cell>
          <cell r="S200">
            <v>5</v>
          </cell>
          <cell r="T200">
            <v>5</v>
          </cell>
          <cell r="U200">
            <v>10</v>
          </cell>
          <cell r="V200">
            <v>20</v>
          </cell>
          <cell r="W200">
            <v>4</v>
          </cell>
          <cell r="X200">
            <v>10</v>
          </cell>
          <cell r="Y200">
            <v>10</v>
          </cell>
          <cell r="Z200">
            <v>24</v>
          </cell>
          <cell r="AA200">
            <v>116</v>
          </cell>
          <cell r="AB200">
            <v>7</v>
          </cell>
          <cell r="AC200">
            <v>8</v>
          </cell>
          <cell r="AD200">
            <v>38</v>
          </cell>
          <cell r="AE200">
            <v>53</v>
          </cell>
          <cell r="AF200">
            <v>26</v>
          </cell>
          <cell r="AG200">
            <v>79</v>
          </cell>
          <cell r="AH200">
            <v>10</v>
          </cell>
          <cell r="AI200">
            <v>8</v>
          </cell>
          <cell r="AJ200">
            <v>37</v>
          </cell>
          <cell r="AK200">
            <v>55</v>
          </cell>
          <cell r="AL200">
            <v>34</v>
          </cell>
          <cell r="AM200">
            <v>89</v>
          </cell>
          <cell r="AN200">
            <v>7</v>
          </cell>
          <cell r="AO200">
            <v>8</v>
          </cell>
          <cell r="AP200">
            <v>37</v>
          </cell>
          <cell r="AQ200">
            <v>52</v>
          </cell>
          <cell r="AR200">
            <v>33</v>
          </cell>
          <cell r="AS200">
            <v>85</v>
          </cell>
          <cell r="AT200">
            <v>9</v>
          </cell>
          <cell r="AU200">
            <v>8</v>
          </cell>
          <cell r="AV200">
            <v>40</v>
          </cell>
          <cell r="AW200">
            <v>57</v>
          </cell>
          <cell r="AX200">
            <v>37</v>
          </cell>
          <cell r="AY200">
            <v>94</v>
          </cell>
          <cell r="AZ200">
            <v>10</v>
          </cell>
          <cell r="BA200">
            <v>10</v>
          </cell>
          <cell r="BB200">
            <v>37</v>
          </cell>
          <cell r="BC200">
            <v>57</v>
          </cell>
          <cell r="BD200">
            <v>32</v>
          </cell>
          <cell r="BE200">
            <v>89</v>
          </cell>
          <cell r="BF200">
            <v>436</v>
          </cell>
          <cell r="BG200">
            <v>86</v>
          </cell>
          <cell r="BH200">
            <v>638</v>
          </cell>
          <cell r="BI200">
            <v>85.066666666666663</v>
          </cell>
          <cell r="BJ200"/>
          <cell r="BK200" t="str">
            <v>B</v>
          </cell>
          <cell r="BL200" t="str">
            <v>C+</v>
          </cell>
          <cell r="BM200" t="str">
            <v>B+</v>
          </cell>
          <cell r="BN200" t="str">
            <v>A</v>
          </cell>
          <cell r="BO200" t="str">
            <v>C</v>
          </cell>
          <cell r="BP200" t="str">
            <v>A++</v>
          </cell>
          <cell r="BQ200" t="str">
            <v>A+</v>
          </cell>
          <cell r="BR200" t="str">
            <v>A++</v>
          </cell>
          <cell r="BS200" t="str">
            <v>A++</v>
          </cell>
          <cell r="BT200" t="str">
            <v>A++</v>
          </cell>
          <cell r="BU200" t="str">
            <v>A++</v>
          </cell>
          <cell r="BW200">
            <v>4</v>
          </cell>
          <cell r="BX200">
            <v>4</v>
          </cell>
          <cell r="BY200">
            <v>2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20.5</v>
          </cell>
          <cell r="CI200">
            <v>0</v>
          </cell>
          <cell r="CJ200" t="str">
            <v>Pass</v>
          </cell>
          <cell r="CK200">
            <v>8.1999999999999993</v>
          </cell>
        </row>
        <row r="201">
          <cell r="B201" t="str">
            <v>PIET23CS132</v>
          </cell>
          <cell r="C201" t="str">
            <v>RAHUL PRAJAPAT</v>
          </cell>
          <cell r="D201" t="str">
            <v>23EPTCS133</v>
          </cell>
          <cell r="E201" t="str">
            <v>C-06</v>
          </cell>
          <cell r="F201" t="str">
            <v>HM</v>
          </cell>
          <cell r="G201">
            <v>6</v>
          </cell>
          <cell r="H201">
            <v>9</v>
          </cell>
          <cell r="I201">
            <v>10</v>
          </cell>
          <cell r="J201">
            <v>25</v>
          </cell>
          <cell r="K201">
            <v>5</v>
          </cell>
          <cell r="L201">
            <v>7</v>
          </cell>
          <cell r="M201">
            <v>10</v>
          </cell>
          <cell r="N201">
            <v>22</v>
          </cell>
          <cell r="O201">
            <v>5</v>
          </cell>
          <cell r="P201">
            <v>8</v>
          </cell>
          <cell r="Q201">
            <v>8</v>
          </cell>
          <cell r="R201">
            <v>21</v>
          </cell>
          <cell r="S201">
            <v>3</v>
          </cell>
          <cell r="T201">
            <v>6</v>
          </cell>
          <cell r="U201">
            <v>10</v>
          </cell>
          <cell r="V201">
            <v>19</v>
          </cell>
          <cell r="W201">
            <v>6</v>
          </cell>
          <cell r="X201">
            <v>8</v>
          </cell>
          <cell r="Y201">
            <v>10</v>
          </cell>
          <cell r="Z201">
            <v>24</v>
          </cell>
          <cell r="AA201">
            <v>111</v>
          </cell>
          <cell r="AB201">
            <v>7</v>
          </cell>
          <cell r="AC201">
            <v>4</v>
          </cell>
          <cell r="AD201">
            <v>37</v>
          </cell>
          <cell r="AE201">
            <v>48</v>
          </cell>
          <cell r="AF201">
            <v>27</v>
          </cell>
          <cell r="AG201">
            <v>75</v>
          </cell>
          <cell r="AH201">
            <v>6</v>
          </cell>
          <cell r="AI201">
            <v>3</v>
          </cell>
          <cell r="AJ201">
            <v>38</v>
          </cell>
          <cell r="AK201">
            <v>47</v>
          </cell>
          <cell r="AL201">
            <v>27</v>
          </cell>
          <cell r="AM201">
            <v>74</v>
          </cell>
          <cell r="AN201">
            <v>6</v>
          </cell>
          <cell r="AO201">
            <v>7</v>
          </cell>
          <cell r="AP201">
            <v>29</v>
          </cell>
          <cell r="AQ201">
            <v>42</v>
          </cell>
          <cell r="AR201">
            <v>24</v>
          </cell>
          <cell r="AS201">
            <v>66</v>
          </cell>
          <cell r="AT201">
            <v>7</v>
          </cell>
          <cell r="AU201">
            <v>4</v>
          </cell>
          <cell r="AV201">
            <v>40</v>
          </cell>
          <cell r="AW201">
            <v>51</v>
          </cell>
          <cell r="AX201">
            <v>30</v>
          </cell>
          <cell r="AY201">
            <v>81</v>
          </cell>
          <cell r="AZ201">
            <v>6</v>
          </cell>
          <cell r="BA201">
            <v>6</v>
          </cell>
          <cell r="BB201">
            <v>35</v>
          </cell>
          <cell r="BC201">
            <v>47</v>
          </cell>
          <cell r="BD201">
            <v>21</v>
          </cell>
          <cell r="BE201">
            <v>68</v>
          </cell>
          <cell r="BF201">
            <v>364</v>
          </cell>
          <cell r="BG201">
            <v>92</v>
          </cell>
          <cell r="BH201">
            <v>567</v>
          </cell>
          <cell r="BI201">
            <v>75.599999999999994</v>
          </cell>
          <cell r="BJ201"/>
          <cell r="BK201" t="str">
            <v>B</v>
          </cell>
          <cell r="BL201" t="str">
            <v>D+</v>
          </cell>
          <cell r="BM201" t="str">
            <v>C</v>
          </cell>
          <cell r="BN201" t="str">
            <v>B</v>
          </cell>
          <cell r="BO201" t="str">
            <v>C+</v>
          </cell>
          <cell r="BP201" t="str">
            <v>A</v>
          </cell>
          <cell r="BQ201" t="str">
            <v>A</v>
          </cell>
          <cell r="BR201" t="str">
            <v>B</v>
          </cell>
          <cell r="BS201" t="str">
            <v>A++</v>
          </cell>
          <cell r="BT201" t="str">
            <v>B+</v>
          </cell>
          <cell r="BU201" t="str">
            <v>A++</v>
          </cell>
          <cell r="BW201">
            <v>4</v>
          </cell>
          <cell r="BX201">
            <v>4</v>
          </cell>
          <cell r="BY201">
            <v>2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20.5</v>
          </cell>
          <cell r="CI201">
            <v>0</v>
          </cell>
          <cell r="CJ201" t="str">
            <v>Pass</v>
          </cell>
          <cell r="CK201">
            <v>7.38</v>
          </cell>
        </row>
        <row r="202">
          <cell r="B202" t="str">
            <v>PIET23CS133</v>
          </cell>
          <cell r="C202" t="str">
            <v>RAKSHITA RATHI</v>
          </cell>
          <cell r="D202" t="str">
            <v>23EPTCS134</v>
          </cell>
          <cell r="E202" t="str">
            <v>C-07</v>
          </cell>
          <cell r="F202" t="str">
            <v>DF</v>
          </cell>
          <cell r="G202">
            <v>10</v>
          </cell>
          <cell r="H202">
            <v>9</v>
          </cell>
          <cell r="I202">
            <v>10</v>
          </cell>
          <cell r="J202">
            <v>29</v>
          </cell>
          <cell r="K202">
            <v>8</v>
          </cell>
          <cell r="L202">
            <v>10</v>
          </cell>
          <cell r="M202">
            <v>10</v>
          </cell>
          <cell r="N202">
            <v>28</v>
          </cell>
          <cell r="O202">
            <v>8</v>
          </cell>
          <cell r="P202">
            <v>10</v>
          </cell>
          <cell r="Q202">
            <v>10</v>
          </cell>
          <cell r="R202">
            <v>28</v>
          </cell>
          <cell r="S202">
            <v>7</v>
          </cell>
          <cell r="T202">
            <v>7</v>
          </cell>
          <cell r="U202">
            <v>10</v>
          </cell>
          <cell r="V202">
            <v>24</v>
          </cell>
          <cell r="W202">
            <v>6</v>
          </cell>
          <cell r="X202">
            <v>10</v>
          </cell>
          <cell r="Y202">
            <v>10</v>
          </cell>
          <cell r="Z202">
            <v>26</v>
          </cell>
          <cell r="AA202">
            <v>135</v>
          </cell>
          <cell r="AB202">
            <v>9</v>
          </cell>
          <cell r="AC202">
            <v>10</v>
          </cell>
          <cell r="AD202">
            <v>40</v>
          </cell>
          <cell r="AE202">
            <v>59</v>
          </cell>
          <cell r="AF202">
            <v>37</v>
          </cell>
          <cell r="AG202">
            <v>96</v>
          </cell>
          <cell r="AH202">
            <v>7</v>
          </cell>
          <cell r="AI202">
            <v>7</v>
          </cell>
          <cell r="AJ202">
            <v>39</v>
          </cell>
          <cell r="AK202">
            <v>53</v>
          </cell>
          <cell r="AL202">
            <v>31</v>
          </cell>
          <cell r="AM202">
            <v>84</v>
          </cell>
          <cell r="AN202">
            <v>9</v>
          </cell>
          <cell r="AO202">
            <v>9</v>
          </cell>
          <cell r="AP202">
            <v>39</v>
          </cell>
          <cell r="AQ202">
            <v>57</v>
          </cell>
          <cell r="AR202">
            <v>33</v>
          </cell>
          <cell r="AS202">
            <v>90</v>
          </cell>
          <cell r="AT202">
            <v>9</v>
          </cell>
          <cell r="AU202">
            <v>7</v>
          </cell>
          <cell r="AV202">
            <v>40</v>
          </cell>
          <cell r="AW202">
            <v>56</v>
          </cell>
          <cell r="AX202">
            <v>35</v>
          </cell>
          <cell r="AY202">
            <v>91</v>
          </cell>
          <cell r="AZ202">
            <v>9</v>
          </cell>
          <cell r="BA202">
            <v>8</v>
          </cell>
          <cell r="BB202">
            <v>40</v>
          </cell>
          <cell r="BC202">
            <v>57</v>
          </cell>
          <cell r="BD202">
            <v>29</v>
          </cell>
          <cell r="BE202">
            <v>86</v>
          </cell>
          <cell r="BF202">
            <v>447</v>
          </cell>
          <cell r="BG202">
            <v>96</v>
          </cell>
          <cell r="BH202">
            <v>678</v>
          </cell>
          <cell r="BI202">
            <v>90.4</v>
          </cell>
          <cell r="BJ202"/>
          <cell r="BK202" t="str">
            <v>A</v>
          </cell>
          <cell r="BL202" t="str">
            <v>A</v>
          </cell>
          <cell r="BM202" t="str">
            <v>B+</v>
          </cell>
          <cell r="BN202" t="str">
            <v>B</v>
          </cell>
          <cell r="BO202" t="str">
            <v>C+</v>
          </cell>
          <cell r="BP202" t="str">
            <v>A++</v>
          </cell>
          <cell r="BQ202" t="str">
            <v>A++</v>
          </cell>
          <cell r="BR202" t="str">
            <v>A++</v>
          </cell>
          <cell r="BS202" t="str">
            <v>A++</v>
          </cell>
          <cell r="BT202" t="str">
            <v>A++</v>
          </cell>
          <cell r="BU202" t="str">
            <v>A++</v>
          </cell>
          <cell r="BW202">
            <v>4</v>
          </cell>
          <cell r="BX202">
            <v>4</v>
          </cell>
          <cell r="BY202">
            <v>2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20.5</v>
          </cell>
          <cell r="CI202">
            <v>0</v>
          </cell>
          <cell r="CJ202" t="str">
            <v>Pass</v>
          </cell>
          <cell r="CK202">
            <v>8.68</v>
          </cell>
        </row>
        <row r="203">
          <cell r="B203" t="str">
            <v>PIET23CS134</v>
          </cell>
          <cell r="C203" t="str">
            <v>REENA</v>
          </cell>
          <cell r="D203" t="str">
            <v>23EPTCS135</v>
          </cell>
          <cell r="E203" t="str">
            <v>C-08</v>
          </cell>
          <cell r="F203" t="str">
            <v>DM</v>
          </cell>
          <cell r="G203">
            <v>8</v>
          </cell>
          <cell r="H203">
            <v>9</v>
          </cell>
          <cell r="I203">
            <v>10</v>
          </cell>
          <cell r="J203">
            <v>27</v>
          </cell>
          <cell r="K203">
            <v>8</v>
          </cell>
          <cell r="L203">
            <v>9</v>
          </cell>
          <cell r="M203">
            <v>10</v>
          </cell>
          <cell r="N203">
            <v>27</v>
          </cell>
          <cell r="O203">
            <v>8</v>
          </cell>
          <cell r="P203">
            <v>10</v>
          </cell>
          <cell r="Q203">
            <v>10</v>
          </cell>
          <cell r="R203">
            <v>28</v>
          </cell>
          <cell r="S203">
            <v>5</v>
          </cell>
          <cell r="T203">
            <v>8</v>
          </cell>
          <cell r="U203">
            <v>10</v>
          </cell>
          <cell r="V203">
            <v>23</v>
          </cell>
          <cell r="W203">
            <v>5</v>
          </cell>
          <cell r="X203">
            <v>10</v>
          </cell>
          <cell r="Y203">
            <v>10</v>
          </cell>
          <cell r="Z203">
            <v>25</v>
          </cell>
          <cell r="AA203">
            <v>130</v>
          </cell>
          <cell r="AB203">
            <v>9</v>
          </cell>
          <cell r="AC203">
            <v>8</v>
          </cell>
          <cell r="AD203">
            <v>40</v>
          </cell>
          <cell r="AE203">
            <v>57</v>
          </cell>
          <cell r="AF203">
            <v>32</v>
          </cell>
          <cell r="AG203">
            <v>89</v>
          </cell>
          <cell r="AH203">
            <v>7</v>
          </cell>
          <cell r="AI203">
            <v>7</v>
          </cell>
          <cell r="AJ203">
            <v>39</v>
          </cell>
          <cell r="AK203">
            <v>53</v>
          </cell>
          <cell r="AL203">
            <v>37</v>
          </cell>
          <cell r="AM203">
            <v>90</v>
          </cell>
          <cell r="AN203">
            <v>7</v>
          </cell>
          <cell r="AO203">
            <v>8</v>
          </cell>
          <cell r="AP203">
            <v>33</v>
          </cell>
          <cell r="AQ203">
            <v>48</v>
          </cell>
          <cell r="AR203">
            <v>27</v>
          </cell>
          <cell r="AS203">
            <v>75</v>
          </cell>
          <cell r="AT203">
            <v>8</v>
          </cell>
          <cell r="AU203">
            <v>4</v>
          </cell>
          <cell r="AV203">
            <v>40</v>
          </cell>
          <cell r="AW203">
            <v>52</v>
          </cell>
          <cell r="AX203">
            <v>32</v>
          </cell>
          <cell r="AY203">
            <v>84</v>
          </cell>
          <cell r="AZ203">
            <v>5</v>
          </cell>
          <cell r="BA203">
            <v>6</v>
          </cell>
          <cell r="BB203">
            <v>37</v>
          </cell>
          <cell r="BC203">
            <v>48</v>
          </cell>
          <cell r="BD203">
            <v>29</v>
          </cell>
          <cell r="BE203">
            <v>77</v>
          </cell>
          <cell r="BF203">
            <v>415</v>
          </cell>
          <cell r="BG203">
            <v>94</v>
          </cell>
          <cell r="BH203">
            <v>639</v>
          </cell>
          <cell r="BI203">
            <v>85.2</v>
          </cell>
          <cell r="BJ203"/>
          <cell r="BK203" t="str">
            <v>B+</v>
          </cell>
          <cell r="BL203" t="str">
            <v>B+</v>
          </cell>
          <cell r="BM203" t="str">
            <v>A</v>
          </cell>
          <cell r="BN203" t="str">
            <v>B</v>
          </cell>
          <cell r="BO203" t="str">
            <v>B</v>
          </cell>
          <cell r="BP203" t="str">
            <v>A++</v>
          </cell>
          <cell r="BQ203" t="str">
            <v>A++</v>
          </cell>
          <cell r="BR203" t="str">
            <v>A</v>
          </cell>
          <cell r="BS203" t="str">
            <v>A++</v>
          </cell>
          <cell r="BT203" t="str">
            <v>A+</v>
          </cell>
          <cell r="BU203" t="str">
            <v>A++</v>
          </cell>
          <cell r="BW203">
            <v>4</v>
          </cell>
          <cell r="BX203">
            <v>4</v>
          </cell>
          <cell r="BY203">
            <v>2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20.5</v>
          </cell>
          <cell r="CI203">
            <v>0</v>
          </cell>
          <cell r="CJ203" t="str">
            <v>Pass</v>
          </cell>
          <cell r="CK203">
            <v>8.4</v>
          </cell>
        </row>
        <row r="204">
          <cell r="B204" t="str">
            <v>PIET23CS135</v>
          </cell>
          <cell r="C204" t="str">
            <v>RISHAB PUGALIA</v>
          </cell>
          <cell r="D204" t="str">
            <v>23EPTCS136</v>
          </cell>
          <cell r="E204" t="str">
            <v>C-09</v>
          </cell>
          <cell r="F204" t="str">
            <v>HF</v>
          </cell>
          <cell r="G204">
            <v>8</v>
          </cell>
          <cell r="H204">
            <v>10</v>
          </cell>
          <cell r="I204">
            <v>10</v>
          </cell>
          <cell r="J204">
            <v>28</v>
          </cell>
          <cell r="K204">
            <v>7</v>
          </cell>
          <cell r="L204">
            <v>10</v>
          </cell>
          <cell r="M204">
            <v>10</v>
          </cell>
          <cell r="N204">
            <v>27</v>
          </cell>
          <cell r="O204">
            <v>7</v>
          </cell>
          <cell r="P204">
            <v>9</v>
          </cell>
          <cell r="Q204">
            <v>10</v>
          </cell>
          <cell r="R204">
            <v>26</v>
          </cell>
          <cell r="S204">
            <v>7</v>
          </cell>
          <cell r="T204">
            <v>10</v>
          </cell>
          <cell r="U204">
            <v>10</v>
          </cell>
          <cell r="V204">
            <v>27</v>
          </cell>
          <cell r="W204">
            <v>4</v>
          </cell>
          <cell r="X204">
            <v>10</v>
          </cell>
          <cell r="Y204">
            <v>10</v>
          </cell>
          <cell r="Z204">
            <v>24</v>
          </cell>
          <cell r="AA204">
            <v>132</v>
          </cell>
          <cell r="AB204">
            <v>8</v>
          </cell>
          <cell r="AC204">
            <v>8</v>
          </cell>
          <cell r="AD204">
            <v>40</v>
          </cell>
          <cell r="AE204">
            <v>56</v>
          </cell>
          <cell r="AF204">
            <v>32</v>
          </cell>
          <cell r="AG204">
            <v>88</v>
          </cell>
          <cell r="AH204">
            <v>7</v>
          </cell>
          <cell r="AI204">
            <v>5</v>
          </cell>
          <cell r="AJ204">
            <v>39</v>
          </cell>
          <cell r="AK204">
            <v>51</v>
          </cell>
          <cell r="AL204">
            <v>29</v>
          </cell>
          <cell r="AM204">
            <v>80</v>
          </cell>
          <cell r="AN204">
            <v>9</v>
          </cell>
          <cell r="AO204">
            <v>8</v>
          </cell>
          <cell r="AP204">
            <v>39</v>
          </cell>
          <cell r="AQ204">
            <v>56</v>
          </cell>
          <cell r="AR204">
            <v>32</v>
          </cell>
          <cell r="AS204">
            <v>88</v>
          </cell>
          <cell r="AT204">
            <v>9</v>
          </cell>
          <cell r="AU204">
            <v>6</v>
          </cell>
          <cell r="AV204">
            <v>39</v>
          </cell>
          <cell r="AW204">
            <v>54</v>
          </cell>
          <cell r="AX204">
            <v>32</v>
          </cell>
          <cell r="AY204">
            <v>86</v>
          </cell>
          <cell r="AZ204">
            <v>8</v>
          </cell>
          <cell r="BA204">
            <v>8</v>
          </cell>
          <cell r="BB204">
            <v>40</v>
          </cell>
          <cell r="BC204">
            <v>56</v>
          </cell>
          <cell r="BD204">
            <v>28</v>
          </cell>
          <cell r="BE204">
            <v>84</v>
          </cell>
          <cell r="BF204">
            <v>426</v>
          </cell>
          <cell r="BG204">
            <v>93</v>
          </cell>
          <cell r="BH204">
            <v>651</v>
          </cell>
          <cell r="BI204">
            <v>86.8</v>
          </cell>
          <cell r="BJ204"/>
          <cell r="BK204" t="str">
            <v>D</v>
          </cell>
          <cell r="BL204" t="str">
            <v>B+</v>
          </cell>
          <cell r="BM204" t="str">
            <v>C+</v>
          </cell>
          <cell r="BN204" t="str">
            <v>D+</v>
          </cell>
          <cell r="BO204" t="str">
            <v>D+</v>
          </cell>
          <cell r="BP204" t="str">
            <v>A+</v>
          </cell>
          <cell r="BQ204" t="str">
            <v>A++</v>
          </cell>
          <cell r="BR204" t="str">
            <v>A++</v>
          </cell>
          <cell r="BS204" t="str">
            <v>A++</v>
          </cell>
          <cell r="BT204" t="str">
            <v>A++</v>
          </cell>
          <cell r="BU204" t="str">
            <v>A++</v>
          </cell>
          <cell r="BW204">
            <v>4</v>
          </cell>
          <cell r="BX204">
            <v>4</v>
          </cell>
          <cell r="BY204">
            <v>2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20.5</v>
          </cell>
          <cell r="CI204">
            <v>0</v>
          </cell>
          <cell r="CJ204" t="str">
            <v>Pass</v>
          </cell>
          <cell r="CK204">
            <v>7.61</v>
          </cell>
        </row>
        <row r="205">
          <cell r="B205" t="str">
            <v>PIET23CS136</v>
          </cell>
          <cell r="C205" t="str">
            <v>RISHABH JAIN</v>
          </cell>
          <cell r="D205" t="str">
            <v>23EPTCS137</v>
          </cell>
          <cell r="E205" t="str">
            <v>C-10</v>
          </cell>
          <cell r="F205" t="str">
            <v>HM</v>
          </cell>
          <cell r="G205">
            <v>9</v>
          </cell>
          <cell r="H205">
            <v>10</v>
          </cell>
          <cell r="I205">
            <v>10</v>
          </cell>
          <cell r="J205">
            <v>29</v>
          </cell>
          <cell r="K205">
            <v>9</v>
          </cell>
          <cell r="L205">
            <v>8</v>
          </cell>
          <cell r="M205">
            <v>10</v>
          </cell>
          <cell r="N205">
            <v>27</v>
          </cell>
          <cell r="O205">
            <v>8</v>
          </cell>
          <cell r="P205">
            <v>10</v>
          </cell>
          <cell r="Q205">
            <v>10</v>
          </cell>
          <cell r="R205">
            <v>28</v>
          </cell>
          <cell r="S205">
            <v>6</v>
          </cell>
          <cell r="T205">
            <v>8</v>
          </cell>
          <cell r="U205">
            <v>10</v>
          </cell>
          <cell r="V205">
            <v>24</v>
          </cell>
          <cell r="W205">
            <v>8</v>
          </cell>
          <cell r="X205">
            <v>9</v>
          </cell>
          <cell r="Y205">
            <v>10</v>
          </cell>
          <cell r="Z205">
            <v>27</v>
          </cell>
          <cell r="AA205">
            <v>135</v>
          </cell>
          <cell r="AB205">
            <v>10</v>
          </cell>
          <cell r="AC205">
            <v>10</v>
          </cell>
          <cell r="AD205">
            <v>40</v>
          </cell>
          <cell r="AE205">
            <v>60</v>
          </cell>
          <cell r="AF205">
            <v>32</v>
          </cell>
          <cell r="AG205">
            <v>92</v>
          </cell>
          <cell r="AH205">
            <v>6</v>
          </cell>
          <cell r="AI205">
            <v>5</v>
          </cell>
          <cell r="AJ205">
            <v>35</v>
          </cell>
          <cell r="AK205">
            <v>46</v>
          </cell>
          <cell r="AL205">
            <v>30</v>
          </cell>
          <cell r="AM205">
            <v>76</v>
          </cell>
          <cell r="AN205">
            <v>8</v>
          </cell>
          <cell r="AO205">
            <v>8</v>
          </cell>
          <cell r="AP205">
            <v>35</v>
          </cell>
          <cell r="AQ205">
            <v>51</v>
          </cell>
          <cell r="AR205">
            <v>31</v>
          </cell>
          <cell r="AS205">
            <v>82</v>
          </cell>
          <cell r="AT205">
            <v>9</v>
          </cell>
          <cell r="AU205">
            <v>8</v>
          </cell>
          <cell r="AV205">
            <v>40</v>
          </cell>
          <cell r="AW205">
            <v>57</v>
          </cell>
          <cell r="AX205">
            <v>29</v>
          </cell>
          <cell r="AY205">
            <v>86</v>
          </cell>
          <cell r="AZ205">
            <v>7</v>
          </cell>
          <cell r="BA205">
            <v>8</v>
          </cell>
          <cell r="BB205">
            <v>40</v>
          </cell>
          <cell r="BC205">
            <v>55</v>
          </cell>
          <cell r="BD205">
            <v>29</v>
          </cell>
          <cell r="BE205">
            <v>84</v>
          </cell>
          <cell r="BF205">
            <v>420</v>
          </cell>
          <cell r="BG205">
            <v>94</v>
          </cell>
          <cell r="BH205">
            <v>649</v>
          </cell>
          <cell r="BI205">
            <v>86.533333333333331</v>
          </cell>
          <cell r="BJ205"/>
          <cell r="BK205" t="str">
            <v>B+</v>
          </cell>
          <cell r="BL205" t="str">
            <v>B</v>
          </cell>
          <cell r="BM205" t="str">
            <v>B+</v>
          </cell>
          <cell r="BN205" t="str">
            <v>C</v>
          </cell>
          <cell r="BO205" t="str">
            <v>C+</v>
          </cell>
          <cell r="BP205" t="str">
            <v>A+</v>
          </cell>
          <cell r="BQ205" t="str">
            <v>A++</v>
          </cell>
          <cell r="BR205" t="str">
            <v>A++</v>
          </cell>
          <cell r="BS205" t="str">
            <v>A++</v>
          </cell>
          <cell r="BT205" t="str">
            <v>A++</v>
          </cell>
          <cell r="BU205" t="str">
            <v>A++</v>
          </cell>
          <cell r="BW205">
            <v>4</v>
          </cell>
          <cell r="BX205">
            <v>4</v>
          </cell>
          <cell r="BY205">
            <v>2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20.5</v>
          </cell>
          <cell r="CI205">
            <v>0</v>
          </cell>
          <cell r="CJ205" t="str">
            <v>Pass</v>
          </cell>
          <cell r="CK205">
            <v>8.24</v>
          </cell>
        </row>
        <row r="206">
          <cell r="B206" t="str">
            <v>PIET23CS137</v>
          </cell>
          <cell r="C206" t="str">
            <v>RIYA</v>
          </cell>
          <cell r="D206" t="str">
            <v>23EPTCS138</v>
          </cell>
          <cell r="E206" t="str">
            <v>C-11</v>
          </cell>
          <cell r="F206" t="str">
            <v>DM</v>
          </cell>
          <cell r="G206">
            <v>7</v>
          </cell>
          <cell r="H206">
            <v>5</v>
          </cell>
          <cell r="I206">
            <v>10</v>
          </cell>
          <cell r="J206">
            <v>22</v>
          </cell>
          <cell r="K206">
            <v>8</v>
          </cell>
          <cell r="L206">
            <v>7</v>
          </cell>
          <cell r="M206">
            <v>10</v>
          </cell>
          <cell r="N206">
            <v>25</v>
          </cell>
          <cell r="O206">
            <v>9</v>
          </cell>
          <cell r="P206">
            <v>10</v>
          </cell>
          <cell r="Q206">
            <v>8</v>
          </cell>
          <cell r="R206">
            <v>27</v>
          </cell>
          <cell r="S206">
            <v>7</v>
          </cell>
          <cell r="T206">
            <v>7</v>
          </cell>
          <cell r="U206">
            <v>10</v>
          </cell>
          <cell r="V206">
            <v>24</v>
          </cell>
          <cell r="W206">
            <v>3</v>
          </cell>
          <cell r="X206">
            <v>10</v>
          </cell>
          <cell r="Y206">
            <v>10</v>
          </cell>
          <cell r="Z206">
            <v>23</v>
          </cell>
          <cell r="AA206">
            <v>121</v>
          </cell>
          <cell r="AB206">
            <v>8</v>
          </cell>
          <cell r="AC206">
            <v>9</v>
          </cell>
          <cell r="AD206">
            <v>38</v>
          </cell>
          <cell r="AE206">
            <v>55</v>
          </cell>
          <cell r="AF206">
            <v>27</v>
          </cell>
          <cell r="AG206">
            <v>82</v>
          </cell>
          <cell r="AH206">
            <v>7</v>
          </cell>
          <cell r="AI206">
            <v>7</v>
          </cell>
          <cell r="AJ206">
            <v>28</v>
          </cell>
          <cell r="AK206">
            <v>42</v>
          </cell>
          <cell r="AL206">
            <v>35</v>
          </cell>
          <cell r="AM206">
            <v>77</v>
          </cell>
          <cell r="AN206">
            <v>8</v>
          </cell>
          <cell r="AO206">
            <v>8</v>
          </cell>
          <cell r="AP206">
            <v>37</v>
          </cell>
          <cell r="AQ206">
            <v>53</v>
          </cell>
          <cell r="AR206">
            <v>33</v>
          </cell>
          <cell r="AS206">
            <v>86</v>
          </cell>
          <cell r="AT206">
            <v>3</v>
          </cell>
          <cell r="AU206">
            <v>5</v>
          </cell>
          <cell r="AV206">
            <v>40</v>
          </cell>
          <cell r="AW206">
            <v>48</v>
          </cell>
          <cell r="AX206">
            <v>29</v>
          </cell>
          <cell r="AY206">
            <v>77</v>
          </cell>
          <cell r="AZ206">
            <v>4</v>
          </cell>
          <cell r="BA206">
            <v>7</v>
          </cell>
          <cell r="BB206">
            <v>35</v>
          </cell>
          <cell r="BC206">
            <v>46</v>
          </cell>
          <cell r="BD206">
            <v>26</v>
          </cell>
          <cell r="BE206">
            <v>72</v>
          </cell>
          <cell r="BF206">
            <v>394</v>
          </cell>
          <cell r="BG206">
            <v>92</v>
          </cell>
          <cell r="BH206">
            <v>607</v>
          </cell>
          <cell r="BI206">
            <v>80.933333333333337</v>
          </cell>
          <cell r="BJ206"/>
          <cell r="BK206" t="str">
            <v>E</v>
          </cell>
          <cell r="BL206" t="str">
            <v>B+</v>
          </cell>
          <cell r="BM206" t="str">
            <v>A</v>
          </cell>
          <cell r="BN206" t="str">
            <v>B</v>
          </cell>
          <cell r="BO206" t="str">
            <v>D</v>
          </cell>
          <cell r="BP206" t="str">
            <v>A+</v>
          </cell>
          <cell r="BQ206" t="str">
            <v>A++</v>
          </cell>
          <cell r="BR206" t="str">
            <v>A++</v>
          </cell>
          <cell r="BS206" t="str">
            <v>A+</v>
          </cell>
          <cell r="BT206" t="str">
            <v>A</v>
          </cell>
          <cell r="BU206" t="str">
            <v>A++</v>
          </cell>
          <cell r="BW206">
            <v>4</v>
          </cell>
          <cell r="BX206">
            <v>4</v>
          </cell>
          <cell r="BY206">
            <v>2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20.5</v>
          </cell>
          <cell r="CI206">
            <v>0</v>
          </cell>
          <cell r="CJ206" t="str">
            <v>Pass</v>
          </cell>
          <cell r="CK206">
            <v>7.4</v>
          </cell>
        </row>
        <row r="207">
          <cell r="B207" t="str">
            <v>PIET23CS138</v>
          </cell>
          <cell r="C207" t="str">
            <v>RUDHRA TAK</v>
          </cell>
          <cell r="D207" t="str">
            <v>23EPTCS139</v>
          </cell>
          <cell r="E207" t="str">
            <v>C-12</v>
          </cell>
          <cell r="F207" t="str">
            <v>DM</v>
          </cell>
          <cell r="G207">
            <v>9</v>
          </cell>
          <cell r="H207">
            <v>10</v>
          </cell>
          <cell r="I207">
            <v>10</v>
          </cell>
          <cell r="J207">
            <v>29</v>
          </cell>
          <cell r="K207">
            <v>8</v>
          </cell>
          <cell r="L207">
            <v>9</v>
          </cell>
          <cell r="M207">
            <v>10</v>
          </cell>
          <cell r="N207">
            <v>27</v>
          </cell>
          <cell r="O207">
            <v>7</v>
          </cell>
          <cell r="P207">
            <v>10</v>
          </cell>
          <cell r="Q207">
            <v>8</v>
          </cell>
          <cell r="R207">
            <v>25</v>
          </cell>
          <cell r="S207">
            <v>8</v>
          </cell>
          <cell r="T207">
            <v>10</v>
          </cell>
          <cell r="U207">
            <v>10</v>
          </cell>
          <cell r="V207">
            <v>28</v>
          </cell>
          <cell r="W207">
            <v>8</v>
          </cell>
          <cell r="X207">
            <v>10</v>
          </cell>
          <cell r="Y207">
            <v>10</v>
          </cell>
          <cell r="Z207">
            <v>28</v>
          </cell>
          <cell r="AA207">
            <v>137</v>
          </cell>
          <cell r="AB207">
            <v>9</v>
          </cell>
          <cell r="AC207">
            <v>9</v>
          </cell>
          <cell r="AD207">
            <v>38</v>
          </cell>
          <cell r="AE207">
            <v>56</v>
          </cell>
          <cell r="AF207">
            <v>31</v>
          </cell>
          <cell r="AG207">
            <v>87</v>
          </cell>
          <cell r="AH207">
            <v>6</v>
          </cell>
          <cell r="AI207">
            <v>7</v>
          </cell>
          <cell r="AJ207">
            <v>32</v>
          </cell>
          <cell r="AK207">
            <v>45</v>
          </cell>
          <cell r="AL207">
            <v>31</v>
          </cell>
          <cell r="AM207">
            <v>76</v>
          </cell>
          <cell r="AN207">
            <v>9</v>
          </cell>
          <cell r="AO207">
            <v>10</v>
          </cell>
          <cell r="AP207">
            <v>40</v>
          </cell>
          <cell r="AQ207">
            <v>59</v>
          </cell>
          <cell r="AR207">
            <v>36</v>
          </cell>
          <cell r="AS207">
            <v>95</v>
          </cell>
          <cell r="AT207">
            <v>8</v>
          </cell>
          <cell r="AU207">
            <v>5</v>
          </cell>
          <cell r="AV207">
            <v>40</v>
          </cell>
          <cell r="AW207">
            <v>53</v>
          </cell>
          <cell r="AX207">
            <v>32</v>
          </cell>
          <cell r="AY207">
            <v>85</v>
          </cell>
          <cell r="AZ207">
            <v>4</v>
          </cell>
          <cell r="BA207">
            <v>7</v>
          </cell>
          <cell r="BB207">
            <v>36</v>
          </cell>
          <cell r="BC207">
            <v>47</v>
          </cell>
          <cell r="BD207">
            <v>30</v>
          </cell>
          <cell r="BE207">
            <v>77</v>
          </cell>
          <cell r="BF207">
            <v>420</v>
          </cell>
          <cell r="BG207">
            <v>95</v>
          </cell>
          <cell r="BH207">
            <v>652</v>
          </cell>
          <cell r="BI207">
            <v>86.933333333333323</v>
          </cell>
          <cell r="BJ207"/>
          <cell r="BK207" t="str">
            <v>B+</v>
          </cell>
          <cell r="BL207" t="str">
            <v>B</v>
          </cell>
          <cell r="BM207" t="str">
            <v>C+</v>
          </cell>
          <cell r="BN207" t="str">
            <v>A</v>
          </cell>
          <cell r="BO207" t="str">
            <v>B</v>
          </cell>
          <cell r="BP207" t="str">
            <v>A+</v>
          </cell>
          <cell r="BQ207" t="str">
            <v>A++</v>
          </cell>
          <cell r="BR207" t="str">
            <v>A++</v>
          </cell>
          <cell r="BS207" t="str">
            <v>A++</v>
          </cell>
          <cell r="BT207" t="str">
            <v>A+</v>
          </cell>
          <cell r="BU207" t="str">
            <v>A++</v>
          </cell>
          <cell r="BW207">
            <v>4</v>
          </cell>
          <cell r="BX207">
            <v>4</v>
          </cell>
          <cell r="BY207">
            <v>2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20.5</v>
          </cell>
          <cell r="CI207">
            <v>0</v>
          </cell>
          <cell r="CJ207" t="str">
            <v>Pass</v>
          </cell>
          <cell r="CK207">
            <v>8.32</v>
          </cell>
        </row>
        <row r="208">
          <cell r="B208" t="str">
            <v>PIET23CS139</v>
          </cell>
          <cell r="C208" t="str">
            <v>SACHIN KUMAR</v>
          </cell>
          <cell r="D208" t="str">
            <v>23EPTCS140</v>
          </cell>
          <cell r="E208" t="str">
            <v>C-13</v>
          </cell>
          <cell r="F208" t="str">
            <v>DM</v>
          </cell>
          <cell r="G208">
            <v>5</v>
          </cell>
          <cell r="H208">
            <v>8</v>
          </cell>
          <cell r="I208">
            <v>10</v>
          </cell>
          <cell r="J208">
            <v>23</v>
          </cell>
          <cell r="K208">
            <v>5</v>
          </cell>
          <cell r="L208">
            <v>8</v>
          </cell>
          <cell r="M208">
            <v>10</v>
          </cell>
          <cell r="N208">
            <v>23</v>
          </cell>
          <cell r="O208">
            <v>7</v>
          </cell>
          <cell r="P208">
            <v>9</v>
          </cell>
          <cell r="Q208">
            <v>9</v>
          </cell>
          <cell r="R208">
            <v>25</v>
          </cell>
          <cell r="S208">
            <v>9</v>
          </cell>
          <cell r="T208" t="str">
            <v>A</v>
          </cell>
          <cell r="U208">
            <v>10</v>
          </cell>
          <cell r="V208">
            <v>19</v>
          </cell>
          <cell r="W208">
            <v>4</v>
          </cell>
          <cell r="X208">
            <v>8</v>
          </cell>
          <cell r="Y208">
            <v>10</v>
          </cell>
          <cell r="Z208">
            <v>22</v>
          </cell>
          <cell r="AA208">
            <v>112</v>
          </cell>
          <cell r="AB208">
            <v>6</v>
          </cell>
          <cell r="AC208">
            <v>7</v>
          </cell>
          <cell r="AD208">
            <v>38</v>
          </cell>
          <cell r="AE208">
            <v>51</v>
          </cell>
          <cell r="AF208">
            <v>27</v>
          </cell>
          <cell r="AG208">
            <v>78</v>
          </cell>
          <cell r="AH208">
            <v>7</v>
          </cell>
          <cell r="AI208">
            <v>7</v>
          </cell>
          <cell r="AJ208">
            <v>32</v>
          </cell>
          <cell r="AK208">
            <v>46</v>
          </cell>
          <cell r="AL208">
            <v>28</v>
          </cell>
          <cell r="AM208">
            <v>74</v>
          </cell>
          <cell r="AN208">
            <v>6</v>
          </cell>
          <cell r="AO208">
            <v>5</v>
          </cell>
          <cell r="AP208">
            <v>29</v>
          </cell>
          <cell r="AQ208">
            <v>40</v>
          </cell>
          <cell r="AR208">
            <v>24</v>
          </cell>
          <cell r="AS208">
            <v>64</v>
          </cell>
          <cell r="AT208">
            <v>2</v>
          </cell>
          <cell r="AU208">
            <v>3</v>
          </cell>
          <cell r="AV208">
            <v>37</v>
          </cell>
          <cell r="AW208">
            <v>42</v>
          </cell>
          <cell r="AX208">
            <v>21</v>
          </cell>
          <cell r="AY208">
            <v>63</v>
          </cell>
          <cell r="AZ208">
            <v>2</v>
          </cell>
          <cell r="BA208">
            <v>6</v>
          </cell>
          <cell r="BB208">
            <v>31</v>
          </cell>
          <cell r="BC208">
            <v>39</v>
          </cell>
          <cell r="BD208">
            <v>28</v>
          </cell>
          <cell r="BE208">
            <v>67</v>
          </cell>
          <cell r="BF208">
            <v>346</v>
          </cell>
          <cell r="BG208">
            <v>81</v>
          </cell>
          <cell r="BH208">
            <v>539</v>
          </cell>
          <cell r="BI208">
            <v>71.866666666666674</v>
          </cell>
          <cell r="BJ208"/>
          <cell r="BK208" t="str">
            <v>E</v>
          </cell>
          <cell r="BL208" t="str">
            <v>C</v>
          </cell>
          <cell r="BM208" t="str">
            <v>C+</v>
          </cell>
          <cell r="BN208" t="str">
            <v>D</v>
          </cell>
          <cell r="BO208" t="str">
            <v>D</v>
          </cell>
          <cell r="BP208" t="str">
            <v>A</v>
          </cell>
          <cell r="BQ208" t="str">
            <v>A+</v>
          </cell>
          <cell r="BR208" t="str">
            <v>B</v>
          </cell>
          <cell r="BS208" t="str">
            <v>B</v>
          </cell>
          <cell r="BT208" t="str">
            <v>B+</v>
          </cell>
          <cell r="BU208" t="str">
            <v>A++</v>
          </cell>
          <cell r="BW208">
            <v>4</v>
          </cell>
          <cell r="BX208">
            <v>4</v>
          </cell>
          <cell r="BY208">
            <v>2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20.5</v>
          </cell>
          <cell r="CI208">
            <v>0</v>
          </cell>
          <cell r="CJ208" t="str">
            <v>Pass</v>
          </cell>
          <cell r="CK208">
            <v>6.4</v>
          </cell>
        </row>
        <row r="209">
          <cell r="B209" t="str">
            <v>PIET23CS140</v>
          </cell>
          <cell r="C209" t="str">
            <v>SADHANA PATIDAR</v>
          </cell>
          <cell r="D209" t="str">
            <v>23EPTCS141</v>
          </cell>
          <cell r="E209" t="str">
            <v>C-14</v>
          </cell>
          <cell r="F209" t="str">
            <v>DM</v>
          </cell>
          <cell r="G209">
            <v>9</v>
          </cell>
          <cell r="H209">
            <v>7</v>
          </cell>
          <cell r="I209">
            <v>10</v>
          </cell>
          <cell r="J209">
            <v>26</v>
          </cell>
          <cell r="K209">
            <v>7</v>
          </cell>
          <cell r="L209">
            <v>7</v>
          </cell>
          <cell r="M209">
            <v>10</v>
          </cell>
          <cell r="N209">
            <v>24</v>
          </cell>
          <cell r="O209">
            <v>5</v>
          </cell>
          <cell r="P209">
            <v>9</v>
          </cell>
          <cell r="Q209">
            <v>10</v>
          </cell>
          <cell r="R209">
            <v>24</v>
          </cell>
          <cell r="S209">
            <v>6</v>
          </cell>
          <cell r="T209">
            <v>9</v>
          </cell>
          <cell r="U209">
            <v>10</v>
          </cell>
          <cell r="V209">
            <v>25</v>
          </cell>
          <cell r="W209">
            <v>5</v>
          </cell>
          <cell r="X209">
            <v>10</v>
          </cell>
          <cell r="Y209">
            <v>10</v>
          </cell>
          <cell r="Z209">
            <v>25</v>
          </cell>
          <cell r="AA209">
            <v>124</v>
          </cell>
          <cell r="AB209">
            <v>9</v>
          </cell>
          <cell r="AC209">
            <v>6</v>
          </cell>
          <cell r="AD209">
            <v>40</v>
          </cell>
          <cell r="AE209">
            <v>55</v>
          </cell>
          <cell r="AF209">
            <v>29</v>
          </cell>
          <cell r="AG209">
            <v>84</v>
          </cell>
          <cell r="AH209">
            <v>7</v>
          </cell>
          <cell r="AI209">
            <v>7</v>
          </cell>
          <cell r="AJ209">
            <v>33</v>
          </cell>
          <cell r="AK209">
            <v>47</v>
          </cell>
          <cell r="AL209">
            <v>30</v>
          </cell>
          <cell r="AM209">
            <v>77</v>
          </cell>
          <cell r="AN209">
            <v>8</v>
          </cell>
          <cell r="AO209">
            <v>8</v>
          </cell>
          <cell r="AP209">
            <v>37</v>
          </cell>
          <cell r="AQ209">
            <v>53</v>
          </cell>
          <cell r="AR209">
            <v>31</v>
          </cell>
          <cell r="AS209">
            <v>84</v>
          </cell>
          <cell r="AT209">
            <v>9</v>
          </cell>
          <cell r="AU209">
            <v>8</v>
          </cell>
          <cell r="AV209">
            <v>40</v>
          </cell>
          <cell r="AW209">
            <v>57</v>
          </cell>
          <cell r="AX209">
            <v>33</v>
          </cell>
          <cell r="AY209">
            <v>90</v>
          </cell>
          <cell r="AZ209">
            <v>5</v>
          </cell>
          <cell r="BA209">
            <v>6</v>
          </cell>
          <cell r="BB209">
            <v>32</v>
          </cell>
          <cell r="BC209">
            <v>43</v>
          </cell>
          <cell r="BD209">
            <v>30</v>
          </cell>
          <cell r="BE209">
            <v>73</v>
          </cell>
          <cell r="BF209">
            <v>408</v>
          </cell>
          <cell r="BG209">
            <v>96</v>
          </cell>
          <cell r="BH209">
            <v>628</v>
          </cell>
          <cell r="BI209">
            <v>83.733333333333334</v>
          </cell>
          <cell r="BJ209"/>
          <cell r="BK209" t="str">
            <v>C+</v>
          </cell>
          <cell r="BL209" t="str">
            <v>C+</v>
          </cell>
          <cell r="BM209" t="str">
            <v>C+</v>
          </cell>
          <cell r="BN209" t="str">
            <v>E+</v>
          </cell>
          <cell r="BO209" t="str">
            <v>D+</v>
          </cell>
          <cell r="BP209" t="str">
            <v>A+</v>
          </cell>
          <cell r="BQ209" t="str">
            <v>A++</v>
          </cell>
          <cell r="BR209" t="str">
            <v>A++</v>
          </cell>
          <cell r="BS209" t="str">
            <v>A++</v>
          </cell>
          <cell r="BT209" t="str">
            <v>A</v>
          </cell>
          <cell r="BU209" t="str">
            <v>A++</v>
          </cell>
          <cell r="BW209">
            <v>4</v>
          </cell>
          <cell r="BX209">
            <v>4</v>
          </cell>
          <cell r="BY209">
            <v>2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20.5</v>
          </cell>
          <cell r="CI209">
            <v>0</v>
          </cell>
          <cell r="CJ209" t="str">
            <v>Pass</v>
          </cell>
          <cell r="CK209">
            <v>7.5</v>
          </cell>
        </row>
        <row r="210">
          <cell r="B210" t="str">
            <v>PIET23CS141</v>
          </cell>
          <cell r="C210" t="str">
            <v>SAGAR TRIVEDI</v>
          </cell>
          <cell r="D210" t="str">
            <v>23EPTCS142</v>
          </cell>
          <cell r="E210" t="str">
            <v>C-15</v>
          </cell>
          <cell r="F210" t="str">
            <v>DF</v>
          </cell>
          <cell r="G210">
            <v>6</v>
          </cell>
          <cell r="H210">
            <v>5</v>
          </cell>
          <cell r="I210">
            <v>10</v>
          </cell>
          <cell r="J210">
            <v>21</v>
          </cell>
          <cell r="K210">
            <v>6</v>
          </cell>
          <cell r="L210">
            <v>8</v>
          </cell>
          <cell r="M210">
            <v>10</v>
          </cell>
          <cell r="N210">
            <v>24</v>
          </cell>
          <cell r="O210">
            <v>7</v>
          </cell>
          <cell r="P210">
            <v>9</v>
          </cell>
          <cell r="Q210">
            <v>10</v>
          </cell>
          <cell r="R210">
            <v>26</v>
          </cell>
          <cell r="S210">
            <v>5</v>
          </cell>
          <cell r="T210">
            <v>9</v>
          </cell>
          <cell r="U210">
            <v>10</v>
          </cell>
          <cell r="V210">
            <v>24</v>
          </cell>
          <cell r="W210">
            <v>8</v>
          </cell>
          <cell r="X210">
            <v>10</v>
          </cell>
          <cell r="Y210">
            <v>10</v>
          </cell>
          <cell r="Z210">
            <v>28</v>
          </cell>
          <cell r="AA210">
            <v>123</v>
          </cell>
          <cell r="AB210">
            <v>8</v>
          </cell>
          <cell r="AC210">
            <v>9</v>
          </cell>
          <cell r="AD210">
            <v>38</v>
          </cell>
          <cell r="AE210">
            <v>55</v>
          </cell>
          <cell r="AF210">
            <v>31</v>
          </cell>
          <cell r="AG210">
            <v>86</v>
          </cell>
          <cell r="AH210">
            <v>7</v>
          </cell>
          <cell r="AI210">
            <v>6</v>
          </cell>
          <cell r="AJ210">
            <v>32</v>
          </cell>
          <cell r="AK210">
            <v>45</v>
          </cell>
          <cell r="AL210">
            <v>29</v>
          </cell>
          <cell r="AM210">
            <v>74</v>
          </cell>
          <cell r="AN210">
            <v>8</v>
          </cell>
          <cell r="AO210">
            <v>8</v>
          </cell>
          <cell r="AP210">
            <v>34</v>
          </cell>
          <cell r="AQ210">
            <v>50</v>
          </cell>
          <cell r="AR210">
            <v>30</v>
          </cell>
          <cell r="AS210">
            <v>80</v>
          </cell>
          <cell r="AT210">
            <v>7</v>
          </cell>
          <cell r="AU210">
            <v>6</v>
          </cell>
          <cell r="AV210">
            <v>40</v>
          </cell>
          <cell r="AW210">
            <v>53</v>
          </cell>
          <cell r="AX210">
            <v>32</v>
          </cell>
          <cell r="AY210">
            <v>85</v>
          </cell>
          <cell r="AZ210">
            <v>8</v>
          </cell>
          <cell r="BA210">
            <v>6</v>
          </cell>
          <cell r="BB210">
            <v>30</v>
          </cell>
          <cell r="BC210">
            <v>44</v>
          </cell>
          <cell r="BD210">
            <v>26</v>
          </cell>
          <cell r="BE210">
            <v>70</v>
          </cell>
          <cell r="BF210">
            <v>395</v>
          </cell>
          <cell r="BG210">
            <v>96</v>
          </cell>
          <cell r="BH210">
            <v>614</v>
          </cell>
          <cell r="BI210">
            <v>81.86666666666666</v>
          </cell>
          <cell r="BJ210"/>
          <cell r="BK210" t="str">
            <v>B+</v>
          </cell>
          <cell r="BL210" t="str">
            <v>B+</v>
          </cell>
          <cell r="BM210" t="str">
            <v>C+</v>
          </cell>
          <cell r="BN210" t="str">
            <v>E+</v>
          </cell>
          <cell r="BO210" t="str">
            <v>C+</v>
          </cell>
          <cell r="BP210" t="str">
            <v>A</v>
          </cell>
          <cell r="BQ210" t="str">
            <v>A++</v>
          </cell>
          <cell r="BR210" t="str">
            <v>A+</v>
          </cell>
          <cell r="BS210" t="str">
            <v>A++</v>
          </cell>
          <cell r="BT210" t="str">
            <v>B+</v>
          </cell>
          <cell r="BU210" t="str">
            <v>A++</v>
          </cell>
          <cell r="BW210">
            <v>4</v>
          </cell>
          <cell r="BX210">
            <v>4</v>
          </cell>
          <cell r="BY210">
            <v>2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20.5</v>
          </cell>
          <cell r="CI210">
            <v>0</v>
          </cell>
          <cell r="CJ210" t="str">
            <v>Pass</v>
          </cell>
          <cell r="CK210">
            <v>7.85</v>
          </cell>
        </row>
        <row r="211">
          <cell r="B211" t="str">
            <v>PIET23CS142</v>
          </cell>
          <cell r="C211" t="str">
            <v>SAKSHAM DADHICH</v>
          </cell>
          <cell r="D211" t="str">
            <v>23EPTCS143</v>
          </cell>
          <cell r="E211" t="str">
            <v>C-16</v>
          </cell>
          <cell r="F211" t="str">
            <v>HM</v>
          </cell>
          <cell r="G211">
            <v>7</v>
          </cell>
          <cell r="H211">
            <v>7</v>
          </cell>
          <cell r="I211">
            <v>10</v>
          </cell>
          <cell r="J211">
            <v>24</v>
          </cell>
          <cell r="K211">
            <v>7</v>
          </cell>
          <cell r="L211">
            <v>8</v>
          </cell>
          <cell r="M211">
            <v>10</v>
          </cell>
          <cell r="N211">
            <v>25</v>
          </cell>
          <cell r="O211">
            <v>8</v>
          </cell>
          <cell r="P211">
            <v>10</v>
          </cell>
          <cell r="Q211">
            <v>10</v>
          </cell>
          <cell r="R211">
            <v>28</v>
          </cell>
          <cell r="S211">
            <v>4</v>
          </cell>
          <cell r="T211">
            <v>7</v>
          </cell>
          <cell r="U211">
            <v>10</v>
          </cell>
          <cell r="V211">
            <v>21</v>
          </cell>
          <cell r="W211">
            <v>6</v>
          </cell>
          <cell r="X211">
            <v>10</v>
          </cell>
          <cell r="Y211">
            <v>10</v>
          </cell>
          <cell r="Z211">
            <v>26</v>
          </cell>
          <cell r="AA211">
            <v>124</v>
          </cell>
          <cell r="AB211">
            <v>9</v>
          </cell>
          <cell r="AC211">
            <v>8</v>
          </cell>
          <cell r="AD211">
            <v>39</v>
          </cell>
          <cell r="AE211">
            <v>56</v>
          </cell>
          <cell r="AF211">
            <v>35</v>
          </cell>
          <cell r="AG211">
            <v>91</v>
          </cell>
          <cell r="AH211">
            <v>5</v>
          </cell>
          <cell r="AI211">
            <v>6</v>
          </cell>
          <cell r="AJ211">
            <v>37</v>
          </cell>
          <cell r="AK211">
            <v>48</v>
          </cell>
          <cell r="AL211">
            <v>27</v>
          </cell>
          <cell r="AM211">
            <v>75</v>
          </cell>
          <cell r="AN211">
            <v>7</v>
          </cell>
          <cell r="AO211">
            <v>7</v>
          </cell>
          <cell r="AP211">
            <v>31</v>
          </cell>
          <cell r="AQ211">
            <v>45</v>
          </cell>
          <cell r="AR211">
            <v>27</v>
          </cell>
          <cell r="AS211">
            <v>72</v>
          </cell>
          <cell r="AT211">
            <v>6</v>
          </cell>
          <cell r="AU211">
            <v>6</v>
          </cell>
          <cell r="AV211">
            <v>40</v>
          </cell>
          <cell r="AW211">
            <v>52</v>
          </cell>
          <cell r="AX211">
            <v>31</v>
          </cell>
          <cell r="AY211">
            <v>83</v>
          </cell>
          <cell r="AZ211">
            <v>5</v>
          </cell>
          <cell r="BA211">
            <v>7</v>
          </cell>
          <cell r="BB211">
            <v>30</v>
          </cell>
          <cell r="BC211">
            <v>42</v>
          </cell>
          <cell r="BD211">
            <v>27</v>
          </cell>
          <cell r="BE211">
            <v>69</v>
          </cell>
          <cell r="BF211">
            <v>390</v>
          </cell>
          <cell r="BG211">
            <v>95</v>
          </cell>
          <cell r="BH211">
            <v>609</v>
          </cell>
          <cell r="BI211">
            <v>81.2</v>
          </cell>
          <cell r="BJ211"/>
          <cell r="BK211" t="str">
            <v>B</v>
          </cell>
          <cell r="BL211" t="str">
            <v>A++</v>
          </cell>
          <cell r="BM211" t="str">
            <v>B+</v>
          </cell>
          <cell r="BN211" t="str">
            <v>C+</v>
          </cell>
          <cell r="BO211" t="str">
            <v>C</v>
          </cell>
          <cell r="BP211" t="str">
            <v>A</v>
          </cell>
          <cell r="BQ211" t="str">
            <v>A++</v>
          </cell>
          <cell r="BR211" t="str">
            <v>A</v>
          </cell>
          <cell r="BS211" t="str">
            <v>A++</v>
          </cell>
          <cell r="BT211" t="str">
            <v>B+</v>
          </cell>
          <cell r="BU211" t="str">
            <v>A++</v>
          </cell>
          <cell r="BW211">
            <v>4</v>
          </cell>
          <cell r="BX211">
            <v>4</v>
          </cell>
          <cell r="BY211">
            <v>2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20.5</v>
          </cell>
          <cell r="CI211">
            <v>0</v>
          </cell>
          <cell r="CJ211" t="str">
            <v>Pass</v>
          </cell>
          <cell r="CK211">
            <v>8.35</v>
          </cell>
        </row>
        <row r="212">
          <cell r="B212" t="str">
            <v>PIET23CS143</v>
          </cell>
          <cell r="C212" t="str">
            <v>SAKSHAM SHARMA</v>
          </cell>
          <cell r="D212" t="str">
            <v>23EPTCS144</v>
          </cell>
          <cell r="E212" t="str">
            <v>C-17</v>
          </cell>
          <cell r="F212" t="str">
            <v>HM</v>
          </cell>
          <cell r="G212">
            <v>7</v>
          </cell>
          <cell r="H212">
            <v>10</v>
          </cell>
          <cell r="I212">
            <v>10</v>
          </cell>
          <cell r="J212">
            <v>27</v>
          </cell>
          <cell r="K212">
            <v>7</v>
          </cell>
          <cell r="L212">
            <v>5</v>
          </cell>
          <cell r="M212">
            <v>10</v>
          </cell>
          <cell r="N212">
            <v>22</v>
          </cell>
          <cell r="O212">
            <v>8</v>
          </cell>
          <cell r="P212">
            <v>10</v>
          </cell>
          <cell r="Q212">
            <v>10</v>
          </cell>
          <cell r="R212">
            <v>28</v>
          </cell>
          <cell r="S212">
            <v>3</v>
          </cell>
          <cell r="T212">
            <v>10</v>
          </cell>
          <cell r="U212">
            <v>10</v>
          </cell>
          <cell r="V212">
            <v>23</v>
          </cell>
          <cell r="W212">
            <v>7</v>
          </cell>
          <cell r="X212">
            <v>9</v>
          </cell>
          <cell r="Y212">
            <v>10</v>
          </cell>
          <cell r="Z212">
            <v>26</v>
          </cell>
          <cell r="AA212">
            <v>126</v>
          </cell>
          <cell r="AB212">
            <v>6</v>
          </cell>
          <cell r="AC212">
            <v>6</v>
          </cell>
          <cell r="AD212">
            <v>35</v>
          </cell>
          <cell r="AE212">
            <v>47</v>
          </cell>
          <cell r="AF212">
            <v>32</v>
          </cell>
          <cell r="AG212">
            <v>79</v>
          </cell>
          <cell r="AH212">
            <v>7</v>
          </cell>
          <cell r="AI212">
            <v>7</v>
          </cell>
          <cell r="AJ212">
            <v>32</v>
          </cell>
          <cell r="AK212">
            <v>46</v>
          </cell>
          <cell r="AL212">
            <v>34</v>
          </cell>
          <cell r="AM212">
            <v>80</v>
          </cell>
          <cell r="AN212">
            <v>7</v>
          </cell>
          <cell r="AO212">
            <v>7</v>
          </cell>
          <cell r="AP212">
            <v>35</v>
          </cell>
          <cell r="AQ212">
            <v>49</v>
          </cell>
          <cell r="AR212">
            <v>29</v>
          </cell>
          <cell r="AS212">
            <v>78</v>
          </cell>
          <cell r="AT212">
            <v>5</v>
          </cell>
          <cell r="AU212">
            <v>5</v>
          </cell>
          <cell r="AV212">
            <v>40</v>
          </cell>
          <cell r="AW212">
            <v>50</v>
          </cell>
          <cell r="AX212">
            <v>34</v>
          </cell>
          <cell r="AY212">
            <v>84</v>
          </cell>
          <cell r="AZ212">
            <v>8</v>
          </cell>
          <cell r="BA212">
            <v>7</v>
          </cell>
          <cell r="BB212">
            <v>30</v>
          </cell>
          <cell r="BC212">
            <v>45</v>
          </cell>
          <cell r="BD212">
            <v>29</v>
          </cell>
          <cell r="BE212">
            <v>74</v>
          </cell>
          <cell r="BF212">
            <v>395</v>
          </cell>
          <cell r="BG212">
            <v>96</v>
          </cell>
          <cell r="BH212">
            <v>617</v>
          </cell>
          <cell r="BI212">
            <v>82.266666666666666</v>
          </cell>
          <cell r="BJ212"/>
          <cell r="BK212" t="str">
            <v>A+</v>
          </cell>
          <cell r="BL212" t="str">
            <v>B</v>
          </cell>
          <cell r="BM212" t="str">
            <v>A</v>
          </cell>
          <cell r="BN212" t="str">
            <v>B+</v>
          </cell>
          <cell r="BO212" t="str">
            <v>C+</v>
          </cell>
          <cell r="BP212" t="str">
            <v>A+</v>
          </cell>
          <cell r="BQ212" t="str">
            <v>A+</v>
          </cell>
          <cell r="BR212" t="str">
            <v>A+</v>
          </cell>
          <cell r="BS212" t="str">
            <v>A++</v>
          </cell>
          <cell r="BT212" t="str">
            <v>A</v>
          </cell>
          <cell r="BU212" t="str">
            <v>A++</v>
          </cell>
          <cell r="BW212">
            <v>4</v>
          </cell>
          <cell r="BX212">
            <v>4</v>
          </cell>
          <cell r="BY212">
            <v>2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20.5</v>
          </cell>
          <cell r="CI212">
            <v>0</v>
          </cell>
          <cell r="CJ212" t="str">
            <v>Pass</v>
          </cell>
          <cell r="CK212">
            <v>8.4</v>
          </cell>
        </row>
        <row r="213">
          <cell r="B213" t="str">
            <v>PIET23CS145</v>
          </cell>
          <cell r="C213" t="str">
            <v>SANCHIT SARASWAT</v>
          </cell>
          <cell r="D213" t="str">
            <v>23EPTCS145</v>
          </cell>
          <cell r="E213" t="str">
            <v>C-19</v>
          </cell>
          <cell r="F213" t="str">
            <v>HM</v>
          </cell>
          <cell r="G213">
            <v>4</v>
          </cell>
          <cell r="H213">
            <v>8</v>
          </cell>
          <cell r="I213">
            <v>9</v>
          </cell>
          <cell r="J213">
            <v>21</v>
          </cell>
          <cell r="K213">
            <v>7</v>
          </cell>
          <cell r="L213">
            <v>8</v>
          </cell>
          <cell r="M213">
            <v>10</v>
          </cell>
          <cell r="N213">
            <v>25</v>
          </cell>
          <cell r="O213">
            <v>7</v>
          </cell>
          <cell r="P213">
            <v>10</v>
          </cell>
          <cell r="Q213">
            <v>10</v>
          </cell>
          <cell r="R213">
            <v>27</v>
          </cell>
          <cell r="S213">
            <v>7</v>
          </cell>
          <cell r="T213">
            <v>8</v>
          </cell>
          <cell r="U213">
            <v>10</v>
          </cell>
          <cell r="V213">
            <v>25</v>
          </cell>
          <cell r="W213">
            <v>6</v>
          </cell>
          <cell r="X213">
            <v>9</v>
          </cell>
          <cell r="Y213">
            <v>10</v>
          </cell>
          <cell r="Z213">
            <v>25</v>
          </cell>
          <cell r="AA213">
            <v>123</v>
          </cell>
          <cell r="AB213">
            <v>6</v>
          </cell>
          <cell r="AC213">
            <v>6</v>
          </cell>
          <cell r="AD213">
            <v>37</v>
          </cell>
          <cell r="AE213">
            <v>49</v>
          </cell>
          <cell r="AF213">
            <v>32</v>
          </cell>
          <cell r="AG213">
            <v>81</v>
          </cell>
          <cell r="AH213">
            <v>8</v>
          </cell>
          <cell r="AI213">
            <v>8</v>
          </cell>
          <cell r="AJ213">
            <v>33</v>
          </cell>
          <cell r="AK213">
            <v>49</v>
          </cell>
          <cell r="AL213">
            <v>33</v>
          </cell>
          <cell r="AM213">
            <v>82</v>
          </cell>
          <cell r="AN213">
            <v>7</v>
          </cell>
          <cell r="AO213">
            <v>7</v>
          </cell>
          <cell r="AP213">
            <v>31</v>
          </cell>
          <cell r="AQ213">
            <v>45</v>
          </cell>
          <cell r="AR213">
            <v>26</v>
          </cell>
          <cell r="AS213">
            <v>71</v>
          </cell>
          <cell r="AT213">
            <v>4</v>
          </cell>
          <cell r="AU213">
            <v>4</v>
          </cell>
          <cell r="AV213">
            <v>40</v>
          </cell>
          <cell r="AW213">
            <v>48</v>
          </cell>
          <cell r="AX213">
            <v>34</v>
          </cell>
          <cell r="AY213">
            <v>82</v>
          </cell>
          <cell r="AZ213">
            <v>2</v>
          </cell>
          <cell r="BA213">
            <v>7</v>
          </cell>
          <cell r="BB213">
            <v>30</v>
          </cell>
          <cell r="BC213">
            <v>39</v>
          </cell>
          <cell r="BD213">
            <v>27</v>
          </cell>
          <cell r="BE213">
            <v>66</v>
          </cell>
          <cell r="BF213">
            <v>382</v>
          </cell>
          <cell r="BG213">
            <v>94</v>
          </cell>
          <cell r="BH213">
            <v>599</v>
          </cell>
          <cell r="BI213">
            <v>79.86666666666666</v>
          </cell>
          <cell r="BJ213"/>
          <cell r="BK213" t="str">
            <v>B</v>
          </cell>
          <cell r="BL213" t="str">
            <v>B+</v>
          </cell>
          <cell r="BM213" t="str">
            <v>B+</v>
          </cell>
          <cell r="BN213" t="str">
            <v>A</v>
          </cell>
          <cell r="BO213" t="str">
            <v>C</v>
          </cell>
          <cell r="BP213" t="str">
            <v>A++</v>
          </cell>
          <cell r="BQ213" t="str">
            <v>A++</v>
          </cell>
          <cell r="BR213" t="str">
            <v>B+</v>
          </cell>
          <cell r="BS213" t="str">
            <v>A++</v>
          </cell>
          <cell r="BT213" t="str">
            <v>B</v>
          </cell>
          <cell r="BU213" t="str">
            <v>A++</v>
          </cell>
          <cell r="BW213">
            <v>4</v>
          </cell>
          <cell r="BX213">
            <v>4</v>
          </cell>
          <cell r="BY213">
            <v>2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20.5</v>
          </cell>
          <cell r="CI213">
            <v>0</v>
          </cell>
          <cell r="CJ213" t="str">
            <v>Pass</v>
          </cell>
          <cell r="CK213">
            <v>8.11</v>
          </cell>
        </row>
        <row r="214">
          <cell r="B214" t="str">
            <v>PIET23CS146</v>
          </cell>
          <cell r="C214" t="str">
            <v>SANJAY SINGHAL</v>
          </cell>
          <cell r="D214" t="str">
            <v>23EPTCS146</v>
          </cell>
          <cell r="E214" t="str">
            <v>C-20</v>
          </cell>
          <cell r="F214" t="str">
            <v>DM</v>
          </cell>
          <cell r="G214">
            <v>6</v>
          </cell>
          <cell r="H214">
            <v>6</v>
          </cell>
          <cell r="I214">
            <v>10</v>
          </cell>
          <cell r="J214">
            <v>22</v>
          </cell>
          <cell r="K214">
            <v>5</v>
          </cell>
          <cell r="L214">
            <v>6</v>
          </cell>
          <cell r="M214">
            <v>10</v>
          </cell>
          <cell r="N214">
            <v>21</v>
          </cell>
          <cell r="O214">
            <v>7</v>
          </cell>
          <cell r="P214">
            <v>10</v>
          </cell>
          <cell r="Q214">
            <v>10</v>
          </cell>
          <cell r="R214">
            <v>27</v>
          </cell>
          <cell r="S214">
            <v>4</v>
          </cell>
          <cell r="T214">
            <v>8</v>
          </cell>
          <cell r="U214">
            <v>10</v>
          </cell>
          <cell r="V214">
            <v>22</v>
          </cell>
          <cell r="W214">
            <v>5</v>
          </cell>
          <cell r="X214">
            <v>8</v>
          </cell>
          <cell r="Y214">
            <v>10</v>
          </cell>
          <cell r="Z214">
            <v>23</v>
          </cell>
          <cell r="AA214">
            <v>115</v>
          </cell>
          <cell r="AB214">
            <v>6</v>
          </cell>
          <cell r="AC214">
            <v>8</v>
          </cell>
          <cell r="AD214">
            <v>40</v>
          </cell>
          <cell r="AE214">
            <v>54</v>
          </cell>
          <cell r="AF214">
            <v>30</v>
          </cell>
          <cell r="AG214">
            <v>84</v>
          </cell>
          <cell r="AH214">
            <v>7</v>
          </cell>
          <cell r="AI214">
            <v>5</v>
          </cell>
          <cell r="AJ214">
            <v>31</v>
          </cell>
          <cell r="AK214">
            <v>43</v>
          </cell>
          <cell r="AL214">
            <v>35</v>
          </cell>
          <cell r="AM214">
            <v>78</v>
          </cell>
          <cell r="AN214">
            <v>6</v>
          </cell>
          <cell r="AO214">
            <v>7</v>
          </cell>
          <cell r="AP214">
            <v>30</v>
          </cell>
          <cell r="AQ214">
            <v>43</v>
          </cell>
          <cell r="AR214">
            <v>24</v>
          </cell>
          <cell r="AS214">
            <v>67</v>
          </cell>
          <cell r="AT214">
            <v>8</v>
          </cell>
          <cell r="AU214">
            <v>5</v>
          </cell>
          <cell r="AV214">
            <v>40</v>
          </cell>
          <cell r="AW214">
            <v>53</v>
          </cell>
          <cell r="AX214">
            <v>31</v>
          </cell>
          <cell r="AY214">
            <v>84</v>
          </cell>
          <cell r="AZ214">
            <v>3</v>
          </cell>
          <cell r="BA214">
            <v>7</v>
          </cell>
          <cell r="BB214">
            <v>40</v>
          </cell>
          <cell r="BC214">
            <v>50</v>
          </cell>
          <cell r="BD214">
            <v>26</v>
          </cell>
          <cell r="BE214">
            <v>76</v>
          </cell>
          <cell r="BF214">
            <v>389</v>
          </cell>
          <cell r="BG214">
            <v>95</v>
          </cell>
          <cell r="BH214">
            <v>599</v>
          </cell>
          <cell r="BI214">
            <v>79.86666666666666</v>
          </cell>
          <cell r="BJ214"/>
          <cell r="BK214" t="str">
            <v>E</v>
          </cell>
          <cell r="BL214" t="str">
            <v>E</v>
          </cell>
          <cell r="BM214" t="str">
            <v>B</v>
          </cell>
          <cell r="BN214" t="str">
            <v>C+</v>
          </cell>
          <cell r="BO214" t="str">
            <v>D+</v>
          </cell>
          <cell r="BP214" t="str">
            <v>A+</v>
          </cell>
          <cell r="BQ214" t="str">
            <v>A++</v>
          </cell>
          <cell r="BR214" t="str">
            <v>B+</v>
          </cell>
          <cell r="BS214" t="str">
            <v>A++</v>
          </cell>
          <cell r="BT214" t="str">
            <v>A+</v>
          </cell>
          <cell r="BU214" t="str">
            <v>A++</v>
          </cell>
          <cell r="BW214">
            <v>4</v>
          </cell>
          <cell r="BX214">
            <v>4</v>
          </cell>
          <cell r="BY214">
            <v>2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20.5</v>
          </cell>
          <cell r="CI214">
            <v>0</v>
          </cell>
          <cell r="CJ214" t="str">
            <v>Pass</v>
          </cell>
          <cell r="CK214">
            <v>6.46</v>
          </cell>
        </row>
        <row r="215">
          <cell r="B215" t="str">
            <v>PIET23CS147</v>
          </cell>
          <cell r="C215" t="str">
            <v>SANYAM KOTHARI</v>
          </cell>
          <cell r="D215" t="str">
            <v>23EPTCS147</v>
          </cell>
          <cell r="E215" t="str">
            <v>C-21</v>
          </cell>
          <cell r="F215" t="str">
            <v>DF</v>
          </cell>
          <cell r="G215">
            <v>10</v>
          </cell>
          <cell r="H215">
            <v>8</v>
          </cell>
          <cell r="I215">
            <v>10</v>
          </cell>
          <cell r="J215">
            <v>28</v>
          </cell>
          <cell r="K215">
            <v>8</v>
          </cell>
          <cell r="L215">
            <v>9</v>
          </cell>
          <cell r="M215">
            <v>10</v>
          </cell>
          <cell r="N215">
            <v>27</v>
          </cell>
          <cell r="O215">
            <v>8</v>
          </cell>
          <cell r="P215">
            <v>10</v>
          </cell>
          <cell r="Q215">
            <v>10</v>
          </cell>
          <cell r="R215">
            <v>28</v>
          </cell>
          <cell r="S215">
            <v>7</v>
          </cell>
          <cell r="T215">
            <v>7</v>
          </cell>
          <cell r="U215">
            <v>10</v>
          </cell>
          <cell r="V215">
            <v>24</v>
          </cell>
          <cell r="W215">
            <v>9</v>
          </cell>
          <cell r="X215">
            <v>10</v>
          </cell>
          <cell r="Y215">
            <v>10</v>
          </cell>
          <cell r="Z215">
            <v>29</v>
          </cell>
          <cell r="AA215">
            <v>136</v>
          </cell>
          <cell r="AB215">
            <v>8</v>
          </cell>
          <cell r="AC215">
            <v>8</v>
          </cell>
          <cell r="AD215">
            <v>35</v>
          </cell>
          <cell r="AE215">
            <v>51</v>
          </cell>
          <cell r="AF215">
            <v>34</v>
          </cell>
          <cell r="AG215">
            <v>85</v>
          </cell>
          <cell r="AH215">
            <v>6</v>
          </cell>
          <cell r="AI215">
            <v>8</v>
          </cell>
          <cell r="AJ215">
            <v>31</v>
          </cell>
          <cell r="AK215">
            <v>45</v>
          </cell>
          <cell r="AL215">
            <v>37</v>
          </cell>
          <cell r="AM215">
            <v>82</v>
          </cell>
          <cell r="AN215">
            <v>7</v>
          </cell>
          <cell r="AO215">
            <v>7</v>
          </cell>
          <cell r="AP215">
            <v>33</v>
          </cell>
          <cell r="AQ215">
            <v>47</v>
          </cell>
          <cell r="AR215">
            <v>27</v>
          </cell>
          <cell r="AS215">
            <v>74</v>
          </cell>
          <cell r="AT215">
            <v>9</v>
          </cell>
          <cell r="AU215">
            <v>5</v>
          </cell>
          <cell r="AV215">
            <v>40</v>
          </cell>
          <cell r="AW215">
            <v>54</v>
          </cell>
          <cell r="AX215">
            <v>34</v>
          </cell>
          <cell r="AY215">
            <v>88</v>
          </cell>
          <cell r="AZ215">
            <v>5</v>
          </cell>
          <cell r="BA215">
            <v>6</v>
          </cell>
          <cell r="BB215">
            <v>40</v>
          </cell>
          <cell r="BC215">
            <v>51</v>
          </cell>
          <cell r="BD215">
            <v>31</v>
          </cell>
          <cell r="BE215">
            <v>82</v>
          </cell>
          <cell r="BF215">
            <v>411</v>
          </cell>
          <cell r="BG215">
            <v>96</v>
          </cell>
          <cell r="BH215">
            <v>643</v>
          </cell>
          <cell r="BI215">
            <v>85.733333333333334</v>
          </cell>
          <cell r="BJ215"/>
          <cell r="BK215" t="str">
            <v>D+</v>
          </cell>
          <cell r="BL215" t="str">
            <v>B</v>
          </cell>
          <cell r="BM215" t="str">
            <v>A++</v>
          </cell>
          <cell r="BN215" t="str">
            <v>B+</v>
          </cell>
          <cell r="BO215" t="str">
            <v>C+</v>
          </cell>
          <cell r="BP215" t="str">
            <v>A++</v>
          </cell>
          <cell r="BQ215" t="str">
            <v>A++</v>
          </cell>
          <cell r="BR215" t="str">
            <v>A</v>
          </cell>
          <cell r="BS215" t="str">
            <v>A++</v>
          </cell>
          <cell r="BT215" t="str">
            <v>A++</v>
          </cell>
          <cell r="BU215" t="str">
            <v>A++</v>
          </cell>
          <cell r="BW215">
            <v>4</v>
          </cell>
          <cell r="BX215">
            <v>4</v>
          </cell>
          <cell r="BY215">
            <v>2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20.5</v>
          </cell>
          <cell r="CI215">
            <v>0</v>
          </cell>
          <cell r="CJ215" t="str">
            <v>Pass</v>
          </cell>
          <cell r="CK215">
            <v>8.1300000000000008</v>
          </cell>
        </row>
        <row r="216">
          <cell r="B216" t="str">
            <v>PIET23CS148</v>
          </cell>
          <cell r="C216" t="str">
            <v>SARTHAK CHOPRA</v>
          </cell>
          <cell r="D216" t="str">
            <v>23EPTCS148</v>
          </cell>
          <cell r="E216" t="str">
            <v>C-22</v>
          </cell>
          <cell r="F216" t="str">
            <v>DF</v>
          </cell>
          <cell r="G216">
            <v>10</v>
          </cell>
          <cell r="H216">
            <v>9</v>
          </cell>
          <cell r="I216">
            <v>10</v>
          </cell>
          <cell r="J216">
            <v>29</v>
          </cell>
          <cell r="K216">
            <v>9</v>
          </cell>
          <cell r="L216">
            <v>8</v>
          </cell>
          <cell r="M216">
            <v>10</v>
          </cell>
          <cell r="N216">
            <v>27</v>
          </cell>
          <cell r="O216">
            <v>8</v>
          </cell>
          <cell r="P216">
            <v>10</v>
          </cell>
          <cell r="Q216">
            <v>10</v>
          </cell>
          <cell r="R216">
            <v>28</v>
          </cell>
          <cell r="S216">
            <v>8</v>
          </cell>
          <cell r="T216">
            <v>9</v>
          </cell>
          <cell r="U216">
            <v>10</v>
          </cell>
          <cell r="V216">
            <v>27</v>
          </cell>
          <cell r="W216">
            <v>7</v>
          </cell>
          <cell r="X216">
            <v>10</v>
          </cell>
          <cell r="Y216">
            <v>10</v>
          </cell>
          <cell r="Z216">
            <v>27</v>
          </cell>
          <cell r="AA216">
            <v>138</v>
          </cell>
          <cell r="AB216">
            <v>9</v>
          </cell>
          <cell r="AC216">
            <v>9</v>
          </cell>
          <cell r="AD216">
            <v>39</v>
          </cell>
          <cell r="AE216">
            <v>57</v>
          </cell>
          <cell r="AF216">
            <v>36</v>
          </cell>
          <cell r="AG216">
            <v>93</v>
          </cell>
          <cell r="AH216">
            <v>8</v>
          </cell>
          <cell r="AI216">
            <v>10</v>
          </cell>
          <cell r="AJ216">
            <v>38</v>
          </cell>
          <cell r="AK216">
            <v>56</v>
          </cell>
          <cell r="AL216">
            <v>33</v>
          </cell>
          <cell r="AM216">
            <v>89</v>
          </cell>
          <cell r="AN216">
            <v>9</v>
          </cell>
          <cell r="AO216">
            <v>9</v>
          </cell>
          <cell r="AP216">
            <v>40</v>
          </cell>
          <cell r="AQ216">
            <v>58</v>
          </cell>
          <cell r="AR216">
            <v>35</v>
          </cell>
          <cell r="AS216">
            <v>93</v>
          </cell>
          <cell r="AT216">
            <v>7</v>
          </cell>
          <cell r="AU216">
            <v>9</v>
          </cell>
          <cell r="AV216">
            <v>28</v>
          </cell>
          <cell r="AW216">
            <v>44</v>
          </cell>
          <cell r="AX216">
            <v>26</v>
          </cell>
          <cell r="AY216">
            <v>70</v>
          </cell>
          <cell r="AZ216">
            <v>10</v>
          </cell>
          <cell r="BA216">
            <v>9</v>
          </cell>
          <cell r="BB216">
            <v>40</v>
          </cell>
          <cell r="BC216">
            <v>59</v>
          </cell>
          <cell r="BD216">
            <v>32</v>
          </cell>
          <cell r="BE216">
            <v>91</v>
          </cell>
          <cell r="BF216">
            <v>436</v>
          </cell>
          <cell r="BG216">
            <v>94</v>
          </cell>
          <cell r="BH216">
            <v>668</v>
          </cell>
          <cell r="BI216">
            <v>89.066666666666677</v>
          </cell>
          <cell r="BJ216"/>
          <cell r="BK216" t="str">
            <v>B+</v>
          </cell>
          <cell r="BL216" t="str">
            <v>C</v>
          </cell>
          <cell r="BM216" t="str">
            <v>B</v>
          </cell>
          <cell r="BN216" t="str">
            <v>B+</v>
          </cell>
          <cell r="BO216" t="str">
            <v>C+</v>
          </cell>
          <cell r="BP216" t="str">
            <v>A++</v>
          </cell>
          <cell r="BQ216" t="str">
            <v>A++</v>
          </cell>
          <cell r="BR216" t="str">
            <v>A++</v>
          </cell>
          <cell r="BS216" t="str">
            <v>B+</v>
          </cell>
          <cell r="BT216" t="str">
            <v>A++</v>
          </cell>
          <cell r="BU216" t="str">
            <v>A++</v>
          </cell>
          <cell r="BW216">
            <v>4</v>
          </cell>
          <cell r="BX216">
            <v>4</v>
          </cell>
          <cell r="BY216">
            <v>2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20.5</v>
          </cell>
          <cell r="CI216">
            <v>0</v>
          </cell>
          <cell r="CJ216" t="str">
            <v>Pass</v>
          </cell>
          <cell r="CK216">
            <v>8.1</v>
          </cell>
        </row>
        <row r="217">
          <cell r="B217" t="str">
            <v>PIET23CS150</v>
          </cell>
          <cell r="C217" t="str">
            <v>SHASHANK SINGH</v>
          </cell>
          <cell r="D217" t="str">
            <v>23EPTCS149</v>
          </cell>
          <cell r="E217" t="str">
            <v>C-24</v>
          </cell>
          <cell r="F217" t="str">
            <v>HF</v>
          </cell>
          <cell r="G217" t="str">
            <v>A</v>
          </cell>
          <cell r="H217" t="str">
            <v>N</v>
          </cell>
          <cell r="I217">
            <v>3</v>
          </cell>
          <cell r="J217">
            <v>3</v>
          </cell>
          <cell r="K217" t="str">
            <v>A</v>
          </cell>
          <cell r="L217" t="str">
            <v>N</v>
          </cell>
          <cell r="M217">
            <v>4</v>
          </cell>
          <cell r="N217">
            <v>4</v>
          </cell>
          <cell r="O217" t="str">
            <v>N</v>
          </cell>
          <cell r="P217" t="str">
            <v>A</v>
          </cell>
          <cell r="Q217">
            <v>8</v>
          </cell>
          <cell r="R217">
            <v>8</v>
          </cell>
          <cell r="S217" t="str">
            <v>N</v>
          </cell>
          <cell r="T217" t="str">
            <v>A</v>
          </cell>
          <cell r="U217">
            <v>10</v>
          </cell>
          <cell r="V217">
            <v>10</v>
          </cell>
          <cell r="W217" t="str">
            <v>A</v>
          </cell>
          <cell r="X217" t="str">
            <v>A</v>
          </cell>
          <cell r="Y217">
            <v>9</v>
          </cell>
          <cell r="Z217">
            <v>9</v>
          </cell>
          <cell r="AA217">
            <v>34</v>
          </cell>
          <cell r="AB217" t="str">
            <v>A</v>
          </cell>
          <cell r="AC217" t="str">
            <v>A</v>
          </cell>
          <cell r="AD217">
            <v>15</v>
          </cell>
          <cell r="AE217">
            <v>15</v>
          </cell>
          <cell r="AF217" t="str">
            <v>A</v>
          </cell>
          <cell r="AG217">
            <v>15</v>
          </cell>
          <cell r="AH217" t="str">
            <v>A</v>
          </cell>
          <cell r="AI217" t="str">
            <v>A</v>
          </cell>
          <cell r="AJ217">
            <v>19</v>
          </cell>
          <cell r="AK217">
            <v>19</v>
          </cell>
          <cell r="AL217" t="str">
            <v>A</v>
          </cell>
          <cell r="AM217">
            <v>19</v>
          </cell>
          <cell r="AN217" t="str">
            <v>A</v>
          </cell>
          <cell r="AO217" t="str">
            <v>A</v>
          </cell>
          <cell r="AP217">
            <v>29</v>
          </cell>
          <cell r="AQ217">
            <v>29</v>
          </cell>
          <cell r="AR217" t="str">
            <v>A</v>
          </cell>
          <cell r="AS217">
            <v>29</v>
          </cell>
          <cell r="AT217" t="str">
            <v>A</v>
          </cell>
          <cell r="AU217" t="str">
            <v>A</v>
          </cell>
          <cell r="AV217">
            <v>25</v>
          </cell>
          <cell r="AW217">
            <v>25</v>
          </cell>
          <cell r="AX217" t="str">
            <v>A</v>
          </cell>
          <cell r="AY217">
            <v>25</v>
          </cell>
          <cell r="AZ217" t="str">
            <v>A</v>
          </cell>
          <cell r="BA217" t="str">
            <v>A</v>
          </cell>
          <cell r="BB217">
            <v>7</v>
          </cell>
          <cell r="BC217">
            <v>7</v>
          </cell>
          <cell r="BD217" t="str">
            <v>A</v>
          </cell>
          <cell r="BE217">
            <v>7</v>
          </cell>
          <cell r="BF217">
            <v>95</v>
          </cell>
          <cell r="BG217">
            <v>74</v>
          </cell>
          <cell r="BH217">
            <v>203</v>
          </cell>
          <cell r="BI217">
            <v>27.066666666666666</v>
          </cell>
          <cell r="BJ217"/>
          <cell r="BK217" t="str">
            <v>F</v>
          </cell>
          <cell r="BL217" t="str">
            <v>F</v>
          </cell>
          <cell r="BM217" t="str">
            <v>F</v>
          </cell>
          <cell r="BN217" t="str">
            <v>F</v>
          </cell>
          <cell r="BO217" t="str">
            <v>F</v>
          </cell>
          <cell r="BP217" t="str">
            <v>F</v>
          </cell>
          <cell r="BQ217" t="str">
            <v>F</v>
          </cell>
          <cell r="BR217" t="str">
            <v>F</v>
          </cell>
          <cell r="BS217" t="str">
            <v>F</v>
          </cell>
          <cell r="BT217" t="str">
            <v>F</v>
          </cell>
          <cell r="BU217" t="str">
            <v>A</v>
          </cell>
          <cell r="BW217">
            <v>4</v>
          </cell>
          <cell r="BX217">
            <v>4</v>
          </cell>
          <cell r="BY217">
            <v>2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20.5</v>
          </cell>
          <cell r="CI217">
            <v>10</v>
          </cell>
          <cell r="CJ217" t="str">
            <v>Fail</v>
          </cell>
          <cell r="CK217">
            <v>0.2073170731707317</v>
          </cell>
        </row>
        <row r="218">
          <cell r="B218" t="str">
            <v>PIET23CS151</v>
          </cell>
          <cell r="C218" t="str">
            <v>SHIVAM KUSHWAH</v>
          </cell>
          <cell r="D218" t="str">
            <v>23EPTCS150</v>
          </cell>
          <cell r="E218" t="str">
            <v>C-25</v>
          </cell>
          <cell r="F218" t="str">
            <v>HM</v>
          </cell>
          <cell r="G218">
            <v>9</v>
          </cell>
          <cell r="H218">
            <v>10</v>
          </cell>
          <cell r="I218">
            <v>10</v>
          </cell>
          <cell r="J218">
            <v>29</v>
          </cell>
          <cell r="K218">
            <v>8</v>
          </cell>
          <cell r="L218">
            <v>10</v>
          </cell>
          <cell r="M218">
            <v>10</v>
          </cell>
          <cell r="N218">
            <v>28</v>
          </cell>
          <cell r="O218">
            <v>8</v>
          </cell>
          <cell r="P218">
            <v>10</v>
          </cell>
          <cell r="Q218">
            <v>10</v>
          </cell>
          <cell r="R218">
            <v>28</v>
          </cell>
          <cell r="S218">
            <v>10</v>
          </cell>
          <cell r="T218">
            <v>10</v>
          </cell>
          <cell r="U218">
            <v>10</v>
          </cell>
          <cell r="V218">
            <v>30</v>
          </cell>
          <cell r="W218">
            <v>8</v>
          </cell>
          <cell r="X218">
            <v>10</v>
          </cell>
          <cell r="Y218">
            <v>10</v>
          </cell>
          <cell r="Z218">
            <v>28</v>
          </cell>
          <cell r="AA218">
            <v>143</v>
          </cell>
          <cell r="AB218">
            <v>10</v>
          </cell>
          <cell r="AC218">
            <v>8</v>
          </cell>
          <cell r="AD218">
            <v>40</v>
          </cell>
          <cell r="AE218">
            <v>58</v>
          </cell>
          <cell r="AF218">
            <v>32</v>
          </cell>
          <cell r="AG218">
            <v>90</v>
          </cell>
          <cell r="AH218">
            <v>8</v>
          </cell>
          <cell r="AI218">
            <v>7</v>
          </cell>
          <cell r="AJ218">
            <v>34</v>
          </cell>
          <cell r="AK218">
            <v>49</v>
          </cell>
          <cell r="AL218">
            <v>35</v>
          </cell>
          <cell r="AM218">
            <v>84</v>
          </cell>
          <cell r="AN218">
            <v>10</v>
          </cell>
          <cell r="AO218">
            <v>9</v>
          </cell>
          <cell r="AP218">
            <v>40</v>
          </cell>
          <cell r="AQ218">
            <v>59</v>
          </cell>
          <cell r="AR218">
            <v>35</v>
          </cell>
          <cell r="AS218">
            <v>94</v>
          </cell>
          <cell r="AT218">
            <v>7</v>
          </cell>
          <cell r="AU218">
            <v>8</v>
          </cell>
          <cell r="AV218">
            <v>40</v>
          </cell>
          <cell r="AW218">
            <v>55</v>
          </cell>
          <cell r="AX218">
            <v>38</v>
          </cell>
          <cell r="AY218">
            <v>93</v>
          </cell>
          <cell r="AZ218">
            <v>9</v>
          </cell>
          <cell r="BA218">
            <v>9</v>
          </cell>
          <cell r="BB218">
            <v>39</v>
          </cell>
          <cell r="BC218">
            <v>57</v>
          </cell>
          <cell r="BD218">
            <v>35</v>
          </cell>
          <cell r="BE218">
            <v>92</v>
          </cell>
          <cell r="BF218">
            <v>453</v>
          </cell>
          <cell r="BG218">
            <v>94</v>
          </cell>
          <cell r="BH218">
            <v>690</v>
          </cell>
          <cell r="BI218">
            <v>92</v>
          </cell>
          <cell r="BJ218"/>
          <cell r="BK218" t="str">
            <v>B+</v>
          </cell>
          <cell r="BL218" t="str">
            <v>A++</v>
          </cell>
          <cell r="BM218" t="str">
            <v>A+</v>
          </cell>
          <cell r="BN218" t="str">
            <v>A++</v>
          </cell>
          <cell r="BO218" t="str">
            <v>B+</v>
          </cell>
          <cell r="BP218" t="str">
            <v>A++</v>
          </cell>
          <cell r="BQ218" t="str">
            <v>A++</v>
          </cell>
          <cell r="BR218" t="str">
            <v>A++</v>
          </cell>
          <cell r="BS218" t="str">
            <v>A++</v>
          </cell>
          <cell r="BT218" t="str">
            <v>A++</v>
          </cell>
          <cell r="BU218" t="str">
            <v>A++</v>
          </cell>
          <cell r="BW218">
            <v>4</v>
          </cell>
          <cell r="BX218">
            <v>4</v>
          </cell>
          <cell r="BY218">
            <v>2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20.5</v>
          </cell>
          <cell r="CI218">
            <v>0</v>
          </cell>
          <cell r="CJ218" t="str">
            <v>Pass</v>
          </cell>
          <cell r="CK218">
            <v>9.32</v>
          </cell>
        </row>
        <row r="219">
          <cell r="B219" t="str">
            <v>PIET23CS152</v>
          </cell>
          <cell r="C219" t="str">
            <v>SHIVENDRA PRATAP SINGH RANAWAT</v>
          </cell>
          <cell r="D219" t="str">
            <v>23EPTCS151</v>
          </cell>
          <cell r="E219" t="str">
            <v>C-26</v>
          </cell>
          <cell r="F219" t="str">
            <v>HM</v>
          </cell>
          <cell r="G219">
            <v>7</v>
          </cell>
          <cell r="H219" t="str">
            <v>N</v>
          </cell>
          <cell r="I219">
            <v>6</v>
          </cell>
          <cell r="J219">
            <v>13</v>
          </cell>
          <cell r="K219">
            <v>7</v>
          </cell>
          <cell r="L219" t="str">
            <v>N</v>
          </cell>
          <cell r="M219">
            <v>7</v>
          </cell>
          <cell r="N219">
            <v>14</v>
          </cell>
          <cell r="O219" t="str">
            <v>N</v>
          </cell>
          <cell r="P219">
            <v>10</v>
          </cell>
          <cell r="Q219">
            <v>8</v>
          </cell>
          <cell r="R219">
            <v>18</v>
          </cell>
          <cell r="S219">
            <v>5</v>
          </cell>
          <cell r="T219">
            <v>7</v>
          </cell>
          <cell r="U219">
            <v>10</v>
          </cell>
          <cell r="V219">
            <v>22</v>
          </cell>
          <cell r="W219">
            <v>3</v>
          </cell>
          <cell r="X219">
            <v>7</v>
          </cell>
          <cell r="Y219">
            <v>9</v>
          </cell>
          <cell r="Z219">
            <v>19</v>
          </cell>
          <cell r="AA219">
            <v>86</v>
          </cell>
          <cell r="AB219">
            <v>5</v>
          </cell>
          <cell r="AC219">
            <v>7</v>
          </cell>
          <cell r="AD219">
            <v>19</v>
          </cell>
          <cell r="AE219">
            <v>31</v>
          </cell>
          <cell r="AF219">
            <v>20</v>
          </cell>
          <cell r="AG219">
            <v>51</v>
          </cell>
          <cell r="AH219">
            <v>7</v>
          </cell>
          <cell r="AI219">
            <v>8</v>
          </cell>
          <cell r="AJ219">
            <v>29</v>
          </cell>
          <cell r="AK219">
            <v>44</v>
          </cell>
          <cell r="AL219">
            <v>33</v>
          </cell>
          <cell r="AM219">
            <v>77</v>
          </cell>
          <cell r="AN219">
            <v>6</v>
          </cell>
          <cell r="AO219">
            <v>6</v>
          </cell>
          <cell r="AP219">
            <v>29</v>
          </cell>
          <cell r="AQ219">
            <v>41</v>
          </cell>
          <cell r="AR219">
            <v>25</v>
          </cell>
          <cell r="AS219">
            <v>66</v>
          </cell>
          <cell r="AT219">
            <v>5</v>
          </cell>
          <cell r="AU219">
            <v>5</v>
          </cell>
          <cell r="AV219">
            <v>23</v>
          </cell>
          <cell r="AW219">
            <v>33</v>
          </cell>
          <cell r="AX219">
            <v>26</v>
          </cell>
          <cell r="AY219">
            <v>59</v>
          </cell>
          <cell r="AZ219">
            <v>5</v>
          </cell>
          <cell r="BA219">
            <v>2</v>
          </cell>
          <cell r="BB219">
            <v>25</v>
          </cell>
          <cell r="BC219">
            <v>32</v>
          </cell>
          <cell r="BD219">
            <v>21</v>
          </cell>
          <cell r="BE219">
            <v>53</v>
          </cell>
          <cell r="BF219">
            <v>306</v>
          </cell>
          <cell r="BG219">
            <v>87</v>
          </cell>
          <cell r="BH219">
            <v>479</v>
          </cell>
          <cell r="BI219">
            <v>63.866666666666674</v>
          </cell>
          <cell r="BJ219"/>
          <cell r="BK219" t="str">
            <v>D</v>
          </cell>
          <cell r="BL219" t="str">
            <v>C</v>
          </cell>
          <cell r="BM219" t="str">
            <v>B</v>
          </cell>
          <cell r="BN219" t="str">
            <v>B+</v>
          </cell>
          <cell r="BO219" t="str">
            <v>D+</v>
          </cell>
          <cell r="BP219" t="str">
            <v>A+</v>
          </cell>
          <cell r="BQ219" t="str">
            <v>D+</v>
          </cell>
          <cell r="BR219" t="str">
            <v>B</v>
          </cell>
          <cell r="BS219" t="str">
            <v>C+</v>
          </cell>
          <cell r="BT219" t="str">
            <v>D+</v>
          </cell>
          <cell r="BU219" t="str">
            <v>A++</v>
          </cell>
          <cell r="BW219">
            <v>4</v>
          </cell>
          <cell r="BX219">
            <v>4</v>
          </cell>
          <cell r="BY219">
            <v>2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20.5</v>
          </cell>
          <cell r="CI219">
            <v>0</v>
          </cell>
          <cell r="CJ219" t="str">
            <v>Pass</v>
          </cell>
          <cell r="CK219">
            <v>6.74</v>
          </cell>
        </row>
        <row r="220">
          <cell r="B220" t="str">
            <v>PIET23CS153</v>
          </cell>
          <cell r="C220" t="str">
            <v>SHREETI GOYAL</v>
          </cell>
          <cell r="D220" t="str">
            <v>23EPTCS152</v>
          </cell>
          <cell r="E220" t="str">
            <v>C-27</v>
          </cell>
          <cell r="F220" t="str">
            <v>HM</v>
          </cell>
          <cell r="G220">
            <v>6</v>
          </cell>
          <cell r="H220">
            <v>9</v>
          </cell>
          <cell r="I220">
            <v>10</v>
          </cell>
          <cell r="J220">
            <v>25</v>
          </cell>
          <cell r="K220">
            <v>4</v>
          </cell>
          <cell r="L220">
            <v>9</v>
          </cell>
          <cell r="M220">
            <v>10</v>
          </cell>
          <cell r="N220">
            <v>23</v>
          </cell>
          <cell r="O220">
            <v>8</v>
          </cell>
          <cell r="P220">
            <v>10</v>
          </cell>
          <cell r="Q220">
            <v>10</v>
          </cell>
          <cell r="R220">
            <v>28</v>
          </cell>
          <cell r="S220">
            <v>4</v>
          </cell>
          <cell r="T220">
            <v>10</v>
          </cell>
          <cell r="U220">
            <v>10</v>
          </cell>
          <cell r="V220">
            <v>24</v>
          </cell>
          <cell r="W220">
            <v>7</v>
          </cell>
          <cell r="X220">
            <v>10</v>
          </cell>
          <cell r="Y220">
            <v>10</v>
          </cell>
          <cell r="Z220">
            <v>27</v>
          </cell>
          <cell r="AA220">
            <v>127</v>
          </cell>
          <cell r="AB220">
            <v>9</v>
          </cell>
          <cell r="AC220">
            <v>9</v>
          </cell>
          <cell r="AD220">
            <v>35</v>
          </cell>
          <cell r="AE220">
            <v>53</v>
          </cell>
          <cell r="AF220">
            <v>35</v>
          </cell>
          <cell r="AG220">
            <v>88</v>
          </cell>
          <cell r="AH220">
            <v>7</v>
          </cell>
          <cell r="AI220">
            <v>8</v>
          </cell>
          <cell r="AJ220">
            <v>36</v>
          </cell>
          <cell r="AK220">
            <v>51</v>
          </cell>
          <cell r="AL220">
            <v>33</v>
          </cell>
          <cell r="AM220">
            <v>84</v>
          </cell>
          <cell r="AN220">
            <v>7</v>
          </cell>
          <cell r="AO220">
            <v>8</v>
          </cell>
          <cell r="AP220">
            <v>36</v>
          </cell>
          <cell r="AQ220">
            <v>51</v>
          </cell>
          <cell r="AR220">
            <v>30</v>
          </cell>
          <cell r="AS220">
            <v>81</v>
          </cell>
          <cell r="AT220">
            <v>8</v>
          </cell>
          <cell r="AU220">
            <v>8</v>
          </cell>
          <cell r="AV220">
            <v>40</v>
          </cell>
          <cell r="AW220">
            <v>56</v>
          </cell>
          <cell r="AX220">
            <v>37</v>
          </cell>
          <cell r="AY220">
            <v>93</v>
          </cell>
          <cell r="AZ220">
            <v>8</v>
          </cell>
          <cell r="BA220">
            <v>9</v>
          </cell>
          <cell r="BB220">
            <v>40</v>
          </cell>
          <cell r="BC220">
            <v>57</v>
          </cell>
          <cell r="BD220">
            <v>39</v>
          </cell>
          <cell r="BE220">
            <v>96</v>
          </cell>
          <cell r="BF220">
            <v>442</v>
          </cell>
          <cell r="BG220">
            <v>90</v>
          </cell>
          <cell r="BH220">
            <v>659</v>
          </cell>
          <cell r="BI220">
            <v>87.866666666666674</v>
          </cell>
          <cell r="BJ220"/>
          <cell r="BK220" t="str">
            <v>B+</v>
          </cell>
          <cell r="BL220" t="str">
            <v>C+</v>
          </cell>
          <cell r="BM220" t="str">
            <v>A</v>
          </cell>
          <cell r="BN220" t="str">
            <v>B+</v>
          </cell>
          <cell r="BO220" t="str">
            <v>C+</v>
          </cell>
          <cell r="BP220" t="str">
            <v>A++</v>
          </cell>
          <cell r="BQ220" t="str">
            <v>A++</v>
          </cell>
          <cell r="BR220" t="str">
            <v>A++</v>
          </cell>
          <cell r="BS220" t="str">
            <v>A++</v>
          </cell>
          <cell r="BT220" t="str">
            <v>A++</v>
          </cell>
          <cell r="BU220" t="str">
            <v>A++</v>
          </cell>
          <cell r="BW220">
            <v>4</v>
          </cell>
          <cell r="BX220">
            <v>4</v>
          </cell>
          <cell r="BY220">
            <v>2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20.5</v>
          </cell>
          <cell r="CI220">
            <v>0</v>
          </cell>
          <cell r="CJ220" t="str">
            <v>Pass</v>
          </cell>
          <cell r="CK220">
            <v>8.39</v>
          </cell>
        </row>
        <row r="221">
          <cell r="B221" t="str">
            <v>PIET23CS154</v>
          </cell>
          <cell r="C221" t="str">
            <v>SHRISHTI KHANDELWAL</v>
          </cell>
          <cell r="D221" t="str">
            <v>23EPTCS153</v>
          </cell>
          <cell r="E221" t="str">
            <v>C-28</v>
          </cell>
          <cell r="F221" t="str">
            <v>DM</v>
          </cell>
          <cell r="G221">
            <v>8</v>
          </cell>
          <cell r="H221">
            <v>9</v>
          </cell>
          <cell r="I221">
            <v>10</v>
          </cell>
          <cell r="J221">
            <v>27</v>
          </cell>
          <cell r="K221">
            <v>7</v>
          </cell>
          <cell r="L221">
            <v>10</v>
          </cell>
          <cell r="M221">
            <v>10</v>
          </cell>
          <cell r="N221">
            <v>27</v>
          </cell>
          <cell r="O221">
            <v>8</v>
          </cell>
          <cell r="P221">
            <v>10</v>
          </cell>
          <cell r="Q221">
            <v>10</v>
          </cell>
          <cell r="R221">
            <v>28</v>
          </cell>
          <cell r="S221">
            <v>7</v>
          </cell>
          <cell r="T221">
            <v>9</v>
          </cell>
          <cell r="U221">
            <v>10</v>
          </cell>
          <cell r="V221">
            <v>26</v>
          </cell>
          <cell r="W221">
            <v>8</v>
          </cell>
          <cell r="X221">
            <v>10</v>
          </cell>
          <cell r="Y221">
            <v>10</v>
          </cell>
          <cell r="Z221">
            <v>28</v>
          </cell>
          <cell r="AA221">
            <v>136</v>
          </cell>
          <cell r="AB221">
            <v>9</v>
          </cell>
          <cell r="AC221">
            <v>9</v>
          </cell>
          <cell r="AD221">
            <v>39</v>
          </cell>
          <cell r="AE221">
            <v>57</v>
          </cell>
          <cell r="AF221">
            <v>35</v>
          </cell>
          <cell r="AG221">
            <v>92</v>
          </cell>
          <cell r="AH221">
            <v>8</v>
          </cell>
          <cell r="AI221">
            <v>6</v>
          </cell>
          <cell r="AJ221">
            <v>34</v>
          </cell>
          <cell r="AK221">
            <v>48</v>
          </cell>
          <cell r="AL221">
            <v>33</v>
          </cell>
          <cell r="AM221">
            <v>81</v>
          </cell>
          <cell r="AN221">
            <v>7</v>
          </cell>
          <cell r="AO221">
            <v>7</v>
          </cell>
          <cell r="AP221">
            <v>32</v>
          </cell>
          <cell r="AQ221">
            <v>46</v>
          </cell>
          <cell r="AR221">
            <v>28</v>
          </cell>
          <cell r="AS221">
            <v>74</v>
          </cell>
          <cell r="AT221">
            <v>8</v>
          </cell>
          <cell r="AU221">
            <v>7</v>
          </cell>
          <cell r="AV221">
            <v>40</v>
          </cell>
          <cell r="AW221">
            <v>55</v>
          </cell>
          <cell r="AX221">
            <v>38</v>
          </cell>
          <cell r="AY221">
            <v>93</v>
          </cell>
          <cell r="AZ221">
            <v>9</v>
          </cell>
          <cell r="BA221">
            <v>7</v>
          </cell>
          <cell r="BB221">
            <v>35</v>
          </cell>
          <cell r="BC221">
            <v>51</v>
          </cell>
          <cell r="BD221">
            <v>30</v>
          </cell>
          <cell r="BE221">
            <v>81</v>
          </cell>
          <cell r="BF221">
            <v>421</v>
          </cell>
          <cell r="BG221">
            <v>94</v>
          </cell>
          <cell r="BH221">
            <v>651</v>
          </cell>
          <cell r="BI221">
            <v>86.8</v>
          </cell>
          <cell r="BJ221"/>
          <cell r="BK221" t="str">
            <v>B+</v>
          </cell>
          <cell r="BL221" t="str">
            <v>A++</v>
          </cell>
          <cell r="BM221" t="str">
            <v>A+</v>
          </cell>
          <cell r="BN221" t="str">
            <v>A+</v>
          </cell>
          <cell r="BO221" t="str">
            <v>B+</v>
          </cell>
          <cell r="BP221" t="str">
            <v>A++</v>
          </cell>
          <cell r="BQ221" t="str">
            <v>A++</v>
          </cell>
          <cell r="BR221" t="str">
            <v>A</v>
          </cell>
          <cell r="BS221" t="str">
            <v>A++</v>
          </cell>
          <cell r="BT221" t="str">
            <v>A++</v>
          </cell>
          <cell r="BU221" t="str">
            <v>A++</v>
          </cell>
          <cell r="BW221">
            <v>4</v>
          </cell>
          <cell r="BX221">
            <v>4</v>
          </cell>
          <cell r="BY221">
            <v>2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20.5</v>
          </cell>
          <cell r="CI221">
            <v>0</v>
          </cell>
          <cell r="CJ221" t="str">
            <v>Pass</v>
          </cell>
          <cell r="CK221">
            <v>9.11</v>
          </cell>
        </row>
        <row r="222">
          <cell r="B222" t="str">
            <v>PIET23CS155</v>
          </cell>
          <cell r="C222" t="str">
            <v>SHUBHAM AGARWAL</v>
          </cell>
          <cell r="D222" t="str">
            <v>23EPTCS154</v>
          </cell>
          <cell r="E222" t="str">
            <v>C-29</v>
          </cell>
          <cell r="F222" t="str">
            <v>DM</v>
          </cell>
          <cell r="G222">
            <v>2</v>
          </cell>
          <cell r="H222">
            <v>6</v>
          </cell>
          <cell r="I222">
            <v>10</v>
          </cell>
          <cell r="J222">
            <v>18</v>
          </cell>
          <cell r="K222">
            <v>10</v>
          </cell>
          <cell r="L222" t="str">
            <v>N</v>
          </cell>
          <cell r="M222">
            <v>10</v>
          </cell>
          <cell r="N222">
            <v>20</v>
          </cell>
          <cell r="O222">
            <v>9</v>
          </cell>
          <cell r="P222">
            <v>10</v>
          </cell>
          <cell r="Q222">
            <v>9</v>
          </cell>
          <cell r="R222">
            <v>28</v>
          </cell>
          <cell r="S222">
            <v>2</v>
          </cell>
          <cell r="T222">
            <v>6</v>
          </cell>
          <cell r="U222">
            <v>10</v>
          </cell>
          <cell r="V222">
            <v>18</v>
          </cell>
          <cell r="W222">
            <v>7</v>
          </cell>
          <cell r="X222">
            <v>8</v>
          </cell>
          <cell r="Y222">
            <v>10</v>
          </cell>
          <cell r="Z222">
            <v>25</v>
          </cell>
          <cell r="AA222">
            <v>109</v>
          </cell>
          <cell r="AB222">
            <v>9</v>
          </cell>
          <cell r="AC222">
            <v>8</v>
          </cell>
          <cell r="AD222">
            <v>37</v>
          </cell>
          <cell r="AE222">
            <v>54</v>
          </cell>
          <cell r="AF222">
            <v>35</v>
          </cell>
          <cell r="AG222">
            <v>89</v>
          </cell>
          <cell r="AH222">
            <v>9</v>
          </cell>
          <cell r="AI222">
            <v>9</v>
          </cell>
          <cell r="AJ222">
            <v>31</v>
          </cell>
          <cell r="AK222">
            <v>49</v>
          </cell>
          <cell r="AL222">
            <v>36</v>
          </cell>
          <cell r="AM222">
            <v>85</v>
          </cell>
          <cell r="AN222">
            <v>5</v>
          </cell>
          <cell r="AO222" t="str">
            <v>A</v>
          </cell>
          <cell r="AP222">
            <v>29</v>
          </cell>
          <cell r="AQ222">
            <v>34</v>
          </cell>
          <cell r="AR222">
            <v>25</v>
          </cell>
          <cell r="AS222">
            <v>59</v>
          </cell>
          <cell r="AT222">
            <v>7</v>
          </cell>
          <cell r="AU222" t="str">
            <v>A</v>
          </cell>
          <cell r="AV222">
            <v>39</v>
          </cell>
          <cell r="AW222">
            <v>46</v>
          </cell>
          <cell r="AX222">
            <v>37</v>
          </cell>
          <cell r="AY222">
            <v>83</v>
          </cell>
          <cell r="AZ222">
            <v>6</v>
          </cell>
          <cell r="BA222">
            <v>7</v>
          </cell>
          <cell r="BB222">
            <v>36</v>
          </cell>
          <cell r="BC222">
            <v>49</v>
          </cell>
          <cell r="BD222">
            <v>21</v>
          </cell>
          <cell r="BE222">
            <v>70</v>
          </cell>
          <cell r="BF222">
            <v>386</v>
          </cell>
          <cell r="BG222">
            <v>76</v>
          </cell>
          <cell r="BH222">
            <v>571</v>
          </cell>
          <cell r="BI222">
            <v>76.133333333333326</v>
          </cell>
          <cell r="BJ222"/>
          <cell r="BK222" t="str">
            <v>D</v>
          </cell>
          <cell r="BL222" t="str">
            <v>B</v>
          </cell>
          <cell r="BM222" t="str">
            <v>A</v>
          </cell>
          <cell r="BN222" t="str">
            <v>D</v>
          </cell>
          <cell r="BO222" t="str">
            <v>B+</v>
          </cell>
          <cell r="BP222" t="str">
            <v>A++</v>
          </cell>
          <cell r="BQ222" t="str">
            <v>A++</v>
          </cell>
          <cell r="BR222" t="str">
            <v>C+</v>
          </cell>
          <cell r="BS222" t="str">
            <v>A++</v>
          </cell>
          <cell r="BT222" t="str">
            <v>B+</v>
          </cell>
          <cell r="BU222" t="str">
            <v>A+</v>
          </cell>
          <cell r="BW222">
            <v>4</v>
          </cell>
          <cell r="BX222">
            <v>4</v>
          </cell>
          <cell r="BY222">
            <v>2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20.5</v>
          </cell>
          <cell r="CI222">
            <v>0</v>
          </cell>
          <cell r="CJ222" t="str">
            <v>Pass</v>
          </cell>
          <cell r="CK222">
            <v>7.46</v>
          </cell>
        </row>
        <row r="223">
          <cell r="B223" t="str">
            <v>PIET23CS156</v>
          </cell>
          <cell r="C223" t="str">
            <v>SHUBHAM SHEKHAR</v>
          </cell>
          <cell r="D223" t="str">
            <v>23EPTCS155</v>
          </cell>
          <cell r="E223" t="str">
            <v>C-30</v>
          </cell>
          <cell r="F223" t="str">
            <v>DF</v>
          </cell>
          <cell r="G223">
            <v>4</v>
          </cell>
          <cell r="H223" t="str">
            <v>A</v>
          </cell>
          <cell r="I223">
            <v>8</v>
          </cell>
          <cell r="J223">
            <v>12</v>
          </cell>
          <cell r="K223">
            <v>4</v>
          </cell>
          <cell r="L223">
            <v>5</v>
          </cell>
          <cell r="M223">
            <v>9</v>
          </cell>
          <cell r="N223">
            <v>18</v>
          </cell>
          <cell r="O223">
            <v>7</v>
          </cell>
          <cell r="P223">
            <v>8</v>
          </cell>
          <cell r="Q223">
            <v>9</v>
          </cell>
          <cell r="R223">
            <v>24</v>
          </cell>
          <cell r="S223">
            <v>2</v>
          </cell>
          <cell r="T223">
            <v>6</v>
          </cell>
          <cell r="U223">
            <v>10</v>
          </cell>
          <cell r="V223">
            <v>18</v>
          </cell>
          <cell r="W223">
            <v>8</v>
          </cell>
          <cell r="X223" t="str">
            <v>A</v>
          </cell>
          <cell r="Y223">
            <v>10</v>
          </cell>
          <cell r="Z223">
            <v>18</v>
          </cell>
          <cell r="AA223">
            <v>90</v>
          </cell>
          <cell r="AB223">
            <v>5</v>
          </cell>
          <cell r="AC223">
            <v>6</v>
          </cell>
          <cell r="AD223">
            <v>35</v>
          </cell>
          <cell r="AE223">
            <v>46</v>
          </cell>
          <cell r="AF223">
            <v>26</v>
          </cell>
          <cell r="AG223">
            <v>72</v>
          </cell>
          <cell r="AH223">
            <v>7</v>
          </cell>
          <cell r="AI223">
            <v>8</v>
          </cell>
          <cell r="AJ223">
            <v>27</v>
          </cell>
          <cell r="AK223">
            <v>42</v>
          </cell>
          <cell r="AL223">
            <v>33</v>
          </cell>
          <cell r="AM223">
            <v>75</v>
          </cell>
          <cell r="AN223">
            <v>5</v>
          </cell>
          <cell r="AO223">
            <v>5</v>
          </cell>
          <cell r="AP223">
            <v>30</v>
          </cell>
          <cell r="AQ223">
            <v>40</v>
          </cell>
          <cell r="AR223">
            <v>24</v>
          </cell>
          <cell r="AS223">
            <v>64</v>
          </cell>
          <cell r="AT223">
            <v>7</v>
          </cell>
          <cell r="AU223">
            <v>6</v>
          </cell>
          <cell r="AV223">
            <v>38</v>
          </cell>
          <cell r="AW223">
            <v>51</v>
          </cell>
          <cell r="AX223">
            <v>22</v>
          </cell>
          <cell r="AY223">
            <v>73</v>
          </cell>
          <cell r="AZ223">
            <v>6</v>
          </cell>
          <cell r="BA223">
            <v>6</v>
          </cell>
          <cell r="BB223">
            <v>39</v>
          </cell>
          <cell r="BC223">
            <v>51</v>
          </cell>
          <cell r="BD223">
            <v>24</v>
          </cell>
          <cell r="BE223">
            <v>75</v>
          </cell>
          <cell r="BF223">
            <v>359</v>
          </cell>
          <cell r="BG223">
            <v>82</v>
          </cell>
          <cell r="BH223">
            <v>531</v>
          </cell>
          <cell r="BI223">
            <v>70.8</v>
          </cell>
          <cell r="BJ223"/>
          <cell r="BK223" t="str">
            <v>D+</v>
          </cell>
          <cell r="BL223" t="str">
            <v>B</v>
          </cell>
          <cell r="BM223" t="str">
            <v>B+</v>
          </cell>
          <cell r="BN223" t="str">
            <v>E+</v>
          </cell>
          <cell r="BO223" t="str">
            <v>E</v>
          </cell>
          <cell r="BP223" t="str">
            <v>A</v>
          </cell>
          <cell r="BQ223" t="str">
            <v>A</v>
          </cell>
          <cell r="BR223" t="str">
            <v>B</v>
          </cell>
          <cell r="BS223" t="str">
            <v>A</v>
          </cell>
          <cell r="BT223" t="str">
            <v>A</v>
          </cell>
          <cell r="BU223" t="str">
            <v>A++</v>
          </cell>
          <cell r="BW223">
            <v>4</v>
          </cell>
          <cell r="BX223">
            <v>4</v>
          </cell>
          <cell r="BY223">
            <v>2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20.5</v>
          </cell>
          <cell r="CI223">
            <v>0</v>
          </cell>
          <cell r="CJ223" t="str">
            <v>Pass</v>
          </cell>
          <cell r="CK223">
            <v>6.95</v>
          </cell>
        </row>
        <row r="224">
          <cell r="B224" t="str">
            <v>PIET23CS157</v>
          </cell>
          <cell r="C224" t="str">
            <v>SOMYA GARG</v>
          </cell>
          <cell r="D224" t="str">
            <v>23EPTCS156</v>
          </cell>
          <cell r="E224" t="str">
            <v>C-31</v>
          </cell>
          <cell r="F224" t="str">
            <v>HF</v>
          </cell>
          <cell r="G224">
            <v>10</v>
          </cell>
          <cell r="H224">
            <v>10</v>
          </cell>
          <cell r="I224">
            <v>10</v>
          </cell>
          <cell r="J224">
            <v>30</v>
          </cell>
          <cell r="K224">
            <v>9</v>
          </cell>
          <cell r="L224">
            <v>10</v>
          </cell>
          <cell r="M224">
            <v>10</v>
          </cell>
          <cell r="N224">
            <v>29</v>
          </cell>
          <cell r="O224">
            <v>8</v>
          </cell>
          <cell r="P224">
            <v>10</v>
          </cell>
          <cell r="Q224">
            <v>9</v>
          </cell>
          <cell r="R224">
            <v>27</v>
          </cell>
          <cell r="S224">
            <v>10</v>
          </cell>
          <cell r="T224">
            <v>10</v>
          </cell>
          <cell r="U224">
            <v>10</v>
          </cell>
          <cell r="V224">
            <v>30</v>
          </cell>
          <cell r="W224">
            <v>10</v>
          </cell>
          <cell r="X224">
            <v>9</v>
          </cell>
          <cell r="Y224">
            <v>10</v>
          </cell>
          <cell r="Z224">
            <v>29</v>
          </cell>
          <cell r="AA224">
            <v>145</v>
          </cell>
          <cell r="AB224">
            <v>10</v>
          </cell>
          <cell r="AC224">
            <v>10</v>
          </cell>
          <cell r="AD224">
            <v>40</v>
          </cell>
          <cell r="AE224">
            <v>60</v>
          </cell>
          <cell r="AF224">
            <v>38</v>
          </cell>
          <cell r="AG224">
            <v>98</v>
          </cell>
          <cell r="AH224">
            <v>9</v>
          </cell>
          <cell r="AI224">
            <v>8</v>
          </cell>
          <cell r="AJ224">
            <v>29</v>
          </cell>
          <cell r="AK224">
            <v>46</v>
          </cell>
          <cell r="AL224">
            <v>36</v>
          </cell>
          <cell r="AM224">
            <v>82</v>
          </cell>
          <cell r="AN224">
            <v>10</v>
          </cell>
          <cell r="AO224">
            <v>9</v>
          </cell>
          <cell r="AP224">
            <v>40</v>
          </cell>
          <cell r="AQ224">
            <v>59</v>
          </cell>
          <cell r="AR224">
            <v>36</v>
          </cell>
          <cell r="AS224">
            <v>95</v>
          </cell>
          <cell r="AT224">
            <v>8</v>
          </cell>
          <cell r="AU224">
            <v>10</v>
          </cell>
          <cell r="AV224">
            <v>29</v>
          </cell>
          <cell r="AW224">
            <v>47</v>
          </cell>
          <cell r="AX224">
            <v>37</v>
          </cell>
          <cell r="AY224">
            <v>84</v>
          </cell>
          <cell r="AZ224">
            <v>10</v>
          </cell>
          <cell r="BA224">
            <v>8</v>
          </cell>
          <cell r="BB224">
            <v>30</v>
          </cell>
          <cell r="BC224">
            <v>48</v>
          </cell>
          <cell r="BD224">
            <v>30</v>
          </cell>
          <cell r="BE224">
            <v>78</v>
          </cell>
          <cell r="BF224">
            <v>437</v>
          </cell>
          <cell r="BG224">
            <v>98</v>
          </cell>
          <cell r="BH224">
            <v>680</v>
          </cell>
          <cell r="BI224">
            <v>90.666666666666657</v>
          </cell>
          <cell r="BJ224"/>
          <cell r="BK224" t="str">
            <v>A</v>
          </cell>
          <cell r="BL224" t="str">
            <v>A+</v>
          </cell>
          <cell r="BM224" t="str">
            <v>B</v>
          </cell>
          <cell r="BN224" t="str">
            <v>B+</v>
          </cell>
          <cell r="BO224" t="str">
            <v>B</v>
          </cell>
          <cell r="BP224" t="str">
            <v>A++</v>
          </cell>
          <cell r="BQ224" t="str">
            <v>A++</v>
          </cell>
          <cell r="BR224" t="str">
            <v>A++</v>
          </cell>
          <cell r="BS224" t="str">
            <v>A++</v>
          </cell>
          <cell r="BT224" t="str">
            <v>A+</v>
          </cell>
          <cell r="BU224" t="str">
            <v>A++</v>
          </cell>
          <cell r="BW224">
            <v>4</v>
          </cell>
          <cell r="BX224">
            <v>4</v>
          </cell>
          <cell r="BY224">
            <v>2</v>
          </cell>
          <cell r="BZ224">
            <v>2</v>
          </cell>
          <cell r="CA224">
            <v>2</v>
          </cell>
          <cell r="CB224">
            <v>1</v>
          </cell>
          <cell r="CC224">
            <v>1</v>
          </cell>
          <cell r="CD224">
            <v>1.5</v>
          </cell>
          <cell r="CE224">
            <v>1</v>
          </cell>
          <cell r="CF224">
            <v>1.5</v>
          </cell>
          <cell r="CG224">
            <v>0.5</v>
          </cell>
          <cell r="CH224">
            <v>20.5</v>
          </cell>
          <cell r="CI224">
            <v>0</v>
          </cell>
          <cell r="CJ224" t="str">
            <v>Pass</v>
          </cell>
          <cell r="CK224">
            <v>8.76</v>
          </cell>
        </row>
        <row r="225">
          <cell r="B225" t="str">
            <v>PIET23CS158</v>
          </cell>
          <cell r="C225" t="str">
            <v>SONU KHAJOTIYA</v>
          </cell>
          <cell r="D225" t="str">
            <v>23EPTCS157</v>
          </cell>
          <cell r="E225" t="str">
            <v>C-32</v>
          </cell>
          <cell r="F225" t="str">
            <v>HM</v>
          </cell>
          <cell r="G225">
            <v>8</v>
          </cell>
          <cell r="H225">
            <v>10</v>
          </cell>
          <cell r="I225">
            <v>10</v>
          </cell>
          <cell r="J225">
            <v>28</v>
          </cell>
          <cell r="K225">
            <v>6</v>
          </cell>
          <cell r="L225">
            <v>7</v>
          </cell>
          <cell r="M225">
            <v>10</v>
          </cell>
          <cell r="N225">
            <v>23</v>
          </cell>
          <cell r="O225">
            <v>7</v>
          </cell>
          <cell r="P225">
            <v>10</v>
          </cell>
          <cell r="Q225">
            <v>10</v>
          </cell>
          <cell r="R225">
            <v>27</v>
          </cell>
          <cell r="S225">
            <v>5</v>
          </cell>
          <cell r="T225">
            <v>9</v>
          </cell>
          <cell r="U225">
            <v>10</v>
          </cell>
          <cell r="V225">
            <v>24</v>
          </cell>
          <cell r="W225">
            <v>8</v>
          </cell>
          <cell r="X225">
            <v>10</v>
          </cell>
          <cell r="Y225">
            <v>10</v>
          </cell>
          <cell r="Z225">
            <v>28</v>
          </cell>
          <cell r="AA225">
            <v>130</v>
          </cell>
          <cell r="AB225">
            <v>9</v>
          </cell>
          <cell r="AC225">
            <v>9</v>
          </cell>
          <cell r="AD225">
            <v>38</v>
          </cell>
          <cell r="AE225">
            <v>56</v>
          </cell>
          <cell r="AF225">
            <v>36</v>
          </cell>
          <cell r="AG225">
            <v>92</v>
          </cell>
          <cell r="AH225">
            <v>8</v>
          </cell>
          <cell r="AI225">
            <v>8</v>
          </cell>
          <cell r="AJ225">
            <v>33</v>
          </cell>
          <cell r="AK225">
            <v>49</v>
          </cell>
          <cell r="AL225">
            <v>34</v>
          </cell>
          <cell r="AM225">
            <v>83</v>
          </cell>
          <cell r="AN225">
            <v>9</v>
          </cell>
          <cell r="AO225">
            <v>9</v>
          </cell>
          <cell r="AP225">
            <v>40</v>
          </cell>
          <cell r="AQ225">
            <v>58</v>
          </cell>
          <cell r="AR225">
            <v>35</v>
          </cell>
          <cell r="AS225">
            <v>93</v>
          </cell>
          <cell r="AT225">
            <v>9</v>
          </cell>
          <cell r="AU225">
            <v>8</v>
          </cell>
          <cell r="AV225">
            <v>40</v>
          </cell>
          <cell r="AW225">
            <v>57</v>
          </cell>
          <cell r="AX225">
            <v>34</v>
          </cell>
          <cell r="AY225">
            <v>91</v>
          </cell>
          <cell r="AZ225">
            <v>9</v>
          </cell>
          <cell r="BA225">
            <v>8</v>
          </cell>
          <cell r="BB225">
            <v>40</v>
          </cell>
          <cell r="BC225">
            <v>57</v>
          </cell>
          <cell r="BD225">
            <v>32</v>
          </cell>
          <cell r="BE225">
            <v>89</v>
          </cell>
          <cell r="BF225">
            <v>448</v>
          </cell>
          <cell r="BG225">
            <v>94</v>
          </cell>
          <cell r="BH225">
            <v>672</v>
          </cell>
          <cell r="BI225">
            <v>89.600000000000009</v>
          </cell>
          <cell r="BJ225"/>
          <cell r="BK225" t="str">
            <v>A++</v>
          </cell>
          <cell r="BL225" t="str">
            <v>C</v>
          </cell>
          <cell r="BM225" t="str">
            <v>B+</v>
          </cell>
          <cell r="BN225" t="str">
            <v>D+</v>
          </cell>
          <cell r="BO225" t="str">
            <v>D+</v>
          </cell>
          <cell r="BP225" t="str">
            <v>A++</v>
          </cell>
          <cell r="BQ225" t="str">
            <v>A++</v>
          </cell>
          <cell r="BR225" t="str">
            <v>A++</v>
          </cell>
          <cell r="BS225" t="str">
            <v>A++</v>
          </cell>
          <cell r="BT225" t="str">
            <v>A++</v>
          </cell>
          <cell r="BU225" t="str">
            <v>A++</v>
          </cell>
          <cell r="BW225">
            <v>4</v>
          </cell>
          <cell r="BX225">
            <v>4</v>
          </cell>
          <cell r="BY225">
            <v>2</v>
          </cell>
          <cell r="BZ225">
            <v>2</v>
          </cell>
          <cell r="CA225">
            <v>2</v>
          </cell>
          <cell r="CB225">
            <v>1</v>
          </cell>
          <cell r="CC225">
            <v>1</v>
          </cell>
          <cell r="CD225">
            <v>1.5</v>
          </cell>
          <cell r="CE225">
            <v>1</v>
          </cell>
          <cell r="CF225">
            <v>1.5</v>
          </cell>
          <cell r="CG225">
            <v>0.5</v>
          </cell>
          <cell r="CH225">
            <v>20.5</v>
          </cell>
          <cell r="CI225">
            <v>0</v>
          </cell>
          <cell r="CJ225" t="str">
            <v>Pass</v>
          </cell>
          <cell r="CK225">
            <v>8.34</v>
          </cell>
        </row>
        <row r="226">
          <cell r="B226" t="str">
            <v>PIET23CS159</v>
          </cell>
          <cell r="C226" t="str">
            <v>SPARSH JAIN</v>
          </cell>
          <cell r="D226" t="str">
            <v>23EPTCS158</v>
          </cell>
          <cell r="E226" t="str">
            <v>C-33</v>
          </cell>
          <cell r="F226" t="str">
            <v>HF</v>
          </cell>
          <cell r="G226">
            <v>8</v>
          </cell>
          <cell r="H226">
            <v>9</v>
          </cell>
          <cell r="I226">
            <v>10</v>
          </cell>
          <cell r="J226">
            <v>27</v>
          </cell>
          <cell r="K226">
            <v>5</v>
          </cell>
          <cell r="L226">
            <v>8</v>
          </cell>
          <cell r="M226">
            <v>10</v>
          </cell>
          <cell r="N226">
            <v>23</v>
          </cell>
          <cell r="O226">
            <v>5</v>
          </cell>
          <cell r="P226">
            <v>10</v>
          </cell>
          <cell r="Q226">
            <v>10</v>
          </cell>
          <cell r="R226">
            <v>25</v>
          </cell>
          <cell r="S226">
            <v>3</v>
          </cell>
          <cell r="T226">
            <v>8</v>
          </cell>
          <cell r="U226">
            <v>10</v>
          </cell>
          <cell r="V226">
            <v>21</v>
          </cell>
          <cell r="W226">
            <v>7</v>
          </cell>
          <cell r="X226">
            <v>8</v>
          </cell>
          <cell r="Y226">
            <v>10</v>
          </cell>
          <cell r="Z226">
            <v>25</v>
          </cell>
          <cell r="AA226">
            <v>121</v>
          </cell>
          <cell r="AB226">
            <v>8</v>
          </cell>
          <cell r="AC226">
            <v>8</v>
          </cell>
          <cell r="AD226">
            <v>39</v>
          </cell>
          <cell r="AE226">
            <v>55</v>
          </cell>
          <cell r="AF226">
            <v>34</v>
          </cell>
          <cell r="AG226">
            <v>89</v>
          </cell>
          <cell r="AH226">
            <v>7</v>
          </cell>
          <cell r="AI226">
            <v>8</v>
          </cell>
          <cell r="AJ226">
            <v>28</v>
          </cell>
          <cell r="AK226">
            <v>43</v>
          </cell>
          <cell r="AL226">
            <v>35</v>
          </cell>
          <cell r="AM226">
            <v>78</v>
          </cell>
          <cell r="AN226">
            <v>6</v>
          </cell>
          <cell r="AO226">
            <v>7</v>
          </cell>
          <cell r="AP226">
            <v>32</v>
          </cell>
          <cell r="AQ226">
            <v>45</v>
          </cell>
          <cell r="AR226">
            <v>28</v>
          </cell>
          <cell r="AS226">
            <v>73</v>
          </cell>
          <cell r="AT226">
            <v>7</v>
          </cell>
          <cell r="AU226">
            <v>7</v>
          </cell>
          <cell r="AV226">
            <v>38</v>
          </cell>
          <cell r="AW226">
            <v>52</v>
          </cell>
          <cell r="AX226">
            <v>24</v>
          </cell>
          <cell r="AY226">
            <v>76</v>
          </cell>
          <cell r="AZ226">
            <v>8</v>
          </cell>
          <cell r="BA226">
            <v>8</v>
          </cell>
          <cell r="BB226">
            <v>39</v>
          </cell>
          <cell r="BC226">
            <v>55</v>
          </cell>
          <cell r="BD226">
            <v>27</v>
          </cell>
          <cell r="BE226">
            <v>82</v>
          </cell>
          <cell r="BF226">
            <v>398</v>
          </cell>
          <cell r="BG226">
            <v>97</v>
          </cell>
          <cell r="BH226">
            <v>616</v>
          </cell>
          <cell r="BI226">
            <v>82.13333333333334</v>
          </cell>
          <cell r="BJ226"/>
          <cell r="BK226" t="str">
            <v>D+</v>
          </cell>
          <cell r="BL226" t="str">
            <v>D+</v>
          </cell>
          <cell r="BM226" t="str">
            <v>C+</v>
          </cell>
          <cell r="BN226" t="str">
            <v>C</v>
          </cell>
          <cell r="BO226" t="str">
            <v>C</v>
          </cell>
          <cell r="BP226" t="str">
            <v>A+</v>
          </cell>
          <cell r="BQ226" t="str">
            <v>A++</v>
          </cell>
          <cell r="BR226" t="str">
            <v>A</v>
          </cell>
          <cell r="BS226" t="str">
            <v>A+</v>
          </cell>
          <cell r="BT226" t="str">
            <v>A++</v>
          </cell>
          <cell r="BU226" t="str">
            <v>A++</v>
          </cell>
          <cell r="BW226">
            <v>4</v>
          </cell>
          <cell r="BX226">
            <v>4</v>
          </cell>
          <cell r="BY226">
            <v>2</v>
          </cell>
          <cell r="BZ226">
            <v>2</v>
          </cell>
          <cell r="CA226">
            <v>2</v>
          </cell>
          <cell r="CB226">
            <v>1</v>
          </cell>
          <cell r="CC226">
            <v>1</v>
          </cell>
          <cell r="CD226">
            <v>1.5</v>
          </cell>
          <cell r="CE226">
            <v>1</v>
          </cell>
          <cell r="CF226">
            <v>1.5</v>
          </cell>
          <cell r="CG226">
            <v>0.5</v>
          </cell>
          <cell r="CH226">
            <v>20.5</v>
          </cell>
          <cell r="CI226">
            <v>0</v>
          </cell>
          <cell r="CJ226" t="str">
            <v>Pass</v>
          </cell>
          <cell r="CK226">
            <v>7.26</v>
          </cell>
        </row>
        <row r="227">
          <cell r="B227" t="str">
            <v>PIET23CS160</v>
          </cell>
          <cell r="C227" t="str">
            <v>SUDHANSHU SHARMA</v>
          </cell>
          <cell r="D227" t="str">
            <v>23EPTCS159</v>
          </cell>
          <cell r="E227" t="str">
            <v>C-34</v>
          </cell>
          <cell r="F227" t="str">
            <v>HM</v>
          </cell>
          <cell r="G227">
            <v>5</v>
          </cell>
          <cell r="H227">
            <v>5</v>
          </cell>
          <cell r="I227">
            <v>9</v>
          </cell>
          <cell r="J227">
            <v>19</v>
          </cell>
          <cell r="K227">
            <v>4</v>
          </cell>
          <cell r="L227">
            <v>7</v>
          </cell>
          <cell r="M227">
            <v>9</v>
          </cell>
          <cell r="N227">
            <v>20</v>
          </cell>
          <cell r="O227">
            <v>7</v>
          </cell>
          <cell r="P227">
            <v>10</v>
          </cell>
          <cell r="Q227">
            <v>10</v>
          </cell>
          <cell r="R227">
            <v>27</v>
          </cell>
          <cell r="S227">
            <v>2</v>
          </cell>
          <cell r="T227">
            <v>7</v>
          </cell>
          <cell r="U227">
            <v>10</v>
          </cell>
          <cell r="V227">
            <v>19</v>
          </cell>
          <cell r="W227">
            <v>3</v>
          </cell>
          <cell r="X227">
            <v>8</v>
          </cell>
          <cell r="Y227">
            <v>10</v>
          </cell>
          <cell r="Z227">
            <v>21</v>
          </cell>
          <cell r="AA227">
            <v>106</v>
          </cell>
          <cell r="AB227">
            <v>9</v>
          </cell>
          <cell r="AC227">
            <v>6</v>
          </cell>
          <cell r="AD227">
            <v>36</v>
          </cell>
          <cell r="AE227">
            <v>51</v>
          </cell>
          <cell r="AF227">
            <v>27</v>
          </cell>
          <cell r="AG227">
            <v>78</v>
          </cell>
          <cell r="AH227">
            <v>7</v>
          </cell>
          <cell r="AI227">
            <v>8</v>
          </cell>
          <cell r="AJ227">
            <v>35</v>
          </cell>
          <cell r="AK227">
            <v>50</v>
          </cell>
          <cell r="AL227">
            <v>34</v>
          </cell>
          <cell r="AM227">
            <v>84</v>
          </cell>
          <cell r="AN227">
            <v>7</v>
          </cell>
          <cell r="AO227">
            <v>8</v>
          </cell>
          <cell r="AP227">
            <v>31</v>
          </cell>
          <cell r="AQ227">
            <v>46</v>
          </cell>
          <cell r="AR227">
            <v>25</v>
          </cell>
          <cell r="AS227">
            <v>71</v>
          </cell>
          <cell r="AT227">
            <v>9</v>
          </cell>
          <cell r="AU227">
            <v>4</v>
          </cell>
          <cell r="AV227">
            <v>40</v>
          </cell>
          <cell r="AW227">
            <v>53</v>
          </cell>
          <cell r="AX227">
            <v>35</v>
          </cell>
          <cell r="AY227">
            <v>88</v>
          </cell>
          <cell r="AZ227">
            <v>7</v>
          </cell>
          <cell r="BA227">
            <v>6</v>
          </cell>
          <cell r="BB227">
            <v>33</v>
          </cell>
          <cell r="BC227">
            <v>46</v>
          </cell>
          <cell r="BD227">
            <v>26</v>
          </cell>
          <cell r="BE227">
            <v>72</v>
          </cell>
          <cell r="BF227">
            <v>393</v>
          </cell>
          <cell r="BG227">
            <v>96</v>
          </cell>
          <cell r="BH227">
            <v>595</v>
          </cell>
          <cell r="BI227">
            <v>79.333333333333329</v>
          </cell>
          <cell r="BJ227"/>
          <cell r="BK227" t="str">
            <v>E+</v>
          </cell>
          <cell r="BL227" t="str">
            <v>D+</v>
          </cell>
          <cell r="BM227" t="str">
            <v>B</v>
          </cell>
          <cell r="BN227" t="str">
            <v>D+</v>
          </cell>
          <cell r="BO227" t="str">
            <v>D</v>
          </cell>
          <cell r="BP227" t="str">
            <v>A++</v>
          </cell>
          <cell r="BQ227" t="str">
            <v>A+</v>
          </cell>
          <cell r="BR227" t="str">
            <v>B+</v>
          </cell>
          <cell r="BS227" t="str">
            <v>A++</v>
          </cell>
          <cell r="BT227" t="str">
            <v>A</v>
          </cell>
          <cell r="BU227" t="str">
            <v>A++</v>
          </cell>
          <cell r="BW227">
            <v>4</v>
          </cell>
          <cell r="BX227">
            <v>4</v>
          </cell>
          <cell r="BY227">
            <v>2</v>
          </cell>
          <cell r="BZ227">
            <v>2</v>
          </cell>
          <cell r="CA227">
            <v>2</v>
          </cell>
          <cell r="CB227">
            <v>1</v>
          </cell>
          <cell r="CC227">
            <v>1</v>
          </cell>
          <cell r="CD227">
            <v>1.5</v>
          </cell>
          <cell r="CE227">
            <v>1</v>
          </cell>
          <cell r="CF227">
            <v>1.5</v>
          </cell>
          <cell r="CG227">
            <v>0.5</v>
          </cell>
          <cell r="CH227">
            <v>20.5</v>
          </cell>
          <cell r="CI227">
            <v>0</v>
          </cell>
          <cell r="CJ227" t="str">
            <v>Pass</v>
          </cell>
          <cell r="CK227">
            <v>6.87</v>
          </cell>
        </row>
        <row r="228">
          <cell r="B228" t="str">
            <v>PIET23CR060</v>
          </cell>
          <cell r="C228" t="str">
            <v>SUHANI BANSAL</v>
          </cell>
          <cell r="D228" t="str">
            <v>23EPTCS160</v>
          </cell>
          <cell r="E228" t="str">
            <v>C-63</v>
          </cell>
          <cell r="F228" t="str">
            <v>DM</v>
          </cell>
          <cell r="G228">
            <v>4</v>
          </cell>
          <cell r="H228">
            <v>10</v>
          </cell>
          <cell r="I228">
            <v>10</v>
          </cell>
          <cell r="J228">
            <v>24</v>
          </cell>
          <cell r="K228">
            <v>5</v>
          </cell>
          <cell r="L228">
            <v>10</v>
          </cell>
          <cell r="M228">
            <v>10</v>
          </cell>
          <cell r="N228">
            <v>25</v>
          </cell>
          <cell r="O228">
            <v>8</v>
          </cell>
          <cell r="P228">
            <v>10</v>
          </cell>
          <cell r="Q228">
            <v>10</v>
          </cell>
          <cell r="R228">
            <v>28</v>
          </cell>
          <cell r="S228">
            <v>5</v>
          </cell>
          <cell r="T228">
            <v>8</v>
          </cell>
          <cell r="U228">
            <v>10</v>
          </cell>
          <cell r="V228">
            <v>23</v>
          </cell>
          <cell r="W228">
            <v>5</v>
          </cell>
          <cell r="X228">
            <v>10</v>
          </cell>
          <cell r="Y228">
            <v>10</v>
          </cell>
          <cell r="Z228">
            <v>25</v>
          </cell>
          <cell r="AA228">
            <v>125</v>
          </cell>
          <cell r="AB228">
            <v>10</v>
          </cell>
          <cell r="AC228">
            <v>7</v>
          </cell>
          <cell r="AD228">
            <v>36</v>
          </cell>
          <cell r="AE228">
            <v>53</v>
          </cell>
          <cell r="AF228">
            <v>32</v>
          </cell>
          <cell r="AG228">
            <v>85</v>
          </cell>
          <cell r="AH228">
            <v>8</v>
          </cell>
          <cell r="AI228">
            <v>9</v>
          </cell>
          <cell r="AJ228">
            <v>27</v>
          </cell>
          <cell r="AK228">
            <v>44</v>
          </cell>
          <cell r="AL228">
            <v>38</v>
          </cell>
          <cell r="AM228">
            <v>82</v>
          </cell>
          <cell r="AN228">
            <v>9</v>
          </cell>
          <cell r="AO228">
            <v>9</v>
          </cell>
          <cell r="AP228">
            <v>39</v>
          </cell>
          <cell r="AQ228">
            <v>57</v>
          </cell>
          <cell r="AR228">
            <v>35</v>
          </cell>
          <cell r="AS228">
            <v>92</v>
          </cell>
          <cell r="AT228">
            <v>5</v>
          </cell>
          <cell r="AU228">
            <v>3</v>
          </cell>
          <cell r="AV228">
            <v>38</v>
          </cell>
          <cell r="AW228">
            <v>46</v>
          </cell>
          <cell r="AX228">
            <v>35</v>
          </cell>
          <cell r="AY228">
            <v>81</v>
          </cell>
          <cell r="AZ228">
            <v>6</v>
          </cell>
          <cell r="BA228">
            <v>8</v>
          </cell>
          <cell r="BB228">
            <v>26</v>
          </cell>
          <cell r="BC228">
            <v>40</v>
          </cell>
          <cell r="BD228">
            <v>39</v>
          </cell>
          <cell r="BE228">
            <v>79</v>
          </cell>
          <cell r="BF228">
            <v>419</v>
          </cell>
          <cell r="BG228">
            <v>92</v>
          </cell>
          <cell r="BH228">
            <v>636</v>
          </cell>
          <cell r="BI228">
            <v>84.8</v>
          </cell>
          <cell r="BJ228"/>
          <cell r="BK228" t="str">
            <v>B+</v>
          </cell>
          <cell r="BL228" t="str">
            <v>A++</v>
          </cell>
          <cell r="BM228" t="str">
            <v>B+</v>
          </cell>
          <cell r="BN228" t="str">
            <v>B</v>
          </cell>
          <cell r="BO228" t="str">
            <v>C+</v>
          </cell>
          <cell r="BP228" t="str">
            <v>A++</v>
          </cell>
          <cell r="BQ228" t="str">
            <v>A++</v>
          </cell>
          <cell r="BR228" t="str">
            <v>A++</v>
          </cell>
          <cell r="BS228" t="str">
            <v>A++</v>
          </cell>
          <cell r="BT228" t="str">
            <v>A+</v>
          </cell>
          <cell r="BU228" t="str">
            <v>A++</v>
          </cell>
          <cell r="BW228">
            <v>4</v>
          </cell>
          <cell r="BX228">
            <v>4</v>
          </cell>
          <cell r="BY228">
            <v>2</v>
          </cell>
          <cell r="BZ228">
            <v>2</v>
          </cell>
          <cell r="CA228">
            <v>2</v>
          </cell>
          <cell r="CB228">
            <v>1</v>
          </cell>
          <cell r="CC228">
            <v>1</v>
          </cell>
          <cell r="CD228">
            <v>1.5</v>
          </cell>
          <cell r="CE228">
            <v>1</v>
          </cell>
          <cell r="CF228">
            <v>1.5</v>
          </cell>
          <cell r="CG228">
            <v>0.5</v>
          </cell>
          <cell r="CH228">
            <v>20.5</v>
          </cell>
          <cell r="CI228">
            <v>0</v>
          </cell>
          <cell r="CJ228" t="str">
            <v>Pass</v>
          </cell>
          <cell r="CK228">
            <v>8.8000000000000007</v>
          </cell>
        </row>
        <row r="229">
          <cell r="B229" t="str">
            <v>PIET23CS161</v>
          </cell>
          <cell r="C229" t="str">
            <v>SUNDRAM</v>
          </cell>
          <cell r="D229" t="str">
            <v>23EPTCS161</v>
          </cell>
          <cell r="E229" t="str">
            <v>C-35</v>
          </cell>
          <cell r="F229" t="str">
            <v>HM</v>
          </cell>
          <cell r="G229">
            <v>8</v>
          </cell>
          <cell r="H229">
            <v>8</v>
          </cell>
          <cell r="I229">
            <v>10</v>
          </cell>
          <cell r="J229">
            <v>26</v>
          </cell>
          <cell r="K229">
            <v>6</v>
          </cell>
          <cell r="L229">
            <v>10</v>
          </cell>
          <cell r="M229">
            <v>10</v>
          </cell>
          <cell r="N229">
            <v>26</v>
          </cell>
          <cell r="O229">
            <v>8</v>
          </cell>
          <cell r="P229">
            <v>10</v>
          </cell>
          <cell r="Q229">
            <v>8</v>
          </cell>
          <cell r="R229">
            <v>26</v>
          </cell>
          <cell r="S229">
            <v>3</v>
          </cell>
          <cell r="T229">
            <v>9</v>
          </cell>
          <cell r="U229">
            <v>10</v>
          </cell>
          <cell r="V229">
            <v>22</v>
          </cell>
          <cell r="W229">
            <v>6</v>
          </cell>
          <cell r="X229">
            <v>10</v>
          </cell>
          <cell r="Y229">
            <v>10</v>
          </cell>
          <cell r="Z229">
            <v>26</v>
          </cell>
          <cell r="AA229">
            <v>126</v>
          </cell>
          <cell r="AB229">
            <v>7</v>
          </cell>
          <cell r="AC229">
            <v>9</v>
          </cell>
          <cell r="AD229">
            <v>40</v>
          </cell>
          <cell r="AE229">
            <v>56</v>
          </cell>
          <cell r="AF229">
            <v>35</v>
          </cell>
          <cell r="AG229">
            <v>91</v>
          </cell>
          <cell r="AH229">
            <v>8</v>
          </cell>
          <cell r="AI229">
            <v>9</v>
          </cell>
          <cell r="AJ229">
            <v>32</v>
          </cell>
          <cell r="AK229">
            <v>49</v>
          </cell>
          <cell r="AL229">
            <v>30</v>
          </cell>
          <cell r="AM229">
            <v>79</v>
          </cell>
          <cell r="AN229">
            <v>7</v>
          </cell>
          <cell r="AO229">
            <v>7</v>
          </cell>
          <cell r="AP229">
            <v>33</v>
          </cell>
          <cell r="AQ229">
            <v>47</v>
          </cell>
          <cell r="AR229">
            <v>27</v>
          </cell>
          <cell r="AS229">
            <v>74</v>
          </cell>
          <cell r="AT229">
            <v>6</v>
          </cell>
          <cell r="AU229">
            <v>7</v>
          </cell>
          <cell r="AV229">
            <v>40</v>
          </cell>
          <cell r="AW229">
            <v>53</v>
          </cell>
          <cell r="AX229">
            <v>37</v>
          </cell>
          <cell r="AY229">
            <v>90</v>
          </cell>
          <cell r="AZ229">
            <v>9</v>
          </cell>
          <cell r="BA229">
            <v>7</v>
          </cell>
          <cell r="BB229">
            <v>40</v>
          </cell>
          <cell r="BC229">
            <v>56</v>
          </cell>
          <cell r="BD229">
            <v>33</v>
          </cell>
          <cell r="BE229">
            <v>89</v>
          </cell>
          <cell r="BF229">
            <v>423</v>
          </cell>
          <cell r="BG229">
            <v>95</v>
          </cell>
          <cell r="BH229">
            <v>644</v>
          </cell>
          <cell r="BI229">
            <v>85.866666666666674</v>
          </cell>
          <cell r="BJ229"/>
          <cell r="BK229" t="str">
            <v>A</v>
          </cell>
          <cell r="BL229" t="str">
            <v>C+</v>
          </cell>
          <cell r="BM229" t="str">
            <v>C+</v>
          </cell>
          <cell r="BN229" t="str">
            <v>B</v>
          </cell>
          <cell r="BO229" t="str">
            <v>E+</v>
          </cell>
          <cell r="BP229" t="str">
            <v>A+</v>
          </cell>
          <cell r="BQ229" t="str">
            <v>A++</v>
          </cell>
          <cell r="BR229" t="str">
            <v>A</v>
          </cell>
          <cell r="BS229" t="str">
            <v>A++</v>
          </cell>
          <cell r="BT229" t="str">
            <v>A++</v>
          </cell>
          <cell r="BU229" t="str">
            <v>A++</v>
          </cell>
          <cell r="BW229">
            <v>4</v>
          </cell>
          <cell r="BX229">
            <v>4</v>
          </cell>
          <cell r="BY229">
            <v>2</v>
          </cell>
          <cell r="BZ229">
            <v>2</v>
          </cell>
          <cell r="CA229">
            <v>2</v>
          </cell>
          <cell r="CB229">
            <v>1</v>
          </cell>
          <cell r="CC229">
            <v>1</v>
          </cell>
          <cell r="CD229">
            <v>1.5</v>
          </cell>
          <cell r="CE229">
            <v>1</v>
          </cell>
          <cell r="CF229">
            <v>1.5</v>
          </cell>
          <cell r="CG229">
            <v>0.5</v>
          </cell>
          <cell r="CH229">
            <v>20.5</v>
          </cell>
          <cell r="CI229">
            <v>0</v>
          </cell>
          <cell r="CJ229" t="str">
            <v>Pass</v>
          </cell>
          <cell r="CK229">
            <v>7.94</v>
          </cell>
        </row>
        <row r="230">
          <cell r="B230" t="str">
            <v>PIET23CS162</v>
          </cell>
          <cell r="C230" t="str">
            <v>SWASTI JAIN</v>
          </cell>
          <cell r="D230" t="str">
            <v>23EPTCS162</v>
          </cell>
          <cell r="E230" t="str">
            <v>C-36</v>
          </cell>
          <cell r="F230" t="str">
            <v>HM</v>
          </cell>
          <cell r="G230">
            <v>1</v>
          </cell>
          <cell r="H230">
            <v>7</v>
          </cell>
          <cell r="I230">
            <v>10</v>
          </cell>
          <cell r="J230">
            <v>18</v>
          </cell>
          <cell r="K230">
            <v>8</v>
          </cell>
          <cell r="L230" t="str">
            <v>N</v>
          </cell>
          <cell r="M230">
            <v>10</v>
          </cell>
          <cell r="N230">
            <v>18</v>
          </cell>
          <cell r="O230">
            <v>8</v>
          </cell>
          <cell r="P230">
            <v>8</v>
          </cell>
          <cell r="Q230">
            <v>10</v>
          </cell>
          <cell r="R230">
            <v>26</v>
          </cell>
          <cell r="S230">
            <v>3</v>
          </cell>
          <cell r="T230">
            <v>5</v>
          </cell>
          <cell r="U230">
            <v>10</v>
          </cell>
          <cell r="V230">
            <v>18</v>
          </cell>
          <cell r="W230">
            <v>4</v>
          </cell>
          <cell r="X230">
            <v>6</v>
          </cell>
          <cell r="Y230">
            <v>10</v>
          </cell>
          <cell r="Z230">
            <v>20</v>
          </cell>
          <cell r="AA230">
            <v>100</v>
          </cell>
          <cell r="AB230">
            <v>7</v>
          </cell>
          <cell r="AC230">
            <v>7</v>
          </cell>
          <cell r="AD230">
            <v>38</v>
          </cell>
          <cell r="AE230">
            <v>52</v>
          </cell>
          <cell r="AF230">
            <v>26</v>
          </cell>
          <cell r="AG230">
            <v>78</v>
          </cell>
          <cell r="AH230">
            <v>8</v>
          </cell>
          <cell r="AI230">
            <v>9</v>
          </cell>
          <cell r="AJ230">
            <v>30</v>
          </cell>
          <cell r="AK230">
            <v>47</v>
          </cell>
          <cell r="AL230">
            <v>32</v>
          </cell>
          <cell r="AM230">
            <v>79</v>
          </cell>
          <cell r="AN230">
            <v>6</v>
          </cell>
          <cell r="AO230">
            <v>7</v>
          </cell>
          <cell r="AP230">
            <v>32</v>
          </cell>
          <cell r="AQ230">
            <v>45</v>
          </cell>
          <cell r="AR230">
            <v>28</v>
          </cell>
          <cell r="AS230">
            <v>73</v>
          </cell>
          <cell r="AT230">
            <v>9</v>
          </cell>
          <cell r="AU230">
            <v>7</v>
          </cell>
          <cell r="AV230">
            <v>30</v>
          </cell>
          <cell r="AW230">
            <v>46</v>
          </cell>
          <cell r="AX230">
            <v>35</v>
          </cell>
          <cell r="AY230">
            <v>81</v>
          </cell>
          <cell r="AZ230">
            <v>7</v>
          </cell>
          <cell r="BA230">
            <v>5</v>
          </cell>
          <cell r="BB230">
            <v>31</v>
          </cell>
          <cell r="BC230">
            <v>43</v>
          </cell>
          <cell r="BD230">
            <v>16</v>
          </cell>
          <cell r="BE230">
            <v>59</v>
          </cell>
          <cell r="BF230">
            <v>370</v>
          </cell>
          <cell r="BG230">
            <v>90</v>
          </cell>
          <cell r="BH230">
            <v>560</v>
          </cell>
          <cell r="BI230">
            <v>74.666666666666671</v>
          </cell>
          <cell r="BJ230"/>
          <cell r="BK230" t="str">
            <v>E+</v>
          </cell>
          <cell r="BL230" t="str">
            <v>D</v>
          </cell>
          <cell r="BM230" t="str">
            <v>B+</v>
          </cell>
          <cell r="BN230" t="str">
            <v>C+</v>
          </cell>
          <cell r="BO230" t="str">
            <v>C+</v>
          </cell>
          <cell r="BP230" t="str">
            <v>A+</v>
          </cell>
          <cell r="BQ230" t="str">
            <v>A+</v>
          </cell>
          <cell r="BR230" t="str">
            <v>A</v>
          </cell>
          <cell r="BS230" t="str">
            <v>A++</v>
          </cell>
          <cell r="BT230" t="str">
            <v>C+</v>
          </cell>
          <cell r="BU230" t="str">
            <v>A++</v>
          </cell>
          <cell r="BW230">
            <v>4</v>
          </cell>
          <cell r="BX230">
            <v>4</v>
          </cell>
          <cell r="BY230">
            <v>2</v>
          </cell>
          <cell r="BZ230">
            <v>2</v>
          </cell>
          <cell r="CA230">
            <v>2</v>
          </cell>
          <cell r="CB230">
            <v>1</v>
          </cell>
          <cell r="CC230">
            <v>1</v>
          </cell>
          <cell r="CD230">
            <v>1.5</v>
          </cell>
          <cell r="CE230">
            <v>1</v>
          </cell>
          <cell r="CF230">
            <v>1.5</v>
          </cell>
          <cell r="CG230">
            <v>0.5</v>
          </cell>
          <cell r="CH230">
            <v>20.5</v>
          </cell>
          <cell r="CI230">
            <v>0</v>
          </cell>
          <cell r="CJ230" t="str">
            <v>Pass</v>
          </cell>
          <cell r="CK230">
            <v>6.94</v>
          </cell>
        </row>
        <row r="231">
          <cell r="B231" t="str">
            <v>PIET23CS163</v>
          </cell>
          <cell r="C231" t="str">
            <v>SWATI SHUKLA</v>
          </cell>
          <cell r="D231" t="str">
            <v>23EPTCS163</v>
          </cell>
          <cell r="E231" t="str">
            <v>C-37</v>
          </cell>
          <cell r="F231" t="str">
            <v>DM</v>
          </cell>
          <cell r="G231">
            <v>5</v>
          </cell>
          <cell r="H231">
            <v>4</v>
          </cell>
          <cell r="I231">
            <v>10</v>
          </cell>
          <cell r="J231">
            <v>19</v>
          </cell>
          <cell r="K231">
            <v>8</v>
          </cell>
          <cell r="L231" t="str">
            <v>N</v>
          </cell>
          <cell r="M231">
            <v>10</v>
          </cell>
          <cell r="N231">
            <v>18</v>
          </cell>
          <cell r="O231">
            <v>8</v>
          </cell>
          <cell r="P231">
            <v>7</v>
          </cell>
          <cell r="Q231">
            <v>10</v>
          </cell>
          <cell r="R231">
            <v>25</v>
          </cell>
          <cell r="S231">
            <v>3</v>
          </cell>
          <cell r="T231">
            <v>7</v>
          </cell>
          <cell r="U231">
            <v>10</v>
          </cell>
          <cell r="V231">
            <v>20</v>
          </cell>
          <cell r="W231">
            <v>2</v>
          </cell>
          <cell r="X231">
            <v>6</v>
          </cell>
          <cell r="Y231">
            <v>10</v>
          </cell>
          <cell r="Z231">
            <v>18</v>
          </cell>
          <cell r="AA231">
            <v>100</v>
          </cell>
          <cell r="AB231">
            <v>8</v>
          </cell>
          <cell r="AC231">
            <v>7</v>
          </cell>
          <cell r="AD231">
            <v>36</v>
          </cell>
          <cell r="AE231">
            <v>51</v>
          </cell>
          <cell r="AF231">
            <v>26</v>
          </cell>
          <cell r="AG231">
            <v>77</v>
          </cell>
          <cell r="AH231">
            <v>8</v>
          </cell>
          <cell r="AI231">
            <v>8</v>
          </cell>
          <cell r="AJ231">
            <v>31</v>
          </cell>
          <cell r="AK231">
            <v>47</v>
          </cell>
          <cell r="AL231">
            <v>34</v>
          </cell>
          <cell r="AM231">
            <v>81</v>
          </cell>
          <cell r="AN231">
            <v>6</v>
          </cell>
          <cell r="AO231">
            <v>6</v>
          </cell>
          <cell r="AP231">
            <v>30</v>
          </cell>
          <cell r="AQ231">
            <v>42</v>
          </cell>
          <cell r="AR231">
            <v>26</v>
          </cell>
          <cell r="AS231">
            <v>68</v>
          </cell>
          <cell r="AT231">
            <v>8</v>
          </cell>
          <cell r="AU231">
            <v>7</v>
          </cell>
          <cell r="AV231">
            <v>40</v>
          </cell>
          <cell r="AW231">
            <v>55</v>
          </cell>
          <cell r="AX231">
            <v>25</v>
          </cell>
          <cell r="AY231">
            <v>80</v>
          </cell>
          <cell r="AZ231">
            <v>6</v>
          </cell>
          <cell r="BA231">
            <v>4</v>
          </cell>
          <cell r="BB231">
            <v>22</v>
          </cell>
          <cell r="BC231">
            <v>32</v>
          </cell>
          <cell r="BD231">
            <v>22</v>
          </cell>
          <cell r="BE231">
            <v>54</v>
          </cell>
          <cell r="BF231">
            <v>360</v>
          </cell>
          <cell r="BG231">
            <v>83</v>
          </cell>
          <cell r="BH231">
            <v>543</v>
          </cell>
          <cell r="BI231">
            <v>72.399999999999991</v>
          </cell>
          <cell r="BJ231"/>
          <cell r="BK231" t="str">
            <v>D</v>
          </cell>
          <cell r="BL231" t="str">
            <v>D+</v>
          </cell>
          <cell r="BM231" t="str">
            <v>B</v>
          </cell>
          <cell r="BN231" t="str">
            <v>D</v>
          </cell>
          <cell r="BO231" t="str">
            <v>D</v>
          </cell>
          <cell r="BP231" t="str">
            <v>A++</v>
          </cell>
          <cell r="BQ231" t="str">
            <v>A+</v>
          </cell>
          <cell r="BR231" t="str">
            <v>B+</v>
          </cell>
          <cell r="BS231" t="str">
            <v>A+</v>
          </cell>
          <cell r="BT231" t="str">
            <v>C</v>
          </cell>
          <cell r="BU231" t="str">
            <v>A++</v>
          </cell>
          <cell r="BW231">
            <v>4</v>
          </cell>
          <cell r="BX231">
            <v>4</v>
          </cell>
          <cell r="BY231">
            <v>2</v>
          </cell>
          <cell r="BZ231">
            <v>2</v>
          </cell>
          <cell r="CA231">
            <v>2</v>
          </cell>
          <cell r="CB231">
            <v>1</v>
          </cell>
          <cell r="CC231">
            <v>1</v>
          </cell>
          <cell r="CD231">
            <v>1.5</v>
          </cell>
          <cell r="CE231">
            <v>1</v>
          </cell>
          <cell r="CF231">
            <v>1.5</v>
          </cell>
          <cell r="CG231">
            <v>0.5</v>
          </cell>
          <cell r="CH231">
            <v>20.5</v>
          </cell>
          <cell r="CI231">
            <v>0</v>
          </cell>
          <cell r="CJ231" t="str">
            <v>Pass</v>
          </cell>
          <cell r="CK231">
            <v>6.72</v>
          </cell>
        </row>
        <row r="232">
          <cell r="B232" t="str">
            <v>PIET23CS164</v>
          </cell>
          <cell r="C232" t="str">
            <v>TANISH AGARWAL</v>
          </cell>
          <cell r="D232" t="str">
            <v>23EPTCS164</v>
          </cell>
          <cell r="E232" t="str">
            <v>C-38</v>
          </cell>
          <cell r="F232" t="str">
            <v>DM</v>
          </cell>
          <cell r="G232">
            <v>1</v>
          </cell>
          <cell r="H232">
            <v>4</v>
          </cell>
          <cell r="I232">
            <v>10</v>
          </cell>
          <cell r="J232">
            <v>15</v>
          </cell>
          <cell r="K232">
            <v>8</v>
          </cell>
          <cell r="L232" t="str">
            <v>N</v>
          </cell>
          <cell r="M232">
            <v>10</v>
          </cell>
          <cell r="N232">
            <v>18</v>
          </cell>
          <cell r="O232">
            <v>10</v>
          </cell>
          <cell r="P232" t="str">
            <v>A</v>
          </cell>
          <cell r="Q232">
            <v>9</v>
          </cell>
          <cell r="R232">
            <v>19</v>
          </cell>
          <cell r="S232">
            <v>3</v>
          </cell>
          <cell r="T232">
            <v>5</v>
          </cell>
          <cell r="U232">
            <v>10</v>
          </cell>
          <cell r="V232">
            <v>18</v>
          </cell>
          <cell r="W232">
            <v>5</v>
          </cell>
          <cell r="X232" t="str">
            <v>A</v>
          </cell>
          <cell r="Y232">
            <v>10</v>
          </cell>
          <cell r="Z232">
            <v>15</v>
          </cell>
          <cell r="AA232">
            <v>85</v>
          </cell>
          <cell r="AB232">
            <v>5</v>
          </cell>
          <cell r="AC232">
            <v>7</v>
          </cell>
          <cell r="AD232">
            <v>36</v>
          </cell>
          <cell r="AE232">
            <v>48</v>
          </cell>
          <cell r="AF232">
            <v>29</v>
          </cell>
          <cell r="AG232">
            <v>77</v>
          </cell>
          <cell r="AH232">
            <v>7</v>
          </cell>
          <cell r="AI232">
            <v>8</v>
          </cell>
          <cell r="AJ232">
            <v>29</v>
          </cell>
          <cell r="AK232">
            <v>44</v>
          </cell>
          <cell r="AL232">
            <v>30</v>
          </cell>
          <cell r="AM232">
            <v>74</v>
          </cell>
          <cell r="AN232">
            <v>4</v>
          </cell>
          <cell r="AO232" t="str">
            <v>A</v>
          </cell>
          <cell r="AP232">
            <v>31</v>
          </cell>
          <cell r="AQ232">
            <v>35</v>
          </cell>
          <cell r="AR232">
            <v>27</v>
          </cell>
          <cell r="AS232">
            <v>62</v>
          </cell>
          <cell r="AT232">
            <v>3</v>
          </cell>
          <cell r="AU232" t="str">
            <v>A</v>
          </cell>
          <cell r="AV232">
            <v>40</v>
          </cell>
          <cell r="AW232">
            <v>43</v>
          </cell>
          <cell r="AX232">
            <v>22</v>
          </cell>
          <cell r="AY232">
            <v>65</v>
          </cell>
          <cell r="AZ232">
            <v>8</v>
          </cell>
          <cell r="BA232">
            <v>9</v>
          </cell>
          <cell r="BB232">
            <v>21</v>
          </cell>
          <cell r="BC232">
            <v>38</v>
          </cell>
          <cell r="BD232">
            <v>28</v>
          </cell>
          <cell r="BE232">
            <v>66</v>
          </cell>
          <cell r="BF232">
            <v>344</v>
          </cell>
          <cell r="BG232">
            <v>89</v>
          </cell>
          <cell r="BH232">
            <v>518</v>
          </cell>
          <cell r="BI232">
            <v>69.066666666666663</v>
          </cell>
          <cell r="BJ232"/>
          <cell r="BK232" t="str">
            <v>E</v>
          </cell>
          <cell r="BL232" t="str">
            <v>D</v>
          </cell>
          <cell r="BM232" t="str">
            <v>C</v>
          </cell>
          <cell r="BN232" t="str">
            <v>C</v>
          </cell>
          <cell r="BO232" t="str">
            <v>B+</v>
          </cell>
          <cell r="BP232" t="str">
            <v>A</v>
          </cell>
          <cell r="BQ232" t="str">
            <v>A+</v>
          </cell>
          <cell r="BR232" t="str">
            <v>C+</v>
          </cell>
          <cell r="BS232" t="str">
            <v>B</v>
          </cell>
          <cell r="BT232" t="str">
            <v>B</v>
          </cell>
          <cell r="BU232" t="str">
            <v>A++</v>
          </cell>
          <cell r="BW232">
            <v>4</v>
          </cell>
          <cell r="BX232">
            <v>4</v>
          </cell>
          <cell r="BY232">
            <v>2</v>
          </cell>
          <cell r="BZ232">
            <v>2</v>
          </cell>
          <cell r="CA232">
            <v>2</v>
          </cell>
          <cell r="CB232">
            <v>1</v>
          </cell>
          <cell r="CC232">
            <v>1</v>
          </cell>
          <cell r="CD232">
            <v>1.5</v>
          </cell>
          <cell r="CE232">
            <v>1</v>
          </cell>
          <cell r="CF232">
            <v>1.5</v>
          </cell>
          <cell r="CG232">
            <v>0.5</v>
          </cell>
          <cell r="CH232">
            <v>20.5</v>
          </cell>
          <cell r="CI232">
            <v>0</v>
          </cell>
          <cell r="CJ232" t="str">
            <v>Pass</v>
          </cell>
          <cell r="CK232">
            <v>6.43</v>
          </cell>
        </row>
        <row r="233">
          <cell r="B233" t="str">
            <v>PIET23CS165</v>
          </cell>
          <cell r="C233" t="str">
            <v>TANISH GAUTAM</v>
          </cell>
          <cell r="D233" t="str">
            <v>23EPTCS165</v>
          </cell>
          <cell r="E233" t="str">
            <v>C-39</v>
          </cell>
          <cell r="F233" t="str">
            <v>DM</v>
          </cell>
          <cell r="G233">
            <v>7</v>
          </cell>
          <cell r="H233" t="str">
            <v>N</v>
          </cell>
          <cell r="I233">
            <v>3</v>
          </cell>
          <cell r="J233">
            <v>10</v>
          </cell>
          <cell r="K233">
            <v>6</v>
          </cell>
          <cell r="L233" t="str">
            <v>N</v>
          </cell>
          <cell r="M233">
            <v>4</v>
          </cell>
          <cell r="N233">
            <v>10</v>
          </cell>
          <cell r="O233" t="str">
            <v>N</v>
          </cell>
          <cell r="P233">
            <v>8</v>
          </cell>
          <cell r="Q233">
            <v>10</v>
          </cell>
          <cell r="R233">
            <v>18</v>
          </cell>
          <cell r="S233" t="str">
            <v>N</v>
          </cell>
          <cell r="T233" t="str">
            <v>A</v>
          </cell>
          <cell r="U233">
            <v>10</v>
          </cell>
          <cell r="V233">
            <v>10</v>
          </cell>
          <cell r="W233" t="str">
            <v>A</v>
          </cell>
          <cell r="X233" t="str">
            <v>A</v>
          </cell>
          <cell r="Y233">
            <v>10</v>
          </cell>
          <cell r="Z233">
            <v>10</v>
          </cell>
          <cell r="AA233">
            <v>58</v>
          </cell>
          <cell r="AB233">
            <v>6</v>
          </cell>
          <cell r="AC233">
            <v>3</v>
          </cell>
          <cell r="AD233">
            <v>18</v>
          </cell>
          <cell r="AE233">
            <v>27</v>
          </cell>
          <cell r="AF233">
            <v>20</v>
          </cell>
          <cell r="AG233">
            <v>47</v>
          </cell>
          <cell r="AH233">
            <v>6</v>
          </cell>
          <cell r="AI233" t="str">
            <v>A</v>
          </cell>
          <cell r="AJ233">
            <v>23</v>
          </cell>
          <cell r="AK233">
            <v>29</v>
          </cell>
          <cell r="AL233">
            <v>33</v>
          </cell>
          <cell r="AM233">
            <v>62</v>
          </cell>
          <cell r="AN233">
            <v>4</v>
          </cell>
          <cell r="AO233" t="str">
            <v>A</v>
          </cell>
          <cell r="AP233">
            <v>29</v>
          </cell>
          <cell r="AQ233">
            <v>33</v>
          </cell>
          <cell r="AR233">
            <v>25</v>
          </cell>
          <cell r="AS233">
            <v>58</v>
          </cell>
          <cell r="AT233">
            <v>7</v>
          </cell>
          <cell r="AU233">
            <v>7</v>
          </cell>
          <cell r="AV233">
            <v>29</v>
          </cell>
          <cell r="AW233">
            <v>43</v>
          </cell>
          <cell r="AX233">
            <v>29</v>
          </cell>
          <cell r="AY233">
            <v>72</v>
          </cell>
          <cell r="AZ233">
            <v>3</v>
          </cell>
          <cell r="BA233">
            <v>1</v>
          </cell>
          <cell r="BB233">
            <v>10</v>
          </cell>
          <cell r="BC233">
            <v>14</v>
          </cell>
          <cell r="BD233">
            <v>14</v>
          </cell>
          <cell r="BE233">
            <v>28</v>
          </cell>
          <cell r="BF233">
            <v>267</v>
          </cell>
          <cell r="BG233">
            <v>82</v>
          </cell>
          <cell r="BH233">
            <v>407</v>
          </cell>
          <cell r="BI233">
            <v>54.266666666666666</v>
          </cell>
          <cell r="BJ233"/>
          <cell r="BK233" t="str">
            <v>E+</v>
          </cell>
          <cell r="BL233" t="str">
            <v>D</v>
          </cell>
          <cell r="BM233" t="str">
            <v>D+</v>
          </cell>
          <cell r="BN233" t="str">
            <v>D+</v>
          </cell>
          <cell r="BO233" t="str">
            <v>D</v>
          </cell>
          <cell r="BP233" t="str">
            <v>C+</v>
          </cell>
          <cell r="BQ233" t="str">
            <v>D</v>
          </cell>
          <cell r="BR233" t="str">
            <v>C+</v>
          </cell>
          <cell r="BS233" t="str">
            <v>A</v>
          </cell>
          <cell r="BT233" t="str">
            <v>B+</v>
          </cell>
          <cell r="BU233" t="str">
            <v>A++</v>
          </cell>
          <cell r="BW233">
            <v>4</v>
          </cell>
          <cell r="BX233">
            <v>4</v>
          </cell>
          <cell r="BY233">
            <v>2</v>
          </cell>
          <cell r="BZ233">
            <v>2</v>
          </cell>
          <cell r="CA233">
            <v>2</v>
          </cell>
          <cell r="CB233">
            <v>1</v>
          </cell>
          <cell r="CC233">
            <v>1</v>
          </cell>
          <cell r="CD233">
            <v>1.5</v>
          </cell>
          <cell r="CE233">
            <v>1</v>
          </cell>
          <cell r="CF233">
            <v>1.5</v>
          </cell>
          <cell r="CG233">
            <v>0.5</v>
          </cell>
          <cell r="CH233">
            <v>20.5</v>
          </cell>
          <cell r="CI233">
            <v>0</v>
          </cell>
          <cell r="CJ233" t="str">
            <v>Pass</v>
          </cell>
          <cell r="CK233">
            <v>6.12</v>
          </cell>
        </row>
        <row r="234">
          <cell r="B234" t="str">
            <v>PIET23CS166</v>
          </cell>
          <cell r="C234" t="str">
            <v>TANMAY MAYANK</v>
          </cell>
          <cell r="D234" t="str">
            <v>23EPTCS166</v>
          </cell>
          <cell r="E234" t="str">
            <v>C-40</v>
          </cell>
          <cell r="F234" t="str">
            <v>HF</v>
          </cell>
          <cell r="G234">
            <v>8</v>
          </cell>
          <cell r="H234">
            <v>7</v>
          </cell>
          <cell r="I234">
            <v>9</v>
          </cell>
          <cell r="J234">
            <v>24</v>
          </cell>
          <cell r="K234">
            <v>9</v>
          </cell>
          <cell r="L234" t="str">
            <v>N</v>
          </cell>
          <cell r="M234">
            <v>9</v>
          </cell>
          <cell r="N234">
            <v>18</v>
          </cell>
          <cell r="O234">
            <v>8</v>
          </cell>
          <cell r="P234">
            <v>10</v>
          </cell>
          <cell r="Q234">
            <v>9</v>
          </cell>
          <cell r="R234">
            <v>27</v>
          </cell>
          <cell r="S234">
            <v>6</v>
          </cell>
          <cell r="T234">
            <v>8</v>
          </cell>
          <cell r="U234">
            <v>10</v>
          </cell>
          <cell r="V234">
            <v>24</v>
          </cell>
          <cell r="W234">
            <v>5</v>
          </cell>
          <cell r="X234">
            <v>10</v>
          </cell>
          <cell r="Y234">
            <v>10</v>
          </cell>
          <cell r="Z234">
            <v>25</v>
          </cell>
          <cell r="AA234">
            <v>118</v>
          </cell>
          <cell r="AB234">
            <v>8</v>
          </cell>
          <cell r="AC234">
            <v>7</v>
          </cell>
          <cell r="AD234">
            <v>32</v>
          </cell>
          <cell r="AE234">
            <v>47</v>
          </cell>
          <cell r="AF234">
            <v>27</v>
          </cell>
          <cell r="AG234">
            <v>74</v>
          </cell>
          <cell r="AH234">
            <v>8</v>
          </cell>
          <cell r="AI234">
            <v>8</v>
          </cell>
          <cell r="AJ234">
            <v>26</v>
          </cell>
          <cell r="AK234">
            <v>42</v>
          </cell>
          <cell r="AL234">
            <v>33</v>
          </cell>
          <cell r="AM234">
            <v>75</v>
          </cell>
          <cell r="AN234">
            <v>6</v>
          </cell>
          <cell r="AO234">
            <v>5</v>
          </cell>
          <cell r="AP234">
            <v>30</v>
          </cell>
          <cell r="AQ234">
            <v>41</v>
          </cell>
          <cell r="AR234">
            <v>26</v>
          </cell>
          <cell r="AS234">
            <v>67</v>
          </cell>
          <cell r="AT234">
            <v>7</v>
          </cell>
          <cell r="AU234">
            <v>7</v>
          </cell>
          <cell r="AV234">
            <v>29</v>
          </cell>
          <cell r="AW234">
            <v>43</v>
          </cell>
          <cell r="AX234">
            <v>33</v>
          </cell>
          <cell r="AY234">
            <v>76</v>
          </cell>
          <cell r="AZ234">
            <v>9</v>
          </cell>
          <cell r="BA234">
            <v>6</v>
          </cell>
          <cell r="BB234">
            <v>21</v>
          </cell>
          <cell r="BC234">
            <v>36</v>
          </cell>
          <cell r="BD234">
            <v>25</v>
          </cell>
          <cell r="BE234">
            <v>61</v>
          </cell>
          <cell r="BF234">
            <v>353</v>
          </cell>
          <cell r="BG234">
            <v>70</v>
          </cell>
          <cell r="BH234">
            <v>541</v>
          </cell>
          <cell r="BI234">
            <v>72.13333333333334</v>
          </cell>
          <cell r="BJ234"/>
          <cell r="BK234" t="str">
            <v>B+</v>
          </cell>
          <cell r="BL234" t="str">
            <v>C</v>
          </cell>
          <cell r="BM234" t="str">
            <v>A</v>
          </cell>
          <cell r="BN234" t="str">
            <v>A+</v>
          </cell>
          <cell r="BO234" t="str">
            <v>C</v>
          </cell>
          <cell r="BP234" t="str">
            <v>A</v>
          </cell>
          <cell r="BQ234" t="str">
            <v>A</v>
          </cell>
          <cell r="BR234" t="str">
            <v>B+</v>
          </cell>
          <cell r="BS234" t="str">
            <v>A+</v>
          </cell>
          <cell r="BT234" t="str">
            <v>C+</v>
          </cell>
          <cell r="BU234" t="str">
            <v>B+</v>
          </cell>
          <cell r="BW234">
            <v>4</v>
          </cell>
          <cell r="BX234">
            <v>4</v>
          </cell>
          <cell r="BY234">
            <v>2</v>
          </cell>
          <cell r="BZ234">
            <v>2</v>
          </cell>
          <cell r="CA234">
            <v>2</v>
          </cell>
          <cell r="CB234">
            <v>1</v>
          </cell>
          <cell r="CC234">
            <v>1</v>
          </cell>
          <cell r="CD234">
            <v>1.5</v>
          </cell>
          <cell r="CE234">
            <v>1</v>
          </cell>
          <cell r="CF234">
            <v>1.5</v>
          </cell>
          <cell r="CG234">
            <v>0.5</v>
          </cell>
          <cell r="CH234">
            <v>20.5</v>
          </cell>
          <cell r="CI234">
            <v>0</v>
          </cell>
          <cell r="CJ234" t="str">
            <v>Pass</v>
          </cell>
          <cell r="CK234">
            <v>7.73</v>
          </cell>
        </row>
        <row r="235">
          <cell r="B235" t="str">
            <v>PIET23CS167</v>
          </cell>
          <cell r="C235" t="str">
            <v>TANUSH JANGID</v>
          </cell>
          <cell r="D235" t="str">
            <v>23EPTCS167</v>
          </cell>
          <cell r="E235" t="str">
            <v>B-64</v>
          </cell>
          <cell r="F235" t="str">
            <v>HM</v>
          </cell>
          <cell r="G235">
            <v>8</v>
          </cell>
          <cell r="H235">
            <v>10</v>
          </cell>
          <cell r="I235">
            <v>10</v>
          </cell>
          <cell r="J235">
            <v>28</v>
          </cell>
          <cell r="K235">
            <v>5</v>
          </cell>
          <cell r="L235">
            <v>6</v>
          </cell>
          <cell r="M235">
            <v>10</v>
          </cell>
          <cell r="N235">
            <v>21</v>
          </cell>
          <cell r="O235">
            <v>7</v>
          </cell>
          <cell r="P235">
            <v>8</v>
          </cell>
          <cell r="Q235">
            <v>10</v>
          </cell>
          <cell r="R235">
            <v>25</v>
          </cell>
          <cell r="S235">
            <v>4</v>
          </cell>
          <cell r="T235">
            <v>9</v>
          </cell>
          <cell r="U235">
            <v>10</v>
          </cell>
          <cell r="V235">
            <v>23</v>
          </cell>
          <cell r="W235">
            <v>5</v>
          </cell>
          <cell r="X235">
            <v>10</v>
          </cell>
          <cell r="Y235">
            <v>10</v>
          </cell>
          <cell r="Z235">
            <v>25</v>
          </cell>
          <cell r="AA235">
            <v>122</v>
          </cell>
          <cell r="AB235">
            <v>8</v>
          </cell>
          <cell r="AC235">
            <v>7</v>
          </cell>
          <cell r="AD235">
            <v>36</v>
          </cell>
          <cell r="AE235">
            <v>51</v>
          </cell>
          <cell r="AF235">
            <v>28</v>
          </cell>
          <cell r="AG235">
            <v>79</v>
          </cell>
          <cell r="AH235">
            <v>7</v>
          </cell>
          <cell r="AI235">
            <v>7</v>
          </cell>
          <cell r="AJ235">
            <v>32</v>
          </cell>
          <cell r="AK235">
            <v>46</v>
          </cell>
          <cell r="AL235">
            <v>32</v>
          </cell>
          <cell r="AM235">
            <v>78</v>
          </cell>
          <cell r="AN235">
            <v>5</v>
          </cell>
          <cell r="AO235">
            <v>6</v>
          </cell>
          <cell r="AP235">
            <v>30</v>
          </cell>
          <cell r="AQ235">
            <v>41</v>
          </cell>
          <cell r="AR235">
            <v>26</v>
          </cell>
          <cell r="AS235">
            <v>67</v>
          </cell>
          <cell r="AT235">
            <v>7</v>
          </cell>
          <cell r="AU235">
            <v>7</v>
          </cell>
          <cell r="AV235">
            <v>29</v>
          </cell>
          <cell r="AW235">
            <v>43</v>
          </cell>
          <cell r="AX235">
            <v>26</v>
          </cell>
          <cell r="AY235">
            <v>69</v>
          </cell>
          <cell r="AZ235">
            <v>5</v>
          </cell>
          <cell r="BA235">
            <v>9</v>
          </cell>
          <cell r="BB235">
            <v>28</v>
          </cell>
          <cell r="BC235">
            <v>42</v>
          </cell>
          <cell r="BD235">
            <v>30</v>
          </cell>
          <cell r="BE235">
            <v>72</v>
          </cell>
          <cell r="BF235">
            <v>365</v>
          </cell>
          <cell r="BG235">
            <v>93</v>
          </cell>
          <cell r="BH235">
            <v>580</v>
          </cell>
          <cell r="BI235">
            <v>77.333333333333329</v>
          </cell>
          <cell r="BJ235"/>
          <cell r="BK235" t="str">
            <v>B+</v>
          </cell>
          <cell r="BL235" t="str">
            <v>E</v>
          </cell>
          <cell r="BM235" t="str">
            <v>C+</v>
          </cell>
          <cell r="BN235" t="str">
            <v>B</v>
          </cell>
          <cell r="BO235" t="str">
            <v>C+</v>
          </cell>
          <cell r="BP235" t="str">
            <v>A+</v>
          </cell>
          <cell r="BQ235" t="str">
            <v>A+</v>
          </cell>
          <cell r="BR235" t="str">
            <v>B+</v>
          </cell>
          <cell r="BS235" t="str">
            <v>B+</v>
          </cell>
          <cell r="BT235" t="str">
            <v>A</v>
          </cell>
          <cell r="BU235" t="str">
            <v>A++</v>
          </cell>
          <cell r="BW235">
            <v>4</v>
          </cell>
          <cell r="BX235">
            <v>4</v>
          </cell>
          <cell r="BY235">
            <v>2</v>
          </cell>
          <cell r="BZ235">
            <v>2</v>
          </cell>
          <cell r="CA235">
            <v>2</v>
          </cell>
          <cell r="CB235">
            <v>1</v>
          </cell>
          <cell r="CC235">
            <v>1</v>
          </cell>
          <cell r="CD235">
            <v>1.5</v>
          </cell>
          <cell r="CE235">
            <v>1</v>
          </cell>
          <cell r="CF235">
            <v>1.5</v>
          </cell>
          <cell r="CG235">
            <v>0.5</v>
          </cell>
          <cell r="CH235">
            <v>20.5</v>
          </cell>
          <cell r="CI235">
            <v>0</v>
          </cell>
          <cell r="CJ235" t="str">
            <v>Pass</v>
          </cell>
          <cell r="CK235">
            <v>7.16</v>
          </cell>
        </row>
        <row r="236">
          <cell r="B236" t="str">
            <v>PIET23CS168</v>
          </cell>
          <cell r="C236" t="str">
            <v>TARUN SAINI</v>
          </cell>
          <cell r="D236" t="str">
            <v>23EPTCS168</v>
          </cell>
          <cell r="E236" t="str">
            <v>C-41</v>
          </cell>
          <cell r="F236" t="str">
            <v>DM</v>
          </cell>
          <cell r="G236">
            <v>7</v>
          </cell>
          <cell r="H236">
            <v>10</v>
          </cell>
          <cell r="I236">
            <v>10</v>
          </cell>
          <cell r="J236">
            <v>27</v>
          </cell>
          <cell r="K236">
            <v>7</v>
          </cell>
          <cell r="L236">
            <v>10</v>
          </cell>
          <cell r="M236">
            <v>10</v>
          </cell>
          <cell r="N236">
            <v>27</v>
          </cell>
          <cell r="O236">
            <v>7</v>
          </cell>
          <cell r="P236">
            <v>10</v>
          </cell>
          <cell r="Q236">
            <v>9</v>
          </cell>
          <cell r="R236">
            <v>26</v>
          </cell>
          <cell r="S236">
            <v>6</v>
          </cell>
          <cell r="T236">
            <v>9</v>
          </cell>
          <cell r="U236">
            <v>10</v>
          </cell>
          <cell r="V236">
            <v>25</v>
          </cell>
          <cell r="W236">
            <v>6</v>
          </cell>
          <cell r="X236">
            <v>10</v>
          </cell>
          <cell r="Y236">
            <v>10</v>
          </cell>
          <cell r="Z236">
            <v>26</v>
          </cell>
          <cell r="AA236">
            <v>131</v>
          </cell>
          <cell r="AB236">
            <v>8</v>
          </cell>
          <cell r="AC236">
            <v>7</v>
          </cell>
          <cell r="AD236">
            <v>37</v>
          </cell>
          <cell r="AE236">
            <v>52</v>
          </cell>
          <cell r="AF236">
            <v>22</v>
          </cell>
          <cell r="AG236">
            <v>74</v>
          </cell>
          <cell r="AH236">
            <v>7</v>
          </cell>
          <cell r="AI236">
            <v>8</v>
          </cell>
          <cell r="AJ236">
            <v>33</v>
          </cell>
          <cell r="AK236">
            <v>48</v>
          </cell>
          <cell r="AL236">
            <v>32</v>
          </cell>
          <cell r="AM236">
            <v>80</v>
          </cell>
          <cell r="AN236">
            <v>8</v>
          </cell>
          <cell r="AO236">
            <v>8</v>
          </cell>
          <cell r="AP236">
            <v>34</v>
          </cell>
          <cell r="AQ236">
            <v>50</v>
          </cell>
          <cell r="AR236">
            <v>28</v>
          </cell>
          <cell r="AS236">
            <v>78</v>
          </cell>
          <cell r="AT236">
            <v>9</v>
          </cell>
          <cell r="AU236">
            <v>8</v>
          </cell>
          <cell r="AV236">
            <v>40</v>
          </cell>
          <cell r="AW236">
            <v>57</v>
          </cell>
          <cell r="AX236">
            <v>33</v>
          </cell>
          <cell r="AY236">
            <v>90</v>
          </cell>
          <cell r="AZ236">
            <v>7</v>
          </cell>
          <cell r="BA236">
            <v>10</v>
          </cell>
          <cell r="BB236">
            <v>40</v>
          </cell>
          <cell r="BC236">
            <v>57</v>
          </cell>
          <cell r="BD236">
            <v>35</v>
          </cell>
          <cell r="BE236">
            <v>92</v>
          </cell>
          <cell r="BF236">
            <v>414</v>
          </cell>
          <cell r="BG236">
            <v>93</v>
          </cell>
          <cell r="BH236">
            <v>638</v>
          </cell>
          <cell r="BI236">
            <v>85.066666666666663</v>
          </cell>
          <cell r="BJ236"/>
          <cell r="BK236" t="str">
            <v>A++</v>
          </cell>
          <cell r="BL236" t="str">
            <v>A</v>
          </cell>
          <cell r="BM236" t="str">
            <v>B+</v>
          </cell>
          <cell r="BN236" t="str">
            <v>C+</v>
          </cell>
          <cell r="BO236" t="str">
            <v>C</v>
          </cell>
          <cell r="BP236" t="str">
            <v>A+</v>
          </cell>
          <cell r="BQ236" t="str">
            <v>A</v>
          </cell>
          <cell r="BR236" t="str">
            <v>A+</v>
          </cell>
          <cell r="BS236" t="str">
            <v>A++</v>
          </cell>
          <cell r="BT236" t="str">
            <v>A++</v>
          </cell>
          <cell r="BU236" t="str">
            <v>A++</v>
          </cell>
          <cell r="BW236">
            <v>4</v>
          </cell>
          <cell r="BX236">
            <v>4</v>
          </cell>
          <cell r="BY236">
            <v>2</v>
          </cell>
          <cell r="BZ236">
            <v>2</v>
          </cell>
          <cell r="CA236">
            <v>2</v>
          </cell>
          <cell r="CB236">
            <v>1</v>
          </cell>
          <cell r="CC236">
            <v>1</v>
          </cell>
          <cell r="CD236">
            <v>1.5</v>
          </cell>
          <cell r="CE236">
            <v>1</v>
          </cell>
          <cell r="CF236">
            <v>1.5</v>
          </cell>
          <cell r="CG236">
            <v>0.5</v>
          </cell>
          <cell r="CH236">
            <v>20.5</v>
          </cell>
          <cell r="CI236">
            <v>0</v>
          </cell>
          <cell r="CJ236" t="str">
            <v>Pass</v>
          </cell>
          <cell r="CK236">
            <v>8.68</v>
          </cell>
        </row>
        <row r="237">
          <cell r="B237" t="str">
            <v>PIET23CS169</v>
          </cell>
          <cell r="C237" t="str">
            <v>TRIBHUWAN SINGH</v>
          </cell>
          <cell r="D237" t="str">
            <v>23EPTCS169</v>
          </cell>
          <cell r="E237" t="str">
            <v>C-42</v>
          </cell>
          <cell r="F237" t="str">
            <v>DM</v>
          </cell>
          <cell r="G237">
            <v>4</v>
          </cell>
          <cell r="H237">
            <v>8</v>
          </cell>
          <cell r="I237">
            <v>8</v>
          </cell>
          <cell r="J237">
            <v>20</v>
          </cell>
          <cell r="K237">
            <v>5</v>
          </cell>
          <cell r="L237">
            <v>8</v>
          </cell>
          <cell r="M237">
            <v>8</v>
          </cell>
          <cell r="N237">
            <v>21</v>
          </cell>
          <cell r="O237">
            <v>7</v>
          </cell>
          <cell r="P237">
            <v>10</v>
          </cell>
          <cell r="Q237">
            <v>10</v>
          </cell>
          <cell r="R237">
            <v>27</v>
          </cell>
          <cell r="S237">
            <v>4</v>
          </cell>
          <cell r="T237">
            <v>10</v>
          </cell>
          <cell r="U237">
            <v>10</v>
          </cell>
          <cell r="V237">
            <v>24</v>
          </cell>
          <cell r="W237">
            <v>4</v>
          </cell>
          <cell r="X237">
            <v>10</v>
          </cell>
          <cell r="Y237">
            <v>10</v>
          </cell>
          <cell r="Z237">
            <v>24</v>
          </cell>
          <cell r="AA237">
            <v>116</v>
          </cell>
          <cell r="AB237">
            <v>7</v>
          </cell>
          <cell r="AC237">
            <v>8</v>
          </cell>
          <cell r="AD237">
            <v>35</v>
          </cell>
          <cell r="AE237">
            <v>50</v>
          </cell>
          <cell r="AF237">
            <v>31</v>
          </cell>
          <cell r="AG237">
            <v>81</v>
          </cell>
          <cell r="AH237">
            <v>8</v>
          </cell>
          <cell r="AI237">
            <v>9</v>
          </cell>
          <cell r="AJ237">
            <v>33</v>
          </cell>
          <cell r="AK237">
            <v>50</v>
          </cell>
          <cell r="AL237">
            <v>33</v>
          </cell>
          <cell r="AM237">
            <v>83</v>
          </cell>
          <cell r="AN237">
            <v>7</v>
          </cell>
          <cell r="AO237">
            <v>7</v>
          </cell>
          <cell r="AP237">
            <v>35</v>
          </cell>
          <cell r="AQ237">
            <v>49</v>
          </cell>
          <cell r="AR237">
            <v>29</v>
          </cell>
          <cell r="AS237">
            <v>78</v>
          </cell>
          <cell r="AT237">
            <v>8</v>
          </cell>
          <cell r="AU237">
            <v>9</v>
          </cell>
          <cell r="AV237">
            <v>40</v>
          </cell>
          <cell r="AW237">
            <v>57</v>
          </cell>
          <cell r="AX237">
            <v>21</v>
          </cell>
          <cell r="AY237">
            <v>78</v>
          </cell>
          <cell r="AZ237">
            <v>9</v>
          </cell>
          <cell r="BA237">
            <v>8</v>
          </cell>
          <cell r="BB237">
            <v>40</v>
          </cell>
          <cell r="BC237">
            <v>57</v>
          </cell>
          <cell r="BD237">
            <v>29</v>
          </cell>
          <cell r="BE237">
            <v>86</v>
          </cell>
          <cell r="BF237">
            <v>406</v>
          </cell>
          <cell r="BG237">
            <v>96</v>
          </cell>
          <cell r="BH237">
            <v>618</v>
          </cell>
          <cell r="BI237">
            <v>82.399999999999991</v>
          </cell>
          <cell r="BJ237"/>
          <cell r="BK237" t="str">
            <v>D</v>
          </cell>
          <cell r="BL237" t="str">
            <v>D+</v>
          </cell>
          <cell r="BM237" t="str">
            <v>B+</v>
          </cell>
          <cell r="BN237" t="str">
            <v>C+</v>
          </cell>
          <cell r="BO237" t="str">
            <v>E+</v>
          </cell>
          <cell r="BP237" t="str">
            <v>A++</v>
          </cell>
          <cell r="BQ237" t="str">
            <v>A++</v>
          </cell>
          <cell r="BR237" t="str">
            <v>A+</v>
          </cell>
          <cell r="BS237" t="str">
            <v>A+</v>
          </cell>
          <cell r="BT237" t="str">
            <v>A++</v>
          </cell>
          <cell r="BU237" t="str">
            <v>A++</v>
          </cell>
          <cell r="BW237">
            <v>4</v>
          </cell>
          <cell r="BX237">
            <v>4</v>
          </cell>
          <cell r="BY237">
            <v>2</v>
          </cell>
          <cell r="BZ237">
            <v>2</v>
          </cell>
          <cell r="CA237">
            <v>2</v>
          </cell>
          <cell r="CB237">
            <v>1</v>
          </cell>
          <cell r="CC237">
            <v>1</v>
          </cell>
          <cell r="CD237">
            <v>1.5</v>
          </cell>
          <cell r="CE237">
            <v>1</v>
          </cell>
          <cell r="CF237">
            <v>1.5</v>
          </cell>
          <cell r="CG237">
            <v>0.5</v>
          </cell>
          <cell r="CH237">
            <v>20.5</v>
          </cell>
          <cell r="CI237">
            <v>0</v>
          </cell>
          <cell r="CJ237" t="str">
            <v>Pass</v>
          </cell>
          <cell r="CK237">
            <v>7.24</v>
          </cell>
        </row>
        <row r="238">
          <cell r="B238" t="str">
            <v>PIET23CS170</v>
          </cell>
          <cell r="C238" t="str">
            <v>UTKARSH RAJ</v>
          </cell>
          <cell r="D238" t="str">
            <v>23EPTCS170</v>
          </cell>
          <cell r="E238" t="str">
            <v>C-43</v>
          </cell>
          <cell r="F238" t="str">
            <v>DM</v>
          </cell>
          <cell r="G238">
            <v>7</v>
          </cell>
          <cell r="H238">
            <v>9</v>
          </cell>
          <cell r="I238">
            <v>8</v>
          </cell>
          <cell r="J238">
            <v>24</v>
          </cell>
          <cell r="K238">
            <v>6</v>
          </cell>
          <cell r="L238">
            <v>9</v>
          </cell>
          <cell r="M238">
            <v>8</v>
          </cell>
          <cell r="N238">
            <v>23</v>
          </cell>
          <cell r="O238">
            <v>8</v>
          </cell>
          <cell r="P238">
            <v>10</v>
          </cell>
          <cell r="Q238">
            <v>10</v>
          </cell>
          <cell r="R238">
            <v>28</v>
          </cell>
          <cell r="S238">
            <v>9</v>
          </cell>
          <cell r="T238">
            <v>10</v>
          </cell>
          <cell r="U238">
            <v>10</v>
          </cell>
          <cell r="V238">
            <v>29</v>
          </cell>
          <cell r="W238">
            <v>4</v>
          </cell>
          <cell r="X238">
            <v>10</v>
          </cell>
          <cell r="Y238">
            <v>10</v>
          </cell>
          <cell r="Z238">
            <v>24</v>
          </cell>
          <cell r="AA238">
            <v>128</v>
          </cell>
          <cell r="AB238">
            <v>8</v>
          </cell>
          <cell r="AC238">
            <v>7</v>
          </cell>
          <cell r="AD238">
            <v>37</v>
          </cell>
          <cell r="AE238">
            <v>52</v>
          </cell>
          <cell r="AF238">
            <v>31</v>
          </cell>
          <cell r="AG238">
            <v>83</v>
          </cell>
          <cell r="AH238">
            <v>8</v>
          </cell>
          <cell r="AI238">
            <v>8</v>
          </cell>
          <cell r="AJ238">
            <v>34</v>
          </cell>
          <cell r="AK238">
            <v>50</v>
          </cell>
          <cell r="AL238">
            <v>34</v>
          </cell>
          <cell r="AM238">
            <v>84</v>
          </cell>
          <cell r="AN238">
            <v>9</v>
          </cell>
          <cell r="AO238">
            <v>9</v>
          </cell>
          <cell r="AP238">
            <v>40</v>
          </cell>
          <cell r="AQ238">
            <v>58</v>
          </cell>
          <cell r="AR238">
            <v>34</v>
          </cell>
          <cell r="AS238">
            <v>92</v>
          </cell>
          <cell r="AT238">
            <v>7</v>
          </cell>
          <cell r="AU238">
            <v>8</v>
          </cell>
          <cell r="AV238">
            <v>38</v>
          </cell>
          <cell r="AW238">
            <v>53</v>
          </cell>
          <cell r="AX238">
            <v>29</v>
          </cell>
          <cell r="AY238">
            <v>82</v>
          </cell>
          <cell r="AZ238">
            <v>8</v>
          </cell>
          <cell r="BA238">
            <v>8</v>
          </cell>
          <cell r="BB238">
            <v>40</v>
          </cell>
          <cell r="BC238">
            <v>56</v>
          </cell>
          <cell r="BD238">
            <v>29</v>
          </cell>
          <cell r="BE238">
            <v>85</v>
          </cell>
          <cell r="BF238">
            <v>426</v>
          </cell>
          <cell r="BG238">
            <v>95</v>
          </cell>
          <cell r="BH238">
            <v>649</v>
          </cell>
          <cell r="BI238">
            <v>86.533333333333331</v>
          </cell>
          <cell r="BJ238"/>
          <cell r="BK238" t="str">
            <v>C+</v>
          </cell>
          <cell r="BL238" t="str">
            <v>B+</v>
          </cell>
          <cell r="BM238" t="str">
            <v>B+</v>
          </cell>
          <cell r="BN238" t="str">
            <v>B+</v>
          </cell>
          <cell r="BO238" t="str">
            <v>B+</v>
          </cell>
          <cell r="BP238" t="str">
            <v>A++</v>
          </cell>
          <cell r="BQ238" t="str">
            <v>A++</v>
          </cell>
          <cell r="BR238" t="str">
            <v>A++</v>
          </cell>
          <cell r="BS238" t="str">
            <v>A++</v>
          </cell>
          <cell r="BT238" t="str">
            <v>A++</v>
          </cell>
          <cell r="BU238" t="str">
            <v>A++</v>
          </cell>
          <cell r="BW238">
            <v>4</v>
          </cell>
          <cell r="BX238">
            <v>4</v>
          </cell>
          <cell r="BY238">
            <v>2</v>
          </cell>
          <cell r="BZ238">
            <v>2</v>
          </cell>
          <cell r="CA238">
            <v>2</v>
          </cell>
          <cell r="CB238">
            <v>1</v>
          </cell>
          <cell r="CC238">
            <v>1</v>
          </cell>
          <cell r="CD238">
            <v>1.5</v>
          </cell>
          <cell r="CE238">
            <v>1</v>
          </cell>
          <cell r="CF238">
            <v>1.5</v>
          </cell>
          <cell r="CG238">
            <v>0.5</v>
          </cell>
          <cell r="CH238">
            <v>20.5</v>
          </cell>
          <cell r="CI238">
            <v>0</v>
          </cell>
          <cell r="CJ238" t="str">
            <v>Pass</v>
          </cell>
          <cell r="CK238">
            <v>8.44</v>
          </cell>
        </row>
        <row r="239">
          <cell r="B239" t="str">
            <v>PIET23CS171</v>
          </cell>
          <cell r="C239" t="str">
            <v>VAISHNAVI JANGID</v>
          </cell>
          <cell r="D239" t="str">
            <v>23EPTCS171</v>
          </cell>
          <cell r="E239" t="str">
            <v>C-44</v>
          </cell>
          <cell r="F239" t="str">
            <v>DM</v>
          </cell>
          <cell r="G239">
            <v>3</v>
          </cell>
          <cell r="H239">
            <v>6</v>
          </cell>
          <cell r="I239">
            <v>9</v>
          </cell>
          <cell r="J239">
            <v>18</v>
          </cell>
          <cell r="K239">
            <v>6</v>
          </cell>
          <cell r="L239" t="str">
            <v>N</v>
          </cell>
          <cell r="M239">
            <v>6</v>
          </cell>
          <cell r="N239">
            <v>12</v>
          </cell>
          <cell r="O239">
            <v>7</v>
          </cell>
          <cell r="P239">
            <v>10</v>
          </cell>
          <cell r="Q239">
            <v>10</v>
          </cell>
          <cell r="R239">
            <v>27</v>
          </cell>
          <cell r="S239">
            <v>4</v>
          </cell>
          <cell r="T239">
            <v>5</v>
          </cell>
          <cell r="U239">
            <v>10</v>
          </cell>
          <cell r="V239">
            <v>19</v>
          </cell>
          <cell r="W239">
            <v>3</v>
          </cell>
          <cell r="X239">
            <v>8</v>
          </cell>
          <cell r="Y239">
            <v>10</v>
          </cell>
          <cell r="Z239">
            <v>21</v>
          </cell>
          <cell r="AA239">
            <v>97</v>
          </cell>
          <cell r="AB239">
            <v>7</v>
          </cell>
          <cell r="AC239">
            <v>3</v>
          </cell>
          <cell r="AD239">
            <v>31</v>
          </cell>
          <cell r="AE239">
            <v>41</v>
          </cell>
          <cell r="AF239">
            <v>29</v>
          </cell>
          <cell r="AG239">
            <v>70</v>
          </cell>
          <cell r="AH239">
            <v>8</v>
          </cell>
          <cell r="AI239">
            <v>8</v>
          </cell>
          <cell r="AJ239">
            <v>31</v>
          </cell>
          <cell r="AK239">
            <v>47</v>
          </cell>
          <cell r="AL239">
            <v>36</v>
          </cell>
          <cell r="AM239">
            <v>83</v>
          </cell>
          <cell r="AN239">
            <v>6</v>
          </cell>
          <cell r="AO239">
            <v>6</v>
          </cell>
          <cell r="AP239">
            <v>30</v>
          </cell>
          <cell r="AQ239">
            <v>42</v>
          </cell>
          <cell r="AR239">
            <v>24</v>
          </cell>
          <cell r="AS239">
            <v>66</v>
          </cell>
          <cell r="AT239">
            <v>7</v>
          </cell>
          <cell r="AU239">
            <v>6</v>
          </cell>
          <cell r="AV239">
            <v>40</v>
          </cell>
          <cell r="AW239">
            <v>53</v>
          </cell>
          <cell r="AX239">
            <v>24</v>
          </cell>
          <cell r="AY239">
            <v>77</v>
          </cell>
          <cell r="AZ239">
            <v>5</v>
          </cell>
          <cell r="BA239">
            <v>8</v>
          </cell>
          <cell r="BB239">
            <v>25</v>
          </cell>
          <cell r="BC239">
            <v>38</v>
          </cell>
          <cell r="BD239">
            <v>31</v>
          </cell>
          <cell r="BE239">
            <v>69</v>
          </cell>
          <cell r="BF239">
            <v>365</v>
          </cell>
          <cell r="BG239">
            <v>92</v>
          </cell>
          <cell r="BH239">
            <v>554</v>
          </cell>
          <cell r="BI239">
            <v>73.866666666666674</v>
          </cell>
          <cell r="BJ239"/>
          <cell r="BK239" t="str">
            <v>B+</v>
          </cell>
          <cell r="BL239" t="str">
            <v>E</v>
          </cell>
          <cell r="BM239" t="str">
            <v>C+</v>
          </cell>
          <cell r="BN239" t="str">
            <v>D+</v>
          </cell>
          <cell r="BO239" t="str">
            <v>D</v>
          </cell>
          <cell r="BP239" t="str">
            <v>A++</v>
          </cell>
          <cell r="BQ239" t="str">
            <v>B+</v>
          </cell>
          <cell r="BR239" t="str">
            <v>B</v>
          </cell>
          <cell r="BS239" t="str">
            <v>A+</v>
          </cell>
          <cell r="BT239" t="str">
            <v>B+</v>
          </cell>
          <cell r="BU239" t="str">
            <v>A++</v>
          </cell>
          <cell r="BW239">
            <v>4</v>
          </cell>
          <cell r="BX239">
            <v>4</v>
          </cell>
          <cell r="BY239">
            <v>2</v>
          </cell>
          <cell r="BZ239">
            <v>2</v>
          </cell>
          <cell r="CA239">
            <v>2</v>
          </cell>
          <cell r="CB239">
            <v>1</v>
          </cell>
          <cell r="CC239">
            <v>1</v>
          </cell>
          <cell r="CD239">
            <v>1.5</v>
          </cell>
          <cell r="CE239">
            <v>1</v>
          </cell>
          <cell r="CF239">
            <v>1.5</v>
          </cell>
          <cell r="CG239">
            <v>0.5</v>
          </cell>
          <cell r="CH239">
            <v>20.5</v>
          </cell>
          <cell r="CI239">
            <v>0</v>
          </cell>
          <cell r="CJ239" t="str">
            <v>Pass</v>
          </cell>
          <cell r="CK239">
            <v>6.84</v>
          </cell>
        </row>
        <row r="240">
          <cell r="B240" t="str">
            <v>PIET23CS172</v>
          </cell>
          <cell r="C240" t="str">
            <v>VANSH JAIN</v>
          </cell>
          <cell r="D240" t="str">
            <v>23EPTCS172</v>
          </cell>
          <cell r="E240" t="str">
            <v>C-45</v>
          </cell>
          <cell r="F240" t="str">
            <v>HM</v>
          </cell>
          <cell r="G240">
            <v>5</v>
          </cell>
          <cell r="H240">
            <v>7</v>
          </cell>
          <cell r="I240">
            <v>10</v>
          </cell>
          <cell r="J240">
            <v>22</v>
          </cell>
          <cell r="K240">
            <v>8</v>
          </cell>
          <cell r="L240">
            <v>10</v>
          </cell>
          <cell r="M240">
            <v>10</v>
          </cell>
          <cell r="N240">
            <v>28</v>
          </cell>
          <cell r="O240">
            <v>6</v>
          </cell>
          <cell r="P240">
            <v>9</v>
          </cell>
          <cell r="Q240">
            <v>3</v>
          </cell>
          <cell r="R240">
            <v>18</v>
          </cell>
          <cell r="S240">
            <v>8</v>
          </cell>
          <cell r="T240">
            <v>10</v>
          </cell>
          <cell r="U240">
            <v>10</v>
          </cell>
          <cell r="V240">
            <v>28</v>
          </cell>
          <cell r="W240">
            <v>8</v>
          </cell>
          <cell r="X240">
            <v>10</v>
          </cell>
          <cell r="Y240">
            <v>10</v>
          </cell>
          <cell r="Z240">
            <v>28</v>
          </cell>
          <cell r="AA240">
            <v>124</v>
          </cell>
          <cell r="AB240">
            <v>6</v>
          </cell>
          <cell r="AC240">
            <v>9</v>
          </cell>
          <cell r="AD240">
            <v>35</v>
          </cell>
          <cell r="AE240">
            <v>50</v>
          </cell>
          <cell r="AF240">
            <v>32</v>
          </cell>
          <cell r="AG240">
            <v>82</v>
          </cell>
          <cell r="AH240">
            <v>8</v>
          </cell>
          <cell r="AI240">
            <v>8</v>
          </cell>
          <cell r="AJ240">
            <v>35</v>
          </cell>
          <cell r="AK240">
            <v>51</v>
          </cell>
          <cell r="AL240">
            <v>36</v>
          </cell>
          <cell r="AM240">
            <v>87</v>
          </cell>
          <cell r="AN240">
            <v>10</v>
          </cell>
          <cell r="AO240">
            <v>9</v>
          </cell>
          <cell r="AP240">
            <v>40</v>
          </cell>
          <cell r="AQ240">
            <v>59</v>
          </cell>
          <cell r="AR240">
            <v>35</v>
          </cell>
          <cell r="AS240">
            <v>94</v>
          </cell>
          <cell r="AT240">
            <v>9</v>
          </cell>
          <cell r="AU240">
            <v>10</v>
          </cell>
          <cell r="AV240">
            <v>40</v>
          </cell>
          <cell r="AW240">
            <v>59</v>
          </cell>
          <cell r="AX240">
            <v>37</v>
          </cell>
          <cell r="AY240">
            <v>96</v>
          </cell>
          <cell r="AZ240">
            <v>5</v>
          </cell>
          <cell r="BA240">
            <v>8</v>
          </cell>
          <cell r="BB240">
            <v>26</v>
          </cell>
          <cell r="BC240">
            <v>39</v>
          </cell>
          <cell r="BD240">
            <v>30</v>
          </cell>
          <cell r="BE240">
            <v>69</v>
          </cell>
          <cell r="BF240">
            <v>428</v>
          </cell>
          <cell r="BG240">
            <v>94</v>
          </cell>
          <cell r="BH240">
            <v>646</v>
          </cell>
          <cell r="BI240">
            <v>86.133333333333326</v>
          </cell>
          <cell r="BJ240"/>
          <cell r="BK240" t="str">
            <v>C+</v>
          </cell>
          <cell r="BL240" t="str">
            <v>C</v>
          </cell>
          <cell r="BM240" t="str">
            <v>B</v>
          </cell>
          <cell r="BN240" t="str">
            <v>A</v>
          </cell>
          <cell r="BO240" t="str">
            <v>C</v>
          </cell>
          <cell r="BP240" t="str">
            <v>A++</v>
          </cell>
          <cell r="BQ240" t="str">
            <v>A++</v>
          </cell>
          <cell r="BR240" t="str">
            <v>A++</v>
          </cell>
          <cell r="BS240" t="str">
            <v>A++</v>
          </cell>
          <cell r="BT240" t="str">
            <v>B+</v>
          </cell>
          <cell r="BU240" t="str">
            <v>A++</v>
          </cell>
          <cell r="BW240">
            <v>4</v>
          </cell>
          <cell r="BX240">
            <v>4</v>
          </cell>
          <cell r="BY240">
            <v>2</v>
          </cell>
          <cell r="BZ240">
            <v>2</v>
          </cell>
          <cell r="CA240">
            <v>2</v>
          </cell>
          <cell r="CB240">
            <v>1</v>
          </cell>
          <cell r="CC240">
            <v>1</v>
          </cell>
          <cell r="CD240">
            <v>1.5</v>
          </cell>
          <cell r="CE240">
            <v>1</v>
          </cell>
          <cell r="CF240">
            <v>1.5</v>
          </cell>
          <cell r="CG240">
            <v>0.5</v>
          </cell>
          <cell r="CH240">
            <v>20.5</v>
          </cell>
          <cell r="CI240">
            <v>0</v>
          </cell>
          <cell r="CJ240" t="str">
            <v>Pass</v>
          </cell>
          <cell r="CK240">
            <v>7.85</v>
          </cell>
        </row>
        <row r="241">
          <cell r="B241" t="str">
            <v>PIET23CS173</v>
          </cell>
          <cell r="C241" t="str">
            <v>VASUDEV SHARMA</v>
          </cell>
          <cell r="D241" t="str">
            <v>23EPTCS173</v>
          </cell>
          <cell r="E241" t="str">
            <v>C-46</v>
          </cell>
          <cell r="F241" t="str">
            <v>HF</v>
          </cell>
          <cell r="G241">
            <v>8</v>
          </cell>
          <cell r="H241">
            <v>7</v>
          </cell>
          <cell r="I241">
            <v>10</v>
          </cell>
          <cell r="J241">
            <v>25</v>
          </cell>
          <cell r="K241">
            <v>4</v>
          </cell>
          <cell r="L241">
            <v>5</v>
          </cell>
          <cell r="M241">
            <v>10</v>
          </cell>
          <cell r="N241">
            <v>19</v>
          </cell>
          <cell r="O241">
            <v>7</v>
          </cell>
          <cell r="P241">
            <v>7</v>
          </cell>
          <cell r="Q241">
            <v>10</v>
          </cell>
          <cell r="R241">
            <v>24</v>
          </cell>
          <cell r="S241">
            <v>5</v>
          </cell>
          <cell r="T241">
            <v>8</v>
          </cell>
          <cell r="U241">
            <v>10</v>
          </cell>
          <cell r="V241">
            <v>23</v>
          </cell>
          <cell r="W241">
            <v>7</v>
          </cell>
          <cell r="X241">
            <v>9</v>
          </cell>
          <cell r="Y241">
            <v>10</v>
          </cell>
          <cell r="Z241">
            <v>26</v>
          </cell>
          <cell r="AA241">
            <v>117</v>
          </cell>
          <cell r="AB241">
            <v>9</v>
          </cell>
          <cell r="AC241">
            <v>7</v>
          </cell>
          <cell r="AD241">
            <v>35</v>
          </cell>
          <cell r="AE241">
            <v>51</v>
          </cell>
          <cell r="AF241">
            <v>33</v>
          </cell>
          <cell r="AG241">
            <v>84</v>
          </cell>
          <cell r="AH241">
            <v>9</v>
          </cell>
          <cell r="AI241">
            <v>8</v>
          </cell>
          <cell r="AJ241">
            <v>31</v>
          </cell>
          <cell r="AK241">
            <v>48</v>
          </cell>
          <cell r="AL241">
            <v>32</v>
          </cell>
          <cell r="AM241">
            <v>80</v>
          </cell>
          <cell r="AN241">
            <v>6</v>
          </cell>
          <cell r="AO241">
            <v>7</v>
          </cell>
          <cell r="AP241">
            <v>30</v>
          </cell>
          <cell r="AQ241">
            <v>43</v>
          </cell>
          <cell r="AR241">
            <v>27</v>
          </cell>
          <cell r="AS241">
            <v>70</v>
          </cell>
          <cell r="AT241">
            <v>9</v>
          </cell>
          <cell r="AU241">
            <v>3</v>
          </cell>
          <cell r="AV241">
            <v>40</v>
          </cell>
          <cell r="AW241">
            <v>52</v>
          </cell>
          <cell r="AX241">
            <v>16</v>
          </cell>
          <cell r="AY241">
            <v>68</v>
          </cell>
          <cell r="AZ241">
            <v>8</v>
          </cell>
          <cell r="BA241">
            <v>8</v>
          </cell>
          <cell r="BB241">
            <v>38</v>
          </cell>
          <cell r="BC241">
            <v>54</v>
          </cell>
          <cell r="BD241">
            <v>21</v>
          </cell>
          <cell r="BE241">
            <v>75</v>
          </cell>
          <cell r="BF241">
            <v>377</v>
          </cell>
          <cell r="BG241">
            <v>96</v>
          </cell>
          <cell r="BH241">
            <v>590</v>
          </cell>
          <cell r="BI241">
            <v>78.666666666666657</v>
          </cell>
          <cell r="BJ241"/>
          <cell r="BK241" t="str">
            <v>D+</v>
          </cell>
          <cell r="BL241" t="str">
            <v>D</v>
          </cell>
          <cell r="BM241" t="str">
            <v>C+</v>
          </cell>
          <cell r="BN241" t="str">
            <v>B</v>
          </cell>
          <cell r="BO241" t="str">
            <v>C</v>
          </cell>
          <cell r="BP241" t="str">
            <v>A+</v>
          </cell>
          <cell r="BQ241" t="str">
            <v>A++</v>
          </cell>
          <cell r="BR241" t="str">
            <v>B+</v>
          </cell>
          <cell r="BS241" t="str">
            <v>B+</v>
          </cell>
          <cell r="BT241" t="str">
            <v>A</v>
          </cell>
          <cell r="BU241" t="str">
            <v>A++</v>
          </cell>
          <cell r="BW241">
            <v>4</v>
          </cell>
          <cell r="BX241">
            <v>4</v>
          </cell>
          <cell r="BY241">
            <v>2</v>
          </cell>
          <cell r="BZ241">
            <v>2</v>
          </cell>
          <cell r="CA241">
            <v>2</v>
          </cell>
          <cell r="CB241">
            <v>1</v>
          </cell>
          <cell r="CC241">
            <v>1</v>
          </cell>
          <cell r="CD241">
            <v>1.5</v>
          </cell>
          <cell r="CE241">
            <v>1</v>
          </cell>
          <cell r="CF241">
            <v>1.5</v>
          </cell>
          <cell r="CG241">
            <v>0.5</v>
          </cell>
          <cell r="CH241">
            <v>20.5</v>
          </cell>
          <cell r="CI241">
            <v>0</v>
          </cell>
          <cell r="CJ241" t="str">
            <v>Pass</v>
          </cell>
          <cell r="CK241">
            <v>7.06</v>
          </cell>
        </row>
        <row r="242">
          <cell r="B242" t="str">
            <v>PIET23CS174</v>
          </cell>
          <cell r="C242" t="str">
            <v>VIBHA BARI</v>
          </cell>
          <cell r="D242" t="str">
            <v>23EPTCS174</v>
          </cell>
          <cell r="E242" t="str">
            <v>C-47</v>
          </cell>
          <cell r="F242" t="str">
            <v>DF</v>
          </cell>
          <cell r="G242">
            <v>7</v>
          </cell>
          <cell r="H242">
            <v>9</v>
          </cell>
          <cell r="I242">
            <v>9</v>
          </cell>
          <cell r="J242">
            <v>25</v>
          </cell>
          <cell r="K242">
            <v>6</v>
          </cell>
          <cell r="L242">
            <v>8</v>
          </cell>
          <cell r="M242">
            <v>10</v>
          </cell>
          <cell r="N242">
            <v>24</v>
          </cell>
          <cell r="O242">
            <v>8</v>
          </cell>
          <cell r="P242">
            <v>9</v>
          </cell>
          <cell r="Q242">
            <v>10</v>
          </cell>
          <cell r="R242">
            <v>27</v>
          </cell>
          <cell r="S242">
            <v>8</v>
          </cell>
          <cell r="T242">
            <v>8</v>
          </cell>
          <cell r="U242">
            <v>10</v>
          </cell>
          <cell r="V242">
            <v>26</v>
          </cell>
          <cell r="W242">
            <v>6</v>
          </cell>
          <cell r="X242">
            <v>10</v>
          </cell>
          <cell r="Y242">
            <v>10</v>
          </cell>
          <cell r="Z242">
            <v>26</v>
          </cell>
          <cell r="AA242">
            <v>128</v>
          </cell>
          <cell r="AB242">
            <v>8</v>
          </cell>
          <cell r="AC242">
            <v>9</v>
          </cell>
          <cell r="AD242">
            <v>35</v>
          </cell>
          <cell r="AE242">
            <v>52</v>
          </cell>
          <cell r="AF242">
            <v>35</v>
          </cell>
          <cell r="AG242">
            <v>87</v>
          </cell>
          <cell r="AH242">
            <v>8</v>
          </cell>
          <cell r="AI242">
            <v>9</v>
          </cell>
          <cell r="AJ242">
            <v>35</v>
          </cell>
          <cell r="AK242">
            <v>52</v>
          </cell>
          <cell r="AL242">
            <v>37</v>
          </cell>
          <cell r="AM242">
            <v>89</v>
          </cell>
          <cell r="AN242">
            <v>9</v>
          </cell>
          <cell r="AO242">
            <v>9</v>
          </cell>
          <cell r="AP242">
            <v>39</v>
          </cell>
          <cell r="AQ242">
            <v>57</v>
          </cell>
          <cell r="AR242">
            <v>33</v>
          </cell>
          <cell r="AS242">
            <v>90</v>
          </cell>
          <cell r="AT242">
            <v>8</v>
          </cell>
          <cell r="AU242">
            <v>10</v>
          </cell>
          <cell r="AV242">
            <v>40</v>
          </cell>
          <cell r="AW242">
            <v>58</v>
          </cell>
          <cell r="AX242">
            <v>37</v>
          </cell>
          <cell r="AY242">
            <v>95</v>
          </cell>
          <cell r="AZ242">
            <v>5</v>
          </cell>
          <cell r="BA242">
            <v>7</v>
          </cell>
          <cell r="BB242">
            <v>36</v>
          </cell>
          <cell r="BC242">
            <v>48</v>
          </cell>
          <cell r="BD242">
            <v>27</v>
          </cell>
          <cell r="BE242">
            <v>75</v>
          </cell>
          <cell r="BF242">
            <v>436</v>
          </cell>
          <cell r="BG242">
            <v>94</v>
          </cell>
          <cell r="BH242">
            <v>658</v>
          </cell>
          <cell r="BI242">
            <v>87.733333333333334</v>
          </cell>
          <cell r="BJ242"/>
          <cell r="BK242" t="str">
            <v>C+</v>
          </cell>
          <cell r="BL242" t="str">
            <v>A+</v>
          </cell>
          <cell r="BM242" t="str">
            <v>A+</v>
          </cell>
          <cell r="BN242" t="str">
            <v>A++</v>
          </cell>
          <cell r="BO242" t="str">
            <v>C+</v>
          </cell>
          <cell r="BP242" t="str">
            <v>A++</v>
          </cell>
          <cell r="BQ242" t="str">
            <v>A++</v>
          </cell>
          <cell r="BR242" t="str">
            <v>A++</v>
          </cell>
          <cell r="BS242" t="str">
            <v>A++</v>
          </cell>
          <cell r="BT242" t="str">
            <v>A</v>
          </cell>
          <cell r="BU242" t="str">
            <v>A++</v>
          </cell>
          <cell r="BW242">
            <v>4</v>
          </cell>
          <cell r="BX242">
            <v>4</v>
          </cell>
          <cell r="BY242">
            <v>2</v>
          </cell>
          <cell r="BZ242">
            <v>2</v>
          </cell>
          <cell r="CA242">
            <v>2</v>
          </cell>
          <cell r="CB242">
            <v>1</v>
          </cell>
          <cell r="CC242">
            <v>1</v>
          </cell>
          <cell r="CD242">
            <v>1.5</v>
          </cell>
          <cell r="CE242">
            <v>1</v>
          </cell>
          <cell r="CF242">
            <v>1.5</v>
          </cell>
          <cell r="CG242">
            <v>0.5</v>
          </cell>
          <cell r="CH242">
            <v>20.5</v>
          </cell>
          <cell r="CI242">
            <v>0</v>
          </cell>
          <cell r="CJ242" t="str">
            <v>Pass</v>
          </cell>
          <cell r="CK242">
            <v>8.7200000000000006</v>
          </cell>
        </row>
        <row r="243">
          <cell r="B243" t="str">
            <v>PIET23CS175</v>
          </cell>
          <cell r="C243" t="str">
            <v>VIDHI DUBEY</v>
          </cell>
          <cell r="D243" t="str">
            <v>23EPTCS175</v>
          </cell>
          <cell r="E243" t="str">
            <v>C-48</v>
          </cell>
          <cell r="F243" t="str">
            <v>HM</v>
          </cell>
          <cell r="G243">
            <v>8</v>
          </cell>
          <cell r="H243">
            <v>10</v>
          </cell>
          <cell r="I243">
            <v>10</v>
          </cell>
          <cell r="J243">
            <v>28</v>
          </cell>
          <cell r="K243">
            <v>6</v>
          </cell>
          <cell r="L243">
            <v>10</v>
          </cell>
          <cell r="M243">
            <v>10</v>
          </cell>
          <cell r="N243">
            <v>26</v>
          </cell>
          <cell r="O243">
            <v>8</v>
          </cell>
          <cell r="P243">
            <v>10</v>
          </cell>
          <cell r="Q243">
            <v>10</v>
          </cell>
          <cell r="R243">
            <v>28</v>
          </cell>
          <cell r="S243">
            <v>7</v>
          </cell>
          <cell r="T243">
            <v>7</v>
          </cell>
          <cell r="U243">
            <v>10</v>
          </cell>
          <cell r="V243">
            <v>24</v>
          </cell>
          <cell r="W243">
            <v>6</v>
          </cell>
          <cell r="X243">
            <v>10</v>
          </cell>
          <cell r="Y243">
            <v>10</v>
          </cell>
          <cell r="Z243">
            <v>26</v>
          </cell>
          <cell r="AA243">
            <v>132</v>
          </cell>
          <cell r="AB243">
            <v>7</v>
          </cell>
          <cell r="AC243">
            <v>7</v>
          </cell>
          <cell r="AD243">
            <v>36</v>
          </cell>
          <cell r="AE243">
            <v>50</v>
          </cell>
          <cell r="AF243">
            <v>35</v>
          </cell>
          <cell r="AG243">
            <v>85</v>
          </cell>
          <cell r="AH243">
            <v>9</v>
          </cell>
          <cell r="AI243">
            <v>8</v>
          </cell>
          <cell r="AJ243">
            <v>32</v>
          </cell>
          <cell r="AK243">
            <v>49</v>
          </cell>
          <cell r="AL243">
            <v>36</v>
          </cell>
          <cell r="AM243">
            <v>85</v>
          </cell>
          <cell r="AN243">
            <v>8</v>
          </cell>
          <cell r="AO243">
            <v>9</v>
          </cell>
          <cell r="AP243">
            <v>39</v>
          </cell>
          <cell r="AQ243">
            <v>56</v>
          </cell>
          <cell r="AR243">
            <v>34</v>
          </cell>
          <cell r="AS243">
            <v>90</v>
          </cell>
          <cell r="AT243">
            <v>9</v>
          </cell>
          <cell r="AU243">
            <v>7</v>
          </cell>
          <cell r="AV243">
            <v>35</v>
          </cell>
          <cell r="AW243">
            <v>51</v>
          </cell>
          <cell r="AX243">
            <v>32</v>
          </cell>
          <cell r="AY243">
            <v>83</v>
          </cell>
          <cell r="AZ243">
            <v>3</v>
          </cell>
          <cell r="BA243">
            <v>8</v>
          </cell>
          <cell r="BB243">
            <v>24</v>
          </cell>
          <cell r="BC243">
            <v>35</v>
          </cell>
          <cell r="BD243">
            <v>28</v>
          </cell>
          <cell r="BE243">
            <v>63</v>
          </cell>
          <cell r="BF243">
            <v>406</v>
          </cell>
          <cell r="BG243">
            <v>94</v>
          </cell>
          <cell r="BH243">
            <v>632</v>
          </cell>
          <cell r="BI243">
            <v>84.266666666666666</v>
          </cell>
          <cell r="BJ243"/>
          <cell r="BK243" t="str">
            <v>B</v>
          </cell>
          <cell r="BL243" t="str">
            <v>B</v>
          </cell>
          <cell r="BM243" t="str">
            <v>A</v>
          </cell>
          <cell r="BN243" t="str">
            <v>D+</v>
          </cell>
          <cell r="BO243" t="str">
            <v>B</v>
          </cell>
          <cell r="BP243" t="str">
            <v>A++</v>
          </cell>
          <cell r="BQ243" t="str">
            <v>A++</v>
          </cell>
          <cell r="BR243" t="str">
            <v>A++</v>
          </cell>
          <cell r="BS243" t="str">
            <v>A++</v>
          </cell>
          <cell r="BT243" t="str">
            <v>B</v>
          </cell>
          <cell r="BU243" t="str">
            <v>A++</v>
          </cell>
          <cell r="BW243">
            <v>4</v>
          </cell>
          <cell r="BX243">
            <v>4</v>
          </cell>
          <cell r="BY243">
            <v>2</v>
          </cell>
          <cell r="BZ243">
            <v>2</v>
          </cell>
          <cell r="CA243">
            <v>2</v>
          </cell>
          <cell r="CB243">
            <v>1</v>
          </cell>
          <cell r="CC243">
            <v>1</v>
          </cell>
          <cell r="CD243">
            <v>1.5</v>
          </cell>
          <cell r="CE243">
            <v>1</v>
          </cell>
          <cell r="CF243">
            <v>1.5</v>
          </cell>
          <cell r="CG243">
            <v>0.5</v>
          </cell>
          <cell r="CH243">
            <v>20.5</v>
          </cell>
          <cell r="CI243">
            <v>0</v>
          </cell>
          <cell r="CJ243" t="str">
            <v>Pass</v>
          </cell>
          <cell r="CK243">
            <v>8.06</v>
          </cell>
        </row>
        <row r="244">
          <cell r="B244" t="str">
            <v>PIET23CS176</v>
          </cell>
          <cell r="C244" t="str">
            <v>VIKAS SHARMA</v>
          </cell>
          <cell r="D244" t="str">
            <v>23EPTCS176</v>
          </cell>
          <cell r="E244" t="str">
            <v>C-49</v>
          </cell>
          <cell r="F244" t="str">
            <v>HM</v>
          </cell>
          <cell r="G244">
            <v>5</v>
          </cell>
          <cell r="H244">
            <v>10</v>
          </cell>
          <cell r="I244">
            <v>7</v>
          </cell>
          <cell r="J244">
            <v>22</v>
          </cell>
          <cell r="K244">
            <v>9</v>
          </cell>
          <cell r="L244" t="str">
            <v>N</v>
          </cell>
          <cell r="M244">
            <v>9</v>
          </cell>
          <cell r="N244">
            <v>18</v>
          </cell>
          <cell r="O244">
            <v>8</v>
          </cell>
          <cell r="P244">
            <v>10</v>
          </cell>
          <cell r="Q244">
            <v>10</v>
          </cell>
          <cell r="R244">
            <v>28</v>
          </cell>
          <cell r="S244">
            <v>6</v>
          </cell>
          <cell r="T244">
            <v>8</v>
          </cell>
          <cell r="U244">
            <v>10</v>
          </cell>
          <cell r="V244">
            <v>24</v>
          </cell>
          <cell r="W244">
            <v>7</v>
          </cell>
          <cell r="X244">
            <v>9</v>
          </cell>
          <cell r="Y244">
            <v>10</v>
          </cell>
          <cell r="Z244">
            <v>26</v>
          </cell>
          <cell r="AA244">
            <v>118</v>
          </cell>
          <cell r="AB244">
            <v>9</v>
          </cell>
          <cell r="AC244">
            <v>8</v>
          </cell>
          <cell r="AD244">
            <v>33</v>
          </cell>
          <cell r="AE244">
            <v>50</v>
          </cell>
          <cell r="AF244">
            <v>32</v>
          </cell>
          <cell r="AG244">
            <v>82</v>
          </cell>
          <cell r="AH244">
            <v>8</v>
          </cell>
          <cell r="AI244">
            <v>8</v>
          </cell>
          <cell r="AJ244">
            <v>31</v>
          </cell>
          <cell r="AK244">
            <v>47</v>
          </cell>
          <cell r="AL244">
            <v>35</v>
          </cell>
          <cell r="AM244">
            <v>82</v>
          </cell>
          <cell r="AN244">
            <v>8</v>
          </cell>
          <cell r="AO244">
            <v>8</v>
          </cell>
          <cell r="AP244">
            <v>32</v>
          </cell>
          <cell r="AQ244">
            <v>48</v>
          </cell>
          <cell r="AR244">
            <v>29</v>
          </cell>
          <cell r="AS244">
            <v>77</v>
          </cell>
          <cell r="AT244">
            <v>9</v>
          </cell>
          <cell r="AU244">
            <v>8</v>
          </cell>
          <cell r="AV244">
            <v>38</v>
          </cell>
          <cell r="AW244">
            <v>55</v>
          </cell>
          <cell r="AX244">
            <v>31</v>
          </cell>
          <cell r="AY244">
            <v>86</v>
          </cell>
          <cell r="AZ244">
            <v>3</v>
          </cell>
          <cell r="BA244">
            <v>7</v>
          </cell>
          <cell r="BB244">
            <v>26</v>
          </cell>
          <cell r="BC244">
            <v>36</v>
          </cell>
          <cell r="BD244">
            <v>29</v>
          </cell>
          <cell r="BE244">
            <v>65</v>
          </cell>
          <cell r="BF244">
            <v>392</v>
          </cell>
          <cell r="BG244">
            <v>88</v>
          </cell>
          <cell r="BH244">
            <v>598</v>
          </cell>
          <cell r="BI244">
            <v>79.733333333333334</v>
          </cell>
          <cell r="BJ244"/>
          <cell r="BK244" t="str">
            <v>A</v>
          </cell>
          <cell r="BL244" t="str">
            <v>B</v>
          </cell>
          <cell r="BM244" t="str">
            <v>B+</v>
          </cell>
          <cell r="BN244" t="str">
            <v>C+</v>
          </cell>
          <cell r="BO244" t="str">
            <v>C</v>
          </cell>
          <cell r="BP244" t="str">
            <v>A++</v>
          </cell>
          <cell r="BQ244" t="str">
            <v>A++</v>
          </cell>
          <cell r="BR244" t="str">
            <v>A+</v>
          </cell>
          <cell r="BS244" t="str">
            <v>A++</v>
          </cell>
          <cell r="BT244" t="str">
            <v>B</v>
          </cell>
          <cell r="BU244" t="str">
            <v>A++</v>
          </cell>
          <cell r="BW244">
            <v>4</v>
          </cell>
          <cell r="BX244">
            <v>4</v>
          </cell>
          <cell r="BY244">
            <v>2</v>
          </cell>
          <cell r="BZ244">
            <v>2</v>
          </cell>
          <cell r="CA244">
            <v>2</v>
          </cell>
          <cell r="CB244">
            <v>1</v>
          </cell>
          <cell r="CC244">
            <v>1</v>
          </cell>
          <cell r="CD244">
            <v>1.5</v>
          </cell>
          <cell r="CE244">
            <v>1</v>
          </cell>
          <cell r="CF244">
            <v>1.5</v>
          </cell>
          <cell r="CG244">
            <v>0.5</v>
          </cell>
          <cell r="CH244">
            <v>20.5</v>
          </cell>
          <cell r="CI244">
            <v>0</v>
          </cell>
          <cell r="CJ244" t="str">
            <v>Pass</v>
          </cell>
          <cell r="CK244">
            <v>8.1300000000000008</v>
          </cell>
        </row>
        <row r="245">
          <cell r="B245" t="str">
            <v>PIET23CS177</v>
          </cell>
          <cell r="C245" t="str">
            <v>VIKASH KUMAR</v>
          </cell>
          <cell r="D245" t="str">
            <v>23EPTCS177</v>
          </cell>
          <cell r="E245" t="str">
            <v>C-50</v>
          </cell>
          <cell r="F245" t="str">
            <v>DM</v>
          </cell>
          <cell r="G245">
            <v>10</v>
          </cell>
          <cell r="H245">
            <v>10</v>
          </cell>
          <cell r="I245">
            <v>10</v>
          </cell>
          <cell r="J245">
            <v>30</v>
          </cell>
          <cell r="K245">
            <v>8</v>
          </cell>
          <cell r="L245">
            <v>10</v>
          </cell>
          <cell r="M245">
            <v>10</v>
          </cell>
          <cell r="N245">
            <v>28</v>
          </cell>
          <cell r="O245">
            <v>8</v>
          </cell>
          <cell r="P245">
            <v>10</v>
          </cell>
          <cell r="Q245">
            <v>10</v>
          </cell>
          <cell r="R245">
            <v>28</v>
          </cell>
          <cell r="S245">
            <v>6</v>
          </cell>
          <cell r="T245">
            <v>10</v>
          </cell>
          <cell r="U245">
            <v>10</v>
          </cell>
          <cell r="V245">
            <v>26</v>
          </cell>
          <cell r="W245">
            <v>9</v>
          </cell>
          <cell r="X245">
            <v>10</v>
          </cell>
          <cell r="Y245">
            <v>10</v>
          </cell>
          <cell r="Z245">
            <v>29</v>
          </cell>
          <cell r="AA245">
            <v>141</v>
          </cell>
          <cell r="AB245">
            <v>9</v>
          </cell>
          <cell r="AC245">
            <v>10</v>
          </cell>
          <cell r="AD245">
            <v>40</v>
          </cell>
          <cell r="AE245">
            <v>59</v>
          </cell>
          <cell r="AF245">
            <v>33</v>
          </cell>
          <cell r="AG245">
            <v>92</v>
          </cell>
          <cell r="AH245">
            <v>8</v>
          </cell>
          <cell r="AI245">
            <v>9</v>
          </cell>
          <cell r="AJ245">
            <v>32</v>
          </cell>
          <cell r="AK245">
            <v>49</v>
          </cell>
          <cell r="AL245">
            <v>35</v>
          </cell>
          <cell r="AM245">
            <v>84</v>
          </cell>
          <cell r="AN245">
            <v>9</v>
          </cell>
          <cell r="AO245">
            <v>9</v>
          </cell>
          <cell r="AP245">
            <v>39</v>
          </cell>
          <cell r="AQ245">
            <v>57</v>
          </cell>
          <cell r="AR245">
            <v>33</v>
          </cell>
          <cell r="AS245">
            <v>90</v>
          </cell>
          <cell r="AT245">
            <v>10</v>
          </cell>
          <cell r="AU245">
            <v>9</v>
          </cell>
          <cell r="AV245">
            <v>40</v>
          </cell>
          <cell r="AW245">
            <v>59</v>
          </cell>
          <cell r="AX245">
            <v>37</v>
          </cell>
          <cell r="AY245">
            <v>96</v>
          </cell>
          <cell r="AZ245">
            <v>10</v>
          </cell>
          <cell r="BA245">
            <v>8</v>
          </cell>
          <cell r="BB245">
            <v>37</v>
          </cell>
          <cell r="BC245">
            <v>55</v>
          </cell>
          <cell r="BD245">
            <v>37</v>
          </cell>
          <cell r="BE245">
            <v>92</v>
          </cell>
          <cell r="BF245">
            <v>454</v>
          </cell>
          <cell r="BG245">
            <v>92</v>
          </cell>
          <cell r="BH245">
            <v>687</v>
          </cell>
          <cell r="BI245">
            <v>91.600000000000009</v>
          </cell>
          <cell r="BJ245"/>
          <cell r="BK245" t="str">
            <v>A++</v>
          </cell>
          <cell r="BL245" t="str">
            <v>A++</v>
          </cell>
          <cell r="BM245" t="str">
            <v>A</v>
          </cell>
          <cell r="BN245" t="str">
            <v>A+</v>
          </cell>
          <cell r="BO245" t="str">
            <v>A</v>
          </cell>
          <cell r="BP245" t="str">
            <v>A++</v>
          </cell>
          <cell r="BQ245" t="str">
            <v>A++</v>
          </cell>
          <cell r="BR245" t="str">
            <v>A++</v>
          </cell>
          <cell r="BS245" t="str">
            <v>A++</v>
          </cell>
          <cell r="BT245" t="str">
            <v>A++</v>
          </cell>
          <cell r="BU245" t="str">
            <v>A++</v>
          </cell>
          <cell r="BW245">
            <v>4</v>
          </cell>
          <cell r="BX245">
            <v>4</v>
          </cell>
          <cell r="BY245">
            <v>2</v>
          </cell>
          <cell r="BZ245">
            <v>2</v>
          </cell>
          <cell r="CA245">
            <v>2</v>
          </cell>
          <cell r="CB245">
            <v>1</v>
          </cell>
          <cell r="CC245">
            <v>1</v>
          </cell>
          <cell r="CD245">
            <v>1.5</v>
          </cell>
          <cell r="CE245">
            <v>1</v>
          </cell>
          <cell r="CF245">
            <v>1.5</v>
          </cell>
          <cell r="CG245">
            <v>0.5</v>
          </cell>
          <cell r="CH245">
            <v>20.5</v>
          </cell>
          <cell r="CI245">
            <v>0</v>
          </cell>
          <cell r="CJ245" t="str">
            <v>Pass</v>
          </cell>
          <cell r="CK245">
            <v>9.61</v>
          </cell>
        </row>
        <row r="246">
          <cell r="B246" t="str">
            <v>PIET23CS178</v>
          </cell>
          <cell r="C246" t="str">
            <v>VIKKI KUMAR</v>
          </cell>
          <cell r="D246" t="str">
            <v>23EPTCS178</v>
          </cell>
          <cell r="E246" t="str">
            <v>C-51</v>
          </cell>
          <cell r="F246" t="str">
            <v>DM</v>
          </cell>
          <cell r="G246">
            <v>1</v>
          </cell>
          <cell r="H246">
            <v>7</v>
          </cell>
          <cell r="I246">
            <v>10</v>
          </cell>
          <cell r="J246">
            <v>18</v>
          </cell>
          <cell r="K246">
            <v>1</v>
          </cell>
          <cell r="L246">
            <v>4</v>
          </cell>
          <cell r="M246">
            <v>10</v>
          </cell>
          <cell r="N246">
            <v>15</v>
          </cell>
          <cell r="O246">
            <v>8</v>
          </cell>
          <cell r="P246">
            <v>10</v>
          </cell>
          <cell r="Q246">
            <v>10</v>
          </cell>
          <cell r="R246">
            <v>28</v>
          </cell>
          <cell r="S246">
            <v>3</v>
          </cell>
          <cell r="T246">
            <v>5</v>
          </cell>
          <cell r="U246">
            <v>10</v>
          </cell>
          <cell r="V246">
            <v>18</v>
          </cell>
          <cell r="W246">
            <v>3</v>
          </cell>
          <cell r="X246">
            <v>8</v>
          </cell>
          <cell r="Y246">
            <v>10</v>
          </cell>
          <cell r="Z246">
            <v>21</v>
          </cell>
          <cell r="AA246">
            <v>100</v>
          </cell>
          <cell r="AB246">
            <v>5</v>
          </cell>
          <cell r="AC246">
            <v>3</v>
          </cell>
          <cell r="AD246">
            <v>37</v>
          </cell>
          <cell r="AE246">
            <v>45</v>
          </cell>
          <cell r="AF246">
            <v>23</v>
          </cell>
          <cell r="AG246">
            <v>68</v>
          </cell>
          <cell r="AH246">
            <v>7</v>
          </cell>
          <cell r="AI246">
            <v>8</v>
          </cell>
          <cell r="AJ246">
            <v>35</v>
          </cell>
          <cell r="AK246">
            <v>50</v>
          </cell>
          <cell r="AL246">
            <v>33</v>
          </cell>
          <cell r="AM246">
            <v>83</v>
          </cell>
          <cell r="AN246">
            <v>6</v>
          </cell>
          <cell r="AO246">
            <v>7</v>
          </cell>
          <cell r="AP246">
            <v>30</v>
          </cell>
          <cell r="AQ246">
            <v>43</v>
          </cell>
          <cell r="AR246">
            <v>25</v>
          </cell>
          <cell r="AS246">
            <v>68</v>
          </cell>
          <cell r="AT246">
            <v>5</v>
          </cell>
          <cell r="AU246">
            <v>6</v>
          </cell>
          <cell r="AV246">
            <v>40</v>
          </cell>
          <cell r="AW246">
            <v>51</v>
          </cell>
          <cell r="AX246">
            <v>28</v>
          </cell>
          <cell r="AY246">
            <v>79</v>
          </cell>
          <cell r="AZ246">
            <v>3</v>
          </cell>
          <cell r="BA246">
            <v>3</v>
          </cell>
          <cell r="BB246">
            <v>37</v>
          </cell>
          <cell r="BC246">
            <v>43</v>
          </cell>
          <cell r="BD246">
            <v>21</v>
          </cell>
          <cell r="BE246">
            <v>64</v>
          </cell>
          <cell r="BF246">
            <v>362</v>
          </cell>
          <cell r="BG246">
            <v>94</v>
          </cell>
          <cell r="BH246">
            <v>556</v>
          </cell>
          <cell r="BI246">
            <v>74.133333333333326</v>
          </cell>
          <cell r="BJ246"/>
          <cell r="BK246" t="str">
            <v>E+</v>
          </cell>
          <cell r="BL246" t="str">
            <v>C+</v>
          </cell>
          <cell r="BM246" t="str">
            <v>A</v>
          </cell>
          <cell r="BN246" t="str">
            <v>E</v>
          </cell>
          <cell r="BO246" t="str">
            <v>D</v>
          </cell>
          <cell r="BP246" t="str">
            <v>A++</v>
          </cell>
          <cell r="BQ246" t="str">
            <v>B+</v>
          </cell>
          <cell r="BR246" t="str">
            <v>B+</v>
          </cell>
          <cell r="BS246" t="str">
            <v>A+</v>
          </cell>
          <cell r="BT246" t="str">
            <v>B</v>
          </cell>
          <cell r="BU246" t="str">
            <v>A++</v>
          </cell>
          <cell r="BW246">
            <v>4</v>
          </cell>
          <cell r="BX246">
            <v>4</v>
          </cell>
          <cell r="BY246">
            <v>2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20.5</v>
          </cell>
          <cell r="CI246">
            <v>0</v>
          </cell>
          <cell r="CJ246" t="str">
            <v>Pass</v>
          </cell>
          <cell r="CK246">
            <v>6.79</v>
          </cell>
        </row>
        <row r="247">
          <cell r="B247" t="str">
            <v>PIET23CS179</v>
          </cell>
          <cell r="C247" t="str">
            <v>VINIT GAUTAM</v>
          </cell>
          <cell r="D247" t="str">
            <v>23EPTCS179</v>
          </cell>
          <cell r="E247" t="str">
            <v>C-52</v>
          </cell>
          <cell r="F247" t="str">
            <v>DM</v>
          </cell>
          <cell r="G247">
            <v>8</v>
          </cell>
          <cell r="H247">
            <v>10</v>
          </cell>
          <cell r="I247">
            <v>9</v>
          </cell>
          <cell r="J247">
            <v>27</v>
          </cell>
          <cell r="K247">
            <v>7</v>
          </cell>
          <cell r="L247">
            <v>10</v>
          </cell>
          <cell r="M247">
            <v>10</v>
          </cell>
          <cell r="N247">
            <v>27</v>
          </cell>
          <cell r="O247">
            <v>8</v>
          </cell>
          <cell r="P247">
            <v>10</v>
          </cell>
          <cell r="Q247">
            <v>10</v>
          </cell>
          <cell r="R247">
            <v>28</v>
          </cell>
          <cell r="S247">
            <v>8</v>
          </cell>
          <cell r="T247">
            <v>7</v>
          </cell>
          <cell r="U247">
            <v>10</v>
          </cell>
          <cell r="V247">
            <v>25</v>
          </cell>
          <cell r="W247">
            <v>6</v>
          </cell>
          <cell r="X247">
            <v>10</v>
          </cell>
          <cell r="Y247">
            <v>10</v>
          </cell>
          <cell r="Z247">
            <v>26</v>
          </cell>
          <cell r="AA247">
            <v>133</v>
          </cell>
          <cell r="AB247">
            <v>9</v>
          </cell>
          <cell r="AC247">
            <v>8</v>
          </cell>
          <cell r="AD247">
            <v>36</v>
          </cell>
          <cell r="AE247">
            <v>53</v>
          </cell>
          <cell r="AF247">
            <v>24</v>
          </cell>
          <cell r="AG247">
            <v>77</v>
          </cell>
          <cell r="AH247">
            <v>9</v>
          </cell>
          <cell r="AI247">
            <v>9</v>
          </cell>
          <cell r="AJ247">
            <v>31</v>
          </cell>
          <cell r="AK247">
            <v>49</v>
          </cell>
          <cell r="AL247">
            <v>31</v>
          </cell>
          <cell r="AM247">
            <v>80</v>
          </cell>
          <cell r="AN247">
            <v>9</v>
          </cell>
          <cell r="AO247">
            <v>9</v>
          </cell>
          <cell r="AP247">
            <v>39</v>
          </cell>
          <cell r="AQ247">
            <v>57</v>
          </cell>
          <cell r="AR247">
            <v>33</v>
          </cell>
          <cell r="AS247">
            <v>90</v>
          </cell>
          <cell r="AT247">
            <v>8</v>
          </cell>
          <cell r="AU247">
            <v>7</v>
          </cell>
          <cell r="AV247">
            <v>40</v>
          </cell>
          <cell r="AW247">
            <v>55</v>
          </cell>
          <cell r="AX247">
            <v>28</v>
          </cell>
          <cell r="AY247">
            <v>83</v>
          </cell>
          <cell r="AZ247">
            <v>6</v>
          </cell>
          <cell r="BA247">
            <v>8</v>
          </cell>
          <cell r="BB247">
            <v>40</v>
          </cell>
          <cell r="BC247">
            <v>54</v>
          </cell>
          <cell r="BD247">
            <v>29</v>
          </cell>
          <cell r="BE247">
            <v>83</v>
          </cell>
          <cell r="BF247">
            <v>413</v>
          </cell>
          <cell r="BG247">
            <v>93</v>
          </cell>
          <cell r="BH247">
            <v>639</v>
          </cell>
          <cell r="BI247">
            <v>85.2</v>
          </cell>
          <cell r="BJ247"/>
          <cell r="BK247" t="str">
            <v>C+</v>
          </cell>
          <cell r="BL247" t="str">
            <v>B+</v>
          </cell>
          <cell r="BM247" t="str">
            <v>B+</v>
          </cell>
          <cell r="BN247" t="str">
            <v>D+</v>
          </cell>
          <cell r="BO247" t="str">
            <v>A</v>
          </cell>
          <cell r="BP247" t="str">
            <v>A+</v>
          </cell>
          <cell r="BQ247" t="str">
            <v>A+</v>
          </cell>
          <cell r="BR247" t="str">
            <v>A++</v>
          </cell>
          <cell r="BS247" t="str">
            <v>A++</v>
          </cell>
          <cell r="BT247" t="str">
            <v>A++</v>
          </cell>
          <cell r="BU247" t="str">
            <v>A++</v>
          </cell>
          <cell r="BW247">
            <v>4</v>
          </cell>
          <cell r="BX247">
            <v>4</v>
          </cell>
          <cell r="BY247">
            <v>2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20.5</v>
          </cell>
          <cell r="CI247">
            <v>0</v>
          </cell>
          <cell r="CJ247" t="str">
            <v>Pass</v>
          </cell>
          <cell r="CK247">
            <v>8.1999999999999993</v>
          </cell>
        </row>
        <row r="248">
          <cell r="B248" t="str">
            <v>PIET23CS180</v>
          </cell>
          <cell r="C248" t="str">
            <v>VISHAL GUPTA</v>
          </cell>
          <cell r="D248" t="str">
            <v>23EPTCS180</v>
          </cell>
          <cell r="E248" t="str">
            <v>C-53</v>
          </cell>
          <cell r="F248" t="str">
            <v>DM</v>
          </cell>
          <cell r="G248">
            <v>10</v>
          </cell>
          <cell r="H248">
            <v>10</v>
          </cell>
          <cell r="I248">
            <v>10</v>
          </cell>
          <cell r="J248">
            <v>30</v>
          </cell>
          <cell r="K248">
            <v>7</v>
          </cell>
          <cell r="L248">
            <v>9</v>
          </cell>
          <cell r="M248">
            <v>10</v>
          </cell>
          <cell r="N248">
            <v>26</v>
          </cell>
          <cell r="O248">
            <v>8</v>
          </cell>
          <cell r="P248">
            <v>10</v>
          </cell>
          <cell r="Q248">
            <v>10</v>
          </cell>
          <cell r="R248">
            <v>28</v>
          </cell>
          <cell r="S248">
            <v>7</v>
          </cell>
          <cell r="T248">
            <v>9</v>
          </cell>
          <cell r="U248">
            <v>10</v>
          </cell>
          <cell r="V248">
            <v>26</v>
          </cell>
          <cell r="W248">
            <v>8</v>
          </cell>
          <cell r="X248">
            <v>10</v>
          </cell>
          <cell r="Y248">
            <v>10</v>
          </cell>
          <cell r="Z248">
            <v>28</v>
          </cell>
          <cell r="AA248">
            <v>138</v>
          </cell>
          <cell r="AB248">
            <v>9</v>
          </cell>
          <cell r="AC248">
            <v>9</v>
          </cell>
          <cell r="AD248">
            <v>35</v>
          </cell>
          <cell r="AE248">
            <v>53</v>
          </cell>
          <cell r="AF248">
            <v>38</v>
          </cell>
          <cell r="AG248">
            <v>91</v>
          </cell>
          <cell r="AH248">
            <v>8</v>
          </cell>
          <cell r="AI248">
            <v>8</v>
          </cell>
          <cell r="AJ248">
            <v>36</v>
          </cell>
          <cell r="AK248">
            <v>52</v>
          </cell>
          <cell r="AL248">
            <v>34</v>
          </cell>
          <cell r="AM248">
            <v>86</v>
          </cell>
          <cell r="AN248">
            <v>9</v>
          </cell>
          <cell r="AO248">
            <v>9</v>
          </cell>
          <cell r="AP248">
            <v>39</v>
          </cell>
          <cell r="AQ248">
            <v>57</v>
          </cell>
          <cell r="AR248">
            <v>34</v>
          </cell>
          <cell r="AS248">
            <v>91</v>
          </cell>
          <cell r="AT248">
            <v>9</v>
          </cell>
          <cell r="AU248">
            <v>9</v>
          </cell>
          <cell r="AV248">
            <v>40</v>
          </cell>
          <cell r="AW248">
            <v>58</v>
          </cell>
          <cell r="AX248">
            <v>33</v>
          </cell>
          <cell r="AY248">
            <v>91</v>
          </cell>
          <cell r="AZ248">
            <v>9</v>
          </cell>
          <cell r="BA248">
            <v>9</v>
          </cell>
          <cell r="BB248">
            <v>40</v>
          </cell>
          <cell r="BC248">
            <v>58</v>
          </cell>
          <cell r="BD248">
            <v>28</v>
          </cell>
          <cell r="BE248">
            <v>86</v>
          </cell>
          <cell r="BF248">
            <v>445</v>
          </cell>
          <cell r="BG248">
            <v>96</v>
          </cell>
          <cell r="BH248">
            <v>679</v>
          </cell>
          <cell r="BI248">
            <v>90.533333333333331</v>
          </cell>
          <cell r="BJ248"/>
          <cell r="BK248" t="str">
            <v>A+</v>
          </cell>
          <cell r="BL248" t="str">
            <v>C+</v>
          </cell>
          <cell r="BM248" t="str">
            <v>B</v>
          </cell>
          <cell r="BN248" t="str">
            <v>B+</v>
          </cell>
          <cell r="BO248" t="str">
            <v>A</v>
          </cell>
          <cell r="BP248" t="str">
            <v>A++</v>
          </cell>
          <cell r="BQ248" t="str">
            <v>A++</v>
          </cell>
          <cell r="BR248" t="str">
            <v>A++</v>
          </cell>
          <cell r="BS248" t="str">
            <v>A++</v>
          </cell>
          <cell r="BT248" t="str">
            <v>A++</v>
          </cell>
          <cell r="BU248" t="str">
            <v>A++</v>
          </cell>
          <cell r="BW248">
            <v>4</v>
          </cell>
          <cell r="BX248">
            <v>4</v>
          </cell>
          <cell r="BY248">
            <v>2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20.5</v>
          </cell>
          <cell r="CI248">
            <v>0</v>
          </cell>
          <cell r="CJ248" t="str">
            <v>Pass</v>
          </cell>
          <cell r="CK248">
            <v>8.6300000000000008</v>
          </cell>
        </row>
        <row r="249">
          <cell r="B249" t="str">
            <v>PIET23CS181</v>
          </cell>
          <cell r="C249" t="str">
            <v>VISHAL JANGID</v>
          </cell>
          <cell r="D249" t="str">
            <v>23EPTCS181</v>
          </cell>
          <cell r="E249" t="str">
            <v>C-54</v>
          </cell>
          <cell r="F249" t="str">
            <v>DM</v>
          </cell>
          <cell r="G249">
            <v>7</v>
          </cell>
          <cell r="H249">
            <v>10</v>
          </cell>
          <cell r="I249">
            <v>10</v>
          </cell>
          <cell r="J249">
            <v>27</v>
          </cell>
          <cell r="K249">
            <v>5</v>
          </cell>
          <cell r="L249">
            <v>10</v>
          </cell>
          <cell r="M249">
            <v>10</v>
          </cell>
          <cell r="N249">
            <v>25</v>
          </cell>
          <cell r="O249">
            <v>8</v>
          </cell>
          <cell r="P249">
            <v>10</v>
          </cell>
          <cell r="Q249">
            <v>10</v>
          </cell>
          <cell r="R249">
            <v>28</v>
          </cell>
          <cell r="S249">
            <v>8</v>
          </cell>
          <cell r="T249">
            <v>10</v>
          </cell>
          <cell r="U249">
            <v>10</v>
          </cell>
          <cell r="V249">
            <v>28</v>
          </cell>
          <cell r="W249">
            <v>8</v>
          </cell>
          <cell r="X249">
            <v>10</v>
          </cell>
          <cell r="Y249">
            <v>10</v>
          </cell>
          <cell r="Z249">
            <v>28</v>
          </cell>
          <cell r="AA249">
            <v>136</v>
          </cell>
          <cell r="AB249">
            <v>9</v>
          </cell>
          <cell r="AC249">
            <v>7</v>
          </cell>
          <cell r="AD249">
            <v>39</v>
          </cell>
          <cell r="AE249">
            <v>55</v>
          </cell>
          <cell r="AF249">
            <v>34</v>
          </cell>
          <cell r="AG249">
            <v>89</v>
          </cell>
          <cell r="AH249">
            <v>7</v>
          </cell>
          <cell r="AI249">
            <v>9</v>
          </cell>
          <cell r="AJ249">
            <v>35</v>
          </cell>
          <cell r="AK249">
            <v>51</v>
          </cell>
          <cell r="AL249">
            <v>34</v>
          </cell>
          <cell r="AM249">
            <v>85</v>
          </cell>
          <cell r="AN249">
            <v>9</v>
          </cell>
          <cell r="AO249">
            <v>9</v>
          </cell>
          <cell r="AP249">
            <v>40</v>
          </cell>
          <cell r="AQ249">
            <v>58</v>
          </cell>
          <cell r="AR249">
            <v>35</v>
          </cell>
          <cell r="AS249">
            <v>93</v>
          </cell>
          <cell r="AT249">
            <v>9</v>
          </cell>
          <cell r="AU249">
            <v>6</v>
          </cell>
          <cell r="AV249">
            <v>40</v>
          </cell>
          <cell r="AW249">
            <v>55</v>
          </cell>
          <cell r="AX249">
            <v>30</v>
          </cell>
          <cell r="AY249">
            <v>85</v>
          </cell>
          <cell r="AZ249">
            <v>7</v>
          </cell>
          <cell r="BA249">
            <v>8</v>
          </cell>
          <cell r="BB249">
            <v>40</v>
          </cell>
          <cell r="BC249">
            <v>55</v>
          </cell>
          <cell r="BD249">
            <v>37</v>
          </cell>
          <cell r="BE249">
            <v>92</v>
          </cell>
          <cell r="BF249">
            <v>444</v>
          </cell>
          <cell r="BG249">
            <v>82</v>
          </cell>
          <cell r="BH249">
            <v>662</v>
          </cell>
          <cell r="BI249">
            <v>88.266666666666666</v>
          </cell>
          <cell r="BJ249"/>
          <cell r="BK249" t="str">
            <v>B</v>
          </cell>
          <cell r="BL249" t="str">
            <v>A</v>
          </cell>
          <cell r="BM249" t="str">
            <v>B</v>
          </cell>
          <cell r="BN249" t="str">
            <v>A++</v>
          </cell>
          <cell r="BO249" t="str">
            <v>B+</v>
          </cell>
          <cell r="BP249" t="str">
            <v>A++</v>
          </cell>
          <cell r="BQ249" t="str">
            <v>A++</v>
          </cell>
          <cell r="BR249" t="str">
            <v>A++</v>
          </cell>
          <cell r="BS249" t="str">
            <v>A++</v>
          </cell>
          <cell r="BT249" t="str">
            <v>A++</v>
          </cell>
          <cell r="BU249" t="str">
            <v>A++</v>
          </cell>
          <cell r="BW249">
            <v>4</v>
          </cell>
          <cell r="BX249">
            <v>4</v>
          </cell>
          <cell r="BY249">
            <v>2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20.5</v>
          </cell>
          <cell r="CI249">
            <v>0</v>
          </cell>
          <cell r="CJ249" t="str">
            <v>Pass</v>
          </cell>
          <cell r="CK249">
            <v>8.7799999999999994</v>
          </cell>
        </row>
        <row r="250">
          <cell r="B250" t="str">
            <v>PIET23CS182</v>
          </cell>
          <cell r="C250" t="str">
            <v>VISHESH SINGH</v>
          </cell>
          <cell r="D250" t="str">
            <v>23EPTCS182</v>
          </cell>
          <cell r="E250" t="str">
            <v>C-55</v>
          </cell>
          <cell r="F250" t="str">
            <v>DM</v>
          </cell>
          <cell r="G250">
            <v>9</v>
          </cell>
          <cell r="H250">
            <v>10</v>
          </cell>
          <cell r="I250">
            <v>10</v>
          </cell>
          <cell r="J250">
            <v>29</v>
          </cell>
          <cell r="K250">
            <v>9</v>
          </cell>
          <cell r="L250">
            <v>10</v>
          </cell>
          <cell r="M250">
            <v>10</v>
          </cell>
          <cell r="N250">
            <v>29</v>
          </cell>
          <cell r="O250">
            <v>8</v>
          </cell>
          <cell r="P250">
            <v>9</v>
          </cell>
          <cell r="Q250">
            <v>10</v>
          </cell>
          <cell r="R250">
            <v>27</v>
          </cell>
          <cell r="S250">
            <v>8</v>
          </cell>
          <cell r="T250">
            <v>8</v>
          </cell>
          <cell r="U250">
            <v>10</v>
          </cell>
          <cell r="V250">
            <v>26</v>
          </cell>
          <cell r="W250">
            <v>8</v>
          </cell>
          <cell r="X250">
            <v>10</v>
          </cell>
          <cell r="Y250">
            <v>10</v>
          </cell>
          <cell r="Z250">
            <v>28</v>
          </cell>
          <cell r="AA250">
            <v>139</v>
          </cell>
          <cell r="AB250">
            <v>9</v>
          </cell>
          <cell r="AC250">
            <v>8</v>
          </cell>
          <cell r="AD250">
            <v>39</v>
          </cell>
          <cell r="AE250">
            <v>56</v>
          </cell>
          <cell r="AF250">
            <v>38</v>
          </cell>
          <cell r="AG250">
            <v>94</v>
          </cell>
          <cell r="AH250">
            <v>6</v>
          </cell>
          <cell r="AI250">
            <v>9</v>
          </cell>
          <cell r="AJ250">
            <v>32</v>
          </cell>
          <cell r="AK250">
            <v>47</v>
          </cell>
          <cell r="AL250">
            <v>32</v>
          </cell>
          <cell r="AM250">
            <v>79</v>
          </cell>
          <cell r="AN250">
            <v>9</v>
          </cell>
          <cell r="AO250">
            <v>9</v>
          </cell>
          <cell r="AP250">
            <v>38</v>
          </cell>
          <cell r="AQ250">
            <v>56</v>
          </cell>
          <cell r="AR250">
            <v>31</v>
          </cell>
          <cell r="AS250">
            <v>87</v>
          </cell>
          <cell r="AT250">
            <v>9</v>
          </cell>
          <cell r="AU250">
            <v>5</v>
          </cell>
          <cell r="AV250">
            <v>40</v>
          </cell>
          <cell r="AW250">
            <v>54</v>
          </cell>
          <cell r="AX250">
            <v>30</v>
          </cell>
          <cell r="AY250">
            <v>84</v>
          </cell>
          <cell r="AZ250">
            <v>9</v>
          </cell>
          <cell r="BA250">
            <v>8</v>
          </cell>
          <cell r="BB250">
            <v>39</v>
          </cell>
          <cell r="BC250">
            <v>56</v>
          </cell>
          <cell r="BD250">
            <v>37</v>
          </cell>
          <cell r="BE250">
            <v>93</v>
          </cell>
          <cell r="BF250">
            <v>437</v>
          </cell>
          <cell r="BG250">
            <v>96</v>
          </cell>
          <cell r="BH250">
            <v>672</v>
          </cell>
          <cell r="BI250">
            <v>89.600000000000009</v>
          </cell>
          <cell r="BJ250"/>
          <cell r="BK250" t="str">
            <v>A</v>
          </cell>
          <cell r="BL250" t="str">
            <v>A++</v>
          </cell>
          <cell r="BM250" t="str">
            <v>B+</v>
          </cell>
          <cell r="BN250" t="str">
            <v>B</v>
          </cell>
          <cell r="BO250" t="str">
            <v>C+</v>
          </cell>
          <cell r="BP250" t="str">
            <v>A+</v>
          </cell>
          <cell r="BQ250" t="str">
            <v>A++</v>
          </cell>
          <cell r="BR250" t="str">
            <v>A++</v>
          </cell>
          <cell r="BS250" t="str">
            <v>A++</v>
          </cell>
          <cell r="BT250" t="str">
            <v>A++</v>
          </cell>
          <cell r="BU250" t="str">
            <v>A++</v>
          </cell>
          <cell r="BW250">
            <v>4</v>
          </cell>
          <cell r="BX250">
            <v>4</v>
          </cell>
          <cell r="BY250">
            <v>2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20.5</v>
          </cell>
          <cell r="CI250">
            <v>0</v>
          </cell>
          <cell r="CJ250" t="str">
            <v>Pass</v>
          </cell>
          <cell r="CK250">
            <v>8.93</v>
          </cell>
        </row>
        <row r="251">
          <cell r="B251" t="str">
            <v>PIET23CS183</v>
          </cell>
          <cell r="C251" t="str">
            <v>YASH JAIMAN</v>
          </cell>
          <cell r="D251" t="str">
            <v>23EPTCS183</v>
          </cell>
          <cell r="E251" t="str">
            <v>C-56</v>
          </cell>
          <cell r="F251" t="str">
            <v>HM</v>
          </cell>
          <cell r="G251">
            <v>6</v>
          </cell>
          <cell r="H251">
            <v>9</v>
          </cell>
          <cell r="I251">
            <v>10</v>
          </cell>
          <cell r="J251">
            <v>25</v>
          </cell>
          <cell r="K251">
            <v>6</v>
          </cell>
          <cell r="L251">
            <v>5</v>
          </cell>
          <cell r="M251">
            <v>10</v>
          </cell>
          <cell r="N251">
            <v>21</v>
          </cell>
          <cell r="O251">
            <v>8</v>
          </cell>
          <cell r="P251">
            <v>10</v>
          </cell>
          <cell r="Q251">
            <v>10</v>
          </cell>
          <cell r="R251">
            <v>28</v>
          </cell>
          <cell r="S251">
            <v>9</v>
          </cell>
          <cell r="T251">
            <v>9</v>
          </cell>
          <cell r="U251">
            <v>10</v>
          </cell>
          <cell r="V251">
            <v>28</v>
          </cell>
          <cell r="W251">
            <v>5</v>
          </cell>
          <cell r="X251">
            <v>7</v>
          </cell>
          <cell r="Y251">
            <v>10</v>
          </cell>
          <cell r="Z251">
            <v>22</v>
          </cell>
          <cell r="AA251">
            <v>124</v>
          </cell>
          <cell r="AB251">
            <v>6</v>
          </cell>
          <cell r="AC251">
            <v>5</v>
          </cell>
          <cell r="AD251">
            <v>29</v>
          </cell>
          <cell r="AE251">
            <v>40</v>
          </cell>
          <cell r="AF251">
            <v>25</v>
          </cell>
          <cell r="AG251">
            <v>65</v>
          </cell>
          <cell r="AH251">
            <v>8</v>
          </cell>
          <cell r="AI251">
            <v>8</v>
          </cell>
          <cell r="AJ251">
            <v>34</v>
          </cell>
          <cell r="AK251">
            <v>50</v>
          </cell>
          <cell r="AL251">
            <v>34</v>
          </cell>
          <cell r="AM251">
            <v>84</v>
          </cell>
          <cell r="AN251">
            <v>10</v>
          </cell>
          <cell r="AO251">
            <v>10</v>
          </cell>
          <cell r="AP251">
            <v>40</v>
          </cell>
          <cell r="AQ251">
            <v>60</v>
          </cell>
          <cell r="AR251">
            <v>37</v>
          </cell>
          <cell r="AS251">
            <v>97</v>
          </cell>
          <cell r="AT251">
            <v>6</v>
          </cell>
          <cell r="AU251">
            <v>5</v>
          </cell>
          <cell r="AV251">
            <v>40</v>
          </cell>
          <cell r="AW251">
            <v>51</v>
          </cell>
          <cell r="AX251">
            <v>29</v>
          </cell>
          <cell r="AY251">
            <v>80</v>
          </cell>
          <cell r="AZ251">
            <v>8</v>
          </cell>
          <cell r="BA251">
            <v>7</v>
          </cell>
          <cell r="BB251">
            <v>30</v>
          </cell>
          <cell r="BC251">
            <v>45</v>
          </cell>
          <cell r="BD251">
            <v>26</v>
          </cell>
          <cell r="BE251">
            <v>71</v>
          </cell>
          <cell r="BF251">
            <v>397</v>
          </cell>
          <cell r="BG251">
            <v>92</v>
          </cell>
          <cell r="BH251">
            <v>613</v>
          </cell>
          <cell r="BI251">
            <v>81.733333333333334</v>
          </cell>
          <cell r="BJ251"/>
          <cell r="BK251" t="str">
            <v>C+</v>
          </cell>
          <cell r="BL251" t="str">
            <v>D</v>
          </cell>
          <cell r="BM251" t="str">
            <v>B+</v>
          </cell>
          <cell r="BN251" t="str">
            <v>A</v>
          </cell>
          <cell r="BO251" t="str">
            <v>D+</v>
          </cell>
          <cell r="BP251" t="str">
            <v>A++</v>
          </cell>
          <cell r="BQ251" t="str">
            <v>B</v>
          </cell>
          <cell r="BR251" t="str">
            <v>A++</v>
          </cell>
          <cell r="BS251" t="str">
            <v>A+</v>
          </cell>
          <cell r="BT251" t="str">
            <v>B+</v>
          </cell>
          <cell r="BU251" t="str">
            <v>A++</v>
          </cell>
          <cell r="BW251">
            <v>4</v>
          </cell>
          <cell r="BX251">
            <v>4</v>
          </cell>
          <cell r="BY251">
            <v>2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20.5</v>
          </cell>
          <cell r="CI251">
            <v>0</v>
          </cell>
          <cell r="CJ251" t="str">
            <v>Pass</v>
          </cell>
          <cell r="CK251">
            <v>7.49</v>
          </cell>
        </row>
        <row r="252">
          <cell r="B252" t="str">
            <v>PIET23CS184</v>
          </cell>
          <cell r="C252" t="str">
            <v>YASH KHADAGTA</v>
          </cell>
          <cell r="D252" t="str">
            <v>23EPTCS184</v>
          </cell>
          <cell r="E252" t="str">
            <v>C-57</v>
          </cell>
          <cell r="F252" t="str">
            <v>DM</v>
          </cell>
          <cell r="G252">
            <v>9</v>
          </cell>
          <cell r="H252">
            <v>9</v>
          </cell>
          <cell r="I252">
            <v>10</v>
          </cell>
          <cell r="J252">
            <v>28</v>
          </cell>
          <cell r="K252">
            <v>9</v>
          </cell>
          <cell r="L252">
            <v>9</v>
          </cell>
          <cell r="M252">
            <v>10</v>
          </cell>
          <cell r="N252">
            <v>28</v>
          </cell>
          <cell r="O252">
            <v>8</v>
          </cell>
          <cell r="P252">
            <v>10</v>
          </cell>
          <cell r="Q252">
            <v>10</v>
          </cell>
          <cell r="R252">
            <v>28</v>
          </cell>
          <cell r="S252">
            <v>9</v>
          </cell>
          <cell r="T252">
            <v>10</v>
          </cell>
          <cell r="U252">
            <v>10</v>
          </cell>
          <cell r="V252">
            <v>29</v>
          </cell>
          <cell r="W252">
            <v>8</v>
          </cell>
          <cell r="X252">
            <v>10</v>
          </cell>
          <cell r="Y252">
            <v>10</v>
          </cell>
          <cell r="Z252">
            <v>28</v>
          </cell>
          <cell r="AA252">
            <v>141</v>
          </cell>
          <cell r="AB252">
            <v>10</v>
          </cell>
          <cell r="AC252">
            <v>8</v>
          </cell>
          <cell r="AD252">
            <v>40</v>
          </cell>
          <cell r="AE252">
            <v>58</v>
          </cell>
          <cell r="AF252">
            <v>37</v>
          </cell>
          <cell r="AG252">
            <v>95</v>
          </cell>
          <cell r="AH252">
            <v>8</v>
          </cell>
          <cell r="AI252">
            <v>9</v>
          </cell>
          <cell r="AJ252">
            <v>37</v>
          </cell>
          <cell r="AK252">
            <v>54</v>
          </cell>
          <cell r="AL252">
            <v>37</v>
          </cell>
          <cell r="AM252">
            <v>91</v>
          </cell>
          <cell r="AN252">
            <v>10</v>
          </cell>
          <cell r="AO252">
            <v>10</v>
          </cell>
          <cell r="AP252">
            <v>40</v>
          </cell>
          <cell r="AQ252">
            <v>60</v>
          </cell>
          <cell r="AR252">
            <v>38</v>
          </cell>
          <cell r="AS252">
            <v>98</v>
          </cell>
          <cell r="AT252">
            <v>10</v>
          </cell>
          <cell r="AU252">
            <v>7</v>
          </cell>
          <cell r="AV252">
            <v>40</v>
          </cell>
          <cell r="AW252">
            <v>57</v>
          </cell>
          <cell r="AX252">
            <v>30</v>
          </cell>
          <cell r="AY252">
            <v>87</v>
          </cell>
          <cell r="AZ252">
            <v>5</v>
          </cell>
          <cell r="BA252">
            <v>10</v>
          </cell>
          <cell r="BB252">
            <v>40</v>
          </cell>
          <cell r="BC252">
            <v>55</v>
          </cell>
          <cell r="BD252">
            <v>30</v>
          </cell>
          <cell r="BE252">
            <v>85</v>
          </cell>
          <cell r="BF252">
            <v>456</v>
          </cell>
          <cell r="BG252">
            <v>96</v>
          </cell>
          <cell r="BH252">
            <v>693</v>
          </cell>
          <cell r="BI252">
            <v>92.4</v>
          </cell>
          <cell r="BJ252"/>
          <cell r="BK252" t="str">
            <v>B+</v>
          </cell>
          <cell r="BL252" t="str">
            <v>A</v>
          </cell>
          <cell r="BM252" t="str">
            <v>B+</v>
          </cell>
          <cell r="BN252" t="str">
            <v>A</v>
          </cell>
          <cell r="BO252" t="str">
            <v>C+</v>
          </cell>
          <cell r="BP252" t="str">
            <v>A++</v>
          </cell>
          <cell r="BQ252" t="str">
            <v>A++</v>
          </cell>
          <cell r="BR252" t="str">
            <v>A++</v>
          </cell>
          <cell r="BS252" t="str">
            <v>A++</v>
          </cell>
          <cell r="BT252" t="str">
            <v>A++</v>
          </cell>
          <cell r="BU252" t="str">
            <v>A++</v>
          </cell>
          <cell r="BW252">
            <v>4</v>
          </cell>
          <cell r="BX252">
            <v>4</v>
          </cell>
          <cell r="BY252">
            <v>2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20.5</v>
          </cell>
          <cell r="CI252">
            <v>0</v>
          </cell>
          <cell r="CJ252" t="str">
            <v>Pass</v>
          </cell>
          <cell r="CK252">
            <v>8.68</v>
          </cell>
        </row>
        <row r="253">
          <cell r="B253" t="str">
            <v>PIET23CS185</v>
          </cell>
          <cell r="C253" t="str">
            <v>YASH MEHRA</v>
          </cell>
          <cell r="D253" t="str">
            <v>23EPTCS185</v>
          </cell>
          <cell r="E253" t="str">
            <v>C-58</v>
          </cell>
          <cell r="F253" t="str">
            <v>DM</v>
          </cell>
          <cell r="G253">
            <v>7</v>
          </cell>
          <cell r="H253">
            <v>9</v>
          </cell>
          <cell r="I253">
            <v>10</v>
          </cell>
          <cell r="J253">
            <v>26</v>
          </cell>
          <cell r="K253">
            <v>8</v>
          </cell>
          <cell r="L253">
            <v>10</v>
          </cell>
          <cell r="M253">
            <v>10</v>
          </cell>
          <cell r="N253">
            <v>28</v>
          </cell>
          <cell r="O253">
            <v>8</v>
          </cell>
          <cell r="P253">
            <v>10</v>
          </cell>
          <cell r="Q253">
            <v>10</v>
          </cell>
          <cell r="R253">
            <v>28</v>
          </cell>
          <cell r="S253">
            <v>8</v>
          </cell>
          <cell r="T253">
            <v>10</v>
          </cell>
          <cell r="U253">
            <v>10</v>
          </cell>
          <cell r="V253">
            <v>28</v>
          </cell>
          <cell r="W253">
            <v>5</v>
          </cell>
          <cell r="X253">
            <v>10</v>
          </cell>
          <cell r="Y253">
            <v>10</v>
          </cell>
          <cell r="Z253">
            <v>25</v>
          </cell>
          <cell r="AA253">
            <v>135</v>
          </cell>
          <cell r="AB253">
            <v>9</v>
          </cell>
          <cell r="AC253">
            <v>10</v>
          </cell>
          <cell r="AD253">
            <v>36</v>
          </cell>
          <cell r="AE253">
            <v>55</v>
          </cell>
          <cell r="AF253">
            <v>34</v>
          </cell>
          <cell r="AG253">
            <v>89</v>
          </cell>
          <cell r="AH253">
            <v>8</v>
          </cell>
          <cell r="AI253">
            <v>9</v>
          </cell>
          <cell r="AJ253">
            <v>34</v>
          </cell>
          <cell r="AK253">
            <v>51</v>
          </cell>
          <cell r="AL253">
            <v>38</v>
          </cell>
          <cell r="AM253">
            <v>89</v>
          </cell>
          <cell r="AN253">
            <v>10</v>
          </cell>
          <cell r="AO253">
            <v>9</v>
          </cell>
          <cell r="AP253">
            <v>40</v>
          </cell>
          <cell r="AQ253">
            <v>59</v>
          </cell>
          <cell r="AR253">
            <v>34</v>
          </cell>
          <cell r="AS253">
            <v>93</v>
          </cell>
          <cell r="AT253">
            <v>9</v>
          </cell>
          <cell r="AU253">
            <v>8</v>
          </cell>
          <cell r="AV253">
            <v>40</v>
          </cell>
          <cell r="AW253">
            <v>57</v>
          </cell>
          <cell r="AX253">
            <v>31</v>
          </cell>
          <cell r="AY253">
            <v>88</v>
          </cell>
          <cell r="AZ253">
            <v>7</v>
          </cell>
          <cell r="BA253">
            <v>8</v>
          </cell>
          <cell r="BB253">
            <v>40</v>
          </cell>
          <cell r="BC253">
            <v>55</v>
          </cell>
          <cell r="BD253">
            <v>33</v>
          </cell>
          <cell r="BE253">
            <v>88</v>
          </cell>
          <cell r="BF253">
            <v>447</v>
          </cell>
          <cell r="BG253">
            <v>97</v>
          </cell>
          <cell r="BH253">
            <v>679</v>
          </cell>
          <cell r="BI253">
            <v>90.533333333333331</v>
          </cell>
          <cell r="BJ253"/>
          <cell r="BK253" t="str">
            <v>C+</v>
          </cell>
          <cell r="BL253" t="str">
            <v>A+</v>
          </cell>
          <cell r="BM253" t="str">
            <v>A+</v>
          </cell>
          <cell r="BN253" t="str">
            <v>C+</v>
          </cell>
          <cell r="BO253" t="str">
            <v>C+</v>
          </cell>
          <cell r="BP253" t="str">
            <v>A++</v>
          </cell>
          <cell r="BQ253" t="str">
            <v>A++</v>
          </cell>
          <cell r="BR253" t="str">
            <v>A++</v>
          </cell>
          <cell r="BS253" t="str">
            <v>A++</v>
          </cell>
          <cell r="BT253" t="str">
            <v>A++</v>
          </cell>
          <cell r="BU253" t="str">
            <v>A++</v>
          </cell>
          <cell r="BW253">
            <v>4</v>
          </cell>
          <cell r="BX253">
            <v>4</v>
          </cell>
          <cell r="BY253">
            <v>2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20.5</v>
          </cell>
          <cell r="CI253">
            <v>0</v>
          </cell>
          <cell r="CJ253" t="str">
            <v>Pass</v>
          </cell>
          <cell r="CK253">
            <v>8.5399999999999991</v>
          </cell>
        </row>
        <row r="254">
          <cell r="B254" t="str">
            <v>PIET23CS186</v>
          </cell>
          <cell r="C254" t="str">
            <v>YASH SHARMA</v>
          </cell>
          <cell r="D254" t="str">
            <v>23EPTCS186</v>
          </cell>
          <cell r="E254" t="str">
            <v>C-59</v>
          </cell>
          <cell r="F254" t="str">
            <v>DM</v>
          </cell>
          <cell r="G254">
            <v>10</v>
          </cell>
          <cell r="H254">
            <v>9</v>
          </cell>
          <cell r="I254">
            <v>9</v>
          </cell>
          <cell r="J254">
            <v>28</v>
          </cell>
          <cell r="K254">
            <v>10</v>
          </cell>
          <cell r="L254" t="str">
            <v>N</v>
          </cell>
          <cell r="M254">
            <v>9</v>
          </cell>
          <cell r="N254">
            <v>19</v>
          </cell>
          <cell r="O254">
            <v>9</v>
          </cell>
          <cell r="P254">
            <v>9</v>
          </cell>
          <cell r="Q254">
            <v>10</v>
          </cell>
          <cell r="R254">
            <v>28</v>
          </cell>
          <cell r="S254">
            <v>10</v>
          </cell>
          <cell r="T254">
            <v>8</v>
          </cell>
          <cell r="U254">
            <v>10</v>
          </cell>
          <cell r="V254">
            <v>28</v>
          </cell>
          <cell r="W254">
            <v>7</v>
          </cell>
          <cell r="X254">
            <v>10</v>
          </cell>
          <cell r="Y254">
            <v>10</v>
          </cell>
          <cell r="Z254">
            <v>27</v>
          </cell>
          <cell r="AA254">
            <v>130</v>
          </cell>
          <cell r="AB254">
            <v>9</v>
          </cell>
          <cell r="AC254">
            <v>7</v>
          </cell>
          <cell r="AD254">
            <v>30</v>
          </cell>
          <cell r="AE254">
            <v>46</v>
          </cell>
          <cell r="AF254">
            <v>32</v>
          </cell>
          <cell r="AG254">
            <v>78</v>
          </cell>
          <cell r="AH254">
            <v>9</v>
          </cell>
          <cell r="AI254">
            <v>9</v>
          </cell>
          <cell r="AJ254">
            <v>25</v>
          </cell>
          <cell r="AK254">
            <v>43</v>
          </cell>
          <cell r="AL254">
            <v>37</v>
          </cell>
          <cell r="AM254">
            <v>80</v>
          </cell>
          <cell r="AN254">
            <v>9</v>
          </cell>
          <cell r="AO254">
            <v>9</v>
          </cell>
          <cell r="AP254">
            <v>38</v>
          </cell>
          <cell r="AQ254">
            <v>56</v>
          </cell>
          <cell r="AR254">
            <v>32</v>
          </cell>
          <cell r="AS254">
            <v>88</v>
          </cell>
          <cell r="AT254">
            <v>9</v>
          </cell>
          <cell r="AU254">
            <v>7</v>
          </cell>
          <cell r="AV254">
            <v>39</v>
          </cell>
          <cell r="AW254">
            <v>55</v>
          </cell>
          <cell r="AX254">
            <v>32</v>
          </cell>
          <cell r="AY254">
            <v>87</v>
          </cell>
          <cell r="AZ254">
            <v>10</v>
          </cell>
          <cell r="BA254">
            <v>8</v>
          </cell>
          <cell r="BB254">
            <v>32</v>
          </cell>
          <cell r="BC254">
            <v>50</v>
          </cell>
          <cell r="BD254">
            <v>33</v>
          </cell>
          <cell r="BE254">
            <v>83</v>
          </cell>
          <cell r="BF254">
            <v>416</v>
          </cell>
          <cell r="BG254">
            <v>90</v>
          </cell>
          <cell r="BH254">
            <v>636</v>
          </cell>
          <cell r="BI254">
            <v>84.8</v>
          </cell>
          <cell r="BJ254"/>
          <cell r="BK254" t="str">
            <v>B+</v>
          </cell>
          <cell r="BL254" t="str">
            <v>B+</v>
          </cell>
          <cell r="BM254" t="str">
            <v>B+</v>
          </cell>
          <cell r="BN254" t="str">
            <v>C+</v>
          </cell>
          <cell r="BO254" t="str">
            <v>C+</v>
          </cell>
          <cell r="BP254" t="str">
            <v>A+</v>
          </cell>
          <cell r="BQ254" t="str">
            <v>A+</v>
          </cell>
          <cell r="BR254" t="str">
            <v>A++</v>
          </cell>
          <cell r="BS254" t="str">
            <v>A++</v>
          </cell>
          <cell r="BT254" t="str">
            <v>A++</v>
          </cell>
          <cell r="BU254" t="str">
            <v>A++</v>
          </cell>
          <cell r="BW254">
            <v>4</v>
          </cell>
          <cell r="BX254">
            <v>4</v>
          </cell>
          <cell r="BY254">
            <v>2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20.5</v>
          </cell>
          <cell r="CI254">
            <v>0</v>
          </cell>
          <cell r="CJ254" t="str">
            <v>Pass</v>
          </cell>
          <cell r="CK254">
            <v>8.34</v>
          </cell>
        </row>
        <row r="255">
          <cell r="B255" t="str">
            <v>PIET23CS187</v>
          </cell>
          <cell r="C255" t="str">
            <v>YASHASVI AGRAWAL</v>
          </cell>
          <cell r="D255" t="str">
            <v>23EPTCS187</v>
          </cell>
          <cell r="E255" t="str">
            <v>C-60</v>
          </cell>
          <cell r="F255" t="str">
            <v>DM</v>
          </cell>
          <cell r="G255">
            <v>10</v>
          </cell>
          <cell r="H255">
            <v>8</v>
          </cell>
          <cell r="I255">
            <v>9</v>
          </cell>
          <cell r="J255">
            <v>27</v>
          </cell>
          <cell r="K255">
            <v>5</v>
          </cell>
          <cell r="L255">
            <v>8</v>
          </cell>
          <cell r="M255">
            <v>10</v>
          </cell>
          <cell r="N255">
            <v>23</v>
          </cell>
          <cell r="O255">
            <v>5</v>
          </cell>
          <cell r="P255">
            <v>7</v>
          </cell>
          <cell r="Q255">
            <v>8</v>
          </cell>
          <cell r="R255">
            <v>20</v>
          </cell>
          <cell r="S255">
            <v>6</v>
          </cell>
          <cell r="T255">
            <v>9</v>
          </cell>
          <cell r="U255">
            <v>10</v>
          </cell>
          <cell r="V255">
            <v>25</v>
          </cell>
          <cell r="W255">
            <v>2</v>
          </cell>
          <cell r="X255">
            <v>6</v>
          </cell>
          <cell r="Y255">
            <v>10</v>
          </cell>
          <cell r="Z255">
            <v>18</v>
          </cell>
          <cell r="AA255">
            <v>113</v>
          </cell>
          <cell r="AB255">
            <v>7</v>
          </cell>
          <cell r="AC255">
            <v>7</v>
          </cell>
          <cell r="AD255">
            <v>31</v>
          </cell>
          <cell r="AE255">
            <v>45</v>
          </cell>
          <cell r="AF255">
            <v>26</v>
          </cell>
          <cell r="AG255">
            <v>71</v>
          </cell>
          <cell r="AH255">
            <v>7</v>
          </cell>
          <cell r="AI255">
            <v>8</v>
          </cell>
          <cell r="AJ255">
            <v>29</v>
          </cell>
          <cell r="AK255">
            <v>44</v>
          </cell>
          <cell r="AL255">
            <v>30</v>
          </cell>
          <cell r="AM255">
            <v>74</v>
          </cell>
          <cell r="AN255">
            <v>8</v>
          </cell>
          <cell r="AO255">
            <v>8</v>
          </cell>
          <cell r="AP255">
            <v>37</v>
          </cell>
          <cell r="AQ255">
            <v>53</v>
          </cell>
          <cell r="AR255">
            <v>31</v>
          </cell>
          <cell r="AS255">
            <v>84</v>
          </cell>
          <cell r="AT255">
            <v>9</v>
          </cell>
          <cell r="AU255">
            <v>4</v>
          </cell>
          <cell r="AV255">
            <v>40</v>
          </cell>
          <cell r="AW255">
            <v>53</v>
          </cell>
          <cell r="AX255">
            <v>26</v>
          </cell>
          <cell r="AY255">
            <v>79</v>
          </cell>
          <cell r="AZ255">
            <v>6</v>
          </cell>
          <cell r="BA255">
            <v>7</v>
          </cell>
          <cell r="BB255">
            <v>26</v>
          </cell>
          <cell r="BC255">
            <v>39</v>
          </cell>
          <cell r="BD255">
            <v>29</v>
          </cell>
          <cell r="BE255">
            <v>68</v>
          </cell>
          <cell r="BF255">
            <v>376</v>
          </cell>
          <cell r="BG255">
            <v>93</v>
          </cell>
          <cell r="BH255">
            <v>582</v>
          </cell>
          <cell r="BI255">
            <v>77.600000000000009</v>
          </cell>
          <cell r="BJ255"/>
          <cell r="BK255" t="str">
            <v>A</v>
          </cell>
          <cell r="BL255" t="str">
            <v>C</v>
          </cell>
          <cell r="BM255" t="str">
            <v>C</v>
          </cell>
          <cell r="BN255" t="str">
            <v>B</v>
          </cell>
          <cell r="BO255" t="str">
            <v>D+</v>
          </cell>
          <cell r="BP255" t="str">
            <v>A</v>
          </cell>
          <cell r="BQ255" t="str">
            <v>B+</v>
          </cell>
          <cell r="BR255" t="str">
            <v>A++</v>
          </cell>
          <cell r="BS255" t="str">
            <v>A+</v>
          </cell>
          <cell r="BT255" t="str">
            <v>B+</v>
          </cell>
          <cell r="BU255" t="str">
            <v>A++</v>
          </cell>
          <cell r="BW255">
            <v>4</v>
          </cell>
          <cell r="BX255">
            <v>4</v>
          </cell>
          <cell r="BY255">
            <v>2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20.5</v>
          </cell>
          <cell r="CI255">
            <v>0</v>
          </cell>
          <cell r="CJ255" t="str">
            <v>Pass</v>
          </cell>
          <cell r="CK255">
            <v>7.68</v>
          </cell>
        </row>
        <row r="256">
          <cell r="B256" t="str">
            <v>PIET23CS188</v>
          </cell>
          <cell r="C256" t="str">
            <v>YUVRAJ SINGH RATHORE</v>
          </cell>
          <cell r="D256" t="str">
            <v>23EPTCS188</v>
          </cell>
          <cell r="E256" t="str">
            <v>C-61</v>
          </cell>
          <cell r="F256" t="str">
            <v>DM</v>
          </cell>
          <cell r="G256">
            <v>6</v>
          </cell>
          <cell r="H256">
            <v>7</v>
          </cell>
          <cell r="I256">
            <v>9</v>
          </cell>
          <cell r="J256">
            <v>22</v>
          </cell>
          <cell r="K256">
            <v>0</v>
          </cell>
          <cell r="L256">
            <v>8</v>
          </cell>
          <cell r="M256">
            <v>10</v>
          </cell>
          <cell r="N256">
            <v>18</v>
          </cell>
          <cell r="O256">
            <v>6</v>
          </cell>
          <cell r="P256">
            <v>10</v>
          </cell>
          <cell r="Q256">
            <v>9</v>
          </cell>
          <cell r="R256">
            <v>25</v>
          </cell>
          <cell r="S256">
            <v>9</v>
          </cell>
          <cell r="T256">
            <v>8</v>
          </cell>
          <cell r="U256">
            <v>10</v>
          </cell>
          <cell r="V256">
            <v>27</v>
          </cell>
          <cell r="W256">
            <v>3</v>
          </cell>
          <cell r="X256">
            <v>6</v>
          </cell>
          <cell r="Y256">
            <v>10</v>
          </cell>
          <cell r="Z256">
            <v>19</v>
          </cell>
          <cell r="AA256">
            <v>111</v>
          </cell>
          <cell r="AB256">
            <v>6</v>
          </cell>
          <cell r="AC256">
            <v>6</v>
          </cell>
          <cell r="AD256">
            <v>39</v>
          </cell>
          <cell r="AE256">
            <v>51</v>
          </cell>
          <cell r="AF256">
            <v>23</v>
          </cell>
          <cell r="AG256">
            <v>74</v>
          </cell>
          <cell r="AH256">
            <v>7</v>
          </cell>
          <cell r="AI256">
            <v>9</v>
          </cell>
          <cell r="AJ256">
            <v>35</v>
          </cell>
          <cell r="AK256">
            <v>51</v>
          </cell>
          <cell r="AL256">
            <v>34</v>
          </cell>
          <cell r="AM256">
            <v>85</v>
          </cell>
          <cell r="AN256">
            <v>10</v>
          </cell>
          <cell r="AO256">
            <v>9</v>
          </cell>
          <cell r="AP256">
            <v>40</v>
          </cell>
          <cell r="AQ256">
            <v>59</v>
          </cell>
          <cell r="AR256">
            <v>36</v>
          </cell>
          <cell r="AS256">
            <v>95</v>
          </cell>
          <cell r="AT256">
            <v>9</v>
          </cell>
          <cell r="AU256">
            <v>7</v>
          </cell>
          <cell r="AV256">
            <v>39</v>
          </cell>
          <cell r="AW256">
            <v>55</v>
          </cell>
          <cell r="AX256">
            <v>33</v>
          </cell>
          <cell r="AY256">
            <v>88</v>
          </cell>
          <cell r="AZ256">
            <v>6</v>
          </cell>
          <cell r="BA256">
            <v>7</v>
          </cell>
          <cell r="BB256">
            <v>26</v>
          </cell>
          <cell r="BC256">
            <v>39</v>
          </cell>
          <cell r="BD256">
            <v>31</v>
          </cell>
          <cell r="BE256">
            <v>70</v>
          </cell>
          <cell r="BF256">
            <v>412</v>
          </cell>
          <cell r="BG256">
            <v>97</v>
          </cell>
          <cell r="BH256">
            <v>620</v>
          </cell>
          <cell r="BI256">
            <v>82.666666666666671</v>
          </cell>
          <cell r="BJ256"/>
          <cell r="BK256" t="str">
            <v>E+</v>
          </cell>
          <cell r="BL256" t="str">
            <v>E</v>
          </cell>
          <cell r="BM256" t="str">
            <v>C</v>
          </cell>
          <cell r="BN256" t="str">
            <v>A+</v>
          </cell>
          <cell r="BO256" t="str">
            <v>E+</v>
          </cell>
          <cell r="BP256" t="str">
            <v>A++</v>
          </cell>
          <cell r="BQ256" t="str">
            <v>A</v>
          </cell>
          <cell r="BR256" t="str">
            <v>A++</v>
          </cell>
          <cell r="BS256" t="str">
            <v>A++</v>
          </cell>
          <cell r="BT256" t="str">
            <v>B+</v>
          </cell>
          <cell r="BU256" t="str">
            <v>A++</v>
          </cell>
          <cell r="BW256">
            <v>4</v>
          </cell>
          <cell r="BX256">
            <v>4</v>
          </cell>
          <cell r="BY256">
            <v>2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20.5</v>
          </cell>
          <cell r="CI256">
            <v>0</v>
          </cell>
          <cell r="CJ256" t="str">
            <v>Pass</v>
          </cell>
          <cell r="CK256">
            <v>6.71</v>
          </cell>
        </row>
        <row r="257">
          <cell r="B257" t="str">
            <v>PIET23CS189</v>
          </cell>
          <cell r="C257" t="str">
            <v>ZUBIA KHANAM</v>
          </cell>
          <cell r="D257" t="str">
            <v>23EPTCS189</v>
          </cell>
          <cell r="E257" t="str">
            <v>C-62</v>
          </cell>
          <cell r="F257" t="str">
            <v>HF</v>
          </cell>
          <cell r="G257">
            <v>9</v>
          </cell>
          <cell r="H257">
            <v>9</v>
          </cell>
          <cell r="I257">
            <v>10</v>
          </cell>
          <cell r="J257">
            <v>28</v>
          </cell>
          <cell r="K257">
            <v>9</v>
          </cell>
          <cell r="L257">
            <v>10</v>
          </cell>
          <cell r="M257">
            <v>10</v>
          </cell>
          <cell r="N257">
            <v>29</v>
          </cell>
          <cell r="O257">
            <v>9</v>
          </cell>
          <cell r="P257">
            <v>10</v>
          </cell>
          <cell r="Q257">
            <v>10</v>
          </cell>
          <cell r="R257">
            <v>29</v>
          </cell>
          <cell r="S257">
            <v>9</v>
          </cell>
          <cell r="T257">
            <v>6</v>
          </cell>
          <cell r="U257">
            <v>10</v>
          </cell>
          <cell r="V257">
            <v>25</v>
          </cell>
          <cell r="W257">
            <v>8</v>
          </cell>
          <cell r="X257">
            <v>10</v>
          </cell>
          <cell r="Y257">
            <v>10</v>
          </cell>
          <cell r="Z257">
            <v>28</v>
          </cell>
          <cell r="AA257">
            <v>139</v>
          </cell>
          <cell r="AB257">
            <v>10</v>
          </cell>
          <cell r="AC257">
            <v>9</v>
          </cell>
          <cell r="AD257">
            <v>38</v>
          </cell>
          <cell r="AE257">
            <v>57</v>
          </cell>
          <cell r="AF257">
            <v>37</v>
          </cell>
          <cell r="AG257">
            <v>94</v>
          </cell>
          <cell r="AH257">
            <v>9</v>
          </cell>
          <cell r="AI257">
            <v>10</v>
          </cell>
          <cell r="AJ257">
            <v>34</v>
          </cell>
          <cell r="AK257">
            <v>53</v>
          </cell>
          <cell r="AL257">
            <v>36</v>
          </cell>
          <cell r="AM257">
            <v>89</v>
          </cell>
          <cell r="AN257">
            <v>9</v>
          </cell>
          <cell r="AO257">
            <v>9</v>
          </cell>
          <cell r="AP257">
            <v>37</v>
          </cell>
          <cell r="AQ257">
            <v>55</v>
          </cell>
          <cell r="AR257">
            <v>32</v>
          </cell>
          <cell r="AS257">
            <v>87</v>
          </cell>
          <cell r="AT257">
            <v>10</v>
          </cell>
          <cell r="AU257">
            <v>9</v>
          </cell>
          <cell r="AV257">
            <v>40</v>
          </cell>
          <cell r="AW257">
            <v>59</v>
          </cell>
          <cell r="AX257">
            <v>38</v>
          </cell>
          <cell r="AY257">
            <v>97</v>
          </cell>
          <cell r="AZ257">
            <v>5</v>
          </cell>
          <cell r="BA257">
            <v>6</v>
          </cell>
          <cell r="BB257">
            <v>38</v>
          </cell>
          <cell r="BC257">
            <v>49</v>
          </cell>
          <cell r="BD257">
            <v>29</v>
          </cell>
          <cell r="BE257">
            <v>78</v>
          </cell>
          <cell r="BF257">
            <v>445</v>
          </cell>
          <cell r="BG257">
            <v>96</v>
          </cell>
          <cell r="BH257">
            <v>680</v>
          </cell>
          <cell r="BI257">
            <v>90.666666666666657</v>
          </cell>
          <cell r="BJ257"/>
          <cell r="BK257" t="str">
            <v>B+</v>
          </cell>
          <cell r="BL257" t="str">
            <v>A++</v>
          </cell>
          <cell r="BM257" t="str">
            <v>A+</v>
          </cell>
          <cell r="BN257" t="str">
            <v>B+</v>
          </cell>
          <cell r="BO257" t="str">
            <v>A</v>
          </cell>
          <cell r="BP257" t="str">
            <v>A++</v>
          </cell>
          <cell r="BQ257" t="str">
            <v>A++</v>
          </cell>
          <cell r="BR257" t="str">
            <v>A++</v>
          </cell>
          <cell r="BS257" t="str">
            <v>A++</v>
          </cell>
          <cell r="BT257" t="str">
            <v>A+</v>
          </cell>
          <cell r="BU257" t="str">
            <v>A++</v>
          </cell>
          <cell r="BW257">
            <v>4</v>
          </cell>
          <cell r="BX257">
            <v>4</v>
          </cell>
          <cell r="BY257">
            <v>2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20.5</v>
          </cell>
          <cell r="CI257">
            <v>0</v>
          </cell>
          <cell r="CJ257" t="str">
            <v>Pass</v>
          </cell>
          <cell r="CK257">
            <v>9.1</v>
          </cell>
        </row>
        <row r="258">
          <cell r="B258"/>
          <cell r="C258"/>
          <cell r="D258"/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/>
          <cell r="AY258"/>
          <cell r="AZ258"/>
          <cell r="BA258"/>
          <cell r="BB258"/>
          <cell r="BC258"/>
          <cell r="BD258"/>
          <cell r="BE258"/>
          <cell r="BF258"/>
          <cell r="BG258"/>
          <cell r="BH258"/>
          <cell r="BI258"/>
          <cell r="BJ258"/>
          <cell r="BK258">
            <v>1</v>
          </cell>
          <cell r="BL258">
            <v>1</v>
          </cell>
          <cell r="BM258">
            <v>1</v>
          </cell>
          <cell r="BN258">
            <v>1</v>
          </cell>
          <cell r="BO258">
            <v>1</v>
          </cell>
          <cell r="BP258"/>
          <cell r="BQ258"/>
          <cell r="BR258"/>
          <cell r="BS258"/>
          <cell r="BT258"/>
          <cell r="BU258"/>
          <cell r="BW258"/>
          <cell r="BX258"/>
          <cell r="BY258"/>
          <cell r="BZ258"/>
          <cell r="CA258"/>
          <cell r="CB258"/>
          <cell r="CC258"/>
          <cell r="CD258"/>
          <cell r="CE258"/>
          <cell r="CF258"/>
          <cell r="CG258"/>
          <cell r="CH258"/>
          <cell r="CI258"/>
          <cell r="CJ258"/>
          <cell r="CK258"/>
        </row>
        <row r="259">
          <cell r="B259"/>
          <cell r="C259"/>
          <cell r="D259"/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/>
          <cell r="AY259"/>
          <cell r="AZ259"/>
          <cell r="BA259"/>
          <cell r="BB259"/>
          <cell r="BC259"/>
          <cell r="BD259"/>
          <cell r="BE259"/>
          <cell r="BF259"/>
          <cell r="BG259"/>
          <cell r="BH259"/>
          <cell r="BI259"/>
          <cell r="BJ259"/>
          <cell r="BK259">
            <v>1</v>
          </cell>
          <cell r="BL259">
            <v>1</v>
          </cell>
          <cell r="BM259">
            <v>1</v>
          </cell>
          <cell r="BN259">
            <v>1</v>
          </cell>
          <cell r="BO259">
            <v>1</v>
          </cell>
          <cell r="BP259"/>
          <cell r="BQ259"/>
          <cell r="BR259"/>
          <cell r="BS259"/>
          <cell r="BT259"/>
          <cell r="BU259"/>
          <cell r="BW259"/>
          <cell r="BX259"/>
          <cell r="BY259"/>
          <cell r="BZ259"/>
          <cell r="CA259"/>
          <cell r="CB259"/>
          <cell r="CC259"/>
          <cell r="CD259"/>
          <cell r="CE259"/>
          <cell r="CF259"/>
          <cell r="CG259"/>
          <cell r="CH259"/>
          <cell r="CI259"/>
          <cell r="CJ259">
            <v>1</v>
          </cell>
          <cell r="CK259"/>
        </row>
        <row r="260">
          <cell r="B260"/>
          <cell r="C260" t="str">
            <v>Total</v>
          </cell>
          <cell r="D260"/>
          <cell r="E260"/>
          <cell r="F260"/>
          <cell r="G260">
            <v>1467</v>
          </cell>
          <cell r="H260">
            <v>1942</v>
          </cell>
          <cell r="I260">
            <v>2427</v>
          </cell>
          <cell r="J260">
            <v>5836</v>
          </cell>
          <cell r="K260">
            <v>1550</v>
          </cell>
          <cell r="L260">
            <v>1674</v>
          </cell>
          <cell r="M260">
            <v>2352</v>
          </cell>
          <cell r="N260">
            <v>5576</v>
          </cell>
          <cell r="O260">
            <v>1612</v>
          </cell>
          <cell r="P260">
            <v>2098</v>
          </cell>
          <cell r="Q260">
            <v>2407</v>
          </cell>
          <cell r="R260">
            <v>6117</v>
          </cell>
          <cell r="S260">
            <v>1290</v>
          </cell>
          <cell r="T260">
            <v>1797</v>
          </cell>
          <cell r="U260">
            <v>2404</v>
          </cell>
          <cell r="V260">
            <v>5491</v>
          </cell>
          <cell r="W260">
            <v>1284</v>
          </cell>
          <cell r="X260">
            <v>2031</v>
          </cell>
          <cell r="Y260">
            <v>2236</v>
          </cell>
          <cell r="Z260">
            <v>5551</v>
          </cell>
          <cell r="AA260">
            <v>28571</v>
          </cell>
          <cell r="AB260">
            <v>1869</v>
          </cell>
          <cell r="AC260">
            <v>1806</v>
          </cell>
          <cell r="AD260">
            <v>8460</v>
          </cell>
          <cell r="AE260">
            <v>12135</v>
          </cell>
          <cell r="AF260">
            <v>7610</v>
          </cell>
          <cell r="AG260">
            <v>19745</v>
          </cell>
          <cell r="AH260">
            <v>1819</v>
          </cell>
          <cell r="AI260">
            <v>1838</v>
          </cell>
          <cell r="AJ260">
            <v>8478</v>
          </cell>
          <cell r="AK260">
            <v>12135</v>
          </cell>
          <cell r="AL260">
            <v>7816</v>
          </cell>
          <cell r="AM260">
            <v>19951</v>
          </cell>
          <cell r="AN260">
            <v>1701</v>
          </cell>
          <cell r="AO260">
            <v>1756</v>
          </cell>
          <cell r="AP260">
            <v>8656</v>
          </cell>
          <cell r="AQ260">
            <v>12113</v>
          </cell>
          <cell r="AR260">
            <v>7352</v>
          </cell>
          <cell r="AS260">
            <v>19465</v>
          </cell>
          <cell r="AT260">
            <v>1756</v>
          </cell>
          <cell r="AU260">
            <v>1653</v>
          </cell>
          <cell r="AV260">
            <v>8743</v>
          </cell>
          <cell r="AW260">
            <v>12152</v>
          </cell>
          <cell r="AX260">
            <v>7356</v>
          </cell>
          <cell r="AY260">
            <v>19508</v>
          </cell>
          <cell r="AZ260">
            <v>1576</v>
          </cell>
          <cell r="BA260">
            <v>1744</v>
          </cell>
          <cell r="BB260">
            <v>8151</v>
          </cell>
          <cell r="BC260">
            <v>11471</v>
          </cell>
          <cell r="BD260">
            <v>7210</v>
          </cell>
          <cell r="BE260">
            <v>18681</v>
          </cell>
          <cell r="BF260">
            <v>97350</v>
          </cell>
          <cell r="BG260">
            <v>22759</v>
          </cell>
          <cell r="BH260">
            <v>148680</v>
          </cell>
          <cell r="BI260"/>
          <cell r="BJ260"/>
          <cell r="BK260">
            <v>1</v>
          </cell>
          <cell r="BL260">
            <v>1</v>
          </cell>
          <cell r="BM260">
            <v>1</v>
          </cell>
          <cell r="BN260">
            <v>1</v>
          </cell>
          <cell r="BO260">
            <v>1</v>
          </cell>
          <cell r="CJ260">
            <v>1</v>
          </cell>
        </row>
        <row r="261">
          <cell r="B261"/>
          <cell r="C261" t="str">
            <v>Percentage</v>
          </cell>
          <cell r="D261"/>
          <cell r="E261"/>
          <cell r="F261"/>
          <cell r="G261">
            <v>58.915662650602407</v>
          </cell>
          <cell r="H261">
            <v>77.99196787148594</v>
          </cell>
          <cell r="I261">
            <v>97.46987951807229</v>
          </cell>
          <cell r="J261">
            <v>78.125836680053553</v>
          </cell>
          <cell r="K261">
            <v>62.248995983935743</v>
          </cell>
          <cell r="L261">
            <v>67.228915662650607</v>
          </cell>
          <cell r="M261">
            <v>94.4578313253012</v>
          </cell>
          <cell r="N261">
            <v>74.645247657295855</v>
          </cell>
          <cell r="O261">
            <v>64.738955823293182</v>
          </cell>
          <cell r="P261">
            <v>84.257028112449788</v>
          </cell>
          <cell r="Q261">
            <v>96.666666666666671</v>
          </cell>
          <cell r="R261">
            <v>81.887550200803219</v>
          </cell>
          <cell r="S261">
            <v>51.807228915662648</v>
          </cell>
          <cell r="T261">
            <v>72.168674698795172</v>
          </cell>
          <cell r="U261">
            <v>96.546184738955816</v>
          </cell>
          <cell r="V261">
            <v>73.507362784471226</v>
          </cell>
          <cell r="W261">
            <v>51.566265060240966</v>
          </cell>
          <cell r="X261">
            <v>81.566265060240966</v>
          </cell>
          <cell r="Y261">
            <v>89.799196787148588</v>
          </cell>
          <cell r="Z261">
            <v>74.310575635876845</v>
          </cell>
          <cell r="AA261">
            <v>76.495314591700136</v>
          </cell>
          <cell r="AB261">
            <v>75.060240963855421</v>
          </cell>
          <cell r="AC261">
            <v>72.53012048192771</v>
          </cell>
          <cell r="AD261">
            <v>84.939759036144579</v>
          </cell>
          <cell r="AE261">
            <v>81.224899598393577</v>
          </cell>
          <cell r="AF261">
            <v>76.405622489959839</v>
          </cell>
          <cell r="AG261">
            <v>79.297188755020073</v>
          </cell>
          <cell r="AH261">
            <v>73.052208835341375</v>
          </cell>
          <cell r="AI261">
            <v>73.815261044176708</v>
          </cell>
          <cell r="AJ261">
            <v>85.120481927710841</v>
          </cell>
          <cell r="AK261">
            <v>81.224899598393577</v>
          </cell>
          <cell r="AL261">
            <v>78.47389558232932</v>
          </cell>
          <cell r="AM261">
            <v>80.124497991967871</v>
          </cell>
          <cell r="AN261">
            <v>68.313253012048193</v>
          </cell>
          <cell r="AO261">
            <v>70.522088353413665</v>
          </cell>
          <cell r="AP261">
            <v>86.907630522088354</v>
          </cell>
          <cell r="AQ261">
            <v>81.077643908969208</v>
          </cell>
          <cell r="AR261">
            <v>73.815261044176708</v>
          </cell>
          <cell r="AS261">
            <v>78.172690763052216</v>
          </cell>
          <cell r="AT261">
            <v>70.522088353413665</v>
          </cell>
          <cell r="AU261">
            <v>66.385542168674689</v>
          </cell>
          <cell r="AV261">
            <v>87.781124497991968</v>
          </cell>
          <cell r="AW261">
            <v>81.33868808567604</v>
          </cell>
          <cell r="AX261">
            <v>73.855421686746993</v>
          </cell>
          <cell r="AY261">
            <v>78.345381526104418</v>
          </cell>
          <cell r="AZ261">
            <v>63.293172690763058</v>
          </cell>
          <cell r="BA261">
            <v>70.040160642570285</v>
          </cell>
          <cell r="BB261">
            <v>81.837349397590359</v>
          </cell>
          <cell r="BC261">
            <v>76.780455153949134</v>
          </cell>
          <cell r="BD261">
            <v>72.389558232931734</v>
          </cell>
          <cell r="BE261">
            <v>75.024096385542165</v>
          </cell>
          <cell r="BF261">
            <v>78.192771084337352</v>
          </cell>
          <cell r="BG261">
            <v>91.401606425702809</v>
          </cell>
          <cell r="BH261">
            <v>79.614457831325296</v>
          </cell>
          <cell r="BI261"/>
          <cell r="BJ261"/>
        </row>
        <row r="262">
          <cell r="B262"/>
          <cell r="C262" t="str">
            <v>Fail Students</v>
          </cell>
          <cell r="D262"/>
          <cell r="E262"/>
          <cell r="F262"/>
          <cell r="G262"/>
          <cell r="H262"/>
          <cell r="I262"/>
          <cell r="J262">
            <v>16</v>
          </cell>
          <cell r="K262"/>
          <cell r="L262"/>
          <cell r="M262"/>
          <cell r="N262">
            <v>30</v>
          </cell>
          <cell r="O262"/>
          <cell r="P262"/>
          <cell r="Q262"/>
          <cell r="R262">
            <v>8</v>
          </cell>
          <cell r="S262"/>
          <cell r="T262"/>
          <cell r="U262"/>
          <cell r="V262">
            <v>22</v>
          </cell>
          <cell r="W262"/>
          <cell r="X262"/>
          <cell r="Y262"/>
          <cell r="Z262">
            <v>24</v>
          </cell>
          <cell r="AA262"/>
          <cell r="AB262"/>
          <cell r="AC262"/>
          <cell r="AD262"/>
          <cell r="AE262">
            <v>4</v>
          </cell>
          <cell r="AF262">
            <v>6</v>
          </cell>
          <cell r="AG262">
            <v>4</v>
          </cell>
          <cell r="AH262"/>
          <cell r="AI262"/>
          <cell r="AJ262"/>
          <cell r="AK262">
            <v>2</v>
          </cell>
          <cell r="AL262">
            <v>3</v>
          </cell>
          <cell r="AM262">
            <v>2</v>
          </cell>
          <cell r="AN262"/>
          <cell r="AO262"/>
          <cell r="AP262"/>
          <cell r="AQ262">
            <v>0</v>
          </cell>
          <cell r="AR262">
            <v>4</v>
          </cell>
          <cell r="AS262">
            <v>2</v>
          </cell>
          <cell r="AT262"/>
          <cell r="AU262"/>
          <cell r="AV262"/>
          <cell r="AW262">
            <v>0</v>
          </cell>
          <cell r="AX262">
            <v>3</v>
          </cell>
          <cell r="AY262">
            <v>2</v>
          </cell>
          <cell r="AZ262"/>
          <cell r="BA262"/>
          <cell r="BB262"/>
          <cell r="BC262">
            <v>3</v>
          </cell>
          <cell r="BD262">
            <v>4</v>
          </cell>
          <cell r="BE262">
            <v>4</v>
          </cell>
          <cell r="BF262"/>
          <cell r="BG262"/>
          <cell r="BH262"/>
          <cell r="BI262"/>
          <cell r="BJ262"/>
        </row>
        <row r="263">
          <cell r="C263" t="str">
            <v>1 Marks Fail</v>
          </cell>
          <cell r="J263">
            <v>0</v>
          </cell>
          <cell r="N263">
            <v>0</v>
          </cell>
          <cell r="R263">
            <v>0</v>
          </cell>
          <cell r="V263">
            <v>0</v>
          </cell>
          <cell r="Z263">
            <v>0</v>
          </cell>
          <cell r="AD263"/>
          <cell r="AE263"/>
          <cell r="AI263"/>
          <cell r="AJ263"/>
          <cell r="AN263"/>
          <cell r="AO263"/>
          <cell r="AP263"/>
          <cell r="AS263"/>
          <cell r="AT263"/>
          <cell r="AU263"/>
          <cell r="AV263"/>
          <cell r="AW263"/>
          <cell r="AX263"/>
          <cell r="AY263"/>
          <cell r="AZ263"/>
          <cell r="BA263"/>
          <cell r="BB263"/>
          <cell r="BC263"/>
          <cell r="BD263"/>
          <cell r="BE263"/>
          <cell r="BF263"/>
          <cell r="BG263"/>
          <cell r="BH263"/>
          <cell r="BI263"/>
          <cell r="BJ263"/>
        </row>
        <row r="264">
          <cell r="C264" t="str">
            <v>2 Marks Fail</v>
          </cell>
          <cell r="J264">
            <v>0</v>
          </cell>
          <cell r="N264">
            <v>0</v>
          </cell>
          <cell r="R264">
            <v>0</v>
          </cell>
          <cell r="V264">
            <v>0</v>
          </cell>
          <cell r="Z264">
            <v>0</v>
          </cell>
          <cell r="AD264"/>
          <cell r="AE264"/>
          <cell r="AI264"/>
          <cell r="AJ264"/>
          <cell r="AN264"/>
          <cell r="AO264"/>
          <cell r="AP264"/>
          <cell r="AS264"/>
          <cell r="AT264"/>
          <cell r="AU264"/>
          <cell r="AV264"/>
          <cell r="AW264"/>
          <cell r="AX264"/>
          <cell r="AY264"/>
          <cell r="AZ264"/>
          <cell r="BA264"/>
          <cell r="BB264"/>
          <cell r="BC264"/>
          <cell r="BD264"/>
          <cell r="BE264"/>
          <cell r="BF264"/>
          <cell r="BG264"/>
          <cell r="BH264"/>
          <cell r="BI264"/>
          <cell r="BJ264"/>
        </row>
        <row r="265">
          <cell r="C265" t="str">
            <v>3 Marks Fail</v>
          </cell>
          <cell r="J265">
            <v>8</v>
          </cell>
          <cell r="N265">
            <v>8</v>
          </cell>
          <cell r="R265">
            <v>5</v>
          </cell>
          <cell r="V265">
            <v>4</v>
          </cell>
          <cell r="Z265">
            <v>7</v>
          </cell>
          <cell r="AD265"/>
          <cell r="AE265"/>
          <cell r="AI265"/>
          <cell r="AJ265"/>
          <cell r="AN265"/>
          <cell r="AO265"/>
          <cell r="AP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</row>
        <row r="266">
          <cell r="C266" t="str">
            <v>4 Marks Fail</v>
          </cell>
          <cell r="F266"/>
          <cell r="J266">
            <v>2</v>
          </cell>
          <cell r="N266">
            <v>7</v>
          </cell>
          <cell r="R266">
            <v>2</v>
          </cell>
          <cell r="V266">
            <v>5</v>
          </cell>
          <cell r="Z266">
            <v>6</v>
          </cell>
          <cell r="AD266"/>
          <cell r="AE266"/>
          <cell r="AI266"/>
          <cell r="AJ266"/>
          <cell r="AN266"/>
          <cell r="AO266"/>
          <cell r="AP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</row>
        <row r="267">
          <cell r="C267" t="str">
            <v>5 Marks Fail</v>
          </cell>
          <cell r="J267">
            <v>2</v>
          </cell>
          <cell r="N267">
            <v>5</v>
          </cell>
          <cell r="R267">
            <v>0</v>
          </cell>
          <cell r="V267">
            <v>3</v>
          </cell>
          <cell r="Z267">
            <v>4</v>
          </cell>
          <cell r="AD267"/>
          <cell r="AE267"/>
          <cell r="AI267"/>
          <cell r="AJ267"/>
          <cell r="AN267"/>
          <cell r="AO267"/>
          <cell r="AP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</row>
        <row r="268">
          <cell r="C268" t="str">
            <v>&gt;5 Marks Fail</v>
          </cell>
          <cell r="J268">
            <v>4</v>
          </cell>
          <cell r="N268">
            <v>10</v>
          </cell>
          <cell r="R268">
            <v>1</v>
          </cell>
          <cell r="V268">
            <v>10</v>
          </cell>
          <cell r="Z268">
            <v>7</v>
          </cell>
          <cell r="AD268"/>
          <cell r="AE268"/>
          <cell r="AI268"/>
          <cell r="AJ268"/>
          <cell r="AN268"/>
          <cell r="AO268"/>
          <cell r="AP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</row>
        <row r="269">
          <cell r="C269" t="str">
            <v>Absent</v>
          </cell>
          <cell r="J269">
            <v>0</v>
          </cell>
          <cell r="N269">
            <v>0</v>
          </cell>
          <cell r="R269">
            <v>0</v>
          </cell>
          <cell r="V269">
            <v>0</v>
          </cell>
          <cell r="Z269">
            <v>0</v>
          </cell>
          <cell r="AD269"/>
          <cell r="AE269"/>
          <cell r="AI269"/>
          <cell r="AJ269"/>
          <cell r="AN269"/>
          <cell r="AO269"/>
          <cell r="AP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</row>
        <row r="270">
          <cell r="B270"/>
          <cell r="C270"/>
          <cell r="D270"/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</row>
        <row r="271">
          <cell r="B271"/>
          <cell r="C271"/>
          <cell r="D271"/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</row>
        <row r="272">
          <cell r="B272" t="str">
            <v>Subject Nature ----</v>
          </cell>
          <cell r="C272" t="str">
            <v>Subject Nature ----</v>
          </cell>
          <cell r="D272" t="str">
            <v>Subject Nature ----</v>
          </cell>
          <cell r="E272"/>
          <cell r="F272"/>
          <cell r="G272" t="str">
            <v>Theory</v>
          </cell>
          <cell r="H272" t="str">
            <v>Theory</v>
          </cell>
          <cell r="I272" t="str">
            <v>Theory</v>
          </cell>
          <cell r="J272" t="str">
            <v>Theory</v>
          </cell>
          <cell r="K272" t="str">
            <v>Theory</v>
          </cell>
          <cell r="L272" t="str">
            <v>Theory</v>
          </cell>
          <cell r="M272" t="str">
            <v>Theory</v>
          </cell>
          <cell r="N272" t="str">
            <v>Theory</v>
          </cell>
          <cell r="O272" t="str">
            <v>Theory</v>
          </cell>
          <cell r="P272" t="str">
            <v>Theory</v>
          </cell>
          <cell r="Q272" t="str">
            <v>Theory</v>
          </cell>
          <cell r="R272" t="str">
            <v>Theory</v>
          </cell>
          <cell r="S272" t="str">
            <v>Theory</v>
          </cell>
          <cell r="T272" t="str">
            <v>Theory</v>
          </cell>
          <cell r="U272" t="str">
            <v>Theory</v>
          </cell>
          <cell r="V272" t="str">
            <v>Theory</v>
          </cell>
          <cell r="W272" t="str">
            <v>Theory</v>
          </cell>
          <cell r="X272" t="str">
            <v>Theory</v>
          </cell>
          <cell r="Y272" t="str">
            <v>Theory</v>
          </cell>
          <cell r="Z272" t="str">
            <v>Theory</v>
          </cell>
          <cell r="AA272" t="str">
            <v>Theory</v>
          </cell>
          <cell r="AB272" t="str">
            <v>Practical</v>
          </cell>
          <cell r="AC272" t="str">
            <v>Practical</v>
          </cell>
          <cell r="AD272" t="str">
            <v>Practical</v>
          </cell>
          <cell r="AE272" t="str">
            <v>Practical</v>
          </cell>
          <cell r="AF272" t="str">
            <v>Practical</v>
          </cell>
          <cell r="AG272" t="str">
            <v>Practical</v>
          </cell>
          <cell r="AH272" t="str">
            <v>Practical</v>
          </cell>
          <cell r="AI272" t="str">
            <v>Practical</v>
          </cell>
          <cell r="AJ272" t="str">
            <v>Practical</v>
          </cell>
          <cell r="AK272" t="str">
            <v>Practical</v>
          </cell>
          <cell r="AL272" t="str">
            <v>Practical</v>
          </cell>
          <cell r="AM272" t="str">
            <v>Practical</v>
          </cell>
          <cell r="AN272" t="str">
            <v>Practical</v>
          </cell>
          <cell r="AO272" t="str">
            <v>Practical</v>
          </cell>
          <cell r="AP272" t="str">
            <v>Practical</v>
          </cell>
          <cell r="AQ272" t="str">
            <v>Practical</v>
          </cell>
          <cell r="AR272" t="str">
            <v>Practical</v>
          </cell>
          <cell r="AS272" t="str">
            <v>Practical</v>
          </cell>
          <cell r="AT272" t="str">
            <v>Practical</v>
          </cell>
          <cell r="AU272" t="str">
            <v>Practical</v>
          </cell>
          <cell r="AV272" t="str">
            <v>Practical</v>
          </cell>
          <cell r="AW272" t="str">
            <v>Practical</v>
          </cell>
          <cell r="AX272" t="str">
            <v>Practical</v>
          </cell>
          <cell r="AY272" t="str">
            <v>Practical</v>
          </cell>
          <cell r="AZ272" t="str">
            <v>Practical</v>
          </cell>
          <cell r="BA272" t="str">
            <v>Practical</v>
          </cell>
          <cell r="BB272" t="str">
            <v>Practical</v>
          </cell>
          <cell r="BC272" t="str">
            <v>Practical</v>
          </cell>
          <cell r="BD272" t="str">
            <v>Practical</v>
          </cell>
          <cell r="BE272" t="str">
            <v>Practical</v>
          </cell>
          <cell r="BF272" t="str">
            <v>Practical</v>
          </cell>
          <cell r="BG272" t="str">
            <v>Practical</v>
          </cell>
          <cell r="BH272" t="str">
            <v>G. Tot</v>
          </cell>
          <cell r="BI272" t="str">
            <v>%</v>
          </cell>
          <cell r="BJ272"/>
        </row>
        <row r="273">
          <cell r="B273" t="str">
            <v>Subject ----</v>
          </cell>
          <cell r="C273" t="str">
            <v>Subject ----</v>
          </cell>
          <cell r="D273" t="str">
            <v>Subject ----</v>
          </cell>
          <cell r="E273"/>
          <cell r="F273"/>
          <cell r="G273" t="str">
            <v>1FY2-01</v>
          </cell>
          <cell r="H273" t="str">
            <v>1FY2-01</v>
          </cell>
          <cell r="I273" t="str">
            <v>1FY2-01</v>
          </cell>
          <cell r="J273" t="str">
            <v>1FY2-01</v>
          </cell>
          <cell r="K273" t="str">
            <v>1FY2-02</v>
          </cell>
          <cell r="L273" t="str">
            <v>1FY2-02</v>
          </cell>
          <cell r="M273" t="str">
            <v>1FY2-02</v>
          </cell>
          <cell r="N273" t="str">
            <v>1FY2-02</v>
          </cell>
          <cell r="O273" t="str">
            <v>1FY1-04</v>
          </cell>
          <cell r="P273" t="str">
            <v>1FY1-04</v>
          </cell>
          <cell r="Q273" t="str">
            <v>1FY1-04</v>
          </cell>
          <cell r="R273" t="str">
            <v>1FY1-04</v>
          </cell>
          <cell r="S273" t="str">
            <v>1FY3-07</v>
          </cell>
          <cell r="T273" t="str">
            <v>1FY3-07</v>
          </cell>
          <cell r="U273" t="str">
            <v>1FY3-07</v>
          </cell>
          <cell r="V273" t="str">
            <v>1FY3-07</v>
          </cell>
          <cell r="W273" t="str">
            <v>1FY3-09</v>
          </cell>
          <cell r="X273" t="str">
            <v>1FY3-09</v>
          </cell>
          <cell r="Y273" t="str">
            <v>1FY3-09</v>
          </cell>
          <cell r="Z273" t="str">
            <v>1FY3-09</v>
          </cell>
          <cell r="AA273" t="str">
            <v>Tot</v>
          </cell>
          <cell r="AB273" t="str">
            <v>1FY2-20</v>
          </cell>
          <cell r="AC273" t="str">
            <v>1FY2-20</v>
          </cell>
          <cell r="AD273" t="str">
            <v>1FY2-20</v>
          </cell>
          <cell r="AE273" t="str">
            <v>1FY2-20</v>
          </cell>
          <cell r="AF273" t="str">
            <v>1FY2-20</v>
          </cell>
          <cell r="AG273" t="str">
            <v>1FY2-20</v>
          </cell>
          <cell r="AH273" t="str">
            <v>1FY1-22</v>
          </cell>
          <cell r="AI273" t="str">
            <v>1FY1-22</v>
          </cell>
          <cell r="AJ273" t="str">
            <v>1FY1-22</v>
          </cell>
          <cell r="AK273" t="str">
            <v>1FY1-22</v>
          </cell>
          <cell r="AL273" t="str">
            <v>1FY1-22</v>
          </cell>
          <cell r="AM273" t="str">
            <v>1FY1-22</v>
          </cell>
          <cell r="AN273" t="str">
            <v>1FY3-25</v>
          </cell>
          <cell r="AO273" t="str">
            <v>1FY3-25</v>
          </cell>
          <cell r="AP273" t="str">
            <v>1FY3-25</v>
          </cell>
          <cell r="AQ273" t="str">
            <v>1FY3-25</v>
          </cell>
          <cell r="AR273" t="str">
            <v>1FY3-25</v>
          </cell>
          <cell r="AS273" t="str">
            <v>1FY3-25</v>
          </cell>
          <cell r="AT273" t="str">
            <v>1FY3-27</v>
          </cell>
          <cell r="AU273" t="str">
            <v>1FY3-27</v>
          </cell>
          <cell r="AV273" t="str">
            <v>1FY3-27</v>
          </cell>
          <cell r="AW273" t="str">
            <v>1FY3-27</v>
          </cell>
          <cell r="AX273" t="str">
            <v>1FY3-27</v>
          </cell>
          <cell r="AY273" t="str">
            <v>1FY3-27</v>
          </cell>
          <cell r="AZ273" t="str">
            <v>1FY3-28</v>
          </cell>
          <cell r="BA273" t="str">
            <v>1FY3-28</v>
          </cell>
          <cell r="BB273" t="str">
            <v>1FY3-28</v>
          </cell>
          <cell r="BC273" t="str">
            <v>1FY3-28</v>
          </cell>
          <cell r="BD273" t="str">
            <v>1FY3-28</v>
          </cell>
          <cell r="BE273" t="str">
            <v>1FY3-28</v>
          </cell>
          <cell r="BF273" t="str">
            <v>Tot</v>
          </cell>
          <cell r="BG273" t="str">
            <v>1FY8-0X</v>
          </cell>
          <cell r="BH273"/>
          <cell r="BI273"/>
          <cell r="BJ273"/>
        </row>
        <row r="274">
          <cell r="B274" t="str">
            <v>Exam ----</v>
          </cell>
          <cell r="C274" t="str">
            <v>Exam ----</v>
          </cell>
          <cell r="D274" t="str">
            <v>Exam ----</v>
          </cell>
          <cell r="E274"/>
          <cell r="F274"/>
          <cell r="G274" t="str">
            <v>I-IE</v>
          </cell>
          <cell r="H274" t="str">
            <v>II-IE</v>
          </cell>
          <cell r="I274" t="str">
            <v>III-IE</v>
          </cell>
          <cell r="J274" t="str">
            <v>Total</v>
          </cell>
          <cell r="K274" t="str">
            <v>I-IE</v>
          </cell>
          <cell r="L274" t="str">
            <v>II-IE</v>
          </cell>
          <cell r="M274" t="str">
            <v>III-IE</v>
          </cell>
          <cell r="N274" t="str">
            <v>Total</v>
          </cell>
          <cell r="O274" t="str">
            <v>I-IE</v>
          </cell>
          <cell r="P274" t="str">
            <v>II-IE</v>
          </cell>
          <cell r="Q274" t="str">
            <v>III-IE</v>
          </cell>
          <cell r="R274" t="str">
            <v>Total</v>
          </cell>
          <cell r="S274" t="str">
            <v>I-IE</v>
          </cell>
          <cell r="T274" t="str">
            <v>II-IE</v>
          </cell>
          <cell r="U274" t="str">
            <v>III-IE</v>
          </cell>
          <cell r="V274" t="str">
            <v>Total</v>
          </cell>
          <cell r="W274" t="str">
            <v>I-IE</v>
          </cell>
          <cell r="X274" t="str">
            <v>II-IE</v>
          </cell>
          <cell r="Y274" t="str">
            <v>III-IE</v>
          </cell>
          <cell r="Z274" t="str">
            <v>Total</v>
          </cell>
          <cell r="AA274"/>
          <cell r="AB274" t="str">
            <v>I-IE</v>
          </cell>
          <cell r="AC274" t="str">
            <v>II-IE</v>
          </cell>
          <cell r="AD274" t="str">
            <v>Atten+Per</v>
          </cell>
          <cell r="AE274" t="str">
            <v>Internal</v>
          </cell>
          <cell r="AF274" t="str">
            <v>ETE</v>
          </cell>
          <cell r="AG274" t="str">
            <v>Total</v>
          </cell>
          <cell r="AH274" t="str">
            <v>I-IE</v>
          </cell>
          <cell r="AI274" t="str">
            <v>II-IE</v>
          </cell>
          <cell r="AJ274" t="str">
            <v>Atten+Per</v>
          </cell>
          <cell r="AK274" t="str">
            <v>Internal</v>
          </cell>
          <cell r="AL274" t="str">
            <v>ETE</v>
          </cell>
          <cell r="AM274" t="str">
            <v>Total</v>
          </cell>
          <cell r="AN274" t="str">
            <v>I-IE</v>
          </cell>
          <cell r="AO274" t="str">
            <v>II-IE</v>
          </cell>
          <cell r="AP274" t="str">
            <v>Atten+Per</v>
          </cell>
          <cell r="AQ274" t="str">
            <v>Internal</v>
          </cell>
          <cell r="AR274" t="str">
            <v>ETE</v>
          </cell>
          <cell r="AS274" t="str">
            <v>Total</v>
          </cell>
          <cell r="AT274" t="str">
            <v>I-IE</v>
          </cell>
          <cell r="AU274" t="str">
            <v>II-IE</v>
          </cell>
          <cell r="AV274" t="str">
            <v>Atten+Per</v>
          </cell>
          <cell r="AW274" t="str">
            <v>Internal</v>
          </cell>
          <cell r="AX274" t="str">
            <v>ETE</v>
          </cell>
          <cell r="AY274" t="str">
            <v>Total</v>
          </cell>
          <cell r="AZ274" t="str">
            <v>I-IE</v>
          </cell>
          <cell r="BA274" t="str">
            <v>II-IE</v>
          </cell>
          <cell r="BB274" t="str">
            <v>Atten+Per</v>
          </cell>
          <cell r="BC274" t="str">
            <v>Internal</v>
          </cell>
          <cell r="BD274" t="str">
            <v>ETE</v>
          </cell>
          <cell r="BE274" t="str">
            <v>Total</v>
          </cell>
          <cell r="BF274"/>
          <cell r="BG274" t="str">
            <v>Tot</v>
          </cell>
          <cell r="BH274"/>
          <cell r="BI274"/>
          <cell r="BJ274"/>
        </row>
        <row r="275">
          <cell r="B275"/>
          <cell r="C275"/>
          <cell r="D275" t="str">
            <v>M.M. ----</v>
          </cell>
          <cell r="E275"/>
          <cell r="F275"/>
          <cell r="G275">
            <v>10</v>
          </cell>
          <cell r="H275">
            <v>10</v>
          </cell>
          <cell r="I275">
            <v>10</v>
          </cell>
          <cell r="J275">
            <v>30</v>
          </cell>
          <cell r="K275">
            <v>10</v>
          </cell>
          <cell r="L275">
            <v>10</v>
          </cell>
          <cell r="M275">
            <v>10</v>
          </cell>
          <cell r="N275">
            <v>30</v>
          </cell>
          <cell r="O275">
            <v>10</v>
          </cell>
          <cell r="P275">
            <v>10</v>
          </cell>
          <cell r="Q275">
            <v>10</v>
          </cell>
          <cell r="R275">
            <v>30</v>
          </cell>
          <cell r="S275">
            <v>10</v>
          </cell>
          <cell r="T275">
            <v>10</v>
          </cell>
          <cell r="U275">
            <v>10</v>
          </cell>
          <cell r="V275">
            <v>30</v>
          </cell>
          <cell r="W275">
            <v>10</v>
          </cell>
          <cell r="X275">
            <v>10</v>
          </cell>
          <cell r="Y275">
            <v>10</v>
          </cell>
          <cell r="Z275">
            <v>30</v>
          </cell>
          <cell r="AA275">
            <v>150</v>
          </cell>
          <cell r="AB275">
            <v>10</v>
          </cell>
          <cell r="AC275">
            <v>10</v>
          </cell>
          <cell r="AD275">
            <v>40</v>
          </cell>
          <cell r="AE275">
            <v>60</v>
          </cell>
          <cell r="AF275">
            <v>40</v>
          </cell>
          <cell r="AG275">
            <v>100</v>
          </cell>
          <cell r="AH275">
            <v>10</v>
          </cell>
          <cell r="AI275">
            <v>10</v>
          </cell>
          <cell r="AJ275">
            <v>40</v>
          </cell>
          <cell r="AK275">
            <v>60</v>
          </cell>
          <cell r="AL275">
            <v>40</v>
          </cell>
          <cell r="AM275">
            <v>100</v>
          </cell>
          <cell r="AN275">
            <v>10</v>
          </cell>
          <cell r="AO275">
            <v>10</v>
          </cell>
          <cell r="AP275">
            <v>40</v>
          </cell>
          <cell r="AQ275">
            <v>60</v>
          </cell>
          <cell r="AR275">
            <v>40</v>
          </cell>
          <cell r="AS275">
            <v>100</v>
          </cell>
          <cell r="AT275">
            <v>10</v>
          </cell>
          <cell r="AU275">
            <v>10</v>
          </cell>
          <cell r="AV275">
            <v>40</v>
          </cell>
          <cell r="AW275">
            <v>60</v>
          </cell>
          <cell r="AX275">
            <v>40</v>
          </cell>
          <cell r="AY275">
            <v>100</v>
          </cell>
          <cell r="AZ275">
            <v>10</v>
          </cell>
          <cell r="BA275">
            <v>10</v>
          </cell>
          <cell r="BB275">
            <v>40</v>
          </cell>
          <cell r="BC275">
            <v>60</v>
          </cell>
          <cell r="BD275">
            <v>40</v>
          </cell>
          <cell r="BE275">
            <v>100</v>
          </cell>
          <cell r="BF275">
            <v>500</v>
          </cell>
          <cell r="BG275">
            <v>100</v>
          </cell>
          <cell r="BH275">
            <v>750</v>
          </cell>
          <cell r="BI275"/>
          <cell r="BJ275"/>
        </row>
        <row r="276">
          <cell r="B276" t="str">
            <v>Reg. No</v>
          </cell>
          <cell r="C276" t="str">
            <v>Name</v>
          </cell>
          <cell r="D276" t="str">
            <v>Uni-Roll No</v>
          </cell>
          <cell r="E276" t="str">
            <v>Col Roll No</v>
          </cell>
          <cell r="F276" t="str">
            <v>Hst-D</v>
          </cell>
          <cell r="G276" t="str">
            <v>U</v>
          </cell>
          <cell r="H276" t="str">
            <v>U</v>
          </cell>
          <cell r="I276" t="str">
            <v>U</v>
          </cell>
          <cell r="J276" t="str">
            <v>U</v>
          </cell>
          <cell r="K276" t="str">
            <v>U</v>
          </cell>
          <cell r="L276" t="str">
            <v>U</v>
          </cell>
          <cell r="M276" t="str">
            <v>U</v>
          </cell>
          <cell r="N276" t="str">
            <v>U</v>
          </cell>
          <cell r="O276" t="str">
            <v>U</v>
          </cell>
          <cell r="P276" t="str">
            <v>U</v>
          </cell>
          <cell r="Q276" t="str">
            <v>U</v>
          </cell>
          <cell r="R276" t="str">
            <v>U</v>
          </cell>
          <cell r="S276" t="str">
            <v>U</v>
          </cell>
          <cell r="T276" t="str">
            <v>U</v>
          </cell>
          <cell r="U276" t="str">
            <v>U</v>
          </cell>
          <cell r="V276" t="str">
            <v>U</v>
          </cell>
          <cell r="W276" t="str">
            <v>U</v>
          </cell>
          <cell r="X276" t="str">
            <v>U</v>
          </cell>
          <cell r="Y276" t="str">
            <v>U</v>
          </cell>
          <cell r="Z276" t="str">
            <v>U</v>
          </cell>
          <cell r="AA276" t="str">
            <v>U</v>
          </cell>
          <cell r="AB276" t="str">
            <v>U</v>
          </cell>
          <cell r="AC276" t="str">
            <v>U</v>
          </cell>
          <cell r="AD276" t="str">
            <v>U</v>
          </cell>
          <cell r="AE276" t="str">
            <v>U</v>
          </cell>
          <cell r="AF276" t="str">
            <v>U</v>
          </cell>
          <cell r="AG276" t="str">
            <v>U</v>
          </cell>
          <cell r="AH276" t="str">
            <v>U</v>
          </cell>
          <cell r="AI276" t="str">
            <v>U</v>
          </cell>
          <cell r="AJ276" t="str">
            <v>U</v>
          </cell>
          <cell r="AK276" t="str">
            <v>U</v>
          </cell>
          <cell r="AL276" t="str">
            <v>U</v>
          </cell>
          <cell r="AM276" t="str">
            <v>U</v>
          </cell>
          <cell r="AN276" t="str">
            <v>U</v>
          </cell>
          <cell r="AO276" t="str">
            <v>U</v>
          </cell>
          <cell r="AP276" t="str">
            <v>U</v>
          </cell>
          <cell r="AQ276" t="str">
            <v>U</v>
          </cell>
          <cell r="AR276" t="str">
            <v>U</v>
          </cell>
          <cell r="AS276" t="str">
            <v>U</v>
          </cell>
          <cell r="AT276" t="str">
            <v>U</v>
          </cell>
          <cell r="AU276" t="str">
            <v>U</v>
          </cell>
          <cell r="AV276" t="str">
            <v>U</v>
          </cell>
          <cell r="AW276" t="str">
            <v>U</v>
          </cell>
          <cell r="AX276" t="str">
            <v>U</v>
          </cell>
          <cell r="AY276" t="str">
            <v>U</v>
          </cell>
          <cell r="AZ276" t="str">
            <v>U</v>
          </cell>
          <cell r="BA276" t="str">
            <v>U</v>
          </cell>
          <cell r="BB276" t="str">
            <v>U</v>
          </cell>
          <cell r="BC276" t="str">
            <v>U</v>
          </cell>
          <cell r="BD276" t="str">
            <v>U</v>
          </cell>
          <cell r="BE276" t="str">
            <v>U</v>
          </cell>
          <cell r="BF276" t="str">
            <v>U</v>
          </cell>
          <cell r="BG276" t="str">
            <v>U</v>
          </cell>
          <cell r="BH276" t="str">
            <v>U</v>
          </cell>
          <cell r="BI276"/>
          <cell r="BJ276"/>
          <cell r="BK276" t="str">
            <v>1FY2-01</v>
          </cell>
          <cell r="BL276" t="str">
            <v>1FY2-02</v>
          </cell>
          <cell r="BM276" t="str">
            <v>1FY1-04</v>
          </cell>
          <cell r="BN276" t="str">
            <v>1FY3-07</v>
          </cell>
          <cell r="BO276" t="str">
            <v>1FY3-09</v>
          </cell>
          <cell r="BP276" t="str">
            <v>1FY1-22</v>
          </cell>
          <cell r="BQ276" t="str">
            <v>1FY2-20</v>
          </cell>
          <cell r="BR276" t="str">
            <v>1FY3-25</v>
          </cell>
          <cell r="BS276" t="str">
            <v>1FY3-27</v>
          </cell>
          <cell r="BT276" t="str">
            <v>1FY3-28</v>
          </cell>
          <cell r="BU276" t="str">
            <v>FEC01</v>
          </cell>
          <cell r="BW276" t="str">
            <v>1FY2-01</v>
          </cell>
          <cell r="BX276" t="str">
            <v>1FY2-02</v>
          </cell>
          <cell r="BY276" t="str">
            <v>1FY1-04</v>
          </cell>
          <cell r="BZ276" t="str">
            <v>1FY3-07</v>
          </cell>
          <cell r="CA276" t="str">
            <v>1FY3-09</v>
          </cell>
          <cell r="CB276" t="str">
            <v>1FY1-22</v>
          </cell>
          <cell r="CC276" t="str">
            <v>1FY2-20</v>
          </cell>
          <cell r="CD276" t="str">
            <v>1FY3-25</v>
          </cell>
          <cell r="CE276" t="str">
            <v>1FY3-27</v>
          </cell>
          <cell r="CF276" t="str">
            <v>1FY3-28</v>
          </cell>
          <cell r="CG276" t="str">
            <v>FEC01</v>
          </cell>
          <cell r="CH276" t="str">
            <v>Earn Credit</v>
          </cell>
          <cell r="CI276" t="str">
            <v>Total Back</v>
          </cell>
          <cell r="CJ276" t="str">
            <v>Result</v>
          </cell>
          <cell r="CK276" t="str">
            <v>SGPA</v>
          </cell>
        </row>
        <row r="277">
          <cell r="B277" t="str">
            <v>PIET23AD001</v>
          </cell>
          <cell r="C277" t="str">
            <v>ABHIJEET DWIWEDI</v>
          </cell>
          <cell r="D277" t="str">
            <v>23EPTAD001</v>
          </cell>
          <cell r="E277" t="str">
            <v>E-01</v>
          </cell>
          <cell r="F277"/>
          <cell r="G277">
            <v>2</v>
          </cell>
          <cell r="H277">
            <v>10</v>
          </cell>
          <cell r="I277">
            <v>10</v>
          </cell>
          <cell r="J277">
            <v>22</v>
          </cell>
          <cell r="K277">
            <v>3</v>
          </cell>
          <cell r="L277">
            <v>8</v>
          </cell>
          <cell r="M277">
            <v>10</v>
          </cell>
          <cell r="N277">
            <v>21</v>
          </cell>
          <cell r="O277">
            <v>5</v>
          </cell>
          <cell r="P277">
            <v>8</v>
          </cell>
          <cell r="Q277">
            <v>10</v>
          </cell>
          <cell r="R277">
            <v>23</v>
          </cell>
          <cell r="S277">
            <v>4</v>
          </cell>
          <cell r="T277">
            <v>8</v>
          </cell>
          <cell r="U277">
            <v>10</v>
          </cell>
          <cell r="V277">
            <v>22</v>
          </cell>
          <cell r="W277">
            <v>4</v>
          </cell>
          <cell r="X277">
            <v>9</v>
          </cell>
          <cell r="Y277">
            <v>6</v>
          </cell>
          <cell r="Z277">
            <v>19</v>
          </cell>
          <cell r="AA277">
            <v>107</v>
          </cell>
          <cell r="AB277">
            <v>5</v>
          </cell>
          <cell r="AC277">
            <v>6</v>
          </cell>
          <cell r="AD277">
            <v>30</v>
          </cell>
          <cell r="AE277">
            <v>41</v>
          </cell>
          <cell r="AF277">
            <v>27</v>
          </cell>
          <cell r="AG277">
            <v>68</v>
          </cell>
          <cell r="AH277">
            <v>7</v>
          </cell>
          <cell r="AI277">
            <v>6</v>
          </cell>
          <cell r="AJ277">
            <v>30</v>
          </cell>
          <cell r="AK277">
            <v>43</v>
          </cell>
          <cell r="AL277">
            <v>32</v>
          </cell>
          <cell r="AM277">
            <v>75</v>
          </cell>
          <cell r="AN277">
            <v>8</v>
          </cell>
          <cell r="AO277">
            <v>8</v>
          </cell>
          <cell r="AP277">
            <v>35</v>
          </cell>
          <cell r="AQ277">
            <v>51</v>
          </cell>
          <cell r="AR277">
            <v>32</v>
          </cell>
          <cell r="AS277">
            <v>83</v>
          </cell>
          <cell r="AT277">
            <v>7</v>
          </cell>
          <cell r="AU277">
            <v>7</v>
          </cell>
          <cell r="AV277">
            <v>38</v>
          </cell>
          <cell r="AW277">
            <v>52</v>
          </cell>
          <cell r="AX277">
            <v>32</v>
          </cell>
          <cell r="AY277">
            <v>84</v>
          </cell>
          <cell r="AZ277">
            <v>6</v>
          </cell>
          <cell r="BA277">
            <v>8</v>
          </cell>
          <cell r="BB277">
            <v>37</v>
          </cell>
          <cell r="BC277">
            <v>51</v>
          </cell>
          <cell r="BD277">
            <v>29</v>
          </cell>
          <cell r="BE277">
            <v>80</v>
          </cell>
          <cell r="BF277">
            <v>390</v>
          </cell>
          <cell r="BG277">
            <v>94</v>
          </cell>
          <cell r="BH277">
            <v>591</v>
          </cell>
          <cell r="BI277">
            <v>78.8</v>
          </cell>
          <cell r="BK277" t="str">
            <v>D</v>
          </cell>
          <cell r="BL277" t="str">
            <v>D</v>
          </cell>
          <cell r="BM277" t="str">
            <v>B+</v>
          </cell>
          <cell r="BN277" t="str">
            <v>C+</v>
          </cell>
          <cell r="BO277" t="str">
            <v>D+</v>
          </cell>
          <cell r="BP277" t="str">
            <v>A</v>
          </cell>
          <cell r="BQ277" t="str">
            <v>B+</v>
          </cell>
          <cell r="BR277" t="str">
            <v>A++</v>
          </cell>
          <cell r="BS277" t="str">
            <v>A++</v>
          </cell>
          <cell r="BT277" t="str">
            <v>A+</v>
          </cell>
          <cell r="BU277" t="str">
            <v>A++</v>
          </cell>
          <cell r="BW277">
            <v>4</v>
          </cell>
          <cell r="BX277">
            <v>4</v>
          </cell>
          <cell r="BY277">
            <v>2</v>
          </cell>
          <cell r="BZ277">
            <v>2</v>
          </cell>
          <cell r="CA277">
            <v>2</v>
          </cell>
          <cell r="CB277">
            <v>1</v>
          </cell>
          <cell r="CC277">
            <v>1</v>
          </cell>
          <cell r="CD277">
            <v>1.5</v>
          </cell>
          <cell r="CE277">
            <v>1</v>
          </cell>
          <cell r="CF277">
            <v>1.5</v>
          </cell>
          <cell r="CG277">
            <v>0.5</v>
          </cell>
          <cell r="CH277">
            <v>20.5</v>
          </cell>
          <cell r="CI277">
            <v>0</v>
          </cell>
          <cell r="CJ277" t="str">
            <v>Pass</v>
          </cell>
          <cell r="CK277">
            <v>7.12</v>
          </cell>
        </row>
        <row r="278">
          <cell r="B278" t="str">
            <v>PIET23AD002</v>
          </cell>
          <cell r="C278" t="str">
            <v>ABHISHEK KUMAR YADAV</v>
          </cell>
          <cell r="D278" t="str">
            <v>23EPTAD002</v>
          </cell>
          <cell r="E278" t="str">
            <v>E-02</v>
          </cell>
          <cell r="F278"/>
          <cell r="G278">
            <v>4</v>
          </cell>
          <cell r="H278">
            <v>10</v>
          </cell>
          <cell r="I278">
            <v>9</v>
          </cell>
          <cell r="J278">
            <v>23</v>
          </cell>
          <cell r="K278">
            <v>1</v>
          </cell>
          <cell r="L278">
            <v>10</v>
          </cell>
          <cell r="M278">
            <v>10</v>
          </cell>
          <cell r="N278">
            <v>21</v>
          </cell>
          <cell r="O278">
            <v>3</v>
          </cell>
          <cell r="P278">
            <v>7</v>
          </cell>
          <cell r="Q278">
            <v>9</v>
          </cell>
          <cell r="R278">
            <v>19</v>
          </cell>
          <cell r="S278">
            <v>2</v>
          </cell>
          <cell r="T278">
            <v>9</v>
          </cell>
          <cell r="U278">
            <v>10</v>
          </cell>
          <cell r="V278">
            <v>21</v>
          </cell>
          <cell r="W278">
            <v>3</v>
          </cell>
          <cell r="X278">
            <v>9</v>
          </cell>
          <cell r="Y278">
            <v>8</v>
          </cell>
          <cell r="Z278">
            <v>20</v>
          </cell>
          <cell r="AA278">
            <v>104</v>
          </cell>
          <cell r="AB278">
            <v>9</v>
          </cell>
          <cell r="AC278">
            <v>6</v>
          </cell>
          <cell r="AD278">
            <v>36</v>
          </cell>
          <cell r="AE278">
            <v>51</v>
          </cell>
          <cell r="AF278">
            <v>27</v>
          </cell>
          <cell r="AG278">
            <v>78</v>
          </cell>
          <cell r="AH278">
            <v>8</v>
          </cell>
          <cell r="AI278">
            <v>6</v>
          </cell>
          <cell r="AJ278">
            <v>36</v>
          </cell>
          <cell r="AK278">
            <v>50</v>
          </cell>
          <cell r="AL278">
            <v>27</v>
          </cell>
          <cell r="AM278">
            <v>77</v>
          </cell>
          <cell r="AN278">
            <v>7</v>
          </cell>
          <cell r="AO278">
            <v>8</v>
          </cell>
          <cell r="AP278">
            <v>39</v>
          </cell>
          <cell r="AQ278">
            <v>54</v>
          </cell>
          <cell r="AR278">
            <v>27</v>
          </cell>
          <cell r="AS278">
            <v>81</v>
          </cell>
          <cell r="AT278">
            <v>7</v>
          </cell>
          <cell r="AU278">
            <v>8</v>
          </cell>
          <cell r="AV278">
            <v>39</v>
          </cell>
          <cell r="AW278">
            <v>54</v>
          </cell>
          <cell r="AX278">
            <v>32</v>
          </cell>
          <cell r="AY278">
            <v>86</v>
          </cell>
          <cell r="AZ278">
            <v>4</v>
          </cell>
          <cell r="BA278">
            <v>9</v>
          </cell>
          <cell r="BB278">
            <v>36</v>
          </cell>
          <cell r="BC278">
            <v>49</v>
          </cell>
          <cell r="BD278">
            <v>29</v>
          </cell>
          <cell r="BE278">
            <v>78</v>
          </cell>
          <cell r="BF278">
            <v>400</v>
          </cell>
          <cell r="BG278">
            <v>92</v>
          </cell>
          <cell r="BH278">
            <v>596</v>
          </cell>
          <cell r="BI278">
            <v>79.466666666666669</v>
          </cell>
          <cell r="BK278" t="str">
            <v>C+</v>
          </cell>
          <cell r="BL278" t="str">
            <v>D</v>
          </cell>
          <cell r="BM278" t="str">
            <v>C+</v>
          </cell>
          <cell r="BN278" t="str">
            <v>C</v>
          </cell>
          <cell r="BO278" t="str">
            <v>D+</v>
          </cell>
          <cell r="BP278" t="str">
            <v>A+</v>
          </cell>
          <cell r="BQ278" t="str">
            <v>A+</v>
          </cell>
          <cell r="BR278" t="str">
            <v>A++</v>
          </cell>
          <cell r="BS278" t="str">
            <v>A++</v>
          </cell>
          <cell r="BT278" t="str">
            <v>A+</v>
          </cell>
          <cell r="BU278" t="str">
            <v>A++</v>
          </cell>
          <cell r="BW278">
            <v>4</v>
          </cell>
          <cell r="BX278">
            <v>4</v>
          </cell>
          <cell r="BY278">
            <v>2</v>
          </cell>
          <cell r="BZ278">
            <v>2</v>
          </cell>
          <cell r="CA278">
            <v>2</v>
          </cell>
          <cell r="CB278">
            <v>1</v>
          </cell>
          <cell r="CC278">
            <v>1</v>
          </cell>
          <cell r="CD278">
            <v>1.5</v>
          </cell>
          <cell r="CE278">
            <v>1</v>
          </cell>
          <cell r="CF278">
            <v>1.5</v>
          </cell>
          <cell r="CG278">
            <v>0.5</v>
          </cell>
          <cell r="CH278">
            <v>20.5</v>
          </cell>
          <cell r="CI278">
            <v>0</v>
          </cell>
          <cell r="CJ278" t="str">
            <v>Pass</v>
          </cell>
          <cell r="CK278">
            <v>7.34</v>
          </cell>
        </row>
        <row r="279">
          <cell r="B279" t="str">
            <v>PIET23AD003</v>
          </cell>
          <cell r="C279" t="str">
            <v>ABHISHEK VASHISHTHA</v>
          </cell>
          <cell r="D279" t="str">
            <v>23EPTAD003</v>
          </cell>
          <cell r="E279" t="str">
            <v>E-03</v>
          </cell>
          <cell r="F279"/>
          <cell r="G279">
            <v>9</v>
          </cell>
          <cell r="H279">
            <v>10</v>
          </cell>
          <cell r="I279">
            <v>9</v>
          </cell>
          <cell r="J279">
            <v>28</v>
          </cell>
          <cell r="K279">
            <v>4</v>
          </cell>
          <cell r="L279">
            <v>9</v>
          </cell>
          <cell r="M279">
            <v>10</v>
          </cell>
          <cell r="N279">
            <v>23</v>
          </cell>
          <cell r="O279">
            <v>4</v>
          </cell>
          <cell r="P279">
            <v>9</v>
          </cell>
          <cell r="Q279">
            <v>9</v>
          </cell>
          <cell r="R279">
            <v>22</v>
          </cell>
          <cell r="S279">
            <v>6</v>
          </cell>
          <cell r="T279">
            <v>8</v>
          </cell>
          <cell r="U279">
            <v>10</v>
          </cell>
          <cell r="V279">
            <v>24</v>
          </cell>
          <cell r="W279">
            <v>6</v>
          </cell>
          <cell r="X279">
            <v>9</v>
          </cell>
          <cell r="Y279">
            <v>7</v>
          </cell>
          <cell r="Z279">
            <v>22</v>
          </cell>
          <cell r="AA279">
            <v>119</v>
          </cell>
          <cell r="AB279">
            <v>10</v>
          </cell>
          <cell r="AC279">
            <v>7</v>
          </cell>
          <cell r="AD279">
            <v>36</v>
          </cell>
          <cell r="AE279">
            <v>53</v>
          </cell>
          <cell r="AF279">
            <v>27</v>
          </cell>
          <cell r="AG279">
            <v>80</v>
          </cell>
          <cell r="AH279">
            <v>7</v>
          </cell>
          <cell r="AI279">
            <v>7</v>
          </cell>
          <cell r="AJ279">
            <v>31</v>
          </cell>
          <cell r="AK279">
            <v>45</v>
          </cell>
          <cell r="AL279">
            <v>32</v>
          </cell>
          <cell r="AM279">
            <v>77</v>
          </cell>
          <cell r="AN279">
            <v>9</v>
          </cell>
          <cell r="AO279">
            <v>9</v>
          </cell>
          <cell r="AP279">
            <v>39</v>
          </cell>
          <cell r="AQ279">
            <v>57</v>
          </cell>
          <cell r="AR279">
            <v>32</v>
          </cell>
          <cell r="AS279">
            <v>89</v>
          </cell>
          <cell r="AT279">
            <v>9</v>
          </cell>
          <cell r="AU279">
            <v>9</v>
          </cell>
          <cell r="AV279">
            <v>40</v>
          </cell>
          <cell r="AW279">
            <v>58</v>
          </cell>
          <cell r="AX279">
            <v>29</v>
          </cell>
          <cell r="AY279">
            <v>87</v>
          </cell>
          <cell r="AZ279">
            <v>9</v>
          </cell>
          <cell r="BA279">
            <v>10</v>
          </cell>
          <cell r="BB279">
            <v>39</v>
          </cell>
          <cell r="BC279">
            <v>58</v>
          </cell>
          <cell r="BD279">
            <v>35</v>
          </cell>
          <cell r="BE279">
            <v>93</v>
          </cell>
          <cell r="BF279">
            <v>426</v>
          </cell>
          <cell r="BG279">
            <v>93</v>
          </cell>
          <cell r="BH279">
            <v>638</v>
          </cell>
          <cell r="BI279">
            <v>85.066666666666663</v>
          </cell>
          <cell r="BK279" t="str">
            <v>C+</v>
          </cell>
          <cell r="BL279" t="str">
            <v>D+</v>
          </cell>
          <cell r="BM279" t="str">
            <v>B+</v>
          </cell>
          <cell r="BN279" t="str">
            <v>B</v>
          </cell>
          <cell r="BO279" t="str">
            <v>C</v>
          </cell>
          <cell r="BP279" t="str">
            <v>A+</v>
          </cell>
          <cell r="BQ279" t="str">
            <v>A+</v>
          </cell>
          <cell r="BR279" t="str">
            <v>A++</v>
          </cell>
          <cell r="BS279" t="str">
            <v>A++</v>
          </cell>
          <cell r="BT279" t="str">
            <v>A++</v>
          </cell>
          <cell r="BU279" t="str">
            <v>A++</v>
          </cell>
          <cell r="BW279">
            <v>4</v>
          </cell>
          <cell r="BX279">
            <v>4</v>
          </cell>
          <cell r="BY279">
            <v>2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20.5</v>
          </cell>
          <cell r="CI279">
            <v>0</v>
          </cell>
          <cell r="CJ279" t="str">
            <v>Pass</v>
          </cell>
          <cell r="CK279">
            <v>7.76</v>
          </cell>
        </row>
        <row r="280">
          <cell r="B280" t="str">
            <v>PIET23AD004</v>
          </cell>
          <cell r="C280" t="str">
            <v>ADITYA KUMAR</v>
          </cell>
          <cell r="D280" t="str">
            <v>23EPTAD004</v>
          </cell>
          <cell r="E280" t="str">
            <v>E-04</v>
          </cell>
          <cell r="F280"/>
          <cell r="G280">
            <v>8</v>
          </cell>
          <cell r="H280">
            <v>10</v>
          </cell>
          <cell r="I280">
            <v>10</v>
          </cell>
          <cell r="J280">
            <v>28</v>
          </cell>
          <cell r="K280">
            <v>7</v>
          </cell>
          <cell r="L280">
            <v>10</v>
          </cell>
          <cell r="M280">
            <v>10</v>
          </cell>
          <cell r="N280">
            <v>27</v>
          </cell>
          <cell r="O280">
            <v>6</v>
          </cell>
          <cell r="P280">
            <v>9</v>
          </cell>
          <cell r="Q280">
            <v>10</v>
          </cell>
          <cell r="R280">
            <v>25</v>
          </cell>
          <cell r="S280">
            <v>5</v>
          </cell>
          <cell r="T280">
            <v>9</v>
          </cell>
          <cell r="U280">
            <v>10</v>
          </cell>
          <cell r="V280">
            <v>24</v>
          </cell>
          <cell r="W280">
            <v>7</v>
          </cell>
          <cell r="X280">
            <v>10</v>
          </cell>
          <cell r="Y280">
            <v>10</v>
          </cell>
          <cell r="Z280">
            <v>27</v>
          </cell>
          <cell r="AA280">
            <v>131</v>
          </cell>
          <cell r="AB280">
            <v>8</v>
          </cell>
          <cell r="AC280">
            <v>10</v>
          </cell>
          <cell r="AD280">
            <v>35</v>
          </cell>
          <cell r="AE280">
            <v>53</v>
          </cell>
          <cell r="AF280">
            <v>34</v>
          </cell>
          <cell r="AG280">
            <v>87</v>
          </cell>
          <cell r="AH280">
            <v>6</v>
          </cell>
          <cell r="AI280">
            <v>8</v>
          </cell>
          <cell r="AJ280">
            <v>36</v>
          </cell>
          <cell r="AK280">
            <v>50</v>
          </cell>
          <cell r="AL280">
            <v>29</v>
          </cell>
          <cell r="AM280">
            <v>79</v>
          </cell>
          <cell r="AN280">
            <v>9</v>
          </cell>
          <cell r="AO280">
            <v>9</v>
          </cell>
          <cell r="AP280">
            <v>40</v>
          </cell>
          <cell r="AQ280">
            <v>58</v>
          </cell>
          <cell r="AR280">
            <v>28</v>
          </cell>
          <cell r="AS280">
            <v>86</v>
          </cell>
          <cell r="AT280">
            <v>8</v>
          </cell>
          <cell r="AU280">
            <v>8</v>
          </cell>
          <cell r="AV280">
            <v>40</v>
          </cell>
          <cell r="AW280">
            <v>56</v>
          </cell>
          <cell r="AX280">
            <v>30</v>
          </cell>
          <cell r="AY280">
            <v>86</v>
          </cell>
          <cell r="AZ280">
            <v>8</v>
          </cell>
          <cell r="BA280">
            <v>8</v>
          </cell>
          <cell r="BB280">
            <v>39</v>
          </cell>
          <cell r="BC280">
            <v>55</v>
          </cell>
          <cell r="BD280">
            <v>36</v>
          </cell>
          <cell r="BE280">
            <v>91</v>
          </cell>
          <cell r="BF280">
            <v>429</v>
          </cell>
          <cell r="BG280">
            <v>93</v>
          </cell>
          <cell r="BH280">
            <v>653</v>
          </cell>
          <cell r="BI280">
            <v>87.066666666666663</v>
          </cell>
          <cell r="BK280" t="str">
            <v>C</v>
          </cell>
          <cell r="BL280" t="str">
            <v>C</v>
          </cell>
          <cell r="BM280" t="str">
            <v>B</v>
          </cell>
          <cell r="BN280" t="str">
            <v>D+</v>
          </cell>
          <cell r="BO280" t="str">
            <v>C</v>
          </cell>
          <cell r="BP280" t="str">
            <v>A+</v>
          </cell>
          <cell r="BQ280" t="str">
            <v>A++</v>
          </cell>
          <cell r="BR280" t="str">
            <v>A++</v>
          </cell>
          <cell r="BS280" t="str">
            <v>A++</v>
          </cell>
          <cell r="BT280" t="str">
            <v>A++</v>
          </cell>
          <cell r="BU280" t="str">
            <v>A++</v>
          </cell>
          <cell r="BW280">
            <v>4</v>
          </cell>
          <cell r="BX280">
            <v>4</v>
          </cell>
          <cell r="BY280">
            <v>2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20.5</v>
          </cell>
          <cell r="CI280">
            <v>0</v>
          </cell>
          <cell r="CJ280" t="str">
            <v>Pass</v>
          </cell>
          <cell r="CK280">
            <v>7.61</v>
          </cell>
        </row>
        <row r="281">
          <cell r="B281" t="str">
            <v>PIET23AD005</v>
          </cell>
          <cell r="C281" t="str">
            <v>ADITYA YADAV</v>
          </cell>
          <cell r="D281" t="str">
            <v>23EPTAD005</v>
          </cell>
          <cell r="E281" t="str">
            <v>E-05</v>
          </cell>
          <cell r="F281"/>
          <cell r="G281">
            <v>7</v>
          </cell>
          <cell r="H281">
            <v>10</v>
          </cell>
          <cell r="I281">
            <v>10</v>
          </cell>
          <cell r="J281">
            <v>27</v>
          </cell>
          <cell r="K281">
            <v>5</v>
          </cell>
          <cell r="L281">
            <v>10</v>
          </cell>
          <cell r="M281">
            <v>10</v>
          </cell>
          <cell r="N281">
            <v>25</v>
          </cell>
          <cell r="O281">
            <v>7</v>
          </cell>
          <cell r="P281">
            <v>9</v>
          </cell>
          <cell r="Q281">
            <v>10</v>
          </cell>
          <cell r="R281">
            <v>26</v>
          </cell>
          <cell r="S281">
            <v>8</v>
          </cell>
          <cell r="T281">
            <v>8</v>
          </cell>
          <cell r="U281">
            <v>10</v>
          </cell>
          <cell r="V281">
            <v>26</v>
          </cell>
          <cell r="W281">
            <v>6</v>
          </cell>
          <cell r="X281">
            <v>10</v>
          </cell>
          <cell r="Y281">
            <v>8</v>
          </cell>
          <cell r="Z281">
            <v>24</v>
          </cell>
          <cell r="AA281">
            <v>128</v>
          </cell>
          <cell r="AB281">
            <v>9</v>
          </cell>
          <cell r="AC281">
            <v>10</v>
          </cell>
          <cell r="AD281">
            <v>35</v>
          </cell>
          <cell r="AE281">
            <v>54</v>
          </cell>
          <cell r="AF281">
            <v>32</v>
          </cell>
          <cell r="AG281">
            <v>86</v>
          </cell>
          <cell r="AH281">
            <v>8</v>
          </cell>
          <cell r="AI281">
            <v>8</v>
          </cell>
          <cell r="AJ281">
            <v>35</v>
          </cell>
          <cell r="AK281">
            <v>51</v>
          </cell>
          <cell r="AL281">
            <v>34</v>
          </cell>
          <cell r="AM281">
            <v>85</v>
          </cell>
          <cell r="AN281">
            <v>9</v>
          </cell>
          <cell r="AO281">
            <v>8</v>
          </cell>
          <cell r="AP281">
            <v>37</v>
          </cell>
          <cell r="AQ281">
            <v>54</v>
          </cell>
          <cell r="AR281">
            <v>32</v>
          </cell>
          <cell r="AS281">
            <v>86</v>
          </cell>
          <cell r="AT281">
            <v>9</v>
          </cell>
          <cell r="AU281">
            <v>8</v>
          </cell>
          <cell r="AV281">
            <v>38</v>
          </cell>
          <cell r="AW281">
            <v>55</v>
          </cell>
          <cell r="AX281">
            <v>34</v>
          </cell>
          <cell r="AY281">
            <v>89</v>
          </cell>
          <cell r="AZ281">
            <v>8</v>
          </cell>
          <cell r="BA281">
            <v>8</v>
          </cell>
          <cell r="BB281">
            <v>32</v>
          </cell>
          <cell r="BC281">
            <v>48</v>
          </cell>
          <cell r="BD281">
            <v>30</v>
          </cell>
          <cell r="BE281">
            <v>78</v>
          </cell>
          <cell r="BF281">
            <v>424</v>
          </cell>
          <cell r="BG281">
            <v>91</v>
          </cell>
          <cell r="BH281">
            <v>643</v>
          </cell>
          <cell r="BI281">
            <v>85.733333333333334</v>
          </cell>
          <cell r="BK281" t="str">
            <v>C+</v>
          </cell>
          <cell r="BL281" t="str">
            <v>B+</v>
          </cell>
          <cell r="BM281" t="str">
            <v>B+</v>
          </cell>
          <cell r="BN281" t="str">
            <v>C+</v>
          </cell>
          <cell r="BO281" t="str">
            <v>C+</v>
          </cell>
          <cell r="BP281" t="str">
            <v>A++</v>
          </cell>
          <cell r="BQ281" t="str">
            <v>A++</v>
          </cell>
          <cell r="BR281" t="str">
            <v>A++</v>
          </cell>
          <cell r="BS281" t="str">
            <v>A++</v>
          </cell>
          <cell r="BT281" t="str">
            <v>A+</v>
          </cell>
          <cell r="BU281" t="str">
            <v>A++</v>
          </cell>
          <cell r="BW281">
            <v>4</v>
          </cell>
          <cell r="BX281">
            <v>4</v>
          </cell>
          <cell r="BY281">
            <v>2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20.5</v>
          </cell>
          <cell r="CI281">
            <v>0</v>
          </cell>
          <cell r="CJ281" t="str">
            <v>Pass</v>
          </cell>
          <cell r="CK281">
            <v>8.17</v>
          </cell>
        </row>
        <row r="282">
          <cell r="B282" t="str">
            <v>PIET23AD006</v>
          </cell>
          <cell r="C282" t="str">
            <v>AJAY SINGH SHEKHAWAT</v>
          </cell>
          <cell r="D282" t="str">
            <v>23EPTAD006</v>
          </cell>
          <cell r="E282" t="str">
            <v>E-06</v>
          </cell>
          <cell r="F282"/>
          <cell r="G282">
            <v>6</v>
          </cell>
          <cell r="H282">
            <v>10</v>
          </cell>
          <cell r="I282">
            <v>10</v>
          </cell>
          <cell r="J282">
            <v>26</v>
          </cell>
          <cell r="K282">
            <v>10</v>
          </cell>
          <cell r="L282" t="str">
            <v>N</v>
          </cell>
          <cell r="M282">
            <v>10</v>
          </cell>
          <cell r="N282">
            <v>20</v>
          </cell>
          <cell r="O282">
            <v>6</v>
          </cell>
          <cell r="P282">
            <v>9</v>
          </cell>
          <cell r="Q282">
            <v>10</v>
          </cell>
          <cell r="R282">
            <v>25</v>
          </cell>
          <cell r="S282">
            <v>6</v>
          </cell>
          <cell r="T282">
            <v>8</v>
          </cell>
          <cell r="U282">
            <v>10</v>
          </cell>
          <cell r="V282">
            <v>24</v>
          </cell>
          <cell r="W282">
            <v>5</v>
          </cell>
          <cell r="X282">
            <v>10</v>
          </cell>
          <cell r="Y282">
            <v>7</v>
          </cell>
          <cell r="Z282">
            <v>22</v>
          </cell>
          <cell r="AA282">
            <v>117</v>
          </cell>
          <cell r="AB282">
            <v>9</v>
          </cell>
          <cell r="AC282">
            <v>5</v>
          </cell>
          <cell r="AD282">
            <v>31</v>
          </cell>
          <cell r="AE282">
            <v>45</v>
          </cell>
          <cell r="AF282">
            <v>25</v>
          </cell>
          <cell r="AG282">
            <v>70</v>
          </cell>
          <cell r="AH282">
            <v>9</v>
          </cell>
          <cell r="AI282">
            <v>6</v>
          </cell>
          <cell r="AJ282">
            <v>29</v>
          </cell>
          <cell r="AK282">
            <v>44</v>
          </cell>
          <cell r="AL282">
            <v>31</v>
          </cell>
          <cell r="AM282">
            <v>75</v>
          </cell>
          <cell r="AN282">
            <v>9</v>
          </cell>
          <cell r="AO282">
            <v>8</v>
          </cell>
          <cell r="AP282">
            <v>34</v>
          </cell>
          <cell r="AQ282">
            <v>51</v>
          </cell>
          <cell r="AR282">
            <v>32</v>
          </cell>
          <cell r="AS282">
            <v>83</v>
          </cell>
          <cell r="AT282">
            <v>4</v>
          </cell>
          <cell r="AU282">
            <v>8</v>
          </cell>
          <cell r="AV282">
            <v>37</v>
          </cell>
          <cell r="AW282">
            <v>49</v>
          </cell>
          <cell r="AX282">
            <v>32</v>
          </cell>
          <cell r="AY282">
            <v>81</v>
          </cell>
          <cell r="AZ282">
            <v>6</v>
          </cell>
          <cell r="BA282">
            <v>7</v>
          </cell>
          <cell r="BB282">
            <v>29</v>
          </cell>
          <cell r="BC282">
            <v>42</v>
          </cell>
          <cell r="BD282">
            <v>27</v>
          </cell>
          <cell r="BE282">
            <v>69</v>
          </cell>
          <cell r="BF282">
            <v>378</v>
          </cell>
          <cell r="BG282">
            <v>89</v>
          </cell>
          <cell r="BH282">
            <v>584</v>
          </cell>
          <cell r="BI282">
            <v>77.86666666666666</v>
          </cell>
          <cell r="BK282" t="str">
            <v>B+</v>
          </cell>
          <cell r="BL282" t="str">
            <v>D+</v>
          </cell>
          <cell r="BM282" t="str">
            <v>A</v>
          </cell>
          <cell r="BN282" t="str">
            <v>C</v>
          </cell>
          <cell r="BO282" t="str">
            <v>D+</v>
          </cell>
          <cell r="BP282" t="str">
            <v>A</v>
          </cell>
          <cell r="BQ282" t="str">
            <v>B+</v>
          </cell>
          <cell r="BR282" t="str">
            <v>A++</v>
          </cell>
          <cell r="BS282" t="str">
            <v>A++</v>
          </cell>
          <cell r="BT282" t="str">
            <v>B+</v>
          </cell>
          <cell r="BU282" t="str">
            <v>A++</v>
          </cell>
          <cell r="BW282">
            <v>4</v>
          </cell>
          <cell r="BX282">
            <v>4</v>
          </cell>
          <cell r="BY282">
            <v>2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20.5</v>
          </cell>
          <cell r="CI282">
            <v>0</v>
          </cell>
          <cell r="CJ282" t="str">
            <v>Pass</v>
          </cell>
          <cell r="CK282">
            <v>7.63</v>
          </cell>
        </row>
        <row r="283">
          <cell r="B283" t="str">
            <v>PIET23AD007</v>
          </cell>
          <cell r="C283" t="str">
            <v>AKSHYA VYAS</v>
          </cell>
          <cell r="D283" t="str">
            <v>23EPTAD007</v>
          </cell>
          <cell r="E283" t="str">
            <v>E-07</v>
          </cell>
          <cell r="F283"/>
          <cell r="G283">
            <v>2</v>
          </cell>
          <cell r="H283">
            <v>10</v>
          </cell>
          <cell r="I283">
            <v>10</v>
          </cell>
          <cell r="J283">
            <v>22</v>
          </cell>
          <cell r="K283">
            <v>3</v>
          </cell>
          <cell r="L283">
            <v>6</v>
          </cell>
          <cell r="M283">
            <v>10</v>
          </cell>
          <cell r="N283">
            <v>19</v>
          </cell>
          <cell r="O283">
            <v>7</v>
          </cell>
          <cell r="P283">
            <v>9</v>
          </cell>
          <cell r="Q283">
            <v>10</v>
          </cell>
          <cell r="R283">
            <v>26</v>
          </cell>
          <cell r="S283">
            <v>4</v>
          </cell>
          <cell r="T283">
            <v>6</v>
          </cell>
          <cell r="U283">
            <v>10</v>
          </cell>
          <cell r="V283">
            <v>20</v>
          </cell>
          <cell r="W283">
            <v>7</v>
          </cell>
          <cell r="X283">
            <v>10</v>
          </cell>
          <cell r="Y283">
            <v>10</v>
          </cell>
          <cell r="Z283">
            <v>27</v>
          </cell>
          <cell r="AA283">
            <v>114</v>
          </cell>
          <cell r="AB283">
            <v>6</v>
          </cell>
          <cell r="AC283">
            <v>8</v>
          </cell>
          <cell r="AD283">
            <v>36</v>
          </cell>
          <cell r="AE283">
            <v>50</v>
          </cell>
          <cell r="AF283">
            <v>33</v>
          </cell>
          <cell r="AG283">
            <v>83</v>
          </cell>
          <cell r="AH283">
            <v>9</v>
          </cell>
          <cell r="AI283">
            <v>8</v>
          </cell>
          <cell r="AJ283">
            <v>34</v>
          </cell>
          <cell r="AK283">
            <v>51</v>
          </cell>
          <cell r="AL283">
            <v>34</v>
          </cell>
          <cell r="AM283">
            <v>85</v>
          </cell>
          <cell r="AN283">
            <v>8</v>
          </cell>
          <cell r="AO283">
            <v>8</v>
          </cell>
          <cell r="AP283">
            <v>33</v>
          </cell>
          <cell r="AQ283">
            <v>49</v>
          </cell>
          <cell r="AR283">
            <v>33</v>
          </cell>
          <cell r="AS283">
            <v>82</v>
          </cell>
          <cell r="AT283">
            <v>7</v>
          </cell>
          <cell r="AU283">
            <v>10</v>
          </cell>
          <cell r="AV283">
            <v>32</v>
          </cell>
          <cell r="AW283">
            <v>49</v>
          </cell>
          <cell r="AX283">
            <v>33</v>
          </cell>
          <cell r="AY283">
            <v>82</v>
          </cell>
          <cell r="AZ283">
            <v>9</v>
          </cell>
          <cell r="BA283">
            <v>7</v>
          </cell>
          <cell r="BB283">
            <v>30</v>
          </cell>
          <cell r="BC283">
            <v>46</v>
          </cell>
          <cell r="BD283">
            <v>27</v>
          </cell>
          <cell r="BE283">
            <v>73</v>
          </cell>
          <cell r="BF283">
            <v>405</v>
          </cell>
          <cell r="BG283">
            <v>86</v>
          </cell>
          <cell r="BH283">
            <v>605</v>
          </cell>
          <cell r="BI283">
            <v>80.666666666666657</v>
          </cell>
          <cell r="BK283" t="str">
            <v>B+</v>
          </cell>
          <cell r="BL283" t="str">
            <v>D</v>
          </cell>
          <cell r="BM283" t="str">
            <v>A+</v>
          </cell>
          <cell r="BN283" t="str">
            <v>D+</v>
          </cell>
          <cell r="BO283" t="str">
            <v>D+</v>
          </cell>
          <cell r="BP283" t="str">
            <v>A++</v>
          </cell>
          <cell r="BQ283" t="str">
            <v>A++</v>
          </cell>
          <cell r="BR283" t="str">
            <v>A++</v>
          </cell>
          <cell r="BS283" t="str">
            <v>A++</v>
          </cell>
          <cell r="BT283" t="str">
            <v>A</v>
          </cell>
          <cell r="BU283" t="str">
            <v>A++</v>
          </cell>
          <cell r="BW283">
            <v>4</v>
          </cell>
          <cell r="BX283">
            <v>4</v>
          </cell>
          <cell r="BY283">
            <v>2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20.5</v>
          </cell>
          <cell r="CI283">
            <v>0</v>
          </cell>
          <cell r="CJ283" t="str">
            <v>Pass</v>
          </cell>
          <cell r="CK283">
            <v>7.74</v>
          </cell>
        </row>
        <row r="284">
          <cell r="B284" t="str">
            <v>PIET23AD008</v>
          </cell>
          <cell r="C284" t="str">
            <v>ANIKET SINGH</v>
          </cell>
          <cell r="D284" t="str">
            <v>23EPTAD008</v>
          </cell>
          <cell r="E284" t="str">
            <v>E-08</v>
          </cell>
          <cell r="F284"/>
          <cell r="G284">
            <v>6</v>
          </cell>
          <cell r="H284">
            <v>10</v>
          </cell>
          <cell r="I284">
            <v>10</v>
          </cell>
          <cell r="J284">
            <v>26</v>
          </cell>
          <cell r="K284">
            <v>5</v>
          </cell>
          <cell r="L284">
            <v>10</v>
          </cell>
          <cell r="M284">
            <v>10</v>
          </cell>
          <cell r="N284">
            <v>25</v>
          </cell>
          <cell r="O284">
            <v>5</v>
          </cell>
          <cell r="P284">
            <v>8</v>
          </cell>
          <cell r="Q284">
            <v>10</v>
          </cell>
          <cell r="R284">
            <v>23</v>
          </cell>
          <cell r="S284">
            <v>6</v>
          </cell>
          <cell r="T284">
            <v>10</v>
          </cell>
          <cell r="U284">
            <v>10</v>
          </cell>
          <cell r="V284">
            <v>26</v>
          </cell>
          <cell r="W284">
            <v>6</v>
          </cell>
          <cell r="X284">
            <v>10</v>
          </cell>
          <cell r="Y284">
            <v>10</v>
          </cell>
          <cell r="Z284">
            <v>26</v>
          </cell>
          <cell r="AA284">
            <v>126</v>
          </cell>
          <cell r="AB284">
            <v>10</v>
          </cell>
          <cell r="AC284">
            <v>10</v>
          </cell>
          <cell r="AD284">
            <v>40</v>
          </cell>
          <cell r="AE284">
            <v>60</v>
          </cell>
          <cell r="AF284">
            <v>34</v>
          </cell>
          <cell r="AG284">
            <v>94</v>
          </cell>
          <cell r="AH284">
            <v>5</v>
          </cell>
          <cell r="AI284">
            <v>6</v>
          </cell>
          <cell r="AJ284">
            <v>35</v>
          </cell>
          <cell r="AK284">
            <v>46</v>
          </cell>
          <cell r="AL284">
            <v>29</v>
          </cell>
          <cell r="AM284">
            <v>75</v>
          </cell>
          <cell r="AN284">
            <v>9</v>
          </cell>
          <cell r="AO284">
            <v>8</v>
          </cell>
          <cell r="AP284">
            <v>40</v>
          </cell>
          <cell r="AQ284">
            <v>57</v>
          </cell>
          <cell r="AR284">
            <v>32</v>
          </cell>
          <cell r="AS284">
            <v>89</v>
          </cell>
          <cell r="AT284">
            <v>10</v>
          </cell>
          <cell r="AU284">
            <v>9</v>
          </cell>
          <cell r="AV284">
            <v>40</v>
          </cell>
          <cell r="AW284">
            <v>59</v>
          </cell>
          <cell r="AX284">
            <v>32</v>
          </cell>
          <cell r="AY284">
            <v>91</v>
          </cell>
          <cell r="AZ284">
            <v>8</v>
          </cell>
          <cell r="BA284">
            <v>8</v>
          </cell>
          <cell r="BB284">
            <v>40</v>
          </cell>
          <cell r="BC284">
            <v>56</v>
          </cell>
          <cell r="BD284">
            <v>35</v>
          </cell>
          <cell r="BE284">
            <v>91</v>
          </cell>
          <cell r="BF284">
            <v>440</v>
          </cell>
          <cell r="BG284">
            <v>91</v>
          </cell>
          <cell r="BH284">
            <v>657</v>
          </cell>
          <cell r="BI284">
            <v>87.6</v>
          </cell>
          <cell r="BK284" t="str">
            <v>C</v>
          </cell>
          <cell r="BL284" t="str">
            <v>B</v>
          </cell>
          <cell r="BM284" t="str">
            <v>A+</v>
          </cell>
          <cell r="BN284" t="str">
            <v>C+</v>
          </cell>
          <cell r="BO284" t="str">
            <v>B+</v>
          </cell>
          <cell r="BP284" t="str">
            <v>A</v>
          </cell>
          <cell r="BQ284" t="str">
            <v>A++</v>
          </cell>
          <cell r="BR284" t="str">
            <v>A++</v>
          </cell>
          <cell r="BS284" t="str">
            <v>A++</v>
          </cell>
          <cell r="BT284" t="str">
            <v>A++</v>
          </cell>
          <cell r="BU284" t="str">
            <v>A++</v>
          </cell>
          <cell r="BW284">
            <v>4</v>
          </cell>
          <cell r="BX284">
            <v>4</v>
          </cell>
          <cell r="BY284">
            <v>2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20.5</v>
          </cell>
          <cell r="CI284">
            <v>0</v>
          </cell>
          <cell r="CJ284" t="str">
            <v>Pass</v>
          </cell>
          <cell r="CK284">
            <v>8.17</v>
          </cell>
        </row>
        <row r="285">
          <cell r="B285" t="str">
            <v>PIET23AD009</v>
          </cell>
          <cell r="C285" t="str">
            <v>ANIL JANGID</v>
          </cell>
          <cell r="D285" t="str">
            <v>23EPTAD009</v>
          </cell>
          <cell r="E285" t="str">
            <v>E-09</v>
          </cell>
          <cell r="F285"/>
          <cell r="G285">
            <v>10</v>
          </cell>
          <cell r="H285">
            <v>10</v>
          </cell>
          <cell r="I285">
            <v>10</v>
          </cell>
          <cell r="J285">
            <v>30</v>
          </cell>
          <cell r="K285">
            <v>7</v>
          </cell>
          <cell r="L285">
            <v>10</v>
          </cell>
          <cell r="M285">
            <v>10</v>
          </cell>
          <cell r="N285">
            <v>27</v>
          </cell>
          <cell r="O285">
            <v>8</v>
          </cell>
          <cell r="P285">
            <v>9</v>
          </cell>
          <cell r="Q285">
            <v>10</v>
          </cell>
          <cell r="R285">
            <v>27</v>
          </cell>
          <cell r="S285">
            <v>6</v>
          </cell>
          <cell r="T285">
            <v>8</v>
          </cell>
          <cell r="U285">
            <v>10</v>
          </cell>
          <cell r="V285">
            <v>24</v>
          </cell>
          <cell r="W285">
            <v>6</v>
          </cell>
          <cell r="X285">
            <v>9</v>
          </cell>
          <cell r="Y285">
            <v>5</v>
          </cell>
          <cell r="Z285">
            <v>20</v>
          </cell>
          <cell r="AA285">
            <v>128</v>
          </cell>
          <cell r="AB285">
            <v>10</v>
          </cell>
          <cell r="AC285">
            <v>9</v>
          </cell>
          <cell r="AD285">
            <v>39</v>
          </cell>
          <cell r="AE285">
            <v>58</v>
          </cell>
          <cell r="AF285">
            <v>38</v>
          </cell>
          <cell r="AG285">
            <v>96</v>
          </cell>
          <cell r="AH285">
            <v>9</v>
          </cell>
          <cell r="AI285">
            <v>7</v>
          </cell>
          <cell r="AJ285">
            <v>36</v>
          </cell>
          <cell r="AK285">
            <v>52</v>
          </cell>
          <cell r="AL285">
            <v>33</v>
          </cell>
          <cell r="AM285">
            <v>85</v>
          </cell>
          <cell r="AN285">
            <v>8</v>
          </cell>
          <cell r="AO285">
            <v>8</v>
          </cell>
          <cell r="AP285">
            <v>38</v>
          </cell>
          <cell r="AQ285">
            <v>54</v>
          </cell>
          <cell r="AR285">
            <v>33</v>
          </cell>
          <cell r="AS285">
            <v>87</v>
          </cell>
          <cell r="AT285">
            <v>9</v>
          </cell>
          <cell r="AU285">
            <v>9</v>
          </cell>
          <cell r="AV285">
            <v>30</v>
          </cell>
          <cell r="AW285">
            <v>48</v>
          </cell>
          <cell r="AX285">
            <v>35</v>
          </cell>
          <cell r="AY285">
            <v>83</v>
          </cell>
          <cell r="AZ285">
            <v>10</v>
          </cell>
          <cell r="BA285">
            <v>8</v>
          </cell>
          <cell r="BB285">
            <v>39</v>
          </cell>
          <cell r="BC285">
            <v>57</v>
          </cell>
          <cell r="BD285">
            <v>36</v>
          </cell>
          <cell r="BE285">
            <v>93</v>
          </cell>
          <cell r="BF285">
            <v>444</v>
          </cell>
          <cell r="BG285">
            <v>85</v>
          </cell>
          <cell r="BH285">
            <v>657</v>
          </cell>
          <cell r="BI285">
            <v>87.6</v>
          </cell>
          <cell r="BK285" t="str">
            <v>C</v>
          </cell>
          <cell r="BL285" t="str">
            <v>A</v>
          </cell>
          <cell r="BM285" t="str">
            <v>A++</v>
          </cell>
          <cell r="BN285" t="str">
            <v>C+</v>
          </cell>
          <cell r="BO285" t="str">
            <v>C</v>
          </cell>
          <cell r="BP285" t="str">
            <v>A++</v>
          </cell>
          <cell r="BQ285" t="str">
            <v>A++</v>
          </cell>
          <cell r="BR285" t="str">
            <v>A++</v>
          </cell>
          <cell r="BS285" t="str">
            <v>A++</v>
          </cell>
          <cell r="BT285" t="str">
            <v>A++</v>
          </cell>
          <cell r="BU285" t="str">
            <v>A++</v>
          </cell>
          <cell r="BW285">
            <v>4</v>
          </cell>
          <cell r="BX285">
            <v>4</v>
          </cell>
          <cell r="BY285">
            <v>2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20.5</v>
          </cell>
          <cell r="CI285">
            <v>0</v>
          </cell>
          <cell r="CJ285" t="str">
            <v>Pass</v>
          </cell>
          <cell r="CK285">
            <v>8.39</v>
          </cell>
        </row>
        <row r="286">
          <cell r="B286" t="str">
            <v>PIET23AD010</v>
          </cell>
          <cell r="C286" t="str">
            <v>ARSHIT KUMAR MITTAL</v>
          </cell>
          <cell r="D286" t="str">
            <v>23EPTAD010</v>
          </cell>
          <cell r="E286" t="str">
            <v>E-10</v>
          </cell>
          <cell r="F286"/>
          <cell r="G286">
            <v>5</v>
          </cell>
          <cell r="H286">
            <v>10</v>
          </cell>
          <cell r="I286">
            <v>10</v>
          </cell>
          <cell r="J286">
            <v>25</v>
          </cell>
          <cell r="K286">
            <v>3</v>
          </cell>
          <cell r="L286">
            <v>7</v>
          </cell>
          <cell r="M286">
            <v>10</v>
          </cell>
          <cell r="N286">
            <v>20</v>
          </cell>
          <cell r="O286">
            <v>5</v>
          </cell>
          <cell r="P286">
            <v>8</v>
          </cell>
          <cell r="Q286">
            <v>10</v>
          </cell>
          <cell r="R286">
            <v>23</v>
          </cell>
          <cell r="S286">
            <v>5</v>
          </cell>
          <cell r="T286">
            <v>6</v>
          </cell>
          <cell r="U286">
            <v>10</v>
          </cell>
          <cell r="V286">
            <v>21</v>
          </cell>
          <cell r="W286">
            <v>4</v>
          </cell>
          <cell r="X286">
            <v>9</v>
          </cell>
          <cell r="Y286">
            <v>9</v>
          </cell>
          <cell r="Z286">
            <v>22</v>
          </cell>
          <cell r="AA286">
            <v>111</v>
          </cell>
          <cell r="AB286">
            <v>5</v>
          </cell>
          <cell r="AC286">
            <v>5</v>
          </cell>
          <cell r="AD286">
            <v>33</v>
          </cell>
          <cell r="AE286">
            <v>43</v>
          </cell>
          <cell r="AF286">
            <v>25</v>
          </cell>
          <cell r="AG286">
            <v>68</v>
          </cell>
          <cell r="AH286">
            <v>7</v>
          </cell>
          <cell r="AI286">
            <v>7</v>
          </cell>
          <cell r="AJ286">
            <v>33</v>
          </cell>
          <cell r="AK286">
            <v>47</v>
          </cell>
          <cell r="AL286">
            <v>33</v>
          </cell>
          <cell r="AM286">
            <v>80</v>
          </cell>
          <cell r="AN286">
            <v>7</v>
          </cell>
          <cell r="AO286">
            <v>6</v>
          </cell>
          <cell r="AP286">
            <v>39</v>
          </cell>
          <cell r="AQ286">
            <v>52</v>
          </cell>
          <cell r="AR286">
            <v>28</v>
          </cell>
          <cell r="AS286">
            <v>80</v>
          </cell>
          <cell r="AT286">
            <v>6</v>
          </cell>
          <cell r="AU286">
            <v>8</v>
          </cell>
          <cell r="AV286">
            <v>22</v>
          </cell>
          <cell r="AW286">
            <v>36</v>
          </cell>
          <cell r="AX286">
            <v>29</v>
          </cell>
          <cell r="AY286">
            <v>65</v>
          </cell>
          <cell r="AZ286">
            <v>7</v>
          </cell>
          <cell r="BA286">
            <v>6</v>
          </cell>
          <cell r="BB286">
            <v>28</v>
          </cell>
          <cell r="BC286">
            <v>41</v>
          </cell>
          <cell r="BD286">
            <v>26</v>
          </cell>
          <cell r="BE286">
            <v>67</v>
          </cell>
          <cell r="BF286">
            <v>360</v>
          </cell>
          <cell r="BG286">
            <v>80</v>
          </cell>
          <cell r="BH286">
            <v>551</v>
          </cell>
          <cell r="BI286">
            <v>73.466666666666669</v>
          </cell>
          <cell r="BK286" t="str">
            <v>D</v>
          </cell>
          <cell r="BL286" t="str">
            <v>D+</v>
          </cell>
          <cell r="BM286" t="str">
            <v>B</v>
          </cell>
          <cell r="BN286" t="str">
            <v>E+</v>
          </cell>
          <cell r="BO286" t="str">
            <v>D+</v>
          </cell>
          <cell r="BP286" t="str">
            <v>A+</v>
          </cell>
          <cell r="BQ286" t="str">
            <v>B+</v>
          </cell>
          <cell r="BR286" t="str">
            <v>A+</v>
          </cell>
          <cell r="BS286" t="str">
            <v>B</v>
          </cell>
          <cell r="BT286" t="str">
            <v>B+</v>
          </cell>
          <cell r="BU286" t="str">
            <v>A+</v>
          </cell>
          <cell r="BW286">
            <v>4</v>
          </cell>
          <cell r="BX286">
            <v>4</v>
          </cell>
          <cell r="BY286">
            <v>2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20.5</v>
          </cell>
          <cell r="CI286">
            <v>0</v>
          </cell>
          <cell r="CJ286" t="str">
            <v>Pass</v>
          </cell>
          <cell r="CK286">
            <v>6.71</v>
          </cell>
        </row>
        <row r="287">
          <cell r="B287" t="str">
            <v>PIET23AD011</v>
          </cell>
          <cell r="C287" t="str">
            <v>ARYAN NAMA</v>
          </cell>
          <cell r="D287" t="str">
            <v>23EPTAD011</v>
          </cell>
          <cell r="E287" t="str">
            <v>E-11</v>
          </cell>
          <cell r="F287"/>
          <cell r="G287">
            <v>9</v>
          </cell>
          <cell r="H287">
            <v>10</v>
          </cell>
          <cell r="I287">
            <v>10</v>
          </cell>
          <cell r="J287">
            <v>29</v>
          </cell>
          <cell r="K287">
            <v>5</v>
          </cell>
          <cell r="L287">
            <v>10</v>
          </cell>
          <cell r="M287">
            <v>10</v>
          </cell>
          <cell r="N287">
            <v>25</v>
          </cell>
          <cell r="O287">
            <v>7</v>
          </cell>
          <cell r="P287">
            <v>9</v>
          </cell>
          <cell r="Q287">
            <v>10</v>
          </cell>
          <cell r="R287">
            <v>26</v>
          </cell>
          <cell r="S287">
            <v>6</v>
          </cell>
          <cell r="T287">
            <v>8</v>
          </cell>
          <cell r="U287">
            <v>10</v>
          </cell>
          <cell r="V287">
            <v>24</v>
          </cell>
          <cell r="W287">
            <v>7</v>
          </cell>
          <cell r="X287">
            <v>9</v>
          </cell>
          <cell r="Y287">
            <v>6</v>
          </cell>
          <cell r="Z287">
            <v>22</v>
          </cell>
          <cell r="AA287">
            <v>126</v>
          </cell>
          <cell r="AB287">
            <v>8</v>
          </cell>
          <cell r="AC287">
            <v>8</v>
          </cell>
          <cell r="AD287">
            <v>40</v>
          </cell>
          <cell r="AE287">
            <v>56</v>
          </cell>
          <cell r="AF287">
            <v>37</v>
          </cell>
          <cell r="AG287">
            <v>93</v>
          </cell>
          <cell r="AH287">
            <v>8</v>
          </cell>
          <cell r="AI287">
            <v>7</v>
          </cell>
          <cell r="AJ287">
            <v>33</v>
          </cell>
          <cell r="AK287">
            <v>48</v>
          </cell>
          <cell r="AL287">
            <v>27</v>
          </cell>
          <cell r="AM287">
            <v>75</v>
          </cell>
          <cell r="AN287">
            <v>8</v>
          </cell>
          <cell r="AO287">
            <v>8</v>
          </cell>
          <cell r="AP287">
            <v>37</v>
          </cell>
          <cell r="AQ287">
            <v>53</v>
          </cell>
          <cell r="AR287">
            <v>27</v>
          </cell>
          <cell r="AS287">
            <v>80</v>
          </cell>
          <cell r="AT287">
            <v>8</v>
          </cell>
          <cell r="AU287">
            <v>10</v>
          </cell>
          <cell r="AV287">
            <v>39</v>
          </cell>
          <cell r="AW287">
            <v>57</v>
          </cell>
          <cell r="AX287">
            <v>33</v>
          </cell>
          <cell r="AY287">
            <v>90</v>
          </cell>
          <cell r="AZ287">
            <v>9</v>
          </cell>
          <cell r="BA287">
            <v>8</v>
          </cell>
          <cell r="BB287">
            <v>39</v>
          </cell>
          <cell r="BC287">
            <v>56</v>
          </cell>
          <cell r="BD287">
            <v>35</v>
          </cell>
          <cell r="BE287">
            <v>91</v>
          </cell>
          <cell r="BF287">
            <v>429</v>
          </cell>
          <cell r="BG287">
            <v>88</v>
          </cell>
          <cell r="BH287">
            <v>643</v>
          </cell>
          <cell r="BI287">
            <v>85.733333333333334</v>
          </cell>
          <cell r="BK287" t="str">
            <v>A++</v>
          </cell>
          <cell r="BL287" t="str">
            <v>D</v>
          </cell>
          <cell r="BM287" t="str">
            <v>B</v>
          </cell>
          <cell r="BN287" t="str">
            <v>A</v>
          </cell>
          <cell r="BO287" t="str">
            <v>C</v>
          </cell>
          <cell r="BP287" t="str">
            <v>A</v>
          </cell>
          <cell r="BQ287" t="str">
            <v>A++</v>
          </cell>
          <cell r="BR287" t="str">
            <v>A+</v>
          </cell>
          <cell r="BS287" t="str">
            <v>A++</v>
          </cell>
          <cell r="BT287" t="str">
            <v>A++</v>
          </cell>
          <cell r="BU287" t="str">
            <v>A++</v>
          </cell>
          <cell r="BW287">
            <v>4</v>
          </cell>
          <cell r="BX287">
            <v>4</v>
          </cell>
          <cell r="BY287">
            <v>2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20.5</v>
          </cell>
          <cell r="CI287">
            <v>0</v>
          </cell>
          <cell r="CJ287" t="str">
            <v>Pass</v>
          </cell>
          <cell r="CK287">
            <v>8.24</v>
          </cell>
        </row>
        <row r="288">
          <cell r="B288" t="str">
            <v>PIET23AD012</v>
          </cell>
          <cell r="C288" t="str">
            <v>ASHLEY KUMAWAT</v>
          </cell>
          <cell r="D288" t="str">
            <v>23EPTAD012</v>
          </cell>
          <cell r="E288" t="str">
            <v>E-12</v>
          </cell>
          <cell r="F288"/>
          <cell r="G288">
            <v>7</v>
          </cell>
          <cell r="H288">
            <v>10</v>
          </cell>
          <cell r="I288">
            <v>10</v>
          </cell>
          <cell r="J288">
            <v>27</v>
          </cell>
          <cell r="K288">
            <v>7</v>
          </cell>
          <cell r="L288">
            <v>10</v>
          </cell>
          <cell r="M288">
            <v>10</v>
          </cell>
          <cell r="N288">
            <v>27</v>
          </cell>
          <cell r="O288">
            <v>8</v>
          </cell>
          <cell r="P288">
            <v>10</v>
          </cell>
          <cell r="Q288">
            <v>10</v>
          </cell>
          <cell r="R288">
            <v>28</v>
          </cell>
          <cell r="S288">
            <v>6</v>
          </cell>
          <cell r="T288">
            <v>8</v>
          </cell>
          <cell r="U288">
            <v>10</v>
          </cell>
          <cell r="V288">
            <v>24</v>
          </cell>
          <cell r="W288">
            <v>7</v>
          </cell>
          <cell r="X288">
            <v>10</v>
          </cell>
          <cell r="Y288">
            <v>10</v>
          </cell>
          <cell r="Z288">
            <v>27</v>
          </cell>
          <cell r="AA288">
            <v>133</v>
          </cell>
          <cell r="AB288">
            <v>10</v>
          </cell>
          <cell r="AC288">
            <v>8</v>
          </cell>
          <cell r="AD288">
            <v>38</v>
          </cell>
          <cell r="AE288">
            <v>56</v>
          </cell>
          <cell r="AF288">
            <v>31</v>
          </cell>
          <cell r="AG288">
            <v>87</v>
          </cell>
          <cell r="AH288">
            <v>9</v>
          </cell>
          <cell r="AI288">
            <v>7</v>
          </cell>
          <cell r="AJ288">
            <v>35</v>
          </cell>
          <cell r="AK288">
            <v>51</v>
          </cell>
          <cell r="AL288">
            <v>35</v>
          </cell>
          <cell r="AM288">
            <v>86</v>
          </cell>
          <cell r="AN288">
            <v>9</v>
          </cell>
          <cell r="AO288">
            <v>8</v>
          </cell>
          <cell r="AP288">
            <v>36</v>
          </cell>
          <cell r="AQ288">
            <v>53</v>
          </cell>
          <cell r="AR288">
            <v>33</v>
          </cell>
          <cell r="AS288">
            <v>86</v>
          </cell>
          <cell r="AT288">
            <v>10</v>
          </cell>
          <cell r="AU288">
            <v>9</v>
          </cell>
          <cell r="AV288">
            <v>39</v>
          </cell>
          <cell r="AW288">
            <v>58</v>
          </cell>
          <cell r="AX288">
            <v>33</v>
          </cell>
          <cell r="AY288">
            <v>91</v>
          </cell>
          <cell r="AZ288">
            <v>9</v>
          </cell>
          <cell r="BA288">
            <v>8</v>
          </cell>
          <cell r="BB288">
            <v>31</v>
          </cell>
          <cell r="BC288">
            <v>48</v>
          </cell>
          <cell r="BD288">
            <v>30</v>
          </cell>
          <cell r="BE288">
            <v>78</v>
          </cell>
          <cell r="BF288">
            <v>428</v>
          </cell>
          <cell r="BG288">
            <v>91</v>
          </cell>
          <cell r="BH288">
            <v>652</v>
          </cell>
          <cell r="BI288">
            <v>86.933333333333323</v>
          </cell>
          <cell r="BK288" t="str">
            <v>A+</v>
          </cell>
          <cell r="BL288" t="str">
            <v>D</v>
          </cell>
          <cell r="BM288" t="str">
            <v>A++</v>
          </cell>
          <cell r="BN288" t="str">
            <v>C+</v>
          </cell>
          <cell r="BO288" t="str">
            <v>B</v>
          </cell>
          <cell r="BP288" t="str">
            <v>A++</v>
          </cell>
          <cell r="BQ288" t="str">
            <v>A++</v>
          </cell>
          <cell r="BR288" t="str">
            <v>A++</v>
          </cell>
          <cell r="BS288" t="str">
            <v>A++</v>
          </cell>
          <cell r="BT288" t="str">
            <v>A+</v>
          </cell>
          <cell r="BU288" t="str">
            <v>A++</v>
          </cell>
          <cell r="BW288">
            <v>4</v>
          </cell>
          <cell r="BX288">
            <v>4</v>
          </cell>
          <cell r="BY288">
            <v>2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20.5</v>
          </cell>
          <cell r="CI288">
            <v>0</v>
          </cell>
          <cell r="CJ288" t="str">
            <v>Pass</v>
          </cell>
          <cell r="CK288">
            <v>8.32</v>
          </cell>
        </row>
        <row r="289">
          <cell r="B289" t="str">
            <v>PIET23AD013</v>
          </cell>
          <cell r="C289" t="str">
            <v>BHOOMI AGRAWAL</v>
          </cell>
          <cell r="D289" t="str">
            <v>23EPTAD013</v>
          </cell>
          <cell r="E289" t="str">
            <v>E-13</v>
          </cell>
          <cell r="F289"/>
          <cell r="G289">
            <v>7</v>
          </cell>
          <cell r="H289">
            <v>10</v>
          </cell>
          <cell r="I289">
            <v>9</v>
          </cell>
          <cell r="J289">
            <v>26</v>
          </cell>
          <cell r="K289">
            <v>10</v>
          </cell>
          <cell r="L289" t="str">
            <v>N</v>
          </cell>
          <cell r="M289">
            <v>10</v>
          </cell>
          <cell r="N289">
            <v>20</v>
          </cell>
          <cell r="O289">
            <v>6</v>
          </cell>
          <cell r="P289">
            <v>5</v>
          </cell>
          <cell r="Q289">
            <v>10</v>
          </cell>
          <cell r="R289">
            <v>21</v>
          </cell>
          <cell r="S289">
            <v>5</v>
          </cell>
          <cell r="T289">
            <v>6</v>
          </cell>
          <cell r="U289">
            <v>10</v>
          </cell>
          <cell r="V289">
            <v>21</v>
          </cell>
          <cell r="W289">
            <v>4</v>
          </cell>
          <cell r="X289">
            <v>8</v>
          </cell>
          <cell r="Y289">
            <v>7</v>
          </cell>
          <cell r="Z289">
            <v>19</v>
          </cell>
          <cell r="AA289">
            <v>107</v>
          </cell>
          <cell r="AB289">
            <v>3</v>
          </cell>
          <cell r="AC289">
            <v>5</v>
          </cell>
          <cell r="AD289">
            <v>31</v>
          </cell>
          <cell r="AE289">
            <v>39</v>
          </cell>
          <cell r="AF289">
            <v>30</v>
          </cell>
          <cell r="AG289">
            <v>69</v>
          </cell>
          <cell r="AH289">
            <v>7</v>
          </cell>
          <cell r="AI289">
            <v>4</v>
          </cell>
          <cell r="AJ289">
            <v>33</v>
          </cell>
          <cell r="AK289">
            <v>44</v>
          </cell>
          <cell r="AL289">
            <v>34</v>
          </cell>
          <cell r="AM289">
            <v>78</v>
          </cell>
          <cell r="AN289">
            <v>9</v>
          </cell>
          <cell r="AO289">
            <v>6</v>
          </cell>
          <cell r="AP289">
            <v>34</v>
          </cell>
          <cell r="AQ289">
            <v>49</v>
          </cell>
          <cell r="AR289">
            <v>30</v>
          </cell>
          <cell r="AS289">
            <v>79</v>
          </cell>
          <cell r="AT289">
            <v>5</v>
          </cell>
          <cell r="AU289">
            <v>3</v>
          </cell>
          <cell r="AV289">
            <v>34</v>
          </cell>
          <cell r="AW289">
            <v>42</v>
          </cell>
          <cell r="AX289">
            <v>30</v>
          </cell>
          <cell r="AY289">
            <v>72</v>
          </cell>
          <cell r="AZ289">
            <v>7</v>
          </cell>
          <cell r="BA289">
            <v>6</v>
          </cell>
          <cell r="BB289">
            <v>34</v>
          </cell>
          <cell r="BC289">
            <v>47</v>
          </cell>
          <cell r="BD289">
            <v>22</v>
          </cell>
          <cell r="BE289">
            <v>69</v>
          </cell>
          <cell r="BF289">
            <v>367</v>
          </cell>
          <cell r="BG289">
            <v>88</v>
          </cell>
          <cell r="BH289">
            <v>562</v>
          </cell>
          <cell r="BI289">
            <v>74.933333333333323</v>
          </cell>
          <cell r="BK289" t="str">
            <v>C+</v>
          </cell>
          <cell r="BL289" t="str">
            <v>D</v>
          </cell>
          <cell r="BM289" t="str">
            <v>C</v>
          </cell>
          <cell r="BN289" t="str">
            <v>E</v>
          </cell>
          <cell r="BO289" t="str">
            <v>D</v>
          </cell>
          <cell r="BP289" t="str">
            <v>A+</v>
          </cell>
          <cell r="BQ289" t="str">
            <v>B+</v>
          </cell>
          <cell r="BR289" t="str">
            <v>A+</v>
          </cell>
          <cell r="BS289" t="str">
            <v>A</v>
          </cell>
          <cell r="BT289" t="str">
            <v>B+</v>
          </cell>
          <cell r="BU289" t="str">
            <v>A++</v>
          </cell>
          <cell r="BW289">
            <v>4</v>
          </cell>
          <cell r="BX289">
            <v>4</v>
          </cell>
          <cell r="BY289">
            <v>2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20.5</v>
          </cell>
          <cell r="CI289">
            <v>0</v>
          </cell>
          <cell r="CJ289" t="str">
            <v>Pass</v>
          </cell>
          <cell r="CK289">
            <v>6.73</v>
          </cell>
        </row>
        <row r="290">
          <cell r="B290" t="str">
            <v>PIET23AD014</v>
          </cell>
          <cell r="C290" t="str">
            <v>CHETAN SINGH DHAKED</v>
          </cell>
          <cell r="D290" t="str">
            <v>23EPTAD014</v>
          </cell>
          <cell r="E290" t="str">
            <v>E-14</v>
          </cell>
          <cell r="F290"/>
          <cell r="G290">
            <v>10</v>
          </cell>
          <cell r="H290">
            <v>10</v>
          </cell>
          <cell r="I290">
            <v>10</v>
          </cell>
          <cell r="J290">
            <v>30</v>
          </cell>
          <cell r="K290">
            <v>9</v>
          </cell>
          <cell r="L290">
            <v>10</v>
          </cell>
          <cell r="M290">
            <v>10</v>
          </cell>
          <cell r="N290">
            <v>29</v>
          </cell>
          <cell r="O290">
            <v>8</v>
          </cell>
          <cell r="P290">
            <v>10</v>
          </cell>
          <cell r="Q290">
            <v>10</v>
          </cell>
          <cell r="R290">
            <v>28</v>
          </cell>
          <cell r="S290">
            <v>9</v>
          </cell>
          <cell r="T290">
            <v>10</v>
          </cell>
          <cell r="U290">
            <v>10</v>
          </cell>
          <cell r="V290">
            <v>29</v>
          </cell>
          <cell r="W290">
            <v>8</v>
          </cell>
          <cell r="X290">
            <v>10</v>
          </cell>
          <cell r="Y290">
            <v>10</v>
          </cell>
          <cell r="Z290">
            <v>28</v>
          </cell>
          <cell r="AA290">
            <v>144</v>
          </cell>
          <cell r="AB290">
            <v>10</v>
          </cell>
          <cell r="AC290">
            <v>10</v>
          </cell>
          <cell r="AD290">
            <v>40</v>
          </cell>
          <cell r="AE290">
            <v>60</v>
          </cell>
          <cell r="AF290">
            <v>37</v>
          </cell>
          <cell r="AG290">
            <v>97</v>
          </cell>
          <cell r="AH290">
            <v>9</v>
          </cell>
          <cell r="AI290">
            <v>8</v>
          </cell>
          <cell r="AJ290">
            <v>33</v>
          </cell>
          <cell r="AK290">
            <v>50</v>
          </cell>
          <cell r="AL290">
            <v>30</v>
          </cell>
          <cell r="AM290">
            <v>80</v>
          </cell>
          <cell r="AN290">
            <v>10</v>
          </cell>
          <cell r="AO290">
            <v>9</v>
          </cell>
          <cell r="AP290">
            <v>40</v>
          </cell>
          <cell r="AQ290">
            <v>59</v>
          </cell>
          <cell r="AR290">
            <v>35</v>
          </cell>
          <cell r="AS290">
            <v>94</v>
          </cell>
          <cell r="AT290">
            <v>10</v>
          </cell>
          <cell r="AU290">
            <v>10</v>
          </cell>
          <cell r="AV290">
            <v>40</v>
          </cell>
          <cell r="AW290">
            <v>60</v>
          </cell>
          <cell r="AX290">
            <v>36</v>
          </cell>
          <cell r="AY290">
            <v>96</v>
          </cell>
          <cell r="AZ290">
            <v>10</v>
          </cell>
          <cell r="BA290">
            <v>9</v>
          </cell>
          <cell r="BB290">
            <v>40</v>
          </cell>
          <cell r="BC290">
            <v>59</v>
          </cell>
          <cell r="BD290">
            <v>36</v>
          </cell>
          <cell r="BE290">
            <v>95</v>
          </cell>
          <cell r="BF290">
            <v>462</v>
          </cell>
          <cell r="BG290">
            <v>94</v>
          </cell>
          <cell r="BH290">
            <v>700</v>
          </cell>
          <cell r="BI290">
            <v>93.333333333333329</v>
          </cell>
          <cell r="BK290" t="str">
            <v>A++</v>
          </cell>
          <cell r="BL290" t="str">
            <v>A+</v>
          </cell>
          <cell r="BM290" t="str">
            <v>A</v>
          </cell>
          <cell r="BN290" t="str">
            <v>A++</v>
          </cell>
          <cell r="BO290" t="str">
            <v>A</v>
          </cell>
          <cell r="BP290" t="str">
            <v>A+</v>
          </cell>
          <cell r="BQ290" t="str">
            <v>A++</v>
          </cell>
          <cell r="BR290" t="str">
            <v>A++</v>
          </cell>
          <cell r="BS290" t="str">
            <v>A++</v>
          </cell>
          <cell r="BT290" t="str">
            <v>A++</v>
          </cell>
          <cell r="BU290" t="str">
            <v>A++</v>
          </cell>
          <cell r="BW290">
            <v>4</v>
          </cell>
          <cell r="BX290">
            <v>4</v>
          </cell>
          <cell r="BY290">
            <v>2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20.5</v>
          </cell>
          <cell r="CI290">
            <v>0</v>
          </cell>
          <cell r="CJ290" t="str">
            <v>Pass</v>
          </cell>
          <cell r="CK290">
            <v>9.4600000000000009</v>
          </cell>
        </row>
        <row r="291">
          <cell r="B291" t="str">
            <v>PIET23AD015</v>
          </cell>
          <cell r="C291" t="str">
            <v>CHITRAKSHI MAHAJAN</v>
          </cell>
          <cell r="D291" t="str">
            <v>23EPTAD015</v>
          </cell>
          <cell r="E291" t="str">
            <v>E-15</v>
          </cell>
          <cell r="F291"/>
          <cell r="G291">
            <v>8</v>
          </cell>
          <cell r="H291">
            <v>10</v>
          </cell>
          <cell r="I291">
            <v>10</v>
          </cell>
          <cell r="J291">
            <v>28</v>
          </cell>
          <cell r="K291">
            <v>7</v>
          </cell>
          <cell r="L291">
            <v>10</v>
          </cell>
          <cell r="M291">
            <v>10</v>
          </cell>
          <cell r="N291">
            <v>27</v>
          </cell>
          <cell r="O291">
            <v>8</v>
          </cell>
          <cell r="P291">
            <v>9</v>
          </cell>
          <cell r="Q291">
            <v>10</v>
          </cell>
          <cell r="R291">
            <v>27</v>
          </cell>
          <cell r="S291">
            <v>5</v>
          </cell>
          <cell r="T291">
            <v>10</v>
          </cell>
          <cell r="U291">
            <v>10</v>
          </cell>
          <cell r="V291">
            <v>25</v>
          </cell>
          <cell r="W291">
            <v>7</v>
          </cell>
          <cell r="X291">
            <v>10</v>
          </cell>
          <cell r="Y291">
            <v>6</v>
          </cell>
          <cell r="Z291">
            <v>23</v>
          </cell>
          <cell r="AA291">
            <v>130</v>
          </cell>
          <cell r="AB291">
            <v>10</v>
          </cell>
          <cell r="AC291">
            <v>9</v>
          </cell>
          <cell r="AD291">
            <v>38</v>
          </cell>
          <cell r="AE291">
            <v>57</v>
          </cell>
          <cell r="AF291">
            <v>35</v>
          </cell>
          <cell r="AG291">
            <v>92</v>
          </cell>
          <cell r="AH291">
            <v>9</v>
          </cell>
          <cell r="AI291">
            <v>8</v>
          </cell>
          <cell r="AJ291">
            <v>37</v>
          </cell>
          <cell r="AK291">
            <v>54</v>
          </cell>
          <cell r="AL291">
            <v>34</v>
          </cell>
          <cell r="AM291">
            <v>88</v>
          </cell>
          <cell r="AN291">
            <v>9</v>
          </cell>
          <cell r="AO291">
            <v>8</v>
          </cell>
          <cell r="AP291">
            <v>40</v>
          </cell>
          <cell r="AQ291">
            <v>57</v>
          </cell>
          <cell r="AR291">
            <v>33</v>
          </cell>
          <cell r="AS291">
            <v>90</v>
          </cell>
          <cell r="AT291">
            <v>8</v>
          </cell>
          <cell r="AU291">
            <v>10</v>
          </cell>
          <cell r="AV291">
            <v>31</v>
          </cell>
          <cell r="AW291">
            <v>49</v>
          </cell>
          <cell r="AX291">
            <v>32</v>
          </cell>
          <cell r="AY291">
            <v>81</v>
          </cell>
          <cell r="AZ291">
            <v>7</v>
          </cell>
          <cell r="BA291">
            <v>7</v>
          </cell>
          <cell r="BB291">
            <v>34</v>
          </cell>
          <cell r="BC291">
            <v>48</v>
          </cell>
          <cell r="BD291">
            <v>25</v>
          </cell>
          <cell r="BE291">
            <v>73</v>
          </cell>
          <cell r="BF291">
            <v>424</v>
          </cell>
          <cell r="BG291">
            <v>92</v>
          </cell>
          <cell r="BH291">
            <v>646</v>
          </cell>
          <cell r="BI291">
            <v>86.133333333333326</v>
          </cell>
          <cell r="BK291" t="str">
            <v>B+</v>
          </cell>
          <cell r="BL291" t="str">
            <v>A</v>
          </cell>
          <cell r="BM291" t="str">
            <v>A++</v>
          </cell>
          <cell r="BN291" t="str">
            <v>B</v>
          </cell>
          <cell r="BO291" t="str">
            <v>B</v>
          </cell>
          <cell r="BP291" t="str">
            <v>A++</v>
          </cell>
          <cell r="BQ291" t="str">
            <v>A++</v>
          </cell>
          <cell r="BR291" t="str">
            <v>A++</v>
          </cell>
          <cell r="BS291" t="str">
            <v>A++</v>
          </cell>
          <cell r="BT291" t="str">
            <v>A</v>
          </cell>
          <cell r="BU291" t="str">
            <v>A++</v>
          </cell>
          <cell r="BW291">
            <v>4</v>
          </cell>
          <cell r="BX291">
            <v>4</v>
          </cell>
          <cell r="BY291">
            <v>2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20.5</v>
          </cell>
          <cell r="CI291">
            <v>0</v>
          </cell>
          <cell r="CJ291" t="str">
            <v>Pass</v>
          </cell>
          <cell r="CK291">
            <v>8.7200000000000006</v>
          </cell>
        </row>
        <row r="292">
          <cell r="B292" t="str">
            <v>PIET23AD016</v>
          </cell>
          <cell r="C292" t="str">
            <v>DAKSH JAIN</v>
          </cell>
          <cell r="D292" t="str">
            <v>23EPTAD016</v>
          </cell>
          <cell r="E292" t="str">
            <v>E-16</v>
          </cell>
          <cell r="F292"/>
          <cell r="G292">
            <v>5</v>
          </cell>
          <cell r="H292">
            <v>10</v>
          </cell>
          <cell r="I292">
            <v>10</v>
          </cell>
          <cell r="J292">
            <v>25</v>
          </cell>
          <cell r="K292">
            <v>3</v>
          </cell>
          <cell r="L292">
            <v>9</v>
          </cell>
          <cell r="M292">
            <v>10</v>
          </cell>
          <cell r="N292">
            <v>22</v>
          </cell>
          <cell r="O292">
            <v>8</v>
          </cell>
          <cell r="P292">
            <v>9</v>
          </cell>
          <cell r="Q292">
            <v>10</v>
          </cell>
          <cell r="R292">
            <v>27</v>
          </cell>
          <cell r="S292">
            <v>5</v>
          </cell>
          <cell r="T292">
            <v>9</v>
          </cell>
          <cell r="U292">
            <v>10</v>
          </cell>
          <cell r="V292">
            <v>24</v>
          </cell>
          <cell r="W292">
            <v>5</v>
          </cell>
          <cell r="X292">
            <v>9</v>
          </cell>
          <cell r="Y292">
            <v>9</v>
          </cell>
          <cell r="Z292">
            <v>23</v>
          </cell>
          <cell r="AA292">
            <v>121</v>
          </cell>
          <cell r="AB292">
            <v>5</v>
          </cell>
          <cell r="AC292">
            <v>9</v>
          </cell>
          <cell r="AD292">
            <v>37</v>
          </cell>
          <cell r="AE292">
            <v>51</v>
          </cell>
          <cell r="AF292">
            <v>36</v>
          </cell>
          <cell r="AG292">
            <v>87</v>
          </cell>
          <cell r="AH292">
            <v>8</v>
          </cell>
          <cell r="AI292">
            <v>8</v>
          </cell>
          <cell r="AJ292">
            <v>36</v>
          </cell>
          <cell r="AK292">
            <v>52</v>
          </cell>
          <cell r="AL292">
            <v>35</v>
          </cell>
          <cell r="AM292">
            <v>87</v>
          </cell>
          <cell r="AN292">
            <v>9</v>
          </cell>
          <cell r="AO292">
            <v>9</v>
          </cell>
          <cell r="AP292">
            <v>39</v>
          </cell>
          <cell r="AQ292">
            <v>57</v>
          </cell>
          <cell r="AR292">
            <v>32</v>
          </cell>
          <cell r="AS292">
            <v>89</v>
          </cell>
          <cell r="AT292">
            <v>9</v>
          </cell>
          <cell r="AU292">
            <v>6</v>
          </cell>
          <cell r="AV292">
            <v>40</v>
          </cell>
          <cell r="AW292">
            <v>55</v>
          </cell>
          <cell r="AX292">
            <v>37</v>
          </cell>
          <cell r="AY292">
            <v>92</v>
          </cell>
          <cell r="AZ292">
            <v>8</v>
          </cell>
          <cell r="BA292">
            <v>7</v>
          </cell>
          <cell r="BB292">
            <v>38</v>
          </cell>
          <cell r="BC292">
            <v>53</v>
          </cell>
          <cell r="BD292">
            <v>28</v>
          </cell>
          <cell r="BE292">
            <v>81</v>
          </cell>
          <cell r="BF292">
            <v>436</v>
          </cell>
          <cell r="BG292">
            <v>93</v>
          </cell>
          <cell r="BH292">
            <v>650</v>
          </cell>
          <cell r="BI292">
            <v>86.666666666666671</v>
          </cell>
          <cell r="BK292" t="str">
            <v>C</v>
          </cell>
          <cell r="BL292" t="str">
            <v>E+</v>
          </cell>
          <cell r="BM292" t="str">
            <v>A+</v>
          </cell>
          <cell r="BN292" t="str">
            <v>C</v>
          </cell>
          <cell r="BO292" t="str">
            <v>B+</v>
          </cell>
          <cell r="BP292" t="str">
            <v>A++</v>
          </cell>
          <cell r="BQ292" t="str">
            <v>A++</v>
          </cell>
          <cell r="BR292" t="str">
            <v>A++</v>
          </cell>
          <cell r="BS292" t="str">
            <v>A++</v>
          </cell>
          <cell r="BT292" t="str">
            <v>A++</v>
          </cell>
          <cell r="BU292" t="str">
            <v>A++</v>
          </cell>
          <cell r="BW292">
            <v>4</v>
          </cell>
          <cell r="BX292">
            <v>4</v>
          </cell>
          <cell r="BY292">
            <v>2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20.5</v>
          </cell>
          <cell r="CI292">
            <v>0</v>
          </cell>
          <cell r="CJ292" t="str">
            <v>Pass</v>
          </cell>
          <cell r="CK292">
            <v>7.71</v>
          </cell>
        </row>
        <row r="293">
          <cell r="B293" t="str">
            <v>PIET23AD018</v>
          </cell>
          <cell r="C293" t="str">
            <v>DEVANSH GUPTA</v>
          </cell>
          <cell r="D293" t="str">
            <v>23EPTAD017</v>
          </cell>
          <cell r="E293" t="str">
            <v>E-18</v>
          </cell>
          <cell r="F293"/>
          <cell r="G293">
            <v>3</v>
          </cell>
          <cell r="H293">
            <v>10</v>
          </cell>
          <cell r="I293">
            <v>10</v>
          </cell>
          <cell r="J293">
            <v>23</v>
          </cell>
          <cell r="K293">
            <v>3</v>
          </cell>
          <cell r="L293">
            <v>10</v>
          </cell>
          <cell r="M293">
            <v>10</v>
          </cell>
          <cell r="N293">
            <v>23</v>
          </cell>
          <cell r="O293">
            <v>7</v>
          </cell>
          <cell r="P293">
            <v>8</v>
          </cell>
          <cell r="Q293">
            <v>10</v>
          </cell>
          <cell r="R293">
            <v>25</v>
          </cell>
          <cell r="S293">
            <v>7</v>
          </cell>
          <cell r="T293">
            <v>8</v>
          </cell>
          <cell r="U293">
            <v>10</v>
          </cell>
          <cell r="V293">
            <v>25</v>
          </cell>
          <cell r="W293">
            <v>6</v>
          </cell>
          <cell r="X293">
            <v>9</v>
          </cell>
          <cell r="Y293">
            <v>8</v>
          </cell>
          <cell r="Z293">
            <v>23</v>
          </cell>
          <cell r="AA293">
            <v>119</v>
          </cell>
          <cell r="AB293">
            <v>8</v>
          </cell>
          <cell r="AC293">
            <v>9</v>
          </cell>
          <cell r="AD293">
            <v>36</v>
          </cell>
          <cell r="AE293">
            <v>53</v>
          </cell>
          <cell r="AF293">
            <v>28</v>
          </cell>
          <cell r="AG293">
            <v>81</v>
          </cell>
          <cell r="AH293">
            <v>8</v>
          </cell>
          <cell r="AI293">
            <v>6</v>
          </cell>
          <cell r="AJ293">
            <v>32</v>
          </cell>
          <cell r="AK293">
            <v>46</v>
          </cell>
          <cell r="AL293">
            <v>30</v>
          </cell>
          <cell r="AM293">
            <v>76</v>
          </cell>
          <cell r="AN293">
            <v>7</v>
          </cell>
          <cell r="AO293">
            <v>8</v>
          </cell>
          <cell r="AP293">
            <v>38</v>
          </cell>
          <cell r="AQ293">
            <v>53</v>
          </cell>
          <cell r="AR293">
            <v>31</v>
          </cell>
          <cell r="AS293">
            <v>84</v>
          </cell>
          <cell r="AT293">
            <v>9</v>
          </cell>
          <cell r="AU293">
            <v>8</v>
          </cell>
          <cell r="AV293">
            <v>34</v>
          </cell>
          <cell r="AW293">
            <v>51</v>
          </cell>
          <cell r="AX293">
            <v>34</v>
          </cell>
          <cell r="AY293">
            <v>85</v>
          </cell>
          <cell r="AZ293">
            <v>7</v>
          </cell>
          <cell r="BA293">
            <v>7</v>
          </cell>
          <cell r="BB293">
            <v>37</v>
          </cell>
          <cell r="BC293">
            <v>51</v>
          </cell>
          <cell r="BD293">
            <v>24</v>
          </cell>
          <cell r="BE293">
            <v>75</v>
          </cell>
          <cell r="BF293">
            <v>401</v>
          </cell>
          <cell r="BG293">
            <v>94</v>
          </cell>
          <cell r="BH293">
            <v>614</v>
          </cell>
          <cell r="BI293">
            <v>81.86666666666666</v>
          </cell>
          <cell r="BK293" t="str">
            <v>E</v>
          </cell>
          <cell r="BL293" t="str">
            <v>C+</v>
          </cell>
          <cell r="BM293" t="str">
            <v>A</v>
          </cell>
          <cell r="BN293" t="str">
            <v>D+</v>
          </cell>
          <cell r="BO293" t="str">
            <v>D+</v>
          </cell>
          <cell r="BP293" t="str">
            <v>A+</v>
          </cell>
          <cell r="BQ293" t="str">
            <v>A++</v>
          </cell>
          <cell r="BR293" t="str">
            <v>A++</v>
          </cell>
          <cell r="BS293" t="str">
            <v>A++</v>
          </cell>
          <cell r="BT293" t="str">
            <v>A</v>
          </cell>
          <cell r="BU293" t="str">
            <v>A++</v>
          </cell>
          <cell r="BW293">
            <v>4</v>
          </cell>
          <cell r="BX293">
            <v>4</v>
          </cell>
          <cell r="BY293">
            <v>2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20.5</v>
          </cell>
          <cell r="CI293">
            <v>0</v>
          </cell>
          <cell r="CJ293" t="str">
            <v>Pass</v>
          </cell>
          <cell r="CK293">
            <v>7.16</v>
          </cell>
        </row>
        <row r="294">
          <cell r="B294" t="str">
            <v>PIET23AD019</v>
          </cell>
          <cell r="C294" t="str">
            <v>DEVRAJ KUMAWAT</v>
          </cell>
          <cell r="D294" t="str">
            <v>23EPTAD018</v>
          </cell>
          <cell r="E294" t="str">
            <v>E-19</v>
          </cell>
          <cell r="F294"/>
          <cell r="G294">
            <v>4</v>
          </cell>
          <cell r="H294">
            <v>10</v>
          </cell>
          <cell r="I294">
            <v>10</v>
          </cell>
          <cell r="J294">
            <v>24</v>
          </cell>
          <cell r="K294">
            <v>4</v>
          </cell>
          <cell r="L294">
            <v>8</v>
          </cell>
          <cell r="M294">
            <v>10</v>
          </cell>
          <cell r="N294">
            <v>22</v>
          </cell>
          <cell r="O294">
            <v>3</v>
          </cell>
          <cell r="P294">
            <v>7</v>
          </cell>
          <cell r="Q294">
            <v>10</v>
          </cell>
          <cell r="R294">
            <v>20</v>
          </cell>
          <cell r="S294">
            <v>5</v>
          </cell>
          <cell r="T294">
            <v>9</v>
          </cell>
          <cell r="U294">
            <v>10</v>
          </cell>
          <cell r="V294">
            <v>24</v>
          </cell>
          <cell r="W294">
            <v>3</v>
          </cell>
          <cell r="X294">
            <v>7</v>
          </cell>
          <cell r="Y294">
            <v>10</v>
          </cell>
          <cell r="Z294">
            <v>20</v>
          </cell>
          <cell r="AA294">
            <v>110</v>
          </cell>
          <cell r="AB294">
            <v>3</v>
          </cell>
          <cell r="AC294">
            <v>7</v>
          </cell>
          <cell r="AD294">
            <v>36</v>
          </cell>
          <cell r="AE294">
            <v>46</v>
          </cell>
          <cell r="AF294">
            <v>29</v>
          </cell>
          <cell r="AG294">
            <v>75</v>
          </cell>
          <cell r="AH294">
            <v>7</v>
          </cell>
          <cell r="AI294">
            <v>4</v>
          </cell>
          <cell r="AJ294">
            <v>33</v>
          </cell>
          <cell r="AK294">
            <v>44</v>
          </cell>
          <cell r="AL294">
            <v>27</v>
          </cell>
          <cell r="AM294">
            <v>71</v>
          </cell>
          <cell r="AN294">
            <v>7</v>
          </cell>
          <cell r="AO294">
            <v>6</v>
          </cell>
          <cell r="AP294">
            <v>33</v>
          </cell>
          <cell r="AQ294">
            <v>46</v>
          </cell>
          <cell r="AR294">
            <v>28</v>
          </cell>
          <cell r="AS294">
            <v>74</v>
          </cell>
          <cell r="AT294">
            <v>7</v>
          </cell>
          <cell r="AU294">
            <v>4</v>
          </cell>
          <cell r="AV294">
            <v>29</v>
          </cell>
          <cell r="AW294">
            <v>40</v>
          </cell>
          <cell r="AX294">
            <v>26</v>
          </cell>
          <cell r="AY294">
            <v>66</v>
          </cell>
          <cell r="AZ294">
            <v>6</v>
          </cell>
          <cell r="BA294">
            <v>7</v>
          </cell>
          <cell r="BB294">
            <v>36</v>
          </cell>
          <cell r="BC294">
            <v>49</v>
          </cell>
          <cell r="BD294">
            <v>33</v>
          </cell>
          <cell r="BE294">
            <v>82</v>
          </cell>
          <cell r="BF294">
            <v>368</v>
          </cell>
          <cell r="BG294">
            <v>87</v>
          </cell>
          <cell r="BH294">
            <v>565</v>
          </cell>
          <cell r="BI294">
            <v>75.333333333333329</v>
          </cell>
          <cell r="BK294" t="str">
            <v>D+</v>
          </cell>
          <cell r="BL294" t="str">
            <v>C+</v>
          </cell>
          <cell r="BM294" t="str">
            <v>D</v>
          </cell>
          <cell r="BN294" t="str">
            <v>E</v>
          </cell>
          <cell r="BO294" t="str">
            <v>D</v>
          </cell>
          <cell r="BP294" t="str">
            <v>B+</v>
          </cell>
          <cell r="BQ294" t="str">
            <v>A</v>
          </cell>
          <cell r="BR294" t="str">
            <v>A</v>
          </cell>
          <cell r="BS294" t="str">
            <v>B</v>
          </cell>
          <cell r="BT294" t="str">
            <v>A++</v>
          </cell>
          <cell r="BU294" t="str">
            <v>A++</v>
          </cell>
          <cell r="BW294">
            <v>4</v>
          </cell>
          <cell r="BX294">
            <v>4</v>
          </cell>
          <cell r="BY294">
            <v>2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20.5</v>
          </cell>
          <cell r="CI294">
            <v>0</v>
          </cell>
          <cell r="CJ294" t="str">
            <v>Pass</v>
          </cell>
          <cell r="CK294">
            <v>6.77</v>
          </cell>
        </row>
        <row r="295">
          <cell r="B295" t="str">
            <v>PIET23AD020</v>
          </cell>
          <cell r="C295" t="str">
            <v>DIVYANSH SHARMA</v>
          </cell>
          <cell r="D295" t="str">
            <v>23EPTAD019</v>
          </cell>
          <cell r="E295" t="str">
            <v>E-20</v>
          </cell>
          <cell r="F295"/>
          <cell r="G295">
            <v>10</v>
          </cell>
          <cell r="H295">
            <v>10</v>
          </cell>
          <cell r="I295">
            <v>10</v>
          </cell>
          <cell r="J295">
            <v>30</v>
          </cell>
          <cell r="K295">
            <v>8</v>
          </cell>
          <cell r="L295">
            <v>10</v>
          </cell>
          <cell r="M295">
            <v>10</v>
          </cell>
          <cell r="N295">
            <v>28</v>
          </cell>
          <cell r="O295">
            <v>8</v>
          </cell>
          <cell r="P295">
            <v>9</v>
          </cell>
          <cell r="Q295">
            <v>10</v>
          </cell>
          <cell r="R295">
            <v>27</v>
          </cell>
          <cell r="S295">
            <v>6</v>
          </cell>
          <cell r="T295">
            <v>8</v>
          </cell>
          <cell r="U295">
            <v>10</v>
          </cell>
          <cell r="V295">
            <v>24</v>
          </cell>
          <cell r="W295">
            <v>8</v>
          </cell>
          <cell r="X295">
            <v>10</v>
          </cell>
          <cell r="Y295">
            <v>9</v>
          </cell>
          <cell r="Z295">
            <v>27</v>
          </cell>
          <cell r="AA295">
            <v>136</v>
          </cell>
          <cell r="AB295">
            <v>10</v>
          </cell>
          <cell r="AC295">
            <v>9</v>
          </cell>
          <cell r="AD295">
            <v>40</v>
          </cell>
          <cell r="AE295">
            <v>59</v>
          </cell>
          <cell r="AF295">
            <v>38</v>
          </cell>
          <cell r="AG295">
            <v>97</v>
          </cell>
          <cell r="AH295">
            <v>9</v>
          </cell>
          <cell r="AI295">
            <v>8</v>
          </cell>
          <cell r="AJ295">
            <v>32</v>
          </cell>
          <cell r="AK295">
            <v>49</v>
          </cell>
          <cell r="AL295">
            <v>33</v>
          </cell>
          <cell r="AM295">
            <v>82</v>
          </cell>
          <cell r="AN295">
            <v>9</v>
          </cell>
          <cell r="AO295">
            <v>9</v>
          </cell>
          <cell r="AP295">
            <v>38</v>
          </cell>
          <cell r="AQ295">
            <v>56</v>
          </cell>
          <cell r="AR295">
            <v>31</v>
          </cell>
          <cell r="AS295">
            <v>87</v>
          </cell>
          <cell r="AT295">
            <v>8</v>
          </cell>
          <cell r="AU295">
            <v>9</v>
          </cell>
          <cell r="AV295">
            <v>39</v>
          </cell>
          <cell r="AW295">
            <v>56</v>
          </cell>
          <cell r="AX295">
            <v>34</v>
          </cell>
          <cell r="AY295">
            <v>90</v>
          </cell>
          <cell r="AZ295">
            <v>7</v>
          </cell>
          <cell r="BA295">
            <v>9</v>
          </cell>
          <cell r="BB295">
            <v>39</v>
          </cell>
          <cell r="BC295">
            <v>55</v>
          </cell>
          <cell r="BD295">
            <v>34</v>
          </cell>
          <cell r="BE295">
            <v>89</v>
          </cell>
          <cell r="BF295">
            <v>445</v>
          </cell>
          <cell r="BG295">
            <v>92</v>
          </cell>
          <cell r="BH295">
            <v>673</v>
          </cell>
          <cell r="BI295">
            <v>89.733333333333334</v>
          </cell>
          <cell r="BK295" t="str">
            <v>A</v>
          </cell>
          <cell r="BL295" t="str">
            <v>B</v>
          </cell>
          <cell r="BM295" t="str">
            <v>A</v>
          </cell>
          <cell r="BN295" t="str">
            <v>C+</v>
          </cell>
          <cell r="BO295" t="str">
            <v>B</v>
          </cell>
          <cell r="BP295" t="str">
            <v>A++</v>
          </cell>
          <cell r="BQ295" t="str">
            <v>A++</v>
          </cell>
          <cell r="BR295" t="str">
            <v>A++</v>
          </cell>
          <cell r="BS295" t="str">
            <v>A++</v>
          </cell>
          <cell r="BT295" t="str">
            <v>A++</v>
          </cell>
          <cell r="BU295" t="str">
            <v>A++</v>
          </cell>
          <cell r="BW295">
            <v>4</v>
          </cell>
          <cell r="BX295">
            <v>4</v>
          </cell>
          <cell r="BY295">
            <v>2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20.5</v>
          </cell>
          <cell r="CI295">
            <v>0</v>
          </cell>
          <cell r="CJ295" t="str">
            <v>Pass</v>
          </cell>
          <cell r="CK295">
            <v>8.5399999999999991</v>
          </cell>
        </row>
        <row r="296">
          <cell r="B296" t="str">
            <v>PIET23AD021</v>
          </cell>
          <cell r="C296" t="str">
            <v>GAURI DADHICH</v>
          </cell>
          <cell r="D296" t="str">
            <v>23EPTAD020</v>
          </cell>
          <cell r="E296" t="str">
            <v>E-21</v>
          </cell>
          <cell r="F296"/>
          <cell r="G296">
            <v>10</v>
          </cell>
          <cell r="H296">
            <v>10</v>
          </cell>
          <cell r="I296">
            <v>10</v>
          </cell>
          <cell r="J296">
            <v>30</v>
          </cell>
          <cell r="K296">
            <v>8</v>
          </cell>
          <cell r="L296">
            <v>10</v>
          </cell>
          <cell r="M296">
            <v>10</v>
          </cell>
          <cell r="N296">
            <v>28</v>
          </cell>
          <cell r="O296">
            <v>8</v>
          </cell>
          <cell r="P296">
            <v>10</v>
          </cell>
          <cell r="Q296">
            <v>10</v>
          </cell>
          <cell r="R296">
            <v>28</v>
          </cell>
          <cell r="S296">
            <v>6</v>
          </cell>
          <cell r="T296">
            <v>10</v>
          </cell>
          <cell r="U296">
            <v>10</v>
          </cell>
          <cell r="V296">
            <v>26</v>
          </cell>
          <cell r="W296">
            <v>8</v>
          </cell>
          <cell r="X296">
            <v>10</v>
          </cell>
          <cell r="Y296">
            <v>7</v>
          </cell>
          <cell r="Z296">
            <v>25</v>
          </cell>
          <cell r="AA296">
            <v>137</v>
          </cell>
          <cell r="AB296">
            <v>10</v>
          </cell>
          <cell r="AC296">
            <v>10</v>
          </cell>
          <cell r="AD296">
            <v>38</v>
          </cell>
          <cell r="AE296">
            <v>58</v>
          </cell>
          <cell r="AF296">
            <v>34</v>
          </cell>
          <cell r="AG296">
            <v>92</v>
          </cell>
          <cell r="AH296">
            <v>8</v>
          </cell>
          <cell r="AI296">
            <v>8</v>
          </cell>
          <cell r="AJ296">
            <v>35</v>
          </cell>
          <cell r="AK296">
            <v>51</v>
          </cell>
          <cell r="AL296">
            <v>35</v>
          </cell>
          <cell r="AM296">
            <v>86</v>
          </cell>
          <cell r="AN296">
            <v>9</v>
          </cell>
          <cell r="AO296">
            <v>8</v>
          </cell>
          <cell r="AP296">
            <v>36</v>
          </cell>
          <cell r="AQ296">
            <v>53</v>
          </cell>
          <cell r="AR296">
            <v>34</v>
          </cell>
          <cell r="AS296">
            <v>87</v>
          </cell>
          <cell r="AT296">
            <v>10</v>
          </cell>
          <cell r="AU296">
            <v>7</v>
          </cell>
          <cell r="AV296">
            <v>39</v>
          </cell>
          <cell r="AW296">
            <v>56</v>
          </cell>
          <cell r="AX296">
            <v>36</v>
          </cell>
          <cell r="AY296">
            <v>92</v>
          </cell>
          <cell r="AZ296">
            <v>8</v>
          </cell>
          <cell r="BA296">
            <v>9</v>
          </cell>
          <cell r="BB296">
            <v>38</v>
          </cell>
          <cell r="BC296">
            <v>55</v>
          </cell>
          <cell r="BD296">
            <v>32</v>
          </cell>
          <cell r="BE296">
            <v>87</v>
          </cell>
          <cell r="BF296">
            <v>444</v>
          </cell>
          <cell r="BG296">
            <v>96</v>
          </cell>
          <cell r="BH296">
            <v>677</v>
          </cell>
          <cell r="BI296">
            <v>90.266666666666666</v>
          </cell>
          <cell r="BK296" t="str">
            <v>A++</v>
          </cell>
          <cell r="BL296" t="str">
            <v>A</v>
          </cell>
          <cell r="BM296" t="str">
            <v>A</v>
          </cell>
          <cell r="BN296" t="str">
            <v>C+</v>
          </cell>
          <cell r="BO296" t="str">
            <v>B</v>
          </cell>
          <cell r="BP296" t="str">
            <v>A++</v>
          </cell>
          <cell r="BQ296" t="str">
            <v>A++</v>
          </cell>
          <cell r="BR296" t="str">
            <v>A++</v>
          </cell>
          <cell r="BS296" t="str">
            <v>A++</v>
          </cell>
          <cell r="BT296" t="str">
            <v>A++</v>
          </cell>
          <cell r="BU296" t="str">
            <v>A++</v>
          </cell>
          <cell r="BW296">
            <v>4</v>
          </cell>
          <cell r="BX296">
            <v>4</v>
          </cell>
          <cell r="BY296">
            <v>2</v>
          </cell>
          <cell r="BZ296">
            <v>2</v>
          </cell>
          <cell r="CA296">
            <v>2</v>
          </cell>
          <cell r="CB296">
            <v>1</v>
          </cell>
          <cell r="CC296">
            <v>1</v>
          </cell>
          <cell r="CD296">
            <v>1.5</v>
          </cell>
          <cell r="CE296">
            <v>1</v>
          </cell>
          <cell r="CF296">
            <v>1.5</v>
          </cell>
          <cell r="CG296">
            <v>0.5</v>
          </cell>
          <cell r="CH296">
            <v>20.5</v>
          </cell>
          <cell r="CI296">
            <v>0</v>
          </cell>
          <cell r="CJ296" t="str">
            <v>Pass</v>
          </cell>
          <cell r="CK296">
            <v>9.02</v>
          </cell>
        </row>
        <row r="297">
          <cell r="B297" t="str">
            <v>PIET23AD022</v>
          </cell>
          <cell r="C297" t="str">
            <v>HASSAN HAMEED</v>
          </cell>
          <cell r="D297" t="str">
            <v>23EPTAD021</v>
          </cell>
          <cell r="E297" t="str">
            <v>E-22</v>
          </cell>
          <cell r="F297"/>
          <cell r="G297">
            <v>2</v>
          </cell>
          <cell r="H297">
            <v>10</v>
          </cell>
          <cell r="I297">
            <v>10</v>
          </cell>
          <cell r="J297">
            <v>22</v>
          </cell>
          <cell r="K297">
            <v>5</v>
          </cell>
          <cell r="L297" t="str">
            <v>N</v>
          </cell>
          <cell r="M297">
            <v>7</v>
          </cell>
          <cell r="N297">
            <v>12</v>
          </cell>
          <cell r="O297" t="str">
            <v>N</v>
          </cell>
          <cell r="P297">
            <v>9</v>
          </cell>
          <cell r="Q297">
            <v>10</v>
          </cell>
          <cell r="R297">
            <v>19</v>
          </cell>
          <cell r="S297" t="str">
            <v>N</v>
          </cell>
          <cell r="T297">
            <v>5</v>
          </cell>
          <cell r="U297">
            <v>10</v>
          </cell>
          <cell r="V297">
            <v>15</v>
          </cell>
          <cell r="W297">
            <v>3</v>
          </cell>
          <cell r="X297">
            <v>9</v>
          </cell>
          <cell r="Y297">
            <v>10</v>
          </cell>
          <cell r="Z297">
            <v>22</v>
          </cell>
          <cell r="AA297">
            <v>90</v>
          </cell>
          <cell r="AB297">
            <v>5</v>
          </cell>
          <cell r="AC297">
            <v>6</v>
          </cell>
          <cell r="AD297">
            <v>30</v>
          </cell>
          <cell r="AE297">
            <v>41</v>
          </cell>
          <cell r="AF297">
            <v>28</v>
          </cell>
          <cell r="AG297">
            <v>69</v>
          </cell>
          <cell r="AH297">
            <v>6</v>
          </cell>
          <cell r="AI297">
            <v>7</v>
          </cell>
          <cell r="AJ297">
            <v>35</v>
          </cell>
          <cell r="AK297">
            <v>48</v>
          </cell>
          <cell r="AL297">
            <v>35</v>
          </cell>
          <cell r="AM297">
            <v>83</v>
          </cell>
          <cell r="AN297">
            <v>6</v>
          </cell>
          <cell r="AO297">
            <v>6</v>
          </cell>
          <cell r="AP297">
            <v>34</v>
          </cell>
          <cell r="AQ297">
            <v>46</v>
          </cell>
          <cell r="AR297">
            <v>28</v>
          </cell>
          <cell r="AS297">
            <v>74</v>
          </cell>
          <cell r="AT297" t="str">
            <v>A</v>
          </cell>
          <cell r="AU297">
            <v>9</v>
          </cell>
          <cell r="AV297">
            <v>25</v>
          </cell>
          <cell r="AW297">
            <v>34</v>
          </cell>
          <cell r="AX297">
            <v>33</v>
          </cell>
          <cell r="AY297">
            <v>67</v>
          </cell>
          <cell r="AZ297">
            <v>6</v>
          </cell>
          <cell r="BA297">
            <v>5</v>
          </cell>
          <cell r="BB297">
            <v>28</v>
          </cell>
          <cell r="BC297">
            <v>39</v>
          </cell>
          <cell r="BD297">
            <v>24</v>
          </cell>
          <cell r="BE297">
            <v>63</v>
          </cell>
          <cell r="BF297">
            <v>356</v>
          </cell>
          <cell r="BG297">
            <v>65</v>
          </cell>
          <cell r="BH297">
            <v>511</v>
          </cell>
          <cell r="BI297">
            <v>68.13333333333334</v>
          </cell>
          <cell r="BK297" t="str">
            <v>C</v>
          </cell>
          <cell r="BL297" t="str">
            <v>E</v>
          </cell>
          <cell r="BM297" t="str">
            <v>E</v>
          </cell>
          <cell r="BN297" t="str">
            <v>C</v>
          </cell>
          <cell r="BO297" t="str">
            <v>D+</v>
          </cell>
          <cell r="BP297" t="str">
            <v>A++</v>
          </cell>
          <cell r="BQ297" t="str">
            <v>B+</v>
          </cell>
          <cell r="BR297" t="str">
            <v>A</v>
          </cell>
          <cell r="BS297" t="str">
            <v>B+</v>
          </cell>
          <cell r="BT297" t="str">
            <v>B</v>
          </cell>
          <cell r="BU297" t="str">
            <v>B</v>
          </cell>
          <cell r="BW297">
            <v>4</v>
          </cell>
          <cell r="BX297">
            <v>4</v>
          </cell>
          <cell r="BY297">
            <v>2</v>
          </cell>
          <cell r="BZ297">
            <v>2</v>
          </cell>
          <cell r="CA297">
            <v>2</v>
          </cell>
          <cell r="CB297">
            <v>1</v>
          </cell>
          <cell r="CC297">
            <v>1</v>
          </cell>
          <cell r="CD297">
            <v>1.5</v>
          </cell>
          <cell r="CE297">
            <v>1</v>
          </cell>
          <cell r="CF297">
            <v>1.5</v>
          </cell>
          <cell r="CG297">
            <v>0.5</v>
          </cell>
          <cell r="CH297">
            <v>20.5</v>
          </cell>
          <cell r="CI297">
            <v>0</v>
          </cell>
          <cell r="CJ297" t="str">
            <v>Pass</v>
          </cell>
          <cell r="CK297">
            <v>6.28</v>
          </cell>
        </row>
        <row r="298">
          <cell r="B298" t="str">
            <v>PIET23AD023</v>
          </cell>
          <cell r="C298" t="str">
            <v>HIMANSHU</v>
          </cell>
          <cell r="D298" t="str">
            <v>23EPTAD022</v>
          </cell>
          <cell r="E298" t="str">
            <v>E-23</v>
          </cell>
          <cell r="F298"/>
          <cell r="G298">
            <v>5</v>
          </cell>
          <cell r="H298">
            <v>9</v>
          </cell>
          <cell r="I298">
            <v>10</v>
          </cell>
          <cell r="J298">
            <v>24</v>
          </cell>
          <cell r="K298">
            <v>5</v>
          </cell>
          <cell r="L298">
            <v>9</v>
          </cell>
          <cell r="M298">
            <v>10</v>
          </cell>
          <cell r="N298">
            <v>24</v>
          </cell>
          <cell r="O298">
            <v>4</v>
          </cell>
          <cell r="P298">
            <v>8</v>
          </cell>
          <cell r="Q298">
            <v>10</v>
          </cell>
          <cell r="R298">
            <v>22</v>
          </cell>
          <cell r="S298">
            <v>5</v>
          </cell>
          <cell r="T298">
            <v>9</v>
          </cell>
          <cell r="U298">
            <v>10</v>
          </cell>
          <cell r="V298">
            <v>24</v>
          </cell>
          <cell r="W298">
            <v>4</v>
          </cell>
          <cell r="X298">
            <v>8</v>
          </cell>
          <cell r="Y298">
            <v>7</v>
          </cell>
          <cell r="Z298">
            <v>19</v>
          </cell>
          <cell r="AA298">
            <v>113</v>
          </cell>
          <cell r="AB298">
            <v>7</v>
          </cell>
          <cell r="AC298">
            <v>7</v>
          </cell>
          <cell r="AD298">
            <v>37</v>
          </cell>
          <cell r="AE298">
            <v>51</v>
          </cell>
          <cell r="AF298">
            <v>28</v>
          </cell>
          <cell r="AG298">
            <v>79</v>
          </cell>
          <cell r="AH298">
            <v>7</v>
          </cell>
          <cell r="AI298">
            <v>6</v>
          </cell>
          <cell r="AJ298">
            <v>33</v>
          </cell>
          <cell r="AK298">
            <v>46</v>
          </cell>
          <cell r="AL298">
            <v>31</v>
          </cell>
          <cell r="AM298">
            <v>77</v>
          </cell>
          <cell r="AN298">
            <v>6</v>
          </cell>
          <cell r="AO298">
            <v>7</v>
          </cell>
          <cell r="AP298">
            <v>35</v>
          </cell>
          <cell r="AQ298">
            <v>48</v>
          </cell>
          <cell r="AR298">
            <v>30</v>
          </cell>
          <cell r="AS298">
            <v>78</v>
          </cell>
          <cell r="AT298">
            <v>7</v>
          </cell>
          <cell r="AU298">
            <v>8</v>
          </cell>
          <cell r="AV298">
            <v>32</v>
          </cell>
          <cell r="AW298">
            <v>47</v>
          </cell>
          <cell r="AX298">
            <v>30</v>
          </cell>
          <cell r="AY298">
            <v>77</v>
          </cell>
          <cell r="AZ298">
            <v>5</v>
          </cell>
          <cell r="BA298">
            <v>5</v>
          </cell>
          <cell r="BB298">
            <v>32</v>
          </cell>
          <cell r="BC298">
            <v>42</v>
          </cell>
          <cell r="BD298">
            <v>29</v>
          </cell>
          <cell r="BE298">
            <v>71</v>
          </cell>
          <cell r="BF298">
            <v>382</v>
          </cell>
          <cell r="BG298">
            <v>92</v>
          </cell>
          <cell r="BH298">
            <v>587</v>
          </cell>
          <cell r="BI298">
            <v>78.266666666666666</v>
          </cell>
          <cell r="BK298" t="str">
            <v>D+</v>
          </cell>
          <cell r="BL298" t="str">
            <v>D+</v>
          </cell>
          <cell r="BM298" t="str">
            <v>C+</v>
          </cell>
          <cell r="BN298" t="str">
            <v>D</v>
          </cell>
          <cell r="BO298" t="str">
            <v>D+</v>
          </cell>
          <cell r="BP298" t="str">
            <v>A+</v>
          </cell>
          <cell r="BQ298" t="str">
            <v>A+</v>
          </cell>
          <cell r="BR298" t="str">
            <v>A+</v>
          </cell>
          <cell r="BS298" t="str">
            <v>A+</v>
          </cell>
          <cell r="BT298" t="str">
            <v>B+</v>
          </cell>
          <cell r="BU298" t="str">
            <v>A++</v>
          </cell>
          <cell r="BW298">
            <v>4</v>
          </cell>
          <cell r="BX298">
            <v>4</v>
          </cell>
          <cell r="BY298">
            <v>2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20.5</v>
          </cell>
          <cell r="CI298">
            <v>0</v>
          </cell>
          <cell r="CJ298" t="str">
            <v>Pass</v>
          </cell>
          <cell r="CK298">
            <v>6.95</v>
          </cell>
        </row>
        <row r="299">
          <cell r="B299" t="str">
            <v>PIET23AD024</v>
          </cell>
          <cell r="C299" t="str">
            <v>HIMANSHU SINGH</v>
          </cell>
          <cell r="D299" t="str">
            <v>23EPTAD023</v>
          </cell>
          <cell r="E299" t="str">
            <v>E-24</v>
          </cell>
          <cell r="F299"/>
          <cell r="G299">
            <v>7</v>
          </cell>
          <cell r="H299">
            <v>10</v>
          </cell>
          <cell r="I299">
            <v>10</v>
          </cell>
          <cell r="J299">
            <v>27</v>
          </cell>
          <cell r="K299">
            <v>8</v>
          </cell>
          <cell r="L299">
            <v>10</v>
          </cell>
          <cell r="M299">
            <v>10</v>
          </cell>
          <cell r="N299">
            <v>28</v>
          </cell>
          <cell r="O299">
            <v>7</v>
          </cell>
          <cell r="P299">
            <v>10</v>
          </cell>
          <cell r="Q299">
            <v>10</v>
          </cell>
          <cell r="R299">
            <v>27</v>
          </cell>
          <cell r="S299">
            <v>6</v>
          </cell>
          <cell r="T299">
            <v>10</v>
          </cell>
          <cell r="U299">
            <v>10</v>
          </cell>
          <cell r="V299">
            <v>26</v>
          </cell>
          <cell r="W299">
            <v>6</v>
          </cell>
          <cell r="X299">
            <v>10</v>
          </cell>
          <cell r="Y299">
            <v>8</v>
          </cell>
          <cell r="Z299">
            <v>24</v>
          </cell>
          <cell r="AA299">
            <v>132</v>
          </cell>
          <cell r="AB299">
            <v>9</v>
          </cell>
          <cell r="AC299">
            <v>9</v>
          </cell>
          <cell r="AD299">
            <v>35</v>
          </cell>
          <cell r="AE299">
            <v>53</v>
          </cell>
          <cell r="AF299">
            <v>38</v>
          </cell>
          <cell r="AG299">
            <v>91</v>
          </cell>
          <cell r="AH299">
            <v>8</v>
          </cell>
          <cell r="AI299">
            <v>9</v>
          </cell>
          <cell r="AJ299">
            <v>36</v>
          </cell>
          <cell r="AK299">
            <v>53</v>
          </cell>
          <cell r="AL299">
            <v>31</v>
          </cell>
          <cell r="AM299">
            <v>84</v>
          </cell>
          <cell r="AN299">
            <v>8</v>
          </cell>
          <cell r="AO299">
            <v>8</v>
          </cell>
          <cell r="AP299">
            <v>36</v>
          </cell>
          <cell r="AQ299">
            <v>52</v>
          </cell>
          <cell r="AR299">
            <v>32</v>
          </cell>
          <cell r="AS299">
            <v>84</v>
          </cell>
          <cell r="AT299">
            <v>8</v>
          </cell>
          <cell r="AU299">
            <v>9</v>
          </cell>
          <cell r="AV299">
            <v>33</v>
          </cell>
          <cell r="AW299">
            <v>50</v>
          </cell>
          <cell r="AX299">
            <v>35</v>
          </cell>
          <cell r="AY299">
            <v>85</v>
          </cell>
          <cell r="AZ299">
            <v>6</v>
          </cell>
          <cell r="BA299">
            <v>7</v>
          </cell>
          <cell r="BB299">
            <v>29</v>
          </cell>
          <cell r="BC299">
            <v>42</v>
          </cell>
          <cell r="BD299">
            <v>20</v>
          </cell>
          <cell r="BE299">
            <v>62</v>
          </cell>
          <cell r="BF299">
            <v>406</v>
          </cell>
          <cell r="BG299">
            <v>94</v>
          </cell>
          <cell r="BH299">
            <v>632</v>
          </cell>
          <cell r="BI299">
            <v>84.266666666666666</v>
          </cell>
          <cell r="BK299" t="str">
            <v>C+</v>
          </cell>
          <cell r="BL299" t="str">
            <v>C</v>
          </cell>
          <cell r="BM299" t="str">
            <v>B</v>
          </cell>
          <cell r="BN299" t="str">
            <v>C+</v>
          </cell>
          <cell r="BO299" t="str">
            <v>C</v>
          </cell>
          <cell r="BP299" t="str">
            <v>A++</v>
          </cell>
          <cell r="BQ299" t="str">
            <v>A++</v>
          </cell>
          <cell r="BR299" t="str">
            <v>A++</v>
          </cell>
          <cell r="BS299" t="str">
            <v>A++</v>
          </cell>
          <cell r="BT299" t="str">
            <v>C+</v>
          </cell>
          <cell r="BU299" t="str">
            <v>A++</v>
          </cell>
          <cell r="BW299">
            <v>4</v>
          </cell>
          <cell r="BX299">
            <v>4</v>
          </cell>
          <cell r="BY299">
            <v>2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20.5</v>
          </cell>
          <cell r="CI299">
            <v>0</v>
          </cell>
          <cell r="CJ299" t="str">
            <v>Pass</v>
          </cell>
          <cell r="CK299">
            <v>7.63</v>
          </cell>
        </row>
        <row r="300">
          <cell r="B300" t="str">
            <v>PIET23AD025</v>
          </cell>
          <cell r="C300" t="str">
            <v>HITESH SHARMA</v>
          </cell>
          <cell r="D300" t="str">
            <v>23EPTAD024</v>
          </cell>
          <cell r="E300" t="str">
            <v>E-25</v>
          </cell>
          <cell r="F300"/>
          <cell r="G300">
            <v>5</v>
          </cell>
          <cell r="H300">
            <v>10</v>
          </cell>
          <cell r="I300">
            <v>10</v>
          </cell>
          <cell r="J300">
            <v>25</v>
          </cell>
          <cell r="K300">
            <v>3</v>
          </cell>
          <cell r="L300">
            <v>10</v>
          </cell>
          <cell r="M300">
            <v>10</v>
          </cell>
          <cell r="N300">
            <v>23</v>
          </cell>
          <cell r="O300">
            <v>6</v>
          </cell>
          <cell r="P300">
            <v>9</v>
          </cell>
          <cell r="Q300">
            <v>10</v>
          </cell>
          <cell r="R300">
            <v>25</v>
          </cell>
          <cell r="S300">
            <v>4</v>
          </cell>
          <cell r="T300">
            <v>8</v>
          </cell>
          <cell r="U300">
            <v>10</v>
          </cell>
          <cell r="V300">
            <v>22</v>
          </cell>
          <cell r="W300">
            <v>5</v>
          </cell>
          <cell r="X300">
            <v>10</v>
          </cell>
          <cell r="Y300">
            <v>10</v>
          </cell>
          <cell r="Z300">
            <v>25</v>
          </cell>
          <cell r="AA300">
            <v>120</v>
          </cell>
          <cell r="AB300">
            <v>5</v>
          </cell>
          <cell r="AC300">
            <v>6</v>
          </cell>
          <cell r="AD300">
            <v>34</v>
          </cell>
          <cell r="AE300">
            <v>45</v>
          </cell>
          <cell r="AF300">
            <v>26</v>
          </cell>
          <cell r="AG300">
            <v>71</v>
          </cell>
          <cell r="AH300">
            <v>6</v>
          </cell>
          <cell r="AI300">
            <v>7</v>
          </cell>
          <cell r="AJ300">
            <v>34</v>
          </cell>
          <cell r="AK300">
            <v>47</v>
          </cell>
          <cell r="AL300">
            <v>30</v>
          </cell>
          <cell r="AM300">
            <v>77</v>
          </cell>
          <cell r="AN300">
            <v>7</v>
          </cell>
          <cell r="AO300">
            <v>8</v>
          </cell>
          <cell r="AP300">
            <v>37</v>
          </cell>
          <cell r="AQ300">
            <v>52</v>
          </cell>
          <cell r="AR300">
            <v>32</v>
          </cell>
          <cell r="AS300">
            <v>84</v>
          </cell>
          <cell r="AT300">
            <v>7</v>
          </cell>
          <cell r="AU300">
            <v>9</v>
          </cell>
          <cell r="AV300">
            <v>35</v>
          </cell>
          <cell r="AW300">
            <v>51</v>
          </cell>
          <cell r="AX300">
            <v>33</v>
          </cell>
          <cell r="AY300">
            <v>84</v>
          </cell>
          <cell r="AZ300">
            <v>7</v>
          </cell>
          <cell r="BA300">
            <v>7</v>
          </cell>
          <cell r="BB300">
            <v>36</v>
          </cell>
          <cell r="BC300">
            <v>50</v>
          </cell>
          <cell r="BD300">
            <v>34</v>
          </cell>
          <cell r="BE300">
            <v>84</v>
          </cell>
          <cell r="BF300">
            <v>400</v>
          </cell>
          <cell r="BG300">
            <v>92</v>
          </cell>
          <cell r="BH300">
            <v>612</v>
          </cell>
          <cell r="BI300">
            <v>81.599999999999994</v>
          </cell>
          <cell r="BK300" t="str">
            <v>C</v>
          </cell>
          <cell r="BL300" t="str">
            <v>B+</v>
          </cell>
          <cell r="BM300" t="str">
            <v>A</v>
          </cell>
          <cell r="BN300" t="str">
            <v>D+</v>
          </cell>
          <cell r="BO300" t="str">
            <v>C+</v>
          </cell>
          <cell r="BP300" t="str">
            <v>A+</v>
          </cell>
          <cell r="BQ300" t="str">
            <v>B+</v>
          </cell>
          <cell r="BR300" t="str">
            <v>A++</v>
          </cell>
          <cell r="BS300" t="str">
            <v>A++</v>
          </cell>
          <cell r="BT300" t="str">
            <v>A++</v>
          </cell>
          <cell r="BU300" t="str">
            <v>A++</v>
          </cell>
          <cell r="BW300">
            <v>4</v>
          </cell>
          <cell r="BX300">
            <v>4</v>
          </cell>
          <cell r="BY300">
            <v>2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20.5</v>
          </cell>
          <cell r="CI300">
            <v>0</v>
          </cell>
          <cell r="CJ300" t="str">
            <v>Pass</v>
          </cell>
          <cell r="CK300">
            <v>7.95</v>
          </cell>
        </row>
        <row r="301">
          <cell r="B301" t="str">
            <v>PIET23AD026</v>
          </cell>
          <cell r="C301" t="str">
            <v>INDRESH SHARMA</v>
          </cell>
          <cell r="D301" t="str">
            <v>23EPTAD025</v>
          </cell>
          <cell r="E301" t="str">
            <v>E-26</v>
          </cell>
          <cell r="F301"/>
          <cell r="G301">
            <v>8</v>
          </cell>
          <cell r="H301">
            <v>10</v>
          </cell>
          <cell r="I301">
            <v>10</v>
          </cell>
          <cell r="J301">
            <v>28</v>
          </cell>
          <cell r="K301">
            <v>5</v>
          </cell>
          <cell r="L301">
            <v>10</v>
          </cell>
          <cell r="M301">
            <v>10</v>
          </cell>
          <cell r="N301">
            <v>25</v>
          </cell>
          <cell r="O301">
            <v>6</v>
          </cell>
          <cell r="P301">
            <v>9</v>
          </cell>
          <cell r="Q301">
            <v>10</v>
          </cell>
          <cell r="R301">
            <v>25</v>
          </cell>
          <cell r="S301">
            <v>6</v>
          </cell>
          <cell r="T301">
            <v>10</v>
          </cell>
          <cell r="U301">
            <v>10</v>
          </cell>
          <cell r="V301">
            <v>26</v>
          </cell>
          <cell r="W301">
            <v>7</v>
          </cell>
          <cell r="X301">
            <v>9</v>
          </cell>
          <cell r="Y301">
            <v>10</v>
          </cell>
          <cell r="Z301">
            <v>26</v>
          </cell>
          <cell r="AA301">
            <v>130</v>
          </cell>
          <cell r="AB301">
            <v>7</v>
          </cell>
          <cell r="AC301">
            <v>9</v>
          </cell>
          <cell r="AD301">
            <v>35</v>
          </cell>
          <cell r="AE301">
            <v>51</v>
          </cell>
          <cell r="AF301">
            <v>35</v>
          </cell>
          <cell r="AG301">
            <v>86</v>
          </cell>
          <cell r="AH301">
            <v>8</v>
          </cell>
          <cell r="AI301">
            <v>8</v>
          </cell>
          <cell r="AJ301">
            <v>36</v>
          </cell>
          <cell r="AK301">
            <v>52</v>
          </cell>
          <cell r="AL301">
            <v>29</v>
          </cell>
          <cell r="AM301">
            <v>81</v>
          </cell>
          <cell r="AN301">
            <v>8</v>
          </cell>
          <cell r="AO301">
            <v>8</v>
          </cell>
          <cell r="AP301">
            <v>32</v>
          </cell>
          <cell r="AQ301">
            <v>48</v>
          </cell>
          <cell r="AR301">
            <v>31</v>
          </cell>
          <cell r="AS301">
            <v>79</v>
          </cell>
          <cell r="AT301">
            <v>9</v>
          </cell>
          <cell r="AU301">
            <v>9</v>
          </cell>
          <cell r="AV301">
            <v>39</v>
          </cell>
          <cell r="AW301">
            <v>57</v>
          </cell>
          <cell r="AX301">
            <v>34</v>
          </cell>
          <cell r="AY301">
            <v>91</v>
          </cell>
          <cell r="AZ301">
            <v>8</v>
          </cell>
          <cell r="BA301">
            <v>7</v>
          </cell>
          <cell r="BB301">
            <v>39</v>
          </cell>
          <cell r="BC301">
            <v>54</v>
          </cell>
          <cell r="BD301">
            <v>34</v>
          </cell>
          <cell r="BE301">
            <v>88</v>
          </cell>
          <cell r="BF301">
            <v>425</v>
          </cell>
          <cell r="BG301">
            <v>93</v>
          </cell>
          <cell r="BH301">
            <v>648</v>
          </cell>
          <cell r="BI301">
            <v>86.4</v>
          </cell>
          <cell r="BK301" t="str">
            <v>A+</v>
          </cell>
          <cell r="BL301" t="str">
            <v>D+</v>
          </cell>
          <cell r="BM301" t="str">
            <v>B</v>
          </cell>
          <cell r="BN301" t="str">
            <v>C</v>
          </cell>
          <cell r="BO301" t="str">
            <v>C+</v>
          </cell>
          <cell r="BP301" t="str">
            <v>A++</v>
          </cell>
          <cell r="BQ301" t="str">
            <v>A++</v>
          </cell>
          <cell r="BR301" t="str">
            <v>A+</v>
          </cell>
          <cell r="BS301" t="str">
            <v>A++</v>
          </cell>
          <cell r="BT301" t="str">
            <v>A++</v>
          </cell>
          <cell r="BU301" t="str">
            <v>A++</v>
          </cell>
          <cell r="BW301">
            <v>4</v>
          </cell>
          <cell r="BX301">
            <v>4</v>
          </cell>
          <cell r="BY301">
            <v>2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20.5</v>
          </cell>
          <cell r="CI301">
            <v>0</v>
          </cell>
          <cell r="CJ301" t="str">
            <v>Pass</v>
          </cell>
          <cell r="CK301">
            <v>8.07</v>
          </cell>
        </row>
        <row r="302">
          <cell r="B302" t="str">
            <v>PIET23AD027</v>
          </cell>
          <cell r="C302" t="str">
            <v>JATIN KINRA</v>
          </cell>
          <cell r="D302" t="str">
            <v>23EPTAD026</v>
          </cell>
          <cell r="E302" t="str">
            <v>E-27</v>
          </cell>
          <cell r="F302"/>
          <cell r="G302">
            <v>10</v>
          </cell>
          <cell r="H302">
            <v>10</v>
          </cell>
          <cell r="I302">
            <v>10</v>
          </cell>
          <cell r="J302">
            <v>30</v>
          </cell>
          <cell r="K302">
            <v>8</v>
          </cell>
          <cell r="L302">
            <v>10</v>
          </cell>
          <cell r="M302">
            <v>10</v>
          </cell>
          <cell r="N302">
            <v>28</v>
          </cell>
          <cell r="O302">
            <v>8</v>
          </cell>
          <cell r="P302">
            <v>10</v>
          </cell>
          <cell r="Q302">
            <v>10</v>
          </cell>
          <cell r="R302">
            <v>28</v>
          </cell>
          <cell r="S302">
            <v>7</v>
          </cell>
          <cell r="T302">
            <v>8</v>
          </cell>
          <cell r="U302">
            <v>10</v>
          </cell>
          <cell r="V302">
            <v>25</v>
          </cell>
          <cell r="W302">
            <v>7</v>
          </cell>
          <cell r="X302">
            <v>10</v>
          </cell>
          <cell r="Y302">
            <v>8</v>
          </cell>
          <cell r="Z302">
            <v>25</v>
          </cell>
          <cell r="AA302">
            <v>136</v>
          </cell>
          <cell r="AB302">
            <v>9</v>
          </cell>
          <cell r="AC302">
            <v>8</v>
          </cell>
          <cell r="AD302">
            <v>39</v>
          </cell>
          <cell r="AE302">
            <v>56</v>
          </cell>
          <cell r="AF302">
            <v>36</v>
          </cell>
          <cell r="AG302">
            <v>92</v>
          </cell>
          <cell r="AH302">
            <v>8</v>
          </cell>
          <cell r="AI302">
            <v>9</v>
          </cell>
          <cell r="AJ302">
            <v>31</v>
          </cell>
          <cell r="AK302">
            <v>48</v>
          </cell>
          <cell r="AL302">
            <v>32</v>
          </cell>
          <cell r="AM302">
            <v>80</v>
          </cell>
          <cell r="AN302">
            <v>8</v>
          </cell>
          <cell r="AO302">
            <v>8</v>
          </cell>
          <cell r="AP302">
            <v>39</v>
          </cell>
          <cell r="AQ302">
            <v>55</v>
          </cell>
          <cell r="AR302">
            <v>31</v>
          </cell>
          <cell r="AS302">
            <v>86</v>
          </cell>
          <cell r="AT302">
            <v>8</v>
          </cell>
          <cell r="AU302">
            <v>9</v>
          </cell>
          <cell r="AV302">
            <v>34</v>
          </cell>
          <cell r="AW302">
            <v>51</v>
          </cell>
          <cell r="AX302">
            <v>32</v>
          </cell>
          <cell r="AY302">
            <v>83</v>
          </cell>
          <cell r="AZ302">
            <v>8</v>
          </cell>
          <cell r="BA302">
            <v>8</v>
          </cell>
          <cell r="BB302">
            <v>34</v>
          </cell>
          <cell r="BC302">
            <v>50</v>
          </cell>
          <cell r="BD302">
            <v>30</v>
          </cell>
          <cell r="BE302">
            <v>80</v>
          </cell>
          <cell r="BF302">
            <v>421</v>
          </cell>
          <cell r="BG302">
            <v>80</v>
          </cell>
          <cell r="BH302">
            <v>637</v>
          </cell>
          <cell r="BI302">
            <v>84.933333333333337</v>
          </cell>
          <cell r="BK302" t="str">
            <v>A</v>
          </cell>
          <cell r="BL302" t="str">
            <v>A++</v>
          </cell>
          <cell r="BM302" t="str">
            <v>A++</v>
          </cell>
          <cell r="BN302" t="str">
            <v>C+</v>
          </cell>
          <cell r="BO302" t="str">
            <v>B+</v>
          </cell>
          <cell r="BP302" t="str">
            <v>A+</v>
          </cell>
          <cell r="BQ302" t="str">
            <v>A++</v>
          </cell>
          <cell r="BR302" t="str">
            <v>A++</v>
          </cell>
          <cell r="BS302" t="str">
            <v>A++</v>
          </cell>
          <cell r="BT302" t="str">
            <v>A+</v>
          </cell>
          <cell r="BU302" t="str">
            <v>A+</v>
          </cell>
          <cell r="BW302">
            <v>4</v>
          </cell>
          <cell r="BX302">
            <v>4</v>
          </cell>
          <cell r="BY302">
            <v>2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20.5</v>
          </cell>
          <cell r="CI302">
            <v>0</v>
          </cell>
          <cell r="CJ302" t="str">
            <v>Pass</v>
          </cell>
          <cell r="CK302">
            <v>9.07</v>
          </cell>
        </row>
        <row r="303">
          <cell r="B303" t="str">
            <v>PIET23AD028</v>
          </cell>
          <cell r="C303" t="str">
            <v>KARTIK GARG</v>
          </cell>
          <cell r="D303" t="str">
            <v>23EPTAD027</v>
          </cell>
          <cell r="E303" t="str">
            <v>E-28</v>
          </cell>
          <cell r="F303"/>
          <cell r="G303">
            <v>5</v>
          </cell>
          <cell r="H303">
            <v>10</v>
          </cell>
          <cell r="I303">
            <v>10</v>
          </cell>
          <cell r="J303">
            <v>25</v>
          </cell>
          <cell r="K303">
            <v>5</v>
          </cell>
          <cell r="L303">
            <v>10</v>
          </cell>
          <cell r="M303">
            <v>10</v>
          </cell>
          <cell r="N303">
            <v>25</v>
          </cell>
          <cell r="O303">
            <v>8</v>
          </cell>
          <cell r="P303">
            <v>9</v>
          </cell>
          <cell r="Q303">
            <v>10</v>
          </cell>
          <cell r="R303">
            <v>27</v>
          </cell>
          <cell r="S303">
            <v>5</v>
          </cell>
          <cell r="T303">
            <v>8</v>
          </cell>
          <cell r="U303">
            <v>10</v>
          </cell>
          <cell r="V303">
            <v>23</v>
          </cell>
          <cell r="W303">
            <v>7</v>
          </cell>
          <cell r="X303">
            <v>9</v>
          </cell>
          <cell r="Y303">
            <v>10</v>
          </cell>
          <cell r="Z303">
            <v>26</v>
          </cell>
          <cell r="AA303">
            <v>126</v>
          </cell>
          <cell r="AB303">
            <v>7</v>
          </cell>
          <cell r="AC303">
            <v>5</v>
          </cell>
          <cell r="AD303">
            <v>34</v>
          </cell>
          <cell r="AE303">
            <v>46</v>
          </cell>
          <cell r="AF303">
            <v>28</v>
          </cell>
          <cell r="AG303">
            <v>74</v>
          </cell>
          <cell r="AH303">
            <v>7</v>
          </cell>
          <cell r="AI303">
            <v>7</v>
          </cell>
          <cell r="AJ303">
            <v>37</v>
          </cell>
          <cell r="AK303">
            <v>51</v>
          </cell>
          <cell r="AL303">
            <v>34</v>
          </cell>
          <cell r="AM303">
            <v>85</v>
          </cell>
          <cell r="AN303">
            <v>8</v>
          </cell>
          <cell r="AO303">
            <v>7</v>
          </cell>
          <cell r="AP303">
            <v>40</v>
          </cell>
          <cell r="AQ303">
            <v>55</v>
          </cell>
          <cell r="AR303">
            <v>31</v>
          </cell>
          <cell r="AS303">
            <v>86</v>
          </cell>
          <cell r="AT303">
            <v>8</v>
          </cell>
          <cell r="AU303">
            <v>9</v>
          </cell>
          <cell r="AV303">
            <v>37</v>
          </cell>
          <cell r="AW303">
            <v>54</v>
          </cell>
          <cell r="AX303">
            <v>36</v>
          </cell>
          <cell r="AY303">
            <v>90</v>
          </cell>
          <cell r="AZ303">
            <v>7</v>
          </cell>
          <cell r="BA303">
            <v>9</v>
          </cell>
          <cell r="BB303">
            <v>40</v>
          </cell>
          <cell r="BC303">
            <v>56</v>
          </cell>
          <cell r="BD303">
            <v>31</v>
          </cell>
          <cell r="BE303">
            <v>87</v>
          </cell>
          <cell r="BF303">
            <v>422</v>
          </cell>
          <cell r="BG303">
            <v>92</v>
          </cell>
          <cell r="BH303">
            <v>640</v>
          </cell>
          <cell r="BI303">
            <v>85.333333333333343</v>
          </cell>
          <cell r="BK303" t="str">
            <v>B</v>
          </cell>
          <cell r="BL303" t="str">
            <v>E+</v>
          </cell>
          <cell r="BM303" t="str">
            <v>B</v>
          </cell>
          <cell r="BN303" t="str">
            <v>C</v>
          </cell>
          <cell r="BO303" t="str">
            <v>B+</v>
          </cell>
          <cell r="BP303" t="str">
            <v>A++</v>
          </cell>
          <cell r="BQ303" t="str">
            <v>A</v>
          </cell>
          <cell r="BR303" t="str">
            <v>A++</v>
          </cell>
          <cell r="BS303" t="str">
            <v>A++</v>
          </cell>
          <cell r="BT303" t="str">
            <v>A++</v>
          </cell>
          <cell r="BU303" t="str">
            <v>A++</v>
          </cell>
          <cell r="BW303">
            <v>4</v>
          </cell>
          <cell r="BX303">
            <v>4</v>
          </cell>
          <cell r="BY303">
            <v>2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20.5</v>
          </cell>
          <cell r="CI303">
            <v>0</v>
          </cell>
          <cell r="CJ303" t="str">
            <v>Pass</v>
          </cell>
          <cell r="CK303">
            <v>7.68</v>
          </cell>
        </row>
        <row r="304">
          <cell r="B304" t="str">
            <v>PIET23AD029</v>
          </cell>
          <cell r="C304" t="str">
            <v>KARTIK SINGH JADON</v>
          </cell>
          <cell r="D304" t="str">
            <v>23EPTAD028</v>
          </cell>
          <cell r="E304" t="str">
            <v>E-29</v>
          </cell>
          <cell r="F304"/>
          <cell r="G304">
            <v>6</v>
          </cell>
          <cell r="H304">
            <v>10</v>
          </cell>
          <cell r="I304">
            <v>10</v>
          </cell>
          <cell r="J304">
            <v>26</v>
          </cell>
          <cell r="K304">
            <v>2</v>
          </cell>
          <cell r="L304">
            <v>9</v>
          </cell>
          <cell r="M304">
            <v>10</v>
          </cell>
          <cell r="N304">
            <v>21</v>
          </cell>
          <cell r="O304">
            <v>5</v>
          </cell>
          <cell r="P304">
            <v>6</v>
          </cell>
          <cell r="Q304">
            <v>10</v>
          </cell>
          <cell r="R304">
            <v>21</v>
          </cell>
          <cell r="S304">
            <v>4</v>
          </cell>
          <cell r="T304">
            <v>6</v>
          </cell>
          <cell r="U304">
            <v>10</v>
          </cell>
          <cell r="V304">
            <v>20</v>
          </cell>
          <cell r="W304">
            <v>5</v>
          </cell>
          <cell r="X304">
            <v>8</v>
          </cell>
          <cell r="Y304">
            <v>8</v>
          </cell>
          <cell r="Z304">
            <v>21</v>
          </cell>
          <cell r="AA304">
            <v>109</v>
          </cell>
          <cell r="AB304">
            <v>5</v>
          </cell>
          <cell r="AC304">
            <v>6</v>
          </cell>
          <cell r="AD304">
            <v>37</v>
          </cell>
          <cell r="AE304">
            <v>48</v>
          </cell>
          <cell r="AF304">
            <v>25</v>
          </cell>
          <cell r="AG304">
            <v>73</v>
          </cell>
          <cell r="AH304">
            <v>6</v>
          </cell>
          <cell r="AI304">
            <v>5</v>
          </cell>
          <cell r="AJ304">
            <v>35</v>
          </cell>
          <cell r="AK304">
            <v>46</v>
          </cell>
          <cell r="AL304">
            <v>24</v>
          </cell>
          <cell r="AM304">
            <v>70</v>
          </cell>
          <cell r="AN304">
            <v>8</v>
          </cell>
          <cell r="AO304">
            <v>7</v>
          </cell>
          <cell r="AP304">
            <v>36</v>
          </cell>
          <cell r="AQ304">
            <v>51</v>
          </cell>
          <cell r="AR304">
            <v>29</v>
          </cell>
          <cell r="AS304">
            <v>80</v>
          </cell>
          <cell r="AT304">
            <v>3</v>
          </cell>
          <cell r="AU304">
            <v>8</v>
          </cell>
          <cell r="AV304">
            <v>40</v>
          </cell>
          <cell r="AW304">
            <v>51</v>
          </cell>
          <cell r="AX304">
            <v>20</v>
          </cell>
          <cell r="AY304">
            <v>71</v>
          </cell>
          <cell r="AZ304">
            <v>8</v>
          </cell>
          <cell r="BA304">
            <v>9</v>
          </cell>
          <cell r="BB304">
            <v>40</v>
          </cell>
          <cell r="BC304">
            <v>57</v>
          </cell>
          <cell r="BD304">
            <v>37</v>
          </cell>
          <cell r="BE304">
            <v>94</v>
          </cell>
          <cell r="BF304">
            <v>388</v>
          </cell>
          <cell r="BG304">
            <v>90</v>
          </cell>
          <cell r="BH304">
            <v>587</v>
          </cell>
          <cell r="BI304">
            <v>78.266666666666666</v>
          </cell>
          <cell r="BK304" t="str">
            <v>C+</v>
          </cell>
          <cell r="BL304" t="str">
            <v>D</v>
          </cell>
          <cell r="BM304" t="str">
            <v>C</v>
          </cell>
          <cell r="BN304" t="str">
            <v>D+</v>
          </cell>
          <cell r="BO304" t="str">
            <v>C</v>
          </cell>
          <cell r="BP304" t="str">
            <v>B+</v>
          </cell>
          <cell r="BQ304" t="str">
            <v>A</v>
          </cell>
          <cell r="BR304" t="str">
            <v>A+</v>
          </cell>
          <cell r="BS304" t="str">
            <v>B+</v>
          </cell>
          <cell r="BT304" t="str">
            <v>A++</v>
          </cell>
          <cell r="BU304" t="str">
            <v>A++</v>
          </cell>
          <cell r="BW304">
            <v>4</v>
          </cell>
          <cell r="BX304">
            <v>4</v>
          </cell>
          <cell r="BY304">
            <v>2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20.5</v>
          </cell>
          <cell r="CI304">
            <v>0</v>
          </cell>
          <cell r="CJ304" t="str">
            <v>Pass</v>
          </cell>
          <cell r="CK304">
            <v>7.12</v>
          </cell>
        </row>
        <row r="305">
          <cell r="B305" t="str">
            <v>PIET23AD030</v>
          </cell>
          <cell r="C305" t="str">
            <v>KHWAISH SAINI</v>
          </cell>
          <cell r="D305" t="str">
            <v>23EPTAD029</v>
          </cell>
          <cell r="E305" t="str">
            <v>E-30</v>
          </cell>
          <cell r="F305"/>
          <cell r="G305">
            <v>10</v>
          </cell>
          <cell r="H305">
            <v>10</v>
          </cell>
          <cell r="I305">
            <v>10</v>
          </cell>
          <cell r="J305">
            <v>30</v>
          </cell>
          <cell r="K305">
            <v>4</v>
          </cell>
          <cell r="L305">
            <v>10</v>
          </cell>
          <cell r="M305">
            <v>10</v>
          </cell>
          <cell r="N305">
            <v>24</v>
          </cell>
          <cell r="O305">
            <v>7</v>
          </cell>
          <cell r="P305">
            <v>10</v>
          </cell>
          <cell r="Q305">
            <v>10</v>
          </cell>
          <cell r="R305">
            <v>27</v>
          </cell>
          <cell r="S305">
            <v>8</v>
          </cell>
          <cell r="T305">
            <v>10</v>
          </cell>
          <cell r="U305">
            <v>10</v>
          </cell>
          <cell r="V305">
            <v>28</v>
          </cell>
          <cell r="W305">
            <v>5</v>
          </cell>
          <cell r="X305">
            <v>10</v>
          </cell>
          <cell r="Y305">
            <v>5</v>
          </cell>
          <cell r="Z305">
            <v>20</v>
          </cell>
          <cell r="AA305">
            <v>129</v>
          </cell>
          <cell r="AB305">
            <v>9</v>
          </cell>
          <cell r="AC305">
            <v>10</v>
          </cell>
          <cell r="AD305">
            <v>38</v>
          </cell>
          <cell r="AE305">
            <v>57</v>
          </cell>
          <cell r="AF305">
            <v>35</v>
          </cell>
          <cell r="AG305">
            <v>92</v>
          </cell>
          <cell r="AH305">
            <v>9</v>
          </cell>
          <cell r="AI305">
            <v>8</v>
          </cell>
          <cell r="AJ305">
            <v>36</v>
          </cell>
          <cell r="AK305">
            <v>53</v>
          </cell>
          <cell r="AL305">
            <v>31</v>
          </cell>
          <cell r="AM305">
            <v>84</v>
          </cell>
          <cell r="AN305">
            <v>8</v>
          </cell>
          <cell r="AO305">
            <v>9</v>
          </cell>
          <cell r="AP305">
            <v>39</v>
          </cell>
          <cell r="AQ305">
            <v>56</v>
          </cell>
          <cell r="AR305">
            <v>36</v>
          </cell>
          <cell r="AS305">
            <v>92</v>
          </cell>
          <cell r="AT305">
            <v>9</v>
          </cell>
          <cell r="AU305">
            <v>8</v>
          </cell>
          <cell r="AV305">
            <v>39</v>
          </cell>
          <cell r="AW305">
            <v>56</v>
          </cell>
          <cell r="AX305">
            <v>33</v>
          </cell>
          <cell r="AY305">
            <v>89</v>
          </cell>
          <cell r="AZ305">
            <v>8</v>
          </cell>
          <cell r="BA305">
            <v>7</v>
          </cell>
          <cell r="BB305">
            <v>39</v>
          </cell>
          <cell r="BC305">
            <v>54</v>
          </cell>
          <cell r="BD305">
            <v>30</v>
          </cell>
          <cell r="BE305">
            <v>84</v>
          </cell>
          <cell r="BF305">
            <v>441</v>
          </cell>
          <cell r="BG305">
            <v>91</v>
          </cell>
          <cell r="BH305">
            <v>661</v>
          </cell>
          <cell r="BI305">
            <v>88.133333333333326</v>
          </cell>
          <cell r="BK305" t="str">
            <v>A++</v>
          </cell>
          <cell r="BL305" t="str">
            <v>A</v>
          </cell>
          <cell r="BM305" t="str">
            <v>A++</v>
          </cell>
          <cell r="BN305" t="str">
            <v>B</v>
          </cell>
          <cell r="BO305" t="str">
            <v>B</v>
          </cell>
          <cell r="BP305" t="str">
            <v>A++</v>
          </cell>
          <cell r="BQ305" t="str">
            <v>A++</v>
          </cell>
          <cell r="BR305" t="str">
            <v>A++</v>
          </cell>
          <cell r="BS305" t="str">
            <v>A++</v>
          </cell>
          <cell r="BT305" t="str">
            <v>A++</v>
          </cell>
          <cell r="BU305" t="str">
            <v>A++</v>
          </cell>
          <cell r="BW305">
            <v>4</v>
          </cell>
          <cell r="BX305">
            <v>4</v>
          </cell>
          <cell r="BY305">
            <v>2</v>
          </cell>
          <cell r="BZ305">
            <v>2</v>
          </cell>
          <cell r="CA305">
            <v>2</v>
          </cell>
          <cell r="CB305">
            <v>1</v>
          </cell>
          <cell r="CC305">
            <v>1</v>
          </cell>
          <cell r="CD305">
            <v>1.5</v>
          </cell>
          <cell r="CE305">
            <v>1</v>
          </cell>
          <cell r="CF305">
            <v>1.5</v>
          </cell>
          <cell r="CG305">
            <v>0.5</v>
          </cell>
          <cell r="CH305">
            <v>20.5</v>
          </cell>
          <cell r="CI305">
            <v>0</v>
          </cell>
          <cell r="CJ305" t="str">
            <v>Pass</v>
          </cell>
          <cell r="CK305">
            <v>9.2200000000000006</v>
          </cell>
        </row>
        <row r="306">
          <cell r="B306" t="str">
            <v>PIET23AD031</v>
          </cell>
          <cell r="C306" t="str">
            <v>KUMARI SALONI</v>
          </cell>
          <cell r="D306" t="str">
            <v>23EPTAD030</v>
          </cell>
          <cell r="E306" t="str">
            <v>E-31</v>
          </cell>
          <cell r="F306"/>
          <cell r="G306">
            <v>9</v>
          </cell>
          <cell r="H306">
            <v>10</v>
          </cell>
          <cell r="I306">
            <v>10</v>
          </cell>
          <cell r="J306">
            <v>29</v>
          </cell>
          <cell r="K306">
            <v>5</v>
          </cell>
          <cell r="L306">
            <v>10</v>
          </cell>
          <cell r="M306">
            <v>10</v>
          </cell>
          <cell r="N306">
            <v>25</v>
          </cell>
          <cell r="O306">
            <v>8</v>
          </cell>
          <cell r="P306">
            <v>10</v>
          </cell>
          <cell r="Q306">
            <v>10</v>
          </cell>
          <cell r="R306">
            <v>28</v>
          </cell>
          <cell r="S306">
            <v>6</v>
          </cell>
          <cell r="T306">
            <v>10</v>
          </cell>
          <cell r="U306">
            <v>10</v>
          </cell>
          <cell r="V306">
            <v>26</v>
          </cell>
          <cell r="W306">
            <v>6</v>
          </cell>
          <cell r="X306">
            <v>10</v>
          </cell>
          <cell r="Y306">
            <v>8</v>
          </cell>
          <cell r="Z306">
            <v>24</v>
          </cell>
          <cell r="AA306">
            <v>132</v>
          </cell>
          <cell r="AB306">
            <v>8</v>
          </cell>
          <cell r="AC306">
            <v>9</v>
          </cell>
          <cell r="AD306">
            <v>39</v>
          </cell>
          <cell r="AE306">
            <v>56</v>
          </cell>
          <cell r="AF306">
            <v>37</v>
          </cell>
          <cell r="AG306">
            <v>93</v>
          </cell>
          <cell r="AH306">
            <v>8</v>
          </cell>
          <cell r="AI306">
            <v>8</v>
          </cell>
          <cell r="AJ306">
            <v>35</v>
          </cell>
          <cell r="AK306">
            <v>51</v>
          </cell>
          <cell r="AL306">
            <v>34</v>
          </cell>
          <cell r="AM306">
            <v>85</v>
          </cell>
          <cell r="AN306">
            <v>8</v>
          </cell>
          <cell r="AO306">
            <v>9</v>
          </cell>
          <cell r="AP306">
            <v>40</v>
          </cell>
          <cell r="AQ306">
            <v>57</v>
          </cell>
          <cell r="AR306">
            <v>36</v>
          </cell>
          <cell r="AS306">
            <v>93</v>
          </cell>
          <cell r="AT306">
            <v>8</v>
          </cell>
          <cell r="AU306">
            <v>9</v>
          </cell>
          <cell r="AV306">
            <v>38</v>
          </cell>
          <cell r="AW306">
            <v>55</v>
          </cell>
          <cell r="AX306">
            <v>34</v>
          </cell>
          <cell r="AY306">
            <v>89</v>
          </cell>
          <cell r="AZ306">
            <v>8</v>
          </cell>
          <cell r="BA306">
            <v>8</v>
          </cell>
          <cell r="BB306">
            <v>38</v>
          </cell>
          <cell r="BC306">
            <v>54</v>
          </cell>
          <cell r="BD306">
            <v>32</v>
          </cell>
          <cell r="BE306">
            <v>86</v>
          </cell>
          <cell r="BF306">
            <v>446</v>
          </cell>
          <cell r="BG306">
            <v>94</v>
          </cell>
          <cell r="BH306">
            <v>672</v>
          </cell>
          <cell r="BI306">
            <v>89.600000000000009</v>
          </cell>
          <cell r="BK306" t="str">
            <v>A++</v>
          </cell>
          <cell r="BL306" t="str">
            <v>A++</v>
          </cell>
          <cell r="BM306" t="str">
            <v>A++</v>
          </cell>
          <cell r="BN306" t="str">
            <v>B</v>
          </cell>
          <cell r="BO306" t="str">
            <v>B+</v>
          </cell>
          <cell r="BP306" t="str">
            <v>A++</v>
          </cell>
          <cell r="BQ306" t="str">
            <v>A++</v>
          </cell>
          <cell r="BR306" t="str">
            <v>A++</v>
          </cell>
          <cell r="BS306" t="str">
            <v>A++</v>
          </cell>
          <cell r="BT306" t="str">
            <v>A++</v>
          </cell>
          <cell r="BU306" t="str">
            <v>A++</v>
          </cell>
          <cell r="BW306">
            <v>4</v>
          </cell>
          <cell r="BX306">
            <v>4</v>
          </cell>
          <cell r="BY306">
            <v>2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20.5</v>
          </cell>
          <cell r="CI306">
            <v>0</v>
          </cell>
          <cell r="CJ306" t="str">
            <v>Pass</v>
          </cell>
          <cell r="CK306">
            <v>9.56</v>
          </cell>
        </row>
        <row r="307">
          <cell r="B307" t="str">
            <v>PIET23AD032</v>
          </cell>
          <cell r="C307" t="str">
            <v>KUNAL KUMAR</v>
          </cell>
          <cell r="D307" t="str">
            <v>23EPTAD031</v>
          </cell>
          <cell r="E307" t="str">
            <v>E-32</v>
          </cell>
          <cell r="F307"/>
          <cell r="G307">
            <v>4</v>
          </cell>
          <cell r="H307">
            <v>10</v>
          </cell>
          <cell r="I307">
            <v>10</v>
          </cell>
          <cell r="J307">
            <v>24</v>
          </cell>
          <cell r="K307">
            <v>3</v>
          </cell>
          <cell r="L307">
            <v>9</v>
          </cell>
          <cell r="M307">
            <v>8</v>
          </cell>
          <cell r="N307">
            <v>20</v>
          </cell>
          <cell r="O307">
            <v>6</v>
          </cell>
          <cell r="P307">
            <v>6</v>
          </cell>
          <cell r="Q307">
            <v>10</v>
          </cell>
          <cell r="R307">
            <v>22</v>
          </cell>
          <cell r="S307">
            <v>5</v>
          </cell>
          <cell r="T307">
            <v>6</v>
          </cell>
          <cell r="U307">
            <v>10</v>
          </cell>
          <cell r="V307">
            <v>21</v>
          </cell>
          <cell r="W307">
            <v>5</v>
          </cell>
          <cell r="X307">
            <v>9</v>
          </cell>
          <cell r="Y307">
            <v>10</v>
          </cell>
          <cell r="Z307">
            <v>24</v>
          </cell>
          <cell r="AA307">
            <v>111</v>
          </cell>
          <cell r="AB307">
            <v>5</v>
          </cell>
          <cell r="AC307">
            <v>5</v>
          </cell>
          <cell r="AD307">
            <v>33</v>
          </cell>
          <cell r="AE307">
            <v>43</v>
          </cell>
          <cell r="AF307">
            <v>19</v>
          </cell>
          <cell r="AG307">
            <v>62</v>
          </cell>
          <cell r="AH307">
            <v>7</v>
          </cell>
          <cell r="AI307">
            <v>5</v>
          </cell>
          <cell r="AJ307">
            <v>31</v>
          </cell>
          <cell r="AK307">
            <v>43</v>
          </cell>
          <cell r="AL307">
            <v>24</v>
          </cell>
          <cell r="AM307">
            <v>67</v>
          </cell>
          <cell r="AN307">
            <v>8</v>
          </cell>
          <cell r="AO307">
            <v>6</v>
          </cell>
          <cell r="AP307">
            <v>34</v>
          </cell>
          <cell r="AQ307">
            <v>48</v>
          </cell>
          <cell r="AR307">
            <v>27</v>
          </cell>
          <cell r="AS307">
            <v>75</v>
          </cell>
          <cell r="AT307">
            <v>7</v>
          </cell>
          <cell r="AU307">
            <v>8</v>
          </cell>
          <cell r="AV307">
            <v>35</v>
          </cell>
          <cell r="AW307">
            <v>50</v>
          </cell>
          <cell r="AX307">
            <v>23</v>
          </cell>
          <cell r="AY307">
            <v>73</v>
          </cell>
          <cell r="AZ307">
            <v>5</v>
          </cell>
          <cell r="BA307">
            <v>8</v>
          </cell>
          <cell r="BB307">
            <v>34</v>
          </cell>
          <cell r="BC307">
            <v>47</v>
          </cell>
          <cell r="BD307">
            <v>25</v>
          </cell>
          <cell r="BE307">
            <v>72</v>
          </cell>
          <cell r="BF307">
            <v>349</v>
          </cell>
          <cell r="BG307">
            <v>96</v>
          </cell>
          <cell r="BH307">
            <v>556</v>
          </cell>
          <cell r="BI307">
            <v>74.133333333333326</v>
          </cell>
          <cell r="BK307" t="str">
            <v>B</v>
          </cell>
          <cell r="BL307" t="str">
            <v>D</v>
          </cell>
          <cell r="BM307" t="str">
            <v>E+</v>
          </cell>
          <cell r="BN307" t="str">
            <v>D</v>
          </cell>
          <cell r="BO307" t="str">
            <v>D</v>
          </cell>
          <cell r="BP307" t="str">
            <v>B+</v>
          </cell>
          <cell r="BQ307" t="str">
            <v>C+</v>
          </cell>
          <cell r="BR307" t="str">
            <v>A</v>
          </cell>
          <cell r="BS307" t="str">
            <v>A</v>
          </cell>
          <cell r="BT307" t="str">
            <v>A</v>
          </cell>
          <cell r="BU307" t="str">
            <v>A++</v>
          </cell>
          <cell r="BW307">
            <v>4</v>
          </cell>
          <cell r="BX307">
            <v>4</v>
          </cell>
          <cell r="BY307">
            <v>2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20.5</v>
          </cell>
          <cell r="CI307">
            <v>0</v>
          </cell>
          <cell r="CJ307" t="str">
            <v>Pass</v>
          </cell>
          <cell r="CK307">
            <v>6.73</v>
          </cell>
        </row>
        <row r="308">
          <cell r="B308" t="str">
            <v>PIET23AD033</v>
          </cell>
          <cell r="C308" t="str">
            <v>LAKSH VYAS</v>
          </cell>
          <cell r="D308" t="str">
            <v>23EPTAD032</v>
          </cell>
          <cell r="E308" t="str">
            <v>E-33</v>
          </cell>
          <cell r="F308"/>
          <cell r="G308">
            <v>7</v>
          </cell>
          <cell r="H308">
            <v>10</v>
          </cell>
          <cell r="I308">
            <v>10</v>
          </cell>
          <cell r="J308">
            <v>27</v>
          </cell>
          <cell r="K308">
            <v>7</v>
          </cell>
          <cell r="L308">
            <v>10</v>
          </cell>
          <cell r="M308">
            <v>10</v>
          </cell>
          <cell r="N308">
            <v>27</v>
          </cell>
          <cell r="O308">
            <v>6</v>
          </cell>
          <cell r="P308">
            <v>7</v>
          </cell>
          <cell r="Q308">
            <v>10</v>
          </cell>
          <cell r="R308">
            <v>23</v>
          </cell>
          <cell r="S308">
            <v>8</v>
          </cell>
          <cell r="T308">
            <v>10</v>
          </cell>
          <cell r="U308">
            <v>10</v>
          </cell>
          <cell r="V308">
            <v>28</v>
          </cell>
          <cell r="W308">
            <v>7</v>
          </cell>
          <cell r="X308">
            <v>10</v>
          </cell>
          <cell r="Y308">
            <v>10</v>
          </cell>
          <cell r="Z308">
            <v>27</v>
          </cell>
          <cell r="AA308">
            <v>132</v>
          </cell>
          <cell r="AB308">
            <v>9</v>
          </cell>
          <cell r="AC308">
            <v>10</v>
          </cell>
          <cell r="AD308">
            <v>35</v>
          </cell>
          <cell r="AE308">
            <v>54</v>
          </cell>
          <cell r="AF308">
            <v>31</v>
          </cell>
          <cell r="AG308">
            <v>85</v>
          </cell>
          <cell r="AH308">
            <v>6</v>
          </cell>
          <cell r="AI308">
            <v>6</v>
          </cell>
          <cell r="AJ308">
            <v>34</v>
          </cell>
          <cell r="AK308">
            <v>46</v>
          </cell>
          <cell r="AL308">
            <v>29</v>
          </cell>
          <cell r="AM308">
            <v>75</v>
          </cell>
          <cell r="AN308">
            <v>8</v>
          </cell>
          <cell r="AO308">
            <v>8</v>
          </cell>
          <cell r="AP308">
            <v>33</v>
          </cell>
          <cell r="AQ308">
            <v>49</v>
          </cell>
          <cell r="AR308">
            <v>29</v>
          </cell>
          <cell r="AS308">
            <v>78</v>
          </cell>
          <cell r="AT308">
            <v>8</v>
          </cell>
          <cell r="AU308">
            <v>10</v>
          </cell>
          <cell r="AV308">
            <v>35</v>
          </cell>
          <cell r="AW308">
            <v>53</v>
          </cell>
          <cell r="AX308">
            <v>34</v>
          </cell>
          <cell r="AY308">
            <v>87</v>
          </cell>
          <cell r="AZ308">
            <v>8</v>
          </cell>
          <cell r="BA308">
            <v>9</v>
          </cell>
          <cell r="BB308">
            <v>38</v>
          </cell>
          <cell r="BC308">
            <v>55</v>
          </cell>
          <cell r="BD308">
            <v>36</v>
          </cell>
          <cell r="BE308">
            <v>91</v>
          </cell>
          <cell r="BF308">
            <v>416</v>
          </cell>
          <cell r="BG308">
            <v>91</v>
          </cell>
          <cell r="BH308">
            <v>639</v>
          </cell>
          <cell r="BI308">
            <v>85.2</v>
          </cell>
          <cell r="BK308" t="str">
            <v>A+</v>
          </cell>
          <cell r="BL308" t="str">
            <v>B</v>
          </cell>
          <cell r="BM308" t="str">
            <v>C</v>
          </cell>
          <cell r="BN308" t="str">
            <v>B+</v>
          </cell>
          <cell r="BO308" t="str">
            <v>B</v>
          </cell>
          <cell r="BP308" t="str">
            <v>A</v>
          </cell>
          <cell r="BQ308" t="str">
            <v>A++</v>
          </cell>
          <cell r="BR308" t="str">
            <v>A+</v>
          </cell>
          <cell r="BS308" t="str">
            <v>A++</v>
          </cell>
          <cell r="BT308" t="str">
            <v>A++</v>
          </cell>
          <cell r="BU308" t="str">
            <v>A++</v>
          </cell>
          <cell r="BW308">
            <v>4</v>
          </cell>
          <cell r="BX308">
            <v>4</v>
          </cell>
          <cell r="BY308">
            <v>2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20.5</v>
          </cell>
          <cell r="CI308">
            <v>0</v>
          </cell>
          <cell r="CJ308" t="str">
            <v>Pass</v>
          </cell>
          <cell r="CK308">
            <v>8.39</v>
          </cell>
        </row>
        <row r="309">
          <cell r="B309" t="str">
            <v>PIET23AD034</v>
          </cell>
          <cell r="C309" t="str">
            <v>LAKSHYA SINGH BHATI</v>
          </cell>
          <cell r="D309" t="str">
            <v>23EPTAD033</v>
          </cell>
          <cell r="E309" t="str">
            <v>E-34</v>
          </cell>
          <cell r="F309"/>
          <cell r="G309">
            <v>10</v>
          </cell>
          <cell r="H309">
            <v>10</v>
          </cell>
          <cell r="I309">
            <v>10</v>
          </cell>
          <cell r="J309">
            <v>30</v>
          </cell>
          <cell r="K309">
            <v>10</v>
          </cell>
          <cell r="L309">
            <v>10</v>
          </cell>
          <cell r="M309">
            <v>10</v>
          </cell>
          <cell r="N309">
            <v>30</v>
          </cell>
          <cell r="O309">
            <v>6</v>
          </cell>
          <cell r="P309">
            <v>10</v>
          </cell>
          <cell r="Q309">
            <v>10</v>
          </cell>
          <cell r="R309">
            <v>26</v>
          </cell>
          <cell r="S309">
            <v>9</v>
          </cell>
          <cell r="T309">
            <v>10</v>
          </cell>
          <cell r="U309">
            <v>10</v>
          </cell>
          <cell r="V309">
            <v>29</v>
          </cell>
          <cell r="W309">
            <v>9</v>
          </cell>
          <cell r="X309">
            <v>10</v>
          </cell>
          <cell r="Y309">
            <v>7</v>
          </cell>
          <cell r="Z309">
            <v>26</v>
          </cell>
          <cell r="AA309">
            <v>141</v>
          </cell>
          <cell r="AB309">
            <v>10</v>
          </cell>
          <cell r="AC309">
            <v>10</v>
          </cell>
          <cell r="AD309">
            <v>34</v>
          </cell>
          <cell r="AE309">
            <v>54</v>
          </cell>
          <cell r="AF309">
            <v>38</v>
          </cell>
          <cell r="AG309">
            <v>92</v>
          </cell>
          <cell r="AH309">
            <v>9</v>
          </cell>
          <cell r="AI309">
            <v>7</v>
          </cell>
          <cell r="AJ309">
            <v>34</v>
          </cell>
          <cell r="AK309">
            <v>50</v>
          </cell>
          <cell r="AL309">
            <v>35</v>
          </cell>
          <cell r="AM309">
            <v>85</v>
          </cell>
          <cell r="AN309">
            <v>10</v>
          </cell>
          <cell r="AO309">
            <v>9</v>
          </cell>
          <cell r="AP309">
            <v>39</v>
          </cell>
          <cell r="AQ309">
            <v>58</v>
          </cell>
          <cell r="AR309">
            <v>36</v>
          </cell>
          <cell r="AS309">
            <v>94</v>
          </cell>
          <cell r="AT309">
            <v>9</v>
          </cell>
          <cell r="AU309">
            <v>10</v>
          </cell>
          <cell r="AV309">
            <v>34</v>
          </cell>
          <cell r="AW309">
            <v>53</v>
          </cell>
          <cell r="AX309">
            <v>36</v>
          </cell>
          <cell r="AY309">
            <v>89</v>
          </cell>
          <cell r="AZ309">
            <v>10</v>
          </cell>
          <cell r="BA309">
            <v>10</v>
          </cell>
          <cell r="BB309">
            <v>40</v>
          </cell>
          <cell r="BC309">
            <v>60</v>
          </cell>
          <cell r="BD309">
            <v>35</v>
          </cell>
          <cell r="BE309">
            <v>95</v>
          </cell>
          <cell r="BF309">
            <v>455</v>
          </cell>
          <cell r="BG309">
            <v>95</v>
          </cell>
          <cell r="BH309">
            <v>691</v>
          </cell>
          <cell r="BI309">
            <v>92.13333333333334</v>
          </cell>
          <cell r="BK309" t="str">
            <v>A++</v>
          </cell>
          <cell r="BL309" t="str">
            <v>A++</v>
          </cell>
          <cell r="BM309" t="str">
            <v>A+</v>
          </cell>
          <cell r="BN309" t="str">
            <v>A++</v>
          </cell>
          <cell r="BO309" t="str">
            <v>B+</v>
          </cell>
          <cell r="BP309" t="str">
            <v>A++</v>
          </cell>
          <cell r="BQ309" t="str">
            <v>A++</v>
          </cell>
          <cell r="BR309" t="str">
            <v>A++</v>
          </cell>
          <cell r="BS309" t="str">
            <v>A++</v>
          </cell>
          <cell r="BT309" t="str">
            <v>A++</v>
          </cell>
          <cell r="BU309" t="str">
            <v>A++</v>
          </cell>
          <cell r="BW309">
            <v>4</v>
          </cell>
          <cell r="BX309">
            <v>4</v>
          </cell>
          <cell r="BY309">
            <v>2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20.5</v>
          </cell>
          <cell r="CI309">
            <v>0</v>
          </cell>
          <cell r="CJ309" t="str">
            <v>Pass</v>
          </cell>
          <cell r="CK309">
            <v>9.7100000000000009</v>
          </cell>
        </row>
        <row r="310">
          <cell r="B310" t="str">
            <v>PIET23AD035</v>
          </cell>
          <cell r="C310" t="str">
            <v>LALCHAND SIDDH</v>
          </cell>
          <cell r="D310" t="str">
            <v>23EPTAD034</v>
          </cell>
          <cell r="E310" t="str">
            <v>E-35</v>
          </cell>
          <cell r="F310"/>
          <cell r="G310">
            <v>7</v>
          </cell>
          <cell r="H310">
            <v>8</v>
          </cell>
          <cell r="I310">
            <v>10</v>
          </cell>
          <cell r="J310">
            <v>25</v>
          </cell>
          <cell r="K310">
            <v>5</v>
          </cell>
          <cell r="L310">
            <v>10</v>
          </cell>
          <cell r="M310">
            <v>10</v>
          </cell>
          <cell r="N310">
            <v>25</v>
          </cell>
          <cell r="O310">
            <v>4</v>
          </cell>
          <cell r="P310">
            <v>6</v>
          </cell>
          <cell r="Q310">
            <v>10</v>
          </cell>
          <cell r="R310">
            <v>20</v>
          </cell>
          <cell r="S310">
            <v>4</v>
          </cell>
          <cell r="T310">
            <v>10</v>
          </cell>
          <cell r="U310">
            <v>10</v>
          </cell>
          <cell r="V310">
            <v>24</v>
          </cell>
          <cell r="W310">
            <v>4</v>
          </cell>
          <cell r="X310">
            <v>7</v>
          </cell>
          <cell r="Y310">
            <v>8</v>
          </cell>
          <cell r="Z310">
            <v>19</v>
          </cell>
          <cell r="AA310">
            <v>113</v>
          </cell>
          <cell r="AB310">
            <v>7</v>
          </cell>
          <cell r="AC310">
            <v>9</v>
          </cell>
          <cell r="AD310">
            <v>36</v>
          </cell>
          <cell r="AE310">
            <v>52</v>
          </cell>
          <cell r="AF310">
            <v>31</v>
          </cell>
          <cell r="AG310">
            <v>83</v>
          </cell>
          <cell r="AH310">
            <v>5</v>
          </cell>
          <cell r="AI310">
            <v>4</v>
          </cell>
          <cell r="AJ310">
            <v>33</v>
          </cell>
          <cell r="AK310">
            <v>42</v>
          </cell>
          <cell r="AL310">
            <v>27</v>
          </cell>
          <cell r="AM310">
            <v>69</v>
          </cell>
          <cell r="AN310">
            <v>7</v>
          </cell>
          <cell r="AO310">
            <v>6</v>
          </cell>
          <cell r="AP310">
            <v>35</v>
          </cell>
          <cell r="AQ310">
            <v>48</v>
          </cell>
          <cell r="AR310">
            <v>31</v>
          </cell>
          <cell r="AS310">
            <v>79</v>
          </cell>
          <cell r="AT310">
            <v>4</v>
          </cell>
          <cell r="AU310">
            <v>6</v>
          </cell>
          <cell r="AV310">
            <v>38</v>
          </cell>
          <cell r="AW310">
            <v>48</v>
          </cell>
          <cell r="AX310">
            <v>35</v>
          </cell>
          <cell r="AY310">
            <v>83</v>
          </cell>
          <cell r="AZ310">
            <v>5</v>
          </cell>
          <cell r="BA310">
            <v>7</v>
          </cell>
          <cell r="BB310">
            <v>39</v>
          </cell>
          <cell r="BC310">
            <v>51</v>
          </cell>
          <cell r="BD310">
            <v>28</v>
          </cell>
          <cell r="BE310">
            <v>79</v>
          </cell>
          <cell r="BF310">
            <v>393</v>
          </cell>
          <cell r="BG310">
            <v>88</v>
          </cell>
          <cell r="BH310">
            <v>594</v>
          </cell>
          <cell r="BI310">
            <v>79.2</v>
          </cell>
          <cell r="BK310" t="str">
            <v>B</v>
          </cell>
          <cell r="BL310" t="str">
            <v>C</v>
          </cell>
          <cell r="BM310" t="str">
            <v>D</v>
          </cell>
          <cell r="BN310" t="str">
            <v>D</v>
          </cell>
          <cell r="BO310" t="str">
            <v>D</v>
          </cell>
          <cell r="BP310" t="str">
            <v>B+</v>
          </cell>
          <cell r="BQ310" t="str">
            <v>A++</v>
          </cell>
          <cell r="BR310" t="str">
            <v>A+</v>
          </cell>
          <cell r="BS310" t="str">
            <v>A++</v>
          </cell>
          <cell r="BT310" t="str">
            <v>A+</v>
          </cell>
          <cell r="BU310" t="str">
            <v>A++</v>
          </cell>
          <cell r="BW310">
            <v>4</v>
          </cell>
          <cell r="BX310">
            <v>4</v>
          </cell>
          <cell r="BY310">
            <v>2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20.5</v>
          </cell>
          <cell r="CI310">
            <v>0</v>
          </cell>
          <cell r="CJ310" t="str">
            <v>Pass</v>
          </cell>
          <cell r="CK310">
            <v>7.27</v>
          </cell>
        </row>
        <row r="311">
          <cell r="B311" t="str">
            <v>PIET23AD036</v>
          </cell>
          <cell r="C311" t="str">
            <v>MANAS JAIN</v>
          </cell>
          <cell r="D311" t="str">
            <v>23EPTAD035</v>
          </cell>
          <cell r="E311" t="str">
            <v>E-36</v>
          </cell>
          <cell r="F311"/>
          <cell r="G311">
            <v>7</v>
          </cell>
          <cell r="H311">
            <v>8</v>
          </cell>
          <cell r="I311">
            <v>10</v>
          </cell>
          <cell r="J311">
            <v>25</v>
          </cell>
          <cell r="K311">
            <v>6</v>
          </cell>
          <cell r="L311">
            <v>10</v>
          </cell>
          <cell r="M311">
            <v>5</v>
          </cell>
          <cell r="N311">
            <v>21</v>
          </cell>
          <cell r="O311">
            <v>5</v>
          </cell>
          <cell r="P311">
            <v>10</v>
          </cell>
          <cell r="Q311">
            <v>10</v>
          </cell>
          <cell r="R311">
            <v>25</v>
          </cell>
          <cell r="S311">
            <v>5</v>
          </cell>
          <cell r="T311">
            <v>9</v>
          </cell>
          <cell r="U311">
            <v>10</v>
          </cell>
          <cell r="V311">
            <v>24</v>
          </cell>
          <cell r="W311">
            <v>8</v>
          </cell>
          <cell r="X311">
            <v>9</v>
          </cell>
          <cell r="Y311">
            <v>8</v>
          </cell>
          <cell r="Z311">
            <v>25</v>
          </cell>
          <cell r="AA311">
            <v>120</v>
          </cell>
          <cell r="AB311">
            <v>7</v>
          </cell>
          <cell r="AC311">
            <v>8</v>
          </cell>
          <cell r="AD311">
            <v>31</v>
          </cell>
          <cell r="AE311">
            <v>46</v>
          </cell>
          <cell r="AF311">
            <v>30</v>
          </cell>
          <cell r="AG311">
            <v>76</v>
          </cell>
          <cell r="AH311">
            <v>6</v>
          </cell>
          <cell r="AI311">
            <v>7</v>
          </cell>
          <cell r="AJ311">
            <v>33</v>
          </cell>
          <cell r="AK311">
            <v>46</v>
          </cell>
          <cell r="AL311">
            <v>29</v>
          </cell>
          <cell r="AM311">
            <v>75</v>
          </cell>
          <cell r="AN311">
            <v>8</v>
          </cell>
          <cell r="AO311">
            <v>7</v>
          </cell>
          <cell r="AP311">
            <v>36</v>
          </cell>
          <cell r="AQ311">
            <v>51</v>
          </cell>
          <cell r="AR311">
            <v>29</v>
          </cell>
          <cell r="AS311">
            <v>80</v>
          </cell>
          <cell r="AT311">
            <v>8</v>
          </cell>
          <cell r="AU311">
            <v>8</v>
          </cell>
          <cell r="AV311">
            <v>34</v>
          </cell>
          <cell r="AW311">
            <v>50</v>
          </cell>
          <cell r="AX311">
            <v>35</v>
          </cell>
          <cell r="AY311">
            <v>85</v>
          </cell>
          <cell r="AZ311">
            <v>9</v>
          </cell>
          <cell r="BA311">
            <v>10</v>
          </cell>
          <cell r="BB311">
            <v>38</v>
          </cell>
          <cell r="BC311">
            <v>57</v>
          </cell>
          <cell r="BD311">
            <v>26</v>
          </cell>
          <cell r="BE311">
            <v>83</v>
          </cell>
          <cell r="BF311">
            <v>399</v>
          </cell>
          <cell r="BG311">
            <v>95</v>
          </cell>
          <cell r="BH311">
            <v>614</v>
          </cell>
          <cell r="BI311">
            <v>81.86666666666666</v>
          </cell>
          <cell r="BK311" t="str">
            <v>C+</v>
          </cell>
          <cell r="BL311" t="str">
            <v>B</v>
          </cell>
          <cell r="BM311" t="str">
            <v>D+</v>
          </cell>
          <cell r="BN311" t="str">
            <v>C</v>
          </cell>
          <cell r="BO311" t="str">
            <v>C</v>
          </cell>
          <cell r="BP311" t="str">
            <v>A</v>
          </cell>
          <cell r="BQ311" t="str">
            <v>A+</v>
          </cell>
          <cell r="BR311" t="str">
            <v>A+</v>
          </cell>
          <cell r="BS311" t="str">
            <v>A++</v>
          </cell>
          <cell r="BT311" t="str">
            <v>A++</v>
          </cell>
          <cell r="BU311" t="str">
            <v>A++</v>
          </cell>
          <cell r="BW311">
            <v>4</v>
          </cell>
          <cell r="BX311">
            <v>4</v>
          </cell>
          <cell r="BY311">
            <v>2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20.5</v>
          </cell>
          <cell r="CI311">
            <v>0</v>
          </cell>
          <cell r="CJ311" t="str">
            <v>Pass</v>
          </cell>
          <cell r="CK311">
            <v>7.66</v>
          </cell>
        </row>
        <row r="312">
          <cell r="B312" t="str">
            <v>PIET23AD037</v>
          </cell>
          <cell r="C312" t="str">
            <v>MAYANK SHARMA</v>
          </cell>
          <cell r="D312" t="str">
            <v>23EPTAD036</v>
          </cell>
          <cell r="E312" t="str">
            <v>E-37</v>
          </cell>
          <cell r="F312"/>
          <cell r="G312">
            <v>4</v>
          </cell>
          <cell r="H312">
            <v>8</v>
          </cell>
          <cell r="I312">
            <v>10</v>
          </cell>
          <cell r="J312">
            <v>22</v>
          </cell>
          <cell r="K312">
            <v>2</v>
          </cell>
          <cell r="L312">
            <v>8</v>
          </cell>
          <cell r="M312">
            <v>10</v>
          </cell>
          <cell r="N312">
            <v>20</v>
          </cell>
          <cell r="O312">
            <v>6</v>
          </cell>
          <cell r="P312">
            <v>8</v>
          </cell>
          <cell r="Q312">
            <v>10</v>
          </cell>
          <cell r="R312">
            <v>24</v>
          </cell>
          <cell r="S312">
            <v>3</v>
          </cell>
          <cell r="T312">
            <v>5</v>
          </cell>
          <cell r="U312">
            <v>10</v>
          </cell>
          <cell r="V312">
            <v>18</v>
          </cell>
          <cell r="W312">
            <v>5</v>
          </cell>
          <cell r="X312">
            <v>9</v>
          </cell>
          <cell r="Y312">
            <v>8</v>
          </cell>
          <cell r="Z312">
            <v>22</v>
          </cell>
          <cell r="AA312">
            <v>106</v>
          </cell>
          <cell r="AB312">
            <v>7</v>
          </cell>
          <cell r="AC312">
            <v>7</v>
          </cell>
          <cell r="AD312">
            <v>38</v>
          </cell>
          <cell r="AE312">
            <v>52</v>
          </cell>
          <cell r="AF312">
            <v>32</v>
          </cell>
          <cell r="AG312">
            <v>84</v>
          </cell>
          <cell r="AH312">
            <v>7</v>
          </cell>
          <cell r="AI312">
            <v>8</v>
          </cell>
          <cell r="AJ312">
            <v>34</v>
          </cell>
          <cell r="AK312">
            <v>49</v>
          </cell>
          <cell r="AL312">
            <v>33</v>
          </cell>
          <cell r="AM312">
            <v>82</v>
          </cell>
          <cell r="AN312">
            <v>8</v>
          </cell>
          <cell r="AO312">
            <v>7</v>
          </cell>
          <cell r="AP312">
            <v>35</v>
          </cell>
          <cell r="AQ312">
            <v>50</v>
          </cell>
          <cell r="AR312">
            <v>29</v>
          </cell>
          <cell r="AS312">
            <v>79</v>
          </cell>
          <cell r="AT312">
            <v>5</v>
          </cell>
          <cell r="AU312">
            <v>9</v>
          </cell>
          <cell r="AV312">
            <v>32</v>
          </cell>
          <cell r="AW312">
            <v>46</v>
          </cell>
          <cell r="AX312">
            <v>32</v>
          </cell>
          <cell r="AY312">
            <v>78</v>
          </cell>
          <cell r="AZ312">
            <v>6</v>
          </cell>
          <cell r="BA312">
            <v>9</v>
          </cell>
          <cell r="BB312">
            <v>40</v>
          </cell>
          <cell r="BC312">
            <v>55</v>
          </cell>
          <cell r="BD312">
            <v>34</v>
          </cell>
          <cell r="BE312">
            <v>89</v>
          </cell>
          <cell r="BF312">
            <v>412</v>
          </cell>
          <cell r="BG312">
            <v>96</v>
          </cell>
          <cell r="BH312">
            <v>614</v>
          </cell>
          <cell r="BI312">
            <v>81.86666666666666</v>
          </cell>
          <cell r="BK312" t="str">
            <v>C</v>
          </cell>
          <cell r="BL312" t="str">
            <v>D</v>
          </cell>
          <cell r="BM312" t="str">
            <v>B</v>
          </cell>
          <cell r="BN312" t="str">
            <v>D</v>
          </cell>
          <cell r="BO312" t="str">
            <v>D+</v>
          </cell>
          <cell r="BP312" t="str">
            <v>A++</v>
          </cell>
          <cell r="BQ312" t="str">
            <v>A++</v>
          </cell>
          <cell r="BR312" t="str">
            <v>A+</v>
          </cell>
          <cell r="BS312" t="str">
            <v>A+</v>
          </cell>
          <cell r="BT312" t="str">
            <v>A++</v>
          </cell>
          <cell r="BU312" t="str">
            <v>A++</v>
          </cell>
          <cell r="BW312">
            <v>4</v>
          </cell>
          <cell r="BX312">
            <v>4</v>
          </cell>
          <cell r="BY312">
            <v>2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20.5</v>
          </cell>
          <cell r="CI312">
            <v>0</v>
          </cell>
          <cell r="CJ312" t="str">
            <v>Pass</v>
          </cell>
          <cell r="CK312">
            <v>7.24</v>
          </cell>
        </row>
        <row r="313">
          <cell r="B313" t="str">
            <v>PIET23AD038</v>
          </cell>
          <cell r="C313" t="str">
            <v>MOHIT KUMAR JAIN</v>
          </cell>
          <cell r="D313" t="str">
            <v>23EPTAD037</v>
          </cell>
          <cell r="E313" t="str">
            <v>E-38</v>
          </cell>
          <cell r="F313"/>
          <cell r="G313">
            <v>4</v>
          </cell>
          <cell r="H313">
            <v>8</v>
          </cell>
          <cell r="I313">
            <v>10</v>
          </cell>
          <cell r="J313">
            <v>22</v>
          </cell>
          <cell r="K313">
            <v>4</v>
          </cell>
          <cell r="L313">
            <v>6</v>
          </cell>
          <cell r="M313">
            <v>5</v>
          </cell>
          <cell r="N313">
            <v>15</v>
          </cell>
          <cell r="O313">
            <v>6</v>
          </cell>
          <cell r="P313">
            <v>9</v>
          </cell>
          <cell r="Q313">
            <v>10</v>
          </cell>
          <cell r="R313">
            <v>25</v>
          </cell>
          <cell r="S313">
            <v>5</v>
          </cell>
          <cell r="T313">
            <v>8</v>
          </cell>
          <cell r="U313">
            <v>10</v>
          </cell>
          <cell r="V313">
            <v>23</v>
          </cell>
          <cell r="W313">
            <v>5</v>
          </cell>
          <cell r="X313">
            <v>8</v>
          </cell>
          <cell r="Y313">
            <v>5</v>
          </cell>
          <cell r="Z313">
            <v>18</v>
          </cell>
          <cell r="AA313">
            <v>103</v>
          </cell>
          <cell r="AB313">
            <v>8</v>
          </cell>
          <cell r="AC313">
            <v>4</v>
          </cell>
          <cell r="AD313">
            <v>36</v>
          </cell>
          <cell r="AE313">
            <v>48</v>
          </cell>
          <cell r="AF313">
            <v>24</v>
          </cell>
          <cell r="AG313">
            <v>72</v>
          </cell>
          <cell r="AH313">
            <v>7</v>
          </cell>
          <cell r="AI313">
            <v>6</v>
          </cell>
          <cell r="AJ313">
            <v>33</v>
          </cell>
          <cell r="AK313">
            <v>46</v>
          </cell>
          <cell r="AL313">
            <v>30</v>
          </cell>
          <cell r="AM313">
            <v>76</v>
          </cell>
          <cell r="AN313">
            <v>6</v>
          </cell>
          <cell r="AO313">
            <v>7</v>
          </cell>
          <cell r="AP313">
            <v>35</v>
          </cell>
          <cell r="AQ313">
            <v>48</v>
          </cell>
          <cell r="AR313">
            <v>27</v>
          </cell>
          <cell r="AS313">
            <v>75</v>
          </cell>
          <cell r="AT313">
            <v>5</v>
          </cell>
          <cell r="AU313">
            <v>5</v>
          </cell>
          <cell r="AV313">
            <v>33</v>
          </cell>
          <cell r="AW313">
            <v>43</v>
          </cell>
          <cell r="AX313">
            <v>25</v>
          </cell>
          <cell r="AY313">
            <v>68</v>
          </cell>
          <cell r="AZ313">
            <v>5</v>
          </cell>
          <cell r="BA313">
            <v>5</v>
          </cell>
          <cell r="BB313">
            <v>38</v>
          </cell>
          <cell r="BC313">
            <v>48</v>
          </cell>
          <cell r="BD313">
            <v>27</v>
          </cell>
          <cell r="BE313">
            <v>75</v>
          </cell>
          <cell r="BF313">
            <v>366</v>
          </cell>
          <cell r="BG313">
            <v>91</v>
          </cell>
          <cell r="BH313">
            <v>560</v>
          </cell>
          <cell r="BI313">
            <v>74.666666666666671</v>
          </cell>
          <cell r="BK313" t="str">
            <v>D+</v>
          </cell>
          <cell r="BL313" t="str">
            <v>E+</v>
          </cell>
          <cell r="BM313" t="str">
            <v>E+</v>
          </cell>
          <cell r="BN313" t="str">
            <v>D+</v>
          </cell>
          <cell r="BO313" t="str">
            <v>E</v>
          </cell>
          <cell r="BP313" t="str">
            <v>A+</v>
          </cell>
          <cell r="BQ313" t="str">
            <v>A</v>
          </cell>
          <cell r="BR313" t="str">
            <v>A</v>
          </cell>
          <cell r="BS313" t="str">
            <v>B+</v>
          </cell>
          <cell r="BT313" t="str">
            <v>A</v>
          </cell>
          <cell r="BU313" t="str">
            <v>A++</v>
          </cell>
          <cell r="BW313">
            <v>4</v>
          </cell>
          <cell r="BX313">
            <v>4</v>
          </cell>
          <cell r="BY313">
            <v>2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20.5</v>
          </cell>
          <cell r="CI313">
            <v>0</v>
          </cell>
          <cell r="CJ313" t="str">
            <v>Pass</v>
          </cell>
          <cell r="CK313">
            <v>6.34</v>
          </cell>
        </row>
        <row r="314">
          <cell r="B314" t="str">
            <v>PIET23AD017</v>
          </cell>
          <cell r="C314" t="str">
            <v>MS. DEEPTI MITTAL</v>
          </cell>
          <cell r="D314" t="str">
            <v>23EPTAD038</v>
          </cell>
          <cell r="E314" t="str">
            <v>E-17</v>
          </cell>
          <cell r="F314"/>
          <cell r="G314">
            <v>8</v>
          </cell>
          <cell r="H314">
            <v>10</v>
          </cell>
          <cell r="I314">
            <v>10</v>
          </cell>
          <cell r="J314">
            <v>28</v>
          </cell>
          <cell r="K314">
            <v>8</v>
          </cell>
          <cell r="L314">
            <v>10</v>
          </cell>
          <cell r="M314">
            <v>10</v>
          </cell>
          <cell r="N314">
            <v>28</v>
          </cell>
          <cell r="O314">
            <v>7</v>
          </cell>
          <cell r="P314">
            <v>10</v>
          </cell>
          <cell r="Q314">
            <v>10</v>
          </cell>
          <cell r="R314">
            <v>27</v>
          </cell>
          <cell r="S314">
            <v>7</v>
          </cell>
          <cell r="T314">
            <v>9</v>
          </cell>
          <cell r="U314">
            <v>10</v>
          </cell>
          <cell r="V314">
            <v>26</v>
          </cell>
          <cell r="W314">
            <v>5</v>
          </cell>
          <cell r="X314">
            <v>10</v>
          </cell>
          <cell r="Y314">
            <v>8</v>
          </cell>
          <cell r="Z314">
            <v>23</v>
          </cell>
          <cell r="AA314">
            <v>132</v>
          </cell>
          <cell r="AB314">
            <v>9</v>
          </cell>
          <cell r="AC314">
            <v>7</v>
          </cell>
          <cell r="AD314">
            <v>36</v>
          </cell>
          <cell r="AE314">
            <v>52</v>
          </cell>
          <cell r="AF314">
            <v>35</v>
          </cell>
          <cell r="AG314">
            <v>87</v>
          </cell>
          <cell r="AH314">
            <v>6</v>
          </cell>
          <cell r="AI314">
            <v>7</v>
          </cell>
          <cell r="AJ314">
            <v>34</v>
          </cell>
          <cell r="AK314">
            <v>47</v>
          </cell>
          <cell r="AL314">
            <v>33</v>
          </cell>
          <cell r="AM314">
            <v>80</v>
          </cell>
          <cell r="AN314">
            <v>9</v>
          </cell>
          <cell r="AO314">
            <v>8</v>
          </cell>
          <cell r="AP314">
            <v>39</v>
          </cell>
          <cell r="AQ314">
            <v>56</v>
          </cell>
          <cell r="AR314">
            <v>33</v>
          </cell>
          <cell r="AS314">
            <v>89</v>
          </cell>
          <cell r="AT314">
            <v>8</v>
          </cell>
          <cell r="AU314">
            <v>9</v>
          </cell>
          <cell r="AV314">
            <v>35</v>
          </cell>
          <cell r="AW314">
            <v>52</v>
          </cell>
          <cell r="AX314">
            <v>33</v>
          </cell>
          <cell r="AY314">
            <v>85</v>
          </cell>
          <cell r="AZ314">
            <v>9</v>
          </cell>
          <cell r="BA314">
            <v>8</v>
          </cell>
          <cell r="BB314">
            <v>38</v>
          </cell>
          <cell r="BC314">
            <v>55</v>
          </cell>
          <cell r="BD314">
            <v>32</v>
          </cell>
          <cell r="BE314">
            <v>87</v>
          </cell>
          <cell r="BF314">
            <v>428</v>
          </cell>
          <cell r="BG314">
            <v>94</v>
          </cell>
          <cell r="BH314">
            <v>654</v>
          </cell>
          <cell r="BI314">
            <v>87.2</v>
          </cell>
          <cell r="BK314" t="str">
            <v>A</v>
          </cell>
          <cell r="BL314" t="str">
            <v>B</v>
          </cell>
          <cell r="BM314" t="str">
            <v>A+</v>
          </cell>
          <cell r="BN314" t="str">
            <v>C+</v>
          </cell>
          <cell r="BO314" t="str">
            <v>D</v>
          </cell>
          <cell r="BP314" t="str">
            <v>A+</v>
          </cell>
          <cell r="BQ314" t="str">
            <v>A++</v>
          </cell>
          <cell r="BR314" t="str">
            <v>A++</v>
          </cell>
          <cell r="BS314" t="str">
            <v>A++</v>
          </cell>
          <cell r="BT314" t="str">
            <v>A++</v>
          </cell>
          <cell r="BU314" t="str">
            <v>A++</v>
          </cell>
          <cell r="BW314">
            <v>4</v>
          </cell>
          <cell r="BX314">
            <v>4</v>
          </cell>
          <cell r="BY314">
            <v>2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20.5</v>
          </cell>
          <cell r="CI314">
            <v>0</v>
          </cell>
          <cell r="CJ314" t="str">
            <v>Pass</v>
          </cell>
          <cell r="CK314">
            <v>8.34</v>
          </cell>
        </row>
        <row r="315">
          <cell r="B315" t="str">
            <v>PIET23AD045</v>
          </cell>
          <cell r="C315" t="str">
            <v>MS. PREETI SHARMA</v>
          </cell>
          <cell r="D315" t="str">
            <v>23EPTAD039</v>
          </cell>
          <cell r="E315" t="str">
            <v>E-45</v>
          </cell>
          <cell r="F315"/>
          <cell r="G315">
            <v>9</v>
          </cell>
          <cell r="H315">
            <v>10</v>
          </cell>
          <cell r="I315">
            <v>10</v>
          </cell>
          <cell r="J315">
            <v>29</v>
          </cell>
          <cell r="K315">
            <v>5</v>
          </cell>
          <cell r="L315">
            <v>9</v>
          </cell>
          <cell r="M315">
            <v>10</v>
          </cell>
          <cell r="N315">
            <v>24</v>
          </cell>
          <cell r="O315">
            <v>5</v>
          </cell>
          <cell r="P315">
            <v>8</v>
          </cell>
          <cell r="Q315">
            <v>10</v>
          </cell>
          <cell r="R315">
            <v>23</v>
          </cell>
          <cell r="S315">
            <v>6</v>
          </cell>
          <cell r="T315">
            <v>10</v>
          </cell>
          <cell r="U315">
            <v>10</v>
          </cell>
          <cell r="V315">
            <v>26</v>
          </cell>
          <cell r="W315">
            <v>4</v>
          </cell>
          <cell r="X315">
            <v>10</v>
          </cell>
          <cell r="Y315">
            <v>10</v>
          </cell>
          <cell r="Z315">
            <v>24</v>
          </cell>
          <cell r="AA315">
            <v>126</v>
          </cell>
          <cell r="AB315">
            <v>9</v>
          </cell>
          <cell r="AC315">
            <v>7</v>
          </cell>
          <cell r="AD315">
            <v>37</v>
          </cell>
          <cell r="AE315">
            <v>53</v>
          </cell>
          <cell r="AF315">
            <v>31</v>
          </cell>
          <cell r="AG315">
            <v>84</v>
          </cell>
          <cell r="AH315">
            <v>8</v>
          </cell>
          <cell r="AI315">
            <v>7</v>
          </cell>
          <cell r="AJ315">
            <v>33</v>
          </cell>
          <cell r="AK315">
            <v>48</v>
          </cell>
          <cell r="AL315">
            <v>29</v>
          </cell>
          <cell r="AM315">
            <v>77</v>
          </cell>
          <cell r="AN315">
            <v>8</v>
          </cell>
          <cell r="AO315">
            <v>7</v>
          </cell>
          <cell r="AP315">
            <v>37</v>
          </cell>
          <cell r="AQ315">
            <v>52</v>
          </cell>
          <cell r="AR315">
            <v>30</v>
          </cell>
          <cell r="AS315">
            <v>82</v>
          </cell>
          <cell r="AT315">
            <v>7</v>
          </cell>
          <cell r="AU315">
            <v>9</v>
          </cell>
          <cell r="AV315">
            <v>38</v>
          </cell>
          <cell r="AW315">
            <v>54</v>
          </cell>
          <cell r="AX315">
            <v>32</v>
          </cell>
          <cell r="AY315">
            <v>86</v>
          </cell>
          <cell r="AZ315">
            <v>6</v>
          </cell>
          <cell r="BA315">
            <v>6</v>
          </cell>
          <cell r="BB315">
            <v>28</v>
          </cell>
          <cell r="BC315">
            <v>40</v>
          </cell>
          <cell r="BD315">
            <v>23</v>
          </cell>
          <cell r="BE315">
            <v>63</v>
          </cell>
          <cell r="BF315">
            <v>392</v>
          </cell>
          <cell r="BG315">
            <v>94</v>
          </cell>
          <cell r="BH315">
            <v>612</v>
          </cell>
          <cell r="BI315">
            <v>81.599999999999994</v>
          </cell>
          <cell r="BK315" t="str">
            <v>D+</v>
          </cell>
          <cell r="BL315" t="str">
            <v>B</v>
          </cell>
          <cell r="BM315" t="str">
            <v>A+</v>
          </cell>
          <cell r="BN315" t="str">
            <v>C+</v>
          </cell>
          <cell r="BO315" t="str">
            <v>C+</v>
          </cell>
          <cell r="BP315" t="str">
            <v>A+</v>
          </cell>
          <cell r="BQ315" t="str">
            <v>A++</v>
          </cell>
          <cell r="BR315" t="str">
            <v>A++</v>
          </cell>
          <cell r="BS315" t="str">
            <v>A++</v>
          </cell>
          <cell r="BT315" t="str">
            <v>B</v>
          </cell>
          <cell r="BU315" t="str">
            <v>A++</v>
          </cell>
          <cell r="BW315">
            <v>4</v>
          </cell>
          <cell r="BX315">
            <v>4</v>
          </cell>
          <cell r="BY315">
            <v>2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20.5</v>
          </cell>
          <cell r="CI315">
            <v>0</v>
          </cell>
          <cell r="CJ315" t="str">
            <v>Pass</v>
          </cell>
          <cell r="CK315">
            <v>7.82</v>
          </cell>
        </row>
        <row r="316">
          <cell r="B316" t="str">
            <v>PIET23AD046</v>
          </cell>
          <cell r="C316" t="str">
            <v>MS. PRIYANSHI AGARWAL</v>
          </cell>
          <cell r="D316" t="str">
            <v>23EPTAD040</v>
          </cell>
          <cell r="E316" t="str">
            <v>E-46</v>
          </cell>
          <cell r="F316"/>
          <cell r="G316">
            <v>5</v>
          </cell>
          <cell r="H316">
            <v>8</v>
          </cell>
          <cell r="I316">
            <v>10</v>
          </cell>
          <cell r="J316">
            <v>23</v>
          </cell>
          <cell r="K316">
            <v>4</v>
          </cell>
          <cell r="L316">
            <v>9</v>
          </cell>
          <cell r="M316">
            <v>10</v>
          </cell>
          <cell r="N316">
            <v>23</v>
          </cell>
          <cell r="O316">
            <v>5</v>
          </cell>
          <cell r="P316">
            <v>9</v>
          </cell>
          <cell r="Q316">
            <v>10</v>
          </cell>
          <cell r="R316">
            <v>24</v>
          </cell>
          <cell r="S316">
            <v>4</v>
          </cell>
          <cell r="T316">
            <v>7</v>
          </cell>
          <cell r="U316">
            <v>10</v>
          </cell>
          <cell r="V316">
            <v>21</v>
          </cell>
          <cell r="W316">
            <v>4</v>
          </cell>
          <cell r="X316">
            <v>8</v>
          </cell>
          <cell r="Y316">
            <v>6</v>
          </cell>
          <cell r="Z316">
            <v>18</v>
          </cell>
          <cell r="AA316">
            <v>109</v>
          </cell>
          <cell r="AB316">
            <v>8</v>
          </cell>
          <cell r="AC316">
            <v>8</v>
          </cell>
          <cell r="AD316">
            <v>34</v>
          </cell>
          <cell r="AE316">
            <v>50</v>
          </cell>
          <cell r="AF316">
            <v>30</v>
          </cell>
          <cell r="AG316">
            <v>80</v>
          </cell>
          <cell r="AH316">
            <v>7</v>
          </cell>
          <cell r="AI316">
            <v>8</v>
          </cell>
          <cell r="AJ316">
            <v>35</v>
          </cell>
          <cell r="AK316">
            <v>50</v>
          </cell>
          <cell r="AL316">
            <v>31</v>
          </cell>
          <cell r="AM316">
            <v>81</v>
          </cell>
          <cell r="AN316">
            <v>9</v>
          </cell>
          <cell r="AO316">
            <v>7</v>
          </cell>
          <cell r="AP316">
            <v>28</v>
          </cell>
          <cell r="AQ316">
            <v>44</v>
          </cell>
          <cell r="AR316">
            <v>32</v>
          </cell>
          <cell r="AS316">
            <v>76</v>
          </cell>
          <cell r="AT316">
            <v>7</v>
          </cell>
          <cell r="AU316">
            <v>10</v>
          </cell>
          <cell r="AV316">
            <v>40</v>
          </cell>
          <cell r="AW316">
            <v>57</v>
          </cell>
          <cell r="AX316">
            <v>30</v>
          </cell>
          <cell r="AY316">
            <v>87</v>
          </cell>
          <cell r="AZ316">
            <v>7</v>
          </cell>
          <cell r="BA316">
            <v>9</v>
          </cell>
          <cell r="BB316">
            <v>38</v>
          </cell>
          <cell r="BC316">
            <v>54</v>
          </cell>
          <cell r="BD316">
            <v>34</v>
          </cell>
          <cell r="BE316">
            <v>88</v>
          </cell>
          <cell r="BF316">
            <v>412</v>
          </cell>
          <cell r="BG316">
            <v>90</v>
          </cell>
          <cell r="BH316">
            <v>611</v>
          </cell>
          <cell r="BI316">
            <v>81.466666666666669</v>
          </cell>
          <cell r="BK316" t="str">
            <v>C</v>
          </cell>
          <cell r="BL316" t="str">
            <v>C</v>
          </cell>
          <cell r="BM316" t="str">
            <v>B+</v>
          </cell>
          <cell r="BN316" t="str">
            <v>D+</v>
          </cell>
          <cell r="BO316" t="str">
            <v>D+</v>
          </cell>
          <cell r="BP316" t="str">
            <v>A++</v>
          </cell>
          <cell r="BQ316" t="str">
            <v>A+</v>
          </cell>
          <cell r="BR316" t="str">
            <v>A+</v>
          </cell>
          <cell r="BS316" t="str">
            <v>A++</v>
          </cell>
          <cell r="BT316" t="str">
            <v>A++</v>
          </cell>
          <cell r="BU316" t="str">
            <v>A++</v>
          </cell>
          <cell r="BW316">
            <v>4</v>
          </cell>
          <cell r="BX316">
            <v>4</v>
          </cell>
          <cell r="BY316">
            <v>2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20.5</v>
          </cell>
          <cell r="CI316">
            <v>0</v>
          </cell>
          <cell r="CJ316" t="str">
            <v>Pass</v>
          </cell>
          <cell r="CK316">
            <v>7.54</v>
          </cell>
        </row>
        <row r="317">
          <cell r="B317" t="str">
            <v>PIET23AD039</v>
          </cell>
          <cell r="C317" t="str">
            <v>NAITIK SHARMA</v>
          </cell>
          <cell r="D317" t="str">
            <v>23EPTAD041</v>
          </cell>
          <cell r="E317" t="str">
            <v>E-39</v>
          </cell>
          <cell r="F317"/>
          <cell r="G317">
            <v>3</v>
          </cell>
          <cell r="H317">
            <v>5</v>
          </cell>
          <cell r="I317">
            <v>10</v>
          </cell>
          <cell r="J317">
            <v>18</v>
          </cell>
          <cell r="K317">
            <v>4</v>
          </cell>
          <cell r="L317">
            <v>9</v>
          </cell>
          <cell r="M317">
            <v>5</v>
          </cell>
          <cell r="N317">
            <v>18</v>
          </cell>
          <cell r="O317">
            <v>8</v>
          </cell>
          <cell r="P317">
            <v>9</v>
          </cell>
          <cell r="Q317">
            <v>10</v>
          </cell>
          <cell r="R317">
            <v>27</v>
          </cell>
          <cell r="S317">
            <v>4</v>
          </cell>
          <cell r="T317">
            <v>10</v>
          </cell>
          <cell r="U317">
            <v>10</v>
          </cell>
          <cell r="V317">
            <v>24</v>
          </cell>
          <cell r="W317">
            <v>5</v>
          </cell>
          <cell r="X317">
            <v>10</v>
          </cell>
          <cell r="Y317">
            <v>9</v>
          </cell>
          <cell r="Z317">
            <v>24</v>
          </cell>
          <cell r="AA317">
            <v>111</v>
          </cell>
          <cell r="AB317">
            <v>7</v>
          </cell>
          <cell r="AC317">
            <v>7</v>
          </cell>
          <cell r="AD317">
            <v>37</v>
          </cell>
          <cell r="AE317">
            <v>51</v>
          </cell>
          <cell r="AF317">
            <v>33</v>
          </cell>
          <cell r="AG317">
            <v>84</v>
          </cell>
          <cell r="AH317">
            <v>7</v>
          </cell>
          <cell r="AI317">
            <v>8</v>
          </cell>
          <cell r="AJ317">
            <v>35</v>
          </cell>
          <cell r="AK317">
            <v>50</v>
          </cell>
          <cell r="AL317">
            <v>28</v>
          </cell>
          <cell r="AM317">
            <v>78</v>
          </cell>
          <cell r="AN317">
            <v>8</v>
          </cell>
          <cell r="AO317">
            <v>8</v>
          </cell>
          <cell r="AP317">
            <v>35</v>
          </cell>
          <cell r="AQ317">
            <v>51</v>
          </cell>
          <cell r="AR317">
            <v>30</v>
          </cell>
          <cell r="AS317">
            <v>81</v>
          </cell>
          <cell r="AT317">
            <v>7</v>
          </cell>
          <cell r="AU317">
            <v>5</v>
          </cell>
          <cell r="AV317">
            <v>26</v>
          </cell>
          <cell r="AW317">
            <v>38</v>
          </cell>
          <cell r="AX317">
            <v>35</v>
          </cell>
          <cell r="AY317">
            <v>73</v>
          </cell>
          <cell r="AZ317">
            <v>8</v>
          </cell>
          <cell r="BA317">
            <v>5</v>
          </cell>
          <cell r="BB317">
            <v>21</v>
          </cell>
          <cell r="BC317">
            <v>34</v>
          </cell>
          <cell r="BD317">
            <v>21</v>
          </cell>
          <cell r="BE317">
            <v>55</v>
          </cell>
          <cell r="BF317">
            <v>371</v>
          </cell>
          <cell r="BG317">
            <v>89</v>
          </cell>
          <cell r="BH317">
            <v>571</v>
          </cell>
          <cell r="BI317">
            <v>76.133333333333326</v>
          </cell>
          <cell r="BK317" t="str">
            <v>E+</v>
          </cell>
          <cell r="BL317" t="str">
            <v>E</v>
          </cell>
          <cell r="BM317" t="str">
            <v>B+</v>
          </cell>
          <cell r="BN317" t="str">
            <v>D+</v>
          </cell>
          <cell r="BO317" t="str">
            <v>C+</v>
          </cell>
          <cell r="BP317" t="str">
            <v>A+</v>
          </cell>
          <cell r="BQ317" t="str">
            <v>A++</v>
          </cell>
          <cell r="BR317" t="str">
            <v>A++</v>
          </cell>
          <cell r="BS317" t="str">
            <v>A</v>
          </cell>
          <cell r="BT317" t="str">
            <v>C</v>
          </cell>
          <cell r="BU317" t="str">
            <v>A++</v>
          </cell>
          <cell r="BW317">
            <v>4</v>
          </cell>
          <cell r="BX317">
            <v>4</v>
          </cell>
          <cell r="BY317">
            <v>2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20.5</v>
          </cell>
          <cell r="CI317">
            <v>0</v>
          </cell>
          <cell r="CJ317" t="str">
            <v>Pass</v>
          </cell>
          <cell r="CK317">
            <v>6.6</v>
          </cell>
        </row>
        <row r="318">
          <cell r="B318" t="str">
            <v>PIET23AD040</v>
          </cell>
          <cell r="C318" t="str">
            <v>NAMAN VERMA</v>
          </cell>
          <cell r="D318" t="str">
            <v>23EPTAD042</v>
          </cell>
          <cell r="E318" t="str">
            <v>E-40</v>
          </cell>
          <cell r="F318"/>
          <cell r="G318">
            <v>7</v>
          </cell>
          <cell r="H318">
            <v>6</v>
          </cell>
          <cell r="I318">
            <v>10</v>
          </cell>
          <cell r="J318">
            <v>23</v>
          </cell>
          <cell r="K318">
            <v>3</v>
          </cell>
          <cell r="L318">
            <v>9</v>
          </cell>
          <cell r="M318">
            <v>10</v>
          </cell>
          <cell r="N318">
            <v>22</v>
          </cell>
          <cell r="O318">
            <v>5</v>
          </cell>
          <cell r="P318">
            <v>6</v>
          </cell>
          <cell r="Q318">
            <v>10</v>
          </cell>
          <cell r="R318">
            <v>21</v>
          </cell>
          <cell r="S318">
            <v>4</v>
          </cell>
          <cell r="T318">
            <v>10</v>
          </cell>
          <cell r="U318">
            <v>10</v>
          </cell>
          <cell r="V318">
            <v>24</v>
          </cell>
          <cell r="W318">
            <v>4</v>
          </cell>
          <cell r="X318">
            <v>9</v>
          </cell>
          <cell r="Y318">
            <v>9</v>
          </cell>
          <cell r="Z318">
            <v>22</v>
          </cell>
          <cell r="AA318">
            <v>112</v>
          </cell>
          <cell r="AB318">
            <v>9</v>
          </cell>
          <cell r="AC318">
            <v>8</v>
          </cell>
          <cell r="AD318">
            <v>37</v>
          </cell>
          <cell r="AE318">
            <v>54</v>
          </cell>
          <cell r="AF318">
            <v>31</v>
          </cell>
          <cell r="AG318">
            <v>85</v>
          </cell>
          <cell r="AH318">
            <v>5</v>
          </cell>
          <cell r="AI318">
            <v>6</v>
          </cell>
          <cell r="AJ318">
            <v>35</v>
          </cell>
          <cell r="AK318">
            <v>46</v>
          </cell>
          <cell r="AL318">
            <v>27</v>
          </cell>
          <cell r="AM318">
            <v>73</v>
          </cell>
          <cell r="AN318">
            <v>6</v>
          </cell>
          <cell r="AO318">
            <v>8</v>
          </cell>
          <cell r="AP318">
            <v>35</v>
          </cell>
          <cell r="AQ318">
            <v>49</v>
          </cell>
          <cell r="AR318">
            <v>31</v>
          </cell>
          <cell r="AS318">
            <v>80</v>
          </cell>
          <cell r="AT318">
            <v>6</v>
          </cell>
          <cell r="AU318">
            <v>7</v>
          </cell>
          <cell r="AV318">
            <v>35</v>
          </cell>
          <cell r="AW318">
            <v>48</v>
          </cell>
          <cell r="AX318">
            <v>30</v>
          </cell>
          <cell r="AY318">
            <v>78</v>
          </cell>
          <cell r="AZ318">
            <v>8</v>
          </cell>
          <cell r="BA318">
            <v>8</v>
          </cell>
          <cell r="BB318">
            <v>39</v>
          </cell>
          <cell r="BC318">
            <v>55</v>
          </cell>
          <cell r="BD318">
            <v>34</v>
          </cell>
          <cell r="BE318">
            <v>89</v>
          </cell>
          <cell r="BF318">
            <v>405</v>
          </cell>
          <cell r="BG318">
            <v>89</v>
          </cell>
          <cell r="BH318">
            <v>606</v>
          </cell>
          <cell r="BI318">
            <v>80.800000000000011</v>
          </cell>
          <cell r="BK318" t="str">
            <v>D</v>
          </cell>
          <cell r="BL318" t="str">
            <v>E</v>
          </cell>
          <cell r="BM318" t="str">
            <v>D+</v>
          </cell>
          <cell r="BN318" t="str">
            <v>E</v>
          </cell>
          <cell r="BO318" t="str">
            <v>D</v>
          </cell>
          <cell r="BP318" t="str">
            <v>A</v>
          </cell>
          <cell r="BQ318" t="str">
            <v>A++</v>
          </cell>
          <cell r="BR318" t="str">
            <v>A+</v>
          </cell>
          <cell r="BS318" t="str">
            <v>A+</v>
          </cell>
          <cell r="BT318" t="str">
            <v>A++</v>
          </cell>
          <cell r="BU318" t="str">
            <v>A++</v>
          </cell>
          <cell r="BW318">
            <v>4</v>
          </cell>
          <cell r="BX318">
            <v>4</v>
          </cell>
          <cell r="BY318">
            <v>2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20.5</v>
          </cell>
          <cell r="CI318">
            <v>0</v>
          </cell>
          <cell r="CJ318" t="str">
            <v>Pass</v>
          </cell>
          <cell r="CK318">
            <v>6.34</v>
          </cell>
        </row>
        <row r="319">
          <cell r="B319" t="str">
            <v>PIET23AD041</v>
          </cell>
          <cell r="C319" t="str">
            <v>PIYUSH SHARMA</v>
          </cell>
          <cell r="D319" t="str">
            <v>23EPTAD043</v>
          </cell>
          <cell r="E319" t="str">
            <v>E-41</v>
          </cell>
          <cell r="F319"/>
          <cell r="G319">
            <v>10</v>
          </cell>
          <cell r="H319">
            <v>10</v>
          </cell>
          <cell r="I319">
            <v>9</v>
          </cell>
          <cell r="J319">
            <v>29</v>
          </cell>
          <cell r="K319">
            <v>10</v>
          </cell>
          <cell r="L319">
            <v>10</v>
          </cell>
          <cell r="M319">
            <v>10</v>
          </cell>
          <cell r="N319">
            <v>30</v>
          </cell>
          <cell r="O319">
            <v>8</v>
          </cell>
          <cell r="P319">
            <v>10</v>
          </cell>
          <cell r="Q319">
            <v>10</v>
          </cell>
          <cell r="R319">
            <v>28</v>
          </cell>
          <cell r="S319">
            <v>9</v>
          </cell>
          <cell r="T319">
            <v>10</v>
          </cell>
          <cell r="U319">
            <v>10</v>
          </cell>
          <cell r="V319">
            <v>29</v>
          </cell>
          <cell r="W319">
            <v>10</v>
          </cell>
          <cell r="X319">
            <v>10</v>
          </cell>
          <cell r="Y319">
            <v>5</v>
          </cell>
          <cell r="Z319">
            <v>25</v>
          </cell>
          <cell r="AA319">
            <v>141</v>
          </cell>
          <cell r="AB319">
            <v>9</v>
          </cell>
          <cell r="AC319">
            <v>10</v>
          </cell>
          <cell r="AD319">
            <v>38</v>
          </cell>
          <cell r="AE319">
            <v>57</v>
          </cell>
          <cell r="AF319">
            <v>37</v>
          </cell>
          <cell r="AG319">
            <v>94</v>
          </cell>
          <cell r="AH319">
            <v>8</v>
          </cell>
          <cell r="AI319">
            <v>8</v>
          </cell>
          <cell r="AJ319">
            <v>36</v>
          </cell>
          <cell r="AK319">
            <v>52</v>
          </cell>
          <cell r="AL319">
            <v>31</v>
          </cell>
          <cell r="AM319">
            <v>83</v>
          </cell>
          <cell r="AN319">
            <v>10</v>
          </cell>
          <cell r="AO319">
            <v>9</v>
          </cell>
          <cell r="AP319">
            <v>34</v>
          </cell>
          <cell r="AQ319">
            <v>53</v>
          </cell>
          <cell r="AR319">
            <v>34</v>
          </cell>
          <cell r="AS319">
            <v>87</v>
          </cell>
          <cell r="AT319">
            <v>10</v>
          </cell>
          <cell r="AU319">
            <v>9</v>
          </cell>
          <cell r="AV319">
            <v>37</v>
          </cell>
          <cell r="AW319">
            <v>56</v>
          </cell>
          <cell r="AX319">
            <v>37</v>
          </cell>
          <cell r="AY319">
            <v>93</v>
          </cell>
          <cell r="AZ319">
            <v>8</v>
          </cell>
          <cell r="BA319">
            <v>9</v>
          </cell>
          <cell r="BB319">
            <v>38</v>
          </cell>
          <cell r="BC319">
            <v>55</v>
          </cell>
          <cell r="BD319">
            <v>37</v>
          </cell>
          <cell r="BE319">
            <v>92</v>
          </cell>
          <cell r="BF319">
            <v>449</v>
          </cell>
          <cell r="BG319">
            <v>94</v>
          </cell>
          <cell r="BH319">
            <v>684</v>
          </cell>
          <cell r="BI319">
            <v>91.2</v>
          </cell>
          <cell r="BK319" t="str">
            <v>A++</v>
          </cell>
          <cell r="BL319" t="str">
            <v>A</v>
          </cell>
          <cell r="BM319" t="str">
            <v>A++</v>
          </cell>
          <cell r="BN319" t="str">
            <v>B</v>
          </cell>
          <cell r="BO319" t="str">
            <v>B+</v>
          </cell>
          <cell r="BP319" t="str">
            <v>A++</v>
          </cell>
          <cell r="BQ319" t="str">
            <v>A++</v>
          </cell>
          <cell r="BR319" t="str">
            <v>A++</v>
          </cell>
          <cell r="BS319" t="str">
            <v>A++</v>
          </cell>
          <cell r="BT319" t="str">
            <v>A++</v>
          </cell>
          <cell r="BU319" t="str">
            <v>A++</v>
          </cell>
          <cell r="BW319">
            <v>4</v>
          </cell>
          <cell r="BX319">
            <v>4</v>
          </cell>
          <cell r="BY319">
            <v>2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20.5</v>
          </cell>
          <cell r="CI319">
            <v>0</v>
          </cell>
          <cell r="CJ319" t="str">
            <v>Pass</v>
          </cell>
          <cell r="CK319">
            <v>9.27</v>
          </cell>
        </row>
        <row r="320">
          <cell r="B320" t="str">
            <v>PIET23AD042</v>
          </cell>
          <cell r="C320" t="str">
            <v>PRADEEP SHARMA</v>
          </cell>
          <cell r="D320" t="str">
            <v>23EPTAD044</v>
          </cell>
          <cell r="E320" t="str">
            <v>E-42</v>
          </cell>
          <cell r="F320"/>
          <cell r="G320">
            <v>10</v>
          </cell>
          <cell r="H320">
            <v>10</v>
          </cell>
          <cell r="I320">
            <v>10</v>
          </cell>
          <cell r="J320">
            <v>30</v>
          </cell>
          <cell r="K320">
            <v>8</v>
          </cell>
          <cell r="L320">
            <v>10</v>
          </cell>
          <cell r="M320">
            <v>10</v>
          </cell>
          <cell r="N320">
            <v>28</v>
          </cell>
          <cell r="O320">
            <v>7</v>
          </cell>
          <cell r="P320">
            <v>10</v>
          </cell>
          <cell r="Q320">
            <v>10</v>
          </cell>
          <cell r="R320">
            <v>27</v>
          </cell>
          <cell r="S320">
            <v>8</v>
          </cell>
          <cell r="T320">
            <v>10</v>
          </cell>
          <cell r="U320">
            <v>10</v>
          </cell>
          <cell r="V320">
            <v>28</v>
          </cell>
          <cell r="W320">
            <v>9</v>
          </cell>
          <cell r="X320">
            <v>10</v>
          </cell>
          <cell r="Y320">
            <v>8</v>
          </cell>
          <cell r="Z320">
            <v>27</v>
          </cell>
          <cell r="AA320">
            <v>140</v>
          </cell>
          <cell r="AB320">
            <v>10</v>
          </cell>
          <cell r="AC320">
            <v>10</v>
          </cell>
          <cell r="AD320">
            <v>40</v>
          </cell>
          <cell r="AE320">
            <v>60</v>
          </cell>
          <cell r="AF320">
            <v>37</v>
          </cell>
          <cell r="AG320">
            <v>97</v>
          </cell>
          <cell r="AH320">
            <v>9</v>
          </cell>
          <cell r="AI320">
            <v>8</v>
          </cell>
          <cell r="AJ320">
            <v>37</v>
          </cell>
          <cell r="AK320">
            <v>54</v>
          </cell>
          <cell r="AL320">
            <v>32</v>
          </cell>
          <cell r="AM320">
            <v>86</v>
          </cell>
          <cell r="AN320">
            <v>10</v>
          </cell>
          <cell r="AO320">
            <v>9</v>
          </cell>
          <cell r="AP320">
            <v>38</v>
          </cell>
          <cell r="AQ320">
            <v>57</v>
          </cell>
          <cell r="AR320">
            <v>37</v>
          </cell>
          <cell r="AS320">
            <v>94</v>
          </cell>
          <cell r="AT320">
            <v>9</v>
          </cell>
          <cell r="AU320">
            <v>9</v>
          </cell>
          <cell r="AV320">
            <v>40</v>
          </cell>
          <cell r="AW320">
            <v>58</v>
          </cell>
          <cell r="AX320">
            <v>35</v>
          </cell>
          <cell r="AY320">
            <v>93</v>
          </cell>
          <cell r="AZ320">
            <v>10</v>
          </cell>
          <cell r="BA320">
            <v>10</v>
          </cell>
          <cell r="BB320">
            <v>40</v>
          </cell>
          <cell r="BC320">
            <v>60</v>
          </cell>
          <cell r="BD320">
            <v>39</v>
          </cell>
          <cell r="BE320">
            <v>99</v>
          </cell>
          <cell r="BF320">
            <v>469</v>
          </cell>
          <cell r="BG320">
            <v>96</v>
          </cell>
          <cell r="BH320">
            <v>705</v>
          </cell>
          <cell r="BI320">
            <v>94</v>
          </cell>
          <cell r="BK320" t="str">
            <v>A++</v>
          </cell>
          <cell r="BL320" t="str">
            <v>A++</v>
          </cell>
          <cell r="BM320" t="str">
            <v>A++</v>
          </cell>
          <cell r="BN320" t="str">
            <v>B+</v>
          </cell>
          <cell r="BO320" t="str">
            <v>B+</v>
          </cell>
          <cell r="BP320" t="str">
            <v>A++</v>
          </cell>
          <cell r="BQ320" t="str">
            <v>A++</v>
          </cell>
          <cell r="BR320" t="str">
            <v>A++</v>
          </cell>
          <cell r="BS320" t="str">
            <v>A++</v>
          </cell>
          <cell r="BT320" t="str">
            <v>A++</v>
          </cell>
          <cell r="BU320" t="str">
            <v>A++</v>
          </cell>
          <cell r="BW320">
            <v>4</v>
          </cell>
          <cell r="BX320">
            <v>4</v>
          </cell>
          <cell r="BY320">
            <v>2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20.5</v>
          </cell>
          <cell r="CI320">
            <v>0</v>
          </cell>
          <cell r="CJ320" t="str">
            <v>Pass</v>
          </cell>
          <cell r="CK320">
            <v>9.61</v>
          </cell>
        </row>
        <row r="321">
          <cell r="B321" t="str">
            <v>PIET23AD043</v>
          </cell>
          <cell r="C321" t="str">
            <v>PRANJAL JHA</v>
          </cell>
          <cell r="D321" t="str">
            <v>23EPTAD045</v>
          </cell>
          <cell r="E321" t="str">
            <v>E-43</v>
          </cell>
          <cell r="F321"/>
          <cell r="G321">
            <v>7</v>
          </cell>
          <cell r="H321">
            <v>8</v>
          </cell>
          <cell r="I321">
            <v>10</v>
          </cell>
          <cell r="J321">
            <v>25</v>
          </cell>
          <cell r="K321">
            <v>4</v>
          </cell>
          <cell r="L321">
            <v>10</v>
          </cell>
          <cell r="M321">
            <v>10</v>
          </cell>
          <cell r="N321">
            <v>24</v>
          </cell>
          <cell r="O321">
            <v>7</v>
          </cell>
          <cell r="P321">
            <v>10</v>
          </cell>
          <cell r="Q321">
            <v>10</v>
          </cell>
          <cell r="R321">
            <v>27</v>
          </cell>
          <cell r="S321">
            <v>4</v>
          </cell>
          <cell r="T321">
            <v>10</v>
          </cell>
          <cell r="U321">
            <v>10</v>
          </cell>
          <cell r="V321">
            <v>24</v>
          </cell>
          <cell r="W321">
            <v>6</v>
          </cell>
          <cell r="X321">
            <v>10</v>
          </cell>
          <cell r="Y321">
            <v>10</v>
          </cell>
          <cell r="Z321">
            <v>26</v>
          </cell>
          <cell r="AA321">
            <v>126</v>
          </cell>
          <cell r="AB321">
            <v>7</v>
          </cell>
          <cell r="AC321">
            <v>9</v>
          </cell>
          <cell r="AD321">
            <v>36</v>
          </cell>
          <cell r="AE321">
            <v>52</v>
          </cell>
          <cell r="AF321">
            <v>29</v>
          </cell>
          <cell r="AG321">
            <v>81</v>
          </cell>
          <cell r="AH321">
            <v>8</v>
          </cell>
          <cell r="AI321">
            <v>8</v>
          </cell>
          <cell r="AJ321">
            <v>34</v>
          </cell>
          <cell r="AK321">
            <v>50</v>
          </cell>
          <cell r="AL321">
            <v>31</v>
          </cell>
          <cell r="AM321">
            <v>81</v>
          </cell>
          <cell r="AN321">
            <v>8</v>
          </cell>
          <cell r="AO321">
            <v>8</v>
          </cell>
          <cell r="AP321">
            <v>38</v>
          </cell>
          <cell r="AQ321">
            <v>54</v>
          </cell>
          <cell r="AR321">
            <v>34</v>
          </cell>
          <cell r="AS321">
            <v>88</v>
          </cell>
          <cell r="AT321">
            <v>10</v>
          </cell>
          <cell r="AU321">
            <v>9</v>
          </cell>
          <cell r="AV321">
            <v>39</v>
          </cell>
          <cell r="AW321">
            <v>58</v>
          </cell>
          <cell r="AX321">
            <v>33</v>
          </cell>
          <cell r="AY321">
            <v>91</v>
          </cell>
          <cell r="AZ321">
            <v>8</v>
          </cell>
          <cell r="BA321">
            <v>8</v>
          </cell>
          <cell r="BB321">
            <v>29</v>
          </cell>
          <cell r="BC321">
            <v>45</v>
          </cell>
          <cell r="BD321">
            <v>26</v>
          </cell>
          <cell r="BE321">
            <v>71</v>
          </cell>
          <cell r="BF321">
            <v>412</v>
          </cell>
          <cell r="BG321">
            <v>94</v>
          </cell>
          <cell r="BH321">
            <v>632</v>
          </cell>
          <cell r="BI321">
            <v>84.266666666666666</v>
          </cell>
          <cell r="BK321" t="str">
            <v>C+</v>
          </cell>
          <cell r="BL321" t="str">
            <v>D+</v>
          </cell>
          <cell r="BM321" t="str">
            <v>A++</v>
          </cell>
          <cell r="BN321" t="str">
            <v>C</v>
          </cell>
          <cell r="BO321" t="str">
            <v>C</v>
          </cell>
          <cell r="BP321" t="str">
            <v>A++</v>
          </cell>
          <cell r="BQ321" t="str">
            <v>A++</v>
          </cell>
          <cell r="BR321" t="str">
            <v>A++</v>
          </cell>
          <cell r="BS321" t="str">
            <v>A++</v>
          </cell>
          <cell r="BT321" t="str">
            <v>B+</v>
          </cell>
          <cell r="BU321" t="str">
            <v>A++</v>
          </cell>
          <cell r="BW321">
            <v>4</v>
          </cell>
          <cell r="BX321">
            <v>4</v>
          </cell>
          <cell r="BY321">
            <v>2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20.5</v>
          </cell>
          <cell r="CI321">
            <v>0</v>
          </cell>
          <cell r="CJ321" t="str">
            <v>Pass</v>
          </cell>
          <cell r="CK321">
            <v>7.8</v>
          </cell>
        </row>
        <row r="322">
          <cell r="B322" t="str">
            <v>PIET23AD044</v>
          </cell>
          <cell r="C322" t="str">
            <v>PRASHANT JALTHER</v>
          </cell>
          <cell r="D322" t="str">
            <v>23EPTAD046</v>
          </cell>
          <cell r="E322" t="str">
            <v>E-44</v>
          </cell>
          <cell r="F322"/>
          <cell r="G322">
            <v>3</v>
          </cell>
          <cell r="H322">
            <v>5</v>
          </cell>
          <cell r="I322">
            <v>10</v>
          </cell>
          <cell r="J322">
            <v>18</v>
          </cell>
          <cell r="K322">
            <v>0</v>
          </cell>
          <cell r="L322">
            <v>6</v>
          </cell>
          <cell r="M322">
            <v>7</v>
          </cell>
          <cell r="N322">
            <v>13</v>
          </cell>
          <cell r="O322">
            <v>4</v>
          </cell>
          <cell r="P322">
            <v>7</v>
          </cell>
          <cell r="Q322">
            <v>10</v>
          </cell>
          <cell r="R322">
            <v>21</v>
          </cell>
          <cell r="S322">
            <v>2</v>
          </cell>
          <cell r="T322">
            <v>7</v>
          </cell>
          <cell r="U322">
            <v>9</v>
          </cell>
          <cell r="V322">
            <v>18</v>
          </cell>
          <cell r="W322">
            <v>3</v>
          </cell>
          <cell r="X322">
            <v>7</v>
          </cell>
          <cell r="Y322">
            <v>10</v>
          </cell>
          <cell r="Z322">
            <v>20</v>
          </cell>
          <cell r="AA322">
            <v>90</v>
          </cell>
          <cell r="AB322">
            <v>7</v>
          </cell>
          <cell r="AC322">
            <v>3</v>
          </cell>
          <cell r="AD322">
            <v>29</v>
          </cell>
          <cell r="AE322">
            <v>39</v>
          </cell>
          <cell r="AF322">
            <v>16</v>
          </cell>
          <cell r="AG322">
            <v>55</v>
          </cell>
          <cell r="AH322">
            <v>8</v>
          </cell>
          <cell r="AI322">
            <v>7</v>
          </cell>
          <cell r="AJ322">
            <v>33</v>
          </cell>
          <cell r="AK322">
            <v>48</v>
          </cell>
          <cell r="AL322">
            <v>29</v>
          </cell>
          <cell r="AM322">
            <v>77</v>
          </cell>
          <cell r="AN322">
            <v>6</v>
          </cell>
          <cell r="AO322">
            <v>5</v>
          </cell>
          <cell r="AP322">
            <v>24</v>
          </cell>
          <cell r="AQ322">
            <v>35</v>
          </cell>
          <cell r="AR322">
            <v>23</v>
          </cell>
          <cell r="AS322">
            <v>58</v>
          </cell>
          <cell r="AT322">
            <v>3</v>
          </cell>
          <cell r="AU322">
            <v>8</v>
          </cell>
          <cell r="AV322">
            <v>7</v>
          </cell>
          <cell r="AW322">
            <v>18</v>
          </cell>
          <cell r="AX322">
            <v>27</v>
          </cell>
          <cell r="AY322">
            <v>45</v>
          </cell>
          <cell r="AZ322">
            <v>5</v>
          </cell>
          <cell r="BA322" t="str">
            <v>A</v>
          </cell>
          <cell r="BB322">
            <v>13</v>
          </cell>
          <cell r="BC322">
            <v>18</v>
          </cell>
          <cell r="BD322">
            <v>32</v>
          </cell>
          <cell r="BE322">
            <v>50</v>
          </cell>
          <cell r="BF322">
            <v>285</v>
          </cell>
          <cell r="BG322">
            <v>89</v>
          </cell>
          <cell r="BH322">
            <v>464</v>
          </cell>
          <cell r="BI322">
            <v>61.866666666666667</v>
          </cell>
          <cell r="BK322" t="str">
            <v>F</v>
          </cell>
          <cell r="BL322" t="str">
            <v>E</v>
          </cell>
          <cell r="BM322" t="str">
            <v>B+</v>
          </cell>
          <cell r="BN322" t="str">
            <v>D+</v>
          </cell>
          <cell r="BO322" t="str">
            <v>D</v>
          </cell>
          <cell r="BP322" t="str">
            <v>A+</v>
          </cell>
          <cell r="BQ322" t="str">
            <v>C</v>
          </cell>
          <cell r="BR322" t="str">
            <v>C+</v>
          </cell>
          <cell r="BS322" t="str">
            <v>D</v>
          </cell>
          <cell r="BT322" t="str">
            <v>D+</v>
          </cell>
          <cell r="BU322" t="str">
            <v>A++</v>
          </cell>
          <cell r="BW322">
            <v>4</v>
          </cell>
          <cell r="BX322">
            <v>4</v>
          </cell>
          <cell r="BY322">
            <v>2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20.5</v>
          </cell>
          <cell r="CI322">
            <v>1</v>
          </cell>
          <cell r="CJ322" t="str">
            <v>Fail</v>
          </cell>
          <cell r="CK322">
            <v>4.9000000000000004</v>
          </cell>
        </row>
        <row r="323">
          <cell r="B323" t="str">
            <v>PIET23AD047</v>
          </cell>
          <cell r="C323" t="str">
            <v>RAHUL SAHU</v>
          </cell>
          <cell r="D323" t="str">
            <v>23EPTAD047</v>
          </cell>
          <cell r="E323" t="str">
            <v>E-47</v>
          </cell>
          <cell r="F323"/>
          <cell r="G323">
            <v>5</v>
          </cell>
          <cell r="H323">
            <v>6</v>
          </cell>
          <cell r="I323">
            <v>10</v>
          </cell>
          <cell r="J323">
            <v>21</v>
          </cell>
          <cell r="K323">
            <v>3</v>
          </cell>
          <cell r="L323">
            <v>8</v>
          </cell>
          <cell r="M323">
            <v>10</v>
          </cell>
          <cell r="N323">
            <v>21</v>
          </cell>
          <cell r="O323">
            <v>4</v>
          </cell>
          <cell r="P323">
            <v>7</v>
          </cell>
          <cell r="Q323">
            <v>10</v>
          </cell>
          <cell r="R323">
            <v>21</v>
          </cell>
          <cell r="S323">
            <v>2</v>
          </cell>
          <cell r="T323">
            <v>8</v>
          </cell>
          <cell r="U323">
            <v>10</v>
          </cell>
          <cell r="V323">
            <v>20</v>
          </cell>
          <cell r="W323">
            <v>3</v>
          </cell>
          <cell r="X323">
            <v>5</v>
          </cell>
          <cell r="Y323">
            <v>10</v>
          </cell>
          <cell r="Z323">
            <v>18</v>
          </cell>
          <cell r="AA323">
            <v>101</v>
          </cell>
          <cell r="AB323">
            <v>7</v>
          </cell>
          <cell r="AC323">
            <v>8</v>
          </cell>
          <cell r="AD323">
            <v>37</v>
          </cell>
          <cell r="AE323">
            <v>52</v>
          </cell>
          <cell r="AF323">
            <v>24</v>
          </cell>
          <cell r="AG323">
            <v>76</v>
          </cell>
          <cell r="AH323">
            <v>8</v>
          </cell>
          <cell r="AI323">
            <v>6</v>
          </cell>
          <cell r="AJ323">
            <v>33</v>
          </cell>
          <cell r="AK323">
            <v>47</v>
          </cell>
          <cell r="AL323">
            <v>24</v>
          </cell>
          <cell r="AM323">
            <v>71</v>
          </cell>
          <cell r="AN323">
            <v>6</v>
          </cell>
          <cell r="AO323">
            <v>6</v>
          </cell>
          <cell r="AP323">
            <v>34</v>
          </cell>
          <cell r="AQ323">
            <v>46</v>
          </cell>
          <cell r="AR323">
            <v>27</v>
          </cell>
          <cell r="AS323">
            <v>73</v>
          </cell>
          <cell r="AT323">
            <v>3</v>
          </cell>
          <cell r="AU323">
            <v>7</v>
          </cell>
          <cell r="AV323">
            <v>35</v>
          </cell>
          <cell r="AW323">
            <v>45</v>
          </cell>
          <cell r="AX323">
            <v>24</v>
          </cell>
          <cell r="AY323">
            <v>69</v>
          </cell>
          <cell r="AZ323">
            <v>6</v>
          </cell>
          <cell r="BA323">
            <v>8</v>
          </cell>
          <cell r="BB323">
            <v>35</v>
          </cell>
          <cell r="BC323">
            <v>49</v>
          </cell>
          <cell r="BD323">
            <v>30</v>
          </cell>
          <cell r="BE323">
            <v>79</v>
          </cell>
          <cell r="BF323">
            <v>368</v>
          </cell>
          <cell r="BG323">
            <v>87</v>
          </cell>
          <cell r="BH323">
            <v>556</v>
          </cell>
          <cell r="BI323">
            <v>74.133333333333326</v>
          </cell>
          <cell r="BK323" t="str">
            <v>D</v>
          </cell>
          <cell r="BL323" t="str">
            <v>D+</v>
          </cell>
          <cell r="BM323" t="str">
            <v>D</v>
          </cell>
          <cell r="BN323" t="str">
            <v>E+</v>
          </cell>
          <cell r="BO323" t="str">
            <v>E+</v>
          </cell>
          <cell r="BP323" t="str">
            <v>B+</v>
          </cell>
          <cell r="BQ323" t="str">
            <v>A+</v>
          </cell>
          <cell r="BR323" t="str">
            <v>A</v>
          </cell>
          <cell r="BS323" t="str">
            <v>B+</v>
          </cell>
          <cell r="BT323" t="str">
            <v>A+</v>
          </cell>
          <cell r="BU323" t="str">
            <v>A++</v>
          </cell>
          <cell r="BW323">
            <v>4</v>
          </cell>
          <cell r="BX323">
            <v>4</v>
          </cell>
          <cell r="BY323">
            <v>2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20.5</v>
          </cell>
          <cell r="CI323">
            <v>0</v>
          </cell>
          <cell r="CJ323" t="str">
            <v>Pass</v>
          </cell>
          <cell r="CK323">
            <v>6.5</v>
          </cell>
        </row>
        <row r="324">
          <cell r="B324" t="str">
            <v>PIET23AD048</v>
          </cell>
          <cell r="C324" t="str">
            <v>RAJAT GEPALA</v>
          </cell>
          <cell r="D324" t="str">
            <v>23EPTAD048</v>
          </cell>
          <cell r="E324" t="str">
            <v>E-48</v>
          </cell>
          <cell r="F324"/>
          <cell r="G324">
            <v>4</v>
          </cell>
          <cell r="H324">
            <v>5</v>
          </cell>
          <cell r="I324">
            <v>10</v>
          </cell>
          <cell r="J324">
            <v>19</v>
          </cell>
          <cell r="K324">
            <v>8</v>
          </cell>
          <cell r="L324" t="str">
            <v>N</v>
          </cell>
          <cell r="M324">
            <v>10</v>
          </cell>
          <cell r="N324">
            <v>18</v>
          </cell>
          <cell r="O324">
            <v>5</v>
          </cell>
          <cell r="P324">
            <v>7</v>
          </cell>
          <cell r="Q324">
            <v>10</v>
          </cell>
          <cell r="R324">
            <v>22</v>
          </cell>
          <cell r="S324">
            <v>5</v>
          </cell>
          <cell r="T324">
            <v>10</v>
          </cell>
          <cell r="U324">
            <v>10</v>
          </cell>
          <cell r="V324">
            <v>25</v>
          </cell>
          <cell r="W324">
            <v>4</v>
          </cell>
          <cell r="X324">
            <v>9</v>
          </cell>
          <cell r="Y324">
            <v>7</v>
          </cell>
          <cell r="Z324">
            <v>20</v>
          </cell>
          <cell r="AA324">
            <v>104</v>
          </cell>
          <cell r="AB324">
            <v>6</v>
          </cell>
          <cell r="AC324">
            <v>7</v>
          </cell>
          <cell r="AD324">
            <v>35</v>
          </cell>
          <cell r="AE324">
            <v>48</v>
          </cell>
          <cell r="AF324">
            <v>24</v>
          </cell>
          <cell r="AG324">
            <v>72</v>
          </cell>
          <cell r="AH324">
            <v>9</v>
          </cell>
          <cell r="AI324">
            <v>7</v>
          </cell>
          <cell r="AJ324">
            <v>33</v>
          </cell>
          <cell r="AK324">
            <v>49</v>
          </cell>
          <cell r="AL324">
            <v>31</v>
          </cell>
          <cell r="AM324">
            <v>80</v>
          </cell>
          <cell r="AN324">
            <v>9</v>
          </cell>
          <cell r="AO324">
            <v>8</v>
          </cell>
          <cell r="AP324">
            <v>40</v>
          </cell>
          <cell r="AQ324">
            <v>57</v>
          </cell>
          <cell r="AR324">
            <v>34</v>
          </cell>
          <cell r="AS324">
            <v>91</v>
          </cell>
          <cell r="AT324">
            <v>8</v>
          </cell>
          <cell r="AU324">
            <v>8</v>
          </cell>
          <cell r="AV324">
            <v>37</v>
          </cell>
          <cell r="AW324">
            <v>53</v>
          </cell>
          <cell r="AX324">
            <v>33</v>
          </cell>
          <cell r="AY324">
            <v>86</v>
          </cell>
          <cell r="AZ324">
            <v>8</v>
          </cell>
          <cell r="BA324">
            <v>7</v>
          </cell>
          <cell r="BB324">
            <v>32</v>
          </cell>
          <cell r="BC324">
            <v>47</v>
          </cell>
          <cell r="BD324">
            <v>26</v>
          </cell>
          <cell r="BE324">
            <v>73</v>
          </cell>
          <cell r="BF324">
            <v>402</v>
          </cell>
          <cell r="BG324">
            <v>90</v>
          </cell>
          <cell r="BH324">
            <v>596</v>
          </cell>
          <cell r="BI324">
            <v>79.466666666666669</v>
          </cell>
          <cell r="BK324" t="str">
            <v>C</v>
          </cell>
          <cell r="BL324" t="str">
            <v>D</v>
          </cell>
          <cell r="BM324" t="str">
            <v>C+</v>
          </cell>
          <cell r="BN324" t="str">
            <v>D</v>
          </cell>
          <cell r="BO324" t="str">
            <v>D+</v>
          </cell>
          <cell r="BP324" t="str">
            <v>A+</v>
          </cell>
          <cell r="BQ324" t="str">
            <v>A</v>
          </cell>
          <cell r="BR324" t="str">
            <v>A++</v>
          </cell>
          <cell r="BS324" t="str">
            <v>A++</v>
          </cell>
          <cell r="BT324" t="str">
            <v>A</v>
          </cell>
          <cell r="BU324" t="str">
            <v>A++</v>
          </cell>
          <cell r="BW324">
            <v>4</v>
          </cell>
          <cell r="BX324">
            <v>4</v>
          </cell>
          <cell r="BY324">
            <v>2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20.5</v>
          </cell>
          <cell r="CI324">
            <v>0</v>
          </cell>
          <cell r="CJ324" t="str">
            <v>Pass</v>
          </cell>
          <cell r="CK324">
            <v>7.09</v>
          </cell>
        </row>
        <row r="325">
          <cell r="B325" t="str">
            <v>PIET23AD049</v>
          </cell>
          <cell r="C325" t="str">
            <v>RAMRATAN SIDDH</v>
          </cell>
          <cell r="D325" t="str">
            <v>23EPTAD049</v>
          </cell>
          <cell r="E325" t="str">
            <v>E-49</v>
          </cell>
          <cell r="F325"/>
          <cell r="G325">
            <v>2</v>
          </cell>
          <cell r="H325">
            <v>6</v>
          </cell>
          <cell r="I325">
            <v>10</v>
          </cell>
          <cell r="J325">
            <v>18</v>
          </cell>
          <cell r="K325">
            <v>1</v>
          </cell>
          <cell r="L325">
            <v>7</v>
          </cell>
          <cell r="M325">
            <v>10</v>
          </cell>
          <cell r="N325">
            <v>18</v>
          </cell>
          <cell r="O325">
            <v>1</v>
          </cell>
          <cell r="P325">
            <v>9</v>
          </cell>
          <cell r="Q325">
            <v>10</v>
          </cell>
          <cell r="R325">
            <v>20</v>
          </cell>
          <cell r="S325">
            <v>5</v>
          </cell>
          <cell r="T325">
            <v>9</v>
          </cell>
          <cell r="U325">
            <v>10</v>
          </cell>
          <cell r="V325">
            <v>24</v>
          </cell>
          <cell r="W325">
            <v>3</v>
          </cell>
          <cell r="X325">
            <v>7</v>
          </cell>
          <cell r="Y325">
            <v>8</v>
          </cell>
          <cell r="Z325">
            <v>18</v>
          </cell>
          <cell r="AA325">
            <v>98</v>
          </cell>
          <cell r="AB325">
            <v>6</v>
          </cell>
          <cell r="AC325">
            <v>6</v>
          </cell>
          <cell r="AD325">
            <v>32</v>
          </cell>
          <cell r="AE325">
            <v>44</v>
          </cell>
          <cell r="AF325">
            <v>27</v>
          </cell>
          <cell r="AG325">
            <v>71</v>
          </cell>
          <cell r="AH325">
            <v>4</v>
          </cell>
          <cell r="AI325">
            <v>5</v>
          </cell>
          <cell r="AJ325">
            <v>33</v>
          </cell>
          <cell r="AK325">
            <v>42</v>
          </cell>
          <cell r="AL325">
            <v>22</v>
          </cell>
          <cell r="AM325">
            <v>64</v>
          </cell>
          <cell r="AN325">
            <v>8</v>
          </cell>
          <cell r="AO325">
            <v>7</v>
          </cell>
          <cell r="AP325">
            <v>36</v>
          </cell>
          <cell r="AQ325">
            <v>51</v>
          </cell>
          <cell r="AR325">
            <v>24</v>
          </cell>
          <cell r="AS325">
            <v>75</v>
          </cell>
          <cell r="AT325">
            <v>5</v>
          </cell>
          <cell r="AU325">
            <v>8</v>
          </cell>
          <cell r="AV325">
            <v>38</v>
          </cell>
          <cell r="AW325">
            <v>51</v>
          </cell>
          <cell r="AX325">
            <v>30</v>
          </cell>
          <cell r="AY325">
            <v>81</v>
          </cell>
          <cell r="AZ325">
            <v>6</v>
          </cell>
          <cell r="BA325">
            <v>6</v>
          </cell>
          <cell r="BB325">
            <v>38</v>
          </cell>
          <cell r="BC325">
            <v>50</v>
          </cell>
          <cell r="BD325">
            <v>24</v>
          </cell>
          <cell r="BE325">
            <v>74</v>
          </cell>
          <cell r="BF325">
            <v>365</v>
          </cell>
          <cell r="BG325">
            <v>87</v>
          </cell>
          <cell r="BH325">
            <v>550</v>
          </cell>
          <cell r="BI325">
            <v>73.333333333333329</v>
          </cell>
          <cell r="BK325" t="str">
            <v>F</v>
          </cell>
          <cell r="BL325" t="str">
            <v>F</v>
          </cell>
          <cell r="BM325" t="str">
            <v>D+</v>
          </cell>
          <cell r="BN325" t="str">
            <v>D</v>
          </cell>
          <cell r="BO325" t="str">
            <v>E+</v>
          </cell>
          <cell r="BP325" t="str">
            <v>B</v>
          </cell>
          <cell r="BQ325" t="str">
            <v>B+</v>
          </cell>
          <cell r="BR325" t="str">
            <v>A</v>
          </cell>
          <cell r="BS325" t="str">
            <v>A++</v>
          </cell>
          <cell r="BT325" t="str">
            <v>A</v>
          </cell>
          <cell r="BU325" t="str">
            <v>A++</v>
          </cell>
          <cell r="BW325">
            <v>4</v>
          </cell>
          <cell r="BX325">
            <v>4</v>
          </cell>
          <cell r="BY325">
            <v>2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20.5</v>
          </cell>
          <cell r="CI325">
            <v>2</v>
          </cell>
          <cell r="CJ325" t="str">
            <v>Fail</v>
          </cell>
          <cell r="CK325">
            <v>4.34</v>
          </cell>
        </row>
        <row r="326">
          <cell r="B326" t="str">
            <v>PIET23AD050</v>
          </cell>
          <cell r="C326" t="str">
            <v>RUDRAKSH GARG</v>
          </cell>
          <cell r="D326" t="str">
            <v>23EPTAD050</v>
          </cell>
          <cell r="E326" t="str">
            <v>E-50</v>
          </cell>
          <cell r="F326"/>
          <cell r="G326">
            <v>7</v>
          </cell>
          <cell r="H326">
            <v>9</v>
          </cell>
          <cell r="I326">
            <v>10</v>
          </cell>
          <cell r="J326">
            <v>26</v>
          </cell>
          <cell r="K326">
            <v>3</v>
          </cell>
          <cell r="L326">
            <v>8</v>
          </cell>
          <cell r="M326">
            <v>8</v>
          </cell>
          <cell r="N326">
            <v>19</v>
          </cell>
          <cell r="O326">
            <v>3</v>
          </cell>
          <cell r="P326">
            <v>7</v>
          </cell>
          <cell r="Q326">
            <v>10</v>
          </cell>
          <cell r="R326">
            <v>20</v>
          </cell>
          <cell r="S326">
            <v>5</v>
          </cell>
          <cell r="T326">
            <v>10</v>
          </cell>
          <cell r="U326">
            <v>10</v>
          </cell>
          <cell r="V326">
            <v>25</v>
          </cell>
          <cell r="W326">
            <v>6</v>
          </cell>
          <cell r="X326">
            <v>8</v>
          </cell>
          <cell r="Y326">
            <v>10</v>
          </cell>
          <cell r="Z326">
            <v>24</v>
          </cell>
          <cell r="AA326">
            <v>114</v>
          </cell>
          <cell r="AB326">
            <v>9</v>
          </cell>
          <cell r="AC326">
            <v>9</v>
          </cell>
          <cell r="AD326">
            <v>34</v>
          </cell>
          <cell r="AE326">
            <v>52</v>
          </cell>
          <cell r="AF326">
            <v>29</v>
          </cell>
          <cell r="AG326">
            <v>81</v>
          </cell>
          <cell r="AH326">
            <v>7</v>
          </cell>
          <cell r="AI326">
            <v>7</v>
          </cell>
          <cell r="AJ326">
            <v>32</v>
          </cell>
          <cell r="AK326">
            <v>46</v>
          </cell>
          <cell r="AL326">
            <v>27</v>
          </cell>
          <cell r="AM326">
            <v>73</v>
          </cell>
          <cell r="AN326">
            <v>9</v>
          </cell>
          <cell r="AO326">
            <v>8</v>
          </cell>
          <cell r="AP326">
            <v>39</v>
          </cell>
          <cell r="AQ326">
            <v>56</v>
          </cell>
          <cell r="AR326">
            <v>29</v>
          </cell>
          <cell r="AS326">
            <v>85</v>
          </cell>
          <cell r="AT326">
            <v>8</v>
          </cell>
          <cell r="AU326">
            <v>8</v>
          </cell>
          <cell r="AV326">
            <v>36</v>
          </cell>
          <cell r="AW326">
            <v>52</v>
          </cell>
          <cell r="AX326">
            <v>33</v>
          </cell>
          <cell r="AY326">
            <v>85</v>
          </cell>
          <cell r="AZ326">
            <v>9</v>
          </cell>
          <cell r="BA326">
            <v>9</v>
          </cell>
          <cell r="BB326">
            <v>38</v>
          </cell>
          <cell r="BC326">
            <v>56</v>
          </cell>
          <cell r="BD326">
            <v>31</v>
          </cell>
          <cell r="BE326">
            <v>87</v>
          </cell>
          <cell r="BF326">
            <v>411</v>
          </cell>
          <cell r="BG326">
            <v>94</v>
          </cell>
          <cell r="BH326">
            <v>619</v>
          </cell>
          <cell r="BI326">
            <v>82.533333333333331</v>
          </cell>
          <cell r="BK326" t="str">
            <v>B</v>
          </cell>
          <cell r="BL326" t="str">
            <v>E</v>
          </cell>
          <cell r="BM326" t="str">
            <v>C</v>
          </cell>
          <cell r="BN326" t="str">
            <v>D</v>
          </cell>
          <cell r="BO326" t="str">
            <v>C</v>
          </cell>
          <cell r="BP326" t="str">
            <v>A</v>
          </cell>
          <cell r="BQ326" t="str">
            <v>A++</v>
          </cell>
          <cell r="BR326" t="str">
            <v>A++</v>
          </cell>
          <cell r="BS326" t="str">
            <v>A++</v>
          </cell>
          <cell r="BT326" t="str">
            <v>A++</v>
          </cell>
          <cell r="BU326" t="str">
            <v>A++</v>
          </cell>
          <cell r="BW326">
            <v>4</v>
          </cell>
          <cell r="BX326">
            <v>4</v>
          </cell>
          <cell r="BY326">
            <v>2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20.5</v>
          </cell>
          <cell r="CI326">
            <v>0</v>
          </cell>
          <cell r="CJ326" t="str">
            <v>Pass</v>
          </cell>
          <cell r="CK326">
            <v>7.15</v>
          </cell>
        </row>
        <row r="327">
          <cell r="B327" t="str">
            <v>PIET23AD051</v>
          </cell>
          <cell r="C327" t="str">
            <v>SACHIN SHUKLA</v>
          </cell>
          <cell r="D327" t="str">
            <v>23EPTAD051</v>
          </cell>
          <cell r="E327" t="str">
            <v>E-51</v>
          </cell>
          <cell r="F327"/>
          <cell r="G327">
            <v>10</v>
          </cell>
          <cell r="H327">
            <v>9</v>
          </cell>
          <cell r="I327">
            <v>10</v>
          </cell>
          <cell r="J327">
            <v>29</v>
          </cell>
          <cell r="K327">
            <v>8</v>
          </cell>
          <cell r="L327">
            <v>10</v>
          </cell>
          <cell r="M327">
            <v>10</v>
          </cell>
          <cell r="N327">
            <v>28</v>
          </cell>
          <cell r="O327">
            <v>8</v>
          </cell>
          <cell r="P327">
            <v>10</v>
          </cell>
          <cell r="Q327">
            <v>10</v>
          </cell>
          <cell r="R327">
            <v>28</v>
          </cell>
          <cell r="S327">
            <v>9</v>
          </cell>
          <cell r="T327">
            <v>10</v>
          </cell>
          <cell r="U327">
            <v>10</v>
          </cell>
          <cell r="V327">
            <v>29</v>
          </cell>
          <cell r="W327">
            <v>8</v>
          </cell>
          <cell r="X327">
            <v>10</v>
          </cell>
          <cell r="Y327">
            <v>10</v>
          </cell>
          <cell r="Z327">
            <v>28</v>
          </cell>
          <cell r="AA327">
            <v>142</v>
          </cell>
          <cell r="AB327">
            <v>8</v>
          </cell>
          <cell r="AC327">
            <v>10</v>
          </cell>
          <cell r="AD327">
            <v>38</v>
          </cell>
          <cell r="AE327">
            <v>56</v>
          </cell>
          <cell r="AF327">
            <v>35</v>
          </cell>
          <cell r="AG327">
            <v>91</v>
          </cell>
          <cell r="AH327">
            <v>7</v>
          </cell>
          <cell r="AI327">
            <v>8</v>
          </cell>
          <cell r="AJ327">
            <v>34</v>
          </cell>
          <cell r="AK327">
            <v>49</v>
          </cell>
          <cell r="AL327">
            <v>31</v>
          </cell>
          <cell r="AM327">
            <v>80</v>
          </cell>
          <cell r="AN327">
            <v>10</v>
          </cell>
          <cell r="AO327">
            <v>9</v>
          </cell>
          <cell r="AP327">
            <v>38</v>
          </cell>
          <cell r="AQ327">
            <v>57</v>
          </cell>
          <cell r="AR327">
            <v>32</v>
          </cell>
          <cell r="AS327">
            <v>89</v>
          </cell>
          <cell r="AT327">
            <v>9</v>
          </cell>
          <cell r="AU327">
            <v>9</v>
          </cell>
          <cell r="AV327">
            <v>39</v>
          </cell>
          <cell r="AW327">
            <v>57</v>
          </cell>
          <cell r="AX327">
            <v>36</v>
          </cell>
          <cell r="AY327">
            <v>93</v>
          </cell>
          <cell r="AZ327">
            <v>8</v>
          </cell>
          <cell r="BA327">
            <v>7</v>
          </cell>
          <cell r="BB327">
            <v>29</v>
          </cell>
          <cell r="BC327">
            <v>44</v>
          </cell>
          <cell r="BD327">
            <v>25</v>
          </cell>
          <cell r="BE327">
            <v>69</v>
          </cell>
          <cell r="BF327">
            <v>422</v>
          </cell>
          <cell r="BG327">
            <v>95</v>
          </cell>
          <cell r="BH327">
            <v>659</v>
          </cell>
          <cell r="BI327">
            <v>87.866666666666674</v>
          </cell>
          <cell r="BK327" t="str">
            <v>A++</v>
          </cell>
          <cell r="BL327" t="str">
            <v>D+</v>
          </cell>
          <cell r="BM327" t="str">
            <v>A+</v>
          </cell>
          <cell r="BN327" t="str">
            <v>A++</v>
          </cell>
          <cell r="BO327" t="str">
            <v>A</v>
          </cell>
          <cell r="BP327" t="str">
            <v>A+</v>
          </cell>
          <cell r="BQ327" t="str">
            <v>A++</v>
          </cell>
          <cell r="BR327" t="str">
            <v>A++</v>
          </cell>
          <cell r="BS327" t="str">
            <v>A++</v>
          </cell>
          <cell r="BT327" t="str">
            <v>B+</v>
          </cell>
          <cell r="BU327" t="str">
            <v>A++</v>
          </cell>
          <cell r="BW327">
            <v>4</v>
          </cell>
          <cell r="BX327">
            <v>4</v>
          </cell>
          <cell r="BY327">
            <v>2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20.5</v>
          </cell>
          <cell r="CI327">
            <v>0</v>
          </cell>
          <cell r="CJ327" t="str">
            <v>Pass</v>
          </cell>
          <cell r="CK327">
            <v>8.7799999999999994</v>
          </cell>
        </row>
        <row r="328">
          <cell r="B328" t="str">
            <v>PIET23AD052</v>
          </cell>
          <cell r="C328" t="str">
            <v>SHASHANK RAMAN</v>
          </cell>
          <cell r="D328" t="str">
            <v>23EPTAD052</v>
          </cell>
          <cell r="E328" t="str">
            <v>E-52</v>
          </cell>
          <cell r="F328"/>
          <cell r="G328">
            <v>6</v>
          </cell>
          <cell r="H328">
            <v>10</v>
          </cell>
          <cell r="I328">
            <v>10</v>
          </cell>
          <cell r="J328">
            <v>26</v>
          </cell>
          <cell r="K328">
            <v>4</v>
          </cell>
          <cell r="L328">
            <v>10</v>
          </cell>
          <cell r="M328">
            <v>10</v>
          </cell>
          <cell r="N328">
            <v>24</v>
          </cell>
          <cell r="O328">
            <v>6</v>
          </cell>
          <cell r="P328">
            <v>9</v>
          </cell>
          <cell r="Q328">
            <v>10</v>
          </cell>
          <cell r="R328">
            <v>25</v>
          </cell>
          <cell r="S328">
            <v>6</v>
          </cell>
          <cell r="T328">
            <v>10</v>
          </cell>
          <cell r="U328">
            <v>10</v>
          </cell>
          <cell r="V328">
            <v>26</v>
          </cell>
          <cell r="W328">
            <v>5</v>
          </cell>
          <cell r="X328">
            <v>10</v>
          </cell>
          <cell r="Y328">
            <v>7</v>
          </cell>
          <cell r="Z328">
            <v>22</v>
          </cell>
          <cell r="AA328">
            <v>123</v>
          </cell>
          <cell r="AB328">
            <v>9</v>
          </cell>
          <cell r="AC328">
            <v>10</v>
          </cell>
          <cell r="AD328">
            <v>36</v>
          </cell>
          <cell r="AE328">
            <v>55</v>
          </cell>
          <cell r="AF328">
            <v>23</v>
          </cell>
          <cell r="AG328">
            <v>78</v>
          </cell>
          <cell r="AH328">
            <v>7</v>
          </cell>
          <cell r="AI328">
            <v>8</v>
          </cell>
          <cell r="AJ328">
            <v>32</v>
          </cell>
          <cell r="AK328">
            <v>47</v>
          </cell>
          <cell r="AL328">
            <v>31</v>
          </cell>
          <cell r="AM328">
            <v>78</v>
          </cell>
          <cell r="AN328">
            <v>9</v>
          </cell>
          <cell r="AO328">
            <v>8</v>
          </cell>
          <cell r="AP328">
            <v>37</v>
          </cell>
          <cell r="AQ328">
            <v>54</v>
          </cell>
          <cell r="AR328">
            <v>31</v>
          </cell>
          <cell r="AS328">
            <v>85</v>
          </cell>
          <cell r="AT328">
            <v>8</v>
          </cell>
          <cell r="AU328">
            <v>8</v>
          </cell>
          <cell r="AV328">
            <v>39</v>
          </cell>
          <cell r="AW328">
            <v>55</v>
          </cell>
          <cell r="AX328">
            <v>37</v>
          </cell>
          <cell r="AY328">
            <v>92</v>
          </cell>
          <cell r="AZ328">
            <v>7</v>
          </cell>
          <cell r="BA328">
            <v>6</v>
          </cell>
          <cell r="BB328">
            <v>29</v>
          </cell>
          <cell r="BC328">
            <v>42</v>
          </cell>
          <cell r="BD328">
            <v>27</v>
          </cell>
          <cell r="BE328">
            <v>69</v>
          </cell>
          <cell r="BF328">
            <v>402</v>
          </cell>
          <cell r="BG328">
            <v>90</v>
          </cell>
          <cell r="BH328">
            <v>615</v>
          </cell>
          <cell r="BI328">
            <v>82</v>
          </cell>
          <cell r="BK328" t="str">
            <v>D</v>
          </cell>
          <cell r="BL328" t="str">
            <v>D</v>
          </cell>
          <cell r="BM328" t="str">
            <v>A</v>
          </cell>
          <cell r="BN328" t="str">
            <v>C</v>
          </cell>
          <cell r="BO328" t="str">
            <v>D+</v>
          </cell>
          <cell r="BP328" t="str">
            <v>A+</v>
          </cell>
          <cell r="BQ328" t="str">
            <v>A+</v>
          </cell>
          <cell r="BR328" t="str">
            <v>A++</v>
          </cell>
          <cell r="BS328" t="str">
            <v>A++</v>
          </cell>
          <cell r="BT328" t="str">
            <v>B+</v>
          </cell>
          <cell r="BU328" t="str">
            <v>A++</v>
          </cell>
          <cell r="BW328">
            <v>4</v>
          </cell>
          <cell r="BX328">
            <v>4</v>
          </cell>
          <cell r="BY328">
            <v>2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20.5</v>
          </cell>
          <cell r="CI328">
            <v>0</v>
          </cell>
          <cell r="CJ328" t="str">
            <v>Pass</v>
          </cell>
          <cell r="CK328">
            <v>7.12</v>
          </cell>
        </row>
        <row r="329">
          <cell r="B329" t="str">
            <v>PIET23AD053</v>
          </cell>
          <cell r="C329" t="str">
            <v>SHIVENDRA SINGH GOUR</v>
          </cell>
          <cell r="D329" t="str">
            <v>23EPTAD053</v>
          </cell>
          <cell r="E329" t="str">
            <v>E-53</v>
          </cell>
          <cell r="F329"/>
          <cell r="G329">
            <v>2</v>
          </cell>
          <cell r="H329">
            <v>6</v>
          </cell>
          <cell r="I329">
            <v>10</v>
          </cell>
          <cell r="J329">
            <v>18</v>
          </cell>
          <cell r="K329">
            <v>5</v>
          </cell>
          <cell r="L329" t="str">
            <v>N</v>
          </cell>
          <cell r="M329">
            <v>7</v>
          </cell>
          <cell r="N329">
            <v>12</v>
          </cell>
          <cell r="O329">
            <v>6</v>
          </cell>
          <cell r="P329">
            <v>7</v>
          </cell>
          <cell r="Q329">
            <v>10</v>
          </cell>
          <cell r="R329">
            <v>23</v>
          </cell>
          <cell r="S329">
            <v>3</v>
          </cell>
          <cell r="T329">
            <v>8</v>
          </cell>
          <cell r="U329">
            <v>10</v>
          </cell>
          <cell r="V329">
            <v>21</v>
          </cell>
          <cell r="W329">
            <v>3</v>
          </cell>
          <cell r="X329">
            <v>7</v>
          </cell>
          <cell r="Y329">
            <v>5</v>
          </cell>
          <cell r="Z329">
            <v>15</v>
          </cell>
          <cell r="AA329">
            <v>89</v>
          </cell>
          <cell r="AB329">
            <v>6</v>
          </cell>
          <cell r="AC329">
            <v>4</v>
          </cell>
          <cell r="AD329">
            <v>24</v>
          </cell>
          <cell r="AE329">
            <v>34</v>
          </cell>
          <cell r="AF329">
            <v>16</v>
          </cell>
          <cell r="AG329">
            <v>50</v>
          </cell>
          <cell r="AH329">
            <v>5</v>
          </cell>
          <cell r="AI329">
            <v>7</v>
          </cell>
          <cell r="AJ329">
            <v>33</v>
          </cell>
          <cell r="AK329">
            <v>45</v>
          </cell>
          <cell r="AL329">
            <v>28</v>
          </cell>
          <cell r="AM329">
            <v>73</v>
          </cell>
          <cell r="AN329">
            <v>8</v>
          </cell>
          <cell r="AO329">
            <v>6</v>
          </cell>
          <cell r="AP329">
            <v>30</v>
          </cell>
          <cell r="AQ329">
            <v>44</v>
          </cell>
          <cell r="AR329">
            <v>28</v>
          </cell>
          <cell r="AS329">
            <v>72</v>
          </cell>
          <cell r="AT329">
            <v>3</v>
          </cell>
          <cell r="AU329">
            <v>3</v>
          </cell>
          <cell r="AV329">
            <v>20</v>
          </cell>
          <cell r="AW329">
            <v>26</v>
          </cell>
          <cell r="AX329">
            <v>34</v>
          </cell>
          <cell r="AY329">
            <v>60</v>
          </cell>
          <cell r="AZ329">
            <v>6</v>
          </cell>
          <cell r="BA329">
            <v>5</v>
          </cell>
          <cell r="BB329">
            <v>27</v>
          </cell>
          <cell r="BC329">
            <v>38</v>
          </cell>
          <cell r="BD329">
            <v>26</v>
          </cell>
          <cell r="BE329">
            <v>64</v>
          </cell>
          <cell r="BF329">
            <v>319</v>
          </cell>
          <cell r="BG329">
            <v>82</v>
          </cell>
          <cell r="BH329">
            <v>490</v>
          </cell>
          <cell r="BI329">
            <v>65.333333333333329</v>
          </cell>
          <cell r="BK329" t="str">
            <v>E</v>
          </cell>
          <cell r="BL329" t="str">
            <v>E+</v>
          </cell>
          <cell r="BM329" t="str">
            <v>D+</v>
          </cell>
          <cell r="BN329" t="str">
            <v>D</v>
          </cell>
          <cell r="BO329" t="str">
            <v>C</v>
          </cell>
          <cell r="BP329" t="str">
            <v>A</v>
          </cell>
          <cell r="BQ329" t="str">
            <v>D+</v>
          </cell>
          <cell r="BR329" t="str">
            <v>A</v>
          </cell>
          <cell r="BS329" t="str">
            <v>C+</v>
          </cell>
          <cell r="BT329" t="str">
            <v>B</v>
          </cell>
          <cell r="BU329" t="str">
            <v>A++</v>
          </cell>
          <cell r="BW329">
            <v>4</v>
          </cell>
          <cell r="BX329">
            <v>4</v>
          </cell>
          <cell r="BY329">
            <v>2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20.5</v>
          </cell>
          <cell r="CI329">
            <v>0</v>
          </cell>
          <cell r="CJ329" t="str">
            <v>Pass</v>
          </cell>
          <cell r="CK329">
            <v>5.98</v>
          </cell>
        </row>
        <row r="330">
          <cell r="B330" t="str">
            <v>PIET23AD054</v>
          </cell>
          <cell r="C330" t="str">
            <v>SIDDHANT SINGH</v>
          </cell>
          <cell r="D330" t="str">
            <v>23EPTAD054</v>
          </cell>
          <cell r="E330" t="str">
            <v>E-54</v>
          </cell>
          <cell r="F330"/>
          <cell r="G330">
            <v>4</v>
          </cell>
          <cell r="H330">
            <v>8</v>
          </cell>
          <cell r="I330">
            <v>10</v>
          </cell>
          <cell r="J330">
            <v>22</v>
          </cell>
          <cell r="K330">
            <v>4</v>
          </cell>
          <cell r="L330">
            <v>9</v>
          </cell>
          <cell r="M330">
            <v>9</v>
          </cell>
          <cell r="N330">
            <v>22</v>
          </cell>
          <cell r="O330">
            <v>6</v>
          </cell>
          <cell r="P330">
            <v>10</v>
          </cell>
          <cell r="Q330">
            <v>10</v>
          </cell>
          <cell r="R330">
            <v>26</v>
          </cell>
          <cell r="S330">
            <v>4</v>
          </cell>
          <cell r="T330">
            <v>8</v>
          </cell>
          <cell r="U330">
            <v>10</v>
          </cell>
          <cell r="V330">
            <v>22</v>
          </cell>
          <cell r="W330">
            <v>5</v>
          </cell>
          <cell r="X330">
            <v>9</v>
          </cell>
          <cell r="Y330">
            <v>6</v>
          </cell>
          <cell r="Z330">
            <v>20</v>
          </cell>
          <cell r="AA330">
            <v>112</v>
          </cell>
          <cell r="AB330">
            <v>6</v>
          </cell>
          <cell r="AC330">
            <v>5</v>
          </cell>
          <cell r="AD330">
            <v>34</v>
          </cell>
          <cell r="AE330">
            <v>45</v>
          </cell>
          <cell r="AF330">
            <v>34</v>
          </cell>
          <cell r="AG330">
            <v>79</v>
          </cell>
          <cell r="AH330">
            <v>7</v>
          </cell>
          <cell r="AI330">
            <v>8</v>
          </cell>
          <cell r="AJ330">
            <v>32</v>
          </cell>
          <cell r="AK330">
            <v>47</v>
          </cell>
          <cell r="AL330">
            <v>29</v>
          </cell>
          <cell r="AM330">
            <v>76</v>
          </cell>
          <cell r="AN330">
            <v>8</v>
          </cell>
          <cell r="AO330">
            <v>8</v>
          </cell>
          <cell r="AP330">
            <v>34</v>
          </cell>
          <cell r="AQ330">
            <v>50</v>
          </cell>
          <cell r="AR330">
            <v>30</v>
          </cell>
          <cell r="AS330">
            <v>80</v>
          </cell>
          <cell r="AT330">
            <v>8</v>
          </cell>
          <cell r="AU330">
            <v>10</v>
          </cell>
          <cell r="AV330">
            <v>35</v>
          </cell>
          <cell r="AW330">
            <v>53</v>
          </cell>
          <cell r="AX330">
            <v>33</v>
          </cell>
          <cell r="AY330">
            <v>86</v>
          </cell>
          <cell r="AZ330">
            <v>7</v>
          </cell>
          <cell r="BA330">
            <v>5</v>
          </cell>
          <cell r="BB330">
            <v>31</v>
          </cell>
          <cell r="BC330">
            <v>43</v>
          </cell>
          <cell r="BD330">
            <v>25</v>
          </cell>
          <cell r="BE330">
            <v>68</v>
          </cell>
          <cell r="BF330">
            <v>389</v>
          </cell>
          <cell r="BG330">
            <v>86</v>
          </cell>
          <cell r="BH330">
            <v>587</v>
          </cell>
          <cell r="BI330">
            <v>78.266666666666666</v>
          </cell>
          <cell r="BK330" t="str">
            <v>C</v>
          </cell>
          <cell r="BL330" t="str">
            <v>E+</v>
          </cell>
          <cell r="BM330" t="str">
            <v>B</v>
          </cell>
          <cell r="BN330" t="str">
            <v>D+</v>
          </cell>
          <cell r="BO330" t="str">
            <v>D</v>
          </cell>
          <cell r="BP330" t="str">
            <v>A+</v>
          </cell>
          <cell r="BQ330" t="str">
            <v>A+</v>
          </cell>
          <cell r="BR330" t="str">
            <v>A+</v>
          </cell>
          <cell r="BS330" t="str">
            <v>A++</v>
          </cell>
          <cell r="BT330" t="str">
            <v>B+</v>
          </cell>
          <cell r="BU330" t="str">
            <v>A++</v>
          </cell>
          <cell r="BW330">
            <v>4</v>
          </cell>
          <cell r="BX330">
            <v>4</v>
          </cell>
          <cell r="BY330">
            <v>2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20.5</v>
          </cell>
          <cell r="CI330">
            <v>0</v>
          </cell>
          <cell r="CJ330" t="str">
            <v>Pass</v>
          </cell>
          <cell r="CK330">
            <v>6.95</v>
          </cell>
        </row>
        <row r="331">
          <cell r="B331" t="str">
            <v>PIET23AD055</v>
          </cell>
          <cell r="C331" t="str">
            <v>TANISHKA JAIN</v>
          </cell>
          <cell r="D331" t="str">
            <v>23EPTAD055</v>
          </cell>
          <cell r="E331" t="str">
            <v>E-55</v>
          </cell>
          <cell r="F331"/>
          <cell r="G331">
            <v>8</v>
          </cell>
          <cell r="H331">
            <v>7</v>
          </cell>
          <cell r="I331">
            <v>10</v>
          </cell>
          <cell r="J331">
            <v>25</v>
          </cell>
          <cell r="K331">
            <v>6</v>
          </cell>
          <cell r="L331">
            <v>7</v>
          </cell>
          <cell r="M331">
            <v>9</v>
          </cell>
          <cell r="N331">
            <v>22</v>
          </cell>
          <cell r="O331">
            <v>8</v>
          </cell>
          <cell r="P331">
            <v>9</v>
          </cell>
          <cell r="Q331">
            <v>10</v>
          </cell>
          <cell r="R331">
            <v>27</v>
          </cell>
          <cell r="S331">
            <v>5</v>
          </cell>
          <cell r="T331">
            <v>5</v>
          </cell>
          <cell r="U331">
            <v>10</v>
          </cell>
          <cell r="V331">
            <v>20</v>
          </cell>
          <cell r="W331">
            <v>7</v>
          </cell>
          <cell r="X331">
            <v>10</v>
          </cell>
          <cell r="Y331">
            <v>6</v>
          </cell>
          <cell r="Z331">
            <v>23</v>
          </cell>
          <cell r="AA331">
            <v>117</v>
          </cell>
          <cell r="AB331">
            <v>5</v>
          </cell>
          <cell r="AC331">
            <v>4</v>
          </cell>
          <cell r="AD331">
            <v>31</v>
          </cell>
          <cell r="AE331">
            <v>40</v>
          </cell>
          <cell r="AF331">
            <v>32</v>
          </cell>
          <cell r="AG331">
            <v>72</v>
          </cell>
          <cell r="AH331">
            <v>7</v>
          </cell>
          <cell r="AI331">
            <v>8</v>
          </cell>
          <cell r="AJ331">
            <v>32</v>
          </cell>
          <cell r="AK331">
            <v>47</v>
          </cell>
          <cell r="AL331">
            <v>33</v>
          </cell>
          <cell r="AM331">
            <v>80</v>
          </cell>
          <cell r="AN331">
            <v>8</v>
          </cell>
          <cell r="AO331">
            <v>7</v>
          </cell>
          <cell r="AP331">
            <v>29</v>
          </cell>
          <cell r="AQ331">
            <v>44</v>
          </cell>
          <cell r="AR331">
            <v>29</v>
          </cell>
          <cell r="AS331">
            <v>73</v>
          </cell>
          <cell r="AT331">
            <v>7</v>
          </cell>
          <cell r="AU331">
            <v>8</v>
          </cell>
          <cell r="AV331">
            <v>35</v>
          </cell>
          <cell r="AW331">
            <v>50</v>
          </cell>
          <cell r="AX331">
            <v>34</v>
          </cell>
          <cell r="AY331">
            <v>84</v>
          </cell>
          <cell r="AZ331">
            <v>7</v>
          </cell>
          <cell r="BA331">
            <v>6</v>
          </cell>
          <cell r="BB331">
            <v>25</v>
          </cell>
          <cell r="BC331">
            <v>38</v>
          </cell>
          <cell r="BD331">
            <v>29</v>
          </cell>
          <cell r="BE331">
            <v>67</v>
          </cell>
          <cell r="BF331">
            <v>376</v>
          </cell>
          <cell r="BG331">
            <v>90</v>
          </cell>
          <cell r="BH331">
            <v>583</v>
          </cell>
          <cell r="BI331">
            <v>77.733333333333334</v>
          </cell>
          <cell r="BK331" t="str">
            <v>C+</v>
          </cell>
          <cell r="BL331" t="str">
            <v>E</v>
          </cell>
          <cell r="BM331" t="str">
            <v>A+</v>
          </cell>
          <cell r="BN331" t="str">
            <v>D+</v>
          </cell>
          <cell r="BO331" t="str">
            <v>C</v>
          </cell>
          <cell r="BP331" t="str">
            <v>A+</v>
          </cell>
          <cell r="BQ331" t="str">
            <v>A</v>
          </cell>
          <cell r="BR331" t="str">
            <v>A</v>
          </cell>
          <cell r="BS331" t="str">
            <v>A++</v>
          </cell>
          <cell r="BT331" t="str">
            <v>B+</v>
          </cell>
          <cell r="BU331" t="str">
            <v>A++</v>
          </cell>
          <cell r="BW331">
            <v>4</v>
          </cell>
          <cell r="BX331">
            <v>4</v>
          </cell>
          <cell r="BY331">
            <v>2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20.5</v>
          </cell>
          <cell r="CI331">
            <v>0</v>
          </cell>
          <cell r="CJ331" t="str">
            <v>Pass</v>
          </cell>
          <cell r="CK331">
            <v>7.04</v>
          </cell>
        </row>
        <row r="332">
          <cell r="B332" t="str">
            <v>PIET23AD056</v>
          </cell>
          <cell r="C332" t="str">
            <v>TANISHKA RAWAT</v>
          </cell>
          <cell r="D332" t="str">
            <v>23EPTAD056</v>
          </cell>
          <cell r="E332" t="str">
            <v>E-56</v>
          </cell>
          <cell r="F332"/>
          <cell r="G332">
            <v>8</v>
          </cell>
          <cell r="H332" t="str">
            <v>A</v>
          </cell>
          <cell r="I332">
            <v>10</v>
          </cell>
          <cell r="J332">
            <v>18</v>
          </cell>
          <cell r="K332">
            <v>8</v>
          </cell>
          <cell r="L332" t="str">
            <v>A</v>
          </cell>
          <cell r="M332">
            <v>10</v>
          </cell>
          <cell r="N332">
            <v>18</v>
          </cell>
          <cell r="O332">
            <v>8</v>
          </cell>
          <cell r="P332" t="str">
            <v>A</v>
          </cell>
          <cell r="Q332">
            <v>10</v>
          </cell>
          <cell r="R332">
            <v>18</v>
          </cell>
          <cell r="S332">
            <v>8</v>
          </cell>
          <cell r="T332" t="str">
            <v>A</v>
          </cell>
          <cell r="U332">
            <v>10</v>
          </cell>
          <cell r="V332">
            <v>18</v>
          </cell>
          <cell r="W332">
            <v>9</v>
          </cell>
          <cell r="X332" t="str">
            <v>A</v>
          </cell>
          <cell r="Y332">
            <v>9</v>
          </cell>
          <cell r="Z332">
            <v>18</v>
          </cell>
          <cell r="AA332">
            <v>90</v>
          </cell>
          <cell r="AB332">
            <v>7</v>
          </cell>
          <cell r="AC332" t="str">
            <v>A</v>
          </cell>
          <cell r="AD332">
            <v>32</v>
          </cell>
          <cell r="AE332">
            <v>39</v>
          </cell>
          <cell r="AF332">
            <v>35</v>
          </cell>
          <cell r="AG332">
            <v>74</v>
          </cell>
          <cell r="AH332">
            <v>7</v>
          </cell>
          <cell r="AI332" t="str">
            <v>A</v>
          </cell>
          <cell r="AJ332">
            <v>31</v>
          </cell>
          <cell r="AK332">
            <v>38</v>
          </cell>
          <cell r="AL332">
            <v>35</v>
          </cell>
          <cell r="AM332">
            <v>73</v>
          </cell>
          <cell r="AN332">
            <v>7</v>
          </cell>
          <cell r="AO332" t="str">
            <v>A</v>
          </cell>
          <cell r="AP332">
            <v>32</v>
          </cell>
          <cell r="AQ332">
            <v>39</v>
          </cell>
          <cell r="AR332">
            <v>30</v>
          </cell>
          <cell r="AS332">
            <v>69</v>
          </cell>
          <cell r="AT332">
            <v>6</v>
          </cell>
          <cell r="AU332" t="str">
            <v>A</v>
          </cell>
          <cell r="AV332">
            <v>38</v>
          </cell>
          <cell r="AW332">
            <v>44</v>
          </cell>
          <cell r="AX332">
            <v>28</v>
          </cell>
          <cell r="AY332">
            <v>72</v>
          </cell>
          <cell r="AZ332">
            <v>7</v>
          </cell>
          <cell r="BA332" t="str">
            <v>A</v>
          </cell>
          <cell r="BB332">
            <v>26</v>
          </cell>
          <cell r="BC332">
            <v>33</v>
          </cell>
          <cell r="BD332">
            <v>20</v>
          </cell>
          <cell r="BE332">
            <v>53</v>
          </cell>
          <cell r="BF332">
            <v>341</v>
          </cell>
          <cell r="BG332">
            <v>88</v>
          </cell>
          <cell r="BH332">
            <v>519</v>
          </cell>
          <cell r="BI332">
            <v>69.199999999999989</v>
          </cell>
          <cell r="BK332" t="str">
            <v>D</v>
          </cell>
          <cell r="BL332" t="str">
            <v>B</v>
          </cell>
          <cell r="BM332" t="str">
            <v>A+</v>
          </cell>
          <cell r="BN332" t="str">
            <v>D</v>
          </cell>
          <cell r="BO332" t="str">
            <v>C</v>
          </cell>
          <cell r="BP332" t="str">
            <v>A</v>
          </cell>
          <cell r="BQ332" t="str">
            <v>A</v>
          </cell>
          <cell r="BR332" t="str">
            <v>B+</v>
          </cell>
          <cell r="BS332" t="str">
            <v>A</v>
          </cell>
          <cell r="BT332" t="str">
            <v>D+</v>
          </cell>
          <cell r="BU332" t="str">
            <v>A++</v>
          </cell>
          <cell r="BW332">
            <v>4</v>
          </cell>
          <cell r="BX332">
            <v>4</v>
          </cell>
          <cell r="BY332">
            <v>2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20.5</v>
          </cell>
          <cell r="CI332">
            <v>0</v>
          </cell>
          <cell r="CJ332" t="str">
            <v>Pass</v>
          </cell>
          <cell r="CK332">
            <v>7.1</v>
          </cell>
        </row>
        <row r="333">
          <cell r="B333" t="str">
            <v>PIET23AD057</v>
          </cell>
          <cell r="C333" t="str">
            <v>VANSH PARNAMI</v>
          </cell>
          <cell r="D333" t="str">
            <v>23EPTAD057</v>
          </cell>
          <cell r="E333" t="str">
            <v>E-57</v>
          </cell>
          <cell r="F333"/>
          <cell r="G333">
            <v>4</v>
          </cell>
          <cell r="H333">
            <v>5</v>
          </cell>
          <cell r="I333">
            <v>10</v>
          </cell>
          <cell r="J333">
            <v>19</v>
          </cell>
          <cell r="K333">
            <v>5</v>
          </cell>
          <cell r="L333" t="str">
            <v>N</v>
          </cell>
          <cell r="M333">
            <v>7</v>
          </cell>
          <cell r="N333">
            <v>12</v>
          </cell>
          <cell r="O333">
            <v>5</v>
          </cell>
          <cell r="P333">
            <v>7</v>
          </cell>
          <cell r="Q333">
            <v>10</v>
          </cell>
          <cell r="R333">
            <v>22</v>
          </cell>
          <cell r="S333">
            <v>3</v>
          </cell>
          <cell r="T333">
            <v>8</v>
          </cell>
          <cell r="U333">
            <v>9</v>
          </cell>
          <cell r="V333">
            <v>20</v>
          </cell>
          <cell r="W333">
            <v>4</v>
          </cell>
          <cell r="X333">
            <v>7</v>
          </cell>
          <cell r="Y333">
            <v>7</v>
          </cell>
          <cell r="Z333">
            <v>18</v>
          </cell>
          <cell r="AA333">
            <v>91</v>
          </cell>
          <cell r="AB333">
            <v>4</v>
          </cell>
          <cell r="AC333">
            <v>3</v>
          </cell>
          <cell r="AD333">
            <v>25</v>
          </cell>
          <cell r="AE333">
            <v>32</v>
          </cell>
          <cell r="AF333">
            <v>20</v>
          </cell>
          <cell r="AG333">
            <v>52</v>
          </cell>
          <cell r="AH333">
            <v>5</v>
          </cell>
          <cell r="AI333">
            <v>7</v>
          </cell>
          <cell r="AJ333">
            <v>27</v>
          </cell>
          <cell r="AK333">
            <v>39</v>
          </cell>
          <cell r="AL333">
            <v>29</v>
          </cell>
          <cell r="AM333">
            <v>68</v>
          </cell>
          <cell r="AN333">
            <v>7</v>
          </cell>
          <cell r="AO333">
            <v>6</v>
          </cell>
          <cell r="AP333">
            <v>26</v>
          </cell>
          <cell r="AQ333">
            <v>39</v>
          </cell>
          <cell r="AR333">
            <v>24</v>
          </cell>
          <cell r="AS333">
            <v>63</v>
          </cell>
          <cell r="AT333">
            <v>7</v>
          </cell>
          <cell r="AU333">
            <v>7</v>
          </cell>
          <cell r="AV333">
            <v>17</v>
          </cell>
          <cell r="AW333">
            <v>31</v>
          </cell>
          <cell r="AX333">
            <v>31</v>
          </cell>
          <cell r="AY333">
            <v>62</v>
          </cell>
          <cell r="AZ333">
            <v>6</v>
          </cell>
          <cell r="BA333">
            <v>5</v>
          </cell>
          <cell r="BB333">
            <v>20</v>
          </cell>
          <cell r="BC333">
            <v>31</v>
          </cell>
          <cell r="BD333">
            <v>23</v>
          </cell>
          <cell r="BE333">
            <v>54</v>
          </cell>
          <cell r="BF333">
            <v>299</v>
          </cell>
          <cell r="BG333">
            <v>88</v>
          </cell>
          <cell r="BH333">
            <v>478</v>
          </cell>
          <cell r="BI333">
            <v>63.733333333333334</v>
          </cell>
          <cell r="BK333" t="str">
            <v>E</v>
          </cell>
          <cell r="BL333" t="str">
            <v>D</v>
          </cell>
          <cell r="BM333" t="str">
            <v>C+</v>
          </cell>
          <cell r="BN333" t="str">
            <v>E+</v>
          </cell>
          <cell r="BO333" t="str">
            <v>E+</v>
          </cell>
          <cell r="BP333" t="str">
            <v>B+</v>
          </cell>
          <cell r="BQ333" t="str">
            <v>D+</v>
          </cell>
          <cell r="BR333" t="str">
            <v>B</v>
          </cell>
          <cell r="BS333" t="str">
            <v>C+</v>
          </cell>
          <cell r="BT333" t="str">
            <v>C</v>
          </cell>
          <cell r="BU333" t="str">
            <v>A++</v>
          </cell>
          <cell r="BW333">
            <v>4</v>
          </cell>
          <cell r="BX333">
            <v>4</v>
          </cell>
          <cell r="BY333">
            <v>2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20.5</v>
          </cell>
          <cell r="CI333">
            <v>0</v>
          </cell>
          <cell r="CJ333" t="str">
            <v>Pass</v>
          </cell>
          <cell r="CK333">
            <v>5.8</v>
          </cell>
        </row>
        <row r="334">
          <cell r="B334" t="str">
            <v>PIET23AD058</v>
          </cell>
          <cell r="C334" t="str">
            <v>VEDANSH TEJWANI</v>
          </cell>
          <cell r="D334" t="str">
            <v>23EPTAD058</v>
          </cell>
          <cell r="E334" t="str">
            <v>E-58</v>
          </cell>
          <cell r="F334"/>
          <cell r="G334">
            <v>8</v>
          </cell>
          <cell r="H334">
            <v>9</v>
          </cell>
          <cell r="I334">
            <v>10</v>
          </cell>
          <cell r="J334">
            <v>27</v>
          </cell>
          <cell r="K334">
            <v>4</v>
          </cell>
          <cell r="L334">
            <v>10</v>
          </cell>
          <cell r="M334">
            <v>10</v>
          </cell>
          <cell r="N334">
            <v>24</v>
          </cell>
          <cell r="O334">
            <v>7</v>
          </cell>
          <cell r="P334">
            <v>9</v>
          </cell>
          <cell r="Q334">
            <v>10</v>
          </cell>
          <cell r="R334">
            <v>26</v>
          </cell>
          <cell r="S334">
            <v>6</v>
          </cell>
          <cell r="T334">
            <v>10</v>
          </cell>
          <cell r="U334">
            <v>10</v>
          </cell>
          <cell r="V334">
            <v>26</v>
          </cell>
          <cell r="W334">
            <v>7</v>
          </cell>
          <cell r="X334">
            <v>10</v>
          </cell>
          <cell r="Y334">
            <v>9</v>
          </cell>
          <cell r="Z334">
            <v>26</v>
          </cell>
          <cell r="AA334">
            <v>129</v>
          </cell>
          <cell r="AB334">
            <v>7</v>
          </cell>
          <cell r="AC334">
            <v>10</v>
          </cell>
          <cell r="AD334">
            <v>32</v>
          </cell>
          <cell r="AE334">
            <v>49</v>
          </cell>
          <cell r="AF334">
            <v>34</v>
          </cell>
          <cell r="AG334">
            <v>83</v>
          </cell>
          <cell r="AH334">
            <v>7</v>
          </cell>
          <cell r="AI334">
            <v>8</v>
          </cell>
          <cell r="AJ334">
            <v>33</v>
          </cell>
          <cell r="AK334">
            <v>48</v>
          </cell>
          <cell r="AL334">
            <v>35</v>
          </cell>
          <cell r="AM334">
            <v>83</v>
          </cell>
          <cell r="AN334">
            <v>9</v>
          </cell>
          <cell r="AO334">
            <v>8</v>
          </cell>
          <cell r="AP334">
            <v>39</v>
          </cell>
          <cell r="AQ334">
            <v>56</v>
          </cell>
          <cell r="AR334">
            <v>30</v>
          </cell>
          <cell r="AS334">
            <v>86</v>
          </cell>
          <cell r="AT334">
            <v>8</v>
          </cell>
          <cell r="AU334">
            <v>9</v>
          </cell>
          <cell r="AV334">
            <v>38</v>
          </cell>
          <cell r="AW334">
            <v>55</v>
          </cell>
          <cell r="AX334">
            <v>36</v>
          </cell>
          <cell r="AY334">
            <v>91</v>
          </cell>
          <cell r="AZ334">
            <v>7</v>
          </cell>
          <cell r="BA334">
            <v>8</v>
          </cell>
          <cell r="BB334">
            <v>20</v>
          </cell>
          <cell r="BC334">
            <v>35</v>
          </cell>
          <cell r="BD334">
            <v>30</v>
          </cell>
          <cell r="BE334">
            <v>65</v>
          </cell>
          <cell r="BF334">
            <v>408</v>
          </cell>
          <cell r="BG334">
            <v>86</v>
          </cell>
          <cell r="BH334">
            <v>623</v>
          </cell>
          <cell r="BI334">
            <v>83.066666666666663</v>
          </cell>
          <cell r="BK334" t="str">
            <v>A++</v>
          </cell>
          <cell r="BL334" t="str">
            <v>B+</v>
          </cell>
          <cell r="BM334" t="str">
            <v>A+</v>
          </cell>
          <cell r="BN334" t="str">
            <v>C+</v>
          </cell>
          <cell r="BO334" t="str">
            <v>B</v>
          </cell>
          <cell r="BP334" t="str">
            <v>A++</v>
          </cell>
          <cell r="BQ334" t="str">
            <v>A++</v>
          </cell>
          <cell r="BR334" t="str">
            <v>A++</v>
          </cell>
          <cell r="BS334" t="str">
            <v>A++</v>
          </cell>
          <cell r="BT334" t="str">
            <v>B</v>
          </cell>
          <cell r="BU334" t="str">
            <v>A++</v>
          </cell>
          <cell r="BW334">
            <v>4</v>
          </cell>
          <cell r="BX334">
            <v>4</v>
          </cell>
          <cell r="BY334">
            <v>2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20.5</v>
          </cell>
          <cell r="CI334">
            <v>0</v>
          </cell>
          <cell r="CJ334" t="str">
            <v>Pass</v>
          </cell>
          <cell r="CK334">
            <v>8.7899999999999991</v>
          </cell>
        </row>
        <row r="335">
          <cell r="B335" t="str">
            <v>PIET23AD059</v>
          </cell>
          <cell r="C335" t="str">
            <v>VINAY KUMAR GOSWAMI</v>
          </cell>
          <cell r="D335" t="str">
            <v>23EPTAD059</v>
          </cell>
          <cell r="E335" t="str">
            <v>E-59</v>
          </cell>
          <cell r="F335"/>
          <cell r="G335">
            <v>9</v>
          </cell>
          <cell r="H335">
            <v>9</v>
          </cell>
          <cell r="I335">
            <v>10</v>
          </cell>
          <cell r="J335">
            <v>28</v>
          </cell>
          <cell r="K335">
            <v>8</v>
          </cell>
          <cell r="L335">
            <v>10</v>
          </cell>
          <cell r="M335">
            <v>10</v>
          </cell>
          <cell r="N335">
            <v>28</v>
          </cell>
          <cell r="O335">
            <v>7</v>
          </cell>
          <cell r="P335">
            <v>10</v>
          </cell>
          <cell r="Q335">
            <v>10</v>
          </cell>
          <cell r="R335">
            <v>27</v>
          </cell>
          <cell r="S335">
            <v>8</v>
          </cell>
          <cell r="T335">
            <v>10</v>
          </cell>
          <cell r="U335">
            <v>10</v>
          </cell>
          <cell r="V335">
            <v>28</v>
          </cell>
          <cell r="W335">
            <v>8</v>
          </cell>
          <cell r="X335">
            <v>10</v>
          </cell>
          <cell r="Y335">
            <v>9</v>
          </cell>
          <cell r="Z335">
            <v>27</v>
          </cell>
          <cell r="AA335">
            <v>138</v>
          </cell>
          <cell r="AB335">
            <v>10</v>
          </cell>
          <cell r="AC335">
            <v>10</v>
          </cell>
          <cell r="AD335">
            <v>36</v>
          </cell>
          <cell r="AE335">
            <v>56</v>
          </cell>
          <cell r="AF335">
            <v>35</v>
          </cell>
          <cell r="AG335">
            <v>91</v>
          </cell>
          <cell r="AH335">
            <v>5</v>
          </cell>
          <cell r="AI335">
            <v>8</v>
          </cell>
          <cell r="AJ335">
            <v>33</v>
          </cell>
          <cell r="AK335">
            <v>46</v>
          </cell>
          <cell r="AL335">
            <v>32</v>
          </cell>
          <cell r="AM335">
            <v>78</v>
          </cell>
          <cell r="AN335">
            <v>9</v>
          </cell>
          <cell r="AO335">
            <v>8</v>
          </cell>
          <cell r="AP335">
            <v>39</v>
          </cell>
          <cell r="AQ335">
            <v>56</v>
          </cell>
          <cell r="AR335">
            <v>35</v>
          </cell>
          <cell r="AS335">
            <v>91</v>
          </cell>
          <cell r="AT335">
            <v>9</v>
          </cell>
          <cell r="AU335">
            <v>8</v>
          </cell>
          <cell r="AV335">
            <v>39</v>
          </cell>
          <cell r="AW335">
            <v>56</v>
          </cell>
          <cell r="AX335">
            <v>35</v>
          </cell>
          <cell r="AY335">
            <v>91</v>
          </cell>
          <cell r="AZ335">
            <v>8</v>
          </cell>
          <cell r="BA335">
            <v>8</v>
          </cell>
          <cell r="BB335">
            <v>30</v>
          </cell>
          <cell r="BC335">
            <v>46</v>
          </cell>
          <cell r="BD335">
            <v>23</v>
          </cell>
          <cell r="BE335">
            <v>69</v>
          </cell>
          <cell r="BF335">
            <v>420</v>
          </cell>
          <cell r="BG335">
            <v>92</v>
          </cell>
          <cell r="BH335">
            <v>650</v>
          </cell>
          <cell r="BI335">
            <v>86.666666666666671</v>
          </cell>
          <cell r="BK335" t="str">
            <v>A</v>
          </cell>
          <cell r="BL335" t="str">
            <v>C</v>
          </cell>
          <cell r="BM335" t="str">
            <v>A</v>
          </cell>
          <cell r="BN335" t="str">
            <v>B</v>
          </cell>
          <cell r="BO335" t="str">
            <v>C</v>
          </cell>
          <cell r="BP335" t="str">
            <v>A+</v>
          </cell>
          <cell r="BQ335" t="str">
            <v>A++</v>
          </cell>
          <cell r="BR335" t="str">
            <v>A++</v>
          </cell>
          <cell r="BS335" t="str">
            <v>A++</v>
          </cell>
          <cell r="BT335" t="str">
            <v>B+</v>
          </cell>
          <cell r="BU335" t="str">
            <v>A++</v>
          </cell>
          <cell r="BW335">
            <v>4</v>
          </cell>
          <cell r="BX335">
            <v>4</v>
          </cell>
          <cell r="BY335">
            <v>2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20.5</v>
          </cell>
          <cell r="CI335">
            <v>0</v>
          </cell>
          <cell r="CJ335" t="str">
            <v>Pass</v>
          </cell>
          <cell r="CK335">
            <v>8.1</v>
          </cell>
        </row>
        <row r="336">
          <cell r="B336" t="str">
            <v>PIET23AD060</v>
          </cell>
          <cell r="C336" t="str">
            <v>VIRENDER</v>
          </cell>
          <cell r="D336" t="str">
            <v>23EPTAD060</v>
          </cell>
          <cell r="E336" t="str">
            <v>E-60</v>
          </cell>
          <cell r="F336"/>
          <cell r="G336">
            <v>4</v>
          </cell>
          <cell r="H336">
            <v>6</v>
          </cell>
          <cell r="I336">
            <v>10</v>
          </cell>
          <cell r="J336">
            <v>20</v>
          </cell>
          <cell r="K336">
            <v>8</v>
          </cell>
          <cell r="L336" t="str">
            <v>N</v>
          </cell>
          <cell r="M336">
            <v>10</v>
          </cell>
          <cell r="N336">
            <v>18</v>
          </cell>
          <cell r="O336">
            <v>4</v>
          </cell>
          <cell r="P336">
            <v>7</v>
          </cell>
          <cell r="Q336">
            <v>10</v>
          </cell>
          <cell r="R336">
            <v>21</v>
          </cell>
          <cell r="S336">
            <v>4</v>
          </cell>
          <cell r="T336">
            <v>7</v>
          </cell>
          <cell r="U336">
            <v>10</v>
          </cell>
          <cell r="V336">
            <v>21</v>
          </cell>
          <cell r="W336">
            <v>3</v>
          </cell>
          <cell r="X336">
            <v>8</v>
          </cell>
          <cell r="Y336">
            <v>9</v>
          </cell>
          <cell r="Z336">
            <v>20</v>
          </cell>
          <cell r="AA336">
            <v>100</v>
          </cell>
          <cell r="AB336">
            <v>7</v>
          </cell>
          <cell r="AC336">
            <v>8</v>
          </cell>
          <cell r="AD336">
            <v>35</v>
          </cell>
          <cell r="AE336">
            <v>50</v>
          </cell>
          <cell r="AF336">
            <v>23</v>
          </cell>
          <cell r="AG336">
            <v>73</v>
          </cell>
          <cell r="AH336">
            <v>7</v>
          </cell>
          <cell r="AI336">
            <v>7</v>
          </cell>
          <cell r="AJ336">
            <v>32</v>
          </cell>
          <cell r="AK336">
            <v>46</v>
          </cell>
          <cell r="AL336">
            <v>27</v>
          </cell>
          <cell r="AM336">
            <v>73</v>
          </cell>
          <cell r="AN336">
            <v>8</v>
          </cell>
          <cell r="AO336">
            <v>7</v>
          </cell>
          <cell r="AP336">
            <v>35</v>
          </cell>
          <cell r="AQ336">
            <v>50</v>
          </cell>
          <cell r="AR336">
            <v>29</v>
          </cell>
          <cell r="AS336">
            <v>79</v>
          </cell>
          <cell r="AT336">
            <v>7</v>
          </cell>
          <cell r="AU336">
            <v>6</v>
          </cell>
          <cell r="AV336">
            <v>34</v>
          </cell>
          <cell r="AW336">
            <v>47</v>
          </cell>
          <cell r="AX336">
            <v>30</v>
          </cell>
          <cell r="AY336">
            <v>77</v>
          </cell>
          <cell r="AZ336">
            <v>6</v>
          </cell>
          <cell r="BA336">
            <v>6</v>
          </cell>
          <cell r="BB336">
            <v>31</v>
          </cell>
          <cell r="BC336">
            <v>43</v>
          </cell>
          <cell r="BD336">
            <v>24</v>
          </cell>
          <cell r="BE336">
            <v>67</v>
          </cell>
          <cell r="BF336">
            <v>369</v>
          </cell>
          <cell r="BG336">
            <v>90</v>
          </cell>
          <cell r="BH336">
            <v>559</v>
          </cell>
          <cell r="BI336">
            <v>74.533333333333331</v>
          </cell>
          <cell r="BK336" t="str">
            <v>F</v>
          </cell>
          <cell r="BL336" t="str">
            <v>E</v>
          </cell>
          <cell r="BM336" t="str">
            <v>D+</v>
          </cell>
          <cell r="BN336" t="str">
            <v>E+</v>
          </cell>
          <cell r="BO336" t="str">
            <v>E+</v>
          </cell>
          <cell r="BP336" t="str">
            <v>A</v>
          </cell>
          <cell r="BQ336" t="str">
            <v>A</v>
          </cell>
          <cell r="BR336" t="str">
            <v>A+</v>
          </cell>
          <cell r="BS336" t="str">
            <v>A+</v>
          </cell>
          <cell r="BT336" t="str">
            <v>B+</v>
          </cell>
          <cell r="BU336" t="str">
            <v>A++</v>
          </cell>
          <cell r="BW336">
            <v>4</v>
          </cell>
          <cell r="BX336">
            <v>4</v>
          </cell>
          <cell r="BY336">
            <v>2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20.5</v>
          </cell>
          <cell r="CI336">
            <v>1</v>
          </cell>
          <cell r="CJ336" t="str">
            <v>Fail</v>
          </cell>
          <cell r="CK336">
            <v>5.0999999999999996</v>
          </cell>
        </row>
        <row r="337">
          <cell r="B337" t="str">
            <v>PIET23AD061</v>
          </cell>
          <cell r="C337" t="str">
            <v>VISHAL SAINI</v>
          </cell>
          <cell r="D337" t="str">
            <v>23EPTAD061</v>
          </cell>
          <cell r="E337" t="str">
            <v>E-61</v>
          </cell>
          <cell r="F337"/>
          <cell r="G337">
            <v>2</v>
          </cell>
          <cell r="H337">
            <v>10</v>
          </cell>
          <cell r="I337">
            <v>10</v>
          </cell>
          <cell r="J337">
            <v>22</v>
          </cell>
          <cell r="K337">
            <v>3</v>
          </cell>
          <cell r="L337">
            <v>10</v>
          </cell>
          <cell r="M337">
            <v>10</v>
          </cell>
          <cell r="N337">
            <v>23</v>
          </cell>
          <cell r="O337">
            <v>6</v>
          </cell>
          <cell r="P337">
            <v>9</v>
          </cell>
          <cell r="Q337">
            <v>10</v>
          </cell>
          <cell r="R337">
            <v>25</v>
          </cell>
          <cell r="S337">
            <v>3</v>
          </cell>
          <cell r="T337">
            <v>9</v>
          </cell>
          <cell r="U337">
            <v>10</v>
          </cell>
          <cell r="V337">
            <v>22</v>
          </cell>
          <cell r="W337">
            <v>5</v>
          </cell>
          <cell r="X337">
            <v>10</v>
          </cell>
          <cell r="Y337">
            <v>10</v>
          </cell>
          <cell r="Z337">
            <v>25</v>
          </cell>
          <cell r="AA337">
            <v>117</v>
          </cell>
          <cell r="AB337">
            <v>8</v>
          </cell>
          <cell r="AC337">
            <v>9</v>
          </cell>
          <cell r="AD337">
            <v>34</v>
          </cell>
          <cell r="AE337">
            <v>51</v>
          </cell>
          <cell r="AF337">
            <v>27</v>
          </cell>
          <cell r="AG337">
            <v>78</v>
          </cell>
          <cell r="AH337">
            <v>7</v>
          </cell>
          <cell r="AI337">
            <v>7</v>
          </cell>
          <cell r="AJ337">
            <v>33</v>
          </cell>
          <cell r="AK337">
            <v>47</v>
          </cell>
          <cell r="AL337">
            <v>32</v>
          </cell>
          <cell r="AM337">
            <v>79</v>
          </cell>
          <cell r="AN337">
            <v>7</v>
          </cell>
          <cell r="AO337">
            <v>9</v>
          </cell>
          <cell r="AP337">
            <v>38</v>
          </cell>
          <cell r="AQ337">
            <v>54</v>
          </cell>
          <cell r="AR337">
            <v>33</v>
          </cell>
          <cell r="AS337">
            <v>87</v>
          </cell>
          <cell r="AT337">
            <v>8</v>
          </cell>
          <cell r="AU337">
            <v>8</v>
          </cell>
          <cell r="AV337">
            <v>40</v>
          </cell>
          <cell r="AW337">
            <v>56</v>
          </cell>
          <cell r="AX337">
            <v>29</v>
          </cell>
          <cell r="AY337">
            <v>85</v>
          </cell>
          <cell r="AZ337">
            <v>6</v>
          </cell>
          <cell r="BA337">
            <v>7</v>
          </cell>
          <cell r="BB337">
            <v>32</v>
          </cell>
          <cell r="BC337">
            <v>45</v>
          </cell>
          <cell r="BD337">
            <v>28</v>
          </cell>
          <cell r="BE337">
            <v>73</v>
          </cell>
          <cell r="BF337">
            <v>402</v>
          </cell>
          <cell r="BG337">
            <v>92</v>
          </cell>
          <cell r="BH337">
            <v>611</v>
          </cell>
          <cell r="BI337">
            <v>81.466666666666669</v>
          </cell>
          <cell r="BK337" t="str">
            <v>E</v>
          </cell>
          <cell r="BL337" t="str">
            <v>D</v>
          </cell>
          <cell r="BM337" t="str">
            <v>B+</v>
          </cell>
          <cell r="BN337" t="str">
            <v>C</v>
          </cell>
          <cell r="BO337" t="str">
            <v>D+</v>
          </cell>
          <cell r="BP337" t="str">
            <v>A+</v>
          </cell>
          <cell r="BQ337" t="str">
            <v>A+</v>
          </cell>
          <cell r="BR337" t="str">
            <v>A++</v>
          </cell>
          <cell r="BS337" t="str">
            <v>A++</v>
          </cell>
          <cell r="BT337" t="str">
            <v>A</v>
          </cell>
          <cell r="BU337" t="str">
            <v>A++</v>
          </cell>
          <cell r="BW337">
            <v>4</v>
          </cell>
          <cell r="BX337">
            <v>4</v>
          </cell>
          <cell r="BY337">
            <v>2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20.5</v>
          </cell>
          <cell r="CI337">
            <v>0</v>
          </cell>
          <cell r="CJ337" t="str">
            <v>Pass</v>
          </cell>
          <cell r="CK337">
            <v>6.82</v>
          </cell>
        </row>
        <row r="338">
          <cell r="B338" t="str">
            <v>PIET23AD062</v>
          </cell>
          <cell r="C338" t="str">
            <v>VIVEK RAJORA</v>
          </cell>
          <cell r="D338" t="str">
            <v>23EPTAD062</v>
          </cell>
          <cell r="E338" t="str">
            <v>E-62</v>
          </cell>
          <cell r="F338"/>
          <cell r="G338">
            <v>10</v>
          </cell>
          <cell r="H338">
            <v>6</v>
          </cell>
          <cell r="I338">
            <v>10</v>
          </cell>
          <cell r="J338">
            <v>26</v>
          </cell>
          <cell r="K338">
            <v>4</v>
          </cell>
          <cell r="L338">
            <v>8</v>
          </cell>
          <cell r="M338">
            <v>10</v>
          </cell>
          <cell r="N338">
            <v>22</v>
          </cell>
          <cell r="O338">
            <v>7</v>
          </cell>
          <cell r="P338">
            <v>9</v>
          </cell>
          <cell r="Q338">
            <v>10</v>
          </cell>
          <cell r="R338">
            <v>26</v>
          </cell>
          <cell r="S338">
            <v>4</v>
          </cell>
          <cell r="T338">
            <v>5</v>
          </cell>
          <cell r="U338">
            <v>10</v>
          </cell>
          <cell r="V338">
            <v>19</v>
          </cell>
          <cell r="W338">
            <v>7</v>
          </cell>
          <cell r="X338">
            <v>10</v>
          </cell>
          <cell r="Y338">
            <v>10</v>
          </cell>
          <cell r="Z338">
            <v>27</v>
          </cell>
          <cell r="AA338">
            <v>120</v>
          </cell>
          <cell r="AB338">
            <v>8</v>
          </cell>
          <cell r="AC338">
            <v>9</v>
          </cell>
          <cell r="AD338">
            <v>40</v>
          </cell>
          <cell r="AE338">
            <v>57</v>
          </cell>
          <cell r="AF338">
            <v>32</v>
          </cell>
          <cell r="AG338">
            <v>89</v>
          </cell>
          <cell r="AH338">
            <v>7</v>
          </cell>
          <cell r="AI338">
            <v>8</v>
          </cell>
          <cell r="AJ338">
            <v>33</v>
          </cell>
          <cell r="AK338">
            <v>48</v>
          </cell>
          <cell r="AL338">
            <v>34</v>
          </cell>
          <cell r="AM338">
            <v>82</v>
          </cell>
          <cell r="AN338">
            <v>8</v>
          </cell>
          <cell r="AO338">
            <v>7</v>
          </cell>
          <cell r="AP338">
            <v>39</v>
          </cell>
          <cell r="AQ338">
            <v>54</v>
          </cell>
          <cell r="AR338">
            <v>32</v>
          </cell>
          <cell r="AS338">
            <v>86</v>
          </cell>
          <cell r="AT338">
            <v>8</v>
          </cell>
          <cell r="AU338">
            <v>7</v>
          </cell>
          <cell r="AV338">
            <v>39</v>
          </cell>
          <cell r="AW338">
            <v>54</v>
          </cell>
          <cell r="AX338">
            <v>35</v>
          </cell>
          <cell r="AY338">
            <v>89</v>
          </cell>
          <cell r="AZ338">
            <v>6</v>
          </cell>
          <cell r="BA338">
            <v>7</v>
          </cell>
          <cell r="BB338">
            <v>29</v>
          </cell>
          <cell r="BC338">
            <v>42</v>
          </cell>
          <cell r="BD338">
            <v>31</v>
          </cell>
          <cell r="BE338">
            <v>73</v>
          </cell>
          <cell r="BF338">
            <v>419</v>
          </cell>
          <cell r="BG338">
            <v>91</v>
          </cell>
          <cell r="BH338">
            <v>630</v>
          </cell>
          <cell r="BI338">
            <v>84</v>
          </cell>
          <cell r="BK338" t="str">
            <v>D</v>
          </cell>
          <cell r="BL338" t="str">
            <v>C</v>
          </cell>
          <cell r="BM338" t="str">
            <v>A</v>
          </cell>
          <cell r="BN338" t="str">
            <v>D</v>
          </cell>
          <cell r="BO338" t="str">
            <v>C</v>
          </cell>
          <cell r="BP338" t="str">
            <v>A++</v>
          </cell>
          <cell r="BQ338" t="str">
            <v>A++</v>
          </cell>
          <cell r="BR338" t="str">
            <v>A++</v>
          </cell>
          <cell r="BS338" t="str">
            <v>A++</v>
          </cell>
          <cell r="BT338" t="str">
            <v>A</v>
          </cell>
          <cell r="BU338" t="str">
            <v>A++</v>
          </cell>
          <cell r="BW338">
            <v>4</v>
          </cell>
          <cell r="BX338">
            <v>4</v>
          </cell>
          <cell r="BY338">
            <v>2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20.5</v>
          </cell>
          <cell r="CI338">
            <v>0</v>
          </cell>
          <cell r="CJ338" t="str">
            <v>Pass</v>
          </cell>
          <cell r="CK338">
            <v>7.4</v>
          </cell>
        </row>
        <row r="339">
          <cell r="B339" t="str">
            <v>PIET23AD063</v>
          </cell>
          <cell r="C339" t="str">
            <v>YATIN SHARMA</v>
          </cell>
          <cell r="D339" t="str">
            <v>23EPTAD063</v>
          </cell>
          <cell r="E339" t="str">
            <v>E-63</v>
          </cell>
          <cell r="F339"/>
          <cell r="G339" t="str">
            <v>A</v>
          </cell>
          <cell r="H339">
            <v>5</v>
          </cell>
          <cell r="I339">
            <v>10</v>
          </cell>
          <cell r="J339">
            <v>15</v>
          </cell>
          <cell r="K339">
            <v>5</v>
          </cell>
          <cell r="L339">
            <v>10</v>
          </cell>
          <cell r="M339">
            <v>10</v>
          </cell>
          <cell r="N339">
            <v>25</v>
          </cell>
          <cell r="O339" t="str">
            <v>A</v>
          </cell>
          <cell r="P339">
            <v>10</v>
          </cell>
          <cell r="Q339">
            <v>10</v>
          </cell>
          <cell r="R339">
            <v>20</v>
          </cell>
          <cell r="S339">
            <v>4</v>
          </cell>
          <cell r="T339">
            <v>9</v>
          </cell>
          <cell r="U339">
            <v>10</v>
          </cell>
          <cell r="V339">
            <v>23</v>
          </cell>
          <cell r="W339">
            <v>4</v>
          </cell>
          <cell r="X339">
            <v>10</v>
          </cell>
          <cell r="Y339">
            <v>10</v>
          </cell>
          <cell r="Z339">
            <v>24</v>
          </cell>
          <cell r="AA339">
            <v>107</v>
          </cell>
          <cell r="AB339">
            <v>10</v>
          </cell>
          <cell r="AC339">
            <v>7</v>
          </cell>
          <cell r="AD339">
            <v>27</v>
          </cell>
          <cell r="AE339">
            <v>44</v>
          </cell>
          <cell r="AF339">
            <v>28</v>
          </cell>
          <cell r="AG339">
            <v>72</v>
          </cell>
          <cell r="AH339" t="str">
            <v>A</v>
          </cell>
          <cell r="AI339">
            <v>9</v>
          </cell>
          <cell r="AJ339">
            <v>33</v>
          </cell>
          <cell r="AK339">
            <v>42</v>
          </cell>
          <cell r="AL339">
            <v>31</v>
          </cell>
          <cell r="AM339">
            <v>73</v>
          </cell>
          <cell r="AN339">
            <v>7</v>
          </cell>
          <cell r="AO339">
            <v>8</v>
          </cell>
          <cell r="AP339">
            <v>37</v>
          </cell>
          <cell r="AQ339">
            <v>52</v>
          </cell>
          <cell r="AR339">
            <v>31</v>
          </cell>
          <cell r="AS339">
            <v>83</v>
          </cell>
          <cell r="AT339">
            <v>6</v>
          </cell>
          <cell r="AU339">
            <v>9</v>
          </cell>
          <cell r="AV339">
            <v>37</v>
          </cell>
          <cell r="AW339">
            <v>52</v>
          </cell>
          <cell r="AX339">
            <v>30</v>
          </cell>
          <cell r="AY339">
            <v>82</v>
          </cell>
          <cell r="AZ339" t="str">
            <v>A</v>
          </cell>
          <cell r="BA339">
            <v>6</v>
          </cell>
          <cell r="BB339">
            <v>26</v>
          </cell>
          <cell r="BC339">
            <v>32</v>
          </cell>
          <cell r="BD339">
            <v>23</v>
          </cell>
          <cell r="BE339">
            <v>55</v>
          </cell>
          <cell r="BF339">
            <v>365</v>
          </cell>
          <cell r="BG339">
            <v>92</v>
          </cell>
          <cell r="BH339">
            <v>564</v>
          </cell>
          <cell r="BI339">
            <v>75.2</v>
          </cell>
          <cell r="BK339" t="str">
            <v>C</v>
          </cell>
          <cell r="BL339" t="str">
            <v>E+</v>
          </cell>
          <cell r="BM339" t="str">
            <v>A</v>
          </cell>
          <cell r="BN339" t="str">
            <v>C</v>
          </cell>
          <cell r="BO339" t="str">
            <v>C</v>
          </cell>
          <cell r="BP339" t="str">
            <v>A</v>
          </cell>
          <cell r="BQ339" t="str">
            <v>A</v>
          </cell>
          <cell r="BR339" t="str">
            <v>A++</v>
          </cell>
          <cell r="BS339" t="str">
            <v>A++</v>
          </cell>
          <cell r="BT339" t="str">
            <v>C</v>
          </cell>
          <cell r="BU339" t="str">
            <v>A++</v>
          </cell>
          <cell r="BW339">
            <v>4</v>
          </cell>
          <cell r="BX339">
            <v>4</v>
          </cell>
          <cell r="BY339">
            <v>2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20.5</v>
          </cell>
          <cell r="CI339">
            <v>0</v>
          </cell>
          <cell r="CJ339" t="str">
            <v>Pass</v>
          </cell>
          <cell r="CK339">
            <v>7.11</v>
          </cell>
        </row>
        <row r="340"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K340">
            <v>3</v>
          </cell>
          <cell r="BL340">
            <v>1</v>
          </cell>
          <cell r="BM340">
            <v>0</v>
          </cell>
          <cell r="BN340">
            <v>0</v>
          </cell>
          <cell r="BO340">
            <v>0</v>
          </cell>
          <cell r="BP340"/>
          <cell r="BQ340"/>
          <cell r="BR340"/>
          <cell r="BS340"/>
          <cell r="BT340"/>
          <cell r="BU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>
            <v>3</v>
          </cell>
          <cell r="CK340"/>
        </row>
        <row r="341">
          <cell r="B341" t="str">
            <v>PIET23CA001</v>
          </cell>
          <cell r="C341" t="str">
            <v>AAYUSH JAIN</v>
          </cell>
          <cell r="D341" t="str">
            <v>23EPTCA001</v>
          </cell>
          <cell r="E341" t="str">
            <v>F-01</v>
          </cell>
          <cell r="F341"/>
          <cell r="G341">
            <v>1</v>
          </cell>
          <cell r="H341">
            <v>7</v>
          </cell>
          <cell r="I341">
            <v>10</v>
          </cell>
          <cell r="J341">
            <v>18</v>
          </cell>
          <cell r="K341">
            <v>3</v>
          </cell>
          <cell r="L341">
            <v>10</v>
          </cell>
          <cell r="M341">
            <v>9</v>
          </cell>
          <cell r="N341">
            <v>22</v>
          </cell>
          <cell r="O341">
            <v>9</v>
          </cell>
          <cell r="P341" t="str">
            <v>A</v>
          </cell>
          <cell r="Q341">
            <v>10</v>
          </cell>
          <cell r="R341">
            <v>19</v>
          </cell>
          <cell r="S341">
            <v>1</v>
          </cell>
          <cell r="T341">
            <v>7</v>
          </cell>
          <cell r="U341">
            <v>10</v>
          </cell>
          <cell r="V341">
            <v>18</v>
          </cell>
          <cell r="W341">
            <v>4</v>
          </cell>
          <cell r="X341">
            <v>9</v>
          </cell>
          <cell r="Y341">
            <v>6</v>
          </cell>
          <cell r="Z341">
            <v>19</v>
          </cell>
          <cell r="AA341">
            <v>96</v>
          </cell>
          <cell r="AB341">
            <v>5</v>
          </cell>
          <cell r="AC341">
            <v>6</v>
          </cell>
          <cell r="AD341">
            <v>34</v>
          </cell>
          <cell r="AE341">
            <v>45</v>
          </cell>
          <cell r="AF341">
            <v>32</v>
          </cell>
          <cell r="AG341">
            <v>77</v>
          </cell>
          <cell r="AH341">
            <v>8</v>
          </cell>
          <cell r="AI341">
            <v>8</v>
          </cell>
          <cell r="AJ341">
            <v>32</v>
          </cell>
          <cell r="AK341">
            <v>48</v>
          </cell>
          <cell r="AL341">
            <v>31</v>
          </cell>
          <cell r="AM341">
            <v>79</v>
          </cell>
          <cell r="AN341">
            <v>5</v>
          </cell>
          <cell r="AO341">
            <v>7</v>
          </cell>
          <cell r="AP341">
            <v>28</v>
          </cell>
          <cell r="AQ341">
            <v>40</v>
          </cell>
          <cell r="AR341">
            <v>26</v>
          </cell>
          <cell r="AS341">
            <v>66</v>
          </cell>
          <cell r="AT341">
            <v>5</v>
          </cell>
          <cell r="AU341">
            <v>6</v>
          </cell>
          <cell r="AV341">
            <v>34</v>
          </cell>
          <cell r="AW341">
            <v>45</v>
          </cell>
          <cell r="AX341">
            <v>30</v>
          </cell>
          <cell r="AY341">
            <v>75</v>
          </cell>
          <cell r="AZ341">
            <v>5</v>
          </cell>
          <cell r="BA341">
            <v>6</v>
          </cell>
          <cell r="BB341">
            <v>26</v>
          </cell>
          <cell r="BC341">
            <v>37</v>
          </cell>
          <cell r="BD341">
            <v>19</v>
          </cell>
          <cell r="BE341">
            <v>56</v>
          </cell>
          <cell r="BF341">
            <v>353</v>
          </cell>
          <cell r="BG341">
            <v>84</v>
          </cell>
          <cell r="BH341">
            <v>533</v>
          </cell>
          <cell r="BI341">
            <v>71.066666666666663</v>
          </cell>
          <cell r="BK341" t="str">
            <v>E+</v>
          </cell>
          <cell r="BL341" t="str">
            <v>E</v>
          </cell>
          <cell r="BM341" t="str">
            <v>B</v>
          </cell>
          <cell r="BN341" t="str">
            <v>D+</v>
          </cell>
          <cell r="BO341" t="str">
            <v>D+</v>
          </cell>
          <cell r="BP341" t="str">
            <v>A+</v>
          </cell>
          <cell r="BQ341" t="str">
            <v>A+</v>
          </cell>
          <cell r="BR341" t="str">
            <v>B</v>
          </cell>
          <cell r="BS341" t="str">
            <v>A</v>
          </cell>
          <cell r="BT341" t="str">
            <v>C</v>
          </cell>
          <cell r="BU341" t="str">
            <v>A++</v>
          </cell>
          <cell r="BW341">
            <v>4</v>
          </cell>
          <cell r="BX341">
            <v>4</v>
          </cell>
          <cell r="BY341">
            <v>2</v>
          </cell>
          <cell r="BZ341">
            <v>2</v>
          </cell>
          <cell r="CA341">
            <v>2</v>
          </cell>
          <cell r="CB341">
            <v>1</v>
          </cell>
          <cell r="CC341">
            <v>1</v>
          </cell>
          <cell r="CD341">
            <v>1.5</v>
          </cell>
          <cell r="CE341">
            <v>1</v>
          </cell>
          <cell r="CF341">
            <v>1.5</v>
          </cell>
          <cell r="CG341">
            <v>0.5</v>
          </cell>
          <cell r="CH341">
            <v>20.5</v>
          </cell>
          <cell r="CI341">
            <v>0</v>
          </cell>
          <cell r="CJ341" t="str">
            <v>Pass</v>
          </cell>
          <cell r="CK341">
            <v>6.22</v>
          </cell>
        </row>
        <row r="342">
          <cell r="B342" t="str">
            <v>PIET23CA002</v>
          </cell>
          <cell r="C342" t="str">
            <v>ABHIKRITI SAXENA</v>
          </cell>
          <cell r="D342" t="str">
            <v>23EPTCA002</v>
          </cell>
          <cell r="E342" t="str">
            <v>F-02</v>
          </cell>
          <cell r="F342"/>
          <cell r="G342">
            <v>7</v>
          </cell>
          <cell r="H342">
            <v>10</v>
          </cell>
          <cell r="I342">
            <v>10</v>
          </cell>
          <cell r="J342">
            <v>27</v>
          </cell>
          <cell r="K342">
            <v>6</v>
          </cell>
          <cell r="L342">
            <v>9</v>
          </cell>
          <cell r="M342">
            <v>10</v>
          </cell>
          <cell r="N342">
            <v>25</v>
          </cell>
          <cell r="O342">
            <v>8</v>
          </cell>
          <cell r="P342">
            <v>10</v>
          </cell>
          <cell r="Q342">
            <v>10</v>
          </cell>
          <cell r="R342">
            <v>28</v>
          </cell>
          <cell r="S342">
            <v>6</v>
          </cell>
          <cell r="T342">
            <v>9</v>
          </cell>
          <cell r="U342">
            <v>10</v>
          </cell>
          <cell r="V342">
            <v>25</v>
          </cell>
          <cell r="W342">
            <v>6</v>
          </cell>
          <cell r="X342">
            <v>10</v>
          </cell>
          <cell r="Y342">
            <v>8</v>
          </cell>
          <cell r="Z342">
            <v>24</v>
          </cell>
          <cell r="AA342">
            <v>129</v>
          </cell>
          <cell r="AB342">
            <v>8</v>
          </cell>
          <cell r="AC342">
            <v>10</v>
          </cell>
          <cell r="AD342">
            <v>40</v>
          </cell>
          <cell r="AE342">
            <v>58</v>
          </cell>
          <cell r="AF342">
            <v>37</v>
          </cell>
          <cell r="AG342">
            <v>95</v>
          </cell>
          <cell r="AH342">
            <v>9</v>
          </cell>
          <cell r="AI342">
            <v>9</v>
          </cell>
          <cell r="AJ342">
            <v>40</v>
          </cell>
          <cell r="AK342">
            <v>58</v>
          </cell>
          <cell r="AL342">
            <v>35</v>
          </cell>
          <cell r="AM342">
            <v>93</v>
          </cell>
          <cell r="AN342">
            <v>8</v>
          </cell>
          <cell r="AO342">
            <v>8</v>
          </cell>
          <cell r="AP342">
            <v>39</v>
          </cell>
          <cell r="AQ342">
            <v>55</v>
          </cell>
          <cell r="AR342">
            <v>30</v>
          </cell>
          <cell r="AS342">
            <v>85</v>
          </cell>
          <cell r="AT342">
            <v>7</v>
          </cell>
          <cell r="AU342">
            <v>10</v>
          </cell>
          <cell r="AV342">
            <v>36</v>
          </cell>
          <cell r="AW342">
            <v>53</v>
          </cell>
          <cell r="AX342">
            <v>37</v>
          </cell>
          <cell r="AY342">
            <v>90</v>
          </cell>
          <cell r="AZ342">
            <v>6</v>
          </cell>
          <cell r="BA342">
            <v>8</v>
          </cell>
          <cell r="BB342">
            <v>38</v>
          </cell>
          <cell r="BC342">
            <v>52</v>
          </cell>
          <cell r="BD342">
            <v>34</v>
          </cell>
          <cell r="BE342">
            <v>86</v>
          </cell>
          <cell r="BF342">
            <v>449</v>
          </cell>
          <cell r="BG342">
            <v>96</v>
          </cell>
          <cell r="BH342">
            <v>674</v>
          </cell>
          <cell r="BI342">
            <v>89.86666666666666</v>
          </cell>
          <cell r="BK342" t="str">
            <v>A</v>
          </cell>
          <cell r="BL342" t="str">
            <v>A++</v>
          </cell>
          <cell r="BM342" t="str">
            <v>A++</v>
          </cell>
          <cell r="BN342" t="str">
            <v>A++</v>
          </cell>
          <cell r="BO342" t="str">
            <v>A</v>
          </cell>
          <cell r="BP342" t="str">
            <v>A++</v>
          </cell>
          <cell r="BQ342" t="str">
            <v>A++</v>
          </cell>
          <cell r="BR342" t="str">
            <v>A++</v>
          </cell>
          <cell r="BS342" t="str">
            <v>A++</v>
          </cell>
          <cell r="BT342" t="str">
            <v>A++</v>
          </cell>
          <cell r="BU342" t="str">
            <v>A++</v>
          </cell>
          <cell r="BW342">
            <v>4</v>
          </cell>
          <cell r="BX342">
            <v>4</v>
          </cell>
          <cell r="BY342">
            <v>2</v>
          </cell>
          <cell r="BZ342">
            <v>2</v>
          </cell>
          <cell r="CA342">
            <v>2</v>
          </cell>
          <cell r="CB342">
            <v>1</v>
          </cell>
          <cell r="CC342">
            <v>1</v>
          </cell>
          <cell r="CD342">
            <v>1.5</v>
          </cell>
          <cell r="CE342">
            <v>1</v>
          </cell>
          <cell r="CF342">
            <v>1.5</v>
          </cell>
          <cell r="CG342">
            <v>0.5</v>
          </cell>
          <cell r="CH342">
            <v>20.5</v>
          </cell>
          <cell r="CI342">
            <v>0</v>
          </cell>
          <cell r="CJ342" t="str">
            <v>Pass</v>
          </cell>
          <cell r="CK342">
            <v>9.56</v>
          </cell>
        </row>
        <row r="343">
          <cell r="B343" t="str">
            <v>PIET23CA003</v>
          </cell>
          <cell r="C343" t="str">
            <v>ABHIUDAY SURYA</v>
          </cell>
          <cell r="D343" t="str">
            <v>23EPTCA003</v>
          </cell>
          <cell r="E343" t="str">
            <v>F-03</v>
          </cell>
          <cell r="F343"/>
          <cell r="G343">
            <v>5</v>
          </cell>
          <cell r="H343">
            <v>5</v>
          </cell>
          <cell r="I343">
            <v>8</v>
          </cell>
          <cell r="J343">
            <v>18</v>
          </cell>
          <cell r="K343">
            <v>6</v>
          </cell>
          <cell r="L343" t="str">
            <v>N</v>
          </cell>
          <cell r="M343">
            <v>6</v>
          </cell>
          <cell r="N343">
            <v>12</v>
          </cell>
          <cell r="O343">
            <v>5</v>
          </cell>
          <cell r="P343">
            <v>8</v>
          </cell>
          <cell r="Q343">
            <v>8</v>
          </cell>
          <cell r="R343">
            <v>21</v>
          </cell>
          <cell r="S343">
            <v>1</v>
          </cell>
          <cell r="T343">
            <v>5</v>
          </cell>
          <cell r="U343">
            <v>4</v>
          </cell>
          <cell r="V343">
            <v>10</v>
          </cell>
          <cell r="W343">
            <v>4</v>
          </cell>
          <cell r="X343">
            <v>8</v>
          </cell>
          <cell r="Y343">
            <v>6</v>
          </cell>
          <cell r="Z343">
            <v>18</v>
          </cell>
          <cell r="AA343">
            <v>79</v>
          </cell>
          <cell r="AB343">
            <v>5</v>
          </cell>
          <cell r="AC343">
            <v>7</v>
          </cell>
          <cell r="AD343">
            <v>38</v>
          </cell>
          <cell r="AE343">
            <v>50</v>
          </cell>
          <cell r="AF343">
            <v>21</v>
          </cell>
          <cell r="AG343">
            <v>71</v>
          </cell>
          <cell r="AH343">
            <v>7</v>
          </cell>
          <cell r="AI343">
            <v>5</v>
          </cell>
          <cell r="AJ343">
            <v>37</v>
          </cell>
          <cell r="AK343">
            <v>49</v>
          </cell>
          <cell r="AL343">
            <v>28</v>
          </cell>
          <cell r="AM343">
            <v>77</v>
          </cell>
          <cell r="AN343">
            <v>5</v>
          </cell>
          <cell r="AO343">
            <v>5</v>
          </cell>
          <cell r="AP343">
            <v>28</v>
          </cell>
          <cell r="AQ343">
            <v>38</v>
          </cell>
          <cell r="AR343">
            <v>24</v>
          </cell>
          <cell r="AS343">
            <v>62</v>
          </cell>
          <cell r="AT343">
            <v>1</v>
          </cell>
          <cell r="AU343" t="str">
            <v>A</v>
          </cell>
          <cell r="AV343">
            <v>9</v>
          </cell>
          <cell r="AW343">
            <v>10</v>
          </cell>
          <cell r="AX343">
            <v>17</v>
          </cell>
          <cell r="AY343">
            <v>27</v>
          </cell>
          <cell r="AZ343">
            <v>7</v>
          </cell>
          <cell r="BA343">
            <v>7</v>
          </cell>
          <cell r="BB343">
            <v>31</v>
          </cell>
          <cell r="BC343">
            <v>45</v>
          </cell>
          <cell r="BD343">
            <v>29</v>
          </cell>
          <cell r="BE343">
            <v>74</v>
          </cell>
          <cell r="BF343">
            <v>311</v>
          </cell>
          <cell r="BG343">
            <v>70</v>
          </cell>
          <cell r="BH343">
            <v>460</v>
          </cell>
          <cell r="BI343">
            <v>61.333333333333329</v>
          </cell>
          <cell r="BK343" t="str">
            <v>D+</v>
          </cell>
          <cell r="BL343" t="str">
            <v>E</v>
          </cell>
          <cell r="BM343" t="str">
            <v>D+</v>
          </cell>
          <cell r="BN343" t="str">
            <v>E</v>
          </cell>
          <cell r="BO343" t="str">
            <v>D+</v>
          </cell>
          <cell r="BP343" t="str">
            <v>A+</v>
          </cell>
          <cell r="BQ343" t="str">
            <v>B+</v>
          </cell>
          <cell r="BR343" t="str">
            <v>C+</v>
          </cell>
          <cell r="BS343" t="str">
            <v>A++</v>
          </cell>
          <cell r="BT343" t="str">
            <v>A</v>
          </cell>
          <cell r="BU343" t="str">
            <v>B+</v>
          </cell>
          <cell r="BW343">
            <v>4</v>
          </cell>
          <cell r="BX343">
            <v>4</v>
          </cell>
          <cell r="BY343">
            <v>2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20.5</v>
          </cell>
          <cell r="CI343">
            <v>0</v>
          </cell>
          <cell r="CJ343" t="str">
            <v>Pass</v>
          </cell>
          <cell r="CK343">
            <v>6.16</v>
          </cell>
        </row>
        <row r="344">
          <cell r="B344" t="str">
            <v>PIET23CA004</v>
          </cell>
          <cell r="C344" t="str">
            <v>AKSHAT MEHTA</v>
          </cell>
          <cell r="D344" t="str">
            <v>23EPTCA004</v>
          </cell>
          <cell r="E344" t="str">
            <v>F-04</v>
          </cell>
          <cell r="F344"/>
          <cell r="G344">
            <v>1</v>
          </cell>
          <cell r="H344">
            <v>7</v>
          </cell>
          <cell r="I344">
            <v>10</v>
          </cell>
          <cell r="J344">
            <v>18</v>
          </cell>
          <cell r="K344">
            <v>5</v>
          </cell>
          <cell r="L344">
            <v>10</v>
          </cell>
          <cell r="M344">
            <v>6</v>
          </cell>
          <cell r="N344">
            <v>21</v>
          </cell>
          <cell r="O344">
            <v>7</v>
          </cell>
          <cell r="P344">
            <v>9</v>
          </cell>
          <cell r="Q344">
            <v>8</v>
          </cell>
          <cell r="R344">
            <v>24</v>
          </cell>
          <cell r="S344">
            <v>2</v>
          </cell>
          <cell r="T344">
            <v>9</v>
          </cell>
          <cell r="U344">
            <v>7</v>
          </cell>
          <cell r="V344">
            <v>18</v>
          </cell>
          <cell r="W344">
            <v>4</v>
          </cell>
          <cell r="X344">
            <v>10</v>
          </cell>
          <cell r="Y344">
            <v>6</v>
          </cell>
          <cell r="Z344">
            <v>20</v>
          </cell>
          <cell r="AA344">
            <v>101</v>
          </cell>
          <cell r="AB344">
            <v>8</v>
          </cell>
          <cell r="AC344">
            <v>6</v>
          </cell>
          <cell r="AD344">
            <v>28</v>
          </cell>
          <cell r="AE344">
            <v>42</v>
          </cell>
          <cell r="AF344">
            <v>27</v>
          </cell>
          <cell r="AG344">
            <v>69</v>
          </cell>
          <cell r="AH344">
            <v>5</v>
          </cell>
          <cell r="AI344">
            <v>7</v>
          </cell>
          <cell r="AJ344">
            <v>38</v>
          </cell>
          <cell r="AK344">
            <v>50</v>
          </cell>
          <cell r="AL344">
            <v>31</v>
          </cell>
          <cell r="AM344">
            <v>81</v>
          </cell>
          <cell r="AN344">
            <v>5</v>
          </cell>
          <cell r="AO344">
            <v>7</v>
          </cell>
          <cell r="AP344">
            <v>21</v>
          </cell>
          <cell r="AQ344">
            <v>33</v>
          </cell>
          <cell r="AR344">
            <v>24</v>
          </cell>
          <cell r="AS344">
            <v>57</v>
          </cell>
          <cell r="AT344">
            <v>5</v>
          </cell>
          <cell r="AU344">
            <v>6</v>
          </cell>
          <cell r="AV344">
            <v>27</v>
          </cell>
          <cell r="AW344">
            <v>38</v>
          </cell>
          <cell r="AX344">
            <v>34</v>
          </cell>
          <cell r="AY344">
            <v>72</v>
          </cell>
          <cell r="AZ344">
            <v>6</v>
          </cell>
          <cell r="BA344">
            <v>7</v>
          </cell>
          <cell r="BB344">
            <v>24</v>
          </cell>
          <cell r="BC344">
            <v>37</v>
          </cell>
          <cell r="BD344">
            <v>26</v>
          </cell>
          <cell r="BE344">
            <v>63</v>
          </cell>
          <cell r="BF344">
            <v>342</v>
          </cell>
          <cell r="BG344">
            <v>92</v>
          </cell>
          <cell r="BH344">
            <v>535</v>
          </cell>
          <cell r="BI344">
            <v>71.333333333333343</v>
          </cell>
          <cell r="BK344" t="str">
            <v>E</v>
          </cell>
          <cell r="BL344" t="str">
            <v>D+</v>
          </cell>
          <cell r="BM344" t="str">
            <v>C+</v>
          </cell>
          <cell r="BN344" t="str">
            <v>D+</v>
          </cell>
          <cell r="BO344" t="str">
            <v>D+</v>
          </cell>
          <cell r="BP344" t="str">
            <v>A++</v>
          </cell>
          <cell r="BQ344" t="str">
            <v>B+</v>
          </cell>
          <cell r="BR344" t="str">
            <v>C</v>
          </cell>
          <cell r="BS344" t="str">
            <v>A</v>
          </cell>
          <cell r="BT344" t="str">
            <v>B</v>
          </cell>
          <cell r="BU344" t="str">
            <v>A++</v>
          </cell>
          <cell r="BW344">
            <v>4</v>
          </cell>
          <cell r="BX344">
            <v>4</v>
          </cell>
          <cell r="BY344">
            <v>2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20.5</v>
          </cell>
          <cell r="CI344">
            <v>0</v>
          </cell>
          <cell r="CJ344" t="str">
            <v>Pass</v>
          </cell>
          <cell r="CK344">
            <v>6.37</v>
          </cell>
        </row>
        <row r="345">
          <cell r="B345" t="str">
            <v>PIET23CA005</v>
          </cell>
          <cell r="C345" t="str">
            <v>AKSHITA AGRAWAL</v>
          </cell>
          <cell r="D345" t="str">
            <v>23EPTCA005</v>
          </cell>
          <cell r="E345" t="str">
            <v>F-05</v>
          </cell>
          <cell r="F345"/>
          <cell r="G345">
            <v>9</v>
          </cell>
          <cell r="H345">
            <v>10</v>
          </cell>
          <cell r="I345">
            <v>9</v>
          </cell>
          <cell r="J345">
            <v>28</v>
          </cell>
          <cell r="K345">
            <v>9</v>
          </cell>
          <cell r="L345">
            <v>10</v>
          </cell>
          <cell r="M345">
            <v>10</v>
          </cell>
          <cell r="N345">
            <v>29</v>
          </cell>
          <cell r="O345">
            <v>8</v>
          </cell>
          <cell r="P345">
            <v>10</v>
          </cell>
          <cell r="Q345">
            <v>10</v>
          </cell>
          <cell r="R345">
            <v>28</v>
          </cell>
          <cell r="S345">
            <v>6</v>
          </cell>
          <cell r="T345">
            <v>10</v>
          </cell>
          <cell r="U345">
            <v>6</v>
          </cell>
          <cell r="V345">
            <v>22</v>
          </cell>
          <cell r="W345">
            <v>8</v>
          </cell>
          <cell r="X345">
            <v>10</v>
          </cell>
          <cell r="Y345">
            <v>8</v>
          </cell>
          <cell r="Z345">
            <v>26</v>
          </cell>
          <cell r="AA345">
            <v>133</v>
          </cell>
          <cell r="AB345">
            <v>10</v>
          </cell>
          <cell r="AC345">
            <v>10</v>
          </cell>
          <cell r="AD345">
            <v>36</v>
          </cell>
          <cell r="AE345">
            <v>56</v>
          </cell>
          <cell r="AF345">
            <v>31</v>
          </cell>
          <cell r="AG345">
            <v>87</v>
          </cell>
          <cell r="AH345">
            <v>8</v>
          </cell>
          <cell r="AI345">
            <v>8</v>
          </cell>
          <cell r="AJ345">
            <v>39</v>
          </cell>
          <cell r="AK345">
            <v>55</v>
          </cell>
          <cell r="AL345">
            <v>32</v>
          </cell>
          <cell r="AM345">
            <v>87</v>
          </cell>
          <cell r="AN345">
            <v>8</v>
          </cell>
          <cell r="AO345">
            <v>8</v>
          </cell>
          <cell r="AP345">
            <v>38</v>
          </cell>
          <cell r="AQ345">
            <v>54</v>
          </cell>
          <cell r="AR345">
            <v>31</v>
          </cell>
          <cell r="AS345">
            <v>85</v>
          </cell>
          <cell r="AT345">
            <v>9</v>
          </cell>
          <cell r="AU345">
            <v>9</v>
          </cell>
          <cell r="AV345">
            <v>37</v>
          </cell>
          <cell r="AW345">
            <v>55</v>
          </cell>
          <cell r="AX345">
            <v>36</v>
          </cell>
          <cell r="AY345">
            <v>91</v>
          </cell>
          <cell r="AZ345">
            <v>9</v>
          </cell>
          <cell r="BA345">
            <v>8</v>
          </cell>
          <cell r="BB345">
            <v>36</v>
          </cell>
          <cell r="BC345">
            <v>53</v>
          </cell>
          <cell r="BD345">
            <v>34</v>
          </cell>
          <cell r="BE345">
            <v>87</v>
          </cell>
          <cell r="BF345">
            <v>437</v>
          </cell>
          <cell r="BG345">
            <v>92</v>
          </cell>
          <cell r="BH345">
            <v>662</v>
          </cell>
          <cell r="BI345">
            <v>88.266666666666666</v>
          </cell>
          <cell r="BK345" t="str">
            <v>A++</v>
          </cell>
          <cell r="BL345" t="str">
            <v>A</v>
          </cell>
          <cell r="BM345" t="str">
            <v>B+</v>
          </cell>
          <cell r="BN345" t="str">
            <v>B+</v>
          </cell>
          <cell r="BO345" t="str">
            <v>B+</v>
          </cell>
          <cell r="BP345" t="str">
            <v>A++</v>
          </cell>
          <cell r="BQ345" t="str">
            <v>A++</v>
          </cell>
          <cell r="BR345" t="str">
            <v>A++</v>
          </cell>
          <cell r="BS345" t="str">
            <v>A++</v>
          </cell>
          <cell r="BT345" t="str">
            <v>A++</v>
          </cell>
          <cell r="BU345" t="str">
            <v>A++</v>
          </cell>
          <cell r="BW345">
            <v>4</v>
          </cell>
          <cell r="BX345">
            <v>4</v>
          </cell>
          <cell r="BY345">
            <v>2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20.5</v>
          </cell>
          <cell r="CI345">
            <v>0</v>
          </cell>
          <cell r="CJ345" t="str">
            <v>Pass</v>
          </cell>
          <cell r="CK345">
            <v>9.1199999999999992</v>
          </cell>
        </row>
        <row r="346">
          <cell r="B346" t="str">
            <v>PIET23CA006</v>
          </cell>
          <cell r="C346" t="str">
            <v>ARYAN KUMAR SHASANA</v>
          </cell>
          <cell r="D346" t="str">
            <v>23EPTCA006</v>
          </cell>
          <cell r="E346" t="str">
            <v>F-06</v>
          </cell>
          <cell r="F346"/>
          <cell r="G346">
            <v>7</v>
          </cell>
          <cell r="H346">
            <v>9</v>
          </cell>
          <cell r="I346">
            <v>10</v>
          </cell>
          <cell r="J346">
            <v>26</v>
          </cell>
          <cell r="K346">
            <v>4</v>
          </cell>
          <cell r="L346">
            <v>8</v>
          </cell>
          <cell r="M346">
            <v>10</v>
          </cell>
          <cell r="N346">
            <v>22</v>
          </cell>
          <cell r="O346">
            <v>6</v>
          </cell>
          <cell r="P346">
            <v>10</v>
          </cell>
          <cell r="Q346">
            <v>10</v>
          </cell>
          <cell r="R346">
            <v>26</v>
          </cell>
          <cell r="S346">
            <v>3</v>
          </cell>
          <cell r="T346">
            <v>6</v>
          </cell>
          <cell r="U346">
            <v>10</v>
          </cell>
          <cell r="V346">
            <v>19</v>
          </cell>
          <cell r="W346">
            <v>4</v>
          </cell>
          <cell r="X346">
            <v>10</v>
          </cell>
          <cell r="Y346">
            <v>10</v>
          </cell>
          <cell r="Z346">
            <v>24</v>
          </cell>
          <cell r="AA346">
            <v>117</v>
          </cell>
          <cell r="AB346">
            <v>7</v>
          </cell>
          <cell r="AC346">
            <v>10</v>
          </cell>
          <cell r="AD346">
            <v>40</v>
          </cell>
          <cell r="AE346">
            <v>57</v>
          </cell>
          <cell r="AF346">
            <v>32</v>
          </cell>
          <cell r="AG346">
            <v>89</v>
          </cell>
          <cell r="AH346">
            <v>7</v>
          </cell>
          <cell r="AI346">
            <v>6</v>
          </cell>
          <cell r="AJ346">
            <v>34</v>
          </cell>
          <cell r="AK346">
            <v>47</v>
          </cell>
          <cell r="AL346">
            <v>32</v>
          </cell>
          <cell r="AM346">
            <v>79</v>
          </cell>
          <cell r="AN346">
            <v>8</v>
          </cell>
          <cell r="AO346">
            <v>7</v>
          </cell>
          <cell r="AP346">
            <v>36</v>
          </cell>
          <cell r="AQ346">
            <v>51</v>
          </cell>
          <cell r="AR346">
            <v>29</v>
          </cell>
          <cell r="AS346">
            <v>80</v>
          </cell>
          <cell r="AT346">
            <v>6</v>
          </cell>
          <cell r="AU346">
            <v>9</v>
          </cell>
          <cell r="AV346">
            <v>40</v>
          </cell>
          <cell r="AW346">
            <v>55</v>
          </cell>
          <cell r="AX346">
            <v>30</v>
          </cell>
          <cell r="AY346">
            <v>85</v>
          </cell>
          <cell r="AZ346">
            <v>6</v>
          </cell>
          <cell r="BA346">
            <v>8</v>
          </cell>
          <cell r="BB346">
            <v>40</v>
          </cell>
          <cell r="BC346">
            <v>54</v>
          </cell>
          <cell r="BD346">
            <v>29</v>
          </cell>
          <cell r="BE346">
            <v>83</v>
          </cell>
          <cell r="BF346">
            <v>416</v>
          </cell>
          <cell r="BG346">
            <v>92</v>
          </cell>
          <cell r="BH346">
            <v>625</v>
          </cell>
          <cell r="BI346">
            <v>83.333333333333343</v>
          </cell>
          <cell r="BK346" t="str">
            <v>D+</v>
          </cell>
          <cell r="BL346" t="str">
            <v>C</v>
          </cell>
          <cell r="BM346" t="str">
            <v>B</v>
          </cell>
          <cell r="BN346" t="str">
            <v>C</v>
          </cell>
          <cell r="BO346" t="str">
            <v>C+</v>
          </cell>
          <cell r="BP346" t="str">
            <v>A+</v>
          </cell>
          <cell r="BQ346" t="str">
            <v>A++</v>
          </cell>
          <cell r="BR346" t="str">
            <v>A+</v>
          </cell>
          <cell r="BS346" t="str">
            <v>A++</v>
          </cell>
          <cell r="BT346" t="str">
            <v>A++</v>
          </cell>
          <cell r="BU346" t="str">
            <v>A++</v>
          </cell>
          <cell r="BW346">
            <v>4</v>
          </cell>
          <cell r="BX346">
            <v>4</v>
          </cell>
          <cell r="BY346">
            <v>2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20.5</v>
          </cell>
          <cell r="CI346">
            <v>0</v>
          </cell>
          <cell r="CJ346" t="str">
            <v>Pass</v>
          </cell>
          <cell r="CK346">
            <v>7.54</v>
          </cell>
        </row>
        <row r="347">
          <cell r="B347" t="str">
            <v>PIET23CA007</v>
          </cell>
          <cell r="C347" t="str">
            <v>ARYAN PORWAL</v>
          </cell>
          <cell r="D347" t="str">
            <v>23EPTCA007</v>
          </cell>
          <cell r="E347" t="str">
            <v>F-07</v>
          </cell>
          <cell r="F347"/>
          <cell r="G347">
            <v>7</v>
          </cell>
          <cell r="H347">
            <v>8</v>
          </cell>
          <cell r="I347">
            <v>10</v>
          </cell>
          <cell r="J347">
            <v>25</v>
          </cell>
          <cell r="K347">
            <v>3</v>
          </cell>
          <cell r="L347">
            <v>10</v>
          </cell>
          <cell r="M347">
            <v>10</v>
          </cell>
          <cell r="N347">
            <v>23</v>
          </cell>
          <cell r="O347">
            <v>6</v>
          </cell>
          <cell r="P347">
            <v>9</v>
          </cell>
          <cell r="Q347">
            <v>10</v>
          </cell>
          <cell r="R347">
            <v>25</v>
          </cell>
          <cell r="S347">
            <v>4</v>
          </cell>
          <cell r="T347">
            <v>10</v>
          </cell>
          <cell r="U347">
            <v>5</v>
          </cell>
          <cell r="V347">
            <v>19</v>
          </cell>
          <cell r="W347">
            <v>4</v>
          </cell>
          <cell r="X347">
            <v>9</v>
          </cell>
          <cell r="Y347">
            <v>8</v>
          </cell>
          <cell r="Z347">
            <v>21</v>
          </cell>
          <cell r="AA347">
            <v>113</v>
          </cell>
          <cell r="AB347">
            <v>6</v>
          </cell>
          <cell r="AC347">
            <v>9</v>
          </cell>
          <cell r="AD347">
            <v>40</v>
          </cell>
          <cell r="AE347">
            <v>55</v>
          </cell>
          <cell r="AF347">
            <v>33</v>
          </cell>
          <cell r="AG347">
            <v>88</v>
          </cell>
          <cell r="AH347">
            <v>7</v>
          </cell>
          <cell r="AI347">
            <v>8</v>
          </cell>
          <cell r="AJ347">
            <v>35</v>
          </cell>
          <cell r="AK347">
            <v>50</v>
          </cell>
          <cell r="AL347">
            <v>29</v>
          </cell>
          <cell r="AM347">
            <v>79</v>
          </cell>
          <cell r="AN347">
            <v>4</v>
          </cell>
          <cell r="AO347">
            <v>7</v>
          </cell>
          <cell r="AP347">
            <v>36</v>
          </cell>
          <cell r="AQ347">
            <v>47</v>
          </cell>
          <cell r="AR347">
            <v>30</v>
          </cell>
          <cell r="AS347">
            <v>77</v>
          </cell>
          <cell r="AT347">
            <v>4</v>
          </cell>
          <cell r="AU347">
            <v>8</v>
          </cell>
          <cell r="AV347">
            <v>39</v>
          </cell>
          <cell r="AW347">
            <v>51</v>
          </cell>
          <cell r="AX347">
            <v>34</v>
          </cell>
          <cell r="AY347">
            <v>85</v>
          </cell>
          <cell r="AZ347">
            <v>6</v>
          </cell>
          <cell r="BA347">
            <v>9</v>
          </cell>
          <cell r="BB347">
            <v>38</v>
          </cell>
          <cell r="BC347">
            <v>53</v>
          </cell>
          <cell r="BD347">
            <v>36</v>
          </cell>
          <cell r="BE347">
            <v>89</v>
          </cell>
          <cell r="BF347">
            <v>418</v>
          </cell>
          <cell r="BG347">
            <v>92</v>
          </cell>
          <cell r="BH347">
            <v>623</v>
          </cell>
          <cell r="BI347">
            <v>83.066666666666663</v>
          </cell>
          <cell r="BK347" t="str">
            <v>A</v>
          </cell>
          <cell r="BL347" t="str">
            <v>B+</v>
          </cell>
          <cell r="BM347" t="str">
            <v>B</v>
          </cell>
          <cell r="BN347" t="str">
            <v>E</v>
          </cell>
          <cell r="BO347" t="str">
            <v>B</v>
          </cell>
          <cell r="BP347" t="str">
            <v>A+</v>
          </cell>
          <cell r="BQ347" t="str">
            <v>A++</v>
          </cell>
          <cell r="BR347" t="str">
            <v>A+</v>
          </cell>
          <cell r="BS347" t="str">
            <v>A++</v>
          </cell>
          <cell r="BT347" t="str">
            <v>A++</v>
          </cell>
          <cell r="BU347" t="str">
            <v>A++</v>
          </cell>
          <cell r="BW347">
            <v>4</v>
          </cell>
          <cell r="BX347">
            <v>4</v>
          </cell>
          <cell r="BY347">
            <v>2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20.5</v>
          </cell>
          <cell r="CI347">
            <v>0</v>
          </cell>
          <cell r="CJ347" t="str">
            <v>Pass</v>
          </cell>
          <cell r="CK347">
            <v>8.1199999999999992</v>
          </cell>
        </row>
        <row r="348">
          <cell r="B348" t="str">
            <v>PIET23CA008</v>
          </cell>
          <cell r="C348" t="str">
            <v>ARYAN YADAV</v>
          </cell>
          <cell r="D348" t="str">
            <v>23EPTCA008</v>
          </cell>
          <cell r="E348" t="str">
            <v>F-08</v>
          </cell>
          <cell r="F348"/>
          <cell r="G348">
            <v>3</v>
          </cell>
          <cell r="H348">
            <v>10</v>
          </cell>
          <cell r="I348">
            <v>10</v>
          </cell>
          <cell r="J348">
            <v>23</v>
          </cell>
          <cell r="K348">
            <v>4</v>
          </cell>
          <cell r="L348">
            <v>9</v>
          </cell>
          <cell r="M348">
            <v>10</v>
          </cell>
          <cell r="N348">
            <v>23</v>
          </cell>
          <cell r="O348">
            <v>8</v>
          </cell>
          <cell r="P348">
            <v>10</v>
          </cell>
          <cell r="Q348">
            <v>10</v>
          </cell>
          <cell r="R348">
            <v>28</v>
          </cell>
          <cell r="S348">
            <v>3</v>
          </cell>
          <cell r="T348">
            <v>7</v>
          </cell>
          <cell r="U348">
            <v>5</v>
          </cell>
          <cell r="V348">
            <v>15</v>
          </cell>
          <cell r="W348">
            <v>5</v>
          </cell>
          <cell r="X348">
            <v>10</v>
          </cell>
          <cell r="Y348">
            <v>8</v>
          </cell>
          <cell r="Z348">
            <v>23</v>
          </cell>
          <cell r="AA348">
            <v>112</v>
          </cell>
          <cell r="AB348">
            <v>9</v>
          </cell>
          <cell r="AC348">
            <v>10</v>
          </cell>
          <cell r="AD348">
            <v>40</v>
          </cell>
          <cell r="AE348">
            <v>59</v>
          </cell>
          <cell r="AF348">
            <v>26</v>
          </cell>
          <cell r="AG348">
            <v>85</v>
          </cell>
          <cell r="AH348">
            <v>8</v>
          </cell>
          <cell r="AI348">
            <v>7</v>
          </cell>
          <cell r="AJ348">
            <v>35</v>
          </cell>
          <cell r="AK348">
            <v>50</v>
          </cell>
          <cell r="AL348">
            <v>30</v>
          </cell>
          <cell r="AM348">
            <v>80</v>
          </cell>
          <cell r="AN348">
            <v>8</v>
          </cell>
          <cell r="AO348">
            <v>7</v>
          </cell>
          <cell r="AP348">
            <v>39</v>
          </cell>
          <cell r="AQ348">
            <v>54</v>
          </cell>
          <cell r="AR348">
            <v>27</v>
          </cell>
          <cell r="AS348">
            <v>81</v>
          </cell>
          <cell r="AT348">
            <v>6</v>
          </cell>
          <cell r="AU348">
            <v>8</v>
          </cell>
          <cell r="AV348">
            <v>37</v>
          </cell>
          <cell r="AW348">
            <v>51</v>
          </cell>
          <cell r="AX348">
            <v>24</v>
          </cell>
          <cell r="AY348">
            <v>75</v>
          </cell>
          <cell r="AZ348">
            <v>8</v>
          </cell>
          <cell r="BA348">
            <v>7</v>
          </cell>
          <cell r="BB348">
            <v>35</v>
          </cell>
          <cell r="BC348">
            <v>50</v>
          </cell>
          <cell r="BD348">
            <v>32</v>
          </cell>
          <cell r="BE348">
            <v>82</v>
          </cell>
          <cell r="BF348">
            <v>403</v>
          </cell>
          <cell r="BG348">
            <v>92</v>
          </cell>
          <cell r="BH348">
            <v>607</v>
          </cell>
          <cell r="BI348">
            <v>80.933333333333337</v>
          </cell>
          <cell r="BK348" t="str">
            <v>B+</v>
          </cell>
          <cell r="BL348" t="str">
            <v>D+</v>
          </cell>
          <cell r="BM348" t="str">
            <v>B+</v>
          </cell>
          <cell r="BN348" t="str">
            <v>D+</v>
          </cell>
          <cell r="BO348" t="str">
            <v>C+</v>
          </cell>
          <cell r="BP348" t="str">
            <v>A+</v>
          </cell>
          <cell r="BQ348" t="str">
            <v>A++</v>
          </cell>
          <cell r="BR348" t="str">
            <v>A++</v>
          </cell>
          <cell r="BS348" t="str">
            <v>A</v>
          </cell>
          <cell r="BT348" t="str">
            <v>A++</v>
          </cell>
          <cell r="BU348" t="str">
            <v>A++</v>
          </cell>
          <cell r="BW348">
            <v>4</v>
          </cell>
          <cell r="BX348">
            <v>4</v>
          </cell>
          <cell r="BY348">
            <v>2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20.5</v>
          </cell>
          <cell r="CI348">
            <v>0</v>
          </cell>
          <cell r="CJ348" t="str">
            <v>Pass</v>
          </cell>
          <cell r="CK348">
            <v>7.83</v>
          </cell>
        </row>
        <row r="349">
          <cell r="B349" t="str">
            <v>PIET23CA009</v>
          </cell>
          <cell r="C349" t="str">
            <v>AVI MATHUR</v>
          </cell>
          <cell r="D349" t="str">
            <v>23EPTCA009</v>
          </cell>
          <cell r="E349" t="str">
            <v>F-09</v>
          </cell>
          <cell r="F349"/>
          <cell r="G349">
            <v>5</v>
          </cell>
          <cell r="H349">
            <v>8</v>
          </cell>
          <cell r="I349">
            <v>9</v>
          </cell>
          <cell r="J349">
            <v>22</v>
          </cell>
          <cell r="K349">
            <v>5</v>
          </cell>
          <cell r="L349">
            <v>8</v>
          </cell>
          <cell r="M349">
            <v>10</v>
          </cell>
          <cell r="N349">
            <v>23</v>
          </cell>
          <cell r="O349">
            <v>8</v>
          </cell>
          <cell r="P349">
            <v>10</v>
          </cell>
          <cell r="Q349">
            <v>10</v>
          </cell>
          <cell r="R349">
            <v>28</v>
          </cell>
          <cell r="S349">
            <v>6</v>
          </cell>
          <cell r="T349">
            <v>8</v>
          </cell>
          <cell r="U349">
            <v>10</v>
          </cell>
          <cell r="V349">
            <v>24</v>
          </cell>
          <cell r="W349">
            <v>4</v>
          </cell>
          <cell r="X349">
            <v>10</v>
          </cell>
          <cell r="Y349">
            <v>8</v>
          </cell>
          <cell r="Z349">
            <v>22</v>
          </cell>
          <cell r="AA349">
            <v>119</v>
          </cell>
          <cell r="AB349">
            <v>7</v>
          </cell>
          <cell r="AC349">
            <v>9</v>
          </cell>
          <cell r="AD349">
            <v>32</v>
          </cell>
          <cell r="AE349">
            <v>48</v>
          </cell>
          <cell r="AF349">
            <v>34</v>
          </cell>
          <cell r="AG349">
            <v>82</v>
          </cell>
          <cell r="AH349">
            <v>7</v>
          </cell>
          <cell r="AI349">
            <v>8</v>
          </cell>
          <cell r="AJ349">
            <v>37</v>
          </cell>
          <cell r="AK349">
            <v>52</v>
          </cell>
          <cell r="AL349">
            <v>31</v>
          </cell>
          <cell r="AM349">
            <v>83</v>
          </cell>
          <cell r="AN349">
            <v>7</v>
          </cell>
          <cell r="AO349">
            <v>7</v>
          </cell>
          <cell r="AP349">
            <v>34</v>
          </cell>
          <cell r="AQ349">
            <v>48</v>
          </cell>
          <cell r="AR349">
            <v>26</v>
          </cell>
          <cell r="AS349">
            <v>74</v>
          </cell>
          <cell r="AT349">
            <v>7</v>
          </cell>
          <cell r="AU349">
            <v>7</v>
          </cell>
          <cell r="AV349">
            <v>35</v>
          </cell>
          <cell r="AW349">
            <v>49</v>
          </cell>
          <cell r="AX349">
            <v>29</v>
          </cell>
          <cell r="AY349">
            <v>78</v>
          </cell>
          <cell r="AZ349">
            <v>6</v>
          </cell>
          <cell r="BA349">
            <v>8</v>
          </cell>
          <cell r="BB349">
            <v>37</v>
          </cell>
          <cell r="BC349">
            <v>51</v>
          </cell>
          <cell r="BD349">
            <v>30</v>
          </cell>
          <cell r="BE349">
            <v>81</v>
          </cell>
          <cell r="BF349">
            <v>398</v>
          </cell>
          <cell r="BG349">
            <v>92</v>
          </cell>
          <cell r="BH349">
            <v>609</v>
          </cell>
          <cell r="BI349">
            <v>81.2</v>
          </cell>
          <cell r="BK349" t="str">
            <v>C+</v>
          </cell>
          <cell r="BL349" t="str">
            <v>C</v>
          </cell>
          <cell r="BM349" t="str">
            <v>B+</v>
          </cell>
          <cell r="BN349" t="str">
            <v>B+</v>
          </cell>
          <cell r="BO349" t="str">
            <v>C</v>
          </cell>
          <cell r="BP349" t="str">
            <v>A++</v>
          </cell>
          <cell r="BQ349" t="str">
            <v>A++</v>
          </cell>
          <cell r="BR349" t="str">
            <v>A</v>
          </cell>
          <cell r="BS349" t="str">
            <v>A+</v>
          </cell>
          <cell r="BT349" t="str">
            <v>A++</v>
          </cell>
          <cell r="BU349" t="str">
            <v>A++</v>
          </cell>
          <cell r="BW349">
            <v>4</v>
          </cell>
          <cell r="BX349">
            <v>4</v>
          </cell>
          <cell r="BY349">
            <v>2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20.5</v>
          </cell>
          <cell r="CI349">
            <v>0</v>
          </cell>
          <cell r="CJ349" t="str">
            <v>Pass</v>
          </cell>
          <cell r="CK349">
            <v>7.84</v>
          </cell>
        </row>
        <row r="350">
          <cell r="B350" t="str">
            <v>PIET23CA010</v>
          </cell>
          <cell r="C350" t="str">
            <v>CHANDRA SHEKHAR</v>
          </cell>
          <cell r="D350" t="str">
            <v>23EPTCA010</v>
          </cell>
          <cell r="E350" t="str">
            <v>F-10</v>
          </cell>
          <cell r="F350"/>
          <cell r="G350">
            <v>1</v>
          </cell>
          <cell r="H350">
            <v>8</v>
          </cell>
          <cell r="I350">
            <v>10</v>
          </cell>
          <cell r="J350">
            <v>19</v>
          </cell>
          <cell r="K350">
            <v>4</v>
          </cell>
          <cell r="L350">
            <v>7</v>
          </cell>
          <cell r="M350">
            <v>10</v>
          </cell>
          <cell r="N350">
            <v>21</v>
          </cell>
          <cell r="O350">
            <v>6</v>
          </cell>
          <cell r="P350">
            <v>8</v>
          </cell>
          <cell r="Q350">
            <v>10</v>
          </cell>
          <cell r="R350">
            <v>24</v>
          </cell>
          <cell r="S350">
            <v>5</v>
          </cell>
          <cell r="T350">
            <v>7</v>
          </cell>
          <cell r="U350">
            <v>10</v>
          </cell>
          <cell r="V350">
            <v>22</v>
          </cell>
          <cell r="W350">
            <v>4</v>
          </cell>
          <cell r="X350">
            <v>9</v>
          </cell>
          <cell r="Y350">
            <v>8</v>
          </cell>
          <cell r="Z350">
            <v>21</v>
          </cell>
          <cell r="AA350">
            <v>107</v>
          </cell>
          <cell r="AB350">
            <v>6</v>
          </cell>
          <cell r="AC350">
            <v>6</v>
          </cell>
          <cell r="AD350">
            <v>28</v>
          </cell>
          <cell r="AE350">
            <v>40</v>
          </cell>
          <cell r="AF350">
            <v>26</v>
          </cell>
          <cell r="AG350">
            <v>66</v>
          </cell>
          <cell r="AH350">
            <v>7</v>
          </cell>
          <cell r="AI350">
            <v>8</v>
          </cell>
          <cell r="AJ350">
            <v>34</v>
          </cell>
          <cell r="AK350">
            <v>49</v>
          </cell>
          <cell r="AL350">
            <v>29</v>
          </cell>
          <cell r="AM350">
            <v>78</v>
          </cell>
          <cell r="AN350">
            <v>7</v>
          </cell>
          <cell r="AO350">
            <v>8</v>
          </cell>
          <cell r="AP350">
            <v>31</v>
          </cell>
          <cell r="AQ350">
            <v>46</v>
          </cell>
          <cell r="AR350">
            <v>23</v>
          </cell>
          <cell r="AS350">
            <v>69</v>
          </cell>
          <cell r="AT350">
            <v>7</v>
          </cell>
          <cell r="AU350">
            <v>6</v>
          </cell>
          <cell r="AV350">
            <v>26</v>
          </cell>
          <cell r="AW350">
            <v>39</v>
          </cell>
          <cell r="AX350">
            <v>22</v>
          </cell>
          <cell r="AY350">
            <v>61</v>
          </cell>
          <cell r="AZ350">
            <v>5</v>
          </cell>
          <cell r="BA350">
            <v>7</v>
          </cell>
          <cell r="BB350">
            <v>27</v>
          </cell>
          <cell r="BC350">
            <v>39</v>
          </cell>
          <cell r="BD350">
            <v>22</v>
          </cell>
          <cell r="BE350">
            <v>61</v>
          </cell>
          <cell r="BF350">
            <v>335</v>
          </cell>
          <cell r="BG350">
            <v>92</v>
          </cell>
          <cell r="BH350">
            <v>534</v>
          </cell>
          <cell r="BI350">
            <v>71.2</v>
          </cell>
          <cell r="BK350" t="str">
            <v>D</v>
          </cell>
          <cell r="BL350" t="str">
            <v>D+</v>
          </cell>
          <cell r="BM350" t="str">
            <v>B+</v>
          </cell>
          <cell r="BN350" t="str">
            <v>C+</v>
          </cell>
          <cell r="BO350" t="str">
            <v>D+</v>
          </cell>
          <cell r="BP350" t="str">
            <v>A+</v>
          </cell>
          <cell r="BQ350" t="str">
            <v>B</v>
          </cell>
          <cell r="BR350" t="str">
            <v>B+</v>
          </cell>
          <cell r="BS350" t="str">
            <v>C+</v>
          </cell>
          <cell r="BT350" t="str">
            <v>C+</v>
          </cell>
          <cell r="BU350" t="str">
            <v>A++</v>
          </cell>
          <cell r="BW350">
            <v>4</v>
          </cell>
          <cell r="BX350">
            <v>4</v>
          </cell>
          <cell r="BY350">
            <v>2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20.5</v>
          </cell>
          <cell r="CI350">
            <v>0</v>
          </cell>
          <cell r="CJ350" t="str">
            <v>Pass</v>
          </cell>
          <cell r="CK350">
            <v>6.78</v>
          </cell>
        </row>
        <row r="351">
          <cell r="B351" t="str">
            <v>PIET23CA011</v>
          </cell>
          <cell r="C351" t="str">
            <v>DEEPANSHU KHANDELWAL</v>
          </cell>
          <cell r="D351" t="str">
            <v>23EPTCA011</v>
          </cell>
          <cell r="E351" t="str">
            <v>F-11</v>
          </cell>
          <cell r="F351"/>
          <cell r="G351">
            <v>9</v>
          </cell>
          <cell r="H351">
            <v>9</v>
          </cell>
          <cell r="I351">
            <v>10</v>
          </cell>
          <cell r="J351">
            <v>28</v>
          </cell>
          <cell r="K351">
            <v>10</v>
          </cell>
          <cell r="L351" t="str">
            <v>N</v>
          </cell>
          <cell r="M351">
            <v>10</v>
          </cell>
          <cell r="N351">
            <v>20</v>
          </cell>
          <cell r="O351">
            <v>7</v>
          </cell>
          <cell r="P351">
            <v>10</v>
          </cell>
          <cell r="Q351">
            <v>9</v>
          </cell>
          <cell r="R351">
            <v>26</v>
          </cell>
          <cell r="S351">
            <v>6</v>
          </cell>
          <cell r="T351">
            <v>8</v>
          </cell>
          <cell r="U351">
            <v>6</v>
          </cell>
          <cell r="V351">
            <v>20</v>
          </cell>
          <cell r="W351">
            <v>8</v>
          </cell>
          <cell r="X351">
            <v>10</v>
          </cell>
          <cell r="Y351">
            <v>8</v>
          </cell>
          <cell r="Z351">
            <v>26</v>
          </cell>
          <cell r="AA351">
            <v>120</v>
          </cell>
          <cell r="AB351">
            <v>9</v>
          </cell>
          <cell r="AC351">
            <v>6</v>
          </cell>
          <cell r="AD351">
            <v>38</v>
          </cell>
          <cell r="AE351">
            <v>53</v>
          </cell>
          <cell r="AF351">
            <v>36</v>
          </cell>
          <cell r="AG351">
            <v>89</v>
          </cell>
          <cell r="AH351">
            <v>7</v>
          </cell>
          <cell r="AI351">
            <v>7</v>
          </cell>
          <cell r="AJ351">
            <v>33</v>
          </cell>
          <cell r="AK351">
            <v>47</v>
          </cell>
          <cell r="AL351">
            <v>32</v>
          </cell>
          <cell r="AM351">
            <v>79</v>
          </cell>
          <cell r="AN351">
            <v>7</v>
          </cell>
          <cell r="AO351">
            <v>7</v>
          </cell>
          <cell r="AP351">
            <v>38</v>
          </cell>
          <cell r="AQ351">
            <v>52</v>
          </cell>
          <cell r="AR351">
            <v>26</v>
          </cell>
          <cell r="AS351">
            <v>78</v>
          </cell>
          <cell r="AT351">
            <v>6</v>
          </cell>
          <cell r="AU351">
            <v>5</v>
          </cell>
          <cell r="AV351">
            <v>20</v>
          </cell>
          <cell r="AW351">
            <v>31</v>
          </cell>
          <cell r="AX351">
            <v>32</v>
          </cell>
          <cell r="AY351">
            <v>63</v>
          </cell>
          <cell r="AZ351">
            <v>6</v>
          </cell>
          <cell r="BA351">
            <v>7</v>
          </cell>
          <cell r="BB351">
            <v>32</v>
          </cell>
          <cell r="BC351">
            <v>45</v>
          </cell>
          <cell r="BD351">
            <v>21</v>
          </cell>
          <cell r="BE351">
            <v>66</v>
          </cell>
          <cell r="BF351">
            <v>375</v>
          </cell>
          <cell r="BG351">
            <v>85</v>
          </cell>
          <cell r="BH351">
            <v>580</v>
          </cell>
          <cell r="BI351">
            <v>77.333333333333329</v>
          </cell>
          <cell r="BK351" t="str">
            <v>A++</v>
          </cell>
          <cell r="BL351" t="str">
            <v>D+</v>
          </cell>
          <cell r="BM351" t="str">
            <v>A</v>
          </cell>
          <cell r="BN351" t="str">
            <v>C</v>
          </cell>
          <cell r="BO351" t="str">
            <v>C+</v>
          </cell>
          <cell r="BP351" t="str">
            <v>A+</v>
          </cell>
          <cell r="BQ351" t="str">
            <v>A++</v>
          </cell>
          <cell r="BR351" t="str">
            <v>A+</v>
          </cell>
          <cell r="BS351" t="str">
            <v>B</v>
          </cell>
          <cell r="BT351" t="str">
            <v>B</v>
          </cell>
          <cell r="BU351" t="str">
            <v>A++</v>
          </cell>
          <cell r="BW351">
            <v>4</v>
          </cell>
          <cell r="BX351">
            <v>4</v>
          </cell>
          <cell r="BY351">
            <v>2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20.5</v>
          </cell>
          <cell r="CI351">
            <v>0</v>
          </cell>
          <cell r="CJ351" t="str">
            <v>Pass</v>
          </cell>
          <cell r="CK351">
            <v>8.01</v>
          </cell>
        </row>
        <row r="352">
          <cell r="B352" t="str">
            <v>PIET23CA012</v>
          </cell>
          <cell r="C352" t="str">
            <v>DEV SHARMA</v>
          </cell>
          <cell r="D352" t="str">
            <v>23EPTCA012</v>
          </cell>
          <cell r="E352" t="str">
            <v>F-12</v>
          </cell>
          <cell r="F352"/>
          <cell r="G352">
            <v>4</v>
          </cell>
          <cell r="H352">
            <v>7</v>
          </cell>
          <cell r="I352">
            <v>10</v>
          </cell>
          <cell r="J352">
            <v>21</v>
          </cell>
          <cell r="K352">
            <v>1</v>
          </cell>
          <cell r="L352">
            <v>8</v>
          </cell>
          <cell r="M352">
            <v>10</v>
          </cell>
          <cell r="N352">
            <v>19</v>
          </cell>
          <cell r="O352">
            <v>6</v>
          </cell>
          <cell r="P352">
            <v>9</v>
          </cell>
          <cell r="Q352">
            <v>10</v>
          </cell>
          <cell r="R352">
            <v>25</v>
          </cell>
          <cell r="S352">
            <v>4</v>
          </cell>
          <cell r="T352">
            <v>8</v>
          </cell>
          <cell r="U352">
            <v>10</v>
          </cell>
          <cell r="V352">
            <v>22</v>
          </cell>
          <cell r="W352">
            <v>6</v>
          </cell>
          <cell r="X352">
            <v>9</v>
          </cell>
          <cell r="Y352">
            <v>8</v>
          </cell>
          <cell r="Z352">
            <v>23</v>
          </cell>
          <cell r="AA352">
            <v>110</v>
          </cell>
          <cell r="AB352">
            <v>7</v>
          </cell>
          <cell r="AC352">
            <v>9</v>
          </cell>
          <cell r="AD352">
            <v>36</v>
          </cell>
          <cell r="AE352">
            <v>52</v>
          </cell>
          <cell r="AF352">
            <v>27</v>
          </cell>
          <cell r="AG352">
            <v>79</v>
          </cell>
          <cell r="AH352">
            <v>7</v>
          </cell>
          <cell r="AI352">
            <v>7</v>
          </cell>
          <cell r="AJ352">
            <v>34</v>
          </cell>
          <cell r="AK352">
            <v>48</v>
          </cell>
          <cell r="AL352">
            <v>30</v>
          </cell>
          <cell r="AM352">
            <v>78</v>
          </cell>
          <cell r="AN352">
            <v>7</v>
          </cell>
          <cell r="AO352">
            <v>7</v>
          </cell>
          <cell r="AP352">
            <v>33</v>
          </cell>
          <cell r="AQ352">
            <v>47</v>
          </cell>
          <cell r="AR352">
            <v>23</v>
          </cell>
          <cell r="AS352">
            <v>70</v>
          </cell>
          <cell r="AT352">
            <v>5</v>
          </cell>
          <cell r="AU352">
            <v>6</v>
          </cell>
          <cell r="AV352">
            <v>13</v>
          </cell>
          <cell r="AW352">
            <v>24</v>
          </cell>
          <cell r="AX352">
            <v>31</v>
          </cell>
          <cell r="AY352">
            <v>55</v>
          </cell>
          <cell r="AZ352">
            <v>7</v>
          </cell>
          <cell r="BA352">
            <v>8</v>
          </cell>
          <cell r="BB352">
            <v>38</v>
          </cell>
          <cell r="BC352">
            <v>53</v>
          </cell>
          <cell r="BD352">
            <v>30</v>
          </cell>
          <cell r="BE352">
            <v>83</v>
          </cell>
          <cell r="BF352">
            <v>365</v>
          </cell>
          <cell r="BG352">
            <v>89</v>
          </cell>
          <cell r="BH352">
            <v>564</v>
          </cell>
          <cell r="BI352">
            <v>75.2</v>
          </cell>
          <cell r="BK352" t="str">
            <v>B+</v>
          </cell>
          <cell r="BL352" t="str">
            <v>E+</v>
          </cell>
          <cell r="BM352" t="str">
            <v>B+</v>
          </cell>
          <cell r="BN352" t="str">
            <v>C</v>
          </cell>
          <cell r="BO352" t="str">
            <v>C</v>
          </cell>
          <cell r="BP352" t="str">
            <v>A+</v>
          </cell>
          <cell r="BQ352" t="str">
            <v>A+</v>
          </cell>
          <cell r="BR352" t="str">
            <v>B+</v>
          </cell>
          <cell r="BS352" t="str">
            <v>C</v>
          </cell>
          <cell r="BT352" t="str">
            <v>A++</v>
          </cell>
          <cell r="BU352" t="str">
            <v>A++</v>
          </cell>
          <cell r="BW352">
            <v>4</v>
          </cell>
          <cell r="BX352">
            <v>4</v>
          </cell>
          <cell r="BY352">
            <v>2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20.5</v>
          </cell>
          <cell r="CI352">
            <v>0</v>
          </cell>
          <cell r="CJ352" t="str">
            <v>Pass</v>
          </cell>
          <cell r="CK352">
            <v>7.34</v>
          </cell>
        </row>
        <row r="353">
          <cell r="B353" t="str">
            <v>PIET23CA013</v>
          </cell>
          <cell r="C353" t="str">
            <v>DEVANG SHARMA</v>
          </cell>
          <cell r="D353" t="str">
            <v>23EPTCA013</v>
          </cell>
          <cell r="E353" t="str">
            <v>F-13</v>
          </cell>
          <cell r="F353"/>
          <cell r="G353">
            <v>7</v>
          </cell>
          <cell r="H353">
            <v>8</v>
          </cell>
          <cell r="I353">
            <v>10</v>
          </cell>
          <cell r="J353">
            <v>25</v>
          </cell>
          <cell r="K353">
            <v>8</v>
          </cell>
          <cell r="L353" t="str">
            <v>N</v>
          </cell>
          <cell r="M353">
            <v>10</v>
          </cell>
          <cell r="N353">
            <v>18</v>
          </cell>
          <cell r="O353" t="str">
            <v>N</v>
          </cell>
          <cell r="P353">
            <v>9</v>
          </cell>
          <cell r="Q353">
            <v>10</v>
          </cell>
          <cell r="R353">
            <v>19</v>
          </cell>
          <cell r="S353">
            <v>7</v>
          </cell>
          <cell r="T353">
            <v>6</v>
          </cell>
          <cell r="U353">
            <v>8</v>
          </cell>
          <cell r="V353">
            <v>21</v>
          </cell>
          <cell r="W353">
            <v>4</v>
          </cell>
          <cell r="X353">
            <v>9</v>
          </cell>
          <cell r="Y353">
            <v>8</v>
          </cell>
          <cell r="Z353">
            <v>21</v>
          </cell>
          <cell r="AA353">
            <v>104</v>
          </cell>
          <cell r="AB353">
            <v>9</v>
          </cell>
          <cell r="AC353">
            <v>9</v>
          </cell>
          <cell r="AD353">
            <v>35</v>
          </cell>
          <cell r="AE353">
            <v>53</v>
          </cell>
          <cell r="AF353">
            <v>32</v>
          </cell>
          <cell r="AG353">
            <v>85</v>
          </cell>
          <cell r="AH353">
            <v>8</v>
          </cell>
          <cell r="AI353">
            <v>8</v>
          </cell>
          <cell r="AJ353">
            <v>32</v>
          </cell>
          <cell r="AK353">
            <v>48</v>
          </cell>
          <cell r="AL353">
            <v>28</v>
          </cell>
          <cell r="AM353">
            <v>76</v>
          </cell>
          <cell r="AN353">
            <v>7</v>
          </cell>
          <cell r="AO353">
            <v>7</v>
          </cell>
          <cell r="AP353">
            <v>30</v>
          </cell>
          <cell r="AQ353">
            <v>44</v>
          </cell>
          <cell r="AR353">
            <v>26</v>
          </cell>
          <cell r="AS353">
            <v>70</v>
          </cell>
          <cell r="AT353">
            <v>5</v>
          </cell>
          <cell r="AU353">
            <v>8</v>
          </cell>
          <cell r="AV353">
            <v>11</v>
          </cell>
          <cell r="AW353">
            <v>24</v>
          </cell>
          <cell r="AX353">
            <v>25</v>
          </cell>
          <cell r="AY353">
            <v>49</v>
          </cell>
          <cell r="AZ353">
            <v>8</v>
          </cell>
          <cell r="BA353">
            <v>8</v>
          </cell>
          <cell r="BB353">
            <v>30</v>
          </cell>
          <cell r="BC353">
            <v>46</v>
          </cell>
          <cell r="BD353">
            <v>26</v>
          </cell>
          <cell r="BE353">
            <v>72</v>
          </cell>
          <cell r="BF353">
            <v>352</v>
          </cell>
          <cell r="BG353">
            <v>83</v>
          </cell>
          <cell r="BH353">
            <v>539</v>
          </cell>
          <cell r="BI353">
            <v>71.866666666666674</v>
          </cell>
          <cell r="BK353" t="str">
            <v>A+</v>
          </cell>
          <cell r="BL353" t="str">
            <v>D+</v>
          </cell>
          <cell r="BM353" t="str">
            <v>B+</v>
          </cell>
          <cell r="BN353" t="str">
            <v>B+</v>
          </cell>
          <cell r="BO353" t="str">
            <v>C+</v>
          </cell>
          <cell r="BP353" t="str">
            <v>A+</v>
          </cell>
          <cell r="BQ353" t="str">
            <v>A++</v>
          </cell>
          <cell r="BR353" t="str">
            <v>B+</v>
          </cell>
          <cell r="BS353" t="str">
            <v>D+</v>
          </cell>
          <cell r="BT353" t="str">
            <v>A</v>
          </cell>
          <cell r="BU353" t="str">
            <v>A++</v>
          </cell>
          <cell r="BW353">
            <v>4</v>
          </cell>
          <cell r="BX353">
            <v>4</v>
          </cell>
          <cell r="BY353">
            <v>2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20.5</v>
          </cell>
          <cell r="CI353">
            <v>0</v>
          </cell>
          <cell r="CJ353" t="str">
            <v>Pass</v>
          </cell>
          <cell r="CK353">
            <v>7.84</v>
          </cell>
        </row>
        <row r="354">
          <cell r="B354" t="str">
            <v>PIET23CA014</v>
          </cell>
          <cell r="C354" t="str">
            <v>DHANANJAY SINGH</v>
          </cell>
          <cell r="D354" t="str">
            <v>23EPTCA014</v>
          </cell>
          <cell r="E354" t="str">
            <v>F-14</v>
          </cell>
          <cell r="F354"/>
          <cell r="G354">
            <v>6</v>
          </cell>
          <cell r="H354">
            <v>7</v>
          </cell>
          <cell r="I354">
            <v>9</v>
          </cell>
          <cell r="J354">
            <v>22</v>
          </cell>
          <cell r="K354">
            <v>7</v>
          </cell>
          <cell r="L354" t="str">
            <v>N</v>
          </cell>
          <cell r="M354">
            <v>7</v>
          </cell>
          <cell r="N354">
            <v>14</v>
          </cell>
          <cell r="O354">
            <v>7</v>
          </cell>
          <cell r="P354">
            <v>8</v>
          </cell>
          <cell r="Q354">
            <v>10</v>
          </cell>
          <cell r="R354">
            <v>25</v>
          </cell>
          <cell r="S354">
            <v>5</v>
          </cell>
          <cell r="T354">
            <v>6</v>
          </cell>
          <cell r="U354">
            <v>7</v>
          </cell>
          <cell r="V354">
            <v>18</v>
          </cell>
          <cell r="W354">
            <v>5</v>
          </cell>
          <cell r="X354">
            <v>8</v>
          </cell>
          <cell r="Y354">
            <v>9</v>
          </cell>
          <cell r="Z354">
            <v>22</v>
          </cell>
          <cell r="AA354">
            <v>101</v>
          </cell>
          <cell r="AB354">
            <v>8</v>
          </cell>
          <cell r="AC354">
            <v>8</v>
          </cell>
          <cell r="AD354">
            <v>28</v>
          </cell>
          <cell r="AE354">
            <v>44</v>
          </cell>
          <cell r="AF354">
            <v>22</v>
          </cell>
          <cell r="AG354">
            <v>66</v>
          </cell>
          <cell r="AH354">
            <v>7</v>
          </cell>
          <cell r="AI354">
            <v>8</v>
          </cell>
          <cell r="AJ354">
            <v>32</v>
          </cell>
          <cell r="AK354">
            <v>47</v>
          </cell>
          <cell r="AL354">
            <v>30</v>
          </cell>
          <cell r="AM354">
            <v>77</v>
          </cell>
          <cell r="AN354">
            <v>7</v>
          </cell>
          <cell r="AO354">
            <v>7</v>
          </cell>
          <cell r="AP354">
            <v>32</v>
          </cell>
          <cell r="AQ354">
            <v>46</v>
          </cell>
          <cell r="AR354">
            <v>24</v>
          </cell>
          <cell r="AS354">
            <v>70</v>
          </cell>
          <cell r="AT354">
            <v>7</v>
          </cell>
          <cell r="AU354">
            <v>6</v>
          </cell>
          <cell r="AV354">
            <v>33</v>
          </cell>
          <cell r="AW354">
            <v>46</v>
          </cell>
          <cell r="AX354">
            <v>25</v>
          </cell>
          <cell r="AY354">
            <v>71</v>
          </cell>
          <cell r="AZ354">
            <v>7</v>
          </cell>
          <cell r="BA354">
            <v>8</v>
          </cell>
          <cell r="BB354">
            <v>31</v>
          </cell>
          <cell r="BC354">
            <v>46</v>
          </cell>
          <cell r="BD354">
            <v>28</v>
          </cell>
          <cell r="BE354">
            <v>74</v>
          </cell>
          <cell r="BF354">
            <v>358</v>
          </cell>
          <cell r="BG354">
            <v>87</v>
          </cell>
          <cell r="BH354">
            <v>546</v>
          </cell>
          <cell r="BI354">
            <v>72.8</v>
          </cell>
          <cell r="BK354" t="str">
            <v>B+</v>
          </cell>
          <cell r="BL354" t="str">
            <v>E+</v>
          </cell>
          <cell r="BM354" t="str">
            <v>D+</v>
          </cell>
          <cell r="BN354" t="str">
            <v>D+</v>
          </cell>
          <cell r="BO354" t="str">
            <v>C</v>
          </cell>
          <cell r="BP354" t="str">
            <v>A+</v>
          </cell>
          <cell r="BQ354" t="str">
            <v>B</v>
          </cell>
          <cell r="BR354" t="str">
            <v>B+</v>
          </cell>
          <cell r="BS354" t="str">
            <v>B+</v>
          </cell>
          <cell r="BT354" t="str">
            <v>A</v>
          </cell>
          <cell r="BU354" t="str">
            <v>A++</v>
          </cell>
          <cell r="BW354">
            <v>4</v>
          </cell>
          <cell r="BX354">
            <v>4</v>
          </cell>
          <cell r="BY354">
            <v>2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20.5</v>
          </cell>
          <cell r="CI354">
            <v>0</v>
          </cell>
          <cell r="CJ354" t="str">
            <v>Pass</v>
          </cell>
          <cell r="CK354">
            <v>6.99</v>
          </cell>
        </row>
        <row r="355">
          <cell r="B355" t="str">
            <v>PIET23CA015</v>
          </cell>
          <cell r="C355" t="str">
            <v>DHARM VEER SONI</v>
          </cell>
          <cell r="D355" t="str">
            <v>23EPTCA015</v>
          </cell>
          <cell r="E355" t="str">
            <v>F-15</v>
          </cell>
          <cell r="F355"/>
          <cell r="G355">
            <v>2</v>
          </cell>
          <cell r="H355">
            <v>7</v>
          </cell>
          <cell r="I355">
            <v>9</v>
          </cell>
          <cell r="J355">
            <v>18</v>
          </cell>
          <cell r="K355">
            <v>4</v>
          </cell>
          <cell r="L355">
            <v>9</v>
          </cell>
          <cell r="M355">
            <v>8</v>
          </cell>
          <cell r="N355">
            <v>21</v>
          </cell>
          <cell r="O355">
            <v>4</v>
          </cell>
          <cell r="P355">
            <v>10</v>
          </cell>
          <cell r="Q355">
            <v>8</v>
          </cell>
          <cell r="R355">
            <v>22</v>
          </cell>
          <cell r="S355">
            <v>4</v>
          </cell>
          <cell r="T355">
            <v>6</v>
          </cell>
          <cell r="U355">
            <v>5</v>
          </cell>
          <cell r="V355">
            <v>15</v>
          </cell>
          <cell r="W355">
            <v>4</v>
          </cell>
          <cell r="X355">
            <v>10</v>
          </cell>
          <cell r="Y355">
            <v>9</v>
          </cell>
          <cell r="Z355">
            <v>23</v>
          </cell>
          <cell r="AA355">
            <v>99</v>
          </cell>
          <cell r="AB355">
            <v>6</v>
          </cell>
          <cell r="AC355">
            <v>4</v>
          </cell>
          <cell r="AD355">
            <v>28</v>
          </cell>
          <cell r="AE355">
            <v>38</v>
          </cell>
          <cell r="AF355">
            <v>22</v>
          </cell>
          <cell r="AG355">
            <v>60</v>
          </cell>
          <cell r="AH355">
            <v>5</v>
          </cell>
          <cell r="AI355">
            <v>6</v>
          </cell>
          <cell r="AJ355">
            <v>36</v>
          </cell>
          <cell r="AK355">
            <v>47</v>
          </cell>
          <cell r="AL355">
            <v>29</v>
          </cell>
          <cell r="AM355">
            <v>76</v>
          </cell>
          <cell r="AN355">
            <v>7</v>
          </cell>
          <cell r="AO355">
            <v>7</v>
          </cell>
          <cell r="AP355">
            <v>34</v>
          </cell>
          <cell r="AQ355">
            <v>48</v>
          </cell>
          <cell r="AR355">
            <v>25</v>
          </cell>
          <cell r="AS355">
            <v>73</v>
          </cell>
          <cell r="AT355">
            <v>5</v>
          </cell>
          <cell r="AU355">
            <v>6</v>
          </cell>
          <cell r="AV355">
            <v>19</v>
          </cell>
          <cell r="AW355">
            <v>30</v>
          </cell>
          <cell r="AX355">
            <v>35</v>
          </cell>
          <cell r="AY355">
            <v>65</v>
          </cell>
          <cell r="AZ355">
            <v>5</v>
          </cell>
          <cell r="BA355">
            <v>7</v>
          </cell>
          <cell r="BB355">
            <v>33</v>
          </cell>
          <cell r="BC355">
            <v>45</v>
          </cell>
          <cell r="BD355">
            <v>26</v>
          </cell>
          <cell r="BE355">
            <v>71</v>
          </cell>
          <cell r="BF355">
            <v>345</v>
          </cell>
          <cell r="BG355">
            <v>91</v>
          </cell>
          <cell r="BH355">
            <v>535</v>
          </cell>
          <cell r="BI355">
            <v>71.333333333333343</v>
          </cell>
          <cell r="BK355" t="str">
            <v>C+</v>
          </cell>
          <cell r="BL355" t="str">
            <v>D+</v>
          </cell>
          <cell r="BM355" t="str">
            <v>C+</v>
          </cell>
          <cell r="BN355" t="str">
            <v>D</v>
          </cell>
          <cell r="BO355" t="str">
            <v>D+</v>
          </cell>
          <cell r="BP355" t="str">
            <v>A+</v>
          </cell>
          <cell r="BQ355" t="str">
            <v>C+</v>
          </cell>
          <cell r="BR355" t="str">
            <v>A</v>
          </cell>
          <cell r="BS355" t="str">
            <v>B</v>
          </cell>
          <cell r="BT355" t="str">
            <v>B+</v>
          </cell>
          <cell r="BU355" t="str">
            <v>A++</v>
          </cell>
          <cell r="BW355">
            <v>4</v>
          </cell>
          <cell r="BX355">
            <v>4</v>
          </cell>
          <cell r="BY355">
            <v>2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20.5</v>
          </cell>
          <cell r="CI355">
            <v>0</v>
          </cell>
          <cell r="CJ355" t="str">
            <v>Pass</v>
          </cell>
          <cell r="CK355">
            <v>6.94</v>
          </cell>
        </row>
        <row r="356">
          <cell r="B356" t="str">
            <v>PIET23CA016</v>
          </cell>
          <cell r="C356" t="str">
            <v>DIVANG GOYAL</v>
          </cell>
          <cell r="D356" t="str">
            <v>23EPTCA016</v>
          </cell>
          <cell r="E356" t="str">
            <v>F-16</v>
          </cell>
          <cell r="F356"/>
          <cell r="G356">
            <v>6</v>
          </cell>
          <cell r="H356">
            <v>6</v>
          </cell>
          <cell r="I356">
            <v>9</v>
          </cell>
          <cell r="J356">
            <v>21</v>
          </cell>
          <cell r="K356">
            <v>7</v>
          </cell>
          <cell r="L356" t="str">
            <v>N</v>
          </cell>
          <cell r="M356">
            <v>7</v>
          </cell>
          <cell r="N356">
            <v>14</v>
          </cell>
          <cell r="O356">
            <v>5</v>
          </cell>
          <cell r="P356">
            <v>8</v>
          </cell>
          <cell r="Q356">
            <v>10</v>
          </cell>
          <cell r="R356">
            <v>23</v>
          </cell>
          <cell r="S356">
            <v>7</v>
          </cell>
          <cell r="T356" t="str">
            <v>A</v>
          </cell>
          <cell r="U356">
            <v>5</v>
          </cell>
          <cell r="V356">
            <v>12</v>
          </cell>
          <cell r="W356">
            <v>6</v>
          </cell>
          <cell r="X356">
            <v>8</v>
          </cell>
          <cell r="Y356">
            <v>8</v>
          </cell>
          <cell r="Z356">
            <v>22</v>
          </cell>
          <cell r="AA356">
            <v>92</v>
          </cell>
          <cell r="AB356" t="str">
            <v>A</v>
          </cell>
          <cell r="AC356">
            <v>7</v>
          </cell>
          <cell r="AD356">
            <v>30</v>
          </cell>
          <cell r="AE356">
            <v>37</v>
          </cell>
          <cell r="AF356">
            <v>32</v>
          </cell>
          <cell r="AG356">
            <v>69</v>
          </cell>
          <cell r="AH356">
            <v>5</v>
          </cell>
          <cell r="AI356">
            <v>6</v>
          </cell>
          <cell r="AJ356">
            <v>36</v>
          </cell>
          <cell r="AK356">
            <v>47</v>
          </cell>
          <cell r="AL356">
            <v>28</v>
          </cell>
          <cell r="AM356">
            <v>75</v>
          </cell>
          <cell r="AN356">
            <v>7</v>
          </cell>
          <cell r="AO356">
            <v>6</v>
          </cell>
          <cell r="AP356">
            <v>35</v>
          </cell>
          <cell r="AQ356">
            <v>48</v>
          </cell>
          <cell r="AR356">
            <v>24</v>
          </cell>
          <cell r="AS356">
            <v>72</v>
          </cell>
          <cell r="AT356">
            <v>6</v>
          </cell>
          <cell r="AU356">
            <v>8</v>
          </cell>
          <cell r="AV356">
            <v>33</v>
          </cell>
          <cell r="AW356">
            <v>47</v>
          </cell>
          <cell r="AX356">
            <v>22</v>
          </cell>
          <cell r="AY356">
            <v>69</v>
          </cell>
          <cell r="AZ356">
            <v>6</v>
          </cell>
          <cell r="BA356">
            <v>5</v>
          </cell>
          <cell r="BB356">
            <v>29</v>
          </cell>
          <cell r="BC356">
            <v>40</v>
          </cell>
          <cell r="BD356">
            <v>29</v>
          </cell>
          <cell r="BE356">
            <v>69</v>
          </cell>
          <cell r="BF356">
            <v>354</v>
          </cell>
          <cell r="BG356">
            <v>87</v>
          </cell>
          <cell r="BH356">
            <v>533</v>
          </cell>
          <cell r="BI356">
            <v>71.066666666666663</v>
          </cell>
          <cell r="BK356" t="str">
            <v>C+</v>
          </cell>
          <cell r="BL356" t="str">
            <v>F</v>
          </cell>
          <cell r="BM356" t="str">
            <v>B</v>
          </cell>
          <cell r="BN356" t="str">
            <v>E+</v>
          </cell>
          <cell r="BO356" t="str">
            <v>C</v>
          </cell>
          <cell r="BP356" t="str">
            <v>A</v>
          </cell>
          <cell r="BQ356" t="str">
            <v>B+</v>
          </cell>
          <cell r="BR356" t="str">
            <v>A</v>
          </cell>
          <cell r="BS356" t="str">
            <v>B+</v>
          </cell>
          <cell r="BT356" t="str">
            <v>B+</v>
          </cell>
          <cell r="BU356" t="str">
            <v>A++</v>
          </cell>
          <cell r="BW356">
            <v>4</v>
          </cell>
          <cell r="BX356">
            <v>4</v>
          </cell>
          <cell r="BY356">
            <v>2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20.5</v>
          </cell>
          <cell r="CI356">
            <v>1</v>
          </cell>
          <cell r="CJ356" t="str">
            <v>Fail</v>
          </cell>
          <cell r="CK356">
            <v>5.8658536585365857</v>
          </cell>
        </row>
        <row r="357">
          <cell r="B357" t="str">
            <v>PIET23CA017</v>
          </cell>
          <cell r="C357" t="str">
            <v>DIVYANSHU BISHT</v>
          </cell>
          <cell r="D357" t="str">
            <v>23EPTCA017</v>
          </cell>
          <cell r="E357" t="str">
            <v>F-17</v>
          </cell>
          <cell r="F357"/>
          <cell r="G357">
            <v>3</v>
          </cell>
          <cell r="H357">
            <v>7</v>
          </cell>
          <cell r="I357">
            <v>10</v>
          </cell>
          <cell r="J357">
            <v>20</v>
          </cell>
          <cell r="K357">
            <v>9</v>
          </cell>
          <cell r="L357" t="str">
            <v>N</v>
          </cell>
          <cell r="M357">
            <v>9</v>
          </cell>
          <cell r="N357">
            <v>18</v>
          </cell>
          <cell r="O357">
            <v>7</v>
          </cell>
          <cell r="P357">
            <v>10</v>
          </cell>
          <cell r="Q357">
            <v>10</v>
          </cell>
          <cell r="R357">
            <v>27</v>
          </cell>
          <cell r="S357">
            <v>5</v>
          </cell>
          <cell r="T357">
            <v>8</v>
          </cell>
          <cell r="U357">
            <v>10</v>
          </cell>
          <cell r="V357">
            <v>23</v>
          </cell>
          <cell r="W357">
            <v>6</v>
          </cell>
          <cell r="X357">
            <v>10</v>
          </cell>
          <cell r="Y357">
            <v>8</v>
          </cell>
          <cell r="Z357">
            <v>24</v>
          </cell>
          <cell r="AA357">
            <v>112</v>
          </cell>
          <cell r="AB357">
            <v>6</v>
          </cell>
          <cell r="AC357">
            <v>6</v>
          </cell>
          <cell r="AD357">
            <v>28</v>
          </cell>
          <cell r="AE357">
            <v>40</v>
          </cell>
          <cell r="AF357">
            <v>24</v>
          </cell>
          <cell r="AG357">
            <v>64</v>
          </cell>
          <cell r="AH357">
            <v>6</v>
          </cell>
          <cell r="AI357">
            <v>8</v>
          </cell>
          <cell r="AJ357">
            <v>33</v>
          </cell>
          <cell r="AK357">
            <v>47</v>
          </cell>
          <cell r="AL357">
            <v>32</v>
          </cell>
          <cell r="AM357">
            <v>79</v>
          </cell>
          <cell r="AN357">
            <v>7</v>
          </cell>
          <cell r="AO357">
            <v>6</v>
          </cell>
          <cell r="AP357">
            <v>35</v>
          </cell>
          <cell r="AQ357">
            <v>48</v>
          </cell>
          <cell r="AR357">
            <v>25</v>
          </cell>
          <cell r="AS357">
            <v>73</v>
          </cell>
          <cell r="AT357">
            <v>6</v>
          </cell>
          <cell r="AU357">
            <v>9</v>
          </cell>
          <cell r="AV357">
            <v>31</v>
          </cell>
          <cell r="AW357">
            <v>46</v>
          </cell>
          <cell r="AX357">
            <v>26</v>
          </cell>
          <cell r="AY357">
            <v>72</v>
          </cell>
          <cell r="AZ357">
            <v>7</v>
          </cell>
          <cell r="BA357">
            <v>7</v>
          </cell>
          <cell r="BB357">
            <v>29</v>
          </cell>
          <cell r="BC357">
            <v>43</v>
          </cell>
          <cell r="BD357">
            <v>25</v>
          </cell>
          <cell r="BE357">
            <v>68</v>
          </cell>
          <cell r="BF357">
            <v>356</v>
          </cell>
          <cell r="BG357">
            <v>84</v>
          </cell>
          <cell r="BH357">
            <v>552</v>
          </cell>
          <cell r="BI357">
            <v>73.599999999999994</v>
          </cell>
          <cell r="BK357" t="str">
            <v>D+</v>
          </cell>
          <cell r="BL357" t="str">
            <v>D</v>
          </cell>
          <cell r="BM357" t="str">
            <v>B+</v>
          </cell>
          <cell r="BN357" t="str">
            <v>B+</v>
          </cell>
          <cell r="BO357" t="str">
            <v>B+</v>
          </cell>
          <cell r="BP357" t="str">
            <v>A+</v>
          </cell>
          <cell r="BQ357" t="str">
            <v>B</v>
          </cell>
          <cell r="BR357" t="str">
            <v>A</v>
          </cell>
          <cell r="BS357" t="str">
            <v>A</v>
          </cell>
          <cell r="BT357" t="str">
            <v>B+</v>
          </cell>
          <cell r="BU357" t="str">
            <v>A++</v>
          </cell>
          <cell r="BW357">
            <v>4</v>
          </cell>
          <cell r="BX357">
            <v>4</v>
          </cell>
          <cell r="BY357">
            <v>2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20.5</v>
          </cell>
          <cell r="CI357">
            <v>0</v>
          </cell>
          <cell r="CJ357" t="str">
            <v>Pass</v>
          </cell>
          <cell r="CK357">
            <v>7.26</v>
          </cell>
        </row>
        <row r="358">
          <cell r="B358" t="str">
            <v>PIET23CA018</v>
          </cell>
          <cell r="C358" t="str">
            <v>DIVYANSHU GARG</v>
          </cell>
          <cell r="D358" t="str">
            <v>23EPTCA018</v>
          </cell>
          <cell r="E358" t="str">
            <v>F-18</v>
          </cell>
          <cell r="F358"/>
          <cell r="G358">
            <v>7</v>
          </cell>
          <cell r="H358">
            <v>10</v>
          </cell>
          <cell r="I358">
            <v>10</v>
          </cell>
          <cell r="J358">
            <v>27</v>
          </cell>
          <cell r="K358">
            <v>8</v>
          </cell>
          <cell r="L358">
            <v>10</v>
          </cell>
          <cell r="M358">
            <v>10</v>
          </cell>
          <cell r="N358">
            <v>28</v>
          </cell>
          <cell r="O358">
            <v>7</v>
          </cell>
          <cell r="P358">
            <v>10</v>
          </cell>
          <cell r="Q358">
            <v>10</v>
          </cell>
          <cell r="R358">
            <v>27</v>
          </cell>
          <cell r="S358">
            <v>8</v>
          </cell>
          <cell r="T358">
            <v>10</v>
          </cell>
          <cell r="U358">
            <v>10</v>
          </cell>
          <cell r="V358">
            <v>28</v>
          </cell>
          <cell r="W358">
            <v>8</v>
          </cell>
          <cell r="X358">
            <v>9</v>
          </cell>
          <cell r="Y358">
            <v>10</v>
          </cell>
          <cell r="Z358">
            <v>27</v>
          </cell>
          <cell r="AA358">
            <v>137</v>
          </cell>
          <cell r="AB358">
            <v>10</v>
          </cell>
          <cell r="AC358">
            <v>10</v>
          </cell>
          <cell r="AD358">
            <v>39</v>
          </cell>
          <cell r="AE358">
            <v>59</v>
          </cell>
          <cell r="AF358">
            <v>38</v>
          </cell>
          <cell r="AG358">
            <v>97</v>
          </cell>
          <cell r="AH358">
            <v>7</v>
          </cell>
          <cell r="AI358">
            <v>7</v>
          </cell>
          <cell r="AJ358">
            <v>35</v>
          </cell>
          <cell r="AK358">
            <v>49</v>
          </cell>
          <cell r="AL358">
            <v>32</v>
          </cell>
          <cell r="AM358">
            <v>81</v>
          </cell>
          <cell r="AN358">
            <v>8</v>
          </cell>
          <cell r="AO358">
            <v>8</v>
          </cell>
          <cell r="AP358">
            <v>38</v>
          </cell>
          <cell r="AQ358">
            <v>54</v>
          </cell>
          <cell r="AR358">
            <v>30</v>
          </cell>
          <cell r="AS358">
            <v>84</v>
          </cell>
          <cell r="AT358">
            <v>8</v>
          </cell>
          <cell r="AU358">
            <v>8</v>
          </cell>
          <cell r="AV358">
            <v>36</v>
          </cell>
          <cell r="AW358">
            <v>52</v>
          </cell>
          <cell r="AX358">
            <v>36</v>
          </cell>
          <cell r="AY358">
            <v>88</v>
          </cell>
          <cell r="AZ358">
            <v>9</v>
          </cell>
          <cell r="BA358">
            <v>7</v>
          </cell>
          <cell r="BB358">
            <v>36</v>
          </cell>
          <cell r="BC358">
            <v>52</v>
          </cell>
          <cell r="BD358">
            <v>34</v>
          </cell>
          <cell r="BE358">
            <v>86</v>
          </cell>
          <cell r="BF358">
            <v>436</v>
          </cell>
          <cell r="BG358">
            <v>96</v>
          </cell>
          <cell r="BH358">
            <v>669</v>
          </cell>
          <cell r="BI358">
            <v>89.2</v>
          </cell>
          <cell r="BK358" t="str">
            <v>A++</v>
          </cell>
          <cell r="BL358" t="str">
            <v>B+</v>
          </cell>
          <cell r="BM358" t="str">
            <v>A+</v>
          </cell>
          <cell r="BN358" t="str">
            <v>A+</v>
          </cell>
          <cell r="BO358" t="str">
            <v>A</v>
          </cell>
          <cell r="BP358" t="str">
            <v>A++</v>
          </cell>
          <cell r="BQ358" t="str">
            <v>A++</v>
          </cell>
          <cell r="BR358" t="str">
            <v>A++</v>
          </cell>
          <cell r="BS358" t="str">
            <v>A++</v>
          </cell>
          <cell r="BT358" t="str">
            <v>A++</v>
          </cell>
          <cell r="BU358" t="str">
            <v>A++</v>
          </cell>
          <cell r="BW358">
            <v>4</v>
          </cell>
          <cell r="BX358">
            <v>4</v>
          </cell>
          <cell r="BY358">
            <v>2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20.5</v>
          </cell>
          <cell r="CI358">
            <v>0</v>
          </cell>
          <cell r="CJ358" t="str">
            <v>Pass</v>
          </cell>
          <cell r="CK358">
            <v>9.27</v>
          </cell>
        </row>
        <row r="359">
          <cell r="B359" t="str">
            <v>PIET23CA019</v>
          </cell>
          <cell r="C359" t="str">
            <v>DIYA BENIWAL</v>
          </cell>
          <cell r="D359" t="str">
            <v>23EPTCA019</v>
          </cell>
          <cell r="E359" t="str">
            <v>F-19</v>
          </cell>
          <cell r="F359"/>
          <cell r="G359">
            <v>2</v>
          </cell>
          <cell r="H359">
            <v>10</v>
          </cell>
          <cell r="I359">
            <v>10</v>
          </cell>
          <cell r="J359">
            <v>22</v>
          </cell>
          <cell r="K359">
            <v>3</v>
          </cell>
          <cell r="L359">
            <v>7</v>
          </cell>
          <cell r="M359">
            <v>8</v>
          </cell>
          <cell r="N359">
            <v>18</v>
          </cell>
          <cell r="O359">
            <v>7</v>
          </cell>
          <cell r="P359">
            <v>9</v>
          </cell>
          <cell r="Q359">
            <v>10</v>
          </cell>
          <cell r="R359">
            <v>26</v>
          </cell>
          <cell r="S359">
            <v>5</v>
          </cell>
          <cell r="T359">
            <v>7</v>
          </cell>
          <cell r="U359">
            <v>7</v>
          </cell>
          <cell r="V359">
            <v>19</v>
          </cell>
          <cell r="W359">
            <v>2</v>
          </cell>
          <cell r="X359">
            <v>9</v>
          </cell>
          <cell r="Y359">
            <v>7</v>
          </cell>
          <cell r="Z359">
            <v>18</v>
          </cell>
          <cell r="AA359">
            <v>103</v>
          </cell>
          <cell r="AB359">
            <v>6</v>
          </cell>
          <cell r="AC359">
            <v>6</v>
          </cell>
          <cell r="AD359">
            <v>35</v>
          </cell>
          <cell r="AE359">
            <v>47</v>
          </cell>
          <cell r="AF359">
            <v>28</v>
          </cell>
          <cell r="AG359">
            <v>75</v>
          </cell>
          <cell r="AH359">
            <v>5</v>
          </cell>
          <cell r="AI359">
            <v>7</v>
          </cell>
          <cell r="AJ359">
            <v>37</v>
          </cell>
          <cell r="AK359">
            <v>49</v>
          </cell>
          <cell r="AL359">
            <v>32</v>
          </cell>
          <cell r="AM359">
            <v>81</v>
          </cell>
          <cell r="AN359">
            <v>6</v>
          </cell>
          <cell r="AO359">
            <v>7</v>
          </cell>
          <cell r="AP359">
            <v>31</v>
          </cell>
          <cell r="AQ359">
            <v>44</v>
          </cell>
          <cell r="AR359">
            <v>23</v>
          </cell>
          <cell r="AS359">
            <v>67</v>
          </cell>
          <cell r="AT359">
            <v>5</v>
          </cell>
          <cell r="AU359">
            <v>5</v>
          </cell>
          <cell r="AV359">
            <v>31</v>
          </cell>
          <cell r="AW359">
            <v>41</v>
          </cell>
          <cell r="AX359">
            <v>26</v>
          </cell>
          <cell r="AY359">
            <v>67</v>
          </cell>
          <cell r="AZ359">
            <v>6</v>
          </cell>
          <cell r="BA359">
            <v>6</v>
          </cell>
          <cell r="BB359">
            <v>38</v>
          </cell>
          <cell r="BC359">
            <v>50</v>
          </cell>
          <cell r="BD359">
            <v>27</v>
          </cell>
          <cell r="BE359">
            <v>77</v>
          </cell>
          <cell r="BF359">
            <v>367</v>
          </cell>
          <cell r="BG359">
            <v>89</v>
          </cell>
          <cell r="BH359">
            <v>559</v>
          </cell>
          <cell r="BI359">
            <v>74.533333333333331</v>
          </cell>
          <cell r="BK359" t="str">
            <v>B</v>
          </cell>
          <cell r="BL359" t="str">
            <v>F</v>
          </cell>
          <cell r="BM359" t="str">
            <v>A</v>
          </cell>
          <cell r="BN359" t="str">
            <v>E</v>
          </cell>
          <cell r="BO359" t="str">
            <v>D</v>
          </cell>
          <cell r="BP359" t="str">
            <v>A++</v>
          </cell>
          <cell r="BQ359" t="str">
            <v>A</v>
          </cell>
          <cell r="BR359" t="str">
            <v>B+</v>
          </cell>
          <cell r="BS359" t="str">
            <v>B+</v>
          </cell>
          <cell r="BT359" t="str">
            <v>A+</v>
          </cell>
          <cell r="BU359" t="str">
            <v>A++</v>
          </cell>
          <cell r="BW359">
            <v>4</v>
          </cell>
          <cell r="BX359">
            <v>4</v>
          </cell>
          <cell r="BY359">
            <v>2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20.5</v>
          </cell>
          <cell r="CI359">
            <v>1</v>
          </cell>
          <cell r="CJ359" t="str">
            <v>Fail</v>
          </cell>
          <cell r="CK359">
            <v>6</v>
          </cell>
        </row>
        <row r="360">
          <cell r="B360" t="str">
            <v>PIET23CA020</v>
          </cell>
          <cell r="C360" t="str">
            <v>GAURAV YADAV</v>
          </cell>
          <cell r="D360" t="str">
            <v>23EPTCA020</v>
          </cell>
          <cell r="E360" t="str">
            <v>F-20</v>
          </cell>
          <cell r="F360"/>
          <cell r="G360">
            <v>1</v>
          </cell>
          <cell r="H360">
            <v>7</v>
          </cell>
          <cell r="I360">
            <v>10</v>
          </cell>
          <cell r="J360">
            <v>18</v>
          </cell>
          <cell r="K360">
            <v>6</v>
          </cell>
          <cell r="L360">
            <v>7</v>
          </cell>
          <cell r="M360">
            <v>10</v>
          </cell>
          <cell r="N360">
            <v>23</v>
          </cell>
          <cell r="O360">
            <v>7</v>
          </cell>
          <cell r="P360">
            <v>10</v>
          </cell>
          <cell r="Q360">
            <v>10</v>
          </cell>
          <cell r="R360">
            <v>27</v>
          </cell>
          <cell r="S360">
            <v>5</v>
          </cell>
          <cell r="T360">
            <v>7</v>
          </cell>
          <cell r="U360">
            <v>6</v>
          </cell>
          <cell r="V360">
            <v>18</v>
          </cell>
          <cell r="W360">
            <v>5</v>
          </cell>
          <cell r="X360">
            <v>10</v>
          </cell>
          <cell r="Y360">
            <v>7</v>
          </cell>
          <cell r="Z360">
            <v>22</v>
          </cell>
          <cell r="AA360">
            <v>108</v>
          </cell>
          <cell r="AB360">
            <v>6</v>
          </cell>
          <cell r="AC360">
            <v>7</v>
          </cell>
          <cell r="AD360">
            <v>40</v>
          </cell>
          <cell r="AE360">
            <v>53</v>
          </cell>
          <cell r="AF360">
            <v>26</v>
          </cell>
          <cell r="AG360">
            <v>79</v>
          </cell>
          <cell r="AH360">
            <v>7</v>
          </cell>
          <cell r="AI360">
            <v>8</v>
          </cell>
          <cell r="AJ360">
            <v>38</v>
          </cell>
          <cell r="AK360">
            <v>53</v>
          </cell>
          <cell r="AL360">
            <v>33</v>
          </cell>
          <cell r="AM360">
            <v>86</v>
          </cell>
          <cell r="AN360">
            <v>9</v>
          </cell>
          <cell r="AO360">
            <v>6</v>
          </cell>
          <cell r="AP360">
            <v>35</v>
          </cell>
          <cell r="AQ360">
            <v>50</v>
          </cell>
          <cell r="AR360">
            <v>24</v>
          </cell>
          <cell r="AS360">
            <v>74</v>
          </cell>
          <cell r="AT360">
            <v>8</v>
          </cell>
          <cell r="AU360">
            <v>8</v>
          </cell>
          <cell r="AV360">
            <v>34</v>
          </cell>
          <cell r="AW360">
            <v>50</v>
          </cell>
          <cell r="AX360">
            <v>28</v>
          </cell>
          <cell r="AY360">
            <v>78</v>
          </cell>
          <cell r="AZ360">
            <v>5</v>
          </cell>
          <cell r="BA360">
            <v>6</v>
          </cell>
          <cell r="BB360">
            <v>36</v>
          </cell>
          <cell r="BC360">
            <v>47</v>
          </cell>
          <cell r="BD360">
            <v>31</v>
          </cell>
          <cell r="BE360">
            <v>78</v>
          </cell>
          <cell r="BF360">
            <v>395</v>
          </cell>
          <cell r="BG360">
            <v>92</v>
          </cell>
          <cell r="BH360">
            <v>595</v>
          </cell>
          <cell r="BI360">
            <v>79.333333333333329</v>
          </cell>
          <cell r="BK360" t="str">
            <v>E+</v>
          </cell>
          <cell r="BL360" t="str">
            <v>C</v>
          </cell>
          <cell r="BM360" t="str">
            <v>A</v>
          </cell>
          <cell r="BN360" t="str">
            <v>D+</v>
          </cell>
          <cell r="BO360" t="str">
            <v>C+</v>
          </cell>
          <cell r="BP360" t="str">
            <v>A++</v>
          </cell>
          <cell r="BQ360" t="str">
            <v>A+</v>
          </cell>
          <cell r="BR360" t="str">
            <v>A</v>
          </cell>
          <cell r="BS360" t="str">
            <v>A+</v>
          </cell>
          <cell r="BT360" t="str">
            <v>A+</v>
          </cell>
          <cell r="BU360" t="str">
            <v>A++</v>
          </cell>
          <cell r="BW360">
            <v>4</v>
          </cell>
          <cell r="BX360">
            <v>4</v>
          </cell>
          <cell r="BY360">
            <v>2</v>
          </cell>
          <cell r="BZ360">
            <v>2</v>
          </cell>
          <cell r="CA360">
            <v>2</v>
          </cell>
          <cell r="CB360">
            <v>1</v>
          </cell>
          <cell r="CC360">
            <v>1</v>
          </cell>
          <cell r="CD360">
            <v>1.5</v>
          </cell>
          <cell r="CE360">
            <v>1</v>
          </cell>
          <cell r="CF360">
            <v>1.5</v>
          </cell>
          <cell r="CG360">
            <v>0.5</v>
          </cell>
          <cell r="CH360">
            <v>20.5</v>
          </cell>
          <cell r="CI360">
            <v>0</v>
          </cell>
          <cell r="CJ360" t="str">
            <v>Pass</v>
          </cell>
          <cell r="CK360">
            <v>7.23</v>
          </cell>
        </row>
        <row r="361">
          <cell r="B361" t="str">
            <v>PIET23CA021</v>
          </cell>
          <cell r="C361" t="str">
            <v>GOURESH VAISHNAV</v>
          </cell>
          <cell r="D361" t="str">
            <v>23EPTCA021</v>
          </cell>
          <cell r="E361" t="str">
            <v>F-21</v>
          </cell>
          <cell r="F361"/>
          <cell r="G361">
            <v>5</v>
          </cell>
          <cell r="H361">
            <v>7</v>
          </cell>
          <cell r="I361">
            <v>10</v>
          </cell>
          <cell r="J361">
            <v>22</v>
          </cell>
          <cell r="K361">
            <v>8</v>
          </cell>
          <cell r="L361">
            <v>10</v>
          </cell>
          <cell r="M361">
            <v>10</v>
          </cell>
          <cell r="N361">
            <v>28</v>
          </cell>
          <cell r="O361">
            <v>8</v>
          </cell>
          <cell r="P361">
            <v>10</v>
          </cell>
          <cell r="Q361">
            <v>10</v>
          </cell>
          <cell r="R361">
            <v>28</v>
          </cell>
          <cell r="S361">
            <v>6</v>
          </cell>
          <cell r="T361">
            <v>9</v>
          </cell>
          <cell r="U361">
            <v>10</v>
          </cell>
          <cell r="V361">
            <v>25</v>
          </cell>
          <cell r="W361">
            <v>7</v>
          </cell>
          <cell r="X361">
            <v>10</v>
          </cell>
          <cell r="Y361">
            <v>10</v>
          </cell>
          <cell r="Z361">
            <v>27</v>
          </cell>
          <cell r="AA361">
            <v>130</v>
          </cell>
          <cell r="AB361">
            <v>10</v>
          </cell>
          <cell r="AC361">
            <v>10</v>
          </cell>
          <cell r="AD361">
            <v>39</v>
          </cell>
          <cell r="AE361">
            <v>59</v>
          </cell>
          <cell r="AF361">
            <v>34</v>
          </cell>
          <cell r="AG361">
            <v>93</v>
          </cell>
          <cell r="AH361">
            <v>7</v>
          </cell>
          <cell r="AI361">
            <v>7</v>
          </cell>
          <cell r="AJ361">
            <v>32</v>
          </cell>
          <cell r="AK361">
            <v>46</v>
          </cell>
          <cell r="AL361">
            <v>30</v>
          </cell>
          <cell r="AM361">
            <v>76</v>
          </cell>
          <cell r="AN361">
            <v>8</v>
          </cell>
          <cell r="AO361">
            <v>7</v>
          </cell>
          <cell r="AP361">
            <v>36</v>
          </cell>
          <cell r="AQ361">
            <v>51</v>
          </cell>
          <cell r="AR361">
            <v>23</v>
          </cell>
          <cell r="AS361">
            <v>74</v>
          </cell>
          <cell r="AT361">
            <v>7</v>
          </cell>
          <cell r="AU361">
            <v>9</v>
          </cell>
          <cell r="AV361">
            <v>38</v>
          </cell>
          <cell r="AW361">
            <v>54</v>
          </cell>
          <cell r="AX361">
            <v>28</v>
          </cell>
          <cell r="AY361">
            <v>82</v>
          </cell>
          <cell r="AZ361">
            <v>7</v>
          </cell>
          <cell r="BA361">
            <v>7</v>
          </cell>
          <cell r="BB361">
            <v>35</v>
          </cell>
          <cell r="BC361">
            <v>49</v>
          </cell>
          <cell r="BD361">
            <v>33</v>
          </cell>
          <cell r="BE361">
            <v>82</v>
          </cell>
          <cell r="BF361">
            <v>407</v>
          </cell>
          <cell r="BG361">
            <v>93</v>
          </cell>
          <cell r="BH361">
            <v>630</v>
          </cell>
          <cell r="BI361">
            <v>84</v>
          </cell>
          <cell r="BK361" t="str">
            <v>C+</v>
          </cell>
          <cell r="BL361" t="str">
            <v>B</v>
          </cell>
          <cell r="BM361" t="str">
            <v>A++</v>
          </cell>
          <cell r="BN361" t="str">
            <v>B</v>
          </cell>
          <cell r="BO361" t="str">
            <v>B+</v>
          </cell>
          <cell r="BP361" t="str">
            <v>A+</v>
          </cell>
          <cell r="BQ361" t="str">
            <v>A++</v>
          </cell>
          <cell r="BR361" t="str">
            <v>A</v>
          </cell>
          <cell r="BS361" t="str">
            <v>A++</v>
          </cell>
          <cell r="BT361" t="str">
            <v>A++</v>
          </cell>
          <cell r="BU361" t="str">
            <v>A++</v>
          </cell>
          <cell r="BW361">
            <v>4</v>
          </cell>
          <cell r="BX361">
            <v>4</v>
          </cell>
          <cell r="BY361">
            <v>2</v>
          </cell>
          <cell r="BZ361">
            <v>2</v>
          </cell>
          <cell r="CA361">
            <v>2</v>
          </cell>
          <cell r="CB361">
            <v>1</v>
          </cell>
          <cell r="CC361">
            <v>1</v>
          </cell>
          <cell r="CD361">
            <v>1.5</v>
          </cell>
          <cell r="CE361">
            <v>1</v>
          </cell>
          <cell r="CF361">
            <v>1.5</v>
          </cell>
          <cell r="CG361">
            <v>0.5</v>
          </cell>
          <cell r="CH361">
            <v>20.5</v>
          </cell>
          <cell r="CI361">
            <v>0</v>
          </cell>
          <cell r="CJ361" t="str">
            <v>Pass</v>
          </cell>
          <cell r="CK361">
            <v>8.33</v>
          </cell>
        </row>
        <row r="362">
          <cell r="B362" t="str">
            <v>PIET23CA022</v>
          </cell>
          <cell r="C362" t="str">
            <v>HARSHIT GEHLOT</v>
          </cell>
          <cell r="D362" t="str">
            <v>23EPTCA022</v>
          </cell>
          <cell r="E362" t="str">
            <v>F-22</v>
          </cell>
          <cell r="F362"/>
          <cell r="G362">
            <v>2</v>
          </cell>
          <cell r="H362">
            <v>8</v>
          </cell>
          <cell r="I362">
            <v>9</v>
          </cell>
          <cell r="J362">
            <v>19</v>
          </cell>
          <cell r="K362">
            <v>4</v>
          </cell>
          <cell r="L362">
            <v>10</v>
          </cell>
          <cell r="M362">
            <v>10</v>
          </cell>
          <cell r="N362">
            <v>24</v>
          </cell>
          <cell r="O362">
            <v>7</v>
          </cell>
          <cell r="P362">
            <v>10</v>
          </cell>
          <cell r="Q362">
            <v>10</v>
          </cell>
          <cell r="R362">
            <v>27</v>
          </cell>
          <cell r="S362">
            <v>5</v>
          </cell>
          <cell r="T362">
            <v>8</v>
          </cell>
          <cell r="U362">
            <v>10</v>
          </cell>
          <cell r="V362">
            <v>23</v>
          </cell>
          <cell r="W362">
            <v>6</v>
          </cell>
          <cell r="X362">
            <v>10</v>
          </cell>
          <cell r="Y362">
            <v>10</v>
          </cell>
          <cell r="Z362">
            <v>26</v>
          </cell>
          <cell r="AA362">
            <v>119</v>
          </cell>
          <cell r="AB362">
            <v>9</v>
          </cell>
          <cell r="AC362">
            <v>9</v>
          </cell>
          <cell r="AD362">
            <v>40</v>
          </cell>
          <cell r="AE362">
            <v>58</v>
          </cell>
          <cell r="AF362">
            <v>32</v>
          </cell>
          <cell r="AG362">
            <v>90</v>
          </cell>
          <cell r="AH362">
            <v>6</v>
          </cell>
          <cell r="AI362">
            <v>8</v>
          </cell>
          <cell r="AJ362">
            <v>36</v>
          </cell>
          <cell r="AK362">
            <v>50</v>
          </cell>
          <cell r="AL362">
            <v>30</v>
          </cell>
          <cell r="AM362">
            <v>80</v>
          </cell>
          <cell r="AN362">
            <v>7</v>
          </cell>
          <cell r="AO362">
            <v>7</v>
          </cell>
          <cell r="AP362">
            <v>34</v>
          </cell>
          <cell r="AQ362">
            <v>48</v>
          </cell>
          <cell r="AR362">
            <v>23</v>
          </cell>
          <cell r="AS362">
            <v>71</v>
          </cell>
          <cell r="AT362">
            <v>8</v>
          </cell>
          <cell r="AU362">
            <v>9</v>
          </cell>
          <cell r="AV362">
            <v>40</v>
          </cell>
          <cell r="AW362">
            <v>57</v>
          </cell>
          <cell r="AX362">
            <v>29</v>
          </cell>
          <cell r="AY362">
            <v>86</v>
          </cell>
          <cell r="AZ362">
            <v>6</v>
          </cell>
          <cell r="BA362">
            <v>8</v>
          </cell>
          <cell r="BB362">
            <v>40</v>
          </cell>
          <cell r="BC362">
            <v>54</v>
          </cell>
          <cell r="BD362">
            <v>26</v>
          </cell>
          <cell r="BE362">
            <v>80</v>
          </cell>
          <cell r="BF362">
            <v>407</v>
          </cell>
          <cell r="BG362">
            <v>92</v>
          </cell>
          <cell r="BH362">
            <v>618</v>
          </cell>
          <cell r="BI362">
            <v>82.399999999999991</v>
          </cell>
          <cell r="BK362" t="str">
            <v>C</v>
          </cell>
          <cell r="BL362" t="str">
            <v>C+</v>
          </cell>
          <cell r="BM362" t="str">
            <v>A+</v>
          </cell>
          <cell r="BN362" t="str">
            <v>C+</v>
          </cell>
          <cell r="BO362" t="str">
            <v>C+</v>
          </cell>
          <cell r="BP362" t="str">
            <v>A+</v>
          </cell>
          <cell r="BQ362" t="str">
            <v>A++</v>
          </cell>
          <cell r="BR362" t="str">
            <v>B+</v>
          </cell>
          <cell r="BS362" t="str">
            <v>A++</v>
          </cell>
          <cell r="BT362" t="str">
            <v>A+</v>
          </cell>
          <cell r="BU362" t="str">
            <v>A++</v>
          </cell>
          <cell r="BW362">
            <v>4</v>
          </cell>
          <cell r="BX362">
            <v>4</v>
          </cell>
          <cell r="BY362">
            <v>2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20.5</v>
          </cell>
          <cell r="CI362">
            <v>0</v>
          </cell>
          <cell r="CJ362" t="str">
            <v>Pass</v>
          </cell>
          <cell r="CK362">
            <v>7.78</v>
          </cell>
        </row>
        <row r="363">
          <cell r="B363" t="str">
            <v>PIET23CA023</v>
          </cell>
          <cell r="C363" t="str">
            <v>HARSHIT KUMAR</v>
          </cell>
          <cell r="D363" t="str">
            <v>23EPTCA023</v>
          </cell>
          <cell r="E363" t="str">
            <v>F-23</v>
          </cell>
          <cell r="F363"/>
          <cell r="G363">
            <v>3</v>
          </cell>
          <cell r="H363">
            <v>9</v>
          </cell>
          <cell r="I363">
            <v>10</v>
          </cell>
          <cell r="J363">
            <v>22</v>
          </cell>
          <cell r="K363">
            <v>4</v>
          </cell>
          <cell r="L363">
            <v>10</v>
          </cell>
          <cell r="M363">
            <v>10</v>
          </cell>
          <cell r="N363">
            <v>24</v>
          </cell>
          <cell r="O363" t="str">
            <v>N</v>
          </cell>
          <cell r="P363">
            <v>10</v>
          </cell>
          <cell r="Q363">
            <v>10</v>
          </cell>
          <cell r="R363">
            <v>20</v>
          </cell>
          <cell r="S363">
            <v>5</v>
          </cell>
          <cell r="T363">
            <v>9</v>
          </cell>
          <cell r="U363">
            <v>10</v>
          </cell>
          <cell r="V363">
            <v>24</v>
          </cell>
          <cell r="W363">
            <v>4</v>
          </cell>
          <cell r="X363">
            <v>10</v>
          </cell>
          <cell r="Y363">
            <v>10</v>
          </cell>
          <cell r="Z363">
            <v>24</v>
          </cell>
          <cell r="AA363">
            <v>114</v>
          </cell>
          <cell r="AB363">
            <v>8</v>
          </cell>
          <cell r="AC363">
            <v>7</v>
          </cell>
          <cell r="AD363">
            <v>31</v>
          </cell>
          <cell r="AE363">
            <v>46</v>
          </cell>
          <cell r="AF363">
            <v>31</v>
          </cell>
          <cell r="AG363">
            <v>77</v>
          </cell>
          <cell r="AH363">
            <v>8</v>
          </cell>
          <cell r="AI363">
            <v>8</v>
          </cell>
          <cell r="AJ363">
            <v>37</v>
          </cell>
          <cell r="AK363">
            <v>53</v>
          </cell>
          <cell r="AL363">
            <v>32</v>
          </cell>
          <cell r="AM363">
            <v>85</v>
          </cell>
          <cell r="AN363">
            <v>7</v>
          </cell>
          <cell r="AO363">
            <v>8</v>
          </cell>
          <cell r="AP363">
            <v>30</v>
          </cell>
          <cell r="AQ363">
            <v>45</v>
          </cell>
          <cell r="AR363">
            <v>28</v>
          </cell>
          <cell r="AS363">
            <v>73</v>
          </cell>
          <cell r="AT363">
            <v>7</v>
          </cell>
          <cell r="AU363">
            <v>8</v>
          </cell>
          <cell r="AV363">
            <v>36</v>
          </cell>
          <cell r="AW363">
            <v>51</v>
          </cell>
          <cell r="AX363">
            <v>29</v>
          </cell>
          <cell r="AY363">
            <v>80</v>
          </cell>
          <cell r="AZ363">
            <v>6</v>
          </cell>
          <cell r="BA363">
            <v>7</v>
          </cell>
          <cell r="BB363">
            <v>34</v>
          </cell>
          <cell r="BC363">
            <v>47</v>
          </cell>
          <cell r="BD363">
            <v>32</v>
          </cell>
          <cell r="BE363">
            <v>79</v>
          </cell>
          <cell r="BF363">
            <v>394</v>
          </cell>
          <cell r="BG363">
            <v>90</v>
          </cell>
          <cell r="BH363">
            <v>598</v>
          </cell>
          <cell r="BI363">
            <v>79.733333333333334</v>
          </cell>
          <cell r="BK363" t="str">
            <v>D+</v>
          </cell>
          <cell r="BL363" t="str">
            <v>D+</v>
          </cell>
          <cell r="BM363" t="str">
            <v>A</v>
          </cell>
          <cell r="BN363" t="str">
            <v>B</v>
          </cell>
          <cell r="BO363" t="str">
            <v>B</v>
          </cell>
          <cell r="BP363" t="str">
            <v>A++</v>
          </cell>
          <cell r="BQ363" t="str">
            <v>A+</v>
          </cell>
          <cell r="BR363" t="str">
            <v>A</v>
          </cell>
          <cell r="BS363" t="str">
            <v>A+</v>
          </cell>
          <cell r="BT363" t="str">
            <v>A+</v>
          </cell>
          <cell r="BU363" t="str">
            <v>A++</v>
          </cell>
          <cell r="BW363">
            <v>4</v>
          </cell>
          <cell r="BX363">
            <v>4</v>
          </cell>
          <cell r="BY363">
            <v>2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20.5</v>
          </cell>
          <cell r="CI363">
            <v>0</v>
          </cell>
          <cell r="CJ363" t="str">
            <v>Pass</v>
          </cell>
          <cell r="CK363">
            <v>7.52</v>
          </cell>
        </row>
        <row r="364">
          <cell r="B364" t="str">
            <v>PIET23CA024</v>
          </cell>
          <cell r="C364" t="str">
            <v>HARSHUL DADHICH</v>
          </cell>
          <cell r="D364" t="str">
            <v>23EPTCA024</v>
          </cell>
          <cell r="E364" t="str">
            <v>F-24</v>
          </cell>
          <cell r="F364"/>
          <cell r="G364">
            <v>6</v>
          </cell>
          <cell r="H364">
            <v>10</v>
          </cell>
          <cell r="I364">
            <v>10</v>
          </cell>
          <cell r="J364">
            <v>26</v>
          </cell>
          <cell r="K364">
            <v>8</v>
          </cell>
          <cell r="L364">
            <v>10</v>
          </cell>
          <cell r="M364">
            <v>9</v>
          </cell>
          <cell r="N364">
            <v>27</v>
          </cell>
          <cell r="O364">
            <v>8</v>
          </cell>
          <cell r="P364">
            <v>10</v>
          </cell>
          <cell r="Q364">
            <v>10</v>
          </cell>
          <cell r="R364">
            <v>28</v>
          </cell>
          <cell r="S364">
            <v>5</v>
          </cell>
          <cell r="T364">
            <v>9</v>
          </cell>
          <cell r="U364">
            <v>8</v>
          </cell>
          <cell r="V364">
            <v>22</v>
          </cell>
          <cell r="W364">
            <v>8</v>
          </cell>
          <cell r="X364">
            <v>10</v>
          </cell>
          <cell r="Y364">
            <v>9</v>
          </cell>
          <cell r="Z364">
            <v>27</v>
          </cell>
          <cell r="AA364">
            <v>130</v>
          </cell>
          <cell r="AB364">
            <v>8</v>
          </cell>
          <cell r="AC364">
            <v>7</v>
          </cell>
          <cell r="AD364">
            <v>40</v>
          </cell>
          <cell r="AE364">
            <v>55</v>
          </cell>
          <cell r="AF364">
            <v>31</v>
          </cell>
          <cell r="AG364">
            <v>86</v>
          </cell>
          <cell r="AH364">
            <v>6</v>
          </cell>
          <cell r="AI364">
            <v>8</v>
          </cell>
          <cell r="AJ364">
            <v>36</v>
          </cell>
          <cell r="AK364">
            <v>50</v>
          </cell>
          <cell r="AL364">
            <v>31</v>
          </cell>
          <cell r="AM364">
            <v>81</v>
          </cell>
          <cell r="AN364">
            <v>7</v>
          </cell>
          <cell r="AO364">
            <v>7</v>
          </cell>
          <cell r="AP364">
            <v>36</v>
          </cell>
          <cell r="AQ364">
            <v>50</v>
          </cell>
          <cell r="AR364">
            <v>23</v>
          </cell>
          <cell r="AS364">
            <v>73</v>
          </cell>
          <cell r="AT364">
            <v>6</v>
          </cell>
          <cell r="AU364">
            <v>8</v>
          </cell>
          <cell r="AV364">
            <v>40</v>
          </cell>
          <cell r="AW364">
            <v>54</v>
          </cell>
          <cell r="AX364">
            <v>26</v>
          </cell>
          <cell r="AY364">
            <v>80</v>
          </cell>
          <cell r="AZ364">
            <v>7</v>
          </cell>
          <cell r="BA364">
            <v>7</v>
          </cell>
          <cell r="BB364">
            <v>36</v>
          </cell>
          <cell r="BC364">
            <v>50</v>
          </cell>
          <cell r="BD364">
            <v>23</v>
          </cell>
          <cell r="BE364">
            <v>73</v>
          </cell>
          <cell r="BF364">
            <v>393</v>
          </cell>
          <cell r="BG364">
            <v>90</v>
          </cell>
          <cell r="BH364">
            <v>613</v>
          </cell>
          <cell r="BI364">
            <v>81.733333333333334</v>
          </cell>
          <cell r="BK364" t="str">
            <v>D+</v>
          </cell>
          <cell r="BL364" t="str">
            <v>C+</v>
          </cell>
          <cell r="BM364" t="str">
            <v>A+</v>
          </cell>
          <cell r="BN364" t="str">
            <v>B</v>
          </cell>
          <cell r="BO364" t="str">
            <v>D+</v>
          </cell>
          <cell r="BP364" t="str">
            <v>A++</v>
          </cell>
          <cell r="BQ364" t="str">
            <v>A++</v>
          </cell>
          <cell r="BR364" t="str">
            <v>A</v>
          </cell>
          <cell r="BS364" t="str">
            <v>A+</v>
          </cell>
          <cell r="BT364" t="str">
            <v>A</v>
          </cell>
          <cell r="BU364" t="str">
            <v>A++</v>
          </cell>
          <cell r="BW364">
            <v>4</v>
          </cell>
          <cell r="BX364">
            <v>4</v>
          </cell>
          <cell r="BY364">
            <v>2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20.5</v>
          </cell>
          <cell r="CI364">
            <v>0</v>
          </cell>
          <cell r="CJ364" t="str">
            <v>Pass</v>
          </cell>
          <cell r="CK364">
            <v>7.63</v>
          </cell>
        </row>
        <row r="365">
          <cell r="B365" t="str">
            <v>PIET23CA025</v>
          </cell>
          <cell r="C365" t="str">
            <v>HIMANI AGRAWAL</v>
          </cell>
          <cell r="D365" t="str">
            <v>23EPTCA025</v>
          </cell>
          <cell r="E365" t="str">
            <v>F-25</v>
          </cell>
          <cell r="F365"/>
          <cell r="G365">
            <v>6</v>
          </cell>
          <cell r="H365">
            <v>10</v>
          </cell>
          <cell r="I365">
            <v>10</v>
          </cell>
          <cell r="J365">
            <v>26</v>
          </cell>
          <cell r="K365">
            <v>10</v>
          </cell>
          <cell r="L365">
            <v>10</v>
          </cell>
          <cell r="M365">
            <v>10</v>
          </cell>
          <cell r="N365">
            <v>30</v>
          </cell>
          <cell r="O365">
            <v>9</v>
          </cell>
          <cell r="P365">
            <v>10</v>
          </cell>
          <cell r="Q365">
            <v>10</v>
          </cell>
          <cell r="R365">
            <v>29</v>
          </cell>
          <cell r="S365">
            <v>5</v>
          </cell>
          <cell r="T365">
            <v>10</v>
          </cell>
          <cell r="U365">
            <v>10</v>
          </cell>
          <cell r="V365">
            <v>25</v>
          </cell>
          <cell r="W365">
            <v>9</v>
          </cell>
          <cell r="X365">
            <v>10</v>
          </cell>
          <cell r="Y365">
            <v>7</v>
          </cell>
          <cell r="Z365">
            <v>26</v>
          </cell>
          <cell r="AA365">
            <v>136</v>
          </cell>
          <cell r="AB365">
            <v>10</v>
          </cell>
          <cell r="AC365">
            <v>10</v>
          </cell>
          <cell r="AD365">
            <v>40</v>
          </cell>
          <cell r="AE365">
            <v>60</v>
          </cell>
          <cell r="AF365">
            <v>35</v>
          </cell>
          <cell r="AG365">
            <v>95</v>
          </cell>
          <cell r="AH365">
            <v>9</v>
          </cell>
          <cell r="AI365">
            <v>9</v>
          </cell>
          <cell r="AJ365">
            <v>37</v>
          </cell>
          <cell r="AK365">
            <v>55</v>
          </cell>
          <cell r="AL365">
            <v>33</v>
          </cell>
          <cell r="AM365">
            <v>88</v>
          </cell>
          <cell r="AN365">
            <v>8</v>
          </cell>
          <cell r="AO365">
            <v>8</v>
          </cell>
          <cell r="AP365">
            <v>40</v>
          </cell>
          <cell r="AQ365">
            <v>56</v>
          </cell>
          <cell r="AR365">
            <v>30</v>
          </cell>
          <cell r="AS365">
            <v>86</v>
          </cell>
          <cell r="AT365">
            <v>9</v>
          </cell>
          <cell r="AU365">
            <v>9</v>
          </cell>
          <cell r="AV365">
            <v>40</v>
          </cell>
          <cell r="AW365">
            <v>58</v>
          </cell>
          <cell r="AX365">
            <v>36</v>
          </cell>
          <cell r="AY365">
            <v>94</v>
          </cell>
          <cell r="AZ365">
            <v>8</v>
          </cell>
          <cell r="BA365">
            <v>9</v>
          </cell>
          <cell r="BB365">
            <v>36</v>
          </cell>
          <cell r="BC365">
            <v>53</v>
          </cell>
          <cell r="BD365">
            <v>34</v>
          </cell>
          <cell r="BE365">
            <v>87</v>
          </cell>
          <cell r="BF365">
            <v>450</v>
          </cell>
          <cell r="BG365">
            <v>96</v>
          </cell>
          <cell r="BH365">
            <v>682</v>
          </cell>
          <cell r="BI365">
            <v>90.933333333333337</v>
          </cell>
          <cell r="BK365" t="str">
            <v>A</v>
          </cell>
          <cell r="BL365" t="str">
            <v>A+</v>
          </cell>
          <cell r="BM365" t="str">
            <v>A++</v>
          </cell>
          <cell r="BN365" t="str">
            <v>A+</v>
          </cell>
          <cell r="BO365" t="str">
            <v>A</v>
          </cell>
          <cell r="BP365" t="str">
            <v>A++</v>
          </cell>
          <cell r="BQ365" t="str">
            <v>A++</v>
          </cell>
          <cell r="BR365" t="str">
            <v>A++</v>
          </cell>
          <cell r="BS365" t="str">
            <v>A++</v>
          </cell>
          <cell r="BT365" t="str">
            <v>A++</v>
          </cell>
          <cell r="BU365" t="str">
            <v>A++</v>
          </cell>
          <cell r="BW365">
            <v>4</v>
          </cell>
          <cell r="BX365">
            <v>4</v>
          </cell>
          <cell r="BY365">
            <v>2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20.5</v>
          </cell>
          <cell r="CI365">
            <v>0</v>
          </cell>
          <cell r="CJ365" t="str">
            <v>Pass</v>
          </cell>
          <cell r="CK365">
            <v>9.27</v>
          </cell>
        </row>
        <row r="366">
          <cell r="B366" t="str">
            <v>PIET23CA026</v>
          </cell>
          <cell r="C366" t="str">
            <v>KANCHAN</v>
          </cell>
          <cell r="D366" t="str">
            <v>23EPTCA026</v>
          </cell>
          <cell r="E366" t="str">
            <v>F-26</v>
          </cell>
          <cell r="F366"/>
          <cell r="G366">
            <v>6</v>
          </cell>
          <cell r="H366">
            <v>10</v>
          </cell>
          <cell r="I366">
            <v>10</v>
          </cell>
          <cell r="J366">
            <v>26</v>
          </cell>
          <cell r="K366">
            <v>8</v>
          </cell>
          <cell r="L366">
            <v>10</v>
          </cell>
          <cell r="M366">
            <v>10</v>
          </cell>
          <cell r="N366">
            <v>28</v>
          </cell>
          <cell r="O366">
            <v>6</v>
          </cell>
          <cell r="P366">
            <v>9</v>
          </cell>
          <cell r="Q366">
            <v>10</v>
          </cell>
          <cell r="R366">
            <v>25</v>
          </cell>
          <cell r="S366">
            <v>4</v>
          </cell>
          <cell r="T366">
            <v>10</v>
          </cell>
          <cell r="U366">
            <v>10</v>
          </cell>
          <cell r="V366">
            <v>24</v>
          </cell>
          <cell r="W366">
            <v>6</v>
          </cell>
          <cell r="X366">
            <v>10</v>
          </cell>
          <cell r="Y366">
            <v>7</v>
          </cell>
          <cell r="Z366">
            <v>23</v>
          </cell>
          <cell r="AA366">
            <v>126</v>
          </cell>
          <cell r="AB366">
            <v>10</v>
          </cell>
          <cell r="AC366">
            <v>8</v>
          </cell>
          <cell r="AD366">
            <v>33</v>
          </cell>
          <cell r="AE366">
            <v>51</v>
          </cell>
          <cell r="AF366">
            <v>36</v>
          </cell>
          <cell r="AG366">
            <v>87</v>
          </cell>
          <cell r="AH366">
            <v>8</v>
          </cell>
          <cell r="AI366">
            <v>8</v>
          </cell>
          <cell r="AJ366">
            <v>38</v>
          </cell>
          <cell r="AK366">
            <v>54</v>
          </cell>
          <cell r="AL366">
            <v>29</v>
          </cell>
          <cell r="AM366">
            <v>83</v>
          </cell>
          <cell r="AN366">
            <v>7</v>
          </cell>
          <cell r="AO366">
            <v>7</v>
          </cell>
          <cell r="AP366">
            <v>36</v>
          </cell>
          <cell r="AQ366">
            <v>50</v>
          </cell>
          <cell r="AR366">
            <v>28</v>
          </cell>
          <cell r="AS366">
            <v>78</v>
          </cell>
          <cell r="AT366">
            <v>9</v>
          </cell>
          <cell r="AU366">
            <v>8</v>
          </cell>
          <cell r="AV366">
            <v>40</v>
          </cell>
          <cell r="AW366">
            <v>57</v>
          </cell>
          <cell r="AX366">
            <v>31</v>
          </cell>
          <cell r="AY366">
            <v>88</v>
          </cell>
          <cell r="AZ366">
            <v>8</v>
          </cell>
          <cell r="BA366">
            <v>7</v>
          </cell>
          <cell r="BB366">
            <v>32</v>
          </cell>
          <cell r="BC366">
            <v>47</v>
          </cell>
          <cell r="BD366">
            <v>32</v>
          </cell>
          <cell r="BE366">
            <v>79</v>
          </cell>
          <cell r="BF366">
            <v>415</v>
          </cell>
          <cell r="BG366">
            <v>97</v>
          </cell>
          <cell r="BH366">
            <v>638</v>
          </cell>
          <cell r="BI366">
            <v>85.066666666666663</v>
          </cell>
          <cell r="BK366" t="str">
            <v>B+</v>
          </cell>
          <cell r="BL366" t="str">
            <v>C+</v>
          </cell>
          <cell r="BM366" t="str">
            <v>A++</v>
          </cell>
          <cell r="BN366" t="str">
            <v>B</v>
          </cell>
          <cell r="BO366" t="str">
            <v>C+</v>
          </cell>
          <cell r="BP366" t="str">
            <v>A++</v>
          </cell>
          <cell r="BQ366" t="str">
            <v>A++</v>
          </cell>
          <cell r="BR366" t="str">
            <v>A+</v>
          </cell>
          <cell r="BS366" t="str">
            <v>A++</v>
          </cell>
          <cell r="BT366" t="str">
            <v>A+</v>
          </cell>
          <cell r="BU366" t="str">
            <v>A++</v>
          </cell>
          <cell r="BW366">
            <v>4</v>
          </cell>
          <cell r="BX366">
            <v>4</v>
          </cell>
          <cell r="BY366">
            <v>2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20.5</v>
          </cell>
          <cell r="CI366">
            <v>0</v>
          </cell>
          <cell r="CJ366" t="str">
            <v>Pass</v>
          </cell>
          <cell r="CK366">
            <v>8.34</v>
          </cell>
        </row>
        <row r="367">
          <cell r="B367" t="str">
            <v>PIET23CA027</v>
          </cell>
          <cell r="C367" t="str">
            <v>KAPIL JANGIR</v>
          </cell>
          <cell r="D367" t="str">
            <v>23EPTCA027</v>
          </cell>
          <cell r="E367" t="str">
            <v>F-27</v>
          </cell>
          <cell r="F367"/>
          <cell r="G367">
            <v>4</v>
          </cell>
          <cell r="H367" t="str">
            <v>N</v>
          </cell>
          <cell r="I367">
            <v>9</v>
          </cell>
          <cell r="J367">
            <v>13</v>
          </cell>
          <cell r="K367" t="str">
            <v>A</v>
          </cell>
          <cell r="L367" t="str">
            <v>N</v>
          </cell>
          <cell r="M367">
            <v>5</v>
          </cell>
          <cell r="N367">
            <v>5</v>
          </cell>
          <cell r="O367" t="str">
            <v>N</v>
          </cell>
          <cell r="P367" t="str">
            <v>A</v>
          </cell>
          <cell r="Q367">
            <v>5</v>
          </cell>
          <cell r="R367">
            <v>5</v>
          </cell>
          <cell r="S367" t="str">
            <v>N</v>
          </cell>
          <cell r="T367" t="str">
            <v>A</v>
          </cell>
          <cell r="U367">
            <v>4</v>
          </cell>
          <cell r="V367">
            <v>4</v>
          </cell>
          <cell r="W367" t="str">
            <v>N</v>
          </cell>
          <cell r="X367" t="str">
            <v>A</v>
          </cell>
          <cell r="Y367">
            <v>5</v>
          </cell>
          <cell r="Z367">
            <v>5</v>
          </cell>
          <cell r="AA367">
            <v>32</v>
          </cell>
          <cell r="AB367" t="str">
            <v>A</v>
          </cell>
          <cell r="AC367" t="str">
            <v>A</v>
          </cell>
          <cell r="AD367">
            <v>21</v>
          </cell>
          <cell r="AE367">
            <v>21</v>
          </cell>
          <cell r="AF367">
            <v>8</v>
          </cell>
          <cell r="AG367">
            <v>29</v>
          </cell>
          <cell r="AH367" t="str">
            <v>A</v>
          </cell>
          <cell r="AI367" t="str">
            <v>A</v>
          </cell>
          <cell r="AJ367">
            <v>32</v>
          </cell>
          <cell r="AK367">
            <v>32</v>
          </cell>
          <cell r="AL367">
            <v>25</v>
          </cell>
          <cell r="AM367">
            <v>57</v>
          </cell>
          <cell r="AN367" t="str">
            <v>A</v>
          </cell>
          <cell r="AO367" t="str">
            <v>A</v>
          </cell>
          <cell r="AP367">
            <v>8</v>
          </cell>
          <cell r="AQ367">
            <v>8</v>
          </cell>
          <cell r="AR367" t="str">
            <v>A</v>
          </cell>
          <cell r="AS367">
            <v>8</v>
          </cell>
          <cell r="AT367" t="str">
            <v>A</v>
          </cell>
          <cell r="AU367" t="str">
            <v>A</v>
          </cell>
          <cell r="AV367">
            <v>4</v>
          </cell>
          <cell r="AW367">
            <v>4</v>
          </cell>
          <cell r="AX367">
            <v>14</v>
          </cell>
          <cell r="AY367">
            <v>18</v>
          </cell>
          <cell r="AZ367" t="str">
            <v>A</v>
          </cell>
          <cell r="BA367" t="str">
            <v>A</v>
          </cell>
          <cell r="BB367">
            <v>18</v>
          </cell>
          <cell r="BC367">
            <v>18</v>
          </cell>
          <cell r="BD367">
            <v>26</v>
          </cell>
          <cell r="BE367">
            <v>44</v>
          </cell>
          <cell r="BF367">
            <v>156</v>
          </cell>
          <cell r="BG367">
            <v>60</v>
          </cell>
          <cell r="BH367">
            <v>248</v>
          </cell>
          <cell r="BI367">
            <v>33.066666666666663</v>
          </cell>
          <cell r="BK367" t="str">
            <v>D+</v>
          </cell>
          <cell r="BL367" t="str">
            <v>F</v>
          </cell>
          <cell r="BM367" t="str">
            <v>E</v>
          </cell>
          <cell r="BN367" t="str">
            <v>F</v>
          </cell>
          <cell r="BO367" t="str">
            <v>F</v>
          </cell>
          <cell r="BP367" t="str">
            <v>C</v>
          </cell>
          <cell r="BQ367" t="str">
            <v>B</v>
          </cell>
          <cell r="BR367" t="str">
            <v>A</v>
          </cell>
          <cell r="BS367" t="str">
            <v>B</v>
          </cell>
          <cell r="BT367" t="str">
            <v>E+</v>
          </cell>
          <cell r="BU367" t="str">
            <v>C+</v>
          </cell>
          <cell r="BW367">
            <v>4</v>
          </cell>
          <cell r="BX367">
            <v>4</v>
          </cell>
          <cell r="BY367">
            <v>2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20.5</v>
          </cell>
          <cell r="CI367">
            <v>3</v>
          </cell>
          <cell r="CJ367" t="str">
            <v>Fail</v>
          </cell>
          <cell r="CK367">
            <v>3.77</v>
          </cell>
        </row>
        <row r="368">
          <cell r="B368" t="str">
            <v>PIET23CA028</v>
          </cell>
          <cell r="C368" t="str">
            <v>KARTIK DUSEJA</v>
          </cell>
          <cell r="D368" t="str">
            <v>23EPTCA028</v>
          </cell>
          <cell r="E368" t="str">
            <v>F-28</v>
          </cell>
          <cell r="F368"/>
          <cell r="G368">
            <v>7</v>
          </cell>
          <cell r="H368">
            <v>10</v>
          </cell>
          <cell r="I368">
            <v>10</v>
          </cell>
          <cell r="J368">
            <v>27</v>
          </cell>
          <cell r="K368">
            <v>10</v>
          </cell>
          <cell r="L368" t="str">
            <v>N</v>
          </cell>
          <cell r="M368">
            <v>9</v>
          </cell>
          <cell r="N368">
            <v>19</v>
          </cell>
          <cell r="O368">
            <v>7</v>
          </cell>
          <cell r="P368">
            <v>10</v>
          </cell>
          <cell r="Q368">
            <v>10</v>
          </cell>
          <cell r="R368">
            <v>27</v>
          </cell>
          <cell r="S368">
            <v>5</v>
          </cell>
          <cell r="T368">
            <v>10</v>
          </cell>
          <cell r="U368">
            <v>9</v>
          </cell>
          <cell r="V368">
            <v>24</v>
          </cell>
          <cell r="W368">
            <v>8</v>
          </cell>
          <cell r="X368">
            <v>10</v>
          </cell>
          <cell r="Y368">
            <v>8</v>
          </cell>
          <cell r="Z368">
            <v>26</v>
          </cell>
          <cell r="AA368">
            <v>123</v>
          </cell>
          <cell r="AB368">
            <v>9</v>
          </cell>
          <cell r="AC368">
            <v>9</v>
          </cell>
          <cell r="AD368">
            <v>37</v>
          </cell>
          <cell r="AE368">
            <v>55</v>
          </cell>
          <cell r="AF368">
            <v>29</v>
          </cell>
          <cell r="AG368">
            <v>84</v>
          </cell>
          <cell r="AH368">
            <v>8</v>
          </cell>
          <cell r="AI368">
            <v>8</v>
          </cell>
          <cell r="AJ368">
            <v>34</v>
          </cell>
          <cell r="AK368">
            <v>50</v>
          </cell>
          <cell r="AL368">
            <v>28</v>
          </cell>
          <cell r="AM368">
            <v>78</v>
          </cell>
          <cell r="AN368">
            <v>8</v>
          </cell>
          <cell r="AO368">
            <v>7</v>
          </cell>
          <cell r="AP368">
            <v>36</v>
          </cell>
          <cell r="AQ368">
            <v>51</v>
          </cell>
          <cell r="AR368">
            <v>28</v>
          </cell>
          <cell r="AS368">
            <v>79</v>
          </cell>
          <cell r="AT368">
            <v>9</v>
          </cell>
          <cell r="AU368">
            <v>8</v>
          </cell>
          <cell r="AV368">
            <v>37</v>
          </cell>
          <cell r="AW368">
            <v>54</v>
          </cell>
          <cell r="AX368">
            <v>35</v>
          </cell>
          <cell r="AY368">
            <v>89</v>
          </cell>
          <cell r="AZ368">
            <v>8</v>
          </cell>
          <cell r="BA368">
            <v>9</v>
          </cell>
          <cell r="BB368">
            <v>40</v>
          </cell>
          <cell r="BC368">
            <v>57</v>
          </cell>
          <cell r="BD368">
            <v>36</v>
          </cell>
          <cell r="BE368">
            <v>93</v>
          </cell>
          <cell r="BF368">
            <v>423</v>
          </cell>
          <cell r="BG368">
            <v>75</v>
          </cell>
          <cell r="BH368">
            <v>621</v>
          </cell>
          <cell r="BI368">
            <v>82.8</v>
          </cell>
          <cell r="BK368" t="str">
            <v>D+</v>
          </cell>
          <cell r="BL368" t="str">
            <v>C+</v>
          </cell>
          <cell r="BM368" t="str">
            <v>A+</v>
          </cell>
          <cell r="BN368" t="str">
            <v>B</v>
          </cell>
          <cell r="BO368" t="str">
            <v>B+</v>
          </cell>
          <cell r="BP368" t="str">
            <v>A+</v>
          </cell>
          <cell r="BQ368" t="str">
            <v>A++</v>
          </cell>
          <cell r="BR368" t="str">
            <v>A+</v>
          </cell>
          <cell r="BS368" t="str">
            <v>A++</v>
          </cell>
          <cell r="BT368" t="str">
            <v>A++</v>
          </cell>
          <cell r="BU368" t="str">
            <v>A</v>
          </cell>
          <cell r="BW368">
            <v>4</v>
          </cell>
          <cell r="BX368">
            <v>4</v>
          </cell>
          <cell r="BY368">
            <v>2</v>
          </cell>
          <cell r="BZ368">
            <v>2</v>
          </cell>
          <cell r="CA368">
            <v>2</v>
          </cell>
          <cell r="CB368">
            <v>1</v>
          </cell>
          <cell r="CC368">
            <v>1</v>
          </cell>
          <cell r="CD368">
            <v>1.5</v>
          </cell>
          <cell r="CE368">
            <v>1</v>
          </cell>
          <cell r="CF368">
            <v>1.5</v>
          </cell>
          <cell r="CG368">
            <v>0.5</v>
          </cell>
          <cell r="CH368">
            <v>20.5</v>
          </cell>
          <cell r="CI368">
            <v>0</v>
          </cell>
          <cell r="CJ368" t="str">
            <v>Pass</v>
          </cell>
          <cell r="CK368">
            <v>7.94</v>
          </cell>
        </row>
        <row r="369">
          <cell r="B369" t="str">
            <v>PIET23CA029</v>
          </cell>
          <cell r="C369" t="str">
            <v>KARTIK KUMAR</v>
          </cell>
          <cell r="D369" t="str">
            <v>23EPTCA029</v>
          </cell>
          <cell r="E369" t="str">
            <v>F-29</v>
          </cell>
          <cell r="F369"/>
          <cell r="G369">
            <v>4</v>
          </cell>
          <cell r="H369">
            <v>4</v>
          </cell>
          <cell r="I369">
            <v>10</v>
          </cell>
          <cell r="J369">
            <v>18</v>
          </cell>
          <cell r="K369">
            <v>7</v>
          </cell>
          <cell r="L369" t="str">
            <v>N</v>
          </cell>
          <cell r="M369">
            <v>7</v>
          </cell>
          <cell r="N369">
            <v>14</v>
          </cell>
          <cell r="O369">
            <v>7</v>
          </cell>
          <cell r="P369">
            <v>8</v>
          </cell>
          <cell r="Q369">
            <v>8</v>
          </cell>
          <cell r="R369">
            <v>23</v>
          </cell>
          <cell r="S369">
            <v>4</v>
          </cell>
          <cell r="T369">
            <v>4</v>
          </cell>
          <cell r="U369">
            <v>10</v>
          </cell>
          <cell r="V369">
            <v>18</v>
          </cell>
          <cell r="W369">
            <v>6</v>
          </cell>
          <cell r="X369">
            <v>8</v>
          </cell>
          <cell r="Y369">
            <v>5</v>
          </cell>
          <cell r="Z369">
            <v>19</v>
          </cell>
          <cell r="AA369">
            <v>92</v>
          </cell>
          <cell r="AB369">
            <v>8</v>
          </cell>
          <cell r="AC369">
            <v>6</v>
          </cell>
          <cell r="AD369">
            <v>40</v>
          </cell>
          <cell r="AE369">
            <v>54</v>
          </cell>
          <cell r="AF369">
            <v>27</v>
          </cell>
          <cell r="AG369">
            <v>81</v>
          </cell>
          <cell r="AH369">
            <v>7</v>
          </cell>
          <cell r="AI369">
            <v>9</v>
          </cell>
          <cell r="AJ369">
            <v>34</v>
          </cell>
          <cell r="AK369">
            <v>50</v>
          </cell>
          <cell r="AL369">
            <v>28</v>
          </cell>
          <cell r="AM369">
            <v>78</v>
          </cell>
          <cell r="AN369">
            <v>7</v>
          </cell>
          <cell r="AO369">
            <v>5</v>
          </cell>
          <cell r="AP369">
            <v>31</v>
          </cell>
          <cell r="AQ369">
            <v>43</v>
          </cell>
          <cell r="AR369">
            <v>28</v>
          </cell>
          <cell r="AS369">
            <v>71</v>
          </cell>
          <cell r="AT369">
            <v>5</v>
          </cell>
          <cell r="AU369">
            <v>6</v>
          </cell>
          <cell r="AV369">
            <v>39</v>
          </cell>
          <cell r="AW369">
            <v>50</v>
          </cell>
          <cell r="AX369">
            <v>26</v>
          </cell>
          <cell r="AY369">
            <v>76</v>
          </cell>
          <cell r="AZ369">
            <v>8</v>
          </cell>
          <cell r="BA369">
            <v>8</v>
          </cell>
          <cell r="BB369">
            <v>37</v>
          </cell>
          <cell r="BC369">
            <v>53</v>
          </cell>
          <cell r="BD369">
            <v>33</v>
          </cell>
          <cell r="BE369">
            <v>86</v>
          </cell>
          <cell r="BF369">
            <v>392</v>
          </cell>
          <cell r="BG369">
            <v>87</v>
          </cell>
          <cell r="BH369">
            <v>571</v>
          </cell>
          <cell r="BI369">
            <v>76.133333333333326</v>
          </cell>
          <cell r="BK369" t="str">
            <v>D+</v>
          </cell>
          <cell r="BL369" t="str">
            <v>E+</v>
          </cell>
          <cell r="BM369" t="str">
            <v>B+</v>
          </cell>
          <cell r="BN369" t="str">
            <v>D</v>
          </cell>
          <cell r="BO369" t="str">
            <v>D</v>
          </cell>
          <cell r="BP369" t="str">
            <v>A+</v>
          </cell>
          <cell r="BQ369" t="str">
            <v>A++</v>
          </cell>
          <cell r="BR369" t="str">
            <v>B+</v>
          </cell>
          <cell r="BS369" t="str">
            <v>A+</v>
          </cell>
          <cell r="BT369" t="str">
            <v>A++</v>
          </cell>
          <cell r="BU369" t="str">
            <v>A++</v>
          </cell>
          <cell r="BW369">
            <v>4</v>
          </cell>
          <cell r="BX369">
            <v>4</v>
          </cell>
          <cell r="BY369">
            <v>2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20.5</v>
          </cell>
          <cell r="CI369">
            <v>0</v>
          </cell>
          <cell r="CJ369" t="str">
            <v>Pass</v>
          </cell>
          <cell r="CK369">
            <v>6.93</v>
          </cell>
        </row>
        <row r="370">
          <cell r="B370" t="str">
            <v>PIET23CA030</v>
          </cell>
          <cell r="C370" t="str">
            <v>KARTIKEY MATHUR</v>
          </cell>
          <cell r="D370" t="str">
            <v>23EPTCA030</v>
          </cell>
          <cell r="E370" t="str">
            <v>F-30</v>
          </cell>
          <cell r="F370"/>
          <cell r="G370">
            <v>5</v>
          </cell>
          <cell r="H370">
            <v>9</v>
          </cell>
          <cell r="I370">
            <v>10</v>
          </cell>
          <cell r="J370">
            <v>24</v>
          </cell>
          <cell r="K370">
            <v>5</v>
          </cell>
          <cell r="L370">
            <v>10</v>
          </cell>
          <cell r="M370">
            <v>10</v>
          </cell>
          <cell r="N370">
            <v>25</v>
          </cell>
          <cell r="O370">
            <v>7</v>
          </cell>
          <cell r="P370">
            <v>10</v>
          </cell>
          <cell r="Q370">
            <v>10</v>
          </cell>
          <cell r="R370">
            <v>27</v>
          </cell>
          <cell r="S370">
            <v>5</v>
          </cell>
          <cell r="T370">
            <v>9</v>
          </cell>
          <cell r="U370">
            <v>10</v>
          </cell>
          <cell r="V370">
            <v>24</v>
          </cell>
          <cell r="W370">
            <v>5</v>
          </cell>
          <cell r="X370">
            <v>10</v>
          </cell>
          <cell r="Y370">
            <v>9</v>
          </cell>
          <cell r="Z370">
            <v>24</v>
          </cell>
          <cell r="AA370">
            <v>124</v>
          </cell>
          <cell r="AB370">
            <v>9</v>
          </cell>
          <cell r="AC370">
            <v>10</v>
          </cell>
          <cell r="AD370">
            <v>40</v>
          </cell>
          <cell r="AE370">
            <v>59</v>
          </cell>
          <cell r="AF370">
            <v>33</v>
          </cell>
          <cell r="AG370">
            <v>92</v>
          </cell>
          <cell r="AH370">
            <v>8</v>
          </cell>
          <cell r="AI370">
            <v>8</v>
          </cell>
          <cell r="AJ370">
            <v>35</v>
          </cell>
          <cell r="AK370">
            <v>51</v>
          </cell>
          <cell r="AL370">
            <v>29</v>
          </cell>
          <cell r="AM370">
            <v>80</v>
          </cell>
          <cell r="AN370">
            <v>9</v>
          </cell>
          <cell r="AO370">
            <v>7</v>
          </cell>
          <cell r="AP370">
            <v>38</v>
          </cell>
          <cell r="AQ370">
            <v>54</v>
          </cell>
          <cell r="AR370">
            <v>30</v>
          </cell>
          <cell r="AS370">
            <v>84</v>
          </cell>
          <cell r="AT370">
            <v>9</v>
          </cell>
          <cell r="AU370">
            <v>9</v>
          </cell>
          <cell r="AV370">
            <v>40</v>
          </cell>
          <cell r="AW370">
            <v>58</v>
          </cell>
          <cell r="AX370">
            <v>31</v>
          </cell>
          <cell r="AY370">
            <v>89</v>
          </cell>
          <cell r="AZ370">
            <v>6</v>
          </cell>
          <cell r="BA370">
            <v>8</v>
          </cell>
          <cell r="BB370">
            <v>36</v>
          </cell>
          <cell r="BC370">
            <v>50</v>
          </cell>
          <cell r="BD370">
            <v>26</v>
          </cell>
          <cell r="BE370">
            <v>76</v>
          </cell>
          <cell r="BF370">
            <v>421</v>
          </cell>
          <cell r="BG370">
            <v>96</v>
          </cell>
          <cell r="BH370">
            <v>641</v>
          </cell>
          <cell r="BI370">
            <v>85.466666666666669</v>
          </cell>
          <cell r="BK370" t="str">
            <v>A</v>
          </cell>
          <cell r="BL370" t="str">
            <v>C+</v>
          </cell>
          <cell r="BM370" t="str">
            <v>A+</v>
          </cell>
          <cell r="BN370" t="str">
            <v>A</v>
          </cell>
          <cell r="BO370" t="str">
            <v>B+</v>
          </cell>
          <cell r="BP370" t="str">
            <v>A+</v>
          </cell>
          <cell r="BQ370" t="str">
            <v>A++</v>
          </cell>
          <cell r="BR370" t="str">
            <v>A++</v>
          </cell>
          <cell r="BS370" t="str">
            <v>A++</v>
          </cell>
          <cell r="BT370" t="str">
            <v>A+</v>
          </cell>
          <cell r="BU370" t="str">
            <v>A++</v>
          </cell>
          <cell r="BW370">
            <v>4</v>
          </cell>
          <cell r="BX370">
            <v>4</v>
          </cell>
          <cell r="BY370">
            <v>2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20.5</v>
          </cell>
          <cell r="CI370">
            <v>0</v>
          </cell>
          <cell r="CJ370" t="str">
            <v>Pass</v>
          </cell>
          <cell r="CK370">
            <v>8.56</v>
          </cell>
        </row>
        <row r="371">
          <cell r="B371" t="str">
            <v>PIET23CA031</v>
          </cell>
          <cell r="C371" t="str">
            <v>KAUSHAL DAGUR</v>
          </cell>
          <cell r="D371" t="str">
            <v>23EPTCA031</v>
          </cell>
          <cell r="E371" t="str">
            <v>F-31</v>
          </cell>
          <cell r="F371"/>
          <cell r="G371">
            <v>3</v>
          </cell>
          <cell r="H371">
            <v>10</v>
          </cell>
          <cell r="I371">
            <v>10</v>
          </cell>
          <cell r="J371">
            <v>23</v>
          </cell>
          <cell r="K371">
            <v>5</v>
          </cell>
          <cell r="L371">
            <v>9</v>
          </cell>
          <cell r="M371">
            <v>10</v>
          </cell>
          <cell r="N371">
            <v>24</v>
          </cell>
          <cell r="O371">
            <v>7</v>
          </cell>
          <cell r="P371">
            <v>10</v>
          </cell>
          <cell r="Q371">
            <v>10</v>
          </cell>
          <cell r="R371">
            <v>27</v>
          </cell>
          <cell r="S371">
            <v>3</v>
          </cell>
          <cell r="T371">
            <v>7</v>
          </cell>
          <cell r="U371">
            <v>10</v>
          </cell>
          <cell r="V371">
            <v>20</v>
          </cell>
          <cell r="W371">
            <v>7</v>
          </cell>
          <cell r="X371" t="str">
            <v>A</v>
          </cell>
          <cell r="Y371">
            <v>7</v>
          </cell>
          <cell r="Z371">
            <v>14</v>
          </cell>
          <cell r="AA371">
            <v>108</v>
          </cell>
          <cell r="AB371">
            <v>8</v>
          </cell>
          <cell r="AC371">
            <v>7</v>
          </cell>
          <cell r="AD371">
            <v>39</v>
          </cell>
          <cell r="AE371">
            <v>54</v>
          </cell>
          <cell r="AF371">
            <v>32</v>
          </cell>
          <cell r="AG371">
            <v>86</v>
          </cell>
          <cell r="AH371">
            <v>5</v>
          </cell>
          <cell r="AI371">
            <v>8</v>
          </cell>
          <cell r="AJ371">
            <v>36</v>
          </cell>
          <cell r="AK371">
            <v>49</v>
          </cell>
          <cell r="AL371">
            <v>31</v>
          </cell>
          <cell r="AM371">
            <v>80</v>
          </cell>
          <cell r="AN371">
            <v>8</v>
          </cell>
          <cell r="AO371">
            <v>7</v>
          </cell>
          <cell r="AP371">
            <v>34</v>
          </cell>
          <cell r="AQ371">
            <v>49</v>
          </cell>
          <cell r="AR371">
            <v>30</v>
          </cell>
          <cell r="AS371">
            <v>79</v>
          </cell>
          <cell r="AT371">
            <v>8</v>
          </cell>
          <cell r="AU371">
            <v>6</v>
          </cell>
          <cell r="AV371">
            <v>38</v>
          </cell>
          <cell r="AW371">
            <v>52</v>
          </cell>
          <cell r="AX371">
            <v>23</v>
          </cell>
          <cell r="AY371">
            <v>75</v>
          </cell>
          <cell r="AZ371">
            <v>6</v>
          </cell>
          <cell r="BA371">
            <v>8</v>
          </cell>
          <cell r="BB371">
            <v>40</v>
          </cell>
          <cell r="BC371">
            <v>54</v>
          </cell>
          <cell r="BD371">
            <v>30</v>
          </cell>
          <cell r="BE371">
            <v>84</v>
          </cell>
          <cell r="BF371">
            <v>404</v>
          </cell>
          <cell r="BG371">
            <v>94</v>
          </cell>
          <cell r="BH371">
            <v>606</v>
          </cell>
          <cell r="BI371">
            <v>80.800000000000011</v>
          </cell>
          <cell r="BK371" t="str">
            <v>C</v>
          </cell>
          <cell r="BL371" t="str">
            <v>D+</v>
          </cell>
          <cell r="BM371" t="str">
            <v>B+</v>
          </cell>
          <cell r="BN371" t="str">
            <v>D+</v>
          </cell>
          <cell r="BO371" t="str">
            <v>D</v>
          </cell>
          <cell r="BP371" t="str">
            <v>A+</v>
          </cell>
          <cell r="BQ371" t="str">
            <v>A++</v>
          </cell>
          <cell r="BR371" t="str">
            <v>A+</v>
          </cell>
          <cell r="BS371" t="str">
            <v>A</v>
          </cell>
          <cell r="BT371" t="str">
            <v>A++</v>
          </cell>
          <cell r="BU371" t="str">
            <v>A++</v>
          </cell>
          <cell r="BW371">
            <v>4</v>
          </cell>
          <cell r="BX371">
            <v>4</v>
          </cell>
          <cell r="BY371">
            <v>2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20.5</v>
          </cell>
          <cell r="CI371">
            <v>0</v>
          </cell>
          <cell r="CJ371" t="str">
            <v>Pass</v>
          </cell>
          <cell r="CK371">
            <v>7.32</v>
          </cell>
        </row>
        <row r="372">
          <cell r="B372" t="str">
            <v>PIET23CA032</v>
          </cell>
          <cell r="C372" t="str">
            <v>KRISH AGARWAL</v>
          </cell>
          <cell r="D372" t="str">
            <v>23EPTCA032</v>
          </cell>
          <cell r="E372" t="str">
            <v>F-32</v>
          </cell>
          <cell r="F372"/>
          <cell r="G372">
            <v>2</v>
          </cell>
          <cell r="H372">
            <v>10</v>
          </cell>
          <cell r="I372">
            <v>10</v>
          </cell>
          <cell r="J372">
            <v>22</v>
          </cell>
          <cell r="K372">
            <v>7</v>
          </cell>
          <cell r="L372" t="str">
            <v>N</v>
          </cell>
          <cell r="M372">
            <v>5</v>
          </cell>
          <cell r="N372">
            <v>12</v>
          </cell>
          <cell r="O372">
            <v>6</v>
          </cell>
          <cell r="P372">
            <v>9</v>
          </cell>
          <cell r="Q372">
            <v>10</v>
          </cell>
          <cell r="R372">
            <v>25</v>
          </cell>
          <cell r="S372">
            <v>2</v>
          </cell>
          <cell r="T372">
            <v>8</v>
          </cell>
          <cell r="U372">
            <v>10</v>
          </cell>
          <cell r="V372">
            <v>20</v>
          </cell>
          <cell r="W372">
            <v>2</v>
          </cell>
          <cell r="X372">
            <v>8</v>
          </cell>
          <cell r="Y372">
            <v>9</v>
          </cell>
          <cell r="Z372">
            <v>19</v>
          </cell>
          <cell r="AA372">
            <v>98</v>
          </cell>
          <cell r="AB372">
            <v>7</v>
          </cell>
          <cell r="AC372">
            <v>6</v>
          </cell>
          <cell r="AD372">
            <v>25</v>
          </cell>
          <cell r="AE372">
            <v>38</v>
          </cell>
          <cell r="AF372">
            <v>27</v>
          </cell>
          <cell r="AG372">
            <v>65</v>
          </cell>
          <cell r="AH372">
            <v>6</v>
          </cell>
          <cell r="AI372">
            <v>7</v>
          </cell>
          <cell r="AJ372">
            <v>38</v>
          </cell>
          <cell r="AK372">
            <v>51</v>
          </cell>
          <cell r="AL372">
            <v>31</v>
          </cell>
          <cell r="AM372">
            <v>82</v>
          </cell>
          <cell r="AN372">
            <v>7</v>
          </cell>
          <cell r="AO372">
            <v>7</v>
          </cell>
          <cell r="AP372">
            <v>38</v>
          </cell>
          <cell r="AQ372">
            <v>52</v>
          </cell>
          <cell r="AR372">
            <v>29</v>
          </cell>
          <cell r="AS372">
            <v>81</v>
          </cell>
          <cell r="AT372">
            <v>7</v>
          </cell>
          <cell r="AU372">
            <v>8</v>
          </cell>
          <cell r="AV372">
            <v>34</v>
          </cell>
          <cell r="AW372">
            <v>49</v>
          </cell>
          <cell r="AX372">
            <v>26</v>
          </cell>
          <cell r="AY372">
            <v>75</v>
          </cell>
          <cell r="AZ372">
            <v>5</v>
          </cell>
          <cell r="BA372">
            <v>7</v>
          </cell>
          <cell r="BB372">
            <v>31</v>
          </cell>
          <cell r="BC372">
            <v>43</v>
          </cell>
          <cell r="BD372">
            <v>28</v>
          </cell>
          <cell r="BE372">
            <v>71</v>
          </cell>
          <cell r="BF372">
            <v>374</v>
          </cell>
          <cell r="BG372">
            <v>86</v>
          </cell>
          <cell r="BH372">
            <v>558</v>
          </cell>
          <cell r="BI372">
            <v>74.400000000000006</v>
          </cell>
          <cell r="BK372" t="str">
            <v>D+</v>
          </cell>
          <cell r="BL372" t="str">
            <v>E+</v>
          </cell>
          <cell r="BM372" t="str">
            <v>C+</v>
          </cell>
          <cell r="BN372" t="str">
            <v>E+</v>
          </cell>
          <cell r="BO372" t="str">
            <v>D</v>
          </cell>
          <cell r="BP372" t="str">
            <v>A++</v>
          </cell>
          <cell r="BQ372" t="str">
            <v>B</v>
          </cell>
          <cell r="BR372" t="str">
            <v>A++</v>
          </cell>
          <cell r="BS372" t="str">
            <v>A</v>
          </cell>
          <cell r="BT372" t="str">
            <v>B+</v>
          </cell>
          <cell r="BU372" t="str">
            <v>A++</v>
          </cell>
          <cell r="BW372">
            <v>4</v>
          </cell>
          <cell r="BX372">
            <v>4</v>
          </cell>
          <cell r="BY372">
            <v>2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20.5</v>
          </cell>
          <cell r="CI372">
            <v>0</v>
          </cell>
          <cell r="CJ372" t="str">
            <v>Pass</v>
          </cell>
          <cell r="CK372">
            <v>6.68</v>
          </cell>
        </row>
        <row r="373">
          <cell r="B373" t="str">
            <v>PIET23CA033</v>
          </cell>
          <cell r="C373" t="str">
            <v>KRISH KHANDELWAL</v>
          </cell>
          <cell r="D373" t="str">
            <v>23EPTCA033</v>
          </cell>
          <cell r="E373" t="str">
            <v>F-33</v>
          </cell>
          <cell r="F373"/>
          <cell r="G373">
            <v>9</v>
          </cell>
          <cell r="H373">
            <v>8</v>
          </cell>
          <cell r="I373">
            <v>10</v>
          </cell>
          <cell r="J373">
            <v>27</v>
          </cell>
          <cell r="K373">
            <v>6</v>
          </cell>
          <cell r="L373">
            <v>10</v>
          </cell>
          <cell r="M373">
            <v>10</v>
          </cell>
          <cell r="N373">
            <v>26</v>
          </cell>
          <cell r="O373">
            <v>6</v>
          </cell>
          <cell r="P373">
            <v>10</v>
          </cell>
          <cell r="Q373">
            <v>10</v>
          </cell>
          <cell r="R373">
            <v>26</v>
          </cell>
          <cell r="S373">
            <v>5</v>
          </cell>
          <cell r="T373">
            <v>10</v>
          </cell>
          <cell r="U373">
            <v>10</v>
          </cell>
          <cell r="V373">
            <v>25</v>
          </cell>
          <cell r="W373">
            <v>6</v>
          </cell>
          <cell r="X373">
            <v>10</v>
          </cell>
          <cell r="Y373">
            <v>10</v>
          </cell>
          <cell r="Z373">
            <v>26</v>
          </cell>
          <cell r="AA373">
            <v>130</v>
          </cell>
          <cell r="AB373">
            <v>8</v>
          </cell>
          <cell r="AC373">
            <v>10</v>
          </cell>
          <cell r="AD373">
            <v>40</v>
          </cell>
          <cell r="AE373">
            <v>58</v>
          </cell>
          <cell r="AF373">
            <v>34</v>
          </cell>
          <cell r="AG373">
            <v>92</v>
          </cell>
          <cell r="AH373">
            <v>6</v>
          </cell>
          <cell r="AI373">
            <v>8</v>
          </cell>
          <cell r="AJ373">
            <v>36</v>
          </cell>
          <cell r="AK373">
            <v>50</v>
          </cell>
          <cell r="AL373">
            <v>32</v>
          </cell>
          <cell r="AM373">
            <v>82</v>
          </cell>
          <cell r="AN373">
            <v>6</v>
          </cell>
          <cell r="AO373">
            <v>7</v>
          </cell>
          <cell r="AP373">
            <v>38</v>
          </cell>
          <cell r="AQ373">
            <v>51</v>
          </cell>
          <cell r="AR373">
            <v>27</v>
          </cell>
          <cell r="AS373">
            <v>78</v>
          </cell>
          <cell r="AT373">
            <v>7</v>
          </cell>
          <cell r="AU373">
            <v>8</v>
          </cell>
          <cell r="AV373">
            <v>40</v>
          </cell>
          <cell r="AW373">
            <v>55</v>
          </cell>
          <cell r="AX373">
            <v>26</v>
          </cell>
          <cell r="AY373">
            <v>81</v>
          </cell>
          <cell r="AZ373">
            <v>6</v>
          </cell>
          <cell r="BA373">
            <v>7</v>
          </cell>
          <cell r="BB373">
            <v>37</v>
          </cell>
          <cell r="BC373">
            <v>50</v>
          </cell>
          <cell r="BD373">
            <v>30</v>
          </cell>
          <cell r="BE373">
            <v>80</v>
          </cell>
          <cell r="BF373">
            <v>413</v>
          </cell>
          <cell r="BG373">
            <v>90</v>
          </cell>
          <cell r="BH373">
            <v>633</v>
          </cell>
          <cell r="BI373">
            <v>84.399999999999991</v>
          </cell>
          <cell r="BK373" t="str">
            <v>A</v>
          </cell>
          <cell r="BL373" t="str">
            <v>B+</v>
          </cell>
          <cell r="BM373" t="str">
            <v>B</v>
          </cell>
          <cell r="BN373" t="str">
            <v>A</v>
          </cell>
          <cell r="BO373" t="str">
            <v>B</v>
          </cell>
          <cell r="BP373" t="str">
            <v>A++</v>
          </cell>
          <cell r="BQ373" t="str">
            <v>A++</v>
          </cell>
          <cell r="BR373" t="str">
            <v>A+</v>
          </cell>
          <cell r="BS373" t="str">
            <v>A++</v>
          </cell>
          <cell r="BT373" t="str">
            <v>A+</v>
          </cell>
          <cell r="BU373" t="str">
            <v>A++</v>
          </cell>
          <cell r="BW373">
            <v>4</v>
          </cell>
          <cell r="BX373">
            <v>4</v>
          </cell>
          <cell r="BY373">
            <v>2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20.5</v>
          </cell>
          <cell r="CI373">
            <v>0</v>
          </cell>
          <cell r="CJ373" t="str">
            <v>Pass</v>
          </cell>
          <cell r="CK373">
            <v>8.5399999999999991</v>
          </cell>
        </row>
        <row r="374">
          <cell r="B374" t="str">
            <v>PIET23CA034</v>
          </cell>
          <cell r="C374" t="str">
            <v>KRISH SHARMA</v>
          </cell>
          <cell r="D374" t="str">
            <v>23EPTCA034</v>
          </cell>
          <cell r="E374" t="str">
            <v>F-34</v>
          </cell>
          <cell r="F374"/>
          <cell r="G374">
            <v>6</v>
          </cell>
          <cell r="H374">
            <v>10</v>
          </cell>
          <cell r="I374">
            <v>9</v>
          </cell>
          <cell r="J374">
            <v>25</v>
          </cell>
          <cell r="K374">
            <v>7</v>
          </cell>
          <cell r="L374">
            <v>10</v>
          </cell>
          <cell r="M374">
            <v>10</v>
          </cell>
          <cell r="N374">
            <v>27</v>
          </cell>
          <cell r="O374">
            <v>7</v>
          </cell>
          <cell r="P374">
            <v>10</v>
          </cell>
          <cell r="Q374">
            <v>10</v>
          </cell>
          <cell r="R374">
            <v>27</v>
          </cell>
          <cell r="S374">
            <v>5</v>
          </cell>
          <cell r="T374">
            <v>9</v>
          </cell>
          <cell r="U374">
            <v>6</v>
          </cell>
          <cell r="V374">
            <v>20</v>
          </cell>
          <cell r="W374">
            <v>5</v>
          </cell>
          <cell r="X374">
            <v>10</v>
          </cell>
          <cell r="Y374">
            <v>10</v>
          </cell>
          <cell r="Z374">
            <v>25</v>
          </cell>
          <cell r="AA374">
            <v>124</v>
          </cell>
          <cell r="AB374">
            <v>7</v>
          </cell>
          <cell r="AC374">
            <v>8</v>
          </cell>
          <cell r="AD374">
            <v>40</v>
          </cell>
          <cell r="AE374">
            <v>55</v>
          </cell>
          <cell r="AF374">
            <v>35</v>
          </cell>
          <cell r="AG374">
            <v>90</v>
          </cell>
          <cell r="AH374">
            <v>7</v>
          </cell>
          <cell r="AI374">
            <v>8</v>
          </cell>
          <cell r="AJ374">
            <v>37</v>
          </cell>
          <cell r="AK374">
            <v>52</v>
          </cell>
          <cell r="AL374">
            <v>32</v>
          </cell>
          <cell r="AM374">
            <v>84</v>
          </cell>
          <cell r="AN374">
            <v>8</v>
          </cell>
          <cell r="AO374">
            <v>8</v>
          </cell>
          <cell r="AP374">
            <v>36</v>
          </cell>
          <cell r="AQ374">
            <v>52</v>
          </cell>
          <cell r="AR374">
            <v>29</v>
          </cell>
          <cell r="AS374">
            <v>81</v>
          </cell>
          <cell r="AT374">
            <v>9</v>
          </cell>
          <cell r="AU374">
            <v>8</v>
          </cell>
          <cell r="AV374">
            <v>39</v>
          </cell>
          <cell r="AW374">
            <v>56</v>
          </cell>
          <cell r="AX374">
            <v>29</v>
          </cell>
          <cell r="AY374">
            <v>85</v>
          </cell>
          <cell r="AZ374">
            <v>8</v>
          </cell>
          <cell r="BA374">
            <v>8</v>
          </cell>
          <cell r="BB374">
            <v>37</v>
          </cell>
          <cell r="BC374">
            <v>53</v>
          </cell>
          <cell r="BD374">
            <v>32</v>
          </cell>
          <cell r="BE374">
            <v>85</v>
          </cell>
          <cell r="BF374">
            <v>425</v>
          </cell>
          <cell r="BG374">
            <v>90</v>
          </cell>
          <cell r="BH374">
            <v>639</v>
          </cell>
          <cell r="BI374">
            <v>85.2</v>
          </cell>
          <cell r="BK374" t="str">
            <v>A</v>
          </cell>
          <cell r="BL374" t="str">
            <v>B+</v>
          </cell>
          <cell r="BM374" t="str">
            <v>B</v>
          </cell>
          <cell r="BN374" t="str">
            <v>B</v>
          </cell>
          <cell r="BO374" t="str">
            <v>B+</v>
          </cell>
          <cell r="BP374" t="str">
            <v>A++</v>
          </cell>
          <cell r="BQ374" t="str">
            <v>A++</v>
          </cell>
          <cell r="BR374" t="str">
            <v>A++</v>
          </cell>
          <cell r="BS374" t="str">
            <v>A++</v>
          </cell>
          <cell r="BT374" t="str">
            <v>A++</v>
          </cell>
          <cell r="BU374" t="str">
            <v>A++</v>
          </cell>
          <cell r="BW374">
            <v>4</v>
          </cell>
          <cell r="BX374">
            <v>4</v>
          </cell>
          <cell r="BY374">
            <v>2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20.5</v>
          </cell>
          <cell r="CI374">
            <v>0</v>
          </cell>
          <cell r="CJ374" t="str">
            <v>Pass</v>
          </cell>
          <cell r="CK374">
            <v>8.6300000000000008</v>
          </cell>
        </row>
        <row r="375">
          <cell r="B375" t="str">
            <v>PIET23CA035</v>
          </cell>
          <cell r="C375" t="str">
            <v>KRISHAN PAL SINGH</v>
          </cell>
          <cell r="D375" t="str">
            <v>23EPTCA035</v>
          </cell>
          <cell r="E375" t="str">
            <v>F-35</v>
          </cell>
          <cell r="F375"/>
          <cell r="G375">
            <v>5</v>
          </cell>
          <cell r="H375">
            <v>10</v>
          </cell>
          <cell r="I375">
            <v>9</v>
          </cell>
          <cell r="J375">
            <v>24</v>
          </cell>
          <cell r="K375">
            <v>3</v>
          </cell>
          <cell r="L375">
            <v>10</v>
          </cell>
          <cell r="M375">
            <v>10</v>
          </cell>
          <cell r="N375">
            <v>23</v>
          </cell>
          <cell r="O375">
            <v>8</v>
          </cell>
          <cell r="P375">
            <v>10</v>
          </cell>
          <cell r="Q375">
            <v>10</v>
          </cell>
          <cell r="R375">
            <v>28</v>
          </cell>
          <cell r="S375">
            <v>3</v>
          </cell>
          <cell r="T375">
            <v>7</v>
          </cell>
          <cell r="U375">
            <v>10</v>
          </cell>
          <cell r="V375">
            <v>20</v>
          </cell>
          <cell r="W375">
            <v>8</v>
          </cell>
          <cell r="X375">
            <v>9</v>
          </cell>
          <cell r="Y375">
            <v>8</v>
          </cell>
          <cell r="Z375">
            <v>25</v>
          </cell>
          <cell r="AA375">
            <v>120</v>
          </cell>
          <cell r="AB375">
            <v>7</v>
          </cell>
          <cell r="AC375">
            <v>8</v>
          </cell>
          <cell r="AD375">
            <v>37</v>
          </cell>
          <cell r="AE375">
            <v>52</v>
          </cell>
          <cell r="AF375">
            <v>34</v>
          </cell>
          <cell r="AG375">
            <v>86</v>
          </cell>
          <cell r="AH375">
            <v>7</v>
          </cell>
          <cell r="AI375">
            <v>8</v>
          </cell>
          <cell r="AJ375">
            <v>38</v>
          </cell>
          <cell r="AK375">
            <v>53</v>
          </cell>
          <cell r="AL375">
            <v>30</v>
          </cell>
          <cell r="AM375">
            <v>83</v>
          </cell>
          <cell r="AN375">
            <v>8</v>
          </cell>
          <cell r="AO375">
            <v>7</v>
          </cell>
          <cell r="AP375">
            <v>39</v>
          </cell>
          <cell r="AQ375">
            <v>54</v>
          </cell>
          <cell r="AR375">
            <v>26</v>
          </cell>
          <cell r="AS375">
            <v>80</v>
          </cell>
          <cell r="AT375">
            <v>7</v>
          </cell>
          <cell r="AU375">
            <v>8</v>
          </cell>
          <cell r="AV375">
            <v>40</v>
          </cell>
          <cell r="AW375">
            <v>55</v>
          </cell>
          <cell r="AX375">
            <v>27</v>
          </cell>
          <cell r="AY375">
            <v>82</v>
          </cell>
          <cell r="AZ375">
            <v>8</v>
          </cell>
          <cell r="BA375">
            <v>7</v>
          </cell>
          <cell r="BB375">
            <v>38</v>
          </cell>
          <cell r="BC375">
            <v>53</v>
          </cell>
          <cell r="BD375">
            <v>30</v>
          </cell>
          <cell r="BE375">
            <v>83</v>
          </cell>
          <cell r="BF375">
            <v>414</v>
          </cell>
          <cell r="BG375">
            <v>92</v>
          </cell>
          <cell r="BH375">
            <v>626</v>
          </cell>
          <cell r="BI375">
            <v>83.466666666666669</v>
          </cell>
          <cell r="BK375" t="str">
            <v>D+</v>
          </cell>
          <cell r="BL375" t="str">
            <v>D</v>
          </cell>
          <cell r="BM375" t="str">
            <v>C+</v>
          </cell>
          <cell r="BN375" t="str">
            <v>C+</v>
          </cell>
          <cell r="BO375" t="str">
            <v>C+</v>
          </cell>
          <cell r="BP375" t="str">
            <v>A++</v>
          </cell>
          <cell r="BQ375" t="str">
            <v>A++</v>
          </cell>
          <cell r="BR375" t="str">
            <v>A+</v>
          </cell>
          <cell r="BS375" t="str">
            <v>A++</v>
          </cell>
          <cell r="BT375" t="str">
            <v>A++</v>
          </cell>
          <cell r="BU375" t="str">
            <v>A++</v>
          </cell>
          <cell r="BW375">
            <v>4</v>
          </cell>
          <cell r="BX375">
            <v>4</v>
          </cell>
          <cell r="BY375">
            <v>2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20.5</v>
          </cell>
          <cell r="CI375">
            <v>0</v>
          </cell>
          <cell r="CJ375" t="str">
            <v>Pass</v>
          </cell>
          <cell r="CK375">
            <v>7.39</v>
          </cell>
        </row>
        <row r="376">
          <cell r="B376" t="str">
            <v>PIET23CA036</v>
          </cell>
          <cell r="C376" t="str">
            <v>LAV GURJAR</v>
          </cell>
          <cell r="D376" t="str">
            <v>23EPTCA036</v>
          </cell>
          <cell r="E376" t="str">
            <v>F-36</v>
          </cell>
          <cell r="F376"/>
          <cell r="G376">
            <v>1</v>
          </cell>
          <cell r="H376">
            <v>8</v>
          </cell>
          <cell r="I376">
            <v>9</v>
          </cell>
          <cell r="J376">
            <v>18</v>
          </cell>
          <cell r="K376" t="str">
            <v>A</v>
          </cell>
          <cell r="L376" t="str">
            <v>N</v>
          </cell>
          <cell r="M376">
            <v>5</v>
          </cell>
          <cell r="N376">
            <v>5</v>
          </cell>
          <cell r="O376">
            <v>8</v>
          </cell>
          <cell r="P376">
            <v>9</v>
          </cell>
          <cell r="Q376">
            <v>10</v>
          </cell>
          <cell r="R376">
            <v>27</v>
          </cell>
          <cell r="S376">
            <v>3</v>
          </cell>
          <cell r="T376">
            <v>5</v>
          </cell>
          <cell r="U376">
            <v>6</v>
          </cell>
          <cell r="V376">
            <v>14</v>
          </cell>
          <cell r="W376">
            <v>4</v>
          </cell>
          <cell r="X376">
            <v>10</v>
          </cell>
          <cell r="Y376">
            <v>10</v>
          </cell>
          <cell r="Z376">
            <v>24</v>
          </cell>
          <cell r="AA376">
            <v>88</v>
          </cell>
          <cell r="AB376" t="str">
            <v>A</v>
          </cell>
          <cell r="AC376" t="str">
            <v>A</v>
          </cell>
          <cell r="AD376">
            <v>21</v>
          </cell>
          <cell r="AE376">
            <v>21</v>
          </cell>
          <cell r="AF376" t="str">
            <v>A</v>
          </cell>
          <cell r="AG376">
            <v>21</v>
          </cell>
          <cell r="AH376" t="str">
            <v>A</v>
          </cell>
          <cell r="AI376" t="str">
            <v>A</v>
          </cell>
          <cell r="AJ376">
            <v>36</v>
          </cell>
          <cell r="AK376">
            <v>36</v>
          </cell>
          <cell r="AL376">
            <v>30</v>
          </cell>
          <cell r="AM376">
            <v>66</v>
          </cell>
          <cell r="AN376" t="str">
            <v>A</v>
          </cell>
          <cell r="AO376" t="str">
            <v>A</v>
          </cell>
          <cell r="AP376">
            <v>22</v>
          </cell>
          <cell r="AQ376">
            <v>22</v>
          </cell>
          <cell r="AR376">
            <v>18</v>
          </cell>
          <cell r="AS376">
            <v>40</v>
          </cell>
          <cell r="AT376" t="str">
            <v>A</v>
          </cell>
          <cell r="AU376" t="str">
            <v>A</v>
          </cell>
          <cell r="AV376">
            <v>8</v>
          </cell>
          <cell r="AW376">
            <v>8</v>
          </cell>
          <cell r="AX376" t="str">
            <v>A</v>
          </cell>
          <cell r="AY376">
            <v>8</v>
          </cell>
          <cell r="AZ376" t="str">
            <v>A</v>
          </cell>
          <cell r="BA376" t="str">
            <v>A</v>
          </cell>
          <cell r="BB376">
            <v>20</v>
          </cell>
          <cell r="BC376">
            <v>20</v>
          </cell>
          <cell r="BD376">
            <v>21</v>
          </cell>
          <cell r="BE376">
            <v>41</v>
          </cell>
          <cell r="BF376">
            <v>176</v>
          </cell>
          <cell r="BG376">
            <v>89</v>
          </cell>
          <cell r="BH376">
            <v>353</v>
          </cell>
          <cell r="BI376">
            <v>47.06666666666667</v>
          </cell>
          <cell r="BK376" t="str">
            <v>F</v>
          </cell>
          <cell r="BL376" t="str">
            <v>F</v>
          </cell>
          <cell r="BM376" t="str">
            <v>B+</v>
          </cell>
          <cell r="BN376" t="str">
            <v>E</v>
          </cell>
          <cell r="BO376" t="str">
            <v>D</v>
          </cell>
          <cell r="BP376" t="str">
            <v>B</v>
          </cell>
          <cell r="BQ376" t="str">
            <v>B+</v>
          </cell>
          <cell r="BR376" t="str">
            <v>E+</v>
          </cell>
          <cell r="BS376" t="str">
            <v>A</v>
          </cell>
          <cell r="BT376" t="str">
            <v>E+</v>
          </cell>
          <cell r="BU376" t="str">
            <v>A++</v>
          </cell>
          <cell r="BW376">
            <v>4</v>
          </cell>
          <cell r="BX376">
            <v>4</v>
          </cell>
          <cell r="BY376">
            <v>2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20.5</v>
          </cell>
          <cell r="CI376">
            <v>2</v>
          </cell>
          <cell r="CJ376" t="str">
            <v>Fail</v>
          </cell>
          <cell r="CK376">
            <v>3.85</v>
          </cell>
        </row>
        <row r="377">
          <cell r="B377" t="str">
            <v>PIET23CA037</v>
          </cell>
          <cell r="C377" t="str">
            <v>MADHAV KHANDELWAL</v>
          </cell>
          <cell r="D377" t="str">
            <v>23EPTCA037</v>
          </cell>
          <cell r="E377" t="str">
            <v>F-37</v>
          </cell>
          <cell r="F377"/>
          <cell r="G377">
            <v>1</v>
          </cell>
          <cell r="H377">
            <v>8</v>
          </cell>
          <cell r="I377">
            <v>10</v>
          </cell>
          <cell r="J377">
            <v>19</v>
          </cell>
          <cell r="K377">
            <v>5</v>
          </cell>
          <cell r="L377">
            <v>10</v>
          </cell>
          <cell r="M377">
            <v>10</v>
          </cell>
          <cell r="N377">
            <v>25</v>
          </cell>
          <cell r="O377">
            <v>7</v>
          </cell>
          <cell r="P377">
            <v>10</v>
          </cell>
          <cell r="Q377">
            <v>10</v>
          </cell>
          <cell r="R377">
            <v>27</v>
          </cell>
          <cell r="S377">
            <v>2</v>
          </cell>
          <cell r="T377">
            <v>8</v>
          </cell>
          <cell r="U377">
            <v>10</v>
          </cell>
          <cell r="V377">
            <v>20</v>
          </cell>
          <cell r="W377">
            <v>3</v>
          </cell>
          <cell r="X377">
            <v>10</v>
          </cell>
          <cell r="Y377">
            <v>8</v>
          </cell>
          <cell r="Z377">
            <v>21</v>
          </cell>
          <cell r="AA377">
            <v>112</v>
          </cell>
          <cell r="AB377">
            <v>6</v>
          </cell>
          <cell r="AC377">
            <v>8</v>
          </cell>
          <cell r="AD377">
            <v>40</v>
          </cell>
          <cell r="AE377">
            <v>54</v>
          </cell>
          <cell r="AF377">
            <v>32</v>
          </cell>
          <cell r="AG377">
            <v>86</v>
          </cell>
          <cell r="AH377">
            <v>6</v>
          </cell>
          <cell r="AI377">
            <v>8</v>
          </cell>
          <cell r="AJ377">
            <v>37</v>
          </cell>
          <cell r="AK377">
            <v>51</v>
          </cell>
          <cell r="AL377">
            <v>31</v>
          </cell>
          <cell r="AM377">
            <v>82</v>
          </cell>
          <cell r="AN377">
            <v>6</v>
          </cell>
          <cell r="AO377">
            <v>7</v>
          </cell>
          <cell r="AP377">
            <v>38</v>
          </cell>
          <cell r="AQ377">
            <v>51</v>
          </cell>
          <cell r="AR377">
            <v>26</v>
          </cell>
          <cell r="AS377">
            <v>77</v>
          </cell>
          <cell r="AT377">
            <v>9</v>
          </cell>
          <cell r="AU377">
            <v>10</v>
          </cell>
          <cell r="AV377">
            <v>38</v>
          </cell>
          <cell r="AW377">
            <v>57</v>
          </cell>
          <cell r="AX377">
            <v>28</v>
          </cell>
          <cell r="AY377">
            <v>85</v>
          </cell>
          <cell r="AZ377">
            <v>7</v>
          </cell>
          <cell r="BA377">
            <v>8</v>
          </cell>
          <cell r="BB377">
            <v>36</v>
          </cell>
          <cell r="BC377">
            <v>51</v>
          </cell>
          <cell r="BD377">
            <v>22</v>
          </cell>
          <cell r="BE377">
            <v>73</v>
          </cell>
          <cell r="BF377">
            <v>403</v>
          </cell>
          <cell r="BG377">
            <v>94</v>
          </cell>
          <cell r="BH377">
            <v>609</v>
          </cell>
          <cell r="BI377">
            <v>81.2</v>
          </cell>
          <cell r="BK377" t="str">
            <v>E</v>
          </cell>
          <cell r="BL377" t="str">
            <v>A+</v>
          </cell>
          <cell r="BM377" t="str">
            <v>A+</v>
          </cell>
          <cell r="BN377" t="str">
            <v>D+</v>
          </cell>
          <cell r="BO377" t="str">
            <v>D+</v>
          </cell>
          <cell r="BP377" t="str">
            <v>A++</v>
          </cell>
          <cell r="BQ377" t="str">
            <v>A++</v>
          </cell>
          <cell r="BR377" t="str">
            <v>A+</v>
          </cell>
          <cell r="BS377" t="str">
            <v>A++</v>
          </cell>
          <cell r="BT377" t="str">
            <v>A</v>
          </cell>
          <cell r="BU377" t="str">
            <v>A++</v>
          </cell>
          <cell r="BW377">
            <v>4</v>
          </cell>
          <cell r="BX377">
            <v>4</v>
          </cell>
          <cell r="BY377">
            <v>2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20.5</v>
          </cell>
          <cell r="CI377">
            <v>0</v>
          </cell>
          <cell r="CJ377" t="str">
            <v>Pass</v>
          </cell>
          <cell r="CK377">
            <v>7.77</v>
          </cell>
        </row>
        <row r="378">
          <cell r="B378" t="str">
            <v>PIET23CA038</v>
          </cell>
          <cell r="C378" t="str">
            <v>MANVADITYA SINGH</v>
          </cell>
          <cell r="D378" t="str">
            <v>23EPTCA038</v>
          </cell>
          <cell r="E378" t="str">
            <v>F-38</v>
          </cell>
          <cell r="F378"/>
          <cell r="G378">
            <v>4</v>
          </cell>
          <cell r="H378">
            <v>8</v>
          </cell>
          <cell r="I378">
            <v>10</v>
          </cell>
          <cell r="J378">
            <v>22</v>
          </cell>
          <cell r="K378">
            <v>5</v>
          </cell>
          <cell r="L378">
            <v>10</v>
          </cell>
          <cell r="M378">
            <v>10</v>
          </cell>
          <cell r="N378">
            <v>25</v>
          </cell>
          <cell r="O378">
            <v>9</v>
          </cell>
          <cell r="P378">
            <v>10</v>
          </cell>
          <cell r="Q378">
            <v>10</v>
          </cell>
          <cell r="R378">
            <v>29</v>
          </cell>
          <cell r="S378">
            <v>3</v>
          </cell>
          <cell r="T378">
            <v>8</v>
          </cell>
          <cell r="U378">
            <v>10</v>
          </cell>
          <cell r="V378">
            <v>21</v>
          </cell>
          <cell r="W378">
            <v>5</v>
          </cell>
          <cell r="X378">
            <v>10</v>
          </cell>
          <cell r="Y378">
            <v>8</v>
          </cell>
          <cell r="Z378">
            <v>23</v>
          </cell>
          <cell r="AA378">
            <v>120</v>
          </cell>
          <cell r="AB378">
            <v>8</v>
          </cell>
          <cell r="AC378">
            <v>9</v>
          </cell>
          <cell r="AD378">
            <v>40</v>
          </cell>
          <cell r="AE378">
            <v>57</v>
          </cell>
          <cell r="AF378">
            <v>28</v>
          </cell>
          <cell r="AG378">
            <v>85</v>
          </cell>
          <cell r="AH378">
            <v>6</v>
          </cell>
          <cell r="AI378">
            <v>8</v>
          </cell>
          <cell r="AJ378">
            <v>38</v>
          </cell>
          <cell r="AK378">
            <v>52</v>
          </cell>
          <cell r="AL378">
            <v>30</v>
          </cell>
          <cell r="AM378">
            <v>82</v>
          </cell>
          <cell r="AN378">
            <v>8</v>
          </cell>
          <cell r="AO378">
            <v>7</v>
          </cell>
          <cell r="AP378">
            <v>39</v>
          </cell>
          <cell r="AQ378">
            <v>54</v>
          </cell>
          <cell r="AR378">
            <v>28</v>
          </cell>
          <cell r="AS378">
            <v>82</v>
          </cell>
          <cell r="AT378">
            <v>7</v>
          </cell>
          <cell r="AU378">
            <v>9</v>
          </cell>
          <cell r="AV378">
            <v>40</v>
          </cell>
          <cell r="AW378">
            <v>56</v>
          </cell>
          <cell r="AX378">
            <v>27</v>
          </cell>
          <cell r="AY378">
            <v>83</v>
          </cell>
          <cell r="AZ378">
            <v>8</v>
          </cell>
          <cell r="BA378">
            <v>8</v>
          </cell>
          <cell r="BB378">
            <v>37</v>
          </cell>
          <cell r="BC378">
            <v>53</v>
          </cell>
          <cell r="BD378">
            <v>31</v>
          </cell>
          <cell r="BE378">
            <v>84</v>
          </cell>
          <cell r="BF378">
            <v>416</v>
          </cell>
          <cell r="BG378">
            <v>91</v>
          </cell>
          <cell r="BH378">
            <v>627</v>
          </cell>
          <cell r="BI378">
            <v>83.6</v>
          </cell>
          <cell r="BK378" t="str">
            <v>B+</v>
          </cell>
          <cell r="BL378" t="str">
            <v>B</v>
          </cell>
          <cell r="BM378" t="str">
            <v>B+</v>
          </cell>
          <cell r="BN378" t="str">
            <v>D+</v>
          </cell>
          <cell r="BO378" t="str">
            <v>D+</v>
          </cell>
          <cell r="BP378" t="str">
            <v>A++</v>
          </cell>
          <cell r="BQ378" t="str">
            <v>A++</v>
          </cell>
          <cell r="BR378" t="str">
            <v>A++</v>
          </cell>
          <cell r="BS378" t="str">
            <v>A++</v>
          </cell>
          <cell r="BT378" t="str">
            <v>A++</v>
          </cell>
          <cell r="BU378" t="str">
            <v>A++</v>
          </cell>
          <cell r="BW378">
            <v>4</v>
          </cell>
          <cell r="BX378">
            <v>4</v>
          </cell>
          <cell r="BY378">
            <v>2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20.5</v>
          </cell>
          <cell r="CI378">
            <v>0</v>
          </cell>
          <cell r="CJ378" t="str">
            <v>Pass</v>
          </cell>
          <cell r="CK378">
            <v>8.15</v>
          </cell>
        </row>
        <row r="379">
          <cell r="B379" t="str">
            <v>PIET23CA039</v>
          </cell>
          <cell r="C379" t="str">
            <v>MANVEER SINGH SHEKHAWAT</v>
          </cell>
          <cell r="D379" t="str">
            <v>23EPTCA039</v>
          </cell>
          <cell r="E379" t="str">
            <v>F-39</v>
          </cell>
          <cell r="F379"/>
          <cell r="G379">
            <v>9</v>
          </cell>
          <cell r="H379">
            <v>9</v>
          </cell>
          <cell r="I379">
            <v>10</v>
          </cell>
          <cell r="J379">
            <v>28</v>
          </cell>
          <cell r="K379">
            <v>6</v>
          </cell>
          <cell r="L379">
            <v>10</v>
          </cell>
          <cell r="M379">
            <v>10</v>
          </cell>
          <cell r="N379">
            <v>26</v>
          </cell>
          <cell r="O379">
            <v>5</v>
          </cell>
          <cell r="P379">
            <v>10</v>
          </cell>
          <cell r="Q379">
            <v>10</v>
          </cell>
          <cell r="R379">
            <v>25</v>
          </cell>
          <cell r="S379">
            <v>5</v>
          </cell>
          <cell r="T379">
            <v>9</v>
          </cell>
          <cell r="U379">
            <v>10</v>
          </cell>
          <cell r="V379">
            <v>24</v>
          </cell>
          <cell r="W379">
            <v>6</v>
          </cell>
          <cell r="X379">
            <v>10</v>
          </cell>
          <cell r="Y379">
            <v>10</v>
          </cell>
          <cell r="Z379">
            <v>26</v>
          </cell>
          <cell r="AA379">
            <v>129</v>
          </cell>
          <cell r="AB379">
            <v>9</v>
          </cell>
          <cell r="AC379">
            <v>7</v>
          </cell>
          <cell r="AD379">
            <v>40</v>
          </cell>
          <cell r="AE379">
            <v>56</v>
          </cell>
          <cell r="AF379">
            <v>35</v>
          </cell>
          <cell r="AG379">
            <v>91</v>
          </cell>
          <cell r="AH379">
            <v>6</v>
          </cell>
          <cell r="AI379">
            <v>7</v>
          </cell>
          <cell r="AJ379">
            <v>38</v>
          </cell>
          <cell r="AK379">
            <v>51</v>
          </cell>
          <cell r="AL379">
            <v>33</v>
          </cell>
          <cell r="AM379">
            <v>84</v>
          </cell>
          <cell r="AN379">
            <v>8</v>
          </cell>
          <cell r="AO379">
            <v>7</v>
          </cell>
          <cell r="AP379">
            <v>38</v>
          </cell>
          <cell r="AQ379">
            <v>53</v>
          </cell>
          <cell r="AR379">
            <v>30</v>
          </cell>
          <cell r="AS379">
            <v>83</v>
          </cell>
          <cell r="AT379">
            <v>9</v>
          </cell>
          <cell r="AU379">
            <v>9</v>
          </cell>
          <cell r="AV379">
            <v>40</v>
          </cell>
          <cell r="AW379">
            <v>58</v>
          </cell>
          <cell r="AX379">
            <v>36</v>
          </cell>
          <cell r="AY379">
            <v>94</v>
          </cell>
          <cell r="AZ379">
            <v>9</v>
          </cell>
          <cell r="BA379">
            <v>8</v>
          </cell>
          <cell r="BB379">
            <v>38</v>
          </cell>
          <cell r="BC379">
            <v>55</v>
          </cell>
          <cell r="BD379">
            <v>31</v>
          </cell>
          <cell r="BE379">
            <v>86</v>
          </cell>
          <cell r="BF379">
            <v>438</v>
          </cell>
          <cell r="BG379">
            <v>91</v>
          </cell>
          <cell r="BH379">
            <v>658</v>
          </cell>
          <cell r="BI379">
            <v>87.733333333333334</v>
          </cell>
          <cell r="BK379" t="str">
            <v>A++</v>
          </cell>
          <cell r="BL379" t="str">
            <v>E</v>
          </cell>
          <cell r="BM379" t="str">
            <v>A+</v>
          </cell>
          <cell r="BN379" t="str">
            <v>C+</v>
          </cell>
          <cell r="BO379" t="str">
            <v>C+</v>
          </cell>
          <cell r="BP379" t="str">
            <v>A++</v>
          </cell>
          <cell r="BQ379" t="str">
            <v>A++</v>
          </cell>
          <cell r="BR379" t="str">
            <v>A++</v>
          </cell>
          <cell r="BS379" t="str">
            <v>A++</v>
          </cell>
          <cell r="BT379" t="str">
            <v>A++</v>
          </cell>
          <cell r="BU379" t="str">
            <v>A++</v>
          </cell>
          <cell r="BW379">
            <v>4</v>
          </cell>
          <cell r="BX379">
            <v>4</v>
          </cell>
          <cell r="BY379">
            <v>2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20.5</v>
          </cell>
          <cell r="CI379">
            <v>0</v>
          </cell>
          <cell r="CJ379" t="str">
            <v>Pass</v>
          </cell>
          <cell r="CK379">
            <v>8.15</v>
          </cell>
        </row>
        <row r="380">
          <cell r="B380" t="str">
            <v>PIET23CA040</v>
          </cell>
          <cell r="C380" t="str">
            <v>MOLIKA SINGH RATHORE</v>
          </cell>
          <cell r="D380" t="str">
            <v>23EPTCA040</v>
          </cell>
          <cell r="E380" t="str">
            <v>F-40</v>
          </cell>
          <cell r="F380"/>
          <cell r="G380">
            <v>2</v>
          </cell>
          <cell r="H380">
            <v>7</v>
          </cell>
          <cell r="I380">
            <v>9</v>
          </cell>
          <cell r="J380">
            <v>18</v>
          </cell>
          <cell r="K380">
            <v>10</v>
          </cell>
          <cell r="L380" t="str">
            <v>N</v>
          </cell>
          <cell r="M380">
            <v>10</v>
          </cell>
          <cell r="N380">
            <v>20</v>
          </cell>
          <cell r="O380">
            <v>9</v>
          </cell>
          <cell r="P380">
            <v>10</v>
          </cell>
          <cell r="Q380">
            <v>10</v>
          </cell>
          <cell r="R380">
            <v>29</v>
          </cell>
          <cell r="S380">
            <v>4</v>
          </cell>
          <cell r="T380">
            <v>7</v>
          </cell>
          <cell r="U380">
            <v>10</v>
          </cell>
          <cell r="V380">
            <v>21</v>
          </cell>
          <cell r="W380">
            <v>4</v>
          </cell>
          <cell r="X380">
            <v>10</v>
          </cell>
          <cell r="Y380">
            <v>9</v>
          </cell>
          <cell r="Z380">
            <v>23</v>
          </cell>
          <cell r="AA380">
            <v>111</v>
          </cell>
          <cell r="AB380">
            <v>4</v>
          </cell>
          <cell r="AC380">
            <v>5</v>
          </cell>
          <cell r="AD380">
            <v>27</v>
          </cell>
          <cell r="AE380">
            <v>36</v>
          </cell>
          <cell r="AF380">
            <v>32</v>
          </cell>
          <cell r="AG380">
            <v>68</v>
          </cell>
          <cell r="AH380">
            <v>9</v>
          </cell>
          <cell r="AI380">
            <v>8</v>
          </cell>
          <cell r="AJ380">
            <v>38</v>
          </cell>
          <cell r="AK380">
            <v>55</v>
          </cell>
          <cell r="AL380">
            <v>36</v>
          </cell>
          <cell r="AM380">
            <v>91</v>
          </cell>
          <cell r="AN380">
            <v>4</v>
          </cell>
          <cell r="AO380">
            <v>7</v>
          </cell>
          <cell r="AP380">
            <v>23</v>
          </cell>
          <cell r="AQ380">
            <v>34</v>
          </cell>
          <cell r="AR380">
            <v>24</v>
          </cell>
          <cell r="AS380">
            <v>58</v>
          </cell>
          <cell r="AT380" t="str">
            <v>A</v>
          </cell>
          <cell r="AU380">
            <v>8</v>
          </cell>
          <cell r="AV380">
            <v>32</v>
          </cell>
          <cell r="AW380">
            <v>40</v>
          </cell>
          <cell r="AX380">
            <v>35</v>
          </cell>
          <cell r="AY380">
            <v>75</v>
          </cell>
          <cell r="AZ380">
            <v>7</v>
          </cell>
          <cell r="BA380">
            <v>7</v>
          </cell>
          <cell r="BB380">
            <v>29</v>
          </cell>
          <cell r="BC380">
            <v>43</v>
          </cell>
          <cell r="BD380">
            <v>31</v>
          </cell>
          <cell r="BE380">
            <v>74</v>
          </cell>
          <cell r="BF380">
            <v>366</v>
          </cell>
          <cell r="BG380">
            <v>88</v>
          </cell>
          <cell r="BH380">
            <v>565</v>
          </cell>
          <cell r="BI380">
            <v>75.333333333333329</v>
          </cell>
          <cell r="BK380" t="str">
            <v>E</v>
          </cell>
          <cell r="BL380" t="str">
            <v>C</v>
          </cell>
          <cell r="BM380" t="str">
            <v>A+</v>
          </cell>
          <cell r="BN380" t="str">
            <v>D+</v>
          </cell>
          <cell r="BO380" t="str">
            <v>C+</v>
          </cell>
          <cell r="BP380" t="str">
            <v>A++</v>
          </cell>
          <cell r="BQ380" t="str">
            <v>B+</v>
          </cell>
          <cell r="BR380" t="str">
            <v>C+</v>
          </cell>
          <cell r="BS380" t="str">
            <v>A</v>
          </cell>
          <cell r="BT380" t="str">
            <v>A</v>
          </cell>
          <cell r="BU380" t="str">
            <v>A++</v>
          </cell>
          <cell r="BW380">
            <v>4</v>
          </cell>
          <cell r="BX380">
            <v>4</v>
          </cell>
          <cell r="BY380">
            <v>2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20.5</v>
          </cell>
          <cell r="CI380">
            <v>0</v>
          </cell>
          <cell r="CJ380" t="str">
            <v>Pass</v>
          </cell>
          <cell r="CK380">
            <v>6.87</v>
          </cell>
        </row>
        <row r="381">
          <cell r="B381" t="str">
            <v>PIET23CA044</v>
          </cell>
          <cell r="C381" t="str">
            <v>MS. PRACHI SONI</v>
          </cell>
          <cell r="D381" t="str">
            <v>23EPTCA041</v>
          </cell>
          <cell r="E381" t="str">
            <v>F-44</v>
          </cell>
          <cell r="F381"/>
          <cell r="G381">
            <v>9</v>
          </cell>
          <cell r="H381">
            <v>10</v>
          </cell>
          <cell r="I381">
            <v>10</v>
          </cell>
          <cell r="J381">
            <v>29</v>
          </cell>
          <cell r="K381">
            <v>8</v>
          </cell>
          <cell r="L381">
            <v>10</v>
          </cell>
          <cell r="M381">
            <v>10</v>
          </cell>
          <cell r="N381">
            <v>28</v>
          </cell>
          <cell r="O381">
            <v>9</v>
          </cell>
          <cell r="P381">
            <v>10</v>
          </cell>
          <cell r="Q381">
            <v>10</v>
          </cell>
          <cell r="R381">
            <v>29</v>
          </cell>
          <cell r="S381">
            <v>6</v>
          </cell>
          <cell r="T381">
            <v>10</v>
          </cell>
          <cell r="U381">
            <v>10</v>
          </cell>
          <cell r="V381">
            <v>26</v>
          </cell>
          <cell r="W381">
            <v>5</v>
          </cell>
          <cell r="X381">
            <v>10</v>
          </cell>
          <cell r="Y381">
            <v>8</v>
          </cell>
          <cell r="Z381">
            <v>23</v>
          </cell>
          <cell r="AA381">
            <v>135</v>
          </cell>
          <cell r="AB381">
            <v>10</v>
          </cell>
          <cell r="AC381">
            <v>8</v>
          </cell>
          <cell r="AD381">
            <v>34</v>
          </cell>
          <cell r="AE381">
            <v>52</v>
          </cell>
          <cell r="AF381">
            <v>34</v>
          </cell>
          <cell r="AG381">
            <v>86</v>
          </cell>
          <cell r="AH381">
            <v>8</v>
          </cell>
          <cell r="AI381">
            <v>8</v>
          </cell>
          <cell r="AJ381">
            <v>39</v>
          </cell>
          <cell r="AK381">
            <v>55</v>
          </cell>
          <cell r="AL381">
            <v>35</v>
          </cell>
          <cell r="AM381">
            <v>90</v>
          </cell>
          <cell r="AN381">
            <v>9</v>
          </cell>
          <cell r="AO381">
            <v>9</v>
          </cell>
          <cell r="AP381">
            <v>40</v>
          </cell>
          <cell r="AQ381">
            <v>58</v>
          </cell>
          <cell r="AR381">
            <v>33</v>
          </cell>
          <cell r="AS381">
            <v>91</v>
          </cell>
          <cell r="AT381">
            <v>10</v>
          </cell>
          <cell r="AU381">
            <v>10</v>
          </cell>
          <cell r="AV381">
            <v>39</v>
          </cell>
          <cell r="AW381">
            <v>59</v>
          </cell>
          <cell r="AX381">
            <v>30</v>
          </cell>
          <cell r="AY381">
            <v>89</v>
          </cell>
          <cell r="AZ381">
            <v>8</v>
          </cell>
          <cell r="BA381">
            <v>9</v>
          </cell>
          <cell r="BB381">
            <v>40</v>
          </cell>
          <cell r="BC381">
            <v>57</v>
          </cell>
          <cell r="BD381">
            <v>34</v>
          </cell>
          <cell r="BE381">
            <v>91</v>
          </cell>
          <cell r="BF381">
            <v>447</v>
          </cell>
          <cell r="BG381">
            <v>88</v>
          </cell>
          <cell r="BH381">
            <v>670</v>
          </cell>
          <cell r="BI381">
            <v>89.333333333333329</v>
          </cell>
          <cell r="BK381" t="str">
            <v>A++</v>
          </cell>
          <cell r="BL381" t="str">
            <v>A</v>
          </cell>
          <cell r="BM381" t="str">
            <v>A++</v>
          </cell>
          <cell r="BN381" t="str">
            <v>A</v>
          </cell>
          <cell r="BO381" t="str">
            <v>C</v>
          </cell>
          <cell r="BP381" t="str">
            <v>A++</v>
          </cell>
          <cell r="BQ381" t="str">
            <v>A++</v>
          </cell>
          <cell r="BR381" t="str">
            <v>A++</v>
          </cell>
          <cell r="BS381" t="str">
            <v>A++</v>
          </cell>
          <cell r="BT381" t="str">
            <v>A++</v>
          </cell>
          <cell r="BU381" t="str">
            <v>A++</v>
          </cell>
          <cell r="BW381">
            <v>4</v>
          </cell>
          <cell r="BX381">
            <v>4</v>
          </cell>
          <cell r="BY381">
            <v>2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20.5</v>
          </cell>
          <cell r="CI381">
            <v>0</v>
          </cell>
          <cell r="CJ381" t="str">
            <v>Pass</v>
          </cell>
          <cell r="CK381">
            <v>9.2200000000000006</v>
          </cell>
        </row>
        <row r="382">
          <cell r="B382" t="str">
            <v>PIET23CA041</v>
          </cell>
          <cell r="C382" t="str">
            <v>MUDIT PANCHOLI</v>
          </cell>
          <cell r="D382" t="str">
            <v>23EPTCA042</v>
          </cell>
          <cell r="E382" t="str">
            <v>F-41</v>
          </cell>
          <cell r="F382"/>
          <cell r="G382">
            <v>4</v>
          </cell>
          <cell r="H382">
            <v>8</v>
          </cell>
          <cell r="I382">
            <v>10</v>
          </cell>
          <cell r="J382">
            <v>22</v>
          </cell>
          <cell r="K382">
            <v>4</v>
          </cell>
          <cell r="L382">
            <v>10</v>
          </cell>
          <cell r="M382">
            <v>10</v>
          </cell>
          <cell r="N382">
            <v>24</v>
          </cell>
          <cell r="O382">
            <v>6</v>
          </cell>
          <cell r="P382">
            <v>10</v>
          </cell>
          <cell r="Q382">
            <v>10</v>
          </cell>
          <cell r="R382">
            <v>26</v>
          </cell>
          <cell r="S382">
            <v>3</v>
          </cell>
          <cell r="T382">
            <v>9</v>
          </cell>
          <cell r="U382">
            <v>10</v>
          </cell>
          <cell r="V382">
            <v>22</v>
          </cell>
          <cell r="W382">
            <v>6</v>
          </cell>
          <cell r="X382">
            <v>9</v>
          </cell>
          <cell r="Y382">
            <v>10</v>
          </cell>
          <cell r="Z382">
            <v>25</v>
          </cell>
          <cell r="AA382">
            <v>119</v>
          </cell>
          <cell r="AB382">
            <v>7</v>
          </cell>
          <cell r="AC382">
            <v>8</v>
          </cell>
          <cell r="AD382">
            <v>33</v>
          </cell>
          <cell r="AE382">
            <v>48</v>
          </cell>
          <cell r="AF382">
            <v>37</v>
          </cell>
          <cell r="AG382">
            <v>85</v>
          </cell>
          <cell r="AH382">
            <v>7</v>
          </cell>
          <cell r="AI382">
            <v>8</v>
          </cell>
          <cell r="AJ382">
            <v>36</v>
          </cell>
          <cell r="AK382">
            <v>51</v>
          </cell>
          <cell r="AL382">
            <v>31</v>
          </cell>
          <cell r="AM382">
            <v>82</v>
          </cell>
          <cell r="AN382">
            <v>6</v>
          </cell>
          <cell r="AO382">
            <v>7</v>
          </cell>
          <cell r="AP382">
            <v>35</v>
          </cell>
          <cell r="AQ382">
            <v>48</v>
          </cell>
          <cell r="AR382">
            <v>27</v>
          </cell>
          <cell r="AS382">
            <v>75</v>
          </cell>
          <cell r="AT382">
            <v>9</v>
          </cell>
          <cell r="AU382">
            <v>10</v>
          </cell>
          <cell r="AV382">
            <v>40</v>
          </cell>
          <cell r="AW382">
            <v>59</v>
          </cell>
          <cell r="AX382">
            <v>30</v>
          </cell>
          <cell r="AY382">
            <v>89</v>
          </cell>
          <cell r="AZ382">
            <v>9</v>
          </cell>
          <cell r="BA382">
            <v>9</v>
          </cell>
          <cell r="BB382">
            <v>37</v>
          </cell>
          <cell r="BC382">
            <v>55</v>
          </cell>
          <cell r="BD382">
            <v>37</v>
          </cell>
          <cell r="BE382">
            <v>92</v>
          </cell>
          <cell r="BF382">
            <v>423</v>
          </cell>
          <cell r="BG382">
            <v>94</v>
          </cell>
          <cell r="BH382">
            <v>636</v>
          </cell>
          <cell r="BI382">
            <v>84.8</v>
          </cell>
          <cell r="BK382" t="str">
            <v>B</v>
          </cell>
          <cell r="BL382" t="str">
            <v>C+</v>
          </cell>
          <cell r="BM382" t="str">
            <v>B</v>
          </cell>
          <cell r="BN382" t="str">
            <v>D+</v>
          </cell>
          <cell r="BO382" t="str">
            <v>C+</v>
          </cell>
          <cell r="BP382" t="str">
            <v>A++</v>
          </cell>
          <cell r="BQ382" t="str">
            <v>A++</v>
          </cell>
          <cell r="BR382" t="str">
            <v>A</v>
          </cell>
          <cell r="BS382" t="str">
            <v>A++</v>
          </cell>
          <cell r="BT382" t="str">
            <v>A++</v>
          </cell>
          <cell r="BU382" t="str">
            <v>A++</v>
          </cell>
          <cell r="BW382">
            <v>4</v>
          </cell>
          <cell r="BX382">
            <v>4</v>
          </cell>
          <cell r="BY382">
            <v>2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20.5</v>
          </cell>
          <cell r="CI382">
            <v>0</v>
          </cell>
          <cell r="CJ382" t="str">
            <v>Pass</v>
          </cell>
          <cell r="CK382">
            <v>7.89</v>
          </cell>
        </row>
        <row r="383">
          <cell r="B383" t="str">
            <v>PIET23CA042</v>
          </cell>
          <cell r="C383" t="str">
            <v>NIKHIL KHANDELWAL</v>
          </cell>
          <cell r="D383" t="str">
            <v>23EPTCA043</v>
          </cell>
          <cell r="E383" t="str">
            <v>F-42</v>
          </cell>
          <cell r="F383"/>
          <cell r="G383">
            <v>10</v>
          </cell>
          <cell r="H383">
            <v>10</v>
          </cell>
          <cell r="I383">
            <v>8</v>
          </cell>
          <cell r="J383">
            <v>28</v>
          </cell>
          <cell r="K383">
            <v>8</v>
          </cell>
          <cell r="L383">
            <v>10</v>
          </cell>
          <cell r="M383">
            <v>10</v>
          </cell>
          <cell r="N383">
            <v>28</v>
          </cell>
          <cell r="O383">
            <v>7</v>
          </cell>
          <cell r="P383">
            <v>9</v>
          </cell>
          <cell r="Q383">
            <v>10</v>
          </cell>
          <cell r="R383">
            <v>26</v>
          </cell>
          <cell r="S383">
            <v>5</v>
          </cell>
          <cell r="T383">
            <v>10</v>
          </cell>
          <cell r="U383">
            <v>10</v>
          </cell>
          <cell r="V383">
            <v>25</v>
          </cell>
          <cell r="W383">
            <v>5</v>
          </cell>
          <cell r="X383">
            <v>10</v>
          </cell>
          <cell r="Y383">
            <v>9</v>
          </cell>
          <cell r="Z383">
            <v>24</v>
          </cell>
          <cell r="AA383">
            <v>131</v>
          </cell>
          <cell r="AB383">
            <v>10</v>
          </cell>
          <cell r="AC383">
            <v>10</v>
          </cell>
          <cell r="AD383">
            <v>40</v>
          </cell>
          <cell r="AE383">
            <v>60</v>
          </cell>
          <cell r="AF383">
            <v>33</v>
          </cell>
          <cell r="AG383">
            <v>93</v>
          </cell>
          <cell r="AH383">
            <v>6</v>
          </cell>
          <cell r="AI383">
            <v>8</v>
          </cell>
          <cell r="AJ383">
            <v>32</v>
          </cell>
          <cell r="AK383">
            <v>46</v>
          </cell>
          <cell r="AL383">
            <v>31</v>
          </cell>
          <cell r="AM383">
            <v>77</v>
          </cell>
          <cell r="AN383">
            <v>5</v>
          </cell>
          <cell r="AO383">
            <v>7</v>
          </cell>
          <cell r="AP383">
            <v>37</v>
          </cell>
          <cell r="AQ383">
            <v>49</v>
          </cell>
          <cell r="AR383">
            <v>25</v>
          </cell>
          <cell r="AS383">
            <v>74</v>
          </cell>
          <cell r="AT383">
            <v>10</v>
          </cell>
          <cell r="AU383">
            <v>10</v>
          </cell>
          <cell r="AV383">
            <v>40</v>
          </cell>
          <cell r="AW383">
            <v>60</v>
          </cell>
          <cell r="AX383">
            <v>27</v>
          </cell>
          <cell r="AY383">
            <v>87</v>
          </cell>
          <cell r="AZ383">
            <v>8</v>
          </cell>
          <cell r="BA383">
            <v>8</v>
          </cell>
          <cell r="BB383">
            <v>35</v>
          </cell>
          <cell r="BC383">
            <v>51</v>
          </cell>
          <cell r="BD383">
            <v>30</v>
          </cell>
          <cell r="BE383">
            <v>81</v>
          </cell>
          <cell r="BF383">
            <v>412</v>
          </cell>
          <cell r="BG383">
            <v>92</v>
          </cell>
          <cell r="BH383">
            <v>635</v>
          </cell>
          <cell r="BI383">
            <v>84.666666666666671</v>
          </cell>
          <cell r="BK383" t="str">
            <v>B+</v>
          </cell>
          <cell r="BL383" t="str">
            <v>D+</v>
          </cell>
          <cell r="BM383" t="str">
            <v>A++</v>
          </cell>
          <cell r="BN383" t="str">
            <v>C+</v>
          </cell>
          <cell r="BO383" t="str">
            <v>C+</v>
          </cell>
          <cell r="BP383" t="str">
            <v>A+</v>
          </cell>
          <cell r="BQ383" t="str">
            <v>A++</v>
          </cell>
          <cell r="BR383" t="str">
            <v>A</v>
          </cell>
          <cell r="BS383" t="str">
            <v>A++</v>
          </cell>
          <cell r="BT383" t="str">
            <v>A++</v>
          </cell>
          <cell r="BU383" t="str">
            <v>A++</v>
          </cell>
          <cell r="BW383">
            <v>4</v>
          </cell>
          <cell r="BX383">
            <v>4</v>
          </cell>
          <cell r="BY383">
            <v>2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20.5</v>
          </cell>
          <cell r="CI383">
            <v>0</v>
          </cell>
          <cell r="CJ383" t="str">
            <v>Pass</v>
          </cell>
          <cell r="CK383">
            <v>8.09</v>
          </cell>
        </row>
        <row r="384">
          <cell r="B384" t="str">
            <v>PIET23CA043</v>
          </cell>
          <cell r="C384" t="str">
            <v>PALAK MODI</v>
          </cell>
          <cell r="D384" t="str">
            <v>23EPTCA044</v>
          </cell>
          <cell r="E384" t="str">
            <v>F-43</v>
          </cell>
          <cell r="F384"/>
          <cell r="G384">
            <v>3</v>
          </cell>
          <cell r="H384">
            <v>10</v>
          </cell>
          <cell r="I384">
            <v>10</v>
          </cell>
          <cell r="J384">
            <v>23</v>
          </cell>
          <cell r="K384">
            <v>8</v>
          </cell>
          <cell r="L384">
            <v>10</v>
          </cell>
          <cell r="M384">
            <v>10</v>
          </cell>
          <cell r="N384">
            <v>28</v>
          </cell>
          <cell r="O384">
            <v>8</v>
          </cell>
          <cell r="P384">
            <v>10</v>
          </cell>
          <cell r="Q384">
            <v>10</v>
          </cell>
          <cell r="R384">
            <v>28</v>
          </cell>
          <cell r="S384">
            <v>5</v>
          </cell>
          <cell r="T384">
            <v>9</v>
          </cell>
          <cell r="U384">
            <v>9</v>
          </cell>
          <cell r="V384">
            <v>23</v>
          </cell>
          <cell r="W384">
            <v>6</v>
          </cell>
          <cell r="X384">
            <v>10</v>
          </cell>
          <cell r="Y384">
            <v>9</v>
          </cell>
          <cell r="Z384">
            <v>25</v>
          </cell>
          <cell r="AA384">
            <v>127</v>
          </cell>
          <cell r="AB384">
            <v>10</v>
          </cell>
          <cell r="AC384">
            <v>8</v>
          </cell>
          <cell r="AD384">
            <v>36</v>
          </cell>
          <cell r="AE384">
            <v>54</v>
          </cell>
          <cell r="AF384">
            <v>35</v>
          </cell>
          <cell r="AG384">
            <v>89</v>
          </cell>
          <cell r="AH384">
            <v>8</v>
          </cell>
          <cell r="AI384">
            <v>8</v>
          </cell>
          <cell r="AJ384">
            <v>38</v>
          </cell>
          <cell r="AK384">
            <v>54</v>
          </cell>
          <cell r="AL384">
            <v>35</v>
          </cell>
          <cell r="AM384">
            <v>89</v>
          </cell>
          <cell r="AN384">
            <v>9</v>
          </cell>
          <cell r="AO384">
            <v>9</v>
          </cell>
          <cell r="AP384">
            <v>38</v>
          </cell>
          <cell r="AQ384">
            <v>56</v>
          </cell>
          <cell r="AR384">
            <v>37</v>
          </cell>
          <cell r="AS384">
            <v>93</v>
          </cell>
          <cell r="AT384">
            <v>9</v>
          </cell>
          <cell r="AU384">
            <v>10</v>
          </cell>
          <cell r="AV384">
            <v>40</v>
          </cell>
          <cell r="AW384">
            <v>59</v>
          </cell>
          <cell r="AX384">
            <v>35</v>
          </cell>
          <cell r="AY384">
            <v>94</v>
          </cell>
          <cell r="AZ384">
            <v>7</v>
          </cell>
          <cell r="BA384">
            <v>9</v>
          </cell>
          <cell r="BB384">
            <v>34</v>
          </cell>
          <cell r="BC384">
            <v>50</v>
          </cell>
          <cell r="BD384">
            <v>36</v>
          </cell>
          <cell r="BE384">
            <v>86</v>
          </cell>
          <cell r="BF384">
            <v>451</v>
          </cell>
          <cell r="BG384">
            <v>92</v>
          </cell>
          <cell r="BH384">
            <v>670</v>
          </cell>
          <cell r="BI384">
            <v>89.333333333333329</v>
          </cell>
          <cell r="BK384" t="str">
            <v>C+</v>
          </cell>
          <cell r="BL384" t="str">
            <v>D+</v>
          </cell>
          <cell r="BM384" t="str">
            <v>A+</v>
          </cell>
          <cell r="BN384" t="str">
            <v>A+</v>
          </cell>
          <cell r="BO384" t="str">
            <v>B+</v>
          </cell>
          <cell r="BP384" t="str">
            <v>A++</v>
          </cell>
          <cell r="BQ384" t="str">
            <v>A++</v>
          </cell>
          <cell r="BR384" t="str">
            <v>A++</v>
          </cell>
          <cell r="BS384" t="str">
            <v>A++</v>
          </cell>
          <cell r="BT384" t="str">
            <v>A++</v>
          </cell>
          <cell r="BU384" t="str">
            <v>A++</v>
          </cell>
          <cell r="BW384">
            <v>4</v>
          </cell>
          <cell r="BX384">
            <v>4</v>
          </cell>
          <cell r="BY384">
            <v>2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20.5</v>
          </cell>
          <cell r="CI384">
            <v>0</v>
          </cell>
          <cell r="CJ384" t="str">
            <v>Pass</v>
          </cell>
          <cell r="CK384">
            <v>8.24</v>
          </cell>
        </row>
        <row r="385">
          <cell r="B385" t="str">
            <v>PIET23CA045</v>
          </cell>
          <cell r="C385" t="str">
            <v>PRANAV KHANDELWAL</v>
          </cell>
          <cell r="D385" t="str">
            <v>23EPTCA045</v>
          </cell>
          <cell r="E385" t="str">
            <v>F-45</v>
          </cell>
          <cell r="F385"/>
          <cell r="G385">
            <v>7</v>
          </cell>
          <cell r="H385">
            <v>8</v>
          </cell>
          <cell r="I385">
            <v>10</v>
          </cell>
          <cell r="J385">
            <v>25</v>
          </cell>
          <cell r="K385">
            <v>5</v>
          </cell>
          <cell r="L385">
            <v>10</v>
          </cell>
          <cell r="M385">
            <v>10</v>
          </cell>
          <cell r="N385">
            <v>25</v>
          </cell>
          <cell r="O385">
            <v>8</v>
          </cell>
          <cell r="P385">
            <v>10</v>
          </cell>
          <cell r="Q385">
            <v>10</v>
          </cell>
          <cell r="R385">
            <v>28</v>
          </cell>
          <cell r="S385">
            <v>6</v>
          </cell>
          <cell r="T385">
            <v>10</v>
          </cell>
          <cell r="U385">
            <v>10</v>
          </cell>
          <cell r="V385">
            <v>26</v>
          </cell>
          <cell r="W385">
            <v>8</v>
          </cell>
          <cell r="X385">
            <v>10</v>
          </cell>
          <cell r="Y385">
            <v>10</v>
          </cell>
          <cell r="Z385">
            <v>28</v>
          </cell>
          <cell r="AA385">
            <v>132</v>
          </cell>
          <cell r="AB385">
            <v>10</v>
          </cell>
          <cell r="AC385">
            <v>10</v>
          </cell>
          <cell r="AD385">
            <v>40</v>
          </cell>
          <cell r="AE385">
            <v>60</v>
          </cell>
          <cell r="AF385">
            <v>37</v>
          </cell>
          <cell r="AG385">
            <v>97</v>
          </cell>
          <cell r="AH385">
            <v>7</v>
          </cell>
          <cell r="AI385">
            <v>7</v>
          </cell>
          <cell r="AJ385">
            <v>37</v>
          </cell>
          <cell r="AK385">
            <v>51</v>
          </cell>
          <cell r="AL385">
            <v>35</v>
          </cell>
          <cell r="AM385">
            <v>86</v>
          </cell>
          <cell r="AN385">
            <v>9</v>
          </cell>
          <cell r="AO385">
            <v>9</v>
          </cell>
          <cell r="AP385">
            <v>40</v>
          </cell>
          <cell r="AQ385">
            <v>58</v>
          </cell>
          <cell r="AR385">
            <v>37</v>
          </cell>
          <cell r="AS385">
            <v>95</v>
          </cell>
          <cell r="AT385">
            <v>10</v>
          </cell>
          <cell r="AU385">
            <v>9</v>
          </cell>
          <cell r="AV385">
            <v>39</v>
          </cell>
          <cell r="AW385">
            <v>58</v>
          </cell>
          <cell r="AX385">
            <v>35</v>
          </cell>
          <cell r="AY385">
            <v>93</v>
          </cell>
          <cell r="AZ385">
            <v>10</v>
          </cell>
          <cell r="BA385">
            <v>7</v>
          </cell>
          <cell r="BB385">
            <v>32</v>
          </cell>
          <cell r="BC385">
            <v>49</v>
          </cell>
          <cell r="BD385">
            <v>32</v>
          </cell>
          <cell r="BE385">
            <v>81</v>
          </cell>
          <cell r="BF385">
            <v>452</v>
          </cell>
          <cell r="BG385">
            <v>90</v>
          </cell>
          <cell r="BH385">
            <v>674</v>
          </cell>
          <cell r="BI385">
            <v>89.86666666666666</v>
          </cell>
          <cell r="BK385" t="str">
            <v>C+</v>
          </cell>
          <cell r="BL385" t="str">
            <v>C</v>
          </cell>
          <cell r="BM385" t="str">
            <v>A+</v>
          </cell>
          <cell r="BN385" t="str">
            <v>A</v>
          </cell>
          <cell r="BO385" t="str">
            <v>B+</v>
          </cell>
          <cell r="BP385" t="str">
            <v>A++</v>
          </cell>
          <cell r="BQ385" t="str">
            <v>A++</v>
          </cell>
          <cell r="BR385" t="str">
            <v>A++</v>
          </cell>
          <cell r="BS385" t="str">
            <v>A++</v>
          </cell>
          <cell r="BT385" t="str">
            <v>A++</v>
          </cell>
          <cell r="BU385" t="str">
            <v>A++</v>
          </cell>
          <cell r="BW385">
            <v>4</v>
          </cell>
          <cell r="BX385">
            <v>4</v>
          </cell>
          <cell r="BY385">
            <v>2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20.5</v>
          </cell>
          <cell r="CI385">
            <v>0</v>
          </cell>
          <cell r="CJ385" t="str">
            <v>Pass</v>
          </cell>
          <cell r="CK385">
            <v>8.2899999999999991</v>
          </cell>
        </row>
        <row r="386">
          <cell r="B386" t="str">
            <v>PIET23CA046</v>
          </cell>
          <cell r="C386" t="str">
            <v>PRIYA SONI</v>
          </cell>
          <cell r="D386" t="str">
            <v>23EPTCA046</v>
          </cell>
          <cell r="E386" t="str">
            <v>F-46</v>
          </cell>
          <cell r="F386"/>
          <cell r="G386">
            <v>4</v>
          </cell>
          <cell r="H386">
            <v>7</v>
          </cell>
          <cell r="I386">
            <v>10</v>
          </cell>
          <cell r="J386">
            <v>21</v>
          </cell>
          <cell r="K386">
            <v>5</v>
          </cell>
          <cell r="L386">
            <v>9</v>
          </cell>
          <cell r="M386">
            <v>10</v>
          </cell>
          <cell r="N386">
            <v>24</v>
          </cell>
          <cell r="O386">
            <v>8</v>
          </cell>
          <cell r="P386">
            <v>8</v>
          </cell>
          <cell r="Q386">
            <v>10</v>
          </cell>
          <cell r="R386">
            <v>26</v>
          </cell>
          <cell r="S386">
            <v>2</v>
          </cell>
          <cell r="T386">
            <v>6</v>
          </cell>
          <cell r="U386">
            <v>10</v>
          </cell>
          <cell r="V386">
            <v>18</v>
          </cell>
          <cell r="W386">
            <v>4</v>
          </cell>
          <cell r="X386">
            <v>9</v>
          </cell>
          <cell r="Y386">
            <v>9</v>
          </cell>
          <cell r="Z386">
            <v>22</v>
          </cell>
          <cell r="AA386">
            <v>111</v>
          </cell>
          <cell r="AB386">
            <v>7</v>
          </cell>
          <cell r="AC386">
            <v>6</v>
          </cell>
          <cell r="AD386">
            <v>35</v>
          </cell>
          <cell r="AE386">
            <v>48</v>
          </cell>
          <cell r="AF386">
            <v>38</v>
          </cell>
          <cell r="AG386">
            <v>86</v>
          </cell>
          <cell r="AH386">
            <v>9</v>
          </cell>
          <cell r="AI386">
            <v>8</v>
          </cell>
          <cell r="AJ386">
            <v>36</v>
          </cell>
          <cell r="AK386">
            <v>53</v>
          </cell>
          <cell r="AL386">
            <v>37</v>
          </cell>
          <cell r="AM386">
            <v>90</v>
          </cell>
          <cell r="AN386">
            <v>9</v>
          </cell>
          <cell r="AO386">
            <v>8</v>
          </cell>
          <cell r="AP386">
            <v>38</v>
          </cell>
          <cell r="AQ386">
            <v>55</v>
          </cell>
          <cell r="AR386">
            <v>33</v>
          </cell>
          <cell r="AS386">
            <v>88</v>
          </cell>
          <cell r="AT386">
            <v>9</v>
          </cell>
          <cell r="AU386">
            <v>9</v>
          </cell>
          <cell r="AV386">
            <v>37</v>
          </cell>
          <cell r="AW386">
            <v>55</v>
          </cell>
          <cell r="AX386">
            <v>32</v>
          </cell>
          <cell r="AY386">
            <v>87</v>
          </cell>
          <cell r="AZ386">
            <v>8</v>
          </cell>
          <cell r="BA386">
            <v>9</v>
          </cell>
          <cell r="BB386">
            <v>34</v>
          </cell>
          <cell r="BC386">
            <v>51</v>
          </cell>
          <cell r="BD386">
            <v>34</v>
          </cell>
          <cell r="BE386">
            <v>85</v>
          </cell>
          <cell r="BF386">
            <v>436</v>
          </cell>
          <cell r="BG386">
            <v>91</v>
          </cell>
          <cell r="BH386">
            <v>638</v>
          </cell>
          <cell r="BI386">
            <v>85.066666666666663</v>
          </cell>
          <cell r="BK386" t="str">
            <v>B</v>
          </cell>
          <cell r="BL386" t="str">
            <v>C</v>
          </cell>
          <cell r="BM386" t="str">
            <v>A+</v>
          </cell>
          <cell r="BN386" t="str">
            <v>B</v>
          </cell>
          <cell r="BO386" t="str">
            <v>C+</v>
          </cell>
          <cell r="BP386" t="str">
            <v>A++</v>
          </cell>
          <cell r="BQ386" t="str">
            <v>A++</v>
          </cell>
          <cell r="BR386" t="str">
            <v>A++</v>
          </cell>
          <cell r="BS386" t="str">
            <v>A++</v>
          </cell>
          <cell r="BT386" t="str">
            <v>A++</v>
          </cell>
          <cell r="BU386" t="str">
            <v>A++</v>
          </cell>
          <cell r="BW386">
            <v>4</v>
          </cell>
          <cell r="BX386">
            <v>4</v>
          </cell>
          <cell r="BY386">
            <v>2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20.5</v>
          </cell>
          <cell r="CI386">
            <v>0</v>
          </cell>
          <cell r="CJ386" t="str">
            <v>Pass</v>
          </cell>
          <cell r="CK386">
            <v>8.1999999999999993</v>
          </cell>
        </row>
        <row r="387">
          <cell r="B387" t="str">
            <v>PIET23CA047</v>
          </cell>
          <cell r="C387" t="str">
            <v>RAGHAV SHARMA</v>
          </cell>
          <cell r="D387" t="str">
            <v>23EPTCA047</v>
          </cell>
          <cell r="E387" t="str">
            <v>F-47</v>
          </cell>
          <cell r="F387"/>
          <cell r="G387">
            <v>4</v>
          </cell>
          <cell r="H387">
            <v>8</v>
          </cell>
          <cell r="I387">
            <v>10</v>
          </cell>
          <cell r="J387">
            <v>22</v>
          </cell>
          <cell r="K387">
            <v>6</v>
          </cell>
          <cell r="L387">
            <v>10</v>
          </cell>
          <cell r="M387">
            <v>10</v>
          </cell>
          <cell r="N387">
            <v>26</v>
          </cell>
          <cell r="O387">
            <v>8</v>
          </cell>
          <cell r="P387">
            <v>10</v>
          </cell>
          <cell r="Q387">
            <v>10</v>
          </cell>
          <cell r="R387">
            <v>28</v>
          </cell>
          <cell r="S387">
            <v>5</v>
          </cell>
          <cell r="T387">
            <v>9</v>
          </cell>
          <cell r="U387">
            <v>7</v>
          </cell>
          <cell r="V387">
            <v>21</v>
          </cell>
          <cell r="W387">
            <v>6</v>
          </cell>
          <cell r="X387">
            <v>10</v>
          </cell>
          <cell r="Y387">
            <v>8</v>
          </cell>
          <cell r="Z387">
            <v>24</v>
          </cell>
          <cell r="AA387">
            <v>121</v>
          </cell>
          <cell r="AB387">
            <v>5</v>
          </cell>
          <cell r="AC387">
            <v>6</v>
          </cell>
          <cell r="AD387">
            <v>35</v>
          </cell>
          <cell r="AE387">
            <v>46</v>
          </cell>
          <cell r="AF387">
            <v>30</v>
          </cell>
          <cell r="AG387">
            <v>76</v>
          </cell>
          <cell r="AH387">
            <v>6</v>
          </cell>
          <cell r="AI387">
            <v>7</v>
          </cell>
          <cell r="AJ387">
            <v>35</v>
          </cell>
          <cell r="AK387">
            <v>48</v>
          </cell>
          <cell r="AL387">
            <v>32</v>
          </cell>
          <cell r="AM387">
            <v>80</v>
          </cell>
          <cell r="AN387">
            <v>8</v>
          </cell>
          <cell r="AO387">
            <v>9</v>
          </cell>
          <cell r="AP387">
            <v>39</v>
          </cell>
          <cell r="AQ387">
            <v>56</v>
          </cell>
          <cell r="AR387">
            <v>29</v>
          </cell>
          <cell r="AS387">
            <v>85</v>
          </cell>
          <cell r="AT387">
            <v>7</v>
          </cell>
          <cell r="AU387">
            <v>7</v>
          </cell>
          <cell r="AV387">
            <v>39</v>
          </cell>
          <cell r="AW387">
            <v>53</v>
          </cell>
          <cell r="AX387">
            <v>27</v>
          </cell>
          <cell r="AY387">
            <v>80</v>
          </cell>
          <cell r="AZ387">
            <v>9</v>
          </cell>
          <cell r="BA387">
            <v>7</v>
          </cell>
          <cell r="BB387">
            <v>36</v>
          </cell>
          <cell r="BC387">
            <v>52</v>
          </cell>
          <cell r="BD387">
            <v>34</v>
          </cell>
          <cell r="BE387">
            <v>86</v>
          </cell>
          <cell r="BF387">
            <v>407</v>
          </cell>
          <cell r="BG387">
            <v>88</v>
          </cell>
          <cell r="BH387">
            <v>616</v>
          </cell>
          <cell r="BI387">
            <v>82.13333333333334</v>
          </cell>
          <cell r="BK387" t="str">
            <v>D+</v>
          </cell>
          <cell r="BL387" t="str">
            <v>D+</v>
          </cell>
          <cell r="BM387" t="str">
            <v>A+</v>
          </cell>
          <cell r="BN387" t="str">
            <v>B+</v>
          </cell>
          <cell r="BO387" t="str">
            <v>C+</v>
          </cell>
          <cell r="BP387" t="str">
            <v>A+</v>
          </cell>
          <cell r="BQ387" t="str">
            <v>A+</v>
          </cell>
          <cell r="BR387" t="str">
            <v>A++</v>
          </cell>
          <cell r="BS387" t="str">
            <v>A+</v>
          </cell>
          <cell r="BT387" t="str">
            <v>A++</v>
          </cell>
          <cell r="BU387" t="str">
            <v>A++</v>
          </cell>
          <cell r="BW387">
            <v>4</v>
          </cell>
          <cell r="BX387">
            <v>4</v>
          </cell>
          <cell r="BY387">
            <v>2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20.5</v>
          </cell>
          <cell r="CI387">
            <v>0</v>
          </cell>
          <cell r="CJ387" t="str">
            <v>Pass</v>
          </cell>
          <cell r="CK387">
            <v>7.71</v>
          </cell>
        </row>
        <row r="388">
          <cell r="B388" t="str">
            <v>PIET23CA048</v>
          </cell>
          <cell r="C388" t="str">
            <v>RAHUL KUMAR</v>
          </cell>
          <cell r="D388" t="str">
            <v>23EPTCA048</v>
          </cell>
          <cell r="E388" t="str">
            <v>F-48</v>
          </cell>
          <cell r="F388"/>
          <cell r="G388">
            <v>1</v>
          </cell>
          <cell r="H388">
            <v>8</v>
          </cell>
          <cell r="I388">
            <v>9</v>
          </cell>
          <cell r="J388">
            <v>18</v>
          </cell>
          <cell r="K388">
            <v>5</v>
          </cell>
          <cell r="L388">
            <v>9</v>
          </cell>
          <cell r="M388">
            <v>6</v>
          </cell>
          <cell r="N388">
            <v>20</v>
          </cell>
          <cell r="O388">
            <v>6</v>
          </cell>
          <cell r="P388">
            <v>9</v>
          </cell>
          <cell r="Q388">
            <v>8</v>
          </cell>
          <cell r="R388">
            <v>23</v>
          </cell>
          <cell r="S388">
            <v>2</v>
          </cell>
          <cell r="T388">
            <v>7</v>
          </cell>
          <cell r="U388">
            <v>4</v>
          </cell>
          <cell r="V388">
            <v>13</v>
          </cell>
          <cell r="W388">
            <v>3</v>
          </cell>
          <cell r="X388">
            <v>9</v>
          </cell>
          <cell r="Y388">
            <v>7</v>
          </cell>
          <cell r="Z388">
            <v>19</v>
          </cell>
          <cell r="AA388">
            <v>93</v>
          </cell>
          <cell r="AB388">
            <v>6</v>
          </cell>
          <cell r="AC388">
            <v>3</v>
          </cell>
          <cell r="AD388">
            <v>23</v>
          </cell>
          <cell r="AE388">
            <v>32</v>
          </cell>
          <cell r="AF388">
            <v>16</v>
          </cell>
          <cell r="AG388">
            <v>48</v>
          </cell>
          <cell r="AH388">
            <v>5</v>
          </cell>
          <cell r="AI388">
            <v>7</v>
          </cell>
          <cell r="AJ388">
            <v>32</v>
          </cell>
          <cell r="AK388">
            <v>44</v>
          </cell>
          <cell r="AL388">
            <v>26</v>
          </cell>
          <cell r="AM388">
            <v>70</v>
          </cell>
          <cell r="AN388">
            <v>6</v>
          </cell>
          <cell r="AO388">
            <v>6</v>
          </cell>
          <cell r="AP388">
            <v>26</v>
          </cell>
          <cell r="AQ388">
            <v>38</v>
          </cell>
          <cell r="AR388">
            <v>29</v>
          </cell>
          <cell r="AS388">
            <v>67</v>
          </cell>
          <cell r="AT388">
            <v>8</v>
          </cell>
          <cell r="AU388">
            <v>6</v>
          </cell>
          <cell r="AV388">
            <v>17</v>
          </cell>
          <cell r="AW388">
            <v>31</v>
          </cell>
          <cell r="AX388">
            <v>24</v>
          </cell>
          <cell r="AY388">
            <v>55</v>
          </cell>
          <cell r="AZ388">
            <v>7</v>
          </cell>
          <cell r="BA388">
            <v>6</v>
          </cell>
          <cell r="BB388">
            <v>24</v>
          </cell>
          <cell r="BC388">
            <v>37</v>
          </cell>
          <cell r="BD388">
            <v>23</v>
          </cell>
          <cell r="BE388">
            <v>60</v>
          </cell>
          <cell r="BF388">
            <v>300</v>
          </cell>
          <cell r="BG388">
            <v>83</v>
          </cell>
          <cell r="BH388">
            <v>476</v>
          </cell>
          <cell r="BI388">
            <v>63.466666666666669</v>
          </cell>
          <cell r="BK388" t="str">
            <v>E+</v>
          </cell>
          <cell r="BL388" t="str">
            <v>C+</v>
          </cell>
          <cell r="BM388" t="str">
            <v>B</v>
          </cell>
          <cell r="BN388" t="str">
            <v>E</v>
          </cell>
          <cell r="BO388" t="str">
            <v>E+</v>
          </cell>
          <cell r="BP388" t="str">
            <v>B+</v>
          </cell>
          <cell r="BQ388" t="str">
            <v>D</v>
          </cell>
          <cell r="BR388" t="str">
            <v>B+</v>
          </cell>
          <cell r="BS388" t="str">
            <v>C</v>
          </cell>
          <cell r="BT388" t="str">
            <v>C+</v>
          </cell>
          <cell r="BU388" t="str">
            <v>A++</v>
          </cell>
          <cell r="BW388">
            <v>4</v>
          </cell>
          <cell r="BX388">
            <v>4</v>
          </cell>
          <cell r="BY388">
            <v>2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20.5</v>
          </cell>
          <cell r="CI388">
            <v>0</v>
          </cell>
          <cell r="CJ388" t="str">
            <v>Pass</v>
          </cell>
          <cell r="CK388">
            <v>6.27</v>
          </cell>
        </row>
        <row r="389">
          <cell r="B389" t="str">
            <v>PIET23CA049</v>
          </cell>
          <cell r="C389" t="str">
            <v>RAJAT YADAV</v>
          </cell>
          <cell r="D389" t="str">
            <v>23EPTCA049</v>
          </cell>
          <cell r="E389" t="str">
            <v>F-49</v>
          </cell>
          <cell r="F389"/>
          <cell r="G389">
            <v>5</v>
          </cell>
          <cell r="H389">
            <v>7</v>
          </cell>
          <cell r="I389">
            <v>10</v>
          </cell>
          <cell r="J389">
            <v>22</v>
          </cell>
          <cell r="K389">
            <v>5</v>
          </cell>
          <cell r="L389">
            <v>10</v>
          </cell>
          <cell r="M389">
            <v>10</v>
          </cell>
          <cell r="N389">
            <v>25</v>
          </cell>
          <cell r="O389">
            <v>7</v>
          </cell>
          <cell r="P389">
            <v>10</v>
          </cell>
          <cell r="Q389">
            <v>10</v>
          </cell>
          <cell r="R389">
            <v>27</v>
          </cell>
          <cell r="S389">
            <v>5</v>
          </cell>
          <cell r="T389">
            <v>8</v>
          </cell>
          <cell r="U389">
            <v>10</v>
          </cell>
          <cell r="V389">
            <v>23</v>
          </cell>
          <cell r="W389">
            <v>6</v>
          </cell>
          <cell r="X389">
            <v>10</v>
          </cell>
          <cell r="Y389">
            <v>10</v>
          </cell>
          <cell r="Z389">
            <v>26</v>
          </cell>
          <cell r="AA389">
            <v>123</v>
          </cell>
          <cell r="AB389">
            <v>9</v>
          </cell>
          <cell r="AC389">
            <v>6</v>
          </cell>
          <cell r="AD389">
            <v>40</v>
          </cell>
          <cell r="AE389">
            <v>55</v>
          </cell>
          <cell r="AF389">
            <v>37</v>
          </cell>
          <cell r="AG389">
            <v>92</v>
          </cell>
          <cell r="AH389">
            <v>6</v>
          </cell>
          <cell r="AI389">
            <v>7</v>
          </cell>
          <cell r="AJ389">
            <v>31</v>
          </cell>
          <cell r="AK389">
            <v>44</v>
          </cell>
          <cell r="AL389">
            <v>31</v>
          </cell>
          <cell r="AM389">
            <v>75</v>
          </cell>
          <cell r="AN389">
            <v>9</v>
          </cell>
          <cell r="AO389">
            <v>8</v>
          </cell>
          <cell r="AP389">
            <v>40</v>
          </cell>
          <cell r="AQ389">
            <v>57</v>
          </cell>
          <cell r="AR389">
            <v>35</v>
          </cell>
          <cell r="AS389">
            <v>92</v>
          </cell>
          <cell r="AT389">
            <v>9</v>
          </cell>
          <cell r="AU389">
            <v>8</v>
          </cell>
          <cell r="AV389">
            <v>40</v>
          </cell>
          <cell r="AW389">
            <v>57</v>
          </cell>
          <cell r="AX389">
            <v>24</v>
          </cell>
          <cell r="AY389">
            <v>81</v>
          </cell>
          <cell r="AZ389">
            <v>7</v>
          </cell>
          <cell r="BA389">
            <v>7</v>
          </cell>
          <cell r="BB389">
            <v>38</v>
          </cell>
          <cell r="BC389">
            <v>52</v>
          </cell>
          <cell r="BD389">
            <v>28</v>
          </cell>
          <cell r="BE389">
            <v>80</v>
          </cell>
          <cell r="BF389">
            <v>420</v>
          </cell>
          <cell r="BG389">
            <v>95</v>
          </cell>
          <cell r="BH389">
            <v>638</v>
          </cell>
          <cell r="BI389">
            <v>85.066666666666663</v>
          </cell>
          <cell r="BK389" t="str">
            <v>C+</v>
          </cell>
          <cell r="BL389" t="str">
            <v>C</v>
          </cell>
          <cell r="BM389" t="str">
            <v>B+</v>
          </cell>
          <cell r="BN389" t="str">
            <v>C+</v>
          </cell>
          <cell r="BO389" t="str">
            <v>D+</v>
          </cell>
          <cell r="BP389" t="str">
            <v>A</v>
          </cell>
          <cell r="BQ389" t="str">
            <v>A++</v>
          </cell>
          <cell r="BR389" t="str">
            <v>A++</v>
          </cell>
          <cell r="BS389" t="str">
            <v>A++</v>
          </cell>
          <cell r="BT389" t="str">
            <v>A+</v>
          </cell>
          <cell r="BU389" t="str">
            <v>A++</v>
          </cell>
          <cell r="BW389">
            <v>4</v>
          </cell>
          <cell r="BX389">
            <v>4</v>
          </cell>
          <cell r="BY389">
            <v>2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20.5</v>
          </cell>
          <cell r="CI389">
            <v>0</v>
          </cell>
          <cell r="CJ389" t="str">
            <v>Pass</v>
          </cell>
          <cell r="CK389">
            <v>7.71</v>
          </cell>
        </row>
        <row r="390">
          <cell r="B390" t="str">
            <v>PIET23CA050</v>
          </cell>
          <cell r="C390" t="str">
            <v>RAVI KUMAR</v>
          </cell>
          <cell r="D390" t="str">
            <v>23EPTCA050</v>
          </cell>
          <cell r="E390" t="str">
            <v>F-50</v>
          </cell>
          <cell r="F390"/>
          <cell r="G390">
            <v>1</v>
          </cell>
          <cell r="H390">
            <v>9</v>
          </cell>
          <cell r="I390">
            <v>10</v>
          </cell>
          <cell r="J390">
            <v>20</v>
          </cell>
          <cell r="K390">
            <v>3</v>
          </cell>
          <cell r="L390">
            <v>7</v>
          </cell>
          <cell r="M390">
            <v>10</v>
          </cell>
          <cell r="N390">
            <v>20</v>
          </cell>
          <cell r="O390">
            <v>7</v>
          </cell>
          <cell r="P390">
            <v>9</v>
          </cell>
          <cell r="Q390">
            <v>10</v>
          </cell>
          <cell r="R390">
            <v>26</v>
          </cell>
          <cell r="S390">
            <v>4</v>
          </cell>
          <cell r="T390">
            <v>5</v>
          </cell>
          <cell r="U390">
            <v>9</v>
          </cell>
          <cell r="V390">
            <v>18</v>
          </cell>
          <cell r="W390">
            <v>5</v>
          </cell>
          <cell r="X390">
            <v>10</v>
          </cell>
          <cell r="Y390">
            <v>8</v>
          </cell>
          <cell r="Z390">
            <v>23</v>
          </cell>
          <cell r="AA390">
            <v>107</v>
          </cell>
          <cell r="AB390">
            <v>8</v>
          </cell>
          <cell r="AC390">
            <v>8</v>
          </cell>
          <cell r="AD390">
            <v>40</v>
          </cell>
          <cell r="AE390">
            <v>56</v>
          </cell>
          <cell r="AF390">
            <v>32</v>
          </cell>
          <cell r="AG390">
            <v>88</v>
          </cell>
          <cell r="AH390">
            <v>6</v>
          </cell>
          <cell r="AI390">
            <v>7</v>
          </cell>
          <cell r="AJ390">
            <v>31</v>
          </cell>
          <cell r="AK390">
            <v>44</v>
          </cell>
          <cell r="AL390">
            <v>28</v>
          </cell>
          <cell r="AM390">
            <v>72</v>
          </cell>
          <cell r="AN390">
            <v>9</v>
          </cell>
          <cell r="AO390">
            <v>8</v>
          </cell>
          <cell r="AP390">
            <v>38</v>
          </cell>
          <cell r="AQ390">
            <v>55</v>
          </cell>
          <cell r="AR390">
            <v>35</v>
          </cell>
          <cell r="AS390">
            <v>90</v>
          </cell>
          <cell r="AT390">
            <v>9</v>
          </cell>
          <cell r="AU390">
            <v>9</v>
          </cell>
          <cell r="AV390">
            <v>37</v>
          </cell>
          <cell r="AW390">
            <v>55</v>
          </cell>
          <cell r="AX390">
            <v>29</v>
          </cell>
          <cell r="AY390">
            <v>84</v>
          </cell>
          <cell r="AZ390">
            <v>7</v>
          </cell>
          <cell r="BA390">
            <v>6</v>
          </cell>
          <cell r="BB390">
            <v>35</v>
          </cell>
          <cell r="BC390">
            <v>48</v>
          </cell>
          <cell r="BD390">
            <v>23</v>
          </cell>
          <cell r="BE390">
            <v>71</v>
          </cell>
          <cell r="BF390">
            <v>405</v>
          </cell>
          <cell r="BG390">
            <v>91</v>
          </cell>
          <cell r="BH390">
            <v>603</v>
          </cell>
          <cell r="BI390">
            <v>80.400000000000006</v>
          </cell>
          <cell r="BK390" t="str">
            <v>D+</v>
          </cell>
          <cell r="BL390" t="str">
            <v>D+</v>
          </cell>
          <cell r="BM390" t="str">
            <v>A</v>
          </cell>
          <cell r="BN390" t="str">
            <v>D+</v>
          </cell>
          <cell r="BO390" t="str">
            <v>D+</v>
          </cell>
          <cell r="BP390" t="str">
            <v>A</v>
          </cell>
          <cell r="BQ390" t="str">
            <v>A++</v>
          </cell>
          <cell r="BR390" t="str">
            <v>A++</v>
          </cell>
          <cell r="BS390" t="str">
            <v>A++</v>
          </cell>
          <cell r="BT390" t="str">
            <v>B+</v>
          </cell>
          <cell r="BU390" t="str">
            <v>A++</v>
          </cell>
          <cell r="BW390">
            <v>4</v>
          </cell>
          <cell r="BX390">
            <v>4</v>
          </cell>
          <cell r="BY390">
            <v>2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20.5</v>
          </cell>
          <cell r="CI390">
            <v>0</v>
          </cell>
          <cell r="CJ390" t="str">
            <v>Pass</v>
          </cell>
          <cell r="CK390">
            <v>7.29</v>
          </cell>
        </row>
        <row r="391">
          <cell r="B391" t="str">
            <v>PIET23CA051</v>
          </cell>
          <cell r="C391" t="str">
            <v>RHISHIKESH PORWAL</v>
          </cell>
          <cell r="D391" t="str">
            <v>23EPTCA051</v>
          </cell>
          <cell r="E391" t="str">
            <v>F-51</v>
          </cell>
          <cell r="F391"/>
          <cell r="G391">
            <v>4</v>
          </cell>
          <cell r="H391">
            <v>10</v>
          </cell>
          <cell r="I391">
            <v>10</v>
          </cell>
          <cell r="J391">
            <v>24</v>
          </cell>
          <cell r="K391">
            <v>5</v>
          </cell>
          <cell r="L391">
            <v>10</v>
          </cell>
          <cell r="M391">
            <v>10</v>
          </cell>
          <cell r="N391">
            <v>25</v>
          </cell>
          <cell r="O391">
            <v>8</v>
          </cell>
          <cell r="P391">
            <v>10</v>
          </cell>
          <cell r="Q391">
            <v>10</v>
          </cell>
          <cell r="R391">
            <v>28</v>
          </cell>
          <cell r="S391">
            <v>3</v>
          </cell>
          <cell r="T391">
            <v>8</v>
          </cell>
          <cell r="U391">
            <v>10</v>
          </cell>
          <cell r="V391">
            <v>21</v>
          </cell>
          <cell r="W391">
            <v>5</v>
          </cell>
          <cell r="X391">
            <v>10</v>
          </cell>
          <cell r="Y391">
            <v>5</v>
          </cell>
          <cell r="Z391">
            <v>20</v>
          </cell>
          <cell r="AA391">
            <v>118</v>
          </cell>
          <cell r="AB391">
            <v>8</v>
          </cell>
          <cell r="AC391">
            <v>7</v>
          </cell>
          <cell r="AD391">
            <v>32</v>
          </cell>
          <cell r="AE391">
            <v>47</v>
          </cell>
          <cell r="AF391">
            <v>34</v>
          </cell>
          <cell r="AG391">
            <v>81</v>
          </cell>
          <cell r="AH391">
            <v>7</v>
          </cell>
          <cell r="AI391">
            <v>8</v>
          </cell>
          <cell r="AJ391">
            <v>34</v>
          </cell>
          <cell r="AK391">
            <v>49</v>
          </cell>
          <cell r="AL391">
            <v>30</v>
          </cell>
          <cell r="AM391">
            <v>79</v>
          </cell>
          <cell r="AN391">
            <v>9</v>
          </cell>
          <cell r="AO391">
            <v>8</v>
          </cell>
          <cell r="AP391">
            <v>38</v>
          </cell>
          <cell r="AQ391">
            <v>55</v>
          </cell>
          <cell r="AR391">
            <v>35</v>
          </cell>
          <cell r="AS391">
            <v>90</v>
          </cell>
          <cell r="AT391">
            <v>9</v>
          </cell>
          <cell r="AU391">
            <v>9</v>
          </cell>
          <cell r="AV391">
            <v>38</v>
          </cell>
          <cell r="AW391">
            <v>56</v>
          </cell>
          <cell r="AX391">
            <v>33</v>
          </cell>
          <cell r="AY391">
            <v>89</v>
          </cell>
          <cell r="AZ391">
            <v>7</v>
          </cell>
          <cell r="BA391">
            <v>7</v>
          </cell>
          <cell r="BB391">
            <v>35</v>
          </cell>
          <cell r="BC391">
            <v>49</v>
          </cell>
          <cell r="BD391">
            <v>30</v>
          </cell>
          <cell r="BE391">
            <v>79</v>
          </cell>
          <cell r="BF391">
            <v>418</v>
          </cell>
          <cell r="BG391">
            <v>92</v>
          </cell>
          <cell r="BH391">
            <v>628</v>
          </cell>
          <cell r="BI391">
            <v>83.733333333333334</v>
          </cell>
          <cell r="BK391" t="str">
            <v>C+</v>
          </cell>
          <cell r="BL391" t="str">
            <v>C+</v>
          </cell>
          <cell r="BM391" t="str">
            <v>A++</v>
          </cell>
          <cell r="BN391" t="str">
            <v>B</v>
          </cell>
          <cell r="BO391" t="str">
            <v>C+</v>
          </cell>
          <cell r="BP391" t="str">
            <v>A+</v>
          </cell>
          <cell r="BQ391" t="str">
            <v>A++</v>
          </cell>
          <cell r="BR391" t="str">
            <v>A++</v>
          </cell>
          <cell r="BS391" t="str">
            <v>A++</v>
          </cell>
          <cell r="BT391" t="str">
            <v>A+</v>
          </cell>
          <cell r="BU391" t="str">
            <v>A++</v>
          </cell>
          <cell r="BW391">
            <v>4</v>
          </cell>
          <cell r="BX391">
            <v>4</v>
          </cell>
          <cell r="BY391">
            <v>2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20.5</v>
          </cell>
          <cell r="CI391">
            <v>0</v>
          </cell>
          <cell r="CJ391" t="str">
            <v>Pass</v>
          </cell>
          <cell r="CK391">
            <v>8.17</v>
          </cell>
        </row>
        <row r="392">
          <cell r="B392" t="str">
            <v>PIET23CA052</v>
          </cell>
          <cell r="C392" t="str">
            <v>ROHIT BHATIA</v>
          </cell>
          <cell r="D392" t="str">
            <v>23EPTCA052</v>
          </cell>
          <cell r="E392" t="str">
            <v>F-52</v>
          </cell>
          <cell r="F392"/>
          <cell r="G392">
            <v>9</v>
          </cell>
          <cell r="H392">
            <v>10</v>
          </cell>
          <cell r="I392">
            <v>10</v>
          </cell>
          <cell r="J392">
            <v>29</v>
          </cell>
          <cell r="K392">
            <v>8</v>
          </cell>
          <cell r="L392">
            <v>10</v>
          </cell>
          <cell r="M392">
            <v>10</v>
          </cell>
          <cell r="N392">
            <v>28</v>
          </cell>
          <cell r="O392">
            <v>6</v>
          </cell>
          <cell r="P392">
            <v>10</v>
          </cell>
          <cell r="Q392">
            <v>10</v>
          </cell>
          <cell r="R392">
            <v>26</v>
          </cell>
          <cell r="S392">
            <v>5</v>
          </cell>
          <cell r="T392">
            <v>9</v>
          </cell>
          <cell r="U392">
            <v>10</v>
          </cell>
          <cell r="V392">
            <v>24</v>
          </cell>
          <cell r="W392">
            <v>6</v>
          </cell>
          <cell r="X392">
            <v>10</v>
          </cell>
          <cell r="Y392">
            <v>8</v>
          </cell>
          <cell r="Z392">
            <v>24</v>
          </cell>
          <cell r="AA392">
            <v>131</v>
          </cell>
          <cell r="AB392">
            <v>8</v>
          </cell>
          <cell r="AC392">
            <v>9</v>
          </cell>
          <cell r="AD392">
            <v>40</v>
          </cell>
          <cell r="AE392">
            <v>57</v>
          </cell>
          <cell r="AF392">
            <v>31</v>
          </cell>
          <cell r="AG392">
            <v>88</v>
          </cell>
          <cell r="AH392">
            <v>8</v>
          </cell>
          <cell r="AI392">
            <v>8</v>
          </cell>
          <cell r="AJ392">
            <v>37</v>
          </cell>
          <cell r="AK392">
            <v>53</v>
          </cell>
          <cell r="AL392">
            <v>35</v>
          </cell>
          <cell r="AM392">
            <v>88</v>
          </cell>
          <cell r="AN392">
            <v>9</v>
          </cell>
          <cell r="AO392">
            <v>8</v>
          </cell>
          <cell r="AP392">
            <v>40</v>
          </cell>
          <cell r="AQ392">
            <v>57</v>
          </cell>
          <cell r="AR392">
            <v>32</v>
          </cell>
          <cell r="AS392">
            <v>89</v>
          </cell>
          <cell r="AT392">
            <v>7</v>
          </cell>
          <cell r="AU392">
            <v>10</v>
          </cell>
          <cell r="AV392">
            <v>40</v>
          </cell>
          <cell r="AW392">
            <v>57</v>
          </cell>
          <cell r="AX392">
            <v>30</v>
          </cell>
          <cell r="AY392">
            <v>87</v>
          </cell>
          <cell r="AZ392">
            <v>8</v>
          </cell>
          <cell r="BA392">
            <v>9</v>
          </cell>
          <cell r="BB392">
            <v>38</v>
          </cell>
          <cell r="BC392">
            <v>55</v>
          </cell>
          <cell r="BD392">
            <v>35</v>
          </cell>
          <cell r="BE392">
            <v>90</v>
          </cell>
          <cell r="BF392">
            <v>442</v>
          </cell>
          <cell r="BG392">
            <v>88</v>
          </cell>
          <cell r="BH392">
            <v>661</v>
          </cell>
          <cell r="BI392">
            <v>88.133333333333326</v>
          </cell>
          <cell r="BK392" t="str">
            <v>A++</v>
          </cell>
          <cell r="BL392" t="str">
            <v>A</v>
          </cell>
          <cell r="BM392" t="str">
            <v>A++</v>
          </cell>
          <cell r="BN392" t="str">
            <v>A</v>
          </cell>
          <cell r="BO392" t="str">
            <v>B</v>
          </cell>
          <cell r="BP392" t="str">
            <v>A++</v>
          </cell>
          <cell r="BQ392" t="str">
            <v>A++</v>
          </cell>
          <cell r="BR392" t="str">
            <v>A++</v>
          </cell>
          <cell r="BS392" t="str">
            <v>A++</v>
          </cell>
          <cell r="BT392" t="str">
            <v>A++</v>
          </cell>
          <cell r="BU392" t="str">
            <v>A++</v>
          </cell>
          <cell r="BW392">
            <v>4</v>
          </cell>
          <cell r="BX392">
            <v>4</v>
          </cell>
          <cell r="BY392">
            <v>2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20.5</v>
          </cell>
          <cell r="CI392">
            <v>0</v>
          </cell>
          <cell r="CJ392" t="str">
            <v>Pass</v>
          </cell>
          <cell r="CK392">
            <v>9.32</v>
          </cell>
        </row>
        <row r="393">
          <cell r="B393" t="str">
            <v>PIET23CA053</v>
          </cell>
          <cell r="C393" t="str">
            <v>SAMEER SHARMA</v>
          </cell>
          <cell r="D393" t="str">
            <v>23EPTCA053</v>
          </cell>
          <cell r="E393" t="str">
            <v>F-53</v>
          </cell>
          <cell r="F393"/>
          <cell r="G393">
            <v>6</v>
          </cell>
          <cell r="H393">
            <v>8</v>
          </cell>
          <cell r="I393">
            <v>10</v>
          </cell>
          <cell r="J393">
            <v>24</v>
          </cell>
          <cell r="K393">
            <v>6</v>
          </cell>
          <cell r="L393">
            <v>10</v>
          </cell>
          <cell r="M393">
            <v>10</v>
          </cell>
          <cell r="N393">
            <v>26</v>
          </cell>
          <cell r="O393">
            <v>8</v>
          </cell>
          <cell r="P393">
            <v>10</v>
          </cell>
          <cell r="Q393">
            <v>10</v>
          </cell>
          <cell r="R393">
            <v>28</v>
          </cell>
          <cell r="S393">
            <v>3</v>
          </cell>
          <cell r="T393">
            <v>10</v>
          </cell>
          <cell r="U393">
            <v>10</v>
          </cell>
          <cell r="V393">
            <v>23</v>
          </cell>
          <cell r="W393">
            <v>5</v>
          </cell>
          <cell r="X393">
            <v>10</v>
          </cell>
          <cell r="Y393">
            <v>10</v>
          </cell>
          <cell r="Z393">
            <v>25</v>
          </cell>
          <cell r="AA393">
            <v>126</v>
          </cell>
          <cell r="AB393">
            <v>9</v>
          </cell>
          <cell r="AC393">
            <v>9</v>
          </cell>
          <cell r="AD393">
            <v>34</v>
          </cell>
          <cell r="AE393">
            <v>52</v>
          </cell>
          <cell r="AF393">
            <v>27</v>
          </cell>
          <cell r="AG393">
            <v>79</v>
          </cell>
          <cell r="AH393">
            <v>7</v>
          </cell>
          <cell r="AI393">
            <v>7</v>
          </cell>
          <cell r="AJ393">
            <v>30</v>
          </cell>
          <cell r="AK393">
            <v>44</v>
          </cell>
          <cell r="AL393">
            <v>31</v>
          </cell>
          <cell r="AM393">
            <v>75</v>
          </cell>
          <cell r="AN393">
            <v>8</v>
          </cell>
          <cell r="AO393">
            <v>7</v>
          </cell>
          <cell r="AP393">
            <v>37</v>
          </cell>
          <cell r="AQ393">
            <v>52</v>
          </cell>
          <cell r="AR393">
            <v>35</v>
          </cell>
          <cell r="AS393">
            <v>87</v>
          </cell>
          <cell r="AT393">
            <v>9</v>
          </cell>
          <cell r="AU393">
            <v>10</v>
          </cell>
          <cell r="AV393">
            <v>40</v>
          </cell>
          <cell r="AW393">
            <v>59</v>
          </cell>
          <cell r="AX393">
            <v>33</v>
          </cell>
          <cell r="AY393">
            <v>92</v>
          </cell>
          <cell r="AZ393">
            <v>6</v>
          </cell>
          <cell r="BA393">
            <v>7</v>
          </cell>
          <cell r="BB393">
            <v>38</v>
          </cell>
          <cell r="BC393">
            <v>51</v>
          </cell>
          <cell r="BD393">
            <v>29</v>
          </cell>
          <cell r="BE393">
            <v>80</v>
          </cell>
          <cell r="BF393">
            <v>413</v>
          </cell>
          <cell r="BG393">
            <v>92</v>
          </cell>
          <cell r="BH393">
            <v>631</v>
          </cell>
          <cell r="BI393">
            <v>84.13333333333334</v>
          </cell>
          <cell r="BK393" t="str">
            <v>A</v>
          </cell>
          <cell r="BL393" t="str">
            <v>B</v>
          </cell>
          <cell r="BM393" t="str">
            <v>A++</v>
          </cell>
          <cell r="BN393" t="str">
            <v>A</v>
          </cell>
          <cell r="BO393" t="str">
            <v>B</v>
          </cell>
          <cell r="BP393" t="str">
            <v>A</v>
          </cell>
          <cell r="BQ393" t="str">
            <v>A+</v>
          </cell>
          <cell r="BR393" t="str">
            <v>A++</v>
          </cell>
          <cell r="BS393" t="str">
            <v>A++</v>
          </cell>
          <cell r="BT393" t="str">
            <v>A+</v>
          </cell>
          <cell r="BU393" t="str">
            <v>A++</v>
          </cell>
          <cell r="BW393">
            <v>4</v>
          </cell>
          <cell r="BX393">
            <v>4</v>
          </cell>
          <cell r="BY393">
            <v>2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20.5</v>
          </cell>
          <cell r="CI393">
            <v>0</v>
          </cell>
          <cell r="CJ393" t="str">
            <v>Pass</v>
          </cell>
          <cell r="CK393">
            <v>8.6300000000000008</v>
          </cell>
        </row>
        <row r="394">
          <cell r="B394" t="str">
            <v>PIET23CA054</v>
          </cell>
          <cell r="C394" t="str">
            <v>SAURAV KUMAR</v>
          </cell>
          <cell r="D394" t="str">
            <v>23EPTCA054</v>
          </cell>
          <cell r="E394" t="str">
            <v>F-54</v>
          </cell>
          <cell r="F394"/>
          <cell r="G394">
            <v>1</v>
          </cell>
          <cell r="H394">
            <v>7</v>
          </cell>
          <cell r="I394">
            <v>10</v>
          </cell>
          <cell r="J394">
            <v>18</v>
          </cell>
          <cell r="K394">
            <v>1</v>
          </cell>
          <cell r="L394">
            <v>6</v>
          </cell>
          <cell r="M394">
            <v>7</v>
          </cell>
          <cell r="N394">
            <v>14</v>
          </cell>
          <cell r="O394">
            <v>8</v>
          </cell>
          <cell r="P394">
            <v>7</v>
          </cell>
          <cell r="Q394">
            <v>8</v>
          </cell>
          <cell r="R394">
            <v>23</v>
          </cell>
          <cell r="S394">
            <v>1</v>
          </cell>
          <cell r="T394">
            <v>6</v>
          </cell>
          <cell r="U394">
            <v>5</v>
          </cell>
          <cell r="V394">
            <v>12</v>
          </cell>
          <cell r="W394">
            <v>3</v>
          </cell>
          <cell r="X394">
            <v>9</v>
          </cell>
          <cell r="Y394">
            <v>6</v>
          </cell>
          <cell r="Z394">
            <v>18</v>
          </cell>
          <cell r="AA394">
            <v>85</v>
          </cell>
          <cell r="AB394">
            <v>3</v>
          </cell>
          <cell r="AC394">
            <v>4</v>
          </cell>
          <cell r="AD394">
            <v>27</v>
          </cell>
          <cell r="AE394">
            <v>34</v>
          </cell>
          <cell r="AF394">
            <v>26</v>
          </cell>
          <cell r="AG394">
            <v>60</v>
          </cell>
          <cell r="AH394">
            <v>6</v>
          </cell>
          <cell r="AI394">
            <v>7</v>
          </cell>
          <cell r="AJ394">
            <v>30</v>
          </cell>
          <cell r="AK394">
            <v>43</v>
          </cell>
          <cell r="AL394">
            <v>30</v>
          </cell>
          <cell r="AM394">
            <v>73</v>
          </cell>
          <cell r="AN394">
            <v>8</v>
          </cell>
          <cell r="AO394">
            <v>8</v>
          </cell>
          <cell r="AP394">
            <v>34</v>
          </cell>
          <cell r="AQ394">
            <v>50</v>
          </cell>
          <cell r="AR394">
            <v>29</v>
          </cell>
          <cell r="AS394">
            <v>79</v>
          </cell>
          <cell r="AT394">
            <v>7</v>
          </cell>
          <cell r="AU394">
            <v>6</v>
          </cell>
          <cell r="AV394">
            <v>19</v>
          </cell>
          <cell r="AW394">
            <v>32</v>
          </cell>
          <cell r="AX394">
            <v>24</v>
          </cell>
          <cell r="AY394">
            <v>56</v>
          </cell>
          <cell r="AZ394">
            <v>6</v>
          </cell>
          <cell r="BA394" t="str">
            <v>A</v>
          </cell>
          <cell r="BB394">
            <v>29</v>
          </cell>
          <cell r="BC394">
            <v>35</v>
          </cell>
          <cell r="BD394">
            <v>26</v>
          </cell>
          <cell r="BE394">
            <v>61</v>
          </cell>
          <cell r="BF394">
            <v>329</v>
          </cell>
          <cell r="BG394">
            <v>70</v>
          </cell>
          <cell r="BH394">
            <v>484</v>
          </cell>
          <cell r="BI394">
            <v>64.533333333333331</v>
          </cell>
          <cell r="BK394" t="str">
            <v>E</v>
          </cell>
          <cell r="BL394" t="str">
            <v>E+</v>
          </cell>
          <cell r="BM394" t="str">
            <v>B</v>
          </cell>
          <cell r="BN394" t="str">
            <v>E+</v>
          </cell>
          <cell r="BO394" t="str">
            <v>E</v>
          </cell>
          <cell r="BP394" t="str">
            <v>A</v>
          </cell>
          <cell r="BQ394" t="str">
            <v>C+</v>
          </cell>
          <cell r="BR394" t="str">
            <v>A+</v>
          </cell>
          <cell r="BS394" t="str">
            <v>C</v>
          </cell>
          <cell r="BT394" t="str">
            <v>C+</v>
          </cell>
          <cell r="BU394" t="str">
            <v>B+</v>
          </cell>
          <cell r="BW394">
            <v>4</v>
          </cell>
          <cell r="BX394">
            <v>4</v>
          </cell>
          <cell r="BY394">
            <v>2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20.5</v>
          </cell>
          <cell r="CI394">
            <v>0</v>
          </cell>
          <cell r="CJ394" t="str">
            <v>Pass</v>
          </cell>
          <cell r="CK394">
            <v>5.8</v>
          </cell>
        </row>
        <row r="395">
          <cell r="B395" t="str">
            <v>PIET23CA064</v>
          </cell>
          <cell r="C395" t="str">
            <v>SHREYA PAREEK</v>
          </cell>
          <cell r="D395" t="str">
            <v>23EPTCA055</v>
          </cell>
          <cell r="E395" t="str">
            <v>F-63</v>
          </cell>
          <cell r="F395"/>
          <cell r="G395">
            <v>3</v>
          </cell>
          <cell r="H395">
            <v>10</v>
          </cell>
          <cell r="I395">
            <v>10</v>
          </cell>
          <cell r="J395">
            <v>23</v>
          </cell>
          <cell r="K395">
            <v>6</v>
          </cell>
          <cell r="L395">
            <v>9</v>
          </cell>
          <cell r="M395">
            <v>10</v>
          </cell>
          <cell r="N395">
            <v>25</v>
          </cell>
          <cell r="O395">
            <v>8</v>
          </cell>
          <cell r="P395">
            <v>10</v>
          </cell>
          <cell r="Q395">
            <v>10</v>
          </cell>
          <cell r="R395">
            <v>28</v>
          </cell>
          <cell r="S395">
            <v>5</v>
          </cell>
          <cell r="T395">
            <v>9</v>
          </cell>
          <cell r="U395">
            <v>10</v>
          </cell>
          <cell r="V395">
            <v>24</v>
          </cell>
          <cell r="W395">
            <v>4</v>
          </cell>
          <cell r="X395">
            <v>10</v>
          </cell>
          <cell r="Y395">
            <v>5</v>
          </cell>
          <cell r="Z395">
            <v>19</v>
          </cell>
          <cell r="AA395">
            <v>119</v>
          </cell>
          <cell r="AB395">
            <v>10</v>
          </cell>
          <cell r="AC395">
            <v>8</v>
          </cell>
          <cell r="AD395">
            <v>39</v>
          </cell>
          <cell r="AE395">
            <v>57</v>
          </cell>
          <cell r="AF395">
            <v>34</v>
          </cell>
          <cell r="AG395">
            <v>91</v>
          </cell>
          <cell r="AH395">
            <v>8</v>
          </cell>
          <cell r="AI395">
            <v>8</v>
          </cell>
          <cell r="AJ395">
            <v>38</v>
          </cell>
          <cell r="AK395">
            <v>54</v>
          </cell>
          <cell r="AL395">
            <v>37</v>
          </cell>
          <cell r="AM395">
            <v>91</v>
          </cell>
          <cell r="AN395">
            <v>9</v>
          </cell>
          <cell r="AO395">
            <v>8</v>
          </cell>
          <cell r="AP395">
            <v>36</v>
          </cell>
          <cell r="AQ395">
            <v>53</v>
          </cell>
          <cell r="AR395">
            <v>36</v>
          </cell>
          <cell r="AS395">
            <v>89</v>
          </cell>
          <cell r="AT395">
            <v>9</v>
          </cell>
          <cell r="AU395">
            <v>9</v>
          </cell>
          <cell r="AV395">
            <v>33</v>
          </cell>
          <cell r="AW395">
            <v>51</v>
          </cell>
          <cell r="AX395">
            <v>27</v>
          </cell>
          <cell r="AY395">
            <v>78</v>
          </cell>
          <cell r="AZ395">
            <v>7</v>
          </cell>
          <cell r="BA395">
            <v>8</v>
          </cell>
          <cell r="BB395">
            <v>34</v>
          </cell>
          <cell r="BC395">
            <v>49</v>
          </cell>
          <cell r="BD395">
            <v>32</v>
          </cell>
          <cell r="BE395">
            <v>81</v>
          </cell>
          <cell r="BF395">
            <v>430</v>
          </cell>
          <cell r="BG395">
            <v>77</v>
          </cell>
          <cell r="BH395">
            <v>626</v>
          </cell>
          <cell r="BI395">
            <v>83.466666666666669</v>
          </cell>
          <cell r="BK395" t="str">
            <v>E+</v>
          </cell>
          <cell r="BL395" t="str">
            <v>C+</v>
          </cell>
          <cell r="BM395" t="str">
            <v>A+</v>
          </cell>
          <cell r="BN395" t="str">
            <v>A</v>
          </cell>
          <cell r="BO395" t="str">
            <v>C+</v>
          </cell>
          <cell r="BP395" t="str">
            <v>A++</v>
          </cell>
          <cell r="BQ395" t="str">
            <v>A++</v>
          </cell>
          <cell r="BR395" t="str">
            <v>A++</v>
          </cell>
          <cell r="BS395" t="str">
            <v>A+</v>
          </cell>
          <cell r="BT395" t="str">
            <v>A++</v>
          </cell>
          <cell r="BU395" t="str">
            <v>A+</v>
          </cell>
          <cell r="BW395">
            <v>4</v>
          </cell>
          <cell r="BX395">
            <v>4</v>
          </cell>
          <cell r="BY395">
            <v>2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20.5</v>
          </cell>
          <cell r="CI395">
            <v>0</v>
          </cell>
          <cell r="CJ395" t="str">
            <v>Pass</v>
          </cell>
          <cell r="CK395">
            <v>7.83</v>
          </cell>
        </row>
        <row r="396">
          <cell r="B396" t="str">
            <v>PIET23CA056</v>
          </cell>
          <cell r="C396" t="str">
            <v>SHREYA SINGH</v>
          </cell>
          <cell r="D396" t="str">
            <v>23EPTCA056</v>
          </cell>
          <cell r="E396" t="str">
            <v>F-55</v>
          </cell>
          <cell r="F396"/>
          <cell r="G396">
            <v>7</v>
          </cell>
          <cell r="H396">
            <v>8</v>
          </cell>
          <cell r="I396">
            <v>9</v>
          </cell>
          <cell r="J396">
            <v>24</v>
          </cell>
          <cell r="K396">
            <v>5</v>
          </cell>
          <cell r="L396">
            <v>10</v>
          </cell>
          <cell r="M396">
            <v>10</v>
          </cell>
          <cell r="N396">
            <v>25</v>
          </cell>
          <cell r="O396">
            <v>8</v>
          </cell>
          <cell r="P396">
            <v>10</v>
          </cell>
          <cell r="Q396">
            <v>10</v>
          </cell>
          <cell r="R396">
            <v>28</v>
          </cell>
          <cell r="S396">
            <v>6</v>
          </cell>
          <cell r="T396">
            <v>9</v>
          </cell>
          <cell r="U396">
            <v>10</v>
          </cell>
          <cell r="V396">
            <v>25</v>
          </cell>
          <cell r="W396">
            <v>5</v>
          </cell>
          <cell r="X396">
            <v>10</v>
          </cell>
          <cell r="Y396">
            <v>8</v>
          </cell>
          <cell r="Z396">
            <v>23</v>
          </cell>
          <cell r="AA396">
            <v>125</v>
          </cell>
          <cell r="AB396">
            <v>4</v>
          </cell>
          <cell r="AC396">
            <v>9</v>
          </cell>
          <cell r="AD396">
            <v>35</v>
          </cell>
          <cell r="AE396">
            <v>48</v>
          </cell>
          <cell r="AF396">
            <v>37</v>
          </cell>
          <cell r="AG396">
            <v>85</v>
          </cell>
          <cell r="AH396">
            <v>8</v>
          </cell>
          <cell r="AI396">
            <v>8</v>
          </cell>
          <cell r="AJ396">
            <v>38</v>
          </cell>
          <cell r="AK396">
            <v>54</v>
          </cell>
          <cell r="AL396">
            <v>35</v>
          </cell>
          <cell r="AM396">
            <v>89</v>
          </cell>
          <cell r="AN396">
            <v>7</v>
          </cell>
          <cell r="AO396">
            <v>10</v>
          </cell>
          <cell r="AP396">
            <v>38</v>
          </cell>
          <cell r="AQ396">
            <v>55</v>
          </cell>
          <cell r="AR396">
            <v>37</v>
          </cell>
          <cell r="AS396">
            <v>92</v>
          </cell>
          <cell r="AT396">
            <v>9</v>
          </cell>
          <cell r="AU396">
            <v>10</v>
          </cell>
          <cell r="AV396">
            <v>38</v>
          </cell>
          <cell r="AW396">
            <v>57</v>
          </cell>
          <cell r="AX396">
            <v>34</v>
          </cell>
          <cell r="AY396">
            <v>91</v>
          </cell>
          <cell r="AZ396">
            <v>8</v>
          </cell>
          <cell r="BA396">
            <v>8</v>
          </cell>
          <cell r="BB396">
            <v>33</v>
          </cell>
          <cell r="BC396">
            <v>49</v>
          </cell>
          <cell r="BD396">
            <v>34</v>
          </cell>
          <cell r="BE396">
            <v>83</v>
          </cell>
          <cell r="BF396">
            <v>440</v>
          </cell>
          <cell r="BG396">
            <v>92</v>
          </cell>
          <cell r="BH396">
            <v>657</v>
          </cell>
          <cell r="BI396">
            <v>87.6</v>
          </cell>
          <cell r="BK396" t="str">
            <v>A</v>
          </cell>
          <cell r="BL396" t="str">
            <v>B</v>
          </cell>
          <cell r="BM396" t="str">
            <v>A++</v>
          </cell>
          <cell r="BN396" t="str">
            <v>A+</v>
          </cell>
          <cell r="BO396" t="str">
            <v>B+</v>
          </cell>
          <cell r="BP396" t="str">
            <v>A++</v>
          </cell>
          <cell r="BQ396" t="str">
            <v>A++</v>
          </cell>
          <cell r="BR396" t="str">
            <v>A++</v>
          </cell>
          <cell r="BS396" t="str">
            <v>A++</v>
          </cell>
          <cell r="BT396" t="str">
            <v>A++</v>
          </cell>
          <cell r="BU396" t="str">
            <v>A++</v>
          </cell>
          <cell r="BW396">
            <v>4</v>
          </cell>
          <cell r="BX396">
            <v>4</v>
          </cell>
          <cell r="BY396">
            <v>2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20.5</v>
          </cell>
          <cell r="CI396">
            <v>0</v>
          </cell>
          <cell r="CJ396" t="str">
            <v>Pass</v>
          </cell>
          <cell r="CK396">
            <v>8.93</v>
          </cell>
        </row>
        <row r="397">
          <cell r="B397" t="str">
            <v>PIET23CA057</v>
          </cell>
          <cell r="C397" t="str">
            <v>SHUBHAM SHARMA</v>
          </cell>
          <cell r="D397" t="str">
            <v>23EPTCA057</v>
          </cell>
          <cell r="E397" t="str">
            <v>F-56</v>
          </cell>
          <cell r="F397"/>
          <cell r="G397">
            <v>7</v>
          </cell>
          <cell r="H397">
            <v>10</v>
          </cell>
          <cell r="I397">
            <v>9</v>
          </cell>
          <cell r="J397">
            <v>26</v>
          </cell>
          <cell r="K397">
            <v>7</v>
          </cell>
          <cell r="L397">
            <v>10</v>
          </cell>
          <cell r="M397">
            <v>5</v>
          </cell>
          <cell r="N397">
            <v>22</v>
          </cell>
          <cell r="O397">
            <v>6</v>
          </cell>
          <cell r="P397">
            <v>9</v>
          </cell>
          <cell r="Q397">
            <v>8</v>
          </cell>
          <cell r="R397">
            <v>23</v>
          </cell>
          <cell r="S397">
            <v>5</v>
          </cell>
          <cell r="T397">
            <v>8</v>
          </cell>
          <cell r="U397">
            <v>5</v>
          </cell>
          <cell r="V397">
            <v>18</v>
          </cell>
          <cell r="W397">
            <v>5</v>
          </cell>
          <cell r="X397">
            <v>10</v>
          </cell>
          <cell r="Y397">
            <v>6</v>
          </cell>
          <cell r="Z397">
            <v>21</v>
          </cell>
          <cell r="AA397">
            <v>110</v>
          </cell>
          <cell r="AB397">
            <v>7</v>
          </cell>
          <cell r="AC397">
            <v>6</v>
          </cell>
          <cell r="AD397">
            <v>27</v>
          </cell>
          <cell r="AE397">
            <v>40</v>
          </cell>
          <cell r="AF397">
            <v>30</v>
          </cell>
          <cell r="AG397">
            <v>70</v>
          </cell>
          <cell r="AH397">
            <v>5</v>
          </cell>
          <cell r="AI397">
            <v>6</v>
          </cell>
          <cell r="AJ397">
            <v>34</v>
          </cell>
          <cell r="AK397">
            <v>45</v>
          </cell>
          <cell r="AL397">
            <v>32</v>
          </cell>
          <cell r="AM397">
            <v>77</v>
          </cell>
          <cell r="AN397">
            <v>9</v>
          </cell>
          <cell r="AO397">
            <v>8</v>
          </cell>
          <cell r="AP397">
            <v>35</v>
          </cell>
          <cell r="AQ397">
            <v>52</v>
          </cell>
          <cell r="AR397">
            <v>31</v>
          </cell>
          <cell r="AS397">
            <v>83</v>
          </cell>
          <cell r="AT397">
            <v>8</v>
          </cell>
          <cell r="AU397">
            <v>8</v>
          </cell>
          <cell r="AV397">
            <v>32</v>
          </cell>
          <cell r="AW397">
            <v>48</v>
          </cell>
          <cell r="AX397">
            <v>28</v>
          </cell>
          <cell r="AY397">
            <v>76</v>
          </cell>
          <cell r="AZ397">
            <v>7</v>
          </cell>
          <cell r="BA397">
            <v>5</v>
          </cell>
          <cell r="BB397">
            <v>31</v>
          </cell>
          <cell r="BC397">
            <v>43</v>
          </cell>
          <cell r="BD397">
            <v>30</v>
          </cell>
          <cell r="BE397">
            <v>73</v>
          </cell>
          <cell r="BF397">
            <v>379</v>
          </cell>
          <cell r="BG397">
            <v>84</v>
          </cell>
          <cell r="BH397">
            <v>573</v>
          </cell>
          <cell r="BI397">
            <v>76.400000000000006</v>
          </cell>
          <cell r="BK397" t="str">
            <v>A++</v>
          </cell>
          <cell r="BL397" t="str">
            <v>C+</v>
          </cell>
          <cell r="BM397" t="str">
            <v>B+</v>
          </cell>
          <cell r="BN397" t="str">
            <v>C+</v>
          </cell>
          <cell r="BO397" t="str">
            <v>C+</v>
          </cell>
          <cell r="BP397" t="str">
            <v>A+</v>
          </cell>
          <cell r="BQ397" t="str">
            <v>B+</v>
          </cell>
          <cell r="BR397" t="str">
            <v>A++</v>
          </cell>
          <cell r="BS397" t="str">
            <v>A+</v>
          </cell>
          <cell r="BT397" t="str">
            <v>A</v>
          </cell>
          <cell r="BU397" t="str">
            <v>A++</v>
          </cell>
          <cell r="BW397">
            <v>4</v>
          </cell>
          <cell r="BX397">
            <v>4</v>
          </cell>
          <cell r="BY397">
            <v>2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20.5</v>
          </cell>
          <cell r="CI397">
            <v>0</v>
          </cell>
          <cell r="CJ397" t="str">
            <v>Pass</v>
          </cell>
          <cell r="CK397">
            <v>8.33</v>
          </cell>
        </row>
        <row r="398">
          <cell r="B398" t="str">
            <v>PIET23CA058</v>
          </cell>
          <cell r="C398" t="str">
            <v>SUNIDHI</v>
          </cell>
          <cell r="D398" t="str">
            <v>23EPTCA058</v>
          </cell>
          <cell r="E398" t="str">
            <v>F-57</v>
          </cell>
          <cell r="F398"/>
          <cell r="G398">
            <v>9</v>
          </cell>
          <cell r="H398">
            <v>10</v>
          </cell>
          <cell r="I398">
            <v>10</v>
          </cell>
          <cell r="J398">
            <v>29</v>
          </cell>
          <cell r="K398">
            <v>8</v>
          </cell>
          <cell r="L398">
            <v>10</v>
          </cell>
          <cell r="M398">
            <v>10</v>
          </cell>
          <cell r="N398">
            <v>28</v>
          </cell>
          <cell r="O398">
            <v>8</v>
          </cell>
          <cell r="P398">
            <v>9</v>
          </cell>
          <cell r="Q398">
            <v>10</v>
          </cell>
          <cell r="R398">
            <v>27</v>
          </cell>
          <cell r="S398">
            <v>6</v>
          </cell>
          <cell r="T398">
            <v>9</v>
          </cell>
          <cell r="U398">
            <v>10</v>
          </cell>
          <cell r="V398">
            <v>25</v>
          </cell>
          <cell r="W398">
            <v>8</v>
          </cell>
          <cell r="X398">
            <v>10</v>
          </cell>
          <cell r="Y398">
            <v>9</v>
          </cell>
          <cell r="Z398">
            <v>27</v>
          </cell>
          <cell r="AA398">
            <v>136</v>
          </cell>
          <cell r="AB398">
            <v>10</v>
          </cell>
          <cell r="AC398">
            <v>9</v>
          </cell>
          <cell r="AD398">
            <v>40</v>
          </cell>
          <cell r="AE398">
            <v>59</v>
          </cell>
          <cell r="AF398">
            <v>38</v>
          </cell>
          <cell r="AG398">
            <v>97</v>
          </cell>
          <cell r="AH398">
            <v>8</v>
          </cell>
          <cell r="AI398">
            <v>8</v>
          </cell>
          <cell r="AJ398">
            <v>40</v>
          </cell>
          <cell r="AK398">
            <v>56</v>
          </cell>
          <cell r="AL398">
            <v>35</v>
          </cell>
          <cell r="AM398">
            <v>91</v>
          </cell>
          <cell r="AN398">
            <v>9</v>
          </cell>
          <cell r="AO398">
            <v>10</v>
          </cell>
          <cell r="AP398">
            <v>39</v>
          </cell>
          <cell r="AQ398">
            <v>58</v>
          </cell>
          <cell r="AR398">
            <v>35</v>
          </cell>
          <cell r="AS398">
            <v>93</v>
          </cell>
          <cell r="AT398">
            <v>10</v>
          </cell>
          <cell r="AU398">
            <v>10</v>
          </cell>
          <cell r="AV398">
            <v>40</v>
          </cell>
          <cell r="AW398">
            <v>60</v>
          </cell>
          <cell r="AX398">
            <v>36</v>
          </cell>
          <cell r="AY398">
            <v>96</v>
          </cell>
          <cell r="AZ398">
            <v>10</v>
          </cell>
          <cell r="BA398">
            <v>9</v>
          </cell>
          <cell r="BB398">
            <v>35</v>
          </cell>
          <cell r="BC398">
            <v>54</v>
          </cell>
          <cell r="BD398">
            <v>35</v>
          </cell>
          <cell r="BE398">
            <v>89</v>
          </cell>
          <cell r="BF398">
            <v>466</v>
          </cell>
          <cell r="BG398">
            <v>94</v>
          </cell>
          <cell r="BH398">
            <v>696</v>
          </cell>
          <cell r="BI398">
            <v>92.800000000000011</v>
          </cell>
          <cell r="BK398" t="str">
            <v>A+</v>
          </cell>
          <cell r="BL398" t="str">
            <v>A++</v>
          </cell>
          <cell r="BM398" t="str">
            <v>A++</v>
          </cell>
          <cell r="BN398" t="str">
            <v>A++</v>
          </cell>
          <cell r="BO398" t="str">
            <v>A</v>
          </cell>
          <cell r="BP398" t="str">
            <v>A++</v>
          </cell>
          <cell r="BQ398" t="str">
            <v>A++</v>
          </cell>
          <cell r="BR398" t="str">
            <v>A++</v>
          </cell>
          <cell r="BS398" t="str">
            <v>A++</v>
          </cell>
          <cell r="BT398" t="str">
            <v>A++</v>
          </cell>
          <cell r="BU398" t="str">
            <v>A++</v>
          </cell>
          <cell r="BW398">
            <v>4</v>
          </cell>
          <cell r="BX398">
            <v>4</v>
          </cell>
          <cell r="BY398">
            <v>2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20.5</v>
          </cell>
          <cell r="CI398">
            <v>0</v>
          </cell>
          <cell r="CJ398" t="str">
            <v>Pass</v>
          </cell>
          <cell r="CK398">
            <v>9.66</v>
          </cell>
        </row>
        <row r="399">
          <cell r="B399" t="str">
            <v>PIET23CA059</v>
          </cell>
          <cell r="C399" t="str">
            <v>TANISHQ KUMAWAT</v>
          </cell>
          <cell r="D399" t="str">
            <v>23EPTCA059</v>
          </cell>
          <cell r="E399" t="str">
            <v>F-58</v>
          </cell>
          <cell r="F399"/>
          <cell r="G399">
            <v>4</v>
          </cell>
          <cell r="H399" t="str">
            <v>N</v>
          </cell>
          <cell r="I399">
            <v>10</v>
          </cell>
          <cell r="J399">
            <v>14</v>
          </cell>
          <cell r="K399">
            <v>5</v>
          </cell>
          <cell r="L399" t="str">
            <v>N</v>
          </cell>
          <cell r="M399">
            <v>7</v>
          </cell>
          <cell r="N399">
            <v>12</v>
          </cell>
          <cell r="O399" t="str">
            <v>N</v>
          </cell>
          <cell r="P399">
            <v>8</v>
          </cell>
          <cell r="Q399">
            <v>10</v>
          </cell>
          <cell r="R399">
            <v>18</v>
          </cell>
          <cell r="S399" t="str">
            <v>N</v>
          </cell>
          <cell r="T399">
            <v>5</v>
          </cell>
          <cell r="U399">
            <v>5</v>
          </cell>
          <cell r="V399">
            <v>10</v>
          </cell>
          <cell r="W399">
            <v>2</v>
          </cell>
          <cell r="X399">
            <v>9</v>
          </cell>
          <cell r="Y399">
            <v>7</v>
          </cell>
          <cell r="Z399">
            <v>18</v>
          </cell>
          <cell r="AA399">
            <v>72</v>
          </cell>
          <cell r="AB399">
            <v>5</v>
          </cell>
          <cell r="AC399" t="str">
            <v>A</v>
          </cell>
          <cell r="AD399">
            <v>20</v>
          </cell>
          <cell r="AE399">
            <v>25</v>
          </cell>
          <cell r="AF399">
            <v>16</v>
          </cell>
          <cell r="AG399">
            <v>41</v>
          </cell>
          <cell r="AH399">
            <v>4</v>
          </cell>
          <cell r="AI399">
            <v>7</v>
          </cell>
          <cell r="AJ399">
            <v>31</v>
          </cell>
          <cell r="AK399">
            <v>42</v>
          </cell>
          <cell r="AL399">
            <v>29</v>
          </cell>
          <cell r="AM399">
            <v>71</v>
          </cell>
          <cell r="AN399">
            <v>6</v>
          </cell>
          <cell r="AO399">
            <v>6</v>
          </cell>
          <cell r="AP399">
            <v>27</v>
          </cell>
          <cell r="AQ399">
            <v>39</v>
          </cell>
          <cell r="AR399">
            <v>28</v>
          </cell>
          <cell r="AS399">
            <v>67</v>
          </cell>
          <cell r="AT399">
            <v>1</v>
          </cell>
          <cell r="AU399">
            <v>3</v>
          </cell>
          <cell r="AV399">
            <v>4</v>
          </cell>
          <cell r="AW399">
            <v>8</v>
          </cell>
          <cell r="AX399">
            <v>22</v>
          </cell>
          <cell r="AY399">
            <v>30</v>
          </cell>
          <cell r="AZ399" t="str">
            <v>A</v>
          </cell>
          <cell r="BA399">
            <v>8</v>
          </cell>
          <cell r="BB399">
            <v>36</v>
          </cell>
          <cell r="BC399">
            <v>44</v>
          </cell>
          <cell r="BD399">
            <v>30</v>
          </cell>
          <cell r="BE399">
            <v>74</v>
          </cell>
          <cell r="BF399">
            <v>283</v>
          </cell>
          <cell r="BG399">
            <v>80</v>
          </cell>
          <cell r="BH399">
            <v>435</v>
          </cell>
          <cell r="BI399">
            <v>57.999999999999993</v>
          </cell>
          <cell r="BK399" t="str">
            <v>D</v>
          </cell>
          <cell r="BL399" t="str">
            <v>D+</v>
          </cell>
          <cell r="BM399" t="str">
            <v>B</v>
          </cell>
          <cell r="BN399" t="str">
            <v>D+</v>
          </cell>
          <cell r="BO399" t="str">
            <v>D+</v>
          </cell>
          <cell r="BP399" t="str">
            <v>B+</v>
          </cell>
          <cell r="BQ399" t="str">
            <v>E+</v>
          </cell>
          <cell r="BR399" t="str">
            <v>B+</v>
          </cell>
          <cell r="BS399" t="str">
            <v>A++</v>
          </cell>
          <cell r="BT399" t="str">
            <v>A</v>
          </cell>
          <cell r="BU399" t="str">
            <v>A+</v>
          </cell>
          <cell r="BW399">
            <v>4</v>
          </cell>
          <cell r="BX399">
            <v>4</v>
          </cell>
          <cell r="BY399">
            <v>2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20.5</v>
          </cell>
          <cell r="CI399">
            <v>0</v>
          </cell>
          <cell r="CJ399" t="str">
            <v>Pass</v>
          </cell>
          <cell r="CK399">
            <v>6.7</v>
          </cell>
        </row>
        <row r="400">
          <cell r="B400" t="str">
            <v>PIET23CA060</v>
          </cell>
          <cell r="C400" t="str">
            <v>YASHASVI SHARMA</v>
          </cell>
          <cell r="D400" t="str">
            <v>23EPTCA060</v>
          </cell>
          <cell r="E400" t="str">
            <v>F-59</v>
          </cell>
          <cell r="F400"/>
          <cell r="G400">
            <v>5</v>
          </cell>
          <cell r="H400">
            <v>9</v>
          </cell>
          <cell r="I400">
            <v>10</v>
          </cell>
          <cell r="J400">
            <v>24</v>
          </cell>
          <cell r="K400">
            <v>7</v>
          </cell>
          <cell r="L400">
            <v>10</v>
          </cell>
          <cell r="M400">
            <v>8</v>
          </cell>
          <cell r="N400">
            <v>25</v>
          </cell>
          <cell r="O400">
            <v>9</v>
          </cell>
          <cell r="P400">
            <v>10</v>
          </cell>
          <cell r="Q400">
            <v>10</v>
          </cell>
          <cell r="R400">
            <v>29</v>
          </cell>
          <cell r="S400">
            <v>4</v>
          </cell>
          <cell r="T400">
            <v>10</v>
          </cell>
          <cell r="U400">
            <v>10</v>
          </cell>
          <cell r="V400">
            <v>24</v>
          </cell>
          <cell r="W400">
            <v>6</v>
          </cell>
          <cell r="X400">
            <v>10</v>
          </cell>
          <cell r="Y400">
            <v>8</v>
          </cell>
          <cell r="Z400">
            <v>24</v>
          </cell>
          <cell r="AA400">
            <v>126</v>
          </cell>
          <cell r="AB400">
            <v>9</v>
          </cell>
          <cell r="AC400">
            <v>8</v>
          </cell>
          <cell r="AD400">
            <v>31</v>
          </cell>
          <cell r="AE400">
            <v>48</v>
          </cell>
          <cell r="AF400">
            <v>33</v>
          </cell>
          <cell r="AG400">
            <v>81</v>
          </cell>
          <cell r="AH400">
            <v>8</v>
          </cell>
          <cell r="AI400">
            <v>8</v>
          </cell>
          <cell r="AJ400">
            <v>38</v>
          </cell>
          <cell r="AK400">
            <v>54</v>
          </cell>
          <cell r="AL400">
            <v>35</v>
          </cell>
          <cell r="AM400">
            <v>89</v>
          </cell>
          <cell r="AN400">
            <v>9</v>
          </cell>
          <cell r="AO400">
            <v>10</v>
          </cell>
          <cell r="AP400">
            <v>37</v>
          </cell>
          <cell r="AQ400">
            <v>56</v>
          </cell>
          <cell r="AR400">
            <v>30</v>
          </cell>
          <cell r="AS400">
            <v>86</v>
          </cell>
          <cell r="AT400">
            <v>10</v>
          </cell>
          <cell r="AU400">
            <v>9</v>
          </cell>
          <cell r="AV400">
            <v>29</v>
          </cell>
          <cell r="AW400">
            <v>48</v>
          </cell>
          <cell r="AX400">
            <v>31</v>
          </cell>
          <cell r="AY400">
            <v>79</v>
          </cell>
          <cell r="AZ400">
            <v>8</v>
          </cell>
          <cell r="BA400">
            <v>9</v>
          </cell>
          <cell r="BB400">
            <v>33</v>
          </cell>
          <cell r="BC400">
            <v>50</v>
          </cell>
          <cell r="BD400">
            <v>32</v>
          </cell>
          <cell r="BE400">
            <v>82</v>
          </cell>
          <cell r="BF400">
            <v>417</v>
          </cell>
          <cell r="BG400">
            <v>85</v>
          </cell>
          <cell r="BH400">
            <v>628</v>
          </cell>
          <cell r="BI400">
            <v>83.733333333333334</v>
          </cell>
          <cell r="BK400" t="str">
            <v>C+</v>
          </cell>
          <cell r="BL400" t="str">
            <v>D</v>
          </cell>
          <cell r="BM400" t="str">
            <v>A+</v>
          </cell>
          <cell r="BN400" t="str">
            <v>A++</v>
          </cell>
          <cell r="BO400" t="str">
            <v>C+</v>
          </cell>
          <cell r="BP400" t="str">
            <v>A++</v>
          </cell>
          <cell r="BQ400" t="str">
            <v>A++</v>
          </cell>
          <cell r="BR400" t="str">
            <v>A++</v>
          </cell>
          <cell r="BS400" t="str">
            <v>A+</v>
          </cell>
          <cell r="BT400" t="str">
            <v>A++</v>
          </cell>
          <cell r="BU400" t="str">
            <v>A++</v>
          </cell>
          <cell r="BW400">
            <v>4</v>
          </cell>
          <cell r="BX400">
            <v>4</v>
          </cell>
          <cell r="BY400">
            <v>2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20.5</v>
          </cell>
          <cell r="CI400">
            <v>0</v>
          </cell>
          <cell r="CJ400" t="str">
            <v>Pass</v>
          </cell>
          <cell r="CK400">
            <v>8.1</v>
          </cell>
        </row>
        <row r="401">
          <cell r="B401" t="str">
            <v>PIET23CA061</v>
          </cell>
          <cell r="C401" t="str">
            <v>YOGESH GUDIYA</v>
          </cell>
          <cell r="D401" t="str">
            <v>23EPTCA061</v>
          </cell>
          <cell r="E401" t="str">
            <v>F-60</v>
          </cell>
          <cell r="F401"/>
          <cell r="G401">
            <v>2</v>
          </cell>
          <cell r="H401">
            <v>7</v>
          </cell>
          <cell r="I401">
            <v>10</v>
          </cell>
          <cell r="J401">
            <v>19</v>
          </cell>
          <cell r="K401">
            <v>9</v>
          </cell>
          <cell r="L401" t="str">
            <v>N</v>
          </cell>
          <cell r="M401">
            <v>9</v>
          </cell>
          <cell r="N401">
            <v>18</v>
          </cell>
          <cell r="O401">
            <v>5</v>
          </cell>
          <cell r="P401">
            <v>6</v>
          </cell>
          <cell r="Q401">
            <v>9</v>
          </cell>
          <cell r="R401">
            <v>20</v>
          </cell>
          <cell r="S401">
            <v>4</v>
          </cell>
          <cell r="T401">
            <v>7</v>
          </cell>
          <cell r="U401">
            <v>7</v>
          </cell>
          <cell r="V401">
            <v>18</v>
          </cell>
          <cell r="W401">
            <v>4</v>
          </cell>
          <cell r="X401">
            <v>8</v>
          </cell>
          <cell r="Y401">
            <v>7</v>
          </cell>
          <cell r="Z401">
            <v>19</v>
          </cell>
          <cell r="AA401">
            <v>94</v>
          </cell>
          <cell r="AB401">
            <v>5</v>
          </cell>
          <cell r="AC401">
            <v>4</v>
          </cell>
          <cell r="AD401">
            <v>35</v>
          </cell>
          <cell r="AE401">
            <v>44</v>
          </cell>
          <cell r="AF401">
            <v>16</v>
          </cell>
          <cell r="AG401">
            <v>60</v>
          </cell>
          <cell r="AH401">
            <v>5</v>
          </cell>
          <cell r="AI401">
            <v>5</v>
          </cell>
          <cell r="AJ401">
            <v>34</v>
          </cell>
          <cell r="AK401">
            <v>44</v>
          </cell>
          <cell r="AL401">
            <v>23</v>
          </cell>
          <cell r="AM401">
            <v>67</v>
          </cell>
          <cell r="AN401">
            <v>7</v>
          </cell>
          <cell r="AO401">
            <v>8</v>
          </cell>
          <cell r="AP401">
            <v>33</v>
          </cell>
          <cell r="AQ401">
            <v>48</v>
          </cell>
          <cell r="AR401">
            <v>30</v>
          </cell>
          <cell r="AS401">
            <v>78</v>
          </cell>
          <cell r="AT401">
            <v>9</v>
          </cell>
          <cell r="AU401">
            <v>8</v>
          </cell>
          <cell r="AV401">
            <v>36</v>
          </cell>
          <cell r="AW401">
            <v>53</v>
          </cell>
          <cell r="AX401">
            <v>29</v>
          </cell>
          <cell r="AY401">
            <v>82</v>
          </cell>
          <cell r="AZ401">
            <v>5</v>
          </cell>
          <cell r="BA401">
            <v>6</v>
          </cell>
          <cell r="BB401">
            <v>29</v>
          </cell>
          <cell r="BC401">
            <v>40</v>
          </cell>
          <cell r="BD401">
            <v>24</v>
          </cell>
          <cell r="BE401">
            <v>64</v>
          </cell>
          <cell r="BF401">
            <v>351</v>
          </cell>
          <cell r="BG401">
            <v>76</v>
          </cell>
          <cell r="BH401">
            <v>521</v>
          </cell>
          <cell r="BI401">
            <v>69.466666666666669</v>
          </cell>
          <cell r="BK401" t="str">
            <v>F</v>
          </cell>
          <cell r="BL401" t="str">
            <v>F</v>
          </cell>
          <cell r="BM401" t="str">
            <v>C+</v>
          </cell>
          <cell r="BN401" t="str">
            <v>D+</v>
          </cell>
          <cell r="BO401" t="str">
            <v>E</v>
          </cell>
          <cell r="BP401" t="str">
            <v>B+</v>
          </cell>
          <cell r="BQ401" t="str">
            <v>C+</v>
          </cell>
          <cell r="BR401" t="str">
            <v>A+</v>
          </cell>
          <cell r="BS401" t="str">
            <v>A++</v>
          </cell>
          <cell r="BT401" t="str">
            <v>B</v>
          </cell>
          <cell r="BU401" t="str">
            <v>A+</v>
          </cell>
          <cell r="BW401">
            <v>4</v>
          </cell>
          <cell r="BX401">
            <v>4</v>
          </cell>
          <cell r="BY401">
            <v>2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20.5</v>
          </cell>
          <cell r="CI401">
            <v>2</v>
          </cell>
          <cell r="CJ401" t="str">
            <v>Fail</v>
          </cell>
          <cell r="CK401">
            <v>4.3048780487804876</v>
          </cell>
        </row>
        <row r="402">
          <cell r="B402" t="str">
            <v>PIET23CA062</v>
          </cell>
          <cell r="C402" t="str">
            <v>YOGESH KUMAR</v>
          </cell>
          <cell r="D402" t="str">
            <v>23EPTCA062</v>
          </cell>
          <cell r="E402" t="str">
            <v>F-61</v>
          </cell>
          <cell r="F402"/>
          <cell r="G402">
            <v>2</v>
          </cell>
          <cell r="H402">
            <v>6</v>
          </cell>
          <cell r="I402">
            <v>10</v>
          </cell>
          <cell r="J402">
            <v>18</v>
          </cell>
          <cell r="K402">
            <v>5</v>
          </cell>
          <cell r="L402" t="str">
            <v>N</v>
          </cell>
          <cell r="M402">
            <v>7</v>
          </cell>
          <cell r="N402">
            <v>12</v>
          </cell>
          <cell r="O402">
            <v>4</v>
          </cell>
          <cell r="P402">
            <v>7</v>
          </cell>
          <cell r="Q402">
            <v>10</v>
          </cell>
          <cell r="R402">
            <v>21</v>
          </cell>
          <cell r="S402">
            <v>2</v>
          </cell>
          <cell r="T402">
            <v>4</v>
          </cell>
          <cell r="U402">
            <v>6</v>
          </cell>
          <cell r="V402">
            <v>12</v>
          </cell>
          <cell r="W402">
            <v>1</v>
          </cell>
          <cell r="X402">
            <v>7</v>
          </cell>
          <cell r="Y402">
            <v>10</v>
          </cell>
          <cell r="Z402">
            <v>18</v>
          </cell>
          <cell r="AA402">
            <v>81</v>
          </cell>
          <cell r="AB402">
            <v>3</v>
          </cell>
          <cell r="AC402">
            <v>2</v>
          </cell>
          <cell r="AD402">
            <v>34</v>
          </cell>
          <cell r="AE402">
            <v>39</v>
          </cell>
          <cell r="AF402">
            <v>21</v>
          </cell>
          <cell r="AG402">
            <v>60</v>
          </cell>
          <cell r="AH402">
            <v>3</v>
          </cell>
          <cell r="AI402">
            <v>4</v>
          </cell>
          <cell r="AJ402">
            <v>31</v>
          </cell>
          <cell r="AK402">
            <v>38</v>
          </cell>
          <cell r="AL402">
            <v>26</v>
          </cell>
          <cell r="AM402">
            <v>64</v>
          </cell>
          <cell r="AN402">
            <v>9</v>
          </cell>
          <cell r="AO402">
            <v>6</v>
          </cell>
          <cell r="AP402">
            <v>31</v>
          </cell>
          <cell r="AQ402">
            <v>46</v>
          </cell>
          <cell r="AR402">
            <v>29</v>
          </cell>
          <cell r="AS402">
            <v>75</v>
          </cell>
          <cell r="AT402">
            <v>5</v>
          </cell>
          <cell r="AU402">
            <v>1</v>
          </cell>
          <cell r="AV402">
            <v>19</v>
          </cell>
          <cell r="AW402">
            <v>25</v>
          </cell>
          <cell r="AX402">
            <v>24</v>
          </cell>
          <cell r="AY402">
            <v>49</v>
          </cell>
          <cell r="AZ402">
            <v>9</v>
          </cell>
          <cell r="BA402">
            <v>6</v>
          </cell>
          <cell r="BB402">
            <v>34</v>
          </cell>
          <cell r="BC402">
            <v>49</v>
          </cell>
          <cell r="BD402">
            <v>26</v>
          </cell>
          <cell r="BE402">
            <v>75</v>
          </cell>
          <cell r="BF402">
            <v>323</v>
          </cell>
          <cell r="BG402">
            <v>92</v>
          </cell>
          <cell r="BH402">
            <v>496</v>
          </cell>
          <cell r="BI402">
            <v>66.133333333333326</v>
          </cell>
          <cell r="BK402" t="str">
            <v>E+</v>
          </cell>
          <cell r="BL402" t="str">
            <v>F</v>
          </cell>
          <cell r="BM402" t="str">
            <v>B</v>
          </cell>
          <cell r="BN402" t="str">
            <v>E</v>
          </cell>
          <cell r="BO402" t="str">
            <v>E+</v>
          </cell>
          <cell r="BP402" t="str">
            <v>B</v>
          </cell>
          <cell r="BQ402" t="str">
            <v>C+</v>
          </cell>
          <cell r="BR402" t="str">
            <v>A</v>
          </cell>
          <cell r="BS402" t="str">
            <v>D+</v>
          </cell>
          <cell r="BT402" t="str">
            <v>A</v>
          </cell>
          <cell r="BU402" t="str">
            <v>A++</v>
          </cell>
          <cell r="BW402">
            <v>4</v>
          </cell>
          <cell r="BX402">
            <v>4</v>
          </cell>
          <cell r="BY402">
            <v>2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20.5</v>
          </cell>
          <cell r="CI402">
            <v>1</v>
          </cell>
          <cell r="CJ402" t="str">
            <v>Fail</v>
          </cell>
          <cell r="CK402">
            <v>5.0731707317073171</v>
          </cell>
        </row>
        <row r="403">
          <cell r="B403" t="str">
            <v>PIET23CA063</v>
          </cell>
          <cell r="C403" t="str">
            <v>YOGESH KUMAWAT</v>
          </cell>
          <cell r="D403" t="str">
            <v>23EPTCA063</v>
          </cell>
          <cell r="E403" t="str">
            <v>F-62</v>
          </cell>
          <cell r="F403"/>
          <cell r="G403">
            <v>3</v>
          </cell>
          <cell r="H403">
            <v>8</v>
          </cell>
          <cell r="I403">
            <v>10</v>
          </cell>
          <cell r="J403">
            <v>21</v>
          </cell>
          <cell r="K403">
            <v>3</v>
          </cell>
          <cell r="L403">
            <v>8</v>
          </cell>
          <cell r="M403">
            <v>10</v>
          </cell>
          <cell r="N403">
            <v>21</v>
          </cell>
          <cell r="O403">
            <v>6</v>
          </cell>
          <cell r="P403">
            <v>7</v>
          </cell>
          <cell r="Q403">
            <v>10</v>
          </cell>
          <cell r="R403">
            <v>23</v>
          </cell>
          <cell r="S403">
            <v>2</v>
          </cell>
          <cell r="T403">
            <v>8</v>
          </cell>
          <cell r="U403">
            <v>10</v>
          </cell>
          <cell r="V403">
            <v>20</v>
          </cell>
          <cell r="W403">
            <v>5</v>
          </cell>
          <cell r="X403">
            <v>9</v>
          </cell>
          <cell r="Y403">
            <v>10</v>
          </cell>
          <cell r="Z403">
            <v>24</v>
          </cell>
          <cell r="AA403">
            <v>109</v>
          </cell>
          <cell r="AB403">
            <v>9</v>
          </cell>
          <cell r="AC403">
            <v>9</v>
          </cell>
          <cell r="AD403">
            <v>40</v>
          </cell>
          <cell r="AE403">
            <v>58</v>
          </cell>
          <cell r="AF403">
            <v>31</v>
          </cell>
          <cell r="AG403">
            <v>89</v>
          </cell>
          <cell r="AH403">
            <v>5</v>
          </cell>
          <cell r="AI403">
            <v>6</v>
          </cell>
          <cell r="AJ403">
            <v>31</v>
          </cell>
          <cell r="AK403">
            <v>42</v>
          </cell>
          <cell r="AL403">
            <v>29</v>
          </cell>
          <cell r="AM403">
            <v>71</v>
          </cell>
          <cell r="AN403">
            <v>9</v>
          </cell>
          <cell r="AO403">
            <v>8</v>
          </cell>
          <cell r="AP403">
            <v>40</v>
          </cell>
          <cell r="AQ403">
            <v>57</v>
          </cell>
          <cell r="AR403">
            <v>32</v>
          </cell>
          <cell r="AS403">
            <v>89</v>
          </cell>
          <cell r="AT403">
            <v>8</v>
          </cell>
          <cell r="AU403">
            <v>6</v>
          </cell>
          <cell r="AV403">
            <v>40</v>
          </cell>
          <cell r="AW403">
            <v>54</v>
          </cell>
          <cell r="AX403">
            <v>25</v>
          </cell>
          <cell r="AY403">
            <v>79</v>
          </cell>
          <cell r="AZ403">
            <v>6</v>
          </cell>
          <cell r="BA403">
            <v>6</v>
          </cell>
          <cell r="BB403">
            <v>37</v>
          </cell>
          <cell r="BC403">
            <v>49</v>
          </cell>
          <cell r="BD403">
            <v>30</v>
          </cell>
          <cell r="BE403">
            <v>79</v>
          </cell>
          <cell r="BF403">
            <v>407</v>
          </cell>
          <cell r="BG403">
            <v>91</v>
          </cell>
          <cell r="BH403">
            <v>607</v>
          </cell>
          <cell r="BI403">
            <v>80.933333333333337</v>
          </cell>
          <cell r="BK403" t="str">
            <v>E+</v>
          </cell>
          <cell r="BL403" t="str">
            <v>E</v>
          </cell>
          <cell r="BM403" t="str">
            <v>C+</v>
          </cell>
          <cell r="BN403" t="str">
            <v>D+</v>
          </cell>
          <cell r="BO403" t="str">
            <v>E+</v>
          </cell>
          <cell r="BP403" t="str">
            <v>B+</v>
          </cell>
          <cell r="BQ403" t="str">
            <v>A++</v>
          </cell>
          <cell r="BR403" t="str">
            <v>A++</v>
          </cell>
          <cell r="BS403" t="str">
            <v>A+</v>
          </cell>
          <cell r="BT403" t="str">
            <v>A+</v>
          </cell>
          <cell r="BU403" t="str">
            <v>A++</v>
          </cell>
          <cell r="BW403">
            <v>4</v>
          </cell>
          <cell r="BX403">
            <v>4</v>
          </cell>
          <cell r="BY403">
            <v>2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20.5</v>
          </cell>
          <cell r="CI403">
            <v>0</v>
          </cell>
          <cell r="CJ403" t="str">
            <v>Pass</v>
          </cell>
          <cell r="CK403">
            <v>6.46</v>
          </cell>
        </row>
        <row r="404">
          <cell r="B404"/>
          <cell r="C404"/>
          <cell r="D404"/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K404">
            <v>2</v>
          </cell>
          <cell r="BL404">
            <v>6</v>
          </cell>
          <cell r="BM404">
            <v>0</v>
          </cell>
          <cell r="BN404">
            <v>1</v>
          </cell>
          <cell r="BO404">
            <v>1</v>
          </cell>
          <cell r="BP404"/>
          <cell r="BQ404"/>
          <cell r="BR404"/>
          <cell r="BS404"/>
          <cell r="BT404"/>
          <cell r="BU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>
            <v>6</v>
          </cell>
          <cell r="CK404"/>
        </row>
        <row r="405">
          <cell r="B405" t="str">
            <v>PIET23CD001</v>
          </cell>
          <cell r="C405" t="str">
            <v>ADITI SINGH RATHORE</v>
          </cell>
          <cell r="D405" t="str">
            <v>23EPTCX001</v>
          </cell>
          <cell r="E405" t="str">
            <v>G-01</v>
          </cell>
          <cell r="F405"/>
          <cell r="G405">
            <v>5</v>
          </cell>
          <cell r="H405">
            <v>10</v>
          </cell>
          <cell r="I405">
            <v>10</v>
          </cell>
          <cell r="J405">
            <v>25</v>
          </cell>
          <cell r="K405">
            <v>9</v>
          </cell>
          <cell r="L405" t="str">
            <v>N</v>
          </cell>
          <cell r="M405">
            <v>10</v>
          </cell>
          <cell r="N405">
            <v>19</v>
          </cell>
          <cell r="O405">
            <v>8</v>
          </cell>
          <cell r="P405">
            <v>10</v>
          </cell>
          <cell r="Q405">
            <v>10</v>
          </cell>
          <cell r="R405">
            <v>28</v>
          </cell>
          <cell r="S405">
            <v>8</v>
          </cell>
          <cell r="T405">
            <v>5</v>
          </cell>
          <cell r="U405">
            <v>10</v>
          </cell>
          <cell r="V405">
            <v>23</v>
          </cell>
          <cell r="W405">
            <v>5</v>
          </cell>
          <cell r="X405">
            <v>2</v>
          </cell>
          <cell r="Y405">
            <v>8</v>
          </cell>
          <cell r="Z405">
            <v>15</v>
          </cell>
          <cell r="AA405">
            <v>110</v>
          </cell>
          <cell r="AB405">
            <v>9</v>
          </cell>
          <cell r="AC405">
            <v>9</v>
          </cell>
          <cell r="AD405">
            <v>33</v>
          </cell>
          <cell r="AE405">
            <v>51</v>
          </cell>
          <cell r="AF405">
            <v>32</v>
          </cell>
          <cell r="AG405">
            <v>83</v>
          </cell>
          <cell r="AH405">
            <v>8</v>
          </cell>
          <cell r="AI405">
            <v>8</v>
          </cell>
          <cell r="AJ405">
            <v>30</v>
          </cell>
          <cell r="AK405">
            <v>46</v>
          </cell>
          <cell r="AL405">
            <v>31</v>
          </cell>
          <cell r="AM405">
            <v>77</v>
          </cell>
          <cell r="AN405">
            <v>7</v>
          </cell>
          <cell r="AO405">
            <v>8</v>
          </cell>
          <cell r="AP405">
            <v>34</v>
          </cell>
          <cell r="AQ405">
            <v>49</v>
          </cell>
          <cell r="AR405">
            <v>29</v>
          </cell>
          <cell r="AS405">
            <v>78</v>
          </cell>
          <cell r="AT405">
            <v>8</v>
          </cell>
          <cell r="AU405">
            <v>7</v>
          </cell>
          <cell r="AV405">
            <v>38</v>
          </cell>
          <cell r="AW405">
            <v>53</v>
          </cell>
          <cell r="AX405">
            <v>34</v>
          </cell>
          <cell r="AY405">
            <v>87</v>
          </cell>
          <cell r="AZ405">
            <v>9</v>
          </cell>
          <cell r="BA405">
            <v>9</v>
          </cell>
          <cell r="BB405">
            <v>37</v>
          </cell>
          <cell r="BC405">
            <v>55</v>
          </cell>
          <cell r="BD405">
            <v>33</v>
          </cell>
          <cell r="BE405">
            <v>88</v>
          </cell>
          <cell r="BF405">
            <v>413</v>
          </cell>
          <cell r="BG405">
            <v>90</v>
          </cell>
          <cell r="BH405">
            <v>613</v>
          </cell>
          <cell r="BI405">
            <v>81.733333333333334</v>
          </cell>
          <cell r="BK405" t="str">
            <v>E+</v>
          </cell>
          <cell r="BL405" t="str">
            <v>D</v>
          </cell>
          <cell r="BM405" t="str">
            <v>A++</v>
          </cell>
          <cell r="BN405" t="str">
            <v>B</v>
          </cell>
          <cell r="BO405" t="str">
            <v>D</v>
          </cell>
          <cell r="BP405" t="str">
            <v>A+</v>
          </cell>
          <cell r="BQ405" t="str">
            <v>A++</v>
          </cell>
          <cell r="BR405" t="str">
            <v>A+</v>
          </cell>
          <cell r="BS405" t="str">
            <v>A++</v>
          </cell>
          <cell r="BT405" t="str">
            <v>A++</v>
          </cell>
          <cell r="BU405" t="str">
            <v>A++</v>
          </cell>
          <cell r="BW405">
            <v>4</v>
          </cell>
          <cell r="BX405">
            <v>4</v>
          </cell>
          <cell r="BY405">
            <v>2</v>
          </cell>
          <cell r="BZ405">
            <v>2</v>
          </cell>
          <cell r="CA405">
            <v>2</v>
          </cell>
          <cell r="CB405">
            <v>1</v>
          </cell>
          <cell r="CC405">
            <v>1</v>
          </cell>
          <cell r="CD405">
            <v>1.5</v>
          </cell>
          <cell r="CE405">
            <v>1</v>
          </cell>
          <cell r="CF405">
            <v>1.5</v>
          </cell>
          <cell r="CG405">
            <v>0.5</v>
          </cell>
          <cell r="CH405">
            <v>20.5</v>
          </cell>
          <cell r="CI405">
            <v>0</v>
          </cell>
          <cell r="CJ405" t="str">
            <v>Pass</v>
          </cell>
          <cell r="CK405">
            <v>7.34</v>
          </cell>
        </row>
        <row r="406">
          <cell r="B406" t="str">
            <v>PIET23CD002</v>
          </cell>
          <cell r="C406" t="str">
            <v>AKSHAJ VASHISTH</v>
          </cell>
          <cell r="D406" t="str">
            <v>23EPTCX002</v>
          </cell>
          <cell r="E406" t="str">
            <v>G-02</v>
          </cell>
          <cell r="F406"/>
          <cell r="G406">
            <v>5</v>
          </cell>
          <cell r="H406">
            <v>10</v>
          </cell>
          <cell r="I406">
            <v>10</v>
          </cell>
          <cell r="J406">
            <v>25</v>
          </cell>
          <cell r="K406">
            <v>5</v>
          </cell>
          <cell r="L406">
            <v>10</v>
          </cell>
          <cell r="M406">
            <v>10</v>
          </cell>
          <cell r="N406">
            <v>25</v>
          </cell>
          <cell r="O406">
            <v>8</v>
          </cell>
          <cell r="P406">
            <v>10</v>
          </cell>
          <cell r="Q406">
            <v>10</v>
          </cell>
          <cell r="R406">
            <v>28</v>
          </cell>
          <cell r="S406">
            <v>4</v>
          </cell>
          <cell r="T406">
            <v>9</v>
          </cell>
          <cell r="U406">
            <v>10</v>
          </cell>
          <cell r="V406">
            <v>23</v>
          </cell>
          <cell r="W406">
            <v>5</v>
          </cell>
          <cell r="X406">
            <v>10</v>
          </cell>
          <cell r="Y406">
            <v>9</v>
          </cell>
          <cell r="Z406">
            <v>24</v>
          </cell>
          <cell r="AA406">
            <v>125</v>
          </cell>
          <cell r="AB406">
            <v>7</v>
          </cell>
          <cell r="AC406">
            <v>9</v>
          </cell>
          <cell r="AD406">
            <v>36</v>
          </cell>
          <cell r="AE406">
            <v>52</v>
          </cell>
          <cell r="AF406">
            <v>30</v>
          </cell>
          <cell r="AG406">
            <v>82</v>
          </cell>
          <cell r="AH406">
            <v>8</v>
          </cell>
          <cell r="AI406">
            <v>9</v>
          </cell>
          <cell r="AJ406">
            <v>39</v>
          </cell>
          <cell r="AK406">
            <v>56</v>
          </cell>
          <cell r="AL406">
            <v>34</v>
          </cell>
          <cell r="AM406">
            <v>90</v>
          </cell>
          <cell r="AN406">
            <v>6</v>
          </cell>
          <cell r="AO406">
            <v>7</v>
          </cell>
          <cell r="AP406">
            <v>37</v>
          </cell>
          <cell r="AQ406">
            <v>50</v>
          </cell>
          <cell r="AR406">
            <v>31</v>
          </cell>
          <cell r="AS406">
            <v>81</v>
          </cell>
          <cell r="AT406">
            <v>8</v>
          </cell>
          <cell r="AU406">
            <v>8</v>
          </cell>
          <cell r="AV406">
            <v>40</v>
          </cell>
          <cell r="AW406">
            <v>56</v>
          </cell>
          <cell r="AX406">
            <v>31</v>
          </cell>
          <cell r="AY406">
            <v>87</v>
          </cell>
          <cell r="AZ406">
            <v>7</v>
          </cell>
          <cell r="BA406">
            <v>6</v>
          </cell>
          <cell r="BB406">
            <v>32</v>
          </cell>
          <cell r="BC406">
            <v>45</v>
          </cell>
          <cell r="BD406">
            <v>30</v>
          </cell>
          <cell r="BE406">
            <v>75</v>
          </cell>
          <cell r="BF406">
            <v>415</v>
          </cell>
          <cell r="BG406">
            <v>94</v>
          </cell>
          <cell r="BH406">
            <v>634</v>
          </cell>
          <cell r="BI406">
            <v>84.533333333333331</v>
          </cell>
          <cell r="BK406" t="str">
            <v>D</v>
          </cell>
          <cell r="BL406" t="str">
            <v>E+</v>
          </cell>
          <cell r="BM406" t="str">
            <v>A+</v>
          </cell>
          <cell r="BN406" t="str">
            <v>D+</v>
          </cell>
          <cell r="BO406" t="str">
            <v>C</v>
          </cell>
          <cell r="BP406" t="str">
            <v>A++</v>
          </cell>
          <cell r="BQ406" t="str">
            <v>A++</v>
          </cell>
          <cell r="BR406" t="str">
            <v>A++</v>
          </cell>
          <cell r="BS406" t="str">
            <v>A++</v>
          </cell>
          <cell r="BT406" t="str">
            <v>A</v>
          </cell>
          <cell r="BU406" t="str">
            <v>A++</v>
          </cell>
          <cell r="BW406">
            <v>4</v>
          </cell>
          <cell r="BX406">
            <v>4</v>
          </cell>
          <cell r="BY406">
            <v>2</v>
          </cell>
          <cell r="BZ406">
            <v>2</v>
          </cell>
          <cell r="CA406">
            <v>2</v>
          </cell>
          <cell r="CB406">
            <v>1</v>
          </cell>
          <cell r="CC406">
            <v>1</v>
          </cell>
          <cell r="CD406">
            <v>1.5</v>
          </cell>
          <cell r="CE406">
            <v>1</v>
          </cell>
          <cell r="CF406">
            <v>1.5</v>
          </cell>
          <cell r="CG406">
            <v>0.5</v>
          </cell>
          <cell r="CH406">
            <v>20.5</v>
          </cell>
          <cell r="CI406">
            <v>0</v>
          </cell>
          <cell r="CJ406" t="str">
            <v>Pass</v>
          </cell>
          <cell r="CK406">
            <v>7.21</v>
          </cell>
        </row>
        <row r="407">
          <cell r="B407" t="str">
            <v>PIET23CD003</v>
          </cell>
          <cell r="C407" t="str">
            <v>AMAN SHARMA</v>
          </cell>
          <cell r="D407" t="str">
            <v>23EPTCX003</v>
          </cell>
          <cell r="E407" t="str">
            <v>G-03</v>
          </cell>
          <cell r="F407"/>
          <cell r="G407">
            <v>4</v>
          </cell>
          <cell r="H407">
            <v>6</v>
          </cell>
          <cell r="I407">
            <v>10</v>
          </cell>
          <cell r="J407">
            <v>20</v>
          </cell>
          <cell r="K407">
            <v>5</v>
          </cell>
          <cell r="L407">
            <v>8</v>
          </cell>
          <cell r="M407">
            <v>10</v>
          </cell>
          <cell r="N407">
            <v>23</v>
          </cell>
          <cell r="O407">
            <v>7</v>
          </cell>
          <cell r="P407">
            <v>10</v>
          </cell>
          <cell r="Q407">
            <v>10</v>
          </cell>
          <cell r="R407">
            <v>27</v>
          </cell>
          <cell r="S407">
            <v>2</v>
          </cell>
          <cell r="T407">
            <v>7</v>
          </cell>
          <cell r="U407">
            <v>9</v>
          </cell>
          <cell r="V407">
            <v>18</v>
          </cell>
          <cell r="W407">
            <v>6</v>
          </cell>
          <cell r="X407">
            <v>10</v>
          </cell>
          <cell r="Y407">
            <v>10</v>
          </cell>
          <cell r="Z407">
            <v>26</v>
          </cell>
          <cell r="AA407">
            <v>114</v>
          </cell>
          <cell r="AB407">
            <v>7</v>
          </cell>
          <cell r="AC407">
            <v>8</v>
          </cell>
          <cell r="AD407">
            <v>39</v>
          </cell>
          <cell r="AE407">
            <v>54</v>
          </cell>
          <cell r="AF407">
            <v>26</v>
          </cell>
          <cell r="AG407">
            <v>80</v>
          </cell>
          <cell r="AH407">
            <v>8</v>
          </cell>
          <cell r="AI407">
            <v>9</v>
          </cell>
          <cell r="AJ407">
            <v>34</v>
          </cell>
          <cell r="AK407">
            <v>51</v>
          </cell>
          <cell r="AL407">
            <v>33</v>
          </cell>
          <cell r="AM407">
            <v>84</v>
          </cell>
          <cell r="AN407">
            <v>6</v>
          </cell>
          <cell r="AO407">
            <v>8</v>
          </cell>
          <cell r="AP407">
            <v>36</v>
          </cell>
          <cell r="AQ407">
            <v>50</v>
          </cell>
          <cell r="AR407">
            <v>27</v>
          </cell>
          <cell r="AS407">
            <v>77</v>
          </cell>
          <cell r="AT407">
            <v>8</v>
          </cell>
          <cell r="AU407">
            <v>8</v>
          </cell>
          <cell r="AV407">
            <v>36</v>
          </cell>
          <cell r="AW407">
            <v>52</v>
          </cell>
          <cell r="AX407">
            <v>30</v>
          </cell>
          <cell r="AY407">
            <v>82</v>
          </cell>
          <cell r="AZ407">
            <v>7</v>
          </cell>
          <cell r="BA407">
            <v>8</v>
          </cell>
          <cell r="BB407">
            <v>30</v>
          </cell>
          <cell r="BC407">
            <v>45</v>
          </cell>
          <cell r="BD407">
            <v>26</v>
          </cell>
          <cell r="BE407">
            <v>71</v>
          </cell>
          <cell r="BF407">
            <v>394</v>
          </cell>
          <cell r="BG407">
            <v>91</v>
          </cell>
          <cell r="BH407">
            <v>599</v>
          </cell>
          <cell r="BI407">
            <v>79.86666666666666</v>
          </cell>
          <cell r="BK407" t="str">
            <v>D+</v>
          </cell>
          <cell r="BL407" t="str">
            <v>D</v>
          </cell>
          <cell r="BM407" t="str">
            <v>A+</v>
          </cell>
          <cell r="BN407" t="str">
            <v>D+</v>
          </cell>
          <cell r="BO407" t="str">
            <v>C+</v>
          </cell>
          <cell r="BP407" t="str">
            <v>A++</v>
          </cell>
          <cell r="BQ407" t="str">
            <v>A+</v>
          </cell>
          <cell r="BR407" t="str">
            <v>A+</v>
          </cell>
          <cell r="BS407" t="str">
            <v>A++</v>
          </cell>
          <cell r="BT407" t="str">
            <v>B+</v>
          </cell>
          <cell r="BU407" t="str">
            <v>A++</v>
          </cell>
          <cell r="BW407">
            <v>4</v>
          </cell>
          <cell r="BX407">
            <v>4</v>
          </cell>
          <cell r="BY407">
            <v>2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20.5</v>
          </cell>
          <cell r="CI407">
            <v>0</v>
          </cell>
          <cell r="CJ407" t="str">
            <v>Pass</v>
          </cell>
          <cell r="CK407">
            <v>7.29</v>
          </cell>
        </row>
        <row r="408">
          <cell r="B408" t="str">
            <v>PIET23CD004</v>
          </cell>
          <cell r="C408" t="str">
            <v>AMIT KUMAR YADAV</v>
          </cell>
          <cell r="D408" t="str">
            <v>23EPTCX004</v>
          </cell>
          <cell r="E408" t="str">
            <v>G-04</v>
          </cell>
          <cell r="F408"/>
          <cell r="G408">
            <v>5</v>
          </cell>
          <cell r="H408">
            <v>6</v>
          </cell>
          <cell r="I408">
            <v>10</v>
          </cell>
          <cell r="J408">
            <v>21</v>
          </cell>
          <cell r="K408">
            <v>6</v>
          </cell>
          <cell r="L408">
            <v>9</v>
          </cell>
          <cell r="M408">
            <v>10</v>
          </cell>
          <cell r="N408">
            <v>25</v>
          </cell>
          <cell r="O408">
            <v>6</v>
          </cell>
          <cell r="P408">
            <v>10</v>
          </cell>
          <cell r="Q408">
            <v>10</v>
          </cell>
          <cell r="R408">
            <v>26</v>
          </cell>
          <cell r="S408">
            <v>4</v>
          </cell>
          <cell r="T408">
            <v>7</v>
          </cell>
          <cell r="U408">
            <v>10</v>
          </cell>
          <cell r="V408">
            <v>21</v>
          </cell>
          <cell r="W408">
            <v>6</v>
          </cell>
          <cell r="X408">
            <v>9</v>
          </cell>
          <cell r="Y408">
            <v>6</v>
          </cell>
          <cell r="Z408">
            <v>21</v>
          </cell>
          <cell r="AA408">
            <v>114</v>
          </cell>
          <cell r="AB408">
            <v>5</v>
          </cell>
          <cell r="AC408">
            <v>6</v>
          </cell>
          <cell r="AD408">
            <v>33</v>
          </cell>
          <cell r="AE408">
            <v>44</v>
          </cell>
          <cell r="AF408">
            <v>23</v>
          </cell>
          <cell r="AG408">
            <v>67</v>
          </cell>
          <cell r="AH408">
            <v>7</v>
          </cell>
          <cell r="AI408">
            <v>9</v>
          </cell>
          <cell r="AJ408">
            <v>27</v>
          </cell>
          <cell r="AK408">
            <v>43</v>
          </cell>
          <cell r="AL408">
            <v>32</v>
          </cell>
          <cell r="AM408">
            <v>75</v>
          </cell>
          <cell r="AN408">
            <v>5</v>
          </cell>
          <cell r="AO408">
            <v>6</v>
          </cell>
          <cell r="AP408">
            <v>24</v>
          </cell>
          <cell r="AQ408">
            <v>35</v>
          </cell>
          <cell r="AR408">
            <v>22</v>
          </cell>
          <cell r="AS408">
            <v>57</v>
          </cell>
          <cell r="AT408">
            <v>9</v>
          </cell>
          <cell r="AU408">
            <v>7</v>
          </cell>
          <cell r="AV408">
            <v>30</v>
          </cell>
          <cell r="AW408">
            <v>46</v>
          </cell>
          <cell r="AX408">
            <v>27</v>
          </cell>
          <cell r="AY408">
            <v>73</v>
          </cell>
          <cell r="AZ408">
            <v>6</v>
          </cell>
          <cell r="BA408">
            <v>8</v>
          </cell>
          <cell r="BB408">
            <v>30</v>
          </cell>
          <cell r="BC408">
            <v>44</v>
          </cell>
          <cell r="BD408">
            <v>23</v>
          </cell>
          <cell r="BE408">
            <v>67</v>
          </cell>
          <cell r="BF408">
            <v>339</v>
          </cell>
          <cell r="BG408">
            <v>91</v>
          </cell>
          <cell r="BH408">
            <v>544</v>
          </cell>
          <cell r="BI408">
            <v>72.533333333333331</v>
          </cell>
          <cell r="BK408" t="str">
            <v>E+</v>
          </cell>
          <cell r="BL408" t="str">
            <v>E</v>
          </cell>
          <cell r="BM408" t="str">
            <v>B</v>
          </cell>
          <cell r="BN408" t="str">
            <v>D</v>
          </cell>
          <cell r="BO408" t="str">
            <v>E</v>
          </cell>
          <cell r="BP408" t="str">
            <v>A</v>
          </cell>
          <cell r="BQ408" t="str">
            <v>B+</v>
          </cell>
          <cell r="BR408" t="str">
            <v>C</v>
          </cell>
          <cell r="BS408" t="str">
            <v>A</v>
          </cell>
          <cell r="BT408" t="str">
            <v>B+</v>
          </cell>
          <cell r="BU408" t="str">
            <v>A++</v>
          </cell>
          <cell r="BW408">
            <v>4</v>
          </cell>
          <cell r="BX408">
            <v>4</v>
          </cell>
          <cell r="BY408">
            <v>2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20.5</v>
          </cell>
          <cell r="CI408">
            <v>0</v>
          </cell>
          <cell r="CJ408" t="str">
            <v>Pass</v>
          </cell>
          <cell r="CK408">
            <v>5.94</v>
          </cell>
        </row>
        <row r="409">
          <cell r="B409" t="str">
            <v>PIET23CD005</v>
          </cell>
          <cell r="C409" t="str">
            <v>ANUPAM LOHAR</v>
          </cell>
          <cell r="D409" t="str">
            <v>23EPTCX005</v>
          </cell>
          <cell r="E409" t="str">
            <v>G-05</v>
          </cell>
          <cell r="F409"/>
          <cell r="G409">
            <v>4</v>
          </cell>
          <cell r="H409">
            <v>4</v>
          </cell>
          <cell r="I409">
            <v>10</v>
          </cell>
          <cell r="J409">
            <v>18</v>
          </cell>
          <cell r="K409">
            <v>2</v>
          </cell>
          <cell r="L409">
            <v>7</v>
          </cell>
          <cell r="M409">
            <v>10</v>
          </cell>
          <cell r="N409">
            <v>19</v>
          </cell>
          <cell r="O409">
            <v>6</v>
          </cell>
          <cell r="P409">
            <v>6</v>
          </cell>
          <cell r="Q409">
            <v>10</v>
          </cell>
          <cell r="R409">
            <v>22</v>
          </cell>
          <cell r="S409">
            <v>3</v>
          </cell>
          <cell r="T409">
            <v>5</v>
          </cell>
          <cell r="U409">
            <v>10</v>
          </cell>
          <cell r="V409">
            <v>18</v>
          </cell>
          <cell r="W409">
            <v>3</v>
          </cell>
          <cell r="X409">
            <v>7</v>
          </cell>
          <cell r="Y409">
            <v>8</v>
          </cell>
          <cell r="Z409">
            <v>18</v>
          </cell>
          <cell r="AA409">
            <v>95</v>
          </cell>
          <cell r="AB409">
            <v>7</v>
          </cell>
          <cell r="AC409">
            <v>5</v>
          </cell>
          <cell r="AD409">
            <v>38</v>
          </cell>
          <cell r="AE409">
            <v>50</v>
          </cell>
          <cell r="AF409">
            <v>16</v>
          </cell>
          <cell r="AG409">
            <v>66</v>
          </cell>
          <cell r="AH409">
            <v>8</v>
          </cell>
          <cell r="AI409">
            <v>7</v>
          </cell>
          <cell r="AJ409">
            <v>30</v>
          </cell>
          <cell r="AK409">
            <v>45</v>
          </cell>
          <cell r="AL409">
            <v>24</v>
          </cell>
          <cell r="AM409">
            <v>69</v>
          </cell>
          <cell r="AN409">
            <v>4</v>
          </cell>
          <cell r="AO409">
            <v>5</v>
          </cell>
          <cell r="AP409">
            <v>33</v>
          </cell>
          <cell r="AQ409">
            <v>42</v>
          </cell>
          <cell r="AR409">
            <v>21</v>
          </cell>
          <cell r="AS409">
            <v>63</v>
          </cell>
          <cell r="AT409">
            <v>2</v>
          </cell>
          <cell r="AU409">
            <v>3</v>
          </cell>
          <cell r="AV409">
            <v>25</v>
          </cell>
          <cell r="AW409">
            <v>30</v>
          </cell>
          <cell r="AX409">
            <v>16</v>
          </cell>
          <cell r="AY409">
            <v>46</v>
          </cell>
          <cell r="AZ409">
            <v>5</v>
          </cell>
          <cell r="BA409">
            <v>5</v>
          </cell>
          <cell r="BB409">
            <v>32</v>
          </cell>
          <cell r="BC409">
            <v>42</v>
          </cell>
          <cell r="BD409">
            <v>22</v>
          </cell>
          <cell r="BE409">
            <v>64</v>
          </cell>
          <cell r="BF409">
            <v>308</v>
          </cell>
          <cell r="BG409">
            <v>91</v>
          </cell>
          <cell r="BH409">
            <v>494</v>
          </cell>
          <cell r="BI409">
            <v>65.86666666666666</v>
          </cell>
          <cell r="BK409" t="str">
            <v>F</v>
          </cell>
          <cell r="BL409" t="str">
            <v>D+</v>
          </cell>
          <cell r="BM409" t="str">
            <v>D+</v>
          </cell>
          <cell r="BN409" t="str">
            <v>D</v>
          </cell>
          <cell r="BO409" t="str">
            <v>E+</v>
          </cell>
          <cell r="BP409" t="str">
            <v>B+</v>
          </cell>
          <cell r="BQ409" t="str">
            <v>B</v>
          </cell>
          <cell r="BR409" t="str">
            <v>B</v>
          </cell>
          <cell r="BS409" t="str">
            <v>D</v>
          </cell>
          <cell r="BT409" t="str">
            <v>B</v>
          </cell>
          <cell r="BU409" t="str">
            <v>A++</v>
          </cell>
          <cell r="BW409">
            <v>4</v>
          </cell>
          <cell r="BX409">
            <v>4</v>
          </cell>
          <cell r="BY409">
            <v>2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20.5</v>
          </cell>
          <cell r="CI409">
            <v>1</v>
          </cell>
          <cell r="CJ409" t="str">
            <v>Fail</v>
          </cell>
          <cell r="CK409">
            <v>5.1463414634146343</v>
          </cell>
        </row>
        <row r="410">
          <cell r="B410" t="str">
            <v>PIET23CD006</v>
          </cell>
          <cell r="C410" t="str">
            <v>ASHISH KUMAR</v>
          </cell>
          <cell r="D410" t="str">
            <v>23EPTCX006</v>
          </cell>
          <cell r="E410" t="str">
            <v>G-06</v>
          </cell>
          <cell r="F410"/>
          <cell r="G410">
            <v>6</v>
          </cell>
          <cell r="H410">
            <v>10</v>
          </cell>
          <cell r="I410">
            <v>10</v>
          </cell>
          <cell r="J410">
            <v>26</v>
          </cell>
          <cell r="K410">
            <v>5</v>
          </cell>
          <cell r="L410">
            <v>9</v>
          </cell>
          <cell r="M410">
            <v>10</v>
          </cell>
          <cell r="N410">
            <v>24</v>
          </cell>
          <cell r="O410">
            <v>7</v>
          </cell>
          <cell r="P410">
            <v>10</v>
          </cell>
          <cell r="Q410">
            <v>10</v>
          </cell>
          <cell r="R410">
            <v>27</v>
          </cell>
          <cell r="S410">
            <v>6</v>
          </cell>
          <cell r="T410">
            <v>6</v>
          </cell>
          <cell r="U410">
            <v>10</v>
          </cell>
          <cell r="V410">
            <v>22</v>
          </cell>
          <cell r="W410">
            <v>3</v>
          </cell>
          <cell r="X410">
            <v>10</v>
          </cell>
          <cell r="Y410">
            <v>7</v>
          </cell>
          <cell r="Z410">
            <v>20</v>
          </cell>
          <cell r="AA410">
            <v>119</v>
          </cell>
          <cell r="AB410">
            <v>8</v>
          </cell>
          <cell r="AC410">
            <v>7</v>
          </cell>
          <cell r="AD410">
            <v>39</v>
          </cell>
          <cell r="AE410">
            <v>54</v>
          </cell>
          <cell r="AF410">
            <v>29</v>
          </cell>
          <cell r="AG410">
            <v>83</v>
          </cell>
          <cell r="AH410">
            <v>8</v>
          </cell>
          <cell r="AI410">
            <v>8</v>
          </cell>
          <cell r="AJ410">
            <v>40</v>
          </cell>
          <cell r="AK410">
            <v>56</v>
          </cell>
          <cell r="AL410">
            <v>34</v>
          </cell>
          <cell r="AM410">
            <v>90</v>
          </cell>
          <cell r="AN410">
            <v>5</v>
          </cell>
          <cell r="AO410">
            <v>8</v>
          </cell>
          <cell r="AP410">
            <v>27</v>
          </cell>
          <cell r="AQ410">
            <v>40</v>
          </cell>
          <cell r="AR410">
            <v>27</v>
          </cell>
          <cell r="AS410">
            <v>67</v>
          </cell>
          <cell r="AT410">
            <v>9</v>
          </cell>
          <cell r="AU410">
            <v>9</v>
          </cell>
          <cell r="AV410">
            <v>39</v>
          </cell>
          <cell r="AW410">
            <v>57</v>
          </cell>
          <cell r="AX410">
            <v>32</v>
          </cell>
          <cell r="AY410">
            <v>89</v>
          </cell>
          <cell r="AZ410">
            <v>6</v>
          </cell>
          <cell r="BA410">
            <v>7</v>
          </cell>
          <cell r="BB410">
            <v>32</v>
          </cell>
          <cell r="BC410">
            <v>45</v>
          </cell>
          <cell r="BD410">
            <v>32</v>
          </cell>
          <cell r="BE410">
            <v>77</v>
          </cell>
          <cell r="BF410">
            <v>406</v>
          </cell>
          <cell r="BG410">
            <v>95</v>
          </cell>
          <cell r="BH410">
            <v>620</v>
          </cell>
          <cell r="BI410">
            <v>82.666666666666671</v>
          </cell>
          <cell r="BK410" t="str">
            <v>C+</v>
          </cell>
          <cell r="BL410" t="str">
            <v>A+</v>
          </cell>
          <cell r="BM410" t="str">
            <v>A</v>
          </cell>
          <cell r="BN410" t="str">
            <v>B</v>
          </cell>
          <cell r="BO410" t="str">
            <v>D+</v>
          </cell>
          <cell r="BP410" t="str">
            <v>A++</v>
          </cell>
          <cell r="BQ410" t="str">
            <v>A++</v>
          </cell>
          <cell r="BR410" t="str">
            <v>B+</v>
          </cell>
          <cell r="BS410" t="str">
            <v>A++</v>
          </cell>
          <cell r="BT410" t="str">
            <v>A+</v>
          </cell>
          <cell r="BU410" t="str">
            <v>A++</v>
          </cell>
          <cell r="BW410">
            <v>4</v>
          </cell>
          <cell r="BX410">
            <v>4</v>
          </cell>
          <cell r="BY410">
            <v>2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20.5</v>
          </cell>
          <cell r="CI410">
            <v>0</v>
          </cell>
          <cell r="CJ410" t="str">
            <v>Pass</v>
          </cell>
          <cell r="CK410">
            <v>8.2200000000000006</v>
          </cell>
        </row>
        <row r="411">
          <cell r="B411" t="str">
            <v>PIET23CD007</v>
          </cell>
          <cell r="C411" t="str">
            <v>AVANTIKA CHOUHAN</v>
          </cell>
          <cell r="D411" t="str">
            <v>23EPTCX007</v>
          </cell>
          <cell r="E411" t="str">
            <v>G-07</v>
          </cell>
          <cell r="F411"/>
          <cell r="G411">
            <v>7</v>
          </cell>
          <cell r="H411">
            <v>8</v>
          </cell>
          <cell r="I411">
            <v>10</v>
          </cell>
          <cell r="J411">
            <v>25</v>
          </cell>
          <cell r="K411">
            <v>7</v>
          </cell>
          <cell r="L411">
            <v>10</v>
          </cell>
          <cell r="M411">
            <v>10</v>
          </cell>
          <cell r="N411">
            <v>27</v>
          </cell>
          <cell r="O411">
            <v>8</v>
          </cell>
          <cell r="P411">
            <v>10</v>
          </cell>
          <cell r="Q411">
            <v>10</v>
          </cell>
          <cell r="R411">
            <v>28</v>
          </cell>
          <cell r="S411">
            <v>3</v>
          </cell>
          <cell r="T411">
            <v>10</v>
          </cell>
          <cell r="U411">
            <v>10</v>
          </cell>
          <cell r="V411">
            <v>23</v>
          </cell>
          <cell r="W411">
            <v>7</v>
          </cell>
          <cell r="X411">
            <v>10</v>
          </cell>
          <cell r="Y411">
            <v>9</v>
          </cell>
          <cell r="Z411">
            <v>26</v>
          </cell>
          <cell r="AA411">
            <v>129</v>
          </cell>
          <cell r="AB411">
            <v>10</v>
          </cell>
          <cell r="AC411">
            <v>10</v>
          </cell>
          <cell r="AD411">
            <v>39</v>
          </cell>
          <cell r="AE411">
            <v>59</v>
          </cell>
          <cell r="AF411">
            <v>34</v>
          </cell>
          <cell r="AG411">
            <v>93</v>
          </cell>
          <cell r="AH411">
            <v>9</v>
          </cell>
          <cell r="AI411">
            <v>9</v>
          </cell>
          <cell r="AJ411">
            <v>40</v>
          </cell>
          <cell r="AK411">
            <v>58</v>
          </cell>
          <cell r="AL411">
            <v>34</v>
          </cell>
          <cell r="AM411">
            <v>92</v>
          </cell>
          <cell r="AN411">
            <v>5</v>
          </cell>
          <cell r="AO411">
            <v>7</v>
          </cell>
          <cell r="AP411">
            <v>38</v>
          </cell>
          <cell r="AQ411">
            <v>50</v>
          </cell>
          <cell r="AR411">
            <v>33</v>
          </cell>
          <cell r="AS411">
            <v>83</v>
          </cell>
          <cell r="AT411">
            <v>7</v>
          </cell>
          <cell r="AU411">
            <v>9</v>
          </cell>
          <cell r="AV411">
            <v>39</v>
          </cell>
          <cell r="AW411">
            <v>55</v>
          </cell>
          <cell r="AX411">
            <v>30</v>
          </cell>
          <cell r="AY411">
            <v>85</v>
          </cell>
          <cell r="AZ411">
            <v>6</v>
          </cell>
          <cell r="BA411">
            <v>7</v>
          </cell>
          <cell r="BB411">
            <v>31</v>
          </cell>
          <cell r="BC411">
            <v>44</v>
          </cell>
          <cell r="BD411">
            <v>32</v>
          </cell>
          <cell r="BE411">
            <v>76</v>
          </cell>
          <cell r="BF411">
            <v>429</v>
          </cell>
          <cell r="BG411">
            <v>96</v>
          </cell>
          <cell r="BH411">
            <v>654</v>
          </cell>
          <cell r="BI411">
            <v>87.2</v>
          </cell>
          <cell r="BK411" t="str">
            <v>C</v>
          </cell>
          <cell r="BL411" t="str">
            <v>A+</v>
          </cell>
          <cell r="BM411" t="str">
            <v>A++</v>
          </cell>
          <cell r="BN411" t="str">
            <v>A</v>
          </cell>
          <cell r="BO411" t="str">
            <v>B+</v>
          </cell>
          <cell r="BP411" t="str">
            <v>A++</v>
          </cell>
          <cell r="BQ411" t="str">
            <v>A++</v>
          </cell>
          <cell r="BR411" t="str">
            <v>A++</v>
          </cell>
          <cell r="BS411" t="str">
            <v>A++</v>
          </cell>
          <cell r="BT411" t="str">
            <v>A+</v>
          </cell>
          <cell r="BU411" t="str">
            <v>A++</v>
          </cell>
          <cell r="BW411">
            <v>4</v>
          </cell>
          <cell r="BX411">
            <v>4</v>
          </cell>
          <cell r="BY411">
            <v>2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20.5</v>
          </cell>
          <cell r="CI411">
            <v>0</v>
          </cell>
          <cell r="CJ411" t="str">
            <v>Pass</v>
          </cell>
          <cell r="CK411">
            <v>8.7100000000000009</v>
          </cell>
        </row>
        <row r="412">
          <cell r="B412" t="str">
            <v>PIET23CD008</v>
          </cell>
          <cell r="C412" t="str">
            <v>BAKSHI JAYANT VAID</v>
          </cell>
          <cell r="D412" t="str">
            <v>23EPTCX008</v>
          </cell>
          <cell r="E412" t="str">
            <v>G-08</v>
          </cell>
          <cell r="F412"/>
          <cell r="G412">
            <v>8</v>
          </cell>
          <cell r="H412" t="str">
            <v>N</v>
          </cell>
          <cell r="I412">
            <v>10</v>
          </cell>
          <cell r="J412">
            <v>18</v>
          </cell>
          <cell r="K412" t="str">
            <v>A</v>
          </cell>
          <cell r="L412" t="str">
            <v>N</v>
          </cell>
          <cell r="M412">
            <v>10</v>
          </cell>
          <cell r="N412">
            <v>10</v>
          </cell>
          <cell r="O412">
            <v>7</v>
          </cell>
          <cell r="P412">
            <v>6</v>
          </cell>
          <cell r="Q412">
            <v>10</v>
          </cell>
          <cell r="R412">
            <v>23</v>
          </cell>
          <cell r="S412" t="str">
            <v>A</v>
          </cell>
          <cell r="T412" t="str">
            <v>A</v>
          </cell>
          <cell r="U412">
            <v>9</v>
          </cell>
          <cell r="V412">
            <v>9</v>
          </cell>
          <cell r="W412" t="str">
            <v>A</v>
          </cell>
          <cell r="X412">
            <v>8</v>
          </cell>
          <cell r="Y412">
            <v>5</v>
          </cell>
          <cell r="Z412">
            <v>13</v>
          </cell>
          <cell r="AA412">
            <v>73</v>
          </cell>
          <cell r="AB412" t="str">
            <v>A</v>
          </cell>
          <cell r="AC412" t="str">
            <v>A</v>
          </cell>
          <cell r="AD412">
            <v>13</v>
          </cell>
          <cell r="AE412">
            <v>13</v>
          </cell>
          <cell r="AF412">
            <v>10</v>
          </cell>
          <cell r="AG412">
            <v>23</v>
          </cell>
          <cell r="AH412" t="str">
            <v>A</v>
          </cell>
          <cell r="AI412">
            <v>8</v>
          </cell>
          <cell r="AJ412">
            <v>25</v>
          </cell>
          <cell r="AK412">
            <v>33</v>
          </cell>
          <cell r="AL412">
            <v>25</v>
          </cell>
          <cell r="AM412">
            <v>58</v>
          </cell>
          <cell r="AN412">
            <v>4</v>
          </cell>
          <cell r="AO412" t="str">
            <v>A</v>
          </cell>
          <cell r="AP412">
            <v>24</v>
          </cell>
          <cell r="AQ412">
            <v>28</v>
          </cell>
          <cell r="AR412">
            <v>24</v>
          </cell>
          <cell r="AS412">
            <v>52</v>
          </cell>
          <cell r="AT412">
            <v>1</v>
          </cell>
          <cell r="AU412">
            <v>6</v>
          </cell>
          <cell r="AV412">
            <v>21</v>
          </cell>
          <cell r="AW412">
            <v>28</v>
          </cell>
          <cell r="AX412">
            <v>25</v>
          </cell>
          <cell r="AY412">
            <v>53</v>
          </cell>
          <cell r="AZ412" t="str">
            <v>A</v>
          </cell>
          <cell r="BA412" t="str">
            <v>A</v>
          </cell>
          <cell r="BB412">
            <v>24</v>
          </cell>
          <cell r="BC412">
            <v>24</v>
          </cell>
          <cell r="BD412">
            <v>17</v>
          </cell>
          <cell r="BE412">
            <v>41</v>
          </cell>
          <cell r="BF412">
            <v>227</v>
          </cell>
          <cell r="BG412">
            <v>78</v>
          </cell>
          <cell r="BH412">
            <v>378</v>
          </cell>
          <cell r="BI412">
            <v>50.4</v>
          </cell>
          <cell r="BK412" t="str">
            <v>F</v>
          </cell>
          <cell r="BL412" t="str">
            <v>D+</v>
          </cell>
          <cell r="BM412" t="str">
            <v>C+</v>
          </cell>
          <cell r="BN412" t="str">
            <v>E+</v>
          </cell>
          <cell r="BO412" t="str">
            <v>E</v>
          </cell>
          <cell r="BP412" t="str">
            <v>C+</v>
          </cell>
          <cell r="BQ412" t="str">
            <v>F</v>
          </cell>
          <cell r="BR412" t="str">
            <v>D+</v>
          </cell>
          <cell r="BS412" t="str">
            <v>D+</v>
          </cell>
          <cell r="BT412" t="str">
            <v>E+</v>
          </cell>
          <cell r="BU412" t="str">
            <v>A+</v>
          </cell>
          <cell r="BW412">
            <v>4</v>
          </cell>
          <cell r="BX412">
            <v>4</v>
          </cell>
          <cell r="BY412">
            <v>2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20.5</v>
          </cell>
          <cell r="CI412">
            <v>2</v>
          </cell>
          <cell r="CJ412" t="str">
            <v>Fail</v>
          </cell>
          <cell r="CK412">
            <v>4.3899999999999997</v>
          </cell>
        </row>
        <row r="413">
          <cell r="B413" t="str">
            <v>PIET23CD009</v>
          </cell>
          <cell r="C413" t="str">
            <v>BHUMIKA MAHESHWARI</v>
          </cell>
          <cell r="D413" t="str">
            <v>23EPTCX009</v>
          </cell>
          <cell r="E413" t="str">
            <v>G-09</v>
          </cell>
          <cell r="F413"/>
          <cell r="G413">
            <v>9</v>
          </cell>
          <cell r="H413">
            <v>10</v>
          </cell>
          <cell r="I413">
            <v>10</v>
          </cell>
          <cell r="J413">
            <v>29</v>
          </cell>
          <cell r="K413">
            <v>8</v>
          </cell>
          <cell r="L413" t="str">
            <v>N</v>
          </cell>
          <cell r="M413">
            <v>10</v>
          </cell>
          <cell r="N413">
            <v>18</v>
          </cell>
          <cell r="O413">
            <v>8</v>
          </cell>
          <cell r="P413">
            <v>10</v>
          </cell>
          <cell r="Q413">
            <v>10</v>
          </cell>
          <cell r="R413">
            <v>28</v>
          </cell>
          <cell r="S413">
            <v>4</v>
          </cell>
          <cell r="T413">
            <v>10</v>
          </cell>
          <cell r="U413">
            <v>10</v>
          </cell>
          <cell r="V413">
            <v>24</v>
          </cell>
          <cell r="W413">
            <v>8</v>
          </cell>
          <cell r="X413">
            <v>10</v>
          </cell>
          <cell r="Y413">
            <v>6</v>
          </cell>
          <cell r="Z413">
            <v>24</v>
          </cell>
          <cell r="AA413">
            <v>123</v>
          </cell>
          <cell r="AB413">
            <v>10</v>
          </cell>
          <cell r="AC413">
            <v>10</v>
          </cell>
          <cell r="AD413">
            <v>38</v>
          </cell>
          <cell r="AE413">
            <v>58</v>
          </cell>
          <cell r="AF413">
            <v>29</v>
          </cell>
          <cell r="AG413">
            <v>87</v>
          </cell>
          <cell r="AH413">
            <v>6</v>
          </cell>
          <cell r="AI413">
            <v>8</v>
          </cell>
          <cell r="AJ413">
            <v>36</v>
          </cell>
          <cell r="AK413">
            <v>50</v>
          </cell>
          <cell r="AL413">
            <v>31</v>
          </cell>
          <cell r="AM413">
            <v>81</v>
          </cell>
          <cell r="AN413">
            <v>7</v>
          </cell>
          <cell r="AO413">
            <v>7</v>
          </cell>
          <cell r="AP413">
            <v>26</v>
          </cell>
          <cell r="AQ413">
            <v>40</v>
          </cell>
          <cell r="AR413">
            <v>27</v>
          </cell>
          <cell r="AS413">
            <v>67</v>
          </cell>
          <cell r="AT413">
            <v>8</v>
          </cell>
          <cell r="AU413">
            <v>7</v>
          </cell>
          <cell r="AV413">
            <v>36</v>
          </cell>
          <cell r="AW413">
            <v>51</v>
          </cell>
          <cell r="AX413">
            <v>34</v>
          </cell>
          <cell r="AY413">
            <v>85</v>
          </cell>
          <cell r="AZ413">
            <v>8</v>
          </cell>
          <cell r="BA413">
            <v>8</v>
          </cell>
          <cell r="BB413">
            <v>40</v>
          </cell>
          <cell r="BC413">
            <v>56</v>
          </cell>
          <cell r="BD413">
            <v>35</v>
          </cell>
          <cell r="BE413">
            <v>91</v>
          </cell>
          <cell r="BF413">
            <v>411</v>
          </cell>
          <cell r="BG413">
            <v>84</v>
          </cell>
          <cell r="BH413">
            <v>618</v>
          </cell>
          <cell r="BI413">
            <v>82.399999999999991</v>
          </cell>
          <cell r="BK413" t="str">
            <v>D+</v>
          </cell>
          <cell r="BL413" t="str">
            <v>C</v>
          </cell>
          <cell r="BM413" t="str">
            <v>A++</v>
          </cell>
          <cell r="BN413" t="str">
            <v>B</v>
          </cell>
          <cell r="BO413" t="str">
            <v>B</v>
          </cell>
          <cell r="BP413" t="str">
            <v>A++</v>
          </cell>
          <cell r="BQ413" t="str">
            <v>A++</v>
          </cell>
          <cell r="BR413" t="str">
            <v>B+</v>
          </cell>
          <cell r="BS413" t="str">
            <v>A++</v>
          </cell>
          <cell r="BT413" t="str">
            <v>A++</v>
          </cell>
          <cell r="BU413" t="str">
            <v>A++</v>
          </cell>
          <cell r="BW413">
            <v>4</v>
          </cell>
          <cell r="BX413">
            <v>4</v>
          </cell>
          <cell r="BY413">
            <v>2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20.5</v>
          </cell>
          <cell r="CI413">
            <v>0</v>
          </cell>
          <cell r="CJ413" t="str">
            <v>Pass</v>
          </cell>
          <cell r="CK413">
            <v>7.9</v>
          </cell>
        </row>
        <row r="414">
          <cell r="B414" t="str">
            <v>PIET23CD010</v>
          </cell>
          <cell r="C414" t="str">
            <v>CHARCHIT SHARMA</v>
          </cell>
          <cell r="D414" t="str">
            <v>23EPTCX010</v>
          </cell>
          <cell r="E414" t="str">
            <v>G-10</v>
          </cell>
          <cell r="F414"/>
          <cell r="G414">
            <v>4</v>
          </cell>
          <cell r="H414">
            <v>4</v>
          </cell>
          <cell r="I414">
            <v>10</v>
          </cell>
          <cell r="J414">
            <v>18</v>
          </cell>
          <cell r="K414">
            <v>8</v>
          </cell>
          <cell r="L414" t="str">
            <v>N</v>
          </cell>
          <cell r="M414">
            <v>10</v>
          </cell>
          <cell r="N414">
            <v>18</v>
          </cell>
          <cell r="O414">
            <v>3</v>
          </cell>
          <cell r="P414">
            <v>6</v>
          </cell>
          <cell r="Q414">
            <v>10</v>
          </cell>
          <cell r="R414">
            <v>19</v>
          </cell>
          <cell r="S414">
            <v>7</v>
          </cell>
          <cell r="T414" t="str">
            <v>A</v>
          </cell>
          <cell r="U414">
            <v>8</v>
          </cell>
          <cell r="V414">
            <v>15</v>
          </cell>
          <cell r="W414">
            <v>4</v>
          </cell>
          <cell r="X414" t="str">
            <v>A</v>
          </cell>
          <cell r="Y414">
            <v>8</v>
          </cell>
          <cell r="Z414">
            <v>12</v>
          </cell>
          <cell r="AA414">
            <v>82</v>
          </cell>
          <cell r="AB414">
            <v>7</v>
          </cell>
          <cell r="AC414" t="str">
            <v>A</v>
          </cell>
          <cell r="AD414">
            <v>30</v>
          </cell>
          <cell r="AE414">
            <v>37</v>
          </cell>
          <cell r="AF414">
            <v>16</v>
          </cell>
          <cell r="AG414">
            <v>53</v>
          </cell>
          <cell r="AH414">
            <v>6</v>
          </cell>
          <cell r="AI414" t="str">
            <v>A</v>
          </cell>
          <cell r="AJ414">
            <v>36</v>
          </cell>
          <cell r="AK414">
            <v>42</v>
          </cell>
          <cell r="AL414">
            <v>27</v>
          </cell>
          <cell r="AM414">
            <v>69</v>
          </cell>
          <cell r="AN414">
            <v>4</v>
          </cell>
          <cell r="AO414" t="str">
            <v>A</v>
          </cell>
          <cell r="AP414">
            <v>22</v>
          </cell>
          <cell r="AQ414">
            <v>26</v>
          </cell>
          <cell r="AR414">
            <v>25</v>
          </cell>
          <cell r="AS414">
            <v>51</v>
          </cell>
          <cell r="AT414">
            <v>6</v>
          </cell>
          <cell r="AU414">
            <v>7</v>
          </cell>
          <cell r="AV414">
            <v>23</v>
          </cell>
          <cell r="AW414">
            <v>36</v>
          </cell>
          <cell r="AX414">
            <v>30</v>
          </cell>
          <cell r="AY414">
            <v>66</v>
          </cell>
          <cell r="AZ414">
            <v>6</v>
          </cell>
          <cell r="BA414" t="str">
            <v>A</v>
          </cell>
          <cell r="BB414">
            <v>28</v>
          </cell>
          <cell r="BC414">
            <v>34</v>
          </cell>
          <cell r="BD414">
            <v>30</v>
          </cell>
          <cell r="BE414">
            <v>64</v>
          </cell>
          <cell r="BF414">
            <v>303</v>
          </cell>
          <cell r="BG414">
            <v>86</v>
          </cell>
          <cell r="BH414">
            <v>471</v>
          </cell>
          <cell r="BI414">
            <v>62.8</v>
          </cell>
          <cell r="BK414" t="str">
            <v>C+</v>
          </cell>
          <cell r="BL414" t="str">
            <v>C+</v>
          </cell>
          <cell r="BM414" t="str">
            <v>C</v>
          </cell>
          <cell r="BN414" t="str">
            <v>D+</v>
          </cell>
          <cell r="BO414" t="str">
            <v>B</v>
          </cell>
          <cell r="BP414" t="str">
            <v>B+</v>
          </cell>
          <cell r="BQ414" t="str">
            <v>D+</v>
          </cell>
          <cell r="BR414" t="str">
            <v>D+</v>
          </cell>
          <cell r="BS414" t="str">
            <v>B</v>
          </cell>
          <cell r="BT414" t="str">
            <v>B</v>
          </cell>
          <cell r="BU414" t="str">
            <v>A++</v>
          </cell>
          <cell r="BW414">
            <v>4</v>
          </cell>
          <cell r="BX414">
            <v>4</v>
          </cell>
          <cell r="BY414">
            <v>2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20.5</v>
          </cell>
          <cell r="CI414">
            <v>0</v>
          </cell>
          <cell r="CJ414" t="str">
            <v>Pass</v>
          </cell>
          <cell r="CK414">
            <v>6.96</v>
          </cell>
        </row>
        <row r="415">
          <cell r="B415" t="str">
            <v>PIET23CD011</v>
          </cell>
          <cell r="C415" t="str">
            <v>DHWANI JAIN</v>
          </cell>
          <cell r="D415" t="str">
            <v>23EPTCX011</v>
          </cell>
          <cell r="E415" t="str">
            <v>G-11</v>
          </cell>
          <cell r="F415"/>
          <cell r="G415">
            <v>10</v>
          </cell>
          <cell r="H415">
            <v>10</v>
          </cell>
          <cell r="I415">
            <v>10</v>
          </cell>
          <cell r="J415">
            <v>30</v>
          </cell>
          <cell r="K415">
            <v>9</v>
          </cell>
          <cell r="L415">
            <v>10</v>
          </cell>
          <cell r="M415">
            <v>10</v>
          </cell>
          <cell r="N415">
            <v>29</v>
          </cell>
          <cell r="O415">
            <v>8</v>
          </cell>
          <cell r="P415">
            <v>10</v>
          </cell>
          <cell r="Q415">
            <v>10</v>
          </cell>
          <cell r="R415">
            <v>28</v>
          </cell>
          <cell r="S415">
            <v>6</v>
          </cell>
          <cell r="T415">
            <v>10</v>
          </cell>
          <cell r="U415">
            <v>10</v>
          </cell>
          <cell r="V415">
            <v>26</v>
          </cell>
          <cell r="W415">
            <v>9</v>
          </cell>
          <cell r="X415">
            <v>10</v>
          </cell>
          <cell r="Y415">
            <v>8</v>
          </cell>
          <cell r="Z415">
            <v>27</v>
          </cell>
          <cell r="AA415">
            <v>140</v>
          </cell>
          <cell r="AB415">
            <v>10</v>
          </cell>
          <cell r="AC415">
            <v>10</v>
          </cell>
          <cell r="AD415">
            <v>39</v>
          </cell>
          <cell r="AE415">
            <v>59</v>
          </cell>
          <cell r="AF415">
            <v>38</v>
          </cell>
          <cell r="AG415">
            <v>97</v>
          </cell>
          <cell r="AH415">
            <v>8</v>
          </cell>
          <cell r="AI415">
            <v>9</v>
          </cell>
          <cell r="AJ415">
            <v>40</v>
          </cell>
          <cell r="AK415">
            <v>57</v>
          </cell>
          <cell r="AL415">
            <v>35</v>
          </cell>
          <cell r="AM415">
            <v>92</v>
          </cell>
          <cell r="AN415">
            <v>8</v>
          </cell>
          <cell r="AO415">
            <v>7</v>
          </cell>
          <cell r="AP415">
            <v>38</v>
          </cell>
          <cell r="AQ415">
            <v>53</v>
          </cell>
          <cell r="AR415">
            <v>30</v>
          </cell>
          <cell r="AS415">
            <v>83</v>
          </cell>
          <cell r="AT415">
            <v>9</v>
          </cell>
          <cell r="AU415">
            <v>9</v>
          </cell>
          <cell r="AV415">
            <v>39</v>
          </cell>
          <cell r="AW415">
            <v>57</v>
          </cell>
          <cell r="AX415">
            <v>33</v>
          </cell>
          <cell r="AY415">
            <v>90</v>
          </cell>
          <cell r="AZ415">
            <v>7</v>
          </cell>
          <cell r="BA415">
            <v>7</v>
          </cell>
          <cell r="BB415">
            <v>33</v>
          </cell>
          <cell r="BC415">
            <v>47</v>
          </cell>
          <cell r="BD415">
            <v>37</v>
          </cell>
          <cell r="BE415">
            <v>84</v>
          </cell>
          <cell r="BF415">
            <v>446</v>
          </cell>
          <cell r="BG415">
            <v>98</v>
          </cell>
          <cell r="BH415">
            <v>684</v>
          </cell>
          <cell r="BI415">
            <v>91.2</v>
          </cell>
          <cell r="BK415" t="str">
            <v>B+</v>
          </cell>
          <cell r="BL415" t="str">
            <v>B+</v>
          </cell>
          <cell r="BM415" t="str">
            <v>A</v>
          </cell>
          <cell r="BN415" t="str">
            <v>A+</v>
          </cell>
          <cell r="BO415" t="str">
            <v>C+</v>
          </cell>
          <cell r="BP415" t="str">
            <v>A++</v>
          </cell>
          <cell r="BQ415" t="str">
            <v>A++</v>
          </cell>
          <cell r="BR415" t="str">
            <v>A++</v>
          </cell>
          <cell r="BS415" t="str">
            <v>A++</v>
          </cell>
          <cell r="BT415" t="str">
            <v>A++</v>
          </cell>
          <cell r="BU415" t="str">
            <v>A++</v>
          </cell>
          <cell r="BW415">
            <v>4</v>
          </cell>
          <cell r="BX415">
            <v>4</v>
          </cell>
          <cell r="BY415">
            <v>2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20.5</v>
          </cell>
          <cell r="CI415">
            <v>0</v>
          </cell>
          <cell r="CJ415" t="str">
            <v>Pass</v>
          </cell>
          <cell r="CK415">
            <v>8.68</v>
          </cell>
        </row>
        <row r="416">
          <cell r="B416" t="str">
            <v>PIET23CD012</v>
          </cell>
          <cell r="C416" t="str">
            <v>DIVYANSH SWARNKAR</v>
          </cell>
          <cell r="D416" t="str">
            <v>23EPTCX012</v>
          </cell>
          <cell r="E416" t="str">
            <v>G-12</v>
          </cell>
          <cell r="F416"/>
          <cell r="G416">
            <v>8</v>
          </cell>
          <cell r="H416" t="str">
            <v>N</v>
          </cell>
          <cell r="I416">
            <v>10</v>
          </cell>
          <cell r="J416">
            <v>18</v>
          </cell>
          <cell r="K416" t="str">
            <v>A</v>
          </cell>
          <cell r="L416" t="str">
            <v>N</v>
          </cell>
          <cell r="M416">
            <v>10</v>
          </cell>
          <cell r="N416">
            <v>10</v>
          </cell>
          <cell r="O416" t="str">
            <v>N</v>
          </cell>
          <cell r="P416">
            <v>10</v>
          </cell>
          <cell r="Q416">
            <v>10</v>
          </cell>
          <cell r="R416">
            <v>20</v>
          </cell>
          <cell r="S416">
            <v>4</v>
          </cell>
          <cell r="T416" t="str">
            <v>A</v>
          </cell>
          <cell r="U416">
            <v>9</v>
          </cell>
          <cell r="V416">
            <v>13</v>
          </cell>
          <cell r="W416">
            <v>2</v>
          </cell>
          <cell r="X416">
            <v>9</v>
          </cell>
          <cell r="Y416">
            <v>7</v>
          </cell>
          <cell r="Z416">
            <v>18</v>
          </cell>
          <cell r="AA416">
            <v>79</v>
          </cell>
          <cell r="AB416">
            <v>6</v>
          </cell>
          <cell r="AC416" t="str">
            <v>A</v>
          </cell>
          <cell r="AD416">
            <v>14</v>
          </cell>
          <cell r="AE416">
            <v>20</v>
          </cell>
          <cell r="AF416">
            <v>24</v>
          </cell>
          <cell r="AG416">
            <v>44</v>
          </cell>
          <cell r="AH416">
            <v>7</v>
          </cell>
          <cell r="AI416">
            <v>6</v>
          </cell>
          <cell r="AJ416">
            <v>27</v>
          </cell>
          <cell r="AK416">
            <v>40</v>
          </cell>
          <cell r="AL416">
            <v>31</v>
          </cell>
          <cell r="AM416">
            <v>71</v>
          </cell>
          <cell r="AN416">
            <v>4</v>
          </cell>
          <cell r="AO416" t="str">
            <v>A</v>
          </cell>
          <cell r="AP416">
            <v>22</v>
          </cell>
          <cell r="AQ416">
            <v>26</v>
          </cell>
          <cell r="AR416">
            <v>24</v>
          </cell>
          <cell r="AS416">
            <v>50</v>
          </cell>
          <cell r="AT416">
            <v>3</v>
          </cell>
          <cell r="AU416" t="str">
            <v>A</v>
          </cell>
          <cell r="AV416">
            <v>21</v>
          </cell>
          <cell r="AW416">
            <v>24</v>
          </cell>
          <cell r="AX416">
            <v>23</v>
          </cell>
          <cell r="AY416">
            <v>47</v>
          </cell>
          <cell r="AZ416" t="str">
            <v>A</v>
          </cell>
          <cell r="BA416" t="str">
            <v>A</v>
          </cell>
          <cell r="BB416">
            <v>27</v>
          </cell>
          <cell r="BC416">
            <v>27</v>
          </cell>
          <cell r="BD416">
            <v>18</v>
          </cell>
          <cell r="BE416">
            <v>45</v>
          </cell>
          <cell r="BF416">
            <v>257</v>
          </cell>
          <cell r="BG416">
            <v>79</v>
          </cell>
          <cell r="BH416">
            <v>415</v>
          </cell>
          <cell r="BI416">
            <v>55.333333333333336</v>
          </cell>
          <cell r="BK416" t="str">
            <v>D+</v>
          </cell>
          <cell r="BL416" t="str">
            <v>F</v>
          </cell>
          <cell r="BM416" t="str">
            <v>C+</v>
          </cell>
          <cell r="BN416" t="str">
            <v>D</v>
          </cell>
          <cell r="BO416" t="str">
            <v>D+</v>
          </cell>
          <cell r="BP416" t="str">
            <v>B+</v>
          </cell>
          <cell r="BQ416" t="str">
            <v>E+</v>
          </cell>
          <cell r="BR416" t="str">
            <v>D+</v>
          </cell>
          <cell r="BS416" t="str">
            <v>D</v>
          </cell>
          <cell r="BT416" t="str">
            <v>D</v>
          </cell>
          <cell r="BU416" t="str">
            <v>A+</v>
          </cell>
          <cell r="BW416">
            <v>4</v>
          </cell>
          <cell r="BX416">
            <v>4</v>
          </cell>
          <cell r="BY416">
            <v>2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20.5</v>
          </cell>
          <cell r="CI416">
            <v>1</v>
          </cell>
          <cell r="CJ416" t="str">
            <v>Fail</v>
          </cell>
          <cell r="CK416">
            <v>4.9390243902439028</v>
          </cell>
        </row>
        <row r="417">
          <cell r="B417" t="str">
            <v>PIET23CD013</v>
          </cell>
          <cell r="C417" t="str">
            <v>DIVYANSHI SHARMA</v>
          </cell>
          <cell r="D417" t="str">
            <v>23EPTCX013</v>
          </cell>
          <cell r="E417" t="str">
            <v>G-13</v>
          </cell>
          <cell r="F417"/>
          <cell r="G417">
            <v>9</v>
          </cell>
          <cell r="H417">
            <v>10</v>
          </cell>
          <cell r="I417">
            <v>10</v>
          </cell>
          <cell r="J417">
            <v>29</v>
          </cell>
          <cell r="K417">
            <v>3</v>
          </cell>
          <cell r="L417">
            <v>9</v>
          </cell>
          <cell r="M417">
            <v>10</v>
          </cell>
          <cell r="N417">
            <v>22</v>
          </cell>
          <cell r="O417">
            <v>8</v>
          </cell>
          <cell r="P417">
            <v>10</v>
          </cell>
          <cell r="Q417">
            <v>10</v>
          </cell>
          <cell r="R417">
            <v>28</v>
          </cell>
          <cell r="S417">
            <v>4</v>
          </cell>
          <cell r="T417">
            <v>5</v>
          </cell>
          <cell r="U417">
            <v>10</v>
          </cell>
          <cell r="V417">
            <v>19</v>
          </cell>
          <cell r="W417">
            <v>3</v>
          </cell>
          <cell r="X417">
            <v>10</v>
          </cell>
          <cell r="Y417">
            <v>10</v>
          </cell>
          <cell r="Z417">
            <v>23</v>
          </cell>
          <cell r="AA417">
            <v>121</v>
          </cell>
          <cell r="AB417">
            <v>8</v>
          </cell>
          <cell r="AC417">
            <v>6</v>
          </cell>
          <cell r="AD417">
            <v>40</v>
          </cell>
          <cell r="AE417">
            <v>54</v>
          </cell>
          <cell r="AF417">
            <v>33</v>
          </cell>
          <cell r="AG417">
            <v>87</v>
          </cell>
          <cell r="AH417">
            <v>8</v>
          </cell>
          <cell r="AI417">
            <v>9</v>
          </cell>
          <cell r="AJ417">
            <v>40</v>
          </cell>
          <cell r="AK417">
            <v>57</v>
          </cell>
          <cell r="AL417">
            <v>34</v>
          </cell>
          <cell r="AM417">
            <v>91</v>
          </cell>
          <cell r="AN417">
            <v>5</v>
          </cell>
          <cell r="AO417">
            <v>7</v>
          </cell>
          <cell r="AP417">
            <v>40</v>
          </cell>
          <cell r="AQ417">
            <v>52</v>
          </cell>
          <cell r="AR417">
            <v>26</v>
          </cell>
          <cell r="AS417">
            <v>78</v>
          </cell>
          <cell r="AT417">
            <v>7</v>
          </cell>
          <cell r="AU417">
            <v>9</v>
          </cell>
          <cell r="AV417">
            <v>40</v>
          </cell>
          <cell r="AW417">
            <v>56</v>
          </cell>
          <cell r="AX417">
            <v>33</v>
          </cell>
          <cell r="AY417">
            <v>89</v>
          </cell>
          <cell r="AZ417">
            <v>6</v>
          </cell>
          <cell r="BA417">
            <v>7</v>
          </cell>
          <cell r="BB417">
            <v>40</v>
          </cell>
          <cell r="BC417">
            <v>53</v>
          </cell>
          <cell r="BD417">
            <v>32</v>
          </cell>
          <cell r="BE417">
            <v>85</v>
          </cell>
          <cell r="BF417">
            <v>430</v>
          </cell>
          <cell r="BG417">
            <v>93</v>
          </cell>
          <cell r="BH417">
            <v>644</v>
          </cell>
          <cell r="BI417">
            <v>85.866666666666674</v>
          </cell>
          <cell r="BK417" t="str">
            <v>A</v>
          </cell>
          <cell r="BL417" t="str">
            <v>E+</v>
          </cell>
          <cell r="BM417" t="str">
            <v>A+</v>
          </cell>
          <cell r="BN417" t="str">
            <v>C+</v>
          </cell>
          <cell r="BO417" t="str">
            <v>C</v>
          </cell>
          <cell r="BP417" t="str">
            <v>A++</v>
          </cell>
          <cell r="BQ417" t="str">
            <v>A++</v>
          </cell>
          <cell r="BR417" t="str">
            <v>A+</v>
          </cell>
          <cell r="BS417" t="str">
            <v>A++</v>
          </cell>
          <cell r="BT417" t="str">
            <v>A++</v>
          </cell>
          <cell r="BU417" t="str">
            <v>A++</v>
          </cell>
          <cell r="BW417">
            <v>4</v>
          </cell>
          <cell r="BX417">
            <v>4</v>
          </cell>
          <cell r="BY417">
            <v>2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20.5</v>
          </cell>
          <cell r="CI417">
            <v>0</v>
          </cell>
          <cell r="CJ417" t="str">
            <v>Pass</v>
          </cell>
          <cell r="CK417">
            <v>7.93</v>
          </cell>
        </row>
        <row r="418">
          <cell r="B418" t="str">
            <v>PIET23CD014</v>
          </cell>
          <cell r="C418" t="str">
            <v>DIVYANSHU GOYAL</v>
          </cell>
          <cell r="D418" t="str">
            <v>23EPTCX014</v>
          </cell>
          <cell r="E418" t="str">
            <v>G-14</v>
          </cell>
          <cell r="F418"/>
          <cell r="G418">
            <v>10</v>
          </cell>
          <cell r="H418">
            <v>10</v>
          </cell>
          <cell r="I418">
            <v>10</v>
          </cell>
          <cell r="J418">
            <v>30</v>
          </cell>
          <cell r="K418">
            <v>10</v>
          </cell>
          <cell r="L418" t="str">
            <v>A</v>
          </cell>
          <cell r="M418">
            <v>10</v>
          </cell>
          <cell r="N418">
            <v>20</v>
          </cell>
          <cell r="O418">
            <v>8</v>
          </cell>
          <cell r="P418">
            <v>7</v>
          </cell>
          <cell r="Q418">
            <v>10</v>
          </cell>
          <cell r="R418">
            <v>25</v>
          </cell>
          <cell r="S418">
            <v>10</v>
          </cell>
          <cell r="T418" t="str">
            <v>A</v>
          </cell>
          <cell r="U418">
            <v>10</v>
          </cell>
          <cell r="V418">
            <v>20</v>
          </cell>
          <cell r="W418">
            <v>10</v>
          </cell>
          <cell r="X418" t="str">
            <v>A</v>
          </cell>
          <cell r="Y418">
            <v>8</v>
          </cell>
          <cell r="Z418">
            <v>18</v>
          </cell>
          <cell r="AA418">
            <v>113</v>
          </cell>
          <cell r="AB418">
            <v>10</v>
          </cell>
          <cell r="AC418" t="str">
            <v>A</v>
          </cell>
          <cell r="AD418">
            <v>38</v>
          </cell>
          <cell r="AE418">
            <v>48</v>
          </cell>
          <cell r="AF418">
            <v>38</v>
          </cell>
          <cell r="AG418">
            <v>86</v>
          </cell>
          <cell r="AH418">
            <v>9</v>
          </cell>
          <cell r="AI418" t="str">
            <v>A</v>
          </cell>
          <cell r="AJ418">
            <v>36</v>
          </cell>
          <cell r="AK418">
            <v>45</v>
          </cell>
          <cell r="AL418">
            <v>33</v>
          </cell>
          <cell r="AM418">
            <v>78</v>
          </cell>
          <cell r="AN418">
            <v>6</v>
          </cell>
          <cell r="AO418">
            <v>8</v>
          </cell>
          <cell r="AP418">
            <v>40</v>
          </cell>
          <cell r="AQ418">
            <v>54</v>
          </cell>
          <cell r="AR418">
            <v>29</v>
          </cell>
          <cell r="AS418">
            <v>83</v>
          </cell>
          <cell r="AT418">
            <v>10</v>
          </cell>
          <cell r="AU418" t="str">
            <v>A</v>
          </cell>
          <cell r="AV418">
            <v>38</v>
          </cell>
          <cell r="AW418">
            <v>48</v>
          </cell>
          <cell r="AX418">
            <v>32</v>
          </cell>
          <cell r="AY418">
            <v>80</v>
          </cell>
          <cell r="AZ418">
            <v>9</v>
          </cell>
          <cell r="BA418" t="str">
            <v>A</v>
          </cell>
          <cell r="BB418">
            <v>37</v>
          </cell>
          <cell r="BC418">
            <v>46</v>
          </cell>
          <cell r="BD418">
            <v>33</v>
          </cell>
          <cell r="BE418">
            <v>79</v>
          </cell>
          <cell r="BF418">
            <v>406</v>
          </cell>
          <cell r="BG418">
            <v>95</v>
          </cell>
          <cell r="BH418">
            <v>614</v>
          </cell>
          <cell r="BI418">
            <v>81.86666666666666</v>
          </cell>
          <cell r="BK418" t="str">
            <v>A++</v>
          </cell>
          <cell r="BL418" t="str">
            <v>E+</v>
          </cell>
          <cell r="BM418" t="str">
            <v>A+</v>
          </cell>
          <cell r="BN418" t="str">
            <v>B</v>
          </cell>
          <cell r="BO418" t="str">
            <v>C+</v>
          </cell>
          <cell r="BP418" t="str">
            <v>A+</v>
          </cell>
          <cell r="BQ418" t="str">
            <v>A++</v>
          </cell>
          <cell r="BR418" t="str">
            <v>A++</v>
          </cell>
          <cell r="BS418" t="str">
            <v>A+</v>
          </cell>
          <cell r="BT418" t="str">
            <v>A+</v>
          </cell>
          <cell r="BU418" t="str">
            <v>A++</v>
          </cell>
          <cell r="BW418">
            <v>4</v>
          </cell>
          <cell r="BX418">
            <v>4</v>
          </cell>
          <cell r="BY418">
            <v>2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20.5</v>
          </cell>
          <cell r="CI418">
            <v>0</v>
          </cell>
          <cell r="CJ418" t="str">
            <v>Pass</v>
          </cell>
          <cell r="CK418">
            <v>8.2200000000000006</v>
          </cell>
        </row>
        <row r="419">
          <cell r="B419" t="str">
            <v>PIET23CD015</v>
          </cell>
          <cell r="C419" t="str">
            <v>DRASHYA MALOT</v>
          </cell>
          <cell r="D419" t="str">
            <v>23EPTCX015</v>
          </cell>
          <cell r="E419" t="str">
            <v>G-15</v>
          </cell>
          <cell r="F419"/>
          <cell r="G419">
            <v>8</v>
          </cell>
          <cell r="H419">
            <v>10</v>
          </cell>
          <cell r="I419">
            <v>10</v>
          </cell>
          <cell r="J419">
            <v>28</v>
          </cell>
          <cell r="K419">
            <v>3</v>
          </cell>
          <cell r="L419">
            <v>10</v>
          </cell>
          <cell r="M419">
            <v>10</v>
          </cell>
          <cell r="N419">
            <v>23</v>
          </cell>
          <cell r="O419">
            <v>7</v>
          </cell>
          <cell r="P419">
            <v>10</v>
          </cell>
          <cell r="Q419">
            <v>10</v>
          </cell>
          <cell r="R419">
            <v>27</v>
          </cell>
          <cell r="S419">
            <v>6</v>
          </cell>
          <cell r="T419">
            <v>5</v>
          </cell>
          <cell r="U419">
            <v>10</v>
          </cell>
          <cell r="V419">
            <v>21</v>
          </cell>
          <cell r="W419">
            <v>5</v>
          </cell>
          <cell r="X419">
            <v>10</v>
          </cell>
          <cell r="Y419">
            <v>9</v>
          </cell>
          <cell r="Z419">
            <v>24</v>
          </cell>
          <cell r="AA419">
            <v>123</v>
          </cell>
          <cell r="AB419">
            <v>7</v>
          </cell>
          <cell r="AC419">
            <v>9</v>
          </cell>
          <cell r="AD419">
            <v>40</v>
          </cell>
          <cell r="AE419">
            <v>56</v>
          </cell>
          <cell r="AF419">
            <v>34</v>
          </cell>
          <cell r="AG419">
            <v>90</v>
          </cell>
          <cell r="AH419">
            <v>7</v>
          </cell>
          <cell r="AI419">
            <v>8</v>
          </cell>
          <cell r="AJ419">
            <v>35</v>
          </cell>
          <cell r="AK419">
            <v>50</v>
          </cell>
          <cell r="AL419">
            <v>32</v>
          </cell>
          <cell r="AM419">
            <v>82</v>
          </cell>
          <cell r="AN419">
            <v>5</v>
          </cell>
          <cell r="AO419">
            <v>7</v>
          </cell>
          <cell r="AP419">
            <v>33</v>
          </cell>
          <cell r="AQ419">
            <v>45</v>
          </cell>
          <cell r="AR419">
            <v>31</v>
          </cell>
          <cell r="AS419">
            <v>76</v>
          </cell>
          <cell r="AT419">
            <v>9</v>
          </cell>
          <cell r="AU419">
            <v>9</v>
          </cell>
          <cell r="AV419">
            <v>35</v>
          </cell>
          <cell r="AW419">
            <v>53</v>
          </cell>
          <cell r="AX419">
            <v>34</v>
          </cell>
          <cell r="AY419">
            <v>87</v>
          </cell>
          <cell r="AZ419">
            <v>7</v>
          </cell>
          <cell r="BA419">
            <v>8</v>
          </cell>
          <cell r="BB419">
            <v>37</v>
          </cell>
          <cell r="BC419">
            <v>52</v>
          </cell>
          <cell r="BD419">
            <v>30</v>
          </cell>
          <cell r="BE419">
            <v>82</v>
          </cell>
          <cell r="BF419">
            <v>417</v>
          </cell>
          <cell r="BG419">
            <v>96</v>
          </cell>
          <cell r="BH419">
            <v>636</v>
          </cell>
          <cell r="BI419">
            <v>84.8</v>
          </cell>
          <cell r="BK419" t="str">
            <v>A</v>
          </cell>
          <cell r="BL419" t="str">
            <v>E+</v>
          </cell>
          <cell r="BM419" t="str">
            <v>A++</v>
          </cell>
          <cell r="BN419" t="str">
            <v>A</v>
          </cell>
          <cell r="BO419" t="str">
            <v>C+</v>
          </cell>
          <cell r="BP419" t="str">
            <v>A++</v>
          </cell>
          <cell r="BQ419" t="str">
            <v>A++</v>
          </cell>
          <cell r="BR419" t="str">
            <v>A+</v>
          </cell>
          <cell r="BS419" t="str">
            <v>A++</v>
          </cell>
          <cell r="BT419" t="str">
            <v>A++</v>
          </cell>
          <cell r="BU419" t="str">
            <v>A++</v>
          </cell>
          <cell r="BW419">
            <v>4</v>
          </cell>
          <cell r="BX419">
            <v>4</v>
          </cell>
          <cell r="BY419">
            <v>2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20.5</v>
          </cell>
          <cell r="CI419">
            <v>0</v>
          </cell>
          <cell r="CJ419" t="str">
            <v>Pass</v>
          </cell>
          <cell r="CK419">
            <v>8.2200000000000006</v>
          </cell>
        </row>
        <row r="420">
          <cell r="B420" t="str">
            <v>PIET23CD016</v>
          </cell>
          <cell r="C420" t="str">
            <v>GAURAV JAIN</v>
          </cell>
          <cell r="D420" t="str">
            <v>23EPTCX016</v>
          </cell>
          <cell r="E420" t="str">
            <v>G-16</v>
          </cell>
          <cell r="F420"/>
          <cell r="G420">
            <v>9</v>
          </cell>
          <cell r="H420">
            <v>10</v>
          </cell>
          <cell r="I420">
            <v>10</v>
          </cell>
          <cell r="J420">
            <v>29</v>
          </cell>
          <cell r="K420">
            <v>4</v>
          </cell>
          <cell r="L420">
            <v>10</v>
          </cell>
          <cell r="M420">
            <v>10</v>
          </cell>
          <cell r="N420">
            <v>24</v>
          </cell>
          <cell r="O420">
            <v>7</v>
          </cell>
          <cell r="P420">
            <v>10</v>
          </cell>
          <cell r="Q420">
            <v>10</v>
          </cell>
          <cell r="R420">
            <v>27</v>
          </cell>
          <cell r="S420">
            <v>5</v>
          </cell>
          <cell r="T420">
            <v>10</v>
          </cell>
          <cell r="U420">
            <v>9</v>
          </cell>
          <cell r="V420">
            <v>24</v>
          </cell>
          <cell r="W420">
            <v>6</v>
          </cell>
          <cell r="X420">
            <v>10</v>
          </cell>
          <cell r="Y420">
            <v>10</v>
          </cell>
          <cell r="Z420">
            <v>26</v>
          </cell>
          <cell r="AA420">
            <v>130</v>
          </cell>
          <cell r="AB420">
            <v>8</v>
          </cell>
          <cell r="AC420">
            <v>10</v>
          </cell>
          <cell r="AD420">
            <v>35</v>
          </cell>
          <cell r="AE420">
            <v>53</v>
          </cell>
          <cell r="AF420">
            <v>36</v>
          </cell>
          <cell r="AG420">
            <v>89</v>
          </cell>
          <cell r="AH420">
            <v>7</v>
          </cell>
          <cell r="AI420">
            <v>8</v>
          </cell>
          <cell r="AJ420">
            <v>30</v>
          </cell>
          <cell r="AK420">
            <v>45</v>
          </cell>
          <cell r="AL420">
            <v>26</v>
          </cell>
          <cell r="AM420">
            <v>71</v>
          </cell>
          <cell r="AN420">
            <v>7</v>
          </cell>
          <cell r="AO420">
            <v>6</v>
          </cell>
          <cell r="AP420">
            <v>37</v>
          </cell>
          <cell r="AQ420">
            <v>50</v>
          </cell>
          <cell r="AR420">
            <v>26</v>
          </cell>
          <cell r="AS420">
            <v>76</v>
          </cell>
          <cell r="AT420">
            <v>8</v>
          </cell>
          <cell r="AU420">
            <v>9</v>
          </cell>
          <cell r="AV420">
            <v>36</v>
          </cell>
          <cell r="AW420">
            <v>53</v>
          </cell>
          <cell r="AX420">
            <v>32</v>
          </cell>
          <cell r="AY420">
            <v>85</v>
          </cell>
          <cell r="AZ420">
            <v>8</v>
          </cell>
          <cell r="BA420">
            <v>8</v>
          </cell>
          <cell r="BB420">
            <v>30</v>
          </cell>
          <cell r="BC420">
            <v>46</v>
          </cell>
          <cell r="BD420">
            <v>28</v>
          </cell>
          <cell r="BE420">
            <v>74</v>
          </cell>
          <cell r="BF420">
            <v>395</v>
          </cell>
          <cell r="BG420">
            <v>90</v>
          </cell>
          <cell r="BH420">
            <v>615</v>
          </cell>
          <cell r="BI420">
            <v>82</v>
          </cell>
          <cell r="BK420" t="str">
            <v>A++</v>
          </cell>
          <cell r="BL420" t="str">
            <v>E+</v>
          </cell>
          <cell r="BM420" t="str">
            <v>B+</v>
          </cell>
          <cell r="BN420" t="str">
            <v>B</v>
          </cell>
          <cell r="BO420" t="str">
            <v>C</v>
          </cell>
          <cell r="BP420" t="str">
            <v>B+</v>
          </cell>
          <cell r="BQ420" t="str">
            <v>A++</v>
          </cell>
          <cell r="BR420" t="str">
            <v>A+</v>
          </cell>
          <cell r="BS420" t="str">
            <v>A++</v>
          </cell>
          <cell r="BT420" t="str">
            <v>A</v>
          </cell>
          <cell r="BU420" t="str">
            <v>A++</v>
          </cell>
          <cell r="BW420">
            <v>4</v>
          </cell>
          <cell r="BX420">
            <v>4</v>
          </cell>
          <cell r="BY420">
            <v>2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20.5</v>
          </cell>
          <cell r="CI420">
            <v>0</v>
          </cell>
          <cell r="CJ420" t="str">
            <v>Pass</v>
          </cell>
          <cell r="CK420">
            <v>7.96</v>
          </cell>
        </row>
        <row r="421">
          <cell r="B421" t="str">
            <v>PIET23CD017</v>
          </cell>
          <cell r="C421" t="str">
            <v>GYANDEEP</v>
          </cell>
          <cell r="D421" t="str">
            <v>23EPTCX017</v>
          </cell>
          <cell r="E421" t="str">
            <v>G-17</v>
          </cell>
          <cell r="F421"/>
          <cell r="G421">
            <v>8</v>
          </cell>
          <cell r="H421" t="str">
            <v>N</v>
          </cell>
          <cell r="I421">
            <v>10</v>
          </cell>
          <cell r="J421">
            <v>18</v>
          </cell>
          <cell r="K421">
            <v>5</v>
          </cell>
          <cell r="L421" t="str">
            <v>N</v>
          </cell>
          <cell r="M421">
            <v>10</v>
          </cell>
          <cell r="N421">
            <v>15</v>
          </cell>
          <cell r="O421" t="str">
            <v>N</v>
          </cell>
          <cell r="P421">
            <v>8</v>
          </cell>
          <cell r="Q421">
            <v>10</v>
          </cell>
          <cell r="R421">
            <v>18</v>
          </cell>
          <cell r="S421">
            <v>4</v>
          </cell>
          <cell r="T421" t="str">
            <v>A</v>
          </cell>
          <cell r="U421">
            <v>8</v>
          </cell>
          <cell r="V421">
            <v>12</v>
          </cell>
          <cell r="W421">
            <v>6</v>
          </cell>
          <cell r="X421" t="str">
            <v>A</v>
          </cell>
          <cell r="Y421">
            <v>6</v>
          </cell>
          <cell r="Z421">
            <v>12</v>
          </cell>
          <cell r="AA421">
            <v>75</v>
          </cell>
          <cell r="AB421">
            <v>7</v>
          </cell>
          <cell r="AC421" t="str">
            <v>A</v>
          </cell>
          <cell r="AD421">
            <v>21</v>
          </cell>
          <cell r="AE421">
            <v>28</v>
          </cell>
          <cell r="AF421">
            <v>22</v>
          </cell>
          <cell r="AG421">
            <v>50</v>
          </cell>
          <cell r="AH421">
            <v>7</v>
          </cell>
          <cell r="AI421" t="str">
            <v>A</v>
          </cell>
          <cell r="AJ421">
            <v>27</v>
          </cell>
          <cell r="AK421">
            <v>34</v>
          </cell>
          <cell r="AL421">
            <v>20</v>
          </cell>
          <cell r="AM421">
            <v>54</v>
          </cell>
          <cell r="AN421">
            <v>7</v>
          </cell>
          <cell r="AO421" t="str">
            <v>A</v>
          </cell>
          <cell r="AP421">
            <v>20</v>
          </cell>
          <cell r="AQ421">
            <v>27</v>
          </cell>
          <cell r="AR421">
            <v>22</v>
          </cell>
          <cell r="AS421">
            <v>49</v>
          </cell>
          <cell r="AT421">
            <v>9</v>
          </cell>
          <cell r="AU421">
            <v>6</v>
          </cell>
          <cell r="AV421">
            <v>20</v>
          </cell>
          <cell r="AW421">
            <v>35</v>
          </cell>
          <cell r="AX421">
            <v>31</v>
          </cell>
          <cell r="AY421">
            <v>66</v>
          </cell>
          <cell r="AZ421">
            <v>7</v>
          </cell>
          <cell r="BA421" t="str">
            <v>A</v>
          </cell>
          <cell r="BB421">
            <v>26</v>
          </cell>
          <cell r="BC421">
            <v>33</v>
          </cell>
          <cell r="BD421">
            <v>28</v>
          </cell>
          <cell r="BE421">
            <v>61</v>
          </cell>
          <cell r="BF421">
            <v>280</v>
          </cell>
          <cell r="BG421">
            <v>81</v>
          </cell>
          <cell r="BH421">
            <v>436</v>
          </cell>
          <cell r="BI421">
            <v>58.13333333333334</v>
          </cell>
          <cell r="BK421" t="str">
            <v>D+</v>
          </cell>
          <cell r="BL421" t="str">
            <v>E</v>
          </cell>
          <cell r="BM421" t="str">
            <v>C+</v>
          </cell>
          <cell r="BN421" t="str">
            <v>F</v>
          </cell>
          <cell r="BO421" t="str">
            <v>C</v>
          </cell>
          <cell r="BP421" t="str">
            <v>C</v>
          </cell>
          <cell r="BQ421" t="str">
            <v>D+</v>
          </cell>
          <cell r="BR421" t="str">
            <v>D+</v>
          </cell>
          <cell r="BS421" t="str">
            <v>B</v>
          </cell>
          <cell r="BT421" t="str">
            <v>C+</v>
          </cell>
          <cell r="BU421" t="str">
            <v>A++</v>
          </cell>
          <cell r="BW421">
            <v>4</v>
          </cell>
          <cell r="BX421">
            <v>4</v>
          </cell>
          <cell r="BY421">
            <v>2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20.5</v>
          </cell>
          <cell r="CI421">
            <v>1</v>
          </cell>
          <cell r="CJ421" t="str">
            <v>Fail</v>
          </cell>
          <cell r="CK421">
            <v>5.44</v>
          </cell>
        </row>
        <row r="422">
          <cell r="B422" t="str">
            <v>PIET23CD018</v>
          </cell>
          <cell r="C422" t="str">
            <v>HARSH BHAGTANI</v>
          </cell>
          <cell r="D422" t="str">
            <v>23EPTCX018</v>
          </cell>
          <cell r="E422" t="str">
            <v>G-18</v>
          </cell>
          <cell r="F422"/>
          <cell r="G422">
            <v>9</v>
          </cell>
          <cell r="H422">
            <v>10</v>
          </cell>
          <cell r="I422">
            <v>10</v>
          </cell>
          <cell r="J422">
            <v>29</v>
          </cell>
          <cell r="K422">
            <v>8</v>
          </cell>
          <cell r="L422">
            <v>10</v>
          </cell>
          <cell r="M422">
            <v>10</v>
          </cell>
          <cell r="N422">
            <v>28</v>
          </cell>
          <cell r="O422">
            <v>7</v>
          </cell>
          <cell r="P422">
            <v>9</v>
          </cell>
          <cell r="Q422">
            <v>10</v>
          </cell>
          <cell r="R422">
            <v>26</v>
          </cell>
          <cell r="S422">
            <v>6</v>
          </cell>
          <cell r="T422">
            <v>8</v>
          </cell>
          <cell r="U422">
            <v>10</v>
          </cell>
          <cell r="V422">
            <v>24</v>
          </cell>
          <cell r="W422">
            <v>8</v>
          </cell>
          <cell r="X422">
            <v>10</v>
          </cell>
          <cell r="Y422">
            <v>9</v>
          </cell>
          <cell r="Z422">
            <v>27</v>
          </cell>
          <cell r="AA422">
            <v>134</v>
          </cell>
          <cell r="AB422">
            <v>8</v>
          </cell>
          <cell r="AC422">
            <v>9</v>
          </cell>
          <cell r="AD422">
            <v>32</v>
          </cell>
          <cell r="AE422">
            <v>49</v>
          </cell>
          <cell r="AF422">
            <v>38</v>
          </cell>
          <cell r="AG422">
            <v>87</v>
          </cell>
          <cell r="AH422">
            <v>7</v>
          </cell>
          <cell r="AI422">
            <v>7</v>
          </cell>
          <cell r="AJ422">
            <v>31</v>
          </cell>
          <cell r="AK422">
            <v>45</v>
          </cell>
          <cell r="AL422">
            <v>32</v>
          </cell>
          <cell r="AM422">
            <v>77</v>
          </cell>
          <cell r="AN422">
            <v>6</v>
          </cell>
          <cell r="AO422">
            <v>6</v>
          </cell>
          <cell r="AP422">
            <v>37</v>
          </cell>
          <cell r="AQ422">
            <v>49</v>
          </cell>
          <cell r="AR422">
            <v>30</v>
          </cell>
          <cell r="AS422">
            <v>79</v>
          </cell>
          <cell r="AT422">
            <v>9</v>
          </cell>
          <cell r="AU422">
            <v>8</v>
          </cell>
          <cell r="AV422">
            <v>38</v>
          </cell>
          <cell r="AW422">
            <v>55</v>
          </cell>
          <cell r="AX422">
            <v>33</v>
          </cell>
          <cell r="AY422">
            <v>88</v>
          </cell>
          <cell r="AZ422">
            <v>8</v>
          </cell>
          <cell r="BA422">
            <v>8</v>
          </cell>
          <cell r="BB422">
            <v>33</v>
          </cell>
          <cell r="BC422">
            <v>49</v>
          </cell>
          <cell r="BD422">
            <v>29</v>
          </cell>
          <cell r="BE422">
            <v>78</v>
          </cell>
          <cell r="BF422">
            <v>409</v>
          </cell>
          <cell r="BG422">
            <v>93</v>
          </cell>
          <cell r="BH422">
            <v>636</v>
          </cell>
          <cell r="BI422">
            <v>84.8</v>
          </cell>
          <cell r="BK422" t="str">
            <v>B+</v>
          </cell>
          <cell r="BL422" t="str">
            <v>B</v>
          </cell>
          <cell r="BM422" t="str">
            <v>B+</v>
          </cell>
          <cell r="BN422" t="str">
            <v>B+</v>
          </cell>
          <cell r="BO422" t="str">
            <v>C+</v>
          </cell>
          <cell r="BP422" t="str">
            <v>A+</v>
          </cell>
          <cell r="BQ422" t="str">
            <v>A++</v>
          </cell>
          <cell r="BR422" t="str">
            <v>A+</v>
          </cell>
          <cell r="BS422" t="str">
            <v>A++</v>
          </cell>
          <cell r="BT422" t="str">
            <v>A+</v>
          </cell>
          <cell r="BU422" t="str">
            <v>A++</v>
          </cell>
          <cell r="BW422">
            <v>4</v>
          </cell>
          <cell r="BX422">
            <v>4</v>
          </cell>
          <cell r="BY422">
            <v>2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20.5</v>
          </cell>
          <cell r="CI422">
            <v>0</v>
          </cell>
          <cell r="CJ422" t="str">
            <v>Pass</v>
          </cell>
          <cell r="CK422">
            <v>8.24</v>
          </cell>
        </row>
        <row r="423">
          <cell r="B423" t="str">
            <v>PIET23CD019</v>
          </cell>
          <cell r="C423" t="str">
            <v>HARSHITA JANGID</v>
          </cell>
          <cell r="D423" t="str">
            <v>23EPTCX019</v>
          </cell>
          <cell r="E423" t="str">
            <v>G-19</v>
          </cell>
          <cell r="F423"/>
          <cell r="G423">
            <v>7</v>
          </cell>
          <cell r="H423">
            <v>8</v>
          </cell>
          <cell r="I423">
            <v>10</v>
          </cell>
          <cell r="J423">
            <v>25</v>
          </cell>
          <cell r="K423">
            <v>5</v>
          </cell>
          <cell r="L423">
            <v>7</v>
          </cell>
          <cell r="M423">
            <v>10</v>
          </cell>
          <cell r="N423">
            <v>22</v>
          </cell>
          <cell r="O423">
            <v>9</v>
          </cell>
          <cell r="P423">
            <v>10</v>
          </cell>
          <cell r="Q423">
            <v>10</v>
          </cell>
          <cell r="R423">
            <v>29</v>
          </cell>
          <cell r="S423">
            <v>1</v>
          </cell>
          <cell r="T423">
            <v>7</v>
          </cell>
          <cell r="U423">
            <v>10</v>
          </cell>
          <cell r="V423">
            <v>18</v>
          </cell>
          <cell r="W423">
            <v>6</v>
          </cell>
          <cell r="X423">
            <v>10</v>
          </cell>
          <cell r="Y423">
            <v>7</v>
          </cell>
          <cell r="Z423">
            <v>23</v>
          </cell>
          <cell r="AA423">
            <v>117</v>
          </cell>
          <cell r="AB423">
            <v>7</v>
          </cell>
          <cell r="AC423">
            <v>7</v>
          </cell>
          <cell r="AD423">
            <v>32</v>
          </cell>
          <cell r="AE423">
            <v>46</v>
          </cell>
          <cell r="AF423">
            <v>32</v>
          </cell>
          <cell r="AG423">
            <v>78</v>
          </cell>
          <cell r="AH423">
            <v>8</v>
          </cell>
          <cell r="AI423">
            <v>9</v>
          </cell>
          <cell r="AJ423">
            <v>27</v>
          </cell>
          <cell r="AK423">
            <v>44</v>
          </cell>
          <cell r="AL423">
            <v>36</v>
          </cell>
          <cell r="AM423">
            <v>80</v>
          </cell>
          <cell r="AN423">
            <v>5</v>
          </cell>
          <cell r="AO423">
            <v>7</v>
          </cell>
          <cell r="AP423">
            <v>26</v>
          </cell>
          <cell r="AQ423">
            <v>38</v>
          </cell>
          <cell r="AR423">
            <v>30</v>
          </cell>
          <cell r="AS423">
            <v>68</v>
          </cell>
          <cell r="AT423">
            <v>5</v>
          </cell>
          <cell r="AU423">
            <v>9</v>
          </cell>
          <cell r="AV423">
            <v>27</v>
          </cell>
          <cell r="AW423">
            <v>41</v>
          </cell>
          <cell r="AX423">
            <v>36</v>
          </cell>
          <cell r="AY423">
            <v>77</v>
          </cell>
          <cell r="AZ423">
            <v>5</v>
          </cell>
          <cell r="BA423">
            <v>6</v>
          </cell>
          <cell r="BB423">
            <v>27</v>
          </cell>
          <cell r="BC423">
            <v>38</v>
          </cell>
          <cell r="BD423">
            <v>30</v>
          </cell>
          <cell r="BE423">
            <v>68</v>
          </cell>
          <cell r="BF423">
            <v>371</v>
          </cell>
          <cell r="BG423">
            <v>96</v>
          </cell>
          <cell r="BH423">
            <v>584</v>
          </cell>
          <cell r="BI423">
            <v>77.86666666666666</v>
          </cell>
          <cell r="BK423" t="str">
            <v>D</v>
          </cell>
          <cell r="BL423" t="str">
            <v>C</v>
          </cell>
          <cell r="BM423" t="str">
            <v>A++</v>
          </cell>
          <cell r="BN423" t="str">
            <v>C+</v>
          </cell>
          <cell r="BO423" t="str">
            <v>C+</v>
          </cell>
          <cell r="BP423" t="str">
            <v>A+</v>
          </cell>
          <cell r="BQ423" t="str">
            <v>A+</v>
          </cell>
          <cell r="BR423" t="str">
            <v>B+</v>
          </cell>
          <cell r="BS423" t="str">
            <v>A+</v>
          </cell>
          <cell r="BT423" t="str">
            <v>B+</v>
          </cell>
          <cell r="BU423" t="str">
            <v>A++</v>
          </cell>
          <cell r="BW423">
            <v>4</v>
          </cell>
          <cell r="BX423">
            <v>4</v>
          </cell>
          <cell r="BY423">
            <v>2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20.5</v>
          </cell>
          <cell r="CI423">
            <v>0</v>
          </cell>
          <cell r="CJ423" t="str">
            <v>Pass</v>
          </cell>
          <cell r="CK423">
            <v>7.41</v>
          </cell>
        </row>
        <row r="424">
          <cell r="B424" t="str">
            <v>PIET23CD020</v>
          </cell>
          <cell r="C424" t="str">
            <v>HIMANSHU SINGH</v>
          </cell>
          <cell r="D424" t="str">
            <v>23EPTCX020</v>
          </cell>
          <cell r="E424" t="str">
            <v>G-20</v>
          </cell>
          <cell r="F424"/>
          <cell r="G424">
            <v>8</v>
          </cell>
          <cell r="H424">
            <v>8</v>
          </cell>
          <cell r="I424">
            <v>10</v>
          </cell>
          <cell r="J424">
            <v>26</v>
          </cell>
          <cell r="K424">
            <v>4</v>
          </cell>
          <cell r="L424">
            <v>10</v>
          </cell>
          <cell r="M424">
            <v>10</v>
          </cell>
          <cell r="N424">
            <v>24</v>
          </cell>
          <cell r="O424">
            <v>7</v>
          </cell>
          <cell r="P424">
            <v>9</v>
          </cell>
          <cell r="Q424">
            <v>10</v>
          </cell>
          <cell r="R424">
            <v>26</v>
          </cell>
          <cell r="S424">
            <v>1</v>
          </cell>
          <cell r="T424">
            <v>7</v>
          </cell>
          <cell r="U424">
            <v>10</v>
          </cell>
          <cell r="V424">
            <v>18</v>
          </cell>
          <cell r="W424">
            <v>2</v>
          </cell>
          <cell r="X424">
            <v>8</v>
          </cell>
          <cell r="Y424">
            <v>10</v>
          </cell>
          <cell r="Z424">
            <v>20</v>
          </cell>
          <cell r="AA424">
            <v>114</v>
          </cell>
          <cell r="AB424">
            <v>8</v>
          </cell>
          <cell r="AC424">
            <v>7</v>
          </cell>
          <cell r="AD424">
            <v>40</v>
          </cell>
          <cell r="AE424">
            <v>55</v>
          </cell>
          <cell r="AF424">
            <v>29</v>
          </cell>
          <cell r="AG424">
            <v>84</v>
          </cell>
          <cell r="AH424">
            <v>7</v>
          </cell>
          <cell r="AI424">
            <v>7</v>
          </cell>
          <cell r="AJ424">
            <v>31</v>
          </cell>
          <cell r="AK424">
            <v>45</v>
          </cell>
          <cell r="AL424">
            <v>31</v>
          </cell>
          <cell r="AM424">
            <v>76</v>
          </cell>
          <cell r="AN424">
            <v>6</v>
          </cell>
          <cell r="AO424">
            <v>5</v>
          </cell>
          <cell r="AP424">
            <v>20</v>
          </cell>
          <cell r="AQ424">
            <v>31</v>
          </cell>
          <cell r="AR424">
            <v>23</v>
          </cell>
          <cell r="AS424">
            <v>54</v>
          </cell>
          <cell r="AT424">
            <v>5</v>
          </cell>
          <cell r="AU424">
            <v>8</v>
          </cell>
          <cell r="AV424">
            <v>40</v>
          </cell>
          <cell r="AW424">
            <v>53</v>
          </cell>
          <cell r="AX424">
            <v>31</v>
          </cell>
          <cell r="AY424">
            <v>84</v>
          </cell>
          <cell r="AZ424">
            <v>6</v>
          </cell>
          <cell r="BA424">
            <v>6</v>
          </cell>
          <cell r="BB424">
            <v>29</v>
          </cell>
          <cell r="BC424">
            <v>41</v>
          </cell>
          <cell r="BD424">
            <v>27</v>
          </cell>
          <cell r="BE424">
            <v>68</v>
          </cell>
          <cell r="BF424">
            <v>366</v>
          </cell>
          <cell r="BG424">
            <v>95</v>
          </cell>
          <cell r="BH424">
            <v>575</v>
          </cell>
          <cell r="BI424">
            <v>76.666666666666671</v>
          </cell>
          <cell r="BK424" t="str">
            <v>A+</v>
          </cell>
          <cell r="BL424" t="str">
            <v>C</v>
          </cell>
          <cell r="BM424" t="str">
            <v>B</v>
          </cell>
          <cell r="BN424" t="str">
            <v>D</v>
          </cell>
          <cell r="BO424" t="str">
            <v>E+</v>
          </cell>
          <cell r="BP424" t="str">
            <v>A+</v>
          </cell>
          <cell r="BQ424" t="str">
            <v>A++</v>
          </cell>
          <cell r="BR424" t="str">
            <v>C</v>
          </cell>
          <cell r="BS424" t="str">
            <v>A++</v>
          </cell>
          <cell r="BT424" t="str">
            <v>B+</v>
          </cell>
          <cell r="BU424" t="str">
            <v>A++</v>
          </cell>
          <cell r="BW424">
            <v>4</v>
          </cell>
          <cell r="BX424">
            <v>4</v>
          </cell>
          <cell r="BY424">
            <v>2</v>
          </cell>
          <cell r="BZ424">
            <v>2</v>
          </cell>
          <cell r="CA424">
            <v>2</v>
          </cell>
          <cell r="CB424">
            <v>1</v>
          </cell>
          <cell r="CC424">
            <v>1</v>
          </cell>
          <cell r="CD424">
            <v>1.5</v>
          </cell>
          <cell r="CE424">
            <v>1</v>
          </cell>
          <cell r="CF424">
            <v>1.5</v>
          </cell>
          <cell r="CG424">
            <v>0.5</v>
          </cell>
          <cell r="CH424">
            <v>20.5</v>
          </cell>
          <cell r="CI424">
            <v>0</v>
          </cell>
          <cell r="CJ424" t="str">
            <v>Pass</v>
          </cell>
          <cell r="CK424">
            <v>7.5</v>
          </cell>
        </row>
        <row r="425">
          <cell r="B425" t="str">
            <v>PIET23CD021</v>
          </cell>
          <cell r="C425" t="str">
            <v>HITESH KUMAR</v>
          </cell>
          <cell r="D425" t="str">
            <v>23EPTCX021</v>
          </cell>
          <cell r="E425" t="str">
            <v>G-21</v>
          </cell>
          <cell r="F425"/>
          <cell r="G425">
            <v>2</v>
          </cell>
          <cell r="H425">
            <v>6</v>
          </cell>
          <cell r="I425">
            <v>10</v>
          </cell>
          <cell r="J425">
            <v>18</v>
          </cell>
          <cell r="K425">
            <v>8</v>
          </cell>
          <cell r="L425" t="str">
            <v>N</v>
          </cell>
          <cell r="M425">
            <v>10</v>
          </cell>
          <cell r="N425">
            <v>18</v>
          </cell>
          <cell r="O425">
            <v>6</v>
          </cell>
          <cell r="P425">
            <v>8</v>
          </cell>
          <cell r="Q425">
            <v>10</v>
          </cell>
          <cell r="R425">
            <v>24</v>
          </cell>
          <cell r="S425">
            <v>5</v>
          </cell>
          <cell r="T425">
            <v>6</v>
          </cell>
          <cell r="U425">
            <v>10</v>
          </cell>
          <cell r="V425">
            <v>21</v>
          </cell>
          <cell r="W425">
            <v>4</v>
          </cell>
          <cell r="X425">
            <v>10</v>
          </cell>
          <cell r="Y425">
            <v>10</v>
          </cell>
          <cell r="Z425">
            <v>24</v>
          </cell>
          <cell r="AA425">
            <v>105</v>
          </cell>
          <cell r="AB425">
            <v>6</v>
          </cell>
          <cell r="AC425">
            <v>8</v>
          </cell>
          <cell r="AD425">
            <v>16</v>
          </cell>
          <cell r="AE425">
            <v>30</v>
          </cell>
          <cell r="AF425">
            <v>21</v>
          </cell>
          <cell r="AG425">
            <v>51</v>
          </cell>
          <cell r="AH425">
            <v>8</v>
          </cell>
          <cell r="AI425">
            <v>9</v>
          </cell>
          <cell r="AJ425">
            <v>39</v>
          </cell>
          <cell r="AK425">
            <v>56</v>
          </cell>
          <cell r="AL425">
            <v>35</v>
          </cell>
          <cell r="AM425">
            <v>91</v>
          </cell>
          <cell r="AN425">
            <v>7</v>
          </cell>
          <cell r="AO425">
            <v>6</v>
          </cell>
          <cell r="AP425">
            <v>29</v>
          </cell>
          <cell r="AQ425">
            <v>42</v>
          </cell>
          <cell r="AR425">
            <v>28</v>
          </cell>
          <cell r="AS425">
            <v>70</v>
          </cell>
          <cell r="AT425">
            <v>8</v>
          </cell>
          <cell r="AU425">
            <v>6</v>
          </cell>
          <cell r="AV425">
            <v>35</v>
          </cell>
          <cell r="AW425">
            <v>49</v>
          </cell>
          <cell r="AX425">
            <v>35</v>
          </cell>
          <cell r="AY425">
            <v>84</v>
          </cell>
          <cell r="AZ425">
            <v>8</v>
          </cell>
          <cell r="BA425">
            <v>7</v>
          </cell>
          <cell r="BB425">
            <v>36</v>
          </cell>
          <cell r="BC425">
            <v>51</v>
          </cell>
          <cell r="BD425">
            <v>27</v>
          </cell>
          <cell r="BE425">
            <v>78</v>
          </cell>
          <cell r="BF425">
            <v>374</v>
          </cell>
          <cell r="BG425">
            <v>91</v>
          </cell>
          <cell r="BH425">
            <v>570</v>
          </cell>
          <cell r="BI425">
            <v>76</v>
          </cell>
          <cell r="BK425" t="str">
            <v>D</v>
          </cell>
          <cell r="BL425" t="str">
            <v>E+</v>
          </cell>
          <cell r="BM425" t="str">
            <v>B</v>
          </cell>
          <cell r="BN425" t="str">
            <v>C</v>
          </cell>
          <cell r="BO425" t="str">
            <v>D</v>
          </cell>
          <cell r="BP425" t="str">
            <v>A++</v>
          </cell>
          <cell r="BQ425" t="str">
            <v>D+</v>
          </cell>
          <cell r="BR425" t="str">
            <v>B+</v>
          </cell>
          <cell r="BS425" t="str">
            <v>A++</v>
          </cell>
          <cell r="BT425" t="str">
            <v>A+</v>
          </cell>
          <cell r="BU425" t="str">
            <v>A++</v>
          </cell>
          <cell r="BW425">
            <v>4</v>
          </cell>
          <cell r="BX425">
            <v>4</v>
          </cell>
          <cell r="BY425">
            <v>2</v>
          </cell>
          <cell r="BZ425">
            <v>2</v>
          </cell>
          <cell r="CA425">
            <v>2</v>
          </cell>
          <cell r="CB425">
            <v>1</v>
          </cell>
          <cell r="CC425">
            <v>1</v>
          </cell>
          <cell r="CD425">
            <v>1.5</v>
          </cell>
          <cell r="CE425">
            <v>1</v>
          </cell>
          <cell r="CF425">
            <v>1.5</v>
          </cell>
          <cell r="CG425">
            <v>0.5</v>
          </cell>
          <cell r="CH425">
            <v>20.5</v>
          </cell>
          <cell r="CI425">
            <v>0</v>
          </cell>
          <cell r="CJ425" t="str">
            <v>Pass</v>
          </cell>
          <cell r="CK425">
            <v>6.71</v>
          </cell>
        </row>
        <row r="426">
          <cell r="B426" t="str">
            <v>PIET23CD022</v>
          </cell>
          <cell r="C426" t="str">
            <v>JHALAK AGRAWAL</v>
          </cell>
          <cell r="D426" t="str">
            <v>23EPTCX022</v>
          </cell>
          <cell r="E426" t="str">
            <v>G-22</v>
          </cell>
          <cell r="F426"/>
          <cell r="G426">
            <v>5</v>
          </cell>
          <cell r="H426">
            <v>10</v>
          </cell>
          <cell r="I426">
            <v>10</v>
          </cell>
          <cell r="J426">
            <v>25</v>
          </cell>
          <cell r="K426">
            <v>6</v>
          </cell>
          <cell r="L426">
            <v>10</v>
          </cell>
          <cell r="M426">
            <v>10</v>
          </cell>
          <cell r="N426">
            <v>26</v>
          </cell>
          <cell r="O426">
            <v>8</v>
          </cell>
          <cell r="P426">
            <v>10</v>
          </cell>
          <cell r="Q426">
            <v>10</v>
          </cell>
          <cell r="R426">
            <v>28</v>
          </cell>
          <cell r="S426">
            <v>7</v>
          </cell>
          <cell r="T426">
            <v>10</v>
          </cell>
          <cell r="U426">
            <v>10</v>
          </cell>
          <cell r="V426">
            <v>27</v>
          </cell>
          <cell r="W426">
            <v>9</v>
          </cell>
          <cell r="X426">
            <v>10</v>
          </cell>
          <cell r="Y426">
            <v>6</v>
          </cell>
          <cell r="Z426">
            <v>25</v>
          </cell>
          <cell r="AA426">
            <v>131</v>
          </cell>
          <cell r="AB426">
            <v>8</v>
          </cell>
          <cell r="AC426">
            <v>10</v>
          </cell>
          <cell r="AD426">
            <v>33</v>
          </cell>
          <cell r="AE426">
            <v>51</v>
          </cell>
          <cell r="AF426">
            <v>35</v>
          </cell>
          <cell r="AG426">
            <v>86</v>
          </cell>
          <cell r="AH426">
            <v>9</v>
          </cell>
          <cell r="AI426">
            <v>9</v>
          </cell>
          <cell r="AJ426">
            <v>36</v>
          </cell>
          <cell r="AK426">
            <v>54</v>
          </cell>
          <cell r="AL426">
            <v>37</v>
          </cell>
          <cell r="AM426">
            <v>91</v>
          </cell>
          <cell r="AN426">
            <v>7</v>
          </cell>
          <cell r="AO426">
            <v>8</v>
          </cell>
          <cell r="AP426">
            <v>37</v>
          </cell>
          <cell r="AQ426">
            <v>52</v>
          </cell>
          <cell r="AR426">
            <v>32</v>
          </cell>
          <cell r="AS426">
            <v>84</v>
          </cell>
          <cell r="AT426">
            <v>10</v>
          </cell>
          <cell r="AU426">
            <v>10</v>
          </cell>
          <cell r="AV426">
            <v>33</v>
          </cell>
          <cell r="AW426">
            <v>53</v>
          </cell>
          <cell r="AX426">
            <v>30</v>
          </cell>
          <cell r="AY426">
            <v>83</v>
          </cell>
          <cell r="AZ426">
            <v>9</v>
          </cell>
          <cell r="BA426">
            <v>8</v>
          </cell>
          <cell r="BB426">
            <v>40</v>
          </cell>
          <cell r="BC426">
            <v>57</v>
          </cell>
          <cell r="BD426">
            <v>37</v>
          </cell>
          <cell r="BE426">
            <v>94</v>
          </cell>
          <cell r="BF426">
            <v>438</v>
          </cell>
          <cell r="BG426">
            <v>89</v>
          </cell>
          <cell r="BH426">
            <v>658</v>
          </cell>
          <cell r="BI426">
            <v>87.733333333333334</v>
          </cell>
          <cell r="BK426" t="str">
            <v>A+</v>
          </cell>
          <cell r="BL426" t="str">
            <v>B</v>
          </cell>
          <cell r="BM426" t="str">
            <v>A+</v>
          </cell>
          <cell r="BN426" t="str">
            <v>A+</v>
          </cell>
          <cell r="BO426" t="str">
            <v>B+</v>
          </cell>
          <cell r="BP426" t="str">
            <v>A++</v>
          </cell>
          <cell r="BQ426" t="str">
            <v>A++</v>
          </cell>
          <cell r="BR426" t="str">
            <v>A++</v>
          </cell>
          <cell r="BS426" t="str">
            <v>A++</v>
          </cell>
          <cell r="BT426" t="str">
            <v>A++</v>
          </cell>
          <cell r="BU426" t="str">
            <v>A++</v>
          </cell>
          <cell r="BW426">
            <v>4</v>
          </cell>
          <cell r="BX426">
            <v>4</v>
          </cell>
          <cell r="BY426">
            <v>2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20.5</v>
          </cell>
          <cell r="CI426">
            <v>0</v>
          </cell>
          <cell r="CJ426" t="str">
            <v>Pass</v>
          </cell>
          <cell r="CK426">
            <v>8.93</v>
          </cell>
        </row>
        <row r="427">
          <cell r="B427" t="str">
            <v>PIET23CD024</v>
          </cell>
          <cell r="C427" t="str">
            <v>KAPIL SAINI</v>
          </cell>
          <cell r="D427" t="str">
            <v>23EPTCX023</v>
          </cell>
          <cell r="E427" t="str">
            <v>G-24</v>
          </cell>
          <cell r="F427"/>
          <cell r="G427">
            <v>10</v>
          </cell>
          <cell r="H427">
            <v>10</v>
          </cell>
          <cell r="I427">
            <v>10</v>
          </cell>
          <cell r="J427">
            <v>30</v>
          </cell>
          <cell r="K427">
            <v>9</v>
          </cell>
          <cell r="L427">
            <v>10</v>
          </cell>
          <cell r="M427">
            <v>10</v>
          </cell>
          <cell r="N427">
            <v>29</v>
          </cell>
          <cell r="O427">
            <v>9</v>
          </cell>
          <cell r="P427">
            <v>10</v>
          </cell>
          <cell r="Q427">
            <v>10</v>
          </cell>
          <cell r="R427">
            <v>29</v>
          </cell>
          <cell r="S427">
            <v>9</v>
          </cell>
          <cell r="T427">
            <v>10</v>
          </cell>
          <cell r="U427">
            <v>10</v>
          </cell>
          <cell r="V427">
            <v>29</v>
          </cell>
          <cell r="W427">
            <v>9</v>
          </cell>
          <cell r="X427">
            <v>10</v>
          </cell>
          <cell r="Y427">
            <v>10</v>
          </cell>
          <cell r="Z427">
            <v>29</v>
          </cell>
          <cell r="AA427">
            <v>146</v>
          </cell>
          <cell r="AB427">
            <v>9</v>
          </cell>
          <cell r="AC427">
            <v>7</v>
          </cell>
          <cell r="AD427">
            <v>38</v>
          </cell>
          <cell r="AE427">
            <v>54</v>
          </cell>
          <cell r="AF427">
            <v>35</v>
          </cell>
          <cell r="AG427">
            <v>89</v>
          </cell>
          <cell r="AH427">
            <v>8</v>
          </cell>
          <cell r="AI427">
            <v>9</v>
          </cell>
          <cell r="AJ427">
            <v>34</v>
          </cell>
          <cell r="AK427">
            <v>51</v>
          </cell>
          <cell r="AL427">
            <v>33</v>
          </cell>
          <cell r="AM427">
            <v>84</v>
          </cell>
          <cell r="AN427">
            <v>8</v>
          </cell>
          <cell r="AO427">
            <v>7</v>
          </cell>
          <cell r="AP427">
            <v>28</v>
          </cell>
          <cell r="AQ427">
            <v>43</v>
          </cell>
          <cell r="AR427">
            <v>31</v>
          </cell>
          <cell r="AS427">
            <v>74</v>
          </cell>
          <cell r="AT427">
            <v>9</v>
          </cell>
          <cell r="AU427">
            <v>10</v>
          </cell>
          <cell r="AV427">
            <v>40</v>
          </cell>
          <cell r="AW427">
            <v>59</v>
          </cell>
          <cell r="AX427">
            <v>36</v>
          </cell>
          <cell r="AY427">
            <v>95</v>
          </cell>
          <cell r="AZ427">
            <v>9</v>
          </cell>
          <cell r="BA427">
            <v>9</v>
          </cell>
          <cell r="BB427">
            <v>40</v>
          </cell>
          <cell r="BC427">
            <v>58</v>
          </cell>
          <cell r="BD427">
            <v>32</v>
          </cell>
          <cell r="BE427">
            <v>90</v>
          </cell>
          <cell r="BF427">
            <v>432</v>
          </cell>
          <cell r="BG427">
            <v>94</v>
          </cell>
          <cell r="BH427">
            <v>672</v>
          </cell>
          <cell r="BI427">
            <v>89.600000000000009</v>
          </cell>
          <cell r="BK427" t="str">
            <v>A++</v>
          </cell>
          <cell r="BL427" t="str">
            <v>B+</v>
          </cell>
          <cell r="BM427" t="str">
            <v>A</v>
          </cell>
          <cell r="BN427" t="str">
            <v>A</v>
          </cell>
          <cell r="BO427" t="str">
            <v>A+</v>
          </cell>
          <cell r="BP427" t="str">
            <v>A++</v>
          </cell>
          <cell r="BQ427" t="str">
            <v>A++</v>
          </cell>
          <cell r="BR427" t="str">
            <v>A</v>
          </cell>
          <cell r="BS427" t="str">
            <v>A++</v>
          </cell>
          <cell r="BT427" t="str">
            <v>A++</v>
          </cell>
          <cell r="BU427" t="str">
            <v>A++</v>
          </cell>
          <cell r="BW427">
            <v>4</v>
          </cell>
          <cell r="BX427">
            <v>4</v>
          </cell>
          <cell r="BY427">
            <v>2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20.5</v>
          </cell>
          <cell r="CI427">
            <v>0</v>
          </cell>
          <cell r="CJ427" t="str">
            <v>Pass</v>
          </cell>
          <cell r="CK427">
            <v>9.11</v>
          </cell>
        </row>
        <row r="428">
          <cell r="B428" t="str">
            <v>PIET23CD025</v>
          </cell>
          <cell r="C428" t="str">
            <v>KASHISH LAKHUJA</v>
          </cell>
          <cell r="D428" t="str">
            <v>23EPTCX024</v>
          </cell>
          <cell r="E428" t="str">
            <v>G-25</v>
          </cell>
          <cell r="F428"/>
          <cell r="G428">
            <v>10</v>
          </cell>
          <cell r="H428">
            <v>10</v>
          </cell>
          <cell r="I428">
            <v>10</v>
          </cell>
          <cell r="J428">
            <v>30</v>
          </cell>
          <cell r="K428">
            <v>8</v>
          </cell>
          <cell r="L428">
            <v>10</v>
          </cell>
          <cell r="M428">
            <v>10</v>
          </cell>
          <cell r="N428">
            <v>28</v>
          </cell>
          <cell r="O428">
            <v>8</v>
          </cell>
          <cell r="P428">
            <v>10</v>
          </cell>
          <cell r="Q428">
            <v>10</v>
          </cell>
          <cell r="R428">
            <v>28</v>
          </cell>
          <cell r="S428">
            <v>4</v>
          </cell>
          <cell r="T428">
            <v>10</v>
          </cell>
          <cell r="U428">
            <v>10</v>
          </cell>
          <cell r="V428">
            <v>24</v>
          </cell>
          <cell r="W428">
            <v>6</v>
          </cell>
          <cell r="X428">
            <v>10</v>
          </cell>
          <cell r="Y428">
            <v>8</v>
          </cell>
          <cell r="Z428">
            <v>24</v>
          </cell>
          <cell r="AA428">
            <v>134</v>
          </cell>
          <cell r="AB428">
            <v>8</v>
          </cell>
          <cell r="AC428">
            <v>8</v>
          </cell>
          <cell r="AD428">
            <v>38</v>
          </cell>
          <cell r="AE428">
            <v>54</v>
          </cell>
          <cell r="AF428">
            <v>33</v>
          </cell>
          <cell r="AG428">
            <v>87</v>
          </cell>
          <cell r="AH428">
            <v>8</v>
          </cell>
          <cell r="AI428">
            <v>9</v>
          </cell>
          <cell r="AJ428">
            <v>35</v>
          </cell>
          <cell r="AK428">
            <v>52</v>
          </cell>
          <cell r="AL428">
            <v>36</v>
          </cell>
          <cell r="AM428">
            <v>88</v>
          </cell>
          <cell r="AN428">
            <v>7</v>
          </cell>
          <cell r="AO428">
            <v>8</v>
          </cell>
          <cell r="AP428">
            <v>38</v>
          </cell>
          <cell r="AQ428">
            <v>53</v>
          </cell>
          <cell r="AR428">
            <v>31</v>
          </cell>
          <cell r="AS428">
            <v>84</v>
          </cell>
          <cell r="AT428">
            <v>7</v>
          </cell>
          <cell r="AU428">
            <v>8</v>
          </cell>
          <cell r="AV428">
            <v>40</v>
          </cell>
          <cell r="AW428">
            <v>55</v>
          </cell>
          <cell r="AX428">
            <v>32</v>
          </cell>
          <cell r="AY428">
            <v>87</v>
          </cell>
          <cell r="AZ428">
            <v>9</v>
          </cell>
          <cell r="BA428">
            <v>9</v>
          </cell>
          <cell r="BB428">
            <v>40</v>
          </cell>
          <cell r="BC428">
            <v>58</v>
          </cell>
          <cell r="BD428">
            <v>32</v>
          </cell>
          <cell r="BE428">
            <v>90</v>
          </cell>
          <cell r="BF428">
            <v>436</v>
          </cell>
          <cell r="BG428">
            <v>97</v>
          </cell>
          <cell r="BH428">
            <v>667</v>
          </cell>
          <cell r="BI428">
            <v>88.933333333333337</v>
          </cell>
          <cell r="BK428" t="str">
            <v>A</v>
          </cell>
          <cell r="BL428" t="str">
            <v>C+</v>
          </cell>
          <cell r="BM428" t="str">
            <v>A++</v>
          </cell>
          <cell r="BN428" t="str">
            <v>B</v>
          </cell>
          <cell r="BO428" t="str">
            <v>B</v>
          </cell>
          <cell r="BP428" t="str">
            <v>A++</v>
          </cell>
          <cell r="BQ428" t="str">
            <v>A++</v>
          </cell>
          <cell r="BR428" t="str">
            <v>A++</v>
          </cell>
          <cell r="BS428" t="str">
            <v>A++</v>
          </cell>
          <cell r="BT428" t="str">
            <v>A++</v>
          </cell>
          <cell r="BU428" t="str">
            <v>A++</v>
          </cell>
          <cell r="BW428">
            <v>4</v>
          </cell>
          <cell r="BX428">
            <v>4</v>
          </cell>
          <cell r="BY428">
            <v>2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20.5</v>
          </cell>
          <cell r="CI428">
            <v>0</v>
          </cell>
          <cell r="CJ428" t="str">
            <v>Pass</v>
          </cell>
          <cell r="CK428">
            <v>8.6300000000000008</v>
          </cell>
        </row>
        <row r="429">
          <cell r="B429" t="str">
            <v>PIET23CD026</v>
          </cell>
          <cell r="C429" t="str">
            <v>KHAGENDRA SINGH</v>
          </cell>
          <cell r="D429" t="str">
            <v>23EPTCX025</v>
          </cell>
          <cell r="E429" t="str">
            <v>G-26</v>
          </cell>
          <cell r="F429"/>
          <cell r="G429">
            <v>3</v>
          </cell>
          <cell r="H429">
            <v>6</v>
          </cell>
          <cell r="I429">
            <v>10</v>
          </cell>
          <cell r="J429">
            <v>19</v>
          </cell>
          <cell r="K429">
            <v>3</v>
          </cell>
          <cell r="L429">
            <v>7</v>
          </cell>
          <cell r="M429">
            <v>10</v>
          </cell>
          <cell r="N429">
            <v>20</v>
          </cell>
          <cell r="O429">
            <v>7</v>
          </cell>
          <cell r="P429">
            <v>9</v>
          </cell>
          <cell r="Q429">
            <v>10</v>
          </cell>
          <cell r="R429">
            <v>26</v>
          </cell>
          <cell r="S429">
            <v>2</v>
          </cell>
          <cell r="T429">
            <v>6</v>
          </cell>
          <cell r="U429">
            <v>10</v>
          </cell>
          <cell r="V429">
            <v>18</v>
          </cell>
          <cell r="W429">
            <v>6</v>
          </cell>
          <cell r="X429">
            <v>9</v>
          </cell>
          <cell r="Y429">
            <v>9</v>
          </cell>
          <cell r="Z429">
            <v>24</v>
          </cell>
          <cell r="AA429">
            <v>107</v>
          </cell>
          <cell r="AB429">
            <v>4</v>
          </cell>
          <cell r="AC429">
            <v>4</v>
          </cell>
          <cell r="AD429">
            <v>32</v>
          </cell>
          <cell r="AE429">
            <v>40</v>
          </cell>
          <cell r="AF429">
            <v>24</v>
          </cell>
          <cell r="AG429">
            <v>64</v>
          </cell>
          <cell r="AH429">
            <v>9</v>
          </cell>
          <cell r="AI429">
            <v>7</v>
          </cell>
          <cell r="AJ429">
            <v>33</v>
          </cell>
          <cell r="AK429">
            <v>49</v>
          </cell>
          <cell r="AL429">
            <v>34</v>
          </cell>
          <cell r="AM429">
            <v>83</v>
          </cell>
          <cell r="AN429">
            <v>6</v>
          </cell>
          <cell r="AO429">
            <v>6</v>
          </cell>
          <cell r="AP429">
            <v>29</v>
          </cell>
          <cell r="AQ429">
            <v>41</v>
          </cell>
          <cell r="AR429">
            <v>26</v>
          </cell>
          <cell r="AS429">
            <v>67</v>
          </cell>
          <cell r="AT429">
            <v>8</v>
          </cell>
          <cell r="AU429">
            <v>8</v>
          </cell>
          <cell r="AV429">
            <v>34</v>
          </cell>
          <cell r="AW429">
            <v>50</v>
          </cell>
          <cell r="AX429">
            <v>30</v>
          </cell>
          <cell r="AY429">
            <v>80</v>
          </cell>
          <cell r="AZ429">
            <v>8</v>
          </cell>
          <cell r="BA429">
            <v>8</v>
          </cell>
          <cell r="BB429">
            <v>26</v>
          </cell>
          <cell r="BC429">
            <v>42</v>
          </cell>
          <cell r="BD429">
            <v>29</v>
          </cell>
          <cell r="BE429">
            <v>71</v>
          </cell>
          <cell r="BF429">
            <v>365</v>
          </cell>
          <cell r="BG429">
            <v>95</v>
          </cell>
          <cell r="BH429">
            <v>567</v>
          </cell>
          <cell r="BI429">
            <v>75.599999999999994</v>
          </cell>
          <cell r="BK429" t="str">
            <v>D</v>
          </cell>
          <cell r="BL429" t="str">
            <v>E+</v>
          </cell>
          <cell r="BM429" t="str">
            <v>A</v>
          </cell>
          <cell r="BN429" t="str">
            <v>D+</v>
          </cell>
          <cell r="BO429" t="str">
            <v>D+</v>
          </cell>
          <cell r="BP429" t="str">
            <v>A++</v>
          </cell>
          <cell r="BQ429" t="str">
            <v>B</v>
          </cell>
          <cell r="BR429" t="str">
            <v>B+</v>
          </cell>
          <cell r="BS429" t="str">
            <v>A+</v>
          </cell>
          <cell r="BT429" t="str">
            <v>B+</v>
          </cell>
          <cell r="BU429" t="str">
            <v>A++</v>
          </cell>
          <cell r="BW429">
            <v>4</v>
          </cell>
          <cell r="BX429">
            <v>4</v>
          </cell>
          <cell r="BY429">
            <v>2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20.5</v>
          </cell>
          <cell r="CI429">
            <v>0</v>
          </cell>
          <cell r="CJ429" t="str">
            <v>Pass</v>
          </cell>
          <cell r="CK429">
            <v>6.76</v>
          </cell>
        </row>
        <row r="430">
          <cell r="B430" t="str">
            <v>PIET23CD027</v>
          </cell>
          <cell r="C430" t="str">
            <v>KULDEEP SUTHAR</v>
          </cell>
          <cell r="D430" t="str">
            <v>23EPTCX026</v>
          </cell>
          <cell r="E430" t="str">
            <v>G-27</v>
          </cell>
          <cell r="F430"/>
          <cell r="G430">
            <v>9</v>
          </cell>
          <cell r="H430">
            <v>8</v>
          </cell>
          <cell r="I430">
            <v>10</v>
          </cell>
          <cell r="J430">
            <v>27</v>
          </cell>
          <cell r="K430">
            <v>7</v>
          </cell>
          <cell r="L430">
            <v>10</v>
          </cell>
          <cell r="M430">
            <v>10</v>
          </cell>
          <cell r="N430">
            <v>27</v>
          </cell>
          <cell r="O430">
            <v>6</v>
          </cell>
          <cell r="P430">
            <v>9</v>
          </cell>
          <cell r="Q430">
            <v>10</v>
          </cell>
          <cell r="R430">
            <v>25</v>
          </cell>
          <cell r="S430">
            <v>6</v>
          </cell>
          <cell r="T430">
            <v>9</v>
          </cell>
          <cell r="U430">
            <v>10</v>
          </cell>
          <cell r="V430">
            <v>25</v>
          </cell>
          <cell r="W430">
            <v>6</v>
          </cell>
          <cell r="X430">
            <v>10</v>
          </cell>
          <cell r="Y430">
            <v>10</v>
          </cell>
          <cell r="Z430">
            <v>26</v>
          </cell>
          <cell r="AA430">
            <v>130</v>
          </cell>
          <cell r="AB430">
            <v>9</v>
          </cell>
          <cell r="AC430">
            <v>7</v>
          </cell>
          <cell r="AD430">
            <v>38</v>
          </cell>
          <cell r="AE430">
            <v>54</v>
          </cell>
          <cell r="AF430">
            <v>36</v>
          </cell>
          <cell r="AG430">
            <v>90</v>
          </cell>
          <cell r="AH430">
            <v>9</v>
          </cell>
          <cell r="AI430">
            <v>9</v>
          </cell>
          <cell r="AJ430">
            <v>37</v>
          </cell>
          <cell r="AK430">
            <v>55</v>
          </cell>
          <cell r="AL430">
            <v>28</v>
          </cell>
          <cell r="AM430">
            <v>83</v>
          </cell>
          <cell r="AN430">
            <v>8</v>
          </cell>
          <cell r="AO430">
            <v>8</v>
          </cell>
          <cell r="AP430">
            <v>38</v>
          </cell>
          <cell r="AQ430">
            <v>54</v>
          </cell>
          <cell r="AR430">
            <v>28</v>
          </cell>
          <cell r="AS430">
            <v>82</v>
          </cell>
          <cell r="AT430">
            <v>10</v>
          </cell>
          <cell r="AU430">
            <v>9</v>
          </cell>
          <cell r="AV430">
            <v>38</v>
          </cell>
          <cell r="AW430">
            <v>57</v>
          </cell>
          <cell r="AX430">
            <v>37</v>
          </cell>
          <cell r="AY430">
            <v>94</v>
          </cell>
          <cell r="AZ430">
            <v>8</v>
          </cell>
          <cell r="BA430">
            <v>9</v>
          </cell>
          <cell r="BB430">
            <v>39</v>
          </cell>
          <cell r="BC430">
            <v>56</v>
          </cell>
          <cell r="BD430">
            <v>33</v>
          </cell>
          <cell r="BE430">
            <v>89</v>
          </cell>
          <cell r="BF430">
            <v>438</v>
          </cell>
          <cell r="BG430">
            <v>96</v>
          </cell>
          <cell r="BH430">
            <v>664</v>
          </cell>
          <cell r="BI430">
            <v>88.533333333333331</v>
          </cell>
          <cell r="BK430" t="str">
            <v>C</v>
          </cell>
          <cell r="BL430" t="str">
            <v>C</v>
          </cell>
          <cell r="BM430" t="str">
            <v>A+</v>
          </cell>
          <cell r="BN430" t="str">
            <v>B</v>
          </cell>
          <cell r="BO430" t="str">
            <v>C</v>
          </cell>
          <cell r="BP430" t="str">
            <v>A++</v>
          </cell>
          <cell r="BQ430" t="str">
            <v>A++</v>
          </cell>
          <cell r="BR430" t="str">
            <v>A++</v>
          </cell>
          <cell r="BS430" t="str">
            <v>A++</v>
          </cell>
          <cell r="BT430" t="str">
            <v>A++</v>
          </cell>
          <cell r="BU430" t="str">
            <v>A++</v>
          </cell>
          <cell r="BW430">
            <v>4</v>
          </cell>
          <cell r="BX430">
            <v>4</v>
          </cell>
          <cell r="BY430">
            <v>2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20.5</v>
          </cell>
          <cell r="CI430">
            <v>0</v>
          </cell>
          <cell r="CJ430" t="str">
            <v>Pass</v>
          </cell>
          <cell r="CK430">
            <v>7.95</v>
          </cell>
        </row>
        <row r="431">
          <cell r="B431" t="str">
            <v>PIET23CD028</v>
          </cell>
          <cell r="C431" t="str">
            <v>KUNAL SHARMA</v>
          </cell>
          <cell r="D431" t="str">
            <v>23EPTCX027</v>
          </cell>
          <cell r="E431" t="str">
            <v>G-28</v>
          </cell>
          <cell r="F431"/>
          <cell r="G431">
            <v>6</v>
          </cell>
          <cell r="H431">
            <v>10</v>
          </cell>
          <cell r="I431">
            <v>10</v>
          </cell>
          <cell r="J431">
            <v>26</v>
          </cell>
          <cell r="K431">
            <v>3</v>
          </cell>
          <cell r="L431">
            <v>10</v>
          </cell>
          <cell r="M431">
            <v>10</v>
          </cell>
          <cell r="N431">
            <v>23</v>
          </cell>
          <cell r="O431">
            <v>8</v>
          </cell>
          <cell r="P431">
            <v>9</v>
          </cell>
          <cell r="Q431">
            <v>10</v>
          </cell>
          <cell r="R431">
            <v>27</v>
          </cell>
          <cell r="S431">
            <v>4</v>
          </cell>
          <cell r="T431">
            <v>7</v>
          </cell>
          <cell r="U431">
            <v>10</v>
          </cell>
          <cell r="V431">
            <v>21</v>
          </cell>
          <cell r="W431">
            <v>5</v>
          </cell>
          <cell r="X431">
            <v>9</v>
          </cell>
          <cell r="Y431">
            <v>10</v>
          </cell>
          <cell r="Z431">
            <v>24</v>
          </cell>
          <cell r="AA431">
            <v>121</v>
          </cell>
          <cell r="AB431">
            <v>7</v>
          </cell>
          <cell r="AC431">
            <v>9</v>
          </cell>
          <cell r="AD431">
            <v>36</v>
          </cell>
          <cell r="AE431">
            <v>52</v>
          </cell>
          <cell r="AF431">
            <v>27</v>
          </cell>
          <cell r="AG431">
            <v>79</v>
          </cell>
          <cell r="AH431">
            <v>9</v>
          </cell>
          <cell r="AI431">
            <v>9</v>
          </cell>
          <cell r="AJ431">
            <v>36</v>
          </cell>
          <cell r="AK431">
            <v>54</v>
          </cell>
          <cell r="AL431">
            <v>35</v>
          </cell>
          <cell r="AM431">
            <v>89</v>
          </cell>
          <cell r="AN431">
            <v>7</v>
          </cell>
          <cell r="AO431">
            <v>6</v>
          </cell>
          <cell r="AP431">
            <v>33</v>
          </cell>
          <cell r="AQ431">
            <v>46</v>
          </cell>
          <cell r="AR431">
            <v>27</v>
          </cell>
          <cell r="AS431">
            <v>73</v>
          </cell>
          <cell r="AT431">
            <v>6</v>
          </cell>
          <cell r="AU431">
            <v>8</v>
          </cell>
          <cell r="AV431">
            <v>40</v>
          </cell>
          <cell r="AW431">
            <v>54</v>
          </cell>
          <cell r="AX431">
            <v>29</v>
          </cell>
          <cell r="AY431">
            <v>83</v>
          </cell>
          <cell r="AZ431">
            <v>7</v>
          </cell>
          <cell r="BA431">
            <v>8</v>
          </cell>
          <cell r="BB431">
            <v>37</v>
          </cell>
          <cell r="BC431">
            <v>52</v>
          </cell>
          <cell r="BD431">
            <v>27</v>
          </cell>
          <cell r="BE431">
            <v>79</v>
          </cell>
          <cell r="BF431">
            <v>403</v>
          </cell>
          <cell r="BG431">
            <v>96</v>
          </cell>
          <cell r="BH431">
            <v>620</v>
          </cell>
          <cell r="BI431">
            <v>82.666666666666671</v>
          </cell>
          <cell r="BK431" t="str">
            <v>D</v>
          </cell>
          <cell r="BL431" t="str">
            <v>D+</v>
          </cell>
          <cell r="BM431" t="str">
            <v>B+</v>
          </cell>
          <cell r="BN431" t="str">
            <v>D</v>
          </cell>
          <cell r="BO431" t="str">
            <v>D+</v>
          </cell>
          <cell r="BP431" t="str">
            <v>A++</v>
          </cell>
          <cell r="BQ431" t="str">
            <v>A+</v>
          </cell>
          <cell r="BR431" t="str">
            <v>A</v>
          </cell>
          <cell r="BS431" t="str">
            <v>A++</v>
          </cell>
          <cell r="BT431" t="str">
            <v>A+</v>
          </cell>
          <cell r="BU431" t="str">
            <v>A++</v>
          </cell>
          <cell r="BW431">
            <v>4</v>
          </cell>
          <cell r="BX431">
            <v>4</v>
          </cell>
          <cell r="BY431">
            <v>2</v>
          </cell>
          <cell r="BZ431">
            <v>2</v>
          </cell>
          <cell r="CA431">
            <v>2</v>
          </cell>
          <cell r="CB431">
            <v>1</v>
          </cell>
          <cell r="CC431">
            <v>1</v>
          </cell>
          <cell r="CD431">
            <v>1.5</v>
          </cell>
          <cell r="CE431">
            <v>1</v>
          </cell>
          <cell r="CF431">
            <v>1.5</v>
          </cell>
          <cell r="CG431">
            <v>0.5</v>
          </cell>
          <cell r="CH431">
            <v>20.5</v>
          </cell>
          <cell r="CI431">
            <v>0</v>
          </cell>
          <cell r="CJ431" t="str">
            <v>Pass</v>
          </cell>
          <cell r="CK431">
            <v>7.09</v>
          </cell>
        </row>
        <row r="432">
          <cell r="B432" t="str">
            <v>PIET23CD029</v>
          </cell>
          <cell r="C432" t="str">
            <v>LAKSHYA KUMAWAT</v>
          </cell>
          <cell r="D432" t="str">
            <v>23EPTCX028</v>
          </cell>
          <cell r="E432" t="str">
            <v>G-29</v>
          </cell>
          <cell r="F432"/>
          <cell r="G432">
            <v>9</v>
          </cell>
          <cell r="H432">
            <v>10</v>
          </cell>
          <cell r="I432">
            <v>10</v>
          </cell>
          <cell r="J432">
            <v>29</v>
          </cell>
          <cell r="K432">
            <v>7</v>
          </cell>
          <cell r="L432">
            <v>10</v>
          </cell>
          <cell r="M432">
            <v>10</v>
          </cell>
          <cell r="N432">
            <v>27</v>
          </cell>
          <cell r="O432">
            <v>7</v>
          </cell>
          <cell r="P432">
            <v>10</v>
          </cell>
          <cell r="Q432">
            <v>10</v>
          </cell>
          <cell r="R432">
            <v>27</v>
          </cell>
          <cell r="S432">
            <v>7</v>
          </cell>
          <cell r="T432">
            <v>9</v>
          </cell>
          <cell r="U432">
            <v>10</v>
          </cell>
          <cell r="V432">
            <v>26</v>
          </cell>
          <cell r="W432">
            <v>7</v>
          </cell>
          <cell r="X432">
            <v>10</v>
          </cell>
          <cell r="Y432">
            <v>9</v>
          </cell>
          <cell r="Z432">
            <v>26</v>
          </cell>
          <cell r="AA432">
            <v>135</v>
          </cell>
          <cell r="AB432">
            <v>8</v>
          </cell>
          <cell r="AC432">
            <v>10</v>
          </cell>
          <cell r="AD432">
            <v>34</v>
          </cell>
          <cell r="AE432">
            <v>52</v>
          </cell>
          <cell r="AF432">
            <v>37</v>
          </cell>
          <cell r="AG432">
            <v>89</v>
          </cell>
          <cell r="AH432">
            <v>9</v>
          </cell>
          <cell r="AI432">
            <v>8</v>
          </cell>
          <cell r="AJ432">
            <v>31</v>
          </cell>
          <cell r="AK432">
            <v>48</v>
          </cell>
          <cell r="AL432">
            <v>34</v>
          </cell>
          <cell r="AM432">
            <v>82</v>
          </cell>
          <cell r="AN432">
            <v>8</v>
          </cell>
          <cell r="AO432">
            <v>9</v>
          </cell>
          <cell r="AP432">
            <v>36</v>
          </cell>
          <cell r="AQ432">
            <v>53</v>
          </cell>
          <cell r="AR432">
            <v>32</v>
          </cell>
          <cell r="AS432">
            <v>85</v>
          </cell>
          <cell r="AT432">
            <v>8</v>
          </cell>
          <cell r="AU432">
            <v>9</v>
          </cell>
          <cell r="AV432">
            <v>40</v>
          </cell>
          <cell r="AW432">
            <v>57</v>
          </cell>
          <cell r="AX432">
            <v>37</v>
          </cell>
          <cell r="AY432">
            <v>94</v>
          </cell>
          <cell r="AZ432">
            <v>8</v>
          </cell>
          <cell r="BA432">
            <v>7</v>
          </cell>
          <cell r="BB432">
            <v>33</v>
          </cell>
          <cell r="BC432">
            <v>48</v>
          </cell>
          <cell r="BD432">
            <v>29</v>
          </cell>
          <cell r="BE432">
            <v>77</v>
          </cell>
          <cell r="BF432">
            <v>427</v>
          </cell>
          <cell r="BG432">
            <v>94</v>
          </cell>
          <cell r="BH432">
            <v>656</v>
          </cell>
          <cell r="BI432">
            <v>87.466666666666669</v>
          </cell>
          <cell r="BK432" t="str">
            <v>A</v>
          </cell>
          <cell r="BL432" t="str">
            <v>C</v>
          </cell>
          <cell r="BM432" t="str">
            <v>A+</v>
          </cell>
          <cell r="BN432" t="str">
            <v>B+</v>
          </cell>
          <cell r="BO432" t="str">
            <v>C+</v>
          </cell>
          <cell r="BP432" t="str">
            <v>A++</v>
          </cell>
          <cell r="BQ432" t="str">
            <v>A++</v>
          </cell>
          <cell r="BR432" t="str">
            <v>A++</v>
          </cell>
          <cell r="BS432" t="str">
            <v>A++</v>
          </cell>
          <cell r="BT432" t="str">
            <v>A+</v>
          </cell>
          <cell r="BU432" t="str">
            <v>A++</v>
          </cell>
          <cell r="BW432">
            <v>4</v>
          </cell>
          <cell r="BX432">
            <v>4</v>
          </cell>
          <cell r="BY432">
            <v>2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20.5</v>
          </cell>
          <cell r="CI432">
            <v>0</v>
          </cell>
          <cell r="CJ432" t="str">
            <v>Pass</v>
          </cell>
          <cell r="CK432">
            <v>8.3699999999999992</v>
          </cell>
        </row>
        <row r="433">
          <cell r="B433" t="str">
            <v>PIET23CD030</v>
          </cell>
          <cell r="C433" t="str">
            <v>MANAH YADAV</v>
          </cell>
          <cell r="D433" t="str">
            <v>23EPTCX029</v>
          </cell>
          <cell r="E433" t="str">
            <v>G-30</v>
          </cell>
          <cell r="F433"/>
          <cell r="G433">
            <v>2</v>
          </cell>
          <cell r="H433">
            <v>9</v>
          </cell>
          <cell r="I433">
            <v>10</v>
          </cell>
          <cell r="J433">
            <v>21</v>
          </cell>
          <cell r="K433">
            <v>3</v>
          </cell>
          <cell r="L433">
            <v>7</v>
          </cell>
          <cell r="M433">
            <v>10</v>
          </cell>
          <cell r="N433">
            <v>20</v>
          </cell>
          <cell r="O433">
            <v>6</v>
          </cell>
          <cell r="P433">
            <v>10</v>
          </cell>
          <cell r="Q433">
            <v>10</v>
          </cell>
          <cell r="R433">
            <v>26</v>
          </cell>
          <cell r="S433">
            <v>3</v>
          </cell>
          <cell r="T433">
            <v>7</v>
          </cell>
          <cell r="U433">
            <v>10</v>
          </cell>
          <cell r="V433">
            <v>20</v>
          </cell>
          <cell r="W433">
            <v>5</v>
          </cell>
          <cell r="X433">
            <v>10</v>
          </cell>
          <cell r="Y433">
            <v>9</v>
          </cell>
          <cell r="Z433">
            <v>24</v>
          </cell>
          <cell r="AA433">
            <v>111</v>
          </cell>
          <cell r="AB433">
            <v>8</v>
          </cell>
          <cell r="AC433">
            <v>8</v>
          </cell>
          <cell r="AD433">
            <v>37</v>
          </cell>
          <cell r="AE433">
            <v>53</v>
          </cell>
          <cell r="AF433">
            <v>30</v>
          </cell>
          <cell r="AG433">
            <v>83</v>
          </cell>
          <cell r="AH433">
            <v>9</v>
          </cell>
          <cell r="AI433">
            <v>8</v>
          </cell>
          <cell r="AJ433">
            <v>31</v>
          </cell>
          <cell r="AK433">
            <v>48</v>
          </cell>
          <cell r="AL433">
            <v>33</v>
          </cell>
          <cell r="AM433">
            <v>81</v>
          </cell>
          <cell r="AN433">
            <v>8</v>
          </cell>
          <cell r="AO433">
            <v>7</v>
          </cell>
          <cell r="AP433">
            <v>36</v>
          </cell>
          <cell r="AQ433">
            <v>51</v>
          </cell>
          <cell r="AR433">
            <v>31</v>
          </cell>
          <cell r="AS433">
            <v>82</v>
          </cell>
          <cell r="AT433">
            <v>8</v>
          </cell>
          <cell r="AU433">
            <v>8</v>
          </cell>
          <cell r="AV433">
            <v>34</v>
          </cell>
          <cell r="AW433">
            <v>50</v>
          </cell>
          <cell r="AX433">
            <v>30</v>
          </cell>
          <cell r="AY433">
            <v>80</v>
          </cell>
          <cell r="AZ433">
            <v>9</v>
          </cell>
          <cell r="BA433">
            <v>9</v>
          </cell>
          <cell r="BB433">
            <v>37</v>
          </cell>
          <cell r="BC433">
            <v>55</v>
          </cell>
          <cell r="BD433">
            <v>33</v>
          </cell>
          <cell r="BE433">
            <v>88</v>
          </cell>
          <cell r="BF433">
            <v>414</v>
          </cell>
          <cell r="BG433">
            <v>94</v>
          </cell>
          <cell r="BH433">
            <v>619</v>
          </cell>
          <cell r="BI433">
            <v>82.533333333333331</v>
          </cell>
          <cell r="BK433" t="str">
            <v>D+</v>
          </cell>
          <cell r="BL433" t="str">
            <v>D</v>
          </cell>
          <cell r="BM433" t="str">
            <v>B+</v>
          </cell>
          <cell r="BN433" t="str">
            <v>C+</v>
          </cell>
          <cell r="BO433" t="str">
            <v>D+</v>
          </cell>
          <cell r="BP433" t="str">
            <v>A++</v>
          </cell>
          <cell r="BQ433" t="str">
            <v>A++</v>
          </cell>
          <cell r="BR433" t="str">
            <v>A++</v>
          </cell>
          <cell r="BS433" t="str">
            <v>A+</v>
          </cell>
          <cell r="BT433" t="str">
            <v>A++</v>
          </cell>
          <cell r="BU433" t="str">
            <v>A++</v>
          </cell>
          <cell r="BW433">
            <v>4</v>
          </cell>
          <cell r="BX433">
            <v>4</v>
          </cell>
          <cell r="BY433">
            <v>2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20.5</v>
          </cell>
          <cell r="CI433">
            <v>0</v>
          </cell>
          <cell r="CJ433" t="str">
            <v>Pass</v>
          </cell>
          <cell r="CK433">
            <v>7.41</v>
          </cell>
        </row>
        <row r="434">
          <cell r="B434" t="str">
            <v>PIET23CD031</v>
          </cell>
          <cell r="C434" t="str">
            <v>MANSI KHANDELWAL</v>
          </cell>
          <cell r="D434" t="str">
            <v>23EPTCX030</v>
          </cell>
          <cell r="E434" t="str">
            <v>G-31</v>
          </cell>
          <cell r="F434"/>
          <cell r="G434">
            <v>2</v>
          </cell>
          <cell r="H434">
            <v>6</v>
          </cell>
          <cell r="I434">
            <v>10</v>
          </cell>
          <cell r="J434">
            <v>18</v>
          </cell>
          <cell r="K434">
            <v>1</v>
          </cell>
          <cell r="L434">
            <v>7</v>
          </cell>
          <cell r="M434">
            <v>10</v>
          </cell>
          <cell r="N434">
            <v>18</v>
          </cell>
          <cell r="O434">
            <v>3</v>
          </cell>
          <cell r="P434">
            <v>8</v>
          </cell>
          <cell r="Q434">
            <v>10</v>
          </cell>
          <cell r="R434">
            <v>21</v>
          </cell>
          <cell r="S434">
            <v>2</v>
          </cell>
          <cell r="T434">
            <v>6</v>
          </cell>
          <cell r="U434">
            <v>10</v>
          </cell>
          <cell r="V434">
            <v>18</v>
          </cell>
          <cell r="W434">
            <v>2</v>
          </cell>
          <cell r="X434">
            <v>7</v>
          </cell>
          <cell r="Y434">
            <v>9</v>
          </cell>
          <cell r="Z434">
            <v>18</v>
          </cell>
          <cell r="AA434">
            <v>93</v>
          </cell>
          <cell r="AB434">
            <v>7</v>
          </cell>
          <cell r="AC434">
            <v>6</v>
          </cell>
          <cell r="AD434">
            <v>32</v>
          </cell>
          <cell r="AE434">
            <v>45</v>
          </cell>
          <cell r="AF434">
            <v>12</v>
          </cell>
          <cell r="AG434">
            <v>57</v>
          </cell>
          <cell r="AH434">
            <v>7</v>
          </cell>
          <cell r="AI434">
            <v>7</v>
          </cell>
          <cell r="AJ434">
            <v>29</v>
          </cell>
          <cell r="AK434">
            <v>43</v>
          </cell>
          <cell r="AL434">
            <v>34</v>
          </cell>
          <cell r="AM434">
            <v>77</v>
          </cell>
          <cell r="AN434">
            <v>4</v>
          </cell>
          <cell r="AO434">
            <v>6</v>
          </cell>
          <cell r="AP434">
            <v>39</v>
          </cell>
          <cell r="AQ434">
            <v>49</v>
          </cell>
          <cell r="AR434">
            <v>27</v>
          </cell>
          <cell r="AS434">
            <v>76</v>
          </cell>
          <cell r="AT434">
            <v>5</v>
          </cell>
          <cell r="AU434">
            <v>7</v>
          </cell>
          <cell r="AV434">
            <v>34</v>
          </cell>
          <cell r="AW434">
            <v>46</v>
          </cell>
          <cell r="AX434">
            <v>26</v>
          </cell>
          <cell r="AY434">
            <v>72</v>
          </cell>
          <cell r="AZ434">
            <v>5</v>
          </cell>
          <cell r="BA434">
            <v>7</v>
          </cell>
          <cell r="BB434">
            <v>37</v>
          </cell>
          <cell r="BC434">
            <v>49</v>
          </cell>
          <cell r="BD434">
            <v>25</v>
          </cell>
          <cell r="BE434">
            <v>74</v>
          </cell>
          <cell r="BF434">
            <v>356</v>
          </cell>
          <cell r="BG434">
            <v>92</v>
          </cell>
          <cell r="BH434">
            <v>541</v>
          </cell>
          <cell r="BI434">
            <v>72.13333333333334</v>
          </cell>
          <cell r="BK434" t="str">
            <v>D</v>
          </cell>
          <cell r="BL434" t="str">
            <v>E+</v>
          </cell>
          <cell r="BM434" t="str">
            <v>C+</v>
          </cell>
          <cell r="BN434" t="str">
            <v>E+</v>
          </cell>
          <cell r="BO434" t="str">
            <v>E</v>
          </cell>
          <cell r="BP434" t="str">
            <v>A+</v>
          </cell>
          <cell r="BQ434" t="str">
            <v>C</v>
          </cell>
          <cell r="BR434" t="str">
            <v>A+</v>
          </cell>
          <cell r="BS434" t="str">
            <v>A</v>
          </cell>
          <cell r="BT434" t="str">
            <v>A</v>
          </cell>
          <cell r="BU434" t="str">
            <v>A++</v>
          </cell>
          <cell r="BW434">
            <v>4</v>
          </cell>
          <cell r="BX434">
            <v>4</v>
          </cell>
          <cell r="BY434">
            <v>2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20.5</v>
          </cell>
          <cell r="CI434">
            <v>0</v>
          </cell>
          <cell r="CJ434" t="str">
            <v>Pass</v>
          </cell>
          <cell r="CK434">
            <v>6.3</v>
          </cell>
        </row>
        <row r="435">
          <cell r="B435" t="str">
            <v>PIET23CD033</v>
          </cell>
          <cell r="C435" t="str">
            <v>MITESH MANDAWARA</v>
          </cell>
          <cell r="D435" t="str">
            <v>23EPTCX031</v>
          </cell>
          <cell r="E435" t="str">
            <v>G-33</v>
          </cell>
          <cell r="F435"/>
          <cell r="G435">
            <v>10</v>
          </cell>
          <cell r="H435">
            <v>10</v>
          </cell>
          <cell r="I435">
            <v>10</v>
          </cell>
          <cell r="J435">
            <v>30</v>
          </cell>
          <cell r="K435">
            <v>3</v>
          </cell>
          <cell r="L435">
            <v>10</v>
          </cell>
          <cell r="M435">
            <v>10</v>
          </cell>
          <cell r="N435">
            <v>23</v>
          </cell>
          <cell r="O435">
            <v>7</v>
          </cell>
          <cell r="P435">
            <v>9</v>
          </cell>
          <cell r="Q435">
            <v>10</v>
          </cell>
          <cell r="R435">
            <v>26</v>
          </cell>
          <cell r="S435">
            <v>4</v>
          </cell>
          <cell r="T435">
            <v>5</v>
          </cell>
          <cell r="U435">
            <v>10</v>
          </cell>
          <cell r="V435">
            <v>19</v>
          </cell>
          <cell r="W435">
            <v>7</v>
          </cell>
          <cell r="X435">
            <v>9</v>
          </cell>
          <cell r="Y435">
            <v>10</v>
          </cell>
          <cell r="Z435">
            <v>26</v>
          </cell>
          <cell r="AA435">
            <v>124</v>
          </cell>
          <cell r="AB435">
            <v>9</v>
          </cell>
          <cell r="AC435">
            <v>9</v>
          </cell>
          <cell r="AD435">
            <v>39</v>
          </cell>
          <cell r="AE435">
            <v>57</v>
          </cell>
          <cell r="AF435">
            <v>36</v>
          </cell>
          <cell r="AG435">
            <v>93</v>
          </cell>
          <cell r="AH435">
            <v>8</v>
          </cell>
          <cell r="AI435">
            <v>8</v>
          </cell>
          <cell r="AJ435">
            <v>33</v>
          </cell>
          <cell r="AK435">
            <v>49</v>
          </cell>
          <cell r="AL435">
            <v>30</v>
          </cell>
          <cell r="AM435">
            <v>79</v>
          </cell>
          <cell r="AN435">
            <v>8</v>
          </cell>
          <cell r="AO435">
            <v>8</v>
          </cell>
          <cell r="AP435">
            <v>39</v>
          </cell>
          <cell r="AQ435">
            <v>55</v>
          </cell>
          <cell r="AR435">
            <v>30</v>
          </cell>
          <cell r="AS435">
            <v>85</v>
          </cell>
          <cell r="AT435">
            <v>7</v>
          </cell>
          <cell r="AU435">
            <v>5</v>
          </cell>
          <cell r="AV435">
            <v>40</v>
          </cell>
          <cell r="AW435">
            <v>52</v>
          </cell>
          <cell r="AX435">
            <v>23</v>
          </cell>
          <cell r="AY435">
            <v>75</v>
          </cell>
          <cell r="AZ435">
            <v>9</v>
          </cell>
          <cell r="BA435">
            <v>7</v>
          </cell>
          <cell r="BB435">
            <v>37</v>
          </cell>
          <cell r="BC435">
            <v>53</v>
          </cell>
          <cell r="BD435">
            <v>29</v>
          </cell>
          <cell r="BE435">
            <v>82</v>
          </cell>
          <cell r="BF435">
            <v>414</v>
          </cell>
          <cell r="BG435">
            <v>89</v>
          </cell>
          <cell r="BH435">
            <v>627</v>
          </cell>
          <cell r="BI435">
            <v>83.6</v>
          </cell>
          <cell r="BK435" t="str">
            <v>A+</v>
          </cell>
          <cell r="BL435" t="str">
            <v>D+</v>
          </cell>
          <cell r="BM435" t="str">
            <v>A</v>
          </cell>
          <cell r="BN435" t="str">
            <v>D+</v>
          </cell>
          <cell r="BO435" t="str">
            <v>C</v>
          </cell>
          <cell r="BP435" t="str">
            <v>A+</v>
          </cell>
          <cell r="BQ435" t="str">
            <v>A++</v>
          </cell>
          <cell r="BR435" t="str">
            <v>A++</v>
          </cell>
          <cell r="BS435" t="str">
            <v>A</v>
          </cell>
          <cell r="BT435" t="str">
            <v>A++</v>
          </cell>
          <cell r="BU435" t="str">
            <v>A++</v>
          </cell>
          <cell r="BW435">
            <v>4</v>
          </cell>
          <cell r="BX435">
            <v>4</v>
          </cell>
          <cell r="BY435">
            <v>2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20.5</v>
          </cell>
          <cell r="CI435">
            <v>0</v>
          </cell>
          <cell r="CJ435" t="str">
            <v>Pass</v>
          </cell>
          <cell r="CK435">
            <v>8.02</v>
          </cell>
        </row>
        <row r="436">
          <cell r="B436" t="str">
            <v>PIET23CD034</v>
          </cell>
          <cell r="C436" t="str">
            <v>MOHIT SONI</v>
          </cell>
          <cell r="D436" t="str">
            <v>23EPTCX032</v>
          </cell>
          <cell r="E436" t="str">
            <v>G-34</v>
          </cell>
          <cell r="F436"/>
          <cell r="G436">
            <v>5</v>
          </cell>
          <cell r="H436">
            <v>8</v>
          </cell>
          <cell r="I436">
            <v>10</v>
          </cell>
          <cell r="J436">
            <v>23</v>
          </cell>
          <cell r="K436">
            <v>4</v>
          </cell>
          <cell r="L436">
            <v>9</v>
          </cell>
          <cell r="M436">
            <v>10</v>
          </cell>
          <cell r="N436">
            <v>23</v>
          </cell>
          <cell r="O436">
            <v>5</v>
          </cell>
          <cell r="P436">
            <v>9</v>
          </cell>
          <cell r="Q436">
            <v>10</v>
          </cell>
          <cell r="R436">
            <v>24</v>
          </cell>
          <cell r="S436">
            <v>2</v>
          </cell>
          <cell r="T436">
            <v>7</v>
          </cell>
          <cell r="U436">
            <v>10</v>
          </cell>
          <cell r="V436">
            <v>19</v>
          </cell>
          <cell r="W436">
            <v>6</v>
          </cell>
          <cell r="X436">
            <v>9</v>
          </cell>
          <cell r="Y436">
            <v>10</v>
          </cell>
          <cell r="Z436">
            <v>25</v>
          </cell>
          <cell r="AA436">
            <v>114</v>
          </cell>
          <cell r="AB436">
            <v>7</v>
          </cell>
          <cell r="AC436">
            <v>7</v>
          </cell>
          <cell r="AD436">
            <v>39</v>
          </cell>
          <cell r="AE436">
            <v>53</v>
          </cell>
          <cell r="AF436">
            <v>32</v>
          </cell>
          <cell r="AG436">
            <v>85</v>
          </cell>
          <cell r="AH436">
            <v>8</v>
          </cell>
          <cell r="AI436">
            <v>6</v>
          </cell>
          <cell r="AJ436">
            <v>33</v>
          </cell>
          <cell r="AK436">
            <v>47</v>
          </cell>
          <cell r="AL436">
            <v>34</v>
          </cell>
          <cell r="AM436">
            <v>81</v>
          </cell>
          <cell r="AN436">
            <v>7</v>
          </cell>
          <cell r="AO436">
            <v>6</v>
          </cell>
          <cell r="AP436">
            <v>37</v>
          </cell>
          <cell r="AQ436">
            <v>50</v>
          </cell>
          <cell r="AR436">
            <v>24</v>
          </cell>
          <cell r="AS436">
            <v>74</v>
          </cell>
          <cell r="AT436">
            <v>5</v>
          </cell>
          <cell r="AU436">
            <v>6</v>
          </cell>
          <cell r="AV436">
            <v>40</v>
          </cell>
          <cell r="AW436">
            <v>51</v>
          </cell>
          <cell r="AX436">
            <v>25</v>
          </cell>
          <cell r="AY436">
            <v>76</v>
          </cell>
          <cell r="AZ436">
            <v>5</v>
          </cell>
          <cell r="BA436">
            <v>7</v>
          </cell>
          <cell r="BB436">
            <v>38</v>
          </cell>
          <cell r="BC436">
            <v>50</v>
          </cell>
          <cell r="BD436">
            <v>30</v>
          </cell>
          <cell r="BE436">
            <v>80</v>
          </cell>
          <cell r="BF436">
            <v>396</v>
          </cell>
          <cell r="BG436">
            <v>93</v>
          </cell>
          <cell r="BH436">
            <v>603</v>
          </cell>
          <cell r="BI436">
            <v>80.400000000000006</v>
          </cell>
          <cell r="BK436" t="str">
            <v>B</v>
          </cell>
          <cell r="BL436" t="str">
            <v>D+</v>
          </cell>
          <cell r="BM436" t="str">
            <v>B</v>
          </cell>
          <cell r="BN436" t="str">
            <v>E</v>
          </cell>
          <cell r="BO436" t="str">
            <v>E</v>
          </cell>
          <cell r="BP436" t="str">
            <v>A++</v>
          </cell>
          <cell r="BQ436" t="str">
            <v>A++</v>
          </cell>
          <cell r="BR436" t="str">
            <v>A</v>
          </cell>
          <cell r="BS436" t="str">
            <v>A+</v>
          </cell>
          <cell r="BT436" t="str">
            <v>A+</v>
          </cell>
          <cell r="BU436" t="str">
            <v>A++</v>
          </cell>
          <cell r="BW436">
            <v>4</v>
          </cell>
          <cell r="BX436">
            <v>4</v>
          </cell>
          <cell r="BY436">
            <v>2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20.5</v>
          </cell>
          <cell r="CI436">
            <v>0</v>
          </cell>
          <cell r="CJ436" t="str">
            <v>Pass</v>
          </cell>
          <cell r="CK436">
            <v>7.09</v>
          </cell>
        </row>
        <row r="437">
          <cell r="B437" t="str">
            <v>PIET23CD035</v>
          </cell>
          <cell r="C437" t="str">
            <v>MONU YADAV</v>
          </cell>
          <cell r="D437" t="str">
            <v>23EPTCX033</v>
          </cell>
          <cell r="E437" t="str">
            <v>G-35</v>
          </cell>
          <cell r="F437"/>
          <cell r="G437">
            <v>4</v>
          </cell>
          <cell r="H437">
            <v>6</v>
          </cell>
          <cell r="I437">
            <v>10</v>
          </cell>
          <cell r="J437">
            <v>20</v>
          </cell>
          <cell r="K437">
            <v>2</v>
          </cell>
          <cell r="L437">
            <v>8</v>
          </cell>
          <cell r="M437">
            <v>10</v>
          </cell>
          <cell r="N437">
            <v>20</v>
          </cell>
          <cell r="O437">
            <v>5</v>
          </cell>
          <cell r="P437">
            <v>9</v>
          </cell>
          <cell r="Q437">
            <v>10</v>
          </cell>
          <cell r="R437">
            <v>24</v>
          </cell>
          <cell r="S437">
            <v>2</v>
          </cell>
          <cell r="T437">
            <v>6</v>
          </cell>
          <cell r="U437">
            <v>10</v>
          </cell>
          <cell r="V437">
            <v>18</v>
          </cell>
          <cell r="W437">
            <v>6</v>
          </cell>
          <cell r="X437">
            <v>10</v>
          </cell>
          <cell r="Y437">
            <v>10</v>
          </cell>
          <cell r="Z437">
            <v>26</v>
          </cell>
          <cell r="AA437">
            <v>108</v>
          </cell>
          <cell r="AB437">
            <v>4</v>
          </cell>
          <cell r="AC437">
            <v>6</v>
          </cell>
          <cell r="AD437">
            <v>21</v>
          </cell>
          <cell r="AE437">
            <v>31</v>
          </cell>
          <cell r="AF437">
            <v>21</v>
          </cell>
          <cell r="AG437">
            <v>52</v>
          </cell>
          <cell r="AH437">
            <v>8</v>
          </cell>
          <cell r="AI437">
            <v>7</v>
          </cell>
          <cell r="AJ437">
            <v>32</v>
          </cell>
          <cell r="AK437">
            <v>47</v>
          </cell>
          <cell r="AL437">
            <v>32</v>
          </cell>
          <cell r="AM437">
            <v>79</v>
          </cell>
          <cell r="AN437">
            <v>6</v>
          </cell>
          <cell r="AO437">
            <v>6</v>
          </cell>
          <cell r="AP437">
            <v>33</v>
          </cell>
          <cell r="AQ437">
            <v>45</v>
          </cell>
          <cell r="AR437">
            <v>27</v>
          </cell>
          <cell r="AS437">
            <v>72</v>
          </cell>
          <cell r="AT437">
            <v>5</v>
          </cell>
          <cell r="AU437">
            <v>6</v>
          </cell>
          <cell r="AV437">
            <v>40</v>
          </cell>
          <cell r="AW437">
            <v>51</v>
          </cell>
          <cell r="AX437">
            <v>28</v>
          </cell>
          <cell r="AY437">
            <v>79</v>
          </cell>
          <cell r="AZ437">
            <v>5</v>
          </cell>
          <cell r="BA437">
            <v>8</v>
          </cell>
          <cell r="BB437">
            <v>35</v>
          </cell>
          <cell r="BC437">
            <v>48</v>
          </cell>
          <cell r="BD437">
            <v>31</v>
          </cell>
          <cell r="BE437">
            <v>79</v>
          </cell>
          <cell r="BF437">
            <v>361</v>
          </cell>
          <cell r="BG437">
            <v>91</v>
          </cell>
          <cell r="BH437">
            <v>560</v>
          </cell>
          <cell r="BI437">
            <v>74.666666666666671</v>
          </cell>
          <cell r="BK437" t="str">
            <v>B+</v>
          </cell>
          <cell r="BL437" t="str">
            <v>C</v>
          </cell>
          <cell r="BM437" t="str">
            <v>B</v>
          </cell>
          <cell r="BN437" t="str">
            <v>D</v>
          </cell>
          <cell r="BO437" t="str">
            <v>E+</v>
          </cell>
          <cell r="BP437" t="str">
            <v>A+</v>
          </cell>
          <cell r="BQ437" t="str">
            <v>D+</v>
          </cell>
          <cell r="BR437" t="str">
            <v>A</v>
          </cell>
          <cell r="BS437" t="str">
            <v>A+</v>
          </cell>
          <cell r="BT437" t="str">
            <v>A+</v>
          </cell>
          <cell r="BU437" t="str">
            <v>A++</v>
          </cell>
          <cell r="BW437">
            <v>4</v>
          </cell>
          <cell r="BX437">
            <v>4</v>
          </cell>
          <cell r="BY437">
            <v>2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20.5</v>
          </cell>
          <cell r="CI437">
            <v>0</v>
          </cell>
          <cell r="CJ437" t="str">
            <v>Pass</v>
          </cell>
          <cell r="CK437">
            <v>7.28</v>
          </cell>
        </row>
        <row r="438">
          <cell r="B438" t="str">
            <v>PIET23CD036</v>
          </cell>
          <cell r="C438" t="str">
            <v>MRIDUL GUPTA</v>
          </cell>
          <cell r="D438" t="str">
            <v>23EPTCX034</v>
          </cell>
          <cell r="E438" t="str">
            <v>G-36</v>
          </cell>
          <cell r="F438"/>
          <cell r="G438">
            <v>9</v>
          </cell>
          <cell r="H438">
            <v>10</v>
          </cell>
          <cell r="I438">
            <v>10</v>
          </cell>
          <cell r="J438">
            <v>29</v>
          </cell>
          <cell r="K438">
            <v>5</v>
          </cell>
          <cell r="L438">
            <v>10</v>
          </cell>
          <cell r="M438">
            <v>10</v>
          </cell>
          <cell r="N438">
            <v>25</v>
          </cell>
          <cell r="O438">
            <v>5</v>
          </cell>
          <cell r="P438">
            <v>8</v>
          </cell>
          <cell r="Q438">
            <v>10</v>
          </cell>
          <cell r="R438">
            <v>23</v>
          </cell>
          <cell r="S438">
            <v>3</v>
          </cell>
          <cell r="T438">
            <v>9</v>
          </cell>
          <cell r="U438">
            <v>10</v>
          </cell>
          <cell r="V438">
            <v>22</v>
          </cell>
          <cell r="W438">
            <v>6</v>
          </cell>
          <cell r="X438">
            <v>10</v>
          </cell>
          <cell r="Y438">
            <v>10</v>
          </cell>
          <cell r="Z438">
            <v>26</v>
          </cell>
          <cell r="AA438">
            <v>125</v>
          </cell>
          <cell r="AB438">
            <v>8</v>
          </cell>
          <cell r="AC438">
            <v>7</v>
          </cell>
          <cell r="AD438">
            <v>40</v>
          </cell>
          <cell r="AE438">
            <v>55</v>
          </cell>
          <cell r="AF438">
            <v>31</v>
          </cell>
          <cell r="AG438">
            <v>86</v>
          </cell>
          <cell r="AH438">
            <v>8</v>
          </cell>
          <cell r="AI438">
            <v>5</v>
          </cell>
          <cell r="AJ438">
            <v>37</v>
          </cell>
          <cell r="AK438">
            <v>50</v>
          </cell>
          <cell r="AL438">
            <v>33</v>
          </cell>
          <cell r="AM438">
            <v>83</v>
          </cell>
          <cell r="AN438">
            <v>8</v>
          </cell>
          <cell r="AO438">
            <v>8</v>
          </cell>
          <cell r="AP438">
            <v>38</v>
          </cell>
          <cell r="AQ438">
            <v>54</v>
          </cell>
          <cell r="AR438">
            <v>33</v>
          </cell>
          <cell r="AS438">
            <v>87</v>
          </cell>
          <cell r="AT438">
            <v>6</v>
          </cell>
          <cell r="AU438">
            <v>8</v>
          </cell>
          <cell r="AV438">
            <v>40</v>
          </cell>
          <cell r="AW438">
            <v>54</v>
          </cell>
          <cell r="AX438">
            <v>30</v>
          </cell>
          <cell r="AY438">
            <v>84</v>
          </cell>
          <cell r="AZ438">
            <v>7</v>
          </cell>
          <cell r="BA438">
            <v>8</v>
          </cell>
          <cell r="BB438">
            <v>39</v>
          </cell>
          <cell r="BC438">
            <v>54</v>
          </cell>
          <cell r="BD438">
            <v>22</v>
          </cell>
          <cell r="BE438">
            <v>76</v>
          </cell>
          <cell r="BF438">
            <v>416</v>
          </cell>
          <cell r="BG438">
            <v>94</v>
          </cell>
          <cell r="BH438">
            <v>635</v>
          </cell>
          <cell r="BI438">
            <v>84.666666666666671</v>
          </cell>
          <cell r="BK438" t="str">
            <v>B</v>
          </cell>
          <cell r="BL438" t="str">
            <v>D+</v>
          </cell>
          <cell r="BM438" t="str">
            <v>B</v>
          </cell>
          <cell r="BN438" t="str">
            <v>D+</v>
          </cell>
          <cell r="BO438" t="str">
            <v>C</v>
          </cell>
          <cell r="BP438" t="str">
            <v>A++</v>
          </cell>
          <cell r="BQ438" t="str">
            <v>A++</v>
          </cell>
          <cell r="BR438" t="str">
            <v>A++</v>
          </cell>
          <cell r="BS438" t="str">
            <v>A++</v>
          </cell>
          <cell r="BT438" t="str">
            <v>A+</v>
          </cell>
          <cell r="BU438" t="str">
            <v>A++</v>
          </cell>
          <cell r="BW438">
            <v>4</v>
          </cell>
          <cell r="BX438">
            <v>4</v>
          </cell>
          <cell r="BY438">
            <v>2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20.5</v>
          </cell>
          <cell r="CI438">
            <v>0</v>
          </cell>
          <cell r="CJ438" t="str">
            <v>Pass</v>
          </cell>
          <cell r="CK438">
            <v>7.68</v>
          </cell>
        </row>
        <row r="439">
          <cell r="B439" t="str">
            <v>PIET23CD023</v>
          </cell>
          <cell r="C439" t="str">
            <v>MS. KANAK JANGID</v>
          </cell>
          <cell r="D439" t="str">
            <v>23EPTCX035</v>
          </cell>
          <cell r="E439" t="str">
            <v>G-23</v>
          </cell>
          <cell r="F439"/>
          <cell r="G439">
            <v>8</v>
          </cell>
          <cell r="H439">
            <v>10</v>
          </cell>
          <cell r="I439">
            <v>10</v>
          </cell>
          <cell r="J439">
            <v>28</v>
          </cell>
          <cell r="K439">
            <v>6</v>
          </cell>
          <cell r="L439">
            <v>10</v>
          </cell>
          <cell r="M439">
            <v>10</v>
          </cell>
          <cell r="N439">
            <v>26</v>
          </cell>
          <cell r="O439">
            <v>7</v>
          </cell>
          <cell r="P439">
            <v>9</v>
          </cell>
          <cell r="Q439">
            <v>10</v>
          </cell>
          <cell r="R439">
            <v>26</v>
          </cell>
          <cell r="S439">
            <v>5</v>
          </cell>
          <cell r="T439">
            <v>6</v>
          </cell>
          <cell r="U439">
            <v>10</v>
          </cell>
          <cell r="V439">
            <v>21</v>
          </cell>
          <cell r="W439">
            <v>5</v>
          </cell>
          <cell r="X439">
            <v>10</v>
          </cell>
          <cell r="Y439">
            <v>10</v>
          </cell>
          <cell r="Z439">
            <v>25</v>
          </cell>
          <cell r="AA439">
            <v>126</v>
          </cell>
          <cell r="AB439">
            <v>8</v>
          </cell>
          <cell r="AC439">
            <v>8</v>
          </cell>
          <cell r="AD439">
            <v>40</v>
          </cell>
          <cell r="AE439">
            <v>56</v>
          </cell>
          <cell r="AF439">
            <v>33</v>
          </cell>
          <cell r="AG439">
            <v>89</v>
          </cell>
          <cell r="AH439">
            <v>7</v>
          </cell>
          <cell r="AI439">
            <v>7</v>
          </cell>
          <cell r="AJ439">
            <v>35</v>
          </cell>
          <cell r="AK439">
            <v>49</v>
          </cell>
          <cell r="AL439">
            <v>33</v>
          </cell>
          <cell r="AM439">
            <v>82</v>
          </cell>
          <cell r="AN439">
            <v>7</v>
          </cell>
          <cell r="AO439">
            <v>6</v>
          </cell>
          <cell r="AP439">
            <v>36</v>
          </cell>
          <cell r="AQ439">
            <v>49</v>
          </cell>
          <cell r="AR439">
            <v>28</v>
          </cell>
          <cell r="AS439">
            <v>77</v>
          </cell>
          <cell r="AT439">
            <v>7</v>
          </cell>
          <cell r="AU439">
            <v>8</v>
          </cell>
          <cell r="AV439">
            <v>40</v>
          </cell>
          <cell r="AW439">
            <v>55</v>
          </cell>
          <cell r="AX439">
            <v>32</v>
          </cell>
          <cell r="AY439">
            <v>87</v>
          </cell>
          <cell r="AZ439">
            <v>6</v>
          </cell>
          <cell r="BA439">
            <v>8</v>
          </cell>
          <cell r="BB439">
            <v>35</v>
          </cell>
          <cell r="BC439">
            <v>49</v>
          </cell>
          <cell r="BD439">
            <v>31</v>
          </cell>
          <cell r="BE439">
            <v>80</v>
          </cell>
          <cell r="BF439">
            <v>415</v>
          </cell>
          <cell r="BG439">
            <v>95</v>
          </cell>
          <cell r="BH439">
            <v>636</v>
          </cell>
          <cell r="BI439">
            <v>84.8</v>
          </cell>
          <cell r="BK439" t="str">
            <v>B</v>
          </cell>
          <cell r="BL439" t="str">
            <v>C+</v>
          </cell>
          <cell r="BM439" t="str">
            <v>A</v>
          </cell>
          <cell r="BN439" t="str">
            <v>D+</v>
          </cell>
          <cell r="BO439" t="str">
            <v>C+</v>
          </cell>
          <cell r="BP439" t="str">
            <v>A++</v>
          </cell>
          <cell r="BQ439" t="str">
            <v>A++</v>
          </cell>
          <cell r="BR439" t="str">
            <v>A+</v>
          </cell>
          <cell r="BS439" t="str">
            <v>A++</v>
          </cell>
          <cell r="BT439" t="str">
            <v>A+</v>
          </cell>
          <cell r="BU439" t="str">
            <v>A++</v>
          </cell>
          <cell r="BW439">
            <v>4</v>
          </cell>
          <cell r="BX439">
            <v>4</v>
          </cell>
          <cell r="BY439">
            <v>2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20.5</v>
          </cell>
          <cell r="CI439">
            <v>0</v>
          </cell>
          <cell r="CJ439" t="str">
            <v>Pass</v>
          </cell>
          <cell r="CK439">
            <v>7.95</v>
          </cell>
        </row>
        <row r="440">
          <cell r="B440" t="str">
            <v>PIET23CD032</v>
          </cell>
          <cell r="C440" t="str">
            <v>MS. MEGHAL SINGH</v>
          </cell>
          <cell r="D440" t="str">
            <v>23EPTCX036</v>
          </cell>
          <cell r="E440" t="str">
            <v>G-32</v>
          </cell>
          <cell r="F440"/>
          <cell r="G440">
            <v>2</v>
          </cell>
          <cell r="H440">
            <v>8</v>
          </cell>
          <cell r="I440">
            <v>10</v>
          </cell>
          <cell r="J440">
            <v>20</v>
          </cell>
          <cell r="K440">
            <v>1</v>
          </cell>
          <cell r="L440">
            <v>9</v>
          </cell>
          <cell r="M440">
            <v>10</v>
          </cell>
          <cell r="N440">
            <v>20</v>
          </cell>
          <cell r="O440">
            <v>5</v>
          </cell>
          <cell r="P440">
            <v>7</v>
          </cell>
          <cell r="Q440">
            <v>10</v>
          </cell>
          <cell r="R440">
            <v>22</v>
          </cell>
          <cell r="S440">
            <v>2</v>
          </cell>
          <cell r="T440">
            <v>4</v>
          </cell>
          <cell r="U440">
            <v>9</v>
          </cell>
          <cell r="V440">
            <v>15</v>
          </cell>
          <cell r="W440">
            <v>2</v>
          </cell>
          <cell r="X440">
            <v>8</v>
          </cell>
          <cell r="Y440">
            <v>9</v>
          </cell>
          <cell r="Z440">
            <v>19</v>
          </cell>
          <cell r="AA440">
            <v>96</v>
          </cell>
          <cell r="AB440">
            <v>6</v>
          </cell>
          <cell r="AC440">
            <v>3</v>
          </cell>
          <cell r="AD440">
            <v>31</v>
          </cell>
          <cell r="AE440">
            <v>40</v>
          </cell>
          <cell r="AF440">
            <v>16</v>
          </cell>
          <cell r="AG440">
            <v>56</v>
          </cell>
          <cell r="AH440">
            <v>6</v>
          </cell>
          <cell r="AI440">
            <v>6</v>
          </cell>
          <cell r="AJ440">
            <v>35</v>
          </cell>
          <cell r="AK440">
            <v>47</v>
          </cell>
          <cell r="AL440">
            <v>33</v>
          </cell>
          <cell r="AM440">
            <v>80</v>
          </cell>
          <cell r="AN440">
            <v>6</v>
          </cell>
          <cell r="AO440">
            <v>6</v>
          </cell>
          <cell r="AP440">
            <v>29</v>
          </cell>
          <cell r="AQ440">
            <v>41</v>
          </cell>
          <cell r="AR440">
            <v>26</v>
          </cell>
          <cell r="AS440">
            <v>67</v>
          </cell>
          <cell r="AT440">
            <v>6</v>
          </cell>
          <cell r="AU440">
            <v>4</v>
          </cell>
          <cell r="AV440">
            <v>36</v>
          </cell>
          <cell r="AW440">
            <v>46</v>
          </cell>
          <cell r="AX440">
            <v>26</v>
          </cell>
          <cell r="AY440">
            <v>72</v>
          </cell>
          <cell r="AZ440">
            <v>6</v>
          </cell>
          <cell r="BA440">
            <v>7</v>
          </cell>
          <cell r="BB440">
            <v>34</v>
          </cell>
          <cell r="BC440">
            <v>47</v>
          </cell>
          <cell r="BD440">
            <v>30</v>
          </cell>
          <cell r="BE440">
            <v>77</v>
          </cell>
          <cell r="BF440">
            <v>352</v>
          </cell>
          <cell r="BG440">
            <v>91</v>
          </cell>
          <cell r="BH440">
            <v>539</v>
          </cell>
          <cell r="BI440">
            <v>71.866666666666674</v>
          </cell>
          <cell r="BK440" t="str">
            <v>D+</v>
          </cell>
          <cell r="BL440" t="str">
            <v>E+</v>
          </cell>
          <cell r="BM440" t="str">
            <v>A</v>
          </cell>
          <cell r="BN440" t="str">
            <v>D</v>
          </cell>
          <cell r="BO440" t="str">
            <v>D</v>
          </cell>
          <cell r="BP440" t="str">
            <v>A+</v>
          </cell>
          <cell r="BQ440" t="str">
            <v>C</v>
          </cell>
          <cell r="BR440" t="str">
            <v>B+</v>
          </cell>
          <cell r="BS440" t="str">
            <v>A</v>
          </cell>
          <cell r="BT440" t="str">
            <v>A+</v>
          </cell>
          <cell r="BU440" t="str">
            <v>A++</v>
          </cell>
          <cell r="BW440">
            <v>4</v>
          </cell>
          <cell r="BX440">
            <v>4</v>
          </cell>
          <cell r="BY440">
            <v>2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20.5</v>
          </cell>
          <cell r="CI440">
            <v>0</v>
          </cell>
          <cell r="CJ440" t="str">
            <v>Pass</v>
          </cell>
          <cell r="CK440">
            <v>6.71</v>
          </cell>
        </row>
        <row r="441">
          <cell r="B441" t="str">
            <v>PIET23CD037</v>
          </cell>
          <cell r="C441" t="str">
            <v>MUMUKSHA SHARMA</v>
          </cell>
          <cell r="D441" t="str">
            <v>23EPTCX037</v>
          </cell>
          <cell r="E441" t="str">
            <v>G-37</v>
          </cell>
          <cell r="F441"/>
          <cell r="G441">
            <v>10</v>
          </cell>
          <cell r="H441">
            <v>10</v>
          </cell>
          <cell r="I441">
            <v>10</v>
          </cell>
          <cell r="J441">
            <v>30</v>
          </cell>
          <cell r="K441">
            <v>8</v>
          </cell>
          <cell r="L441">
            <v>10</v>
          </cell>
          <cell r="M441">
            <v>10</v>
          </cell>
          <cell r="N441">
            <v>28</v>
          </cell>
          <cell r="O441">
            <v>8</v>
          </cell>
          <cell r="P441">
            <v>9</v>
          </cell>
          <cell r="Q441">
            <v>10</v>
          </cell>
          <cell r="R441">
            <v>27</v>
          </cell>
          <cell r="S441">
            <v>7</v>
          </cell>
          <cell r="T441">
            <v>8</v>
          </cell>
          <cell r="U441">
            <v>10</v>
          </cell>
          <cell r="V441">
            <v>25</v>
          </cell>
          <cell r="W441">
            <v>7</v>
          </cell>
          <cell r="X441">
            <v>9</v>
          </cell>
          <cell r="Y441">
            <v>10</v>
          </cell>
          <cell r="Z441">
            <v>26</v>
          </cell>
          <cell r="AA441">
            <v>136</v>
          </cell>
          <cell r="AB441">
            <v>9</v>
          </cell>
          <cell r="AC441">
            <v>10</v>
          </cell>
          <cell r="AD441">
            <v>36</v>
          </cell>
          <cell r="AE441">
            <v>55</v>
          </cell>
          <cell r="AF441">
            <v>35</v>
          </cell>
          <cell r="AG441">
            <v>90</v>
          </cell>
          <cell r="AH441">
            <v>9</v>
          </cell>
          <cell r="AI441">
            <v>8</v>
          </cell>
          <cell r="AJ441">
            <v>33</v>
          </cell>
          <cell r="AK441">
            <v>50</v>
          </cell>
          <cell r="AL441">
            <v>35</v>
          </cell>
          <cell r="AM441">
            <v>85</v>
          </cell>
          <cell r="AN441">
            <v>7</v>
          </cell>
          <cell r="AO441">
            <v>7</v>
          </cell>
          <cell r="AP441">
            <v>37</v>
          </cell>
          <cell r="AQ441">
            <v>51</v>
          </cell>
          <cell r="AR441">
            <v>32</v>
          </cell>
          <cell r="AS441">
            <v>83</v>
          </cell>
          <cell r="AT441">
            <v>8</v>
          </cell>
          <cell r="AU441">
            <v>7</v>
          </cell>
          <cell r="AV441">
            <v>38</v>
          </cell>
          <cell r="AW441">
            <v>53</v>
          </cell>
          <cell r="AX441">
            <v>32</v>
          </cell>
          <cell r="AY441">
            <v>85</v>
          </cell>
          <cell r="AZ441">
            <v>9</v>
          </cell>
          <cell r="BA441">
            <v>8</v>
          </cell>
          <cell r="BB441">
            <v>40</v>
          </cell>
          <cell r="BC441">
            <v>57</v>
          </cell>
          <cell r="BD441">
            <v>33</v>
          </cell>
          <cell r="BE441">
            <v>90</v>
          </cell>
          <cell r="BF441">
            <v>433</v>
          </cell>
          <cell r="BG441">
            <v>98</v>
          </cell>
          <cell r="BH441">
            <v>667</v>
          </cell>
          <cell r="BI441">
            <v>88.933333333333337</v>
          </cell>
          <cell r="BK441" t="str">
            <v>C+</v>
          </cell>
          <cell r="BL441" t="str">
            <v>B+</v>
          </cell>
          <cell r="BM441" t="str">
            <v>A+</v>
          </cell>
          <cell r="BN441" t="str">
            <v>C+</v>
          </cell>
          <cell r="BO441" t="str">
            <v>B</v>
          </cell>
          <cell r="BP441" t="str">
            <v>A++</v>
          </cell>
          <cell r="BQ441" t="str">
            <v>A++</v>
          </cell>
          <cell r="BR441" t="str">
            <v>A++</v>
          </cell>
          <cell r="BS441" t="str">
            <v>A++</v>
          </cell>
          <cell r="BT441" t="str">
            <v>A++</v>
          </cell>
          <cell r="BU441" t="str">
            <v>A++</v>
          </cell>
          <cell r="BW441">
            <v>4</v>
          </cell>
          <cell r="BX441">
            <v>4</v>
          </cell>
          <cell r="BY441">
            <v>2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20.5</v>
          </cell>
          <cell r="CI441">
            <v>0</v>
          </cell>
          <cell r="CJ441" t="str">
            <v>Pass</v>
          </cell>
          <cell r="CK441">
            <v>8.39</v>
          </cell>
        </row>
        <row r="442">
          <cell r="B442" t="str">
            <v>PIET23CD038</v>
          </cell>
          <cell r="C442" t="str">
            <v>NAKUL SARAF</v>
          </cell>
          <cell r="D442" t="str">
            <v>23EPTCX038</v>
          </cell>
          <cell r="E442" t="str">
            <v>G-38</v>
          </cell>
          <cell r="F442"/>
          <cell r="G442">
            <v>9</v>
          </cell>
          <cell r="H442">
            <v>10</v>
          </cell>
          <cell r="I442">
            <v>10</v>
          </cell>
          <cell r="J442">
            <v>29</v>
          </cell>
          <cell r="K442">
            <v>7</v>
          </cell>
          <cell r="L442">
            <v>10</v>
          </cell>
          <cell r="M442">
            <v>10</v>
          </cell>
          <cell r="N442">
            <v>27</v>
          </cell>
          <cell r="O442">
            <v>8</v>
          </cell>
          <cell r="P442">
            <v>10</v>
          </cell>
          <cell r="Q442">
            <v>10</v>
          </cell>
          <cell r="R442">
            <v>28</v>
          </cell>
          <cell r="S442">
            <v>7</v>
          </cell>
          <cell r="T442">
            <v>9</v>
          </cell>
          <cell r="U442">
            <v>10</v>
          </cell>
          <cell r="V442">
            <v>26</v>
          </cell>
          <cell r="W442">
            <v>8</v>
          </cell>
          <cell r="X442">
            <v>10</v>
          </cell>
          <cell r="Y442">
            <v>10</v>
          </cell>
          <cell r="Z442">
            <v>28</v>
          </cell>
          <cell r="AA442">
            <v>138</v>
          </cell>
          <cell r="AB442">
            <v>9</v>
          </cell>
          <cell r="AC442">
            <v>10</v>
          </cell>
          <cell r="AD442">
            <v>39</v>
          </cell>
          <cell r="AE442">
            <v>58</v>
          </cell>
          <cell r="AF442">
            <v>32</v>
          </cell>
          <cell r="AG442">
            <v>90</v>
          </cell>
          <cell r="AH442">
            <v>9</v>
          </cell>
          <cell r="AI442">
            <v>8</v>
          </cell>
          <cell r="AJ442">
            <v>34</v>
          </cell>
          <cell r="AK442">
            <v>51</v>
          </cell>
          <cell r="AL442">
            <v>34</v>
          </cell>
          <cell r="AM442">
            <v>85</v>
          </cell>
          <cell r="AN442">
            <v>8</v>
          </cell>
          <cell r="AO442">
            <v>7</v>
          </cell>
          <cell r="AP442">
            <v>39</v>
          </cell>
          <cell r="AQ442">
            <v>54</v>
          </cell>
          <cell r="AR442">
            <v>30</v>
          </cell>
          <cell r="AS442">
            <v>84</v>
          </cell>
          <cell r="AT442">
            <v>6</v>
          </cell>
          <cell r="AU442">
            <v>9</v>
          </cell>
          <cell r="AV442">
            <v>40</v>
          </cell>
          <cell r="AW442">
            <v>55</v>
          </cell>
          <cell r="AX442">
            <v>27</v>
          </cell>
          <cell r="AY442">
            <v>82</v>
          </cell>
          <cell r="AZ442">
            <v>9</v>
          </cell>
          <cell r="BA442">
            <v>9</v>
          </cell>
          <cell r="BB442">
            <v>40</v>
          </cell>
          <cell r="BC442">
            <v>58</v>
          </cell>
          <cell r="BD442">
            <v>32</v>
          </cell>
          <cell r="BE442">
            <v>90</v>
          </cell>
          <cell r="BF442">
            <v>431</v>
          </cell>
          <cell r="BG442">
            <v>92</v>
          </cell>
          <cell r="BH442">
            <v>661</v>
          </cell>
          <cell r="BI442">
            <v>88.133333333333326</v>
          </cell>
          <cell r="BK442" t="str">
            <v>A</v>
          </cell>
          <cell r="BL442" t="str">
            <v>A</v>
          </cell>
          <cell r="BM442" t="str">
            <v>A+</v>
          </cell>
          <cell r="BN442" t="str">
            <v>B+</v>
          </cell>
          <cell r="BO442" t="str">
            <v>B+</v>
          </cell>
          <cell r="BP442" t="str">
            <v>A++</v>
          </cell>
          <cell r="BQ442" t="str">
            <v>A++</v>
          </cell>
          <cell r="BR442" t="str">
            <v>A++</v>
          </cell>
          <cell r="BS442" t="str">
            <v>A++</v>
          </cell>
          <cell r="BT442" t="str">
            <v>A++</v>
          </cell>
          <cell r="BU442" t="str">
            <v>A++</v>
          </cell>
          <cell r="BW442">
            <v>4</v>
          </cell>
          <cell r="BX442">
            <v>4</v>
          </cell>
          <cell r="BY442">
            <v>2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20.5</v>
          </cell>
          <cell r="CI442">
            <v>0</v>
          </cell>
          <cell r="CJ442" t="str">
            <v>Pass</v>
          </cell>
          <cell r="CK442">
            <v>8.93</v>
          </cell>
        </row>
        <row r="443">
          <cell r="B443" t="str">
            <v>PIET23CD039</v>
          </cell>
          <cell r="C443" t="str">
            <v>NARESH SUTHAR</v>
          </cell>
          <cell r="D443" t="str">
            <v>23EPTCX039</v>
          </cell>
          <cell r="E443" t="str">
            <v>G-39</v>
          </cell>
          <cell r="F443"/>
          <cell r="G443">
            <v>7</v>
          </cell>
          <cell r="H443">
            <v>10</v>
          </cell>
          <cell r="I443">
            <v>10</v>
          </cell>
          <cell r="J443">
            <v>27</v>
          </cell>
          <cell r="K443">
            <v>4</v>
          </cell>
          <cell r="L443">
            <v>10</v>
          </cell>
          <cell r="M443">
            <v>10</v>
          </cell>
          <cell r="N443">
            <v>24</v>
          </cell>
          <cell r="O443">
            <v>6</v>
          </cell>
          <cell r="P443">
            <v>9</v>
          </cell>
          <cell r="Q443">
            <v>10</v>
          </cell>
          <cell r="R443">
            <v>25</v>
          </cell>
          <cell r="S443">
            <v>4</v>
          </cell>
          <cell r="T443">
            <v>5</v>
          </cell>
          <cell r="U443">
            <v>10</v>
          </cell>
          <cell r="V443">
            <v>19</v>
          </cell>
          <cell r="W443">
            <v>7</v>
          </cell>
          <cell r="X443">
            <v>9</v>
          </cell>
          <cell r="Y443">
            <v>9</v>
          </cell>
          <cell r="Z443">
            <v>25</v>
          </cell>
          <cell r="AA443">
            <v>120</v>
          </cell>
          <cell r="AB443">
            <v>9</v>
          </cell>
          <cell r="AC443">
            <v>10</v>
          </cell>
          <cell r="AD443">
            <v>37</v>
          </cell>
          <cell r="AE443">
            <v>56</v>
          </cell>
          <cell r="AF443">
            <v>25</v>
          </cell>
          <cell r="AG443">
            <v>81</v>
          </cell>
          <cell r="AH443">
            <v>7</v>
          </cell>
          <cell r="AI443">
            <v>6</v>
          </cell>
          <cell r="AJ443">
            <v>30</v>
          </cell>
          <cell r="AK443">
            <v>43</v>
          </cell>
          <cell r="AL443">
            <v>30</v>
          </cell>
          <cell r="AM443">
            <v>73</v>
          </cell>
          <cell r="AN443">
            <v>8</v>
          </cell>
          <cell r="AO443">
            <v>7</v>
          </cell>
          <cell r="AP443">
            <v>34</v>
          </cell>
          <cell r="AQ443">
            <v>49</v>
          </cell>
          <cell r="AR443">
            <v>28</v>
          </cell>
          <cell r="AS443">
            <v>77</v>
          </cell>
          <cell r="AT443">
            <v>8</v>
          </cell>
          <cell r="AU443">
            <v>7</v>
          </cell>
          <cell r="AV443">
            <v>38</v>
          </cell>
          <cell r="AW443">
            <v>53</v>
          </cell>
          <cell r="AX443">
            <v>30</v>
          </cell>
          <cell r="AY443">
            <v>83</v>
          </cell>
          <cell r="AZ443">
            <v>8</v>
          </cell>
          <cell r="BA443">
            <v>6</v>
          </cell>
          <cell r="BB443">
            <v>36</v>
          </cell>
          <cell r="BC443">
            <v>50</v>
          </cell>
          <cell r="BD443">
            <v>29</v>
          </cell>
          <cell r="BE443">
            <v>79</v>
          </cell>
          <cell r="BF443">
            <v>393</v>
          </cell>
          <cell r="BG443">
            <v>88</v>
          </cell>
          <cell r="BH443">
            <v>601</v>
          </cell>
          <cell r="BI443">
            <v>80.13333333333334</v>
          </cell>
          <cell r="BK443" t="str">
            <v>C</v>
          </cell>
          <cell r="BL443" t="str">
            <v>E</v>
          </cell>
          <cell r="BM443" t="str">
            <v>B+</v>
          </cell>
          <cell r="BN443" t="str">
            <v>C</v>
          </cell>
          <cell r="BO443" t="str">
            <v>D+</v>
          </cell>
          <cell r="BP443" t="str">
            <v>A</v>
          </cell>
          <cell r="BQ443" t="str">
            <v>A++</v>
          </cell>
          <cell r="BR443" t="str">
            <v>A+</v>
          </cell>
          <cell r="BS443" t="str">
            <v>A++</v>
          </cell>
          <cell r="BT443" t="str">
            <v>A+</v>
          </cell>
          <cell r="BU443" t="str">
            <v>A++</v>
          </cell>
          <cell r="BW443">
            <v>4</v>
          </cell>
          <cell r="BX443">
            <v>4</v>
          </cell>
          <cell r="BY443">
            <v>2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20.5</v>
          </cell>
          <cell r="CI443">
            <v>0</v>
          </cell>
          <cell r="CJ443" t="str">
            <v>Pass</v>
          </cell>
          <cell r="CK443">
            <v>7</v>
          </cell>
        </row>
        <row r="444">
          <cell r="B444" t="str">
            <v>PIET23CD040</v>
          </cell>
          <cell r="C444" t="str">
            <v>NIHAL SHARMA</v>
          </cell>
          <cell r="D444" t="str">
            <v>23EPTCX040</v>
          </cell>
          <cell r="E444" t="str">
            <v>G-40</v>
          </cell>
          <cell r="F444"/>
          <cell r="G444">
            <v>6</v>
          </cell>
          <cell r="H444">
            <v>9</v>
          </cell>
          <cell r="I444">
            <v>10</v>
          </cell>
          <cell r="J444">
            <v>25</v>
          </cell>
          <cell r="K444">
            <v>6</v>
          </cell>
          <cell r="L444">
            <v>10</v>
          </cell>
          <cell r="M444">
            <v>10</v>
          </cell>
          <cell r="N444">
            <v>26</v>
          </cell>
          <cell r="O444">
            <v>8</v>
          </cell>
          <cell r="P444">
            <v>10</v>
          </cell>
          <cell r="Q444">
            <v>10</v>
          </cell>
          <cell r="R444">
            <v>28</v>
          </cell>
          <cell r="S444">
            <v>6</v>
          </cell>
          <cell r="T444">
            <v>7</v>
          </cell>
          <cell r="U444">
            <v>9</v>
          </cell>
          <cell r="V444">
            <v>22</v>
          </cell>
          <cell r="W444">
            <v>7</v>
          </cell>
          <cell r="X444">
            <v>10</v>
          </cell>
          <cell r="Y444">
            <v>9</v>
          </cell>
          <cell r="Z444">
            <v>26</v>
          </cell>
          <cell r="AA444">
            <v>127</v>
          </cell>
          <cell r="AB444">
            <v>7</v>
          </cell>
          <cell r="AC444">
            <v>8</v>
          </cell>
          <cell r="AD444">
            <v>35</v>
          </cell>
          <cell r="AE444">
            <v>50</v>
          </cell>
          <cell r="AF444">
            <v>30</v>
          </cell>
          <cell r="AG444">
            <v>80</v>
          </cell>
          <cell r="AH444">
            <v>8</v>
          </cell>
          <cell r="AI444">
            <v>8</v>
          </cell>
          <cell r="AJ444">
            <v>40</v>
          </cell>
          <cell r="AK444">
            <v>56</v>
          </cell>
          <cell r="AL444">
            <v>34</v>
          </cell>
          <cell r="AM444">
            <v>90</v>
          </cell>
          <cell r="AN444">
            <v>8</v>
          </cell>
          <cell r="AO444">
            <v>6</v>
          </cell>
          <cell r="AP444">
            <v>37</v>
          </cell>
          <cell r="AQ444">
            <v>51</v>
          </cell>
          <cell r="AR444">
            <v>31</v>
          </cell>
          <cell r="AS444">
            <v>82</v>
          </cell>
          <cell r="AT444">
            <v>7</v>
          </cell>
          <cell r="AU444">
            <v>7</v>
          </cell>
          <cell r="AV444">
            <v>39</v>
          </cell>
          <cell r="AW444">
            <v>53</v>
          </cell>
          <cell r="AX444">
            <v>29</v>
          </cell>
          <cell r="AY444">
            <v>82</v>
          </cell>
          <cell r="AZ444">
            <v>7</v>
          </cell>
          <cell r="BA444">
            <v>8</v>
          </cell>
          <cell r="BB444">
            <v>36</v>
          </cell>
          <cell r="BC444">
            <v>51</v>
          </cell>
          <cell r="BD444">
            <v>30</v>
          </cell>
          <cell r="BE444">
            <v>81</v>
          </cell>
          <cell r="BF444">
            <v>415</v>
          </cell>
          <cell r="BG444">
            <v>94</v>
          </cell>
          <cell r="BH444">
            <v>636</v>
          </cell>
          <cell r="BI444">
            <v>84.8</v>
          </cell>
          <cell r="BK444" t="str">
            <v>C+</v>
          </cell>
          <cell r="BL444" t="str">
            <v>C</v>
          </cell>
          <cell r="BM444" t="str">
            <v>B+</v>
          </cell>
          <cell r="BN444" t="str">
            <v>C+</v>
          </cell>
          <cell r="BO444" t="str">
            <v>B</v>
          </cell>
          <cell r="BP444" t="str">
            <v>A++</v>
          </cell>
          <cell r="BQ444" t="str">
            <v>A+</v>
          </cell>
          <cell r="BR444" t="str">
            <v>A++</v>
          </cell>
          <cell r="BS444" t="str">
            <v>A++</v>
          </cell>
          <cell r="BT444" t="str">
            <v>A++</v>
          </cell>
          <cell r="BU444" t="str">
            <v>A++</v>
          </cell>
          <cell r="BW444">
            <v>4</v>
          </cell>
          <cell r="BX444">
            <v>4</v>
          </cell>
          <cell r="BY444">
            <v>2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20.5</v>
          </cell>
          <cell r="CI444">
            <v>0</v>
          </cell>
          <cell r="CJ444" t="str">
            <v>Pass</v>
          </cell>
          <cell r="CK444">
            <v>7.95</v>
          </cell>
        </row>
        <row r="445">
          <cell r="B445" t="str">
            <v>PIET23CD041</v>
          </cell>
          <cell r="C445" t="str">
            <v>NILESH KUMAR</v>
          </cell>
          <cell r="D445" t="str">
            <v>23EPTCX041</v>
          </cell>
          <cell r="E445" t="str">
            <v>G-41</v>
          </cell>
          <cell r="F445"/>
          <cell r="G445">
            <v>10</v>
          </cell>
          <cell r="H445">
            <v>10</v>
          </cell>
          <cell r="I445">
            <v>10</v>
          </cell>
          <cell r="J445">
            <v>30</v>
          </cell>
          <cell r="K445">
            <v>5</v>
          </cell>
          <cell r="L445">
            <v>10</v>
          </cell>
          <cell r="M445">
            <v>10</v>
          </cell>
          <cell r="N445">
            <v>25</v>
          </cell>
          <cell r="O445">
            <v>7</v>
          </cell>
          <cell r="P445">
            <v>9</v>
          </cell>
          <cell r="Q445">
            <v>10</v>
          </cell>
          <cell r="R445">
            <v>26</v>
          </cell>
          <cell r="S445">
            <v>6</v>
          </cell>
          <cell r="T445">
            <v>7</v>
          </cell>
          <cell r="U445">
            <v>9</v>
          </cell>
          <cell r="V445">
            <v>22</v>
          </cell>
          <cell r="W445">
            <v>6</v>
          </cell>
          <cell r="X445">
            <v>10</v>
          </cell>
          <cell r="Y445">
            <v>10</v>
          </cell>
          <cell r="Z445">
            <v>26</v>
          </cell>
          <cell r="AA445">
            <v>129</v>
          </cell>
          <cell r="AB445">
            <v>7</v>
          </cell>
          <cell r="AC445">
            <v>10</v>
          </cell>
          <cell r="AD445">
            <v>36</v>
          </cell>
          <cell r="AE445">
            <v>53</v>
          </cell>
          <cell r="AF445">
            <v>31</v>
          </cell>
          <cell r="AG445">
            <v>84</v>
          </cell>
          <cell r="AH445">
            <v>8</v>
          </cell>
          <cell r="AI445">
            <v>7</v>
          </cell>
          <cell r="AJ445">
            <v>38</v>
          </cell>
          <cell r="AK445">
            <v>53</v>
          </cell>
          <cell r="AL445">
            <v>34</v>
          </cell>
          <cell r="AM445">
            <v>87</v>
          </cell>
          <cell r="AN445">
            <v>7</v>
          </cell>
          <cell r="AO445">
            <v>7</v>
          </cell>
          <cell r="AP445">
            <v>38</v>
          </cell>
          <cell r="AQ445">
            <v>52</v>
          </cell>
          <cell r="AR445">
            <v>32</v>
          </cell>
          <cell r="AS445">
            <v>84</v>
          </cell>
          <cell r="AT445">
            <v>7</v>
          </cell>
          <cell r="AU445">
            <v>9</v>
          </cell>
          <cell r="AV445">
            <v>37</v>
          </cell>
          <cell r="AW445">
            <v>53</v>
          </cell>
          <cell r="AX445">
            <v>31</v>
          </cell>
          <cell r="AY445">
            <v>84</v>
          </cell>
          <cell r="AZ445">
            <v>8</v>
          </cell>
          <cell r="BA445">
            <v>8</v>
          </cell>
          <cell r="BB445">
            <v>31</v>
          </cell>
          <cell r="BC445">
            <v>47</v>
          </cell>
          <cell r="BD445">
            <v>27</v>
          </cell>
          <cell r="BE445">
            <v>74</v>
          </cell>
          <cell r="BF445">
            <v>413</v>
          </cell>
          <cell r="BG445">
            <v>81</v>
          </cell>
          <cell r="BH445">
            <v>623</v>
          </cell>
          <cell r="BI445">
            <v>83.066666666666663</v>
          </cell>
          <cell r="BK445" t="str">
            <v>A++</v>
          </cell>
          <cell r="BL445" t="str">
            <v>B+</v>
          </cell>
          <cell r="BM445" t="str">
            <v>B+</v>
          </cell>
          <cell r="BN445" t="str">
            <v>D+</v>
          </cell>
          <cell r="BO445" t="str">
            <v>C</v>
          </cell>
          <cell r="BP445" t="str">
            <v>A++</v>
          </cell>
          <cell r="BQ445" t="str">
            <v>A++</v>
          </cell>
          <cell r="BR445" t="str">
            <v>A++</v>
          </cell>
          <cell r="BS445" t="str">
            <v>A++</v>
          </cell>
          <cell r="BT445" t="str">
            <v>A</v>
          </cell>
          <cell r="BU445" t="str">
            <v>A++</v>
          </cell>
          <cell r="BW445">
            <v>4</v>
          </cell>
          <cell r="BX445">
            <v>4</v>
          </cell>
          <cell r="BY445">
            <v>2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20.5</v>
          </cell>
          <cell r="CI445">
            <v>0</v>
          </cell>
          <cell r="CJ445" t="str">
            <v>Pass</v>
          </cell>
          <cell r="CK445">
            <v>8.57</v>
          </cell>
        </row>
        <row r="446">
          <cell r="B446" t="str">
            <v>PIET23CD042</v>
          </cell>
          <cell r="C446" t="str">
            <v>PRATYUSHA MISHRA</v>
          </cell>
          <cell r="D446" t="str">
            <v>23EPTCX042</v>
          </cell>
          <cell r="E446" t="str">
            <v>G-42</v>
          </cell>
          <cell r="F446"/>
          <cell r="G446">
            <v>10</v>
          </cell>
          <cell r="H446">
            <v>10</v>
          </cell>
          <cell r="I446">
            <v>10</v>
          </cell>
          <cell r="J446">
            <v>30</v>
          </cell>
          <cell r="K446">
            <v>10</v>
          </cell>
          <cell r="L446" t="str">
            <v>N</v>
          </cell>
          <cell r="M446">
            <v>10</v>
          </cell>
          <cell r="N446">
            <v>20</v>
          </cell>
          <cell r="O446">
            <v>8</v>
          </cell>
          <cell r="P446">
            <v>10</v>
          </cell>
          <cell r="Q446">
            <v>10</v>
          </cell>
          <cell r="R446">
            <v>28</v>
          </cell>
          <cell r="S446">
            <v>8</v>
          </cell>
          <cell r="T446">
            <v>8</v>
          </cell>
          <cell r="U446">
            <v>10</v>
          </cell>
          <cell r="V446">
            <v>26</v>
          </cell>
          <cell r="W446">
            <v>9</v>
          </cell>
          <cell r="X446">
            <v>10</v>
          </cell>
          <cell r="Y446">
            <v>7</v>
          </cell>
          <cell r="Z446">
            <v>26</v>
          </cell>
          <cell r="AA446">
            <v>130</v>
          </cell>
          <cell r="AB446">
            <v>8</v>
          </cell>
          <cell r="AC446">
            <v>8</v>
          </cell>
          <cell r="AD446">
            <v>29</v>
          </cell>
          <cell r="AE446">
            <v>45</v>
          </cell>
          <cell r="AF446">
            <v>36</v>
          </cell>
          <cell r="AG446">
            <v>81</v>
          </cell>
          <cell r="AH446">
            <v>8</v>
          </cell>
          <cell r="AI446">
            <v>9</v>
          </cell>
          <cell r="AJ446">
            <v>28</v>
          </cell>
          <cell r="AK446">
            <v>45</v>
          </cell>
          <cell r="AL446">
            <v>31</v>
          </cell>
          <cell r="AM446">
            <v>76</v>
          </cell>
          <cell r="AN446">
            <v>6</v>
          </cell>
          <cell r="AO446">
            <v>8</v>
          </cell>
          <cell r="AP446">
            <v>21</v>
          </cell>
          <cell r="AQ446">
            <v>35</v>
          </cell>
          <cell r="AR446">
            <v>32</v>
          </cell>
          <cell r="AS446">
            <v>67</v>
          </cell>
          <cell r="AT446">
            <v>7</v>
          </cell>
          <cell r="AU446">
            <v>10</v>
          </cell>
          <cell r="AV446">
            <v>33</v>
          </cell>
          <cell r="AW446">
            <v>50</v>
          </cell>
          <cell r="AX446">
            <v>32</v>
          </cell>
          <cell r="AY446">
            <v>82</v>
          </cell>
          <cell r="AZ446">
            <v>9</v>
          </cell>
          <cell r="BA446">
            <v>8</v>
          </cell>
          <cell r="BB446">
            <v>28</v>
          </cell>
          <cell r="BC446">
            <v>45</v>
          </cell>
          <cell r="BD446">
            <v>29</v>
          </cell>
          <cell r="BE446">
            <v>74</v>
          </cell>
          <cell r="BF446">
            <v>380</v>
          </cell>
          <cell r="BG446">
            <v>90</v>
          </cell>
          <cell r="BH446">
            <v>600</v>
          </cell>
          <cell r="BI446">
            <v>80</v>
          </cell>
          <cell r="BK446" t="str">
            <v>B+</v>
          </cell>
          <cell r="BL446" t="str">
            <v>D</v>
          </cell>
          <cell r="BM446" t="str">
            <v>A++</v>
          </cell>
          <cell r="BN446" t="str">
            <v>A</v>
          </cell>
          <cell r="BO446" t="str">
            <v>B+</v>
          </cell>
          <cell r="BP446" t="str">
            <v>A+</v>
          </cell>
          <cell r="BQ446" t="str">
            <v>A++</v>
          </cell>
          <cell r="BR446" t="str">
            <v>B+</v>
          </cell>
          <cell r="BS446" t="str">
            <v>A++</v>
          </cell>
          <cell r="BT446" t="str">
            <v>A</v>
          </cell>
          <cell r="BU446" t="str">
            <v>A++</v>
          </cell>
          <cell r="BW446">
            <v>4</v>
          </cell>
          <cell r="BX446">
            <v>4</v>
          </cell>
          <cell r="BY446">
            <v>2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20.5</v>
          </cell>
          <cell r="CI446">
            <v>0</v>
          </cell>
          <cell r="CJ446" t="str">
            <v>Pass</v>
          </cell>
          <cell r="CK446">
            <v>8.09</v>
          </cell>
        </row>
        <row r="447">
          <cell r="B447" t="str">
            <v>PIET23CD043</v>
          </cell>
          <cell r="C447" t="str">
            <v>PREETI SHEKHAWAT</v>
          </cell>
          <cell r="D447" t="str">
            <v>23EPTCX043</v>
          </cell>
          <cell r="E447" t="str">
            <v>G-43</v>
          </cell>
          <cell r="F447"/>
          <cell r="G447">
            <v>7</v>
          </cell>
          <cell r="H447">
            <v>10</v>
          </cell>
          <cell r="I447">
            <v>10</v>
          </cell>
          <cell r="J447">
            <v>27</v>
          </cell>
          <cell r="K447">
            <v>5</v>
          </cell>
          <cell r="L447">
            <v>9</v>
          </cell>
          <cell r="M447">
            <v>10</v>
          </cell>
          <cell r="N447">
            <v>24</v>
          </cell>
          <cell r="O447">
            <v>6</v>
          </cell>
          <cell r="P447">
            <v>10</v>
          </cell>
          <cell r="Q447">
            <v>10</v>
          </cell>
          <cell r="R447">
            <v>26</v>
          </cell>
          <cell r="S447">
            <v>5</v>
          </cell>
          <cell r="T447">
            <v>9</v>
          </cell>
          <cell r="U447">
            <v>10</v>
          </cell>
          <cell r="V447">
            <v>24</v>
          </cell>
          <cell r="W447">
            <v>6</v>
          </cell>
          <cell r="X447">
            <v>10</v>
          </cell>
          <cell r="Y447">
            <v>10</v>
          </cell>
          <cell r="Z447">
            <v>26</v>
          </cell>
          <cell r="AA447">
            <v>127</v>
          </cell>
          <cell r="AB447">
            <v>8</v>
          </cell>
          <cell r="AC447">
            <v>10</v>
          </cell>
          <cell r="AD447">
            <v>40</v>
          </cell>
          <cell r="AE447">
            <v>58</v>
          </cell>
          <cell r="AF447">
            <v>37</v>
          </cell>
          <cell r="AG447">
            <v>95</v>
          </cell>
          <cell r="AH447">
            <v>9</v>
          </cell>
          <cell r="AI447">
            <v>9</v>
          </cell>
          <cell r="AJ447">
            <v>40</v>
          </cell>
          <cell r="AK447">
            <v>58</v>
          </cell>
          <cell r="AL447">
            <v>38</v>
          </cell>
          <cell r="AM447">
            <v>96</v>
          </cell>
          <cell r="AN447">
            <v>8</v>
          </cell>
          <cell r="AO447">
            <v>7</v>
          </cell>
          <cell r="AP447">
            <v>36</v>
          </cell>
          <cell r="AQ447">
            <v>51</v>
          </cell>
          <cell r="AR447">
            <v>30</v>
          </cell>
          <cell r="AS447">
            <v>81</v>
          </cell>
          <cell r="AT447">
            <v>10</v>
          </cell>
          <cell r="AU447">
            <v>9</v>
          </cell>
          <cell r="AV447">
            <v>40</v>
          </cell>
          <cell r="AW447">
            <v>59</v>
          </cell>
          <cell r="AX447">
            <v>33</v>
          </cell>
          <cell r="AY447">
            <v>92</v>
          </cell>
          <cell r="AZ447">
            <v>8</v>
          </cell>
          <cell r="BA447">
            <v>8</v>
          </cell>
          <cell r="BB447">
            <v>40</v>
          </cell>
          <cell r="BC447">
            <v>56</v>
          </cell>
          <cell r="BD447">
            <v>31</v>
          </cell>
          <cell r="BE447">
            <v>87</v>
          </cell>
          <cell r="BF447">
            <v>451</v>
          </cell>
          <cell r="BG447">
            <v>95</v>
          </cell>
          <cell r="BH447">
            <v>673</v>
          </cell>
          <cell r="BI447">
            <v>89.733333333333334</v>
          </cell>
          <cell r="BK447" t="str">
            <v>E+</v>
          </cell>
          <cell r="BL447" t="str">
            <v>E+</v>
          </cell>
          <cell r="BM447" t="str">
            <v>A++</v>
          </cell>
          <cell r="BN447" t="str">
            <v>C</v>
          </cell>
          <cell r="BO447" t="str">
            <v>B</v>
          </cell>
          <cell r="BP447" t="str">
            <v>A++</v>
          </cell>
          <cell r="BQ447" t="str">
            <v>A++</v>
          </cell>
          <cell r="BR447" t="str">
            <v>A++</v>
          </cell>
          <cell r="BS447" t="str">
            <v>A++</v>
          </cell>
          <cell r="BT447" t="str">
            <v>A++</v>
          </cell>
          <cell r="BU447" t="str">
            <v>A++</v>
          </cell>
          <cell r="BW447">
            <v>4</v>
          </cell>
          <cell r="BX447">
            <v>4</v>
          </cell>
          <cell r="BY447">
            <v>2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20.5</v>
          </cell>
          <cell r="CI447">
            <v>0</v>
          </cell>
          <cell r="CJ447" t="str">
            <v>Pass</v>
          </cell>
          <cell r="CK447">
            <v>7.46</v>
          </cell>
        </row>
        <row r="448">
          <cell r="B448" t="str">
            <v>PIET23CD044</v>
          </cell>
          <cell r="C448" t="str">
            <v>PURUSHOTTAM KUMAR</v>
          </cell>
          <cell r="D448" t="str">
            <v>23EPTCX044</v>
          </cell>
          <cell r="E448" t="str">
            <v>G-44</v>
          </cell>
          <cell r="F448"/>
          <cell r="G448">
            <v>3</v>
          </cell>
          <cell r="H448">
            <v>5</v>
          </cell>
          <cell r="I448">
            <v>10</v>
          </cell>
          <cell r="J448">
            <v>18</v>
          </cell>
          <cell r="K448">
            <v>1</v>
          </cell>
          <cell r="L448">
            <v>7</v>
          </cell>
          <cell r="M448">
            <v>10</v>
          </cell>
          <cell r="N448">
            <v>18</v>
          </cell>
          <cell r="O448">
            <v>8</v>
          </cell>
          <cell r="P448">
            <v>3</v>
          </cell>
          <cell r="Q448">
            <v>10</v>
          </cell>
          <cell r="R448">
            <v>21</v>
          </cell>
          <cell r="S448">
            <v>2</v>
          </cell>
          <cell r="T448">
            <v>5</v>
          </cell>
          <cell r="U448">
            <v>8</v>
          </cell>
          <cell r="V448">
            <v>15</v>
          </cell>
          <cell r="W448">
            <v>5</v>
          </cell>
          <cell r="X448">
            <v>8</v>
          </cell>
          <cell r="Y448">
            <v>10</v>
          </cell>
          <cell r="Z448">
            <v>23</v>
          </cell>
          <cell r="AA448">
            <v>95</v>
          </cell>
          <cell r="AB448">
            <v>6</v>
          </cell>
          <cell r="AC448">
            <v>7</v>
          </cell>
          <cell r="AD448">
            <v>38</v>
          </cell>
          <cell r="AE448">
            <v>51</v>
          </cell>
          <cell r="AF448">
            <v>22</v>
          </cell>
          <cell r="AG448">
            <v>73</v>
          </cell>
          <cell r="AH448">
            <v>9</v>
          </cell>
          <cell r="AI448">
            <v>9</v>
          </cell>
          <cell r="AJ448">
            <v>37</v>
          </cell>
          <cell r="AK448">
            <v>55</v>
          </cell>
          <cell r="AL448">
            <v>32</v>
          </cell>
          <cell r="AM448">
            <v>87</v>
          </cell>
          <cell r="AN448">
            <v>4</v>
          </cell>
          <cell r="AO448">
            <v>8</v>
          </cell>
          <cell r="AP448">
            <v>34</v>
          </cell>
          <cell r="AQ448">
            <v>46</v>
          </cell>
          <cell r="AR448">
            <v>30</v>
          </cell>
          <cell r="AS448">
            <v>76</v>
          </cell>
          <cell r="AT448">
            <v>8</v>
          </cell>
          <cell r="AU448">
            <v>5</v>
          </cell>
          <cell r="AV448">
            <v>38</v>
          </cell>
          <cell r="AW448">
            <v>51</v>
          </cell>
          <cell r="AX448">
            <v>26</v>
          </cell>
          <cell r="AY448">
            <v>77</v>
          </cell>
          <cell r="AZ448">
            <v>5</v>
          </cell>
          <cell r="BA448">
            <v>4</v>
          </cell>
          <cell r="BB448">
            <v>30</v>
          </cell>
          <cell r="BC448">
            <v>39</v>
          </cell>
          <cell r="BD448">
            <v>19</v>
          </cell>
          <cell r="BE448">
            <v>58</v>
          </cell>
          <cell r="BF448">
            <v>371</v>
          </cell>
          <cell r="BG448">
            <v>88</v>
          </cell>
          <cell r="BH448">
            <v>554</v>
          </cell>
          <cell r="BI448">
            <v>73.866666666666674</v>
          </cell>
          <cell r="BK448" t="str">
            <v>F</v>
          </cell>
          <cell r="BL448" t="str">
            <v>F</v>
          </cell>
          <cell r="BM448" t="str">
            <v>B+</v>
          </cell>
          <cell r="BN448" t="str">
            <v>F</v>
          </cell>
          <cell r="BO448" t="str">
            <v>C</v>
          </cell>
          <cell r="BP448" t="str">
            <v>A++</v>
          </cell>
          <cell r="BQ448" t="str">
            <v>A</v>
          </cell>
          <cell r="BR448" t="str">
            <v>A+</v>
          </cell>
          <cell r="BS448" t="str">
            <v>A+</v>
          </cell>
          <cell r="BT448" t="str">
            <v>C+</v>
          </cell>
          <cell r="BU448" t="str">
            <v>A++</v>
          </cell>
          <cell r="BW448">
            <v>4</v>
          </cell>
          <cell r="BX448">
            <v>4</v>
          </cell>
          <cell r="BY448">
            <v>2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20.5</v>
          </cell>
          <cell r="CI448">
            <v>3</v>
          </cell>
          <cell r="CJ448" t="str">
            <v>Fail</v>
          </cell>
          <cell r="CK448">
            <v>4.1707317073170733</v>
          </cell>
        </row>
        <row r="449">
          <cell r="B449" t="str">
            <v>PIET23CD045</v>
          </cell>
          <cell r="C449" t="str">
            <v>RAHUL BIJARNIYA</v>
          </cell>
          <cell r="D449" t="str">
            <v>23EPTCX045</v>
          </cell>
          <cell r="E449" t="str">
            <v>G-45</v>
          </cell>
          <cell r="F449"/>
          <cell r="G449">
            <v>6</v>
          </cell>
          <cell r="H449">
            <v>6</v>
          </cell>
          <cell r="I449">
            <v>10</v>
          </cell>
          <cell r="J449">
            <v>22</v>
          </cell>
          <cell r="K449">
            <v>7</v>
          </cell>
          <cell r="L449">
            <v>10</v>
          </cell>
          <cell r="M449">
            <v>10</v>
          </cell>
          <cell r="N449">
            <v>27</v>
          </cell>
          <cell r="O449">
            <v>5</v>
          </cell>
          <cell r="P449">
            <v>7</v>
          </cell>
          <cell r="Q449">
            <v>10</v>
          </cell>
          <cell r="R449">
            <v>22</v>
          </cell>
          <cell r="S449">
            <v>5</v>
          </cell>
          <cell r="T449">
            <v>5</v>
          </cell>
          <cell r="U449">
            <v>10</v>
          </cell>
          <cell r="V449">
            <v>20</v>
          </cell>
          <cell r="W449">
            <v>5</v>
          </cell>
          <cell r="X449">
            <v>9</v>
          </cell>
          <cell r="Y449">
            <v>9</v>
          </cell>
          <cell r="Z449">
            <v>23</v>
          </cell>
          <cell r="AA449">
            <v>114</v>
          </cell>
          <cell r="AB449">
            <v>9</v>
          </cell>
          <cell r="AC449">
            <v>8</v>
          </cell>
          <cell r="AD449">
            <v>39</v>
          </cell>
          <cell r="AE449">
            <v>56</v>
          </cell>
          <cell r="AF449">
            <v>33</v>
          </cell>
          <cell r="AG449">
            <v>89</v>
          </cell>
          <cell r="AH449">
            <v>8</v>
          </cell>
          <cell r="AI449">
            <v>8</v>
          </cell>
          <cell r="AJ449">
            <v>33</v>
          </cell>
          <cell r="AK449">
            <v>49</v>
          </cell>
          <cell r="AL449">
            <v>33</v>
          </cell>
          <cell r="AM449">
            <v>82</v>
          </cell>
          <cell r="AN449">
            <v>7</v>
          </cell>
          <cell r="AO449">
            <v>5</v>
          </cell>
          <cell r="AP449">
            <v>35</v>
          </cell>
          <cell r="AQ449">
            <v>47</v>
          </cell>
          <cell r="AR449">
            <v>34</v>
          </cell>
          <cell r="AS449">
            <v>81</v>
          </cell>
          <cell r="AT449">
            <v>9</v>
          </cell>
          <cell r="AU449">
            <v>9</v>
          </cell>
          <cell r="AV449">
            <v>38</v>
          </cell>
          <cell r="AW449">
            <v>56</v>
          </cell>
          <cell r="AX449">
            <v>32</v>
          </cell>
          <cell r="AY449">
            <v>88</v>
          </cell>
          <cell r="AZ449">
            <v>7</v>
          </cell>
          <cell r="BA449">
            <v>7</v>
          </cell>
          <cell r="BB449">
            <v>31</v>
          </cell>
          <cell r="BC449">
            <v>45</v>
          </cell>
          <cell r="BD449">
            <v>30</v>
          </cell>
          <cell r="BE449">
            <v>75</v>
          </cell>
          <cell r="BF449">
            <v>415</v>
          </cell>
          <cell r="BG449">
            <v>93</v>
          </cell>
          <cell r="BH449">
            <v>622</v>
          </cell>
          <cell r="BI449">
            <v>82.933333333333337</v>
          </cell>
          <cell r="BK449" t="str">
            <v>D+</v>
          </cell>
          <cell r="BL449" t="str">
            <v>D+</v>
          </cell>
          <cell r="BM449" t="str">
            <v>B+</v>
          </cell>
          <cell r="BN449" t="str">
            <v>D+</v>
          </cell>
          <cell r="BO449" t="str">
            <v>C+</v>
          </cell>
          <cell r="BP449" t="str">
            <v>A++</v>
          </cell>
          <cell r="BQ449" t="str">
            <v>A++</v>
          </cell>
          <cell r="BR449" t="str">
            <v>A++</v>
          </cell>
          <cell r="BS449" t="str">
            <v>A++</v>
          </cell>
          <cell r="BT449" t="str">
            <v>A</v>
          </cell>
          <cell r="BU449" t="str">
            <v>A++</v>
          </cell>
          <cell r="BW449">
            <v>4</v>
          </cell>
          <cell r="BX449">
            <v>4</v>
          </cell>
          <cell r="BY449">
            <v>2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20.5</v>
          </cell>
          <cell r="CI449">
            <v>0</v>
          </cell>
          <cell r="CJ449" t="str">
            <v>Pass</v>
          </cell>
          <cell r="CK449">
            <v>7.45</v>
          </cell>
        </row>
        <row r="450">
          <cell r="B450" t="str">
            <v>PIET23CD046</v>
          </cell>
          <cell r="C450" t="str">
            <v>RAHUL VARYANI</v>
          </cell>
          <cell r="D450" t="str">
            <v>23EPTCX046</v>
          </cell>
          <cell r="E450" t="str">
            <v>G-46</v>
          </cell>
          <cell r="F450"/>
          <cell r="G450">
            <v>10</v>
          </cell>
          <cell r="H450">
            <v>10</v>
          </cell>
          <cell r="I450">
            <v>10</v>
          </cell>
          <cell r="J450">
            <v>30</v>
          </cell>
          <cell r="K450">
            <v>9</v>
          </cell>
          <cell r="L450">
            <v>10</v>
          </cell>
          <cell r="M450">
            <v>10</v>
          </cell>
          <cell r="N450">
            <v>29</v>
          </cell>
          <cell r="O450">
            <v>8</v>
          </cell>
          <cell r="P450">
            <v>10</v>
          </cell>
          <cell r="Q450">
            <v>10</v>
          </cell>
          <cell r="R450">
            <v>28</v>
          </cell>
          <cell r="S450">
            <v>7</v>
          </cell>
          <cell r="T450">
            <v>10</v>
          </cell>
          <cell r="U450">
            <v>10</v>
          </cell>
          <cell r="V450">
            <v>27</v>
          </cell>
          <cell r="W450">
            <v>9</v>
          </cell>
          <cell r="X450">
            <v>10</v>
          </cell>
          <cell r="Y450">
            <v>10</v>
          </cell>
          <cell r="Z450">
            <v>29</v>
          </cell>
          <cell r="AA450">
            <v>143</v>
          </cell>
          <cell r="AB450">
            <v>10</v>
          </cell>
          <cell r="AC450">
            <v>10</v>
          </cell>
          <cell r="AD450">
            <v>39</v>
          </cell>
          <cell r="AE450">
            <v>59</v>
          </cell>
          <cell r="AF450">
            <v>36</v>
          </cell>
          <cell r="AG450">
            <v>95</v>
          </cell>
          <cell r="AH450">
            <v>8</v>
          </cell>
          <cell r="AI450">
            <v>9</v>
          </cell>
          <cell r="AJ450">
            <v>39</v>
          </cell>
          <cell r="AK450">
            <v>56</v>
          </cell>
          <cell r="AL450">
            <v>37</v>
          </cell>
          <cell r="AM450">
            <v>93</v>
          </cell>
          <cell r="AN450">
            <v>7</v>
          </cell>
          <cell r="AO450">
            <v>8</v>
          </cell>
          <cell r="AP450">
            <v>40</v>
          </cell>
          <cell r="AQ450">
            <v>55</v>
          </cell>
          <cell r="AR450">
            <v>35</v>
          </cell>
          <cell r="AS450">
            <v>90</v>
          </cell>
          <cell r="AT450">
            <v>10</v>
          </cell>
          <cell r="AU450">
            <v>9</v>
          </cell>
          <cell r="AV450">
            <v>37</v>
          </cell>
          <cell r="AW450">
            <v>56</v>
          </cell>
          <cell r="AX450">
            <v>37</v>
          </cell>
          <cell r="AY450">
            <v>93</v>
          </cell>
          <cell r="AZ450">
            <v>9</v>
          </cell>
          <cell r="BA450">
            <v>8</v>
          </cell>
          <cell r="BB450">
            <v>40</v>
          </cell>
          <cell r="BC450">
            <v>57</v>
          </cell>
          <cell r="BD450">
            <v>31</v>
          </cell>
          <cell r="BE450">
            <v>88</v>
          </cell>
          <cell r="BF450">
            <v>459</v>
          </cell>
          <cell r="BG450">
            <v>96</v>
          </cell>
          <cell r="BH450">
            <v>698</v>
          </cell>
          <cell r="BI450">
            <v>93.066666666666663</v>
          </cell>
          <cell r="BK450" t="str">
            <v>C+</v>
          </cell>
          <cell r="BL450" t="str">
            <v>A+</v>
          </cell>
          <cell r="BM450" t="str">
            <v>A</v>
          </cell>
          <cell r="BN450" t="str">
            <v>A+</v>
          </cell>
          <cell r="BO450" t="str">
            <v>A+</v>
          </cell>
          <cell r="BP450" t="str">
            <v>A++</v>
          </cell>
          <cell r="BQ450" t="str">
            <v>A++</v>
          </cell>
          <cell r="BR450" t="str">
            <v>A++</v>
          </cell>
          <cell r="BS450" t="str">
            <v>A++</v>
          </cell>
          <cell r="BT450" t="str">
            <v>A++</v>
          </cell>
          <cell r="BU450" t="str">
            <v>A++</v>
          </cell>
          <cell r="BW450">
            <v>4</v>
          </cell>
          <cell r="BX450">
            <v>4</v>
          </cell>
          <cell r="BY450">
            <v>2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20.5</v>
          </cell>
          <cell r="CI450">
            <v>0</v>
          </cell>
          <cell r="CJ450" t="str">
            <v>Pass</v>
          </cell>
          <cell r="CK450">
            <v>8.8800000000000008</v>
          </cell>
        </row>
        <row r="451">
          <cell r="B451" t="str">
            <v>PIET23CD047</v>
          </cell>
          <cell r="C451" t="str">
            <v>RAJPUT SHIVANI VIKRAM</v>
          </cell>
          <cell r="D451" t="str">
            <v>23EPTCX047</v>
          </cell>
          <cell r="E451" t="str">
            <v>G-47</v>
          </cell>
          <cell r="F451"/>
          <cell r="G451">
            <v>5</v>
          </cell>
          <cell r="H451">
            <v>5</v>
          </cell>
          <cell r="I451">
            <v>10</v>
          </cell>
          <cell r="J451">
            <v>20</v>
          </cell>
          <cell r="K451">
            <v>1</v>
          </cell>
          <cell r="L451">
            <v>8</v>
          </cell>
          <cell r="M451">
            <v>10</v>
          </cell>
          <cell r="N451">
            <v>19</v>
          </cell>
          <cell r="O451">
            <v>5</v>
          </cell>
          <cell r="P451">
            <v>10</v>
          </cell>
          <cell r="Q451">
            <v>10</v>
          </cell>
          <cell r="R451">
            <v>25</v>
          </cell>
          <cell r="S451">
            <v>3</v>
          </cell>
          <cell r="T451">
            <v>5</v>
          </cell>
          <cell r="U451">
            <v>10</v>
          </cell>
          <cell r="V451">
            <v>18</v>
          </cell>
          <cell r="W451">
            <v>4</v>
          </cell>
          <cell r="X451">
            <v>7</v>
          </cell>
          <cell r="Y451">
            <v>10</v>
          </cell>
          <cell r="Z451">
            <v>21</v>
          </cell>
          <cell r="AA451">
            <v>103</v>
          </cell>
          <cell r="AB451">
            <v>8</v>
          </cell>
          <cell r="AC451">
            <v>7</v>
          </cell>
          <cell r="AD451">
            <v>31</v>
          </cell>
          <cell r="AE451">
            <v>46</v>
          </cell>
          <cell r="AF451">
            <v>33</v>
          </cell>
          <cell r="AG451">
            <v>79</v>
          </cell>
          <cell r="AH451">
            <v>8</v>
          </cell>
          <cell r="AI451">
            <v>9</v>
          </cell>
          <cell r="AJ451">
            <v>36</v>
          </cell>
          <cell r="AK451">
            <v>53</v>
          </cell>
          <cell r="AL451">
            <v>34</v>
          </cell>
          <cell r="AM451">
            <v>87</v>
          </cell>
          <cell r="AN451">
            <v>4</v>
          </cell>
          <cell r="AO451">
            <v>7</v>
          </cell>
          <cell r="AP451">
            <v>37</v>
          </cell>
          <cell r="AQ451">
            <v>48</v>
          </cell>
          <cell r="AR451">
            <v>32</v>
          </cell>
          <cell r="AS451">
            <v>80</v>
          </cell>
          <cell r="AT451">
            <v>7</v>
          </cell>
          <cell r="AU451">
            <v>9</v>
          </cell>
          <cell r="AV451">
            <v>34</v>
          </cell>
          <cell r="AW451">
            <v>50</v>
          </cell>
          <cell r="AX451">
            <v>34</v>
          </cell>
          <cell r="AY451">
            <v>84</v>
          </cell>
          <cell r="AZ451">
            <v>6</v>
          </cell>
          <cell r="BA451">
            <v>8</v>
          </cell>
          <cell r="BB451">
            <v>37</v>
          </cell>
          <cell r="BC451">
            <v>51</v>
          </cell>
          <cell r="BD451">
            <v>29</v>
          </cell>
          <cell r="BE451">
            <v>80</v>
          </cell>
          <cell r="BF451">
            <v>410</v>
          </cell>
          <cell r="BG451">
            <v>92</v>
          </cell>
          <cell r="BH451">
            <v>605</v>
          </cell>
          <cell r="BI451">
            <v>80.666666666666657</v>
          </cell>
          <cell r="BK451" t="str">
            <v>E+</v>
          </cell>
          <cell r="BL451" t="str">
            <v>D</v>
          </cell>
          <cell r="BM451" t="str">
            <v>A+</v>
          </cell>
          <cell r="BN451" t="str">
            <v>C</v>
          </cell>
          <cell r="BO451" t="str">
            <v>D+</v>
          </cell>
          <cell r="BP451" t="str">
            <v>A++</v>
          </cell>
          <cell r="BQ451" t="str">
            <v>A+</v>
          </cell>
          <cell r="BR451" t="str">
            <v>A+</v>
          </cell>
          <cell r="BS451" t="str">
            <v>A++</v>
          </cell>
          <cell r="BT451" t="str">
            <v>A+</v>
          </cell>
          <cell r="BU451" t="str">
            <v>A++</v>
          </cell>
          <cell r="BW451">
            <v>4</v>
          </cell>
          <cell r="BX451">
            <v>4</v>
          </cell>
          <cell r="BY451">
            <v>2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20.5</v>
          </cell>
          <cell r="CI451">
            <v>0</v>
          </cell>
          <cell r="CJ451" t="str">
            <v>Pass</v>
          </cell>
          <cell r="CK451">
            <v>7.12</v>
          </cell>
        </row>
        <row r="452">
          <cell r="B452" t="str">
            <v>PIET23CD048</v>
          </cell>
          <cell r="C452" t="str">
            <v>RAKSHIT SHARMA</v>
          </cell>
          <cell r="D452" t="str">
            <v>23EPTCX048</v>
          </cell>
          <cell r="E452" t="str">
            <v>G-48</v>
          </cell>
          <cell r="F452"/>
          <cell r="G452">
            <v>2</v>
          </cell>
          <cell r="H452">
            <v>8</v>
          </cell>
          <cell r="I452">
            <v>10</v>
          </cell>
          <cell r="J452">
            <v>20</v>
          </cell>
          <cell r="K452">
            <v>1</v>
          </cell>
          <cell r="L452">
            <v>8</v>
          </cell>
          <cell r="M452">
            <v>10</v>
          </cell>
          <cell r="N452">
            <v>19</v>
          </cell>
          <cell r="O452">
            <v>2</v>
          </cell>
          <cell r="P452">
            <v>9</v>
          </cell>
          <cell r="Q452">
            <v>10</v>
          </cell>
          <cell r="R452">
            <v>21</v>
          </cell>
          <cell r="S452">
            <v>1</v>
          </cell>
          <cell r="T452">
            <v>4</v>
          </cell>
          <cell r="U452">
            <v>9</v>
          </cell>
          <cell r="V452">
            <v>14</v>
          </cell>
          <cell r="W452">
            <v>3</v>
          </cell>
          <cell r="X452">
            <v>8</v>
          </cell>
          <cell r="Y452">
            <v>9</v>
          </cell>
          <cell r="Z452">
            <v>20</v>
          </cell>
          <cell r="AA452">
            <v>94</v>
          </cell>
          <cell r="AB452">
            <v>4</v>
          </cell>
          <cell r="AC452" t="str">
            <v>A</v>
          </cell>
          <cell r="AD452">
            <v>37</v>
          </cell>
          <cell r="AE452">
            <v>41</v>
          </cell>
          <cell r="AF452">
            <v>12</v>
          </cell>
          <cell r="AG452">
            <v>53</v>
          </cell>
          <cell r="AH452">
            <v>6</v>
          </cell>
          <cell r="AI452">
            <v>7</v>
          </cell>
          <cell r="AJ452">
            <v>31</v>
          </cell>
          <cell r="AK452">
            <v>44</v>
          </cell>
          <cell r="AL452">
            <v>28</v>
          </cell>
          <cell r="AM452">
            <v>72</v>
          </cell>
          <cell r="AN452">
            <v>6</v>
          </cell>
          <cell r="AO452">
            <v>6</v>
          </cell>
          <cell r="AP452">
            <v>31</v>
          </cell>
          <cell r="AQ452">
            <v>43</v>
          </cell>
          <cell r="AR452">
            <v>22</v>
          </cell>
          <cell r="AS452">
            <v>65</v>
          </cell>
          <cell r="AT452">
            <v>7</v>
          </cell>
          <cell r="AU452">
            <v>8</v>
          </cell>
          <cell r="AV452">
            <v>40</v>
          </cell>
          <cell r="AW452">
            <v>55</v>
          </cell>
          <cell r="AX452">
            <v>25</v>
          </cell>
          <cell r="AY452">
            <v>80</v>
          </cell>
          <cell r="AZ452">
            <v>6</v>
          </cell>
          <cell r="BA452">
            <v>6</v>
          </cell>
          <cell r="BB452">
            <v>31</v>
          </cell>
          <cell r="BC452">
            <v>43</v>
          </cell>
          <cell r="BD452">
            <v>17</v>
          </cell>
          <cell r="BE452">
            <v>60</v>
          </cell>
          <cell r="BF452">
            <v>330</v>
          </cell>
          <cell r="BG452">
            <v>80</v>
          </cell>
          <cell r="BH452">
            <v>504</v>
          </cell>
          <cell r="BI452">
            <v>67.2</v>
          </cell>
          <cell r="BK452" t="str">
            <v>F</v>
          </cell>
          <cell r="BL452" t="str">
            <v>D+</v>
          </cell>
          <cell r="BM452" t="str">
            <v>C+</v>
          </cell>
          <cell r="BN452" t="str">
            <v>E+</v>
          </cell>
          <cell r="BO452" t="str">
            <v>E</v>
          </cell>
          <cell r="BP452" t="str">
            <v>A</v>
          </cell>
          <cell r="BQ452" t="str">
            <v>D+</v>
          </cell>
          <cell r="BR452" t="str">
            <v>B</v>
          </cell>
          <cell r="BS452" t="str">
            <v>A+</v>
          </cell>
          <cell r="BT452" t="str">
            <v>C+</v>
          </cell>
          <cell r="BU452" t="str">
            <v>A+</v>
          </cell>
          <cell r="BW452">
            <v>4</v>
          </cell>
          <cell r="BX452">
            <v>4</v>
          </cell>
          <cell r="BY452">
            <v>2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20.5</v>
          </cell>
          <cell r="CI452">
            <v>1</v>
          </cell>
          <cell r="CJ452" t="str">
            <v>Fail</v>
          </cell>
          <cell r="CK452">
            <v>5.1585365853658534</v>
          </cell>
        </row>
        <row r="453">
          <cell r="B453" t="str">
            <v>PIET23CD049</v>
          </cell>
          <cell r="C453" t="str">
            <v>RAKSHITA AGRAWAL</v>
          </cell>
          <cell r="D453" t="str">
            <v>23EPTCX049</v>
          </cell>
          <cell r="E453" t="str">
            <v>G-49</v>
          </cell>
          <cell r="F453"/>
          <cell r="G453">
            <v>9</v>
          </cell>
          <cell r="H453">
            <v>8</v>
          </cell>
          <cell r="I453">
            <v>10</v>
          </cell>
          <cell r="J453">
            <v>27</v>
          </cell>
          <cell r="K453">
            <v>5</v>
          </cell>
          <cell r="L453">
            <v>10</v>
          </cell>
          <cell r="M453">
            <v>10</v>
          </cell>
          <cell r="N453">
            <v>25</v>
          </cell>
          <cell r="O453">
            <v>6</v>
          </cell>
          <cell r="P453">
            <v>8</v>
          </cell>
          <cell r="Q453">
            <v>10</v>
          </cell>
          <cell r="R453">
            <v>24</v>
          </cell>
          <cell r="S453">
            <v>5</v>
          </cell>
          <cell r="T453">
            <v>5</v>
          </cell>
          <cell r="U453">
            <v>10</v>
          </cell>
          <cell r="V453">
            <v>20</v>
          </cell>
          <cell r="W453">
            <v>5</v>
          </cell>
          <cell r="X453">
            <v>10</v>
          </cell>
          <cell r="Y453">
            <v>10</v>
          </cell>
          <cell r="Z453">
            <v>25</v>
          </cell>
          <cell r="AA453">
            <v>121</v>
          </cell>
          <cell r="AB453">
            <v>8</v>
          </cell>
          <cell r="AC453">
            <v>8</v>
          </cell>
          <cell r="AD453">
            <v>39</v>
          </cell>
          <cell r="AE453">
            <v>55</v>
          </cell>
          <cell r="AF453">
            <v>24</v>
          </cell>
          <cell r="AG453">
            <v>79</v>
          </cell>
          <cell r="AH453">
            <v>7</v>
          </cell>
          <cell r="AI453">
            <v>7</v>
          </cell>
          <cell r="AJ453">
            <v>35</v>
          </cell>
          <cell r="AK453">
            <v>49</v>
          </cell>
          <cell r="AL453">
            <v>32</v>
          </cell>
          <cell r="AM453">
            <v>81</v>
          </cell>
          <cell r="AN453">
            <v>6</v>
          </cell>
          <cell r="AO453">
            <v>6</v>
          </cell>
          <cell r="AP453">
            <v>35</v>
          </cell>
          <cell r="AQ453">
            <v>47</v>
          </cell>
          <cell r="AR453">
            <v>27</v>
          </cell>
          <cell r="AS453">
            <v>74</v>
          </cell>
          <cell r="AT453">
            <v>8</v>
          </cell>
          <cell r="AU453">
            <v>7</v>
          </cell>
          <cell r="AV453">
            <v>40</v>
          </cell>
          <cell r="AW453">
            <v>55</v>
          </cell>
          <cell r="AX453">
            <v>30</v>
          </cell>
          <cell r="AY453">
            <v>85</v>
          </cell>
          <cell r="AZ453">
            <v>8</v>
          </cell>
          <cell r="BA453">
            <v>7</v>
          </cell>
          <cell r="BB453">
            <v>35</v>
          </cell>
          <cell r="BC453">
            <v>50</v>
          </cell>
          <cell r="BD453">
            <v>30</v>
          </cell>
          <cell r="BE453">
            <v>80</v>
          </cell>
          <cell r="BF453">
            <v>399</v>
          </cell>
          <cell r="BG453">
            <v>92</v>
          </cell>
          <cell r="BH453">
            <v>612</v>
          </cell>
          <cell r="BI453">
            <v>81.599999999999994</v>
          </cell>
          <cell r="BK453" t="str">
            <v>D+</v>
          </cell>
          <cell r="BL453" t="str">
            <v>C</v>
          </cell>
          <cell r="BM453" t="str">
            <v>B</v>
          </cell>
          <cell r="BN453" t="str">
            <v>C</v>
          </cell>
          <cell r="BO453" t="str">
            <v>C+</v>
          </cell>
          <cell r="BP453" t="str">
            <v>A++</v>
          </cell>
          <cell r="BQ453" t="str">
            <v>A+</v>
          </cell>
          <cell r="BR453" t="str">
            <v>A</v>
          </cell>
          <cell r="BS453" t="str">
            <v>A++</v>
          </cell>
          <cell r="BT453" t="str">
            <v>A+</v>
          </cell>
          <cell r="BU453" t="str">
            <v>A++</v>
          </cell>
          <cell r="BW453">
            <v>4</v>
          </cell>
          <cell r="BX453">
            <v>4</v>
          </cell>
          <cell r="BY453">
            <v>2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20.5</v>
          </cell>
          <cell r="CI453">
            <v>0</v>
          </cell>
          <cell r="CJ453" t="str">
            <v>Pass</v>
          </cell>
          <cell r="CK453">
            <v>7.43</v>
          </cell>
        </row>
        <row r="454">
          <cell r="B454" t="str">
            <v>PIET23CD050</v>
          </cell>
          <cell r="C454" t="str">
            <v>RASHI SHARMA</v>
          </cell>
          <cell r="D454" t="str">
            <v>23EPTCX050</v>
          </cell>
          <cell r="E454" t="str">
            <v>G-50</v>
          </cell>
          <cell r="F454"/>
          <cell r="G454">
            <v>10</v>
          </cell>
          <cell r="H454">
            <v>10</v>
          </cell>
          <cell r="I454">
            <v>10</v>
          </cell>
          <cell r="J454">
            <v>30</v>
          </cell>
          <cell r="K454">
            <v>6</v>
          </cell>
          <cell r="L454">
            <v>10</v>
          </cell>
          <cell r="M454">
            <v>10</v>
          </cell>
          <cell r="N454">
            <v>26</v>
          </cell>
          <cell r="O454">
            <v>6</v>
          </cell>
          <cell r="P454">
            <v>10</v>
          </cell>
          <cell r="Q454">
            <v>10</v>
          </cell>
          <cell r="R454">
            <v>26</v>
          </cell>
          <cell r="S454">
            <v>5</v>
          </cell>
          <cell r="T454">
            <v>7</v>
          </cell>
          <cell r="U454">
            <v>10</v>
          </cell>
          <cell r="V454">
            <v>22</v>
          </cell>
          <cell r="W454">
            <v>6</v>
          </cell>
          <cell r="X454">
            <v>9</v>
          </cell>
          <cell r="Y454">
            <v>10</v>
          </cell>
          <cell r="Z454">
            <v>25</v>
          </cell>
          <cell r="AA454">
            <v>129</v>
          </cell>
          <cell r="AB454">
            <v>10</v>
          </cell>
          <cell r="AC454">
            <v>10</v>
          </cell>
          <cell r="AD454">
            <v>39</v>
          </cell>
          <cell r="AE454">
            <v>59</v>
          </cell>
          <cell r="AF454">
            <v>35</v>
          </cell>
          <cell r="AG454">
            <v>94</v>
          </cell>
          <cell r="AH454">
            <v>8</v>
          </cell>
          <cell r="AI454">
            <v>8</v>
          </cell>
          <cell r="AJ454">
            <v>35</v>
          </cell>
          <cell r="AK454">
            <v>51</v>
          </cell>
          <cell r="AL454">
            <v>34</v>
          </cell>
          <cell r="AM454">
            <v>85</v>
          </cell>
          <cell r="AN454">
            <v>8</v>
          </cell>
          <cell r="AO454">
            <v>7</v>
          </cell>
          <cell r="AP454">
            <v>38</v>
          </cell>
          <cell r="AQ454">
            <v>53</v>
          </cell>
          <cell r="AR454">
            <v>30</v>
          </cell>
          <cell r="AS454">
            <v>83</v>
          </cell>
          <cell r="AT454">
            <v>8</v>
          </cell>
          <cell r="AU454">
            <v>8</v>
          </cell>
          <cell r="AV454">
            <v>37</v>
          </cell>
          <cell r="AW454">
            <v>53</v>
          </cell>
          <cell r="AX454">
            <v>34</v>
          </cell>
          <cell r="AY454">
            <v>87</v>
          </cell>
          <cell r="AZ454">
            <v>9</v>
          </cell>
          <cell r="BA454">
            <v>7</v>
          </cell>
          <cell r="BB454">
            <v>39</v>
          </cell>
          <cell r="BC454">
            <v>55</v>
          </cell>
          <cell r="BD454">
            <v>32</v>
          </cell>
          <cell r="BE454">
            <v>87</v>
          </cell>
          <cell r="BF454">
            <v>436</v>
          </cell>
          <cell r="BG454">
            <v>94</v>
          </cell>
          <cell r="BH454">
            <v>659</v>
          </cell>
          <cell r="BI454">
            <v>87.866666666666674</v>
          </cell>
          <cell r="BK454" t="str">
            <v>B+</v>
          </cell>
          <cell r="BL454" t="str">
            <v>C+</v>
          </cell>
          <cell r="BM454" t="str">
            <v>A++</v>
          </cell>
          <cell r="BN454" t="str">
            <v>C+</v>
          </cell>
          <cell r="BO454" t="str">
            <v>C+</v>
          </cell>
          <cell r="BP454" t="str">
            <v>A++</v>
          </cell>
          <cell r="BQ454" t="str">
            <v>A++</v>
          </cell>
          <cell r="BR454" t="str">
            <v>A++</v>
          </cell>
          <cell r="BS454" t="str">
            <v>A++</v>
          </cell>
          <cell r="BT454" t="str">
            <v>A++</v>
          </cell>
          <cell r="BU454" t="str">
            <v>A++</v>
          </cell>
          <cell r="BW454">
            <v>4</v>
          </cell>
          <cell r="BX454">
            <v>4</v>
          </cell>
          <cell r="BY454">
            <v>2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20.5</v>
          </cell>
          <cell r="CI454">
            <v>0</v>
          </cell>
          <cell r="CJ454" t="str">
            <v>Pass</v>
          </cell>
          <cell r="CK454">
            <v>8.44</v>
          </cell>
        </row>
        <row r="455">
          <cell r="B455" t="str">
            <v>PIET23CD051</v>
          </cell>
          <cell r="C455" t="str">
            <v>RISHI SHARMA</v>
          </cell>
          <cell r="D455" t="str">
            <v>23EPTCX051</v>
          </cell>
          <cell r="E455" t="str">
            <v>G-51</v>
          </cell>
          <cell r="F455"/>
          <cell r="G455">
            <v>9</v>
          </cell>
          <cell r="H455">
            <v>9</v>
          </cell>
          <cell r="I455">
            <v>10</v>
          </cell>
          <cell r="J455">
            <v>28</v>
          </cell>
          <cell r="K455">
            <v>7</v>
          </cell>
          <cell r="L455">
            <v>9</v>
          </cell>
          <cell r="M455">
            <v>10</v>
          </cell>
          <cell r="N455">
            <v>26</v>
          </cell>
          <cell r="O455">
            <v>8</v>
          </cell>
          <cell r="P455">
            <v>10</v>
          </cell>
          <cell r="Q455">
            <v>10</v>
          </cell>
          <cell r="R455">
            <v>28</v>
          </cell>
          <cell r="S455">
            <v>6</v>
          </cell>
          <cell r="T455">
            <v>9</v>
          </cell>
          <cell r="U455">
            <v>9</v>
          </cell>
          <cell r="V455">
            <v>24</v>
          </cell>
          <cell r="W455">
            <v>5</v>
          </cell>
          <cell r="X455">
            <v>10</v>
          </cell>
          <cell r="Y455">
            <v>8</v>
          </cell>
          <cell r="Z455">
            <v>23</v>
          </cell>
          <cell r="AA455">
            <v>129</v>
          </cell>
          <cell r="AB455">
            <v>10</v>
          </cell>
          <cell r="AC455">
            <v>9</v>
          </cell>
          <cell r="AD455">
            <v>38</v>
          </cell>
          <cell r="AE455">
            <v>57</v>
          </cell>
          <cell r="AF455">
            <v>34</v>
          </cell>
          <cell r="AG455">
            <v>91</v>
          </cell>
          <cell r="AH455">
            <v>8</v>
          </cell>
          <cell r="AI455">
            <v>9</v>
          </cell>
          <cell r="AJ455">
            <v>36</v>
          </cell>
          <cell r="AK455">
            <v>53</v>
          </cell>
          <cell r="AL455">
            <v>34</v>
          </cell>
          <cell r="AM455">
            <v>87</v>
          </cell>
          <cell r="AN455">
            <v>7</v>
          </cell>
          <cell r="AO455">
            <v>6</v>
          </cell>
          <cell r="AP455">
            <v>31</v>
          </cell>
          <cell r="AQ455">
            <v>44</v>
          </cell>
          <cell r="AR455">
            <v>26</v>
          </cell>
          <cell r="AS455">
            <v>70</v>
          </cell>
          <cell r="AT455">
            <v>8</v>
          </cell>
          <cell r="AU455">
            <v>8</v>
          </cell>
          <cell r="AV455">
            <v>34</v>
          </cell>
          <cell r="AW455">
            <v>50</v>
          </cell>
          <cell r="AX455">
            <v>25</v>
          </cell>
          <cell r="AY455">
            <v>75</v>
          </cell>
          <cell r="AZ455">
            <v>9</v>
          </cell>
          <cell r="BA455">
            <v>8</v>
          </cell>
          <cell r="BB455">
            <v>37</v>
          </cell>
          <cell r="BC455">
            <v>54</v>
          </cell>
          <cell r="BD455">
            <v>31</v>
          </cell>
          <cell r="BE455">
            <v>85</v>
          </cell>
          <cell r="BF455">
            <v>408</v>
          </cell>
          <cell r="BG455">
            <v>92</v>
          </cell>
          <cell r="BH455">
            <v>629</v>
          </cell>
          <cell r="BI455">
            <v>83.866666666666674</v>
          </cell>
          <cell r="BK455" t="str">
            <v>B</v>
          </cell>
          <cell r="BL455" t="str">
            <v>D+</v>
          </cell>
          <cell r="BM455" t="str">
            <v>A+</v>
          </cell>
          <cell r="BN455" t="str">
            <v>C+</v>
          </cell>
          <cell r="BO455" t="str">
            <v>B</v>
          </cell>
          <cell r="BP455" t="str">
            <v>A++</v>
          </cell>
          <cell r="BQ455" t="str">
            <v>A++</v>
          </cell>
          <cell r="BR455" t="str">
            <v>B+</v>
          </cell>
          <cell r="BS455" t="str">
            <v>A</v>
          </cell>
          <cell r="BT455" t="str">
            <v>A++</v>
          </cell>
          <cell r="BU455" t="str">
            <v>A++</v>
          </cell>
          <cell r="BW455">
            <v>4</v>
          </cell>
          <cell r="BX455">
            <v>4</v>
          </cell>
          <cell r="BY455">
            <v>2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20.5</v>
          </cell>
          <cell r="CI455">
            <v>0</v>
          </cell>
          <cell r="CJ455" t="str">
            <v>Pass</v>
          </cell>
          <cell r="CK455">
            <v>7.88</v>
          </cell>
        </row>
        <row r="456">
          <cell r="B456" t="str">
            <v>PIET23CD052</v>
          </cell>
          <cell r="C456" t="str">
            <v>RISHIKA BISHNOI</v>
          </cell>
          <cell r="D456" t="str">
            <v>23EPTCX052</v>
          </cell>
          <cell r="E456" t="str">
            <v>G-52</v>
          </cell>
          <cell r="F456"/>
          <cell r="G456">
            <v>9</v>
          </cell>
          <cell r="H456">
            <v>10</v>
          </cell>
          <cell r="I456">
            <v>10</v>
          </cell>
          <cell r="J456">
            <v>29</v>
          </cell>
          <cell r="K456">
            <v>5</v>
          </cell>
          <cell r="L456">
            <v>8</v>
          </cell>
          <cell r="M456">
            <v>10</v>
          </cell>
          <cell r="N456">
            <v>23</v>
          </cell>
          <cell r="O456">
            <v>7</v>
          </cell>
          <cell r="P456">
            <v>10</v>
          </cell>
          <cell r="Q456">
            <v>10</v>
          </cell>
          <cell r="R456">
            <v>27</v>
          </cell>
          <cell r="S456">
            <v>5</v>
          </cell>
          <cell r="T456">
            <v>10</v>
          </cell>
          <cell r="U456">
            <v>10</v>
          </cell>
          <cell r="V456">
            <v>25</v>
          </cell>
          <cell r="W456">
            <v>7</v>
          </cell>
          <cell r="X456">
            <v>10</v>
          </cell>
          <cell r="Y456">
            <v>10</v>
          </cell>
          <cell r="Z456">
            <v>27</v>
          </cell>
          <cell r="AA456">
            <v>131</v>
          </cell>
          <cell r="AB456">
            <v>7</v>
          </cell>
          <cell r="AC456">
            <v>10</v>
          </cell>
          <cell r="AD456">
            <v>40</v>
          </cell>
          <cell r="AE456">
            <v>57</v>
          </cell>
          <cell r="AF456">
            <v>30</v>
          </cell>
          <cell r="AG456">
            <v>87</v>
          </cell>
          <cell r="AH456">
            <v>8</v>
          </cell>
          <cell r="AI456">
            <v>8</v>
          </cell>
          <cell r="AJ456">
            <v>37</v>
          </cell>
          <cell r="AK456">
            <v>53</v>
          </cell>
          <cell r="AL456">
            <v>35</v>
          </cell>
          <cell r="AM456">
            <v>88</v>
          </cell>
          <cell r="AN456">
            <v>8</v>
          </cell>
          <cell r="AO456">
            <v>7</v>
          </cell>
          <cell r="AP456">
            <v>37</v>
          </cell>
          <cell r="AQ456">
            <v>52</v>
          </cell>
          <cell r="AR456">
            <v>30</v>
          </cell>
          <cell r="AS456">
            <v>82</v>
          </cell>
          <cell r="AT456">
            <v>9</v>
          </cell>
          <cell r="AU456">
            <v>9</v>
          </cell>
          <cell r="AV456">
            <v>33</v>
          </cell>
          <cell r="AW456">
            <v>51</v>
          </cell>
          <cell r="AX456">
            <v>32</v>
          </cell>
          <cell r="AY456">
            <v>83</v>
          </cell>
          <cell r="AZ456">
            <v>9</v>
          </cell>
          <cell r="BA456">
            <v>8</v>
          </cell>
          <cell r="BB456">
            <v>37</v>
          </cell>
          <cell r="BC456">
            <v>54</v>
          </cell>
          <cell r="BD456">
            <v>33</v>
          </cell>
          <cell r="BE456">
            <v>87</v>
          </cell>
          <cell r="BF456">
            <v>427</v>
          </cell>
          <cell r="BG456">
            <v>92</v>
          </cell>
          <cell r="BH456">
            <v>650</v>
          </cell>
          <cell r="BI456">
            <v>86.666666666666671</v>
          </cell>
          <cell r="BK456" t="str">
            <v>A</v>
          </cell>
          <cell r="BL456" t="str">
            <v>C</v>
          </cell>
          <cell r="BM456" t="str">
            <v>A</v>
          </cell>
          <cell r="BN456" t="str">
            <v>C+</v>
          </cell>
          <cell r="BO456" t="str">
            <v>B+</v>
          </cell>
          <cell r="BP456" t="str">
            <v>A++</v>
          </cell>
          <cell r="BQ456" t="str">
            <v>A++</v>
          </cell>
          <cell r="BR456" t="str">
            <v>A++</v>
          </cell>
          <cell r="BS456" t="str">
            <v>A++</v>
          </cell>
          <cell r="BT456" t="str">
            <v>A++</v>
          </cell>
          <cell r="BU456" t="str">
            <v>A++</v>
          </cell>
          <cell r="BW456">
            <v>4</v>
          </cell>
          <cell r="BX456">
            <v>4</v>
          </cell>
          <cell r="BY456">
            <v>2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20.5</v>
          </cell>
          <cell r="CI456">
            <v>0</v>
          </cell>
          <cell r="CJ456" t="str">
            <v>Pass</v>
          </cell>
          <cell r="CK456">
            <v>8.39</v>
          </cell>
        </row>
        <row r="457">
          <cell r="B457" t="str">
            <v>PIET23CD053</v>
          </cell>
          <cell r="C457" t="str">
            <v>SAKSHAM YADAV</v>
          </cell>
          <cell r="D457" t="str">
            <v>23EPTCX053</v>
          </cell>
          <cell r="E457" t="str">
            <v>G-53</v>
          </cell>
          <cell r="F457"/>
          <cell r="G457">
            <v>7</v>
          </cell>
          <cell r="H457">
            <v>9</v>
          </cell>
          <cell r="I457">
            <v>10</v>
          </cell>
          <cell r="J457">
            <v>26</v>
          </cell>
          <cell r="K457">
            <v>5</v>
          </cell>
          <cell r="L457">
            <v>9</v>
          </cell>
          <cell r="M457">
            <v>10</v>
          </cell>
          <cell r="N457">
            <v>24</v>
          </cell>
          <cell r="O457">
            <v>8</v>
          </cell>
          <cell r="P457">
            <v>10</v>
          </cell>
          <cell r="Q457">
            <v>10</v>
          </cell>
          <cell r="R457">
            <v>28</v>
          </cell>
          <cell r="S457">
            <v>5</v>
          </cell>
          <cell r="T457">
            <v>10</v>
          </cell>
          <cell r="U457">
            <v>9</v>
          </cell>
          <cell r="V457">
            <v>24</v>
          </cell>
          <cell r="W457">
            <v>6</v>
          </cell>
          <cell r="X457">
            <v>10</v>
          </cell>
          <cell r="Y457">
            <v>10</v>
          </cell>
          <cell r="Z457">
            <v>26</v>
          </cell>
          <cell r="AA457">
            <v>128</v>
          </cell>
          <cell r="AB457">
            <v>10</v>
          </cell>
          <cell r="AC457">
            <v>9</v>
          </cell>
          <cell r="AD457">
            <v>38</v>
          </cell>
          <cell r="AE457">
            <v>57</v>
          </cell>
          <cell r="AF457">
            <v>34</v>
          </cell>
          <cell r="AG457">
            <v>91</v>
          </cell>
          <cell r="AH457">
            <v>8</v>
          </cell>
          <cell r="AI457">
            <v>9</v>
          </cell>
          <cell r="AJ457">
            <v>36</v>
          </cell>
          <cell r="AK457">
            <v>53</v>
          </cell>
          <cell r="AL457">
            <v>35</v>
          </cell>
          <cell r="AM457">
            <v>88</v>
          </cell>
          <cell r="AN457">
            <v>8</v>
          </cell>
          <cell r="AO457">
            <v>7</v>
          </cell>
          <cell r="AP457">
            <v>38</v>
          </cell>
          <cell r="AQ457">
            <v>53</v>
          </cell>
          <cell r="AR457">
            <v>32</v>
          </cell>
          <cell r="AS457">
            <v>85</v>
          </cell>
          <cell r="AT457">
            <v>8</v>
          </cell>
          <cell r="AU457">
            <v>9</v>
          </cell>
          <cell r="AV457">
            <v>40</v>
          </cell>
          <cell r="AW457">
            <v>57</v>
          </cell>
          <cell r="AX457">
            <v>34</v>
          </cell>
          <cell r="AY457">
            <v>91</v>
          </cell>
          <cell r="AZ457">
            <v>9</v>
          </cell>
          <cell r="BA457">
            <v>8</v>
          </cell>
          <cell r="BB457">
            <v>31</v>
          </cell>
          <cell r="BC457">
            <v>48</v>
          </cell>
          <cell r="BD457">
            <v>28</v>
          </cell>
          <cell r="BE457">
            <v>76</v>
          </cell>
          <cell r="BF457">
            <v>431</v>
          </cell>
          <cell r="BG457">
            <v>95</v>
          </cell>
          <cell r="BH457">
            <v>654</v>
          </cell>
          <cell r="BI457">
            <v>87.2</v>
          </cell>
          <cell r="BK457" t="str">
            <v>B+</v>
          </cell>
          <cell r="BL457" t="str">
            <v>C+</v>
          </cell>
          <cell r="BM457" t="str">
            <v>A++</v>
          </cell>
          <cell r="BN457" t="str">
            <v>C</v>
          </cell>
          <cell r="BO457" t="str">
            <v>B</v>
          </cell>
          <cell r="BP457" t="str">
            <v>A++</v>
          </cell>
          <cell r="BQ457" t="str">
            <v>A++</v>
          </cell>
          <cell r="BR457" t="str">
            <v>A++</v>
          </cell>
          <cell r="BS457" t="str">
            <v>A++</v>
          </cell>
          <cell r="BT457" t="str">
            <v>A+</v>
          </cell>
          <cell r="BU457" t="str">
            <v>A++</v>
          </cell>
          <cell r="BW457">
            <v>4</v>
          </cell>
          <cell r="BX457">
            <v>4</v>
          </cell>
          <cell r="BY457">
            <v>2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20.5</v>
          </cell>
          <cell r="CI457">
            <v>0</v>
          </cell>
          <cell r="CJ457" t="str">
            <v>Pass</v>
          </cell>
          <cell r="CK457">
            <v>8.3699999999999992</v>
          </cell>
        </row>
        <row r="458">
          <cell r="B458" t="str">
            <v>PIET23CD054</v>
          </cell>
          <cell r="C458" t="str">
            <v>SAMEER JAKHAR</v>
          </cell>
          <cell r="D458" t="str">
            <v>23EPTCX054</v>
          </cell>
          <cell r="E458" t="str">
            <v>G-54</v>
          </cell>
          <cell r="F458"/>
          <cell r="G458">
            <v>2</v>
          </cell>
          <cell r="H458">
            <v>6</v>
          </cell>
          <cell r="I458">
            <v>10</v>
          </cell>
          <cell r="J458">
            <v>18</v>
          </cell>
          <cell r="K458">
            <v>9</v>
          </cell>
          <cell r="L458" t="str">
            <v>N</v>
          </cell>
          <cell r="M458">
            <v>10</v>
          </cell>
          <cell r="N458">
            <v>19</v>
          </cell>
          <cell r="O458">
            <v>7</v>
          </cell>
          <cell r="P458">
            <v>10</v>
          </cell>
          <cell r="Q458">
            <v>10</v>
          </cell>
          <cell r="R458">
            <v>27</v>
          </cell>
          <cell r="S458">
            <v>3</v>
          </cell>
          <cell r="T458">
            <v>10</v>
          </cell>
          <cell r="U458">
            <v>9</v>
          </cell>
          <cell r="V458">
            <v>22</v>
          </cell>
          <cell r="W458">
            <v>3</v>
          </cell>
          <cell r="X458">
            <v>10</v>
          </cell>
          <cell r="Y458">
            <v>10</v>
          </cell>
          <cell r="Z458">
            <v>23</v>
          </cell>
          <cell r="AA458">
            <v>109</v>
          </cell>
          <cell r="AB458">
            <v>6</v>
          </cell>
          <cell r="AC458">
            <v>6</v>
          </cell>
          <cell r="AD458">
            <v>36</v>
          </cell>
          <cell r="AE458">
            <v>48</v>
          </cell>
          <cell r="AF458">
            <v>32</v>
          </cell>
          <cell r="AG458">
            <v>80</v>
          </cell>
          <cell r="AH458">
            <v>8</v>
          </cell>
          <cell r="AI458">
            <v>8</v>
          </cell>
          <cell r="AJ458">
            <v>34</v>
          </cell>
          <cell r="AK458">
            <v>50</v>
          </cell>
          <cell r="AL458">
            <v>29</v>
          </cell>
          <cell r="AM458">
            <v>79</v>
          </cell>
          <cell r="AN458">
            <v>6</v>
          </cell>
          <cell r="AO458">
            <v>7</v>
          </cell>
          <cell r="AP458">
            <v>36</v>
          </cell>
          <cell r="AQ458">
            <v>49</v>
          </cell>
          <cell r="AR458">
            <v>28</v>
          </cell>
          <cell r="AS458">
            <v>77</v>
          </cell>
          <cell r="AT458">
            <v>7</v>
          </cell>
          <cell r="AU458">
            <v>9</v>
          </cell>
          <cell r="AV458">
            <v>39</v>
          </cell>
          <cell r="AW458">
            <v>55</v>
          </cell>
          <cell r="AX458">
            <v>30</v>
          </cell>
          <cell r="AY458">
            <v>85</v>
          </cell>
          <cell r="AZ458">
            <v>7</v>
          </cell>
          <cell r="BA458">
            <v>4</v>
          </cell>
          <cell r="BB458">
            <v>29</v>
          </cell>
          <cell r="BC458">
            <v>40</v>
          </cell>
          <cell r="BD458">
            <v>22</v>
          </cell>
          <cell r="BE458">
            <v>62</v>
          </cell>
          <cell r="BF458">
            <v>383</v>
          </cell>
          <cell r="BG458">
            <v>88</v>
          </cell>
          <cell r="BH458">
            <v>580</v>
          </cell>
          <cell r="BI458">
            <v>77.333333333333329</v>
          </cell>
          <cell r="BK458" t="str">
            <v>F</v>
          </cell>
          <cell r="BL458" t="str">
            <v>E+</v>
          </cell>
          <cell r="BM458" t="str">
            <v>A+</v>
          </cell>
          <cell r="BN458" t="str">
            <v>D+</v>
          </cell>
          <cell r="BO458" t="str">
            <v>D+</v>
          </cell>
          <cell r="BP458" t="str">
            <v>A+</v>
          </cell>
          <cell r="BQ458" t="str">
            <v>A+</v>
          </cell>
          <cell r="BR458" t="str">
            <v>A+</v>
          </cell>
          <cell r="BS458" t="str">
            <v>A++</v>
          </cell>
          <cell r="BT458" t="str">
            <v>C+</v>
          </cell>
          <cell r="BU458" t="str">
            <v>A++</v>
          </cell>
          <cell r="BW458">
            <v>4</v>
          </cell>
          <cell r="BX458">
            <v>4</v>
          </cell>
          <cell r="BY458">
            <v>2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20.5</v>
          </cell>
          <cell r="CI458">
            <v>1</v>
          </cell>
          <cell r="CJ458" t="str">
            <v>Fail</v>
          </cell>
          <cell r="CK458">
            <v>5.8048780487804876</v>
          </cell>
        </row>
        <row r="459">
          <cell r="B459" t="str">
            <v>PIET23CD055</v>
          </cell>
          <cell r="C459" t="str">
            <v>SHRIDHAR SHARMA</v>
          </cell>
          <cell r="D459" t="str">
            <v>23EPTCX055</v>
          </cell>
          <cell r="E459" t="str">
            <v>G-55</v>
          </cell>
          <cell r="F459"/>
          <cell r="G459">
            <v>10</v>
          </cell>
          <cell r="H459">
            <v>10</v>
          </cell>
          <cell r="I459">
            <v>10</v>
          </cell>
          <cell r="J459">
            <v>30</v>
          </cell>
          <cell r="K459">
            <v>8</v>
          </cell>
          <cell r="L459">
            <v>10</v>
          </cell>
          <cell r="M459">
            <v>10</v>
          </cell>
          <cell r="N459">
            <v>28</v>
          </cell>
          <cell r="O459">
            <v>9</v>
          </cell>
          <cell r="P459">
            <v>10</v>
          </cell>
          <cell r="Q459">
            <v>10</v>
          </cell>
          <cell r="R459">
            <v>29</v>
          </cell>
          <cell r="S459">
            <v>8</v>
          </cell>
          <cell r="T459">
            <v>10</v>
          </cell>
          <cell r="U459">
            <v>10</v>
          </cell>
          <cell r="V459">
            <v>28</v>
          </cell>
          <cell r="W459">
            <v>8</v>
          </cell>
          <cell r="X459">
            <v>10</v>
          </cell>
          <cell r="Y459">
            <v>10</v>
          </cell>
          <cell r="Z459">
            <v>28</v>
          </cell>
          <cell r="AA459">
            <v>143</v>
          </cell>
          <cell r="AB459">
            <v>10</v>
          </cell>
          <cell r="AC459">
            <v>10</v>
          </cell>
          <cell r="AD459">
            <v>40</v>
          </cell>
          <cell r="AE459">
            <v>60</v>
          </cell>
          <cell r="AF459">
            <v>37</v>
          </cell>
          <cell r="AG459">
            <v>97</v>
          </cell>
          <cell r="AH459">
            <v>9</v>
          </cell>
          <cell r="AI459">
            <v>9</v>
          </cell>
          <cell r="AJ459">
            <v>39</v>
          </cell>
          <cell r="AK459">
            <v>57</v>
          </cell>
          <cell r="AL459">
            <v>35</v>
          </cell>
          <cell r="AM459">
            <v>92</v>
          </cell>
          <cell r="AN459">
            <v>9</v>
          </cell>
          <cell r="AO459">
            <v>9</v>
          </cell>
          <cell r="AP459">
            <v>40</v>
          </cell>
          <cell r="AQ459">
            <v>58</v>
          </cell>
          <cell r="AR459">
            <v>37</v>
          </cell>
          <cell r="AS459">
            <v>95</v>
          </cell>
          <cell r="AT459">
            <v>10</v>
          </cell>
          <cell r="AU459">
            <v>10</v>
          </cell>
          <cell r="AV459">
            <v>38</v>
          </cell>
          <cell r="AW459">
            <v>58</v>
          </cell>
          <cell r="AX459">
            <v>34</v>
          </cell>
          <cell r="AY459">
            <v>92</v>
          </cell>
          <cell r="AZ459">
            <v>10</v>
          </cell>
          <cell r="BA459">
            <v>9</v>
          </cell>
          <cell r="BB459">
            <v>40</v>
          </cell>
          <cell r="BC459">
            <v>59</v>
          </cell>
          <cell r="BD459">
            <v>36</v>
          </cell>
          <cell r="BE459">
            <v>95</v>
          </cell>
          <cell r="BF459">
            <v>471</v>
          </cell>
          <cell r="BG459">
            <v>94</v>
          </cell>
          <cell r="BH459">
            <v>708</v>
          </cell>
          <cell r="BI459">
            <v>94.399999999999991</v>
          </cell>
          <cell r="BK459" t="str">
            <v>C</v>
          </cell>
          <cell r="BL459" t="str">
            <v>B</v>
          </cell>
          <cell r="BM459" t="str">
            <v>A++</v>
          </cell>
          <cell r="BN459" t="str">
            <v>B+</v>
          </cell>
          <cell r="BO459" t="str">
            <v>A</v>
          </cell>
          <cell r="BP459" t="str">
            <v>A++</v>
          </cell>
          <cell r="BQ459" t="str">
            <v>A++</v>
          </cell>
          <cell r="BR459" t="str">
            <v>A++</v>
          </cell>
          <cell r="BS459" t="str">
            <v>A++</v>
          </cell>
          <cell r="BT459" t="str">
            <v>A++</v>
          </cell>
          <cell r="BU459" t="str">
            <v>A++</v>
          </cell>
          <cell r="BW459">
            <v>4</v>
          </cell>
          <cell r="BX459">
            <v>4</v>
          </cell>
          <cell r="BY459">
            <v>2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20.5</v>
          </cell>
          <cell r="CI459">
            <v>0</v>
          </cell>
          <cell r="CJ459" t="str">
            <v>Pass</v>
          </cell>
          <cell r="CK459">
            <v>8.49</v>
          </cell>
        </row>
        <row r="460">
          <cell r="B460" t="str">
            <v>PIET23CD056</v>
          </cell>
          <cell r="C460" t="str">
            <v>TARUN KANDPAL</v>
          </cell>
          <cell r="D460" t="str">
            <v>23EPTCX056</v>
          </cell>
          <cell r="E460" t="str">
            <v>G-56</v>
          </cell>
          <cell r="F460"/>
          <cell r="G460">
            <v>3</v>
          </cell>
          <cell r="H460">
            <v>5</v>
          </cell>
          <cell r="I460">
            <v>10</v>
          </cell>
          <cell r="J460">
            <v>18</v>
          </cell>
          <cell r="K460">
            <v>2</v>
          </cell>
          <cell r="L460">
            <v>6</v>
          </cell>
          <cell r="M460">
            <v>10</v>
          </cell>
          <cell r="N460">
            <v>18</v>
          </cell>
          <cell r="O460">
            <v>6</v>
          </cell>
          <cell r="P460">
            <v>10</v>
          </cell>
          <cell r="Q460">
            <v>10</v>
          </cell>
          <cell r="R460">
            <v>26</v>
          </cell>
          <cell r="S460">
            <v>1</v>
          </cell>
          <cell r="T460">
            <v>10</v>
          </cell>
          <cell r="U460">
            <v>10</v>
          </cell>
          <cell r="V460">
            <v>21</v>
          </cell>
          <cell r="W460">
            <v>3</v>
          </cell>
          <cell r="X460">
            <v>10</v>
          </cell>
          <cell r="Y460">
            <v>10</v>
          </cell>
          <cell r="Z460">
            <v>23</v>
          </cell>
          <cell r="AA460">
            <v>106</v>
          </cell>
          <cell r="AB460">
            <v>5</v>
          </cell>
          <cell r="AC460">
            <v>6</v>
          </cell>
          <cell r="AD460">
            <v>37</v>
          </cell>
          <cell r="AE460">
            <v>48</v>
          </cell>
          <cell r="AF460">
            <v>25</v>
          </cell>
          <cell r="AG460">
            <v>73</v>
          </cell>
          <cell r="AH460">
            <v>8</v>
          </cell>
          <cell r="AI460">
            <v>9</v>
          </cell>
          <cell r="AJ460">
            <v>38</v>
          </cell>
          <cell r="AK460">
            <v>55</v>
          </cell>
          <cell r="AL460">
            <v>34</v>
          </cell>
          <cell r="AM460">
            <v>89</v>
          </cell>
          <cell r="AN460">
            <v>7</v>
          </cell>
          <cell r="AO460">
            <v>7</v>
          </cell>
          <cell r="AP460">
            <v>36</v>
          </cell>
          <cell r="AQ460">
            <v>50</v>
          </cell>
          <cell r="AR460">
            <v>30</v>
          </cell>
          <cell r="AS460">
            <v>80</v>
          </cell>
          <cell r="AT460">
            <v>7</v>
          </cell>
          <cell r="AU460">
            <v>6</v>
          </cell>
          <cell r="AV460">
            <v>38</v>
          </cell>
          <cell r="AW460">
            <v>51</v>
          </cell>
          <cell r="AX460">
            <v>32</v>
          </cell>
          <cell r="AY460">
            <v>83</v>
          </cell>
          <cell r="AZ460">
            <v>8</v>
          </cell>
          <cell r="BA460">
            <v>8</v>
          </cell>
          <cell r="BB460">
            <v>37</v>
          </cell>
          <cell r="BC460">
            <v>53</v>
          </cell>
          <cell r="BD460">
            <v>31</v>
          </cell>
          <cell r="BE460">
            <v>84</v>
          </cell>
          <cell r="BF460">
            <v>409</v>
          </cell>
          <cell r="BG460">
            <v>93</v>
          </cell>
          <cell r="BH460">
            <v>608</v>
          </cell>
          <cell r="BI460">
            <v>81.066666666666663</v>
          </cell>
          <cell r="BK460" t="str">
            <v>E</v>
          </cell>
          <cell r="BL460" t="str">
            <v>D+</v>
          </cell>
          <cell r="BM460" t="str">
            <v>B+</v>
          </cell>
          <cell r="BN460" t="str">
            <v>C+</v>
          </cell>
          <cell r="BO460" t="str">
            <v>D+</v>
          </cell>
          <cell r="BP460" t="str">
            <v>A++</v>
          </cell>
          <cell r="BQ460" t="str">
            <v>A</v>
          </cell>
          <cell r="BR460" t="str">
            <v>A+</v>
          </cell>
          <cell r="BS460" t="str">
            <v>A++</v>
          </cell>
          <cell r="BT460" t="str">
            <v>A++</v>
          </cell>
          <cell r="BU460" t="str">
            <v>A++</v>
          </cell>
          <cell r="BW460">
            <v>4</v>
          </cell>
          <cell r="BX460">
            <v>4</v>
          </cell>
          <cell r="BY460">
            <v>2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20.5</v>
          </cell>
          <cell r="CI460">
            <v>0</v>
          </cell>
          <cell r="CJ460" t="str">
            <v>Pass</v>
          </cell>
          <cell r="CK460">
            <v>7.02</v>
          </cell>
        </row>
        <row r="461">
          <cell r="B461" t="str">
            <v>PIET23CD057</v>
          </cell>
          <cell r="C461" t="str">
            <v>VAIBHAV SAIN</v>
          </cell>
          <cell r="D461" t="str">
            <v>23EPTCX057</v>
          </cell>
          <cell r="E461" t="str">
            <v>G-57</v>
          </cell>
          <cell r="F461"/>
          <cell r="G461">
            <v>8</v>
          </cell>
          <cell r="H461" t="str">
            <v>N</v>
          </cell>
          <cell r="I461">
            <v>10</v>
          </cell>
          <cell r="J461">
            <v>18</v>
          </cell>
          <cell r="K461">
            <v>5</v>
          </cell>
          <cell r="L461" t="str">
            <v>N</v>
          </cell>
          <cell r="M461">
            <v>10</v>
          </cell>
          <cell r="N461">
            <v>15</v>
          </cell>
          <cell r="O461">
            <v>5</v>
          </cell>
          <cell r="P461">
            <v>8</v>
          </cell>
          <cell r="Q461">
            <v>10</v>
          </cell>
          <cell r="R461">
            <v>23</v>
          </cell>
          <cell r="S461">
            <v>1</v>
          </cell>
          <cell r="T461">
            <v>10</v>
          </cell>
          <cell r="U461">
            <v>8</v>
          </cell>
          <cell r="V461">
            <v>19</v>
          </cell>
          <cell r="W461">
            <v>5</v>
          </cell>
          <cell r="X461">
            <v>7</v>
          </cell>
          <cell r="Y461">
            <v>7</v>
          </cell>
          <cell r="Z461">
            <v>19</v>
          </cell>
          <cell r="AA461">
            <v>94</v>
          </cell>
          <cell r="AB461" t="str">
            <v>A</v>
          </cell>
          <cell r="AC461">
            <v>3</v>
          </cell>
          <cell r="AD461">
            <v>12</v>
          </cell>
          <cell r="AE461">
            <v>15</v>
          </cell>
          <cell r="AF461">
            <v>11</v>
          </cell>
          <cell r="AG461">
            <v>26</v>
          </cell>
          <cell r="AH461">
            <v>8</v>
          </cell>
          <cell r="AI461">
            <v>8</v>
          </cell>
          <cell r="AJ461">
            <v>32</v>
          </cell>
          <cell r="AK461">
            <v>48</v>
          </cell>
          <cell r="AL461">
            <v>33</v>
          </cell>
          <cell r="AM461">
            <v>81</v>
          </cell>
          <cell r="AN461">
            <v>4</v>
          </cell>
          <cell r="AO461" t="str">
            <v>A</v>
          </cell>
          <cell r="AP461">
            <v>27</v>
          </cell>
          <cell r="AQ461">
            <v>31</v>
          </cell>
          <cell r="AR461">
            <v>29</v>
          </cell>
          <cell r="AS461">
            <v>60</v>
          </cell>
          <cell r="AT461">
            <v>5</v>
          </cell>
          <cell r="AU461">
            <v>5</v>
          </cell>
          <cell r="AV461">
            <v>34</v>
          </cell>
          <cell r="AW461">
            <v>44</v>
          </cell>
          <cell r="AX461">
            <v>27</v>
          </cell>
          <cell r="AY461">
            <v>71</v>
          </cell>
          <cell r="AZ461">
            <v>5</v>
          </cell>
          <cell r="BA461">
            <v>6</v>
          </cell>
          <cell r="BB461">
            <v>33</v>
          </cell>
          <cell r="BC461">
            <v>44</v>
          </cell>
          <cell r="BD461">
            <v>22</v>
          </cell>
          <cell r="BE461">
            <v>66</v>
          </cell>
          <cell r="BF461">
            <v>304</v>
          </cell>
          <cell r="BG461">
            <v>76</v>
          </cell>
          <cell r="BH461">
            <v>474</v>
          </cell>
          <cell r="BI461">
            <v>63.2</v>
          </cell>
          <cell r="BK461" t="str">
            <v>E</v>
          </cell>
          <cell r="BL461" t="str">
            <v>F</v>
          </cell>
          <cell r="BM461" t="str">
            <v>B</v>
          </cell>
          <cell r="BN461" t="str">
            <v>E+</v>
          </cell>
          <cell r="BO461" t="str">
            <v>F</v>
          </cell>
          <cell r="BP461" t="str">
            <v>A++</v>
          </cell>
          <cell r="BQ461" t="str">
            <v>A</v>
          </cell>
          <cell r="BR461" t="str">
            <v>C+</v>
          </cell>
          <cell r="BS461" t="str">
            <v>B+</v>
          </cell>
          <cell r="BT461" t="str">
            <v>B</v>
          </cell>
          <cell r="BU461" t="str">
            <v>A+</v>
          </cell>
          <cell r="BW461">
            <v>4</v>
          </cell>
          <cell r="BX461">
            <v>4</v>
          </cell>
          <cell r="BY461">
            <v>2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20.5</v>
          </cell>
          <cell r="CI461">
            <v>2</v>
          </cell>
          <cell r="CJ461" t="str">
            <v>Fail</v>
          </cell>
          <cell r="CK461">
            <v>4.57</v>
          </cell>
        </row>
        <row r="462">
          <cell r="B462" t="str">
            <v>PIET23CD058</v>
          </cell>
          <cell r="C462" t="str">
            <v>VAIBHAV SHARMA</v>
          </cell>
          <cell r="D462" t="str">
            <v>23EPTCX058</v>
          </cell>
          <cell r="E462" t="str">
            <v>G-58</v>
          </cell>
          <cell r="F462"/>
          <cell r="G462">
            <v>8</v>
          </cell>
          <cell r="H462">
            <v>6</v>
          </cell>
          <cell r="I462">
            <v>10</v>
          </cell>
          <cell r="J462">
            <v>24</v>
          </cell>
          <cell r="K462">
            <v>5</v>
          </cell>
          <cell r="L462">
            <v>7</v>
          </cell>
          <cell r="M462">
            <v>10</v>
          </cell>
          <cell r="N462">
            <v>22</v>
          </cell>
          <cell r="O462">
            <v>6</v>
          </cell>
          <cell r="P462">
            <v>8</v>
          </cell>
          <cell r="Q462">
            <v>10</v>
          </cell>
          <cell r="R462">
            <v>24</v>
          </cell>
          <cell r="S462">
            <v>4</v>
          </cell>
          <cell r="T462">
            <v>9</v>
          </cell>
          <cell r="U462">
            <v>10</v>
          </cell>
          <cell r="V462">
            <v>23</v>
          </cell>
          <cell r="W462">
            <v>5</v>
          </cell>
          <cell r="X462">
            <v>8</v>
          </cell>
          <cell r="Y462">
            <v>10</v>
          </cell>
          <cell r="Z462">
            <v>23</v>
          </cell>
          <cell r="AA462">
            <v>116</v>
          </cell>
          <cell r="AB462">
            <v>7</v>
          </cell>
          <cell r="AC462">
            <v>8</v>
          </cell>
          <cell r="AD462">
            <v>34</v>
          </cell>
          <cell r="AE462">
            <v>49</v>
          </cell>
          <cell r="AF462">
            <v>37</v>
          </cell>
          <cell r="AG462">
            <v>86</v>
          </cell>
          <cell r="AH462">
            <v>7</v>
          </cell>
          <cell r="AI462">
            <v>7</v>
          </cell>
          <cell r="AJ462">
            <v>35</v>
          </cell>
          <cell r="AK462">
            <v>49</v>
          </cell>
          <cell r="AL462">
            <v>28</v>
          </cell>
          <cell r="AM462">
            <v>77</v>
          </cell>
          <cell r="AN462">
            <v>7</v>
          </cell>
          <cell r="AO462">
            <v>7</v>
          </cell>
          <cell r="AP462">
            <v>38</v>
          </cell>
          <cell r="AQ462">
            <v>52</v>
          </cell>
          <cell r="AR462">
            <v>28</v>
          </cell>
          <cell r="AS462">
            <v>80</v>
          </cell>
          <cell r="AT462">
            <v>6</v>
          </cell>
          <cell r="AU462">
            <v>8</v>
          </cell>
          <cell r="AV462">
            <v>35</v>
          </cell>
          <cell r="AW462">
            <v>49</v>
          </cell>
          <cell r="AX462">
            <v>32</v>
          </cell>
          <cell r="AY462">
            <v>81</v>
          </cell>
          <cell r="AZ462">
            <v>7</v>
          </cell>
          <cell r="BA462">
            <v>7</v>
          </cell>
          <cell r="BB462">
            <v>34</v>
          </cell>
          <cell r="BC462">
            <v>48</v>
          </cell>
          <cell r="BD462">
            <v>28</v>
          </cell>
          <cell r="BE462">
            <v>76</v>
          </cell>
          <cell r="BF462">
            <v>400</v>
          </cell>
          <cell r="BG462">
            <v>92</v>
          </cell>
          <cell r="BH462">
            <v>608</v>
          </cell>
          <cell r="BI462">
            <v>81.066666666666663</v>
          </cell>
          <cell r="BK462" t="str">
            <v>C+</v>
          </cell>
          <cell r="BL462" t="str">
            <v>E+</v>
          </cell>
          <cell r="BM462" t="str">
            <v>B</v>
          </cell>
          <cell r="BN462" t="str">
            <v>C</v>
          </cell>
          <cell r="BO462" t="str">
            <v>C</v>
          </cell>
          <cell r="BP462" t="str">
            <v>A+</v>
          </cell>
          <cell r="BQ462" t="str">
            <v>A++</v>
          </cell>
          <cell r="BR462" t="str">
            <v>A+</v>
          </cell>
          <cell r="BS462" t="str">
            <v>A++</v>
          </cell>
          <cell r="BT462" t="str">
            <v>A+</v>
          </cell>
          <cell r="BU462" t="str">
            <v>A++</v>
          </cell>
          <cell r="BW462">
            <v>4</v>
          </cell>
          <cell r="BX462">
            <v>4</v>
          </cell>
          <cell r="BY462">
            <v>2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20.5</v>
          </cell>
          <cell r="CI462">
            <v>0</v>
          </cell>
          <cell r="CJ462" t="str">
            <v>Pass</v>
          </cell>
          <cell r="CK462">
            <v>7.32</v>
          </cell>
        </row>
        <row r="463">
          <cell r="B463" t="str">
            <v>PIET23CD059</v>
          </cell>
          <cell r="C463" t="str">
            <v>VARUN CHAHAR</v>
          </cell>
          <cell r="D463" t="str">
            <v>23EPTCX059</v>
          </cell>
          <cell r="E463" t="str">
            <v>G-59</v>
          </cell>
          <cell r="F463"/>
          <cell r="G463" t="str">
            <v>A</v>
          </cell>
          <cell r="H463">
            <v>10</v>
          </cell>
          <cell r="I463">
            <v>10</v>
          </cell>
          <cell r="J463">
            <v>20</v>
          </cell>
          <cell r="K463" t="str">
            <v>A</v>
          </cell>
          <cell r="L463">
            <v>10</v>
          </cell>
          <cell r="M463">
            <v>10</v>
          </cell>
          <cell r="N463">
            <v>20</v>
          </cell>
          <cell r="O463" t="str">
            <v>A</v>
          </cell>
          <cell r="P463">
            <v>10</v>
          </cell>
          <cell r="Q463">
            <v>10</v>
          </cell>
          <cell r="R463">
            <v>20</v>
          </cell>
          <cell r="S463" t="str">
            <v>A</v>
          </cell>
          <cell r="T463">
            <v>9</v>
          </cell>
          <cell r="U463">
            <v>10</v>
          </cell>
          <cell r="V463">
            <v>19</v>
          </cell>
          <cell r="W463">
            <v>5</v>
          </cell>
          <cell r="X463">
            <v>10</v>
          </cell>
          <cell r="Y463">
            <v>7</v>
          </cell>
          <cell r="Z463">
            <v>22</v>
          </cell>
          <cell r="AA463">
            <v>101</v>
          </cell>
          <cell r="AB463">
            <v>7</v>
          </cell>
          <cell r="AC463">
            <v>8</v>
          </cell>
          <cell r="AD463">
            <v>29</v>
          </cell>
          <cell r="AE463">
            <v>44</v>
          </cell>
          <cell r="AF463">
            <v>29</v>
          </cell>
          <cell r="AG463">
            <v>73</v>
          </cell>
          <cell r="AH463">
            <v>9</v>
          </cell>
          <cell r="AI463">
            <v>9</v>
          </cell>
          <cell r="AJ463">
            <v>28</v>
          </cell>
          <cell r="AK463">
            <v>46</v>
          </cell>
          <cell r="AL463">
            <v>35</v>
          </cell>
          <cell r="AM463">
            <v>81</v>
          </cell>
          <cell r="AN463" t="str">
            <v>A</v>
          </cell>
          <cell r="AO463">
            <v>8</v>
          </cell>
          <cell r="AP463">
            <v>38</v>
          </cell>
          <cell r="AQ463">
            <v>46</v>
          </cell>
          <cell r="AR463">
            <v>33</v>
          </cell>
          <cell r="AS463">
            <v>79</v>
          </cell>
          <cell r="AT463" t="str">
            <v>A</v>
          </cell>
          <cell r="AU463">
            <v>9</v>
          </cell>
          <cell r="AV463">
            <v>31</v>
          </cell>
          <cell r="AW463">
            <v>40</v>
          </cell>
          <cell r="AX463">
            <v>35</v>
          </cell>
          <cell r="AY463">
            <v>75</v>
          </cell>
          <cell r="AZ463" t="str">
            <v>A</v>
          </cell>
          <cell r="BA463">
            <v>7</v>
          </cell>
          <cell r="BB463">
            <v>27</v>
          </cell>
          <cell r="BC463">
            <v>34</v>
          </cell>
          <cell r="BD463">
            <v>27</v>
          </cell>
          <cell r="BE463">
            <v>61</v>
          </cell>
          <cell r="BF463">
            <v>369</v>
          </cell>
          <cell r="BG463">
            <v>93</v>
          </cell>
          <cell r="BH463">
            <v>563</v>
          </cell>
          <cell r="BI463">
            <v>75.066666666666677</v>
          </cell>
          <cell r="BK463" t="str">
            <v>D</v>
          </cell>
          <cell r="BL463" t="str">
            <v>C</v>
          </cell>
          <cell r="BM463" t="str">
            <v>A</v>
          </cell>
          <cell r="BN463" t="str">
            <v>C</v>
          </cell>
          <cell r="BO463" t="str">
            <v>B</v>
          </cell>
          <cell r="BP463" t="str">
            <v>A++</v>
          </cell>
          <cell r="BQ463" t="str">
            <v>A</v>
          </cell>
          <cell r="BR463" t="str">
            <v>A+</v>
          </cell>
          <cell r="BS463" t="str">
            <v>A</v>
          </cell>
          <cell r="BT463" t="str">
            <v>C+</v>
          </cell>
          <cell r="BU463" t="str">
            <v>A++</v>
          </cell>
          <cell r="BW463">
            <v>4</v>
          </cell>
          <cell r="BX463">
            <v>4</v>
          </cell>
          <cell r="BY463">
            <v>2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20.5</v>
          </cell>
          <cell r="CI463">
            <v>0</v>
          </cell>
          <cell r="CJ463" t="str">
            <v>Pass</v>
          </cell>
          <cell r="CK463">
            <v>7.27</v>
          </cell>
        </row>
        <row r="464">
          <cell r="B464" t="str">
            <v>PIET23CD060</v>
          </cell>
          <cell r="C464" t="str">
            <v>VEER JAIN</v>
          </cell>
          <cell r="D464" t="str">
            <v>23EPTCX060</v>
          </cell>
          <cell r="E464" t="str">
            <v>G-60</v>
          </cell>
          <cell r="F464"/>
          <cell r="G464">
            <v>8</v>
          </cell>
          <cell r="H464">
            <v>7</v>
          </cell>
          <cell r="I464">
            <v>10</v>
          </cell>
          <cell r="J464">
            <v>25</v>
          </cell>
          <cell r="K464">
            <v>6</v>
          </cell>
          <cell r="L464">
            <v>10</v>
          </cell>
          <cell r="M464">
            <v>10</v>
          </cell>
          <cell r="N464">
            <v>26</v>
          </cell>
          <cell r="O464">
            <v>8</v>
          </cell>
          <cell r="P464">
            <v>10</v>
          </cell>
          <cell r="Q464">
            <v>10</v>
          </cell>
          <cell r="R464">
            <v>28</v>
          </cell>
          <cell r="S464">
            <v>5</v>
          </cell>
          <cell r="T464">
            <v>10</v>
          </cell>
          <cell r="U464">
            <v>10</v>
          </cell>
          <cell r="V464">
            <v>25</v>
          </cell>
          <cell r="W464">
            <v>6</v>
          </cell>
          <cell r="X464">
            <v>10</v>
          </cell>
          <cell r="Y464">
            <v>10</v>
          </cell>
          <cell r="Z464">
            <v>26</v>
          </cell>
          <cell r="AA464">
            <v>130</v>
          </cell>
          <cell r="AB464">
            <v>9</v>
          </cell>
          <cell r="AC464">
            <v>10</v>
          </cell>
          <cell r="AD464">
            <v>38</v>
          </cell>
          <cell r="AE464">
            <v>57</v>
          </cell>
          <cell r="AF464">
            <v>31</v>
          </cell>
          <cell r="AG464">
            <v>88</v>
          </cell>
          <cell r="AH464">
            <v>9</v>
          </cell>
          <cell r="AI464">
            <v>9</v>
          </cell>
          <cell r="AJ464">
            <v>32</v>
          </cell>
          <cell r="AK464">
            <v>50</v>
          </cell>
          <cell r="AL464">
            <v>35</v>
          </cell>
          <cell r="AM464">
            <v>85</v>
          </cell>
          <cell r="AN464">
            <v>6</v>
          </cell>
          <cell r="AO464">
            <v>7</v>
          </cell>
          <cell r="AP464">
            <v>36</v>
          </cell>
          <cell r="AQ464">
            <v>49</v>
          </cell>
          <cell r="AR464">
            <v>28</v>
          </cell>
          <cell r="AS464">
            <v>77</v>
          </cell>
          <cell r="AT464">
            <v>8</v>
          </cell>
          <cell r="AU464">
            <v>9</v>
          </cell>
          <cell r="AV464">
            <v>38</v>
          </cell>
          <cell r="AW464">
            <v>55</v>
          </cell>
          <cell r="AX464">
            <v>34</v>
          </cell>
          <cell r="AY464">
            <v>89</v>
          </cell>
          <cell r="AZ464">
            <v>9</v>
          </cell>
          <cell r="BA464">
            <v>8</v>
          </cell>
          <cell r="BB464">
            <v>33</v>
          </cell>
          <cell r="BC464">
            <v>50</v>
          </cell>
          <cell r="BD464">
            <v>29</v>
          </cell>
          <cell r="BE464">
            <v>79</v>
          </cell>
          <cell r="BF464">
            <v>418</v>
          </cell>
          <cell r="BG464">
            <v>96</v>
          </cell>
          <cell r="BH464">
            <v>644</v>
          </cell>
          <cell r="BI464">
            <v>85.866666666666674</v>
          </cell>
          <cell r="BK464" t="str">
            <v>B</v>
          </cell>
          <cell r="BL464" t="str">
            <v>C</v>
          </cell>
          <cell r="BM464" t="str">
            <v>A++</v>
          </cell>
          <cell r="BN464" t="str">
            <v>C</v>
          </cell>
          <cell r="BO464" t="str">
            <v>B</v>
          </cell>
          <cell r="BP464" t="str">
            <v>A++</v>
          </cell>
          <cell r="BQ464" t="str">
            <v>A++</v>
          </cell>
          <cell r="BR464" t="str">
            <v>A+</v>
          </cell>
          <cell r="BS464" t="str">
            <v>A++</v>
          </cell>
          <cell r="BT464" t="str">
            <v>A+</v>
          </cell>
          <cell r="BU464" t="str">
            <v>A++</v>
          </cell>
          <cell r="BW464">
            <v>4</v>
          </cell>
          <cell r="BX464">
            <v>4</v>
          </cell>
          <cell r="BY464">
            <v>2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20.5</v>
          </cell>
          <cell r="CI464">
            <v>0</v>
          </cell>
          <cell r="CJ464" t="str">
            <v>Pass</v>
          </cell>
          <cell r="CK464">
            <v>8.1</v>
          </cell>
        </row>
        <row r="465">
          <cell r="B465" t="str">
            <v>PIET23CD061</v>
          </cell>
          <cell r="C465" t="str">
            <v>VIDHAN JAIN</v>
          </cell>
          <cell r="D465" t="str">
            <v>23EPTCX061</v>
          </cell>
          <cell r="E465" t="str">
            <v>G-61</v>
          </cell>
          <cell r="F465"/>
          <cell r="G465" t="str">
            <v>A</v>
          </cell>
          <cell r="H465">
            <v>10</v>
          </cell>
          <cell r="I465">
            <v>9</v>
          </cell>
          <cell r="J465">
            <v>19</v>
          </cell>
          <cell r="K465" t="str">
            <v>A</v>
          </cell>
          <cell r="L465">
            <v>10</v>
          </cell>
          <cell r="M465">
            <v>10</v>
          </cell>
          <cell r="N465">
            <v>20</v>
          </cell>
          <cell r="O465" t="str">
            <v>A</v>
          </cell>
          <cell r="P465">
            <v>9</v>
          </cell>
          <cell r="Q465">
            <v>9</v>
          </cell>
          <cell r="R465">
            <v>18</v>
          </cell>
          <cell r="S465" t="str">
            <v>A</v>
          </cell>
          <cell r="T465">
            <v>9</v>
          </cell>
          <cell r="U465">
            <v>9</v>
          </cell>
          <cell r="V465">
            <v>18</v>
          </cell>
          <cell r="W465" t="str">
            <v>A</v>
          </cell>
          <cell r="X465">
            <v>10</v>
          </cell>
          <cell r="Y465">
            <v>8</v>
          </cell>
          <cell r="Z465">
            <v>18</v>
          </cell>
          <cell r="AA465">
            <v>93</v>
          </cell>
          <cell r="AB465">
            <v>9</v>
          </cell>
          <cell r="AC465">
            <v>9</v>
          </cell>
          <cell r="AD465">
            <v>29</v>
          </cell>
          <cell r="AE465">
            <v>47</v>
          </cell>
          <cell r="AF465">
            <v>33</v>
          </cell>
          <cell r="AG465">
            <v>80</v>
          </cell>
          <cell r="AH465">
            <v>7</v>
          </cell>
          <cell r="AI465">
            <v>8</v>
          </cell>
          <cell r="AJ465">
            <v>29</v>
          </cell>
          <cell r="AK465">
            <v>44</v>
          </cell>
          <cell r="AL465">
            <v>35</v>
          </cell>
          <cell r="AM465">
            <v>79</v>
          </cell>
          <cell r="AN465">
            <v>5</v>
          </cell>
          <cell r="AO465">
            <v>8</v>
          </cell>
          <cell r="AP465">
            <v>22</v>
          </cell>
          <cell r="AQ465">
            <v>35</v>
          </cell>
          <cell r="AR465">
            <v>31</v>
          </cell>
          <cell r="AS465">
            <v>66</v>
          </cell>
          <cell r="AT465">
            <v>6</v>
          </cell>
          <cell r="AU465">
            <v>8</v>
          </cell>
          <cell r="AV465">
            <v>32</v>
          </cell>
          <cell r="AW465">
            <v>46</v>
          </cell>
          <cell r="AX465">
            <v>33</v>
          </cell>
          <cell r="AY465">
            <v>79</v>
          </cell>
          <cell r="AZ465">
            <v>6</v>
          </cell>
          <cell r="BA465">
            <v>7</v>
          </cell>
          <cell r="BB465">
            <v>30</v>
          </cell>
          <cell r="BC465">
            <v>43</v>
          </cell>
          <cell r="BD465">
            <v>28</v>
          </cell>
          <cell r="BE465">
            <v>71</v>
          </cell>
          <cell r="BF465">
            <v>375</v>
          </cell>
          <cell r="BG465">
            <v>88</v>
          </cell>
          <cell r="BH465">
            <v>556</v>
          </cell>
          <cell r="BI465">
            <v>74.133333333333326</v>
          </cell>
          <cell r="BK465" t="str">
            <v>C+</v>
          </cell>
          <cell r="BL465" t="str">
            <v>C+</v>
          </cell>
          <cell r="BM465" t="str">
            <v>B+</v>
          </cell>
          <cell r="BN465" t="str">
            <v>D+</v>
          </cell>
          <cell r="BO465" t="str">
            <v>C+</v>
          </cell>
          <cell r="BP465" t="str">
            <v>A+</v>
          </cell>
          <cell r="BQ465" t="str">
            <v>A+</v>
          </cell>
          <cell r="BR465" t="str">
            <v>B</v>
          </cell>
          <cell r="BS465" t="str">
            <v>A+</v>
          </cell>
          <cell r="BT465" t="str">
            <v>B+</v>
          </cell>
          <cell r="BU465" t="str">
            <v>A++</v>
          </cell>
          <cell r="BW465">
            <v>4</v>
          </cell>
          <cell r="BX465">
            <v>4</v>
          </cell>
          <cell r="BY465">
            <v>2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20.5</v>
          </cell>
          <cell r="CI465">
            <v>0</v>
          </cell>
          <cell r="CJ465" t="str">
            <v>Pass</v>
          </cell>
          <cell r="CK465">
            <v>7.48</v>
          </cell>
        </row>
        <row r="466">
          <cell r="B466" t="str">
            <v>PIET23CD062</v>
          </cell>
          <cell r="C466" t="str">
            <v>YASH SWAMI</v>
          </cell>
          <cell r="D466" t="str">
            <v>23EPTCX062</v>
          </cell>
          <cell r="E466" t="str">
            <v>G-62</v>
          </cell>
          <cell r="F466"/>
          <cell r="G466">
            <v>8</v>
          </cell>
          <cell r="H466">
            <v>7</v>
          </cell>
          <cell r="I466">
            <v>10</v>
          </cell>
          <cell r="J466">
            <v>25</v>
          </cell>
          <cell r="K466">
            <v>4</v>
          </cell>
          <cell r="L466">
            <v>9</v>
          </cell>
          <cell r="M466">
            <v>10</v>
          </cell>
          <cell r="N466">
            <v>23</v>
          </cell>
          <cell r="O466">
            <v>6</v>
          </cell>
          <cell r="P466">
            <v>10</v>
          </cell>
          <cell r="Q466">
            <v>10</v>
          </cell>
          <cell r="R466">
            <v>26</v>
          </cell>
          <cell r="S466">
            <v>5</v>
          </cell>
          <cell r="T466">
            <v>10</v>
          </cell>
          <cell r="U466">
            <v>10</v>
          </cell>
          <cell r="V466">
            <v>25</v>
          </cell>
          <cell r="W466">
            <v>4</v>
          </cell>
          <cell r="X466">
            <v>10</v>
          </cell>
          <cell r="Y466">
            <v>9</v>
          </cell>
          <cell r="Z466">
            <v>23</v>
          </cell>
          <cell r="AA466">
            <v>122</v>
          </cell>
          <cell r="AB466">
            <v>7</v>
          </cell>
          <cell r="AC466">
            <v>8</v>
          </cell>
          <cell r="AD466">
            <v>39</v>
          </cell>
          <cell r="AE466">
            <v>54</v>
          </cell>
          <cell r="AF466">
            <v>37</v>
          </cell>
          <cell r="AG466">
            <v>91</v>
          </cell>
          <cell r="AH466">
            <v>8</v>
          </cell>
          <cell r="AI466">
            <v>9</v>
          </cell>
          <cell r="AJ466">
            <v>30</v>
          </cell>
          <cell r="AK466">
            <v>47</v>
          </cell>
          <cell r="AL466">
            <v>33</v>
          </cell>
          <cell r="AM466">
            <v>80</v>
          </cell>
          <cell r="AN466">
            <v>6</v>
          </cell>
          <cell r="AO466">
            <v>7</v>
          </cell>
          <cell r="AP466">
            <v>34</v>
          </cell>
          <cell r="AQ466">
            <v>47</v>
          </cell>
          <cell r="AR466">
            <v>29</v>
          </cell>
          <cell r="AS466">
            <v>76</v>
          </cell>
          <cell r="AT466">
            <v>7</v>
          </cell>
          <cell r="AU466">
            <v>7</v>
          </cell>
          <cell r="AV466">
            <v>34</v>
          </cell>
          <cell r="AW466">
            <v>48</v>
          </cell>
          <cell r="AX466">
            <v>33</v>
          </cell>
          <cell r="AY466">
            <v>81</v>
          </cell>
          <cell r="AZ466">
            <v>8</v>
          </cell>
          <cell r="BA466">
            <v>7</v>
          </cell>
          <cell r="BB466">
            <v>31</v>
          </cell>
          <cell r="BC466">
            <v>46</v>
          </cell>
          <cell r="BD466">
            <v>33</v>
          </cell>
          <cell r="BE466">
            <v>79</v>
          </cell>
          <cell r="BF466">
            <v>407</v>
          </cell>
          <cell r="BG466">
            <v>98</v>
          </cell>
          <cell r="BH466">
            <v>627</v>
          </cell>
          <cell r="BI466">
            <v>83.6</v>
          </cell>
          <cell r="BK466" t="str">
            <v>A+</v>
          </cell>
          <cell r="BL466" t="str">
            <v>D</v>
          </cell>
          <cell r="BM466" t="str">
            <v>A+</v>
          </cell>
          <cell r="BN466" t="str">
            <v>C+</v>
          </cell>
          <cell r="BO466" t="str">
            <v>C+</v>
          </cell>
          <cell r="BP466" t="str">
            <v>A+</v>
          </cell>
          <cell r="BQ466" t="str">
            <v>A++</v>
          </cell>
          <cell r="BR466" t="str">
            <v>A+</v>
          </cell>
          <cell r="BS466" t="str">
            <v>A++</v>
          </cell>
          <cell r="BT466" t="str">
            <v>A+</v>
          </cell>
          <cell r="BU466" t="str">
            <v>A++</v>
          </cell>
          <cell r="BW466">
            <v>4</v>
          </cell>
          <cell r="BX466">
            <v>4</v>
          </cell>
          <cell r="BY466">
            <v>2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20.5</v>
          </cell>
          <cell r="CI466">
            <v>0</v>
          </cell>
          <cell r="CJ466" t="str">
            <v>Pass</v>
          </cell>
          <cell r="CK466">
            <v>8.0500000000000007</v>
          </cell>
        </row>
        <row r="467">
          <cell r="B467" t="str">
            <v>PIET23CD063</v>
          </cell>
          <cell r="C467" t="str">
            <v>YUVRAJ</v>
          </cell>
          <cell r="D467" t="str">
            <v>23EPTCX063</v>
          </cell>
          <cell r="E467" t="str">
            <v>G-63</v>
          </cell>
          <cell r="F467"/>
          <cell r="G467">
            <v>7</v>
          </cell>
          <cell r="H467">
            <v>10</v>
          </cell>
          <cell r="I467">
            <v>10</v>
          </cell>
          <cell r="J467">
            <v>27</v>
          </cell>
          <cell r="K467">
            <v>4</v>
          </cell>
          <cell r="L467">
            <v>7</v>
          </cell>
          <cell r="M467">
            <v>10</v>
          </cell>
          <cell r="N467">
            <v>21</v>
          </cell>
          <cell r="O467">
            <v>8</v>
          </cell>
          <cell r="P467">
            <v>10</v>
          </cell>
          <cell r="Q467">
            <v>10</v>
          </cell>
          <cell r="R467">
            <v>28</v>
          </cell>
          <cell r="S467">
            <v>4</v>
          </cell>
          <cell r="T467">
            <v>10</v>
          </cell>
          <cell r="U467">
            <v>10</v>
          </cell>
          <cell r="V467">
            <v>24</v>
          </cell>
          <cell r="W467">
            <v>4</v>
          </cell>
          <cell r="X467">
            <v>10</v>
          </cell>
          <cell r="Y467">
            <v>10</v>
          </cell>
          <cell r="Z467">
            <v>24</v>
          </cell>
          <cell r="AA467">
            <v>124</v>
          </cell>
          <cell r="AB467">
            <v>9</v>
          </cell>
          <cell r="AC467">
            <v>8</v>
          </cell>
          <cell r="AD467">
            <v>36</v>
          </cell>
          <cell r="AE467">
            <v>53</v>
          </cell>
          <cell r="AF467">
            <v>34</v>
          </cell>
          <cell r="AG467">
            <v>87</v>
          </cell>
          <cell r="AH467">
            <v>8</v>
          </cell>
          <cell r="AI467">
            <v>9</v>
          </cell>
          <cell r="AJ467">
            <v>31</v>
          </cell>
          <cell r="AK467">
            <v>48</v>
          </cell>
          <cell r="AL467">
            <v>37</v>
          </cell>
          <cell r="AM467">
            <v>85</v>
          </cell>
          <cell r="AN467">
            <v>6</v>
          </cell>
          <cell r="AO467">
            <v>7</v>
          </cell>
          <cell r="AP467">
            <v>26</v>
          </cell>
          <cell r="AQ467">
            <v>39</v>
          </cell>
          <cell r="AR467">
            <v>30</v>
          </cell>
          <cell r="AS467">
            <v>69</v>
          </cell>
          <cell r="AT467">
            <v>6</v>
          </cell>
          <cell r="AU467">
            <v>7</v>
          </cell>
          <cell r="AV467">
            <v>31</v>
          </cell>
          <cell r="AW467">
            <v>44</v>
          </cell>
          <cell r="AX467">
            <v>35</v>
          </cell>
          <cell r="AY467">
            <v>79</v>
          </cell>
          <cell r="AZ467">
            <v>7</v>
          </cell>
          <cell r="BA467">
            <v>7</v>
          </cell>
          <cell r="BB467">
            <v>26</v>
          </cell>
          <cell r="BC467">
            <v>40</v>
          </cell>
          <cell r="BD467">
            <v>32</v>
          </cell>
          <cell r="BE467">
            <v>72</v>
          </cell>
          <cell r="BF467">
            <v>392</v>
          </cell>
          <cell r="BG467">
            <v>93</v>
          </cell>
          <cell r="BH467">
            <v>609</v>
          </cell>
          <cell r="BI467">
            <v>81.2</v>
          </cell>
          <cell r="BK467" t="str">
            <v>D+</v>
          </cell>
          <cell r="BL467" t="str">
            <v>E+</v>
          </cell>
          <cell r="BM467" t="str">
            <v>A+</v>
          </cell>
          <cell r="BN467" t="str">
            <v>C+</v>
          </cell>
          <cell r="BO467" t="str">
            <v>B</v>
          </cell>
          <cell r="BP467" t="str">
            <v>A++</v>
          </cell>
          <cell r="BQ467" t="str">
            <v>A++</v>
          </cell>
          <cell r="BR467" t="str">
            <v>B+</v>
          </cell>
          <cell r="BS467" t="str">
            <v>A+</v>
          </cell>
          <cell r="BT467" t="str">
            <v>A</v>
          </cell>
          <cell r="BU467" t="str">
            <v>A++</v>
          </cell>
          <cell r="BW467">
            <v>4</v>
          </cell>
          <cell r="BX467">
            <v>4</v>
          </cell>
          <cell r="BY467">
            <v>2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20.5</v>
          </cell>
          <cell r="CI467">
            <v>0</v>
          </cell>
          <cell r="CJ467" t="str">
            <v>Pass</v>
          </cell>
          <cell r="CK467">
            <v>7.3</v>
          </cell>
        </row>
        <row r="468">
          <cell r="B468"/>
          <cell r="C468"/>
          <cell r="D468"/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K468">
            <v>5</v>
          </cell>
          <cell r="BL468">
            <v>3</v>
          </cell>
          <cell r="BM468">
            <v>0</v>
          </cell>
          <cell r="BN468">
            <v>2</v>
          </cell>
          <cell r="BO468">
            <v>1</v>
          </cell>
          <cell r="BP468"/>
          <cell r="BQ468"/>
          <cell r="BR468"/>
          <cell r="BS468"/>
          <cell r="BT468"/>
          <cell r="BU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>
            <v>8</v>
          </cell>
          <cell r="CK468"/>
        </row>
        <row r="469">
          <cell r="B469" t="str">
            <v>PIET23CI002</v>
          </cell>
          <cell r="C469" t="str">
            <v>AKSHAT AGRAWAL</v>
          </cell>
          <cell r="D469" t="str">
            <v>23EPTCY001</v>
          </cell>
          <cell r="E469" t="str">
            <v>H-02</v>
          </cell>
          <cell r="F469"/>
          <cell r="G469">
            <v>4</v>
          </cell>
          <cell r="H469">
            <v>6</v>
          </cell>
          <cell r="I469">
            <v>9</v>
          </cell>
          <cell r="J469">
            <v>19</v>
          </cell>
          <cell r="K469">
            <v>3</v>
          </cell>
          <cell r="L469">
            <v>9</v>
          </cell>
          <cell r="M469">
            <v>10</v>
          </cell>
          <cell r="N469">
            <v>22</v>
          </cell>
          <cell r="O469">
            <v>8</v>
          </cell>
          <cell r="P469">
            <v>9</v>
          </cell>
          <cell r="Q469">
            <v>10</v>
          </cell>
          <cell r="R469">
            <v>27</v>
          </cell>
          <cell r="S469">
            <v>3</v>
          </cell>
          <cell r="T469">
            <v>10</v>
          </cell>
          <cell r="U469">
            <v>10</v>
          </cell>
          <cell r="V469">
            <v>23</v>
          </cell>
          <cell r="W469">
            <v>5</v>
          </cell>
          <cell r="X469">
            <v>9</v>
          </cell>
          <cell r="Y469">
            <v>10</v>
          </cell>
          <cell r="Z469">
            <v>24</v>
          </cell>
          <cell r="AA469">
            <v>115</v>
          </cell>
          <cell r="AB469">
            <v>6</v>
          </cell>
          <cell r="AC469">
            <v>7</v>
          </cell>
          <cell r="AD469">
            <v>35</v>
          </cell>
          <cell r="AE469">
            <v>48</v>
          </cell>
          <cell r="AF469">
            <v>27</v>
          </cell>
          <cell r="AG469">
            <v>75</v>
          </cell>
          <cell r="AH469">
            <v>6</v>
          </cell>
          <cell r="AI469">
            <v>8</v>
          </cell>
          <cell r="AJ469">
            <v>33</v>
          </cell>
          <cell r="AK469">
            <v>47</v>
          </cell>
          <cell r="AL469">
            <v>27</v>
          </cell>
          <cell r="AM469">
            <v>74</v>
          </cell>
          <cell r="AN469">
            <v>6</v>
          </cell>
          <cell r="AO469">
            <v>7</v>
          </cell>
          <cell r="AP469">
            <v>36</v>
          </cell>
          <cell r="AQ469">
            <v>49</v>
          </cell>
          <cell r="AR469">
            <v>32</v>
          </cell>
          <cell r="AS469">
            <v>81</v>
          </cell>
          <cell r="AT469">
            <v>7</v>
          </cell>
          <cell r="AU469">
            <v>9</v>
          </cell>
          <cell r="AV469">
            <v>40</v>
          </cell>
          <cell r="AW469">
            <v>56</v>
          </cell>
          <cell r="AX469">
            <v>33</v>
          </cell>
          <cell r="AY469">
            <v>89</v>
          </cell>
          <cell r="AZ469">
            <v>7</v>
          </cell>
          <cell r="BA469">
            <v>8</v>
          </cell>
          <cell r="BB469">
            <v>35</v>
          </cell>
          <cell r="BC469">
            <v>50</v>
          </cell>
          <cell r="BD469">
            <v>27</v>
          </cell>
          <cell r="BE469">
            <v>77</v>
          </cell>
          <cell r="BF469">
            <v>396</v>
          </cell>
          <cell r="BG469">
            <v>90</v>
          </cell>
          <cell r="BH469">
            <v>601</v>
          </cell>
          <cell r="BI469">
            <v>80.13333333333334</v>
          </cell>
          <cell r="BK469" t="str">
            <v>E</v>
          </cell>
          <cell r="BL469" t="str">
            <v>E+</v>
          </cell>
          <cell r="BM469" t="str">
            <v>A</v>
          </cell>
          <cell r="BN469" t="str">
            <v>D+</v>
          </cell>
          <cell r="BO469" t="str">
            <v>C+</v>
          </cell>
          <cell r="BP469" t="str">
            <v>A</v>
          </cell>
          <cell r="BQ469" t="str">
            <v>A</v>
          </cell>
          <cell r="BR469" t="str">
            <v>A++</v>
          </cell>
          <cell r="BS469" t="str">
            <v>A++</v>
          </cell>
          <cell r="BT469" t="str">
            <v>A+</v>
          </cell>
          <cell r="BU469" t="str">
            <v>A++</v>
          </cell>
          <cell r="BW469">
            <v>4</v>
          </cell>
          <cell r="BX469">
            <v>4</v>
          </cell>
          <cell r="BY469">
            <v>2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20.5</v>
          </cell>
          <cell r="CI469">
            <v>0</v>
          </cell>
          <cell r="CJ469" t="str">
            <v>Pass</v>
          </cell>
          <cell r="CK469">
            <v>6.8</v>
          </cell>
        </row>
        <row r="470">
          <cell r="B470" t="str">
            <v>PIET23CI003</v>
          </cell>
          <cell r="C470" t="str">
            <v>AKSHAT SINGH SOLANKI</v>
          </cell>
          <cell r="D470" t="str">
            <v>23EPTCY002</v>
          </cell>
          <cell r="E470" t="str">
            <v>H-03</v>
          </cell>
          <cell r="F470"/>
          <cell r="G470">
            <v>8</v>
          </cell>
          <cell r="H470">
            <v>8</v>
          </cell>
          <cell r="I470">
            <v>9</v>
          </cell>
          <cell r="J470">
            <v>25</v>
          </cell>
          <cell r="K470">
            <v>4</v>
          </cell>
          <cell r="L470">
            <v>10</v>
          </cell>
          <cell r="M470">
            <v>10</v>
          </cell>
          <cell r="N470">
            <v>24</v>
          </cell>
          <cell r="O470">
            <v>6</v>
          </cell>
          <cell r="P470">
            <v>10</v>
          </cell>
          <cell r="Q470">
            <v>9</v>
          </cell>
          <cell r="R470">
            <v>25</v>
          </cell>
          <cell r="S470">
            <v>3</v>
          </cell>
          <cell r="T470">
            <v>10</v>
          </cell>
          <cell r="U470">
            <v>10</v>
          </cell>
          <cell r="V470">
            <v>23</v>
          </cell>
          <cell r="W470">
            <v>7</v>
          </cell>
          <cell r="X470">
            <v>10</v>
          </cell>
          <cell r="Y470">
            <v>10</v>
          </cell>
          <cell r="Z470">
            <v>27</v>
          </cell>
          <cell r="AA470">
            <v>124</v>
          </cell>
          <cell r="AB470">
            <v>7</v>
          </cell>
          <cell r="AC470">
            <v>10</v>
          </cell>
          <cell r="AD470">
            <v>40</v>
          </cell>
          <cell r="AE470">
            <v>57</v>
          </cell>
          <cell r="AF470">
            <v>37</v>
          </cell>
          <cell r="AG470">
            <v>94</v>
          </cell>
          <cell r="AH470">
            <v>6</v>
          </cell>
          <cell r="AI470">
            <v>8</v>
          </cell>
          <cell r="AJ470">
            <v>37</v>
          </cell>
          <cell r="AK470">
            <v>51</v>
          </cell>
          <cell r="AL470">
            <v>31</v>
          </cell>
          <cell r="AM470">
            <v>82</v>
          </cell>
          <cell r="AN470">
            <v>6</v>
          </cell>
          <cell r="AO470">
            <v>8</v>
          </cell>
          <cell r="AP470">
            <v>34</v>
          </cell>
          <cell r="AQ470">
            <v>48</v>
          </cell>
          <cell r="AR470">
            <v>30</v>
          </cell>
          <cell r="AS470">
            <v>78</v>
          </cell>
          <cell r="AT470">
            <v>9</v>
          </cell>
          <cell r="AU470">
            <v>9</v>
          </cell>
          <cell r="AV470">
            <v>40</v>
          </cell>
          <cell r="AW470">
            <v>58</v>
          </cell>
          <cell r="AX470">
            <v>32</v>
          </cell>
          <cell r="AY470">
            <v>90</v>
          </cell>
          <cell r="AZ470">
            <v>8</v>
          </cell>
          <cell r="BA470">
            <v>8</v>
          </cell>
          <cell r="BB470">
            <v>38</v>
          </cell>
          <cell r="BC470">
            <v>54</v>
          </cell>
          <cell r="BD470">
            <v>33</v>
          </cell>
          <cell r="BE470">
            <v>87</v>
          </cell>
          <cell r="BF470">
            <v>431</v>
          </cell>
          <cell r="BG470">
            <v>88</v>
          </cell>
          <cell r="BH470">
            <v>643</v>
          </cell>
          <cell r="BI470">
            <v>85.733333333333334</v>
          </cell>
          <cell r="BK470" t="str">
            <v>D</v>
          </cell>
          <cell r="BL470" t="str">
            <v>E+</v>
          </cell>
          <cell r="BM470" t="str">
            <v>A+</v>
          </cell>
          <cell r="BN470" t="str">
            <v>C</v>
          </cell>
          <cell r="BO470" t="str">
            <v>C+</v>
          </cell>
          <cell r="BP470" t="str">
            <v>A++</v>
          </cell>
          <cell r="BQ470" t="str">
            <v>A++</v>
          </cell>
          <cell r="BR470" t="str">
            <v>A+</v>
          </cell>
          <cell r="BS470" t="str">
            <v>A++</v>
          </cell>
          <cell r="BT470" t="str">
            <v>A++</v>
          </cell>
          <cell r="BU470" t="str">
            <v>A++</v>
          </cell>
          <cell r="BW470">
            <v>4</v>
          </cell>
          <cell r="BX470">
            <v>4</v>
          </cell>
          <cell r="BY470">
            <v>2</v>
          </cell>
          <cell r="BZ470">
            <v>2</v>
          </cell>
          <cell r="CA470">
            <v>2</v>
          </cell>
          <cell r="CB470">
            <v>1</v>
          </cell>
          <cell r="CC470">
            <v>1</v>
          </cell>
          <cell r="CD470">
            <v>1.5</v>
          </cell>
          <cell r="CE470">
            <v>1</v>
          </cell>
          <cell r="CF470">
            <v>1.5</v>
          </cell>
          <cell r="CG470">
            <v>0.5</v>
          </cell>
          <cell r="CH470">
            <v>20.5</v>
          </cell>
          <cell r="CI470">
            <v>0</v>
          </cell>
          <cell r="CJ470" t="str">
            <v>Pass</v>
          </cell>
          <cell r="CK470">
            <v>7.34</v>
          </cell>
        </row>
        <row r="471">
          <cell r="B471" t="str">
            <v>PIET23CI004</v>
          </cell>
          <cell r="C471" t="str">
            <v>AMIT CHOUDHARY</v>
          </cell>
          <cell r="D471" t="str">
            <v>23EPTCY003</v>
          </cell>
          <cell r="E471" t="str">
            <v>H-04</v>
          </cell>
          <cell r="F471"/>
          <cell r="G471">
            <v>5</v>
          </cell>
          <cell r="H471">
            <v>5</v>
          </cell>
          <cell r="I471">
            <v>9</v>
          </cell>
          <cell r="J471">
            <v>19</v>
          </cell>
          <cell r="K471">
            <v>5</v>
          </cell>
          <cell r="L471">
            <v>5</v>
          </cell>
          <cell r="M471">
            <v>9</v>
          </cell>
          <cell r="N471">
            <v>19</v>
          </cell>
          <cell r="O471">
            <v>8</v>
          </cell>
          <cell r="P471">
            <v>10</v>
          </cell>
          <cell r="Q471">
            <v>9</v>
          </cell>
          <cell r="R471">
            <v>27</v>
          </cell>
          <cell r="S471">
            <v>3</v>
          </cell>
          <cell r="T471">
            <v>9</v>
          </cell>
          <cell r="U471">
            <v>10</v>
          </cell>
          <cell r="V471">
            <v>22</v>
          </cell>
          <cell r="W471">
            <v>4</v>
          </cell>
          <cell r="X471">
            <v>9</v>
          </cell>
          <cell r="Y471">
            <v>5</v>
          </cell>
          <cell r="Z471">
            <v>18</v>
          </cell>
          <cell r="AA471">
            <v>105</v>
          </cell>
          <cell r="AB471">
            <v>7</v>
          </cell>
          <cell r="AC471">
            <v>6</v>
          </cell>
          <cell r="AD471">
            <v>34</v>
          </cell>
          <cell r="AE471">
            <v>47</v>
          </cell>
          <cell r="AF471">
            <v>21</v>
          </cell>
          <cell r="AG471">
            <v>68</v>
          </cell>
          <cell r="AH471">
            <v>7</v>
          </cell>
          <cell r="AI471">
            <v>8</v>
          </cell>
          <cell r="AJ471">
            <v>33</v>
          </cell>
          <cell r="AK471">
            <v>48</v>
          </cell>
          <cell r="AL471">
            <v>29</v>
          </cell>
          <cell r="AM471">
            <v>77</v>
          </cell>
          <cell r="AN471">
            <v>6</v>
          </cell>
          <cell r="AO471">
            <v>5</v>
          </cell>
          <cell r="AP471">
            <v>34</v>
          </cell>
          <cell r="AQ471">
            <v>45</v>
          </cell>
          <cell r="AR471">
            <v>26</v>
          </cell>
          <cell r="AS471">
            <v>71</v>
          </cell>
          <cell r="AT471">
            <v>9</v>
          </cell>
          <cell r="AU471">
            <v>8</v>
          </cell>
          <cell r="AV471">
            <v>40</v>
          </cell>
          <cell r="AW471">
            <v>57</v>
          </cell>
          <cell r="AX471">
            <v>28</v>
          </cell>
          <cell r="AY471">
            <v>85</v>
          </cell>
          <cell r="AZ471">
            <v>8</v>
          </cell>
          <cell r="BA471">
            <v>5</v>
          </cell>
          <cell r="BB471">
            <v>33</v>
          </cell>
          <cell r="BC471">
            <v>46</v>
          </cell>
          <cell r="BD471">
            <v>27</v>
          </cell>
          <cell r="BE471">
            <v>73</v>
          </cell>
          <cell r="BF471">
            <v>374</v>
          </cell>
          <cell r="BG471">
            <v>85</v>
          </cell>
          <cell r="BH471">
            <v>564</v>
          </cell>
          <cell r="BI471">
            <v>75.2</v>
          </cell>
          <cell r="BK471" t="str">
            <v>F</v>
          </cell>
          <cell r="BL471" t="str">
            <v>F</v>
          </cell>
          <cell r="BM471" t="str">
            <v>B</v>
          </cell>
          <cell r="BN471" t="str">
            <v>F</v>
          </cell>
          <cell r="BO471" t="str">
            <v>F</v>
          </cell>
          <cell r="BP471" t="str">
            <v>A+</v>
          </cell>
          <cell r="BQ471" t="str">
            <v>B+</v>
          </cell>
          <cell r="BR471" t="str">
            <v>B+</v>
          </cell>
          <cell r="BS471" t="str">
            <v>A++</v>
          </cell>
          <cell r="BT471" t="str">
            <v>A</v>
          </cell>
          <cell r="BU471" t="str">
            <v>A++</v>
          </cell>
          <cell r="BW471">
            <v>4</v>
          </cell>
          <cell r="BX471">
            <v>4</v>
          </cell>
          <cell r="BY471">
            <v>2</v>
          </cell>
          <cell r="BZ471">
            <v>2</v>
          </cell>
          <cell r="CA471">
            <v>2</v>
          </cell>
          <cell r="CB471">
            <v>1</v>
          </cell>
          <cell r="CC471">
            <v>1</v>
          </cell>
          <cell r="CD471">
            <v>1.5</v>
          </cell>
          <cell r="CE471">
            <v>1</v>
          </cell>
          <cell r="CF471">
            <v>1.5</v>
          </cell>
          <cell r="CG471">
            <v>0.5</v>
          </cell>
          <cell r="CH471">
            <v>20.5</v>
          </cell>
          <cell r="CI471">
            <v>4</v>
          </cell>
          <cell r="CJ471" t="str">
            <v>Fail</v>
          </cell>
          <cell r="CK471">
            <v>3.5</v>
          </cell>
        </row>
        <row r="472">
          <cell r="B472" t="str">
            <v>PIET23CI005</v>
          </cell>
          <cell r="C472" t="str">
            <v>ANKIT KUMAR KUSHWAHA</v>
          </cell>
          <cell r="D472" t="str">
            <v>23EPTCY004</v>
          </cell>
          <cell r="E472" t="str">
            <v>H-05</v>
          </cell>
          <cell r="F472"/>
          <cell r="G472">
            <v>4</v>
          </cell>
          <cell r="H472">
            <v>6</v>
          </cell>
          <cell r="I472">
            <v>8</v>
          </cell>
          <cell r="J472">
            <v>18</v>
          </cell>
          <cell r="K472">
            <v>2</v>
          </cell>
          <cell r="L472">
            <v>6</v>
          </cell>
          <cell r="M472">
            <v>10</v>
          </cell>
          <cell r="N472">
            <v>18</v>
          </cell>
          <cell r="O472">
            <v>4</v>
          </cell>
          <cell r="P472">
            <v>9</v>
          </cell>
          <cell r="Q472">
            <v>9</v>
          </cell>
          <cell r="R472">
            <v>22</v>
          </cell>
          <cell r="S472">
            <v>3</v>
          </cell>
          <cell r="T472">
            <v>9</v>
          </cell>
          <cell r="U472">
            <v>9</v>
          </cell>
          <cell r="V472">
            <v>21</v>
          </cell>
          <cell r="W472">
            <v>3</v>
          </cell>
          <cell r="X472">
            <v>7</v>
          </cell>
          <cell r="Y472">
            <v>5</v>
          </cell>
          <cell r="Z472">
            <v>15</v>
          </cell>
          <cell r="AA472">
            <v>94</v>
          </cell>
          <cell r="AB472">
            <v>6</v>
          </cell>
          <cell r="AC472">
            <v>5</v>
          </cell>
          <cell r="AD472">
            <v>40</v>
          </cell>
          <cell r="AE472">
            <v>51</v>
          </cell>
          <cell r="AF472">
            <v>18</v>
          </cell>
          <cell r="AG472">
            <v>69</v>
          </cell>
          <cell r="AH472">
            <v>5</v>
          </cell>
          <cell r="AI472">
            <v>7</v>
          </cell>
          <cell r="AJ472">
            <v>28</v>
          </cell>
          <cell r="AK472">
            <v>40</v>
          </cell>
          <cell r="AL472">
            <v>25</v>
          </cell>
          <cell r="AM472">
            <v>65</v>
          </cell>
          <cell r="AN472">
            <v>7</v>
          </cell>
          <cell r="AO472">
            <v>8</v>
          </cell>
          <cell r="AP472">
            <v>34</v>
          </cell>
          <cell r="AQ472">
            <v>49</v>
          </cell>
          <cell r="AR472">
            <v>28</v>
          </cell>
          <cell r="AS472">
            <v>77</v>
          </cell>
          <cell r="AT472">
            <v>7</v>
          </cell>
          <cell r="AU472">
            <v>7</v>
          </cell>
          <cell r="AV472">
            <v>40</v>
          </cell>
          <cell r="AW472">
            <v>54</v>
          </cell>
          <cell r="AX472">
            <v>29</v>
          </cell>
          <cell r="AY472">
            <v>83</v>
          </cell>
          <cell r="AZ472">
            <v>6</v>
          </cell>
          <cell r="BA472">
            <v>6</v>
          </cell>
          <cell r="BB472">
            <v>33</v>
          </cell>
          <cell r="BC472">
            <v>45</v>
          </cell>
          <cell r="BD472">
            <v>27</v>
          </cell>
          <cell r="BE472">
            <v>72</v>
          </cell>
          <cell r="BF472">
            <v>366</v>
          </cell>
          <cell r="BG472">
            <v>92</v>
          </cell>
          <cell r="BH472">
            <v>552</v>
          </cell>
          <cell r="BI472">
            <v>73.599999999999994</v>
          </cell>
          <cell r="BK472" t="str">
            <v>E</v>
          </cell>
          <cell r="BL472" t="str">
            <v>F</v>
          </cell>
          <cell r="BM472" t="str">
            <v>B</v>
          </cell>
          <cell r="BN472" t="str">
            <v>C</v>
          </cell>
          <cell r="BO472" t="str">
            <v>E</v>
          </cell>
          <cell r="BP472" t="str">
            <v>B</v>
          </cell>
          <cell r="BQ472" t="str">
            <v>B+</v>
          </cell>
          <cell r="BR472" t="str">
            <v>A+</v>
          </cell>
          <cell r="BS472" t="str">
            <v>A++</v>
          </cell>
          <cell r="BT472" t="str">
            <v>A</v>
          </cell>
          <cell r="BU472" t="str">
            <v>A++</v>
          </cell>
          <cell r="BW472">
            <v>4</v>
          </cell>
          <cell r="BX472">
            <v>4</v>
          </cell>
          <cell r="BY472">
            <v>2</v>
          </cell>
          <cell r="BZ472">
            <v>2</v>
          </cell>
          <cell r="CA472">
            <v>2</v>
          </cell>
          <cell r="CB472">
            <v>1</v>
          </cell>
          <cell r="CC472">
            <v>1</v>
          </cell>
          <cell r="CD472">
            <v>1.5</v>
          </cell>
          <cell r="CE472">
            <v>1</v>
          </cell>
          <cell r="CF472">
            <v>1.5</v>
          </cell>
          <cell r="CG472">
            <v>0.5</v>
          </cell>
          <cell r="CH472">
            <v>20.5</v>
          </cell>
          <cell r="CI472">
            <v>1</v>
          </cell>
          <cell r="CJ472" t="str">
            <v>Fail</v>
          </cell>
          <cell r="CK472">
            <v>5.3</v>
          </cell>
        </row>
        <row r="473">
          <cell r="B473" t="str">
            <v>PIET23CI007</v>
          </cell>
          <cell r="C473" t="str">
            <v>ANURAG KUMAR</v>
          </cell>
          <cell r="D473" t="str">
            <v>23EPTCY005</v>
          </cell>
          <cell r="E473" t="str">
            <v>H-07</v>
          </cell>
          <cell r="F473"/>
          <cell r="G473">
            <v>4</v>
          </cell>
          <cell r="H473">
            <v>6</v>
          </cell>
          <cell r="I473">
            <v>10</v>
          </cell>
          <cell r="J473">
            <v>20</v>
          </cell>
          <cell r="K473">
            <v>1</v>
          </cell>
          <cell r="L473">
            <v>7</v>
          </cell>
          <cell r="M473">
            <v>10</v>
          </cell>
          <cell r="N473">
            <v>18</v>
          </cell>
          <cell r="O473" t="str">
            <v>N</v>
          </cell>
          <cell r="P473">
            <v>9</v>
          </cell>
          <cell r="Q473">
            <v>9</v>
          </cell>
          <cell r="R473">
            <v>18</v>
          </cell>
          <cell r="S473">
            <v>2</v>
          </cell>
          <cell r="T473">
            <v>8</v>
          </cell>
          <cell r="U473">
            <v>10</v>
          </cell>
          <cell r="V473">
            <v>20</v>
          </cell>
          <cell r="W473">
            <v>3</v>
          </cell>
          <cell r="X473">
            <v>8</v>
          </cell>
          <cell r="Y473">
            <v>8</v>
          </cell>
          <cell r="Z473">
            <v>19</v>
          </cell>
          <cell r="AA473">
            <v>95</v>
          </cell>
          <cell r="AB473">
            <v>2</v>
          </cell>
          <cell r="AC473">
            <v>8</v>
          </cell>
          <cell r="AD473">
            <v>27</v>
          </cell>
          <cell r="AE473">
            <v>37</v>
          </cell>
          <cell r="AF473">
            <v>34</v>
          </cell>
          <cell r="AG473">
            <v>71</v>
          </cell>
          <cell r="AH473">
            <v>5</v>
          </cell>
          <cell r="AI473">
            <v>8</v>
          </cell>
          <cell r="AJ473">
            <v>29</v>
          </cell>
          <cell r="AK473">
            <v>42</v>
          </cell>
          <cell r="AL473">
            <v>24</v>
          </cell>
          <cell r="AM473">
            <v>66</v>
          </cell>
          <cell r="AN473">
            <v>5</v>
          </cell>
          <cell r="AO473">
            <v>8</v>
          </cell>
          <cell r="AP473">
            <v>30</v>
          </cell>
          <cell r="AQ473">
            <v>43</v>
          </cell>
          <cell r="AR473">
            <v>22</v>
          </cell>
          <cell r="AS473">
            <v>65</v>
          </cell>
          <cell r="AT473">
            <v>2</v>
          </cell>
          <cell r="AU473">
            <v>6</v>
          </cell>
          <cell r="AV473">
            <v>37</v>
          </cell>
          <cell r="AW473">
            <v>45</v>
          </cell>
          <cell r="AX473">
            <v>33</v>
          </cell>
          <cell r="AY473">
            <v>78</v>
          </cell>
          <cell r="AZ473">
            <v>4</v>
          </cell>
          <cell r="BA473">
            <v>5</v>
          </cell>
          <cell r="BB473">
            <v>23</v>
          </cell>
          <cell r="BC473">
            <v>32</v>
          </cell>
          <cell r="BD473">
            <v>24</v>
          </cell>
          <cell r="BE473">
            <v>56</v>
          </cell>
          <cell r="BF473">
            <v>336</v>
          </cell>
          <cell r="BG473">
            <v>91</v>
          </cell>
          <cell r="BH473">
            <v>522</v>
          </cell>
          <cell r="BI473">
            <v>69.599999999999994</v>
          </cell>
          <cell r="BK473" t="str">
            <v>E+</v>
          </cell>
          <cell r="BL473" t="str">
            <v>D+</v>
          </cell>
          <cell r="BM473" t="str">
            <v>B+</v>
          </cell>
          <cell r="BN473" t="str">
            <v>C</v>
          </cell>
          <cell r="BO473" t="str">
            <v>D</v>
          </cell>
          <cell r="BP473" t="str">
            <v>B</v>
          </cell>
          <cell r="BQ473" t="str">
            <v>B+</v>
          </cell>
          <cell r="BR473" t="str">
            <v>B</v>
          </cell>
          <cell r="BS473" t="str">
            <v>A+</v>
          </cell>
          <cell r="BT473" t="str">
            <v>C</v>
          </cell>
          <cell r="BU473" t="str">
            <v>A++</v>
          </cell>
          <cell r="BW473">
            <v>4</v>
          </cell>
          <cell r="BX473">
            <v>4</v>
          </cell>
          <cell r="BY473">
            <v>2</v>
          </cell>
          <cell r="BZ473">
            <v>2</v>
          </cell>
          <cell r="CA473">
            <v>2</v>
          </cell>
          <cell r="CB473">
            <v>1</v>
          </cell>
          <cell r="CC473">
            <v>1</v>
          </cell>
          <cell r="CD473">
            <v>1.5</v>
          </cell>
          <cell r="CE473">
            <v>1</v>
          </cell>
          <cell r="CF473">
            <v>1.5</v>
          </cell>
          <cell r="CG473">
            <v>0.5</v>
          </cell>
          <cell r="CH473">
            <v>20.5</v>
          </cell>
          <cell r="CI473">
            <v>0</v>
          </cell>
          <cell r="CJ473" t="str">
            <v>Pass</v>
          </cell>
          <cell r="CK473">
            <v>6.56</v>
          </cell>
        </row>
        <row r="474">
          <cell r="B474" t="str">
            <v>PIET23CI008</v>
          </cell>
          <cell r="C474" t="str">
            <v>ANURAG SHUKLA</v>
          </cell>
          <cell r="D474" t="str">
            <v>23EPTCY006</v>
          </cell>
          <cell r="E474" t="str">
            <v>H-08</v>
          </cell>
          <cell r="F474"/>
          <cell r="G474">
            <v>7</v>
          </cell>
          <cell r="H474">
            <v>4</v>
          </cell>
          <cell r="I474">
            <v>10</v>
          </cell>
          <cell r="J474">
            <v>21</v>
          </cell>
          <cell r="K474">
            <v>8</v>
          </cell>
          <cell r="L474" t="str">
            <v>N</v>
          </cell>
          <cell r="M474">
            <v>10</v>
          </cell>
          <cell r="N474">
            <v>18</v>
          </cell>
          <cell r="O474">
            <v>7</v>
          </cell>
          <cell r="P474">
            <v>9</v>
          </cell>
          <cell r="Q474">
            <v>9</v>
          </cell>
          <cell r="R474">
            <v>25</v>
          </cell>
          <cell r="S474">
            <v>2</v>
          </cell>
          <cell r="T474">
            <v>9</v>
          </cell>
          <cell r="U474">
            <v>10</v>
          </cell>
          <cell r="V474">
            <v>21</v>
          </cell>
          <cell r="W474">
            <v>4</v>
          </cell>
          <cell r="X474">
            <v>9</v>
          </cell>
          <cell r="Y474">
            <v>8</v>
          </cell>
          <cell r="Z474">
            <v>21</v>
          </cell>
          <cell r="AA474">
            <v>106</v>
          </cell>
          <cell r="AB474">
            <v>6</v>
          </cell>
          <cell r="AC474">
            <v>6</v>
          </cell>
          <cell r="AD474">
            <v>31</v>
          </cell>
          <cell r="AE474">
            <v>43</v>
          </cell>
          <cell r="AF474">
            <v>22</v>
          </cell>
          <cell r="AG474">
            <v>65</v>
          </cell>
          <cell r="AH474">
            <v>7</v>
          </cell>
          <cell r="AI474">
            <v>6</v>
          </cell>
          <cell r="AJ474">
            <v>29</v>
          </cell>
          <cell r="AK474">
            <v>42</v>
          </cell>
          <cell r="AL474">
            <v>23</v>
          </cell>
          <cell r="AM474">
            <v>65</v>
          </cell>
          <cell r="AN474">
            <v>6</v>
          </cell>
          <cell r="AO474">
            <v>8</v>
          </cell>
          <cell r="AP474">
            <v>36</v>
          </cell>
          <cell r="AQ474">
            <v>50</v>
          </cell>
          <cell r="AR474">
            <v>27</v>
          </cell>
          <cell r="AS474">
            <v>77</v>
          </cell>
          <cell r="AT474">
            <v>5</v>
          </cell>
          <cell r="AU474">
            <v>8</v>
          </cell>
          <cell r="AV474">
            <v>40</v>
          </cell>
          <cell r="AW474">
            <v>53</v>
          </cell>
          <cell r="AX474">
            <v>27</v>
          </cell>
          <cell r="AY474">
            <v>80</v>
          </cell>
          <cell r="AZ474">
            <v>8</v>
          </cell>
          <cell r="BA474">
            <v>7</v>
          </cell>
          <cell r="BB474">
            <v>36</v>
          </cell>
          <cell r="BC474">
            <v>51</v>
          </cell>
          <cell r="BD474">
            <v>33</v>
          </cell>
          <cell r="BE474">
            <v>84</v>
          </cell>
          <cell r="BF474">
            <v>371</v>
          </cell>
          <cell r="BG474">
            <v>84</v>
          </cell>
          <cell r="BH474">
            <v>561</v>
          </cell>
          <cell r="BI474">
            <v>74.8</v>
          </cell>
          <cell r="BK474" t="str">
            <v>E+</v>
          </cell>
          <cell r="BL474" t="str">
            <v>E</v>
          </cell>
          <cell r="BM474" t="str">
            <v>A+</v>
          </cell>
          <cell r="BN474" t="str">
            <v>E+</v>
          </cell>
          <cell r="BO474" t="str">
            <v>D</v>
          </cell>
          <cell r="BP474" t="str">
            <v>B</v>
          </cell>
          <cell r="BQ474" t="str">
            <v>B</v>
          </cell>
          <cell r="BR474" t="str">
            <v>A+</v>
          </cell>
          <cell r="BS474" t="str">
            <v>A+</v>
          </cell>
          <cell r="BT474" t="str">
            <v>A++</v>
          </cell>
          <cell r="BU474" t="str">
            <v>A++</v>
          </cell>
          <cell r="BW474">
            <v>4</v>
          </cell>
          <cell r="BX474">
            <v>4</v>
          </cell>
          <cell r="BY474">
            <v>2</v>
          </cell>
          <cell r="BZ474">
            <v>2</v>
          </cell>
          <cell r="CA474">
            <v>2</v>
          </cell>
          <cell r="CB474">
            <v>1</v>
          </cell>
          <cell r="CC474">
            <v>1</v>
          </cell>
          <cell r="CD474">
            <v>1.5</v>
          </cell>
          <cell r="CE474">
            <v>1</v>
          </cell>
          <cell r="CF474">
            <v>1.5</v>
          </cell>
          <cell r="CG474">
            <v>0.5</v>
          </cell>
          <cell r="CH474">
            <v>20.5</v>
          </cell>
          <cell r="CI474">
            <v>0</v>
          </cell>
          <cell r="CJ474" t="str">
            <v>Pass</v>
          </cell>
          <cell r="CK474">
            <v>6.46</v>
          </cell>
        </row>
        <row r="475">
          <cell r="B475" t="str">
            <v>PIET23CI009</v>
          </cell>
          <cell r="C475" t="str">
            <v>AYUSH SINGHAL</v>
          </cell>
          <cell r="D475" t="str">
            <v>23EPTCY007</v>
          </cell>
          <cell r="E475" t="str">
            <v>H-09</v>
          </cell>
          <cell r="F475"/>
          <cell r="G475">
            <v>2</v>
          </cell>
          <cell r="H475">
            <v>6</v>
          </cell>
          <cell r="I475">
            <v>10</v>
          </cell>
          <cell r="J475">
            <v>18</v>
          </cell>
          <cell r="K475">
            <v>1</v>
          </cell>
          <cell r="L475">
            <v>7</v>
          </cell>
          <cell r="M475">
            <v>10</v>
          </cell>
          <cell r="N475">
            <v>18</v>
          </cell>
          <cell r="O475">
            <v>3</v>
          </cell>
          <cell r="P475">
            <v>7</v>
          </cell>
          <cell r="Q475">
            <v>9</v>
          </cell>
          <cell r="R475">
            <v>19</v>
          </cell>
          <cell r="S475">
            <v>1</v>
          </cell>
          <cell r="T475">
            <v>9</v>
          </cell>
          <cell r="U475">
            <v>10</v>
          </cell>
          <cell r="V475">
            <v>20</v>
          </cell>
          <cell r="W475">
            <v>3</v>
          </cell>
          <cell r="X475">
            <v>6</v>
          </cell>
          <cell r="Y475">
            <v>9</v>
          </cell>
          <cell r="Z475">
            <v>18</v>
          </cell>
          <cell r="AA475">
            <v>93</v>
          </cell>
          <cell r="AB475">
            <v>6</v>
          </cell>
          <cell r="AC475">
            <v>5</v>
          </cell>
          <cell r="AD475">
            <v>40</v>
          </cell>
          <cell r="AE475">
            <v>51</v>
          </cell>
          <cell r="AF475">
            <v>23</v>
          </cell>
          <cell r="AG475">
            <v>74</v>
          </cell>
          <cell r="AH475">
            <v>4</v>
          </cell>
          <cell r="AI475">
            <v>6</v>
          </cell>
          <cell r="AJ475">
            <v>29</v>
          </cell>
          <cell r="AK475">
            <v>39</v>
          </cell>
          <cell r="AL475">
            <v>22</v>
          </cell>
          <cell r="AM475">
            <v>61</v>
          </cell>
          <cell r="AN475">
            <v>5</v>
          </cell>
          <cell r="AO475">
            <v>7</v>
          </cell>
          <cell r="AP475">
            <v>34</v>
          </cell>
          <cell r="AQ475">
            <v>46</v>
          </cell>
          <cell r="AR475">
            <v>23</v>
          </cell>
          <cell r="AS475">
            <v>69</v>
          </cell>
          <cell r="AT475">
            <v>5</v>
          </cell>
          <cell r="AU475">
            <v>6</v>
          </cell>
          <cell r="AV475">
            <v>40</v>
          </cell>
          <cell r="AW475">
            <v>51</v>
          </cell>
          <cell r="AX475">
            <v>21</v>
          </cell>
          <cell r="AY475">
            <v>72</v>
          </cell>
          <cell r="AZ475">
            <v>6</v>
          </cell>
          <cell r="BA475">
            <v>6</v>
          </cell>
          <cell r="BB475">
            <v>36</v>
          </cell>
          <cell r="BC475">
            <v>48</v>
          </cell>
          <cell r="BD475">
            <v>29</v>
          </cell>
          <cell r="BE475">
            <v>77</v>
          </cell>
          <cell r="BF475">
            <v>353</v>
          </cell>
          <cell r="BG475">
            <v>92</v>
          </cell>
          <cell r="BH475">
            <v>538</v>
          </cell>
          <cell r="BI475">
            <v>71.733333333333334</v>
          </cell>
          <cell r="BK475" t="str">
            <v>E</v>
          </cell>
          <cell r="BL475" t="str">
            <v>F</v>
          </cell>
          <cell r="BM475" t="str">
            <v>D+</v>
          </cell>
          <cell r="BN475" t="str">
            <v>F</v>
          </cell>
          <cell r="BO475" t="str">
            <v>E+</v>
          </cell>
          <cell r="BP475" t="str">
            <v>C+</v>
          </cell>
          <cell r="BQ475" t="str">
            <v>A</v>
          </cell>
          <cell r="BR475" t="str">
            <v>B+</v>
          </cell>
          <cell r="BS475" t="str">
            <v>A</v>
          </cell>
          <cell r="BT475" t="str">
            <v>A+</v>
          </cell>
          <cell r="BU475" t="str">
            <v>A++</v>
          </cell>
          <cell r="BW475">
            <v>4</v>
          </cell>
          <cell r="BX475">
            <v>4</v>
          </cell>
          <cell r="BY475">
            <v>2</v>
          </cell>
          <cell r="BZ475">
            <v>2</v>
          </cell>
          <cell r="CA475">
            <v>2</v>
          </cell>
          <cell r="CB475">
            <v>1</v>
          </cell>
          <cell r="CC475">
            <v>1</v>
          </cell>
          <cell r="CD475">
            <v>1.5</v>
          </cell>
          <cell r="CE475">
            <v>1</v>
          </cell>
          <cell r="CF475">
            <v>1.5</v>
          </cell>
          <cell r="CG475">
            <v>0.5</v>
          </cell>
          <cell r="CH475">
            <v>20.5</v>
          </cell>
          <cell r="CI475">
            <v>2</v>
          </cell>
          <cell r="CJ475" t="str">
            <v>Fail</v>
          </cell>
          <cell r="CK475">
            <v>3.2439024390243905</v>
          </cell>
        </row>
        <row r="476">
          <cell r="B476" t="str">
            <v>PIET23CI010</v>
          </cell>
          <cell r="C476" t="str">
            <v>BHANU PRAKASH SWAMI</v>
          </cell>
          <cell r="D476" t="str">
            <v>23EPTCY008</v>
          </cell>
          <cell r="E476" t="str">
            <v>H-10</v>
          </cell>
          <cell r="F476"/>
          <cell r="G476">
            <v>5</v>
          </cell>
          <cell r="H476">
            <v>7</v>
          </cell>
          <cell r="I476">
            <v>10</v>
          </cell>
          <cell r="J476">
            <v>22</v>
          </cell>
          <cell r="K476">
            <v>6</v>
          </cell>
          <cell r="L476">
            <v>10</v>
          </cell>
          <cell r="M476">
            <v>10</v>
          </cell>
          <cell r="N476">
            <v>26</v>
          </cell>
          <cell r="O476">
            <v>6</v>
          </cell>
          <cell r="P476">
            <v>9</v>
          </cell>
          <cell r="Q476">
            <v>10</v>
          </cell>
          <cell r="R476">
            <v>25</v>
          </cell>
          <cell r="S476">
            <v>2</v>
          </cell>
          <cell r="T476">
            <v>9</v>
          </cell>
          <cell r="U476">
            <v>9</v>
          </cell>
          <cell r="V476">
            <v>20</v>
          </cell>
          <cell r="W476">
            <v>6</v>
          </cell>
          <cell r="X476">
            <v>10</v>
          </cell>
          <cell r="Y476">
            <v>7</v>
          </cell>
          <cell r="Z476">
            <v>23</v>
          </cell>
          <cell r="AA476">
            <v>116</v>
          </cell>
          <cell r="AB476">
            <v>6</v>
          </cell>
          <cell r="AC476">
            <v>8</v>
          </cell>
          <cell r="AD476">
            <v>40</v>
          </cell>
          <cell r="AE476">
            <v>54</v>
          </cell>
          <cell r="AF476">
            <v>36</v>
          </cell>
          <cell r="AG476">
            <v>90</v>
          </cell>
          <cell r="AH476">
            <v>6</v>
          </cell>
          <cell r="AI476">
            <v>8</v>
          </cell>
          <cell r="AJ476">
            <v>35</v>
          </cell>
          <cell r="AK476">
            <v>49</v>
          </cell>
          <cell r="AL476">
            <v>29</v>
          </cell>
          <cell r="AM476">
            <v>78</v>
          </cell>
          <cell r="AN476">
            <v>6</v>
          </cell>
          <cell r="AO476">
            <v>7</v>
          </cell>
          <cell r="AP476">
            <v>29</v>
          </cell>
          <cell r="AQ476">
            <v>42</v>
          </cell>
          <cell r="AR476">
            <v>28</v>
          </cell>
          <cell r="AS476">
            <v>70</v>
          </cell>
          <cell r="AT476">
            <v>9</v>
          </cell>
          <cell r="AU476">
            <v>8</v>
          </cell>
          <cell r="AV476">
            <v>40</v>
          </cell>
          <cell r="AW476">
            <v>57</v>
          </cell>
          <cell r="AX476">
            <v>30</v>
          </cell>
          <cell r="AY476">
            <v>87</v>
          </cell>
          <cell r="AZ476">
            <v>8</v>
          </cell>
          <cell r="BA476">
            <v>8</v>
          </cell>
          <cell r="BB476">
            <v>37</v>
          </cell>
          <cell r="BC476">
            <v>53</v>
          </cell>
          <cell r="BD476">
            <v>31</v>
          </cell>
          <cell r="BE476">
            <v>84</v>
          </cell>
          <cell r="BF476">
            <v>409</v>
          </cell>
          <cell r="BG476">
            <v>85</v>
          </cell>
          <cell r="BH476">
            <v>610</v>
          </cell>
          <cell r="BI476">
            <v>81.333333333333329</v>
          </cell>
          <cell r="BK476" t="str">
            <v>B+</v>
          </cell>
          <cell r="BL476" t="str">
            <v>E</v>
          </cell>
          <cell r="BM476" t="str">
            <v>A</v>
          </cell>
          <cell r="BN476" t="str">
            <v>E</v>
          </cell>
          <cell r="BO476" t="str">
            <v>C</v>
          </cell>
          <cell r="BP476" t="str">
            <v>A+</v>
          </cell>
          <cell r="BQ476" t="str">
            <v>A++</v>
          </cell>
          <cell r="BR476" t="str">
            <v>B+</v>
          </cell>
          <cell r="BS476" t="str">
            <v>A++</v>
          </cell>
          <cell r="BT476" t="str">
            <v>A++</v>
          </cell>
          <cell r="BU476" t="str">
            <v>A++</v>
          </cell>
          <cell r="BW476">
            <v>4</v>
          </cell>
          <cell r="BX476">
            <v>4</v>
          </cell>
          <cell r="BY476">
            <v>2</v>
          </cell>
          <cell r="BZ476">
            <v>2</v>
          </cell>
          <cell r="CA476">
            <v>2</v>
          </cell>
          <cell r="CB476">
            <v>1</v>
          </cell>
          <cell r="CC476">
            <v>1</v>
          </cell>
          <cell r="CD476">
            <v>1.5</v>
          </cell>
          <cell r="CE476">
            <v>1</v>
          </cell>
          <cell r="CF476">
            <v>1.5</v>
          </cell>
          <cell r="CG476">
            <v>0.5</v>
          </cell>
          <cell r="CH476">
            <v>20.5</v>
          </cell>
          <cell r="CI476">
            <v>0</v>
          </cell>
          <cell r="CJ476" t="str">
            <v>Pass</v>
          </cell>
          <cell r="CK476">
            <v>7.17</v>
          </cell>
        </row>
        <row r="477">
          <cell r="B477" t="str">
            <v>PIET23CI011</v>
          </cell>
          <cell r="C477" t="str">
            <v>BHOOMI SINGHAL</v>
          </cell>
          <cell r="D477" t="str">
            <v>23EPTCY009</v>
          </cell>
          <cell r="E477" t="str">
            <v>H-11</v>
          </cell>
          <cell r="F477"/>
          <cell r="G477">
            <v>10</v>
          </cell>
          <cell r="H477">
            <v>10</v>
          </cell>
          <cell r="I477">
            <v>10</v>
          </cell>
          <cell r="J477">
            <v>30</v>
          </cell>
          <cell r="K477">
            <v>7</v>
          </cell>
          <cell r="L477">
            <v>10</v>
          </cell>
          <cell r="M477">
            <v>10</v>
          </cell>
          <cell r="N477">
            <v>27</v>
          </cell>
          <cell r="O477">
            <v>7</v>
          </cell>
          <cell r="P477">
            <v>10</v>
          </cell>
          <cell r="Q477">
            <v>10</v>
          </cell>
          <cell r="R477">
            <v>27</v>
          </cell>
          <cell r="S477">
            <v>7</v>
          </cell>
          <cell r="T477">
            <v>10</v>
          </cell>
          <cell r="U477">
            <v>10</v>
          </cell>
          <cell r="V477">
            <v>27</v>
          </cell>
          <cell r="W477">
            <v>10</v>
          </cell>
          <cell r="X477">
            <v>10</v>
          </cell>
          <cell r="Y477">
            <v>9</v>
          </cell>
          <cell r="Z477">
            <v>29</v>
          </cell>
          <cell r="AA477">
            <v>140</v>
          </cell>
          <cell r="AB477">
            <v>10</v>
          </cell>
          <cell r="AC477">
            <v>10</v>
          </cell>
          <cell r="AD477">
            <v>40</v>
          </cell>
          <cell r="AE477">
            <v>60</v>
          </cell>
          <cell r="AF477">
            <v>35</v>
          </cell>
          <cell r="AG477">
            <v>95</v>
          </cell>
          <cell r="AH477">
            <v>8</v>
          </cell>
          <cell r="AI477">
            <v>8</v>
          </cell>
          <cell r="AJ477">
            <v>33</v>
          </cell>
          <cell r="AK477">
            <v>49</v>
          </cell>
          <cell r="AL477">
            <v>31</v>
          </cell>
          <cell r="AM477">
            <v>80</v>
          </cell>
          <cell r="AN477">
            <v>8</v>
          </cell>
          <cell r="AO477">
            <v>8</v>
          </cell>
          <cell r="AP477">
            <v>36</v>
          </cell>
          <cell r="AQ477">
            <v>52</v>
          </cell>
          <cell r="AR477">
            <v>32</v>
          </cell>
          <cell r="AS477">
            <v>84</v>
          </cell>
          <cell r="AT477">
            <v>10</v>
          </cell>
          <cell r="AU477">
            <v>9</v>
          </cell>
          <cell r="AV477">
            <v>40</v>
          </cell>
          <cell r="AW477">
            <v>59</v>
          </cell>
          <cell r="AX477">
            <v>34</v>
          </cell>
          <cell r="AY477">
            <v>93</v>
          </cell>
          <cell r="AZ477">
            <v>9</v>
          </cell>
          <cell r="BA477">
            <v>10</v>
          </cell>
          <cell r="BB477">
            <v>40</v>
          </cell>
          <cell r="BC477">
            <v>59</v>
          </cell>
          <cell r="BD477">
            <v>39</v>
          </cell>
          <cell r="BE477">
            <v>98</v>
          </cell>
          <cell r="BF477">
            <v>450</v>
          </cell>
          <cell r="BG477">
            <v>98</v>
          </cell>
          <cell r="BH477">
            <v>688</v>
          </cell>
          <cell r="BI477">
            <v>91.733333333333334</v>
          </cell>
          <cell r="BK477" t="str">
            <v>C</v>
          </cell>
          <cell r="BL477" t="str">
            <v>C</v>
          </cell>
          <cell r="BM477" t="str">
            <v>A++</v>
          </cell>
          <cell r="BN477" t="str">
            <v>C+</v>
          </cell>
          <cell r="BO477" t="str">
            <v>A</v>
          </cell>
          <cell r="BP477" t="str">
            <v>A+</v>
          </cell>
          <cell r="BQ477" t="str">
            <v>A++</v>
          </cell>
          <cell r="BR477" t="str">
            <v>A++</v>
          </cell>
          <cell r="BS477" t="str">
            <v>A++</v>
          </cell>
          <cell r="BT477" t="str">
            <v>A++</v>
          </cell>
          <cell r="BU477" t="str">
            <v>A++</v>
          </cell>
          <cell r="BW477">
            <v>4</v>
          </cell>
          <cell r="BX477">
            <v>4</v>
          </cell>
          <cell r="BY477">
            <v>2</v>
          </cell>
          <cell r="BZ477">
            <v>2</v>
          </cell>
          <cell r="CA477">
            <v>2</v>
          </cell>
          <cell r="CB477">
            <v>1</v>
          </cell>
          <cell r="CC477">
            <v>1</v>
          </cell>
          <cell r="CD477">
            <v>1.5</v>
          </cell>
          <cell r="CE477">
            <v>1</v>
          </cell>
          <cell r="CF477">
            <v>1.5</v>
          </cell>
          <cell r="CG477">
            <v>0.5</v>
          </cell>
          <cell r="CH477">
            <v>20.5</v>
          </cell>
          <cell r="CI477">
            <v>0</v>
          </cell>
          <cell r="CJ477" t="str">
            <v>Pass</v>
          </cell>
          <cell r="CK477">
            <v>8.15</v>
          </cell>
        </row>
        <row r="478">
          <cell r="B478" t="str">
            <v>PIET23CI012</v>
          </cell>
          <cell r="C478" t="str">
            <v>BHUMI VIJAYVERGIYA</v>
          </cell>
          <cell r="D478" t="str">
            <v>23EPTCY010</v>
          </cell>
          <cell r="E478" t="str">
            <v>H-12</v>
          </cell>
          <cell r="F478"/>
          <cell r="G478">
            <v>10</v>
          </cell>
          <cell r="H478">
            <v>8</v>
          </cell>
          <cell r="I478">
            <v>10</v>
          </cell>
          <cell r="J478">
            <v>28</v>
          </cell>
          <cell r="K478">
            <v>6</v>
          </cell>
          <cell r="L478">
            <v>10</v>
          </cell>
          <cell r="M478">
            <v>10</v>
          </cell>
          <cell r="N478">
            <v>26</v>
          </cell>
          <cell r="O478">
            <v>7</v>
          </cell>
          <cell r="P478">
            <v>10</v>
          </cell>
          <cell r="Q478">
            <v>10</v>
          </cell>
          <cell r="R478">
            <v>27</v>
          </cell>
          <cell r="S478">
            <v>4</v>
          </cell>
          <cell r="T478">
            <v>9</v>
          </cell>
          <cell r="U478">
            <v>10</v>
          </cell>
          <cell r="V478">
            <v>23</v>
          </cell>
          <cell r="W478">
            <v>7</v>
          </cell>
          <cell r="X478">
            <v>10</v>
          </cell>
          <cell r="Y478">
            <v>10</v>
          </cell>
          <cell r="Z478">
            <v>27</v>
          </cell>
          <cell r="AA478">
            <v>131</v>
          </cell>
          <cell r="AB478">
            <v>8</v>
          </cell>
          <cell r="AC478">
            <v>7</v>
          </cell>
          <cell r="AD478">
            <v>38</v>
          </cell>
          <cell r="AE478">
            <v>53</v>
          </cell>
          <cell r="AF478">
            <v>36</v>
          </cell>
          <cell r="AG478">
            <v>89</v>
          </cell>
          <cell r="AH478">
            <v>8</v>
          </cell>
          <cell r="AI478">
            <v>8</v>
          </cell>
          <cell r="AJ478">
            <v>35</v>
          </cell>
          <cell r="AK478">
            <v>51</v>
          </cell>
          <cell r="AL478">
            <v>30</v>
          </cell>
          <cell r="AM478">
            <v>81</v>
          </cell>
          <cell r="AN478">
            <v>8</v>
          </cell>
          <cell r="AO478">
            <v>8</v>
          </cell>
          <cell r="AP478">
            <v>37</v>
          </cell>
          <cell r="AQ478">
            <v>53</v>
          </cell>
          <cell r="AR478">
            <v>31</v>
          </cell>
          <cell r="AS478">
            <v>84</v>
          </cell>
          <cell r="AT478">
            <v>5</v>
          </cell>
          <cell r="AU478">
            <v>9</v>
          </cell>
          <cell r="AV478">
            <v>40</v>
          </cell>
          <cell r="AW478">
            <v>54</v>
          </cell>
          <cell r="AX478">
            <v>33</v>
          </cell>
          <cell r="AY478">
            <v>87</v>
          </cell>
          <cell r="AZ478">
            <v>8</v>
          </cell>
          <cell r="BA478">
            <v>9</v>
          </cell>
          <cell r="BB478">
            <v>37</v>
          </cell>
          <cell r="BC478">
            <v>54</v>
          </cell>
          <cell r="BD478">
            <v>37</v>
          </cell>
          <cell r="BE478">
            <v>91</v>
          </cell>
          <cell r="BF478">
            <v>432</v>
          </cell>
          <cell r="BG478">
            <v>93</v>
          </cell>
          <cell r="BH478">
            <v>656</v>
          </cell>
          <cell r="BI478">
            <v>87.466666666666669</v>
          </cell>
          <cell r="BK478" t="str">
            <v>D+</v>
          </cell>
          <cell r="BL478" t="str">
            <v>D+</v>
          </cell>
          <cell r="BM478" t="str">
            <v>A+</v>
          </cell>
          <cell r="BN478" t="str">
            <v>D+</v>
          </cell>
          <cell r="BO478" t="str">
            <v>B+</v>
          </cell>
          <cell r="BP478" t="str">
            <v>A++</v>
          </cell>
          <cell r="BQ478" t="str">
            <v>A++</v>
          </cell>
          <cell r="BR478" t="str">
            <v>A++</v>
          </cell>
          <cell r="BS478" t="str">
            <v>A++</v>
          </cell>
          <cell r="BT478" t="str">
            <v>A++</v>
          </cell>
          <cell r="BU478" t="str">
            <v>A++</v>
          </cell>
          <cell r="BW478">
            <v>4</v>
          </cell>
          <cell r="BX478">
            <v>4</v>
          </cell>
          <cell r="BY478">
            <v>2</v>
          </cell>
          <cell r="BZ478">
            <v>2</v>
          </cell>
          <cell r="CA478">
            <v>2</v>
          </cell>
          <cell r="CB478">
            <v>1</v>
          </cell>
          <cell r="CC478">
            <v>1</v>
          </cell>
          <cell r="CD478">
            <v>1.5</v>
          </cell>
          <cell r="CE478">
            <v>1</v>
          </cell>
          <cell r="CF478">
            <v>1.5</v>
          </cell>
          <cell r="CG478">
            <v>0.5</v>
          </cell>
          <cell r="CH478">
            <v>20.5</v>
          </cell>
          <cell r="CI478">
            <v>0</v>
          </cell>
          <cell r="CJ478" t="str">
            <v>Pass</v>
          </cell>
          <cell r="CK478">
            <v>7.76</v>
          </cell>
        </row>
        <row r="479">
          <cell r="B479" t="str">
            <v>PIET23CI013</v>
          </cell>
          <cell r="C479" t="str">
            <v>BULIYA RATHORE</v>
          </cell>
          <cell r="D479" t="str">
            <v>23EPTCY011</v>
          </cell>
          <cell r="E479" t="str">
            <v>H-13</v>
          </cell>
          <cell r="F479"/>
          <cell r="G479">
            <v>9</v>
          </cell>
          <cell r="H479">
            <v>10</v>
          </cell>
          <cell r="I479">
            <v>10</v>
          </cell>
          <cell r="J479">
            <v>29</v>
          </cell>
          <cell r="K479">
            <v>6</v>
          </cell>
          <cell r="L479">
            <v>10</v>
          </cell>
          <cell r="M479">
            <v>10</v>
          </cell>
          <cell r="N479">
            <v>26</v>
          </cell>
          <cell r="O479">
            <v>7</v>
          </cell>
          <cell r="P479">
            <v>10</v>
          </cell>
          <cell r="Q479">
            <v>10</v>
          </cell>
          <cell r="R479">
            <v>27</v>
          </cell>
          <cell r="S479">
            <v>6</v>
          </cell>
          <cell r="T479">
            <v>10</v>
          </cell>
          <cell r="U479">
            <v>10</v>
          </cell>
          <cell r="V479">
            <v>26</v>
          </cell>
          <cell r="W479">
            <v>7</v>
          </cell>
          <cell r="X479">
            <v>10</v>
          </cell>
          <cell r="Y479">
            <v>10</v>
          </cell>
          <cell r="Z479">
            <v>27</v>
          </cell>
          <cell r="AA479">
            <v>135</v>
          </cell>
          <cell r="AB479">
            <v>9</v>
          </cell>
          <cell r="AC479">
            <v>10</v>
          </cell>
          <cell r="AD479">
            <v>40</v>
          </cell>
          <cell r="AE479">
            <v>59</v>
          </cell>
          <cell r="AF479">
            <v>38</v>
          </cell>
          <cell r="AG479">
            <v>97</v>
          </cell>
          <cell r="AH479">
            <v>6</v>
          </cell>
          <cell r="AI479">
            <v>8</v>
          </cell>
          <cell r="AJ479">
            <v>34</v>
          </cell>
          <cell r="AK479">
            <v>48</v>
          </cell>
          <cell r="AL479">
            <v>31</v>
          </cell>
          <cell r="AM479">
            <v>79</v>
          </cell>
          <cell r="AN479">
            <v>7</v>
          </cell>
          <cell r="AO479">
            <v>8</v>
          </cell>
          <cell r="AP479">
            <v>40</v>
          </cell>
          <cell r="AQ479">
            <v>55</v>
          </cell>
          <cell r="AR479">
            <v>33</v>
          </cell>
          <cell r="AS479">
            <v>88</v>
          </cell>
          <cell r="AT479">
            <v>7</v>
          </cell>
          <cell r="AU479">
            <v>9</v>
          </cell>
          <cell r="AV479">
            <v>40</v>
          </cell>
          <cell r="AW479">
            <v>56</v>
          </cell>
          <cell r="AX479">
            <v>34</v>
          </cell>
          <cell r="AY479">
            <v>90</v>
          </cell>
          <cell r="AZ479">
            <v>9</v>
          </cell>
          <cell r="BA479">
            <v>10</v>
          </cell>
          <cell r="BB479">
            <v>40</v>
          </cell>
          <cell r="BC479">
            <v>59</v>
          </cell>
          <cell r="BD479">
            <v>39</v>
          </cell>
          <cell r="BE479">
            <v>98</v>
          </cell>
          <cell r="BF479">
            <v>452</v>
          </cell>
          <cell r="BG479">
            <v>94</v>
          </cell>
          <cell r="BH479">
            <v>681</v>
          </cell>
          <cell r="BI479">
            <v>90.8</v>
          </cell>
          <cell r="BK479" t="str">
            <v>C</v>
          </cell>
          <cell r="BL479" t="str">
            <v>D</v>
          </cell>
          <cell r="BM479" t="str">
            <v>A++</v>
          </cell>
          <cell r="BN479" t="str">
            <v>B+</v>
          </cell>
          <cell r="BO479" t="str">
            <v>B</v>
          </cell>
          <cell r="BP479" t="str">
            <v>A+</v>
          </cell>
          <cell r="BQ479" t="str">
            <v>A++</v>
          </cell>
          <cell r="BR479" t="str">
            <v>A++</v>
          </cell>
          <cell r="BS479" t="str">
            <v>A++</v>
          </cell>
          <cell r="BT479" t="str">
            <v>A++</v>
          </cell>
          <cell r="BU479" t="str">
            <v>A++</v>
          </cell>
          <cell r="BW479">
            <v>4</v>
          </cell>
          <cell r="BX479">
            <v>4</v>
          </cell>
          <cell r="BY479">
            <v>2</v>
          </cell>
          <cell r="BZ479">
            <v>2</v>
          </cell>
          <cell r="CA479">
            <v>2</v>
          </cell>
          <cell r="CB479">
            <v>1</v>
          </cell>
          <cell r="CC479">
            <v>1</v>
          </cell>
          <cell r="CD479">
            <v>1.5</v>
          </cell>
          <cell r="CE479">
            <v>1</v>
          </cell>
          <cell r="CF479">
            <v>1.5</v>
          </cell>
          <cell r="CG479">
            <v>0.5</v>
          </cell>
          <cell r="CH479">
            <v>20.5</v>
          </cell>
          <cell r="CI479">
            <v>0</v>
          </cell>
          <cell r="CJ479" t="str">
            <v>Pass</v>
          </cell>
          <cell r="CK479">
            <v>7.95</v>
          </cell>
        </row>
        <row r="480">
          <cell r="B480" t="str">
            <v>PIET23CI014</v>
          </cell>
          <cell r="C480" t="str">
            <v>DEV BOHARA</v>
          </cell>
          <cell r="D480" t="str">
            <v>23EPTCY012</v>
          </cell>
          <cell r="E480" t="str">
            <v>H-14</v>
          </cell>
          <cell r="F480"/>
          <cell r="G480">
            <v>5</v>
          </cell>
          <cell r="H480">
            <v>7</v>
          </cell>
          <cell r="I480">
            <v>9</v>
          </cell>
          <cell r="J480">
            <v>21</v>
          </cell>
          <cell r="K480">
            <v>3</v>
          </cell>
          <cell r="L480">
            <v>9</v>
          </cell>
          <cell r="M480">
            <v>10</v>
          </cell>
          <cell r="N480">
            <v>22</v>
          </cell>
          <cell r="O480">
            <v>6</v>
          </cell>
          <cell r="P480">
            <v>9</v>
          </cell>
          <cell r="Q480">
            <v>10</v>
          </cell>
          <cell r="R480">
            <v>25</v>
          </cell>
          <cell r="S480">
            <v>4</v>
          </cell>
          <cell r="T480">
            <v>8</v>
          </cell>
          <cell r="U480">
            <v>9</v>
          </cell>
          <cell r="V480">
            <v>21</v>
          </cell>
          <cell r="W480">
            <v>7</v>
          </cell>
          <cell r="X480">
            <v>9</v>
          </cell>
          <cell r="Y480">
            <v>8</v>
          </cell>
          <cell r="Z480">
            <v>24</v>
          </cell>
          <cell r="AA480">
            <v>113</v>
          </cell>
          <cell r="AB480">
            <v>8</v>
          </cell>
          <cell r="AC480">
            <v>8</v>
          </cell>
          <cell r="AD480">
            <v>32</v>
          </cell>
          <cell r="AE480">
            <v>48</v>
          </cell>
          <cell r="AF480">
            <v>29</v>
          </cell>
          <cell r="AG480">
            <v>77</v>
          </cell>
          <cell r="AH480">
            <v>7</v>
          </cell>
          <cell r="AI480">
            <v>7</v>
          </cell>
          <cell r="AJ480">
            <v>31</v>
          </cell>
          <cell r="AK480">
            <v>45</v>
          </cell>
          <cell r="AL480">
            <v>27</v>
          </cell>
          <cell r="AM480">
            <v>72</v>
          </cell>
          <cell r="AN480">
            <v>8</v>
          </cell>
          <cell r="AO480">
            <v>6</v>
          </cell>
          <cell r="AP480">
            <v>27</v>
          </cell>
          <cell r="AQ480">
            <v>41</v>
          </cell>
          <cell r="AR480">
            <v>28</v>
          </cell>
          <cell r="AS480">
            <v>69</v>
          </cell>
          <cell r="AT480">
            <v>8</v>
          </cell>
          <cell r="AU480">
            <v>7</v>
          </cell>
          <cell r="AV480">
            <v>36</v>
          </cell>
          <cell r="AW480">
            <v>51</v>
          </cell>
          <cell r="AX480">
            <v>26</v>
          </cell>
          <cell r="AY480">
            <v>77</v>
          </cell>
          <cell r="AZ480">
            <v>7</v>
          </cell>
          <cell r="BA480">
            <v>8</v>
          </cell>
          <cell r="BB480">
            <v>36</v>
          </cell>
          <cell r="BC480">
            <v>51</v>
          </cell>
          <cell r="BD480">
            <v>32</v>
          </cell>
          <cell r="BE480">
            <v>83</v>
          </cell>
          <cell r="BF480">
            <v>378</v>
          </cell>
          <cell r="BG480">
            <v>97</v>
          </cell>
          <cell r="BH480">
            <v>588</v>
          </cell>
          <cell r="BI480">
            <v>78.400000000000006</v>
          </cell>
          <cell r="BK480" t="str">
            <v>E</v>
          </cell>
          <cell r="BL480" t="str">
            <v>E</v>
          </cell>
          <cell r="BM480" t="str">
            <v>B+</v>
          </cell>
          <cell r="BN480" t="str">
            <v>C+</v>
          </cell>
          <cell r="BO480" t="str">
            <v>C+</v>
          </cell>
          <cell r="BP480" t="str">
            <v>A</v>
          </cell>
          <cell r="BQ480" t="str">
            <v>A+</v>
          </cell>
          <cell r="BR480" t="str">
            <v>B+</v>
          </cell>
          <cell r="BS480" t="str">
            <v>A+</v>
          </cell>
          <cell r="BT480" t="str">
            <v>A++</v>
          </cell>
          <cell r="BU480" t="str">
            <v>A++</v>
          </cell>
          <cell r="BW480">
            <v>4</v>
          </cell>
          <cell r="BX480">
            <v>4</v>
          </cell>
          <cell r="BY480">
            <v>2</v>
          </cell>
          <cell r="BZ480">
            <v>2</v>
          </cell>
          <cell r="CA480">
            <v>2</v>
          </cell>
          <cell r="CB480">
            <v>1</v>
          </cell>
          <cell r="CC480">
            <v>1</v>
          </cell>
          <cell r="CD480">
            <v>1.5</v>
          </cell>
          <cell r="CE480">
            <v>1</v>
          </cell>
          <cell r="CF480">
            <v>1.5</v>
          </cell>
          <cell r="CG480">
            <v>0.5</v>
          </cell>
          <cell r="CH480">
            <v>20.5</v>
          </cell>
          <cell r="CI480">
            <v>0</v>
          </cell>
          <cell r="CJ480" t="str">
            <v>Pass</v>
          </cell>
          <cell r="CK480">
            <v>6.56</v>
          </cell>
        </row>
        <row r="481">
          <cell r="B481" t="str">
            <v>PIET23CI015</v>
          </cell>
          <cell r="C481" t="str">
            <v>DIKSHA VIJAY</v>
          </cell>
          <cell r="D481" t="str">
            <v>23EPTCY013</v>
          </cell>
          <cell r="E481" t="str">
            <v>H-15</v>
          </cell>
          <cell r="F481"/>
          <cell r="G481">
            <v>10</v>
          </cell>
          <cell r="H481">
            <v>10</v>
          </cell>
          <cell r="I481">
            <v>10</v>
          </cell>
          <cell r="J481">
            <v>30</v>
          </cell>
          <cell r="K481">
            <v>6</v>
          </cell>
          <cell r="L481">
            <v>10</v>
          </cell>
          <cell r="M481">
            <v>10</v>
          </cell>
          <cell r="N481">
            <v>26</v>
          </cell>
          <cell r="O481">
            <v>4</v>
          </cell>
          <cell r="P481">
            <v>10</v>
          </cell>
          <cell r="Q481">
            <v>10</v>
          </cell>
          <cell r="R481">
            <v>24</v>
          </cell>
          <cell r="S481">
            <v>6</v>
          </cell>
          <cell r="T481">
            <v>8</v>
          </cell>
          <cell r="U481">
            <v>10</v>
          </cell>
          <cell r="V481">
            <v>24</v>
          </cell>
          <cell r="W481">
            <v>6</v>
          </cell>
          <cell r="X481">
            <v>8</v>
          </cell>
          <cell r="Y481">
            <v>10</v>
          </cell>
          <cell r="Z481">
            <v>24</v>
          </cell>
          <cell r="AA481">
            <v>128</v>
          </cell>
          <cell r="AB481">
            <v>9</v>
          </cell>
          <cell r="AC481">
            <v>10</v>
          </cell>
          <cell r="AD481">
            <v>40</v>
          </cell>
          <cell r="AE481">
            <v>59</v>
          </cell>
          <cell r="AF481">
            <v>35</v>
          </cell>
          <cell r="AG481">
            <v>94</v>
          </cell>
          <cell r="AH481">
            <v>7</v>
          </cell>
          <cell r="AI481">
            <v>7</v>
          </cell>
          <cell r="AJ481">
            <v>30</v>
          </cell>
          <cell r="AK481">
            <v>44</v>
          </cell>
          <cell r="AL481">
            <v>26</v>
          </cell>
          <cell r="AM481">
            <v>70</v>
          </cell>
          <cell r="AN481">
            <v>8</v>
          </cell>
          <cell r="AO481">
            <v>7</v>
          </cell>
          <cell r="AP481">
            <v>35</v>
          </cell>
          <cell r="AQ481">
            <v>50</v>
          </cell>
          <cell r="AR481">
            <v>29</v>
          </cell>
          <cell r="AS481">
            <v>79</v>
          </cell>
          <cell r="AT481">
            <v>9</v>
          </cell>
          <cell r="AU481">
            <v>8</v>
          </cell>
          <cell r="AV481">
            <v>40</v>
          </cell>
          <cell r="AW481">
            <v>57</v>
          </cell>
          <cell r="AX481">
            <v>34</v>
          </cell>
          <cell r="AY481">
            <v>91</v>
          </cell>
          <cell r="AZ481">
            <v>8</v>
          </cell>
          <cell r="BA481">
            <v>9</v>
          </cell>
          <cell r="BB481">
            <v>36</v>
          </cell>
          <cell r="BC481">
            <v>53</v>
          </cell>
          <cell r="BD481">
            <v>32</v>
          </cell>
          <cell r="BE481">
            <v>85</v>
          </cell>
          <cell r="BF481">
            <v>419</v>
          </cell>
          <cell r="BG481">
            <v>94</v>
          </cell>
          <cell r="BH481">
            <v>641</v>
          </cell>
          <cell r="BI481">
            <v>85.466666666666669</v>
          </cell>
          <cell r="BK481" t="str">
            <v>C</v>
          </cell>
          <cell r="BL481" t="str">
            <v>E</v>
          </cell>
          <cell r="BM481" t="str">
            <v>A+</v>
          </cell>
          <cell r="BN481" t="str">
            <v>B</v>
          </cell>
          <cell r="BO481" t="str">
            <v>C+</v>
          </cell>
          <cell r="BP481" t="str">
            <v>B+</v>
          </cell>
          <cell r="BQ481" t="str">
            <v>A++</v>
          </cell>
          <cell r="BR481" t="str">
            <v>A+</v>
          </cell>
          <cell r="BS481" t="str">
            <v>A++</v>
          </cell>
          <cell r="BT481" t="str">
            <v>A++</v>
          </cell>
          <cell r="BU481" t="str">
            <v>A++</v>
          </cell>
          <cell r="BW481">
            <v>4</v>
          </cell>
          <cell r="BX481">
            <v>4</v>
          </cell>
          <cell r="BY481">
            <v>2</v>
          </cell>
          <cell r="BZ481">
            <v>2</v>
          </cell>
          <cell r="CA481">
            <v>2</v>
          </cell>
          <cell r="CB481">
            <v>1</v>
          </cell>
          <cell r="CC481">
            <v>1</v>
          </cell>
          <cell r="CD481">
            <v>1.5</v>
          </cell>
          <cell r="CE481">
            <v>1</v>
          </cell>
          <cell r="CF481">
            <v>1.5</v>
          </cell>
          <cell r="CG481">
            <v>0.5</v>
          </cell>
          <cell r="CH481">
            <v>20.5</v>
          </cell>
          <cell r="CI481">
            <v>0</v>
          </cell>
          <cell r="CJ481" t="str">
            <v>Pass</v>
          </cell>
          <cell r="CK481">
            <v>7.34</v>
          </cell>
        </row>
        <row r="482">
          <cell r="B482" t="str">
            <v>PIET23CI016</v>
          </cell>
          <cell r="C482" t="str">
            <v>DIVYA</v>
          </cell>
          <cell r="D482" t="str">
            <v>23EPTCY014</v>
          </cell>
          <cell r="E482" t="str">
            <v>H-16</v>
          </cell>
          <cell r="F482"/>
          <cell r="G482">
            <v>9</v>
          </cell>
          <cell r="H482">
            <v>10</v>
          </cell>
          <cell r="I482">
            <v>10</v>
          </cell>
          <cell r="J482">
            <v>29</v>
          </cell>
          <cell r="K482">
            <v>7</v>
          </cell>
          <cell r="L482">
            <v>10</v>
          </cell>
          <cell r="M482">
            <v>10</v>
          </cell>
          <cell r="N482">
            <v>27</v>
          </cell>
          <cell r="O482">
            <v>7</v>
          </cell>
          <cell r="P482">
            <v>10</v>
          </cell>
          <cell r="Q482">
            <v>10</v>
          </cell>
          <cell r="R482">
            <v>27</v>
          </cell>
          <cell r="S482">
            <v>6</v>
          </cell>
          <cell r="T482">
            <v>10</v>
          </cell>
          <cell r="U482">
            <v>10</v>
          </cell>
          <cell r="V482">
            <v>26</v>
          </cell>
          <cell r="W482">
            <v>9</v>
          </cell>
          <cell r="X482">
            <v>10</v>
          </cell>
          <cell r="Y482">
            <v>9</v>
          </cell>
          <cell r="Z482">
            <v>28</v>
          </cell>
          <cell r="AA482">
            <v>137</v>
          </cell>
          <cell r="AB482">
            <v>9</v>
          </cell>
          <cell r="AC482">
            <v>8</v>
          </cell>
          <cell r="AD482">
            <v>34</v>
          </cell>
          <cell r="AE482">
            <v>51</v>
          </cell>
          <cell r="AF482">
            <v>37</v>
          </cell>
          <cell r="AG482">
            <v>88</v>
          </cell>
          <cell r="AH482">
            <v>7</v>
          </cell>
          <cell r="AI482">
            <v>8</v>
          </cell>
          <cell r="AJ482">
            <v>31</v>
          </cell>
          <cell r="AK482">
            <v>46</v>
          </cell>
          <cell r="AL482">
            <v>30</v>
          </cell>
          <cell r="AM482">
            <v>76</v>
          </cell>
          <cell r="AN482">
            <v>7</v>
          </cell>
          <cell r="AO482">
            <v>8</v>
          </cell>
          <cell r="AP482">
            <v>30</v>
          </cell>
          <cell r="AQ482">
            <v>45</v>
          </cell>
          <cell r="AR482">
            <v>32</v>
          </cell>
          <cell r="AS482">
            <v>77</v>
          </cell>
          <cell r="AT482">
            <v>7</v>
          </cell>
          <cell r="AU482">
            <v>9</v>
          </cell>
          <cell r="AV482">
            <v>37</v>
          </cell>
          <cell r="AW482">
            <v>53</v>
          </cell>
          <cell r="AX482">
            <v>37</v>
          </cell>
          <cell r="AY482">
            <v>90</v>
          </cell>
          <cell r="AZ482">
            <v>9</v>
          </cell>
          <cell r="BA482">
            <v>9</v>
          </cell>
          <cell r="BB482">
            <v>38</v>
          </cell>
          <cell r="BC482">
            <v>56</v>
          </cell>
          <cell r="BD482">
            <v>38</v>
          </cell>
          <cell r="BE482">
            <v>94</v>
          </cell>
          <cell r="BF482">
            <v>425</v>
          </cell>
          <cell r="BG482">
            <v>92</v>
          </cell>
          <cell r="BH482">
            <v>654</v>
          </cell>
          <cell r="BI482">
            <v>87.2</v>
          </cell>
          <cell r="BK482" t="str">
            <v>B+</v>
          </cell>
          <cell r="BL482" t="str">
            <v>C</v>
          </cell>
          <cell r="BM482" t="str">
            <v>A++</v>
          </cell>
          <cell r="BN482" t="str">
            <v>B+</v>
          </cell>
          <cell r="BO482" t="str">
            <v>A+</v>
          </cell>
          <cell r="BP482" t="str">
            <v>A+</v>
          </cell>
          <cell r="BQ482" t="str">
            <v>A++</v>
          </cell>
          <cell r="BR482" t="str">
            <v>A+</v>
          </cell>
          <cell r="BS482" t="str">
            <v>A++</v>
          </cell>
          <cell r="BT482" t="str">
            <v>A++</v>
          </cell>
          <cell r="BU482" t="str">
            <v>A++</v>
          </cell>
          <cell r="BW482">
            <v>4</v>
          </cell>
          <cell r="BX482">
            <v>4</v>
          </cell>
          <cell r="BY482">
            <v>2</v>
          </cell>
          <cell r="BZ482">
            <v>2</v>
          </cell>
          <cell r="CA482">
            <v>2</v>
          </cell>
          <cell r="CB482">
            <v>1</v>
          </cell>
          <cell r="CC482">
            <v>1</v>
          </cell>
          <cell r="CD482">
            <v>1.5</v>
          </cell>
          <cell r="CE482">
            <v>1</v>
          </cell>
          <cell r="CF482">
            <v>1.5</v>
          </cell>
          <cell r="CG482">
            <v>0.5</v>
          </cell>
          <cell r="CH482">
            <v>20.5</v>
          </cell>
          <cell r="CI482">
            <v>0</v>
          </cell>
          <cell r="CJ482" t="str">
            <v>Pass</v>
          </cell>
          <cell r="CK482">
            <v>8.51</v>
          </cell>
        </row>
        <row r="483">
          <cell r="B483" t="str">
            <v>PIET23CI017</v>
          </cell>
          <cell r="C483" t="str">
            <v>DIVYANSH SHARMA</v>
          </cell>
          <cell r="D483" t="str">
            <v>23EPTCY015</v>
          </cell>
          <cell r="E483" t="str">
            <v>H-17</v>
          </cell>
          <cell r="F483"/>
          <cell r="G483">
            <v>9</v>
          </cell>
          <cell r="H483">
            <v>10</v>
          </cell>
          <cell r="I483">
            <v>10</v>
          </cell>
          <cell r="J483">
            <v>29</v>
          </cell>
          <cell r="K483">
            <v>3</v>
          </cell>
          <cell r="L483">
            <v>9</v>
          </cell>
          <cell r="M483">
            <v>10</v>
          </cell>
          <cell r="N483">
            <v>22</v>
          </cell>
          <cell r="O483">
            <v>4</v>
          </cell>
          <cell r="P483">
            <v>10</v>
          </cell>
          <cell r="Q483">
            <v>10</v>
          </cell>
          <cell r="R483">
            <v>24</v>
          </cell>
          <cell r="S483">
            <v>5</v>
          </cell>
          <cell r="T483">
            <v>7</v>
          </cell>
          <cell r="U483">
            <v>10</v>
          </cell>
          <cell r="V483">
            <v>22</v>
          </cell>
          <cell r="W483">
            <v>5</v>
          </cell>
          <cell r="X483">
            <v>9</v>
          </cell>
          <cell r="Y483">
            <v>8</v>
          </cell>
          <cell r="Z483">
            <v>22</v>
          </cell>
          <cell r="AA483">
            <v>119</v>
          </cell>
          <cell r="AB483">
            <v>9</v>
          </cell>
          <cell r="AC483">
            <v>10</v>
          </cell>
          <cell r="AD483">
            <v>40</v>
          </cell>
          <cell r="AE483">
            <v>59</v>
          </cell>
          <cell r="AF483">
            <v>34</v>
          </cell>
          <cell r="AG483">
            <v>93</v>
          </cell>
          <cell r="AH483">
            <v>7</v>
          </cell>
          <cell r="AI483">
            <v>8</v>
          </cell>
          <cell r="AJ483">
            <v>33</v>
          </cell>
          <cell r="AK483">
            <v>48</v>
          </cell>
          <cell r="AL483">
            <v>31</v>
          </cell>
          <cell r="AM483">
            <v>79</v>
          </cell>
          <cell r="AN483">
            <v>7</v>
          </cell>
          <cell r="AO483">
            <v>7</v>
          </cell>
          <cell r="AP483">
            <v>36</v>
          </cell>
          <cell r="AQ483">
            <v>50</v>
          </cell>
          <cell r="AR483">
            <v>28</v>
          </cell>
          <cell r="AS483">
            <v>78</v>
          </cell>
          <cell r="AT483">
            <v>7</v>
          </cell>
          <cell r="AU483">
            <v>8</v>
          </cell>
          <cell r="AV483">
            <v>40</v>
          </cell>
          <cell r="AW483">
            <v>55</v>
          </cell>
          <cell r="AX483">
            <v>35</v>
          </cell>
          <cell r="AY483">
            <v>90</v>
          </cell>
          <cell r="AZ483">
            <v>8</v>
          </cell>
          <cell r="BA483">
            <v>9</v>
          </cell>
          <cell r="BB483">
            <v>38</v>
          </cell>
          <cell r="BC483">
            <v>55</v>
          </cell>
          <cell r="BD483">
            <v>32</v>
          </cell>
          <cell r="BE483">
            <v>87</v>
          </cell>
          <cell r="BF483">
            <v>427</v>
          </cell>
          <cell r="BG483">
            <v>94</v>
          </cell>
          <cell r="BH483">
            <v>640</v>
          </cell>
          <cell r="BI483">
            <v>85.333333333333343</v>
          </cell>
          <cell r="BK483" t="str">
            <v>D</v>
          </cell>
          <cell r="BL483" t="str">
            <v>E</v>
          </cell>
          <cell r="BM483" t="str">
            <v>A</v>
          </cell>
          <cell r="BN483" t="str">
            <v>C+</v>
          </cell>
          <cell r="BO483" t="str">
            <v>D+</v>
          </cell>
          <cell r="BP483" t="str">
            <v>A+</v>
          </cell>
          <cell r="BQ483" t="str">
            <v>A++</v>
          </cell>
          <cell r="BR483" t="str">
            <v>A+</v>
          </cell>
          <cell r="BS483" t="str">
            <v>A++</v>
          </cell>
          <cell r="BT483" t="str">
            <v>A++</v>
          </cell>
          <cell r="BU483" t="str">
            <v>A++</v>
          </cell>
          <cell r="BW483">
            <v>4</v>
          </cell>
          <cell r="BX483">
            <v>4</v>
          </cell>
          <cell r="BY483">
            <v>2</v>
          </cell>
          <cell r="BZ483">
            <v>2</v>
          </cell>
          <cell r="CA483">
            <v>2</v>
          </cell>
          <cell r="CB483">
            <v>1</v>
          </cell>
          <cell r="CC483">
            <v>1</v>
          </cell>
          <cell r="CD483">
            <v>1.5</v>
          </cell>
          <cell r="CE483">
            <v>1</v>
          </cell>
          <cell r="CF483">
            <v>1.5</v>
          </cell>
          <cell r="CG483">
            <v>0.5</v>
          </cell>
          <cell r="CH483">
            <v>20.5</v>
          </cell>
          <cell r="CI483">
            <v>0</v>
          </cell>
          <cell r="CJ483" t="str">
            <v>Pass</v>
          </cell>
          <cell r="CK483">
            <v>7</v>
          </cell>
        </row>
        <row r="484">
          <cell r="B484" t="str">
            <v>PIET23CI018</v>
          </cell>
          <cell r="C484" t="str">
            <v>DIVYANSH SHARMA</v>
          </cell>
          <cell r="D484" t="str">
            <v>23EPTCY016</v>
          </cell>
          <cell r="E484" t="str">
            <v>H-18</v>
          </cell>
          <cell r="F484"/>
          <cell r="G484">
            <v>4</v>
          </cell>
          <cell r="H484">
            <v>8</v>
          </cell>
          <cell r="I484">
            <v>10</v>
          </cell>
          <cell r="J484">
            <v>22</v>
          </cell>
          <cell r="K484">
            <v>1</v>
          </cell>
          <cell r="L484">
            <v>7</v>
          </cell>
          <cell r="M484">
            <v>10</v>
          </cell>
          <cell r="N484">
            <v>18</v>
          </cell>
          <cell r="O484">
            <v>5</v>
          </cell>
          <cell r="P484">
            <v>9</v>
          </cell>
          <cell r="Q484">
            <v>10</v>
          </cell>
          <cell r="R484">
            <v>24</v>
          </cell>
          <cell r="S484">
            <v>1</v>
          </cell>
          <cell r="T484">
            <v>8</v>
          </cell>
          <cell r="U484">
            <v>10</v>
          </cell>
          <cell r="V484">
            <v>19</v>
          </cell>
          <cell r="W484">
            <v>5</v>
          </cell>
          <cell r="X484">
            <v>9</v>
          </cell>
          <cell r="Y484">
            <v>10</v>
          </cell>
          <cell r="Z484">
            <v>24</v>
          </cell>
          <cell r="AA484">
            <v>107</v>
          </cell>
          <cell r="AB484">
            <v>7</v>
          </cell>
          <cell r="AC484">
            <v>9</v>
          </cell>
          <cell r="AD484">
            <v>36</v>
          </cell>
          <cell r="AE484">
            <v>52</v>
          </cell>
          <cell r="AF484">
            <v>30</v>
          </cell>
          <cell r="AG484">
            <v>82</v>
          </cell>
          <cell r="AH484">
            <v>7</v>
          </cell>
          <cell r="AI484">
            <v>7</v>
          </cell>
          <cell r="AJ484">
            <v>33</v>
          </cell>
          <cell r="AK484">
            <v>47</v>
          </cell>
          <cell r="AL484">
            <v>30</v>
          </cell>
          <cell r="AM484">
            <v>77</v>
          </cell>
          <cell r="AN484">
            <v>6</v>
          </cell>
          <cell r="AO484">
            <v>6</v>
          </cell>
          <cell r="AP484">
            <v>36</v>
          </cell>
          <cell r="AQ484">
            <v>48</v>
          </cell>
          <cell r="AR484">
            <v>26</v>
          </cell>
          <cell r="AS484">
            <v>74</v>
          </cell>
          <cell r="AT484">
            <v>8</v>
          </cell>
          <cell r="AU484">
            <v>8</v>
          </cell>
          <cell r="AV484">
            <v>39</v>
          </cell>
          <cell r="AW484">
            <v>55</v>
          </cell>
          <cell r="AX484">
            <v>29</v>
          </cell>
          <cell r="AY484">
            <v>84</v>
          </cell>
          <cell r="AZ484">
            <v>6</v>
          </cell>
          <cell r="BA484">
            <v>8</v>
          </cell>
          <cell r="BB484">
            <v>34</v>
          </cell>
          <cell r="BC484">
            <v>48</v>
          </cell>
          <cell r="BD484">
            <v>31</v>
          </cell>
          <cell r="BE484">
            <v>79</v>
          </cell>
          <cell r="BF484">
            <v>396</v>
          </cell>
          <cell r="BG484">
            <v>90</v>
          </cell>
          <cell r="BH484">
            <v>593</v>
          </cell>
          <cell r="BI484">
            <v>79.066666666666663</v>
          </cell>
          <cell r="BK484" t="str">
            <v>E</v>
          </cell>
          <cell r="BL484" t="str">
            <v>D</v>
          </cell>
          <cell r="BM484" t="str">
            <v>A</v>
          </cell>
          <cell r="BN484" t="str">
            <v>C+</v>
          </cell>
          <cell r="BO484" t="str">
            <v>C</v>
          </cell>
          <cell r="BP484" t="str">
            <v>A+</v>
          </cell>
          <cell r="BQ484" t="str">
            <v>A++</v>
          </cell>
          <cell r="BR484" t="str">
            <v>A</v>
          </cell>
          <cell r="BS484" t="str">
            <v>A++</v>
          </cell>
          <cell r="BT484" t="str">
            <v>A+</v>
          </cell>
          <cell r="BU484" t="str">
            <v>A++</v>
          </cell>
          <cell r="BW484">
            <v>4</v>
          </cell>
          <cell r="BX484">
            <v>4</v>
          </cell>
          <cell r="BY484">
            <v>2</v>
          </cell>
          <cell r="BZ484">
            <v>2</v>
          </cell>
          <cell r="CA484">
            <v>2</v>
          </cell>
          <cell r="CB484">
            <v>1</v>
          </cell>
          <cell r="CC484">
            <v>1</v>
          </cell>
          <cell r="CD484">
            <v>1.5</v>
          </cell>
          <cell r="CE484">
            <v>1</v>
          </cell>
          <cell r="CF484">
            <v>1.5</v>
          </cell>
          <cell r="CG484">
            <v>0.5</v>
          </cell>
          <cell r="CH484">
            <v>20.5</v>
          </cell>
          <cell r="CI484">
            <v>0</v>
          </cell>
          <cell r="CJ484" t="str">
            <v>Pass</v>
          </cell>
          <cell r="CK484">
            <v>6.94</v>
          </cell>
        </row>
        <row r="485">
          <cell r="B485" t="str">
            <v>PIET23CI019</v>
          </cell>
          <cell r="C485" t="str">
            <v>DIVYANSHU PRAJAPATI</v>
          </cell>
          <cell r="D485" t="str">
            <v>23EPTCY017</v>
          </cell>
          <cell r="E485" t="str">
            <v>H-19</v>
          </cell>
          <cell r="F485"/>
          <cell r="G485">
            <v>1</v>
          </cell>
          <cell r="H485">
            <v>7</v>
          </cell>
          <cell r="I485">
            <v>10</v>
          </cell>
          <cell r="J485">
            <v>18</v>
          </cell>
          <cell r="K485">
            <v>2</v>
          </cell>
          <cell r="L485">
            <v>9</v>
          </cell>
          <cell r="M485">
            <v>10</v>
          </cell>
          <cell r="N485">
            <v>21</v>
          </cell>
          <cell r="O485">
            <v>6</v>
          </cell>
          <cell r="P485">
            <v>9</v>
          </cell>
          <cell r="Q485">
            <v>10</v>
          </cell>
          <cell r="R485">
            <v>25</v>
          </cell>
          <cell r="S485">
            <v>3</v>
          </cell>
          <cell r="T485">
            <v>9</v>
          </cell>
          <cell r="U485">
            <v>10</v>
          </cell>
          <cell r="V485">
            <v>22</v>
          </cell>
          <cell r="W485">
            <v>5</v>
          </cell>
          <cell r="X485">
            <v>9</v>
          </cell>
          <cell r="Y485">
            <v>10</v>
          </cell>
          <cell r="Z485">
            <v>24</v>
          </cell>
          <cell r="AA485">
            <v>110</v>
          </cell>
          <cell r="AB485">
            <v>6</v>
          </cell>
          <cell r="AC485">
            <v>8</v>
          </cell>
          <cell r="AD485">
            <v>40</v>
          </cell>
          <cell r="AE485">
            <v>54</v>
          </cell>
          <cell r="AF485">
            <v>21</v>
          </cell>
          <cell r="AG485">
            <v>75</v>
          </cell>
          <cell r="AH485">
            <v>5</v>
          </cell>
          <cell r="AI485">
            <v>7</v>
          </cell>
          <cell r="AJ485">
            <v>32</v>
          </cell>
          <cell r="AK485">
            <v>44</v>
          </cell>
          <cell r="AL485">
            <v>28</v>
          </cell>
          <cell r="AM485">
            <v>72</v>
          </cell>
          <cell r="AN485">
            <v>7</v>
          </cell>
          <cell r="AO485">
            <v>6</v>
          </cell>
          <cell r="AP485">
            <v>31</v>
          </cell>
          <cell r="AQ485">
            <v>44</v>
          </cell>
          <cell r="AR485">
            <v>26</v>
          </cell>
          <cell r="AS485">
            <v>70</v>
          </cell>
          <cell r="AT485">
            <v>8</v>
          </cell>
          <cell r="AU485">
            <v>9</v>
          </cell>
          <cell r="AV485">
            <v>40</v>
          </cell>
          <cell r="AW485">
            <v>57</v>
          </cell>
          <cell r="AX485">
            <v>33</v>
          </cell>
          <cell r="AY485">
            <v>90</v>
          </cell>
          <cell r="AZ485">
            <v>8</v>
          </cell>
          <cell r="BA485">
            <v>9</v>
          </cell>
          <cell r="BB485">
            <v>39</v>
          </cell>
          <cell r="BC485">
            <v>56</v>
          </cell>
          <cell r="BD485">
            <v>37</v>
          </cell>
          <cell r="BE485">
            <v>93</v>
          </cell>
          <cell r="BF485">
            <v>400</v>
          </cell>
          <cell r="BG485">
            <v>91</v>
          </cell>
          <cell r="BH485">
            <v>601</v>
          </cell>
          <cell r="BI485">
            <v>80.13333333333334</v>
          </cell>
          <cell r="BK485" t="str">
            <v>E+</v>
          </cell>
          <cell r="BL485" t="str">
            <v>E</v>
          </cell>
          <cell r="BM485" t="str">
            <v>B+</v>
          </cell>
          <cell r="BN485" t="str">
            <v>D+</v>
          </cell>
          <cell r="BO485" t="str">
            <v>D+</v>
          </cell>
          <cell r="BP485" t="str">
            <v>A</v>
          </cell>
          <cell r="BQ485" t="str">
            <v>A</v>
          </cell>
          <cell r="BR485" t="str">
            <v>B+</v>
          </cell>
          <cell r="BS485" t="str">
            <v>A++</v>
          </cell>
          <cell r="BT485" t="str">
            <v>A++</v>
          </cell>
          <cell r="BU485" t="str">
            <v>A++</v>
          </cell>
          <cell r="BW485">
            <v>4</v>
          </cell>
          <cell r="BX485">
            <v>4</v>
          </cell>
          <cell r="BY485">
            <v>2</v>
          </cell>
          <cell r="BZ485">
            <v>2</v>
          </cell>
          <cell r="CA485">
            <v>2</v>
          </cell>
          <cell r="CB485">
            <v>1</v>
          </cell>
          <cell r="CC485">
            <v>1</v>
          </cell>
          <cell r="CD485">
            <v>1.5</v>
          </cell>
          <cell r="CE485">
            <v>1</v>
          </cell>
          <cell r="CF485">
            <v>1.5</v>
          </cell>
          <cell r="CG485">
            <v>0.5</v>
          </cell>
          <cell r="CH485">
            <v>20.5</v>
          </cell>
          <cell r="CI485">
            <v>0</v>
          </cell>
          <cell r="CJ485" t="str">
            <v>Pass</v>
          </cell>
          <cell r="CK485">
            <v>6.59</v>
          </cell>
        </row>
        <row r="486">
          <cell r="B486" t="str">
            <v>PIET23CI020</v>
          </cell>
          <cell r="C486" t="str">
            <v>FARDEEN KHAN</v>
          </cell>
          <cell r="D486" t="str">
            <v>23EPTCY018</v>
          </cell>
          <cell r="E486" t="str">
            <v>H-20</v>
          </cell>
          <cell r="F486"/>
          <cell r="G486">
            <v>10</v>
          </cell>
          <cell r="H486">
            <v>10</v>
          </cell>
          <cell r="I486">
            <v>10</v>
          </cell>
          <cell r="J486">
            <v>30</v>
          </cell>
          <cell r="K486">
            <v>7</v>
          </cell>
          <cell r="L486">
            <v>10</v>
          </cell>
          <cell r="M486">
            <v>10</v>
          </cell>
          <cell r="N486">
            <v>27</v>
          </cell>
          <cell r="O486">
            <v>6</v>
          </cell>
          <cell r="P486">
            <v>9</v>
          </cell>
          <cell r="Q486">
            <v>10</v>
          </cell>
          <cell r="R486">
            <v>25</v>
          </cell>
          <cell r="S486">
            <v>4</v>
          </cell>
          <cell r="T486">
            <v>10</v>
          </cell>
          <cell r="U486">
            <v>10</v>
          </cell>
          <cell r="V486">
            <v>24</v>
          </cell>
          <cell r="W486">
            <v>9</v>
          </cell>
          <cell r="X486">
            <v>10</v>
          </cell>
          <cell r="Y486">
            <v>10</v>
          </cell>
          <cell r="Z486">
            <v>29</v>
          </cell>
          <cell r="AA486">
            <v>135</v>
          </cell>
          <cell r="AB486">
            <v>8</v>
          </cell>
          <cell r="AC486">
            <v>10</v>
          </cell>
          <cell r="AD486">
            <v>40</v>
          </cell>
          <cell r="AE486">
            <v>58</v>
          </cell>
          <cell r="AF486">
            <v>33</v>
          </cell>
          <cell r="AG486">
            <v>91</v>
          </cell>
          <cell r="AH486">
            <v>8</v>
          </cell>
          <cell r="AI486">
            <v>8</v>
          </cell>
          <cell r="AJ486">
            <v>30</v>
          </cell>
          <cell r="AK486">
            <v>46</v>
          </cell>
          <cell r="AL486">
            <v>29</v>
          </cell>
          <cell r="AM486">
            <v>75</v>
          </cell>
          <cell r="AN486">
            <v>8</v>
          </cell>
          <cell r="AO486">
            <v>8</v>
          </cell>
          <cell r="AP486">
            <v>32</v>
          </cell>
          <cell r="AQ486">
            <v>48</v>
          </cell>
          <cell r="AR486">
            <v>26</v>
          </cell>
          <cell r="AS486">
            <v>74</v>
          </cell>
          <cell r="AT486">
            <v>8</v>
          </cell>
          <cell r="AU486">
            <v>7</v>
          </cell>
          <cell r="AV486">
            <v>40</v>
          </cell>
          <cell r="AW486">
            <v>55</v>
          </cell>
          <cell r="AX486">
            <v>32</v>
          </cell>
          <cell r="AY486">
            <v>87</v>
          </cell>
          <cell r="AZ486">
            <v>9</v>
          </cell>
          <cell r="BA486">
            <v>9</v>
          </cell>
          <cell r="BB486">
            <v>40</v>
          </cell>
          <cell r="BC486">
            <v>58</v>
          </cell>
          <cell r="BD486">
            <v>37</v>
          </cell>
          <cell r="BE486">
            <v>95</v>
          </cell>
          <cell r="BF486">
            <v>422</v>
          </cell>
          <cell r="BG486">
            <v>92</v>
          </cell>
          <cell r="BH486">
            <v>649</v>
          </cell>
          <cell r="BI486">
            <v>86.533333333333331</v>
          </cell>
          <cell r="BK486" t="str">
            <v>A++</v>
          </cell>
          <cell r="BL486" t="str">
            <v>C+</v>
          </cell>
          <cell r="BM486" t="str">
            <v>B+</v>
          </cell>
          <cell r="BN486" t="str">
            <v>B</v>
          </cell>
          <cell r="BO486" t="str">
            <v>B+</v>
          </cell>
          <cell r="BP486" t="str">
            <v>A</v>
          </cell>
          <cell r="BQ486" t="str">
            <v>A++</v>
          </cell>
          <cell r="BR486" t="str">
            <v>A</v>
          </cell>
          <cell r="BS486" t="str">
            <v>A++</v>
          </cell>
          <cell r="BT486" t="str">
            <v>A++</v>
          </cell>
          <cell r="BU486" t="str">
            <v>A++</v>
          </cell>
          <cell r="BW486">
            <v>4</v>
          </cell>
          <cell r="BX486">
            <v>4</v>
          </cell>
          <cell r="BY486">
            <v>2</v>
          </cell>
          <cell r="BZ486">
            <v>2</v>
          </cell>
          <cell r="CA486">
            <v>2</v>
          </cell>
          <cell r="CB486">
            <v>1</v>
          </cell>
          <cell r="CC486">
            <v>1</v>
          </cell>
          <cell r="CD486">
            <v>1.5</v>
          </cell>
          <cell r="CE486">
            <v>1</v>
          </cell>
          <cell r="CF486">
            <v>1.5</v>
          </cell>
          <cell r="CG486">
            <v>0.5</v>
          </cell>
          <cell r="CH486">
            <v>20.5</v>
          </cell>
          <cell r="CI486">
            <v>0</v>
          </cell>
          <cell r="CJ486" t="str">
            <v>Pass</v>
          </cell>
          <cell r="CK486">
            <v>8.6</v>
          </cell>
        </row>
        <row r="487">
          <cell r="B487" t="str">
            <v>PIET23CI021</v>
          </cell>
          <cell r="C487" t="str">
            <v>GAGAN SINGH</v>
          </cell>
          <cell r="D487" t="str">
            <v>23EPTCY019</v>
          </cell>
          <cell r="E487" t="str">
            <v>H-21</v>
          </cell>
          <cell r="F487"/>
          <cell r="G487">
            <v>8</v>
          </cell>
          <cell r="H487">
            <v>9</v>
          </cell>
          <cell r="I487">
            <v>10</v>
          </cell>
          <cell r="J487">
            <v>27</v>
          </cell>
          <cell r="K487">
            <v>6</v>
          </cell>
          <cell r="L487">
            <v>10</v>
          </cell>
          <cell r="M487">
            <v>10</v>
          </cell>
          <cell r="N487">
            <v>26</v>
          </cell>
          <cell r="O487">
            <v>5</v>
          </cell>
          <cell r="P487">
            <v>8</v>
          </cell>
          <cell r="Q487">
            <v>10</v>
          </cell>
          <cell r="R487">
            <v>23</v>
          </cell>
          <cell r="S487">
            <v>4</v>
          </cell>
          <cell r="T487">
            <v>10</v>
          </cell>
          <cell r="U487">
            <v>10</v>
          </cell>
          <cell r="V487">
            <v>24</v>
          </cell>
          <cell r="W487">
            <v>6</v>
          </cell>
          <cell r="X487">
            <v>10</v>
          </cell>
          <cell r="Y487">
            <v>8</v>
          </cell>
          <cell r="Z487">
            <v>24</v>
          </cell>
          <cell r="AA487">
            <v>124</v>
          </cell>
          <cell r="AB487">
            <v>9</v>
          </cell>
          <cell r="AC487">
            <v>9</v>
          </cell>
          <cell r="AD487">
            <v>30</v>
          </cell>
          <cell r="AE487">
            <v>48</v>
          </cell>
          <cell r="AF487">
            <v>36</v>
          </cell>
          <cell r="AG487">
            <v>84</v>
          </cell>
          <cell r="AH487">
            <v>9</v>
          </cell>
          <cell r="AI487">
            <v>7</v>
          </cell>
          <cell r="AJ487">
            <v>36</v>
          </cell>
          <cell r="AK487">
            <v>52</v>
          </cell>
          <cell r="AL487">
            <v>31</v>
          </cell>
          <cell r="AM487">
            <v>83</v>
          </cell>
          <cell r="AN487">
            <v>8</v>
          </cell>
          <cell r="AO487">
            <v>7</v>
          </cell>
          <cell r="AP487">
            <v>38</v>
          </cell>
          <cell r="AQ487">
            <v>53</v>
          </cell>
          <cell r="AR487">
            <v>31</v>
          </cell>
          <cell r="AS487">
            <v>84</v>
          </cell>
          <cell r="AT487">
            <v>9</v>
          </cell>
          <cell r="AU487">
            <v>9</v>
          </cell>
          <cell r="AV487">
            <v>34</v>
          </cell>
          <cell r="AW487">
            <v>52</v>
          </cell>
          <cell r="AX487">
            <v>31</v>
          </cell>
          <cell r="AY487">
            <v>83</v>
          </cell>
          <cell r="AZ487">
            <v>7</v>
          </cell>
          <cell r="BA487">
            <v>8</v>
          </cell>
          <cell r="BB487">
            <v>34</v>
          </cell>
          <cell r="BC487">
            <v>49</v>
          </cell>
          <cell r="BD487">
            <v>32</v>
          </cell>
          <cell r="BE487">
            <v>81</v>
          </cell>
          <cell r="BF487">
            <v>415</v>
          </cell>
          <cell r="BG487">
            <v>95</v>
          </cell>
          <cell r="BH487">
            <v>634</v>
          </cell>
          <cell r="BI487">
            <v>84.533333333333331</v>
          </cell>
          <cell r="BK487" t="str">
            <v>B</v>
          </cell>
          <cell r="BL487" t="str">
            <v>D+</v>
          </cell>
          <cell r="BM487" t="str">
            <v>A++</v>
          </cell>
          <cell r="BN487" t="str">
            <v>B</v>
          </cell>
          <cell r="BO487" t="str">
            <v>C</v>
          </cell>
          <cell r="BP487" t="str">
            <v>A++</v>
          </cell>
          <cell r="BQ487" t="str">
            <v>A++</v>
          </cell>
          <cell r="BR487" t="str">
            <v>A++</v>
          </cell>
          <cell r="BS487" t="str">
            <v>A++</v>
          </cell>
          <cell r="BT487" t="str">
            <v>A++</v>
          </cell>
          <cell r="BU487" t="str">
            <v>A++</v>
          </cell>
          <cell r="BW487">
            <v>4</v>
          </cell>
          <cell r="BX487">
            <v>4</v>
          </cell>
          <cell r="BY487">
            <v>2</v>
          </cell>
          <cell r="BZ487">
            <v>2</v>
          </cell>
          <cell r="CA487">
            <v>2</v>
          </cell>
          <cell r="CB487">
            <v>1</v>
          </cell>
          <cell r="CC487">
            <v>1</v>
          </cell>
          <cell r="CD487">
            <v>1.5</v>
          </cell>
          <cell r="CE487">
            <v>1</v>
          </cell>
          <cell r="CF487">
            <v>1.5</v>
          </cell>
          <cell r="CG487">
            <v>0.5</v>
          </cell>
          <cell r="CH487">
            <v>20.5</v>
          </cell>
          <cell r="CI487">
            <v>0</v>
          </cell>
          <cell r="CJ487" t="str">
            <v>Pass</v>
          </cell>
          <cell r="CK487">
            <v>8.15</v>
          </cell>
        </row>
        <row r="488">
          <cell r="B488" t="str">
            <v>PIET23CI022</v>
          </cell>
          <cell r="C488" t="str">
            <v>HANISH SAINI</v>
          </cell>
          <cell r="D488" t="str">
            <v>23EPTCY020</v>
          </cell>
          <cell r="E488" t="str">
            <v>H-22</v>
          </cell>
          <cell r="F488"/>
          <cell r="G488">
            <v>5</v>
          </cell>
          <cell r="H488">
            <v>10</v>
          </cell>
          <cell r="I488">
            <v>10</v>
          </cell>
          <cell r="J488">
            <v>25</v>
          </cell>
          <cell r="K488">
            <v>1</v>
          </cell>
          <cell r="L488">
            <v>8</v>
          </cell>
          <cell r="M488">
            <v>10</v>
          </cell>
          <cell r="N488">
            <v>19</v>
          </cell>
          <cell r="O488">
            <v>5</v>
          </cell>
          <cell r="P488">
            <v>10</v>
          </cell>
          <cell r="Q488">
            <v>10</v>
          </cell>
          <cell r="R488">
            <v>25</v>
          </cell>
          <cell r="S488">
            <v>2</v>
          </cell>
          <cell r="T488">
            <v>9</v>
          </cell>
          <cell r="U488">
            <v>10</v>
          </cell>
          <cell r="V488">
            <v>21</v>
          </cell>
          <cell r="W488">
            <v>8</v>
          </cell>
          <cell r="X488">
            <v>9</v>
          </cell>
          <cell r="Y488">
            <v>8</v>
          </cell>
          <cell r="Z488">
            <v>25</v>
          </cell>
          <cell r="AA488">
            <v>115</v>
          </cell>
          <cell r="AB488">
            <v>8</v>
          </cell>
          <cell r="AC488">
            <v>7</v>
          </cell>
          <cell r="AD488">
            <v>26</v>
          </cell>
          <cell r="AE488">
            <v>41</v>
          </cell>
          <cell r="AF488">
            <v>33</v>
          </cell>
          <cell r="AG488">
            <v>74</v>
          </cell>
          <cell r="AH488">
            <v>9</v>
          </cell>
          <cell r="AI488">
            <v>7</v>
          </cell>
          <cell r="AJ488">
            <v>33</v>
          </cell>
          <cell r="AK488">
            <v>49</v>
          </cell>
          <cell r="AL488">
            <v>29</v>
          </cell>
          <cell r="AM488">
            <v>78</v>
          </cell>
          <cell r="AN488">
            <v>8</v>
          </cell>
          <cell r="AO488">
            <v>6</v>
          </cell>
          <cell r="AP488">
            <v>26</v>
          </cell>
          <cell r="AQ488">
            <v>40</v>
          </cell>
          <cell r="AR488">
            <v>24</v>
          </cell>
          <cell r="AS488">
            <v>64</v>
          </cell>
          <cell r="AT488">
            <v>9</v>
          </cell>
          <cell r="AU488">
            <v>8</v>
          </cell>
          <cell r="AV488">
            <v>36</v>
          </cell>
          <cell r="AW488">
            <v>53</v>
          </cell>
          <cell r="AX488">
            <v>28</v>
          </cell>
          <cell r="AY488">
            <v>81</v>
          </cell>
          <cell r="AZ488">
            <v>8</v>
          </cell>
          <cell r="BA488">
            <v>7</v>
          </cell>
          <cell r="BB488">
            <v>38</v>
          </cell>
          <cell r="BC488">
            <v>53</v>
          </cell>
          <cell r="BD488">
            <v>27</v>
          </cell>
          <cell r="BE488">
            <v>80</v>
          </cell>
          <cell r="BF488">
            <v>377</v>
          </cell>
          <cell r="BG488">
            <v>93</v>
          </cell>
          <cell r="BH488">
            <v>585</v>
          </cell>
          <cell r="BI488">
            <v>78</v>
          </cell>
          <cell r="BK488" t="str">
            <v>C</v>
          </cell>
          <cell r="BL488" t="str">
            <v>B+</v>
          </cell>
          <cell r="BM488" t="str">
            <v>A+</v>
          </cell>
          <cell r="BN488" t="str">
            <v>D</v>
          </cell>
          <cell r="BO488" t="str">
            <v>D+</v>
          </cell>
          <cell r="BP488" t="str">
            <v>A+</v>
          </cell>
          <cell r="BQ488" t="str">
            <v>A</v>
          </cell>
          <cell r="BR488" t="str">
            <v>B</v>
          </cell>
          <cell r="BS488" t="str">
            <v>A++</v>
          </cell>
          <cell r="BT488" t="str">
            <v>A+</v>
          </cell>
          <cell r="BU488" t="str">
            <v>A++</v>
          </cell>
          <cell r="BW488">
            <v>4</v>
          </cell>
          <cell r="BX488">
            <v>4</v>
          </cell>
          <cell r="BY488">
            <v>2</v>
          </cell>
          <cell r="BZ488">
            <v>2</v>
          </cell>
          <cell r="CA488">
            <v>2</v>
          </cell>
          <cell r="CB488">
            <v>1</v>
          </cell>
          <cell r="CC488">
            <v>1</v>
          </cell>
          <cell r="CD488">
            <v>1.5</v>
          </cell>
          <cell r="CE488">
            <v>1</v>
          </cell>
          <cell r="CF488">
            <v>1.5</v>
          </cell>
          <cell r="CG488">
            <v>0.5</v>
          </cell>
          <cell r="CH488">
            <v>20.5</v>
          </cell>
          <cell r="CI488">
            <v>0</v>
          </cell>
          <cell r="CJ488" t="str">
            <v>Pass</v>
          </cell>
          <cell r="CK488">
            <v>7.62</v>
          </cell>
        </row>
        <row r="489">
          <cell r="B489" t="str">
            <v>PIET23CI023</v>
          </cell>
          <cell r="C489" t="str">
            <v>HARSH PANDEY</v>
          </cell>
          <cell r="D489" t="str">
            <v>23EPTCY021</v>
          </cell>
          <cell r="E489" t="str">
            <v>H-23</v>
          </cell>
          <cell r="F489"/>
          <cell r="G489">
            <v>3</v>
          </cell>
          <cell r="H489">
            <v>6</v>
          </cell>
          <cell r="I489">
            <v>10</v>
          </cell>
          <cell r="J489">
            <v>19</v>
          </cell>
          <cell r="K489">
            <v>1</v>
          </cell>
          <cell r="L489">
            <v>8</v>
          </cell>
          <cell r="M489">
            <v>10</v>
          </cell>
          <cell r="N489">
            <v>19</v>
          </cell>
          <cell r="O489" t="str">
            <v>N</v>
          </cell>
          <cell r="P489">
            <v>9</v>
          </cell>
          <cell r="Q489">
            <v>10</v>
          </cell>
          <cell r="R489">
            <v>19</v>
          </cell>
          <cell r="S489">
            <v>2</v>
          </cell>
          <cell r="T489">
            <v>8</v>
          </cell>
          <cell r="U489">
            <v>9</v>
          </cell>
          <cell r="V489">
            <v>19</v>
          </cell>
          <cell r="W489">
            <v>6</v>
          </cell>
          <cell r="X489">
            <v>8</v>
          </cell>
          <cell r="Y489">
            <v>8</v>
          </cell>
          <cell r="Z489">
            <v>22</v>
          </cell>
          <cell r="AA489">
            <v>98</v>
          </cell>
          <cell r="AB489">
            <v>6</v>
          </cell>
          <cell r="AC489">
            <v>7</v>
          </cell>
          <cell r="AD489">
            <v>31</v>
          </cell>
          <cell r="AE489">
            <v>44</v>
          </cell>
          <cell r="AF489">
            <v>27</v>
          </cell>
          <cell r="AG489">
            <v>71</v>
          </cell>
          <cell r="AH489">
            <v>9</v>
          </cell>
          <cell r="AI489">
            <v>7</v>
          </cell>
          <cell r="AJ489">
            <v>33</v>
          </cell>
          <cell r="AK489">
            <v>49</v>
          </cell>
          <cell r="AL489">
            <v>30</v>
          </cell>
          <cell r="AM489">
            <v>79</v>
          </cell>
          <cell r="AN489">
            <v>6</v>
          </cell>
          <cell r="AO489">
            <v>7</v>
          </cell>
          <cell r="AP489">
            <v>33</v>
          </cell>
          <cell r="AQ489">
            <v>46</v>
          </cell>
          <cell r="AR489">
            <v>26</v>
          </cell>
          <cell r="AS489">
            <v>72</v>
          </cell>
          <cell r="AT489">
            <v>7</v>
          </cell>
          <cell r="AU489">
            <v>8</v>
          </cell>
          <cell r="AV489">
            <v>27</v>
          </cell>
          <cell r="AW489">
            <v>42</v>
          </cell>
          <cell r="AX489">
            <v>24</v>
          </cell>
          <cell r="AY489">
            <v>66</v>
          </cell>
          <cell r="AZ489">
            <v>7</v>
          </cell>
          <cell r="BA489">
            <v>7</v>
          </cell>
          <cell r="BB489">
            <v>29</v>
          </cell>
          <cell r="BC489">
            <v>43</v>
          </cell>
          <cell r="BD489">
            <v>25</v>
          </cell>
          <cell r="BE489">
            <v>68</v>
          </cell>
          <cell r="BF489">
            <v>356</v>
          </cell>
          <cell r="BG489">
            <v>94</v>
          </cell>
          <cell r="BH489">
            <v>548</v>
          </cell>
          <cell r="BI489">
            <v>73.066666666666663</v>
          </cell>
          <cell r="BK489" t="str">
            <v>F</v>
          </cell>
          <cell r="BL489" t="str">
            <v>F</v>
          </cell>
          <cell r="BM489" t="str">
            <v>C</v>
          </cell>
          <cell r="BN489" t="str">
            <v>D</v>
          </cell>
          <cell r="BO489" t="str">
            <v>D</v>
          </cell>
          <cell r="BP489" t="str">
            <v>A+</v>
          </cell>
          <cell r="BQ489" t="str">
            <v>B+</v>
          </cell>
          <cell r="BR489" t="str">
            <v>A</v>
          </cell>
          <cell r="BS489" t="str">
            <v>B</v>
          </cell>
          <cell r="BT489" t="str">
            <v>B+</v>
          </cell>
          <cell r="BU489" t="str">
            <v>A++</v>
          </cell>
          <cell r="BW489">
            <v>4</v>
          </cell>
          <cell r="BX489">
            <v>4</v>
          </cell>
          <cell r="BY489">
            <v>2</v>
          </cell>
          <cell r="BZ489">
            <v>2</v>
          </cell>
          <cell r="CA489">
            <v>2</v>
          </cell>
          <cell r="CB489">
            <v>1</v>
          </cell>
          <cell r="CC489">
            <v>1</v>
          </cell>
          <cell r="CD489">
            <v>1.5</v>
          </cell>
          <cell r="CE489">
            <v>1</v>
          </cell>
          <cell r="CF489">
            <v>1.5</v>
          </cell>
          <cell r="CG489">
            <v>0.5</v>
          </cell>
          <cell r="CH489">
            <v>20.5</v>
          </cell>
          <cell r="CI489">
            <v>2</v>
          </cell>
          <cell r="CJ489" t="str">
            <v>Fail</v>
          </cell>
          <cell r="CK489">
            <v>4.3536585365853657</v>
          </cell>
        </row>
        <row r="490">
          <cell r="B490" t="str">
            <v>PIET23CI024</v>
          </cell>
          <cell r="C490" t="str">
            <v>HARSHIT AGARWAL</v>
          </cell>
          <cell r="D490" t="str">
            <v>23EPTCY022</v>
          </cell>
          <cell r="E490" t="str">
            <v>H-24</v>
          </cell>
          <cell r="F490"/>
          <cell r="G490">
            <v>5</v>
          </cell>
          <cell r="H490">
            <v>9</v>
          </cell>
          <cell r="I490">
            <v>10</v>
          </cell>
          <cell r="J490">
            <v>24</v>
          </cell>
          <cell r="K490">
            <v>5</v>
          </cell>
          <cell r="L490">
            <v>8</v>
          </cell>
          <cell r="M490">
            <v>10</v>
          </cell>
          <cell r="N490">
            <v>23</v>
          </cell>
          <cell r="O490">
            <v>5</v>
          </cell>
          <cell r="P490">
            <v>8</v>
          </cell>
          <cell r="Q490">
            <v>10</v>
          </cell>
          <cell r="R490">
            <v>23</v>
          </cell>
          <cell r="S490">
            <v>2</v>
          </cell>
          <cell r="T490">
            <v>8</v>
          </cell>
          <cell r="U490">
            <v>10</v>
          </cell>
          <cell r="V490">
            <v>20</v>
          </cell>
          <cell r="W490">
            <v>6</v>
          </cell>
          <cell r="X490">
            <v>8</v>
          </cell>
          <cell r="Y490">
            <v>8</v>
          </cell>
          <cell r="Z490">
            <v>22</v>
          </cell>
          <cell r="AA490">
            <v>112</v>
          </cell>
          <cell r="AB490">
            <v>7</v>
          </cell>
          <cell r="AC490">
            <v>4</v>
          </cell>
          <cell r="AD490">
            <v>32</v>
          </cell>
          <cell r="AE490">
            <v>43</v>
          </cell>
          <cell r="AF490">
            <v>26</v>
          </cell>
          <cell r="AG490">
            <v>69</v>
          </cell>
          <cell r="AH490">
            <v>7</v>
          </cell>
          <cell r="AI490">
            <v>6</v>
          </cell>
          <cell r="AJ490">
            <v>33</v>
          </cell>
          <cell r="AK490">
            <v>46</v>
          </cell>
          <cell r="AL490">
            <v>28</v>
          </cell>
          <cell r="AM490">
            <v>74</v>
          </cell>
          <cell r="AN490">
            <v>4</v>
          </cell>
          <cell r="AO490">
            <v>9</v>
          </cell>
          <cell r="AP490">
            <v>30</v>
          </cell>
          <cell r="AQ490">
            <v>43</v>
          </cell>
          <cell r="AR490">
            <v>29</v>
          </cell>
          <cell r="AS490">
            <v>72</v>
          </cell>
          <cell r="AT490">
            <v>4</v>
          </cell>
          <cell r="AU490">
            <v>3</v>
          </cell>
          <cell r="AV490">
            <v>37</v>
          </cell>
          <cell r="AW490">
            <v>44</v>
          </cell>
          <cell r="AX490">
            <v>21</v>
          </cell>
          <cell r="AY490">
            <v>65</v>
          </cell>
          <cell r="AZ490">
            <v>7</v>
          </cell>
          <cell r="BA490">
            <v>6</v>
          </cell>
          <cell r="BB490">
            <v>37</v>
          </cell>
          <cell r="BC490">
            <v>50</v>
          </cell>
          <cell r="BD490">
            <v>32</v>
          </cell>
          <cell r="BE490">
            <v>82</v>
          </cell>
          <cell r="BF490">
            <v>362</v>
          </cell>
          <cell r="BG490">
            <v>95</v>
          </cell>
          <cell r="BH490">
            <v>569</v>
          </cell>
          <cell r="BI490">
            <v>75.866666666666674</v>
          </cell>
          <cell r="BK490" t="str">
            <v>C+</v>
          </cell>
          <cell r="BL490" t="str">
            <v>E+</v>
          </cell>
          <cell r="BM490" t="str">
            <v>D+</v>
          </cell>
          <cell r="BN490" t="str">
            <v>D</v>
          </cell>
          <cell r="BO490" t="str">
            <v>D+</v>
          </cell>
          <cell r="BP490" t="str">
            <v>A</v>
          </cell>
          <cell r="BQ490" t="str">
            <v>B+</v>
          </cell>
          <cell r="BR490" t="str">
            <v>A</v>
          </cell>
          <cell r="BS490" t="str">
            <v>B</v>
          </cell>
          <cell r="BT490" t="str">
            <v>A++</v>
          </cell>
          <cell r="BU490" t="str">
            <v>A++</v>
          </cell>
          <cell r="BW490">
            <v>4</v>
          </cell>
          <cell r="BX490">
            <v>4</v>
          </cell>
          <cell r="BY490">
            <v>2</v>
          </cell>
          <cell r="BZ490">
            <v>2</v>
          </cell>
          <cell r="CA490">
            <v>2</v>
          </cell>
          <cell r="CB490">
            <v>1</v>
          </cell>
          <cell r="CC490">
            <v>1</v>
          </cell>
          <cell r="CD490">
            <v>1.5</v>
          </cell>
          <cell r="CE490">
            <v>1</v>
          </cell>
          <cell r="CF490">
            <v>1.5</v>
          </cell>
          <cell r="CG490">
            <v>0.5</v>
          </cell>
          <cell r="CH490">
            <v>20.5</v>
          </cell>
          <cell r="CI490">
            <v>0</v>
          </cell>
          <cell r="CJ490" t="str">
            <v>Pass</v>
          </cell>
          <cell r="CK490">
            <v>6.82</v>
          </cell>
        </row>
        <row r="491">
          <cell r="B491" t="str">
            <v>PIET23CI025</v>
          </cell>
          <cell r="C491" t="str">
            <v>HIMANSHU KUMAR</v>
          </cell>
          <cell r="D491" t="str">
            <v>23EPTCY023</v>
          </cell>
          <cell r="E491" t="str">
            <v>H-25</v>
          </cell>
          <cell r="F491"/>
          <cell r="G491">
            <v>10</v>
          </cell>
          <cell r="H491">
            <v>9</v>
          </cell>
          <cell r="I491">
            <v>9</v>
          </cell>
          <cell r="J491">
            <v>28</v>
          </cell>
          <cell r="K491">
            <v>4</v>
          </cell>
          <cell r="L491">
            <v>9</v>
          </cell>
          <cell r="M491">
            <v>10</v>
          </cell>
          <cell r="N491">
            <v>23</v>
          </cell>
          <cell r="O491">
            <v>7</v>
          </cell>
          <cell r="P491">
            <v>8</v>
          </cell>
          <cell r="Q491">
            <v>10</v>
          </cell>
          <cell r="R491">
            <v>25</v>
          </cell>
          <cell r="S491">
            <v>4</v>
          </cell>
          <cell r="T491">
            <v>9</v>
          </cell>
          <cell r="U491">
            <v>9</v>
          </cell>
          <cell r="V491">
            <v>22</v>
          </cell>
          <cell r="W491">
            <v>6</v>
          </cell>
          <cell r="X491">
            <v>9</v>
          </cell>
          <cell r="Y491">
            <v>9</v>
          </cell>
          <cell r="Z491">
            <v>24</v>
          </cell>
          <cell r="AA491">
            <v>122</v>
          </cell>
          <cell r="AB491">
            <v>10</v>
          </cell>
          <cell r="AC491">
            <v>9</v>
          </cell>
          <cell r="AD491">
            <v>31</v>
          </cell>
          <cell r="AE491">
            <v>50</v>
          </cell>
          <cell r="AF491">
            <v>20</v>
          </cell>
          <cell r="AG491">
            <v>70</v>
          </cell>
          <cell r="AH491">
            <v>7</v>
          </cell>
          <cell r="AI491">
            <v>7</v>
          </cell>
          <cell r="AJ491">
            <v>35</v>
          </cell>
          <cell r="AK491">
            <v>49</v>
          </cell>
          <cell r="AL491">
            <v>23</v>
          </cell>
          <cell r="AM491">
            <v>72</v>
          </cell>
          <cell r="AN491">
            <v>7</v>
          </cell>
          <cell r="AO491">
            <v>8</v>
          </cell>
          <cell r="AP491">
            <v>36</v>
          </cell>
          <cell r="AQ491">
            <v>51</v>
          </cell>
          <cell r="AR491">
            <v>32</v>
          </cell>
          <cell r="AS491">
            <v>83</v>
          </cell>
          <cell r="AT491">
            <v>7</v>
          </cell>
          <cell r="AU491">
            <v>4</v>
          </cell>
          <cell r="AV491">
            <v>38</v>
          </cell>
          <cell r="AW491">
            <v>49</v>
          </cell>
          <cell r="AX491">
            <v>35</v>
          </cell>
          <cell r="AY491">
            <v>84</v>
          </cell>
          <cell r="AZ491">
            <v>8</v>
          </cell>
          <cell r="BA491">
            <v>9</v>
          </cell>
          <cell r="BB491">
            <v>40</v>
          </cell>
          <cell r="BC491">
            <v>57</v>
          </cell>
          <cell r="BD491">
            <v>37</v>
          </cell>
          <cell r="BE491">
            <v>94</v>
          </cell>
          <cell r="BF491">
            <v>403</v>
          </cell>
          <cell r="BG491">
            <v>94</v>
          </cell>
          <cell r="BH491">
            <v>619</v>
          </cell>
          <cell r="BI491">
            <v>82.533333333333331</v>
          </cell>
          <cell r="BK491" t="str">
            <v>C+</v>
          </cell>
          <cell r="BL491" t="str">
            <v>E+</v>
          </cell>
          <cell r="BM491" t="str">
            <v>A+</v>
          </cell>
          <cell r="BN491" t="str">
            <v>D+</v>
          </cell>
          <cell r="BO491" t="str">
            <v>B</v>
          </cell>
          <cell r="BP491" t="str">
            <v>A</v>
          </cell>
          <cell r="BQ491" t="str">
            <v>B+</v>
          </cell>
          <cell r="BR491" t="str">
            <v>A++</v>
          </cell>
          <cell r="BS491" t="str">
            <v>A++</v>
          </cell>
          <cell r="BT491" t="str">
            <v>A++</v>
          </cell>
          <cell r="BU491" t="str">
            <v>A++</v>
          </cell>
          <cell r="BW491">
            <v>4</v>
          </cell>
          <cell r="BX491">
            <v>4</v>
          </cell>
          <cell r="BY491">
            <v>2</v>
          </cell>
          <cell r="BZ491">
            <v>2</v>
          </cell>
          <cell r="CA491">
            <v>2</v>
          </cell>
          <cell r="CB491">
            <v>1</v>
          </cell>
          <cell r="CC491">
            <v>1</v>
          </cell>
          <cell r="CD491">
            <v>1.5</v>
          </cell>
          <cell r="CE491">
            <v>1</v>
          </cell>
          <cell r="CF491">
            <v>1.5</v>
          </cell>
          <cell r="CG491">
            <v>0.5</v>
          </cell>
          <cell r="CH491">
            <v>20.5</v>
          </cell>
          <cell r="CI491">
            <v>0</v>
          </cell>
          <cell r="CJ491" t="str">
            <v>Pass</v>
          </cell>
          <cell r="CK491">
            <v>7.54</v>
          </cell>
        </row>
        <row r="492">
          <cell r="B492" t="str">
            <v>PIET23CI026</v>
          </cell>
          <cell r="C492" t="str">
            <v>JATIN SAXENA</v>
          </cell>
          <cell r="D492" t="str">
            <v>23EPTCY024</v>
          </cell>
          <cell r="E492" t="str">
            <v>H-26</v>
          </cell>
          <cell r="F492"/>
          <cell r="G492">
            <v>6</v>
          </cell>
          <cell r="H492">
            <v>8</v>
          </cell>
          <cell r="I492">
            <v>10</v>
          </cell>
          <cell r="J492">
            <v>24</v>
          </cell>
          <cell r="K492">
            <v>1</v>
          </cell>
          <cell r="L492">
            <v>9</v>
          </cell>
          <cell r="M492">
            <v>10</v>
          </cell>
          <cell r="N492">
            <v>20</v>
          </cell>
          <cell r="O492" t="str">
            <v>N</v>
          </cell>
          <cell r="P492">
            <v>9</v>
          </cell>
          <cell r="Q492">
            <v>10</v>
          </cell>
          <cell r="R492">
            <v>19</v>
          </cell>
          <cell r="S492">
            <v>4</v>
          </cell>
          <cell r="T492">
            <v>7</v>
          </cell>
          <cell r="U492">
            <v>10</v>
          </cell>
          <cell r="V492">
            <v>21</v>
          </cell>
          <cell r="W492">
            <v>6</v>
          </cell>
          <cell r="X492">
            <v>7</v>
          </cell>
          <cell r="Y492">
            <v>6</v>
          </cell>
          <cell r="Z492">
            <v>19</v>
          </cell>
          <cell r="AA492">
            <v>103</v>
          </cell>
          <cell r="AB492">
            <v>7</v>
          </cell>
          <cell r="AC492">
            <v>8</v>
          </cell>
          <cell r="AD492">
            <v>40</v>
          </cell>
          <cell r="AE492">
            <v>55</v>
          </cell>
          <cell r="AF492">
            <v>32</v>
          </cell>
          <cell r="AG492">
            <v>87</v>
          </cell>
          <cell r="AH492">
            <v>7</v>
          </cell>
          <cell r="AI492">
            <v>6</v>
          </cell>
          <cell r="AJ492">
            <v>33</v>
          </cell>
          <cell r="AK492">
            <v>46</v>
          </cell>
          <cell r="AL492">
            <v>31</v>
          </cell>
          <cell r="AM492">
            <v>77</v>
          </cell>
          <cell r="AN492">
            <v>7</v>
          </cell>
          <cell r="AO492">
            <v>9</v>
          </cell>
          <cell r="AP492">
            <v>37</v>
          </cell>
          <cell r="AQ492">
            <v>53</v>
          </cell>
          <cell r="AR492">
            <v>28</v>
          </cell>
          <cell r="AS492">
            <v>81</v>
          </cell>
          <cell r="AT492">
            <v>7</v>
          </cell>
          <cell r="AU492">
            <v>7</v>
          </cell>
          <cell r="AV492">
            <v>34</v>
          </cell>
          <cell r="AW492">
            <v>48</v>
          </cell>
          <cell r="AX492">
            <v>25</v>
          </cell>
          <cell r="AY492">
            <v>73</v>
          </cell>
          <cell r="AZ492">
            <v>5</v>
          </cell>
          <cell r="BA492">
            <v>5</v>
          </cell>
          <cell r="BB492">
            <v>36</v>
          </cell>
          <cell r="BC492">
            <v>46</v>
          </cell>
          <cell r="BD492">
            <v>24</v>
          </cell>
          <cell r="BE492">
            <v>70</v>
          </cell>
          <cell r="BF492">
            <v>388</v>
          </cell>
          <cell r="BG492">
            <v>91</v>
          </cell>
          <cell r="BH492">
            <v>582</v>
          </cell>
          <cell r="BI492">
            <v>77.600000000000009</v>
          </cell>
          <cell r="BK492" t="str">
            <v>E</v>
          </cell>
          <cell r="BL492" t="str">
            <v>C+</v>
          </cell>
          <cell r="BM492" t="str">
            <v>C+</v>
          </cell>
          <cell r="BN492" t="str">
            <v>D+</v>
          </cell>
          <cell r="BO492" t="str">
            <v>D</v>
          </cell>
          <cell r="BP492" t="str">
            <v>A+</v>
          </cell>
          <cell r="BQ492" t="str">
            <v>A++</v>
          </cell>
          <cell r="BR492" t="str">
            <v>A++</v>
          </cell>
          <cell r="BS492" t="str">
            <v>A</v>
          </cell>
          <cell r="BT492" t="str">
            <v>B+</v>
          </cell>
          <cell r="BU492" t="str">
            <v>A++</v>
          </cell>
          <cell r="BW492">
            <v>4</v>
          </cell>
          <cell r="BX492">
            <v>4</v>
          </cell>
          <cell r="BY492">
            <v>2</v>
          </cell>
          <cell r="BZ492">
            <v>2</v>
          </cell>
          <cell r="CA492">
            <v>2</v>
          </cell>
          <cell r="CB492">
            <v>1</v>
          </cell>
          <cell r="CC492">
            <v>1</v>
          </cell>
          <cell r="CD492">
            <v>1.5</v>
          </cell>
          <cell r="CE492">
            <v>1</v>
          </cell>
          <cell r="CF492">
            <v>1.5</v>
          </cell>
          <cell r="CG492">
            <v>0.5</v>
          </cell>
          <cell r="CH492">
            <v>20.5</v>
          </cell>
          <cell r="CI492">
            <v>0</v>
          </cell>
          <cell r="CJ492" t="str">
            <v>Pass</v>
          </cell>
          <cell r="CK492">
            <v>6.85</v>
          </cell>
        </row>
        <row r="493">
          <cell r="B493" t="str">
            <v>PIET23CI027</v>
          </cell>
          <cell r="C493" t="str">
            <v>JATIN YADAV</v>
          </cell>
          <cell r="D493" t="str">
            <v>23EPTCY025</v>
          </cell>
          <cell r="E493" t="str">
            <v>H-27</v>
          </cell>
          <cell r="F493"/>
          <cell r="G493">
            <v>4</v>
          </cell>
          <cell r="H493">
            <v>8</v>
          </cell>
          <cell r="I493">
            <v>10</v>
          </cell>
          <cell r="J493">
            <v>22</v>
          </cell>
          <cell r="K493">
            <v>1</v>
          </cell>
          <cell r="L493">
            <v>8</v>
          </cell>
          <cell r="M493">
            <v>10</v>
          </cell>
          <cell r="N493">
            <v>19</v>
          </cell>
          <cell r="O493">
            <v>5</v>
          </cell>
          <cell r="P493">
            <v>9</v>
          </cell>
          <cell r="Q493">
            <v>10</v>
          </cell>
          <cell r="R493">
            <v>24</v>
          </cell>
          <cell r="S493">
            <v>2</v>
          </cell>
          <cell r="T493">
            <v>6</v>
          </cell>
          <cell r="U493">
            <v>10</v>
          </cell>
          <cell r="V493">
            <v>18</v>
          </cell>
          <cell r="W493">
            <v>5</v>
          </cell>
          <cell r="X493">
            <v>7</v>
          </cell>
          <cell r="Y493">
            <v>7</v>
          </cell>
          <cell r="Z493">
            <v>19</v>
          </cell>
          <cell r="AA493">
            <v>102</v>
          </cell>
          <cell r="AB493">
            <v>9</v>
          </cell>
          <cell r="AC493">
            <v>7</v>
          </cell>
          <cell r="AD493">
            <v>25</v>
          </cell>
          <cell r="AE493">
            <v>41</v>
          </cell>
          <cell r="AF493">
            <v>28</v>
          </cell>
          <cell r="AG493">
            <v>69</v>
          </cell>
          <cell r="AH493">
            <v>8</v>
          </cell>
          <cell r="AI493">
            <v>7</v>
          </cell>
          <cell r="AJ493">
            <v>31</v>
          </cell>
          <cell r="AK493">
            <v>46</v>
          </cell>
          <cell r="AL493">
            <v>30</v>
          </cell>
          <cell r="AM493">
            <v>76</v>
          </cell>
          <cell r="AN493">
            <v>6</v>
          </cell>
          <cell r="AO493">
            <v>7</v>
          </cell>
          <cell r="AP493">
            <v>32</v>
          </cell>
          <cell r="AQ493">
            <v>45</v>
          </cell>
          <cell r="AR493">
            <v>28</v>
          </cell>
          <cell r="AS493">
            <v>73</v>
          </cell>
          <cell r="AT493">
            <v>9</v>
          </cell>
          <cell r="AU493">
            <v>8</v>
          </cell>
          <cell r="AV493">
            <v>40</v>
          </cell>
          <cell r="AW493">
            <v>57</v>
          </cell>
          <cell r="AX493">
            <v>27</v>
          </cell>
          <cell r="AY493">
            <v>84</v>
          </cell>
          <cell r="AZ493">
            <v>7</v>
          </cell>
          <cell r="BA493">
            <v>6</v>
          </cell>
          <cell r="BB493">
            <v>40</v>
          </cell>
          <cell r="BC493">
            <v>53</v>
          </cell>
          <cell r="BD493">
            <v>33</v>
          </cell>
          <cell r="BE493">
            <v>86</v>
          </cell>
          <cell r="BF493">
            <v>388</v>
          </cell>
          <cell r="BG493">
            <v>89</v>
          </cell>
          <cell r="BH493">
            <v>579</v>
          </cell>
          <cell r="BI493">
            <v>77.2</v>
          </cell>
          <cell r="BK493" t="str">
            <v>D</v>
          </cell>
          <cell r="BL493" t="str">
            <v>E</v>
          </cell>
          <cell r="BM493" t="str">
            <v>B</v>
          </cell>
          <cell r="BN493" t="str">
            <v>D</v>
          </cell>
          <cell r="BO493" t="str">
            <v>C+</v>
          </cell>
          <cell r="BP493" t="str">
            <v>A+</v>
          </cell>
          <cell r="BQ493" t="str">
            <v>B+</v>
          </cell>
          <cell r="BR493" t="str">
            <v>A</v>
          </cell>
          <cell r="BS493" t="str">
            <v>A++</v>
          </cell>
          <cell r="BT493" t="str">
            <v>A++</v>
          </cell>
          <cell r="BU493" t="str">
            <v>A++</v>
          </cell>
          <cell r="BW493">
            <v>4</v>
          </cell>
          <cell r="BX493">
            <v>4</v>
          </cell>
          <cell r="BY493">
            <v>2</v>
          </cell>
          <cell r="BZ493">
            <v>2</v>
          </cell>
          <cell r="CA493">
            <v>2</v>
          </cell>
          <cell r="CB493">
            <v>1</v>
          </cell>
          <cell r="CC493">
            <v>1</v>
          </cell>
          <cell r="CD493">
            <v>1.5</v>
          </cell>
          <cell r="CE493">
            <v>1</v>
          </cell>
          <cell r="CF493">
            <v>1.5</v>
          </cell>
          <cell r="CG493">
            <v>0.5</v>
          </cell>
          <cell r="CH493">
            <v>20.5</v>
          </cell>
          <cell r="CI493">
            <v>0</v>
          </cell>
          <cell r="CJ493" t="str">
            <v>Pass</v>
          </cell>
          <cell r="CK493">
            <v>6.72</v>
          </cell>
        </row>
        <row r="494">
          <cell r="B494" t="str">
            <v>PIET23CI028</v>
          </cell>
          <cell r="C494" t="str">
            <v>JAYANT ROOP RAI</v>
          </cell>
          <cell r="D494" t="str">
            <v>23EPTCY026</v>
          </cell>
          <cell r="E494" t="str">
            <v>H-28</v>
          </cell>
          <cell r="F494"/>
          <cell r="G494">
            <v>8</v>
          </cell>
          <cell r="H494">
            <v>6</v>
          </cell>
          <cell r="I494">
            <v>10</v>
          </cell>
          <cell r="J494">
            <v>24</v>
          </cell>
          <cell r="K494">
            <v>1</v>
          </cell>
          <cell r="L494">
            <v>7</v>
          </cell>
          <cell r="M494">
            <v>10</v>
          </cell>
          <cell r="N494">
            <v>18</v>
          </cell>
          <cell r="O494">
            <v>5</v>
          </cell>
          <cell r="P494">
            <v>5</v>
          </cell>
          <cell r="Q494">
            <v>10</v>
          </cell>
          <cell r="R494">
            <v>20</v>
          </cell>
          <cell r="S494">
            <v>2</v>
          </cell>
          <cell r="T494">
            <v>7</v>
          </cell>
          <cell r="U494">
            <v>10</v>
          </cell>
          <cell r="V494">
            <v>19</v>
          </cell>
          <cell r="W494">
            <v>5</v>
          </cell>
          <cell r="X494">
            <v>6</v>
          </cell>
          <cell r="Y494">
            <v>7</v>
          </cell>
          <cell r="Z494">
            <v>18</v>
          </cell>
          <cell r="AA494">
            <v>99</v>
          </cell>
          <cell r="AB494">
            <v>8</v>
          </cell>
          <cell r="AC494">
            <v>5</v>
          </cell>
          <cell r="AD494">
            <v>31</v>
          </cell>
          <cell r="AE494">
            <v>44</v>
          </cell>
          <cell r="AF494">
            <v>22</v>
          </cell>
          <cell r="AG494">
            <v>66</v>
          </cell>
          <cell r="AH494">
            <v>8</v>
          </cell>
          <cell r="AI494">
            <v>7</v>
          </cell>
          <cell r="AJ494">
            <v>31</v>
          </cell>
          <cell r="AK494">
            <v>46</v>
          </cell>
          <cell r="AL494">
            <v>30</v>
          </cell>
          <cell r="AM494">
            <v>76</v>
          </cell>
          <cell r="AN494">
            <v>7</v>
          </cell>
          <cell r="AO494">
            <v>7</v>
          </cell>
          <cell r="AP494">
            <v>31</v>
          </cell>
          <cell r="AQ494">
            <v>45</v>
          </cell>
          <cell r="AR494">
            <v>34</v>
          </cell>
          <cell r="AS494">
            <v>79</v>
          </cell>
          <cell r="AT494">
            <v>4</v>
          </cell>
          <cell r="AU494">
            <v>4</v>
          </cell>
          <cell r="AV494">
            <v>37</v>
          </cell>
          <cell r="AW494">
            <v>45</v>
          </cell>
          <cell r="AX494">
            <v>18</v>
          </cell>
          <cell r="AY494">
            <v>63</v>
          </cell>
          <cell r="AZ494">
            <v>6</v>
          </cell>
          <cell r="BA494">
            <v>6</v>
          </cell>
          <cell r="BB494">
            <v>34</v>
          </cell>
          <cell r="BC494">
            <v>46</v>
          </cell>
          <cell r="BD494">
            <v>23</v>
          </cell>
          <cell r="BE494">
            <v>69</v>
          </cell>
          <cell r="BF494">
            <v>353</v>
          </cell>
          <cell r="BG494">
            <v>94</v>
          </cell>
          <cell r="BH494">
            <v>546</v>
          </cell>
          <cell r="BI494">
            <v>72.8</v>
          </cell>
          <cell r="BK494" t="str">
            <v>D</v>
          </cell>
          <cell r="BL494" t="str">
            <v>D+</v>
          </cell>
          <cell r="BM494" t="str">
            <v>C</v>
          </cell>
          <cell r="BN494" t="str">
            <v>E+</v>
          </cell>
          <cell r="BO494" t="str">
            <v>E+</v>
          </cell>
          <cell r="BP494" t="str">
            <v>A+</v>
          </cell>
          <cell r="BQ494" t="str">
            <v>B</v>
          </cell>
          <cell r="BR494" t="str">
            <v>A+</v>
          </cell>
          <cell r="BS494" t="str">
            <v>B</v>
          </cell>
          <cell r="BT494" t="str">
            <v>B+</v>
          </cell>
          <cell r="BU494" t="str">
            <v>A++</v>
          </cell>
          <cell r="BW494">
            <v>4</v>
          </cell>
          <cell r="BX494">
            <v>4</v>
          </cell>
          <cell r="BY494">
            <v>2</v>
          </cell>
          <cell r="BZ494">
            <v>2</v>
          </cell>
          <cell r="CA494">
            <v>2</v>
          </cell>
          <cell r="CB494">
            <v>1</v>
          </cell>
          <cell r="CC494">
            <v>1</v>
          </cell>
          <cell r="CD494">
            <v>1.5</v>
          </cell>
          <cell r="CE494">
            <v>1</v>
          </cell>
          <cell r="CF494">
            <v>1.5</v>
          </cell>
          <cell r="CG494">
            <v>0.5</v>
          </cell>
          <cell r="CH494">
            <v>20.5</v>
          </cell>
          <cell r="CI494">
            <v>0</v>
          </cell>
          <cell r="CJ494" t="str">
            <v>Pass</v>
          </cell>
          <cell r="CK494">
            <v>6.51</v>
          </cell>
        </row>
        <row r="495">
          <cell r="B495" t="str">
            <v>PIET23CI029</v>
          </cell>
          <cell r="C495" t="str">
            <v>KARAN AVASTHI</v>
          </cell>
          <cell r="D495" t="str">
            <v>23EPTCY027</v>
          </cell>
          <cell r="E495" t="str">
            <v>H-29</v>
          </cell>
          <cell r="F495"/>
          <cell r="G495">
            <v>5</v>
          </cell>
          <cell r="H495">
            <v>8</v>
          </cell>
          <cell r="I495">
            <v>10</v>
          </cell>
          <cell r="J495">
            <v>23</v>
          </cell>
          <cell r="K495">
            <v>3</v>
          </cell>
          <cell r="L495">
            <v>8</v>
          </cell>
          <cell r="M495">
            <v>10</v>
          </cell>
          <cell r="N495">
            <v>21</v>
          </cell>
          <cell r="O495">
            <v>5</v>
          </cell>
          <cell r="P495">
            <v>7</v>
          </cell>
          <cell r="Q495">
            <v>10</v>
          </cell>
          <cell r="R495">
            <v>22</v>
          </cell>
          <cell r="S495">
            <v>2</v>
          </cell>
          <cell r="T495">
            <v>7</v>
          </cell>
          <cell r="U495">
            <v>10</v>
          </cell>
          <cell r="V495">
            <v>19</v>
          </cell>
          <cell r="W495">
            <v>6</v>
          </cell>
          <cell r="X495">
            <v>8</v>
          </cell>
          <cell r="Y495">
            <v>9</v>
          </cell>
          <cell r="Z495">
            <v>23</v>
          </cell>
          <cell r="AA495">
            <v>108</v>
          </cell>
          <cell r="AB495">
            <v>8</v>
          </cell>
          <cell r="AC495">
            <v>6</v>
          </cell>
          <cell r="AD495">
            <v>32</v>
          </cell>
          <cell r="AE495">
            <v>46</v>
          </cell>
          <cell r="AF495">
            <v>22</v>
          </cell>
          <cell r="AG495">
            <v>68</v>
          </cell>
          <cell r="AH495">
            <v>8</v>
          </cell>
          <cell r="AI495">
            <v>7</v>
          </cell>
          <cell r="AJ495">
            <v>34</v>
          </cell>
          <cell r="AK495">
            <v>49</v>
          </cell>
          <cell r="AL495">
            <v>32</v>
          </cell>
          <cell r="AM495">
            <v>81</v>
          </cell>
          <cell r="AN495">
            <v>6</v>
          </cell>
          <cell r="AO495">
            <v>7</v>
          </cell>
          <cell r="AP495">
            <v>35</v>
          </cell>
          <cell r="AQ495">
            <v>48</v>
          </cell>
          <cell r="AR495">
            <v>24</v>
          </cell>
          <cell r="AS495">
            <v>72</v>
          </cell>
          <cell r="AT495">
            <v>7</v>
          </cell>
          <cell r="AU495">
            <v>9</v>
          </cell>
          <cell r="AV495">
            <v>40</v>
          </cell>
          <cell r="AW495">
            <v>56</v>
          </cell>
          <cell r="AX495">
            <v>25</v>
          </cell>
          <cell r="AY495">
            <v>81</v>
          </cell>
          <cell r="AZ495">
            <v>7</v>
          </cell>
          <cell r="BA495">
            <v>6</v>
          </cell>
          <cell r="BB495">
            <v>35</v>
          </cell>
          <cell r="BC495">
            <v>48</v>
          </cell>
          <cell r="BD495">
            <v>24</v>
          </cell>
          <cell r="BE495">
            <v>72</v>
          </cell>
          <cell r="BF495">
            <v>374</v>
          </cell>
          <cell r="BG495">
            <v>90</v>
          </cell>
          <cell r="BH495">
            <v>572</v>
          </cell>
          <cell r="BI495">
            <v>76.266666666666666</v>
          </cell>
          <cell r="BK495" t="str">
            <v>D+</v>
          </cell>
          <cell r="BL495" t="str">
            <v>E</v>
          </cell>
          <cell r="BM495" t="str">
            <v>C</v>
          </cell>
          <cell r="BN495" t="str">
            <v>E</v>
          </cell>
          <cell r="BO495" t="str">
            <v>E+</v>
          </cell>
          <cell r="BP495" t="str">
            <v>A++</v>
          </cell>
          <cell r="BQ495" t="str">
            <v>B+</v>
          </cell>
          <cell r="BR495" t="str">
            <v>A</v>
          </cell>
          <cell r="BS495" t="str">
            <v>A++</v>
          </cell>
          <cell r="BT495" t="str">
            <v>A</v>
          </cell>
          <cell r="BU495" t="str">
            <v>A++</v>
          </cell>
          <cell r="BW495">
            <v>4</v>
          </cell>
          <cell r="BX495">
            <v>4</v>
          </cell>
          <cell r="BY495">
            <v>2</v>
          </cell>
          <cell r="BZ495">
            <v>2</v>
          </cell>
          <cell r="CA495">
            <v>2</v>
          </cell>
          <cell r="CB495">
            <v>1</v>
          </cell>
          <cell r="CC495">
            <v>1</v>
          </cell>
          <cell r="CD495">
            <v>1.5</v>
          </cell>
          <cell r="CE495">
            <v>1</v>
          </cell>
          <cell r="CF495">
            <v>1.5</v>
          </cell>
          <cell r="CG495">
            <v>0.5</v>
          </cell>
          <cell r="CH495">
            <v>20.5</v>
          </cell>
          <cell r="CI495">
            <v>0</v>
          </cell>
          <cell r="CJ495" t="str">
            <v>Pass</v>
          </cell>
          <cell r="CK495">
            <v>6.32</v>
          </cell>
        </row>
        <row r="496">
          <cell r="B496" t="str">
            <v>PIET23CI030</v>
          </cell>
          <cell r="C496" t="str">
            <v>KARTIKEY SHARMA</v>
          </cell>
          <cell r="D496" t="str">
            <v>23EPTCY028</v>
          </cell>
          <cell r="E496" t="str">
            <v>H-30</v>
          </cell>
          <cell r="F496"/>
          <cell r="G496">
            <v>6</v>
          </cell>
          <cell r="H496">
            <v>7</v>
          </cell>
          <cell r="I496">
            <v>10</v>
          </cell>
          <cell r="J496">
            <v>23</v>
          </cell>
          <cell r="K496">
            <v>5</v>
          </cell>
          <cell r="L496">
            <v>10</v>
          </cell>
          <cell r="M496">
            <v>10</v>
          </cell>
          <cell r="N496">
            <v>25</v>
          </cell>
          <cell r="O496">
            <v>8</v>
          </cell>
          <cell r="P496">
            <v>7</v>
          </cell>
          <cell r="Q496">
            <v>10</v>
          </cell>
          <cell r="R496">
            <v>25</v>
          </cell>
          <cell r="S496">
            <v>3</v>
          </cell>
          <cell r="T496">
            <v>5</v>
          </cell>
          <cell r="U496">
            <v>10</v>
          </cell>
          <cell r="V496">
            <v>18</v>
          </cell>
          <cell r="W496">
            <v>6</v>
          </cell>
          <cell r="X496">
            <v>8</v>
          </cell>
          <cell r="Y496">
            <v>6</v>
          </cell>
          <cell r="Z496">
            <v>20</v>
          </cell>
          <cell r="AA496">
            <v>111</v>
          </cell>
          <cell r="AB496">
            <v>8</v>
          </cell>
          <cell r="AC496">
            <v>9</v>
          </cell>
          <cell r="AD496">
            <v>29</v>
          </cell>
          <cell r="AE496">
            <v>46</v>
          </cell>
          <cell r="AF496">
            <v>27</v>
          </cell>
          <cell r="AG496">
            <v>73</v>
          </cell>
          <cell r="AH496">
            <v>9</v>
          </cell>
          <cell r="AI496">
            <v>8</v>
          </cell>
          <cell r="AJ496">
            <v>31</v>
          </cell>
          <cell r="AK496">
            <v>48</v>
          </cell>
          <cell r="AL496">
            <v>34</v>
          </cell>
          <cell r="AM496">
            <v>82</v>
          </cell>
          <cell r="AN496">
            <v>9</v>
          </cell>
          <cell r="AO496">
            <v>8</v>
          </cell>
          <cell r="AP496">
            <v>32</v>
          </cell>
          <cell r="AQ496">
            <v>49</v>
          </cell>
          <cell r="AR496">
            <v>27</v>
          </cell>
          <cell r="AS496">
            <v>76</v>
          </cell>
          <cell r="AT496">
            <v>4</v>
          </cell>
          <cell r="AU496">
            <v>9</v>
          </cell>
          <cell r="AV496">
            <v>30</v>
          </cell>
          <cell r="AW496">
            <v>43</v>
          </cell>
          <cell r="AX496">
            <v>34</v>
          </cell>
          <cell r="AY496">
            <v>77</v>
          </cell>
          <cell r="AZ496">
            <v>9</v>
          </cell>
          <cell r="BA496">
            <v>10</v>
          </cell>
          <cell r="BB496">
            <v>39</v>
          </cell>
          <cell r="BC496">
            <v>58</v>
          </cell>
          <cell r="BD496">
            <v>36</v>
          </cell>
          <cell r="BE496">
            <v>94</v>
          </cell>
          <cell r="BF496">
            <v>402</v>
          </cell>
          <cell r="BG496">
            <v>93</v>
          </cell>
          <cell r="BH496">
            <v>606</v>
          </cell>
          <cell r="BI496">
            <v>80.800000000000011</v>
          </cell>
          <cell r="BK496" t="str">
            <v>E+</v>
          </cell>
          <cell r="BL496" t="str">
            <v>E</v>
          </cell>
          <cell r="BM496" t="str">
            <v>B+</v>
          </cell>
          <cell r="BN496" t="str">
            <v>E+</v>
          </cell>
          <cell r="BO496" t="str">
            <v>E+</v>
          </cell>
          <cell r="BP496" t="str">
            <v>A++</v>
          </cell>
          <cell r="BQ496" t="str">
            <v>A</v>
          </cell>
          <cell r="BR496" t="str">
            <v>A+</v>
          </cell>
          <cell r="BS496" t="str">
            <v>A+</v>
          </cell>
          <cell r="BT496" t="str">
            <v>A++</v>
          </cell>
          <cell r="BU496" t="str">
            <v>A++</v>
          </cell>
          <cell r="BW496">
            <v>4</v>
          </cell>
          <cell r="BX496">
            <v>4</v>
          </cell>
          <cell r="BY496">
            <v>2</v>
          </cell>
          <cell r="BZ496">
            <v>2</v>
          </cell>
          <cell r="CA496">
            <v>2</v>
          </cell>
          <cell r="CB496">
            <v>1</v>
          </cell>
          <cell r="CC496">
            <v>1</v>
          </cell>
          <cell r="CD496">
            <v>1.5</v>
          </cell>
          <cell r="CE496">
            <v>1</v>
          </cell>
          <cell r="CF496">
            <v>1.5</v>
          </cell>
          <cell r="CG496">
            <v>0.5</v>
          </cell>
          <cell r="CH496">
            <v>20.5</v>
          </cell>
          <cell r="CI496">
            <v>0</v>
          </cell>
          <cell r="CJ496" t="str">
            <v>Pass</v>
          </cell>
          <cell r="CK496">
            <v>6.49</v>
          </cell>
        </row>
        <row r="497">
          <cell r="B497" t="str">
            <v>PIET23CI031</v>
          </cell>
          <cell r="C497" t="str">
            <v>KESHAV KUMAR SHARMA</v>
          </cell>
          <cell r="D497" t="str">
            <v>23EPTCY029</v>
          </cell>
          <cell r="E497" t="str">
            <v>H-31</v>
          </cell>
          <cell r="F497"/>
          <cell r="G497">
            <v>9</v>
          </cell>
          <cell r="H497">
            <v>9</v>
          </cell>
          <cell r="I497">
            <v>10</v>
          </cell>
          <cell r="J497">
            <v>28</v>
          </cell>
          <cell r="K497">
            <v>8</v>
          </cell>
          <cell r="L497">
            <v>10</v>
          </cell>
          <cell r="M497">
            <v>10</v>
          </cell>
          <cell r="N497">
            <v>28</v>
          </cell>
          <cell r="O497">
            <v>8</v>
          </cell>
          <cell r="P497">
            <v>10</v>
          </cell>
          <cell r="Q497">
            <v>10</v>
          </cell>
          <cell r="R497">
            <v>28</v>
          </cell>
          <cell r="S497">
            <v>9</v>
          </cell>
          <cell r="T497">
            <v>9</v>
          </cell>
          <cell r="U497">
            <v>10</v>
          </cell>
          <cell r="V497">
            <v>28</v>
          </cell>
          <cell r="W497">
            <v>9</v>
          </cell>
          <cell r="X497">
            <v>10</v>
          </cell>
          <cell r="Y497">
            <v>10</v>
          </cell>
          <cell r="Z497">
            <v>29</v>
          </cell>
          <cell r="AA497">
            <v>141</v>
          </cell>
          <cell r="AB497">
            <v>10</v>
          </cell>
          <cell r="AC497">
            <v>9</v>
          </cell>
          <cell r="AD497">
            <v>30</v>
          </cell>
          <cell r="AE497">
            <v>49</v>
          </cell>
          <cell r="AF497">
            <v>36</v>
          </cell>
          <cell r="AG497">
            <v>85</v>
          </cell>
          <cell r="AH497">
            <v>9</v>
          </cell>
          <cell r="AI497">
            <v>9</v>
          </cell>
          <cell r="AJ497">
            <v>34</v>
          </cell>
          <cell r="AK497">
            <v>52</v>
          </cell>
          <cell r="AL497">
            <v>35</v>
          </cell>
          <cell r="AM497">
            <v>87</v>
          </cell>
          <cell r="AN497">
            <v>9</v>
          </cell>
          <cell r="AO497">
            <v>9</v>
          </cell>
          <cell r="AP497">
            <v>39</v>
          </cell>
          <cell r="AQ497">
            <v>57</v>
          </cell>
          <cell r="AR497">
            <v>27</v>
          </cell>
          <cell r="AS497">
            <v>84</v>
          </cell>
          <cell r="AT497">
            <v>8</v>
          </cell>
          <cell r="AU497">
            <v>9</v>
          </cell>
          <cell r="AV497">
            <v>39</v>
          </cell>
          <cell r="AW497">
            <v>56</v>
          </cell>
          <cell r="AX497">
            <v>36</v>
          </cell>
          <cell r="AY497">
            <v>92</v>
          </cell>
          <cell r="AZ497">
            <v>10</v>
          </cell>
          <cell r="BA497">
            <v>10</v>
          </cell>
          <cell r="BB497">
            <v>39</v>
          </cell>
          <cell r="BC497">
            <v>59</v>
          </cell>
          <cell r="BD497">
            <v>39</v>
          </cell>
          <cell r="BE497">
            <v>98</v>
          </cell>
          <cell r="BF497">
            <v>446</v>
          </cell>
          <cell r="BG497">
            <v>88</v>
          </cell>
          <cell r="BH497">
            <v>675</v>
          </cell>
          <cell r="BI497">
            <v>90</v>
          </cell>
          <cell r="BK497" t="str">
            <v>B+</v>
          </cell>
          <cell r="BL497" t="str">
            <v>B</v>
          </cell>
          <cell r="BM497" t="str">
            <v>A++</v>
          </cell>
          <cell r="BN497" t="str">
            <v>A</v>
          </cell>
          <cell r="BO497" t="str">
            <v>C+</v>
          </cell>
          <cell r="BP497" t="str">
            <v>A++</v>
          </cell>
          <cell r="BQ497" t="str">
            <v>A++</v>
          </cell>
          <cell r="BR497" t="str">
            <v>A++</v>
          </cell>
          <cell r="BS497" t="str">
            <v>A++</v>
          </cell>
          <cell r="BT497" t="str">
            <v>A++</v>
          </cell>
          <cell r="BU497" t="str">
            <v>A++</v>
          </cell>
          <cell r="BW497">
            <v>4</v>
          </cell>
          <cell r="BX497">
            <v>4</v>
          </cell>
          <cell r="BY497">
            <v>2</v>
          </cell>
          <cell r="BZ497">
            <v>2</v>
          </cell>
          <cell r="CA497">
            <v>2</v>
          </cell>
          <cell r="CB497">
            <v>1</v>
          </cell>
          <cell r="CC497">
            <v>1</v>
          </cell>
          <cell r="CD497">
            <v>1.5</v>
          </cell>
          <cell r="CE497">
            <v>1</v>
          </cell>
          <cell r="CF497">
            <v>1.5</v>
          </cell>
          <cell r="CG497">
            <v>0.5</v>
          </cell>
          <cell r="CH497">
            <v>20.5</v>
          </cell>
          <cell r="CI497">
            <v>0</v>
          </cell>
          <cell r="CJ497" t="str">
            <v>Pass</v>
          </cell>
          <cell r="CK497">
            <v>8.68</v>
          </cell>
        </row>
        <row r="498">
          <cell r="B498" t="str">
            <v>PIET23CI032</v>
          </cell>
          <cell r="C498" t="str">
            <v>KINSHU SACHDEVA</v>
          </cell>
          <cell r="D498" t="str">
            <v>23EPTCY030</v>
          </cell>
          <cell r="E498" t="str">
            <v>H-32</v>
          </cell>
          <cell r="F498"/>
          <cell r="G498">
            <v>10</v>
          </cell>
          <cell r="H498">
            <v>10</v>
          </cell>
          <cell r="I498">
            <v>10</v>
          </cell>
          <cell r="J498">
            <v>30</v>
          </cell>
          <cell r="K498">
            <v>8</v>
          </cell>
          <cell r="L498">
            <v>10</v>
          </cell>
          <cell r="M498">
            <v>10</v>
          </cell>
          <cell r="N498">
            <v>28</v>
          </cell>
          <cell r="O498">
            <v>8</v>
          </cell>
          <cell r="P498">
            <v>10</v>
          </cell>
          <cell r="Q498">
            <v>10</v>
          </cell>
          <cell r="R498">
            <v>28</v>
          </cell>
          <cell r="S498">
            <v>6</v>
          </cell>
          <cell r="T498">
            <v>8</v>
          </cell>
          <cell r="U498">
            <v>10</v>
          </cell>
          <cell r="V498">
            <v>24</v>
          </cell>
          <cell r="W498">
            <v>7</v>
          </cell>
          <cell r="X498">
            <v>10</v>
          </cell>
          <cell r="Y498">
            <v>9</v>
          </cell>
          <cell r="Z498">
            <v>26</v>
          </cell>
          <cell r="AA498">
            <v>136</v>
          </cell>
          <cell r="AB498">
            <v>10</v>
          </cell>
          <cell r="AC498">
            <v>10</v>
          </cell>
          <cell r="AD498">
            <v>39</v>
          </cell>
          <cell r="AE498">
            <v>59</v>
          </cell>
          <cell r="AF498">
            <v>37</v>
          </cell>
          <cell r="AG498">
            <v>96</v>
          </cell>
          <cell r="AH498">
            <v>9</v>
          </cell>
          <cell r="AI498">
            <v>8</v>
          </cell>
          <cell r="AJ498">
            <v>36</v>
          </cell>
          <cell r="AK498">
            <v>53</v>
          </cell>
          <cell r="AL498">
            <v>34</v>
          </cell>
          <cell r="AM498">
            <v>87</v>
          </cell>
          <cell r="AN498">
            <v>8</v>
          </cell>
          <cell r="AO498">
            <v>8</v>
          </cell>
          <cell r="AP498">
            <v>39</v>
          </cell>
          <cell r="AQ498">
            <v>55</v>
          </cell>
          <cell r="AR498">
            <v>35</v>
          </cell>
          <cell r="AS498">
            <v>90</v>
          </cell>
          <cell r="AT498">
            <v>10</v>
          </cell>
          <cell r="AU498">
            <v>8</v>
          </cell>
          <cell r="AV498">
            <v>40</v>
          </cell>
          <cell r="AW498">
            <v>58</v>
          </cell>
          <cell r="AX498">
            <v>37</v>
          </cell>
          <cell r="AY498">
            <v>95</v>
          </cell>
          <cell r="AZ498">
            <v>9</v>
          </cell>
          <cell r="BA498">
            <v>10</v>
          </cell>
          <cell r="BB498">
            <v>40</v>
          </cell>
          <cell r="BC498">
            <v>59</v>
          </cell>
          <cell r="BD498">
            <v>37</v>
          </cell>
          <cell r="BE498">
            <v>96</v>
          </cell>
          <cell r="BF498">
            <v>464</v>
          </cell>
          <cell r="BG498">
            <v>96</v>
          </cell>
          <cell r="BH498">
            <v>696</v>
          </cell>
          <cell r="BI498">
            <v>92.800000000000011</v>
          </cell>
          <cell r="BK498" t="str">
            <v>A++</v>
          </cell>
          <cell r="BL498" t="str">
            <v>B+</v>
          </cell>
          <cell r="BM498" t="str">
            <v>A+</v>
          </cell>
          <cell r="BN498" t="str">
            <v>B+</v>
          </cell>
          <cell r="BO498" t="str">
            <v>B</v>
          </cell>
          <cell r="BP498" t="str">
            <v>A++</v>
          </cell>
          <cell r="BQ498" t="str">
            <v>A++</v>
          </cell>
          <cell r="BR498" t="str">
            <v>A++</v>
          </cell>
          <cell r="BS498" t="str">
            <v>A++</v>
          </cell>
          <cell r="BT498" t="str">
            <v>A++</v>
          </cell>
          <cell r="BU498" t="str">
            <v>A++</v>
          </cell>
          <cell r="BW498">
            <v>4</v>
          </cell>
          <cell r="BX498">
            <v>4</v>
          </cell>
          <cell r="BY498">
            <v>2</v>
          </cell>
          <cell r="BZ498">
            <v>2</v>
          </cell>
          <cell r="CA498">
            <v>2</v>
          </cell>
          <cell r="CB498">
            <v>1</v>
          </cell>
          <cell r="CC498">
            <v>1</v>
          </cell>
          <cell r="CD498">
            <v>1.5</v>
          </cell>
          <cell r="CE498">
            <v>1</v>
          </cell>
          <cell r="CF498">
            <v>1.5</v>
          </cell>
          <cell r="CG498">
            <v>0.5</v>
          </cell>
          <cell r="CH498">
            <v>20.5</v>
          </cell>
          <cell r="CI498">
            <v>0</v>
          </cell>
          <cell r="CJ498" t="str">
            <v>Pass</v>
          </cell>
          <cell r="CK498">
            <v>9.07</v>
          </cell>
        </row>
        <row r="499">
          <cell r="B499" t="str">
            <v>PIET23CI033</v>
          </cell>
          <cell r="C499" t="str">
            <v>KUMAR SAMBHAV</v>
          </cell>
          <cell r="D499" t="str">
            <v>23EPTCY031</v>
          </cell>
          <cell r="E499" t="str">
            <v>H-33</v>
          </cell>
          <cell r="F499"/>
          <cell r="G499">
            <v>7</v>
          </cell>
          <cell r="H499">
            <v>6</v>
          </cell>
          <cell r="I499">
            <v>10</v>
          </cell>
          <cell r="J499">
            <v>23</v>
          </cell>
          <cell r="K499">
            <v>5</v>
          </cell>
          <cell r="L499">
            <v>10</v>
          </cell>
          <cell r="M499">
            <v>10</v>
          </cell>
          <cell r="N499">
            <v>25</v>
          </cell>
          <cell r="O499">
            <v>7</v>
          </cell>
          <cell r="P499">
            <v>9</v>
          </cell>
          <cell r="Q499">
            <v>10</v>
          </cell>
          <cell r="R499">
            <v>26</v>
          </cell>
          <cell r="S499">
            <v>4</v>
          </cell>
          <cell r="T499">
            <v>5</v>
          </cell>
          <cell r="U499">
            <v>10</v>
          </cell>
          <cell r="V499">
            <v>19</v>
          </cell>
          <cell r="W499">
            <v>7</v>
          </cell>
          <cell r="X499">
            <v>10</v>
          </cell>
          <cell r="Y499">
            <v>8</v>
          </cell>
          <cell r="Z499">
            <v>25</v>
          </cell>
          <cell r="AA499">
            <v>118</v>
          </cell>
          <cell r="AB499">
            <v>9</v>
          </cell>
          <cell r="AC499">
            <v>6</v>
          </cell>
          <cell r="AD499">
            <v>35</v>
          </cell>
          <cell r="AE499">
            <v>50</v>
          </cell>
          <cell r="AF499">
            <v>35</v>
          </cell>
          <cell r="AG499">
            <v>85</v>
          </cell>
          <cell r="AH499">
            <v>9</v>
          </cell>
          <cell r="AI499">
            <v>7</v>
          </cell>
          <cell r="AJ499">
            <v>32</v>
          </cell>
          <cell r="AK499">
            <v>48</v>
          </cell>
          <cell r="AL499">
            <v>29</v>
          </cell>
          <cell r="AM499">
            <v>77</v>
          </cell>
          <cell r="AN499">
            <v>9</v>
          </cell>
          <cell r="AO499">
            <v>8</v>
          </cell>
          <cell r="AP499">
            <v>35</v>
          </cell>
          <cell r="AQ499">
            <v>52</v>
          </cell>
          <cell r="AR499">
            <v>26</v>
          </cell>
          <cell r="AS499">
            <v>78</v>
          </cell>
          <cell r="AT499">
            <v>8</v>
          </cell>
          <cell r="AU499">
            <v>6</v>
          </cell>
          <cell r="AV499">
            <v>32</v>
          </cell>
          <cell r="AW499">
            <v>46</v>
          </cell>
          <cell r="AX499">
            <v>26</v>
          </cell>
          <cell r="AY499">
            <v>72</v>
          </cell>
          <cell r="AZ499">
            <v>8</v>
          </cell>
          <cell r="BA499">
            <v>7</v>
          </cell>
          <cell r="BB499">
            <v>38</v>
          </cell>
          <cell r="BC499">
            <v>53</v>
          </cell>
          <cell r="BD499">
            <v>30</v>
          </cell>
          <cell r="BE499">
            <v>83</v>
          </cell>
          <cell r="BF499">
            <v>395</v>
          </cell>
          <cell r="BG499">
            <v>92</v>
          </cell>
          <cell r="BH499">
            <v>605</v>
          </cell>
          <cell r="BI499">
            <v>80.666666666666657</v>
          </cell>
          <cell r="BK499" t="str">
            <v>D+</v>
          </cell>
          <cell r="BL499" t="str">
            <v>E+</v>
          </cell>
          <cell r="BM499" t="str">
            <v>A+</v>
          </cell>
          <cell r="BN499" t="str">
            <v>D</v>
          </cell>
          <cell r="BO499" t="str">
            <v>C</v>
          </cell>
          <cell r="BP499" t="str">
            <v>A+</v>
          </cell>
          <cell r="BQ499" t="str">
            <v>A++</v>
          </cell>
          <cell r="BR499" t="str">
            <v>A+</v>
          </cell>
          <cell r="BS499" t="str">
            <v>A</v>
          </cell>
          <cell r="BT499" t="str">
            <v>A++</v>
          </cell>
          <cell r="BU499" t="str">
            <v>A++</v>
          </cell>
          <cell r="BW499">
            <v>4</v>
          </cell>
          <cell r="BX499">
            <v>4</v>
          </cell>
          <cell r="BY499">
            <v>2</v>
          </cell>
          <cell r="BZ499">
            <v>2</v>
          </cell>
          <cell r="CA499">
            <v>2</v>
          </cell>
          <cell r="CB499">
            <v>1</v>
          </cell>
          <cell r="CC499">
            <v>1</v>
          </cell>
          <cell r="CD499">
            <v>1.5</v>
          </cell>
          <cell r="CE499">
            <v>1</v>
          </cell>
          <cell r="CF499">
            <v>1.5</v>
          </cell>
          <cell r="CG499">
            <v>0.5</v>
          </cell>
          <cell r="CH499">
            <v>20.5</v>
          </cell>
          <cell r="CI499">
            <v>0</v>
          </cell>
          <cell r="CJ499" t="str">
            <v>Pass</v>
          </cell>
          <cell r="CK499">
            <v>7.17</v>
          </cell>
        </row>
        <row r="500">
          <cell r="B500" t="str">
            <v>PIET23CI034</v>
          </cell>
          <cell r="C500" t="str">
            <v>KUSHAGRA MODI</v>
          </cell>
          <cell r="D500" t="str">
            <v>23EPTCY032</v>
          </cell>
          <cell r="E500" t="str">
            <v>H-34</v>
          </cell>
          <cell r="F500"/>
          <cell r="G500">
            <v>5</v>
          </cell>
          <cell r="H500">
            <v>9</v>
          </cell>
          <cell r="I500">
            <v>9</v>
          </cell>
          <cell r="J500">
            <v>23</v>
          </cell>
          <cell r="K500">
            <v>2</v>
          </cell>
          <cell r="L500">
            <v>10</v>
          </cell>
          <cell r="M500">
            <v>10</v>
          </cell>
          <cell r="N500">
            <v>22</v>
          </cell>
          <cell r="O500">
            <v>6</v>
          </cell>
          <cell r="P500">
            <v>10</v>
          </cell>
          <cell r="Q500">
            <v>10</v>
          </cell>
          <cell r="R500">
            <v>26</v>
          </cell>
          <cell r="S500">
            <v>3</v>
          </cell>
          <cell r="T500">
            <v>6</v>
          </cell>
          <cell r="U500">
            <v>10</v>
          </cell>
          <cell r="V500">
            <v>19</v>
          </cell>
          <cell r="W500">
            <v>7</v>
          </cell>
          <cell r="X500">
            <v>10</v>
          </cell>
          <cell r="Y500">
            <v>8</v>
          </cell>
          <cell r="Z500">
            <v>25</v>
          </cell>
          <cell r="AA500">
            <v>115</v>
          </cell>
          <cell r="AB500">
            <v>9</v>
          </cell>
          <cell r="AC500">
            <v>9</v>
          </cell>
          <cell r="AD500">
            <v>31</v>
          </cell>
          <cell r="AE500">
            <v>49</v>
          </cell>
          <cell r="AF500">
            <v>31</v>
          </cell>
          <cell r="AG500">
            <v>80</v>
          </cell>
          <cell r="AH500">
            <v>9</v>
          </cell>
          <cell r="AI500">
            <v>8</v>
          </cell>
          <cell r="AJ500">
            <v>36</v>
          </cell>
          <cell r="AK500">
            <v>53</v>
          </cell>
          <cell r="AL500">
            <v>32</v>
          </cell>
          <cell r="AM500">
            <v>85</v>
          </cell>
          <cell r="AN500">
            <v>8</v>
          </cell>
          <cell r="AO500">
            <v>7</v>
          </cell>
          <cell r="AP500">
            <v>35</v>
          </cell>
          <cell r="AQ500">
            <v>50</v>
          </cell>
          <cell r="AR500">
            <v>28</v>
          </cell>
          <cell r="AS500">
            <v>78</v>
          </cell>
          <cell r="AT500">
            <v>5</v>
          </cell>
          <cell r="AU500">
            <v>9</v>
          </cell>
          <cell r="AV500">
            <v>38</v>
          </cell>
          <cell r="AW500">
            <v>52</v>
          </cell>
          <cell r="AX500">
            <v>27</v>
          </cell>
          <cell r="AY500">
            <v>79</v>
          </cell>
          <cell r="AZ500">
            <v>6</v>
          </cell>
          <cell r="BA500">
            <v>6</v>
          </cell>
          <cell r="BB500">
            <v>35</v>
          </cell>
          <cell r="BC500">
            <v>47</v>
          </cell>
          <cell r="BD500">
            <v>27</v>
          </cell>
          <cell r="BE500">
            <v>74</v>
          </cell>
          <cell r="BF500">
            <v>396</v>
          </cell>
          <cell r="BG500">
            <v>91</v>
          </cell>
          <cell r="BH500">
            <v>602</v>
          </cell>
          <cell r="BI500">
            <v>80.266666666666666</v>
          </cell>
          <cell r="BK500" t="str">
            <v>E+</v>
          </cell>
          <cell r="BL500" t="str">
            <v>E</v>
          </cell>
          <cell r="BM500" t="str">
            <v>A++</v>
          </cell>
          <cell r="BN500" t="str">
            <v>D+</v>
          </cell>
          <cell r="BO500" t="str">
            <v>D+</v>
          </cell>
          <cell r="BP500" t="str">
            <v>A++</v>
          </cell>
          <cell r="BQ500" t="str">
            <v>A+</v>
          </cell>
          <cell r="BR500" t="str">
            <v>A+</v>
          </cell>
          <cell r="BS500" t="str">
            <v>A+</v>
          </cell>
          <cell r="BT500" t="str">
            <v>A</v>
          </cell>
          <cell r="BU500" t="str">
            <v>A++</v>
          </cell>
          <cell r="BW500">
            <v>4</v>
          </cell>
          <cell r="BX500">
            <v>4</v>
          </cell>
          <cell r="BY500">
            <v>2</v>
          </cell>
          <cell r="BZ500">
            <v>2</v>
          </cell>
          <cell r="CA500">
            <v>2</v>
          </cell>
          <cell r="CB500">
            <v>1</v>
          </cell>
          <cell r="CC500">
            <v>1</v>
          </cell>
          <cell r="CD500">
            <v>1.5</v>
          </cell>
          <cell r="CE500">
            <v>1</v>
          </cell>
          <cell r="CF500">
            <v>1.5</v>
          </cell>
          <cell r="CG500">
            <v>0.5</v>
          </cell>
          <cell r="CH500">
            <v>20.5</v>
          </cell>
          <cell r="CI500">
            <v>0</v>
          </cell>
          <cell r="CJ500" t="str">
            <v>Pass</v>
          </cell>
          <cell r="CK500">
            <v>6.79</v>
          </cell>
        </row>
        <row r="501">
          <cell r="B501" t="str">
            <v>PIET23CI035</v>
          </cell>
          <cell r="C501" t="str">
            <v>LAKSHYA GUPTA</v>
          </cell>
          <cell r="D501" t="str">
            <v>23EPTCY033</v>
          </cell>
          <cell r="E501" t="str">
            <v>H-35</v>
          </cell>
          <cell r="F501"/>
          <cell r="G501">
            <v>3</v>
          </cell>
          <cell r="H501">
            <v>9</v>
          </cell>
          <cell r="I501">
            <v>9</v>
          </cell>
          <cell r="J501">
            <v>21</v>
          </cell>
          <cell r="K501">
            <v>3</v>
          </cell>
          <cell r="L501">
            <v>8</v>
          </cell>
          <cell r="M501">
            <v>10</v>
          </cell>
          <cell r="N501">
            <v>21</v>
          </cell>
          <cell r="O501">
            <v>3</v>
          </cell>
          <cell r="P501">
            <v>8</v>
          </cell>
          <cell r="Q501">
            <v>10</v>
          </cell>
          <cell r="R501">
            <v>21</v>
          </cell>
          <cell r="S501">
            <v>1</v>
          </cell>
          <cell r="T501">
            <v>7</v>
          </cell>
          <cell r="U501">
            <v>10</v>
          </cell>
          <cell r="V501">
            <v>18</v>
          </cell>
          <cell r="W501">
            <v>6</v>
          </cell>
          <cell r="X501">
            <v>8</v>
          </cell>
          <cell r="Y501">
            <v>9</v>
          </cell>
          <cell r="Z501">
            <v>23</v>
          </cell>
          <cell r="AA501">
            <v>104</v>
          </cell>
          <cell r="AB501">
            <v>6</v>
          </cell>
          <cell r="AC501">
            <v>8</v>
          </cell>
          <cell r="AD501">
            <v>34</v>
          </cell>
          <cell r="AE501">
            <v>48</v>
          </cell>
          <cell r="AF501">
            <v>23</v>
          </cell>
          <cell r="AG501">
            <v>71</v>
          </cell>
          <cell r="AH501">
            <v>6</v>
          </cell>
          <cell r="AI501">
            <v>7</v>
          </cell>
          <cell r="AJ501">
            <v>32</v>
          </cell>
          <cell r="AK501">
            <v>45</v>
          </cell>
          <cell r="AL501">
            <v>23</v>
          </cell>
          <cell r="AM501">
            <v>68</v>
          </cell>
          <cell r="AN501">
            <v>7</v>
          </cell>
          <cell r="AO501">
            <v>6</v>
          </cell>
          <cell r="AP501">
            <v>31</v>
          </cell>
          <cell r="AQ501">
            <v>44</v>
          </cell>
          <cell r="AR501">
            <v>19</v>
          </cell>
          <cell r="AS501">
            <v>63</v>
          </cell>
          <cell r="AT501">
            <v>4</v>
          </cell>
          <cell r="AU501">
            <v>6</v>
          </cell>
          <cell r="AV501">
            <v>36</v>
          </cell>
          <cell r="AW501">
            <v>46</v>
          </cell>
          <cell r="AX501">
            <v>16</v>
          </cell>
          <cell r="AY501">
            <v>62</v>
          </cell>
          <cell r="AZ501">
            <v>5</v>
          </cell>
          <cell r="BA501">
            <v>6</v>
          </cell>
          <cell r="BB501">
            <v>37</v>
          </cell>
          <cell r="BC501">
            <v>48</v>
          </cell>
          <cell r="BD501">
            <v>26</v>
          </cell>
          <cell r="BE501">
            <v>74</v>
          </cell>
          <cell r="BF501">
            <v>338</v>
          </cell>
          <cell r="BG501">
            <v>92</v>
          </cell>
          <cell r="BH501">
            <v>534</v>
          </cell>
          <cell r="BI501">
            <v>71.2</v>
          </cell>
          <cell r="BK501" t="str">
            <v>E+</v>
          </cell>
          <cell r="BL501" t="str">
            <v>D</v>
          </cell>
          <cell r="BM501" t="str">
            <v>B+</v>
          </cell>
          <cell r="BN501" t="str">
            <v>E+</v>
          </cell>
          <cell r="BO501" t="str">
            <v>E+</v>
          </cell>
          <cell r="BP501" t="str">
            <v>B+</v>
          </cell>
          <cell r="BQ501" t="str">
            <v>B+</v>
          </cell>
          <cell r="BR501" t="str">
            <v>B</v>
          </cell>
          <cell r="BS501" t="str">
            <v>C+</v>
          </cell>
          <cell r="BT501" t="str">
            <v>A</v>
          </cell>
          <cell r="BU501" t="str">
            <v>A++</v>
          </cell>
          <cell r="BW501">
            <v>4</v>
          </cell>
          <cell r="BX501">
            <v>4</v>
          </cell>
          <cell r="BY501">
            <v>2</v>
          </cell>
          <cell r="BZ501">
            <v>2</v>
          </cell>
          <cell r="CA501">
            <v>2</v>
          </cell>
          <cell r="CB501">
            <v>1</v>
          </cell>
          <cell r="CC501">
            <v>1</v>
          </cell>
          <cell r="CD501">
            <v>1.5</v>
          </cell>
          <cell r="CE501">
            <v>1</v>
          </cell>
          <cell r="CF501">
            <v>1.5</v>
          </cell>
          <cell r="CG501">
            <v>0.5</v>
          </cell>
          <cell r="CH501">
            <v>20.5</v>
          </cell>
          <cell r="CI501">
            <v>0</v>
          </cell>
          <cell r="CJ501" t="str">
            <v>Pass</v>
          </cell>
          <cell r="CK501">
            <v>6.34</v>
          </cell>
        </row>
        <row r="502">
          <cell r="B502" t="str">
            <v>PIET23CI036</v>
          </cell>
          <cell r="C502" t="str">
            <v>MAHAVEER SINGH</v>
          </cell>
          <cell r="D502" t="str">
            <v>23EPTCY034</v>
          </cell>
          <cell r="E502" t="str">
            <v>H-36</v>
          </cell>
          <cell r="F502"/>
          <cell r="G502">
            <v>3</v>
          </cell>
          <cell r="H502">
            <v>10</v>
          </cell>
          <cell r="I502">
            <v>10</v>
          </cell>
          <cell r="J502">
            <v>23</v>
          </cell>
          <cell r="K502">
            <v>1</v>
          </cell>
          <cell r="L502">
            <v>8</v>
          </cell>
          <cell r="M502">
            <v>10</v>
          </cell>
          <cell r="N502">
            <v>19</v>
          </cell>
          <cell r="O502">
            <v>2</v>
          </cell>
          <cell r="P502">
            <v>8</v>
          </cell>
          <cell r="Q502">
            <v>9</v>
          </cell>
          <cell r="R502">
            <v>19</v>
          </cell>
          <cell r="S502">
            <v>1</v>
          </cell>
          <cell r="T502">
            <v>7</v>
          </cell>
          <cell r="U502">
            <v>10</v>
          </cell>
          <cell r="V502">
            <v>18</v>
          </cell>
          <cell r="W502">
            <v>2</v>
          </cell>
          <cell r="X502">
            <v>5</v>
          </cell>
          <cell r="Y502">
            <v>8</v>
          </cell>
          <cell r="Z502">
            <v>15</v>
          </cell>
          <cell r="AA502">
            <v>94</v>
          </cell>
          <cell r="AB502">
            <v>9</v>
          </cell>
          <cell r="AC502">
            <v>8</v>
          </cell>
          <cell r="AD502">
            <v>37</v>
          </cell>
          <cell r="AE502">
            <v>54</v>
          </cell>
          <cell r="AF502">
            <v>28</v>
          </cell>
          <cell r="AG502">
            <v>82</v>
          </cell>
          <cell r="AH502">
            <v>6</v>
          </cell>
          <cell r="AI502">
            <v>6</v>
          </cell>
          <cell r="AJ502">
            <v>36</v>
          </cell>
          <cell r="AK502">
            <v>48</v>
          </cell>
          <cell r="AL502">
            <v>20</v>
          </cell>
          <cell r="AM502">
            <v>68</v>
          </cell>
          <cell r="AN502">
            <v>8</v>
          </cell>
          <cell r="AO502">
            <v>7</v>
          </cell>
          <cell r="AP502">
            <v>33</v>
          </cell>
          <cell r="AQ502">
            <v>48</v>
          </cell>
          <cell r="AR502">
            <v>26</v>
          </cell>
          <cell r="AS502">
            <v>74</v>
          </cell>
          <cell r="AT502">
            <v>4</v>
          </cell>
          <cell r="AU502">
            <v>7</v>
          </cell>
          <cell r="AV502">
            <v>37</v>
          </cell>
          <cell r="AW502">
            <v>48</v>
          </cell>
          <cell r="AX502">
            <v>26</v>
          </cell>
          <cell r="AY502">
            <v>74</v>
          </cell>
          <cell r="AZ502">
            <v>8</v>
          </cell>
          <cell r="BA502">
            <v>7</v>
          </cell>
          <cell r="BB502">
            <v>36</v>
          </cell>
          <cell r="BC502">
            <v>51</v>
          </cell>
          <cell r="BD502">
            <v>29</v>
          </cell>
          <cell r="BE502">
            <v>80</v>
          </cell>
          <cell r="BF502">
            <v>378</v>
          </cell>
          <cell r="BG502">
            <v>94</v>
          </cell>
          <cell r="BH502">
            <v>566</v>
          </cell>
          <cell r="BI502">
            <v>75.466666666666669</v>
          </cell>
          <cell r="BK502" t="str">
            <v>E</v>
          </cell>
          <cell r="BL502" t="str">
            <v>F</v>
          </cell>
          <cell r="BM502" t="str">
            <v>B+</v>
          </cell>
          <cell r="BN502" t="str">
            <v>D</v>
          </cell>
          <cell r="BO502" t="str">
            <v>E</v>
          </cell>
          <cell r="BP502" t="str">
            <v>B+</v>
          </cell>
          <cell r="BQ502" t="str">
            <v>A++</v>
          </cell>
          <cell r="BR502" t="str">
            <v>A</v>
          </cell>
          <cell r="BS502" t="str">
            <v>A</v>
          </cell>
          <cell r="BT502" t="str">
            <v>A+</v>
          </cell>
          <cell r="BU502" t="str">
            <v>A++</v>
          </cell>
          <cell r="BW502">
            <v>4</v>
          </cell>
          <cell r="BX502">
            <v>4</v>
          </cell>
          <cell r="BY502">
            <v>2</v>
          </cell>
          <cell r="BZ502">
            <v>2</v>
          </cell>
          <cell r="CA502">
            <v>2</v>
          </cell>
          <cell r="CB502">
            <v>1</v>
          </cell>
          <cell r="CC502">
            <v>1</v>
          </cell>
          <cell r="CD502">
            <v>1.5</v>
          </cell>
          <cell r="CE502">
            <v>1</v>
          </cell>
          <cell r="CF502">
            <v>1.5</v>
          </cell>
          <cell r="CG502">
            <v>0.5</v>
          </cell>
          <cell r="CH502">
            <v>20.5</v>
          </cell>
          <cell r="CI502">
            <v>1</v>
          </cell>
          <cell r="CJ502" t="str">
            <v>Fail</v>
          </cell>
          <cell r="CK502">
            <v>5.3</v>
          </cell>
        </row>
        <row r="503">
          <cell r="B503" t="str">
            <v>PIET23CI037</v>
          </cell>
          <cell r="C503" t="str">
            <v>MANAN JAIN</v>
          </cell>
          <cell r="D503" t="str">
            <v>23EPTCY035</v>
          </cell>
          <cell r="E503" t="str">
            <v>H-37</v>
          </cell>
          <cell r="F503"/>
          <cell r="G503">
            <v>8</v>
          </cell>
          <cell r="H503">
            <v>5</v>
          </cell>
          <cell r="I503">
            <v>10</v>
          </cell>
          <cell r="J503">
            <v>23</v>
          </cell>
          <cell r="K503">
            <v>4</v>
          </cell>
          <cell r="L503">
            <v>7</v>
          </cell>
          <cell r="M503">
            <v>10</v>
          </cell>
          <cell r="N503">
            <v>21</v>
          </cell>
          <cell r="O503">
            <v>5</v>
          </cell>
          <cell r="P503">
            <v>8</v>
          </cell>
          <cell r="Q503">
            <v>9</v>
          </cell>
          <cell r="R503">
            <v>22</v>
          </cell>
          <cell r="S503">
            <v>3</v>
          </cell>
          <cell r="T503">
            <v>7</v>
          </cell>
          <cell r="U503">
            <v>9</v>
          </cell>
          <cell r="V503">
            <v>19</v>
          </cell>
          <cell r="W503">
            <v>6</v>
          </cell>
          <cell r="X503">
            <v>9</v>
          </cell>
          <cell r="Y503">
            <v>7</v>
          </cell>
          <cell r="Z503">
            <v>22</v>
          </cell>
          <cell r="AA503">
            <v>107</v>
          </cell>
          <cell r="AB503">
            <v>8</v>
          </cell>
          <cell r="AC503">
            <v>9</v>
          </cell>
          <cell r="AD503">
            <v>33</v>
          </cell>
          <cell r="AE503">
            <v>50</v>
          </cell>
          <cell r="AF503">
            <v>25</v>
          </cell>
          <cell r="AG503">
            <v>75</v>
          </cell>
          <cell r="AH503">
            <v>7</v>
          </cell>
          <cell r="AI503">
            <v>8</v>
          </cell>
          <cell r="AJ503">
            <v>28</v>
          </cell>
          <cell r="AK503">
            <v>43</v>
          </cell>
          <cell r="AL503">
            <v>29</v>
          </cell>
          <cell r="AM503">
            <v>72</v>
          </cell>
          <cell r="AN503">
            <v>9</v>
          </cell>
          <cell r="AO503">
            <v>8</v>
          </cell>
          <cell r="AP503">
            <v>36</v>
          </cell>
          <cell r="AQ503">
            <v>53</v>
          </cell>
          <cell r="AR503">
            <v>31</v>
          </cell>
          <cell r="AS503">
            <v>84</v>
          </cell>
          <cell r="AT503">
            <v>7</v>
          </cell>
          <cell r="AU503">
            <v>7</v>
          </cell>
          <cell r="AV503">
            <v>37</v>
          </cell>
          <cell r="AW503">
            <v>51</v>
          </cell>
          <cell r="AX503">
            <v>33</v>
          </cell>
          <cell r="AY503">
            <v>84</v>
          </cell>
          <cell r="AZ503">
            <v>7</v>
          </cell>
          <cell r="BA503">
            <v>8</v>
          </cell>
          <cell r="BB503">
            <v>32</v>
          </cell>
          <cell r="BC503">
            <v>47</v>
          </cell>
          <cell r="BD503">
            <v>33</v>
          </cell>
          <cell r="BE503">
            <v>80</v>
          </cell>
          <cell r="BF503">
            <v>395</v>
          </cell>
          <cell r="BG503">
            <v>88</v>
          </cell>
          <cell r="BH503">
            <v>590</v>
          </cell>
          <cell r="BI503">
            <v>78.666666666666657</v>
          </cell>
          <cell r="BK503" t="str">
            <v>D+</v>
          </cell>
          <cell r="BL503" t="str">
            <v>E+</v>
          </cell>
          <cell r="BM503" t="str">
            <v>B+</v>
          </cell>
          <cell r="BN503" t="str">
            <v>D</v>
          </cell>
          <cell r="BO503" t="str">
            <v>C+</v>
          </cell>
          <cell r="BP503" t="str">
            <v>A</v>
          </cell>
          <cell r="BQ503" t="str">
            <v>A</v>
          </cell>
          <cell r="BR503" t="str">
            <v>A++</v>
          </cell>
          <cell r="BS503" t="str">
            <v>A++</v>
          </cell>
          <cell r="BT503" t="str">
            <v>A+</v>
          </cell>
          <cell r="BU503" t="str">
            <v>A++</v>
          </cell>
          <cell r="BW503">
            <v>4</v>
          </cell>
          <cell r="BX503">
            <v>4</v>
          </cell>
          <cell r="BY503">
            <v>2</v>
          </cell>
          <cell r="BZ503">
            <v>2</v>
          </cell>
          <cell r="CA503">
            <v>2</v>
          </cell>
          <cell r="CB503">
            <v>1</v>
          </cell>
          <cell r="CC503">
            <v>1</v>
          </cell>
          <cell r="CD503">
            <v>1.5</v>
          </cell>
          <cell r="CE503">
            <v>1</v>
          </cell>
          <cell r="CF503">
            <v>1.5</v>
          </cell>
          <cell r="CG503">
            <v>0.5</v>
          </cell>
          <cell r="CH503">
            <v>20.5</v>
          </cell>
          <cell r="CI503">
            <v>0</v>
          </cell>
          <cell r="CJ503" t="str">
            <v>Pass</v>
          </cell>
          <cell r="CK503">
            <v>7.1</v>
          </cell>
        </row>
        <row r="504">
          <cell r="B504" t="str">
            <v>PIET23CI038</v>
          </cell>
          <cell r="C504" t="str">
            <v>MAYANK BHAMA</v>
          </cell>
          <cell r="D504" t="str">
            <v>23EPTCY036</v>
          </cell>
          <cell r="E504" t="str">
            <v>H-38</v>
          </cell>
          <cell r="F504"/>
          <cell r="G504">
            <v>7</v>
          </cell>
          <cell r="H504">
            <v>8</v>
          </cell>
          <cell r="I504">
            <v>9</v>
          </cell>
          <cell r="J504">
            <v>24</v>
          </cell>
          <cell r="K504">
            <v>3</v>
          </cell>
          <cell r="L504">
            <v>8</v>
          </cell>
          <cell r="M504">
            <v>10</v>
          </cell>
          <cell r="N504">
            <v>21</v>
          </cell>
          <cell r="O504">
            <v>3</v>
          </cell>
          <cell r="P504">
            <v>7</v>
          </cell>
          <cell r="Q504">
            <v>10</v>
          </cell>
          <cell r="R504">
            <v>20</v>
          </cell>
          <cell r="S504">
            <v>1</v>
          </cell>
          <cell r="T504">
            <v>7</v>
          </cell>
          <cell r="U504">
            <v>10</v>
          </cell>
          <cell r="V504">
            <v>18</v>
          </cell>
          <cell r="W504">
            <v>2</v>
          </cell>
          <cell r="X504">
            <v>7</v>
          </cell>
          <cell r="Y504">
            <v>10</v>
          </cell>
          <cell r="Z504">
            <v>19</v>
          </cell>
          <cell r="AA504">
            <v>102</v>
          </cell>
          <cell r="AB504">
            <v>8</v>
          </cell>
          <cell r="AC504">
            <v>6</v>
          </cell>
          <cell r="AD504">
            <v>38</v>
          </cell>
          <cell r="AE504">
            <v>52</v>
          </cell>
          <cell r="AF504">
            <v>30</v>
          </cell>
          <cell r="AG504">
            <v>82</v>
          </cell>
          <cell r="AH504">
            <v>6</v>
          </cell>
          <cell r="AI504">
            <v>6</v>
          </cell>
          <cell r="AJ504">
            <v>32</v>
          </cell>
          <cell r="AK504">
            <v>44</v>
          </cell>
          <cell r="AL504">
            <v>22</v>
          </cell>
          <cell r="AM504">
            <v>66</v>
          </cell>
          <cell r="AN504">
            <v>6</v>
          </cell>
          <cell r="AO504">
            <v>6</v>
          </cell>
          <cell r="AP504">
            <v>30</v>
          </cell>
          <cell r="AQ504">
            <v>42</v>
          </cell>
          <cell r="AR504">
            <v>24</v>
          </cell>
          <cell r="AS504">
            <v>66</v>
          </cell>
          <cell r="AT504">
            <v>4</v>
          </cell>
          <cell r="AU504">
            <v>5</v>
          </cell>
          <cell r="AV504">
            <v>30</v>
          </cell>
          <cell r="AW504">
            <v>39</v>
          </cell>
          <cell r="AX504">
            <v>26</v>
          </cell>
          <cell r="AY504">
            <v>65</v>
          </cell>
          <cell r="AZ504">
            <v>6</v>
          </cell>
          <cell r="BA504">
            <v>7</v>
          </cell>
          <cell r="BB504">
            <v>37</v>
          </cell>
          <cell r="BC504">
            <v>50</v>
          </cell>
          <cell r="BD504">
            <v>32</v>
          </cell>
          <cell r="BE504">
            <v>82</v>
          </cell>
          <cell r="BF504">
            <v>361</v>
          </cell>
          <cell r="BG504">
            <v>90</v>
          </cell>
          <cell r="BH504">
            <v>553</v>
          </cell>
          <cell r="BI504">
            <v>73.733333333333334</v>
          </cell>
          <cell r="BK504" t="str">
            <v>B+</v>
          </cell>
          <cell r="BL504" t="str">
            <v>D</v>
          </cell>
          <cell r="BM504" t="str">
            <v>D</v>
          </cell>
          <cell r="BN504" t="str">
            <v>E+</v>
          </cell>
          <cell r="BO504" t="str">
            <v>E</v>
          </cell>
          <cell r="BP504" t="str">
            <v>B</v>
          </cell>
          <cell r="BQ504" t="str">
            <v>A++</v>
          </cell>
          <cell r="BR504" t="str">
            <v>B</v>
          </cell>
          <cell r="BS504" t="str">
            <v>B</v>
          </cell>
          <cell r="BT504" t="str">
            <v>A++</v>
          </cell>
          <cell r="BU504" t="str">
            <v>A++</v>
          </cell>
          <cell r="BW504">
            <v>4</v>
          </cell>
          <cell r="BX504">
            <v>4</v>
          </cell>
          <cell r="BY504">
            <v>2</v>
          </cell>
          <cell r="BZ504">
            <v>2</v>
          </cell>
          <cell r="CA504">
            <v>2</v>
          </cell>
          <cell r="CB504">
            <v>1</v>
          </cell>
          <cell r="CC504">
            <v>1</v>
          </cell>
          <cell r="CD504">
            <v>1.5</v>
          </cell>
          <cell r="CE504">
            <v>1</v>
          </cell>
          <cell r="CF504">
            <v>1.5</v>
          </cell>
          <cell r="CG504">
            <v>0.5</v>
          </cell>
          <cell r="CH504">
            <v>20.5</v>
          </cell>
          <cell r="CI504">
            <v>0</v>
          </cell>
          <cell r="CJ504" t="str">
            <v>Pass</v>
          </cell>
          <cell r="CK504">
            <v>6.79</v>
          </cell>
        </row>
        <row r="505">
          <cell r="B505" t="str">
            <v>PIET23CI039</v>
          </cell>
          <cell r="C505" t="str">
            <v>MAYANK PRAJAPAT</v>
          </cell>
          <cell r="D505" t="str">
            <v>23EPTCY037</v>
          </cell>
          <cell r="E505" t="str">
            <v>H-39</v>
          </cell>
          <cell r="F505"/>
          <cell r="G505">
            <v>10</v>
          </cell>
          <cell r="H505">
            <v>10</v>
          </cell>
          <cell r="I505">
            <v>10</v>
          </cell>
          <cell r="J505">
            <v>30</v>
          </cell>
          <cell r="K505">
            <v>3</v>
          </cell>
          <cell r="L505">
            <v>5</v>
          </cell>
          <cell r="M505">
            <v>10</v>
          </cell>
          <cell r="N505">
            <v>18</v>
          </cell>
          <cell r="O505">
            <v>6</v>
          </cell>
          <cell r="P505">
            <v>7</v>
          </cell>
          <cell r="Q505">
            <v>10</v>
          </cell>
          <cell r="R505">
            <v>23</v>
          </cell>
          <cell r="S505">
            <v>5</v>
          </cell>
          <cell r="T505">
            <v>6</v>
          </cell>
          <cell r="U505">
            <v>10</v>
          </cell>
          <cell r="V505">
            <v>21</v>
          </cell>
          <cell r="W505">
            <v>7</v>
          </cell>
          <cell r="X505">
            <v>9</v>
          </cell>
          <cell r="Y505">
            <v>7</v>
          </cell>
          <cell r="Z505">
            <v>23</v>
          </cell>
          <cell r="AA505">
            <v>115</v>
          </cell>
          <cell r="AB505">
            <v>10</v>
          </cell>
          <cell r="AC505">
            <v>9</v>
          </cell>
          <cell r="AD505">
            <v>30</v>
          </cell>
          <cell r="AE505">
            <v>49</v>
          </cell>
          <cell r="AF505">
            <v>31</v>
          </cell>
          <cell r="AG505">
            <v>80</v>
          </cell>
          <cell r="AH505">
            <v>7</v>
          </cell>
          <cell r="AI505">
            <v>7</v>
          </cell>
          <cell r="AJ505">
            <v>36</v>
          </cell>
          <cell r="AK505">
            <v>50</v>
          </cell>
          <cell r="AL505">
            <v>27</v>
          </cell>
          <cell r="AM505">
            <v>77</v>
          </cell>
          <cell r="AN505">
            <v>8</v>
          </cell>
          <cell r="AO505">
            <v>7</v>
          </cell>
          <cell r="AP505">
            <v>30</v>
          </cell>
          <cell r="AQ505">
            <v>45</v>
          </cell>
          <cell r="AR505">
            <v>27</v>
          </cell>
          <cell r="AS505">
            <v>72</v>
          </cell>
          <cell r="AT505">
            <v>8</v>
          </cell>
          <cell r="AU505">
            <v>6</v>
          </cell>
          <cell r="AV505">
            <v>40</v>
          </cell>
          <cell r="AW505">
            <v>54</v>
          </cell>
          <cell r="AX505">
            <v>29</v>
          </cell>
          <cell r="AY505">
            <v>83</v>
          </cell>
          <cell r="AZ505">
            <v>8</v>
          </cell>
          <cell r="BA505">
            <v>9</v>
          </cell>
          <cell r="BB505">
            <v>40</v>
          </cell>
          <cell r="BC505">
            <v>57</v>
          </cell>
          <cell r="BD505">
            <v>38</v>
          </cell>
          <cell r="BE505">
            <v>95</v>
          </cell>
          <cell r="BF505">
            <v>407</v>
          </cell>
          <cell r="BG505">
            <v>90</v>
          </cell>
          <cell r="BH505">
            <v>612</v>
          </cell>
          <cell r="BI505">
            <v>81.599999999999994</v>
          </cell>
          <cell r="BK505" t="str">
            <v>C+</v>
          </cell>
          <cell r="BL505" t="str">
            <v>E</v>
          </cell>
          <cell r="BM505" t="str">
            <v>B+</v>
          </cell>
          <cell r="BN505" t="str">
            <v>D</v>
          </cell>
          <cell r="BO505" t="str">
            <v>C+</v>
          </cell>
          <cell r="BP505" t="str">
            <v>A+</v>
          </cell>
          <cell r="BQ505" t="str">
            <v>A+</v>
          </cell>
          <cell r="BR505" t="str">
            <v>A</v>
          </cell>
          <cell r="BS505" t="str">
            <v>A++</v>
          </cell>
          <cell r="BT505" t="str">
            <v>A++</v>
          </cell>
          <cell r="BU505" t="str">
            <v>A++</v>
          </cell>
          <cell r="BW505">
            <v>4</v>
          </cell>
          <cell r="BX505">
            <v>4</v>
          </cell>
          <cell r="BY505">
            <v>2</v>
          </cell>
          <cell r="BZ505">
            <v>2</v>
          </cell>
          <cell r="CA505">
            <v>2</v>
          </cell>
          <cell r="CB505">
            <v>1</v>
          </cell>
          <cell r="CC505">
            <v>1</v>
          </cell>
          <cell r="CD505">
            <v>1.5</v>
          </cell>
          <cell r="CE505">
            <v>1</v>
          </cell>
          <cell r="CF505">
            <v>1.5</v>
          </cell>
          <cell r="CG505">
            <v>0.5</v>
          </cell>
          <cell r="CH505">
            <v>20.5</v>
          </cell>
          <cell r="CI505">
            <v>0</v>
          </cell>
          <cell r="CJ505" t="str">
            <v>Pass</v>
          </cell>
          <cell r="CK505">
            <v>7.11</v>
          </cell>
        </row>
        <row r="506">
          <cell r="B506" t="str">
            <v>PIET23CI040</v>
          </cell>
          <cell r="C506" t="str">
            <v>MAYANK SHARMA</v>
          </cell>
          <cell r="D506" t="str">
            <v>23EPTCY038</v>
          </cell>
          <cell r="E506" t="str">
            <v>H-40</v>
          </cell>
          <cell r="F506"/>
          <cell r="G506">
            <v>3</v>
          </cell>
          <cell r="H506">
            <v>8</v>
          </cell>
          <cell r="I506">
            <v>10</v>
          </cell>
          <cell r="J506">
            <v>21</v>
          </cell>
          <cell r="K506">
            <v>8</v>
          </cell>
          <cell r="L506" t="str">
            <v>N</v>
          </cell>
          <cell r="M506">
            <v>10</v>
          </cell>
          <cell r="N506">
            <v>18</v>
          </cell>
          <cell r="O506" t="str">
            <v>N</v>
          </cell>
          <cell r="P506">
            <v>9</v>
          </cell>
          <cell r="Q506">
            <v>10</v>
          </cell>
          <cell r="R506">
            <v>19</v>
          </cell>
          <cell r="S506">
            <v>4</v>
          </cell>
          <cell r="T506">
            <v>5</v>
          </cell>
          <cell r="U506">
            <v>10</v>
          </cell>
          <cell r="V506">
            <v>19</v>
          </cell>
          <cell r="W506">
            <v>4</v>
          </cell>
          <cell r="X506">
            <v>7</v>
          </cell>
          <cell r="Y506">
            <v>8</v>
          </cell>
          <cell r="Z506">
            <v>19</v>
          </cell>
          <cell r="AA506">
            <v>96</v>
          </cell>
          <cell r="AB506">
            <v>6</v>
          </cell>
          <cell r="AC506">
            <v>5</v>
          </cell>
          <cell r="AD506">
            <v>24</v>
          </cell>
          <cell r="AE506">
            <v>35</v>
          </cell>
          <cell r="AF506">
            <v>23</v>
          </cell>
          <cell r="AG506">
            <v>58</v>
          </cell>
          <cell r="AH506">
            <v>8</v>
          </cell>
          <cell r="AI506">
            <v>6</v>
          </cell>
          <cell r="AJ506">
            <v>32</v>
          </cell>
          <cell r="AK506">
            <v>46</v>
          </cell>
          <cell r="AL506">
            <v>24</v>
          </cell>
          <cell r="AM506">
            <v>70</v>
          </cell>
          <cell r="AN506">
            <v>4</v>
          </cell>
          <cell r="AO506">
            <v>7</v>
          </cell>
          <cell r="AP506">
            <v>26</v>
          </cell>
          <cell r="AQ506">
            <v>37</v>
          </cell>
          <cell r="AR506">
            <v>25</v>
          </cell>
          <cell r="AS506">
            <v>62</v>
          </cell>
          <cell r="AT506">
            <v>3</v>
          </cell>
          <cell r="AU506">
            <v>6</v>
          </cell>
          <cell r="AV506">
            <v>9</v>
          </cell>
          <cell r="AW506">
            <v>18</v>
          </cell>
          <cell r="AX506">
            <v>24</v>
          </cell>
          <cell r="AY506">
            <v>42</v>
          </cell>
          <cell r="AZ506">
            <v>6</v>
          </cell>
          <cell r="BA506">
            <v>7</v>
          </cell>
          <cell r="BB506">
            <v>20</v>
          </cell>
          <cell r="BC506">
            <v>33</v>
          </cell>
          <cell r="BD506">
            <v>29</v>
          </cell>
          <cell r="BE506">
            <v>62</v>
          </cell>
          <cell r="BF506">
            <v>294</v>
          </cell>
          <cell r="BG506">
            <v>90</v>
          </cell>
          <cell r="BH506">
            <v>480</v>
          </cell>
          <cell r="BI506">
            <v>64</v>
          </cell>
          <cell r="BK506" t="str">
            <v>D</v>
          </cell>
          <cell r="BL506" t="str">
            <v>C</v>
          </cell>
          <cell r="BM506" t="str">
            <v>B</v>
          </cell>
          <cell r="BN506" t="str">
            <v>E+</v>
          </cell>
          <cell r="BO506" t="str">
            <v>E+</v>
          </cell>
          <cell r="BP506" t="str">
            <v>B+</v>
          </cell>
          <cell r="BQ506" t="str">
            <v>C+</v>
          </cell>
          <cell r="BR506" t="str">
            <v>C+</v>
          </cell>
          <cell r="BS506" t="str">
            <v>E+</v>
          </cell>
          <cell r="BT506" t="str">
            <v>C+</v>
          </cell>
          <cell r="BU506" t="str">
            <v>A++</v>
          </cell>
          <cell r="BW506">
            <v>4</v>
          </cell>
          <cell r="BX506">
            <v>4</v>
          </cell>
          <cell r="BY506">
            <v>2</v>
          </cell>
          <cell r="BZ506">
            <v>2</v>
          </cell>
          <cell r="CA506">
            <v>2</v>
          </cell>
          <cell r="CB506">
            <v>1</v>
          </cell>
          <cell r="CC506">
            <v>1</v>
          </cell>
          <cell r="CD506">
            <v>1.5</v>
          </cell>
          <cell r="CE506">
            <v>1</v>
          </cell>
          <cell r="CF506">
            <v>1.5</v>
          </cell>
          <cell r="CG506">
            <v>0.5</v>
          </cell>
          <cell r="CH506">
            <v>20.5</v>
          </cell>
          <cell r="CI506">
            <v>0</v>
          </cell>
          <cell r="CJ506" t="str">
            <v>Pass</v>
          </cell>
          <cell r="CK506">
            <v>6.29</v>
          </cell>
        </row>
        <row r="507">
          <cell r="B507" t="str">
            <v>PIET23CI001</v>
          </cell>
          <cell r="C507" t="str">
            <v>MS. ADHYA AGRAWAL</v>
          </cell>
          <cell r="D507" t="str">
            <v>23EPTCY039</v>
          </cell>
          <cell r="E507" t="str">
            <v>H-01</v>
          </cell>
          <cell r="F507"/>
          <cell r="G507">
            <v>7</v>
          </cell>
          <cell r="H507">
            <v>10</v>
          </cell>
          <cell r="I507">
            <v>9</v>
          </cell>
          <cell r="J507">
            <v>26</v>
          </cell>
          <cell r="K507">
            <v>4</v>
          </cell>
          <cell r="L507">
            <v>8</v>
          </cell>
          <cell r="M507">
            <v>10</v>
          </cell>
          <cell r="N507">
            <v>22</v>
          </cell>
          <cell r="O507">
            <v>6</v>
          </cell>
          <cell r="P507">
            <v>10</v>
          </cell>
          <cell r="Q507">
            <v>10</v>
          </cell>
          <cell r="R507">
            <v>26</v>
          </cell>
          <cell r="S507">
            <v>3</v>
          </cell>
          <cell r="T507">
            <v>10</v>
          </cell>
          <cell r="U507">
            <v>10</v>
          </cell>
          <cell r="V507">
            <v>23</v>
          </cell>
          <cell r="W507">
            <v>9</v>
          </cell>
          <cell r="X507">
            <v>10</v>
          </cell>
          <cell r="Y507">
            <v>9</v>
          </cell>
          <cell r="Z507">
            <v>28</v>
          </cell>
          <cell r="AA507">
            <v>125</v>
          </cell>
          <cell r="AB507">
            <v>10</v>
          </cell>
          <cell r="AC507">
            <v>9</v>
          </cell>
          <cell r="AD507">
            <v>38</v>
          </cell>
          <cell r="AE507">
            <v>57</v>
          </cell>
          <cell r="AF507">
            <v>35</v>
          </cell>
          <cell r="AG507">
            <v>92</v>
          </cell>
          <cell r="AH507">
            <v>9</v>
          </cell>
          <cell r="AI507">
            <v>9</v>
          </cell>
          <cell r="AJ507">
            <v>39</v>
          </cell>
          <cell r="AK507">
            <v>57</v>
          </cell>
          <cell r="AL507">
            <v>34</v>
          </cell>
          <cell r="AM507">
            <v>91</v>
          </cell>
          <cell r="AN507">
            <v>6</v>
          </cell>
          <cell r="AO507">
            <v>7</v>
          </cell>
          <cell r="AP507">
            <v>35</v>
          </cell>
          <cell r="AQ507">
            <v>48</v>
          </cell>
          <cell r="AR507">
            <v>31</v>
          </cell>
          <cell r="AS507">
            <v>79</v>
          </cell>
          <cell r="AT507">
            <v>9</v>
          </cell>
          <cell r="AU507">
            <v>10</v>
          </cell>
          <cell r="AV507">
            <v>40</v>
          </cell>
          <cell r="AW507">
            <v>59</v>
          </cell>
          <cell r="AX507">
            <v>33</v>
          </cell>
          <cell r="AY507">
            <v>92</v>
          </cell>
          <cell r="AZ507">
            <v>9</v>
          </cell>
          <cell r="BA507">
            <v>8</v>
          </cell>
          <cell r="BB507">
            <v>38</v>
          </cell>
          <cell r="BC507">
            <v>55</v>
          </cell>
          <cell r="BD507">
            <v>32</v>
          </cell>
          <cell r="BE507">
            <v>87</v>
          </cell>
          <cell r="BF507">
            <v>441</v>
          </cell>
          <cell r="BG507">
            <v>91</v>
          </cell>
          <cell r="BH507">
            <v>657</v>
          </cell>
          <cell r="BI507">
            <v>87.6</v>
          </cell>
          <cell r="BK507" t="str">
            <v>C</v>
          </cell>
          <cell r="BL507" t="str">
            <v>E</v>
          </cell>
          <cell r="BM507" t="str">
            <v>A++</v>
          </cell>
          <cell r="BN507" t="str">
            <v>C</v>
          </cell>
          <cell r="BO507" t="str">
            <v>A</v>
          </cell>
          <cell r="BP507" t="str">
            <v>A++</v>
          </cell>
          <cell r="BQ507" t="str">
            <v>A++</v>
          </cell>
          <cell r="BR507" t="str">
            <v>A+</v>
          </cell>
          <cell r="BS507" t="str">
            <v>A++</v>
          </cell>
          <cell r="BT507" t="str">
            <v>A++</v>
          </cell>
          <cell r="BU507" t="str">
            <v>A++</v>
          </cell>
          <cell r="BW507">
            <v>4</v>
          </cell>
          <cell r="BX507">
            <v>4</v>
          </cell>
          <cell r="BY507">
            <v>2</v>
          </cell>
          <cell r="BZ507">
            <v>2</v>
          </cell>
          <cell r="CA507">
            <v>2</v>
          </cell>
          <cell r="CB507">
            <v>1</v>
          </cell>
          <cell r="CC507">
            <v>1</v>
          </cell>
          <cell r="CD507">
            <v>1.5</v>
          </cell>
          <cell r="CE507">
            <v>1</v>
          </cell>
          <cell r="CF507">
            <v>1.5</v>
          </cell>
          <cell r="CG507">
            <v>0.5</v>
          </cell>
          <cell r="CH507">
            <v>20.5</v>
          </cell>
          <cell r="CI507">
            <v>0</v>
          </cell>
          <cell r="CJ507" t="str">
            <v>Pass</v>
          </cell>
          <cell r="CK507">
            <v>7.59</v>
          </cell>
        </row>
        <row r="508">
          <cell r="B508" t="str">
            <v>PIET23CI006</v>
          </cell>
          <cell r="C508" t="str">
            <v>MS. ANKITA MITTAL</v>
          </cell>
          <cell r="D508" t="str">
            <v>23EPTCY040</v>
          </cell>
          <cell r="E508" t="str">
            <v>H-06</v>
          </cell>
          <cell r="F508"/>
          <cell r="G508">
            <v>8</v>
          </cell>
          <cell r="H508">
            <v>10</v>
          </cell>
          <cell r="I508">
            <v>9</v>
          </cell>
          <cell r="J508">
            <v>27</v>
          </cell>
          <cell r="K508">
            <v>10</v>
          </cell>
          <cell r="L508" t="str">
            <v>N</v>
          </cell>
          <cell r="M508">
            <v>9</v>
          </cell>
          <cell r="N508">
            <v>19</v>
          </cell>
          <cell r="O508">
            <v>7</v>
          </cell>
          <cell r="P508">
            <v>10</v>
          </cell>
          <cell r="Q508">
            <v>10</v>
          </cell>
          <cell r="R508">
            <v>27</v>
          </cell>
          <cell r="S508">
            <v>6</v>
          </cell>
          <cell r="T508">
            <v>8</v>
          </cell>
          <cell r="U508">
            <v>9</v>
          </cell>
          <cell r="V508">
            <v>23</v>
          </cell>
          <cell r="W508">
            <v>7</v>
          </cell>
          <cell r="X508">
            <v>10</v>
          </cell>
          <cell r="Y508">
            <v>9</v>
          </cell>
          <cell r="Z508">
            <v>26</v>
          </cell>
          <cell r="AA508">
            <v>122</v>
          </cell>
          <cell r="AB508">
            <v>6</v>
          </cell>
          <cell r="AC508">
            <v>7</v>
          </cell>
          <cell r="AD508">
            <v>32</v>
          </cell>
          <cell r="AE508">
            <v>45</v>
          </cell>
          <cell r="AF508">
            <v>26</v>
          </cell>
          <cell r="AG508">
            <v>71</v>
          </cell>
          <cell r="AH508">
            <v>7</v>
          </cell>
          <cell r="AI508">
            <v>8</v>
          </cell>
          <cell r="AJ508">
            <v>35</v>
          </cell>
          <cell r="AK508">
            <v>50</v>
          </cell>
          <cell r="AL508">
            <v>31</v>
          </cell>
          <cell r="AM508">
            <v>81</v>
          </cell>
          <cell r="AN508">
            <v>8</v>
          </cell>
          <cell r="AO508">
            <v>7</v>
          </cell>
          <cell r="AP508">
            <v>35</v>
          </cell>
          <cell r="AQ508">
            <v>50</v>
          </cell>
          <cell r="AR508">
            <v>31</v>
          </cell>
          <cell r="AS508">
            <v>81</v>
          </cell>
          <cell r="AT508">
            <v>7</v>
          </cell>
          <cell r="AU508">
            <v>8</v>
          </cell>
          <cell r="AV508">
            <v>40</v>
          </cell>
          <cell r="AW508">
            <v>55</v>
          </cell>
          <cell r="AX508">
            <v>35</v>
          </cell>
          <cell r="AY508">
            <v>90</v>
          </cell>
          <cell r="AZ508">
            <v>9</v>
          </cell>
          <cell r="BA508">
            <v>7</v>
          </cell>
          <cell r="BB508">
            <v>34</v>
          </cell>
          <cell r="BC508">
            <v>50</v>
          </cell>
          <cell r="BD508">
            <v>24</v>
          </cell>
          <cell r="BE508">
            <v>74</v>
          </cell>
          <cell r="BF508">
            <v>397</v>
          </cell>
          <cell r="BG508">
            <v>88</v>
          </cell>
          <cell r="BH508">
            <v>607</v>
          </cell>
          <cell r="BI508">
            <v>80.933333333333337</v>
          </cell>
          <cell r="BK508" t="str">
            <v>E+</v>
          </cell>
          <cell r="BL508" t="str">
            <v>D</v>
          </cell>
          <cell r="BM508" t="str">
            <v>A</v>
          </cell>
          <cell r="BN508" t="str">
            <v>D+</v>
          </cell>
          <cell r="BO508" t="str">
            <v>B+</v>
          </cell>
          <cell r="BP508" t="str">
            <v>A++</v>
          </cell>
          <cell r="BQ508" t="str">
            <v>B+</v>
          </cell>
          <cell r="BR508" t="str">
            <v>A++</v>
          </cell>
          <cell r="BS508" t="str">
            <v>A++</v>
          </cell>
          <cell r="BT508" t="str">
            <v>A</v>
          </cell>
          <cell r="BU508" t="str">
            <v>A++</v>
          </cell>
          <cell r="BW508">
            <v>4</v>
          </cell>
          <cell r="BX508">
            <v>4</v>
          </cell>
          <cell r="BY508">
            <v>2</v>
          </cell>
          <cell r="BZ508">
            <v>2</v>
          </cell>
          <cell r="CA508">
            <v>2</v>
          </cell>
          <cell r="CB508">
            <v>1</v>
          </cell>
          <cell r="CC508">
            <v>1</v>
          </cell>
          <cell r="CD508">
            <v>1.5</v>
          </cell>
          <cell r="CE508">
            <v>1</v>
          </cell>
          <cell r="CF508">
            <v>1.5</v>
          </cell>
          <cell r="CG508">
            <v>0.5</v>
          </cell>
          <cell r="CH508">
            <v>20.5</v>
          </cell>
          <cell r="CI508">
            <v>0</v>
          </cell>
          <cell r="CJ508" t="str">
            <v>Pass</v>
          </cell>
          <cell r="CK508">
            <v>7.21</v>
          </cell>
        </row>
        <row r="509">
          <cell r="B509" t="str">
            <v>PIET23CI049</v>
          </cell>
          <cell r="C509" t="str">
            <v>MS. SAKSHI MITTAL</v>
          </cell>
          <cell r="D509" t="str">
            <v>23EPTCY041</v>
          </cell>
          <cell r="E509" t="str">
            <v>H-49</v>
          </cell>
          <cell r="F509"/>
          <cell r="G509">
            <v>4</v>
          </cell>
          <cell r="H509">
            <v>8</v>
          </cell>
          <cell r="I509">
            <v>9</v>
          </cell>
          <cell r="J509">
            <v>21</v>
          </cell>
          <cell r="K509">
            <v>2</v>
          </cell>
          <cell r="L509">
            <v>6</v>
          </cell>
          <cell r="M509">
            <v>10</v>
          </cell>
          <cell r="N509">
            <v>18</v>
          </cell>
          <cell r="O509">
            <v>3</v>
          </cell>
          <cell r="P509">
            <v>7</v>
          </cell>
          <cell r="Q509">
            <v>10</v>
          </cell>
          <cell r="R509">
            <v>20</v>
          </cell>
          <cell r="S509">
            <v>1</v>
          </cell>
          <cell r="T509">
            <v>7</v>
          </cell>
          <cell r="U509">
            <v>10</v>
          </cell>
          <cell r="V509">
            <v>18</v>
          </cell>
          <cell r="W509">
            <v>6</v>
          </cell>
          <cell r="X509">
            <v>8</v>
          </cell>
          <cell r="Y509">
            <v>10</v>
          </cell>
          <cell r="Z509">
            <v>24</v>
          </cell>
          <cell r="AA509">
            <v>101</v>
          </cell>
          <cell r="AB509">
            <v>6</v>
          </cell>
          <cell r="AC509">
            <v>9</v>
          </cell>
          <cell r="AD509">
            <v>35</v>
          </cell>
          <cell r="AE509">
            <v>50</v>
          </cell>
          <cell r="AF509">
            <v>22</v>
          </cell>
          <cell r="AG509">
            <v>72</v>
          </cell>
          <cell r="AH509">
            <v>8</v>
          </cell>
          <cell r="AI509">
            <v>7</v>
          </cell>
          <cell r="AJ509">
            <v>37</v>
          </cell>
          <cell r="AK509">
            <v>52</v>
          </cell>
          <cell r="AL509">
            <v>26</v>
          </cell>
          <cell r="AM509">
            <v>78</v>
          </cell>
          <cell r="AN509">
            <v>7</v>
          </cell>
          <cell r="AO509">
            <v>8</v>
          </cell>
          <cell r="AP509">
            <v>39</v>
          </cell>
          <cell r="AQ509">
            <v>54</v>
          </cell>
          <cell r="AR509">
            <v>30</v>
          </cell>
          <cell r="AS509">
            <v>84</v>
          </cell>
          <cell r="AT509">
            <v>5</v>
          </cell>
          <cell r="AU509">
            <v>8</v>
          </cell>
          <cell r="AV509">
            <v>39</v>
          </cell>
          <cell r="AW509">
            <v>52</v>
          </cell>
          <cell r="AX509">
            <v>28</v>
          </cell>
          <cell r="AY509">
            <v>80</v>
          </cell>
          <cell r="AZ509">
            <v>6</v>
          </cell>
          <cell r="BA509">
            <v>8</v>
          </cell>
          <cell r="BB509">
            <v>36</v>
          </cell>
          <cell r="BC509">
            <v>50</v>
          </cell>
          <cell r="BD509">
            <v>29</v>
          </cell>
          <cell r="BE509">
            <v>79</v>
          </cell>
          <cell r="BF509">
            <v>393</v>
          </cell>
          <cell r="BG509">
            <v>93</v>
          </cell>
          <cell r="BH509">
            <v>587</v>
          </cell>
          <cell r="BI509">
            <v>78.266666666666666</v>
          </cell>
          <cell r="BK509" t="str">
            <v>F</v>
          </cell>
          <cell r="BL509" t="str">
            <v>E</v>
          </cell>
          <cell r="BM509" t="str">
            <v>C+</v>
          </cell>
          <cell r="BN509" t="str">
            <v>E</v>
          </cell>
          <cell r="BO509" t="str">
            <v>D</v>
          </cell>
          <cell r="BP509" t="str">
            <v>A+</v>
          </cell>
          <cell r="BQ509" t="str">
            <v>A</v>
          </cell>
          <cell r="BR509" t="str">
            <v>A++</v>
          </cell>
          <cell r="BS509" t="str">
            <v>A+</v>
          </cell>
          <cell r="BT509" t="str">
            <v>A+</v>
          </cell>
          <cell r="BU509" t="str">
            <v>A++</v>
          </cell>
          <cell r="BW509">
            <v>4</v>
          </cell>
          <cell r="BX509">
            <v>4</v>
          </cell>
          <cell r="BY509">
            <v>2</v>
          </cell>
          <cell r="BZ509">
            <v>2</v>
          </cell>
          <cell r="CA509">
            <v>2</v>
          </cell>
          <cell r="CB509">
            <v>1</v>
          </cell>
          <cell r="CC509">
            <v>1</v>
          </cell>
          <cell r="CD509">
            <v>1.5</v>
          </cell>
          <cell r="CE509">
            <v>1</v>
          </cell>
          <cell r="CF509">
            <v>1.5</v>
          </cell>
          <cell r="CG509">
            <v>0.5</v>
          </cell>
          <cell r="CH509">
            <v>20.5</v>
          </cell>
          <cell r="CI509">
            <v>1</v>
          </cell>
          <cell r="CJ509" t="str">
            <v>Fail</v>
          </cell>
          <cell r="CK509">
            <v>5.32</v>
          </cell>
        </row>
        <row r="510">
          <cell r="B510" t="str">
            <v>PIET23CI052</v>
          </cell>
          <cell r="C510" t="str">
            <v>MS. SUHANI GOYAL</v>
          </cell>
          <cell r="D510" t="str">
            <v>23EPTCY042</v>
          </cell>
          <cell r="E510" t="str">
            <v>H-52</v>
          </cell>
          <cell r="F510"/>
          <cell r="G510">
            <v>5</v>
          </cell>
          <cell r="H510">
            <v>7</v>
          </cell>
          <cell r="I510">
            <v>9</v>
          </cell>
          <cell r="J510">
            <v>21</v>
          </cell>
          <cell r="K510">
            <v>1</v>
          </cell>
          <cell r="L510">
            <v>8</v>
          </cell>
          <cell r="M510">
            <v>10</v>
          </cell>
          <cell r="N510">
            <v>19</v>
          </cell>
          <cell r="O510">
            <v>3</v>
          </cell>
          <cell r="P510">
            <v>10</v>
          </cell>
          <cell r="Q510">
            <v>10</v>
          </cell>
          <cell r="R510">
            <v>23</v>
          </cell>
          <cell r="S510">
            <v>3</v>
          </cell>
          <cell r="T510">
            <v>8</v>
          </cell>
          <cell r="U510">
            <v>10</v>
          </cell>
          <cell r="V510">
            <v>21</v>
          </cell>
          <cell r="W510">
            <v>4</v>
          </cell>
          <cell r="X510">
            <v>10</v>
          </cell>
          <cell r="Y510">
            <v>9</v>
          </cell>
          <cell r="Z510">
            <v>23</v>
          </cell>
          <cell r="AA510">
            <v>107</v>
          </cell>
          <cell r="AB510">
            <v>8</v>
          </cell>
          <cell r="AC510">
            <v>7</v>
          </cell>
          <cell r="AD510">
            <v>35</v>
          </cell>
          <cell r="AE510">
            <v>50</v>
          </cell>
          <cell r="AF510">
            <v>29</v>
          </cell>
          <cell r="AG510">
            <v>79</v>
          </cell>
          <cell r="AH510">
            <v>10</v>
          </cell>
          <cell r="AI510">
            <v>8</v>
          </cell>
          <cell r="AJ510">
            <v>37</v>
          </cell>
          <cell r="AK510">
            <v>55</v>
          </cell>
          <cell r="AL510">
            <v>26</v>
          </cell>
          <cell r="AM510">
            <v>81</v>
          </cell>
          <cell r="AN510">
            <v>9</v>
          </cell>
          <cell r="AO510">
            <v>8</v>
          </cell>
          <cell r="AP510">
            <v>39</v>
          </cell>
          <cell r="AQ510">
            <v>56</v>
          </cell>
          <cell r="AR510">
            <v>33</v>
          </cell>
          <cell r="AS510">
            <v>89</v>
          </cell>
          <cell r="AT510">
            <v>8</v>
          </cell>
          <cell r="AU510">
            <v>8</v>
          </cell>
          <cell r="AV510">
            <v>40</v>
          </cell>
          <cell r="AW510">
            <v>56</v>
          </cell>
          <cell r="AX510">
            <v>36</v>
          </cell>
          <cell r="AY510">
            <v>92</v>
          </cell>
          <cell r="AZ510">
            <v>7</v>
          </cell>
          <cell r="BA510">
            <v>8</v>
          </cell>
          <cell r="BB510">
            <v>39</v>
          </cell>
          <cell r="BC510">
            <v>54</v>
          </cell>
          <cell r="BD510">
            <v>33</v>
          </cell>
          <cell r="BE510">
            <v>87</v>
          </cell>
          <cell r="BF510">
            <v>428</v>
          </cell>
          <cell r="BG510">
            <v>91</v>
          </cell>
          <cell r="BH510">
            <v>626</v>
          </cell>
          <cell r="BI510">
            <v>83.466666666666669</v>
          </cell>
          <cell r="BK510" t="str">
            <v>E</v>
          </cell>
          <cell r="BL510" t="str">
            <v>E</v>
          </cell>
          <cell r="BM510" t="str">
            <v>B+</v>
          </cell>
          <cell r="BN510" t="str">
            <v>D</v>
          </cell>
          <cell r="BO510" t="str">
            <v>C</v>
          </cell>
          <cell r="BP510" t="str">
            <v>A++</v>
          </cell>
          <cell r="BQ510" t="str">
            <v>A+</v>
          </cell>
          <cell r="BR510" t="str">
            <v>A++</v>
          </cell>
          <cell r="BS510" t="str">
            <v>A++</v>
          </cell>
          <cell r="BT510" t="str">
            <v>A++</v>
          </cell>
          <cell r="BU510" t="str">
            <v>A++</v>
          </cell>
          <cell r="BW510">
            <v>4</v>
          </cell>
          <cell r="BX510">
            <v>4</v>
          </cell>
          <cell r="BY510">
            <v>2</v>
          </cell>
          <cell r="BZ510">
            <v>2</v>
          </cell>
          <cell r="CA510">
            <v>2</v>
          </cell>
          <cell r="CB510">
            <v>1</v>
          </cell>
          <cell r="CC510">
            <v>1</v>
          </cell>
          <cell r="CD510">
            <v>1.5</v>
          </cell>
          <cell r="CE510">
            <v>1</v>
          </cell>
          <cell r="CF510">
            <v>1.5</v>
          </cell>
          <cell r="CG510">
            <v>0.5</v>
          </cell>
          <cell r="CH510">
            <v>20.5</v>
          </cell>
          <cell r="CI510">
            <v>0</v>
          </cell>
          <cell r="CJ510" t="str">
            <v>Pass</v>
          </cell>
          <cell r="CK510">
            <v>6.63</v>
          </cell>
        </row>
        <row r="511">
          <cell r="B511" t="str">
            <v>PIET23CI058</v>
          </cell>
          <cell r="C511" t="str">
            <v>MS.VISHAKHA SHARMA</v>
          </cell>
          <cell r="D511" t="str">
            <v>23EPTCY043</v>
          </cell>
          <cell r="E511" t="str">
            <v>H-58</v>
          </cell>
          <cell r="F511"/>
          <cell r="G511">
            <v>5</v>
          </cell>
          <cell r="H511">
            <v>9</v>
          </cell>
          <cell r="I511">
            <v>10</v>
          </cell>
          <cell r="J511">
            <v>24</v>
          </cell>
          <cell r="K511">
            <v>2</v>
          </cell>
          <cell r="L511">
            <v>6</v>
          </cell>
          <cell r="M511">
            <v>10</v>
          </cell>
          <cell r="N511">
            <v>18</v>
          </cell>
          <cell r="O511">
            <v>4</v>
          </cell>
          <cell r="P511">
            <v>9</v>
          </cell>
          <cell r="Q511">
            <v>10</v>
          </cell>
          <cell r="R511">
            <v>23</v>
          </cell>
          <cell r="S511">
            <v>3</v>
          </cell>
          <cell r="T511">
            <v>6</v>
          </cell>
          <cell r="U511">
            <v>10</v>
          </cell>
          <cell r="V511">
            <v>19</v>
          </cell>
          <cell r="W511">
            <v>7</v>
          </cell>
          <cell r="X511">
            <v>10</v>
          </cell>
          <cell r="Y511">
            <v>10</v>
          </cell>
          <cell r="Z511">
            <v>27</v>
          </cell>
          <cell r="AA511">
            <v>111</v>
          </cell>
          <cell r="AB511">
            <v>7</v>
          </cell>
          <cell r="AC511">
            <v>7</v>
          </cell>
          <cell r="AD511">
            <v>35</v>
          </cell>
          <cell r="AE511">
            <v>49</v>
          </cell>
          <cell r="AF511">
            <v>22</v>
          </cell>
          <cell r="AG511">
            <v>71</v>
          </cell>
          <cell r="AH511">
            <v>8</v>
          </cell>
          <cell r="AI511">
            <v>6</v>
          </cell>
          <cell r="AJ511">
            <v>34</v>
          </cell>
          <cell r="AK511">
            <v>48</v>
          </cell>
          <cell r="AL511">
            <v>29</v>
          </cell>
          <cell r="AM511">
            <v>77</v>
          </cell>
          <cell r="AN511">
            <v>7</v>
          </cell>
          <cell r="AO511">
            <v>7</v>
          </cell>
          <cell r="AP511">
            <v>37</v>
          </cell>
          <cell r="AQ511">
            <v>51</v>
          </cell>
          <cell r="AR511">
            <v>27</v>
          </cell>
          <cell r="AS511">
            <v>78</v>
          </cell>
          <cell r="AT511">
            <v>8</v>
          </cell>
          <cell r="AU511">
            <v>8</v>
          </cell>
          <cell r="AV511">
            <v>39</v>
          </cell>
          <cell r="AW511">
            <v>55</v>
          </cell>
          <cell r="AX511">
            <v>24</v>
          </cell>
          <cell r="AY511">
            <v>79</v>
          </cell>
          <cell r="AZ511">
            <v>8</v>
          </cell>
          <cell r="BA511">
            <v>9</v>
          </cell>
          <cell r="BB511">
            <v>36</v>
          </cell>
          <cell r="BC511">
            <v>53</v>
          </cell>
          <cell r="BD511">
            <v>30</v>
          </cell>
          <cell r="BE511">
            <v>83</v>
          </cell>
          <cell r="BF511">
            <v>388</v>
          </cell>
          <cell r="BG511">
            <v>96</v>
          </cell>
          <cell r="BH511">
            <v>595</v>
          </cell>
          <cell r="BI511">
            <v>79.333333333333329</v>
          </cell>
          <cell r="BK511" t="str">
            <v>E+</v>
          </cell>
          <cell r="BL511" t="str">
            <v>C</v>
          </cell>
          <cell r="BM511" t="str">
            <v>A</v>
          </cell>
          <cell r="BN511" t="str">
            <v>D</v>
          </cell>
          <cell r="BO511" t="str">
            <v>C</v>
          </cell>
          <cell r="BP511" t="str">
            <v>A+</v>
          </cell>
          <cell r="BQ511" t="str">
            <v>B+</v>
          </cell>
          <cell r="BR511" t="str">
            <v>A+</v>
          </cell>
          <cell r="BS511" t="str">
            <v>A+</v>
          </cell>
          <cell r="BT511" t="str">
            <v>A++</v>
          </cell>
          <cell r="BU511" t="str">
            <v>A++</v>
          </cell>
          <cell r="BW511">
            <v>4</v>
          </cell>
          <cell r="BX511">
            <v>4</v>
          </cell>
          <cell r="BY511">
            <v>2</v>
          </cell>
          <cell r="BZ511">
            <v>2</v>
          </cell>
          <cell r="CA511">
            <v>2</v>
          </cell>
          <cell r="CB511">
            <v>1</v>
          </cell>
          <cell r="CC511">
            <v>1</v>
          </cell>
          <cell r="CD511">
            <v>1.5</v>
          </cell>
          <cell r="CE511">
            <v>1</v>
          </cell>
          <cell r="CF511">
            <v>1.5</v>
          </cell>
          <cell r="CG511">
            <v>0.5</v>
          </cell>
          <cell r="CH511">
            <v>20.5</v>
          </cell>
          <cell r="CI511">
            <v>0</v>
          </cell>
          <cell r="CJ511" t="str">
            <v>Pass</v>
          </cell>
          <cell r="CK511">
            <v>7.15</v>
          </cell>
        </row>
        <row r="512">
          <cell r="B512" t="str">
            <v>PIET23CI041</v>
          </cell>
          <cell r="C512" t="str">
            <v>P RIDHI GADIYA</v>
          </cell>
          <cell r="D512" t="str">
            <v>23EPTCY044</v>
          </cell>
          <cell r="E512" t="str">
            <v>H-41</v>
          </cell>
          <cell r="F512"/>
          <cell r="G512">
            <v>8</v>
          </cell>
          <cell r="H512">
            <v>9</v>
          </cell>
          <cell r="I512">
            <v>10</v>
          </cell>
          <cell r="J512">
            <v>27</v>
          </cell>
          <cell r="K512">
            <v>4</v>
          </cell>
          <cell r="L512">
            <v>10</v>
          </cell>
          <cell r="M512">
            <v>10</v>
          </cell>
          <cell r="N512">
            <v>24</v>
          </cell>
          <cell r="O512">
            <v>7</v>
          </cell>
          <cell r="P512">
            <v>10</v>
          </cell>
          <cell r="Q512">
            <v>9</v>
          </cell>
          <cell r="R512">
            <v>26</v>
          </cell>
          <cell r="S512">
            <v>3</v>
          </cell>
          <cell r="T512">
            <v>6</v>
          </cell>
          <cell r="U512">
            <v>9</v>
          </cell>
          <cell r="V512">
            <v>18</v>
          </cell>
          <cell r="W512">
            <v>6</v>
          </cell>
          <cell r="X512">
            <v>10</v>
          </cell>
          <cell r="Y512">
            <v>3</v>
          </cell>
          <cell r="Z512">
            <v>19</v>
          </cell>
          <cell r="AA512">
            <v>114</v>
          </cell>
          <cell r="AB512">
            <v>7</v>
          </cell>
          <cell r="AC512">
            <v>3</v>
          </cell>
          <cell r="AD512">
            <v>17</v>
          </cell>
          <cell r="AE512">
            <v>27</v>
          </cell>
          <cell r="AF512">
            <v>27</v>
          </cell>
          <cell r="AG512">
            <v>54</v>
          </cell>
          <cell r="AH512">
            <v>7</v>
          </cell>
          <cell r="AI512">
            <v>8</v>
          </cell>
          <cell r="AJ512">
            <v>28</v>
          </cell>
          <cell r="AK512">
            <v>43</v>
          </cell>
          <cell r="AL512">
            <v>27</v>
          </cell>
          <cell r="AM512">
            <v>70</v>
          </cell>
          <cell r="AN512">
            <v>8</v>
          </cell>
          <cell r="AO512">
            <v>7</v>
          </cell>
          <cell r="AP512">
            <v>20</v>
          </cell>
          <cell r="AQ512">
            <v>35</v>
          </cell>
          <cell r="AR512">
            <v>27</v>
          </cell>
          <cell r="AS512">
            <v>62</v>
          </cell>
          <cell r="AT512">
            <v>7</v>
          </cell>
          <cell r="AU512">
            <v>10</v>
          </cell>
          <cell r="AV512">
            <v>34</v>
          </cell>
          <cell r="AW512">
            <v>51</v>
          </cell>
          <cell r="AX512">
            <v>36</v>
          </cell>
          <cell r="AY512">
            <v>87</v>
          </cell>
          <cell r="AZ512">
            <v>6</v>
          </cell>
          <cell r="BA512">
            <v>7</v>
          </cell>
          <cell r="BB512">
            <v>16</v>
          </cell>
          <cell r="BC512">
            <v>29</v>
          </cell>
          <cell r="BD512">
            <v>20</v>
          </cell>
          <cell r="BE512">
            <v>49</v>
          </cell>
          <cell r="BF512">
            <v>322</v>
          </cell>
          <cell r="BG512">
            <v>88</v>
          </cell>
          <cell r="BH512">
            <v>524</v>
          </cell>
          <cell r="BI512">
            <v>69.86666666666666</v>
          </cell>
          <cell r="BK512" t="str">
            <v>B</v>
          </cell>
          <cell r="BL512" t="str">
            <v>E</v>
          </cell>
          <cell r="BM512" t="str">
            <v>A++</v>
          </cell>
          <cell r="BN512" t="str">
            <v>D+</v>
          </cell>
          <cell r="BO512" t="str">
            <v>C</v>
          </cell>
          <cell r="BP512" t="str">
            <v>B+</v>
          </cell>
          <cell r="BQ512" t="str">
            <v>C</v>
          </cell>
          <cell r="BR512" t="str">
            <v>C+</v>
          </cell>
          <cell r="BS512" t="str">
            <v>A++</v>
          </cell>
          <cell r="BT512" t="str">
            <v>D+</v>
          </cell>
          <cell r="BU512" t="str">
            <v>A++</v>
          </cell>
          <cell r="BW512">
            <v>4</v>
          </cell>
          <cell r="BX512">
            <v>4</v>
          </cell>
          <cell r="BY512">
            <v>2</v>
          </cell>
          <cell r="BZ512">
            <v>2</v>
          </cell>
          <cell r="CA512">
            <v>2</v>
          </cell>
          <cell r="CB512">
            <v>1</v>
          </cell>
          <cell r="CC512">
            <v>1</v>
          </cell>
          <cell r="CD512">
            <v>1.5</v>
          </cell>
          <cell r="CE512">
            <v>1</v>
          </cell>
          <cell r="CF512">
            <v>1.5</v>
          </cell>
          <cell r="CG512">
            <v>0.5</v>
          </cell>
          <cell r="CH512">
            <v>20.5</v>
          </cell>
          <cell r="CI512">
            <v>0</v>
          </cell>
          <cell r="CJ512" t="str">
            <v>Pass</v>
          </cell>
          <cell r="CK512">
            <v>6.83</v>
          </cell>
        </row>
        <row r="513">
          <cell r="B513" t="str">
            <v>PIET23CI042</v>
          </cell>
          <cell r="C513" t="str">
            <v>POOJAN AGARWAL</v>
          </cell>
          <cell r="D513" t="str">
            <v>23EPTCY045</v>
          </cell>
          <cell r="E513" t="str">
            <v>H-42</v>
          </cell>
          <cell r="F513"/>
          <cell r="G513">
            <v>6</v>
          </cell>
          <cell r="H513">
            <v>8</v>
          </cell>
          <cell r="I513">
            <v>10</v>
          </cell>
          <cell r="J513">
            <v>24</v>
          </cell>
          <cell r="K513">
            <v>4</v>
          </cell>
          <cell r="L513">
            <v>10</v>
          </cell>
          <cell r="M513">
            <v>10</v>
          </cell>
          <cell r="N513">
            <v>24</v>
          </cell>
          <cell r="O513">
            <v>5</v>
          </cell>
          <cell r="P513">
            <v>10</v>
          </cell>
          <cell r="Q513">
            <v>10</v>
          </cell>
          <cell r="R513">
            <v>25</v>
          </cell>
          <cell r="S513">
            <v>4</v>
          </cell>
          <cell r="T513">
            <v>8</v>
          </cell>
          <cell r="U513">
            <v>10</v>
          </cell>
          <cell r="V513">
            <v>22</v>
          </cell>
          <cell r="W513">
            <v>8</v>
          </cell>
          <cell r="X513">
            <v>10</v>
          </cell>
          <cell r="Y513">
            <v>10</v>
          </cell>
          <cell r="Z513">
            <v>28</v>
          </cell>
          <cell r="AA513">
            <v>123</v>
          </cell>
          <cell r="AB513">
            <v>9</v>
          </cell>
          <cell r="AC513">
            <v>10</v>
          </cell>
          <cell r="AD513">
            <v>40</v>
          </cell>
          <cell r="AE513">
            <v>59</v>
          </cell>
          <cell r="AF513">
            <v>37</v>
          </cell>
          <cell r="AG513">
            <v>96</v>
          </cell>
          <cell r="AH513">
            <v>8</v>
          </cell>
          <cell r="AI513">
            <v>9</v>
          </cell>
          <cell r="AJ513">
            <v>35</v>
          </cell>
          <cell r="AK513">
            <v>52</v>
          </cell>
          <cell r="AL513">
            <v>29</v>
          </cell>
          <cell r="AM513">
            <v>81</v>
          </cell>
          <cell r="AN513">
            <v>9</v>
          </cell>
          <cell r="AO513">
            <v>9</v>
          </cell>
          <cell r="AP513">
            <v>40</v>
          </cell>
          <cell r="AQ513">
            <v>58</v>
          </cell>
          <cell r="AR513">
            <v>32</v>
          </cell>
          <cell r="AS513">
            <v>90</v>
          </cell>
          <cell r="AT513">
            <v>8</v>
          </cell>
          <cell r="AU513">
            <v>9</v>
          </cell>
          <cell r="AV513">
            <v>39</v>
          </cell>
          <cell r="AW513">
            <v>56</v>
          </cell>
          <cell r="AX513">
            <v>36</v>
          </cell>
          <cell r="AY513">
            <v>92</v>
          </cell>
          <cell r="AZ513">
            <v>8</v>
          </cell>
          <cell r="BA513">
            <v>9</v>
          </cell>
          <cell r="BB513">
            <v>35</v>
          </cell>
          <cell r="BC513">
            <v>52</v>
          </cell>
          <cell r="BD513">
            <v>35</v>
          </cell>
          <cell r="BE513">
            <v>87</v>
          </cell>
          <cell r="BF513">
            <v>446</v>
          </cell>
          <cell r="BG513">
            <v>95</v>
          </cell>
          <cell r="BH513">
            <v>664</v>
          </cell>
          <cell r="BI513">
            <v>88.533333333333331</v>
          </cell>
          <cell r="BK513" t="str">
            <v>B+</v>
          </cell>
          <cell r="BL513" t="str">
            <v>B</v>
          </cell>
          <cell r="BM513" t="str">
            <v>A++</v>
          </cell>
          <cell r="BN513" t="str">
            <v>B</v>
          </cell>
          <cell r="BO513" t="str">
            <v>B+</v>
          </cell>
          <cell r="BP513" t="str">
            <v>A++</v>
          </cell>
          <cell r="BQ513" t="str">
            <v>A++</v>
          </cell>
          <cell r="BR513" t="str">
            <v>A++</v>
          </cell>
          <cell r="BS513" t="str">
            <v>A++</v>
          </cell>
          <cell r="BT513" t="str">
            <v>A++</v>
          </cell>
          <cell r="BU513" t="str">
            <v>A++</v>
          </cell>
          <cell r="BW513">
            <v>4</v>
          </cell>
          <cell r="BX513">
            <v>4</v>
          </cell>
          <cell r="BY513">
            <v>2</v>
          </cell>
          <cell r="BZ513">
            <v>2</v>
          </cell>
          <cell r="CA513">
            <v>2</v>
          </cell>
          <cell r="CB513">
            <v>1</v>
          </cell>
          <cell r="CC513">
            <v>1</v>
          </cell>
          <cell r="CD513">
            <v>1.5</v>
          </cell>
          <cell r="CE513">
            <v>1</v>
          </cell>
          <cell r="CF513">
            <v>1.5</v>
          </cell>
          <cell r="CG513">
            <v>0.5</v>
          </cell>
          <cell r="CH513">
            <v>20.5</v>
          </cell>
          <cell r="CI513">
            <v>0</v>
          </cell>
          <cell r="CJ513" t="str">
            <v>Pass</v>
          </cell>
          <cell r="CK513">
            <v>8.68</v>
          </cell>
        </row>
        <row r="514">
          <cell r="B514" t="str">
            <v>PIET23CI043</v>
          </cell>
          <cell r="C514" t="str">
            <v>PRAYATNA GUPTA</v>
          </cell>
          <cell r="D514" t="str">
            <v>23EPTCY046</v>
          </cell>
          <cell r="E514" t="str">
            <v>H-43</v>
          </cell>
          <cell r="F514"/>
          <cell r="G514">
            <v>9</v>
          </cell>
          <cell r="H514">
            <v>8</v>
          </cell>
          <cell r="I514">
            <v>10</v>
          </cell>
          <cell r="J514">
            <v>27</v>
          </cell>
          <cell r="K514">
            <v>6</v>
          </cell>
          <cell r="L514">
            <v>10</v>
          </cell>
          <cell r="M514">
            <v>10</v>
          </cell>
          <cell r="N514">
            <v>26</v>
          </cell>
          <cell r="O514">
            <v>7</v>
          </cell>
          <cell r="P514">
            <v>10</v>
          </cell>
          <cell r="Q514">
            <v>10</v>
          </cell>
          <cell r="R514">
            <v>27</v>
          </cell>
          <cell r="S514">
            <v>5</v>
          </cell>
          <cell r="T514">
            <v>6</v>
          </cell>
          <cell r="U514">
            <v>10</v>
          </cell>
          <cell r="V514">
            <v>21</v>
          </cell>
          <cell r="W514">
            <v>7</v>
          </cell>
          <cell r="X514">
            <v>10</v>
          </cell>
          <cell r="Y514">
            <v>7</v>
          </cell>
          <cell r="Z514">
            <v>24</v>
          </cell>
          <cell r="AA514">
            <v>125</v>
          </cell>
          <cell r="AB514">
            <v>10</v>
          </cell>
          <cell r="AC514">
            <v>8</v>
          </cell>
          <cell r="AD514">
            <v>35</v>
          </cell>
          <cell r="AE514">
            <v>53</v>
          </cell>
          <cell r="AF514">
            <v>21</v>
          </cell>
          <cell r="AG514">
            <v>74</v>
          </cell>
          <cell r="AH514">
            <v>9</v>
          </cell>
          <cell r="AI514">
            <v>8</v>
          </cell>
          <cell r="AJ514">
            <v>34</v>
          </cell>
          <cell r="AK514">
            <v>51</v>
          </cell>
          <cell r="AL514">
            <v>26</v>
          </cell>
          <cell r="AM514">
            <v>77</v>
          </cell>
          <cell r="AN514">
            <v>8</v>
          </cell>
          <cell r="AO514">
            <v>8</v>
          </cell>
          <cell r="AP514">
            <v>36</v>
          </cell>
          <cell r="AQ514">
            <v>52</v>
          </cell>
          <cell r="AR514">
            <v>30</v>
          </cell>
          <cell r="AS514">
            <v>82</v>
          </cell>
          <cell r="AT514">
            <v>9</v>
          </cell>
          <cell r="AU514">
            <v>8</v>
          </cell>
          <cell r="AV514">
            <v>37</v>
          </cell>
          <cell r="AW514">
            <v>54</v>
          </cell>
          <cell r="AX514">
            <v>36</v>
          </cell>
          <cell r="AY514">
            <v>90</v>
          </cell>
          <cell r="AZ514">
            <v>9</v>
          </cell>
          <cell r="BA514">
            <v>9</v>
          </cell>
          <cell r="BB514">
            <v>39</v>
          </cell>
          <cell r="BC514">
            <v>57</v>
          </cell>
          <cell r="BD514">
            <v>35</v>
          </cell>
          <cell r="BE514">
            <v>92</v>
          </cell>
          <cell r="BF514">
            <v>415</v>
          </cell>
          <cell r="BG514">
            <v>99</v>
          </cell>
          <cell r="BH514">
            <v>639</v>
          </cell>
          <cell r="BI514">
            <v>85.2</v>
          </cell>
          <cell r="BK514" t="str">
            <v>A</v>
          </cell>
          <cell r="BL514" t="str">
            <v>C+</v>
          </cell>
          <cell r="BM514" t="str">
            <v>B+</v>
          </cell>
          <cell r="BN514" t="str">
            <v>B</v>
          </cell>
          <cell r="BO514" t="str">
            <v>C+</v>
          </cell>
          <cell r="BP514" t="str">
            <v>A+</v>
          </cell>
          <cell r="BQ514" t="str">
            <v>A</v>
          </cell>
          <cell r="BR514" t="str">
            <v>A++</v>
          </cell>
          <cell r="BS514" t="str">
            <v>A++</v>
          </cell>
          <cell r="BT514" t="str">
            <v>A++</v>
          </cell>
          <cell r="BU514" t="str">
            <v>A++</v>
          </cell>
          <cell r="BW514">
            <v>4</v>
          </cell>
          <cell r="BX514">
            <v>4</v>
          </cell>
          <cell r="BY514">
            <v>2</v>
          </cell>
          <cell r="BZ514">
            <v>2</v>
          </cell>
          <cell r="CA514">
            <v>2</v>
          </cell>
          <cell r="CB514">
            <v>1</v>
          </cell>
          <cell r="CC514">
            <v>1</v>
          </cell>
          <cell r="CD514">
            <v>1.5</v>
          </cell>
          <cell r="CE514">
            <v>1</v>
          </cell>
          <cell r="CF514">
            <v>1.5</v>
          </cell>
          <cell r="CG514">
            <v>0.5</v>
          </cell>
          <cell r="CH514">
            <v>20.5</v>
          </cell>
          <cell r="CI514">
            <v>0</v>
          </cell>
          <cell r="CJ514" t="str">
            <v>Pass</v>
          </cell>
          <cell r="CK514">
            <v>8.27</v>
          </cell>
        </row>
        <row r="515">
          <cell r="B515" t="str">
            <v>PIET23CI044</v>
          </cell>
          <cell r="C515" t="str">
            <v>PRINCY GARG</v>
          </cell>
          <cell r="D515" t="str">
            <v>23EPTCY047</v>
          </cell>
          <cell r="E515" t="str">
            <v>H-44</v>
          </cell>
          <cell r="F515"/>
          <cell r="G515">
            <v>9</v>
          </cell>
          <cell r="H515">
            <v>10</v>
          </cell>
          <cell r="I515">
            <v>9</v>
          </cell>
          <cell r="J515">
            <v>28</v>
          </cell>
          <cell r="K515">
            <v>5</v>
          </cell>
          <cell r="L515">
            <v>10</v>
          </cell>
          <cell r="M515">
            <v>9</v>
          </cell>
          <cell r="N515">
            <v>24</v>
          </cell>
          <cell r="O515">
            <v>7</v>
          </cell>
          <cell r="P515">
            <v>10</v>
          </cell>
          <cell r="Q515">
            <v>10</v>
          </cell>
          <cell r="R515">
            <v>27</v>
          </cell>
          <cell r="S515">
            <v>5</v>
          </cell>
          <cell r="T515">
            <v>8</v>
          </cell>
          <cell r="U515">
            <v>9</v>
          </cell>
          <cell r="V515">
            <v>22</v>
          </cell>
          <cell r="W515">
            <v>7</v>
          </cell>
          <cell r="X515">
            <v>10</v>
          </cell>
          <cell r="Y515">
            <v>9</v>
          </cell>
          <cell r="Z515">
            <v>26</v>
          </cell>
          <cell r="AA515">
            <v>127</v>
          </cell>
          <cell r="AB515">
            <v>9</v>
          </cell>
          <cell r="AC515">
            <v>8</v>
          </cell>
          <cell r="AD515">
            <v>34</v>
          </cell>
          <cell r="AE515">
            <v>51</v>
          </cell>
          <cell r="AF515">
            <v>39</v>
          </cell>
          <cell r="AG515">
            <v>90</v>
          </cell>
          <cell r="AH515">
            <v>8</v>
          </cell>
          <cell r="AI515">
            <v>8</v>
          </cell>
          <cell r="AJ515">
            <v>37</v>
          </cell>
          <cell r="AK515">
            <v>53</v>
          </cell>
          <cell r="AL515">
            <v>27</v>
          </cell>
          <cell r="AM515">
            <v>80</v>
          </cell>
          <cell r="AN515">
            <v>9</v>
          </cell>
          <cell r="AO515">
            <v>8</v>
          </cell>
          <cell r="AP515">
            <v>40</v>
          </cell>
          <cell r="AQ515">
            <v>57</v>
          </cell>
          <cell r="AR515">
            <v>33</v>
          </cell>
          <cell r="AS515">
            <v>90</v>
          </cell>
          <cell r="AT515">
            <v>9</v>
          </cell>
          <cell r="AU515">
            <v>9</v>
          </cell>
          <cell r="AV515">
            <v>40</v>
          </cell>
          <cell r="AW515">
            <v>58</v>
          </cell>
          <cell r="AX515">
            <v>31</v>
          </cell>
          <cell r="AY515">
            <v>89</v>
          </cell>
          <cell r="AZ515">
            <v>7</v>
          </cell>
          <cell r="BA515">
            <v>9</v>
          </cell>
          <cell r="BB515">
            <v>35</v>
          </cell>
          <cell r="BC515">
            <v>51</v>
          </cell>
          <cell r="BD515">
            <v>35</v>
          </cell>
          <cell r="BE515">
            <v>86</v>
          </cell>
          <cell r="BF515">
            <v>435</v>
          </cell>
          <cell r="BG515">
            <v>98</v>
          </cell>
          <cell r="BH515">
            <v>660</v>
          </cell>
          <cell r="BI515">
            <v>88</v>
          </cell>
          <cell r="BK515" t="str">
            <v>B</v>
          </cell>
          <cell r="BL515" t="str">
            <v>A</v>
          </cell>
          <cell r="BM515" t="str">
            <v>A</v>
          </cell>
          <cell r="BN515" t="str">
            <v>B</v>
          </cell>
          <cell r="BO515" t="str">
            <v>B+</v>
          </cell>
          <cell r="BP515" t="str">
            <v>A+</v>
          </cell>
          <cell r="BQ515" t="str">
            <v>A++</v>
          </cell>
          <cell r="BR515" t="str">
            <v>A++</v>
          </cell>
          <cell r="BS515" t="str">
            <v>A++</v>
          </cell>
          <cell r="BT515" t="str">
            <v>A++</v>
          </cell>
          <cell r="BU515" t="str">
            <v>A++</v>
          </cell>
          <cell r="BW515">
            <v>4</v>
          </cell>
          <cell r="BX515">
            <v>4</v>
          </cell>
          <cell r="BY515">
            <v>2</v>
          </cell>
          <cell r="BZ515">
            <v>2</v>
          </cell>
          <cell r="CA515">
            <v>2</v>
          </cell>
          <cell r="CB515">
            <v>1</v>
          </cell>
          <cell r="CC515">
            <v>1</v>
          </cell>
          <cell r="CD515">
            <v>1.5</v>
          </cell>
          <cell r="CE515">
            <v>1</v>
          </cell>
          <cell r="CF515">
            <v>1.5</v>
          </cell>
          <cell r="CG515">
            <v>0.5</v>
          </cell>
          <cell r="CH515">
            <v>20.5</v>
          </cell>
          <cell r="CI515">
            <v>0</v>
          </cell>
          <cell r="CJ515" t="str">
            <v>Pass</v>
          </cell>
          <cell r="CK515">
            <v>8.59</v>
          </cell>
        </row>
        <row r="516">
          <cell r="B516" t="str">
            <v>PIET23CI045</v>
          </cell>
          <cell r="C516" t="str">
            <v>PULKIT VIJAYVERGIYA</v>
          </cell>
          <cell r="D516" t="str">
            <v>23EPTCY048</v>
          </cell>
          <cell r="E516" t="str">
            <v>H-45</v>
          </cell>
          <cell r="F516"/>
          <cell r="G516">
            <v>0</v>
          </cell>
          <cell r="H516">
            <v>3</v>
          </cell>
          <cell r="I516">
            <v>10</v>
          </cell>
          <cell r="J516">
            <v>13</v>
          </cell>
          <cell r="K516">
            <v>4</v>
          </cell>
          <cell r="L516" t="str">
            <v>N</v>
          </cell>
          <cell r="M516">
            <v>10</v>
          </cell>
          <cell r="N516">
            <v>14</v>
          </cell>
          <cell r="O516" t="str">
            <v>N</v>
          </cell>
          <cell r="P516">
            <v>5</v>
          </cell>
          <cell r="Q516">
            <v>10</v>
          </cell>
          <cell r="R516">
            <v>15</v>
          </cell>
          <cell r="S516">
            <v>1</v>
          </cell>
          <cell r="T516">
            <v>7</v>
          </cell>
          <cell r="U516">
            <v>10</v>
          </cell>
          <cell r="V516">
            <v>18</v>
          </cell>
          <cell r="W516">
            <v>1</v>
          </cell>
          <cell r="X516">
            <v>6</v>
          </cell>
          <cell r="Y516">
            <v>3</v>
          </cell>
          <cell r="Z516">
            <v>10</v>
          </cell>
          <cell r="AA516">
            <v>70</v>
          </cell>
          <cell r="AB516">
            <v>2</v>
          </cell>
          <cell r="AC516">
            <v>3</v>
          </cell>
          <cell r="AD516">
            <v>31</v>
          </cell>
          <cell r="AE516">
            <v>36</v>
          </cell>
          <cell r="AF516">
            <v>16</v>
          </cell>
          <cell r="AG516">
            <v>52</v>
          </cell>
          <cell r="AH516">
            <v>6</v>
          </cell>
          <cell r="AI516">
            <v>5</v>
          </cell>
          <cell r="AJ516">
            <v>27</v>
          </cell>
          <cell r="AK516">
            <v>38</v>
          </cell>
          <cell r="AL516">
            <v>27</v>
          </cell>
          <cell r="AM516">
            <v>65</v>
          </cell>
          <cell r="AN516">
            <v>3</v>
          </cell>
          <cell r="AO516">
            <v>3</v>
          </cell>
          <cell r="AP516">
            <v>20</v>
          </cell>
          <cell r="AQ516">
            <v>26</v>
          </cell>
          <cell r="AR516">
            <v>20</v>
          </cell>
          <cell r="AS516">
            <v>46</v>
          </cell>
          <cell r="AT516">
            <v>2</v>
          </cell>
          <cell r="AU516" t="str">
            <v>A</v>
          </cell>
          <cell r="AV516">
            <v>12</v>
          </cell>
          <cell r="AW516">
            <v>14</v>
          </cell>
          <cell r="AX516">
            <v>10</v>
          </cell>
          <cell r="AY516">
            <v>24</v>
          </cell>
          <cell r="AZ516">
            <v>5</v>
          </cell>
          <cell r="BA516">
            <v>5</v>
          </cell>
          <cell r="BB516">
            <v>24</v>
          </cell>
          <cell r="BC516">
            <v>34</v>
          </cell>
          <cell r="BD516">
            <v>25</v>
          </cell>
          <cell r="BE516">
            <v>59</v>
          </cell>
          <cell r="BF516">
            <v>246</v>
          </cell>
          <cell r="BG516">
            <v>85</v>
          </cell>
          <cell r="BH516">
            <v>401</v>
          </cell>
          <cell r="BI516">
            <v>53.466666666666661</v>
          </cell>
          <cell r="BK516" t="str">
            <v>F</v>
          </cell>
          <cell r="BL516" t="str">
            <v>F</v>
          </cell>
          <cell r="BM516" t="str">
            <v>D</v>
          </cell>
          <cell r="BN516" t="str">
            <v>F</v>
          </cell>
          <cell r="BO516" t="str">
            <v>F</v>
          </cell>
          <cell r="BP516" t="str">
            <v>B</v>
          </cell>
          <cell r="BQ516" t="str">
            <v>D+</v>
          </cell>
          <cell r="BR516" t="str">
            <v>D</v>
          </cell>
          <cell r="BS516" t="str">
            <v>A+</v>
          </cell>
          <cell r="BT516" t="str">
            <v>C+</v>
          </cell>
          <cell r="BU516" t="str">
            <v>A++</v>
          </cell>
          <cell r="BW516">
            <v>4</v>
          </cell>
          <cell r="BX516">
            <v>4</v>
          </cell>
          <cell r="BY516">
            <v>2</v>
          </cell>
          <cell r="BZ516">
            <v>2</v>
          </cell>
          <cell r="CA516">
            <v>2</v>
          </cell>
          <cell r="CB516">
            <v>1</v>
          </cell>
          <cell r="CC516">
            <v>1</v>
          </cell>
          <cell r="CD516">
            <v>1.5</v>
          </cell>
          <cell r="CE516">
            <v>1</v>
          </cell>
          <cell r="CF516">
            <v>1.5</v>
          </cell>
          <cell r="CG516">
            <v>0.5</v>
          </cell>
          <cell r="CH516">
            <v>20.5</v>
          </cell>
          <cell r="CI516">
            <v>4</v>
          </cell>
          <cell r="CJ516" t="str">
            <v>Fail</v>
          </cell>
          <cell r="CK516">
            <v>2.79</v>
          </cell>
        </row>
        <row r="517">
          <cell r="B517" t="str">
            <v>PIET23CI046</v>
          </cell>
          <cell r="C517" t="str">
            <v>RAKESH SHARMA</v>
          </cell>
          <cell r="D517" t="str">
            <v>23EPTCY049</v>
          </cell>
          <cell r="E517" t="str">
            <v>H-46</v>
          </cell>
          <cell r="F517"/>
          <cell r="G517">
            <v>9</v>
          </cell>
          <cell r="H517">
            <v>8</v>
          </cell>
          <cell r="I517">
            <v>10</v>
          </cell>
          <cell r="J517">
            <v>27</v>
          </cell>
          <cell r="K517">
            <v>6</v>
          </cell>
          <cell r="L517">
            <v>8</v>
          </cell>
          <cell r="M517">
            <v>10</v>
          </cell>
          <cell r="N517">
            <v>24</v>
          </cell>
          <cell r="O517">
            <v>4</v>
          </cell>
          <cell r="P517">
            <v>9</v>
          </cell>
          <cell r="Q517">
            <v>9</v>
          </cell>
          <cell r="R517">
            <v>22</v>
          </cell>
          <cell r="S517">
            <v>2</v>
          </cell>
          <cell r="T517">
            <v>8</v>
          </cell>
          <cell r="U517">
            <v>10</v>
          </cell>
          <cell r="V517">
            <v>20</v>
          </cell>
          <cell r="W517">
            <v>6</v>
          </cell>
          <cell r="X517">
            <v>10</v>
          </cell>
          <cell r="Y517">
            <v>10</v>
          </cell>
          <cell r="Z517">
            <v>26</v>
          </cell>
          <cell r="AA517">
            <v>119</v>
          </cell>
          <cell r="AB517">
            <v>9</v>
          </cell>
          <cell r="AC517">
            <v>9</v>
          </cell>
          <cell r="AD517">
            <v>40</v>
          </cell>
          <cell r="AE517">
            <v>58</v>
          </cell>
          <cell r="AF517">
            <v>37</v>
          </cell>
          <cell r="AG517">
            <v>95</v>
          </cell>
          <cell r="AH517">
            <v>7</v>
          </cell>
          <cell r="AI517">
            <v>7</v>
          </cell>
          <cell r="AJ517">
            <v>36</v>
          </cell>
          <cell r="AK517">
            <v>50</v>
          </cell>
          <cell r="AL517">
            <v>26</v>
          </cell>
          <cell r="AM517">
            <v>76</v>
          </cell>
          <cell r="AN517">
            <v>7</v>
          </cell>
          <cell r="AO517">
            <v>9</v>
          </cell>
          <cell r="AP517">
            <v>35</v>
          </cell>
          <cell r="AQ517">
            <v>51</v>
          </cell>
          <cell r="AR517">
            <v>32</v>
          </cell>
          <cell r="AS517">
            <v>83</v>
          </cell>
          <cell r="AT517">
            <v>8</v>
          </cell>
          <cell r="AU517">
            <v>8</v>
          </cell>
          <cell r="AV517">
            <v>40</v>
          </cell>
          <cell r="AW517">
            <v>56</v>
          </cell>
          <cell r="AX517">
            <v>37</v>
          </cell>
          <cell r="AY517">
            <v>93</v>
          </cell>
          <cell r="AZ517">
            <v>9</v>
          </cell>
          <cell r="BA517">
            <v>9</v>
          </cell>
          <cell r="BB517">
            <v>36</v>
          </cell>
          <cell r="BC517">
            <v>54</v>
          </cell>
          <cell r="BD517">
            <v>35</v>
          </cell>
          <cell r="BE517">
            <v>89</v>
          </cell>
          <cell r="BF517">
            <v>436</v>
          </cell>
          <cell r="BG517">
            <v>93</v>
          </cell>
          <cell r="BH517">
            <v>648</v>
          </cell>
          <cell r="BI517">
            <v>86.4</v>
          </cell>
          <cell r="BK517" t="str">
            <v>A+</v>
          </cell>
          <cell r="BL517" t="str">
            <v>B</v>
          </cell>
          <cell r="BM517" t="str">
            <v>B+</v>
          </cell>
          <cell r="BN517" t="str">
            <v>D+</v>
          </cell>
          <cell r="BO517" t="str">
            <v>B</v>
          </cell>
          <cell r="BP517" t="str">
            <v>A+</v>
          </cell>
          <cell r="BQ517" t="str">
            <v>A++</v>
          </cell>
          <cell r="BR517" t="str">
            <v>A++</v>
          </cell>
          <cell r="BS517" t="str">
            <v>A++</v>
          </cell>
          <cell r="BT517" t="str">
            <v>A++</v>
          </cell>
          <cell r="BU517" t="str">
            <v>A++</v>
          </cell>
          <cell r="BW517">
            <v>4</v>
          </cell>
          <cell r="BX517">
            <v>4</v>
          </cell>
          <cell r="BY517">
            <v>2</v>
          </cell>
          <cell r="BZ517">
            <v>2</v>
          </cell>
          <cell r="CA517">
            <v>2</v>
          </cell>
          <cell r="CB517">
            <v>1</v>
          </cell>
          <cell r="CC517">
            <v>1</v>
          </cell>
          <cell r="CD517">
            <v>1.5</v>
          </cell>
          <cell r="CE517">
            <v>1</v>
          </cell>
          <cell r="CF517">
            <v>1.5</v>
          </cell>
          <cell r="CG517">
            <v>0.5</v>
          </cell>
          <cell r="CH517">
            <v>20.5</v>
          </cell>
          <cell r="CI517">
            <v>0</v>
          </cell>
          <cell r="CJ517" t="str">
            <v>Pass</v>
          </cell>
          <cell r="CK517">
            <v>8.44</v>
          </cell>
        </row>
        <row r="518">
          <cell r="B518" t="str">
            <v>PIET23CI047</v>
          </cell>
          <cell r="C518" t="str">
            <v>ROHIT YADAV</v>
          </cell>
          <cell r="D518" t="str">
            <v>23EPTCY050</v>
          </cell>
          <cell r="E518" t="str">
            <v>H-47</v>
          </cell>
          <cell r="F518"/>
          <cell r="G518">
            <v>9</v>
          </cell>
          <cell r="H518">
            <v>10</v>
          </cell>
          <cell r="I518">
            <v>10</v>
          </cell>
          <cell r="J518">
            <v>29</v>
          </cell>
          <cell r="K518">
            <v>7</v>
          </cell>
          <cell r="L518">
            <v>10</v>
          </cell>
          <cell r="M518">
            <v>10</v>
          </cell>
          <cell r="N518">
            <v>27</v>
          </cell>
          <cell r="O518">
            <v>7</v>
          </cell>
          <cell r="P518">
            <v>9</v>
          </cell>
          <cell r="Q518">
            <v>10</v>
          </cell>
          <cell r="R518">
            <v>26</v>
          </cell>
          <cell r="S518">
            <v>5</v>
          </cell>
          <cell r="T518">
            <v>10</v>
          </cell>
          <cell r="U518">
            <v>10</v>
          </cell>
          <cell r="V518">
            <v>25</v>
          </cell>
          <cell r="W518">
            <v>9</v>
          </cell>
          <cell r="X518">
            <v>10</v>
          </cell>
          <cell r="Y518">
            <v>10</v>
          </cell>
          <cell r="Z518">
            <v>29</v>
          </cell>
          <cell r="AA518">
            <v>136</v>
          </cell>
          <cell r="AB518">
            <v>9</v>
          </cell>
          <cell r="AC518">
            <v>10</v>
          </cell>
          <cell r="AD518">
            <v>37</v>
          </cell>
          <cell r="AE518">
            <v>56</v>
          </cell>
          <cell r="AF518">
            <v>35</v>
          </cell>
          <cell r="AG518">
            <v>91</v>
          </cell>
          <cell r="AH518">
            <v>8</v>
          </cell>
          <cell r="AI518">
            <v>7</v>
          </cell>
          <cell r="AJ518">
            <v>37</v>
          </cell>
          <cell r="AK518">
            <v>52</v>
          </cell>
          <cell r="AL518">
            <v>28</v>
          </cell>
          <cell r="AM518">
            <v>80</v>
          </cell>
          <cell r="AN518">
            <v>8</v>
          </cell>
          <cell r="AO518">
            <v>7</v>
          </cell>
          <cell r="AP518">
            <v>38</v>
          </cell>
          <cell r="AQ518">
            <v>53</v>
          </cell>
          <cell r="AR518">
            <v>29</v>
          </cell>
          <cell r="AS518">
            <v>82</v>
          </cell>
          <cell r="AT518">
            <v>8</v>
          </cell>
          <cell r="AU518">
            <v>9</v>
          </cell>
          <cell r="AV518">
            <v>40</v>
          </cell>
          <cell r="AW518">
            <v>57</v>
          </cell>
          <cell r="AX518">
            <v>37</v>
          </cell>
          <cell r="AY518">
            <v>94</v>
          </cell>
          <cell r="AZ518">
            <v>8</v>
          </cell>
          <cell r="BA518">
            <v>9</v>
          </cell>
          <cell r="BB518">
            <v>40</v>
          </cell>
          <cell r="BC518">
            <v>57</v>
          </cell>
          <cell r="BD518">
            <v>34</v>
          </cell>
          <cell r="BE518">
            <v>91</v>
          </cell>
          <cell r="BF518">
            <v>438</v>
          </cell>
          <cell r="BG518">
            <v>92</v>
          </cell>
          <cell r="BH518">
            <v>666</v>
          </cell>
          <cell r="BI518">
            <v>88.8</v>
          </cell>
          <cell r="BK518" t="str">
            <v>A++</v>
          </cell>
          <cell r="BL518" t="str">
            <v>C+</v>
          </cell>
          <cell r="BM518" t="str">
            <v>A</v>
          </cell>
          <cell r="BN518" t="str">
            <v>C</v>
          </cell>
          <cell r="BO518" t="str">
            <v>B+</v>
          </cell>
          <cell r="BP518" t="str">
            <v>A+</v>
          </cell>
          <cell r="BQ518" t="str">
            <v>A++</v>
          </cell>
          <cell r="BR518" t="str">
            <v>A++</v>
          </cell>
          <cell r="BS518" t="str">
            <v>A++</v>
          </cell>
          <cell r="BT518" t="str">
            <v>A++</v>
          </cell>
          <cell r="BU518" t="str">
            <v>A++</v>
          </cell>
          <cell r="BW518">
            <v>4</v>
          </cell>
          <cell r="BX518">
            <v>4</v>
          </cell>
          <cell r="BY518">
            <v>2</v>
          </cell>
          <cell r="BZ518">
            <v>2</v>
          </cell>
          <cell r="CA518">
            <v>2</v>
          </cell>
          <cell r="CB518">
            <v>1</v>
          </cell>
          <cell r="CC518">
            <v>1</v>
          </cell>
          <cell r="CD518">
            <v>1.5</v>
          </cell>
          <cell r="CE518">
            <v>1</v>
          </cell>
          <cell r="CF518">
            <v>1.5</v>
          </cell>
          <cell r="CG518">
            <v>0.5</v>
          </cell>
          <cell r="CH518">
            <v>20.5</v>
          </cell>
          <cell r="CI518">
            <v>0</v>
          </cell>
          <cell r="CJ518" t="str">
            <v>Pass</v>
          </cell>
          <cell r="CK518">
            <v>8.68</v>
          </cell>
        </row>
        <row r="519">
          <cell r="B519" t="str">
            <v>PIET23CI048</v>
          </cell>
          <cell r="C519" t="str">
            <v>RUDRAKSH SHARMA</v>
          </cell>
          <cell r="D519" t="str">
            <v>23EPTCY051</v>
          </cell>
          <cell r="E519" t="str">
            <v>H-48</v>
          </cell>
          <cell r="F519"/>
          <cell r="G519">
            <v>2</v>
          </cell>
          <cell r="H519">
            <v>8</v>
          </cell>
          <cell r="I519">
            <v>9</v>
          </cell>
          <cell r="J519">
            <v>19</v>
          </cell>
          <cell r="K519">
            <v>2</v>
          </cell>
          <cell r="L519">
            <v>10</v>
          </cell>
          <cell r="M519">
            <v>9</v>
          </cell>
          <cell r="N519">
            <v>21</v>
          </cell>
          <cell r="O519">
            <v>4</v>
          </cell>
          <cell r="P519">
            <v>7</v>
          </cell>
          <cell r="Q519">
            <v>10</v>
          </cell>
          <cell r="R519">
            <v>21</v>
          </cell>
          <cell r="S519">
            <v>2</v>
          </cell>
          <cell r="T519">
            <v>6</v>
          </cell>
          <cell r="U519">
            <v>10</v>
          </cell>
          <cell r="V519">
            <v>18</v>
          </cell>
          <cell r="W519">
            <v>5</v>
          </cell>
          <cell r="X519">
            <v>10</v>
          </cell>
          <cell r="Y519">
            <v>10</v>
          </cell>
          <cell r="Z519">
            <v>25</v>
          </cell>
          <cell r="AA519">
            <v>104</v>
          </cell>
          <cell r="AB519">
            <v>6</v>
          </cell>
          <cell r="AC519">
            <v>7</v>
          </cell>
          <cell r="AD519">
            <v>35</v>
          </cell>
          <cell r="AE519">
            <v>48</v>
          </cell>
          <cell r="AF519">
            <v>32</v>
          </cell>
          <cell r="AG519">
            <v>80</v>
          </cell>
          <cell r="AH519">
            <v>7</v>
          </cell>
          <cell r="AI519">
            <v>8</v>
          </cell>
          <cell r="AJ519">
            <v>33</v>
          </cell>
          <cell r="AK519">
            <v>48</v>
          </cell>
          <cell r="AL519">
            <v>27</v>
          </cell>
          <cell r="AM519">
            <v>75</v>
          </cell>
          <cell r="AN519">
            <v>8</v>
          </cell>
          <cell r="AO519">
            <v>8</v>
          </cell>
          <cell r="AP519">
            <v>40</v>
          </cell>
          <cell r="AQ519">
            <v>56</v>
          </cell>
          <cell r="AR519">
            <v>31</v>
          </cell>
          <cell r="AS519">
            <v>87</v>
          </cell>
          <cell r="AT519">
            <v>6</v>
          </cell>
          <cell r="AU519">
            <v>9</v>
          </cell>
          <cell r="AV519">
            <v>38</v>
          </cell>
          <cell r="AW519">
            <v>53</v>
          </cell>
          <cell r="AX519">
            <v>22</v>
          </cell>
          <cell r="AY519">
            <v>75</v>
          </cell>
          <cell r="AZ519">
            <v>6</v>
          </cell>
          <cell r="BA519">
            <v>7</v>
          </cell>
          <cell r="BB519">
            <v>35</v>
          </cell>
          <cell r="BC519">
            <v>48</v>
          </cell>
          <cell r="BD519">
            <v>29</v>
          </cell>
          <cell r="BE519">
            <v>77</v>
          </cell>
          <cell r="BF519">
            <v>394</v>
          </cell>
          <cell r="BG519">
            <v>92</v>
          </cell>
          <cell r="BH519">
            <v>590</v>
          </cell>
          <cell r="BI519">
            <v>78.666666666666657</v>
          </cell>
          <cell r="BK519" t="str">
            <v>D</v>
          </cell>
          <cell r="BL519" t="str">
            <v>F</v>
          </cell>
          <cell r="BM519" t="str">
            <v>B</v>
          </cell>
          <cell r="BN519" t="str">
            <v>D</v>
          </cell>
          <cell r="BO519" t="str">
            <v>C</v>
          </cell>
          <cell r="BP519" t="str">
            <v>A</v>
          </cell>
          <cell r="BQ519" t="str">
            <v>A+</v>
          </cell>
          <cell r="BR519" t="str">
            <v>A++</v>
          </cell>
          <cell r="BS519" t="str">
            <v>A</v>
          </cell>
          <cell r="BT519" t="str">
            <v>A+</v>
          </cell>
          <cell r="BU519" t="str">
            <v>A++</v>
          </cell>
          <cell r="BW519">
            <v>4</v>
          </cell>
          <cell r="BX519">
            <v>4</v>
          </cell>
          <cell r="BY519">
            <v>2</v>
          </cell>
          <cell r="BZ519">
            <v>2</v>
          </cell>
          <cell r="CA519">
            <v>2</v>
          </cell>
          <cell r="CB519">
            <v>1</v>
          </cell>
          <cell r="CC519">
            <v>1</v>
          </cell>
          <cell r="CD519">
            <v>1.5</v>
          </cell>
          <cell r="CE519">
            <v>1</v>
          </cell>
          <cell r="CF519">
            <v>1.5</v>
          </cell>
          <cell r="CG519">
            <v>0.5</v>
          </cell>
          <cell r="CH519">
            <v>20.5</v>
          </cell>
          <cell r="CI519">
            <v>1</v>
          </cell>
          <cell r="CJ519" t="str">
            <v>Fail</v>
          </cell>
          <cell r="CK519">
            <v>5.88</v>
          </cell>
        </row>
        <row r="520">
          <cell r="B520" t="str">
            <v>PIET23CI050</v>
          </cell>
          <cell r="C520" t="str">
            <v>SAMARTH PANCHAL</v>
          </cell>
          <cell r="D520" t="str">
            <v>23EPTCY052</v>
          </cell>
          <cell r="E520" t="str">
            <v>H-50</v>
          </cell>
          <cell r="F520"/>
          <cell r="G520">
            <v>8</v>
          </cell>
          <cell r="H520">
            <v>10</v>
          </cell>
          <cell r="I520">
            <v>10</v>
          </cell>
          <cell r="J520">
            <v>28</v>
          </cell>
          <cell r="K520">
            <v>3</v>
          </cell>
          <cell r="L520">
            <v>7</v>
          </cell>
          <cell r="M520">
            <v>10</v>
          </cell>
          <cell r="N520">
            <v>20</v>
          </cell>
          <cell r="O520">
            <v>6</v>
          </cell>
          <cell r="P520">
            <v>8</v>
          </cell>
          <cell r="Q520">
            <v>9</v>
          </cell>
          <cell r="R520">
            <v>23</v>
          </cell>
          <cell r="S520">
            <v>5</v>
          </cell>
          <cell r="T520">
            <v>6</v>
          </cell>
          <cell r="U520">
            <v>10</v>
          </cell>
          <cell r="V520">
            <v>21</v>
          </cell>
          <cell r="W520">
            <v>6</v>
          </cell>
          <cell r="X520">
            <v>9</v>
          </cell>
          <cell r="Y520">
            <v>7</v>
          </cell>
          <cell r="Z520">
            <v>22</v>
          </cell>
          <cell r="AA520">
            <v>114</v>
          </cell>
          <cell r="AB520">
            <v>6</v>
          </cell>
          <cell r="AC520">
            <v>6</v>
          </cell>
          <cell r="AD520">
            <v>34</v>
          </cell>
          <cell r="AE520">
            <v>46</v>
          </cell>
          <cell r="AF520">
            <v>32</v>
          </cell>
          <cell r="AG520">
            <v>78</v>
          </cell>
          <cell r="AH520">
            <v>7</v>
          </cell>
          <cell r="AI520">
            <v>7</v>
          </cell>
          <cell r="AJ520">
            <v>34</v>
          </cell>
          <cell r="AK520">
            <v>48</v>
          </cell>
          <cell r="AL520">
            <v>32</v>
          </cell>
          <cell r="AM520">
            <v>80</v>
          </cell>
          <cell r="AN520">
            <v>6</v>
          </cell>
          <cell r="AO520">
            <v>8</v>
          </cell>
          <cell r="AP520">
            <v>40</v>
          </cell>
          <cell r="AQ520">
            <v>54</v>
          </cell>
          <cell r="AR520">
            <v>31</v>
          </cell>
          <cell r="AS520">
            <v>85</v>
          </cell>
          <cell r="AT520">
            <v>8</v>
          </cell>
          <cell r="AU520">
            <v>8</v>
          </cell>
          <cell r="AV520">
            <v>40</v>
          </cell>
          <cell r="AW520">
            <v>56</v>
          </cell>
          <cell r="AX520">
            <v>32</v>
          </cell>
          <cell r="AY520">
            <v>88</v>
          </cell>
          <cell r="AZ520">
            <v>7</v>
          </cell>
          <cell r="BA520">
            <v>9</v>
          </cell>
          <cell r="BB520">
            <v>38</v>
          </cell>
          <cell r="BC520">
            <v>54</v>
          </cell>
          <cell r="BD520">
            <v>34</v>
          </cell>
          <cell r="BE520">
            <v>88</v>
          </cell>
          <cell r="BF520">
            <v>419</v>
          </cell>
          <cell r="BG520">
            <v>90</v>
          </cell>
          <cell r="BH520">
            <v>623</v>
          </cell>
          <cell r="BI520">
            <v>83.066666666666663</v>
          </cell>
          <cell r="BK520" t="str">
            <v>D+</v>
          </cell>
          <cell r="BL520" t="str">
            <v>C</v>
          </cell>
          <cell r="BM520" t="str">
            <v>B+</v>
          </cell>
          <cell r="BN520" t="str">
            <v>C</v>
          </cell>
          <cell r="BO520" t="str">
            <v>B</v>
          </cell>
          <cell r="BP520" t="str">
            <v>A+</v>
          </cell>
          <cell r="BQ520" t="str">
            <v>A+</v>
          </cell>
          <cell r="BR520" t="str">
            <v>A++</v>
          </cell>
          <cell r="BS520" t="str">
            <v>A++</v>
          </cell>
          <cell r="BT520" t="str">
            <v>A++</v>
          </cell>
          <cell r="BU520" t="str">
            <v>A++</v>
          </cell>
          <cell r="BW520">
            <v>4</v>
          </cell>
          <cell r="BX520">
            <v>4</v>
          </cell>
          <cell r="BY520">
            <v>2</v>
          </cell>
          <cell r="BZ520">
            <v>2</v>
          </cell>
          <cell r="CA520">
            <v>2</v>
          </cell>
          <cell r="CB520">
            <v>1</v>
          </cell>
          <cell r="CC520">
            <v>1</v>
          </cell>
          <cell r="CD520">
            <v>1.5</v>
          </cell>
          <cell r="CE520">
            <v>1</v>
          </cell>
          <cell r="CF520">
            <v>1.5</v>
          </cell>
          <cell r="CG520">
            <v>0.5</v>
          </cell>
          <cell r="CH520">
            <v>20.5</v>
          </cell>
          <cell r="CI520">
            <v>0</v>
          </cell>
          <cell r="CJ520" t="str">
            <v>Pass</v>
          </cell>
          <cell r="CK520">
            <v>7.66</v>
          </cell>
        </row>
        <row r="521">
          <cell r="B521" t="str">
            <v>PIET23CI051</v>
          </cell>
          <cell r="C521" t="str">
            <v>SANKALP TAMBOLI</v>
          </cell>
          <cell r="D521" t="str">
            <v>23EPTCY053</v>
          </cell>
          <cell r="E521" t="str">
            <v>H-51</v>
          </cell>
          <cell r="F521"/>
          <cell r="G521">
            <v>8</v>
          </cell>
          <cell r="H521">
            <v>9</v>
          </cell>
          <cell r="I521">
            <v>10</v>
          </cell>
          <cell r="J521">
            <v>27</v>
          </cell>
          <cell r="K521">
            <v>5</v>
          </cell>
          <cell r="L521">
            <v>10</v>
          </cell>
          <cell r="M521">
            <v>10</v>
          </cell>
          <cell r="N521">
            <v>25</v>
          </cell>
          <cell r="O521">
            <v>7</v>
          </cell>
          <cell r="P521">
            <v>9</v>
          </cell>
          <cell r="Q521">
            <v>10</v>
          </cell>
          <cell r="R521">
            <v>26</v>
          </cell>
          <cell r="S521">
            <v>4</v>
          </cell>
          <cell r="T521">
            <v>7</v>
          </cell>
          <cell r="U521">
            <v>10</v>
          </cell>
          <cell r="V521">
            <v>21</v>
          </cell>
          <cell r="W521">
            <v>6</v>
          </cell>
          <cell r="X521">
            <v>10</v>
          </cell>
          <cell r="Y521">
            <v>10</v>
          </cell>
          <cell r="Z521">
            <v>26</v>
          </cell>
          <cell r="AA521">
            <v>125</v>
          </cell>
          <cell r="AB521">
            <v>8</v>
          </cell>
          <cell r="AC521">
            <v>9</v>
          </cell>
          <cell r="AD521">
            <v>33</v>
          </cell>
          <cell r="AE521">
            <v>50</v>
          </cell>
          <cell r="AF521">
            <v>28</v>
          </cell>
          <cell r="AG521">
            <v>78</v>
          </cell>
          <cell r="AH521">
            <v>8</v>
          </cell>
          <cell r="AI521">
            <v>7</v>
          </cell>
          <cell r="AJ521">
            <v>36</v>
          </cell>
          <cell r="AK521">
            <v>51</v>
          </cell>
          <cell r="AL521">
            <v>30</v>
          </cell>
          <cell r="AM521">
            <v>81</v>
          </cell>
          <cell r="AN521">
            <v>8</v>
          </cell>
          <cell r="AO521">
            <v>8</v>
          </cell>
          <cell r="AP521">
            <v>33</v>
          </cell>
          <cell r="AQ521">
            <v>49</v>
          </cell>
          <cell r="AR521">
            <v>25</v>
          </cell>
          <cell r="AS521">
            <v>74</v>
          </cell>
          <cell r="AT521">
            <v>8</v>
          </cell>
          <cell r="AU521">
            <v>8</v>
          </cell>
          <cell r="AV521">
            <v>33</v>
          </cell>
          <cell r="AW521">
            <v>49</v>
          </cell>
          <cell r="AX521">
            <v>30</v>
          </cell>
          <cell r="AY521">
            <v>79</v>
          </cell>
          <cell r="AZ521">
            <v>9</v>
          </cell>
          <cell r="BA521">
            <v>7</v>
          </cell>
          <cell r="BB521">
            <v>36</v>
          </cell>
          <cell r="BC521">
            <v>52</v>
          </cell>
          <cell r="BD521">
            <v>30</v>
          </cell>
          <cell r="BE521">
            <v>82</v>
          </cell>
          <cell r="BF521">
            <v>394</v>
          </cell>
          <cell r="BG521">
            <v>94</v>
          </cell>
          <cell r="BH521">
            <v>613</v>
          </cell>
          <cell r="BI521">
            <v>81.733333333333334</v>
          </cell>
          <cell r="BK521" t="str">
            <v>D</v>
          </cell>
          <cell r="BL521" t="str">
            <v>D+</v>
          </cell>
          <cell r="BM521" t="str">
            <v>A</v>
          </cell>
          <cell r="BN521" t="str">
            <v>C</v>
          </cell>
          <cell r="BO521" t="str">
            <v>B</v>
          </cell>
          <cell r="BP521" t="str">
            <v>A++</v>
          </cell>
          <cell r="BQ521" t="str">
            <v>A+</v>
          </cell>
          <cell r="BR521" t="str">
            <v>A</v>
          </cell>
          <cell r="BS521" t="str">
            <v>A+</v>
          </cell>
          <cell r="BT521" t="str">
            <v>A++</v>
          </cell>
          <cell r="BU521" t="str">
            <v>A++</v>
          </cell>
          <cell r="BW521">
            <v>4</v>
          </cell>
          <cell r="BX521">
            <v>4</v>
          </cell>
          <cell r="BY521">
            <v>2</v>
          </cell>
          <cell r="BZ521">
            <v>2</v>
          </cell>
          <cell r="CA521">
            <v>2</v>
          </cell>
          <cell r="CB521">
            <v>1</v>
          </cell>
          <cell r="CC521">
            <v>1</v>
          </cell>
          <cell r="CD521">
            <v>1.5</v>
          </cell>
          <cell r="CE521">
            <v>1</v>
          </cell>
          <cell r="CF521">
            <v>1.5</v>
          </cell>
          <cell r="CG521">
            <v>0.5</v>
          </cell>
          <cell r="CH521">
            <v>20.5</v>
          </cell>
          <cell r="CI521">
            <v>0</v>
          </cell>
          <cell r="CJ521" t="str">
            <v>Pass</v>
          </cell>
          <cell r="CK521">
            <v>7.4</v>
          </cell>
        </row>
        <row r="522">
          <cell r="B522" t="str">
            <v>PIET23CI053</v>
          </cell>
          <cell r="C522" t="str">
            <v>TANISHK AGARWAL</v>
          </cell>
          <cell r="D522" t="str">
            <v>23EPTCY054</v>
          </cell>
          <cell r="E522" t="str">
            <v>H-53</v>
          </cell>
          <cell r="F522"/>
          <cell r="G522">
            <v>5</v>
          </cell>
          <cell r="H522">
            <v>9</v>
          </cell>
          <cell r="I522">
            <v>10</v>
          </cell>
          <cell r="J522">
            <v>24</v>
          </cell>
          <cell r="K522">
            <v>4</v>
          </cell>
          <cell r="L522">
            <v>8</v>
          </cell>
          <cell r="M522">
            <v>10</v>
          </cell>
          <cell r="N522">
            <v>22</v>
          </cell>
          <cell r="O522">
            <v>5</v>
          </cell>
          <cell r="P522">
            <v>10</v>
          </cell>
          <cell r="Q522">
            <v>10</v>
          </cell>
          <cell r="R522">
            <v>25</v>
          </cell>
          <cell r="S522">
            <v>1</v>
          </cell>
          <cell r="T522">
            <v>8</v>
          </cell>
          <cell r="U522">
            <v>10</v>
          </cell>
          <cell r="V522">
            <v>19</v>
          </cell>
          <cell r="W522">
            <v>5</v>
          </cell>
          <cell r="X522">
            <v>10</v>
          </cell>
          <cell r="Y522">
            <v>8</v>
          </cell>
          <cell r="Z522">
            <v>23</v>
          </cell>
          <cell r="AA522">
            <v>113</v>
          </cell>
          <cell r="AB522">
            <v>9</v>
          </cell>
          <cell r="AC522">
            <v>5</v>
          </cell>
          <cell r="AD522">
            <v>38</v>
          </cell>
          <cell r="AE522">
            <v>52</v>
          </cell>
          <cell r="AF522">
            <v>25</v>
          </cell>
          <cell r="AG522">
            <v>77</v>
          </cell>
          <cell r="AH522">
            <v>7</v>
          </cell>
          <cell r="AI522">
            <v>6</v>
          </cell>
          <cell r="AJ522">
            <v>34</v>
          </cell>
          <cell r="AK522">
            <v>47</v>
          </cell>
          <cell r="AL522">
            <v>29</v>
          </cell>
          <cell r="AM522">
            <v>76</v>
          </cell>
          <cell r="AN522">
            <v>8</v>
          </cell>
          <cell r="AO522">
            <v>7</v>
          </cell>
          <cell r="AP522">
            <v>34</v>
          </cell>
          <cell r="AQ522">
            <v>49</v>
          </cell>
          <cell r="AR522">
            <v>29</v>
          </cell>
          <cell r="AS522">
            <v>78</v>
          </cell>
          <cell r="AT522">
            <v>8</v>
          </cell>
          <cell r="AU522">
            <v>8</v>
          </cell>
          <cell r="AV522">
            <v>35</v>
          </cell>
          <cell r="AW522">
            <v>51</v>
          </cell>
          <cell r="AX522">
            <v>30</v>
          </cell>
          <cell r="AY522">
            <v>81</v>
          </cell>
          <cell r="AZ522">
            <v>7</v>
          </cell>
          <cell r="BA522">
            <v>8</v>
          </cell>
          <cell r="BB522">
            <v>36</v>
          </cell>
          <cell r="BC522">
            <v>51</v>
          </cell>
          <cell r="BD522">
            <v>30</v>
          </cell>
          <cell r="BE522">
            <v>81</v>
          </cell>
          <cell r="BF522">
            <v>393</v>
          </cell>
          <cell r="BG522">
            <v>93</v>
          </cell>
          <cell r="BH522">
            <v>599</v>
          </cell>
          <cell r="BI522">
            <v>79.86666666666666</v>
          </cell>
          <cell r="BK522" t="str">
            <v>D</v>
          </cell>
          <cell r="BL522" t="str">
            <v>D</v>
          </cell>
          <cell r="BM522" t="str">
            <v>B</v>
          </cell>
          <cell r="BN522" t="str">
            <v>E+</v>
          </cell>
          <cell r="BO522" t="str">
            <v>C+</v>
          </cell>
          <cell r="BP522" t="str">
            <v>A+</v>
          </cell>
          <cell r="BQ522" t="str">
            <v>A+</v>
          </cell>
          <cell r="BR522" t="str">
            <v>A+</v>
          </cell>
          <cell r="BS522" t="str">
            <v>A++</v>
          </cell>
          <cell r="BT522" t="str">
            <v>A++</v>
          </cell>
          <cell r="BU522" t="str">
            <v>A++</v>
          </cell>
          <cell r="BW522">
            <v>4</v>
          </cell>
          <cell r="BX522">
            <v>4</v>
          </cell>
          <cell r="BY522">
            <v>2</v>
          </cell>
          <cell r="BZ522">
            <v>2</v>
          </cell>
          <cell r="CA522">
            <v>2</v>
          </cell>
          <cell r="CB522">
            <v>1</v>
          </cell>
          <cell r="CC522">
            <v>1</v>
          </cell>
          <cell r="CD522">
            <v>1.5</v>
          </cell>
          <cell r="CE522">
            <v>1</v>
          </cell>
          <cell r="CF522">
            <v>1.5</v>
          </cell>
          <cell r="CG522">
            <v>0.5</v>
          </cell>
          <cell r="CH522">
            <v>20.5</v>
          </cell>
          <cell r="CI522">
            <v>0</v>
          </cell>
          <cell r="CJ522" t="str">
            <v>Pass</v>
          </cell>
          <cell r="CK522">
            <v>7.05</v>
          </cell>
        </row>
        <row r="523">
          <cell r="B523" t="str">
            <v>PIET23CI054</v>
          </cell>
          <cell r="C523" t="str">
            <v>TILAK JAISWAL</v>
          </cell>
          <cell r="D523" t="str">
            <v>23EPTCY055</v>
          </cell>
          <cell r="E523" t="str">
            <v>H-54</v>
          </cell>
          <cell r="F523"/>
          <cell r="G523">
            <v>5</v>
          </cell>
          <cell r="H523">
            <v>6</v>
          </cell>
          <cell r="I523">
            <v>10</v>
          </cell>
          <cell r="J523">
            <v>21</v>
          </cell>
          <cell r="K523">
            <v>2</v>
          </cell>
          <cell r="L523">
            <v>6</v>
          </cell>
          <cell r="M523">
            <v>10</v>
          </cell>
          <cell r="N523">
            <v>18</v>
          </cell>
          <cell r="O523">
            <v>2</v>
          </cell>
          <cell r="P523">
            <v>7</v>
          </cell>
          <cell r="Q523">
            <v>10</v>
          </cell>
          <cell r="R523">
            <v>19</v>
          </cell>
          <cell r="S523">
            <v>1</v>
          </cell>
          <cell r="T523">
            <v>7</v>
          </cell>
          <cell r="U523">
            <v>10</v>
          </cell>
          <cell r="V523">
            <v>18</v>
          </cell>
          <cell r="W523">
            <v>3</v>
          </cell>
          <cell r="X523">
            <v>7</v>
          </cell>
          <cell r="Y523">
            <v>10</v>
          </cell>
          <cell r="Z523">
            <v>20</v>
          </cell>
          <cell r="AA523">
            <v>96</v>
          </cell>
          <cell r="AB523">
            <v>7</v>
          </cell>
          <cell r="AC523">
            <v>3</v>
          </cell>
          <cell r="AD523">
            <v>39</v>
          </cell>
          <cell r="AE523">
            <v>49</v>
          </cell>
          <cell r="AF523">
            <v>28</v>
          </cell>
          <cell r="AG523">
            <v>77</v>
          </cell>
          <cell r="AH523">
            <v>7</v>
          </cell>
          <cell r="AI523">
            <v>6</v>
          </cell>
          <cell r="AJ523">
            <v>33</v>
          </cell>
          <cell r="AK523">
            <v>46</v>
          </cell>
          <cell r="AL523">
            <v>25</v>
          </cell>
          <cell r="AM523">
            <v>71</v>
          </cell>
          <cell r="AN523">
            <v>4</v>
          </cell>
          <cell r="AO523">
            <v>6</v>
          </cell>
          <cell r="AP523">
            <v>33</v>
          </cell>
          <cell r="AQ523">
            <v>43</v>
          </cell>
          <cell r="AR523">
            <v>20</v>
          </cell>
          <cell r="AS523">
            <v>63</v>
          </cell>
          <cell r="AT523">
            <v>3</v>
          </cell>
          <cell r="AU523">
            <v>7</v>
          </cell>
          <cell r="AV523">
            <v>37</v>
          </cell>
          <cell r="AW523">
            <v>47</v>
          </cell>
          <cell r="AX523">
            <v>27</v>
          </cell>
          <cell r="AY523">
            <v>74</v>
          </cell>
          <cell r="AZ523">
            <v>6</v>
          </cell>
          <cell r="BA523">
            <v>8</v>
          </cell>
          <cell r="BB523">
            <v>39</v>
          </cell>
          <cell r="BC523">
            <v>53</v>
          </cell>
          <cell r="BD523">
            <v>29</v>
          </cell>
          <cell r="BE523">
            <v>82</v>
          </cell>
          <cell r="BF523">
            <v>367</v>
          </cell>
          <cell r="BG523">
            <v>90</v>
          </cell>
          <cell r="BH523">
            <v>553</v>
          </cell>
          <cell r="BI523">
            <v>73.733333333333334</v>
          </cell>
          <cell r="BK523" t="str">
            <v>D</v>
          </cell>
          <cell r="BL523" t="str">
            <v>E+</v>
          </cell>
          <cell r="BM523" t="str">
            <v>C</v>
          </cell>
          <cell r="BN523" t="str">
            <v>D</v>
          </cell>
          <cell r="BO523" t="str">
            <v>E</v>
          </cell>
          <cell r="BP523" t="str">
            <v>B+</v>
          </cell>
          <cell r="BQ523" t="str">
            <v>A+</v>
          </cell>
          <cell r="BR523" t="str">
            <v>B</v>
          </cell>
          <cell r="BS523" t="str">
            <v>A</v>
          </cell>
          <cell r="BT523" t="str">
            <v>A++</v>
          </cell>
          <cell r="BU523" t="str">
            <v>A++</v>
          </cell>
          <cell r="BW523">
            <v>4</v>
          </cell>
          <cell r="BX523">
            <v>4</v>
          </cell>
          <cell r="BY523">
            <v>2</v>
          </cell>
          <cell r="BZ523">
            <v>2</v>
          </cell>
          <cell r="CA523">
            <v>2</v>
          </cell>
          <cell r="CB523">
            <v>1</v>
          </cell>
          <cell r="CC523">
            <v>1</v>
          </cell>
          <cell r="CD523">
            <v>1.5</v>
          </cell>
          <cell r="CE523">
            <v>1</v>
          </cell>
          <cell r="CF523">
            <v>1.5</v>
          </cell>
          <cell r="CG523">
            <v>0.5</v>
          </cell>
          <cell r="CH523">
            <v>20.5</v>
          </cell>
          <cell r="CI523">
            <v>0</v>
          </cell>
          <cell r="CJ523" t="str">
            <v>Pass</v>
          </cell>
          <cell r="CK523">
            <v>6.38</v>
          </cell>
        </row>
        <row r="524">
          <cell r="B524" t="str">
            <v>PIET23CI055</v>
          </cell>
          <cell r="C524" t="str">
            <v>UNNATI SHARMA</v>
          </cell>
          <cell r="D524" t="str">
            <v>23EPTCY056</v>
          </cell>
          <cell r="E524" t="str">
            <v>H-55</v>
          </cell>
          <cell r="F524"/>
          <cell r="G524">
            <v>8</v>
          </cell>
          <cell r="H524">
            <v>10</v>
          </cell>
          <cell r="I524">
            <v>10</v>
          </cell>
          <cell r="J524">
            <v>28</v>
          </cell>
          <cell r="K524">
            <v>5</v>
          </cell>
          <cell r="L524">
            <v>10</v>
          </cell>
          <cell r="M524">
            <v>10</v>
          </cell>
          <cell r="N524">
            <v>25</v>
          </cell>
          <cell r="O524">
            <v>4</v>
          </cell>
          <cell r="P524">
            <v>9</v>
          </cell>
          <cell r="Q524">
            <v>10</v>
          </cell>
          <cell r="R524">
            <v>23</v>
          </cell>
          <cell r="S524">
            <v>3</v>
          </cell>
          <cell r="T524">
            <v>6</v>
          </cell>
          <cell r="U524">
            <v>10</v>
          </cell>
          <cell r="V524">
            <v>19</v>
          </cell>
          <cell r="W524">
            <v>7</v>
          </cell>
          <cell r="X524">
            <v>10</v>
          </cell>
          <cell r="Y524">
            <v>10</v>
          </cell>
          <cell r="Z524">
            <v>27</v>
          </cell>
          <cell r="AA524">
            <v>122</v>
          </cell>
          <cell r="AB524">
            <v>9</v>
          </cell>
          <cell r="AC524">
            <v>10</v>
          </cell>
          <cell r="AD524">
            <v>40</v>
          </cell>
          <cell r="AE524">
            <v>59</v>
          </cell>
          <cell r="AF524">
            <v>37</v>
          </cell>
          <cell r="AG524">
            <v>96</v>
          </cell>
          <cell r="AH524">
            <v>7</v>
          </cell>
          <cell r="AI524">
            <v>8</v>
          </cell>
          <cell r="AJ524">
            <v>36</v>
          </cell>
          <cell r="AK524">
            <v>51</v>
          </cell>
          <cell r="AL524">
            <v>29</v>
          </cell>
          <cell r="AM524">
            <v>80</v>
          </cell>
          <cell r="AN524">
            <v>8</v>
          </cell>
          <cell r="AO524">
            <v>8</v>
          </cell>
          <cell r="AP524">
            <v>38</v>
          </cell>
          <cell r="AQ524">
            <v>54</v>
          </cell>
          <cell r="AR524">
            <v>35</v>
          </cell>
          <cell r="AS524">
            <v>89</v>
          </cell>
          <cell r="AT524">
            <v>9</v>
          </cell>
          <cell r="AU524">
            <v>9</v>
          </cell>
          <cell r="AV524">
            <v>40</v>
          </cell>
          <cell r="AW524">
            <v>58</v>
          </cell>
          <cell r="AX524">
            <v>35</v>
          </cell>
          <cell r="AY524">
            <v>93</v>
          </cell>
          <cell r="AZ524">
            <v>10</v>
          </cell>
          <cell r="BA524">
            <v>10</v>
          </cell>
          <cell r="BB524">
            <v>40</v>
          </cell>
          <cell r="BC524">
            <v>60</v>
          </cell>
          <cell r="BD524">
            <v>39</v>
          </cell>
          <cell r="BE524">
            <v>99</v>
          </cell>
          <cell r="BF524">
            <v>457</v>
          </cell>
          <cell r="BG524">
            <v>94</v>
          </cell>
          <cell r="BH524">
            <v>673</v>
          </cell>
          <cell r="BI524">
            <v>89.733333333333334</v>
          </cell>
          <cell r="BK524" t="str">
            <v>A+</v>
          </cell>
          <cell r="BL524" t="str">
            <v>B</v>
          </cell>
          <cell r="BM524" t="str">
            <v>A+</v>
          </cell>
          <cell r="BN524" t="str">
            <v>C</v>
          </cell>
          <cell r="BO524" t="str">
            <v>B+</v>
          </cell>
          <cell r="BP524" t="str">
            <v>A+</v>
          </cell>
          <cell r="BQ524" t="str">
            <v>A++</v>
          </cell>
          <cell r="BR524" t="str">
            <v>A++</v>
          </cell>
          <cell r="BS524" t="str">
            <v>A++</v>
          </cell>
          <cell r="BT524" t="str">
            <v>A++</v>
          </cell>
          <cell r="BU524" t="str">
            <v>A++</v>
          </cell>
          <cell r="BW524">
            <v>4</v>
          </cell>
          <cell r="BX524">
            <v>4</v>
          </cell>
          <cell r="BY524">
            <v>2</v>
          </cell>
          <cell r="BZ524">
            <v>2</v>
          </cell>
          <cell r="CA524">
            <v>2</v>
          </cell>
          <cell r="CB524">
            <v>1</v>
          </cell>
          <cell r="CC524">
            <v>1</v>
          </cell>
          <cell r="CD524">
            <v>1.5</v>
          </cell>
          <cell r="CE524">
            <v>1</v>
          </cell>
          <cell r="CF524">
            <v>1.5</v>
          </cell>
          <cell r="CG524">
            <v>0.5</v>
          </cell>
          <cell r="CH524">
            <v>20.5</v>
          </cell>
          <cell r="CI524">
            <v>0</v>
          </cell>
          <cell r="CJ524" t="str">
            <v>Pass</v>
          </cell>
          <cell r="CK524">
            <v>8.6300000000000008</v>
          </cell>
        </row>
        <row r="525">
          <cell r="B525" t="str">
            <v>PIET23CI056</v>
          </cell>
          <cell r="C525" t="str">
            <v>VIDISHA SHEKHAWAT</v>
          </cell>
          <cell r="D525" t="str">
            <v>23EPTCY057</v>
          </cell>
          <cell r="E525" t="str">
            <v>H-56</v>
          </cell>
          <cell r="F525"/>
          <cell r="G525">
            <v>10</v>
          </cell>
          <cell r="H525">
            <v>10</v>
          </cell>
          <cell r="I525">
            <v>10</v>
          </cell>
          <cell r="J525">
            <v>30</v>
          </cell>
          <cell r="K525">
            <v>7</v>
          </cell>
          <cell r="L525">
            <v>10</v>
          </cell>
          <cell r="M525">
            <v>10</v>
          </cell>
          <cell r="N525">
            <v>27</v>
          </cell>
          <cell r="O525">
            <v>6</v>
          </cell>
          <cell r="P525">
            <v>9</v>
          </cell>
          <cell r="Q525">
            <v>10</v>
          </cell>
          <cell r="R525">
            <v>25</v>
          </cell>
          <cell r="S525">
            <v>2</v>
          </cell>
          <cell r="T525">
            <v>6</v>
          </cell>
          <cell r="U525">
            <v>10</v>
          </cell>
          <cell r="V525">
            <v>18</v>
          </cell>
          <cell r="W525">
            <v>8</v>
          </cell>
          <cell r="X525">
            <v>10</v>
          </cell>
          <cell r="Y525">
            <v>10</v>
          </cell>
          <cell r="Z525">
            <v>28</v>
          </cell>
          <cell r="AA525">
            <v>128</v>
          </cell>
          <cell r="AB525">
            <v>9</v>
          </cell>
          <cell r="AC525">
            <v>10</v>
          </cell>
          <cell r="AD525">
            <v>38</v>
          </cell>
          <cell r="AE525">
            <v>57</v>
          </cell>
          <cell r="AF525">
            <v>39</v>
          </cell>
          <cell r="AG525">
            <v>96</v>
          </cell>
          <cell r="AH525">
            <v>9</v>
          </cell>
          <cell r="AI525">
            <v>8</v>
          </cell>
          <cell r="AJ525">
            <v>37</v>
          </cell>
          <cell r="AK525">
            <v>54</v>
          </cell>
          <cell r="AL525">
            <v>29</v>
          </cell>
          <cell r="AM525">
            <v>83</v>
          </cell>
          <cell r="AN525">
            <v>9</v>
          </cell>
          <cell r="AO525">
            <v>8</v>
          </cell>
          <cell r="AP525">
            <v>37</v>
          </cell>
          <cell r="AQ525">
            <v>54</v>
          </cell>
          <cell r="AR525">
            <v>35</v>
          </cell>
          <cell r="AS525">
            <v>89</v>
          </cell>
          <cell r="AT525">
            <v>9</v>
          </cell>
          <cell r="AU525">
            <v>9</v>
          </cell>
          <cell r="AV525">
            <v>40</v>
          </cell>
          <cell r="AW525">
            <v>58</v>
          </cell>
          <cell r="AX525">
            <v>37</v>
          </cell>
          <cell r="AY525">
            <v>95</v>
          </cell>
          <cell r="AZ525">
            <v>10</v>
          </cell>
          <cell r="BA525">
            <v>9</v>
          </cell>
          <cell r="BB525">
            <v>38</v>
          </cell>
          <cell r="BC525">
            <v>57</v>
          </cell>
          <cell r="BD525">
            <v>37</v>
          </cell>
          <cell r="BE525">
            <v>94</v>
          </cell>
          <cell r="BF525">
            <v>457</v>
          </cell>
          <cell r="BG525">
            <v>94</v>
          </cell>
          <cell r="BH525">
            <v>679</v>
          </cell>
          <cell r="BI525">
            <v>90.533333333333331</v>
          </cell>
          <cell r="BK525" t="str">
            <v>A++</v>
          </cell>
          <cell r="BL525" t="str">
            <v>A</v>
          </cell>
          <cell r="BM525" t="str">
            <v>A</v>
          </cell>
          <cell r="BN525" t="str">
            <v>C</v>
          </cell>
          <cell r="BO525" t="str">
            <v>A+</v>
          </cell>
          <cell r="BP525" t="str">
            <v>A++</v>
          </cell>
          <cell r="BQ525" t="str">
            <v>A++</v>
          </cell>
          <cell r="BR525" t="str">
            <v>A++</v>
          </cell>
          <cell r="BS525" t="str">
            <v>A++</v>
          </cell>
          <cell r="BT525" t="str">
            <v>A++</v>
          </cell>
          <cell r="BU525" t="str">
            <v>A++</v>
          </cell>
          <cell r="BW525">
            <v>4</v>
          </cell>
          <cell r="BX525">
            <v>4</v>
          </cell>
          <cell r="BY525">
            <v>2</v>
          </cell>
          <cell r="BZ525">
            <v>2</v>
          </cell>
          <cell r="CA525">
            <v>2</v>
          </cell>
          <cell r="CB525">
            <v>1</v>
          </cell>
          <cell r="CC525">
            <v>1</v>
          </cell>
          <cell r="CD525">
            <v>1.5</v>
          </cell>
          <cell r="CE525">
            <v>1</v>
          </cell>
          <cell r="CF525">
            <v>1.5</v>
          </cell>
          <cell r="CG525">
            <v>0.5</v>
          </cell>
          <cell r="CH525">
            <v>20.5</v>
          </cell>
          <cell r="CI525">
            <v>0</v>
          </cell>
          <cell r="CJ525" t="str">
            <v>Pass</v>
          </cell>
          <cell r="CK525">
            <v>9.1199999999999992</v>
          </cell>
        </row>
        <row r="526">
          <cell r="B526" t="str">
            <v>PIET23CI057</v>
          </cell>
          <cell r="C526" t="str">
            <v>VIKAS</v>
          </cell>
          <cell r="D526" t="str">
            <v>23EPTCY058</v>
          </cell>
          <cell r="E526" t="str">
            <v>H-57</v>
          </cell>
          <cell r="F526"/>
          <cell r="G526">
            <v>3</v>
          </cell>
          <cell r="H526">
            <v>9</v>
          </cell>
          <cell r="I526">
            <v>10</v>
          </cell>
          <cell r="J526">
            <v>22</v>
          </cell>
          <cell r="K526">
            <v>2</v>
          </cell>
          <cell r="L526">
            <v>6</v>
          </cell>
          <cell r="M526">
            <v>10</v>
          </cell>
          <cell r="N526">
            <v>18</v>
          </cell>
          <cell r="O526">
            <v>3</v>
          </cell>
          <cell r="P526">
            <v>7</v>
          </cell>
          <cell r="Q526">
            <v>10</v>
          </cell>
          <cell r="R526">
            <v>20</v>
          </cell>
          <cell r="S526">
            <v>1</v>
          </cell>
          <cell r="T526">
            <v>7</v>
          </cell>
          <cell r="U526">
            <v>10</v>
          </cell>
          <cell r="V526">
            <v>18</v>
          </cell>
          <cell r="W526">
            <v>5</v>
          </cell>
          <cell r="X526">
            <v>9</v>
          </cell>
          <cell r="Y526">
            <v>10</v>
          </cell>
          <cell r="Z526">
            <v>24</v>
          </cell>
          <cell r="AA526">
            <v>102</v>
          </cell>
          <cell r="AB526">
            <v>6</v>
          </cell>
          <cell r="AC526">
            <v>7</v>
          </cell>
          <cell r="AD526">
            <v>33</v>
          </cell>
          <cell r="AE526">
            <v>46</v>
          </cell>
          <cell r="AF526">
            <v>33</v>
          </cell>
          <cell r="AG526">
            <v>79</v>
          </cell>
          <cell r="AH526">
            <v>8</v>
          </cell>
          <cell r="AI526">
            <v>6</v>
          </cell>
          <cell r="AJ526">
            <v>34</v>
          </cell>
          <cell r="AK526">
            <v>48</v>
          </cell>
          <cell r="AL526">
            <v>29</v>
          </cell>
          <cell r="AM526">
            <v>77</v>
          </cell>
          <cell r="AN526">
            <v>8</v>
          </cell>
          <cell r="AO526">
            <v>6</v>
          </cell>
          <cell r="AP526">
            <v>30</v>
          </cell>
          <cell r="AQ526">
            <v>44</v>
          </cell>
          <cell r="AR526">
            <v>25</v>
          </cell>
          <cell r="AS526">
            <v>69</v>
          </cell>
          <cell r="AT526">
            <v>8</v>
          </cell>
          <cell r="AU526">
            <v>8</v>
          </cell>
          <cell r="AV526">
            <v>38</v>
          </cell>
          <cell r="AW526">
            <v>54</v>
          </cell>
          <cell r="AX526">
            <v>30</v>
          </cell>
          <cell r="AY526">
            <v>84</v>
          </cell>
          <cell r="AZ526">
            <v>6</v>
          </cell>
          <cell r="BA526">
            <v>8</v>
          </cell>
          <cell r="BB526">
            <v>36</v>
          </cell>
          <cell r="BC526">
            <v>50</v>
          </cell>
          <cell r="BD526">
            <v>30</v>
          </cell>
          <cell r="BE526">
            <v>80</v>
          </cell>
          <cell r="BF526">
            <v>389</v>
          </cell>
          <cell r="BG526">
            <v>89</v>
          </cell>
          <cell r="BH526">
            <v>580</v>
          </cell>
          <cell r="BI526">
            <v>77.333333333333329</v>
          </cell>
          <cell r="BK526" t="str">
            <v>D+</v>
          </cell>
          <cell r="BL526" t="str">
            <v>D+</v>
          </cell>
          <cell r="BM526" t="str">
            <v>A</v>
          </cell>
          <cell r="BN526" t="str">
            <v>D</v>
          </cell>
          <cell r="BO526" t="str">
            <v>C</v>
          </cell>
          <cell r="BP526" t="str">
            <v>A+</v>
          </cell>
          <cell r="BQ526" t="str">
            <v>A+</v>
          </cell>
          <cell r="BR526" t="str">
            <v>B+</v>
          </cell>
          <cell r="BS526" t="str">
            <v>A++</v>
          </cell>
          <cell r="BT526" t="str">
            <v>A+</v>
          </cell>
          <cell r="BU526" t="str">
            <v>A++</v>
          </cell>
          <cell r="BW526">
            <v>4</v>
          </cell>
          <cell r="BX526">
            <v>4</v>
          </cell>
          <cell r="BY526">
            <v>2</v>
          </cell>
          <cell r="BZ526">
            <v>2</v>
          </cell>
          <cell r="CA526">
            <v>2</v>
          </cell>
          <cell r="CB526">
            <v>1</v>
          </cell>
          <cell r="CC526">
            <v>1</v>
          </cell>
          <cell r="CD526">
            <v>1.5</v>
          </cell>
          <cell r="CE526">
            <v>1</v>
          </cell>
          <cell r="CF526">
            <v>1.5</v>
          </cell>
          <cell r="CG526">
            <v>0.5</v>
          </cell>
          <cell r="CH526">
            <v>20.5</v>
          </cell>
          <cell r="CI526">
            <v>0</v>
          </cell>
          <cell r="CJ526" t="str">
            <v>Pass</v>
          </cell>
          <cell r="CK526">
            <v>7.2</v>
          </cell>
        </row>
        <row r="527">
          <cell r="B527" t="str">
            <v>PIET23CI059</v>
          </cell>
          <cell r="C527" t="str">
            <v>YUVRAJ SAINI</v>
          </cell>
          <cell r="D527" t="str">
            <v>23EPTCY059</v>
          </cell>
          <cell r="E527" t="str">
            <v>H-59</v>
          </cell>
          <cell r="F527"/>
          <cell r="G527">
            <v>9</v>
          </cell>
          <cell r="H527">
            <v>9</v>
          </cell>
          <cell r="I527">
            <v>10</v>
          </cell>
          <cell r="J527">
            <v>28</v>
          </cell>
          <cell r="K527">
            <v>4</v>
          </cell>
          <cell r="L527">
            <v>10</v>
          </cell>
          <cell r="M527">
            <v>10</v>
          </cell>
          <cell r="N527">
            <v>24</v>
          </cell>
          <cell r="O527">
            <v>6</v>
          </cell>
          <cell r="P527">
            <v>9</v>
          </cell>
          <cell r="Q527">
            <v>10</v>
          </cell>
          <cell r="R527">
            <v>25</v>
          </cell>
          <cell r="S527">
            <v>5</v>
          </cell>
          <cell r="T527">
            <v>6</v>
          </cell>
          <cell r="U527">
            <v>10</v>
          </cell>
          <cell r="V527">
            <v>21</v>
          </cell>
          <cell r="W527">
            <v>6</v>
          </cell>
          <cell r="X527">
            <v>10</v>
          </cell>
          <cell r="Y527">
            <v>9</v>
          </cell>
          <cell r="Z527">
            <v>25</v>
          </cell>
          <cell r="AA527">
            <v>123</v>
          </cell>
          <cell r="AB527">
            <v>9</v>
          </cell>
          <cell r="AC527">
            <v>10</v>
          </cell>
          <cell r="AD527">
            <v>38</v>
          </cell>
          <cell r="AE527">
            <v>57</v>
          </cell>
          <cell r="AF527">
            <v>34</v>
          </cell>
          <cell r="AG527">
            <v>91</v>
          </cell>
          <cell r="AH527">
            <v>6</v>
          </cell>
          <cell r="AI527">
            <v>7</v>
          </cell>
          <cell r="AJ527">
            <v>35</v>
          </cell>
          <cell r="AK527">
            <v>48</v>
          </cell>
          <cell r="AL527">
            <v>27</v>
          </cell>
          <cell r="AM527">
            <v>75</v>
          </cell>
          <cell r="AN527">
            <v>8</v>
          </cell>
          <cell r="AO527">
            <v>7</v>
          </cell>
          <cell r="AP527">
            <v>34</v>
          </cell>
          <cell r="AQ527">
            <v>49</v>
          </cell>
          <cell r="AR527">
            <v>35</v>
          </cell>
          <cell r="AS527">
            <v>84</v>
          </cell>
          <cell r="AT527">
            <v>7</v>
          </cell>
          <cell r="AU527">
            <v>9</v>
          </cell>
          <cell r="AV527">
            <v>40</v>
          </cell>
          <cell r="AW527">
            <v>56</v>
          </cell>
          <cell r="AX527">
            <v>37</v>
          </cell>
          <cell r="AY527">
            <v>93</v>
          </cell>
          <cell r="AZ527">
            <v>7</v>
          </cell>
          <cell r="BA527">
            <v>6</v>
          </cell>
          <cell r="BB527">
            <v>39</v>
          </cell>
          <cell r="BC527">
            <v>52</v>
          </cell>
          <cell r="BD527">
            <v>33</v>
          </cell>
          <cell r="BE527">
            <v>85</v>
          </cell>
          <cell r="BF527">
            <v>428</v>
          </cell>
          <cell r="BG527">
            <v>96</v>
          </cell>
          <cell r="BH527">
            <v>647</v>
          </cell>
          <cell r="BI527">
            <v>86.266666666666666</v>
          </cell>
          <cell r="BK527" t="str">
            <v>E+</v>
          </cell>
          <cell r="BL527" t="str">
            <v>B</v>
          </cell>
          <cell r="BM527" t="str">
            <v>A</v>
          </cell>
          <cell r="BN527" t="str">
            <v>B</v>
          </cell>
          <cell r="BO527" t="str">
            <v>A</v>
          </cell>
          <cell r="BP527" t="str">
            <v>A</v>
          </cell>
          <cell r="BQ527" t="str">
            <v>A++</v>
          </cell>
          <cell r="BR527" t="str">
            <v>A++</v>
          </cell>
          <cell r="BS527" t="str">
            <v>A++</v>
          </cell>
          <cell r="BT527" t="str">
            <v>A++</v>
          </cell>
          <cell r="BU527" t="str">
            <v>A++</v>
          </cell>
          <cell r="BW527">
            <v>4</v>
          </cell>
          <cell r="BX527">
            <v>4</v>
          </cell>
          <cell r="BY527">
            <v>2</v>
          </cell>
          <cell r="BZ527">
            <v>2</v>
          </cell>
          <cell r="CA527">
            <v>2</v>
          </cell>
          <cell r="CB527">
            <v>1</v>
          </cell>
          <cell r="CC527">
            <v>1</v>
          </cell>
          <cell r="CD527">
            <v>1.5</v>
          </cell>
          <cell r="CE527">
            <v>1</v>
          </cell>
          <cell r="CF527">
            <v>1.5</v>
          </cell>
          <cell r="CG527">
            <v>0.5</v>
          </cell>
          <cell r="CH527">
            <v>20.5</v>
          </cell>
          <cell r="CI527">
            <v>0</v>
          </cell>
          <cell r="CJ527" t="str">
            <v>Pass</v>
          </cell>
          <cell r="CK527">
            <v>7.93</v>
          </cell>
        </row>
        <row r="528">
          <cell r="B528" t="str">
            <v>PIET23CI060</v>
          </cell>
          <cell r="C528" t="str">
            <v>YUVRAJ SINGH</v>
          </cell>
          <cell r="D528" t="str">
            <v>23EPTCY060</v>
          </cell>
          <cell r="E528" t="str">
            <v>H-60</v>
          </cell>
          <cell r="F528"/>
          <cell r="G528">
            <v>4</v>
          </cell>
          <cell r="H528">
            <v>8</v>
          </cell>
          <cell r="I528">
            <v>9</v>
          </cell>
          <cell r="J528">
            <v>21</v>
          </cell>
          <cell r="K528">
            <v>6</v>
          </cell>
          <cell r="L528">
            <v>9</v>
          </cell>
          <cell r="M528">
            <v>10</v>
          </cell>
          <cell r="N528">
            <v>25</v>
          </cell>
          <cell r="O528">
            <v>2</v>
          </cell>
          <cell r="P528">
            <v>7</v>
          </cell>
          <cell r="Q528">
            <v>10</v>
          </cell>
          <cell r="R528">
            <v>19</v>
          </cell>
          <cell r="S528">
            <v>2</v>
          </cell>
          <cell r="T528">
            <v>7</v>
          </cell>
          <cell r="U528">
            <v>10</v>
          </cell>
          <cell r="V528">
            <v>19</v>
          </cell>
          <cell r="W528">
            <v>5</v>
          </cell>
          <cell r="X528">
            <v>8</v>
          </cell>
          <cell r="Y528">
            <v>6</v>
          </cell>
          <cell r="Z528">
            <v>19</v>
          </cell>
          <cell r="AA528">
            <v>103</v>
          </cell>
          <cell r="AB528">
            <v>9</v>
          </cell>
          <cell r="AC528">
            <v>9</v>
          </cell>
          <cell r="AD528">
            <v>36</v>
          </cell>
          <cell r="AE528">
            <v>54</v>
          </cell>
          <cell r="AF528">
            <v>30</v>
          </cell>
          <cell r="AG528">
            <v>84</v>
          </cell>
          <cell r="AH528">
            <v>3</v>
          </cell>
          <cell r="AI528">
            <v>7</v>
          </cell>
          <cell r="AJ528">
            <v>35</v>
          </cell>
          <cell r="AK528">
            <v>45</v>
          </cell>
          <cell r="AL528">
            <v>30</v>
          </cell>
          <cell r="AM528">
            <v>75</v>
          </cell>
          <cell r="AN528">
            <v>7</v>
          </cell>
          <cell r="AO528">
            <v>7</v>
          </cell>
          <cell r="AP528">
            <v>31</v>
          </cell>
          <cell r="AQ528">
            <v>45</v>
          </cell>
          <cell r="AR528">
            <v>23</v>
          </cell>
          <cell r="AS528">
            <v>68</v>
          </cell>
          <cell r="AT528">
            <v>6</v>
          </cell>
          <cell r="AU528">
            <v>5</v>
          </cell>
          <cell r="AV528">
            <v>34</v>
          </cell>
          <cell r="AW528">
            <v>45</v>
          </cell>
          <cell r="AX528">
            <v>22</v>
          </cell>
          <cell r="AY528">
            <v>67</v>
          </cell>
          <cell r="AZ528">
            <v>7</v>
          </cell>
          <cell r="BA528">
            <v>7</v>
          </cell>
          <cell r="BB528">
            <v>35</v>
          </cell>
          <cell r="BC528">
            <v>49</v>
          </cell>
          <cell r="BD528">
            <v>26</v>
          </cell>
          <cell r="BE528">
            <v>75</v>
          </cell>
          <cell r="BF528">
            <v>369</v>
          </cell>
          <cell r="BG528">
            <v>80</v>
          </cell>
          <cell r="BH528">
            <v>552</v>
          </cell>
          <cell r="BI528">
            <v>73.599999999999994</v>
          </cell>
          <cell r="BK528" t="str">
            <v>D+</v>
          </cell>
          <cell r="BL528" t="str">
            <v>D+</v>
          </cell>
          <cell r="BM528" t="str">
            <v>C+</v>
          </cell>
          <cell r="BN528" t="str">
            <v>D+</v>
          </cell>
          <cell r="BO528" t="str">
            <v>D+</v>
          </cell>
          <cell r="BP528" t="str">
            <v>A</v>
          </cell>
          <cell r="BQ528" t="str">
            <v>A++</v>
          </cell>
          <cell r="BR528" t="str">
            <v>B+</v>
          </cell>
          <cell r="BS528" t="str">
            <v>B+</v>
          </cell>
          <cell r="BT528" t="str">
            <v>A</v>
          </cell>
          <cell r="BU528" t="str">
            <v>A+</v>
          </cell>
          <cell r="BW528">
            <v>4</v>
          </cell>
          <cell r="BX528">
            <v>4</v>
          </cell>
          <cell r="BY528">
            <v>2</v>
          </cell>
          <cell r="BZ528">
            <v>2</v>
          </cell>
          <cell r="CA528">
            <v>2</v>
          </cell>
          <cell r="CB528">
            <v>1</v>
          </cell>
          <cell r="CC528">
            <v>1</v>
          </cell>
          <cell r="CD528">
            <v>1.5</v>
          </cell>
          <cell r="CE528">
            <v>1</v>
          </cell>
          <cell r="CF528">
            <v>1.5</v>
          </cell>
          <cell r="CG528">
            <v>0.5</v>
          </cell>
          <cell r="CH528">
            <v>20.5</v>
          </cell>
          <cell r="CI528">
            <v>0</v>
          </cell>
          <cell r="CJ528" t="str">
            <v>Pass</v>
          </cell>
          <cell r="CK528">
            <v>6.91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nsolidated"/>
      <sheetName val="Subjectwise"/>
      <sheetName val="Toppers"/>
    </sheetNames>
    <sheetDataSet>
      <sheetData sheetId="0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D-01</v>
          </cell>
          <cell r="F8"/>
          <cell r="G8">
            <v>6</v>
          </cell>
          <cell r="H8">
            <v>6</v>
          </cell>
          <cell r="I8">
            <v>10</v>
          </cell>
          <cell r="J8">
            <v>22</v>
          </cell>
          <cell r="K8">
            <v>1</v>
          </cell>
          <cell r="L8">
            <v>8</v>
          </cell>
          <cell r="M8">
            <v>10</v>
          </cell>
          <cell r="N8">
            <v>19</v>
          </cell>
          <cell r="O8">
            <v>6</v>
          </cell>
          <cell r="P8">
            <v>10</v>
          </cell>
          <cell r="Q8">
            <v>8</v>
          </cell>
          <cell r="R8">
            <v>24</v>
          </cell>
          <cell r="S8">
            <v>6</v>
          </cell>
          <cell r="T8">
            <v>8</v>
          </cell>
          <cell r="U8">
            <v>10</v>
          </cell>
          <cell r="V8">
            <v>24</v>
          </cell>
          <cell r="W8">
            <v>6</v>
          </cell>
          <cell r="X8">
            <v>10</v>
          </cell>
          <cell r="Y8">
            <v>9</v>
          </cell>
          <cell r="Z8">
            <v>25</v>
          </cell>
          <cell r="AA8">
            <v>114</v>
          </cell>
          <cell r="AB8">
            <v>7</v>
          </cell>
          <cell r="AC8">
            <v>5</v>
          </cell>
          <cell r="AD8">
            <v>40</v>
          </cell>
          <cell r="AE8">
            <v>52</v>
          </cell>
          <cell r="AF8">
            <v>34</v>
          </cell>
          <cell r="AG8">
            <v>86</v>
          </cell>
          <cell r="AH8">
            <v>7</v>
          </cell>
          <cell r="AI8">
            <v>7</v>
          </cell>
          <cell r="AJ8">
            <v>32</v>
          </cell>
          <cell r="AK8">
            <v>46</v>
          </cell>
          <cell r="AL8">
            <v>30</v>
          </cell>
          <cell r="AM8">
            <v>76</v>
          </cell>
          <cell r="AN8">
            <v>9</v>
          </cell>
          <cell r="AO8">
            <v>7</v>
          </cell>
          <cell r="AP8">
            <v>36</v>
          </cell>
          <cell r="AQ8">
            <v>52</v>
          </cell>
          <cell r="AR8">
            <v>29</v>
          </cell>
          <cell r="AS8">
            <v>81</v>
          </cell>
          <cell r="AT8">
            <v>6</v>
          </cell>
          <cell r="AU8">
            <v>7</v>
          </cell>
          <cell r="AV8">
            <v>39</v>
          </cell>
          <cell r="AW8">
            <v>52</v>
          </cell>
          <cell r="AX8">
            <v>33</v>
          </cell>
          <cell r="AY8">
            <v>85</v>
          </cell>
          <cell r="AZ8">
            <v>8</v>
          </cell>
          <cell r="BA8">
            <v>8</v>
          </cell>
          <cell r="BB8">
            <v>37</v>
          </cell>
          <cell r="BC8">
            <v>53</v>
          </cell>
          <cell r="BD8">
            <v>30</v>
          </cell>
          <cell r="BE8">
            <v>83</v>
          </cell>
          <cell r="BF8">
            <v>411</v>
          </cell>
          <cell r="BG8">
            <v>80</v>
          </cell>
          <cell r="BH8">
            <v>605</v>
          </cell>
          <cell r="BI8">
            <v>80.666666666666657</v>
          </cell>
          <cell r="BK8" t="str">
            <v>C+</v>
          </cell>
          <cell r="BL8" t="str">
            <v>D+</v>
          </cell>
          <cell r="BM8" t="str">
            <v>D</v>
          </cell>
          <cell r="BN8" t="str">
            <v>B+</v>
          </cell>
          <cell r="BO8" t="str">
            <v>C</v>
          </cell>
          <cell r="BP8" t="str">
            <v>A+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</v>
          </cell>
          <cell r="BW8">
            <v>2</v>
          </cell>
          <cell r="BX8">
            <v>4</v>
          </cell>
          <cell r="BY8">
            <v>4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20.5</v>
          </cell>
          <cell r="CI8">
            <v>0</v>
          </cell>
          <cell r="CJ8" t="str">
            <v>Pass</v>
          </cell>
          <cell r="CK8">
            <v>7.44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D-02</v>
          </cell>
          <cell r="F9"/>
          <cell r="G9">
            <v>8</v>
          </cell>
          <cell r="H9" t="str">
            <v>A</v>
          </cell>
          <cell r="I9">
            <v>10</v>
          </cell>
          <cell r="J9">
            <v>18</v>
          </cell>
          <cell r="K9">
            <v>8</v>
          </cell>
          <cell r="L9" t="str">
            <v>A</v>
          </cell>
          <cell r="M9">
            <v>10</v>
          </cell>
          <cell r="N9">
            <v>18</v>
          </cell>
          <cell r="O9">
            <v>5</v>
          </cell>
          <cell r="P9">
            <v>9</v>
          </cell>
          <cell r="Q9">
            <v>9</v>
          </cell>
          <cell r="R9">
            <v>23</v>
          </cell>
          <cell r="S9">
            <v>8</v>
          </cell>
          <cell r="T9" t="str">
            <v>A</v>
          </cell>
          <cell r="U9">
            <v>10</v>
          </cell>
          <cell r="V9">
            <v>18</v>
          </cell>
          <cell r="W9">
            <v>6</v>
          </cell>
          <cell r="X9">
            <v>9</v>
          </cell>
          <cell r="Y9">
            <v>10</v>
          </cell>
          <cell r="Z9">
            <v>25</v>
          </cell>
          <cell r="AA9">
            <v>102</v>
          </cell>
          <cell r="AB9">
            <v>6</v>
          </cell>
          <cell r="AC9">
            <v>5</v>
          </cell>
          <cell r="AD9">
            <v>40</v>
          </cell>
          <cell r="AE9">
            <v>51</v>
          </cell>
          <cell r="AF9">
            <v>23</v>
          </cell>
          <cell r="AG9">
            <v>74</v>
          </cell>
          <cell r="AH9">
            <v>6</v>
          </cell>
          <cell r="AI9">
            <v>7</v>
          </cell>
          <cell r="AJ9">
            <v>33</v>
          </cell>
          <cell r="AK9">
            <v>46</v>
          </cell>
          <cell r="AL9">
            <v>25</v>
          </cell>
          <cell r="AM9">
            <v>71</v>
          </cell>
          <cell r="AN9">
            <v>8</v>
          </cell>
          <cell r="AO9">
            <v>7</v>
          </cell>
          <cell r="AP9">
            <v>34</v>
          </cell>
          <cell r="AQ9">
            <v>49</v>
          </cell>
          <cell r="AR9">
            <v>24</v>
          </cell>
          <cell r="AS9">
            <v>73</v>
          </cell>
          <cell r="AT9">
            <v>6</v>
          </cell>
          <cell r="AU9" t="str">
            <v>A</v>
          </cell>
          <cell r="AV9">
            <v>22</v>
          </cell>
          <cell r="AW9">
            <v>28</v>
          </cell>
          <cell r="AX9">
            <v>32</v>
          </cell>
          <cell r="AY9">
            <v>60</v>
          </cell>
          <cell r="AZ9">
            <v>6</v>
          </cell>
          <cell r="BA9" t="str">
            <v>A</v>
          </cell>
          <cell r="BB9">
            <v>33</v>
          </cell>
          <cell r="BC9">
            <v>39</v>
          </cell>
          <cell r="BD9">
            <v>17</v>
          </cell>
          <cell r="BE9">
            <v>56</v>
          </cell>
          <cell r="BF9">
            <v>334</v>
          </cell>
          <cell r="BG9">
            <v>76</v>
          </cell>
          <cell r="BH9">
            <v>512</v>
          </cell>
          <cell r="BI9">
            <v>68.266666666666666</v>
          </cell>
          <cell r="BK9" t="str">
            <v>C</v>
          </cell>
          <cell r="BL9" t="str">
            <v>E</v>
          </cell>
          <cell r="BM9" t="str">
            <v>F</v>
          </cell>
          <cell r="BN9" t="str">
            <v>E+</v>
          </cell>
          <cell r="BO9" t="str">
            <v>D+</v>
          </cell>
          <cell r="BP9" t="str">
            <v>B+</v>
          </cell>
          <cell r="BQ9" t="str">
            <v>A</v>
          </cell>
          <cell r="BR9" t="str">
            <v>A</v>
          </cell>
          <cell r="BS9" t="str">
            <v>C+</v>
          </cell>
          <cell r="BT9" t="str">
            <v>C</v>
          </cell>
          <cell r="BU9" t="str">
            <v>A+</v>
          </cell>
          <cell r="BW9">
            <v>2</v>
          </cell>
          <cell r="BX9">
            <v>4</v>
          </cell>
          <cell r="BY9">
            <v>4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20.5</v>
          </cell>
          <cell r="CI9">
            <v>1</v>
          </cell>
          <cell r="CJ9" t="str">
            <v>Fail</v>
          </cell>
          <cell r="CK9">
            <v>4.9512195121951219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D-03</v>
          </cell>
          <cell r="F10"/>
          <cell r="G10">
            <v>6</v>
          </cell>
          <cell r="H10">
            <v>5</v>
          </cell>
          <cell r="I10">
            <v>10</v>
          </cell>
          <cell r="J10">
            <v>21</v>
          </cell>
          <cell r="K10">
            <v>8</v>
          </cell>
          <cell r="L10" t="str">
            <v>N</v>
          </cell>
          <cell r="M10">
            <v>10</v>
          </cell>
          <cell r="N10">
            <v>18</v>
          </cell>
          <cell r="O10" t="str">
            <v>N</v>
          </cell>
          <cell r="P10">
            <v>10</v>
          </cell>
          <cell r="Q10">
            <v>9</v>
          </cell>
          <cell r="R10">
            <v>19</v>
          </cell>
          <cell r="S10">
            <v>8</v>
          </cell>
          <cell r="T10" t="str">
            <v>N</v>
          </cell>
          <cell r="U10">
            <v>10</v>
          </cell>
          <cell r="V10">
            <v>18</v>
          </cell>
          <cell r="W10">
            <v>5</v>
          </cell>
          <cell r="X10">
            <v>10</v>
          </cell>
          <cell r="Y10">
            <v>8</v>
          </cell>
          <cell r="Z10">
            <v>23</v>
          </cell>
          <cell r="AA10">
            <v>99</v>
          </cell>
          <cell r="AB10">
            <v>10</v>
          </cell>
          <cell r="AC10">
            <v>6</v>
          </cell>
          <cell r="AD10">
            <v>26</v>
          </cell>
          <cell r="AE10">
            <v>42</v>
          </cell>
          <cell r="AF10">
            <v>22</v>
          </cell>
          <cell r="AG10">
            <v>64</v>
          </cell>
          <cell r="AH10">
            <v>7</v>
          </cell>
          <cell r="AI10">
            <v>6</v>
          </cell>
          <cell r="AJ10">
            <v>32</v>
          </cell>
          <cell r="AK10">
            <v>45</v>
          </cell>
          <cell r="AL10">
            <v>31</v>
          </cell>
          <cell r="AM10">
            <v>76</v>
          </cell>
          <cell r="AN10">
            <v>8</v>
          </cell>
          <cell r="AO10">
            <v>6</v>
          </cell>
          <cell r="AP10">
            <v>21</v>
          </cell>
          <cell r="AQ10">
            <v>35</v>
          </cell>
          <cell r="AR10">
            <v>28</v>
          </cell>
          <cell r="AS10">
            <v>63</v>
          </cell>
          <cell r="AT10">
            <v>4</v>
          </cell>
          <cell r="AU10">
            <v>7</v>
          </cell>
          <cell r="AV10">
            <v>39</v>
          </cell>
          <cell r="AW10">
            <v>50</v>
          </cell>
          <cell r="AX10">
            <v>35</v>
          </cell>
          <cell r="AY10">
            <v>85</v>
          </cell>
          <cell r="AZ10">
            <v>8</v>
          </cell>
          <cell r="BA10">
            <v>8</v>
          </cell>
          <cell r="BB10">
            <v>37</v>
          </cell>
          <cell r="BC10">
            <v>53</v>
          </cell>
          <cell r="BD10">
            <v>29</v>
          </cell>
          <cell r="BE10">
            <v>82</v>
          </cell>
          <cell r="BF10">
            <v>370</v>
          </cell>
          <cell r="BG10">
            <v>52</v>
          </cell>
          <cell r="BH10">
            <v>521</v>
          </cell>
          <cell r="BI10">
            <v>69.466666666666669</v>
          </cell>
          <cell r="BK10" t="str">
            <v>D+</v>
          </cell>
          <cell r="BL10" t="str">
            <v>E+</v>
          </cell>
          <cell r="BM10" t="str">
            <v>E+</v>
          </cell>
          <cell r="BN10" t="str">
            <v>C+</v>
          </cell>
          <cell r="BO10" t="str">
            <v>E+</v>
          </cell>
          <cell r="BP10" t="str">
            <v>A+</v>
          </cell>
          <cell r="BQ10" t="str">
            <v>B</v>
          </cell>
          <cell r="BR10" t="str">
            <v>B</v>
          </cell>
          <cell r="BS10" t="str">
            <v>A++</v>
          </cell>
          <cell r="BT10" t="str">
            <v>A++</v>
          </cell>
          <cell r="BU10" t="str">
            <v>D+</v>
          </cell>
          <cell r="BW10">
            <v>2</v>
          </cell>
          <cell r="BX10">
            <v>4</v>
          </cell>
          <cell r="BY10">
            <v>4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20.5</v>
          </cell>
          <cell r="CI10">
            <v>0</v>
          </cell>
          <cell r="CJ10" t="str">
            <v>Pass</v>
          </cell>
          <cell r="CK10">
            <v>6.43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D-04</v>
          </cell>
          <cell r="F11"/>
          <cell r="G11">
            <v>7</v>
          </cell>
          <cell r="H11">
            <v>6</v>
          </cell>
          <cell r="I11">
            <v>10</v>
          </cell>
          <cell r="J11">
            <v>23</v>
          </cell>
          <cell r="K11">
            <v>5</v>
          </cell>
          <cell r="L11" t="str">
            <v>N</v>
          </cell>
          <cell r="M11">
            <v>7</v>
          </cell>
          <cell r="N11">
            <v>12</v>
          </cell>
          <cell r="O11" t="str">
            <v>N</v>
          </cell>
          <cell r="P11">
            <v>8</v>
          </cell>
          <cell r="Q11">
            <v>7</v>
          </cell>
          <cell r="R11">
            <v>15</v>
          </cell>
          <cell r="S11">
            <v>7</v>
          </cell>
          <cell r="T11" t="str">
            <v>N</v>
          </cell>
          <cell r="U11">
            <v>8</v>
          </cell>
          <cell r="V11">
            <v>15</v>
          </cell>
          <cell r="W11" t="str">
            <v>N</v>
          </cell>
          <cell r="X11">
            <v>8</v>
          </cell>
          <cell r="Y11">
            <v>10</v>
          </cell>
          <cell r="Z11">
            <v>18</v>
          </cell>
          <cell r="AA11">
            <v>83</v>
          </cell>
          <cell r="AB11" t="str">
            <v>A</v>
          </cell>
          <cell r="AC11">
            <v>4</v>
          </cell>
          <cell r="AD11">
            <v>37</v>
          </cell>
          <cell r="AE11">
            <v>41</v>
          </cell>
          <cell r="AF11">
            <v>23</v>
          </cell>
          <cell r="AG11">
            <v>64</v>
          </cell>
          <cell r="AH11">
            <v>5</v>
          </cell>
          <cell r="AI11" t="str">
            <v>A</v>
          </cell>
          <cell r="AJ11">
            <v>35</v>
          </cell>
          <cell r="AK11">
            <v>40</v>
          </cell>
          <cell r="AL11">
            <v>29</v>
          </cell>
          <cell r="AM11">
            <v>69</v>
          </cell>
          <cell r="AN11">
            <v>7</v>
          </cell>
          <cell r="AO11" t="str">
            <v>A</v>
          </cell>
          <cell r="AP11">
            <v>21</v>
          </cell>
          <cell r="AQ11">
            <v>28</v>
          </cell>
          <cell r="AR11">
            <v>24</v>
          </cell>
          <cell r="AS11">
            <v>52</v>
          </cell>
          <cell r="AT11">
            <v>6</v>
          </cell>
          <cell r="AU11">
            <v>4</v>
          </cell>
          <cell r="AV11">
            <v>29</v>
          </cell>
          <cell r="AW11">
            <v>39</v>
          </cell>
          <cell r="AX11">
            <v>30</v>
          </cell>
          <cell r="AY11">
            <v>69</v>
          </cell>
          <cell r="AZ11">
            <v>6</v>
          </cell>
          <cell r="BA11">
            <v>6</v>
          </cell>
          <cell r="BB11">
            <v>33</v>
          </cell>
          <cell r="BC11">
            <v>45</v>
          </cell>
          <cell r="BD11">
            <v>32</v>
          </cell>
          <cell r="BE11">
            <v>77</v>
          </cell>
          <cell r="BF11">
            <v>331</v>
          </cell>
          <cell r="BG11">
            <v>71</v>
          </cell>
          <cell r="BH11">
            <v>485</v>
          </cell>
          <cell r="BI11">
            <v>64.666666666666657</v>
          </cell>
          <cell r="BK11" t="str">
            <v>D</v>
          </cell>
          <cell r="BL11" t="str">
            <v>F</v>
          </cell>
          <cell r="BM11" t="str">
            <v>D</v>
          </cell>
          <cell r="BN11" t="str">
            <v>E</v>
          </cell>
          <cell r="BO11" t="str">
            <v>D+</v>
          </cell>
          <cell r="BP11" t="str">
            <v>B+</v>
          </cell>
          <cell r="BQ11" t="str">
            <v>B</v>
          </cell>
          <cell r="BR11" t="str">
            <v>D+</v>
          </cell>
          <cell r="BS11" t="str">
            <v>B+</v>
          </cell>
          <cell r="BT11" t="str">
            <v>A+</v>
          </cell>
          <cell r="BU11" t="str">
            <v>B+</v>
          </cell>
          <cell r="BW11">
            <v>2</v>
          </cell>
          <cell r="BX11">
            <v>4</v>
          </cell>
          <cell r="BY11">
            <v>4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20.5</v>
          </cell>
          <cell r="CI11">
            <v>1</v>
          </cell>
          <cell r="CJ11" t="str">
            <v>Fail</v>
          </cell>
          <cell r="CK11">
            <v>5.024390243902439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D-05</v>
          </cell>
          <cell r="F12"/>
          <cell r="G12" t="str">
            <v>A</v>
          </cell>
          <cell r="H12">
            <v>8</v>
          </cell>
          <cell r="I12">
            <v>10</v>
          </cell>
          <cell r="J12">
            <v>18</v>
          </cell>
          <cell r="K12">
            <v>8</v>
          </cell>
          <cell r="L12" t="str">
            <v>N</v>
          </cell>
          <cell r="M12">
            <v>10</v>
          </cell>
          <cell r="N12">
            <v>18</v>
          </cell>
          <cell r="O12" t="str">
            <v>N</v>
          </cell>
          <cell r="P12">
            <v>9</v>
          </cell>
          <cell r="Q12">
            <v>9</v>
          </cell>
          <cell r="R12">
            <v>18</v>
          </cell>
          <cell r="S12">
            <v>8</v>
          </cell>
          <cell r="T12" t="str">
            <v>N</v>
          </cell>
          <cell r="U12">
            <v>10</v>
          </cell>
          <cell r="V12">
            <v>18</v>
          </cell>
          <cell r="W12" t="str">
            <v>N</v>
          </cell>
          <cell r="X12">
            <v>10</v>
          </cell>
          <cell r="Y12">
            <v>10</v>
          </cell>
          <cell r="Z12">
            <v>20</v>
          </cell>
          <cell r="AA12">
            <v>92</v>
          </cell>
          <cell r="AB12">
            <v>8</v>
          </cell>
          <cell r="AC12">
            <v>5</v>
          </cell>
          <cell r="AD12">
            <v>32</v>
          </cell>
          <cell r="AE12">
            <v>45</v>
          </cell>
          <cell r="AF12">
            <v>30</v>
          </cell>
          <cell r="AG12">
            <v>75</v>
          </cell>
          <cell r="AH12">
            <v>5</v>
          </cell>
          <cell r="AI12">
            <v>6</v>
          </cell>
          <cell r="AJ12">
            <v>32</v>
          </cell>
          <cell r="AK12">
            <v>43</v>
          </cell>
          <cell r="AL12">
            <v>27</v>
          </cell>
          <cell r="AM12">
            <v>70</v>
          </cell>
          <cell r="AN12">
            <v>9</v>
          </cell>
          <cell r="AO12">
            <v>7</v>
          </cell>
          <cell r="AP12">
            <v>28</v>
          </cell>
          <cell r="AQ12">
            <v>44</v>
          </cell>
          <cell r="AR12">
            <v>27</v>
          </cell>
          <cell r="AS12">
            <v>71</v>
          </cell>
          <cell r="AT12" t="str">
            <v>A</v>
          </cell>
          <cell r="AU12">
            <v>6</v>
          </cell>
          <cell r="AV12">
            <v>30</v>
          </cell>
          <cell r="AW12">
            <v>36</v>
          </cell>
          <cell r="AX12">
            <v>26</v>
          </cell>
          <cell r="AY12">
            <v>62</v>
          </cell>
          <cell r="AZ12">
            <v>6</v>
          </cell>
          <cell r="BA12">
            <v>7</v>
          </cell>
          <cell r="BB12">
            <v>37</v>
          </cell>
          <cell r="BC12">
            <v>50</v>
          </cell>
          <cell r="BD12">
            <v>28</v>
          </cell>
          <cell r="BE12">
            <v>78</v>
          </cell>
          <cell r="BF12">
            <v>356</v>
          </cell>
          <cell r="BG12">
            <v>56</v>
          </cell>
          <cell r="BH12">
            <v>504</v>
          </cell>
          <cell r="BI12">
            <v>67.2</v>
          </cell>
          <cell r="BK12" t="str">
            <v>D</v>
          </cell>
          <cell r="BL12" t="str">
            <v>F</v>
          </cell>
          <cell r="BM12" t="str">
            <v>E</v>
          </cell>
          <cell r="BN12" t="str">
            <v>B</v>
          </cell>
          <cell r="BO12" t="str">
            <v>D</v>
          </cell>
          <cell r="BP12" t="str">
            <v>B+</v>
          </cell>
          <cell r="BQ12" t="str">
            <v>A</v>
          </cell>
          <cell r="BR12" t="str">
            <v>B+</v>
          </cell>
          <cell r="BS12" t="str">
            <v>C+</v>
          </cell>
          <cell r="BT12" t="str">
            <v>A+</v>
          </cell>
          <cell r="BU12" t="str">
            <v>C</v>
          </cell>
          <cell r="BW12">
            <v>2</v>
          </cell>
          <cell r="BX12">
            <v>4</v>
          </cell>
          <cell r="BY12">
            <v>4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20.5</v>
          </cell>
          <cell r="CI12">
            <v>1</v>
          </cell>
          <cell r="CJ12" t="str">
            <v>Fail</v>
          </cell>
          <cell r="CK12">
            <v>5.1341463414634143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D-06</v>
          </cell>
          <cell r="F13"/>
          <cell r="G13">
            <v>6</v>
          </cell>
          <cell r="H13">
            <v>9</v>
          </cell>
          <cell r="I13">
            <v>10</v>
          </cell>
          <cell r="J13">
            <v>25</v>
          </cell>
          <cell r="K13">
            <v>6</v>
          </cell>
          <cell r="L13">
            <v>10</v>
          </cell>
          <cell r="M13">
            <v>10</v>
          </cell>
          <cell r="N13">
            <v>26</v>
          </cell>
          <cell r="O13">
            <v>8</v>
          </cell>
          <cell r="P13">
            <v>10</v>
          </cell>
          <cell r="Q13">
            <v>9</v>
          </cell>
          <cell r="R13">
            <v>27</v>
          </cell>
          <cell r="S13">
            <v>6</v>
          </cell>
          <cell r="T13">
            <v>10</v>
          </cell>
          <cell r="U13">
            <v>10</v>
          </cell>
          <cell r="V13">
            <v>26</v>
          </cell>
          <cell r="W13">
            <v>9</v>
          </cell>
          <cell r="X13">
            <v>10</v>
          </cell>
          <cell r="Y13">
            <v>10</v>
          </cell>
          <cell r="Z13">
            <v>29</v>
          </cell>
          <cell r="AA13">
            <v>133</v>
          </cell>
          <cell r="AB13">
            <v>10</v>
          </cell>
          <cell r="AC13">
            <v>9</v>
          </cell>
          <cell r="AD13">
            <v>40</v>
          </cell>
          <cell r="AE13">
            <v>59</v>
          </cell>
          <cell r="AF13">
            <v>38</v>
          </cell>
          <cell r="AG13">
            <v>97</v>
          </cell>
          <cell r="AH13">
            <v>8</v>
          </cell>
          <cell r="AI13">
            <v>8</v>
          </cell>
          <cell r="AJ13">
            <v>33</v>
          </cell>
          <cell r="AK13">
            <v>49</v>
          </cell>
          <cell r="AL13">
            <v>32</v>
          </cell>
          <cell r="AM13">
            <v>81</v>
          </cell>
          <cell r="AN13">
            <v>8</v>
          </cell>
          <cell r="AO13">
            <v>9</v>
          </cell>
          <cell r="AP13">
            <v>40</v>
          </cell>
          <cell r="AQ13">
            <v>57</v>
          </cell>
          <cell r="AR13">
            <v>27</v>
          </cell>
          <cell r="AS13">
            <v>84</v>
          </cell>
          <cell r="AT13">
            <v>8</v>
          </cell>
          <cell r="AU13">
            <v>8</v>
          </cell>
          <cell r="AV13">
            <v>40</v>
          </cell>
          <cell r="AW13">
            <v>56</v>
          </cell>
          <cell r="AX13">
            <v>36</v>
          </cell>
          <cell r="AY13">
            <v>92</v>
          </cell>
          <cell r="AZ13">
            <v>10</v>
          </cell>
          <cell r="BA13">
            <v>10</v>
          </cell>
          <cell r="BB13">
            <v>40</v>
          </cell>
          <cell r="BC13">
            <v>60</v>
          </cell>
          <cell r="BD13">
            <v>39</v>
          </cell>
          <cell r="BE13">
            <v>99</v>
          </cell>
          <cell r="BF13">
            <v>453</v>
          </cell>
          <cell r="BG13">
            <v>81</v>
          </cell>
          <cell r="BH13">
            <v>667</v>
          </cell>
          <cell r="BI13">
            <v>88.933333333333337</v>
          </cell>
          <cell r="BK13" t="str">
            <v>B</v>
          </cell>
          <cell r="BL13" t="str">
            <v>D+</v>
          </cell>
          <cell r="BM13" t="str">
            <v>D+</v>
          </cell>
          <cell r="BN13" t="str">
            <v>A</v>
          </cell>
          <cell r="BO13" t="str">
            <v>B+</v>
          </cell>
          <cell r="BP13" t="str">
            <v>A++</v>
          </cell>
          <cell r="BQ13" t="str">
            <v>A++</v>
          </cell>
          <cell r="BR13" t="str">
            <v>A++</v>
          </cell>
          <cell r="BS13" t="str">
            <v>A++</v>
          </cell>
          <cell r="BT13" t="str">
            <v>A++</v>
          </cell>
          <cell r="BU13" t="str">
            <v>A++</v>
          </cell>
          <cell r="BW13">
            <v>2</v>
          </cell>
          <cell r="BX13">
            <v>4</v>
          </cell>
          <cell r="BY13">
            <v>4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20.5</v>
          </cell>
          <cell r="CI13">
            <v>0</v>
          </cell>
          <cell r="CJ13" t="str">
            <v>Pass</v>
          </cell>
          <cell r="CK13">
            <v>7.85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D-07</v>
          </cell>
          <cell r="F14"/>
          <cell r="G14">
            <v>8</v>
          </cell>
          <cell r="H14">
            <v>10</v>
          </cell>
          <cell r="I14">
            <v>10</v>
          </cell>
          <cell r="J14">
            <v>28</v>
          </cell>
          <cell r="K14">
            <v>9</v>
          </cell>
          <cell r="L14">
            <v>10</v>
          </cell>
          <cell r="M14">
            <v>10</v>
          </cell>
          <cell r="N14">
            <v>29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5</v>
          </cell>
          <cell r="T14">
            <v>10</v>
          </cell>
          <cell r="U14">
            <v>10</v>
          </cell>
          <cell r="V14">
            <v>25</v>
          </cell>
          <cell r="W14">
            <v>8</v>
          </cell>
          <cell r="X14">
            <v>10</v>
          </cell>
          <cell r="Y14">
            <v>10</v>
          </cell>
          <cell r="Z14">
            <v>28</v>
          </cell>
          <cell r="AA14">
            <v>137</v>
          </cell>
          <cell r="AB14">
            <v>10</v>
          </cell>
          <cell r="AC14">
            <v>10</v>
          </cell>
          <cell r="AD14">
            <v>40</v>
          </cell>
          <cell r="AE14">
            <v>60</v>
          </cell>
          <cell r="AF14">
            <v>39</v>
          </cell>
          <cell r="AG14">
            <v>99</v>
          </cell>
          <cell r="AH14">
            <v>6</v>
          </cell>
          <cell r="AI14">
            <v>7</v>
          </cell>
          <cell r="AJ14">
            <v>35</v>
          </cell>
          <cell r="AK14">
            <v>48</v>
          </cell>
          <cell r="AL14">
            <v>29</v>
          </cell>
          <cell r="AM14">
            <v>77</v>
          </cell>
          <cell r="AN14">
            <v>9</v>
          </cell>
          <cell r="AO14">
            <v>9</v>
          </cell>
          <cell r="AP14">
            <v>40</v>
          </cell>
          <cell r="AQ14">
            <v>58</v>
          </cell>
          <cell r="AR14">
            <v>33</v>
          </cell>
          <cell r="AS14">
            <v>91</v>
          </cell>
          <cell r="AT14">
            <v>9</v>
          </cell>
          <cell r="AU14">
            <v>9</v>
          </cell>
          <cell r="AV14">
            <v>40</v>
          </cell>
          <cell r="AW14">
            <v>58</v>
          </cell>
          <cell r="AX14">
            <v>34</v>
          </cell>
          <cell r="AY14">
            <v>92</v>
          </cell>
          <cell r="AZ14">
            <v>10</v>
          </cell>
          <cell r="BA14">
            <v>9</v>
          </cell>
          <cell r="BB14">
            <v>40</v>
          </cell>
          <cell r="BC14">
            <v>59</v>
          </cell>
          <cell r="BD14">
            <v>36</v>
          </cell>
          <cell r="BE14">
            <v>95</v>
          </cell>
          <cell r="BF14">
            <v>454</v>
          </cell>
          <cell r="BG14">
            <v>79</v>
          </cell>
          <cell r="BH14">
            <v>670</v>
          </cell>
          <cell r="BI14">
            <v>89.333333333333329</v>
          </cell>
          <cell r="BK14" t="str">
            <v>B</v>
          </cell>
          <cell r="BL14" t="str">
            <v>B+</v>
          </cell>
          <cell r="BM14" t="str">
            <v>B</v>
          </cell>
          <cell r="BN14" t="str">
            <v>A+</v>
          </cell>
          <cell r="BO14" t="str">
            <v>A+</v>
          </cell>
          <cell r="BP14" t="str">
            <v>A+</v>
          </cell>
          <cell r="BQ14" t="str">
            <v>A++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</v>
          </cell>
          <cell r="BW14">
            <v>2</v>
          </cell>
          <cell r="BX14">
            <v>4</v>
          </cell>
          <cell r="BY14">
            <v>4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20.5</v>
          </cell>
          <cell r="CI14">
            <v>0</v>
          </cell>
          <cell r="CJ14" t="str">
            <v>Pass</v>
          </cell>
          <cell r="CK14">
            <v>8.61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D-09</v>
          </cell>
          <cell r="F15"/>
          <cell r="G15">
            <v>6</v>
          </cell>
          <cell r="H15">
            <v>10</v>
          </cell>
          <cell r="I15">
            <v>10</v>
          </cell>
          <cell r="J15">
            <v>26</v>
          </cell>
          <cell r="K15">
            <v>5</v>
          </cell>
          <cell r="L15">
            <v>9</v>
          </cell>
          <cell r="M15">
            <v>10</v>
          </cell>
          <cell r="N15">
            <v>24</v>
          </cell>
          <cell r="O15">
            <v>4</v>
          </cell>
          <cell r="P15">
            <v>9</v>
          </cell>
          <cell r="Q15">
            <v>9</v>
          </cell>
          <cell r="R15">
            <v>22</v>
          </cell>
          <cell r="S15">
            <v>2</v>
          </cell>
          <cell r="T15">
            <v>6</v>
          </cell>
          <cell r="U15">
            <v>10</v>
          </cell>
          <cell r="V15">
            <v>18</v>
          </cell>
          <cell r="W15">
            <v>4</v>
          </cell>
          <cell r="X15">
            <v>7</v>
          </cell>
          <cell r="Y15">
            <v>9</v>
          </cell>
          <cell r="Z15">
            <v>20</v>
          </cell>
          <cell r="AA15">
            <v>110</v>
          </cell>
          <cell r="AB15">
            <v>8</v>
          </cell>
          <cell r="AC15">
            <v>6</v>
          </cell>
          <cell r="AD15">
            <v>39</v>
          </cell>
          <cell r="AE15">
            <v>53</v>
          </cell>
          <cell r="AF15">
            <v>21</v>
          </cell>
          <cell r="AG15">
            <v>74</v>
          </cell>
          <cell r="AH15">
            <v>6</v>
          </cell>
          <cell r="AI15">
            <v>7</v>
          </cell>
          <cell r="AJ15">
            <v>34</v>
          </cell>
          <cell r="AK15">
            <v>47</v>
          </cell>
          <cell r="AL15">
            <v>20</v>
          </cell>
          <cell r="AM15">
            <v>67</v>
          </cell>
          <cell r="AN15">
            <v>8</v>
          </cell>
          <cell r="AO15">
            <v>7</v>
          </cell>
          <cell r="AP15">
            <v>33</v>
          </cell>
          <cell r="AQ15">
            <v>48</v>
          </cell>
          <cell r="AR15">
            <v>29</v>
          </cell>
          <cell r="AS15">
            <v>77</v>
          </cell>
          <cell r="AT15" t="str">
            <v>A</v>
          </cell>
          <cell r="AU15">
            <v>8</v>
          </cell>
          <cell r="AV15">
            <v>40</v>
          </cell>
          <cell r="AW15">
            <v>48</v>
          </cell>
          <cell r="AX15">
            <v>28</v>
          </cell>
          <cell r="AY15">
            <v>76</v>
          </cell>
          <cell r="AZ15">
            <v>8</v>
          </cell>
          <cell r="BA15">
            <v>7</v>
          </cell>
          <cell r="BB15">
            <v>30</v>
          </cell>
          <cell r="BC15">
            <v>45</v>
          </cell>
          <cell r="BD15">
            <v>32</v>
          </cell>
          <cell r="BE15">
            <v>77</v>
          </cell>
          <cell r="BF15">
            <v>371</v>
          </cell>
          <cell r="BG15">
            <v>69</v>
          </cell>
          <cell r="BH15">
            <v>550</v>
          </cell>
          <cell r="BI15">
            <v>73.333333333333329</v>
          </cell>
          <cell r="BK15" t="str">
            <v>D+</v>
          </cell>
          <cell r="BL15" t="str">
            <v>E</v>
          </cell>
          <cell r="BM15" t="str">
            <v>E</v>
          </cell>
          <cell r="BN15" t="str">
            <v>E</v>
          </cell>
          <cell r="BO15" t="str">
            <v>E+</v>
          </cell>
          <cell r="BP15" t="str">
            <v>B+</v>
          </cell>
          <cell r="BQ15" t="str">
            <v>A</v>
          </cell>
          <cell r="BR15" t="str">
            <v>A+</v>
          </cell>
          <cell r="BS15" t="str">
            <v>A+</v>
          </cell>
          <cell r="BT15" t="str">
            <v>A+</v>
          </cell>
          <cell r="BU15" t="str">
            <v>B+</v>
          </cell>
          <cell r="BW15">
            <v>2</v>
          </cell>
          <cell r="BX15">
            <v>4</v>
          </cell>
          <cell r="BY15">
            <v>4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20.5</v>
          </cell>
          <cell r="CI15">
            <v>0</v>
          </cell>
          <cell r="CJ15" t="str">
            <v>Pass</v>
          </cell>
          <cell r="CK15">
            <v>5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D-10</v>
          </cell>
          <cell r="F16"/>
          <cell r="G16">
            <v>5</v>
          </cell>
          <cell r="H16">
            <v>9</v>
          </cell>
          <cell r="I16">
            <v>10</v>
          </cell>
          <cell r="J16">
            <v>24</v>
          </cell>
          <cell r="K16">
            <v>5</v>
          </cell>
          <cell r="L16">
            <v>8</v>
          </cell>
          <cell r="M16">
            <v>10</v>
          </cell>
          <cell r="N16">
            <v>23</v>
          </cell>
          <cell r="O16">
            <v>6</v>
          </cell>
          <cell r="P16">
            <v>10</v>
          </cell>
          <cell r="Q16">
            <v>9</v>
          </cell>
          <cell r="R16">
            <v>25</v>
          </cell>
          <cell r="S16">
            <v>4</v>
          </cell>
          <cell r="T16">
            <v>9</v>
          </cell>
          <cell r="U16">
            <v>10</v>
          </cell>
          <cell r="V16">
            <v>23</v>
          </cell>
          <cell r="W16">
            <v>8</v>
          </cell>
          <cell r="X16">
            <v>10</v>
          </cell>
          <cell r="Y16">
            <v>9</v>
          </cell>
          <cell r="Z16">
            <v>27</v>
          </cell>
          <cell r="AA16">
            <v>122</v>
          </cell>
          <cell r="AB16">
            <v>9</v>
          </cell>
          <cell r="AC16">
            <v>8</v>
          </cell>
          <cell r="AD16">
            <v>39</v>
          </cell>
          <cell r="AE16">
            <v>56</v>
          </cell>
          <cell r="AF16">
            <v>36</v>
          </cell>
          <cell r="AG16">
            <v>92</v>
          </cell>
          <cell r="AH16">
            <v>7</v>
          </cell>
          <cell r="AI16">
            <v>6</v>
          </cell>
          <cell r="AJ16">
            <v>31</v>
          </cell>
          <cell r="AK16">
            <v>44</v>
          </cell>
          <cell r="AL16">
            <v>26</v>
          </cell>
          <cell r="AM16">
            <v>70</v>
          </cell>
          <cell r="AN16">
            <v>9</v>
          </cell>
          <cell r="AO16">
            <v>7</v>
          </cell>
          <cell r="AP16">
            <v>38</v>
          </cell>
          <cell r="AQ16">
            <v>54</v>
          </cell>
          <cell r="AR16">
            <v>32</v>
          </cell>
          <cell r="AS16">
            <v>86</v>
          </cell>
          <cell r="AT16">
            <v>8</v>
          </cell>
          <cell r="AU16">
            <v>8</v>
          </cell>
          <cell r="AV16">
            <v>40</v>
          </cell>
          <cell r="AW16">
            <v>56</v>
          </cell>
          <cell r="AX16">
            <v>34</v>
          </cell>
          <cell r="AY16">
            <v>90</v>
          </cell>
          <cell r="AZ16">
            <v>8</v>
          </cell>
          <cell r="BA16">
            <v>9</v>
          </cell>
          <cell r="BB16">
            <v>38</v>
          </cell>
          <cell r="BC16">
            <v>55</v>
          </cell>
          <cell r="BD16">
            <v>28</v>
          </cell>
          <cell r="BE16">
            <v>83</v>
          </cell>
          <cell r="BF16">
            <v>421</v>
          </cell>
          <cell r="BG16">
            <v>87</v>
          </cell>
          <cell r="BH16">
            <v>630</v>
          </cell>
          <cell r="BI16">
            <v>84</v>
          </cell>
          <cell r="BK16" t="str">
            <v>B+</v>
          </cell>
          <cell r="BL16" t="str">
            <v>E+</v>
          </cell>
          <cell r="BM16" t="str">
            <v>D</v>
          </cell>
          <cell r="BN16" t="str">
            <v>B+</v>
          </cell>
          <cell r="BO16" t="str">
            <v>C+</v>
          </cell>
          <cell r="BP16" t="str">
            <v>B+</v>
          </cell>
          <cell r="BQ16" t="str">
            <v>A++</v>
          </cell>
          <cell r="BR16" t="str">
            <v>A++</v>
          </cell>
          <cell r="BS16" t="str">
            <v>A++</v>
          </cell>
          <cell r="BT16" t="str">
            <v>A++</v>
          </cell>
          <cell r="BU16" t="str">
            <v>A++</v>
          </cell>
          <cell r="BW16">
            <v>2</v>
          </cell>
          <cell r="BX16">
            <v>4</v>
          </cell>
          <cell r="BY16">
            <v>4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20.5</v>
          </cell>
          <cell r="CI16">
            <v>0</v>
          </cell>
          <cell r="CJ16" t="str">
            <v>Pass</v>
          </cell>
          <cell r="CK16">
            <v>7.37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D-12</v>
          </cell>
          <cell r="F17"/>
          <cell r="G17">
            <v>5</v>
          </cell>
          <cell r="H17">
            <v>9</v>
          </cell>
          <cell r="I17">
            <v>10</v>
          </cell>
          <cell r="J17">
            <v>24</v>
          </cell>
          <cell r="K17">
            <v>9</v>
          </cell>
          <cell r="L17">
            <v>10</v>
          </cell>
          <cell r="M17">
            <v>10</v>
          </cell>
          <cell r="N17">
            <v>29</v>
          </cell>
          <cell r="O17">
            <v>5</v>
          </cell>
          <cell r="P17">
            <v>10</v>
          </cell>
          <cell r="Q17">
            <v>10</v>
          </cell>
          <cell r="R17">
            <v>25</v>
          </cell>
          <cell r="S17">
            <v>4</v>
          </cell>
          <cell r="T17">
            <v>10</v>
          </cell>
          <cell r="U17">
            <v>10</v>
          </cell>
          <cell r="V17">
            <v>24</v>
          </cell>
          <cell r="W17">
            <v>7</v>
          </cell>
          <cell r="X17">
            <v>10</v>
          </cell>
          <cell r="Y17">
            <v>10</v>
          </cell>
          <cell r="Z17">
            <v>27</v>
          </cell>
          <cell r="AA17">
            <v>129</v>
          </cell>
          <cell r="AB17">
            <v>9</v>
          </cell>
          <cell r="AC17">
            <v>9</v>
          </cell>
          <cell r="AD17">
            <v>40</v>
          </cell>
          <cell r="AE17">
            <v>58</v>
          </cell>
          <cell r="AF17">
            <v>34</v>
          </cell>
          <cell r="AG17">
            <v>92</v>
          </cell>
          <cell r="AH17">
            <v>6</v>
          </cell>
          <cell r="AI17">
            <v>7</v>
          </cell>
          <cell r="AJ17">
            <v>35</v>
          </cell>
          <cell r="AK17">
            <v>48</v>
          </cell>
          <cell r="AL17">
            <v>23</v>
          </cell>
          <cell r="AM17">
            <v>71</v>
          </cell>
          <cell r="AN17">
            <v>8</v>
          </cell>
          <cell r="AO17">
            <v>8</v>
          </cell>
          <cell r="AP17">
            <v>34</v>
          </cell>
          <cell r="AQ17">
            <v>50</v>
          </cell>
          <cell r="AR17">
            <v>29</v>
          </cell>
          <cell r="AS17">
            <v>79</v>
          </cell>
          <cell r="AT17">
            <v>7</v>
          </cell>
          <cell r="AU17">
            <v>7</v>
          </cell>
          <cell r="AV17">
            <v>38</v>
          </cell>
          <cell r="AW17">
            <v>52</v>
          </cell>
          <cell r="AX17">
            <v>34</v>
          </cell>
          <cell r="AY17">
            <v>86</v>
          </cell>
          <cell r="AZ17">
            <v>6</v>
          </cell>
          <cell r="BA17">
            <v>10</v>
          </cell>
          <cell r="BB17">
            <v>40</v>
          </cell>
          <cell r="BC17">
            <v>56</v>
          </cell>
          <cell r="BD17">
            <v>32</v>
          </cell>
          <cell r="BE17">
            <v>88</v>
          </cell>
          <cell r="BF17">
            <v>416</v>
          </cell>
          <cell r="BG17">
            <v>61</v>
          </cell>
          <cell r="BH17">
            <v>606</v>
          </cell>
          <cell r="BI17">
            <v>80.800000000000011</v>
          </cell>
          <cell r="BK17" t="str">
            <v>C+</v>
          </cell>
          <cell r="BL17" t="str">
            <v>C+</v>
          </cell>
          <cell r="BM17" t="str">
            <v>C+</v>
          </cell>
          <cell r="BN17" t="str">
            <v>B+</v>
          </cell>
          <cell r="BO17" t="str">
            <v>C+</v>
          </cell>
          <cell r="BP17" t="str">
            <v>B+</v>
          </cell>
          <cell r="BQ17" t="str">
            <v>A++</v>
          </cell>
          <cell r="BR17" t="str">
            <v>A+</v>
          </cell>
          <cell r="BS17" t="str">
            <v>A++</v>
          </cell>
          <cell r="BT17" t="str">
            <v>A++</v>
          </cell>
          <cell r="BU17" t="str">
            <v>C+</v>
          </cell>
          <cell r="BW17">
            <v>2</v>
          </cell>
          <cell r="BX17">
            <v>4</v>
          </cell>
          <cell r="BY17">
            <v>4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20.5</v>
          </cell>
          <cell r="CI17">
            <v>0</v>
          </cell>
          <cell r="CJ17" t="str">
            <v>Pass</v>
          </cell>
          <cell r="CK17">
            <v>7.8</v>
          </cell>
        </row>
        <row r="18">
          <cell r="B18" t="str">
            <v>PIET23CR012</v>
          </cell>
          <cell r="C18" t="str">
            <v>DEEPANSHU SHARMA</v>
          </cell>
          <cell r="D18" t="str">
            <v>23EPTCL011</v>
          </cell>
          <cell r="E18" t="str">
            <v>D-13</v>
          </cell>
          <cell r="F18"/>
          <cell r="G18">
            <v>4</v>
          </cell>
          <cell r="H18">
            <v>7</v>
          </cell>
          <cell r="I18">
            <v>10</v>
          </cell>
          <cell r="J18">
            <v>21</v>
          </cell>
          <cell r="K18">
            <v>5</v>
          </cell>
          <cell r="L18" t="str">
            <v>N</v>
          </cell>
          <cell r="M18">
            <v>7</v>
          </cell>
          <cell r="N18">
            <v>12</v>
          </cell>
          <cell r="O18" t="str">
            <v>N</v>
          </cell>
          <cell r="P18" t="str">
            <v>A</v>
          </cell>
          <cell r="Q18">
            <v>8</v>
          </cell>
          <cell r="R18">
            <v>8</v>
          </cell>
          <cell r="S18">
            <v>5</v>
          </cell>
          <cell r="T18" t="str">
            <v>N</v>
          </cell>
          <cell r="U18">
            <v>9</v>
          </cell>
          <cell r="V18">
            <v>14</v>
          </cell>
          <cell r="W18" t="str">
            <v>N</v>
          </cell>
          <cell r="X18">
            <v>8</v>
          </cell>
          <cell r="Y18">
            <v>10</v>
          </cell>
          <cell r="Z18">
            <v>18</v>
          </cell>
          <cell r="AA18">
            <v>73</v>
          </cell>
          <cell r="AB18">
            <v>3</v>
          </cell>
          <cell r="AC18" t="str">
            <v>A</v>
          </cell>
          <cell r="AD18">
            <v>18</v>
          </cell>
          <cell r="AE18">
            <v>21</v>
          </cell>
          <cell r="AF18">
            <v>19</v>
          </cell>
          <cell r="AG18">
            <v>40</v>
          </cell>
          <cell r="AH18">
            <v>8</v>
          </cell>
          <cell r="AI18">
            <v>4</v>
          </cell>
          <cell r="AJ18">
            <v>34</v>
          </cell>
          <cell r="AK18">
            <v>46</v>
          </cell>
          <cell r="AL18">
            <v>25</v>
          </cell>
          <cell r="AM18">
            <v>71</v>
          </cell>
          <cell r="AN18">
            <v>7</v>
          </cell>
          <cell r="AO18" t="str">
            <v>A</v>
          </cell>
          <cell r="AP18">
            <v>21</v>
          </cell>
          <cell r="AQ18">
            <v>28</v>
          </cell>
          <cell r="AR18">
            <v>26</v>
          </cell>
          <cell r="AS18">
            <v>54</v>
          </cell>
          <cell r="AT18">
            <v>2</v>
          </cell>
          <cell r="AU18">
            <v>1</v>
          </cell>
          <cell r="AV18">
            <v>7</v>
          </cell>
          <cell r="AW18">
            <v>10</v>
          </cell>
          <cell r="AX18">
            <v>16</v>
          </cell>
          <cell r="AY18">
            <v>26</v>
          </cell>
          <cell r="AZ18">
            <v>4</v>
          </cell>
          <cell r="BA18">
            <v>5</v>
          </cell>
          <cell r="BB18">
            <v>24</v>
          </cell>
          <cell r="BC18">
            <v>33</v>
          </cell>
          <cell r="BD18">
            <v>16</v>
          </cell>
          <cell r="BE18">
            <v>49</v>
          </cell>
          <cell r="BF18">
            <v>240</v>
          </cell>
          <cell r="BG18">
            <v>57</v>
          </cell>
          <cell r="BH18">
            <v>370</v>
          </cell>
          <cell r="BI18">
            <v>49.333333333333336</v>
          </cell>
          <cell r="BK18" t="str">
            <v>E</v>
          </cell>
          <cell r="BL18" t="str">
            <v>F</v>
          </cell>
          <cell r="BM18" t="str">
            <v>F</v>
          </cell>
          <cell r="BN18" t="str">
            <v>E</v>
          </cell>
          <cell r="BO18" t="str">
            <v>F</v>
          </cell>
          <cell r="BP18" t="str">
            <v>B+</v>
          </cell>
          <cell r="BQ18" t="str">
            <v>E+</v>
          </cell>
          <cell r="BR18" t="str">
            <v>C</v>
          </cell>
          <cell r="BS18" t="str">
            <v>F</v>
          </cell>
          <cell r="BT18" t="str">
            <v>D+</v>
          </cell>
          <cell r="BU18" t="str">
            <v>C</v>
          </cell>
          <cell r="BW18">
            <v>2</v>
          </cell>
          <cell r="BX18">
            <v>4</v>
          </cell>
          <cell r="BY18">
            <v>4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20.5</v>
          </cell>
          <cell r="CI18">
            <v>4</v>
          </cell>
          <cell r="CJ18" t="str">
            <v>Fail</v>
          </cell>
          <cell r="CK18">
            <v>2.4900000000000002</v>
          </cell>
        </row>
        <row r="19">
          <cell r="B19" t="str">
            <v>PIET23CR013</v>
          </cell>
          <cell r="C19" t="str">
            <v>DHEERAJ MAKAR</v>
          </cell>
          <cell r="D19" t="str">
            <v>23EPTCL012</v>
          </cell>
          <cell r="E19" t="str">
            <v>D-14</v>
          </cell>
          <cell r="F19"/>
          <cell r="G19">
            <v>10</v>
          </cell>
          <cell r="H19">
            <v>10</v>
          </cell>
          <cell r="I19">
            <v>10</v>
          </cell>
          <cell r="J19">
            <v>30</v>
          </cell>
          <cell r="K19">
            <v>5</v>
          </cell>
          <cell r="L19">
            <v>10</v>
          </cell>
          <cell r="M19">
            <v>10</v>
          </cell>
          <cell r="N19">
            <v>25</v>
          </cell>
          <cell r="O19">
            <v>8</v>
          </cell>
          <cell r="P19">
            <v>10</v>
          </cell>
          <cell r="Q19">
            <v>10</v>
          </cell>
          <cell r="R19">
            <v>28</v>
          </cell>
          <cell r="S19">
            <v>7</v>
          </cell>
          <cell r="T19">
            <v>10</v>
          </cell>
          <cell r="U19">
            <v>10</v>
          </cell>
          <cell r="V19">
            <v>27</v>
          </cell>
          <cell r="W19">
            <v>9</v>
          </cell>
          <cell r="X19">
            <v>10</v>
          </cell>
          <cell r="Y19">
            <v>10</v>
          </cell>
          <cell r="Z19">
            <v>29</v>
          </cell>
          <cell r="AA19">
            <v>139</v>
          </cell>
          <cell r="AB19">
            <v>10</v>
          </cell>
          <cell r="AC19">
            <v>10</v>
          </cell>
          <cell r="AD19">
            <v>40</v>
          </cell>
          <cell r="AE19">
            <v>60</v>
          </cell>
          <cell r="AF19">
            <v>37</v>
          </cell>
          <cell r="AG19">
            <v>97</v>
          </cell>
          <cell r="AH19">
            <v>7</v>
          </cell>
          <cell r="AI19">
            <v>8</v>
          </cell>
          <cell r="AJ19">
            <v>32</v>
          </cell>
          <cell r="AK19">
            <v>47</v>
          </cell>
          <cell r="AL19">
            <v>30</v>
          </cell>
          <cell r="AM19">
            <v>77</v>
          </cell>
          <cell r="AN19">
            <v>8</v>
          </cell>
          <cell r="AO19">
            <v>7</v>
          </cell>
          <cell r="AP19">
            <v>31</v>
          </cell>
          <cell r="AQ19">
            <v>46</v>
          </cell>
          <cell r="AR19">
            <v>32</v>
          </cell>
          <cell r="AS19">
            <v>78</v>
          </cell>
          <cell r="AT19">
            <v>10</v>
          </cell>
          <cell r="AU19">
            <v>8</v>
          </cell>
          <cell r="AV19">
            <v>40</v>
          </cell>
          <cell r="AW19">
            <v>58</v>
          </cell>
          <cell r="AX19">
            <v>38</v>
          </cell>
          <cell r="AY19">
            <v>96</v>
          </cell>
          <cell r="AZ19">
            <v>9</v>
          </cell>
          <cell r="BA19">
            <v>9</v>
          </cell>
          <cell r="BB19">
            <v>40</v>
          </cell>
          <cell r="BC19">
            <v>58</v>
          </cell>
          <cell r="BD19">
            <v>34</v>
          </cell>
          <cell r="BE19">
            <v>92</v>
          </cell>
          <cell r="BF19">
            <v>440</v>
          </cell>
          <cell r="BG19">
            <v>68</v>
          </cell>
          <cell r="BH19">
            <v>647</v>
          </cell>
          <cell r="BI19">
            <v>86.266666666666666</v>
          </cell>
          <cell r="BK19" t="str">
            <v>B</v>
          </cell>
          <cell r="BL19" t="str">
            <v>A+</v>
          </cell>
          <cell r="BM19" t="str">
            <v>D+</v>
          </cell>
          <cell r="BN19" t="str">
            <v>A++</v>
          </cell>
          <cell r="BO19" t="str">
            <v>B+</v>
          </cell>
          <cell r="BP19" t="str">
            <v>A+</v>
          </cell>
          <cell r="BQ19" t="str">
            <v>A++</v>
          </cell>
          <cell r="BR19" t="str">
            <v>A+</v>
          </cell>
          <cell r="BS19" t="str">
            <v>A++</v>
          </cell>
          <cell r="BT19" t="str">
            <v>A++</v>
          </cell>
          <cell r="BU19" t="str">
            <v>B+</v>
          </cell>
          <cell r="BW19">
            <v>2</v>
          </cell>
          <cell r="BX19">
            <v>4</v>
          </cell>
          <cell r="BY19">
            <v>4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20.5</v>
          </cell>
          <cell r="CI19">
            <v>0</v>
          </cell>
          <cell r="CJ19" t="str">
            <v>Pass</v>
          </cell>
          <cell r="CK19">
            <v>8.41</v>
          </cell>
        </row>
        <row r="20">
          <cell r="B20" t="str">
            <v>PIET23CR014</v>
          </cell>
          <cell r="C20" t="str">
            <v>DHRUV SHARMA</v>
          </cell>
          <cell r="D20" t="str">
            <v>23EPTCL013</v>
          </cell>
          <cell r="E20" t="str">
            <v>D-15</v>
          </cell>
          <cell r="F20"/>
          <cell r="G20">
            <v>4</v>
          </cell>
          <cell r="H20">
            <v>8</v>
          </cell>
          <cell r="I20">
            <v>10</v>
          </cell>
          <cell r="J20">
            <v>22</v>
          </cell>
          <cell r="K20">
            <v>4</v>
          </cell>
          <cell r="L20">
            <v>8</v>
          </cell>
          <cell r="M20">
            <v>10</v>
          </cell>
          <cell r="N20">
            <v>22</v>
          </cell>
          <cell r="O20">
            <v>6</v>
          </cell>
          <cell r="P20">
            <v>10</v>
          </cell>
          <cell r="Q20">
            <v>10</v>
          </cell>
          <cell r="R20">
            <v>26</v>
          </cell>
          <cell r="S20">
            <v>5</v>
          </cell>
          <cell r="T20">
            <v>8</v>
          </cell>
          <cell r="U20">
            <v>10</v>
          </cell>
          <cell r="V20">
            <v>23</v>
          </cell>
          <cell r="W20">
            <v>5</v>
          </cell>
          <cell r="X20">
            <v>10</v>
          </cell>
          <cell r="Y20">
            <v>10</v>
          </cell>
          <cell r="Z20">
            <v>25</v>
          </cell>
          <cell r="AA20">
            <v>118</v>
          </cell>
          <cell r="AB20">
            <v>7</v>
          </cell>
          <cell r="AC20">
            <v>7</v>
          </cell>
          <cell r="AD20">
            <v>38</v>
          </cell>
          <cell r="AE20">
            <v>52</v>
          </cell>
          <cell r="AF20">
            <v>19</v>
          </cell>
          <cell r="AG20">
            <v>71</v>
          </cell>
          <cell r="AH20">
            <v>7</v>
          </cell>
          <cell r="AI20">
            <v>6</v>
          </cell>
          <cell r="AJ20">
            <v>34</v>
          </cell>
          <cell r="AK20">
            <v>47</v>
          </cell>
          <cell r="AL20">
            <v>28</v>
          </cell>
          <cell r="AM20">
            <v>75</v>
          </cell>
          <cell r="AN20">
            <v>7</v>
          </cell>
          <cell r="AO20">
            <v>8</v>
          </cell>
          <cell r="AP20">
            <v>36</v>
          </cell>
          <cell r="AQ20">
            <v>51</v>
          </cell>
          <cell r="AR20">
            <v>30</v>
          </cell>
          <cell r="AS20">
            <v>81</v>
          </cell>
          <cell r="AT20">
            <v>3</v>
          </cell>
          <cell r="AU20">
            <v>7</v>
          </cell>
          <cell r="AV20">
            <v>39</v>
          </cell>
          <cell r="AW20">
            <v>49</v>
          </cell>
          <cell r="AX20">
            <v>31</v>
          </cell>
          <cell r="AY20">
            <v>80</v>
          </cell>
          <cell r="AZ20">
            <v>5</v>
          </cell>
          <cell r="BA20">
            <v>5</v>
          </cell>
          <cell r="BB20">
            <v>32</v>
          </cell>
          <cell r="BC20">
            <v>42</v>
          </cell>
          <cell r="BD20">
            <v>23</v>
          </cell>
          <cell r="BE20">
            <v>65</v>
          </cell>
          <cell r="BF20">
            <v>372</v>
          </cell>
          <cell r="BG20">
            <v>78</v>
          </cell>
          <cell r="BH20">
            <v>568</v>
          </cell>
          <cell r="BI20">
            <v>75.733333333333334</v>
          </cell>
          <cell r="BK20" t="str">
            <v>B</v>
          </cell>
          <cell r="BL20" t="str">
            <v>D+</v>
          </cell>
          <cell r="BM20" t="str">
            <v>E</v>
          </cell>
          <cell r="BN20" t="str">
            <v>C+</v>
          </cell>
          <cell r="BO20" t="str">
            <v>C</v>
          </cell>
          <cell r="BP20" t="str">
            <v>A</v>
          </cell>
          <cell r="BQ20" t="str">
            <v>B+</v>
          </cell>
          <cell r="BR20" t="str">
            <v>A++</v>
          </cell>
          <cell r="BS20" t="str">
            <v>A+</v>
          </cell>
          <cell r="BT20" t="str">
            <v>B</v>
          </cell>
          <cell r="BU20" t="str">
            <v>A+</v>
          </cell>
          <cell r="BW20">
            <v>2</v>
          </cell>
          <cell r="BX20">
            <v>4</v>
          </cell>
          <cell r="BY20">
            <v>4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20.5</v>
          </cell>
          <cell r="CI20">
            <v>0</v>
          </cell>
          <cell r="CJ20" t="str">
            <v>Pass</v>
          </cell>
          <cell r="CK20">
            <v>5.9634146341463419</v>
          </cell>
        </row>
        <row r="21">
          <cell r="B21" t="str">
            <v>PIET23CR015</v>
          </cell>
          <cell r="C21" t="str">
            <v>DIVYANSHU GUPTA</v>
          </cell>
          <cell r="D21" t="str">
            <v>23EPTCL014</v>
          </cell>
          <cell r="E21" t="str">
            <v>D-16</v>
          </cell>
          <cell r="F21"/>
          <cell r="G21">
            <v>6</v>
          </cell>
          <cell r="H21">
            <v>8</v>
          </cell>
          <cell r="I21">
            <v>10</v>
          </cell>
          <cell r="J21">
            <v>24</v>
          </cell>
          <cell r="K21">
            <v>4</v>
          </cell>
          <cell r="L21">
            <v>10</v>
          </cell>
          <cell r="M21">
            <v>10</v>
          </cell>
          <cell r="N21">
            <v>24</v>
          </cell>
          <cell r="O21" t="str">
            <v>N</v>
          </cell>
          <cell r="P21">
            <v>10</v>
          </cell>
          <cell r="Q21">
            <v>10</v>
          </cell>
          <cell r="R21">
            <v>20</v>
          </cell>
          <cell r="S21">
            <v>5</v>
          </cell>
          <cell r="T21">
            <v>9</v>
          </cell>
          <cell r="U21">
            <v>10</v>
          </cell>
          <cell r="V21">
            <v>24</v>
          </cell>
          <cell r="W21">
            <v>8</v>
          </cell>
          <cell r="X21">
            <v>10</v>
          </cell>
          <cell r="Y21">
            <v>10</v>
          </cell>
          <cell r="Z21">
            <v>28</v>
          </cell>
          <cell r="AA21">
            <v>120</v>
          </cell>
          <cell r="AB21">
            <v>10</v>
          </cell>
          <cell r="AC21">
            <v>8</v>
          </cell>
          <cell r="AD21">
            <v>40</v>
          </cell>
          <cell r="AE21">
            <v>58</v>
          </cell>
          <cell r="AF21">
            <v>34</v>
          </cell>
          <cell r="AG21">
            <v>92</v>
          </cell>
          <cell r="AH21">
            <v>6</v>
          </cell>
          <cell r="AI21">
            <v>8</v>
          </cell>
          <cell r="AJ21">
            <v>34</v>
          </cell>
          <cell r="AK21">
            <v>48</v>
          </cell>
          <cell r="AL21">
            <v>30</v>
          </cell>
          <cell r="AM21">
            <v>78</v>
          </cell>
          <cell r="AN21">
            <v>8</v>
          </cell>
          <cell r="AO21">
            <v>8</v>
          </cell>
          <cell r="AP21">
            <v>36</v>
          </cell>
          <cell r="AQ21">
            <v>52</v>
          </cell>
          <cell r="AR21">
            <v>32</v>
          </cell>
          <cell r="AS21">
            <v>84</v>
          </cell>
          <cell r="AT21">
            <v>8</v>
          </cell>
          <cell r="AU21">
            <v>8</v>
          </cell>
          <cell r="AV21">
            <v>40</v>
          </cell>
          <cell r="AW21">
            <v>56</v>
          </cell>
          <cell r="AX21">
            <v>34</v>
          </cell>
          <cell r="AY21">
            <v>90</v>
          </cell>
          <cell r="AZ21">
            <v>7</v>
          </cell>
          <cell r="BA21">
            <v>7</v>
          </cell>
          <cell r="BB21">
            <v>39</v>
          </cell>
          <cell r="BC21">
            <v>53</v>
          </cell>
          <cell r="BD21">
            <v>30</v>
          </cell>
          <cell r="BE21">
            <v>83</v>
          </cell>
          <cell r="BF21">
            <v>427</v>
          </cell>
          <cell r="BG21">
            <v>90</v>
          </cell>
          <cell r="BH21">
            <v>637</v>
          </cell>
          <cell r="BI21">
            <v>84.933333333333337</v>
          </cell>
          <cell r="BK21" t="str">
            <v>C+</v>
          </cell>
          <cell r="BL21" t="str">
            <v>C+</v>
          </cell>
          <cell r="BM21" t="str">
            <v>E</v>
          </cell>
          <cell r="BN21" t="str">
            <v>A++</v>
          </cell>
          <cell r="BO21" t="str">
            <v>B</v>
          </cell>
          <cell r="BP21" t="str">
            <v>A+</v>
          </cell>
          <cell r="BQ21" t="str">
            <v>A++</v>
          </cell>
          <cell r="BR21" t="str">
            <v>A++</v>
          </cell>
          <cell r="BS21" t="str">
            <v>A++</v>
          </cell>
          <cell r="BT21" t="str">
            <v>A++</v>
          </cell>
          <cell r="BU21" t="str">
            <v>A++</v>
          </cell>
          <cell r="BW21">
            <v>2</v>
          </cell>
          <cell r="BX21">
            <v>4</v>
          </cell>
          <cell r="BY21">
            <v>4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20.5</v>
          </cell>
          <cell r="CI21">
            <v>0</v>
          </cell>
          <cell r="CJ21" t="str">
            <v>Pass</v>
          </cell>
          <cell r="CK21">
            <v>7.66</v>
          </cell>
        </row>
        <row r="22">
          <cell r="B22" t="str">
            <v>PIET23CR016</v>
          </cell>
          <cell r="C22" t="str">
            <v>GAGAN MITTAL</v>
          </cell>
          <cell r="D22" t="str">
            <v>23EPTCL015</v>
          </cell>
          <cell r="E22" t="str">
            <v>D-17</v>
          </cell>
          <cell r="F22"/>
          <cell r="G22">
            <v>8</v>
          </cell>
          <cell r="H22">
            <v>7</v>
          </cell>
          <cell r="I22">
            <v>10</v>
          </cell>
          <cell r="J22">
            <v>25</v>
          </cell>
          <cell r="K22">
            <v>3</v>
          </cell>
          <cell r="L22">
            <v>8</v>
          </cell>
          <cell r="M22">
            <v>9</v>
          </cell>
          <cell r="N22">
            <v>20</v>
          </cell>
          <cell r="O22" t="str">
            <v>N</v>
          </cell>
          <cell r="P22">
            <v>10</v>
          </cell>
          <cell r="Q22">
            <v>9</v>
          </cell>
          <cell r="R22">
            <v>19</v>
          </cell>
          <cell r="S22">
            <v>9</v>
          </cell>
          <cell r="T22" t="str">
            <v>N</v>
          </cell>
          <cell r="U22">
            <v>10</v>
          </cell>
          <cell r="V22">
            <v>19</v>
          </cell>
          <cell r="W22">
            <v>3</v>
          </cell>
          <cell r="X22">
            <v>10</v>
          </cell>
          <cell r="Y22">
            <v>10</v>
          </cell>
          <cell r="Z22">
            <v>23</v>
          </cell>
          <cell r="AA22">
            <v>106</v>
          </cell>
          <cell r="AB22">
            <v>9</v>
          </cell>
          <cell r="AC22">
            <v>8</v>
          </cell>
          <cell r="AD22">
            <v>40</v>
          </cell>
          <cell r="AE22">
            <v>57</v>
          </cell>
          <cell r="AF22">
            <v>34</v>
          </cell>
          <cell r="AG22">
            <v>91</v>
          </cell>
          <cell r="AH22">
            <v>8</v>
          </cell>
          <cell r="AI22">
            <v>8</v>
          </cell>
          <cell r="AJ22">
            <v>32</v>
          </cell>
          <cell r="AK22">
            <v>48</v>
          </cell>
          <cell r="AL22">
            <v>28</v>
          </cell>
          <cell r="AM22">
            <v>76</v>
          </cell>
          <cell r="AN22">
            <v>6</v>
          </cell>
          <cell r="AO22">
            <v>7</v>
          </cell>
          <cell r="AP22">
            <v>21</v>
          </cell>
          <cell r="AQ22">
            <v>34</v>
          </cell>
          <cell r="AR22">
            <v>28</v>
          </cell>
          <cell r="AS22">
            <v>62</v>
          </cell>
          <cell r="AT22">
            <v>5</v>
          </cell>
          <cell r="AU22">
            <v>6</v>
          </cell>
          <cell r="AV22">
            <v>38</v>
          </cell>
          <cell r="AW22">
            <v>49</v>
          </cell>
          <cell r="AX22">
            <v>26</v>
          </cell>
          <cell r="AY22">
            <v>75</v>
          </cell>
          <cell r="AZ22">
            <v>5</v>
          </cell>
          <cell r="BA22">
            <v>5</v>
          </cell>
          <cell r="BB22">
            <v>29</v>
          </cell>
          <cell r="BC22">
            <v>39</v>
          </cell>
          <cell r="BD22">
            <v>22</v>
          </cell>
          <cell r="BE22">
            <v>61</v>
          </cell>
          <cell r="BF22">
            <v>365</v>
          </cell>
          <cell r="BG22">
            <v>88</v>
          </cell>
          <cell r="BH22">
            <v>559</v>
          </cell>
          <cell r="BI22">
            <v>74.533333333333331</v>
          </cell>
          <cell r="BK22" t="str">
            <v>C</v>
          </cell>
          <cell r="BL22" t="str">
            <v>C</v>
          </cell>
          <cell r="BM22" t="str">
            <v>E+</v>
          </cell>
          <cell r="BN22" t="str">
            <v>B+</v>
          </cell>
          <cell r="BO22" t="str">
            <v>B</v>
          </cell>
          <cell r="BP22" t="str">
            <v>A+</v>
          </cell>
          <cell r="BQ22" t="str">
            <v>A++</v>
          </cell>
          <cell r="BR22" t="str">
            <v>C+</v>
          </cell>
          <cell r="BS22" t="str">
            <v>A</v>
          </cell>
          <cell r="BT22" t="str">
            <v>C+</v>
          </cell>
          <cell r="BU22" t="str">
            <v>A++</v>
          </cell>
          <cell r="BW22">
            <v>2</v>
          </cell>
          <cell r="BX22">
            <v>4</v>
          </cell>
          <cell r="BY22">
            <v>4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20.5</v>
          </cell>
          <cell r="CI22">
            <v>0</v>
          </cell>
          <cell r="CJ22" t="str">
            <v>Pass</v>
          </cell>
          <cell r="CK22">
            <v>6.024390243902439</v>
          </cell>
        </row>
        <row r="23">
          <cell r="B23" t="str">
            <v>PIET23CR017</v>
          </cell>
          <cell r="C23" t="str">
            <v>GANGESH NATH</v>
          </cell>
          <cell r="D23" t="str">
            <v>23EPTCL016</v>
          </cell>
          <cell r="E23" t="str">
            <v>D-18</v>
          </cell>
          <cell r="F23"/>
          <cell r="G23">
            <v>1</v>
          </cell>
          <cell r="H23">
            <v>5</v>
          </cell>
          <cell r="I23">
            <v>9</v>
          </cell>
          <cell r="J23">
            <v>15</v>
          </cell>
          <cell r="K23">
            <v>7</v>
          </cell>
          <cell r="L23" t="str">
            <v>N</v>
          </cell>
          <cell r="M23">
            <v>6</v>
          </cell>
          <cell r="N23">
            <v>13</v>
          </cell>
          <cell r="O23" t="str">
            <v>N</v>
          </cell>
          <cell r="P23">
            <v>10</v>
          </cell>
          <cell r="Q23">
            <v>8</v>
          </cell>
          <cell r="R23">
            <v>18</v>
          </cell>
          <cell r="S23">
            <v>8</v>
          </cell>
          <cell r="T23" t="str">
            <v>N</v>
          </cell>
          <cell r="U23">
            <v>10</v>
          </cell>
          <cell r="V23">
            <v>18</v>
          </cell>
          <cell r="W23" t="str">
            <v>N</v>
          </cell>
          <cell r="X23">
            <v>10</v>
          </cell>
          <cell r="Y23">
            <v>10</v>
          </cell>
          <cell r="Z23">
            <v>20</v>
          </cell>
          <cell r="AA23">
            <v>84</v>
          </cell>
          <cell r="AB23">
            <v>7</v>
          </cell>
          <cell r="AC23">
            <v>6</v>
          </cell>
          <cell r="AD23">
            <v>14</v>
          </cell>
          <cell r="AE23">
            <v>27</v>
          </cell>
          <cell r="AF23">
            <v>29</v>
          </cell>
          <cell r="AG23">
            <v>56</v>
          </cell>
          <cell r="AH23">
            <v>8</v>
          </cell>
          <cell r="AI23" t="str">
            <v>A</v>
          </cell>
          <cell r="AJ23">
            <v>33</v>
          </cell>
          <cell r="AK23">
            <v>41</v>
          </cell>
          <cell r="AL23">
            <v>28</v>
          </cell>
          <cell r="AM23">
            <v>69</v>
          </cell>
          <cell r="AN23">
            <v>7</v>
          </cell>
          <cell r="AO23">
            <v>6</v>
          </cell>
          <cell r="AP23">
            <v>11</v>
          </cell>
          <cell r="AQ23">
            <v>24</v>
          </cell>
          <cell r="AR23">
            <v>17</v>
          </cell>
          <cell r="AS23">
            <v>41</v>
          </cell>
          <cell r="AT23">
            <v>4</v>
          </cell>
          <cell r="AU23" t="str">
            <v>A</v>
          </cell>
          <cell r="AV23">
            <v>16</v>
          </cell>
          <cell r="AW23">
            <v>20</v>
          </cell>
          <cell r="AX23">
            <v>29</v>
          </cell>
          <cell r="AY23">
            <v>49</v>
          </cell>
          <cell r="AZ23">
            <v>5</v>
          </cell>
          <cell r="BA23" t="str">
            <v>A</v>
          </cell>
          <cell r="BB23">
            <v>14</v>
          </cell>
          <cell r="BC23">
            <v>19</v>
          </cell>
          <cell r="BD23">
            <v>17</v>
          </cell>
          <cell r="BE23">
            <v>36</v>
          </cell>
          <cell r="BF23">
            <v>251</v>
          </cell>
          <cell r="BG23">
            <v>41</v>
          </cell>
          <cell r="BH23">
            <v>376</v>
          </cell>
          <cell r="BI23">
            <v>50.133333333333333</v>
          </cell>
          <cell r="BK23" t="str">
            <v>C+</v>
          </cell>
          <cell r="BL23" t="str">
            <v>F</v>
          </cell>
          <cell r="BM23" t="str">
            <v>F</v>
          </cell>
          <cell r="BN23" t="str">
            <v>D+</v>
          </cell>
          <cell r="BO23" t="str">
            <v>C</v>
          </cell>
          <cell r="BP23" t="str">
            <v>B+</v>
          </cell>
          <cell r="BQ23" t="str">
            <v>C</v>
          </cell>
          <cell r="BR23" t="str">
            <v>E+</v>
          </cell>
          <cell r="BS23" t="str">
            <v>D+</v>
          </cell>
          <cell r="BT23" t="str">
            <v>E</v>
          </cell>
          <cell r="BU23" t="str">
            <v>E+</v>
          </cell>
          <cell r="BW23">
            <v>2</v>
          </cell>
          <cell r="BX23">
            <v>4</v>
          </cell>
          <cell r="BY23">
            <v>4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20.5</v>
          </cell>
          <cell r="CI23">
            <v>2</v>
          </cell>
          <cell r="CJ23" t="str">
            <v>Fail</v>
          </cell>
          <cell r="CK23">
            <v>3.6829268292682928</v>
          </cell>
        </row>
        <row r="24">
          <cell r="B24" t="str">
            <v>PIET23CR018</v>
          </cell>
          <cell r="C24" t="str">
            <v>GARV JAIN</v>
          </cell>
          <cell r="D24" t="str">
            <v>23EPTCL017</v>
          </cell>
          <cell r="E24" t="str">
            <v>D-19</v>
          </cell>
          <cell r="F24"/>
          <cell r="G24">
            <v>7</v>
          </cell>
          <cell r="H24">
            <v>10</v>
          </cell>
          <cell r="I24">
            <v>10</v>
          </cell>
          <cell r="J24">
            <v>27</v>
          </cell>
          <cell r="K24">
            <v>5</v>
          </cell>
          <cell r="L24">
            <v>10</v>
          </cell>
          <cell r="M24">
            <v>8</v>
          </cell>
          <cell r="N24">
            <v>23</v>
          </cell>
          <cell r="O24">
            <v>6</v>
          </cell>
          <cell r="P24">
            <v>10</v>
          </cell>
          <cell r="Q24">
            <v>7</v>
          </cell>
          <cell r="R24">
            <v>23</v>
          </cell>
          <cell r="S24">
            <v>4</v>
          </cell>
          <cell r="T24">
            <v>9</v>
          </cell>
          <cell r="U24">
            <v>10</v>
          </cell>
          <cell r="V24">
            <v>23</v>
          </cell>
          <cell r="W24">
            <v>8</v>
          </cell>
          <cell r="X24">
            <v>10</v>
          </cell>
          <cell r="Y24">
            <v>10</v>
          </cell>
          <cell r="Z24">
            <v>28</v>
          </cell>
          <cell r="AA24">
            <v>124</v>
          </cell>
          <cell r="AB24">
            <v>10</v>
          </cell>
          <cell r="AC24">
            <v>10</v>
          </cell>
          <cell r="AD24">
            <v>40</v>
          </cell>
          <cell r="AE24">
            <v>60</v>
          </cell>
          <cell r="AF24">
            <v>31</v>
          </cell>
          <cell r="AG24">
            <v>91</v>
          </cell>
          <cell r="AH24">
            <v>6</v>
          </cell>
          <cell r="AI24">
            <v>6</v>
          </cell>
          <cell r="AJ24">
            <v>33</v>
          </cell>
          <cell r="AK24">
            <v>45</v>
          </cell>
          <cell r="AL24">
            <v>27</v>
          </cell>
          <cell r="AM24">
            <v>72</v>
          </cell>
          <cell r="AN24">
            <v>8</v>
          </cell>
          <cell r="AO24">
            <v>7</v>
          </cell>
          <cell r="AP24">
            <v>38</v>
          </cell>
          <cell r="AQ24">
            <v>53</v>
          </cell>
          <cell r="AR24">
            <v>32</v>
          </cell>
          <cell r="AS24">
            <v>85</v>
          </cell>
          <cell r="AT24">
            <v>7</v>
          </cell>
          <cell r="AU24">
            <v>7</v>
          </cell>
          <cell r="AV24">
            <v>36</v>
          </cell>
          <cell r="AW24">
            <v>50</v>
          </cell>
          <cell r="AX24">
            <v>30</v>
          </cell>
          <cell r="AY24">
            <v>80</v>
          </cell>
          <cell r="AZ24">
            <v>9</v>
          </cell>
          <cell r="BA24">
            <v>9</v>
          </cell>
          <cell r="BB24">
            <v>39</v>
          </cell>
          <cell r="BC24">
            <v>57</v>
          </cell>
          <cell r="BD24">
            <v>36</v>
          </cell>
          <cell r="BE24">
            <v>93</v>
          </cell>
          <cell r="BF24">
            <v>421</v>
          </cell>
          <cell r="BG24">
            <v>74</v>
          </cell>
          <cell r="BH24">
            <v>619</v>
          </cell>
          <cell r="BI24">
            <v>82.533333333333331</v>
          </cell>
          <cell r="BK24" t="str">
            <v>B+</v>
          </cell>
          <cell r="BL24" t="str">
            <v>A</v>
          </cell>
          <cell r="BM24" t="str">
            <v>E</v>
          </cell>
          <cell r="BN24" t="str">
            <v>C+</v>
          </cell>
          <cell r="BO24" t="str">
            <v>C+</v>
          </cell>
          <cell r="BP24" t="str">
            <v>A</v>
          </cell>
          <cell r="BQ24" t="str">
            <v>A++</v>
          </cell>
          <cell r="BR24" t="str">
            <v>A++</v>
          </cell>
          <cell r="BS24" t="str">
            <v>A+</v>
          </cell>
          <cell r="BT24" t="str">
            <v>A++</v>
          </cell>
          <cell r="BU24" t="str">
            <v>A</v>
          </cell>
          <cell r="BW24">
            <v>2</v>
          </cell>
          <cell r="BX24">
            <v>4</v>
          </cell>
          <cell r="BY24">
            <v>4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20.5</v>
          </cell>
          <cell r="CI24">
            <v>0</v>
          </cell>
          <cell r="CJ24" t="str">
            <v>Pass</v>
          </cell>
          <cell r="CK24">
            <v>7.6</v>
          </cell>
        </row>
        <row r="25">
          <cell r="B25" t="str">
            <v>PIET23CR019</v>
          </cell>
          <cell r="C25" t="str">
            <v>GAURAV MITTAL</v>
          </cell>
          <cell r="D25" t="str">
            <v>23EPTCL018</v>
          </cell>
          <cell r="E25" t="str">
            <v>D-20</v>
          </cell>
          <cell r="F25"/>
          <cell r="G25">
            <v>2</v>
          </cell>
          <cell r="H25">
            <v>10</v>
          </cell>
          <cell r="I25">
            <v>10</v>
          </cell>
          <cell r="J25">
            <v>22</v>
          </cell>
          <cell r="K25">
            <v>4</v>
          </cell>
          <cell r="L25">
            <v>10</v>
          </cell>
          <cell r="M25">
            <v>10</v>
          </cell>
          <cell r="N25">
            <v>24</v>
          </cell>
          <cell r="O25" t="str">
            <v>N</v>
          </cell>
          <cell r="P25">
            <v>10</v>
          </cell>
          <cell r="Q25">
            <v>10</v>
          </cell>
          <cell r="R25">
            <v>20</v>
          </cell>
          <cell r="S25">
            <v>4</v>
          </cell>
          <cell r="T25">
            <v>9</v>
          </cell>
          <cell r="U25">
            <v>10</v>
          </cell>
          <cell r="V25">
            <v>23</v>
          </cell>
          <cell r="W25">
            <v>7</v>
          </cell>
          <cell r="X25">
            <v>8</v>
          </cell>
          <cell r="Y25">
            <v>7</v>
          </cell>
          <cell r="Z25">
            <v>22</v>
          </cell>
          <cell r="AA25">
            <v>111</v>
          </cell>
          <cell r="AB25">
            <v>9</v>
          </cell>
          <cell r="AC25">
            <v>7</v>
          </cell>
          <cell r="AD25">
            <v>40</v>
          </cell>
          <cell r="AE25">
            <v>56</v>
          </cell>
          <cell r="AF25">
            <v>26</v>
          </cell>
          <cell r="AG25">
            <v>82</v>
          </cell>
          <cell r="AH25">
            <v>8</v>
          </cell>
          <cell r="AI25">
            <v>8</v>
          </cell>
          <cell r="AJ25">
            <v>33</v>
          </cell>
          <cell r="AK25">
            <v>49</v>
          </cell>
          <cell r="AL25">
            <v>29</v>
          </cell>
          <cell r="AM25">
            <v>78</v>
          </cell>
          <cell r="AN25">
            <v>8</v>
          </cell>
          <cell r="AO25">
            <v>7</v>
          </cell>
          <cell r="AP25">
            <v>32</v>
          </cell>
          <cell r="AQ25">
            <v>47</v>
          </cell>
          <cell r="AR25">
            <v>32</v>
          </cell>
          <cell r="AS25">
            <v>79</v>
          </cell>
          <cell r="AT25">
            <v>8</v>
          </cell>
          <cell r="AU25">
            <v>8</v>
          </cell>
          <cell r="AV25">
            <v>36</v>
          </cell>
          <cell r="AW25">
            <v>52</v>
          </cell>
          <cell r="AX25">
            <v>35</v>
          </cell>
          <cell r="AY25">
            <v>87</v>
          </cell>
          <cell r="AZ25">
            <v>10</v>
          </cell>
          <cell r="BA25">
            <v>9</v>
          </cell>
          <cell r="BB25">
            <v>40</v>
          </cell>
          <cell r="BC25">
            <v>59</v>
          </cell>
          <cell r="BD25">
            <v>34</v>
          </cell>
          <cell r="BE25">
            <v>93</v>
          </cell>
          <cell r="BF25">
            <v>419</v>
          </cell>
          <cell r="BG25">
            <v>98</v>
          </cell>
          <cell r="BH25">
            <v>628</v>
          </cell>
          <cell r="BI25">
            <v>83.733333333333334</v>
          </cell>
          <cell r="BK25" t="str">
            <v>B</v>
          </cell>
          <cell r="BL25" t="str">
            <v>E</v>
          </cell>
          <cell r="BM25" t="str">
            <v>E+</v>
          </cell>
          <cell r="BN25" t="str">
            <v>B+</v>
          </cell>
          <cell r="BO25" t="str">
            <v>C</v>
          </cell>
          <cell r="BP25" t="str">
            <v>A+</v>
          </cell>
          <cell r="BQ25" t="str">
            <v>A++</v>
          </cell>
          <cell r="BR25" t="str">
            <v>A+</v>
          </cell>
          <cell r="BS25" t="str">
            <v>A++</v>
          </cell>
          <cell r="BT25" t="str">
            <v>A++</v>
          </cell>
          <cell r="BU25" t="str">
            <v>A++</v>
          </cell>
          <cell r="BW25">
            <v>2</v>
          </cell>
          <cell r="BX25">
            <v>4</v>
          </cell>
          <cell r="BY25">
            <v>4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20.5</v>
          </cell>
          <cell r="CI25">
            <v>0</v>
          </cell>
          <cell r="CJ25" t="str">
            <v>Pass</v>
          </cell>
          <cell r="CK25">
            <v>6.95</v>
          </cell>
        </row>
        <row r="26">
          <cell r="B26" t="str">
            <v>PIET23CR020</v>
          </cell>
          <cell r="C26" t="str">
            <v>GAURI SHARMA</v>
          </cell>
          <cell r="D26" t="str">
            <v>23EPTCL019</v>
          </cell>
          <cell r="E26" t="str">
            <v>D-21</v>
          </cell>
          <cell r="F26"/>
          <cell r="G26">
            <v>3</v>
          </cell>
          <cell r="H26">
            <v>10</v>
          </cell>
          <cell r="I26">
            <v>10</v>
          </cell>
          <cell r="J26">
            <v>23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8</v>
          </cell>
          <cell r="P26">
            <v>10</v>
          </cell>
          <cell r="Q26">
            <v>10</v>
          </cell>
          <cell r="R26">
            <v>28</v>
          </cell>
          <cell r="S26">
            <v>5</v>
          </cell>
          <cell r="T26">
            <v>10</v>
          </cell>
          <cell r="U26">
            <v>10</v>
          </cell>
          <cell r="V26">
            <v>25</v>
          </cell>
          <cell r="W26">
            <v>7</v>
          </cell>
          <cell r="X26">
            <v>10</v>
          </cell>
          <cell r="Y26">
            <v>10</v>
          </cell>
          <cell r="Z26">
            <v>27</v>
          </cell>
          <cell r="AA26">
            <v>130</v>
          </cell>
          <cell r="AB26">
            <v>10</v>
          </cell>
          <cell r="AC26">
            <v>8</v>
          </cell>
          <cell r="AD26">
            <v>40</v>
          </cell>
          <cell r="AE26">
            <v>58</v>
          </cell>
          <cell r="AF26">
            <v>36</v>
          </cell>
          <cell r="AG26">
            <v>94</v>
          </cell>
          <cell r="AH26">
            <v>7</v>
          </cell>
          <cell r="AI26">
            <v>7</v>
          </cell>
          <cell r="AJ26">
            <v>35</v>
          </cell>
          <cell r="AK26">
            <v>49</v>
          </cell>
          <cell r="AL26">
            <v>28</v>
          </cell>
          <cell r="AM26">
            <v>77</v>
          </cell>
          <cell r="AN26">
            <v>9</v>
          </cell>
          <cell r="AO26">
            <v>9</v>
          </cell>
          <cell r="AP26">
            <v>40</v>
          </cell>
          <cell r="AQ26">
            <v>58</v>
          </cell>
          <cell r="AR26">
            <v>34</v>
          </cell>
          <cell r="AS26">
            <v>92</v>
          </cell>
          <cell r="AT26">
            <v>8</v>
          </cell>
          <cell r="AU26">
            <v>8</v>
          </cell>
          <cell r="AV26">
            <v>39</v>
          </cell>
          <cell r="AW26">
            <v>55</v>
          </cell>
          <cell r="AX26">
            <v>34</v>
          </cell>
          <cell r="AY26">
            <v>89</v>
          </cell>
          <cell r="AZ26">
            <v>9</v>
          </cell>
          <cell r="BA26">
            <v>10</v>
          </cell>
          <cell r="BB26">
            <v>40</v>
          </cell>
          <cell r="BC26">
            <v>59</v>
          </cell>
          <cell r="BD26">
            <v>38</v>
          </cell>
          <cell r="BE26">
            <v>97</v>
          </cell>
          <cell r="BF26">
            <v>449</v>
          </cell>
          <cell r="BG26">
            <v>81</v>
          </cell>
          <cell r="BH26">
            <v>660</v>
          </cell>
          <cell r="BI26">
            <v>88</v>
          </cell>
          <cell r="BK26" t="str">
            <v>B+</v>
          </cell>
          <cell r="BL26" t="str">
            <v>D+</v>
          </cell>
          <cell r="BM26" t="str">
            <v>D</v>
          </cell>
          <cell r="BN26" t="str">
            <v>A++</v>
          </cell>
          <cell r="BO26" t="str">
            <v>B</v>
          </cell>
          <cell r="BP26" t="str">
            <v>A+</v>
          </cell>
          <cell r="BQ26" t="str">
            <v>A++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A++</v>
          </cell>
          <cell r="BW26">
            <v>2</v>
          </cell>
          <cell r="BX26">
            <v>4</v>
          </cell>
          <cell r="BY26">
            <v>4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20.5</v>
          </cell>
          <cell r="CI26">
            <v>0</v>
          </cell>
          <cell r="CJ26" t="str">
            <v>Pass</v>
          </cell>
          <cell r="CK26">
            <v>7.85</v>
          </cell>
        </row>
        <row r="27">
          <cell r="B27" t="str">
            <v>PIET23CR021</v>
          </cell>
          <cell r="C27" t="str">
            <v>GIRIRAJ SINGH CHOUHAN</v>
          </cell>
          <cell r="D27" t="str">
            <v>23EPTCL020</v>
          </cell>
          <cell r="E27" t="str">
            <v>D-22</v>
          </cell>
          <cell r="F27"/>
          <cell r="G27">
            <v>3</v>
          </cell>
          <cell r="H27">
            <v>10</v>
          </cell>
          <cell r="I27">
            <v>10</v>
          </cell>
          <cell r="J27">
            <v>23</v>
          </cell>
          <cell r="K27">
            <v>7</v>
          </cell>
          <cell r="L27">
            <v>8</v>
          </cell>
          <cell r="M27">
            <v>10</v>
          </cell>
          <cell r="N27">
            <v>25</v>
          </cell>
          <cell r="O27" t="str">
            <v>N</v>
          </cell>
          <cell r="P27">
            <v>10</v>
          </cell>
          <cell r="Q27">
            <v>10</v>
          </cell>
          <cell r="R27">
            <v>20</v>
          </cell>
          <cell r="S27">
            <v>4</v>
          </cell>
          <cell r="T27">
            <v>10</v>
          </cell>
          <cell r="U27">
            <v>10</v>
          </cell>
          <cell r="V27">
            <v>24</v>
          </cell>
          <cell r="W27">
            <v>7</v>
          </cell>
          <cell r="X27">
            <v>10</v>
          </cell>
          <cell r="Y27">
            <v>10</v>
          </cell>
          <cell r="Z27">
            <v>27</v>
          </cell>
          <cell r="AA27">
            <v>119</v>
          </cell>
          <cell r="AB27">
            <v>6</v>
          </cell>
          <cell r="AC27">
            <v>8</v>
          </cell>
          <cell r="AD27">
            <v>40</v>
          </cell>
          <cell r="AE27">
            <v>54</v>
          </cell>
          <cell r="AF27">
            <v>28</v>
          </cell>
          <cell r="AG27">
            <v>82</v>
          </cell>
          <cell r="AH27">
            <v>7</v>
          </cell>
          <cell r="AI27">
            <v>6</v>
          </cell>
          <cell r="AJ27">
            <v>32</v>
          </cell>
          <cell r="AK27">
            <v>45</v>
          </cell>
          <cell r="AL27">
            <v>27</v>
          </cell>
          <cell r="AM27">
            <v>72</v>
          </cell>
          <cell r="AN27">
            <v>8</v>
          </cell>
          <cell r="AO27">
            <v>7</v>
          </cell>
          <cell r="AP27">
            <v>39</v>
          </cell>
          <cell r="AQ27">
            <v>54</v>
          </cell>
          <cell r="AR27">
            <v>33</v>
          </cell>
          <cell r="AS27">
            <v>87</v>
          </cell>
          <cell r="AT27">
            <v>6</v>
          </cell>
          <cell r="AU27">
            <v>7</v>
          </cell>
          <cell r="AV27">
            <v>40</v>
          </cell>
          <cell r="AW27">
            <v>53</v>
          </cell>
          <cell r="AX27">
            <v>30</v>
          </cell>
          <cell r="AY27">
            <v>83</v>
          </cell>
          <cell r="AZ27">
            <v>10</v>
          </cell>
          <cell r="BA27">
            <v>7</v>
          </cell>
          <cell r="BB27">
            <v>40</v>
          </cell>
          <cell r="BC27">
            <v>57</v>
          </cell>
          <cell r="BD27">
            <v>36</v>
          </cell>
          <cell r="BE27">
            <v>93</v>
          </cell>
          <cell r="BF27">
            <v>417</v>
          </cell>
          <cell r="BG27">
            <v>92</v>
          </cell>
          <cell r="BH27">
            <v>628</v>
          </cell>
          <cell r="BI27">
            <v>83.733333333333334</v>
          </cell>
          <cell r="BK27" t="str">
            <v>C+</v>
          </cell>
          <cell r="BL27" t="str">
            <v>B+</v>
          </cell>
          <cell r="BM27" t="str">
            <v>C</v>
          </cell>
          <cell r="BN27" t="str">
            <v>A</v>
          </cell>
          <cell r="BO27" t="str">
            <v>B</v>
          </cell>
          <cell r="BP27" t="str">
            <v>A</v>
          </cell>
          <cell r="BQ27" t="str">
            <v>A++</v>
          </cell>
          <cell r="BR27" t="str">
            <v>A++</v>
          </cell>
          <cell r="BS27" t="str">
            <v>A++</v>
          </cell>
          <cell r="BT27" t="str">
            <v>A++</v>
          </cell>
          <cell r="BU27" t="str">
            <v>A++</v>
          </cell>
          <cell r="BW27">
            <v>2</v>
          </cell>
          <cell r="BX27">
            <v>4</v>
          </cell>
          <cell r="BY27">
            <v>4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20.5</v>
          </cell>
          <cell r="CI27">
            <v>0</v>
          </cell>
          <cell r="CJ27" t="str">
            <v>Pass</v>
          </cell>
          <cell r="CK27">
            <v>8.17</v>
          </cell>
        </row>
        <row r="28">
          <cell r="B28" t="str">
            <v>PIET23CR022</v>
          </cell>
          <cell r="C28" t="str">
            <v>GULSHAN RAJ</v>
          </cell>
          <cell r="D28" t="str">
            <v>23EPTCL021</v>
          </cell>
          <cell r="E28" t="str">
            <v>D-23</v>
          </cell>
          <cell r="F28"/>
          <cell r="G28">
            <v>6</v>
          </cell>
          <cell r="H28">
            <v>6</v>
          </cell>
          <cell r="I28">
            <v>10</v>
          </cell>
          <cell r="J28">
            <v>22</v>
          </cell>
          <cell r="K28">
            <v>2</v>
          </cell>
          <cell r="L28">
            <v>8</v>
          </cell>
          <cell r="M28">
            <v>10</v>
          </cell>
          <cell r="N28">
            <v>20</v>
          </cell>
          <cell r="O28" t="str">
            <v>N</v>
          </cell>
          <cell r="P28">
            <v>10</v>
          </cell>
          <cell r="Q28">
            <v>10</v>
          </cell>
          <cell r="R28">
            <v>20</v>
          </cell>
          <cell r="S28">
            <v>3</v>
          </cell>
          <cell r="T28">
            <v>9</v>
          </cell>
          <cell r="U28">
            <v>10</v>
          </cell>
          <cell r="V28">
            <v>22</v>
          </cell>
          <cell r="W28" t="str">
            <v>N</v>
          </cell>
          <cell r="X28">
            <v>10</v>
          </cell>
          <cell r="Y28">
            <v>10</v>
          </cell>
          <cell r="Z28">
            <v>20</v>
          </cell>
          <cell r="AA28">
            <v>104</v>
          </cell>
          <cell r="AB28">
            <v>6</v>
          </cell>
          <cell r="AC28">
            <v>7</v>
          </cell>
          <cell r="AD28">
            <v>24</v>
          </cell>
          <cell r="AE28">
            <v>37</v>
          </cell>
          <cell r="AF28">
            <v>24</v>
          </cell>
          <cell r="AG28">
            <v>61</v>
          </cell>
          <cell r="AH28">
            <v>8</v>
          </cell>
          <cell r="AI28">
            <v>8</v>
          </cell>
          <cell r="AJ28">
            <v>36</v>
          </cell>
          <cell r="AK28">
            <v>52</v>
          </cell>
          <cell r="AL28">
            <v>31</v>
          </cell>
          <cell r="AM28">
            <v>83</v>
          </cell>
          <cell r="AN28">
            <v>8</v>
          </cell>
          <cell r="AO28">
            <v>8</v>
          </cell>
          <cell r="AP28">
            <v>37</v>
          </cell>
          <cell r="AQ28">
            <v>53</v>
          </cell>
          <cell r="AR28">
            <v>33</v>
          </cell>
          <cell r="AS28">
            <v>86</v>
          </cell>
          <cell r="AT28">
            <v>9</v>
          </cell>
          <cell r="AU28">
            <v>10</v>
          </cell>
          <cell r="AV28">
            <v>39</v>
          </cell>
          <cell r="AW28">
            <v>58</v>
          </cell>
          <cell r="AX28">
            <v>34</v>
          </cell>
          <cell r="AY28">
            <v>92</v>
          </cell>
          <cell r="AZ28">
            <v>7</v>
          </cell>
          <cell r="BA28">
            <v>9</v>
          </cell>
          <cell r="BB28">
            <v>39</v>
          </cell>
          <cell r="BC28">
            <v>55</v>
          </cell>
          <cell r="BD28">
            <v>35</v>
          </cell>
          <cell r="BE28">
            <v>90</v>
          </cell>
          <cell r="BF28">
            <v>412</v>
          </cell>
          <cell r="BG28">
            <v>80</v>
          </cell>
          <cell r="BH28">
            <v>596</v>
          </cell>
          <cell r="BI28">
            <v>79.466666666666669</v>
          </cell>
          <cell r="BK28" t="str">
            <v>B</v>
          </cell>
          <cell r="BL28" t="str">
            <v>D+</v>
          </cell>
          <cell r="BM28" t="str">
            <v>E+</v>
          </cell>
          <cell r="BN28" t="str">
            <v>B+</v>
          </cell>
          <cell r="BO28" t="str">
            <v>C+</v>
          </cell>
          <cell r="BP28" t="str">
            <v>A++</v>
          </cell>
          <cell r="BQ28" t="str">
            <v>C+</v>
          </cell>
          <cell r="BR28" t="str">
            <v>A++</v>
          </cell>
          <cell r="BS28" t="str">
            <v>A++</v>
          </cell>
          <cell r="BT28" t="str">
            <v>A++</v>
          </cell>
          <cell r="BU28" t="str">
            <v>A+</v>
          </cell>
          <cell r="BW28">
            <v>2</v>
          </cell>
          <cell r="BX28">
            <v>4</v>
          </cell>
          <cell r="BY28">
            <v>4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20.5</v>
          </cell>
          <cell r="CI28">
            <v>0</v>
          </cell>
          <cell r="CJ28" t="str">
            <v>Pass</v>
          </cell>
          <cell r="CK28">
            <v>7.34</v>
          </cell>
        </row>
        <row r="29">
          <cell r="B29" t="str">
            <v>PIET23CR024</v>
          </cell>
          <cell r="C29" t="str">
            <v>HARDIK SAXENA</v>
          </cell>
          <cell r="D29" t="str">
            <v>23EPTCL022</v>
          </cell>
          <cell r="E29" t="str">
            <v>D-25</v>
          </cell>
          <cell r="F29"/>
          <cell r="G29">
            <v>2</v>
          </cell>
          <cell r="H29">
            <v>6</v>
          </cell>
          <cell r="I29">
            <v>10</v>
          </cell>
          <cell r="J29">
            <v>18</v>
          </cell>
          <cell r="K29">
            <v>2</v>
          </cell>
          <cell r="L29">
            <v>6</v>
          </cell>
          <cell r="M29">
            <v>10</v>
          </cell>
          <cell r="N29">
            <v>18</v>
          </cell>
          <cell r="O29">
            <v>4</v>
          </cell>
          <cell r="P29">
            <v>8</v>
          </cell>
          <cell r="Q29">
            <v>9</v>
          </cell>
          <cell r="R29">
            <v>21</v>
          </cell>
          <cell r="S29">
            <v>3</v>
          </cell>
          <cell r="T29">
            <v>7</v>
          </cell>
          <cell r="U29">
            <v>10</v>
          </cell>
          <cell r="V29">
            <v>20</v>
          </cell>
          <cell r="W29">
            <v>4</v>
          </cell>
          <cell r="X29">
            <v>10</v>
          </cell>
          <cell r="Y29">
            <v>8</v>
          </cell>
          <cell r="Z29">
            <v>22</v>
          </cell>
          <cell r="AA29">
            <v>99</v>
          </cell>
          <cell r="AB29">
            <v>5</v>
          </cell>
          <cell r="AC29">
            <v>6</v>
          </cell>
          <cell r="AD29">
            <v>40</v>
          </cell>
          <cell r="AE29">
            <v>51</v>
          </cell>
          <cell r="AF29">
            <v>31</v>
          </cell>
          <cell r="AG29">
            <v>82</v>
          </cell>
          <cell r="AH29">
            <v>5</v>
          </cell>
          <cell r="AI29">
            <v>5</v>
          </cell>
          <cell r="AJ29">
            <v>33</v>
          </cell>
          <cell r="AK29">
            <v>43</v>
          </cell>
          <cell r="AL29">
            <v>24</v>
          </cell>
          <cell r="AM29">
            <v>67</v>
          </cell>
          <cell r="AN29">
            <v>8</v>
          </cell>
          <cell r="AO29">
            <v>7</v>
          </cell>
          <cell r="AP29">
            <v>32</v>
          </cell>
          <cell r="AQ29">
            <v>47</v>
          </cell>
          <cell r="AR29">
            <v>30</v>
          </cell>
          <cell r="AS29">
            <v>77</v>
          </cell>
          <cell r="AT29">
            <v>7</v>
          </cell>
          <cell r="AU29">
            <v>9</v>
          </cell>
          <cell r="AV29">
            <v>37</v>
          </cell>
          <cell r="AW29">
            <v>53</v>
          </cell>
          <cell r="AX29">
            <v>32</v>
          </cell>
          <cell r="AY29">
            <v>85</v>
          </cell>
          <cell r="AZ29">
            <v>8</v>
          </cell>
          <cell r="BA29">
            <v>9</v>
          </cell>
          <cell r="BB29">
            <v>40</v>
          </cell>
          <cell r="BC29">
            <v>57</v>
          </cell>
          <cell r="BD29">
            <v>30</v>
          </cell>
          <cell r="BE29">
            <v>87</v>
          </cell>
          <cell r="BF29">
            <v>398</v>
          </cell>
          <cell r="BG29">
            <v>90</v>
          </cell>
          <cell r="BH29">
            <v>587</v>
          </cell>
          <cell r="BI29">
            <v>78.266666666666666</v>
          </cell>
          <cell r="BK29" t="str">
            <v>D+</v>
          </cell>
          <cell r="BL29" t="str">
            <v>F</v>
          </cell>
          <cell r="BM29" t="str">
            <v>F</v>
          </cell>
          <cell r="BN29" t="str">
            <v>C+</v>
          </cell>
          <cell r="BO29" t="str">
            <v>D</v>
          </cell>
          <cell r="BP29" t="str">
            <v>B+</v>
          </cell>
          <cell r="BQ29" t="str">
            <v>A++</v>
          </cell>
          <cell r="BR29" t="str">
            <v>A+</v>
          </cell>
          <cell r="BS29" t="str">
            <v>A++</v>
          </cell>
          <cell r="BT29" t="str">
            <v>A++</v>
          </cell>
          <cell r="BU29" t="str">
            <v>A++</v>
          </cell>
          <cell r="BW29">
            <v>2</v>
          </cell>
          <cell r="BX29">
            <v>4</v>
          </cell>
          <cell r="BY29">
            <v>4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20.5</v>
          </cell>
          <cell r="CI29">
            <v>2</v>
          </cell>
          <cell r="CJ29" t="str">
            <v>Fail</v>
          </cell>
          <cell r="CK29">
            <v>4.8048780487804876</v>
          </cell>
        </row>
        <row r="30">
          <cell r="B30" t="str">
            <v>PIET23CR025</v>
          </cell>
          <cell r="C30" t="str">
            <v>HEMANT JANGID</v>
          </cell>
          <cell r="D30" t="str">
            <v>23EPTCL023</v>
          </cell>
          <cell r="E30" t="str">
            <v>D-26</v>
          </cell>
          <cell r="F30"/>
          <cell r="G30">
            <v>10</v>
          </cell>
          <cell r="H30">
            <v>9</v>
          </cell>
          <cell r="I30">
            <v>10</v>
          </cell>
          <cell r="J30">
            <v>29</v>
          </cell>
          <cell r="K30">
            <v>5</v>
          </cell>
          <cell r="L30">
            <v>9</v>
          </cell>
          <cell r="M30">
            <v>10</v>
          </cell>
          <cell r="N30">
            <v>24</v>
          </cell>
          <cell r="O30">
            <v>7</v>
          </cell>
          <cell r="P30">
            <v>10</v>
          </cell>
          <cell r="Q30">
            <v>10</v>
          </cell>
          <cell r="R30">
            <v>27</v>
          </cell>
          <cell r="S30">
            <v>6</v>
          </cell>
          <cell r="T30">
            <v>10</v>
          </cell>
          <cell r="U30">
            <v>10</v>
          </cell>
          <cell r="V30">
            <v>26</v>
          </cell>
          <cell r="W30">
            <v>8</v>
          </cell>
          <cell r="X30">
            <v>10</v>
          </cell>
          <cell r="Y30">
            <v>10</v>
          </cell>
          <cell r="Z30">
            <v>28</v>
          </cell>
          <cell r="AA30">
            <v>134</v>
          </cell>
          <cell r="AB30">
            <v>10</v>
          </cell>
          <cell r="AC30">
            <v>7</v>
          </cell>
          <cell r="AD30">
            <v>40</v>
          </cell>
          <cell r="AE30">
            <v>57</v>
          </cell>
          <cell r="AF30">
            <v>38</v>
          </cell>
          <cell r="AG30">
            <v>95</v>
          </cell>
          <cell r="AH30">
            <v>8</v>
          </cell>
          <cell r="AI30">
            <v>7</v>
          </cell>
          <cell r="AJ30">
            <v>33</v>
          </cell>
          <cell r="AK30">
            <v>48</v>
          </cell>
          <cell r="AL30">
            <v>30</v>
          </cell>
          <cell r="AM30">
            <v>78</v>
          </cell>
          <cell r="AN30">
            <v>8</v>
          </cell>
          <cell r="AO30">
            <v>7</v>
          </cell>
          <cell r="AP30">
            <v>40</v>
          </cell>
          <cell r="AQ30">
            <v>55</v>
          </cell>
          <cell r="AR30">
            <v>35</v>
          </cell>
          <cell r="AS30">
            <v>90</v>
          </cell>
          <cell r="AT30">
            <v>8</v>
          </cell>
          <cell r="AU30">
            <v>9</v>
          </cell>
          <cell r="AV30">
            <v>40</v>
          </cell>
          <cell r="AW30">
            <v>57</v>
          </cell>
          <cell r="AX30">
            <v>36</v>
          </cell>
          <cell r="AY30">
            <v>93</v>
          </cell>
          <cell r="AZ30">
            <v>10</v>
          </cell>
          <cell r="BA30">
            <v>10</v>
          </cell>
          <cell r="BB30">
            <v>40</v>
          </cell>
          <cell r="BC30">
            <v>60</v>
          </cell>
          <cell r="BD30">
            <v>39</v>
          </cell>
          <cell r="BE30">
            <v>99</v>
          </cell>
          <cell r="BF30">
            <v>455</v>
          </cell>
          <cell r="BG30">
            <v>100</v>
          </cell>
          <cell r="BH30">
            <v>689</v>
          </cell>
          <cell r="BI30">
            <v>91.86666666666666</v>
          </cell>
          <cell r="BK30" t="str">
            <v>B+</v>
          </cell>
          <cell r="BL30" t="str">
            <v>B+</v>
          </cell>
          <cell r="BM30" t="str">
            <v>D</v>
          </cell>
          <cell r="BN30" t="str">
            <v>B</v>
          </cell>
          <cell r="BO30" t="str">
            <v>B</v>
          </cell>
          <cell r="BP30" t="str">
            <v>A+</v>
          </cell>
          <cell r="BQ30" t="str">
            <v>A++</v>
          </cell>
          <cell r="BR30" t="str">
            <v>A++</v>
          </cell>
          <cell r="BS30" t="str">
            <v>A++</v>
          </cell>
          <cell r="BT30" t="str">
            <v>A++</v>
          </cell>
          <cell r="BU30" t="str">
            <v>A++</v>
          </cell>
          <cell r="BW30">
            <v>2</v>
          </cell>
          <cell r="BX30">
            <v>4</v>
          </cell>
          <cell r="BY30">
            <v>4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20.5</v>
          </cell>
          <cell r="CI30">
            <v>0</v>
          </cell>
          <cell r="CJ30" t="str">
            <v>Pass</v>
          </cell>
          <cell r="CK30">
            <v>8</v>
          </cell>
        </row>
        <row r="31">
          <cell r="B31" t="str">
            <v>PIET23CR026</v>
          </cell>
          <cell r="C31" t="str">
            <v>HEMANT SHARMA</v>
          </cell>
          <cell r="D31" t="str">
            <v>23EPTCL024</v>
          </cell>
          <cell r="E31" t="str">
            <v>D-27</v>
          </cell>
          <cell r="F31"/>
          <cell r="G31">
            <v>4</v>
          </cell>
          <cell r="H31">
            <v>9</v>
          </cell>
          <cell r="I31">
            <v>10</v>
          </cell>
          <cell r="J31">
            <v>23</v>
          </cell>
          <cell r="K31">
            <v>8</v>
          </cell>
          <cell r="L31" t="str">
            <v>N</v>
          </cell>
          <cell r="M31">
            <v>10</v>
          </cell>
          <cell r="N31">
            <v>18</v>
          </cell>
          <cell r="O31">
            <v>6</v>
          </cell>
          <cell r="P31">
            <v>6</v>
          </cell>
          <cell r="Q31">
            <v>9</v>
          </cell>
          <cell r="R31">
            <v>21</v>
          </cell>
          <cell r="S31">
            <v>8</v>
          </cell>
          <cell r="T31" t="str">
            <v>N</v>
          </cell>
          <cell r="U31">
            <v>10</v>
          </cell>
          <cell r="V31">
            <v>18</v>
          </cell>
          <cell r="W31">
            <v>4</v>
          </cell>
          <cell r="X31">
            <v>10</v>
          </cell>
          <cell r="Y31">
            <v>10</v>
          </cell>
          <cell r="Z31">
            <v>24</v>
          </cell>
          <cell r="AA31">
            <v>104</v>
          </cell>
          <cell r="AB31">
            <v>8</v>
          </cell>
          <cell r="AC31">
            <v>6</v>
          </cell>
          <cell r="AD31">
            <v>21</v>
          </cell>
          <cell r="AE31">
            <v>35</v>
          </cell>
          <cell r="AF31">
            <v>29</v>
          </cell>
          <cell r="AG31">
            <v>64</v>
          </cell>
          <cell r="AH31">
            <v>8</v>
          </cell>
          <cell r="AI31">
            <v>7</v>
          </cell>
          <cell r="AJ31">
            <v>33</v>
          </cell>
          <cell r="AK31">
            <v>48</v>
          </cell>
          <cell r="AL31">
            <v>29</v>
          </cell>
          <cell r="AM31">
            <v>77</v>
          </cell>
          <cell r="AN31">
            <v>9</v>
          </cell>
          <cell r="AO31">
            <v>7</v>
          </cell>
          <cell r="AP31">
            <v>38</v>
          </cell>
          <cell r="AQ31">
            <v>54</v>
          </cell>
          <cell r="AR31">
            <v>28</v>
          </cell>
          <cell r="AS31">
            <v>82</v>
          </cell>
          <cell r="AT31">
            <v>8</v>
          </cell>
          <cell r="AU31">
            <v>6</v>
          </cell>
          <cell r="AV31">
            <v>39</v>
          </cell>
          <cell r="AW31">
            <v>53</v>
          </cell>
          <cell r="AX31">
            <v>36</v>
          </cell>
          <cell r="AY31">
            <v>89</v>
          </cell>
          <cell r="AZ31">
            <v>7</v>
          </cell>
          <cell r="BA31">
            <v>6</v>
          </cell>
          <cell r="BB31">
            <v>36</v>
          </cell>
          <cell r="BC31">
            <v>49</v>
          </cell>
          <cell r="BD31">
            <v>23</v>
          </cell>
          <cell r="BE31">
            <v>72</v>
          </cell>
          <cell r="BF31">
            <v>384</v>
          </cell>
          <cell r="BG31">
            <v>81</v>
          </cell>
          <cell r="BH31">
            <v>569</v>
          </cell>
          <cell r="BI31">
            <v>75.866666666666674</v>
          </cell>
          <cell r="BK31" t="str">
            <v>C</v>
          </cell>
          <cell r="BL31" t="str">
            <v>E+</v>
          </cell>
          <cell r="BM31" t="str">
            <v>D+</v>
          </cell>
          <cell r="BN31" t="str">
            <v>D</v>
          </cell>
          <cell r="BO31" t="str">
            <v>D+</v>
          </cell>
          <cell r="BP31" t="str">
            <v>A+</v>
          </cell>
          <cell r="BQ31" t="str">
            <v>B</v>
          </cell>
          <cell r="BR31" t="str">
            <v>A++</v>
          </cell>
          <cell r="BS31" t="str">
            <v>A++</v>
          </cell>
          <cell r="BT31" t="str">
            <v>A</v>
          </cell>
          <cell r="BU31" t="str">
            <v>A++</v>
          </cell>
          <cell r="BW31">
            <v>2</v>
          </cell>
          <cell r="BX31">
            <v>4</v>
          </cell>
          <cell r="BY31">
            <v>4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20.5</v>
          </cell>
          <cell r="CI31">
            <v>0</v>
          </cell>
          <cell r="CJ31" t="str">
            <v>Pass</v>
          </cell>
          <cell r="CK31">
            <v>5.6219512195121952</v>
          </cell>
        </row>
        <row r="32">
          <cell r="B32" t="str">
            <v>PIET23CR027</v>
          </cell>
          <cell r="C32" t="str">
            <v>HIMANSHU SHARMA</v>
          </cell>
          <cell r="D32" t="str">
            <v>23EPTCL025</v>
          </cell>
          <cell r="E32" t="str">
            <v>D-28</v>
          </cell>
          <cell r="F32"/>
          <cell r="G32">
            <v>5</v>
          </cell>
          <cell r="H32">
            <v>10</v>
          </cell>
          <cell r="I32">
            <v>10</v>
          </cell>
          <cell r="J32">
            <v>25</v>
          </cell>
          <cell r="K32">
            <v>5</v>
          </cell>
          <cell r="L32">
            <v>8</v>
          </cell>
          <cell r="M32">
            <v>10</v>
          </cell>
          <cell r="N32">
            <v>23</v>
          </cell>
          <cell r="O32">
            <v>5</v>
          </cell>
          <cell r="P32">
            <v>10</v>
          </cell>
          <cell r="Q32">
            <v>10</v>
          </cell>
          <cell r="R32">
            <v>25</v>
          </cell>
          <cell r="S32">
            <v>4</v>
          </cell>
          <cell r="T32">
            <v>9</v>
          </cell>
          <cell r="U32">
            <v>10</v>
          </cell>
          <cell r="V32">
            <v>23</v>
          </cell>
          <cell r="W32">
            <v>5</v>
          </cell>
          <cell r="X32">
            <v>10</v>
          </cell>
          <cell r="Y32">
            <v>10</v>
          </cell>
          <cell r="Z32">
            <v>25</v>
          </cell>
          <cell r="AA32">
            <v>121</v>
          </cell>
          <cell r="AB32">
            <v>7</v>
          </cell>
          <cell r="AC32">
            <v>7</v>
          </cell>
          <cell r="AD32">
            <v>40</v>
          </cell>
          <cell r="AE32">
            <v>54</v>
          </cell>
          <cell r="AF32">
            <v>31</v>
          </cell>
          <cell r="AG32">
            <v>85</v>
          </cell>
          <cell r="AH32">
            <v>7</v>
          </cell>
          <cell r="AI32">
            <v>6</v>
          </cell>
          <cell r="AJ32">
            <v>34</v>
          </cell>
          <cell r="AK32">
            <v>47</v>
          </cell>
          <cell r="AL32">
            <v>24</v>
          </cell>
          <cell r="AM32">
            <v>71</v>
          </cell>
          <cell r="AN32">
            <v>6</v>
          </cell>
          <cell r="AO32">
            <v>6</v>
          </cell>
          <cell r="AP32">
            <v>35</v>
          </cell>
          <cell r="AQ32">
            <v>47</v>
          </cell>
          <cell r="AR32">
            <v>29</v>
          </cell>
          <cell r="AS32">
            <v>76</v>
          </cell>
          <cell r="AT32">
            <v>6</v>
          </cell>
          <cell r="AU32">
            <v>8</v>
          </cell>
          <cell r="AV32">
            <v>36</v>
          </cell>
          <cell r="AW32">
            <v>50</v>
          </cell>
          <cell r="AX32">
            <v>31</v>
          </cell>
          <cell r="AY32">
            <v>81</v>
          </cell>
          <cell r="AZ32">
            <v>8</v>
          </cell>
          <cell r="BA32">
            <v>9</v>
          </cell>
          <cell r="BB32">
            <v>40</v>
          </cell>
          <cell r="BC32">
            <v>57</v>
          </cell>
          <cell r="BD32">
            <v>33</v>
          </cell>
          <cell r="BE32">
            <v>90</v>
          </cell>
          <cell r="BF32">
            <v>403</v>
          </cell>
          <cell r="BG32">
            <v>88</v>
          </cell>
          <cell r="BH32">
            <v>612</v>
          </cell>
          <cell r="BI32">
            <v>81.599999999999994</v>
          </cell>
          <cell r="BK32" t="str">
            <v>B</v>
          </cell>
          <cell r="BL32" t="str">
            <v>C</v>
          </cell>
          <cell r="BM32" t="str">
            <v>D</v>
          </cell>
          <cell r="BN32" t="str">
            <v>D+</v>
          </cell>
          <cell r="BO32" t="str">
            <v>C+</v>
          </cell>
          <cell r="BP32" t="str">
            <v>B+</v>
          </cell>
          <cell r="BQ32" t="str">
            <v>A++</v>
          </cell>
          <cell r="BR32" t="str">
            <v>A+</v>
          </cell>
          <cell r="BS32" t="str">
            <v>A++</v>
          </cell>
          <cell r="BT32" t="str">
            <v>A++</v>
          </cell>
          <cell r="BU32" t="str">
            <v>A++</v>
          </cell>
          <cell r="BW32">
            <v>2</v>
          </cell>
          <cell r="BX32">
            <v>4</v>
          </cell>
          <cell r="BY32">
            <v>4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20.5</v>
          </cell>
          <cell r="CI32">
            <v>0</v>
          </cell>
          <cell r="CJ32" t="str">
            <v>Pass</v>
          </cell>
          <cell r="CK32">
            <v>7.34</v>
          </cell>
        </row>
        <row r="33">
          <cell r="B33" t="str">
            <v>PIET23CR028</v>
          </cell>
          <cell r="C33" t="str">
            <v>KAMLESH SHARMA</v>
          </cell>
          <cell r="D33" t="str">
            <v>23EPTCL026</v>
          </cell>
          <cell r="E33" t="str">
            <v>D-29</v>
          </cell>
          <cell r="F33"/>
          <cell r="G33">
            <v>6</v>
          </cell>
          <cell r="H33">
            <v>5</v>
          </cell>
          <cell r="I33">
            <v>10</v>
          </cell>
          <cell r="J33">
            <v>21</v>
          </cell>
          <cell r="K33">
            <v>1</v>
          </cell>
          <cell r="L33">
            <v>6</v>
          </cell>
          <cell r="M33">
            <v>7</v>
          </cell>
          <cell r="N33">
            <v>14</v>
          </cell>
          <cell r="O33" t="str">
            <v>N</v>
          </cell>
          <cell r="P33">
            <v>6</v>
          </cell>
          <cell r="Q33">
            <v>6</v>
          </cell>
          <cell r="R33">
            <v>12</v>
          </cell>
          <cell r="S33">
            <v>2</v>
          </cell>
          <cell r="T33">
            <v>6</v>
          </cell>
          <cell r="U33">
            <v>10</v>
          </cell>
          <cell r="V33">
            <v>18</v>
          </cell>
          <cell r="W33">
            <v>3</v>
          </cell>
          <cell r="X33">
            <v>7</v>
          </cell>
          <cell r="Y33">
            <v>8</v>
          </cell>
          <cell r="Z33">
            <v>18</v>
          </cell>
          <cell r="AA33">
            <v>83</v>
          </cell>
          <cell r="AB33">
            <v>3</v>
          </cell>
          <cell r="AC33">
            <v>2</v>
          </cell>
          <cell r="AD33">
            <v>37</v>
          </cell>
          <cell r="AE33">
            <v>42</v>
          </cell>
          <cell r="AF33">
            <v>12</v>
          </cell>
          <cell r="AG33">
            <v>54</v>
          </cell>
          <cell r="AH33">
            <v>4</v>
          </cell>
          <cell r="AI33">
            <v>4</v>
          </cell>
          <cell r="AJ33">
            <v>35</v>
          </cell>
          <cell r="AK33">
            <v>43</v>
          </cell>
          <cell r="AL33">
            <v>18</v>
          </cell>
          <cell r="AM33">
            <v>61</v>
          </cell>
          <cell r="AN33">
            <v>6</v>
          </cell>
          <cell r="AO33" t="str">
            <v>A</v>
          </cell>
          <cell r="AP33">
            <v>23</v>
          </cell>
          <cell r="AQ33">
            <v>29</v>
          </cell>
          <cell r="AR33">
            <v>16</v>
          </cell>
          <cell r="AS33">
            <v>45</v>
          </cell>
          <cell r="AT33">
            <v>4</v>
          </cell>
          <cell r="AU33">
            <v>3</v>
          </cell>
          <cell r="AV33">
            <v>30</v>
          </cell>
          <cell r="AW33">
            <v>37</v>
          </cell>
          <cell r="AX33">
            <v>12</v>
          </cell>
          <cell r="AY33">
            <v>49</v>
          </cell>
          <cell r="AZ33">
            <v>5</v>
          </cell>
          <cell r="BA33">
            <v>7</v>
          </cell>
          <cell r="BB33">
            <v>30</v>
          </cell>
          <cell r="BC33">
            <v>42</v>
          </cell>
          <cell r="BD33">
            <v>27</v>
          </cell>
          <cell r="BE33">
            <v>69</v>
          </cell>
          <cell r="BF33">
            <v>278</v>
          </cell>
          <cell r="BG33">
            <v>65</v>
          </cell>
          <cell r="BH33">
            <v>426</v>
          </cell>
          <cell r="BI33">
            <v>56.8</v>
          </cell>
          <cell r="BK33" t="str">
            <v>E</v>
          </cell>
          <cell r="BL33" t="str">
            <v>D</v>
          </cell>
          <cell r="BM33" t="str">
            <v>F</v>
          </cell>
          <cell r="BN33" t="str">
            <v>E</v>
          </cell>
          <cell r="BO33" t="str">
            <v>E</v>
          </cell>
          <cell r="BP33" t="str">
            <v>C+</v>
          </cell>
          <cell r="BQ33" t="str">
            <v>C</v>
          </cell>
          <cell r="BR33" t="str">
            <v>D</v>
          </cell>
          <cell r="BS33" t="str">
            <v>D+</v>
          </cell>
          <cell r="BT33" t="str">
            <v>B+</v>
          </cell>
          <cell r="BU33" t="str">
            <v>B</v>
          </cell>
          <cell r="BW33">
            <v>2</v>
          </cell>
          <cell r="BX33">
            <v>4</v>
          </cell>
          <cell r="BY33">
            <v>4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20.5</v>
          </cell>
          <cell r="CI33">
            <v>1</v>
          </cell>
          <cell r="CJ33" t="str">
            <v>Fail</v>
          </cell>
          <cell r="CK33">
            <v>4.37</v>
          </cell>
        </row>
        <row r="34">
          <cell r="B34" t="str">
            <v>PIET23CR031</v>
          </cell>
          <cell r="C34" t="str">
            <v>KINSHUK GOYAL</v>
          </cell>
          <cell r="D34" t="str">
            <v>23EPTCL027</v>
          </cell>
          <cell r="E34" t="str">
            <v>D-32</v>
          </cell>
          <cell r="F34"/>
          <cell r="G34">
            <v>4</v>
          </cell>
          <cell r="H34">
            <v>5</v>
          </cell>
          <cell r="I34">
            <v>10</v>
          </cell>
          <cell r="J34">
            <v>19</v>
          </cell>
          <cell r="K34">
            <v>6</v>
          </cell>
          <cell r="L34" t="str">
            <v>N</v>
          </cell>
          <cell r="M34">
            <v>6</v>
          </cell>
          <cell r="N34">
            <v>12</v>
          </cell>
          <cell r="O34" t="str">
            <v>N</v>
          </cell>
          <cell r="P34">
            <v>9</v>
          </cell>
          <cell r="Q34">
            <v>9</v>
          </cell>
          <cell r="R34">
            <v>18</v>
          </cell>
          <cell r="S34">
            <v>8</v>
          </cell>
          <cell r="T34" t="str">
            <v>N</v>
          </cell>
          <cell r="U34">
            <v>10</v>
          </cell>
          <cell r="V34">
            <v>18</v>
          </cell>
          <cell r="W34" t="str">
            <v>N</v>
          </cell>
          <cell r="X34">
            <v>10</v>
          </cell>
          <cell r="Y34">
            <v>8</v>
          </cell>
          <cell r="Z34">
            <v>18</v>
          </cell>
          <cell r="AA34">
            <v>85</v>
          </cell>
          <cell r="AB34">
            <v>7</v>
          </cell>
          <cell r="AC34">
            <v>4</v>
          </cell>
          <cell r="AD34">
            <v>17</v>
          </cell>
          <cell r="AE34">
            <v>28</v>
          </cell>
          <cell r="AF34">
            <v>24</v>
          </cell>
          <cell r="AG34">
            <v>52</v>
          </cell>
          <cell r="AH34">
            <v>7</v>
          </cell>
          <cell r="AI34">
            <v>5</v>
          </cell>
          <cell r="AJ34">
            <v>35</v>
          </cell>
          <cell r="AK34">
            <v>47</v>
          </cell>
          <cell r="AL34">
            <v>26</v>
          </cell>
          <cell r="AM34">
            <v>73</v>
          </cell>
          <cell r="AN34">
            <v>7</v>
          </cell>
          <cell r="AO34">
            <v>7</v>
          </cell>
          <cell r="AP34">
            <v>28</v>
          </cell>
          <cell r="AQ34">
            <v>42</v>
          </cell>
          <cell r="AR34">
            <v>31</v>
          </cell>
          <cell r="AS34">
            <v>73</v>
          </cell>
          <cell r="AT34">
            <v>5</v>
          </cell>
          <cell r="AU34">
            <v>3</v>
          </cell>
          <cell r="AV34">
            <v>35</v>
          </cell>
          <cell r="AW34">
            <v>43</v>
          </cell>
          <cell r="AX34">
            <v>28</v>
          </cell>
          <cell r="AY34">
            <v>71</v>
          </cell>
          <cell r="AZ34">
            <v>3</v>
          </cell>
          <cell r="BA34">
            <v>6</v>
          </cell>
          <cell r="BB34">
            <v>25</v>
          </cell>
          <cell r="BC34">
            <v>34</v>
          </cell>
          <cell r="BD34">
            <v>23</v>
          </cell>
          <cell r="BE34">
            <v>57</v>
          </cell>
          <cell r="BF34">
            <v>326</v>
          </cell>
          <cell r="BG34">
            <v>77</v>
          </cell>
          <cell r="BH34">
            <v>488</v>
          </cell>
          <cell r="BI34">
            <v>65.066666666666663</v>
          </cell>
          <cell r="BK34" t="str">
            <v>D+</v>
          </cell>
          <cell r="BL34" t="str">
            <v>E+</v>
          </cell>
          <cell r="BM34" t="str">
            <v>E</v>
          </cell>
          <cell r="BN34" t="str">
            <v>D+</v>
          </cell>
          <cell r="BO34" t="str">
            <v>D+</v>
          </cell>
          <cell r="BP34" t="str">
            <v>A</v>
          </cell>
          <cell r="BQ34" t="str">
            <v>D+</v>
          </cell>
          <cell r="BR34" t="str">
            <v>A</v>
          </cell>
          <cell r="BS34" t="str">
            <v>B+</v>
          </cell>
          <cell r="BT34" t="str">
            <v>C</v>
          </cell>
          <cell r="BU34" t="str">
            <v>A+</v>
          </cell>
          <cell r="BW34">
            <v>2</v>
          </cell>
          <cell r="BX34">
            <v>4</v>
          </cell>
          <cell r="BY34">
            <v>4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20.5</v>
          </cell>
          <cell r="CI34">
            <v>0</v>
          </cell>
          <cell r="CJ34" t="str">
            <v>Pass</v>
          </cell>
          <cell r="CK34">
            <v>5.2</v>
          </cell>
        </row>
        <row r="35">
          <cell r="B35" t="str">
            <v>PIET23CR032</v>
          </cell>
          <cell r="C35" t="str">
            <v>KIRTI KUMAR</v>
          </cell>
          <cell r="D35" t="str">
            <v>23EPTCL028</v>
          </cell>
          <cell r="E35" t="str">
            <v>D-33</v>
          </cell>
          <cell r="F35"/>
          <cell r="G35">
            <v>3</v>
          </cell>
          <cell r="H35">
            <v>5</v>
          </cell>
          <cell r="I35">
            <v>10</v>
          </cell>
          <cell r="J35">
            <v>18</v>
          </cell>
          <cell r="K35">
            <v>1</v>
          </cell>
          <cell r="L35">
            <v>5</v>
          </cell>
          <cell r="M35">
            <v>6</v>
          </cell>
          <cell r="N35">
            <v>12</v>
          </cell>
          <cell r="O35" t="str">
            <v>N</v>
          </cell>
          <cell r="P35">
            <v>5</v>
          </cell>
          <cell r="Q35">
            <v>7</v>
          </cell>
          <cell r="R35">
            <v>12</v>
          </cell>
          <cell r="S35">
            <v>5</v>
          </cell>
          <cell r="T35" t="str">
            <v>N</v>
          </cell>
          <cell r="U35">
            <v>10</v>
          </cell>
          <cell r="V35">
            <v>15</v>
          </cell>
          <cell r="W35">
            <v>3</v>
          </cell>
          <cell r="X35">
            <v>6</v>
          </cell>
          <cell r="Y35">
            <v>10</v>
          </cell>
          <cell r="Z35">
            <v>19</v>
          </cell>
          <cell r="AA35">
            <v>76</v>
          </cell>
          <cell r="AB35">
            <v>3</v>
          </cell>
          <cell r="AC35">
            <v>3</v>
          </cell>
          <cell r="AD35">
            <v>40</v>
          </cell>
          <cell r="AE35">
            <v>46</v>
          </cell>
          <cell r="AF35">
            <v>13</v>
          </cell>
          <cell r="AG35">
            <v>59</v>
          </cell>
          <cell r="AH35">
            <v>5</v>
          </cell>
          <cell r="AI35">
            <v>2</v>
          </cell>
          <cell r="AJ35">
            <v>32</v>
          </cell>
          <cell r="AK35">
            <v>39</v>
          </cell>
          <cell r="AL35">
            <v>18</v>
          </cell>
          <cell r="AM35">
            <v>57</v>
          </cell>
          <cell r="AN35">
            <v>6</v>
          </cell>
          <cell r="AO35">
            <v>5</v>
          </cell>
          <cell r="AP35">
            <v>36</v>
          </cell>
          <cell r="AQ35">
            <v>47</v>
          </cell>
          <cell r="AR35">
            <v>25</v>
          </cell>
          <cell r="AS35">
            <v>72</v>
          </cell>
          <cell r="AT35">
            <v>2</v>
          </cell>
          <cell r="AU35">
            <v>1</v>
          </cell>
          <cell r="AV35">
            <v>33</v>
          </cell>
          <cell r="AW35">
            <v>36</v>
          </cell>
          <cell r="AX35">
            <v>16</v>
          </cell>
          <cell r="AY35">
            <v>52</v>
          </cell>
          <cell r="AZ35">
            <v>7</v>
          </cell>
          <cell r="BA35">
            <v>7</v>
          </cell>
          <cell r="BB35">
            <v>28</v>
          </cell>
          <cell r="BC35">
            <v>42</v>
          </cell>
          <cell r="BD35">
            <v>25</v>
          </cell>
          <cell r="BE35">
            <v>67</v>
          </cell>
          <cell r="BF35">
            <v>307</v>
          </cell>
          <cell r="BG35">
            <v>74</v>
          </cell>
          <cell r="BH35">
            <v>457</v>
          </cell>
          <cell r="BI35">
            <v>60.93333333333333</v>
          </cell>
          <cell r="BK35" t="str">
            <v>F</v>
          </cell>
          <cell r="BL35" t="str">
            <v>F</v>
          </cell>
          <cell r="BM35" t="str">
            <v>F</v>
          </cell>
          <cell r="BN35" t="str">
            <v>E</v>
          </cell>
          <cell r="BO35" t="str">
            <v>F</v>
          </cell>
          <cell r="BP35" t="str">
            <v>C</v>
          </cell>
          <cell r="BQ35" t="str">
            <v>C+</v>
          </cell>
          <cell r="BR35" t="str">
            <v>A</v>
          </cell>
          <cell r="BS35" t="str">
            <v>D+</v>
          </cell>
          <cell r="BT35" t="str">
            <v>B+</v>
          </cell>
          <cell r="BU35" t="str">
            <v>A</v>
          </cell>
          <cell r="BW35">
            <v>2</v>
          </cell>
          <cell r="BX35">
            <v>4</v>
          </cell>
          <cell r="BY35">
            <v>4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20.5</v>
          </cell>
          <cell r="CI35">
            <v>4</v>
          </cell>
          <cell r="CJ35" t="str">
            <v>Fail</v>
          </cell>
          <cell r="CK35">
            <v>2.76</v>
          </cell>
        </row>
        <row r="36">
          <cell r="B36" t="str">
            <v>PIET23CR033</v>
          </cell>
          <cell r="C36" t="str">
            <v>KSHITIJ SINGH BHATI</v>
          </cell>
          <cell r="D36" t="str">
            <v>23EPTCL029</v>
          </cell>
          <cell r="E36" t="str">
            <v>D-34</v>
          </cell>
          <cell r="F36"/>
          <cell r="G36">
            <v>1</v>
          </cell>
          <cell r="H36">
            <v>4</v>
          </cell>
          <cell r="I36">
            <v>10</v>
          </cell>
          <cell r="J36">
            <v>15</v>
          </cell>
          <cell r="K36">
            <v>1</v>
          </cell>
          <cell r="L36">
            <v>5</v>
          </cell>
          <cell r="M36">
            <v>7</v>
          </cell>
          <cell r="N36">
            <v>13</v>
          </cell>
          <cell r="O36">
            <v>4</v>
          </cell>
          <cell r="P36">
            <v>8</v>
          </cell>
          <cell r="Q36">
            <v>7</v>
          </cell>
          <cell r="R36">
            <v>19</v>
          </cell>
          <cell r="S36" t="str">
            <v>A</v>
          </cell>
          <cell r="T36">
            <v>8</v>
          </cell>
          <cell r="U36">
            <v>10</v>
          </cell>
          <cell r="V36">
            <v>18</v>
          </cell>
          <cell r="W36">
            <v>4</v>
          </cell>
          <cell r="X36">
            <v>9</v>
          </cell>
          <cell r="Y36">
            <v>10</v>
          </cell>
          <cell r="Z36">
            <v>23</v>
          </cell>
          <cell r="AA36">
            <v>88</v>
          </cell>
          <cell r="AB36">
            <v>3</v>
          </cell>
          <cell r="AC36">
            <v>2</v>
          </cell>
          <cell r="AD36">
            <v>21</v>
          </cell>
          <cell r="AE36">
            <v>26</v>
          </cell>
          <cell r="AF36">
            <v>14</v>
          </cell>
          <cell r="AG36">
            <v>40</v>
          </cell>
          <cell r="AH36">
            <v>5</v>
          </cell>
          <cell r="AI36">
            <v>6</v>
          </cell>
          <cell r="AJ36">
            <v>34</v>
          </cell>
          <cell r="AK36">
            <v>45</v>
          </cell>
          <cell r="AL36">
            <v>22</v>
          </cell>
          <cell r="AM36">
            <v>67</v>
          </cell>
          <cell r="AN36" t="str">
            <v>A</v>
          </cell>
          <cell r="AO36">
            <v>8</v>
          </cell>
          <cell r="AP36">
            <v>26</v>
          </cell>
          <cell r="AQ36">
            <v>34</v>
          </cell>
          <cell r="AR36">
            <v>28</v>
          </cell>
          <cell r="AS36">
            <v>62</v>
          </cell>
          <cell r="AT36">
            <v>2</v>
          </cell>
          <cell r="AU36">
            <v>2</v>
          </cell>
          <cell r="AV36">
            <v>29</v>
          </cell>
          <cell r="AW36">
            <v>33</v>
          </cell>
          <cell r="AX36">
            <v>24</v>
          </cell>
          <cell r="AY36">
            <v>57</v>
          </cell>
          <cell r="AZ36">
            <v>6</v>
          </cell>
          <cell r="BA36">
            <v>8</v>
          </cell>
          <cell r="BB36">
            <v>29</v>
          </cell>
          <cell r="BC36">
            <v>43</v>
          </cell>
          <cell r="BD36">
            <v>28</v>
          </cell>
          <cell r="BE36">
            <v>71</v>
          </cell>
          <cell r="BF36">
            <v>297</v>
          </cell>
          <cell r="BG36">
            <v>87</v>
          </cell>
          <cell r="BH36">
            <v>472</v>
          </cell>
          <cell r="BI36">
            <v>62.93333333333333</v>
          </cell>
          <cell r="BK36" t="str">
            <v>D</v>
          </cell>
          <cell r="BL36" t="str">
            <v>E+</v>
          </cell>
          <cell r="BM36" t="str">
            <v>E+</v>
          </cell>
          <cell r="BN36" t="str">
            <v>D</v>
          </cell>
          <cell r="BO36" t="str">
            <v>D+</v>
          </cell>
          <cell r="BP36" t="str">
            <v>B+</v>
          </cell>
          <cell r="BQ36" t="str">
            <v>E+</v>
          </cell>
          <cell r="BR36" t="str">
            <v>C+</v>
          </cell>
          <cell r="BS36" t="str">
            <v>C</v>
          </cell>
          <cell r="BT36" t="str">
            <v>B+</v>
          </cell>
          <cell r="BU36" t="str">
            <v>A++</v>
          </cell>
          <cell r="BW36">
            <v>2</v>
          </cell>
          <cell r="BX36">
            <v>4</v>
          </cell>
          <cell r="BY36">
            <v>4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20.5</v>
          </cell>
          <cell r="CI36">
            <v>0</v>
          </cell>
          <cell r="CJ36" t="str">
            <v>Pass</v>
          </cell>
          <cell r="CK36">
            <v>3.9512195121951219</v>
          </cell>
        </row>
        <row r="37">
          <cell r="B37" t="str">
            <v>PIET23CR034</v>
          </cell>
          <cell r="C37" t="str">
            <v>KULDEEP SAINI</v>
          </cell>
          <cell r="D37" t="str">
            <v>23EPTCL030</v>
          </cell>
          <cell r="E37" t="str">
            <v>D-35</v>
          </cell>
          <cell r="F37"/>
          <cell r="G37">
            <v>2</v>
          </cell>
          <cell r="H37">
            <v>6</v>
          </cell>
          <cell r="I37">
            <v>10</v>
          </cell>
          <cell r="J37">
            <v>18</v>
          </cell>
          <cell r="K37">
            <v>7</v>
          </cell>
          <cell r="L37" t="str">
            <v>N</v>
          </cell>
          <cell r="M37">
            <v>6</v>
          </cell>
          <cell r="N37">
            <v>13</v>
          </cell>
          <cell r="O37">
            <v>7</v>
          </cell>
          <cell r="P37">
            <v>9</v>
          </cell>
          <cell r="Q37">
            <v>7</v>
          </cell>
          <cell r="R37">
            <v>23</v>
          </cell>
          <cell r="S37">
            <v>8</v>
          </cell>
          <cell r="T37" t="str">
            <v>N</v>
          </cell>
          <cell r="U37">
            <v>10</v>
          </cell>
          <cell r="V37">
            <v>18</v>
          </cell>
          <cell r="W37">
            <v>3</v>
          </cell>
          <cell r="X37">
            <v>8</v>
          </cell>
          <cell r="Y37">
            <v>10</v>
          </cell>
          <cell r="Z37">
            <v>21</v>
          </cell>
          <cell r="AA37">
            <v>93</v>
          </cell>
          <cell r="AB37">
            <v>4</v>
          </cell>
          <cell r="AC37">
            <v>6</v>
          </cell>
          <cell r="AD37">
            <v>21</v>
          </cell>
          <cell r="AE37">
            <v>31</v>
          </cell>
          <cell r="AF37">
            <v>21</v>
          </cell>
          <cell r="AG37">
            <v>52</v>
          </cell>
          <cell r="AH37">
            <v>8</v>
          </cell>
          <cell r="AI37">
            <v>7</v>
          </cell>
          <cell r="AJ37">
            <v>34</v>
          </cell>
          <cell r="AK37">
            <v>49</v>
          </cell>
          <cell r="AL37">
            <v>28</v>
          </cell>
          <cell r="AM37">
            <v>77</v>
          </cell>
          <cell r="AN37">
            <v>8</v>
          </cell>
          <cell r="AO37">
            <v>6</v>
          </cell>
          <cell r="AP37">
            <v>29</v>
          </cell>
          <cell r="AQ37">
            <v>43</v>
          </cell>
          <cell r="AR37">
            <v>31</v>
          </cell>
          <cell r="AS37">
            <v>74</v>
          </cell>
          <cell r="AT37">
            <v>8</v>
          </cell>
          <cell r="AU37">
            <v>7</v>
          </cell>
          <cell r="AV37">
            <v>33</v>
          </cell>
          <cell r="AW37">
            <v>48</v>
          </cell>
          <cell r="AX37">
            <v>27</v>
          </cell>
          <cell r="AY37">
            <v>75</v>
          </cell>
          <cell r="AZ37">
            <v>7</v>
          </cell>
          <cell r="BA37">
            <v>7</v>
          </cell>
          <cell r="BB37">
            <v>26</v>
          </cell>
          <cell r="BC37">
            <v>40</v>
          </cell>
          <cell r="BD37">
            <v>28</v>
          </cell>
          <cell r="BE37">
            <v>68</v>
          </cell>
          <cell r="BF37">
            <v>346</v>
          </cell>
          <cell r="BG37">
            <v>65</v>
          </cell>
          <cell r="BH37">
            <v>504</v>
          </cell>
          <cell r="BI37">
            <v>67.2</v>
          </cell>
          <cell r="BK37" t="str">
            <v>C+</v>
          </cell>
          <cell r="BL37" t="str">
            <v>D</v>
          </cell>
          <cell r="BM37" t="str">
            <v>E+</v>
          </cell>
          <cell r="BN37" t="str">
            <v>D+</v>
          </cell>
          <cell r="BO37" t="str">
            <v>D+</v>
          </cell>
          <cell r="BP37" t="str">
            <v>A+</v>
          </cell>
          <cell r="BQ37" t="str">
            <v>D+</v>
          </cell>
          <cell r="BR37" t="str">
            <v>A</v>
          </cell>
          <cell r="BS37" t="str">
            <v>A</v>
          </cell>
          <cell r="BT37" t="str">
            <v>B+</v>
          </cell>
          <cell r="BU37" t="str">
            <v>B</v>
          </cell>
          <cell r="BW37">
            <v>2</v>
          </cell>
          <cell r="BX37">
            <v>4</v>
          </cell>
          <cell r="BY37">
            <v>4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20.5</v>
          </cell>
          <cell r="CI37">
            <v>0</v>
          </cell>
          <cell r="CJ37" t="str">
            <v>Pass</v>
          </cell>
          <cell r="CK37">
            <v>6.44</v>
          </cell>
        </row>
        <row r="38">
          <cell r="B38" t="str">
            <v>PIET23CR035</v>
          </cell>
          <cell r="C38" t="str">
            <v>KULDEEP SONI</v>
          </cell>
          <cell r="D38" t="str">
            <v>23EPTCL031</v>
          </cell>
          <cell r="E38" t="str">
            <v>D-36</v>
          </cell>
          <cell r="F38"/>
          <cell r="G38">
            <v>1</v>
          </cell>
          <cell r="H38">
            <v>7</v>
          </cell>
          <cell r="I38">
            <v>10</v>
          </cell>
          <cell r="J38">
            <v>18</v>
          </cell>
          <cell r="K38">
            <v>4</v>
          </cell>
          <cell r="L38">
            <v>6</v>
          </cell>
          <cell r="M38">
            <v>8</v>
          </cell>
          <cell r="N38">
            <v>18</v>
          </cell>
          <cell r="O38">
            <v>5</v>
          </cell>
          <cell r="P38">
            <v>9</v>
          </cell>
          <cell r="Q38">
            <v>7</v>
          </cell>
          <cell r="R38">
            <v>21</v>
          </cell>
          <cell r="S38">
            <v>3</v>
          </cell>
          <cell r="T38">
            <v>8</v>
          </cell>
          <cell r="U38">
            <v>9</v>
          </cell>
          <cell r="V38">
            <v>20</v>
          </cell>
          <cell r="W38">
            <v>4</v>
          </cell>
          <cell r="X38">
            <v>10</v>
          </cell>
          <cell r="Y38">
            <v>6</v>
          </cell>
          <cell r="Z38">
            <v>20</v>
          </cell>
          <cell r="AA38">
            <v>97</v>
          </cell>
          <cell r="AB38">
            <v>8</v>
          </cell>
          <cell r="AC38">
            <v>8</v>
          </cell>
          <cell r="AD38">
            <v>40</v>
          </cell>
          <cell r="AE38">
            <v>56</v>
          </cell>
          <cell r="AF38">
            <v>37</v>
          </cell>
          <cell r="AG38">
            <v>93</v>
          </cell>
          <cell r="AH38">
            <v>7</v>
          </cell>
          <cell r="AI38">
            <v>7</v>
          </cell>
          <cell r="AJ38">
            <v>33</v>
          </cell>
          <cell r="AK38">
            <v>47</v>
          </cell>
          <cell r="AL38">
            <v>27</v>
          </cell>
          <cell r="AM38">
            <v>74</v>
          </cell>
          <cell r="AN38">
            <v>7</v>
          </cell>
          <cell r="AO38">
            <v>7</v>
          </cell>
          <cell r="AP38">
            <v>27</v>
          </cell>
          <cell r="AQ38">
            <v>41</v>
          </cell>
          <cell r="AR38">
            <v>34</v>
          </cell>
          <cell r="AS38">
            <v>75</v>
          </cell>
          <cell r="AT38">
            <v>8</v>
          </cell>
          <cell r="AU38">
            <v>5</v>
          </cell>
          <cell r="AV38">
            <v>40</v>
          </cell>
          <cell r="AW38">
            <v>53</v>
          </cell>
          <cell r="AX38">
            <v>33</v>
          </cell>
          <cell r="AY38">
            <v>86</v>
          </cell>
          <cell r="AZ38">
            <v>6</v>
          </cell>
          <cell r="BA38">
            <v>6</v>
          </cell>
          <cell r="BB38">
            <v>29</v>
          </cell>
          <cell r="BC38">
            <v>41</v>
          </cell>
          <cell r="BD38">
            <v>25</v>
          </cell>
          <cell r="BE38">
            <v>66</v>
          </cell>
          <cell r="BF38">
            <v>394</v>
          </cell>
          <cell r="BG38">
            <v>91</v>
          </cell>
          <cell r="BH38">
            <v>582</v>
          </cell>
          <cell r="BI38">
            <v>77.600000000000009</v>
          </cell>
          <cell r="BK38" t="str">
            <v>C</v>
          </cell>
          <cell r="BL38" t="str">
            <v>E+</v>
          </cell>
          <cell r="BM38" t="str">
            <v>E+</v>
          </cell>
          <cell r="BN38" t="str">
            <v>D</v>
          </cell>
          <cell r="BO38" t="str">
            <v>C+</v>
          </cell>
          <cell r="BP38" t="str">
            <v>A</v>
          </cell>
          <cell r="BQ38" t="str">
            <v>A++</v>
          </cell>
          <cell r="BR38" t="str">
            <v>A</v>
          </cell>
          <cell r="BS38" t="str">
            <v>A++</v>
          </cell>
          <cell r="BT38" t="str">
            <v>B</v>
          </cell>
          <cell r="BU38" t="str">
            <v>A++</v>
          </cell>
          <cell r="BW38">
            <v>2</v>
          </cell>
          <cell r="BX38">
            <v>4</v>
          </cell>
          <cell r="BY38">
            <v>4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20.5</v>
          </cell>
          <cell r="CI38">
            <v>0</v>
          </cell>
          <cell r="CJ38" t="str">
            <v>Pass</v>
          </cell>
          <cell r="CK38">
            <v>4.6585365853658534</v>
          </cell>
        </row>
        <row r="39">
          <cell r="B39" t="str">
            <v>PIET23CR036</v>
          </cell>
          <cell r="C39" t="str">
            <v>KUNAL GUPTA</v>
          </cell>
          <cell r="D39" t="str">
            <v>23EPTCL032</v>
          </cell>
          <cell r="E39" t="str">
            <v>D-37</v>
          </cell>
          <cell r="F39"/>
          <cell r="G39">
            <v>6</v>
          </cell>
          <cell r="H39">
            <v>8</v>
          </cell>
          <cell r="I39">
            <v>10</v>
          </cell>
          <cell r="J39">
            <v>24</v>
          </cell>
          <cell r="K39">
            <v>6</v>
          </cell>
          <cell r="L39">
            <v>9</v>
          </cell>
          <cell r="M39">
            <v>10</v>
          </cell>
          <cell r="N39">
            <v>25</v>
          </cell>
          <cell r="O39">
            <v>7</v>
          </cell>
          <cell r="P39">
            <v>10</v>
          </cell>
          <cell r="Q39">
            <v>10</v>
          </cell>
          <cell r="R39">
            <v>27</v>
          </cell>
          <cell r="S39">
            <v>4</v>
          </cell>
          <cell r="T39">
            <v>9</v>
          </cell>
          <cell r="U39">
            <v>10</v>
          </cell>
          <cell r="V39">
            <v>23</v>
          </cell>
          <cell r="W39">
            <v>8</v>
          </cell>
          <cell r="X39">
            <v>10</v>
          </cell>
          <cell r="Y39">
            <v>7</v>
          </cell>
          <cell r="Z39">
            <v>25</v>
          </cell>
          <cell r="AA39">
            <v>124</v>
          </cell>
          <cell r="AB39">
            <v>10</v>
          </cell>
          <cell r="AC39">
            <v>8</v>
          </cell>
          <cell r="AD39">
            <v>40</v>
          </cell>
          <cell r="AE39">
            <v>58</v>
          </cell>
          <cell r="AF39">
            <v>34</v>
          </cell>
          <cell r="AG39">
            <v>92</v>
          </cell>
          <cell r="AH39">
            <v>8</v>
          </cell>
          <cell r="AI39">
            <v>7</v>
          </cell>
          <cell r="AJ39">
            <v>33</v>
          </cell>
          <cell r="AK39">
            <v>48</v>
          </cell>
          <cell r="AL39">
            <v>31</v>
          </cell>
          <cell r="AM39">
            <v>79</v>
          </cell>
          <cell r="AN39">
            <v>9</v>
          </cell>
          <cell r="AO39">
            <v>8</v>
          </cell>
          <cell r="AP39">
            <v>39</v>
          </cell>
          <cell r="AQ39">
            <v>56</v>
          </cell>
          <cell r="AR39">
            <v>38</v>
          </cell>
          <cell r="AS39">
            <v>94</v>
          </cell>
          <cell r="AT39">
            <v>7</v>
          </cell>
          <cell r="AU39">
            <v>8</v>
          </cell>
          <cell r="AV39">
            <v>40</v>
          </cell>
          <cell r="AW39">
            <v>55</v>
          </cell>
          <cell r="AX39">
            <v>32</v>
          </cell>
          <cell r="AY39">
            <v>87</v>
          </cell>
          <cell r="AZ39">
            <v>7</v>
          </cell>
          <cell r="BA39">
            <v>8</v>
          </cell>
          <cell r="BB39">
            <v>38</v>
          </cell>
          <cell r="BC39">
            <v>53</v>
          </cell>
          <cell r="BD39">
            <v>28</v>
          </cell>
          <cell r="BE39">
            <v>81</v>
          </cell>
          <cell r="BF39">
            <v>433</v>
          </cell>
          <cell r="BG39">
            <v>95</v>
          </cell>
          <cell r="BH39">
            <v>652</v>
          </cell>
          <cell r="BI39">
            <v>86.933333333333323</v>
          </cell>
          <cell r="BK39" t="str">
            <v>B+</v>
          </cell>
          <cell r="BL39" t="str">
            <v>C</v>
          </cell>
          <cell r="BM39" t="str">
            <v>E+</v>
          </cell>
          <cell r="BN39" t="str">
            <v>B+</v>
          </cell>
          <cell r="BO39" t="str">
            <v>B+</v>
          </cell>
          <cell r="BP39" t="str">
            <v>A+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A++</v>
          </cell>
          <cell r="BU39" t="str">
            <v>A++</v>
          </cell>
          <cell r="BW39">
            <v>2</v>
          </cell>
          <cell r="BX39">
            <v>4</v>
          </cell>
          <cell r="BY39">
            <v>4</v>
          </cell>
          <cell r="BZ39">
            <v>2</v>
          </cell>
          <cell r="CA39">
            <v>2</v>
          </cell>
          <cell r="CB39">
            <v>1</v>
          </cell>
          <cell r="CC39">
            <v>1</v>
          </cell>
          <cell r="CD39">
            <v>1.5</v>
          </cell>
          <cell r="CE39">
            <v>1</v>
          </cell>
          <cell r="CF39">
            <v>1.5</v>
          </cell>
          <cell r="CG39">
            <v>0.5</v>
          </cell>
          <cell r="CH39">
            <v>20.5</v>
          </cell>
          <cell r="CI39">
            <v>0</v>
          </cell>
          <cell r="CJ39" t="str">
            <v>Pass</v>
          </cell>
          <cell r="CK39">
            <v>7.71</v>
          </cell>
        </row>
        <row r="40">
          <cell r="B40" t="str">
            <v>PIET23CR037</v>
          </cell>
          <cell r="C40" t="str">
            <v>KUSHAGRA GUPTA</v>
          </cell>
          <cell r="D40" t="str">
            <v>23EPTCL033</v>
          </cell>
          <cell r="E40" t="str">
            <v>D-38</v>
          </cell>
          <cell r="F40"/>
          <cell r="G40">
            <v>8</v>
          </cell>
          <cell r="H40">
            <v>9</v>
          </cell>
          <cell r="I40">
            <v>10</v>
          </cell>
          <cell r="J40">
            <v>27</v>
          </cell>
          <cell r="K40">
            <v>9</v>
          </cell>
          <cell r="L40">
            <v>10</v>
          </cell>
          <cell r="M40">
            <v>10</v>
          </cell>
          <cell r="N40">
            <v>29</v>
          </cell>
          <cell r="O40">
            <v>7</v>
          </cell>
          <cell r="P40">
            <v>10</v>
          </cell>
          <cell r="Q40">
            <v>10</v>
          </cell>
          <cell r="R40">
            <v>27</v>
          </cell>
          <cell r="S40">
            <v>5</v>
          </cell>
          <cell r="T40">
            <v>10</v>
          </cell>
          <cell r="U40">
            <v>10</v>
          </cell>
          <cell r="V40">
            <v>25</v>
          </cell>
          <cell r="W40">
            <v>7</v>
          </cell>
          <cell r="X40">
            <v>10</v>
          </cell>
          <cell r="Y40">
            <v>8</v>
          </cell>
          <cell r="Z40">
            <v>25</v>
          </cell>
          <cell r="AA40">
            <v>133</v>
          </cell>
          <cell r="AB40">
            <v>10</v>
          </cell>
          <cell r="AC40">
            <v>10</v>
          </cell>
          <cell r="AD40">
            <v>40</v>
          </cell>
          <cell r="AE40">
            <v>60</v>
          </cell>
          <cell r="AF40">
            <v>38</v>
          </cell>
          <cell r="AG40">
            <v>98</v>
          </cell>
          <cell r="AH40">
            <v>9</v>
          </cell>
          <cell r="AI40">
            <v>7</v>
          </cell>
          <cell r="AJ40">
            <v>32</v>
          </cell>
          <cell r="AK40">
            <v>48</v>
          </cell>
          <cell r="AL40">
            <v>28</v>
          </cell>
          <cell r="AM40">
            <v>76</v>
          </cell>
          <cell r="AN40">
            <v>8</v>
          </cell>
          <cell r="AO40">
            <v>7</v>
          </cell>
          <cell r="AP40">
            <v>38</v>
          </cell>
          <cell r="AQ40">
            <v>53</v>
          </cell>
          <cell r="AR40">
            <v>33</v>
          </cell>
          <cell r="AS40">
            <v>86</v>
          </cell>
          <cell r="AT40">
            <v>9</v>
          </cell>
          <cell r="AU40">
            <v>10</v>
          </cell>
          <cell r="AV40">
            <v>40</v>
          </cell>
          <cell r="AW40">
            <v>59</v>
          </cell>
          <cell r="AX40">
            <v>36</v>
          </cell>
          <cell r="AY40">
            <v>95</v>
          </cell>
          <cell r="AZ40">
            <v>10</v>
          </cell>
          <cell r="BA40">
            <v>10</v>
          </cell>
          <cell r="BB40">
            <v>40</v>
          </cell>
          <cell r="BC40">
            <v>60</v>
          </cell>
          <cell r="BD40">
            <v>36</v>
          </cell>
          <cell r="BE40">
            <v>96</v>
          </cell>
          <cell r="BF40">
            <v>451</v>
          </cell>
          <cell r="BG40">
            <v>100</v>
          </cell>
          <cell r="BH40">
            <v>684</v>
          </cell>
          <cell r="BI40">
            <v>91.2</v>
          </cell>
          <cell r="BK40" t="str">
            <v>B+</v>
          </cell>
          <cell r="BL40" t="str">
            <v>C</v>
          </cell>
          <cell r="BM40" t="str">
            <v>D+</v>
          </cell>
          <cell r="BN40" t="str">
            <v>B+</v>
          </cell>
          <cell r="BO40" t="str">
            <v>C+</v>
          </cell>
          <cell r="BP40" t="str">
            <v>A+</v>
          </cell>
          <cell r="BQ40" t="str">
            <v>A++</v>
          </cell>
          <cell r="BR40" t="str">
            <v>A++</v>
          </cell>
          <cell r="BS40" t="str">
            <v>A++</v>
          </cell>
          <cell r="BT40" t="str">
            <v>A++</v>
          </cell>
          <cell r="BU40" t="str">
            <v>A++</v>
          </cell>
          <cell r="BW40">
            <v>2</v>
          </cell>
          <cell r="BX40">
            <v>4</v>
          </cell>
          <cell r="BY40">
            <v>4</v>
          </cell>
          <cell r="BZ40">
            <v>2</v>
          </cell>
          <cell r="CA40">
            <v>2</v>
          </cell>
          <cell r="CB40">
            <v>1</v>
          </cell>
          <cell r="CC40">
            <v>1</v>
          </cell>
          <cell r="CD40">
            <v>1.5</v>
          </cell>
          <cell r="CE40">
            <v>1</v>
          </cell>
          <cell r="CF40">
            <v>1.5</v>
          </cell>
          <cell r="CG40">
            <v>0.5</v>
          </cell>
          <cell r="CH40">
            <v>20.5</v>
          </cell>
          <cell r="CI40">
            <v>0</v>
          </cell>
          <cell r="CJ40" t="str">
            <v>Pass</v>
          </cell>
          <cell r="CK40">
            <v>7.8</v>
          </cell>
        </row>
        <row r="41">
          <cell r="B41" t="str">
            <v>PIET23CR038</v>
          </cell>
          <cell r="C41" t="str">
            <v>LAKSHITA PRAJAPATI</v>
          </cell>
          <cell r="D41" t="str">
            <v>23EPTCL034</v>
          </cell>
          <cell r="E41" t="str">
            <v>D-39</v>
          </cell>
          <cell r="F41"/>
          <cell r="G41">
            <v>3</v>
          </cell>
          <cell r="H41">
            <v>8</v>
          </cell>
          <cell r="I41">
            <v>10</v>
          </cell>
          <cell r="J41">
            <v>21</v>
          </cell>
          <cell r="K41">
            <v>5</v>
          </cell>
          <cell r="L41">
            <v>10</v>
          </cell>
          <cell r="M41">
            <v>10</v>
          </cell>
          <cell r="N41">
            <v>25</v>
          </cell>
          <cell r="O41">
            <v>8</v>
          </cell>
          <cell r="P41">
            <v>10</v>
          </cell>
          <cell r="Q41">
            <v>10</v>
          </cell>
          <cell r="R41">
            <v>28</v>
          </cell>
          <cell r="S41">
            <v>4</v>
          </cell>
          <cell r="T41">
            <v>9</v>
          </cell>
          <cell r="U41">
            <v>10</v>
          </cell>
          <cell r="V41">
            <v>23</v>
          </cell>
          <cell r="W41">
            <v>6</v>
          </cell>
          <cell r="X41">
            <v>10</v>
          </cell>
          <cell r="Y41">
            <v>10</v>
          </cell>
          <cell r="Z41">
            <v>26</v>
          </cell>
          <cell r="AA41">
            <v>123</v>
          </cell>
          <cell r="AB41">
            <v>9</v>
          </cell>
          <cell r="AC41">
            <v>6</v>
          </cell>
          <cell r="AD41">
            <v>35</v>
          </cell>
          <cell r="AE41">
            <v>50</v>
          </cell>
          <cell r="AF41">
            <v>28</v>
          </cell>
          <cell r="AG41">
            <v>78</v>
          </cell>
          <cell r="AH41">
            <v>7</v>
          </cell>
          <cell r="AI41">
            <v>8</v>
          </cell>
          <cell r="AJ41">
            <v>35</v>
          </cell>
          <cell r="AK41">
            <v>50</v>
          </cell>
          <cell r="AL41">
            <v>32</v>
          </cell>
          <cell r="AM41">
            <v>82</v>
          </cell>
          <cell r="AN41">
            <v>9</v>
          </cell>
          <cell r="AO41">
            <v>8</v>
          </cell>
          <cell r="AP41">
            <v>32</v>
          </cell>
          <cell r="AQ41">
            <v>49</v>
          </cell>
          <cell r="AR41">
            <v>35</v>
          </cell>
          <cell r="AS41">
            <v>84</v>
          </cell>
          <cell r="AT41">
            <v>7</v>
          </cell>
          <cell r="AU41">
            <v>9</v>
          </cell>
          <cell r="AV41">
            <v>38</v>
          </cell>
          <cell r="AW41">
            <v>54</v>
          </cell>
          <cell r="AX41">
            <v>32</v>
          </cell>
          <cell r="AY41">
            <v>86</v>
          </cell>
          <cell r="AZ41">
            <v>7</v>
          </cell>
          <cell r="BA41">
            <v>10</v>
          </cell>
          <cell r="BB41">
            <v>40</v>
          </cell>
          <cell r="BC41">
            <v>57</v>
          </cell>
          <cell r="BD41">
            <v>35</v>
          </cell>
          <cell r="BE41">
            <v>92</v>
          </cell>
          <cell r="BF41">
            <v>422</v>
          </cell>
          <cell r="BG41">
            <v>91</v>
          </cell>
          <cell r="BH41">
            <v>636</v>
          </cell>
          <cell r="BI41">
            <v>84.8</v>
          </cell>
          <cell r="BK41" t="str">
            <v>B</v>
          </cell>
          <cell r="BL41" t="str">
            <v>C</v>
          </cell>
          <cell r="BM41" t="str">
            <v>E+</v>
          </cell>
          <cell r="BN41" t="str">
            <v>C+</v>
          </cell>
          <cell r="BO41" t="str">
            <v>C</v>
          </cell>
          <cell r="BP41" t="str">
            <v>A++</v>
          </cell>
          <cell r="BQ41" t="str">
            <v>A+</v>
          </cell>
          <cell r="BR41" t="str">
            <v>A++</v>
          </cell>
          <cell r="BS41" t="str">
            <v>A++</v>
          </cell>
          <cell r="BT41" t="str">
            <v>A++</v>
          </cell>
          <cell r="BU41" t="str">
            <v>A++</v>
          </cell>
          <cell r="BW41">
            <v>2</v>
          </cell>
          <cell r="BX41">
            <v>4</v>
          </cell>
          <cell r="BY41">
            <v>4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20.5</v>
          </cell>
          <cell r="CI41">
            <v>0</v>
          </cell>
          <cell r="CJ41" t="str">
            <v>Pass</v>
          </cell>
          <cell r="CK41">
            <v>6.15</v>
          </cell>
        </row>
        <row r="42">
          <cell r="B42" t="str">
            <v>PIET23CR039</v>
          </cell>
          <cell r="C42" t="str">
            <v>LOVNEET KAUR</v>
          </cell>
          <cell r="D42" t="str">
            <v>23EPTCL035</v>
          </cell>
          <cell r="E42" t="str">
            <v>D-40</v>
          </cell>
          <cell r="F42"/>
          <cell r="G42">
            <v>7</v>
          </cell>
          <cell r="H42">
            <v>10</v>
          </cell>
          <cell r="I42">
            <v>10</v>
          </cell>
          <cell r="J42">
            <v>27</v>
          </cell>
          <cell r="K42">
            <v>8</v>
          </cell>
          <cell r="L42">
            <v>10</v>
          </cell>
          <cell r="M42">
            <v>10</v>
          </cell>
          <cell r="N42">
            <v>28</v>
          </cell>
          <cell r="O42">
            <v>7</v>
          </cell>
          <cell r="P42">
            <v>10</v>
          </cell>
          <cell r="Q42">
            <v>10</v>
          </cell>
          <cell r="R42">
            <v>27</v>
          </cell>
          <cell r="S42">
            <v>5</v>
          </cell>
          <cell r="T42">
            <v>10</v>
          </cell>
          <cell r="U42">
            <v>10</v>
          </cell>
          <cell r="V42">
            <v>25</v>
          </cell>
          <cell r="W42">
            <v>7</v>
          </cell>
          <cell r="X42">
            <v>10</v>
          </cell>
          <cell r="Y42">
            <v>10</v>
          </cell>
          <cell r="Z42">
            <v>27</v>
          </cell>
          <cell r="AA42">
            <v>134</v>
          </cell>
          <cell r="AB42">
            <v>10</v>
          </cell>
          <cell r="AC42">
            <v>9</v>
          </cell>
          <cell r="AD42">
            <v>40</v>
          </cell>
          <cell r="AE42">
            <v>59</v>
          </cell>
          <cell r="AF42">
            <v>38</v>
          </cell>
          <cell r="AG42">
            <v>97</v>
          </cell>
          <cell r="AH42">
            <v>7</v>
          </cell>
          <cell r="AI42">
            <v>6</v>
          </cell>
          <cell r="AJ42">
            <v>33</v>
          </cell>
          <cell r="AK42">
            <v>46</v>
          </cell>
          <cell r="AL42">
            <v>29</v>
          </cell>
          <cell r="AM42">
            <v>75</v>
          </cell>
          <cell r="AN42">
            <v>7</v>
          </cell>
          <cell r="AO42">
            <v>9</v>
          </cell>
          <cell r="AP42">
            <v>40</v>
          </cell>
          <cell r="AQ42">
            <v>56</v>
          </cell>
          <cell r="AR42">
            <v>31</v>
          </cell>
          <cell r="AS42">
            <v>87</v>
          </cell>
          <cell r="AT42">
            <v>8</v>
          </cell>
          <cell r="AU42">
            <v>9</v>
          </cell>
          <cell r="AV42">
            <v>40</v>
          </cell>
          <cell r="AW42">
            <v>57</v>
          </cell>
          <cell r="AX42">
            <v>34</v>
          </cell>
          <cell r="AY42">
            <v>91</v>
          </cell>
          <cell r="AZ42">
            <v>9</v>
          </cell>
          <cell r="BA42">
            <v>10</v>
          </cell>
          <cell r="BB42">
            <v>40</v>
          </cell>
          <cell r="BC42">
            <v>59</v>
          </cell>
          <cell r="BD42">
            <v>38</v>
          </cell>
          <cell r="BE42">
            <v>97</v>
          </cell>
          <cell r="BF42">
            <v>447</v>
          </cell>
          <cell r="BG42">
            <v>97</v>
          </cell>
          <cell r="BH42">
            <v>678</v>
          </cell>
          <cell r="BI42">
            <v>90.4</v>
          </cell>
          <cell r="BK42" t="str">
            <v>B</v>
          </cell>
          <cell r="BL42" t="str">
            <v>E+</v>
          </cell>
          <cell r="BM42" t="str">
            <v>D+</v>
          </cell>
          <cell r="BN42" t="str">
            <v>B+</v>
          </cell>
          <cell r="BO42" t="str">
            <v>C+</v>
          </cell>
          <cell r="BP42" t="str">
            <v>A</v>
          </cell>
          <cell r="BQ42" t="str">
            <v>A++</v>
          </cell>
          <cell r="BR42" t="str">
            <v>A++</v>
          </cell>
          <cell r="BS42" t="str">
            <v>A++</v>
          </cell>
          <cell r="BT42" t="str">
            <v>A++</v>
          </cell>
          <cell r="BU42" t="str">
            <v>A++</v>
          </cell>
          <cell r="BW42">
            <v>2</v>
          </cell>
          <cell r="BX42">
            <v>4</v>
          </cell>
          <cell r="BY42">
            <v>4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20.5</v>
          </cell>
          <cell r="CI42">
            <v>0</v>
          </cell>
          <cell r="CJ42" t="str">
            <v>Pass</v>
          </cell>
          <cell r="CK42">
            <v>7.44</v>
          </cell>
        </row>
        <row r="43">
          <cell r="B43" t="str">
            <v>PIET23CR040</v>
          </cell>
          <cell r="C43" t="str">
            <v>MANAS KUMAR</v>
          </cell>
          <cell r="D43" t="str">
            <v>23EPTCL036</v>
          </cell>
          <cell r="E43" t="str">
            <v>D-41</v>
          </cell>
          <cell r="F43"/>
          <cell r="G43">
            <v>4</v>
          </cell>
          <cell r="H43">
            <v>5</v>
          </cell>
          <cell r="I43">
            <v>10</v>
          </cell>
          <cell r="J43">
            <v>19</v>
          </cell>
          <cell r="K43">
            <v>3</v>
          </cell>
          <cell r="L43">
            <v>7</v>
          </cell>
          <cell r="M43">
            <v>8</v>
          </cell>
          <cell r="N43">
            <v>18</v>
          </cell>
          <cell r="O43">
            <v>6</v>
          </cell>
          <cell r="P43">
            <v>10</v>
          </cell>
          <cell r="Q43">
            <v>8</v>
          </cell>
          <cell r="R43">
            <v>24</v>
          </cell>
          <cell r="S43">
            <v>5</v>
          </cell>
          <cell r="T43">
            <v>9</v>
          </cell>
          <cell r="U43">
            <v>10</v>
          </cell>
          <cell r="V43">
            <v>24</v>
          </cell>
          <cell r="W43">
            <v>8</v>
          </cell>
          <cell r="X43">
            <v>10</v>
          </cell>
          <cell r="Y43">
            <v>10</v>
          </cell>
          <cell r="Z43">
            <v>28</v>
          </cell>
          <cell r="AA43">
            <v>113</v>
          </cell>
          <cell r="AB43">
            <v>8</v>
          </cell>
          <cell r="AC43">
            <v>7</v>
          </cell>
          <cell r="AD43">
            <v>40</v>
          </cell>
          <cell r="AE43">
            <v>55</v>
          </cell>
          <cell r="AF43">
            <v>36</v>
          </cell>
          <cell r="AG43">
            <v>91</v>
          </cell>
          <cell r="AH43">
            <v>7</v>
          </cell>
          <cell r="AI43">
            <v>7</v>
          </cell>
          <cell r="AJ43">
            <v>34</v>
          </cell>
          <cell r="AK43">
            <v>48</v>
          </cell>
          <cell r="AL43">
            <v>30</v>
          </cell>
          <cell r="AM43">
            <v>78</v>
          </cell>
          <cell r="AN43">
            <v>9</v>
          </cell>
          <cell r="AO43">
            <v>8</v>
          </cell>
          <cell r="AP43">
            <v>33</v>
          </cell>
          <cell r="AQ43">
            <v>50</v>
          </cell>
          <cell r="AR43">
            <v>34</v>
          </cell>
          <cell r="AS43">
            <v>84</v>
          </cell>
          <cell r="AT43">
            <v>7</v>
          </cell>
          <cell r="AU43">
            <v>8</v>
          </cell>
          <cell r="AV43">
            <v>40</v>
          </cell>
          <cell r="AW43">
            <v>55</v>
          </cell>
          <cell r="AX43">
            <v>34</v>
          </cell>
          <cell r="AY43">
            <v>89</v>
          </cell>
          <cell r="AZ43">
            <v>10</v>
          </cell>
          <cell r="BA43">
            <v>10</v>
          </cell>
          <cell r="BB43">
            <v>40</v>
          </cell>
          <cell r="BC43">
            <v>60</v>
          </cell>
          <cell r="BD43">
            <v>39</v>
          </cell>
          <cell r="BE43">
            <v>99</v>
          </cell>
          <cell r="BF43">
            <v>441</v>
          </cell>
          <cell r="BG43">
            <v>95</v>
          </cell>
          <cell r="BH43">
            <v>649</v>
          </cell>
          <cell r="BI43">
            <v>86.533333333333331</v>
          </cell>
          <cell r="BK43" t="str">
            <v>B+</v>
          </cell>
          <cell r="BL43" t="str">
            <v>D</v>
          </cell>
          <cell r="BM43" t="str">
            <v>E</v>
          </cell>
          <cell r="BN43" t="str">
            <v>A+</v>
          </cell>
          <cell r="BO43" t="str">
            <v>C+</v>
          </cell>
          <cell r="BP43" t="str">
            <v>A+</v>
          </cell>
          <cell r="BQ43" t="str">
            <v>A++</v>
          </cell>
          <cell r="BR43" t="str">
            <v>A++</v>
          </cell>
          <cell r="BS43" t="str">
            <v>A++</v>
          </cell>
          <cell r="BT43" t="str">
            <v>A++</v>
          </cell>
          <cell r="BU43" t="str">
            <v>A++</v>
          </cell>
          <cell r="BW43">
            <v>2</v>
          </cell>
          <cell r="BX43">
            <v>4</v>
          </cell>
          <cell r="BY43">
            <v>4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20.5</v>
          </cell>
          <cell r="CI43">
            <v>0</v>
          </cell>
          <cell r="CJ43" t="str">
            <v>Pass</v>
          </cell>
          <cell r="CK43">
            <v>7.32</v>
          </cell>
        </row>
        <row r="44">
          <cell r="B44" t="str">
            <v>PIET23CR064</v>
          </cell>
          <cell r="C44" t="str">
            <v>MANOJ KUMAWAT</v>
          </cell>
          <cell r="D44" t="str">
            <v>23EPTCL037</v>
          </cell>
          <cell r="E44" t="str">
            <v>D-64</v>
          </cell>
          <cell r="F44"/>
          <cell r="G44">
            <v>6</v>
          </cell>
          <cell r="H44">
            <v>9</v>
          </cell>
          <cell r="I44">
            <v>10</v>
          </cell>
          <cell r="J44">
            <v>25</v>
          </cell>
          <cell r="K44">
            <v>7</v>
          </cell>
          <cell r="L44">
            <v>10</v>
          </cell>
          <cell r="M44">
            <v>10</v>
          </cell>
          <cell r="N44">
            <v>27</v>
          </cell>
          <cell r="O44" t="str">
            <v>N</v>
          </cell>
          <cell r="P44">
            <v>10</v>
          </cell>
          <cell r="Q44">
            <v>8</v>
          </cell>
          <cell r="R44">
            <v>18</v>
          </cell>
          <cell r="S44">
            <v>5</v>
          </cell>
          <cell r="T44">
            <v>8</v>
          </cell>
          <cell r="U44">
            <v>10</v>
          </cell>
          <cell r="V44">
            <v>23</v>
          </cell>
          <cell r="W44">
            <v>8</v>
          </cell>
          <cell r="X44">
            <v>10</v>
          </cell>
          <cell r="Y44">
            <v>10</v>
          </cell>
          <cell r="Z44">
            <v>28</v>
          </cell>
          <cell r="AA44">
            <v>121</v>
          </cell>
          <cell r="AB44">
            <v>9</v>
          </cell>
          <cell r="AC44">
            <v>10</v>
          </cell>
          <cell r="AD44">
            <v>40</v>
          </cell>
          <cell r="AE44">
            <v>59</v>
          </cell>
          <cell r="AF44">
            <v>39</v>
          </cell>
          <cell r="AG44">
            <v>98</v>
          </cell>
          <cell r="AH44">
            <v>7</v>
          </cell>
          <cell r="AI44">
            <v>8</v>
          </cell>
          <cell r="AJ44">
            <v>34</v>
          </cell>
          <cell r="AK44">
            <v>49</v>
          </cell>
          <cell r="AL44">
            <v>30</v>
          </cell>
          <cell r="AM44">
            <v>79</v>
          </cell>
          <cell r="AN44">
            <v>9</v>
          </cell>
          <cell r="AO44">
            <v>8</v>
          </cell>
          <cell r="AP44">
            <v>40</v>
          </cell>
          <cell r="AQ44">
            <v>57</v>
          </cell>
          <cell r="AR44">
            <v>34</v>
          </cell>
          <cell r="AS44">
            <v>91</v>
          </cell>
          <cell r="AT44">
            <v>8</v>
          </cell>
          <cell r="AU44">
            <v>10</v>
          </cell>
          <cell r="AV44">
            <v>40</v>
          </cell>
          <cell r="AW44">
            <v>58</v>
          </cell>
          <cell r="AX44">
            <v>37</v>
          </cell>
          <cell r="AY44">
            <v>95</v>
          </cell>
          <cell r="AZ44">
            <v>6</v>
          </cell>
          <cell r="BA44">
            <v>7</v>
          </cell>
          <cell r="BB44">
            <v>37</v>
          </cell>
          <cell r="BC44">
            <v>50</v>
          </cell>
          <cell r="BD44">
            <v>28</v>
          </cell>
          <cell r="BE44">
            <v>78</v>
          </cell>
          <cell r="BF44">
            <v>441</v>
          </cell>
          <cell r="BG44">
            <v>81</v>
          </cell>
          <cell r="BH44">
            <v>643</v>
          </cell>
          <cell r="BI44">
            <v>85.733333333333334</v>
          </cell>
          <cell r="BK44" t="str">
            <v>C</v>
          </cell>
          <cell r="BL44" t="str">
            <v>E</v>
          </cell>
          <cell r="BM44" t="str">
            <v>D+</v>
          </cell>
          <cell r="BN44" t="str">
            <v>A+</v>
          </cell>
          <cell r="BO44" t="str">
            <v>B+</v>
          </cell>
          <cell r="BP44" t="str">
            <v>A+</v>
          </cell>
          <cell r="BQ44" t="str">
            <v>A++</v>
          </cell>
          <cell r="BR44" t="str">
            <v>A++</v>
          </cell>
          <cell r="BS44" t="str">
            <v>A++</v>
          </cell>
          <cell r="BT44" t="str">
            <v>A+</v>
          </cell>
          <cell r="BU44" t="str">
            <v>A++</v>
          </cell>
          <cell r="BW44">
            <v>2</v>
          </cell>
          <cell r="BX44">
            <v>4</v>
          </cell>
          <cell r="BY44">
            <v>4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20.5</v>
          </cell>
          <cell r="CI44">
            <v>0</v>
          </cell>
          <cell r="CJ44" t="str">
            <v>Pass</v>
          </cell>
          <cell r="CK44">
            <v>7.29</v>
          </cell>
        </row>
        <row r="45">
          <cell r="B45" t="str">
            <v>PIET23CR041</v>
          </cell>
          <cell r="C45" t="str">
            <v>MOHD RAHISH</v>
          </cell>
          <cell r="D45" t="str">
            <v>23EPTCL038</v>
          </cell>
          <cell r="E45" t="str">
            <v>D-42</v>
          </cell>
          <cell r="F45"/>
          <cell r="G45">
            <v>1</v>
          </cell>
          <cell r="H45">
            <v>7</v>
          </cell>
          <cell r="I45">
            <v>10</v>
          </cell>
          <cell r="J45">
            <v>18</v>
          </cell>
          <cell r="K45">
            <v>7</v>
          </cell>
          <cell r="L45" t="str">
            <v>N</v>
          </cell>
          <cell r="M45">
            <v>6</v>
          </cell>
          <cell r="N45">
            <v>13</v>
          </cell>
          <cell r="O45" t="str">
            <v>N</v>
          </cell>
          <cell r="P45">
            <v>6</v>
          </cell>
          <cell r="Q45">
            <v>7</v>
          </cell>
          <cell r="R45">
            <v>13</v>
          </cell>
          <cell r="S45">
            <v>6</v>
          </cell>
          <cell r="T45" t="str">
            <v>N</v>
          </cell>
          <cell r="U45">
            <v>8</v>
          </cell>
          <cell r="V45">
            <v>14</v>
          </cell>
          <cell r="W45" t="str">
            <v>N</v>
          </cell>
          <cell r="X45">
            <v>8</v>
          </cell>
          <cell r="Y45">
            <v>10</v>
          </cell>
          <cell r="Z45">
            <v>18</v>
          </cell>
          <cell r="AA45">
            <v>76</v>
          </cell>
          <cell r="AB45" t="str">
            <v>A</v>
          </cell>
          <cell r="AC45" t="str">
            <v>A</v>
          </cell>
          <cell r="AD45">
            <v>17</v>
          </cell>
          <cell r="AE45">
            <v>17</v>
          </cell>
          <cell r="AF45" t="str">
            <v>A</v>
          </cell>
          <cell r="AG45">
            <v>17</v>
          </cell>
          <cell r="AH45" t="str">
            <v>A</v>
          </cell>
          <cell r="AI45" t="str">
            <v>A</v>
          </cell>
          <cell r="AJ45">
            <v>5</v>
          </cell>
          <cell r="AK45">
            <v>5</v>
          </cell>
          <cell r="AL45" t="str">
            <v>A</v>
          </cell>
          <cell r="AM45">
            <v>5</v>
          </cell>
          <cell r="AN45" t="str">
            <v>A</v>
          </cell>
          <cell r="AO45">
            <v>5</v>
          </cell>
          <cell r="AP45">
            <v>20</v>
          </cell>
          <cell r="AQ45">
            <v>25</v>
          </cell>
          <cell r="AR45" t="str">
            <v>A</v>
          </cell>
          <cell r="AS45">
            <v>25</v>
          </cell>
          <cell r="AT45" t="str">
            <v>A</v>
          </cell>
          <cell r="AU45" t="str">
            <v>A</v>
          </cell>
          <cell r="AV45">
            <v>21</v>
          </cell>
          <cell r="AW45">
            <v>21</v>
          </cell>
          <cell r="AX45" t="str">
            <v>A</v>
          </cell>
          <cell r="AY45">
            <v>21</v>
          </cell>
          <cell r="AZ45">
            <v>2</v>
          </cell>
          <cell r="BA45" t="str">
            <v>A</v>
          </cell>
          <cell r="BB45">
            <v>14</v>
          </cell>
          <cell r="BC45">
            <v>16</v>
          </cell>
          <cell r="BD45" t="str">
            <v>A</v>
          </cell>
          <cell r="BE45">
            <v>16</v>
          </cell>
          <cell r="BF45">
            <v>84</v>
          </cell>
          <cell r="BG45">
            <v>40</v>
          </cell>
          <cell r="BH45">
            <v>200</v>
          </cell>
          <cell r="BI45">
            <v>26.666666666666668</v>
          </cell>
          <cell r="BK45" t="str">
            <v>F</v>
          </cell>
          <cell r="BL45" t="str">
            <v>F</v>
          </cell>
          <cell r="BM45" t="str">
            <v>F</v>
          </cell>
          <cell r="BN45" t="str">
            <v>F</v>
          </cell>
          <cell r="BO45" t="str">
            <v>F</v>
          </cell>
          <cell r="BP45" t="str">
            <v>F</v>
          </cell>
          <cell r="BQ45" t="str">
            <v>F</v>
          </cell>
          <cell r="BR45" t="str">
            <v>F</v>
          </cell>
          <cell r="BS45" t="str">
            <v>F</v>
          </cell>
          <cell r="BT45" t="str">
            <v>F</v>
          </cell>
          <cell r="BU45" t="str">
            <v>E+</v>
          </cell>
          <cell r="BW45">
            <v>2</v>
          </cell>
          <cell r="BX45">
            <v>4</v>
          </cell>
          <cell r="BY45">
            <v>4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20.5</v>
          </cell>
          <cell r="CI45">
            <v>10</v>
          </cell>
          <cell r="CJ45" t="str">
            <v>Fail</v>
          </cell>
          <cell r="CK45">
            <v>0.12195121951219512</v>
          </cell>
        </row>
        <row r="46">
          <cell r="B46" t="str">
            <v>PIET23CR042</v>
          </cell>
          <cell r="C46" t="str">
            <v>MOHIT SINGH VISHT</v>
          </cell>
          <cell r="D46" t="str">
            <v>23EPTCL039</v>
          </cell>
          <cell r="E46" t="str">
            <v>D-43</v>
          </cell>
          <cell r="F46"/>
          <cell r="G46">
            <v>5</v>
          </cell>
          <cell r="H46">
            <v>10</v>
          </cell>
          <cell r="I46">
            <v>10</v>
          </cell>
          <cell r="J46">
            <v>25</v>
          </cell>
          <cell r="K46">
            <v>8</v>
          </cell>
          <cell r="L46">
            <v>9</v>
          </cell>
          <cell r="M46">
            <v>10</v>
          </cell>
          <cell r="N46">
            <v>27</v>
          </cell>
          <cell r="O46">
            <v>8</v>
          </cell>
          <cell r="P46">
            <v>10</v>
          </cell>
          <cell r="Q46">
            <v>10</v>
          </cell>
          <cell r="R46">
            <v>28</v>
          </cell>
          <cell r="S46">
            <v>5</v>
          </cell>
          <cell r="T46">
            <v>10</v>
          </cell>
          <cell r="U46">
            <v>10</v>
          </cell>
          <cell r="V46">
            <v>25</v>
          </cell>
          <cell r="W46">
            <v>8</v>
          </cell>
          <cell r="X46">
            <v>10</v>
          </cell>
          <cell r="Y46">
            <v>7</v>
          </cell>
          <cell r="Z46">
            <v>25</v>
          </cell>
          <cell r="AA46">
            <v>130</v>
          </cell>
          <cell r="AB46">
            <v>10</v>
          </cell>
          <cell r="AC46">
            <v>5</v>
          </cell>
          <cell r="AD46">
            <v>40</v>
          </cell>
          <cell r="AE46">
            <v>55</v>
          </cell>
          <cell r="AF46">
            <v>38</v>
          </cell>
          <cell r="AG46">
            <v>93</v>
          </cell>
          <cell r="AH46">
            <v>7</v>
          </cell>
          <cell r="AI46">
            <v>8</v>
          </cell>
          <cell r="AJ46">
            <v>35</v>
          </cell>
          <cell r="AK46">
            <v>50</v>
          </cell>
          <cell r="AL46">
            <v>28</v>
          </cell>
          <cell r="AM46">
            <v>78</v>
          </cell>
          <cell r="AN46">
            <v>8</v>
          </cell>
          <cell r="AO46">
            <v>8</v>
          </cell>
          <cell r="AP46">
            <v>40</v>
          </cell>
          <cell r="AQ46">
            <v>56</v>
          </cell>
          <cell r="AR46">
            <v>33</v>
          </cell>
          <cell r="AS46">
            <v>89</v>
          </cell>
          <cell r="AT46">
            <v>9</v>
          </cell>
          <cell r="AU46">
            <v>9</v>
          </cell>
          <cell r="AV46">
            <v>36</v>
          </cell>
          <cell r="AW46">
            <v>54</v>
          </cell>
          <cell r="AX46">
            <v>33</v>
          </cell>
          <cell r="AY46">
            <v>87</v>
          </cell>
          <cell r="AZ46">
            <v>9</v>
          </cell>
          <cell r="BA46">
            <v>8</v>
          </cell>
          <cell r="BB46">
            <v>40</v>
          </cell>
          <cell r="BC46">
            <v>57</v>
          </cell>
          <cell r="BD46">
            <v>33</v>
          </cell>
          <cell r="BE46">
            <v>90</v>
          </cell>
          <cell r="BF46">
            <v>437</v>
          </cell>
          <cell r="BG46">
            <v>97</v>
          </cell>
          <cell r="BH46">
            <v>664</v>
          </cell>
          <cell r="BI46">
            <v>88.533333333333331</v>
          </cell>
          <cell r="BK46" t="str">
            <v>B+</v>
          </cell>
          <cell r="BL46" t="str">
            <v>C+</v>
          </cell>
          <cell r="BM46" t="str">
            <v>B+</v>
          </cell>
          <cell r="BN46" t="str">
            <v>A+</v>
          </cell>
          <cell r="BO46" t="str">
            <v>B</v>
          </cell>
          <cell r="BP46" t="str">
            <v>A+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W46">
            <v>2</v>
          </cell>
          <cell r="BX46">
            <v>4</v>
          </cell>
          <cell r="BY46">
            <v>4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20.5</v>
          </cell>
          <cell r="CI46">
            <v>0</v>
          </cell>
          <cell r="CJ46" t="str">
            <v>Pass</v>
          </cell>
          <cell r="CK46">
            <v>8.44</v>
          </cell>
        </row>
        <row r="47">
          <cell r="B47" t="str">
            <v>PIET23CR010</v>
          </cell>
          <cell r="C47" t="str">
            <v>MS.BHUMIKA SHARMA</v>
          </cell>
          <cell r="D47" t="str">
            <v>23EPTCL040</v>
          </cell>
          <cell r="E47" t="str">
            <v>D-11</v>
          </cell>
          <cell r="F47"/>
          <cell r="G47">
            <v>6</v>
          </cell>
          <cell r="H47">
            <v>10</v>
          </cell>
          <cell r="I47">
            <v>10</v>
          </cell>
          <cell r="J47">
            <v>26</v>
          </cell>
          <cell r="K47">
            <v>6</v>
          </cell>
          <cell r="L47">
            <v>10</v>
          </cell>
          <cell r="M47">
            <v>10</v>
          </cell>
          <cell r="N47">
            <v>26</v>
          </cell>
          <cell r="O47">
            <v>8</v>
          </cell>
          <cell r="P47">
            <v>10</v>
          </cell>
          <cell r="Q47">
            <v>10</v>
          </cell>
          <cell r="R47">
            <v>28</v>
          </cell>
          <cell r="S47">
            <v>5</v>
          </cell>
          <cell r="T47">
            <v>8</v>
          </cell>
          <cell r="U47">
            <v>10</v>
          </cell>
          <cell r="V47">
            <v>23</v>
          </cell>
          <cell r="W47">
            <v>6</v>
          </cell>
          <cell r="X47">
            <v>10</v>
          </cell>
          <cell r="Y47">
            <v>10</v>
          </cell>
          <cell r="Z47">
            <v>26</v>
          </cell>
          <cell r="AA47">
            <v>129</v>
          </cell>
          <cell r="AB47">
            <v>8</v>
          </cell>
          <cell r="AC47">
            <v>9</v>
          </cell>
          <cell r="AD47">
            <v>40</v>
          </cell>
          <cell r="AE47">
            <v>57</v>
          </cell>
          <cell r="AF47">
            <v>37</v>
          </cell>
          <cell r="AG47">
            <v>94</v>
          </cell>
          <cell r="AH47">
            <v>8</v>
          </cell>
          <cell r="AI47">
            <v>8</v>
          </cell>
          <cell r="AJ47">
            <v>34</v>
          </cell>
          <cell r="AK47">
            <v>50</v>
          </cell>
          <cell r="AL47">
            <v>30</v>
          </cell>
          <cell r="AM47">
            <v>80</v>
          </cell>
          <cell r="AN47">
            <v>8</v>
          </cell>
          <cell r="AO47">
            <v>7</v>
          </cell>
          <cell r="AP47">
            <v>36</v>
          </cell>
          <cell r="AQ47">
            <v>51</v>
          </cell>
          <cell r="AR47">
            <v>32</v>
          </cell>
          <cell r="AS47">
            <v>83</v>
          </cell>
          <cell r="AT47">
            <v>6</v>
          </cell>
          <cell r="AU47">
            <v>7</v>
          </cell>
          <cell r="AV47">
            <v>40</v>
          </cell>
          <cell r="AW47">
            <v>53</v>
          </cell>
          <cell r="AX47">
            <v>26</v>
          </cell>
          <cell r="AY47">
            <v>79</v>
          </cell>
          <cell r="AZ47">
            <v>4</v>
          </cell>
          <cell r="BA47">
            <v>6</v>
          </cell>
          <cell r="BB47">
            <v>33</v>
          </cell>
          <cell r="BC47">
            <v>43</v>
          </cell>
          <cell r="BD47">
            <v>23</v>
          </cell>
          <cell r="BE47">
            <v>66</v>
          </cell>
          <cell r="BF47">
            <v>402</v>
          </cell>
          <cell r="BG47">
            <v>95</v>
          </cell>
          <cell r="BH47">
            <v>626</v>
          </cell>
          <cell r="BI47">
            <v>83.466666666666669</v>
          </cell>
          <cell r="BK47" t="str">
            <v>B+</v>
          </cell>
          <cell r="BL47" t="str">
            <v>A+</v>
          </cell>
          <cell r="BM47" t="str">
            <v>B</v>
          </cell>
          <cell r="BN47" t="str">
            <v>A+</v>
          </cell>
          <cell r="BO47" t="str">
            <v>B</v>
          </cell>
          <cell r="BP47" t="str">
            <v>A+</v>
          </cell>
          <cell r="BQ47" t="str">
            <v>A++</v>
          </cell>
          <cell r="BR47" t="str">
            <v>A++</v>
          </cell>
          <cell r="BS47" t="str">
            <v>A+</v>
          </cell>
          <cell r="BT47" t="str">
            <v>B</v>
          </cell>
          <cell r="BU47" t="str">
            <v>A++</v>
          </cell>
          <cell r="BW47">
            <v>2</v>
          </cell>
          <cell r="BX47">
            <v>4</v>
          </cell>
          <cell r="BY47">
            <v>4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20.5</v>
          </cell>
          <cell r="CI47">
            <v>0</v>
          </cell>
          <cell r="CJ47" t="str">
            <v>Pass</v>
          </cell>
          <cell r="CK47">
            <v>8.5</v>
          </cell>
        </row>
        <row r="48">
          <cell r="B48" t="str">
            <v>PIET23CR023</v>
          </cell>
          <cell r="C48" t="str">
            <v>MS.GUNJAN SHARMA</v>
          </cell>
          <cell r="D48" t="str">
            <v>23EPTCL041</v>
          </cell>
          <cell r="E48" t="str">
            <v>D-24</v>
          </cell>
          <cell r="F48"/>
          <cell r="G48">
            <v>6</v>
          </cell>
          <cell r="H48">
            <v>6</v>
          </cell>
          <cell r="I48">
            <v>10</v>
          </cell>
          <cell r="J48">
            <v>22</v>
          </cell>
          <cell r="K48">
            <v>8</v>
          </cell>
          <cell r="L48">
            <v>9</v>
          </cell>
          <cell r="M48">
            <v>10</v>
          </cell>
          <cell r="N48">
            <v>27</v>
          </cell>
          <cell r="O48">
            <v>8</v>
          </cell>
          <cell r="P48">
            <v>10</v>
          </cell>
          <cell r="Q48">
            <v>10</v>
          </cell>
          <cell r="R48">
            <v>28</v>
          </cell>
          <cell r="S48">
            <v>3</v>
          </cell>
          <cell r="T48">
            <v>9</v>
          </cell>
          <cell r="U48">
            <v>10</v>
          </cell>
          <cell r="V48">
            <v>22</v>
          </cell>
          <cell r="W48">
            <v>6</v>
          </cell>
          <cell r="X48">
            <v>10</v>
          </cell>
          <cell r="Y48">
            <v>8</v>
          </cell>
          <cell r="Z48">
            <v>24</v>
          </cell>
          <cell r="AA48">
            <v>123</v>
          </cell>
          <cell r="AB48">
            <v>9</v>
          </cell>
          <cell r="AC48">
            <v>7</v>
          </cell>
          <cell r="AD48">
            <v>40</v>
          </cell>
          <cell r="AE48">
            <v>56</v>
          </cell>
          <cell r="AF48">
            <v>23</v>
          </cell>
          <cell r="AG48">
            <v>79</v>
          </cell>
          <cell r="AH48">
            <v>8</v>
          </cell>
          <cell r="AI48">
            <v>7</v>
          </cell>
          <cell r="AJ48">
            <v>35</v>
          </cell>
          <cell r="AK48">
            <v>50</v>
          </cell>
          <cell r="AL48">
            <v>30</v>
          </cell>
          <cell r="AM48">
            <v>80</v>
          </cell>
          <cell r="AN48">
            <v>8</v>
          </cell>
          <cell r="AO48">
            <v>8</v>
          </cell>
          <cell r="AP48">
            <v>34</v>
          </cell>
          <cell r="AQ48">
            <v>50</v>
          </cell>
          <cell r="AR48">
            <v>35</v>
          </cell>
          <cell r="AS48">
            <v>85</v>
          </cell>
          <cell r="AT48">
            <v>8</v>
          </cell>
          <cell r="AU48">
            <v>9</v>
          </cell>
          <cell r="AV48">
            <v>40</v>
          </cell>
          <cell r="AW48">
            <v>57</v>
          </cell>
          <cell r="AX48">
            <v>26</v>
          </cell>
          <cell r="AY48">
            <v>83</v>
          </cell>
          <cell r="AZ48">
            <v>9</v>
          </cell>
          <cell r="BA48">
            <v>8</v>
          </cell>
          <cell r="BB48">
            <v>40</v>
          </cell>
          <cell r="BC48">
            <v>57</v>
          </cell>
          <cell r="BD48">
            <v>28</v>
          </cell>
          <cell r="BE48">
            <v>85</v>
          </cell>
          <cell r="BF48">
            <v>412</v>
          </cell>
          <cell r="BG48">
            <v>96</v>
          </cell>
          <cell r="BH48">
            <v>631</v>
          </cell>
          <cell r="BI48">
            <v>84.13333333333334</v>
          </cell>
          <cell r="BK48" t="str">
            <v>B+</v>
          </cell>
          <cell r="BL48" t="str">
            <v>E</v>
          </cell>
          <cell r="BM48" t="str">
            <v>D+</v>
          </cell>
          <cell r="BN48" t="str">
            <v>A+</v>
          </cell>
          <cell r="BO48" t="str">
            <v>C+</v>
          </cell>
          <cell r="BP48" t="str">
            <v>A+</v>
          </cell>
          <cell r="BQ48" t="str">
            <v>A+</v>
          </cell>
          <cell r="BR48" t="str">
            <v>A++</v>
          </cell>
          <cell r="BS48" t="str">
            <v>A++</v>
          </cell>
          <cell r="BT48" t="str">
            <v>A++</v>
          </cell>
          <cell r="BU48" t="str">
            <v>A++</v>
          </cell>
          <cell r="BW48">
            <v>2</v>
          </cell>
          <cell r="BX48">
            <v>4</v>
          </cell>
          <cell r="BY48">
            <v>4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20.5</v>
          </cell>
          <cell r="CI48">
            <v>0</v>
          </cell>
          <cell r="CJ48" t="str">
            <v>Pass</v>
          </cell>
          <cell r="CK48">
            <v>7.37</v>
          </cell>
        </row>
        <row r="49">
          <cell r="B49" t="str">
            <v>PIET23CR029</v>
          </cell>
          <cell r="C49" t="str">
            <v>MS.KASHISH NAGARIYA</v>
          </cell>
          <cell r="D49" t="str">
            <v>23EPTCL042</v>
          </cell>
          <cell r="E49" t="str">
            <v>D-30</v>
          </cell>
          <cell r="F49"/>
          <cell r="G49">
            <v>2</v>
          </cell>
          <cell r="H49">
            <v>8</v>
          </cell>
          <cell r="I49">
            <v>10</v>
          </cell>
          <cell r="J49">
            <v>20</v>
          </cell>
          <cell r="K49">
            <v>8</v>
          </cell>
          <cell r="L49">
            <v>6</v>
          </cell>
          <cell r="M49">
            <v>10</v>
          </cell>
          <cell r="N49">
            <v>24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4</v>
          </cell>
          <cell r="T49">
            <v>10</v>
          </cell>
          <cell r="U49">
            <v>10</v>
          </cell>
          <cell r="V49">
            <v>24</v>
          </cell>
          <cell r="W49">
            <v>6</v>
          </cell>
          <cell r="X49">
            <v>10</v>
          </cell>
          <cell r="Y49">
            <v>10</v>
          </cell>
          <cell r="Z49">
            <v>26</v>
          </cell>
          <cell r="AA49">
            <v>121</v>
          </cell>
          <cell r="AB49">
            <v>9</v>
          </cell>
          <cell r="AC49">
            <v>6</v>
          </cell>
          <cell r="AD49">
            <v>40</v>
          </cell>
          <cell r="AE49">
            <v>55</v>
          </cell>
          <cell r="AF49">
            <v>32</v>
          </cell>
          <cell r="AG49">
            <v>87</v>
          </cell>
          <cell r="AH49">
            <v>6</v>
          </cell>
          <cell r="AI49">
            <v>7</v>
          </cell>
          <cell r="AJ49">
            <v>37</v>
          </cell>
          <cell r="AK49">
            <v>50</v>
          </cell>
          <cell r="AL49">
            <v>24</v>
          </cell>
          <cell r="AM49">
            <v>74</v>
          </cell>
          <cell r="AN49">
            <v>8</v>
          </cell>
          <cell r="AO49">
            <v>8</v>
          </cell>
          <cell r="AP49">
            <v>38</v>
          </cell>
          <cell r="AQ49">
            <v>54</v>
          </cell>
          <cell r="AR49">
            <v>30</v>
          </cell>
          <cell r="AS49">
            <v>84</v>
          </cell>
          <cell r="AT49">
            <v>7</v>
          </cell>
          <cell r="AU49">
            <v>7</v>
          </cell>
          <cell r="AV49">
            <v>40</v>
          </cell>
          <cell r="AW49">
            <v>54</v>
          </cell>
          <cell r="AX49">
            <v>33</v>
          </cell>
          <cell r="AY49">
            <v>87</v>
          </cell>
          <cell r="AZ49">
            <v>6</v>
          </cell>
          <cell r="BA49">
            <v>8</v>
          </cell>
          <cell r="BB49">
            <v>37</v>
          </cell>
          <cell r="BC49">
            <v>51</v>
          </cell>
          <cell r="BD49">
            <v>29</v>
          </cell>
          <cell r="BE49">
            <v>80</v>
          </cell>
          <cell r="BF49">
            <v>412</v>
          </cell>
          <cell r="BG49">
            <v>100</v>
          </cell>
          <cell r="BH49">
            <v>633</v>
          </cell>
          <cell r="BI49">
            <v>84.399999999999991</v>
          </cell>
          <cell r="BK49" t="str">
            <v>B</v>
          </cell>
          <cell r="BL49" t="str">
            <v>D+</v>
          </cell>
          <cell r="BM49" t="str">
            <v>C+</v>
          </cell>
          <cell r="BN49" t="str">
            <v>B+</v>
          </cell>
          <cell r="BO49" t="str">
            <v>C+</v>
          </cell>
          <cell r="BP49" t="str">
            <v>A</v>
          </cell>
          <cell r="BQ49" t="str">
            <v>A++</v>
          </cell>
          <cell r="BR49" t="str">
            <v>A++</v>
          </cell>
          <cell r="BS49" t="str">
            <v>A++</v>
          </cell>
          <cell r="BT49" t="str">
            <v>A+</v>
          </cell>
          <cell r="BU49" t="str">
            <v>A++</v>
          </cell>
          <cell r="BW49">
            <v>2</v>
          </cell>
          <cell r="BX49">
            <v>4</v>
          </cell>
          <cell r="BY49">
            <v>4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20.5</v>
          </cell>
          <cell r="CI49">
            <v>0</v>
          </cell>
          <cell r="CJ49" t="str">
            <v>Pass</v>
          </cell>
          <cell r="CK49">
            <v>7.76</v>
          </cell>
        </row>
        <row r="50">
          <cell r="B50" t="str">
            <v>PIET23CR030</v>
          </cell>
          <cell r="C50" t="str">
            <v>MS.KHUSHI GUPTA</v>
          </cell>
          <cell r="D50" t="str">
            <v>23EPTCL043</v>
          </cell>
          <cell r="E50" t="str">
            <v>D-31</v>
          </cell>
          <cell r="F50"/>
          <cell r="G50">
            <v>5</v>
          </cell>
          <cell r="H50">
            <v>10</v>
          </cell>
          <cell r="I50">
            <v>10</v>
          </cell>
          <cell r="J50">
            <v>25</v>
          </cell>
          <cell r="K50">
            <v>3</v>
          </cell>
          <cell r="L50">
            <v>9</v>
          </cell>
          <cell r="M50">
            <v>10</v>
          </cell>
          <cell r="N50">
            <v>22</v>
          </cell>
          <cell r="O50">
            <v>6</v>
          </cell>
          <cell r="P50">
            <v>10</v>
          </cell>
          <cell r="Q50">
            <v>10</v>
          </cell>
          <cell r="R50">
            <v>26</v>
          </cell>
          <cell r="S50">
            <v>4</v>
          </cell>
          <cell r="T50">
            <v>8</v>
          </cell>
          <cell r="U50">
            <v>10</v>
          </cell>
          <cell r="V50">
            <v>22</v>
          </cell>
          <cell r="W50">
            <v>8</v>
          </cell>
          <cell r="X50">
            <v>10</v>
          </cell>
          <cell r="Y50">
            <v>9</v>
          </cell>
          <cell r="Z50">
            <v>27</v>
          </cell>
          <cell r="AA50">
            <v>122</v>
          </cell>
          <cell r="AB50">
            <v>9</v>
          </cell>
          <cell r="AC50">
            <v>8</v>
          </cell>
          <cell r="AD50">
            <v>40</v>
          </cell>
          <cell r="AE50">
            <v>57</v>
          </cell>
          <cell r="AF50">
            <v>28</v>
          </cell>
          <cell r="AG50">
            <v>85</v>
          </cell>
          <cell r="AH50">
            <v>6</v>
          </cell>
          <cell r="AI50">
            <v>7</v>
          </cell>
          <cell r="AJ50">
            <v>36</v>
          </cell>
          <cell r="AK50">
            <v>49</v>
          </cell>
          <cell r="AL50">
            <v>29</v>
          </cell>
          <cell r="AM50">
            <v>78</v>
          </cell>
          <cell r="AN50">
            <v>8</v>
          </cell>
          <cell r="AO50">
            <v>8</v>
          </cell>
          <cell r="AP50">
            <v>32</v>
          </cell>
          <cell r="AQ50">
            <v>48</v>
          </cell>
          <cell r="AR50">
            <v>32</v>
          </cell>
          <cell r="AS50">
            <v>80</v>
          </cell>
          <cell r="AT50">
            <v>8</v>
          </cell>
          <cell r="AU50">
            <v>9</v>
          </cell>
          <cell r="AV50">
            <v>40</v>
          </cell>
          <cell r="AW50">
            <v>57</v>
          </cell>
          <cell r="AX50">
            <v>31</v>
          </cell>
          <cell r="AY50">
            <v>88</v>
          </cell>
          <cell r="AZ50">
            <v>6</v>
          </cell>
          <cell r="BA50">
            <v>8</v>
          </cell>
          <cell r="BB50">
            <v>40</v>
          </cell>
          <cell r="BC50">
            <v>54</v>
          </cell>
          <cell r="BD50">
            <v>32</v>
          </cell>
          <cell r="BE50">
            <v>86</v>
          </cell>
          <cell r="BF50">
            <v>417</v>
          </cell>
          <cell r="BG50">
            <v>99</v>
          </cell>
          <cell r="BH50">
            <v>638</v>
          </cell>
          <cell r="BI50">
            <v>85.066666666666663</v>
          </cell>
          <cell r="BK50" t="str">
            <v>C+</v>
          </cell>
          <cell r="BL50" t="str">
            <v>B</v>
          </cell>
          <cell r="BM50" t="str">
            <v>E</v>
          </cell>
          <cell r="BN50" t="str">
            <v>C+</v>
          </cell>
          <cell r="BO50" t="str">
            <v>C</v>
          </cell>
          <cell r="BP50" t="str">
            <v>A+</v>
          </cell>
          <cell r="BQ50" t="str">
            <v>A++</v>
          </cell>
          <cell r="BR50" t="str">
            <v>A+</v>
          </cell>
          <cell r="BS50" t="str">
            <v>A++</v>
          </cell>
          <cell r="BT50" t="str">
            <v>A++</v>
          </cell>
          <cell r="BU50" t="str">
            <v>A++</v>
          </cell>
          <cell r="BW50">
            <v>2</v>
          </cell>
          <cell r="BX50">
            <v>4</v>
          </cell>
          <cell r="BY50">
            <v>4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20.5</v>
          </cell>
          <cell r="CI50">
            <v>0</v>
          </cell>
          <cell r="CJ50" t="str">
            <v>Pass</v>
          </cell>
          <cell r="CK50">
            <v>7.29</v>
          </cell>
        </row>
        <row r="51">
          <cell r="B51" t="str">
            <v>PIET23CR058</v>
          </cell>
          <cell r="C51" t="str">
            <v>MS.SHREYA KHANDELWAL</v>
          </cell>
          <cell r="D51" t="str">
            <v>23EPTCL044</v>
          </cell>
          <cell r="E51" t="str">
            <v>D-59</v>
          </cell>
          <cell r="F51"/>
          <cell r="G51">
            <v>3</v>
          </cell>
          <cell r="H51">
            <v>8</v>
          </cell>
          <cell r="I51">
            <v>10</v>
          </cell>
          <cell r="J51">
            <v>21</v>
          </cell>
          <cell r="K51">
            <v>7</v>
          </cell>
          <cell r="L51">
            <v>9</v>
          </cell>
          <cell r="M51">
            <v>10</v>
          </cell>
          <cell r="N51">
            <v>26</v>
          </cell>
          <cell r="O51">
            <v>6</v>
          </cell>
          <cell r="P51">
            <v>10</v>
          </cell>
          <cell r="Q51">
            <v>10</v>
          </cell>
          <cell r="R51">
            <v>26</v>
          </cell>
          <cell r="S51">
            <v>4</v>
          </cell>
          <cell r="T51">
            <v>8</v>
          </cell>
          <cell r="U51">
            <v>10</v>
          </cell>
          <cell r="V51">
            <v>22</v>
          </cell>
          <cell r="W51">
            <v>6</v>
          </cell>
          <cell r="X51">
            <v>10</v>
          </cell>
          <cell r="Y51">
            <v>10</v>
          </cell>
          <cell r="Z51">
            <v>26</v>
          </cell>
          <cell r="AA51">
            <v>121</v>
          </cell>
          <cell r="AB51">
            <v>10</v>
          </cell>
          <cell r="AC51">
            <v>10</v>
          </cell>
          <cell r="AD51">
            <v>40</v>
          </cell>
          <cell r="AE51">
            <v>60</v>
          </cell>
          <cell r="AF51">
            <v>39</v>
          </cell>
          <cell r="AG51">
            <v>99</v>
          </cell>
          <cell r="AH51">
            <v>7</v>
          </cell>
          <cell r="AI51">
            <v>7</v>
          </cell>
          <cell r="AJ51">
            <v>35</v>
          </cell>
          <cell r="AK51">
            <v>49</v>
          </cell>
          <cell r="AL51">
            <v>32</v>
          </cell>
          <cell r="AM51">
            <v>81</v>
          </cell>
          <cell r="AN51">
            <v>7</v>
          </cell>
          <cell r="AO51">
            <v>8</v>
          </cell>
          <cell r="AP51">
            <v>40</v>
          </cell>
          <cell r="AQ51">
            <v>55</v>
          </cell>
          <cell r="AR51">
            <v>34</v>
          </cell>
          <cell r="AS51">
            <v>89</v>
          </cell>
          <cell r="AT51">
            <v>6</v>
          </cell>
          <cell r="AU51">
            <v>8</v>
          </cell>
          <cell r="AV51">
            <v>39</v>
          </cell>
          <cell r="AW51">
            <v>53</v>
          </cell>
          <cell r="AX51">
            <v>30</v>
          </cell>
          <cell r="AY51">
            <v>83</v>
          </cell>
          <cell r="AZ51">
            <v>8</v>
          </cell>
          <cell r="BA51">
            <v>9</v>
          </cell>
          <cell r="BB51">
            <v>40</v>
          </cell>
          <cell r="BC51">
            <v>57</v>
          </cell>
          <cell r="BD51">
            <v>34</v>
          </cell>
          <cell r="BE51">
            <v>91</v>
          </cell>
          <cell r="BF51">
            <v>443</v>
          </cell>
          <cell r="BG51">
            <v>72</v>
          </cell>
          <cell r="BH51">
            <v>636</v>
          </cell>
          <cell r="BI51">
            <v>84.8</v>
          </cell>
          <cell r="BK51" t="str">
            <v>B</v>
          </cell>
          <cell r="BL51" t="str">
            <v>D+</v>
          </cell>
          <cell r="BM51" t="str">
            <v>D</v>
          </cell>
          <cell r="BN51" t="str">
            <v>A++</v>
          </cell>
          <cell r="BO51" t="str">
            <v>B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A++</v>
          </cell>
          <cell r="BT51" t="str">
            <v>A++</v>
          </cell>
          <cell r="BU51" t="str">
            <v>A</v>
          </cell>
          <cell r="BW51">
            <v>2</v>
          </cell>
          <cell r="BX51">
            <v>4</v>
          </cell>
          <cell r="BY51">
            <v>4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20.5</v>
          </cell>
          <cell r="CI51">
            <v>0</v>
          </cell>
          <cell r="CJ51" t="str">
            <v>Pass</v>
          </cell>
          <cell r="CK51">
            <v>7.82</v>
          </cell>
        </row>
        <row r="52">
          <cell r="B52" t="str">
            <v>PIET23CR043</v>
          </cell>
          <cell r="C52" t="str">
            <v>NAITIK GOYAL</v>
          </cell>
          <cell r="D52" t="str">
            <v>23EPTCL045</v>
          </cell>
          <cell r="E52" t="str">
            <v>D-44</v>
          </cell>
          <cell r="F52"/>
          <cell r="G52">
            <v>2</v>
          </cell>
          <cell r="H52">
            <v>8</v>
          </cell>
          <cell r="I52">
            <v>10</v>
          </cell>
          <cell r="J52">
            <v>20</v>
          </cell>
          <cell r="K52">
            <v>5</v>
          </cell>
          <cell r="L52">
            <v>8</v>
          </cell>
          <cell r="M52">
            <v>10</v>
          </cell>
          <cell r="N52">
            <v>23</v>
          </cell>
          <cell r="O52">
            <v>5</v>
          </cell>
          <cell r="P52">
            <v>10</v>
          </cell>
          <cell r="Q52">
            <v>10</v>
          </cell>
          <cell r="R52">
            <v>25</v>
          </cell>
          <cell r="S52">
            <v>4</v>
          </cell>
          <cell r="T52">
            <v>8</v>
          </cell>
          <cell r="U52">
            <v>10</v>
          </cell>
          <cell r="V52">
            <v>22</v>
          </cell>
          <cell r="W52">
            <v>6</v>
          </cell>
          <cell r="X52">
            <v>10</v>
          </cell>
          <cell r="Y52">
            <v>10</v>
          </cell>
          <cell r="Z52">
            <v>26</v>
          </cell>
          <cell r="AA52">
            <v>116</v>
          </cell>
          <cell r="AB52">
            <v>7</v>
          </cell>
          <cell r="AC52">
            <v>9</v>
          </cell>
          <cell r="AD52">
            <v>40</v>
          </cell>
          <cell r="AE52">
            <v>56</v>
          </cell>
          <cell r="AF52">
            <v>34</v>
          </cell>
          <cell r="AG52">
            <v>90</v>
          </cell>
          <cell r="AH52">
            <v>8</v>
          </cell>
          <cell r="AI52">
            <v>6</v>
          </cell>
          <cell r="AJ52">
            <v>33</v>
          </cell>
          <cell r="AK52">
            <v>47</v>
          </cell>
          <cell r="AL52">
            <v>28</v>
          </cell>
          <cell r="AM52">
            <v>75</v>
          </cell>
          <cell r="AN52">
            <v>7</v>
          </cell>
          <cell r="AO52">
            <v>7</v>
          </cell>
          <cell r="AP52">
            <v>39</v>
          </cell>
          <cell r="AQ52">
            <v>53</v>
          </cell>
          <cell r="AR52">
            <v>30</v>
          </cell>
          <cell r="AS52">
            <v>83</v>
          </cell>
          <cell r="AT52">
            <v>8</v>
          </cell>
          <cell r="AU52">
            <v>7</v>
          </cell>
          <cell r="AV52">
            <v>39</v>
          </cell>
          <cell r="AW52">
            <v>54</v>
          </cell>
          <cell r="AX52">
            <v>32</v>
          </cell>
          <cell r="AY52">
            <v>86</v>
          </cell>
          <cell r="AZ52">
            <v>10</v>
          </cell>
          <cell r="BA52">
            <v>9</v>
          </cell>
          <cell r="BB52">
            <v>40</v>
          </cell>
          <cell r="BC52">
            <v>59</v>
          </cell>
          <cell r="BD52">
            <v>32</v>
          </cell>
          <cell r="BE52">
            <v>91</v>
          </cell>
          <cell r="BF52">
            <v>425</v>
          </cell>
          <cell r="BG52">
            <v>69</v>
          </cell>
          <cell r="BH52">
            <v>610</v>
          </cell>
          <cell r="BI52">
            <v>81.333333333333329</v>
          </cell>
          <cell r="BK52" t="str">
            <v>C+</v>
          </cell>
          <cell r="BL52" t="str">
            <v>E</v>
          </cell>
          <cell r="BM52" t="str">
            <v>E</v>
          </cell>
          <cell r="BN52" t="str">
            <v>B+</v>
          </cell>
          <cell r="BO52" t="str">
            <v>B</v>
          </cell>
          <cell r="BP52" t="str">
            <v>A</v>
          </cell>
          <cell r="BQ52" t="str">
            <v>A++</v>
          </cell>
          <cell r="BR52" t="str">
            <v>A++</v>
          </cell>
          <cell r="BS52" t="str">
            <v>A++</v>
          </cell>
          <cell r="BT52" t="str">
            <v>A++</v>
          </cell>
          <cell r="BU52" t="str">
            <v>B+</v>
          </cell>
          <cell r="BW52">
            <v>2</v>
          </cell>
          <cell r="BX52">
            <v>4</v>
          </cell>
          <cell r="BY52">
            <v>4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20.5</v>
          </cell>
          <cell r="CI52">
            <v>0</v>
          </cell>
          <cell r="CJ52" t="str">
            <v>Pass</v>
          </cell>
          <cell r="CK52">
            <v>6.8</v>
          </cell>
        </row>
        <row r="53">
          <cell r="B53" t="str">
            <v>PIET23CR044</v>
          </cell>
          <cell r="C53" t="str">
            <v>NIKHIL KUMAR SHARMA</v>
          </cell>
          <cell r="D53" t="str">
            <v>23EPTCL046</v>
          </cell>
          <cell r="E53" t="str">
            <v>D-45</v>
          </cell>
          <cell r="F53"/>
          <cell r="G53">
            <v>1</v>
          </cell>
          <cell r="H53">
            <v>8</v>
          </cell>
          <cell r="I53">
            <v>10</v>
          </cell>
          <cell r="J53">
            <v>19</v>
          </cell>
          <cell r="K53">
            <v>2</v>
          </cell>
          <cell r="L53">
            <v>6</v>
          </cell>
          <cell r="M53">
            <v>10</v>
          </cell>
          <cell r="N53">
            <v>18</v>
          </cell>
          <cell r="O53">
            <v>3</v>
          </cell>
          <cell r="P53">
            <v>7</v>
          </cell>
          <cell r="Q53">
            <v>10</v>
          </cell>
          <cell r="R53">
            <v>20</v>
          </cell>
          <cell r="S53">
            <v>1</v>
          </cell>
          <cell r="T53">
            <v>7</v>
          </cell>
          <cell r="U53">
            <v>10</v>
          </cell>
          <cell r="V53">
            <v>18</v>
          </cell>
          <cell r="W53">
            <v>2</v>
          </cell>
          <cell r="X53">
            <v>6</v>
          </cell>
          <cell r="Y53">
            <v>10</v>
          </cell>
          <cell r="Z53">
            <v>18</v>
          </cell>
          <cell r="AA53">
            <v>93</v>
          </cell>
          <cell r="AB53">
            <v>5</v>
          </cell>
          <cell r="AC53">
            <v>4</v>
          </cell>
          <cell r="AD53">
            <v>39</v>
          </cell>
          <cell r="AE53">
            <v>48</v>
          </cell>
          <cell r="AF53">
            <v>22</v>
          </cell>
          <cell r="AG53">
            <v>70</v>
          </cell>
          <cell r="AH53">
            <v>7</v>
          </cell>
          <cell r="AI53">
            <v>6</v>
          </cell>
          <cell r="AJ53">
            <v>33</v>
          </cell>
          <cell r="AK53">
            <v>46</v>
          </cell>
          <cell r="AL53">
            <v>20</v>
          </cell>
          <cell r="AM53">
            <v>66</v>
          </cell>
          <cell r="AN53">
            <v>5</v>
          </cell>
          <cell r="AO53">
            <v>6</v>
          </cell>
          <cell r="AP53">
            <v>30</v>
          </cell>
          <cell r="AQ53">
            <v>41</v>
          </cell>
          <cell r="AR53">
            <v>22</v>
          </cell>
          <cell r="AS53">
            <v>63</v>
          </cell>
          <cell r="AT53">
            <v>4</v>
          </cell>
          <cell r="AU53">
            <v>4</v>
          </cell>
          <cell r="AV53">
            <v>30</v>
          </cell>
          <cell r="AW53">
            <v>38</v>
          </cell>
          <cell r="AX53">
            <v>17</v>
          </cell>
          <cell r="AY53">
            <v>55</v>
          </cell>
          <cell r="AZ53">
            <v>6</v>
          </cell>
          <cell r="BA53">
            <v>6</v>
          </cell>
          <cell r="BB53">
            <v>38</v>
          </cell>
          <cell r="BC53">
            <v>50</v>
          </cell>
          <cell r="BD53">
            <v>29</v>
          </cell>
          <cell r="BE53">
            <v>79</v>
          </cell>
          <cell r="BF53">
            <v>333</v>
          </cell>
          <cell r="BG53">
            <v>58</v>
          </cell>
          <cell r="BH53">
            <v>484</v>
          </cell>
          <cell r="BI53">
            <v>64.533333333333331</v>
          </cell>
          <cell r="BK53" t="str">
            <v>D+</v>
          </cell>
          <cell r="BL53" t="str">
            <v>F</v>
          </cell>
          <cell r="BM53" t="str">
            <v>E+</v>
          </cell>
          <cell r="BN53" t="str">
            <v>E+</v>
          </cell>
          <cell r="BO53" t="str">
            <v>E</v>
          </cell>
          <cell r="BP53" t="str">
            <v>B</v>
          </cell>
          <cell r="BQ53" t="str">
            <v>B+</v>
          </cell>
          <cell r="BR53" t="str">
            <v>B</v>
          </cell>
          <cell r="BS53" t="str">
            <v>C</v>
          </cell>
          <cell r="BT53" t="str">
            <v>A+</v>
          </cell>
          <cell r="BU53" t="str">
            <v>C+</v>
          </cell>
          <cell r="BW53">
            <v>2</v>
          </cell>
          <cell r="BX53">
            <v>4</v>
          </cell>
          <cell r="BY53">
            <v>4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20.5</v>
          </cell>
          <cell r="CI53">
            <v>1</v>
          </cell>
          <cell r="CJ53" t="str">
            <v>Fail</v>
          </cell>
          <cell r="CK53">
            <v>4.3048780487804876</v>
          </cell>
        </row>
        <row r="54">
          <cell r="B54" t="str">
            <v>PIET23CR045</v>
          </cell>
          <cell r="C54" t="str">
            <v>OM MUDGAL</v>
          </cell>
          <cell r="D54" t="str">
            <v>23EPTCL047</v>
          </cell>
          <cell r="E54" t="str">
            <v>D-46</v>
          </cell>
          <cell r="F54"/>
          <cell r="G54">
            <v>7</v>
          </cell>
          <cell r="H54">
            <v>10</v>
          </cell>
          <cell r="I54">
            <v>10</v>
          </cell>
          <cell r="J54">
            <v>27</v>
          </cell>
          <cell r="K54">
            <v>6</v>
          </cell>
          <cell r="L54">
            <v>10</v>
          </cell>
          <cell r="M54">
            <v>10</v>
          </cell>
          <cell r="N54">
            <v>26</v>
          </cell>
          <cell r="O54">
            <v>5</v>
          </cell>
          <cell r="P54">
            <v>9</v>
          </cell>
          <cell r="Q54">
            <v>10</v>
          </cell>
          <cell r="R54">
            <v>24</v>
          </cell>
          <cell r="S54">
            <v>2</v>
          </cell>
          <cell r="T54">
            <v>8</v>
          </cell>
          <cell r="U54">
            <v>10</v>
          </cell>
          <cell r="V54">
            <v>20</v>
          </cell>
          <cell r="W54">
            <v>6</v>
          </cell>
          <cell r="X54">
            <v>10</v>
          </cell>
          <cell r="Y54">
            <v>10</v>
          </cell>
          <cell r="Z54">
            <v>26</v>
          </cell>
          <cell r="AA54">
            <v>123</v>
          </cell>
          <cell r="AB54">
            <v>9</v>
          </cell>
          <cell r="AC54">
            <v>9</v>
          </cell>
          <cell r="AD54">
            <v>40</v>
          </cell>
          <cell r="AE54">
            <v>58</v>
          </cell>
          <cell r="AF54">
            <v>34</v>
          </cell>
          <cell r="AG54">
            <v>92</v>
          </cell>
          <cell r="AH54">
            <v>6</v>
          </cell>
          <cell r="AI54">
            <v>7</v>
          </cell>
          <cell r="AJ54">
            <v>32</v>
          </cell>
          <cell r="AK54">
            <v>45</v>
          </cell>
          <cell r="AL54">
            <v>30</v>
          </cell>
          <cell r="AM54">
            <v>75</v>
          </cell>
          <cell r="AN54">
            <v>5</v>
          </cell>
          <cell r="AO54">
            <v>6</v>
          </cell>
          <cell r="AP54">
            <v>30</v>
          </cell>
          <cell r="AQ54">
            <v>41</v>
          </cell>
          <cell r="AR54">
            <v>28</v>
          </cell>
          <cell r="AS54">
            <v>69</v>
          </cell>
          <cell r="AT54">
            <v>6</v>
          </cell>
          <cell r="AU54">
            <v>6</v>
          </cell>
          <cell r="AV54">
            <v>38</v>
          </cell>
          <cell r="AW54">
            <v>50</v>
          </cell>
          <cell r="AX54">
            <v>31</v>
          </cell>
          <cell r="AY54">
            <v>81</v>
          </cell>
          <cell r="AZ54">
            <v>6</v>
          </cell>
          <cell r="BA54">
            <v>5</v>
          </cell>
          <cell r="BB54">
            <v>33</v>
          </cell>
          <cell r="BC54">
            <v>44</v>
          </cell>
          <cell r="BD54">
            <v>27</v>
          </cell>
          <cell r="BE54">
            <v>71</v>
          </cell>
          <cell r="BF54">
            <v>388</v>
          </cell>
          <cell r="BG54">
            <v>58</v>
          </cell>
          <cell r="BH54">
            <v>569</v>
          </cell>
          <cell r="BI54">
            <v>75.866666666666674</v>
          </cell>
          <cell r="BK54" t="str">
            <v>C+</v>
          </cell>
          <cell r="BL54" t="str">
            <v>E</v>
          </cell>
          <cell r="BM54" t="str">
            <v>C+</v>
          </cell>
          <cell r="BN54" t="str">
            <v>D+</v>
          </cell>
          <cell r="BO54" t="str">
            <v>C+</v>
          </cell>
          <cell r="BP54" t="str">
            <v>A</v>
          </cell>
          <cell r="BQ54" t="str">
            <v>A++</v>
          </cell>
          <cell r="BR54" t="str">
            <v>B+</v>
          </cell>
          <cell r="BS54" t="str">
            <v>A++</v>
          </cell>
          <cell r="BT54" t="str">
            <v>B+</v>
          </cell>
          <cell r="BU54" t="str">
            <v>C+</v>
          </cell>
          <cell r="BW54">
            <v>2</v>
          </cell>
          <cell r="BX54">
            <v>4</v>
          </cell>
          <cell r="BY54">
            <v>4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20.5</v>
          </cell>
          <cell r="CI54">
            <v>0</v>
          </cell>
          <cell r="CJ54" t="str">
            <v>Pass</v>
          </cell>
          <cell r="CK54">
            <v>6.83</v>
          </cell>
        </row>
        <row r="55">
          <cell r="B55" t="str">
            <v>PIET23CR046</v>
          </cell>
          <cell r="C55" t="str">
            <v>PREET GURJAR</v>
          </cell>
          <cell r="D55" t="str">
            <v>23EPTCL048</v>
          </cell>
          <cell r="E55" t="str">
            <v>D-47</v>
          </cell>
          <cell r="F55"/>
          <cell r="G55">
            <v>4</v>
          </cell>
          <cell r="H55">
            <v>10</v>
          </cell>
          <cell r="I55">
            <v>10</v>
          </cell>
          <cell r="J55">
            <v>24</v>
          </cell>
          <cell r="K55">
            <v>4</v>
          </cell>
          <cell r="L55">
            <v>7</v>
          </cell>
          <cell r="M55">
            <v>9</v>
          </cell>
          <cell r="N55">
            <v>20</v>
          </cell>
          <cell r="O55">
            <v>5</v>
          </cell>
          <cell r="P55">
            <v>7</v>
          </cell>
          <cell r="Q55">
            <v>8</v>
          </cell>
          <cell r="R55">
            <v>20</v>
          </cell>
          <cell r="S55">
            <v>6</v>
          </cell>
          <cell r="T55" t="str">
            <v>N</v>
          </cell>
          <cell r="U55">
            <v>9</v>
          </cell>
          <cell r="V55">
            <v>15</v>
          </cell>
          <cell r="W55">
            <v>2</v>
          </cell>
          <cell r="X55">
            <v>10</v>
          </cell>
          <cell r="Y55">
            <v>8</v>
          </cell>
          <cell r="Z55">
            <v>20</v>
          </cell>
          <cell r="AA55">
            <v>99</v>
          </cell>
          <cell r="AB55">
            <v>5</v>
          </cell>
          <cell r="AC55" t="str">
            <v>A</v>
          </cell>
          <cell r="AD55">
            <v>21</v>
          </cell>
          <cell r="AE55">
            <v>26</v>
          </cell>
          <cell r="AF55">
            <v>22</v>
          </cell>
          <cell r="AG55">
            <v>48</v>
          </cell>
          <cell r="AH55">
            <v>7</v>
          </cell>
          <cell r="AI55">
            <v>8</v>
          </cell>
          <cell r="AJ55">
            <v>31</v>
          </cell>
          <cell r="AK55">
            <v>46</v>
          </cell>
          <cell r="AL55">
            <v>26</v>
          </cell>
          <cell r="AM55">
            <v>72</v>
          </cell>
          <cell r="AN55">
            <v>5</v>
          </cell>
          <cell r="AO55">
            <v>5</v>
          </cell>
          <cell r="AP55">
            <v>23</v>
          </cell>
          <cell r="AQ55">
            <v>33</v>
          </cell>
          <cell r="AR55">
            <v>26</v>
          </cell>
          <cell r="AS55">
            <v>59</v>
          </cell>
          <cell r="AT55">
            <v>4</v>
          </cell>
          <cell r="AU55">
            <v>2</v>
          </cell>
          <cell r="AV55">
            <v>25</v>
          </cell>
          <cell r="AW55">
            <v>31</v>
          </cell>
          <cell r="AX55">
            <v>18</v>
          </cell>
          <cell r="AY55">
            <v>49</v>
          </cell>
          <cell r="AZ55">
            <v>7</v>
          </cell>
          <cell r="BA55">
            <v>5</v>
          </cell>
          <cell r="BB55">
            <v>35</v>
          </cell>
          <cell r="BC55">
            <v>47</v>
          </cell>
          <cell r="BD55">
            <v>29</v>
          </cell>
          <cell r="BE55">
            <v>76</v>
          </cell>
          <cell r="BF55">
            <v>304</v>
          </cell>
          <cell r="BG55">
            <v>40</v>
          </cell>
          <cell r="BH55">
            <v>443</v>
          </cell>
          <cell r="BI55">
            <v>59.06666666666667</v>
          </cell>
          <cell r="BK55" t="str">
            <v>D</v>
          </cell>
          <cell r="BL55" t="str">
            <v>E+</v>
          </cell>
          <cell r="BM55" t="str">
            <v>F</v>
          </cell>
          <cell r="BN55" t="str">
            <v>E+</v>
          </cell>
          <cell r="BO55" t="str">
            <v>D</v>
          </cell>
          <cell r="BP55" t="str">
            <v>A</v>
          </cell>
          <cell r="BQ55" t="str">
            <v>D</v>
          </cell>
          <cell r="BR55" t="str">
            <v>C+</v>
          </cell>
          <cell r="BS55" t="str">
            <v>D+</v>
          </cell>
          <cell r="BT55" t="str">
            <v>A+</v>
          </cell>
          <cell r="BU55" t="str">
            <v>E+</v>
          </cell>
          <cell r="BW55">
            <v>2</v>
          </cell>
          <cell r="BX55">
            <v>4</v>
          </cell>
          <cell r="BY55">
            <v>4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20.5</v>
          </cell>
          <cell r="CI55">
            <v>1</v>
          </cell>
          <cell r="CJ55" t="str">
            <v>Fail</v>
          </cell>
          <cell r="CK55">
            <v>3.8292682926829267</v>
          </cell>
        </row>
        <row r="56">
          <cell r="B56" t="str">
            <v>PIET23CR048</v>
          </cell>
          <cell r="C56" t="str">
            <v>RAHUL SAINI</v>
          </cell>
          <cell r="D56" t="str">
            <v>23EPTCL050</v>
          </cell>
          <cell r="E56" t="str">
            <v>D-49</v>
          </cell>
          <cell r="F56"/>
          <cell r="G56">
            <v>4</v>
          </cell>
          <cell r="H56">
            <v>8</v>
          </cell>
          <cell r="I56">
            <v>9</v>
          </cell>
          <cell r="J56">
            <v>21</v>
          </cell>
          <cell r="K56">
            <v>4</v>
          </cell>
          <cell r="L56" t="str">
            <v>N</v>
          </cell>
          <cell r="M56">
            <v>5</v>
          </cell>
          <cell r="N56">
            <v>9</v>
          </cell>
          <cell r="O56" t="str">
            <v>N</v>
          </cell>
          <cell r="P56">
            <v>10</v>
          </cell>
          <cell r="Q56">
            <v>8</v>
          </cell>
          <cell r="R56">
            <v>18</v>
          </cell>
          <cell r="S56">
            <v>6</v>
          </cell>
          <cell r="T56" t="str">
            <v>N</v>
          </cell>
          <cell r="U56">
            <v>7</v>
          </cell>
          <cell r="V56">
            <v>13</v>
          </cell>
          <cell r="W56" t="str">
            <v>N</v>
          </cell>
          <cell r="X56">
            <v>10</v>
          </cell>
          <cell r="Y56">
            <v>10</v>
          </cell>
          <cell r="Z56">
            <v>20</v>
          </cell>
          <cell r="AA56">
            <v>81</v>
          </cell>
          <cell r="AB56" t="str">
            <v>A</v>
          </cell>
          <cell r="AC56" t="str">
            <v>A</v>
          </cell>
          <cell r="AD56">
            <v>7</v>
          </cell>
          <cell r="AE56">
            <v>7</v>
          </cell>
          <cell r="AF56" t="str">
            <v>A</v>
          </cell>
          <cell r="AG56">
            <v>7</v>
          </cell>
          <cell r="AH56">
            <v>7</v>
          </cell>
          <cell r="AI56" t="str">
            <v>A</v>
          </cell>
          <cell r="AJ56">
            <v>35</v>
          </cell>
          <cell r="AK56">
            <v>42</v>
          </cell>
          <cell r="AL56">
            <v>20</v>
          </cell>
          <cell r="AM56">
            <v>62</v>
          </cell>
          <cell r="AN56">
            <v>8</v>
          </cell>
          <cell r="AO56">
            <v>3</v>
          </cell>
          <cell r="AP56">
            <v>18</v>
          </cell>
          <cell r="AQ56">
            <v>29</v>
          </cell>
          <cell r="AR56">
            <v>22</v>
          </cell>
          <cell r="AS56">
            <v>51</v>
          </cell>
          <cell r="AT56">
            <v>3</v>
          </cell>
          <cell r="AU56">
            <v>1</v>
          </cell>
          <cell r="AV56">
            <v>5</v>
          </cell>
          <cell r="AW56">
            <v>9</v>
          </cell>
          <cell r="AX56">
            <v>27</v>
          </cell>
          <cell r="AY56">
            <v>36</v>
          </cell>
          <cell r="AZ56">
            <v>5</v>
          </cell>
          <cell r="BA56">
            <v>4</v>
          </cell>
          <cell r="BB56">
            <v>17</v>
          </cell>
          <cell r="BC56">
            <v>26</v>
          </cell>
          <cell r="BD56">
            <v>21</v>
          </cell>
          <cell r="BE56">
            <v>47</v>
          </cell>
          <cell r="BF56">
            <v>203</v>
          </cell>
          <cell r="BG56">
            <v>35</v>
          </cell>
          <cell r="BH56">
            <v>319</v>
          </cell>
          <cell r="BI56">
            <v>42.533333333333331</v>
          </cell>
          <cell r="BK56" t="str">
            <v>C</v>
          </cell>
          <cell r="BL56" t="str">
            <v>F</v>
          </cell>
          <cell r="BM56" t="str">
            <v>F</v>
          </cell>
          <cell r="BN56" t="str">
            <v>D</v>
          </cell>
          <cell r="BO56" t="str">
            <v>E</v>
          </cell>
          <cell r="BP56" t="str">
            <v>C+</v>
          </cell>
          <cell r="BQ56" t="str">
            <v>B+</v>
          </cell>
          <cell r="BR56" t="str">
            <v>D+</v>
          </cell>
          <cell r="BS56" t="str">
            <v>E</v>
          </cell>
          <cell r="BT56" t="str">
            <v>D</v>
          </cell>
          <cell r="BU56" t="str">
            <v>E</v>
          </cell>
          <cell r="BW56">
            <v>2</v>
          </cell>
          <cell r="BX56">
            <v>4</v>
          </cell>
          <cell r="BY56">
            <v>4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20.5</v>
          </cell>
          <cell r="CI56">
            <v>2</v>
          </cell>
          <cell r="CJ56" t="str">
            <v>Fail</v>
          </cell>
          <cell r="CK56">
            <v>3.43</v>
          </cell>
        </row>
        <row r="57">
          <cell r="B57" t="str">
            <v>PIET23CR049</v>
          </cell>
          <cell r="C57" t="str">
            <v>RISHABH JOSHI</v>
          </cell>
          <cell r="D57" t="str">
            <v>23EPTCL051</v>
          </cell>
          <cell r="E57" t="str">
            <v>D-50</v>
          </cell>
          <cell r="F57"/>
          <cell r="G57">
            <v>7</v>
          </cell>
          <cell r="H57">
            <v>10</v>
          </cell>
          <cell r="I57">
            <v>10</v>
          </cell>
          <cell r="J57">
            <v>27</v>
          </cell>
          <cell r="K57">
            <v>8</v>
          </cell>
          <cell r="L57">
            <v>10</v>
          </cell>
          <cell r="M57">
            <v>10</v>
          </cell>
          <cell r="N57">
            <v>28</v>
          </cell>
          <cell r="O57">
            <v>6</v>
          </cell>
          <cell r="P57">
            <v>10</v>
          </cell>
          <cell r="Q57">
            <v>9</v>
          </cell>
          <cell r="R57">
            <v>25</v>
          </cell>
          <cell r="S57">
            <v>5</v>
          </cell>
          <cell r="T57">
            <v>10</v>
          </cell>
          <cell r="U57">
            <v>10</v>
          </cell>
          <cell r="V57">
            <v>25</v>
          </cell>
          <cell r="W57">
            <v>8</v>
          </cell>
          <cell r="X57">
            <v>10</v>
          </cell>
          <cell r="Y57">
            <v>10</v>
          </cell>
          <cell r="Z57">
            <v>28</v>
          </cell>
          <cell r="AA57">
            <v>133</v>
          </cell>
          <cell r="AB57">
            <v>10</v>
          </cell>
          <cell r="AC57">
            <v>9</v>
          </cell>
          <cell r="AD57">
            <v>36</v>
          </cell>
          <cell r="AE57">
            <v>55</v>
          </cell>
          <cell r="AF57">
            <v>37</v>
          </cell>
          <cell r="AG57">
            <v>92</v>
          </cell>
          <cell r="AH57">
            <v>7</v>
          </cell>
          <cell r="AI57">
            <v>7</v>
          </cell>
          <cell r="AJ57">
            <v>34</v>
          </cell>
          <cell r="AK57">
            <v>48</v>
          </cell>
          <cell r="AL57">
            <v>30</v>
          </cell>
          <cell r="AM57">
            <v>78</v>
          </cell>
          <cell r="AN57">
            <v>7</v>
          </cell>
          <cell r="AO57">
            <v>7</v>
          </cell>
          <cell r="AP57">
            <v>34</v>
          </cell>
          <cell r="AQ57">
            <v>48</v>
          </cell>
          <cell r="AR57">
            <v>30</v>
          </cell>
          <cell r="AS57">
            <v>78</v>
          </cell>
          <cell r="AT57">
            <v>9</v>
          </cell>
          <cell r="AU57">
            <v>7</v>
          </cell>
          <cell r="AV57">
            <v>38</v>
          </cell>
          <cell r="AW57">
            <v>54</v>
          </cell>
          <cell r="AX57">
            <v>30</v>
          </cell>
          <cell r="AY57">
            <v>84</v>
          </cell>
          <cell r="AZ57">
            <v>9</v>
          </cell>
          <cell r="BA57">
            <v>9</v>
          </cell>
          <cell r="BB57">
            <v>39</v>
          </cell>
          <cell r="BC57">
            <v>57</v>
          </cell>
          <cell r="BD57">
            <v>33</v>
          </cell>
          <cell r="BE57">
            <v>90</v>
          </cell>
          <cell r="BF57">
            <v>422</v>
          </cell>
          <cell r="BG57">
            <v>83</v>
          </cell>
          <cell r="BH57">
            <v>638</v>
          </cell>
          <cell r="BI57">
            <v>85.066666666666663</v>
          </cell>
          <cell r="BK57" t="str">
            <v>B+</v>
          </cell>
          <cell r="BL57" t="str">
            <v>B</v>
          </cell>
          <cell r="BM57" t="str">
            <v>C</v>
          </cell>
          <cell r="BN57" t="str">
            <v>A+</v>
          </cell>
          <cell r="BO57" t="str">
            <v>B</v>
          </cell>
          <cell r="BP57" t="str">
            <v>A+</v>
          </cell>
          <cell r="BQ57" t="str">
            <v>A++</v>
          </cell>
          <cell r="BR57" t="str">
            <v>A+</v>
          </cell>
          <cell r="BS57" t="str">
            <v>A++</v>
          </cell>
          <cell r="BT57" t="str">
            <v>A++</v>
          </cell>
          <cell r="BU57" t="str">
            <v>A++</v>
          </cell>
          <cell r="BW57">
            <v>2</v>
          </cell>
          <cell r="BX57">
            <v>4</v>
          </cell>
          <cell r="BY57">
            <v>4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20.5</v>
          </cell>
          <cell r="CI57">
            <v>0</v>
          </cell>
          <cell r="CJ57" t="str">
            <v>Pass</v>
          </cell>
          <cell r="CK57">
            <v>8.17</v>
          </cell>
        </row>
        <row r="58">
          <cell r="B58" t="str">
            <v>PIET23CR050</v>
          </cell>
          <cell r="C58" t="str">
            <v>SAIF CHOPDAR</v>
          </cell>
          <cell r="D58" t="str">
            <v>23EPTCL052</v>
          </cell>
          <cell r="E58" t="str">
            <v>D-51</v>
          </cell>
          <cell r="F58"/>
          <cell r="G58">
            <v>1</v>
          </cell>
          <cell r="H58">
            <v>9</v>
          </cell>
          <cell r="I58">
            <v>10</v>
          </cell>
          <cell r="J58">
            <v>20</v>
          </cell>
          <cell r="K58">
            <v>4</v>
          </cell>
          <cell r="L58">
            <v>7</v>
          </cell>
          <cell r="M58">
            <v>9</v>
          </cell>
          <cell r="N58">
            <v>20</v>
          </cell>
          <cell r="O58" t="str">
            <v>N</v>
          </cell>
          <cell r="P58">
            <v>7</v>
          </cell>
          <cell r="Q58">
            <v>8</v>
          </cell>
          <cell r="R58">
            <v>15</v>
          </cell>
          <cell r="S58">
            <v>6</v>
          </cell>
          <cell r="T58" t="str">
            <v>N</v>
          </cell>
          <cell r="U58">
            <v>9</v>
          </cell>
          <cell r="V58">
            <v>15</v>
          </cell>
          <cell r="W58" t="str">
            <v>N</v>
          </cell>
          <cell r="X58">
            <v>9</v>
          </cell>
          <cell r="Y58">
            <v>10</v>
          </cell>
          <cell r="Z58">
            <v>19</v>
          </cell>
          <cell r="AA58">
            <v>89</v>
          </cell>
          <cell r="AB58">
            <v>5</v>
          </cell>
          <cell r="AC58" t="str">
            <v>A</v>
          </cell>
          <cell r="AD58">
            <v>20</v>
          </cell>
          <cell r="AE58">
            <v>25</v>
          </cell>
          <cell r="AF58">
            <v>28</v>
          </cell>
          <cell r="AG58">
            <v>53</v>
          </cell>
          <cell r="AH58">
            <v>7</v>
          </cell>
          <cell r="AI58">
            <v>6</v>
          </cell>
          <cell r="AJ58">
            <v>32</v>
          </cell>
          <cell r="AK58">
            <v>45</v>
          </cell>
          <cell r="AL58">
            <v>27</v>
          </cell>
          <cell r="AM58">
            <v>72</v>
          </cell>
          <cell r="AN58">
            <v>8</v>
          </cell>
          <cell r="AO58">
            <v>7</v>
          </cell>
          <cell r="AP58">
            <v>27</v>
          </cell>
          <cell r="AQ58">
            <v>42</v>
          </cell>
          <cell r="AR58">
            <v>30</v>
          </cell>
          <cell r="AS58">
            <v>72</v>
          </cell>
          <cell r="AT58">
            <v>3</v>
          </cell>
          <cell r="AU58">
            <v>5</v>
          </cell>
          <cell r="AV58">
            <v>18</v>
          </cell>
          <cell r="AW58">
            <v>26</v>
          </cell>
          <cell r="AX58">
            <v>25</v>
          </cell>
          <cell r="AY58">
            <v>51</v>
          </cell>
          <cell r="AZ58">
            <v>6</v>
          </cell>
          <cell r="BA58">
            <v>7</v>
          </cell>
          <cell r="BB58">
            <v>33</v>
          </cell>
          <cell r="BC58">
            <v>46</v>
          </cell>
          <cell r="BD58">
            <v>28</v>
          </cell>
          <cell r="BE58">
            <v>74</v>
          </cell>
          <cell r="BF58">
            <v>322</v>
          </cell>
          <cell r="BG58">
            <v>68</v>
          </cell>
          <cell r="BH58">
            <v>479</v>
          </cell>
          <cell r="BI58">
            <v>63.866666666666674</v>
          </cell>
          <cell r="BK58" t="str">
            <v>D+</v>
          </cell>
          <cell r="BL58" t="str">
            <v>D</v>
          </cell>
          <cell r="BM58" t="str">
            <v>D+</v>
          </cell>
          <cell r="BN58" t="str">
            <v>E</v>
          </cell>
          <cell r="BO58" t="str">
            <v>D</v>
          </cell>
          <cell r="BP58" t="str">
            <v>A</v>
          </cell>
          <cell r="BQ58" t="str">
            <v>D+</v>
          </cell>
          <cell r="BR58" t="str">
            <v>A</v>
          </cell>
          <cell r="BS58" t="str">
            <v>D+</v>
          </cell>
          <cell r="BT58" t="str">
            <v>A</v>
          </cell>
          <cell r="BU58" t="str">
            <v>B+</v>
          </cell>
          <cell r="BW58">
            <v>2</v>
          </cell>
          <cell r="BX58">
            <v>4</v>
          </cell>
          <cell r="BY58">
            <v>4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20.5</v>
          </cell>
          <cell r="CI58">
            <v>0</v>
          </cell>
          <cell r="CJ58" t="str">
            <v>Pass</v>
          </cell>
          <cell r="CK58">
            <v>6.2</v>
          </cell>
        </row>
        <row r="59">
          <cell r="B59" t="str">
            <v>PIET23CR051</v>
          </cell>
          <cell r="C59" t="str">
            <v>SAKSHI KUMARI</v>
          </cell>
          <cell r="D59" t="str">
            <v>23EPTCL053</v>
          </cell>
          <cell r="E59" t="str">
            <v>D-52</v>
          </cell>
          <cell r="F59"/>
          <cell r="G59">
            <v>8</v>
          </cell>
          <cell r="H59">
            <v>10</v>
          </cell>
          <cell r="I59">
            <v>10</v>
          </cell>
          <cell r="J59">
            <v>28</v>
          </cell>
          <cell r="K59">
            <v>9</v>
          </cell>
          <cell r="L59">
            <v>10</v>
          </cell>
          <cell r="M59">
            <v>10</v>
          </cell>
          <cell r="N59">
            <v>29</v>
          </cell>
          <cell r="O59">
            <v>7</v>
          </cell>
          <cell r="P59">
            <v>10</v>
          </cell>
          <cell r="Q59">
            <v>10</v>
          </cell>
          <cell r="R59">
            <v>27</v>
          </cell>
          <cell r="S59">
            <v>5</v>
          </cell>
          <cell r="T59">
            <v>10</v>
          </cell>
          <cell r="U59">
            <v>10</v>
          </cell>
          <cell r="V59">
            <v>25</v>
          </cell>
          <cell r="W59">
            <v>7</v>
          </cell>
          <cell r="X59">
            <v>10</v>
          </cell>
          <cell r="Y59">
            <v>10</v>
          </cell>
          <cell r="Z59">
            <v>27</v>
          </cell>
          <cell r="AA59">
            <v>136</v>
          </cell>
          <cell r="AB59">
            <v>10</v>
          </cell>
          <cell r="AC59">
            <v>9</v>
          </cell>
          <cell r="AD59">
            <v>40</v>
          </cell>
          <cell r="AE59">
            <v>59</v>
          </cell>
          <cell r="AF59">
            <v>38</v>
          </cell>
          <cell r="AG59">
            <v>97</v>
          </cell>
          <cell r="AH59">
            <v>8</v>
          </cell>
          <cell r="AI59">
            <v>8</v>
          </cell>
          <cell r="AJ59">
            <v>35</v>
          </cell>
          <cell r="AK59">
            <v>51</v>
          </cell>
          <cell r="AL59">
            <v>31</v>
          </cell>
          <cell r="AM59">
            <v>82</v>
          </cell>
          <cell r="AN59">
            <v>7</v>
          </cell>
          <cell r="AO59">
            <v>7</v>
          </cell>
          <cell r="AP59">
            <v>35</v>
          </cell>
          <cell r="AQ59">
            <v>49</v>
          </cell>
          <cell r="AR59">
            <v>31</v>
          </cell>
          <cell r="AS59">
            <v>80</v>
          </cell>
          <cell r="AT59">
            <v>8</v>
          </cell>
          <cell r="AU59">
            <v>6</v>
          </cell>
          <cell r="AV59">
            <v>39</v>
          </cell>
          <cell r="AW59">
            <v>53</v>
          </cell>
          <cell r="AX59">
            <v>31</v>
          </cell>
          <cell r="AY59">
            <v>84</v>
          </cell>
          <cell r="AZ59">
            <v>7</v>
          </cell>
          <cell r="BA59">
            <v>7</v>
          </cell>
          <cell r="BB59">
            <v>37</v>
          </cell>
          <cell r="BC59">
            <v>51</v>
          </cell>
          <cell r="BD59">
            <v>28</v>
          </cell>
          <cell r="BE59">
            <v>79</v>
          </cell>
          <cell r="BF59">
            <v>422</v>
          </cell>
          <cell r="BG59">
            <v>94</v>
          </cell>
          <cell r="BH59">
            <v>652</v>
          </cell>
          <cell r="BI59">
            <v>86.933333333333323</v>
          </cell>
          <cell r="BK59" t="str">
            <v>B+</v>
          </cell>
          <cell r="BL59" t="str">
            <v>C+</v>
          </cell>
          <cell r="BM59" t="str">
            <v>C</v>
          </cell>
          <cell r="BN59" t="str">
            <v>A++</v>
          </cell>
          <cell r="BO59" t="str">
            <v>B</v>
          </cell>
          <cell r="BP59" t="str">
            <v>A++</v>
          </cell>
          <cell r="BQ59" t="str">
            <v>A++</v>
          </cell>
          <cell r="BR59" t="str">
            <v>A+</v>
          </cell>
          <cell r="BS59" t="str">
            <v>A++</v>
          </cell>
          <cell r="BT59" t="str">
            <v>A+</v>
          </cell>
          <cell r="BU59" t="str">
            <v>A++</v>
          </cell>
          <cell r="BW59">
            <v>2</v>
          </cell>
          <cell r="BX59">
            <v>4</v>
          </cell>
          <cell r="BY59">
            <v>4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20.5</v>
          </cell>
          <cell r="CI59">
            <v>0</v>
          </cell>
          <cell r="CJ59" t="str">
            <v>Pass</v>
          </cell>
          <cell r="CK59">
            <v>8.15</v>
          </cell>
        </row>
        <row r="60">
          <cell r="B60" t="str">
            <v>PIET23CR052</v>
          </cell>
          <cell r="C60" t="str">
            <v>SAKSHI PANJWANI</v>
          </cell>
          <cell r="D60" t="str">
            <v>23EPTCL054</v>
          </cell>
          <cell r="E60" t="str">
            <v>D-53</v>
          </cell>
          <cell r="F60"/>
          <cell r="G60">
            <v>6</v>
          </cell>
          <cell r="H60">
            <v>9</v>
          </cell>
          <cell r="I60">
            <v>10</v>
          </cell>
          <cell r="J60">
            <v>25</v>
          </cell>
          <cell r="K60">
            <v>6</v>
          </cell>
          <cell r="L60">
            <v>10</v>
          </cell>
          <cell r="M60">
            <v>10</v>
          </cell>
          <cell r="N60">
            <v>26</v>
          </cell>
          <cell r="O60">
            <v>6</v>
          </cell>
          <cell r="P60">
            <v>10</v>
          </cell>
          <cell r="Q60">
            <v>10</v>
          </cell>
          <cell r="R60">
            <v>26</v>
          </cell>
          <cell r="S60">
            <v>3</v>
          </cell>
          <cell r="T60">
            <v>9</v>
          </cell>
          <cell r="U60">
            <v>10</v>
          </cell>
          <cell r="V60">
            <v>22</v>
          </cell>
          <cell r="W60">
            <v>7</v>
          </cell>
          <cell r="X60">
            <v>10</v>
          </cell>
          <cell r="Y60">
            <v>8</v>
          </cell>
          <cell r="Z60">
            <v>25</v>
          </cell>
          <cell r="AA60">
            <v>124</v>
          </cell>
          <cell r="AB60">
            <v>6</v>
          </cell>
          <cell r="AC60">
            <v>7</v>
          </cell>
          <cell r="AD60">
            <v>40</v>
          </cell>
          <cell r="AE60">
            <v>53</v>
          </cell>
          <cell r="AF60">
            <v>26</v>
          </cell>
          <cell r="AG60">
            <v>79</v>
          </cell>
          <cell r="AH60">
            <v>7</v>
          </cell>
          <cell r="AI60">
            <v>8</v>
          </cell>
          <cell r="AJ60">
            <v>36</v>
          </cell>
          <cell r="AK60">
            <v>51</v>
          </cell>
          <cell r="AL60">
            <v>27</v>
          </cell>
          <cell r="AM60">
            <v>78</v>
          </cell>
          <cell r="AN60">
            <v>5</v>
          </cell>
          <cell r="AO60">
            <v>8</v>
          </cell>
          <cell r="AP60">
            <v>36</v>
          </cell>
          <cell r="AQ60">
            <v>49</v>
          </cell>
          <cell r="AR60">
            <v>31</v>
          </cell>
          <cell r="AS60">
            <v>80</v>
          </cell>
          <cell r="AT60">
            <v>4</v>
          </cell>
          <cell r="AU60">
            <v>5</v>
          </cell>
          <cell r="AV60">
            <v>36</v>
          </cell>
          <cell r="AW60">
            <v>45</v>
          </cell>
          <cell r="AX60">
            <v>33</v>
          </cell>
          <cell r="AY60">
            <v>78</v>
          </cell>
          <cell r="AZ60">
            <v>9</v>
          </cell>
          <cell r="BA60">
            <v>8</v>
          </cell>
          <cell r="BB60">
            <v>40</v>
          </cell>
          <cell r="BC60">
            <v>57</v>
          </cell>
          <cell r="BD60">
            <v>34</v>
          </cell>
          <cell r="BE60">
            <v>91</v>
          </cell>
          <cell r="BF60">
            <v>406</v>
          </cell>
          <cell r="BG60">
            <v>74</v>
          </cell>
          <cell r="BH60">
            <v>604</v>
          </cell>
          <cell r="BI60">
            <v>80.533333333333331</v>
          </cell>
          <cell r="BK60" t="str">
            <v>B</v>
          </cell>
          <cell r="BL60" t="str">
            <v>D+</v>
          </cell>
          <cell r="BM60" t="str">
            <v>D+</v>
          </cell>
          <cell r="BN60" t="str">
            <v>B+</v>
          </cell>
          <cell r="BO60" t="str">
            <v>C</v>
          </cell>
          <cell r="BP60" t="str">
            <v>A+</v>
          </cell>
          <cell r="BQ60" t="str">
            <v>A+</v>
          </cell>
          <cell r="BR60" t="str">
            <v>A+</v>
          </cell>
          <cell r="BS60" t="str">
            <v>A+</v>
          </cell>
          <cell r="BT60" t="str">
            <v>A++</v>
          </cell>
          <cell r="BU60" t="str">
            <v>A</v>
          </cell>
          <cell r="BW60">
            <v>2</v>
          </cell>
          <cell r="BX60">
            <v>4</v>
          </cell>
          <cell r="BY60">
            <v>4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20.5</v>
          </cell>
          <cell r="CI60">
            <v>0</v>
          </cell>
          <cell r="CJ60" t="str">
            <v>Pass</v>
          </cell>
          <cell r="CK60">
            <v>7.4</v>
          </cell>
        </row>
        <row r="61">
          <cell r="B61" t="str">
            <v>PIET23CR053</v>
          </cell>
          <cell r="C61" t="str">
            <v>SARVESH PAREEK</v>
          </cell>
          <cell r="D61" t="str">
            <v>23EPTCL055</v>
          </cell>
          <cell r="E61" t="str">
            <v>D-54</v>
          </cell>
          <cell r="F61"/>
          <cell r="G61">
            <v>2</v>
          </cell>
          <cell r="H61">
            <v>6</v>
          </cell>
          <cell r="I61">
            <v>10</v>
          </cell>
          <cell r="J61">
            <v>18</v>
          </cell>
          <cell r="K61">
            <v>8</v>
          </cell>
          <cell r="L61" t="str">
            <v>N</v>
          </cell>
          <cell r="M61">
            <v>10</v>
          </cell>
          <cell r="N61">
            <v>18</v>
          </cell>
          <cell r="O61" t="str">
            <v>N</v>
          </cell>
          <cell r="P61">
            <v>8</v>
          </cell>
          <cell r="Q61">
            <v>10</v>
          </cell>
          <cell r="R61">
            <v>18</v>
          </cell>
          <cell r="S61">
            <v>8</v>
          </cell>
          <cell r="T61" t="str">
            <v>N</v>
          </cell>
          <cell r="U61">
            <v>10</v>
          </cell>
          <cell r="V61">
            <v>18</v>
          </cell>
          <cell r="W61">
            <v>3</v>
          </cell>
          <cell r="X61">
            <v>10</v>
          </cell>
          <cell r="Y61">
            <v>8</v>
          </cell>
          <cell r="Z61">
            <v>21</v>
          </cell>
          <cell r="AA61">
            <v>93</v>
          </cell>
          <cell r="AB61">
            <v>7</v>
          </cell>
          <cell r="AC61">
            <v>3</v>
          </cell>
          <cell r="AD61">
            <v>21</v>
          </cell>
          <cell r="AE61">
            <v>31</v>
          </cell>
          <cell r="AF61">
            <v>23</v>
          </cell>
          <cell r="AG61">
            <v>54</v>
          </cell>
          <cell r="AH61">
            <v>7</v>
          </cell>
          <cell r="AI61">
            <v>6</v>
          </cell>
          <cell r="AJ61">
            <v>34</v>
          </cell>
          <cell r="AK61">
            <v>47</v>
          </cell>
          <cell r="AL61">
            <v>26</v>
          </cell>
          <cell r="AM61">
            <v>73</v>
          </cell>
          <cell r="AN61">
            <v>8</v>
          </cell>
          <cell r="AO61">
            <v>7</v>
          </cell>
          <cell r="AP61">
            <v>38</v>
          </cell>
          <cell r="AQ61">
            <v>53</v>
          </cell>
          <cell r="AR61">
            <v>30</v>
          </cell>
          <cell r="AS61">
            <v>83</v>
          </cell>
          <cell r="AT61">
            <v>4</v>
          </cell>
          <cell r="AU61">
            <v>5</v>
          </cell>
          <cell r="AV61">
            <v>34</v>
          </cell>
          <cell r="AW61">
            <v>43</v>
          </cell>
          <cell r="AX61">
            <v>21</v>
          </cell>
          <cell r="AY61">
            <v>64</v>
          </cell>
          <cell r="AZ61">
            <v>6</v>
          </cell>
          <cell r="BA61">
            <v>7</v>
          </cell>
          <cell r="BB61">
            <v>36</v>
          </cell>
          <cell r="BC61">
            <v>49</v>
          </cell>
          <cell r="BD61">
            <v>29</v>
          </cell>
          <cell r="BE61">
            <v>78</v>
          </cell>
          <cell r="BF61">
            <v>352</v>
          </cell>
          <cell r="BG61">
            <v>59</v>
          </cell>
          <cell r="BH61">
            <v>504</v>
          </cell>
          <cell r="BI61">
            <v>67.2</v>
          </cell>
          <cell r="BK61" t="str">
            <v>D+</v>
          </cell>
          <cell r="BL61" t="str">
            <v>E+</v>
          </cell>
          <cell r="BM61" t="str">
            <v>E</v>
          </cell>
          <cell r="BN61" t="str">
            <v>E+</v>
          </cell>
          <cell r="BO61" t="str">
            <v>E+</v>
          </cell>
          <cell r="BP61" t="str">
            <v>A</v>
          </cell>
          <cell r="BQ61" t="str">
            <v>C</v>
          </cell>
          <cell r="BR61" t="str">
            <v>A++</v>
          </cell>
          <cell r="BS61" t="str">
            <v>B</v>
          </cell>
          <cell r="BT61" t="str">
            <v>A+</v>
          </cell>
          <cell r="BU61" t="str">
            <v>C+</v>
          </cell>
          <cell r="BW61">
            <v>2</v>
          </cell>
          <cell r="BX61">
            <v>4</v>
          </cell>
          <cell r="BY61">
            <v>4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20.5</v>
          </cell>
          <cell r="CI61">
            <v>0</v>
          </cell>
          <cell r="CJ61" t="str">
            <v>Pass</v>
          </cell>
          <cell r="CK61">
            <v>5</v>
          </cell>
        </row>
        <row r="62">
          <cell r="B62" t="str">
            <v>PIET23CR054</v>
          </cell>
          <cell r="C62" t="str">
            <v>SAUMYA CHAMOLI</v>
          </cell>
          <cell r="D62" t="str">
            <v>23EPTCL056</v>
          </cell>
          <cell r="E62" t="str">
            <v>D-55</v>
          </cell>
          <cell r="F62"/>
          <cell r="G62">
            <v>1</v>
          </cell>
          <cell r="H62">
            <v>7</v>
          </cell>
          <cell r="I62">
            <v>10</v>
          </cell>
          <cell r="J62">
            <v>18</v>
          </cell>
          <cell r="K62">
            <v>7</v>
          </cell>
          <cell r="L62" t="str">
            <v>N</v>
          </cell>
          <cell r="M62">
            <v>6</v>
          </cell>
          <cell r="N62">
            <v>13</v>
          </cell>
          <cell r="O62" t="str">
            <v>N</v>
          </cell>
          <cell r="P62">
            <v>8</v>
          </cell>
          <cell r="Q62">
            <v>7</v>
          </cell>
          <cell r="R62">
            <v>15</v>
          </cell>
          <cell r="S62">
            <v>8</v>
          </cell>
          <cell r="T62" t="str">
            <v>N</v>
          </cell>
          <cell r="U62">
            <v>10</v>
          </cell>
          <cell r="V62">
            <v>18</v>
          </cell>
          <cell r="W62" t="str">
            <v>N</v>
          </cell>
          <cell r="X62">
            <v>10</v>
          </cell>
          <cell r="Y62">
            <v>8</v>
          </cell>
          <cell r="Z62">
            <v>18</v>
          </cell>
          <cell r="AA62">
            <v>82</v>
          </cell>
          <cell r="AB62">
            <v>4</v>
          </cell>
          <cell r="AC62" t="str">
            <v>A</v>
          </cell>
          <cell r="AD62">
            <v>40</v>
          </cell>
          <cell r="AE62">
            <v>44</v>
          </cell>
          <cell r="AF62">
            <v>16</v>
          </cell>
          <cell r="AG62">
            <v>60</v>
          </cell>
          <cell r="AH62" t="str">
            <v>A</v>
          </cell>
          <cell r="AI62">
            <v>7</v>
          </cell>
          <cell r="AJ62">
            <v>33</v>
          </cell>
          <cell r="AK62">
            <v>40</v>
          </cell>
          <cell r="AL62">
            <v>27</v>
          </cell>
          <cell r="AM62">
            <v>67</v>
          </cell>
          <cell r="AN62">
            <v>6</v>
          </cell>
          <cell r="AO62">
            <v>7</v>
          </cell>
          <cell r="AP62">
            <v>30</v>
          </cell>
          <cell r="AQ62">
            <v>43</v>
          </cell>
          <cell r="AR62">
            <v>27</v>
          </cell>
          <cell r="AS62">
            <v>70</v>
          </cell>
          <cell r="AT62" t="str">
            <v>A</v>
          </cell>
          <cell r="AU62" t="str">
            <v>A</v>
          </cell>
          <cell r="AV62">
            <v>7</v>
          </cell>
          <cell r="AW62">
            <v>7</v>
          </cell>
          <cell r="AX62">
            <v>16</v>
          </cell>
          <cell r="AY62">
            <v>23</v>
          </cell>
          <cell r="AZ62">
            <v>5</v>
          </cell>
          <cell r="BA62" t="str">
            <v>A</v>
          </cell>
          <cell r="BB62">
            <v>19</v>
          </cell>
          <cell r="BC62">
            <v>24</v>
          </cell>
          <cell r="BD62">
            <v>17</v>
          </cell>
          <cell r="BE62">
            <v>41</v>
          </cell>
          <cell r="BF62">
            <v>261</v>
          </cell>
          <cell r="BG62">
            <v>53</v>
          </cell>
          <cell r="BH62">
            <v>396</v>
          </cell>
          <cell r="BI62">
            <v>52.800000000000004</v>
          </cell>
          <cell r="BK62" t="str">
            <v>D</v>
          </cell>
          <cell r="BL62" t="str">
            <v>F</v>
          </cell>
          <cell r="BM62" t="str">
            <v>F</v>
          </cell>
          <cell r="BN62" t="str">
            <v>C+</v>
          </cell>
          <cell r="BO62" t="str">
            <v>E+</v>
          </cell>
          <cell r="BP62" t="str">
            <v>B+</v>
          </cell>
          <cell r="BQ62" t="str">
            <v>C+</v>
          </cell>
          <cell r="BR62" t="str">
            <v>B+</v>
          </cell>
          <cell r="BS62" t="str">
            <v>A</v>
          </cell>
          <cell r="BT62" t="str">
            <v>E+</v>
          </cell>
          <cell r="BU62" t="str">
            <v>D+</v>
          </cell>
          <cell r="BW62">
            <v>2</v>
          </cell>
          <cell r="BX62">
            <v>4</v>
          </cell>
          <cell r="BY62">
            <v>4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20.5</v>
          </cell>
          <cell r="CI62">
            <v>2</v>
          </cell>
          <cell r="CJ62" t="str">
            <v>Fail</v>
          </cell>
          <cell r="CK62">
            <v>3.95</v>
          </cell>
        </row>
        <row r="63">
          <cell r="B63" t="str">
            <v>PIET23CR055</v>
          </cell>
          <cell r="C63" t="str">
            <v>SHADAB RATHORE</v>
          </cell>
          <cell r="D63" t="str">
            <v>23EPTCL057</v>
          </cell>
          <cell r="E63" t="str">
            <v>D-56</v>
          </cell>
          <cell r="F63"/>
          <cell r="G63">
            <v>1</v>
          </cell>
          <cell r="H63">
            <v>10</v>
          </cell>
          <cell r="I63">
            <v>10</v>
          </cell>
          <cell r="J63">
            <v>21</v>
          </cell>
          <cell r="K63">
            <v>4</v>
          </cell>
          <cell r="L63">
            <v>7</v>
          </cell>
          <cell r="M63">
            <v>8</v>
          </cell>
          <cell r="N63">
            <v>19</v>
          </cell>
          <cell r="O63" t="str">
            <v>N</v>
          </cell>
          <cell r="P63">
            <v>10</v>
          </cell>
          <cell r="Q63">
            <v>8</v>
          </cell>
          <cell r="R63">
            <v>18</v>
          </cell>
          <cell r="S63">
            <v>2</v>
          </cell>
          <cell r="T63">
            <v>9</v>
          </cell>
          <cell r="U63">
            <v>9</v>
          </cell>
          <cell r="V63">
            <v>20</v>
          </cell>
          <cell r="W63">
            <v>6</v>
          </cell>
          <cell r="X63">
            <v>10</v>
          </cell>
          <cell r="Y63">
            <v>10</v>
          </cell>
          <cell r="Z63">
            <v>26</v>
          </cell>
          <cell r="AA63">
            <v>104</v>
          </cell>
          <cell r="AB63">
            <v>3</v>
          </cell>
          <cell r="AC63">
            <v>6</v>
          </cell>
          <cell r="AD63">
            <v>27</v>
          </cell>
          <cell r="AE63">
            <v>36</v>
          </cell>
          <cell r="AF63">
            <v>24</v>
          </cell>
          <cell r="AG63">
            <v>60</v>
          </cell>
          <cell r="AH63">
            <v>7</v>
          </cell>
          <cell r="AI63">
            <v>8</v>
          </cell>
          <cell r="AJ63">
            <v>33</v>
          </cell>
          <cell r="AK63">
            <v>48</v>
          </cell>
          <cell r="AL63">
            <v>29</v>
          </cell>
          <cell r="AM63">
            <v>77</v>
          </cell>
          <cell r="AN63">
            <v>7</v>
          </cell>
          <cell r="AO63">
            <v>7</v>
          </cell>
          <cell r="AP63">
            <v>29</v>
          </cell>
          <cell r="AQ63">
            <v>43</v>
          </cell>
          <cell r="AR63">
            <v>31</v>
          </cell>
          <cell r="AS63">
            <v>74</v>
          </cell>
          <cell r="AT63">
            <v>5</v>
          </cell>
          <cell r="AU63">
            <v>7</v>
          </cell>
          <cell r="AV63">
            <v>27</v>
          </cell>
          <cell r="AW63">
            <v>39</v>
          </cell>
          <cell r="AX63">
            <v>25</v>
          </cell>
          <cell r="AY63">
            <v>64</v>
          </cell>
          <cell r="AZ63">
            <v>7</v>
          </cell>
          <cell r="BA63">
            <v>8</v>
          </cell>
          <cell r="BB63">
            <v>35</v>
          </cell>
          <cell r="BC63">
            <v>50</v>
          </cell>
          <cell r="BD63">
            <v>30</v>
          </cell>
          <cell r="BE63">
            <v>80</v>
          </cell>
          <cell r="BF63">
            <v>355</v>
          </cell>
          <cell r="BG63">
            <v>88</v>
          </cell>
          <cell r="BH63">
            <v>547</v>
          </cell>
          <cell r="BI63">
            <v>72.933333333333323</v>
          </cell>
          <cell r="BK63" t="str">
            <v>D</v>
          </cell>
          <cell r="BL63" t="str">
            <v>E</v>
          </cell>
          <cell r="BM63" t="str">
            <v>D+</v>
          </cell>
          <cell r="BN63" t="str">
            <v>C</v>
          </cell>
          <cell r="BO63" t="str">
            <v>C+</v>
          </cell>
          <cell r="BP63" t="str">
            <v>A+</v>
          </cell>
          <cell r="BQ63" t="str">
            <v>C+</v>
          </cell>
          <cell r="BR63" t="str">
            <v>A</v>
          </cell>
          <cell r="BS63" t="str">
            <v>B</v>
          </cell>
          <cell r="BT63" t="str">
            <v>A+</v>
          </cell>
          <cell r="BU63" t="str">
            <v>A++</v>
          </cell>
          <cell r="BW63">
            <v>2</v>
          </cell>
          <cell r="BX63">
            <v>4</v>
          </cell>
          <cell r="BY63">
            <v>4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20.5</v>
          </cell>
          <cell r="CI63">
            <v>0</v>
          </cell>
          <cell r="CJ63" t="str">
            <v>Pass</v>
          </cell>
          <cell r="CK63">
            <v>6.48</v>
          </cell>
        </row>
        <row r="64">
          <cell r="B64" t="str">
            <v>PIET23CR056</v>
          </cell>
          <cell r="C64" t="str">
            <v>SHAILENDRA KUMAR</v>
          </cell>
          <cell r="D64" t="str">
            <v>23EPTCL058</v>
          </cell>
          <cell r="E64" t="str">
            <v>D-57</v>
          </cell>
          <cell r="F64"/>
          <cell r="G64">
            <v>9</v>
          </cell>
          <cell r="H64">
            <v>10</v>
          </cell>
          <cell r="I64">
            <v>10</v>
          </cell>
          <cell r="J64">
            <v>29</v>
          </cell>
          <cell r="K64">
            <v>9</v>
          </cell>
          <cell r="L64">
            <v>10</v>
          </cell>
          <cell r="M64">
            <v>10</v>
          </cell>
          <cell r="N64">
            <v>29</v>
          </cell>
          <cell r="O64">
            <v>8</v>
          </cell>
          <cell r="P64">
            <v>10</v>
          </cell>
          <cell r="Q64">
            <v>9</v>
          </cell>
          <cell r="R64">
            <v>27</v>
          </cell>
          <cell r="S64">
            <v>6</v>
          </cell>
          <cell r="T64">
            <v>10</v>
          </cell>
          <cell r="U64">
            <v>10</v>
          </cell>
          <cell r="V64">
            <v>26</v>
          </cell>
          <cell r="W64">
            <v>9</v>
          </cell>
          <cell r="X64">
            <v>10</v>
          </cell>
          <cell r="Y64">
            <v>10</v>
          </cell>
          <cell r="Z64">
            <v>29</v>
          </cell>
          <cell r="AA64">
            <v>140</v>
          </cell>
          <cell r="AB64">
            <v>9</v>
          </cell>
          <cell r="AC64">
            <v>10</v>
          </cell>
          <cell r="AD64">
            <v>40</v>
          </cell>
          <cell r="AE64">
            <v>59</v>
          </cell>
          <cell r="AF64">
            <v>37</v>
          </cell>
          <cell r="AG64">
            <v>96</v>
          </cell>
          <cell r="AH64">
            <v>7</v>
          </cell>
          <cell r="AI64">
            <v>8</v>
          </cell>
          <cell r="AJ64">
            <v>32</v>
          </cell>
          <cell r="AK64">
            <v>47</v>
          </cell>
          <cell r="AL64">
            <v>28</v>
          </cell>
          <cell r="AM64">
            <v>75</v>
          </cell>
          <cell r="AN64">
            <v>9</v>
          </cell>
          <cell r="AO64">
            <v>8</v>
          </cell>
          <cell r="AP64">
            <v>40</v>
          </cell>
          <cell r="AQ64">
            <v>57</v>
          </cell>
          <cell r="AR64">
            <v>31</v>
          </cell>
          <cell r="AS64">
            <v>88</v>
          </cell>
          <cell r="AT64">
            <v>8</v>
          </cell>
          <cell r="AU64">
            <v>5</v>
          </cell>
          <cell r="AV64">
            <v>40</v>
          </cell>
          <cell r="AW64">
            <v>53</v>
          </cell>
          <cell r="AX64">
            <v>32</v>
          </cell>
          <cell r="AY64">
            <v>85</v>
          </cell>
          <cell r="AZ64">
            <v>10</v>
          </cell>
          <cell r="BA64">
            <v>9</v>
          </cell>
          <cell r="BB64">
            <v>40</v>
          </cell>
          <cell r="BC64">
            <v>59</v>
          </cell>
          <cell r="BD64">
            <v>36</v>
          </cell>
          <cell r="BE64">
            <v>95</v>
          </cell>
          <cell r="BF64">
            <v>439</v>
          </cell>
          <cell r="BG64">
            <v>79</v>
          </cell>
          <cell r="BH64">
            <v>658</v>
          </cell>
          <cell r="BI64">
            <v>87.733333333333334</v>
          </cell>
          <cell r="BK64" t="str">
            <v>B</v>
          </cell>
          <cell r="BL64" t="str">
            <v>B</v>
          </cell>
          <cell r="BM64" t="str">
            <v>A</v>
          </cell>
          <cell r="BN64" t="str">
            <v>A+</v>
          </cell>
          <cell r="BO64" t="str">
            <v>A+</v>
          </cell>
          <cell r="BP64" t="str">
            <v>A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</v>
          </cell>
          <cell r="BW64">
            <v>2</v>
          </cell>
          <cell r="BX64">
            <v>4</v>
          </cell>
          <cell r="BY64">
            <v>4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20.5</v>
          </cell>
          <cell r="CI64">
            <v>0</v>
          </cell>
          <cell r="CJ64" t="str">
            <v>Pass</v>
          </cell>
          <cell r="CK64">
            <v>8.68</v>
          </cell>
        </row>
        <row r="65">
          <cell r="B65" t="str">
            <v>PIET23CR057</v>
          </cell>
          <cell r="C65" t="str">
            <v>SHIVRAJ SINGH SHEKHAWAT</v>
          </cell>
          <cell r="D65" t="str">
            <v>23EPTCL059</v>
          </cell>
          <cell r="E65" t="str">
            <v>D-58</v>
          </cell>
          <cell r="F65"/>
          <cell r="G65">
            <v>3</v>
          </cell>
          <cell r="H65">
            <v>6</v>
          </cell>
          <cell r="I65">
            <v>10</v>
          </cell>
          <cell r="J65">
            <v>19</v>
          </cell>
          <cell r="K65">
            <v>6</v>
          </cell>
          <cell r="L65">
            <v>7</v>
          </cell>
          <cell r="M65">
            <v>10</v>
          </cell>
          <cell r="N65">
            <v>23</v>
          </cell>
          <cell r="O65">
            <v>5</v>
          </cell>
          <cell r="P65">
            <v>9</v>
          </cell>
          <cell r="Q65">
            <v>9</v>
          </cell>
          <cell r="R65">
            <v>23</v>
          </cell>
          <cell r="S65">
            <v>2</v>
          </cell>
          <cell r="T65">
            <v>7</v>
          </cell>
          <cell r="U65">
            <v>10</v>
          </cell>
          <cell r="V65">
            <v>19</v>
          </cell>
          <cell r="W65">
            <v>5</v>
          </cell>
          <cell r="X65">
            <v>10</v>
          </cell>
          <cell r="Y65">
            <v>10</v>
          </cell>
          <cell r="Z65">
            <v>25</v>
          </cell>
          <cell r="AA65">
            <v>109</v>
          </cell>
          <cell r="AB65">
            <v>6</v>
          </cell>
          <cell r="AC65">
            <v>5</v>
          </cell>
          <cell r="AD65">
            <v>35</v>
          </cell>
          <cell r="AE65">
            <v>46</v>
          </cell>
          <cell r="AF65">
            <v>25</v>
          </cell>
          <cell r="AG65">
            <v>71</v>
          </cell>
          <cell r="AH65">
            <v>7</v>
          </cell>
          <cell r="AI65">
            <v>7</v>
          </cell>
          <cell r="AJ65">
            <v>34</v>
          </cell>
          <cell r="AK65">
            <v>48</v>
          </cell>
          <cell r="AL65">
            <v>25</v>
          </cell>
          <cell r="AM65">
            <v>73</v>
          </cell>
          <cell r="AN65">
            <v>8</v>
          </cell>
          <cell r="AO65">
            <v>8</v>
          </cell>
          <cell r="AP65">
            <v>34</v>
          </cell>
          <cell r="AQ65">
            <v>50</v>
          </cell>
          <cell r="AR65">
            <v>27</v>
          </cell>
          <cell r="AS65">
            <v>77</v>
          </cell>
          <cell r="AT65">
            <v>4</v>
          </cell>
          <cell r="AU65">
            <v>4</v>
          </cell>
          <cell r="AV65">
            <v>21</v>
          </cell>
          <cell r="AW65">
            <v>29</v>
          </cell>
          <cell r="AX65">
            <v>29</v>
          </cell>
          <cell r="AY65">
            <v>58</v>
          </cell>
          <cell r="AZ65">
            <v>9</v>
          </cell>
          <cell r="BA65">
            <v>8</v>
          </cell>
          <cell r="BB65">
            <v>40</v>
          </cell>
          <cell r="BC65">
            <v>57</v>
          </cell>
          <cell r="BD65">
            <v>34</v>
          </cell>
          <cell r="BE65">
            <v>91</v>
          </cell>
          <cell r="BF65">
            <v>370</v>
          </cell>
          <cell r="BG65">
            <v>85</v>
          </cell>
          <cell r="BH65">
            <v>564</v>
          </cell>
          <cell r="BI65">
            <v>75.2</v>
          </cell>
          <cell r="BK65" t="str">
            <v>D+</v>
          </cell>
          <cell r="BL65" t="str">
            <v>D</v>
          </cell>
          <cell r="BM65" t="str">
            <v>E</v>
          </cell>
          <cell r="BN65" t="str">
            <v>C</v>
          </cell>
          <cell r="BO65" t="str">
            <v>C+</v>
          </cell>
          <cell r="BP65" t="str">
            <v>A</v>
          </cell>
          <cell r="BQ65" t="str">
            <v>B+</v>
          </cell>
          <cell r="BR65" t="str">
            <v>A+</v>
          </cell>
          <cell r="BS65" t="str">
            <v>C+</v>
          </cell>
          <cell r="BT65" t="str">
            <v>A++</v>
          </cell>
          <cell r="BU65" t="str">
            <v>A++</v>
          </cell>
          <cell r="BW65">
            <v>2</v>
          </cell>
          <cell r="BX65">
            <v>4</v>
          </cell>
          <cell r="BY65">
            <v>4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20.5</v>
          </cell>
          <cell r="CI65">
            <v>0</v>
          </cell>
          <cell r="CJ65" t="str">
            <v>Pass</v>
          </cell>
          <cell r="CK65">
            <v>6.54</v>
          </cell>
        </row>
        <row r="66">
          <cell r="B66" t="str">
            <v>PIET23CR059</v>
          </cell>
          <cell r="C66" t="str">
            <v>SUDHANSHU SHARMA</v>
          </cell>
          <cell r="D66" t="str">
            <v>23EPTCL060</v>
          </cell>
          <cell r="E66" t="str">
            <v>D-60</v>
          </cell>
          <cell r="F66"/>
          <cell r="G66">
            <v>1</v>
          </cell>
          <cell r="H66">
            <v>7</v>
          </cell>
          <cell r="I66">
            <v>10</v>
          </cell>
          <cell r="J66">
            <v>18</v>
          </cell>
          <cell r="K66">
            <v>5</v>
          </cell>
          <cell r="L66">
            <v>7</v>
          </cell>
          <cell r="M66">
            <v>10</v>
          </cell>
          <cell r="N66">
            <v>22</v>
          </cell>
          <cell r="O66">
            <v>8</v>
          </cell>
          <cell r="P66">
            <v>10</v>
          </cell>
          <cell r="Q66">
            <v>10</v>
          </cell>
          <cell r="R66">
            <v>28</v>
          </cell>
          <cell r="S66">
            <v>3</v>
          </cell>
          <cell r="T66">
            <v>9</v>
          </cell>
          <cell r="U66">
            <v>10</v>
          </cell>
          <cell r="V66">
            <v>22</v>
          </cell>
          <cell r="W66">
            <v>7</v>
          </cell>
          <cell r="X66">
            <v>10</v>
          </cell>
          <cell r="Y66">
            <v>10</v>
          </cell>
          <cell r="Z66">
            <v>27</v>
          </cell>
          <cell r="AA66">
            <v>117</v>
          </cell>
          <cell r="AB66">
            <v>8</v>
          </cell>
          <cell r="AC66">
            <v>8</v>
          </cell>
          <cell r="AD66">
            <v>40</v>
          </cell>
          <cell r="AE66">
            <v>56</v>
          </cell>
          <cell r="AF66">
            <v>32</v>
          </cell>
          <cell r="AG66">
            <v>88</v>
          </cell>
          <cell r="AH66">
            <v>6</v>
          </cell>
          <cell r="AI66">
            <v>8</v>
          </cell>
          <cell r="AJ66">
            <v>34</v>
          </cell>
          <cell r="AK66">
            <v>48</v>
          </cell>
          <cell r="AL66">
            <v>29</v>
          </cell>
          <cell r="AM66">
            <v>77</v>
          </cell>
          <cell r="AN66">
            <v>7</v>
          </cell>
          <cell r="AO66">
            <v>7</v>
          </cell>
          <cell r="AP66">
            <v>40</v>
          </cell>
          <cell r="AQ66">
            <v>54</v>
          </cell>
          <cell r="AR66">
            <v>27</v>
          </cell>
          <cell r="AS66">
            <v>81</v>
          </cell>
          <cell r="AT66">
            <v>7</v>
          </cell>
          <cell r="AU66">
            <v>5</v>
          </cell>
          <cell r="AV66">
            <v>40</v>
          </cell>
          <cell r="AW66">
            <v>52</v>
          </cell>
          <cell r="AX66">
            <v>22</v>
          </cell>
          <cell r="AY66">
            <v>74</v>
          </cell>
          <cell r="AZ66">
            <v>10</v>
          </cell>
          <cell r="BA66">
            <v>8</v>
          </cell>
          <cell r="BB66">
            <v>40</v>
          </cell>
          <cell r="BC66">
            <v>58</v>
          </cell>
          <cell r="BD66">
            <v>31</v>
          </cell>
          <cell r="BE66">
            <v>89</v>
          </cell>
          <cell r="BF66">
            <v>409</v>
          </cell>
          <cell r="BG66">
            <v>76</v>
          </cell>
          <cell r="BH66">
            <v>602</v>
          </cell>
          <cell r="BI66">
            <v>80.266666666666666</v>
          </cell>
          <cell r="BK66" t="str">
            <v>C</v>
          </cell>
          <cell r="BL66" t="str">
            <v>E</v>
          </cell>
          <cell r="BM66" t="str">
            <v>D+</v>
          </cell>
          <cell r="BN66" t="str">
            <v>C</v>
          </cell>
          <cell r="BO66" t="str">
            <v>C</v>
          </cell>
          <cell r="BP66" t="str">
            <v>A+</v>
          </cell>
          <cell r="BQ66" t="str">
            <v>A++</v>
          </cell>
          <cell r="BR66" t="str">
            <v>A++</v>
          </cell>
          <cell r="BS66" t="str">
            <v>A</v>
          </cell>
          <cell r="BT66" t="str">
            <v>A++</v>
          </cell>
          <cell r="BU66" t="str">
            <v>A+</v>
          </cell>
          <cell r="BW66">
            <v>2</v>
          </cell>
          <cell r="BX66">
            <v>4</v>
          </cell>
          <cell r="BY66">
            <v>4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20.5</v>
          </cell>
          <cell r="CI66">
            <v>0</v>
          </cell>
          <cell r="CJ66" t="str">
            <v>Pass</v>
          </cell>
          <cell r="CK66">
            <v>4.9268292682926829</v>
          </cell>
        </row>
        <row r="67">
          <cell r="B67" t="str">
            <v>PIET23CR061</v>
          </cell>
          <cell r="C67" t="str">
            <v>TAMAS SAINI</v>
          </cell>
          <cell r="D67" t="str">
            <v>23EPTCL061</v>
          </cell>
          <cell r="E67" t="str">
            <v>D-61</v>
          </cell>
          <cell r="F67"/>
          <cell r="G67">
            <v>1</v>
          </cell>
          <cell r="H67">
            <v>4</v>
          </cell>
          <cell r="I67">
            <v>10</v>
          </cell>
          <cell r="J67">
            <v>15</v>
          </cell>
          <cell r="K67">
            <v>5</v>
          </cell>
          <cell r="L67" t="str">
            <v>N</v>
          </cell>
          <cell r="M67">
            <v>7</v>
          </cell>
          <cell r="N67">
            <v>12</v>
          </cell>
          <cell r="O67" t="str">
            <v>N</v>
          </cell>
          <cell r="P67">
            <v>5</v>
          </cell>
          <cell r="Q67">
            <v>7</v>
          </cell>
          <cell r="R67">
            <v>12</v>
          </cell>
          <cell r="S67">
            <v>5</v>
          </cell>
          <cell r="T67" t="str">
            <v>N</v>
          </cell>
          <cell r="U67">
            <v>8</v>
          </cell>
          <cell r="V67">
            <v>13</v>
          </cell>
          <cell r="W67" t="str">
            <v>N</v>
          </cell>
          <cell r="X67">
            <v>6</v>
          </cell>
          <cell r="Y67">
            <v>6</v>
          </cell>
          <cell r="Z67">
            <v>12</v>
          </cell>
          <cell r="AA67">
            <v>64</v>
          </cell>
          <cell r="AB67">
            <v>2</v>
          </cell>
          <cell r="AC67" t="str">
            <v>A</v>
          </cell>
          <cell r="AD67">
            <v>17</v>
          </cell>
          <cell r="AE67">
            <v>19</v>
          </cell>
          <cell r="AF67">
            <v>0</v>
          </cell>
          <cell r="AG67">
            <v>19</v>
          </cell>
          <cell r="AH67">
            <v>6</v>
          </cell>
          <cell r="AI67">
            <v>4</v>
          </cell>
          <cell r="AJ67">
            <v>32</v>
          </cell>
          <cell r="AK67">
            <v>42</v>
          </cell>
          <cell r="AL67">
            <v>20</v>
          </cell>
          <cell r="AM67">
            <v>62</v>
          </cell>
          <cell r="AN67">
            <v>5</v>
          </cell>
          <cell r="AO67">
            <v>2</v>
          </cell>
          <cell r="AP67">
            <v>24</v>
          </cell>
          <cell r="AQ67">
            <v>31</v>
          </cell>
          <cell r="AR67">
            <v>23</v>
          </cell>
          <cell r="AS67">
            <v>54</v>
          </cell>
          <cell r="AT67">
            <v>2</v>
          </cell>
          <cell r="AU67">
            <v>2</v>
          </cell>
          <cell r="AV67">
            <v>8</v>
          </cell>
          <cell r="AW67">
            <v>12</v>
          </cell>
          <cell r="AX67">
            <v>11</v>
          </cell>
          <cell r="AY67">
            <v>23</v>
          </cell>
          <cell r="AZ67">
            <v>6</v>
          </cell>
          <cell r="BA67">
            <v>6</v>
          </cell>
          <cell r="BB67">
            <v>26</v>
          </cell>
          <cell r="BC67">
            <v>38</v>
          </cell>
          <cell r="BD67">
            <v>30</v>
          </cell>
          <cell r="BE67">
            <v>68</v>
          </cell>
          <cell r="BF67">
            <v>226</v>
          </cell>
          <cell r="BG67">
            <v>35</v>
          </cell>
          <cell r="BH67">
            <v>325</v>
          </cell>
          <cell r="BI67">
            <v>43.333333333333336</v>
          </cell>
          <cell r="BK67" t="str">
            <v>C</v>
          </cell>
          <cell r="BL67" t="str">
            <v>F</v>
          </cell>
          <cell r="BM67" t="str">
            <v>F</v>
          </cell>
          <cell r="BN67" t="str">
            <v>E</v>
          </cell>
          <cell r="BO67" t="str">
            <v>D</v>
          </cell>
          <cell r="BP67" t="str">
            <v>C+</v>
          </cell>
          <cell r="BQ67" t="str">
            <v>C+</v>
          </cell>
          <cell r="BR67" t="str">
            <v>C</v>
          </cell>
          <cell r="BS67" t="str">
            <v>B+</v>
          </cell>
          <cell r="BT67" t="str">
            <v>B+</v>
          </cell>
          <cell r="BU67" t="str">
            <v>E</v>
          </cell>
          <cell r="BW67">
            <v>2</v>
          </cell>
          <cell r="BX67">
            <v>4</v>
          </cell>
          <cell r="BY67">
            <v>4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20.5</v>
          </cell>
          <cell r="CI67">
            <v>2</v>
          </cell>
          <cell r="CJ67" t="str">
            <v>Fail</v>
          </cell>
          <cell r="CK67">
            <v>2.23</v>
          </cell>
        </row>
        <row r="68">
          <cell r="B68" t="str">
            <v>PIET23CR062</v>
          </cell>
          <cell r="C68" t="str">
            <v>UJJWAL KUMAR</v>
          </cell>
          <cell r="D68" t="str">
            <v>23EPTCL062</v>
          </cell>
          <cell r="E68" t="str">
            <v>D-62</v>
          </cell>
          <cell r="F68"/>
          <cell r="G68">
            <v>2</v>
          </cell>
          <cell r="H68">
            <v>6</v>
          </cell>
          <cell r="I68">
            <v>10</v>
          </cell>
          <cell r="J68">
            <v>18</v>
          </cell>
          <cell r="K68">
            <v>7</v>
          </cell>
          <cell r="L68" t="str">
            <v>N</v>
          </cell>
          <cell r="M68">
            <v>6</v>
          </cell>
          <cell r="N68">
            <v>13</v>
          </cell>
          <cell r="O68" t="str">
            <v>N</v>
          </cell>
          <cell r="P68">
            <v>9</v>
          </cell>
          <cell r="Q68">
            <v>9</v>
          </cell>
          <cell r="R68">
            <v>18</v>
          </cell>
          <cell r="S68">
            <v>6</v>
          </cell>
          <cell r="T68" t="str">
            <v>N</v>
          </cell>
          <cell r="U68">
            <v>8</v>
          </cell>
          <cell r="V68">
            <v>14</v>
          </cell>
          <cell r="W68" t="str">
            <v>A</v>
          </cell>
          <cell r="X68">
            <v>9</v>
          </cell>
          <cell r="Y68">
            <v>9</v>
          </cell>
          <cell r="Z68">
            <v>18</v>
          </cell>
          <cell r="AA68">
            <v>81</v>
          </cell>
          <cell r="AB68">
            <v>4</v>
          </cell>
          <cell r="AC68" t="str">
            <v>A</v>
          </cell>
          <cell r="AD68">
            <v>20</v>
          </cell>
          <cell r="AE68">
            <v>24</v>
          </cell>
          <cell r="AF68">
            <v>16</v>
          </cell>
          <cell r="AG68">
            <v>40</v>
          </cell>
          <cell r="AH68">
            <v>8</v>
          </cell>
          <cell r="AI68">
            <v>7</v>
          </cell>
          <cell r="AJ68">
            <v>32</v>
          </cell>
          <cell r="AK68">
            <v>47</v>
          </cell>
          <cell r="AL68">
            <v>26</v>
          </cell>
          <cell r="AM68">
            <v>73</v>
          </cell>
          <cell r="AN68" t="str">
            <v>A</v>
          </cell>
          <cell r="AO68">
            <v>4</v>
          </cell>
          <cell r="AP68">
            <v>22</v>
          </cell>
          <cell r="AQ68">
            <v>26</v>
          </cell>
          <cell r="AR68">
            <v>30</v>
          </cell>
          <cell r="AS68">
            <v>56</v>
          </cell>
          <cell r="AT68">
            <v>2</v>
          </cell>
          <cell r="AU68">
            <v>6</v>
          </cell>
          <cell r="AV68">
            <v>22</v>
          </cell>
          <cell r="AW68">
            <v>30</v>
          </cell>
          <cell r="AX68">
            <v>29</v>
          </cell>
          <cell r="AY68">
            <v>59</v>
          </cell>
          <cell r="AZ68">
            <v>8</v>
          </cell>
          <cell r="BA68">
            <v>7</v>
          </cell>
          <cell r="BB68">
            <v>31</v>
          </cell>
          <cell r="BC68">
            <v>46</v>
          </cell>
          <cell r="BD68">
            <v>28</v>
          </cell>
          <cell r="BE68">
            <v>74</v>
          </cell>
          <cell r="BF68">
            <v>302</v>
          </cell>
          <cell r="BG68">
            <v>76</v>
          </cell>
          <cell r="BH68">
            <v>459</v>
          </cell>
          <cell r="BI68">
            <v>61.199999999999996</v>
          </cell>
          <cell r="BK68" t="str">
            <v>C+</v>
          </cell>
          <cell r="BL68" t="str">
            <v>F</v>
          </cell>
          <cell r="BM68" t="str">
            <v>F</v>
          </cell>
          <cell r="BN68" t="str">
            <v>D+</v>
          </cell>
          <cell r="BO68" t="str">
            <v>E</v>
          </cell>
          <cell r="BP68" t="str">
            <v>A</v>
          </cell>
          <cell r="BQ68" t="str">
            <v>E+</v>
          </cell>
          <cell r="BR68" t="str">
            <v>C</v>
          </cell>
          <cell r="BS68" t="str">
            <v>C+</v>
          </cell>
          <cell r="BT68" t="str">
            <v>A</v>
          </cell>
          <cell r="BU68" t="str">
            <v>A+</v>
          </cell>
          <cell r="BW68">
            <v>2</v>
          </cell>
          <cell r="BX68">
            <v>4</v>
          </cell>
          <cell r="BY68">
            <v>4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20.5</v>
          </cell>
          <cell r="CI68">
            <v>2</v>
          </cell>
          <cell r="CJ68" t="str">
            <v>Fail</v>
          </cell>
          <cell r="CK68">
            <v>3.975609756097561</v>
          </cell>
        </row>
        <row r="69">
          <cell r="B69" t="str">
            <v>PIET23CR063</v>
          </cell>
          <cell r="C69" t="str">
            <v>VARUN KUMAR</v>
          </cell>
          <cell r="D69" t="str">
            <v>23EPTCL063</v>
          </cell>
          <cell r="E69" t="str">
            <v>D-63</v>
          </cell>
          <cell r="F69"/>
          <cell r="G69">
            <v>1</v>
          </cell>
          <cell r="H69">
            <v>7</v>
          </cell>
          <cell r="I69">
            <v>10</v>
          </cell>
          <cell r="J69">
            <v>18</v>
          </cell>
          <cell r="K69">
            <v>3</v>
          </cell>
          <cell r="L69">
            <v>10</v>
          </cell>
          <cell r="M69">
            <v>10</v>
          </cell>
          <cell r="N69">
            <v>23</v>
          </cell>
          <cell r="O69">
            <v>6</v>
          </cell>
          <cell r="P69">
            <v>6</v>
          </cell>
          <cell r="Q69">
            <v>8</v>
          </cell>
          <cell r="R69">
            <v>20</v>
          </cell>
          <cell r="S69">
            <v>1</v>
          </cell>
          <cell r="T69">
            <v>7</v>
          </cell>
          <cell r="U69">
            <v>10</v>
          </cell>
          <cell r="V69">
            <v>18</v>
          </cell>
          <cell r="W69">
            <v>5</v>
          </cell>
          <cell r="X69">
            <v>9</v>
          </cell>
          <cell r="Y69">
            <v>9</v>
          </cell>
          <cell r="Z69">
            <v>23</v>
          </cell>
          <cell r="AA69">
            <v>102</v>
          </cell>
          <cell r="AB69">
            <v>6</v>
          </cell>
          <cell r="AC69" t="str">
            <v>A</v>
          </cell>
          <cell r="AD69">
            <v>24</v>
          </cell>
          <cell r="AE69">
            <v>30</v>
          </cell>
          <cell r="AF69">
            <v>30</v>
          </cell>
          <cell r="AG69">
            <v>60</v>
          </cell>
          <cell r="AH69">
            <v>7</v>
          </cell>
          <cell r="AI69">
            <v>7</v>
          </cell>
          <cell r="AJ69">
            <v>32</v>
          </cell>
          <cell r="AK69">
            <v>46</v>
          </cell>
          <cell r="AL69">
            <v>28</v>
          </cell>
          <cell r="AM69">
            <v>74</v>
          </cell>
          <cell r="AN69">
            <v>7</v>
          </cell>
          <cell r="AO69">
            <v>6</v>
          </cell>
          <cell r="AP69">
            <v>31</v>
          </cell>
          <cell r="AQ69">
            <v>44</v>
          </cell>
          <cell r="AR69">
            <v>24</v>
          </cell>
          <cell r="AS69">
            <v>68</v>
          </cell>
          <cell r="AT69">
            <v>2</v>
          </cell>
          <cell r="AU69">
            <v>4</v>
          </cell>
          <cell r="AV69">
            <v>25</v>
          </cell>
          <cell r="AW69">
            <v>31</v>
          </cell>
          <cell r="AX69">
            <v>29</v>
          </cell>
          <cell r="AY69">
            <v>60</v>
          </cell>
          <cell r="AZ69">
            <v>8</v>
          </cell>
          <cell r="BA69">
            <v>7</v>
          </cell>
          <cell r="BB69">
            <v>36</v>
          </cell>
          <cell r="BC69">
            <v>51</v>
          </cell>
          <cell r="BD69">
            <v>33</v>
          </cell>
          <cell r="BE69">
            <v>84</v>
          </cell>
          <cell r="BF69">
            <v>346</v>
          </cell>
          <cell r="BG69">
            <v>41</v>
          </cell>
          <cell r="BH69">
            <v>489</v>
          </cell>
          <cell r="BI69">
            <v>65.2</v>
          </cell>
          <cell r="BK69" t="str">
            <v>C+</v>
          </cell>
          <cell r="BL69" t="str">
            <v>E</v>
          </cell>
          <cell r="BM69" t="str">
            <v>E+</v>
          </cell>
          <cell r="BN69" t="str">
            <v>E+</v>
          </cell>
          <cell r="BO69" t="str">
            <v>D+</v>
          </cell>
          <cell r="BP69" t="str">
            <v>A</v>
          </cell>
          <cell r="BQ69" t="str">
            <v>C+</v>
          </cell>
          <cell r="BR69" t="str">
            <v>B+</v>
          </cell>
          <cell r="BS69" t="str">
            <v>C+</v>
          </cell>
          <cell r="BT69" t="str">
            <v>A++</v>
          </cell>
          <cell r="BU69" t="str">
            <v>E+</v>
          </cell>
          <cell r="BW69">
            <v>2</v>
          </cell>
          <cell r="BX69">
            <v>4</v>
          </cell>
          <cell r="BY69">
            <v>4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20.5</v>
          </cell>
          <cell r="CI69">
            <v>0</v>
          </cell>
          <cell r="CJ69" t="str">
            <v>Pass</v>
          </cell>
          <cell r="CK69">
            <v>4.2926829268292686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K70">
            <v>2</v>
          </cell>
          <cell r="BL70">
            <v>12</v>
          </cell>
          <cell r="BM70">
            <v>12</v>
          </cell>
          <cell r="BN70">
            <v>1</v>
          </cell>
          <cell r="BO70">
            <v>3</v>
          </cell>
          <cell r="BP70"/>
          <cell r="BQ70"/>
          <cell r="BR70"/>
          <cell r="BS70"/>
          <cell r="BT70"/>
          <cell r="BU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</row>
        <row r="71"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</row>
        <row r="72">
          <cell r="B72" t="str">
            <v>PIET23CS001</v>
          </cell>
          <cell r="C72" t="str">
            <v>AADHAR GAUTAM</v>
          </cell>
          <cell r="D72" t="str">
            <v>23EPTCS001</v>
          </cell>
          <cell r="E72" t="str">
            <v>A-01</v>
          </cell>
          <cell r="F72"/>
          <cell r="G72">
            <v>3</v>
          </cell>
          <cell r="H72">
            <v>6</v>
          </cell>
          <cell r="I72">
            <v>10</v>
          </cell>
          <cell r="J72">
            <v>19</v>
          </cell>
          <cell r="K72">
            <v>2</v>
          </cell>
          <cell r="L72">
            <v>10</v>
          </cell>
          <cell r="M72">
            <v>10</v>
          </cell>
          <cell r="N72">
            <v>22</v>
          </cell>
          <cell r="O72">
            <v>7</v>
          </cell>
          <cell r="P72">
            <v>10</v>
          </cell>
          <cell r="Q72">
            <v>10</v>
          </cell>
          <cell r="R72">
            <v>27</v>
          </cell>
          <cell r="S72">
            <v>2</v>
          </cell>
          <cell r="T72">
            <v>8</v>
          </cell>
          <cell r="U72">
            <v>10</v>
          </cell>
          <cell r="V72">
            <v>20</v>
          </cell>
          <cell r="W72">
            <v>6</v>
          </cell>
          <cell r="X72">
            <v>10</v>
          </cell>
          <cell r="Y72">
            <v>10</v>
          </cell>
          <cell r="Z72">
            <v>26</v>
          </cell>
          <cell r="AA72">
            <v>114</v>
          </cell>
          <cell r="AB72">
            <v>8</v>
          </cell>
          <cell r="AC72">
            <v>8</v>
          </cell>
          <cell r="AD72">
            <v>36</v>
          </cell>
          <cell r="AE72">
            <v>52</v>
          </cell>
          <cell r="AF72">
            <v>33</v>
          </cell>
          <cell r="AG72">
            <v>85</v>
          </cell>
          <cell r="AH72">
            <v>8</v>
          </cell>
          <cell r="AI72">
            <v>7</v>
          </cell>
          <cell r="AJ72">
            <v>37</v>
          </cell>
          <cell r="AK72">
            <v>52</v>
          </cell>
          <cell r="AL72">
            <v>32</v>
          </cell>
          <cell r="AM72">
            <v>84</v>
          </cell>
          <cell r="AN72">
            <v>7</v>
          </cell>
          <cell r="AO72">
            <v>7</v>
          </cell>
          <cell r="AP72">
            <v>37</v>
          </cell>
          <cell r="AQ72">
            <v>51</v>
          </cell>
          <cell r="AR72">
            <v>32</v>
          </cell>
          <cell r="AS72">
            <v>83</v>
          </cell>
          <cell r="AT72">
            <v>5</v>
          </cell>
          <cell r="AU72">
            <v>8</v>
          </cell>
          <cell r="AV72">
            <v>40</v>
          </cell>
          <cell r="AW72">
            <v>53</v>
          </cell>
          <cell r="AX72">
            <v>33</v>
          </cell>
          <cell r="AY72">
            <v>86</v>
          </cell>
          <cell r="AZ72">
            <v>5</v>
          </cell>
          <cell r="BA72">
            <v>9</v>
          </cell>
          <cell r="BB72">
            <v>35</v>
          </cell>
          <cell r="BC72">
            <v>49</v>
          </cell>
          <cell r="BD72">
            <v>31</v>
          </cell>
          <cell r="BE72">
            <v>80</v>
          </cell>
          <cell r="BF72">
            <v>418</v>
          </cell>
          <cell r="BG72">
            <v>66</v>
          </cell>
          <cell r="BH72">
            <v>598</v>
          </cell>
          <cell r="BI72">
            <v>79.733333333333334</v>
          </cell>
          <cell r="BK72" t="str">
            <v>B</v>
          </cell>
          <cell r="BL72" t="str">
            <v>D</v>
          </cell>
          <cell r="BM72" t="str">
            <v>C+</v>
          </cell>
          <cell r="BN72" t="str">
            <v>C</v>
          </cell>
          <cell r="BO72" t="str">
            <v>C+</v>
          </cell>
          <cell r="BP72" t="str">
            <v>A++</v>
          </cell>
          <cell r="BQ72" t="str">
            <v>A++</v>
          </cell>
          <cell r="BR72" t="str">
            <v>A++</v>
          </cell>
          <cell r="BS72" t="str">
            <v>A++</v>
          </cell>
          <cell r="BT72" t="str">
            <v>A+</v>
          </cell>
          <cell r="BU72" t="str">
            <v>B</v>
          </cell>
          <cell r="BW72">
            <v>2</v>
          </cell>
          <cell r="BX72">
            <v>4</v>
          </cell>
          <cell r="BY72">
            <v>4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20.5</v>
          </cell>
          <cell r="CI72">
            <v>0</v>
          </cell>
          <cell r="CJ72" t="str">
            <v>Pass</v>
          </cell>
          <cell r="CK72">
            <v>7.52</v>
          </cell>
        </row>
        <row r="73">
          <cell r="B73" t="str">
            <v>PIET23CS002</v>
          </cell>
          <cell r="C73" t="str">
            <v>AADITYA GAUTAM</v>
          </cell>
          <cell r="D73" t="str">
            <v>23EPTCS002</v>
          </cell>
          <cell r="E73" t="str">
            <v>A-02</v>
          </cell>
          <cell r="F73"/>
          <cell r="G73">
            <v>8</v>
          </cell>
          <cell r="H73">
            <v>7</v>
          </cell>
          <cell r="I73">
            <v>10</v>
          </cell>
          <cell r="J73">
            <v>25</v>
          </cell>
          <cell r="K73">
            <v>7</v>
          </cell>
          <cell r="L73">
            <v>10</v>
          </cell>
          <cell r="M73">
            <v>10</v>
          </cell>
          <cell r="N73">
            <v>27</v>
          </cell>
          <cell r="O73">
            <v>6</v>
          </cell>
          <cell r="P73">
            <v>10</v>
          </cell>
          <cell r="Q73">
            <v>10</v>
          </cell>
          <cell r="R73">
            <v>26</v>
          </cell>
          <cell r="S73">
            <v>3</v>
          </cell>
          <cell r="T73">
            <v>10</v>
          </cell>
          <cell r="U73">
            <v>10</v>
          </cell>
          <cell r="V73">
            <v>23</v>
          </cell>
          <cell r="W73">
            <v>5</v>
          </cell>
          <cell r="X73">
            <v>10</v>
          </cell>
          <cell r="Y73">
            <v>10</v>
          </cell>
          <cell r="Z73">
            <v>25</v>
          </cell>
          <cell r="AA73">
            <v>126</v>
          </cell>
          <cell r="AB73">
            <v>7</v>
          </cell>
          <cell r="AC73">
            <v>6</v>
          </cell>
          <cell r="AD73">
            <v>37</v>
          </cell>
          <cell r="AE73">
            <v>50</v>
          </cell>
          <cell r="AF73">
            <v>21</v>
          </cell>
          <cell r="AG73">
            <v>71</v>
          </cell>
          <cell r="AH73">
            <v>7</v>
          </cell>
          <cell r="AI73">
            <v>7</v>
          </cell>
          <cell r="AJ73">
            <v>32</v>
          </cell>
          <cell r="AK73">
            <v>46</v>
          </cell>
          <cell r="AL73">
            <v>27</v>
          </cell>
          <cell r="AM73">
            <v>73</v>
          </cell>
          <cell r="AN73">
            <v>8</v>
          </cell>
          <cell r="AO73">
            <v>8</v>
          </cell>
          <cell r="AP73">
            <v>40</v>
          </cell>
          <cell r="AQ73">
            <v>56</v>
          </cell>
          <cell r="AR73">
            <v>33</v>
          </cell>
          <cell r="AS73">
            <v>89</v>
          </cell>
          <cell r="AT73">
            <v>6</v>
          </cell>
          <cell r="AU73">
            <v>7</v>
          </cell>
          <cell r="AV73">
            <v>40</v>
          </cell>
          <cell r="AW73">
            <v>53</v>
          </cell>
          <cell r="AX73">
            <v>33</v>
          </cell>
          <cell r="AY73">
            <v>86</v>
          </cell>
          <cell r="AZ73">
            <v>5</v>
          </cell>
          <cell r="BA73">
            <v>8</v>
          </cell>
          <cell r="BB73">
            <v>37</v>
          </cell>
          <cell r="BC73">
            <v>50</v>
          </cell>
          <cell r="BD73">
            <v>34</v>
          </cell>
          <cell r="BE73">
            <v>84</v>
          </cell>
          <cell r="BF73">
            <v>403</v>
          </cell>
          <cell r="BG73">
            <v>64</v>
          </cell>
          <cell r="BH73">
            <v>593</v>
          </cell>
          <cell r="BI73">
            <v>79.066666666666663</v>
          </cell>
          <cell r="BK73" t="str">
            <v>C+</v>
          </cell>
          <cell r="BL73" t="str">
            <v>A</v>
          </cell>
          <cell r="BM73" t="str">
            <v>A++</v>
          </cell>
          <cell r="BN73" t="str">
            <v>C+</v>
          </cell>
          <cell r="BO73" t="str">
            <v>B</v>
          </cell>
          <cell r="BP73" t="str">
            <v>A</v>
          </cell>
          <cell r="BQ73" t="str">
            <v>B+</v>
          </cell>
          <cell r="BR73" t="str">
            <v>A++</v>
          </cell>
          <cell r="BS73" t="str">
            <v>A++</v>
          </cell>
          <cell r="BT73" t="str">
            <v>A++</v>
          </cell>
          <cell r="BU73" t="str">
            <v>B</v>
          </cell>
          <cell r="BW73">
            <v>2</v>
          </cell>
          <cell r="BX73">
            <v>4</v>
          </cell>
          <cell r="BY73">
            <v>4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20.5</v>
          </cell>
          <cell r="CI73">
            <v>0</v>
          </cell>
          <cell r="CJ73" t="str">
            <v>Pass</v>
          </cell>
          <cell r="CK73">
            <v>8.65</v>
          </cell>
        </row>
        <row r="74">
          <cell r="B74" t="str">
            <v>PIET23CS003</v>
          </cell>
          <cell r="C74" t="str">
            <v>AADITYA VINAYAK</v>
          </cell>
          <cell r="D74" t="str">
            <v>23EPTCS003</v>
          </cell>
          <cell r="E74" t="str">
            <v>A-03</v>
          </cell>
          <cell r="F74"/>
          <cell r="G74">
            <v>2</v>
          </cell>
          <cell r="H74">
            <v>6</v>
          </cell>
          <cell r="I74">
            <v>7</v>
          </cell>
          <cell r="J74">
            <v>15</v>
          </cell>
          <cell r="K74">
            <v>2</v>
          </cell>
          <cell r="L74">
            <v>8</v>
          </cell>
          <cell r="M74">
            <v>8</v>
          </cell>
          <cell r="N74">
            <v>18</v>
          </cell>
          <cell r="O74">
            <v>3</v>
          </cell>
          <cell r="P74">
            <v>9</v>
          </cell>
          <cell r="Q74">
            <v>9</v>
          </cell>
          <cell r="R74">
            <v>21</v>
          </cell>
          <cell r="S74">
            <v>3</v>
          </cell>
          <cell r="T74">
            <v>10</v>
          </cell>
          <cell r="U74">
            <v>9</v>
          </cell>
          <cell r="V74">
            <v>22</v>
          </cell>
          <cell r="W74">
            <v>2</v>
          </cell>
          <cell r="X74">
            <v>10</v>
          </cell>
          <cell r="Y74">
            <v>7</v>
          </cell>
          <cell r="Z74">
            <v>19</v>
          </cell>
          <cell r="AA74">
            <v>95</v>
          </cell>
          <cell r="AB74">
            <v>6</v>
          </cell>
          <cell r="AC74">
            <v>5</v>
          </cell>
          <cell r="AD74">
            <v>23</v>
          </cell>
          <cell r="AE74">
            <v>34</v>
          </cell>
          <cell r="AF74">
            <v>16</v>
          </cell>
          <cell r="AG74">
            <v>50</v>
          </cell>
          <cell r="AH74">
            <v>7</v>
          </cell>
          <cell r="AI74">
            <v>6</v>
          </cell>
          <cell r="AJ74">
            <v>34</v>
          </cell>
          <cell r="AK74">
            <v>47</v>
          </cell>
          <cell r="AL74">
            <v>28</v>
          </cell>
          <cell r="AM74">
            <v>75</v>
          </cell>
          <cell r="AN74">
            <v>6</v>
          </cell>
          <cell r="AO74">
            <v>8</v>
          </cell>
          <cell r="AP74">
            <v>31</v>
          </cell>
          <cell r="AQ74">
            <v>45</v>
          </cell>
          <cell r="AR74">
            <v>30</v>
          </cell>
          <cell r="AS74">
            <v>75</v>
          </cell>
          <cell r="AT74">
            <v>5</v>
          </cell>
          <cell r="AU74">
            <v>7</v>
          </cell>
          <cell r="AV74">
            <v>25</v>
          </cell>
          <cell r="AW74">
            <v>37</v>
          </cell>
          <cell r="AX74">
            <v>33</v>
          </cell>
          <cell r="AY74">
            <v>70</v>
          </cell>
          <cell r="AZ74">
            <v>6</v>
          </cell>
          <cell r="BA74">
            <v>6</v>
          </cell>
          <cell r="BB74">
            <v>27</v>
          </cell>
          <cell r="BC74">
            <v>39</v>
          </cell>
          <cell r="BD74">
            <v>24</v>
          </cell>
          <cell r="BE74">
            <v>63</v>
          </cell>
          <cell r="BF74">
            <v>333</v>
          </cell>
          <cell r="BG74">
            <v>51</v>
          </cell>
          <cell r="BH74">
            <v>479</v>
          </cell>
          <cell r="BI74">
            <v>63.866666666666674</v>
          </cell>
          <cell r="BK74" t="str">
            <v>B</v>
          </cell>
          <cell r="BL74" t="str">
            <v>D</v>
          </cell>
          <cell r="BM74" t="str">
            <v>D</v>
          </cell>
          <cell r="BN74" t="str">
            <v>C+</v>
          </cell>
          <cell r="BO74" t="str">
            <v>C</v>
          </cell>
          <cell r="BP74" t="str">
            <v>A</v>
          </cell>
          <cell r="BQ74" t="str">
            <v>D+</v>
          </cell>
          <cell r="BR74" t="str">
            <v>A</v>
          </cell>
          <cell r="BS74" t="str">
            <v>B+</v>
          </cell>
          <cell r="BT74" t="str">
            <v>B</v>
          </cell>
          <cell r="BU74" t="str">
            <v>D+</v>
          </cell>
          <cell r="BW74">
            <v>2</v>
          </cell>
          <cell r="BX74">
            <v>4</v>
          </cell>
          <cell r="BY74">
            <v>4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20.5</v>
          </cell>
          <cell r="CI74">
            <v>0</v>
          </cell>
          <cell r="CJ74" t="str">
            <v>Pass</v>
          </cell>
          <cell r="CK74">
            <v>6.61</v>
          </cell>
        </row>
        <row r="75">
          <cell r="B75" t="str">
            <v>PIET23CS004</v>
          </cell>
          <cell r="C75" t="str">
            <v>AAGAM JAIN</v>
          </cell>
          <cell r="D75" t="str">
            <v>23EPTCS004</v>
          </cell>
          <cell r="E75" t="str">
            <v>A-04</v>
          </cell>
          <cell r="F75"/>
          <cell r="G75">
            <v>6</v>
          </cell>
          <cell r="H75">
            <v>10</v>
          </cell>
          <cell r="I75">
            <v>10</v>
          </cell>
          <cell r="J75">
            <v>26</v>
          </cell>
          <cell r="K75">
            <v>8</v>
          </cell>
          <cell r="L75">
            <v>10</v>
          </cell>
          <cell r="M75">
            <v>10</v>
          </cell>
          <cell r="N75">
            <v>28</v>
          </cell>
          <cell r="O75">
            <v>7</v>
          </cell>
          <cell r="P75">
            <v>10</v>
          </cell>
          <cell r="Q75">
            <v>10</v>
          </cell>
          <cell r="R75">
            <v>27</v>
          </cell>
          <cell r="S75">
            <v>9</v>
          </cell>
          <cell r="T75">
            <v>10</v>
          </cell>
          <cell r="U75">
            <v>10</v>
          </cell>
          <cell r="V75">
            <v>29</v>
          </cell>
          <cell r="W75">
            <v>8</v>
          </cell>
          <cell r="X75">
            <v>10</v>
          </cell>
          <cell r="Y75">
            <v>10</v>
          </cell>
          <cell r="Z75">
            <v>28</v>
          </cell>
          <cell r="AA75">
            <v>138</v>
          </cell>
          <cell r="AB75">
            <v>9</v>
          </cell>
          <cell r="AC75">
            <v>10</v>
          </cell>
          <cell r="AD75">
            <v>38</v>
          </cell>
          <cell r="AE75">
            <v>57</v>
          </cell>
          <cell r="AF75">
            <v>33</v>
          </cell>
          <cell r="AG75">
            <v>90</v>
          </cell>
          <cell r="AH75">
            <v>7</v>
          </cell>
          <cell r="AI75">
            <v>8</v>
          </cell>
          <cell r="AJ75">
            <v>33</v>
          </cell>
          <cell r="AK75">
            <v>48</v>
          </cell>
          <cell r="AL75">
            <v>28</v>
          </cell>
          <cell r="AM75">
            <v>76</v>
          </cell>
          <cell r="AN75">
            <v>10</v>
          </cell>
          <cell r="AO75">
            <v>10</v>
          </cell>
          <cell r="AP75">
            <v>40</v>
          </cell>
          <cell r="AQ75">
            <v>60</v>
          </cell>
          <cell r="AR75">
            <v>39</v>
          </cell>
          <cell r="AS75">
            <v>99</v>
          </cell>
          <cell r="AT75">
            <v>8</v>
          </cell>
          <cell r="AU75">
            <v>8</v>
          </cell>
          <cell r="AV75">
            <v>40</v>
          </cell>
          <cell r="AW75">
            <v>56</v>
          </cell>
          <cell r="AX75">
            <v>33</v>
          </cell>
          <cell r="AY75">
            <v>89</v>
          </cell>
          <cell r="AZ75">
            <v>6</v>
          </cell>
          <cell r="BA75">
            <v>9</v>
          </cell>
          <cell r="BB75">
            <v>40</v>
          </cell>
          <cell r="BC75">
            <v>55</v>
          </cell>
          <cell r="BD75">
            <v>36</v>
          </cell>
          <cell r="BE75">
            <v>91</v>
          </cell>
          <cell r="BF75">
            <v>445</v>
          </cell>
          <cell r="BG75">
            <v>84</v>
          </cell>
          <cell r="BH75">
            <v>667</v>
          </cell>
          <cell r="BI75">
            <v>88.933333333333337</v>
          </cell>
          <cell r="BK75" t="str">
            <v>B+</v>
          </cell>
          <cell r="BL75" t="str">
            <v>A</v>
          </cell>
          <cell r="BM75" t="str">
            <v>A++</v>
          </cell>
          <cell r="BN75" t="str">
            <v>B+</v>
          </cell>
          <cell r="BO75" t="str">
            <v>C+</v>
          </cell>
          <cell r="BP75" t="str">
            <v>A+</v>
          </cell>
          <cell r="BQ75" t="str">
            <v>A++</v>
          </cell>
          <cell r="BR75" t="str">
            <v>A++</v>
          </cell>
          <cell r="BS75" t="str">
            <v>A++</v>
          </cell>
          <cell r="BT75" t="str">
            <v>A++</v>
          </cell>
          <cell r="BU75" t="str">
            <v>A++</v>
          </cell>
          <cell r="BW75">
            <v>2</v>
          </cell>
          <cell r="BX75">
            <v>4</v>
          </cell>
          <cell r="BY75">
            <v>4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20.5</v>
          </cell>
          <cell r="CI75">
            <v>0</v>
          </cell>
          <cell r="CJ75" t="str">
            <v>Pass</v>
          </cell>
          <cell r="CK75">
            <v>8.98</v>
          </cell>
        </row>
        <row r="76">
          <cell r="B76" t="str">
            <v>PIET23CS005</v>
          </cell>
          <cell r="C76" t="str">
            <v>AANYA GUPTA</v>
          </cell>
          <cell r="D76" t="str">
            <v>23EPTCS005</v>
          </cell>
          <cell r="E76" t="str">
            <v>A-05</v>
          </cell>
          <cell r="F76"/>
          <cell r="G76">
            <v>6</v>
          </cell>
          <cell r="H76">
            <v>8</v>
          </cell>
          <cell r="I76">
            <v>10</v>
          </cell>
          <cell r="J76">
            <v>24</v>
          </cell>
          <cell r="K76">
            <v>8</v>
          </cell>
          <cell r="L76">
            <v>10</v>
          </cell>
          <cell r="M76">
            <v>10</v>
          </cell>
          <cell r="N76">
            <v>28</v>
          </cell>
          <cell r="O76">
            <v>7</v>
          </cell>
          <cell r="P76">
            <v>10</v>
          </cell>
          <cell r="Q76">
            <v>10</v>
          </cell>
          <cell r="R76">
            <v>27</v>
          </cell>
          <cell r="S76">
            <v>7</v>
          </cell>
          <cell r="T76">
            <v>10</v>
          </cell>
          <cell r="U76">
            <v>10</v>
          </cell>
          <cell r="V76">
            <v>27</v>
          </cell>
          <cell r="W76">
            <v>7</v>
          </cell>
          <cell r="X76">
            <v>10</v>
          </cell>
          <cell r="Y76">
            <v>10</v>
          </cell>
          <cell r="Z76">
            <v>27</v>
          </cell>
          <cell r="AA76">
            <v>133</v>
          </cell>
          <cell r="AB76">
            <v>10</v>
          </cell>
          <cell r="AC76">
            <v>10</v>
          </cell>
          <cell r="AD76">
            <v>40</v>
          </cell>
          <cell r="AE76">
            <v>60</v>
          </cell>
          <cell r="AF76">
            <v>35</v>
          </cell>
          <cell r="AG76">
            <v>95</v>
          </cell>
          <cell r="AH76">
            <v>8</v>
          </cell>
          <cell r="AI76">
            <v>7</v>
          </cell>
          <cell r="AJ76">
            <v>38</v>
          </cell>
          <cell r="AK76">
            <v>53</v>
          </cell>
          <cell r="AL76">
            <v>32</v>
          </cell>
          <cell r="AM76">
            <v>85</v>
          </cell>
          <cell r="AN76">
            <v>9</v>
          </cell>
          <cell r="AO76">
            <v>10</v>
          </cell>
          <cell r="AP76">
            <v>40</v>
          </cell>
          <cell r="AQ76">
            <v>59</v>
          </cell>
          <cell r="AR76">
            <v>37</v>
          </cell>
          <cell r="AS76">
            <v>96</v>
          </cell>
          <cell r="AT76">
            <v>9</v>
          </cell>
          <cell r="AU76">
            <v>8</v>
          </cell>
          <cell r="AV76">
            <v>40</v>
          </cell>
          <cell r="AW76">
            <v>57</v>
          </cell>
          <cell r="AX76">
            <v>38</v>
          </cell>
          <cell r="AY76">
            <v>95</v>
          </cell>
          <cell r="AZ76">
            <v>9</v>
          </cell>
          <cell r="BA76">
            <v>10</v>
          </cell>
          <cell r="BB76">
            <v>40</v>
          </cell>
          <cell r="BC76">
            <v>59</v>
          </cell>
          <cell r="BD76">
            <v>37</v>
          </cell>
          <cell r="BE76">
            <v>96</v>
          </cell>
          <cell r="BF76">
            <v>467</v>
          </cell>
          <cell r="BG76">
            <v>99</v>
          </cell>
          <cell r="BH76">
            <v>699</v>
          </cell>
          <cell r="BI76">
            <v>93.2</v>
          </cell>
          <cell r="BK76" t="str">
            <v>B+</v>
          </cell>
          <cell r="BL76" t="str">
            <v>A</v>
          </cell>
          <cell r="BM76" t="str">
            <v>A</v>
          </cell>
          <cell r="BN76" t="str">
            <v>B+</v>
          </cell>
          <cell r="BO76" t="str">
            <v>C+</v>
          </cell>
          <cell r="BP76" t="str">
            <v>A++</v>
          </cell>
          <cell r="BQ76" t="str">
            <v>A++</v>
          </cell>
          <cell r="BR76" t="str">
            <v>A++</v>
          </cell>
          <cell r="BS76" t="str">
            <v>A++</v>
          </cell>
          <cell r="BT76" t="str">
            <v>A++</v>
          </cell>
          <cell r="BU76" t="str">
            <v>A++</v>
          </cell>
          <cell r="BW76">
            <v>2</v>
          </cell>
          <cell r="BX76">
            <v>4</v>
          </cell>
          <cell r="BY76">
            <v>4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20.5</v>
          </cell>
          <cell r="CI76">
            <v>0</v>
          </cell>
          <cell r="CJ76" t="str">
            <v>Pass</v>
          </cell>
          <cell r="CK76">
            <v>8.73</v>
          </cell>
        </row>
        <row r="77">
          <cell r="B77" t="str">
            <v>PIET23CS006</v>
          </cell>
          <cell r="C77" t="str">
            <v>ABHISHEK AGARWAL</v>
          </cell>
          <cell r="D77" t="str">
            <v>23EPTCS006</v>
          </cell>
          <cell r="E77" t="str">
            <v>A-06</v>
          </cell>
          <cell r="F77"/>
          <cell r="G77">
            <v>1</v>
          </cell>
          <cell r="H77">
            <v>9</v>
          </cell>
          <cell r="I77">
            <v>10</v>
          </cell>
          <cell r="J77">
            <v>20</v>
          </cell>
          <cell r="K77">
            <v>7</v>
          </cell>
          <cell r="L77">
            <v>10</v>
          </cell>
          <cell r="M77">
            <v>10</v>
          </cell>
          <cell r="N77">
            <v>27</v>
          </cell>
          <cell r="O77">
            <v>7</v>
          </cell>
          <cell r="P77">
            <v>10</v>
          </cell>
          <cell r="Q77">
            <v>9</v>
          </cell>
          <cell r="R77">
            <v>26</v>
          </cell>
          <cell r="S77">
            <v>6</v>
          </cell>
          <cell r="T77">
            <v>10</v>
          </cell>
          <cell r="U77">
            <v>10</v>
          </cell>
          <cell r="V77">
            <v>26</v>
          </cell>
          <cell r="W77">
            <v>6</v>
          </cell>
          <cell r="X77">
            <v>10</v>
          </cell>
          <cell r="Y77">
            <v>10</v>
          </cell>
          <cell r="Z77">
            <v>26</v>
          </cell>
          <cell r="AA77">
            <v>125</v>
          </cell>
          <cell r="AB77">
            <v>8</v>
          </cell>
          <cell r="AC77">
            <v>8</v>
          </cell>
          <cell r="AD77">
            <v>35</v>
          </cell>
          <cell r="AE77">
            <v>51</v>
          </cell>
          <cell r="AF77">
            <v>31</v>
          </cell>
          <cell r="AG77">
            <v>82</v>
          </cell>
          <cell r="AH77">
            <v>7</v>
          </cell>
          <cell r="AI77">
            <v>7</v>
          </cell>
          <cell r="AJ77">
            <v>36</v>
          </cell>
          <cell r="AK77">
            <v>50</v>
          </cell>
          <cell r="AL77">
            <v>28</v>
          </cell>
          <cell r="AM77">
            <v>78</v>
          </cell>
          <cell r="AN77">
            <v>8</v>
          </cell>
          <cell r="AO77">
            <v>8</v>
          </cell>
          <cell r="AP77">
            <v>38</v>
          </cell>
          <cell r="AQ77">
            <v>54</v>
          </cell>
          <cell r="AR77">
            <v>32</v>
          </cell>
          <cell r="AS77">
            <v>86</v>
          </cell>
          <cell r="AT77">
            <v>5</v>
          </cell>
          <cell r="AU77">
            <v>8</v>
          </cell>
          <cell r="AV77">
            <v>36</v>
          </cell>
          <cell r="AW77">
            <v>49</v>
          </cell>
          <cell r="AX77">
            <v>34</v>
          </cell>
          <cell r="AY77">
            <v>83</v>
          </cell>
          <cell r="AZ77">
            <v>6</v>
          </cell>
          <cell r="BA77">
            <v>7</v>
          </cell>
          <cell r="BB77">
            <v>36</v>
          </cell>
          <cell r="BC77">
            <v>49</v>
          </cell>
          <cell r="BD77">
            <v>28</v>
          </cell>
          <cell r="BE77">
            <v>77</v>
          </cell>
          <cell r="BF77">
            <v>406</v>
          </cell>
          <cell r="BG77">
            <v>60</v>
          </cell>
          <cell r="BH77">
            <v>591</v>
          </cell>
          <cell r="BI77">
            <v>78.8</v>
          </cell>
          <cell r="BK77" t="str">
            <v>B</v>
          </cell>
          <cell r="BL77" t="str">
            <v>C</v>
          </cell>
          <cell r="BM77" t="str">
            <v>C+</v>
          </cell>
          <cell r="BN77" t="str">
            <v>A+</v>
          </cell>
          <cell r="BO77" t="str">
            <v>A</v>
          </cell>
          <cell r="BP77" t="str">
            <v>A+</v>
          </cell>
          <cell r="BQ77" t="str">
            <v>A++</v>
          </cell>
          <cell r="BR77" t="str">
            <v>A++</v>
          </cell>
          <cell r="BS77" t="str">
            <v>A++</v>
          </cell>
          <cell r="BT77" t="str">
            <v>A+</v>
          </cell>
          <cell r="BU77" t="str">
            <v>C+</v>
          </cell>
          <cell r="BW77">
            <v>2</v>
          </cell>
          <cell r="BX77">
            <v>4</v>
          </cell>
          <cell r="BY77">
            <v>4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20.5</v>
          </cell>
          <cell r="CI77">
            <v>0</v>
          </cell>
          <cell r="CJ77" t="str">
            <v>Pass</v>
          </cell>
          <cell r="CK77">
            <v>8.0500000000000007</v>
          </cell>
        </row>
        <row r="78">
          <cell r="B78" t="str">
            <v>PIET23CS007</v>
          </cell>
          <cell r="C78" t="str">
            <v>ADITYA KUMAR</v>
          </cell>
          <cell r="D78" t="str">
            <v>23EPTCS007</v>
          </cell>
          <cell r="E78" t="str">
            <v>A-07</v>
          </cell>
          <cell r="F78"/>
          <cell r="G78">
            <v>3</v>
          </cell>
          <cell r="H78">
            <v>6</v>
          </cell>
          <cell r="I78">
            <v>10</v>
          </cell>
          <cell r="J78">
            <v>19</v>
          </cell>
          <cell r="K78">
            <v>4</v>
          </cell>
          <cell r="L78">
            <v>7</v>
          </cell>
          <cell r="M78">
            <v>10</v>
          </cell>
          <cell r="N78">
            <v>21</v>
          </cell>
          <cell r="O78">
            <v>8</v>
          </cell>
          <cell r="P78">
            <v>10</v>
          </cell>
          <cell r="Q78">
            <v>10</v>
          </cell>
          <cell r="R78">
            <v>28</v>
          </cell>
          <cell r="S78">
            <v>5</v>
          </cell>
          <cell r="T78">
            <v>8</v>
          </cell>
          <cell r="U78">
            <v>10</v>
          </cell>
          <cell r="V78">
            <v>23</v>
          </cell>
          <cell r="W78">
            <v>6</v>
          </cell>
          <cell r="X78">
            <v>10</v>
          </cell>
          <cell r="Y78">
            <v>10</v>
          </cell>
          <cell r="Z78">
            <v>26</v>
          </cell>
          <cell r="AA78">
            <v>117</v>
          </cell>
          <cell r="AB78">
            <v>7</v>
          </cell>
          <cell r="AC78">
            <v>8</v>
          </cell>
          <cell r="AD78">
            <v>40</v>
          </cell>
          <cell r="AE78">
            <v>55</v>
          </cell>
          <cell r="AF78">
            <v>30</v>
          </cell>
          <cell r="AG78">
            <v>85</v>
          </cell>
          <cell r="AH78">
            <v>7</v>
          </cell>
          <cell r="AI78">
            <v>7</v>
          </cell>
          <cell r="AJ78">
            <v>34</v>
          </cell>
          <cell r="AK78">
            <v>48</v>
          </cell>
          <cell r="AL78">
            <v>28</v>
          </cell>
          <cell r="AM78">
            <v>76</v>
          </cell>
          <cell r="AN78">
            <v>9</v>
          </cell>
          <cell r="AO78">
            <v>8</v>
          </cell>
          <cell r="AP78">
            <v>40</v>
          </cell>
          <cell r="AQ78">
            <v>57</v>
          </cell>
          <cell r="AR78">
            <v>32</v>
          </cell>
          <cell r="AS78">
            <v>89</v>
          </cell>
          <cell r="AT78">
            <v>6</v>
          </cell>
          <cell r="AU78">
            <v>8</v>
          </cell>
          <cell r="AV78">
            <v>40</v>
          </cell>
          <cell r="AW78">
            <v>54</v>
          </cell>
          <cell r="AX78">
            <v>32</v>
          </cell>
          <cell r="AY78">
            <v>86</v>
          </cell>
          <cell r="AZ78">
            <v>6</v>
          </cell>
          <cell r="BA78">
            <v>9</v>
          </cell>
          <cell r="BB78">
            <v>40</v>
          </cell>
          <cell r="BC78">
            <v>55</v>
          </cell>
          <cell r="BD78">
            <v>37</v>
          </cell>
          <cell r="BE78">
            <v>92</v>
          </cell>
          <cell r="BF78">
            <v>428</v>
          </cell>
          <cell r="BG78">
            <v>77</v>
          </cell>
          <cell r="BH78">
            <v>622</v>
          </cell>
          <cell r="BI78">
            <v>82.933333333333337</v>
          </cell>
          <cell r="BK78" t="str">
            <v>B+</v>
          </cell>
          <cell r="BL78" t="str">
            <v>E+</v>
          </cell>
          <cell r="BM78" t="str">
            <v>E+</v>
          </cell>
          <cell r="BN78" t="str">
            <v>A++</v>
          </cell>
          <cell r="BO78" t="str">
            <v>A</v>
          </cell>
          <cell r="BP78" t="str">
            <v>A+</v>
          </cell>
          <cell r="BQ78" t="str">
            <v>A++</v>
          </cell>
          <cell r="BR78" t="str">
            <v>A++</v>
          </cell>
          <cell r="BS78" t="str">
            <v>A++</v>
          </cell>
          <cell r="BT78" t="str">
            <v>A++</v>
          </cell>
          <cell r="BU78" t="str">
            <v>A+</v>
          </cell>
          <cell r="BW78">
            <v>2</v>
          </cell>
          <cell r="BX78">
            <v>4</v>
          </cell>
          <cell r="BY78">
            <v>4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20.5</v>
          </cell>
          <cell r="CI78">
            <v>0</v>
          </cell>
          <cell r="CJ78" t="str">
            <v>Pass</v>
          </cell>
          <cell r="CK78">
            <v>7.63</v>
          </cell>
        </row>
        <row r="79">
          <cell r="B79" t="str">
            <v>PIET23CS008</v>
          </cell>
          <cell r="C79" t="str">
            <v>ADITYA RAJ</v>
          </cell>
          <cell r="D79" t="str">
            <v>23EPTCS008</v>
          </cell>
          <cell r="E79" t="str">
            <v>A-08</v>
          </cell>
          <cell r="F79"/>
          <cell r="G79">
            <v>1</v>
          </cell>
          <cell r="H79">
            <v>7</v>
          </cell>
          <cell r="I79">
            <v>10</v>
          </cell>
          <cell r="J79">
            <v>18</v>
          </cell>
          <cell r="K79">
            <v>6</v>
          </cell>
          <cell r="L79">
            <v>10</v>
          </cell>
          <cell r="M79">
            <v>10</v>
          </cell>
          <cell r="N79">
            <v>26</v>
          </cell>
          <cell r="O79">
            <v>9</v>
          </cell>
          <cell r="P79">
            <v>10</v>
          </cell>
          <cell r="Q79">
            <v>10</v>
          </cell>
          <cell r="R79">
            <v>29</v>
          </cell>
          <cell r="S79">
            <v>5</v>
          </cell>
          <cell r="T79">
            <v>9</v>
          </cell>
          <cell r="U79">
            <v>10</v>
          </cell>
          <cell r="V79">
            <v>24</v>
          </cell>
          <cell r="W79">
            <v>5</v>
          </cell>
          <cell r="X79">
            <v>10</v>
          </cell>
          <cell r="Y79">
            <v>10</v>
          </cell>
          <cell r="Z79">
            <v>25</v>
          </cell>
          <cell r="AA79">
            <v>122</v>
          </cell>
          <cell r="AB79">
            <v>6</v>
          </cell>
          <cell r="AC79">
            <v>8</v>
          </cell>
          <cell r="AD79">
            <v>39</v>
          </cell>
          <cell r="AE79">
            <v>53</v>
          </cell>
          <cell r="AF79">
            <v>36</v>
          </cell>
          <cell r="AG79">
            <v>89</v>
          </cell>
          <cell r="AH79">
            <v>8</v>
          </cell>
          <cell r="AI79">
            <v>7</v>
          </cell>
          <cell r="AJ79">
            <v>31</v>
          </cell>
          <cell r="AK79">
            <v>46</v>
          </cell>
          <cell r="AL79">
            <v>27</v>
          </cell>
          <cell r="AM79">
            <v>73</v>
          </cell>
          <cell r="AN79">
            <v>9</v>
          </cell>
          <cell r="AO79">
            <v>8</v>
          </cell>
          <cell r="AP79">
            <v>39</v>
          </cell>
          <cell r="AQ79">
            <v>56</v>
          </cell>
          <cell r="AR79">
            <v>31</v>
          </cell>
          <cell r="AS79">
            <v>87</v>
          </cell>
          <cell r="AT79">
            <v>8</v>
          </cell>
          <cell r="AU79">
            <v>7</v>
          </cell>
          <cell r="AV79">
            <v>26</v>
          </cell>
          <cell r="AW79">
            <v>41</v>
          </cell>
          <cell r="AX79">
            <v>29</v>
          </cell>
          <cell r="AY79">
            <v>70</v>
          </cell>
          <cell r="AZ79">
            <v>7</v>
          </cell>
          <cell r="BA79">
            <v>8</v>
          </cell>
          <cell r="BB79">
            <v>34</v>
          </cell>
          <cell r="BC79">
            <v>49</v>
          </cell>
          <cell r="BD79">
            <v>33</v>
          </cell>
          <cell r="BE79">
            <v>82</v>
          </cell>
          <cell r="BF79">
            <v>401</v>
          </cell>
          <cell r="BG79">
            <v>83</v>
          </cell>
          <cell r="BH79">
            <v>606</v>
          </cell>
          <cell r="BI79">
            <v>80.800000000000011</v>
          </cell>
          <cell r="BK79" t="str">
            <v>A</v>
          </cell>
          <cell r="BL79" t="str">
            <v>D+</v>
          </cell>
          <cell r="BM79" t="str">
            <v>B</v>
          </cell>
          <cell r="BN79" t="str">
            <v>B+</v>
          </cell>
          <cell r="BO79" t="str">
            <v>C+</v>
          </cell>
          <cell r="BP79" t="str">
            <v>A</v>
          </cell>
          <cell r="BQ79" t="str">
            <v>A++</v>
          </cell>
          <cell r="BR79" t="str">
            <v>A++</v>
          </cell>
          <cell r="BS79" t="str">
            <v>B+</v>
          </cell>
          <cell r="BT79" t="str">
            <v>A++</v>
          </cell>
          <cell r="BU79" t="str">
            <v>A++</v>
          </cell>
          <cell r="BW79">
            <v>2</v>
          </cell>
          <cell r="BX79">
            <v>4</v>
          </cell>
          <cell r="BY79">
            <v>4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20.5</v>
          </cell>
          <cell r="CI79">
            <v>0</v>
          </cell>
          <cell r="CJ79" t="str">
            <v>Pass</v>
          </cell>
          <cell r="CK79">
            <v>7.93</v>
          </cell>
        </row>
        <row r="80">
          <cell r="B80" t="str">
            <v>PIET23CS009</v>
          </cell>
          <cell r="C80" t="str">
            <v>ADITYA SHARMA</v>
          </cell>
          <cell r="D80" t="str">
            <v>23EPTCS009</v>
          </cell>
          <cell r="E80" t="str">
            <v>A-09</v>
          </cell>
          <cell r="F80"/>
          <cell r="G80">
            <v>2</v>
          </cell>
          <cell r="H80">
            <v>6</v>
          </cell>
          <cell r="I80">
            <v>10</v>
          </cell>
          <cell r="J80">
            <v>18</v>
          </cell>
          <cell r="K80">
            <v>2</v>
          </cell>
          <cell r="L80">
            <v>7</v>
          </cell>
          <cell r="M80">
            <v>10</v>
          </cell>
          <cell r="N80">
            <v>19</v>
          </cell>
          <cell r="O80">
            <v>5</v>
          </cell>
          <cell r="P80">
            <v>9</v>
          </cell>
          <cell r="Q80">
            <v>10</v>
          </cell>
          <cell r="R80">
            <v>24</v>
          </cell>
          <cell r="S80">
            <v>3</v>
          </cell>
          <cell r="T80">
            <v>8</v>
          </cell>
          <cell r="U80">
            <v>10</v>
          </cell>
          <cell r="V80">
            <v>21</v>
          </cell>
          <cell r="W80">
            <v>4</v>
          </cell>
          <cell r="X80">
            <v>10</v>
          </cell>
          <cell r="Y80">
            <v>10</v>
          </cell>
          <cell r="Z80">
            <v>24</v>
          </cell>
          <cell r="AA80">
            <v>106</v>
          </cell>
          <cell r="AB80">
            <v>4</v>
          </cell>
          <cell r="AC80">
            <v>6</v>
          </cell>
          <cell r="AD80">
            <v>40</v>
          </cell>
          <cell r="AE80">
            <v>50</v>
          </cell>
          <cell r="AF80">
            <v>34</v>
          </cell>
          <cell r="AG80">
            <v>84</v>
          </cell>
          <cell r="AH80">
            <v>8</v>
          </cell>
          <cell r="AI80">
            <v>8</v>
          </cell>
          <cell r="AJ80">
            <v>33</v>
          </cell>
          <cell r="AK80">
            <v>49</v>
          </cell>
          <cell r="AL80">
            <v>31</v>
          </cell>
          <cell r="AM80">
            <v>80</v>
          </cell>
          <cell r="AN80">
            <v>7</v>
          </cell>
          <cell r="AO80">
            <v>9</v>
          </cell>
          <cell r="AP80">
            <v>40</v>
          </cell>
          <cell r="AQ80">
            <v>56</v>
          </cell>
          <cell r="AR80">
            <v>33</v>
          </cell>
          <cell r="AS80">
            <v>89</v>
          </cell>
          <cell r="AT80">
            <v>3</v>
          </cell>
          <cell r="AU80">
            <v>7</v>
          </cell>
          <cell r="AV80">
            <v>40</v>
          </cell>
          <cell r="AW80">
            <v>50</v>
          </cell>
          <cell r="AX80">
            <v>30</v>
          </cell>
          <cell r="AY80">
            <v>80</v>
          </cell>
          <cell r="AZ80">
            <v>7</v>
          </cell>
          <cell r="BA80">
            <v>8</v>
          </cell>
          <cell r="BB80">
            <v>39</v>
          </cell>
          <cell r="BC80">
            <v>54</v>
          </cell>
          <cell r="BD80">
            <v>28</v>
          </cell>
          <cell r="BE80">
            <v>82</v>
          </cell>
          <cell r="BF80">
            <v>415</v>
          </cell>
          <cell r="BG80">
            <v>71</v>
          </cell>
          <cell r="BH80">
            <v>592</v>
          </cell>
          <cell r="BI80">
            <v>78.933333333333337</v>
          </cell>
          <cell r="BK80" t="str">
            <v>B</v>
          </cell>
          <cell r="BL80" t="str">
            <v>D+</v>
          </cell>
          <cell r="BM80" t="str">
            <v>D</v>
          </cell>
          <cell r="BN80" t="str">
            <v>A+</v>
          </cell>
          <cell r="BO80" t="str">
            <v>C+</v>
          </cell>
          <cell r="BP80" t="str">
            <v>A+</v>
          </cell>
          <cell r="BQ80" t="str">
            <v>A++</v>
          </cell>
          <cell r="BR80" t="str">
            <v>A++</v>
          </cell>
          <cell r="BS80" t="str">
            <v>A+</v>
          </cell>
          <cell r="BT80" t="str">
            <v>A++</v>
          </cell>
          <cell r="BU80" t="str">
            <v>B+</v>
          </cell>
          <cell r="BW80">
            <v>2</v>
          </cell>
          <cell r="BX80">
            <v>4</v>
          </cell>
          <cell r="BY80">
            <v>4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20.5</v>
          </cell>
          <cell r="CI80">
            <v>0</v>
          </cell>
          <cell r="CJ80" t="str">
            <v>Pass</v>
          </cell>
          <cell r="CK80">
            <v>7.56</v>
          </cell>
        </row>
        <row r="81">
          <cell r="B81" t="str">
            <v>PIET23CS010</v>
          </cell>
          <cell r="C81" t="str">
            <v>AJAY JANGID</v>
          </cell>
          <cell r="D81" t="str">
            <v>23EPTCS010</v>
          </cell>
          <cell r="E81" t="str">
            <v>A-10</v>
          </cell>
          <cell r="F81"/>
          <cell r="G81">
            <v>8</v>
          </cell>
          <cell r="H81">
            <v>6</v>
          </cell>
          <cell r="I81">
            <v>10</v>
          </cell>
          <cell r="J81">
            <v>24</v>
          </cell>
          <cell r="K81">
            <v>2</v>
          </cell>
          <cell r="L81">
            <v>9</v>
          </cell>
          <cell r="M81">
            <v>10</v>
          </cell>
          <cell r="N81">
            <v>21</v>
          </cell>
          <cell r="O81">
            <v>8</v>
          </cell>
          <cell r="P81">
            <v>10</v>
          </cell>
          <cell r="Q81">
            <v>9</v>
          </cell>
          <cell r="R81">
            <v>27</v>
          </cell>
          <cell r="S81">
            <v>3</v>
          </cell>
          <cell r="T81">
            <v>6</v>
          </cell>
          <cell r="U81">
            <v>10</v>
          </cell>
          <cell r="V81">
            <v>19</v>
          </cell>
          <cell r="W81">
            <v>7</v>
          </cell>
          <cell r="X81">
            <v>10</v>
          </cell>
          <cell r="Y81">
            <v>10</v>
          </cell>
          <cell r="Z81">
            <v>27</v>
          </cell>
          <cell r="AA81">
            <v>118</v>
          </cell>
          <cell r="AB81">
            <v>8</v>
          </cell>
          <cell r="AC81">
            <v>6</v>
          </cell>
          <cell r="AD81">
            <v>31</v>
          </cell>
          <cell r="AE81">
            <v>45</v>
          </cell>
          <cell r="AF81">
            <v>28</v>
          </cell>
          <cell r="AG81">
            <v>73</v>
          </cell>
          <cell r="AH81">
            <v>6</v>
          </cell>
          <cell r="AI81">
            <v>8</v>
          </cell>
          <cell r="AJ81">
            <v>34</v>
          </cell>
          <cell r="AK81">
            <v>48</v>
          </cell>
          <cell r="AL81">
            <v>28</v>
          </cell>
          <cell r="AM81">
            <v>76</v>
          </cell>
          <cell r="AN81">
            <v>8</v>
          </cell>
          <cell r="AO81">
            <v>8</v>
          </cell>
          <cell r="AP81">
            <v>37</v>
          </cell>
          <cell r="AQ81">
            <v>53</v>
          </cell>
          <cell r="AR81">
            <v>30</v>
          </cell>
          <cell r="AS81">
            <v>83</v>
          </cell>
          <cell r="AT81">
            <v>4</v>
          </cell>
          <cell r="AU81">
            <v>5</v>
          </cell>
          <cell r="AV81">
            <v>40</v>
          </cell>
          <cell r="AW81">
            <v>49</v>
          </cell>
          <cell r="AX81">
            <v>32</v>
          </cell>
          <cell r="AY81">
            <v>81</v>
          </cell>
          <cell r="AZ81">
            <v>8</v>
          </cell>
          <cell r="BA81">
            <v>8</v>
          </cell>
          <cell r="BB81">
            <v>40</v>
          </cell>
          <cell r="BC81">
            <v>56</v>
          </cell>
          <cell r="BD81">
            <v>30</v>
          </cell>
          <cell r="BE81">
            <v>86</v>
          </cell>
          <cell r="BF81">
            <v>399</v>
          </cell>
          <cell r="BG81">
            <v>69</v>
          </cell>
          <cell r="BH81">
            <v>586</v>
          </cell>
          <cell r="BI81">
            <v>78.133333333333326</v>
          </cell>
          <cell r="BK81" t="str">
            <v>B+</v>
          </cell>
          <cell r="BL81" t="str">
            <v>B+</v>
          </cell>
          <cell r="BM81" t="str">
            <v>D</v>
          </cell>
          <cell r="BN81" t="str">
            <v>B+</v>
          </cell>
          <cell r="BO81" t="str">
            <v>B+</v>
          </cell>
          <cell r="BP81" t="str">
            <v>A+</v>
          </cell>
          <cell r="BQ81" t="str">
            <v>A</v>
          </cell>
          <cell r="BR81" t="str">
            <v>A++</v>
          </cell>
          <cell r="BS81" t="str">
            <v>A++</v>
          </cell>
          <cell r="BT81" t="str">
            <v>A++</v>
          </cell>
          <cell r="BU81" t="str">
            <v>B+</v>
          </cell>
          <cell r="BW81">
            <v>2</v>
          </cell>
          <cell r="BX81">
            <v>4</v>
          </cell>
          <cell r="BY81">
            <v>4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20.5</v>
          </cell>
          <cell r="CI81">
            <v>0</v>
          </cell>
          <cell r="CJ81" t="str">
            <v>Pass</v>
          </cell>
          <cell r="CK81">
            <v>7.98</v>
          </cell>
        </row>
        <row r="82">
          <cell r="B82" t="str">
            <v>PIET23CS011</v>
          </cell>
          <cell r="C82" t="str">
            <v>AKSHAK GUPTA</v>
          </cell>
          <cell r="D82" t="str">
            <v>23EPTCS011</v>
          </cell>
          <cell r="E82" t="str">
            <v>A-11</v>
          </cell>
          <cell r="F82"/>
          <cell r="G82">
            <v>5</v>
          </cell>
          <cell r="H82">
            <v>8</v>
          </cell>
          <cell r="I82">
            <v>10</v>
          </cell>
          <cell r="J82">
            <v>23</v>
          </cell>
          <cell r="K82">
            <v>4</v>
          </cell>
          <cell r="L82">
            <v>10</v>
          </cell>
          <cell r="M82">
            <v>8</v>
          </cell>
          <cell r="N82">
            <v>22</v>
          </cell>
          <cell r="O82">
            <v>7</v>
          </cell>
          <cell r="P82">
            <v>10</v>
          </cell>
          <cell r="Q82">
            <v>8</v>
          </cell>
          <cell r="R82">
            <v>25</v>
          </cell>
          <cell r="S82">
            <v>6</v>
          </cell>
          <cell r="T82">
            <v>9</v>
          </cell>
          <cell r="U82">
            <v>8</v>
          </cell>
          <cell r="V82">
            <v>23</v>
          </cell>
          <cell r="W82">
            <v>5</v>
          </cell>
          <cell r="X82">
            <v>9</v>
          </cell>
          <cell r="Y82">
            <v>7</v>
          </cell>
          <cell r="Z82">
            <v>21</v>
          </cell>
          <cell r="AA82">
            <v>114</v>
          </cell>
          <cell r="AB82">
            <v>8</v>
          </cell>
          <cell r="AC82">
            <v>4</v>
          </cell>
          <cell r="AD82">
            <v>30</v>
          </cell>
          <cell r="AE82">
            <v>42</v>
          </cell>
          <cell r="AF82">
            <v>16</v>
          </cell>
          <cell r="AG82">
            <v>58</v>
          </cell>
          <cell r="AH82">
            <v>6</v>
          </cell>
          <cell r="AI82">
            <v>7</v>
          </cell>
          <cell r="AJ82">
            <v>35</v>
          </cell>
          <cell r="AK82">
            <v>48</v>
          </cell>
          <cell r="AL82">
            <v>26</v>
          </cell>
          <cell r="AM82">
            <v>74</v>
          </cell>
          <cell r="AN82">
            <v>8</v>
          </cell>
          <cell r="AO82">
            <v>8</v>
          </cell>
          <cell r="AP82">
            <v>33</v>
          </cell>
          <cell r="AQ82">
            <v>49</v>
          </cell>
          <cell r="AR82">
            <v>28</v>
          </cell>
          <cell r="AS82">
            <v>77</v>
          </cell>
          <cell r="AT82">
            <v>4</v>
          </cell>
          <cell r="AU82">
            <v>5</v>
          </cell>
          <cell r="AV82">
            <v>40</v>
          </cell>
          <cell r="AW82">
            <v>49</v>
          </cell>
          <cell r="AX82">
            <v>17</v>
          </cell>
          <cell r="AY82">
            <v>66</v>
          </cell>
          <cell r="AZ82">
            <v>6</v>
          </cell>
          <cell r="BA82">
            <v>8</v>
          </cell>
          <cell r="BB82">
            <v>35</v>
          </cell>
          <cell r="BC82">
            <v>49</v>
          </cell>
          <cell r="BD82">
            <v>28</v>
          </cell>
          <cell r="BE82">
            <v>77</v>
          </cell>
          <cell r="BF82">
            <v>352</v>
          </cell>
          <cell r="BG82">
            <v>71</v>
          </cell>
          <cell r="BH82">
            <v>537</v>
          </cell>
          <cell r="BI82">
            <v>71.599999999999994</v>
          </cell>
          <cell r="BK82" t="str">
            <v>B+</v>
          </cell>
          <cell r="BL82" t="str">
            <v>C</v>
          </cell>
          <cell r="BM82" t="str">
            <v>C+</v>
          </cell>
          <cell r="BN82" t="str">
            <v>D+</v>
          </cell>
          <cell r="BO82" t="str">
            <v>C+</v>
          </cell>
          <cell r="BP82" t="str">
            <v>A</v>
          </cell>
          <cell r="BQ82" t="str">
            <v>C+</v>
          </cell>
          <cell r="BR82" t="str">
            <v>A+</v>
          </cell>
          <cell r="BS82" t="str">
            <v>B</v>
          </cell>
          <cell r="BT82" t="str">
            <v>A+</v>
          </cell>
          <cell r="BU82" t="str">
            <v>B+</v>
          </cell>
          <cell r="BW82">
            <v>2</v>
          </cell>
          <cell r="BX82">
            <v>4</v>
          </cell>
          <cell r="BY82">
            <v>4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20.5</v>
          </cell>
          <cell r="CI82">
            <v>0</v>
          </cell>
          <cell r="CJ82" t="str">
            <v>Pass</v>
          </cell>
          <cell r="CK82">
            <v>7.32</v>
          </cell>
        </row>
        <row r="83">
          <cell r="B83" t="str">
            <v>PIET23CS012</v>
          </cell>
          <cell r="C83" t="str">
            <v>AKSHARA JAIN</v>
          </cell>
          <cell r="D83" t="str">
            <v>23EPTCS012</v>
          </cell>
          <cell r="E83" t="str">
            <v>A-12</v>
          </cell>
          <cell r="F83"/>
          <cell r="G83">
            <v>10</v>
          </cell>
          <cell r="H83">
            <v>10</v>
          </cell>
          <cell r="I83">
            <v>10</v>
          </cell>
          <cell r="J83">
            <v>30</v>
          </cell>
          <cell r="K83">
            <v>9</v>
          </cell>
          <cell r="L83">
            <v>10</v>
          </cell>
          <cell r="M83">
            <v>10</v>
          </cell>
          <cell r="N83">
            <v>29</v>
          </cell>
          <cell r="O83">
            <v>7</v>
          </cell>
          <cell r="P83">
            <v>10</v>
          </cell>
          <cell r="Q83">
            <v>10</v>
          </cell>
          <cell r="R83">
            <v>27</v>
          </cell>
          <cell r="S83">
            <v>6</v>
          </cell>
          <cell r="T83">
            <v>10</v>
          </cell>
          <cell r="U83">
            <v>10</v>
          </cell>
          <cell r="V83">
            <v>26</v>
          </cell>
          <cell r="W83">
            <v>9</v>
          </cell>
          <cell r="X83">
            <v>10</v>
          </cell>
          <cell r="Y83">
            <v>10</v>
          </cell>
          <cell r="Z83">
            <v>29</v>
          </cell>
          <cell r="AA83">
            <v>141</v>
          </cell>
          <cell r="AB83">
            <v>10</v>
          </cell>
          <cell r="AC83">
            <v>9</v>
          </cell>
          <cell r="AD83">
            <v>40</v>
          </cell>
          <cell r="AE83">
            <v>59</v>
          </cell>
          <cell r="AF83">
            <v>33</v>
          </cell>
          <cell r="AG83">
            <v>92</v>
          </cell>
          <cell r="AH83">
            <v>8</v>
          </cell>
          <cell r="AI83">
            <v>7</v>
          </cell>
          <cell r="AJ83">
            <v>35</v>
          </cell>
          <cell r="AK83">
            <v>50</v>
          </cell>
          <cell r="AL83">
            <v>28</v>
          </cell>
          <cell r="AM83">
            <v>78</v>
          </cell>
          <cell r="AN83">
            <v>8</v>
          </cell>
          <cell r="AO83">
            <v>8</v>
          </cell>
          <cell r="AP83">
            <v>39</v>
          </cell>
          <cell r="AQ83">
            <v>55</v>
          </cell>
          <cell r="AR83">
            <v>31</v>
          </cell>
          <cell r="AS83">
            <v>86</v>
          </cell>
          <cell r="AT83">
            <v>8</v>
          </cell>
          <cell r="AU83">
            <v>7</v>
          </cell>
          <cell r="AV83">
            <v>40</v>
          </cell>
          <cell r="AW83">
            <v>55</v>
          </cell>
          <cell r="AX83">
            <v>31</v>
          </cell>
          <cell r="AY83">
            <v>86</v>
          </cell>
          <cell r="AZ83">
            <v>9</v>
          </cell>
          <cell r="BA83">
            <v>9</v>
          </cell>
          <cell r="BB83">
            <v>40</v>
          </cell>
          <cell r="BC83">
            <v>58</v>
          </cell>
          <cell r="BD83">
            <v>36</v>
          </cell>
          <cell r="BE83">
            <v>94</v>
          </cell>
          <cell r="BF83">
            <v>436</v>
          </cell>
          <cell r="BG83">
            <v>73</v>
          </cell>
          <cell r="BH83">
            <v>650</v>
          </cell>
          <cell r="BI83">
            <v>86.666666666666671</v>
          </cell>
          <cell r="BK83" t="str">
            <v>B+</v>
          </cell>
          <cell r="BL83" t="str">
            <v>A+</v>
          </cell>
          <cell r="BM83" t="str">
            <v>A++</v>
          </cell>
          <cell r="BN83" t="str">
            <v>B</v>
          </cell>
          <cell r="BO83" t="str">
            <v>A++</v>
          </cell>
          <cell r="BP83" t="str">
            <v>A+</v>
          </cell>
          <cell r="BQ83" t="str">
            <v>A++</v>
          </cell>
          <cell r="BR83" t="str">
            <v>A++</v>
          </cell>
          <cell r="BS83" t="str">
            <v>A++</v>
          </cell>
          <cell r="BT83" t="str">
            <v>A++</v>
          </cell>
          <cell r="BU83" t="str">
            <v>A</v>
          </cell>
          <cell r="BW83">
            <v>2</v>
          </cell>
          <cell r="BX83">
            <v>4</v>
          </cell>
          <cell r="BY83">
            <v>4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20.5</v>
          </cell>
          <cell r="CI83">
            <v>0</v>
          </cell>
          <cell r="CJ83" t="str">
            <v>Pass</v>
          </cell>
          <cell r="CK83">
            <v>9.2799999999999994</v>
          </cell>
        </row>
        <row r="84">
          <cell r="B84" t="str">
            <v>PIET23CS013</v>
          </cell>
          <cell r="C84" t="str">
            <v>AKSHAT JAIN</v>
          </cell>
          <cell r="D84" t="str">
            <v>23EPTCS013</v>
          </cell>
          <cell r="E84" t="str">
            <v>A-13</v>
          </cell>
          <cell r="F84"/>
          <cell r="G84">
            <v>9</v>
          </cell>
          <cell r="H84">
            <v>8</v>
          </cell>
          <cell r="I84">
            <v>10</v>
          </cell>
          <cell r="J84">
            <v>27</v>
          </cell>
          <cell r="K84">
            <v>8</v>
          </cell>
          <cell r="L84">
            <v>10</v>
          </cell>
          <cell r="M84">
            <v>10</v>
          </cell>
          <cell r="N84">
            <v>28</v>
          </cell>
          <cell r="O84">
            <v>9</v>
          </cell>
          <cell r="P84">
            <v>10</v>
          </cell>
          <cell r="Q84">
            <v>10</v>
          </cell>
          <cell r="R84">
            <v>29</v>
          </cell>
          <cell r="S84">
            <v>7</v>
          </cell>
          <cell r="T84">
            <v>10</v>
          </cell>
          <cell r="U84">
            <v>10</v>
          </cell>
          <cell r="V84">
            <v>27</v>
          </cell>
          <cell r="W84">
            <v>9</v>
          </cell>
          <cell r="X84">
            <v>10</v>
          </cell>
          <cell r="Y84">
            <v>10</v>
          </cell>
          <cell r="Z84">
            <v>29</v>
          </cell>
          <cell r="AA84">
            <v>140</v>
          </cell>
          <cell r="AB84">
            <v>10</v>
          </cell>
          <cell r="AC84">
            <v>8</v>
          </cell>
          <cell r="AD84">
            <v>34</v>
          </cell>
          <cell r="AE84">
            <v>52</v>
          </cell>
          <cell r="AF84">
            <v>31</v>
          </cell>
          <cell r="AG84">
            <v>83</v>
          </cell>
          <cell r="AH84">
            <v>7</v>
          </cell>
          <cell r="AI84">
            <v>7</v>
          </cell>
          <cell r="AJ84">
            <v>35</v>
          </cell>
          <cell r="AK84">
            <v>49</v>
          </cell>
          <cell r="AL84">
            <v>28</v>
          </cell>
          <cell r="AM84">
            <v>77</v>
          </cell>
          <cell r="AN84">
            <v>8</v>
          </cell>
          <cell r="AO84">
            <v>8</v>
          </cell>
          <cell r="AP84">
            <v>40</v>
          </cell>
          <cell r="AQ84">
            <v>56</v>
          </cell>
          <cell r="AR84">
            <v>34</v>
          </cell>
          <cell r="AS84">
            <v>90</v>
          </cell>
          <cell r="AT84">
            <v>7</v>
          </cell>
          <cell r="AU84">
            <v>9</v>
          </cell>
          <cell r="AV84">
            <v>40</v>
          </cell>
          <cell r="AW84">
            <v>56</v>
          </cell>
          <cell r="AX84">
            <v>35</v>
          </cell>
          <cell r="AY84">
            <v>91</v>
          </cell>
          <cell r="AZ84">
            <v>8</v>
          </cell>
          <cell r="BA84">
            <v>8</v>
          </cell>
          <cell r="BB84">
            <v>38</v>
          </cell>
          <cell r="BC84">
            <v>54</v>
          </cell>
          <cell r="BD84">
            <v>31</v>
          </cell>
          <cell r="BE84">
            <v>85</v>
          </cell>
          <cell r="BF84">
            <v>426</v>
          </cell>
          <cell r="BG84">
            <v>80</v>
          </cell>
          <cell r="BH84">
            <v>646</v>
          </cell>
          <cell r="BI84">
            <v>86.133333333333326</v>
          </cell>
          <cell r="BK84" t="str">
            <v>B+</v>
          </cell>
          <cell r="BL84" t="str">
            <v>B+</v>
          </cell>
          <cell r="BM84" t="str">
            <v>A+</v>
          </cell>
          <cell r="BN84" t="str">
            <v>A++</v>
          </cell>
          <cell r="BO84" t="str">
            <v>A++</v>
          </cell>
          <cell r="BP84" t="str">
            <v>A+</v>
          </cell>
          <cell r="BQ84" t="str">
            <v>A++</v>
          </cell>
          <cell r="BR84" t="str">
            <v>A++</v>
          </cell>
          <cell r="BS84" t="str">
            <v>A++</v>
          </cell>
          <cell r="BT84" t="str">
            <v>A++</v>
          </cell>
          <cell r="BU84" t="str">
            <v>A+</v>
          </cell>
          <cell r="BW84">
            <v>2</v>
          </cell>
          <cell r="BX84">
            <v>4</v>
          </cell>
          <cell r="BY84">
            <v>4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20.5</v>
          </cell>
          <cell r="CI84">
            <v>0</v>
          </cell>
          <cell r="CJ84" t="str">
            <v>Pass</v>
          </cell>
          <cell r="CK84">
            <v>9.15</v>
          </cell>
        </row>
        <row r="85">
          <cell r="B85" t="str">
            <v>PIET23CS014</v>
          </cell>
          <cell r="C85" t="str">
            <v>AMIT SINGH</v>
          </cell>
          <cell r="D85" t="str">
            <v>23EPTCS014</v>
          </cell>
          <cell r="E85" t="str">
            <v>A-14</v>
          </cell>
          <cell r="F85"/>
          <cell r="G85">
            <v>7</v>
          </cell>
          <cell r="H85">
            <v>9</v>
          </cell>
          <cell r="I85">
            <v>10</v>
          </cell>
          <cell r="J85">
            <v>26</v>
          </cell>
          <cell r="K85">
            <v>8</v>
          </cell>
          <cell r="L85">
            <v>10</v>
          </cell>
          <cell r="M85">
            <v>10</v>
          </cell>
          <cell r="N85">
            <v>28</v>
          </cell>
          <cell r="O85">
            <v>8</v>
          </cell>
          <cell r="P85">
            <v>10</v>
          </cell>
          <cell r="Q85">
            <v>9</v>
          </cell>
          <cell r="R85">
            <v>27</v>
          </cell>
          <cell r="S85">
            <v>2</v>
          </cell>
          <cell r="T85">
            <v>10</v>
          </cell>
          <cell r="U85">
            <v>10</v>
          </cell>
          <cell r="V85">
            <v>22</v>
          </cell>
          <cell r="W85">
            <v>6</v>
          </cell>
          <cell r="X85">
            <v>10</v>
          </cell>
          <cell r="Y85">
            <v>8</v>
          </cell>
          <cell r="Z85">
            <v>24</v>
          </cell>
          <cell r="AA85">
            <v>127</v>
          </cell>
          <cell r="AB85">
            <v>8</v>
          </cell>
          <cell r="AC85">
            <v>7</v>
          </cell>
          <cell r="AD85">
            <v>37</v>
          </cell>
          <cell r="AE85">
            <v>52</v>
          </cell>
          <cell r="AF85">
            <v>31</v>
          </cell>
          <cell r="AG85">
            <v>83</v>
          </cell>
          <cell r="AH85">
            <v>7</v>
          </cell>
          <cell r="AI85">
            <v>8</v>
          </cell>
          <cell r="AJ85">
            <v>32</v>
          </cell>
          <cell r="AK85">
            <v>47</v>
          </cell>
          <cell r="AL85">
            <v>29</v>
          </cell>
          <cell r="AM85">
            <v>76</v>
          </cell>
          <cell r="AN85">
            <v>8</v>
          </cell>
          <cell r="AO85">
            <v>8</v>
          </cell>
          <cell r="AP85">
            <v>38</v>
          </cell>
          <cell r="AQ85">
            <v>54</v>
          </cell>
          <cell r="AR85">
            <v>32</v>
          </cell>
          <cell r="AS85">
            <v>86</v>
          </cell>
          <cell r="AT85">
            <v>6</v>
          </cell>
          <cell r="AU85">
            <v>6</v>
          </cell>
          <cell r="AV85">
            <v>40</v>
          </cell>
          <cell r="AW85">
            <v>52</v>
          </cell>
          <cell r="AX85">
            <v>30</v>
          </cell>
          <cell r="AY85">
            <v>82</v>
          </cell>
          <cell r="AZ85">
            <v>8</v>
          </cell>
          <cell r="BA85">
            <v>7</v>
          </cell>
          <cell r="BB85">
            <v>35</v>
          </cell>
          <cell r="BC85">
            <v>50</v>
          </cell>
          <cell r="BD85">
            <v>32</v>
          </cell>
          <cell r="BE85">
            <v>82</v>
          </cell>
          <cell r="BF85">
            <v>409</v>
          </cell>
          <cell r="BG85">
            <v>66</v>
          </cell>
          <cell r="BH85">
            <v>602</v>
          </cell>
          <cell r="BI85">
            <v>80.266666666666666</v>
          </cell>
          <cell r="BK85" t="str">
            <v>B+</v>
          </cell>
          <cell r="BL85" t="str">
            <v>A+</v>
          </cell>
          <cell r="BM85" t="str">
            <v>A++</v>
          </cell>
          <cell r="BN85" t="str">
            <v>B+</v>
          </cell>
          <cell r="BO85" t="str">
            <v>B</v>
          </cell>
          <cell r="BP85" t="str">
            <v>A+</v>
          </cell>
          <cell r="BQ85" t="str">
            <v>A++</v>
          </cell>
          <cell r="BR85" t="str">
            <v>A++</v>
          </cell>
          <cell r="BS85" t="str">
            <v>A++</v>
          </cell>
          <cell r="BT85" t="str">
            <v>A++</v>
          </cell>
          <cell r="BU85" t="str">
            <v>B</v>
          </cell>
          <cell r="BW85">
            <v>2</v>
          </cell>
          <cell r="BX85">
            <v>4</v>
          </cell>
          <cell r="BY85">
            <v>4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20.5</v>
          </cell>
          <cell r="CI85">
            <v>0</v>
          </cell>
          <cell r="CJ85" t="str">
            <v>Pass</v>
          </cell>
          <cell r="CK85">
            <v>9.06</v>
          </cell>
        </row>
        <row r="86">
          <cell r="B86" t="str">
            <v>PIET23CS015</v>
          </cell>
          <cell r="C86" t="str">
            <v>ANAG AGGARWAL</v>
          </cell>
          <cell r="D86" t="str">
            <v>23EPTCS015</v>
          </cell>
          <cell r="E86" t="str">
            <v>A-15</v>
          </cell>
          <cell r="F86"/>
          <cell r="G86">
            <v>1</v>
          </cell>
          <cell r="H86">
            <v>7</v>
          </cell>
          <cell r="I86">
            <v>10</v>
          </cell>
          <cell r="J86">
            <v>18</v>
          </cell>
          <cell r="K86">
            <v>1</v>
          </cell>
          <cell r="L86">
            <v>8</v>
          </cell>
          <cell r="M86">
            <v>10</v>
          </cell>
          <cell r="N86">
            <v>19</v>
          </cell>
          <cell r="O86">
            <v>6</v>
          </cell>
          <cell r="P86">
            <v>9</v>
          </cell>
          <cell r="Q86">
            <v>9</v>
          </cell>
          <cell r="R86">
            <v>24</v>
          </cell>
          <cell r="S86">
            <v>2</v>
          </cell>
          <cell r="T86">
            <v>7</v>
          </cell>
          <cell r="U86">
            <v>9</v>
          </cell>
          <cell r="V86">
            <v>18</v>
          </cell>
          <cell r="W86">
            <v>1</v>
          </cell>
          <cell r="X86">
            <v>9</v>
          </cell>
          <cell r="Y86">
            <v>10</v>
          </cell>
          <cell r="Z86">
            <v>20</v>
          </cell>
          <cell r="AA86">
            <v>99</v>
          </cell>
          <cell r="AB86">
            <v>10</v>
          </cell>
          <cell r="AC86">
            <v>6</v>
          </cell>
          <cell r="AD86">
            <v>27</v>
          </cell>
          <cell r="AE86">
            <v>43</v>
          </cell>
          <cell r="AF86">
            <v>29</v>
          </cell>
          <cell r="AG86">
            <v>72</v>
          </cell>
          <cell r="AH86">
            <v>8</v>
          </cell>
          <cell r="AI86">
            <v>7</v>
          </cell>
          <cell r="AJ86">
            <v>33</v>
          </cell>
          <cell r="AK86">
            <v>48</v>
          </cell>
          <cell r="AL86">
            <v>30</v>
          </cell>
          <cell r="AM86">
            <v>78</v>
          </cell>
          <cell r="AN86">
            <v>8</v>
          </cell>
          <cell r="AO86">
            <v>8</v>
          </cell>
          <cell r="AP86">
            <v>31</v>
          </cell>
          <cell r="AQ86">
            <v>47</v>
          </cell>
          <cell r="AR86">
            <v>33</v>
          </cell>
          <cell r="AS86">
            <v>80</v>
          </cell>
          <cell r="AT86">
            <v>4</v>
          </cell>
          <cell r="AU86">
            <v>7</v>
          </cell>
          <cell r="AV86">
            <v>34</v>
          </cell>
          <cell r="AW86">
            <v>45</v>
          </cell>
          <cell r="AX86">
            <v>34</v>
          </cell>
          <cell r="AY86">
            <v>79</v>
          </cell>
          <cell r="AZ86">
            <v>7</v>
          </cell>
          <cell r="BA86">
            <v>6</v>
          </cell>
          <cell r="BB86">
            <v>34</v>
          </cell>
          <cell r="BC86">
            <v>47</v>
          </cell>
          <cell r="BD86">
            <v>26</v>
          </cell>
          <cell r="BE86">
            <v>73</v>
          </cell>
          <cell r="BF86">
            <v>382</v>
          </cell>
          <cell r="BG86">
            <v>89</v>
          </cell>
          <cell r="BH86">
            <v>570</v>
          </cell>
          <cell r="BI86">
            <v>76</v>
          </cell>
          <cell r="BK86" t="str">
            <v>C+</v>
          </cell>
          <cell r="BL86" t="str">
            <v>C</v>
          </cell>
          <cell r="BM86" t="str">
            <v>C+</v>
          </cell>
          <cell r="BN86" t="str">
            <v>B+</v>
          </cell>
          <cell r="BO86" t="str">
            <v>A</v>
          </cell>
          <cell r="BP86" t="str">
            <v>A+</v>
          </cell>
          <cell r="BQ86" t="str">
            <v>A</v>
          </cell>
          <cell r="BR86" t="str">
            <v>A+</v>
          </cell>
          <cell r="BS86" t="str">
            <v>A+</v>
          </cell>
          <cell r="BT86" t="str">
            <v>A</v>
          </cell>
          <cell r="BU86" t="str">
            <v>A++</v>
          </cell>
          <cell r="BW86">
            <v>2</v>
          </cell>
          <cell r="BX86">
            <v>4</v>
          </cell>
          <cell r="BY86">
            <v>4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20.5</v>
          </cell>
          <cell r="CI86">
            <v>0</v>
          </cell>
          <cell r="CJ86" t="str">
            <v>Pass</v>
          </cell>
          <cell r="CK86">
            <v>6.475609756097561</v>
          </cell>
        </row>
        <row r="87">
          <cell r="B87" t="str">
            <v>PIET23CS016</v>
          </cell>
          <cell r="C87" t="str">
            <v>ANIKET SHARMA</v>
          </cell>
          <cell r="D87" t="str">
            <v>23EPTCS016</v>
          </cell>
          <cell r="E87" t="str">
            <v>A-16</v>
          </cell>
          <cell r="F87"/>
          <cell r="G87">
            <v>0</v>
          </cell>
          <cell r="H87">
            <v>8</v>
          </cell>
          <cell r="I87">
            <v>10</v>
          </cell>
          <cell r="J87">
            <v>18</v>
          </cell>
          <cell r="K87">
            <v>1</v>
          </cell>
          <cell r="L87">
            <v>7</v>
          </cell>
          <cell r="M87">
            <v>10</v>
          </cell>
          <cell r="N87">
            <v>18</v>
          </cell>
          <cell r="O87" t="str">
            <v>N</v>
          </cell>
          <cell r="P87">
            <v>10</v>
          </cell>
          <cell r="Q87">
            <v>10</v>
          </cell>
          <cell r="R87">
            <v>20</v>
          </cell>
          <cell r="S87">
            <v>1</v>
          </cell>
          <cell r="T87">
            <v>8</v>
          </cell>
          <cell r="U87">
            <v>10</v>
          </cell>
          <cell r="V87">
            <v>19</v>
          </cell>
          <cell r="W87">
            <v>2</v>
          </cell>
          <cell r="X87">
            <v>10</v>
          </cell>
          <cell r="Y87">
            <v>10</v>
          </cell>
          <cell r="Z87">
            <v>22</v>
          </cell>
          <cell r="AA87">
            <v>97</v>
          </cell>
          <cell r="AB87">
            <v>5</v>
          </cell>
          <cell r="AC87">
            <v>4</v>
          </cell>
          <cell r="AD87">
            <v>29</v>
          </cell>
          <cell r="AE87">
            <v>38</v>
          </cell>
          <cell r="AF87">
            <v>20</v>
          </cell>
          <cell r="AG87">
            <v>58</v>
          </cell>
          <cell r="AH87">
            <v>8</v>
          </cell>
          <cell r="AI87">
            <v>8</v>
          </cell>
          <cell r="AJ87">
            <v>33</v>
          </cell>
          <cell r="AK87">
            <v>49</v>
          </cell>
          <cell r="AL87">
            <v>27</v>
          </cell>
          <cell r="AM87">
            <v>76</v>
          </cell>
          <cell r="AN87">
            <v>6</v>
          </cell>
          <cell r="AO87">
            <v>6</v>
          </cell>
          <cell r="AP87">
            <v>35</v>
          </cell>
          <cell r="AQ87">
            <v>47</v>
          </cell>
          <cell r="AR87">
            <v>29</v>
          </cell>
          <cell r="AS87">
            <v>76</v>
          </cell>
          <cell r="AT87">
            <v>4</v>
          </cell>
          <cell r="AU87">
            <v>2</v>
          </cell>
          <cell r="AV87">
            <v>21</v>
          </cell>
          <cell r="AW87">
            <v>27</v>
          </cell>
          <cell r="AX87">
            <v>19</v>
          </cell>
          <cell r="AY87">
            <v>46</v>
          </cell>
          <cell r="AZ87">
            <v>7</v>
          </cell>
          <cell r="BA87">
            <v>7</v>
          </cell>
          <cell r="BB87">
            <v>38</v>
          </cell>
          <cell r="BC87">
            <v>52</v>
          </cell>
          <cell r="BD87">
            <v>28</v>
          </cell>
          <cell r="BE87">
            <v>80</v>
          </cell>
          <cell r="BF87">
            <v>336</v>
          </cell>
          <cell r="BG87">
            <v>67</v>
          </cell>
          <cell r="BH87">
            <v>500</v>
          </cell>
          <cell r="BI87">
            <v>66.666666666666657</v>
          </cell>
          <cell r="BK87" t="str">
            <v>C+</v>
          </cell>
          <cell r="BL87" t="str">
            <v>D</v>
          </cell>
          <cell r="BM87" t="str">
            <v>D+</v>
          </cell>
          <cell r="BN87" t="str">
            <v>C</v>
          </cell>
          <cell r="BO87" t="str">
            <v>D+</v>
          </cell>
          <cell r="BP87" t="str">
            <v>A+</v>
          </cell>
          <cell r="BQ87" t="str">
            <v>C+</v>
          </cell>
          <cell r="BR87" t="str">
            <v>A+</v>
          </cell>
          <cell r="BS87" t="str">
            <v>D</v>
          </cell>
          <cell r="BT87" t="str">
            <v>A+</v>
          </cell>
          <cell r="BU87" t="str">
            <v>B+</v>
          </cell>
          <cell r="BW87">
            <v>2</v>
          </cell>
          <cell r="BX87">
            <v>4</v>
          </cell>
          <cell r="BY87">
            <v>4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20.5</v>
          </cell>
          <cell r="CI87">
            <v>0</v>
          </cell>
          <cell r="CJ87" t="str">
            <v>Pass</v>
          </cell>
          <cell r="CK87">
            <v>5.6341463414634143</v>
          </cell>
        </row>
        <row r="88">
          <cell r="B88" t="str">
            <v>PIET23CS017</v>
          </cell>
          <cell r="C88" t="str">
            <v>ANIRUDH SINGH BHATI</v>
          </cell>
          <cell r="D88" t="str">
            <v>23EPTCS017</v>
          </cell>
          <cell r="E88" t="str">
            <v>A-17</v>
          </cell>
          <cell r="F88"/>
          <cell r="G88">
            <v>6</v>
          </cell>
          <cell r="H88">
            <v>8</v>
          </cell>
          <cell r="I88">
            <v>8</v>
          </cell>
          <cell r="J88">
            <v>22</v>
          </cell>
          <cell r="K88">
            <v>3</v>
          </cell>
          <cell r="L88">
            <v>10</v>
          </cell>
          <cell r="M88">
            <v>8</v>
          </cell>
          <cell r="N88">
            <v>21</v>
          </cell>
          <cell r="O88">
            <v>7</v>
          </cell>
          <cell r="P88">
            <v>9</v>
          </cell>
          <cell r="Q88">
            <v>9</v>
          </cell>
          <cell r="R88">
            <v>25</v>
          </cell>
          <cell r="S88">
            <v>6</v>
          </cell>
          <cell r="T88">
            <v>10</v>
          </cell>
          <cell r="U88">
            <v>10</v>
          </cell>
          <cell r="V88">
            <v>26</v>
          </cell>
          <cell r="W88">
            <v>7</v>
          </cell>
          <cell r="X88">
            <v>10</v>
          </cell>
          <cell r="Y88">
            <v>7</v>
          </cell>
          <cell r="Z88">
            <v>24</v>
          </cell>
          <cell r="AA88">
            <v>118</v>
          </cell>
          <cell r="AB88">
            <v>5</v>
          </cell>
          <cell r="AC88">
            <v>5</v>
          </cell>
          <cell r="AD88">
            <v>31</v>
          </cell>
          <cell r="AE88">
            <v>41</v>
          </cell>
          <cell r="AF88">
            <v>22</v>
          </cell>
          <cell r="AG88">
            <v>63</v>
          </cell>
          <cell r="AH88">
            <v>7</v>
          </cell>
          <cell r="AI88">
            <v>7</v>
          </cell>
          <cell r="AJ88">
            <v>33</v>
          </cell>
          <cell r="AK88">
            <v>47</v>
          </cell>
          <cell r="AL88">
            <v>27</v>
          </cell>
          <cell r="AM88">
            <v>74</v>
          </cell>
          <cell r="AN88">
            <v>8</v>
          </cell>
          <cell r="AO88">
            <v>8</v>
          </cell>
          <cell r="AP88">
            <v>37</v>
          </cell>
          <cell r="AQ88">
            <v>53</v>
          </cell>
          <cell r="AR88">
            <v>31</v>
          </cell>
          <cell r="AS88">
            <v>84</v>
          </cell>
          <cell r="AT88">
            <v>4</v>
          </cell>
          <cell r="AU88">
            <v>6</v>
          </cell>
          <cell r="AV88">
            <v>40</v>
          </cell>
          <cell r="AW88">
            <v>50</v>
          </cell>
          <cell r="AX88">
            <v>27</v>
          </cell>
          <cell r="AY88">
            <v>77</v>
          </cell>
          <cell r="AZ88">
            <v>7</v>
          </cell>
          <cell r="BA88">
            <v>7</v>
          </cell>
          <cell r="BB88">
            <v>37</v>
          </cell>
          <cell r="BC88">
            <v>51</v>
          </cell>
          <cell r="BD88">
            <v>27</v>
          </cell>
          <cell r="BE88">
            <v>78</v>
          </cell>
          <cell r="BF88">
            <v>376</v>
          </cell>
          <cell r="BG88">
            <v>66</v>
          </cell>
          <cell r="BH88">
            <v>560</v>
          </cell>
          <cell r="BI88">
            <v>74.666666666666671</v>
          </cell>
          <cell r="BK88" t="str">
            <v>B+</v>
          </cell>
          <cell r="BL88" t="str">
            <v>A</v>
          </cell>
          <cell r="BM88" t="str">
            <v>B+</v>
          </cell>
          <cell r="BN88" t="str">
            <v>B+</v>
          </cell>
          <cell r="BO88" t="str">
            <v>A+</v>
          </cell>
          <cell r="BP88" t="str">
            <v>A</v>
          </cell>
          <cell r="BQ88" t="str">
            <v>B</v>
          </cell>
          <cell r="BR88" t="str">
            <v>A++</v>
          </cell>
          <cell r="BS88" t="str">
            <v>A+</v>
          </cell>
          <cell r="BT88" t="str">
            <v>A+</v>
          </cell>
          <cell r="BU88" t="str">
            <v>B</v>
          </cell>
          <cell r="BW88">
            <v>2</v>
          </cell>
          <cell r="BX88">
            <v>4</v>
          </cell>
          <cell r="BY88">
            <v>4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20.5</v>
          </cell>
          <cell r="CI88">
            <v>0</v>
          </cell>
          <cell r="CJ88" t="str">
            <v>Pass</v>
          </cell>
          <cell r="CK88">
            <v>8.4499999999999993</v>
          </cell>
        </row>
        <row r="89">
          <cell r="B89" t="str">
            <v>PIET23CS018</v>
          </cell>
          <cell r="C89" t="str">
            <v>ANKIT KUMAR GAUTTAM</v>
          </cell>
          <cell r="D89" t="str">
            <v>23EPTCS018</v>
          </cell>
          <cell r="E89" t="str">
            <v>A-18</v>
          </cell>
          <cell r="F89"/>
          <cell r="G89">
            <v>7</v>
          </cell>
          <cell r="H89">
            <v>6</v>
          </cell>
          <cell r="I89">
            <v>10</v>
          </cell>
          <cell r="J89">
            <v>23</v>
          </cell>
          <cell r="K89">
            <v>5</v>
          </cell>
          <cell r="L89">
            <v>9</v>
          </cell>
          <cell r="M89">
            <v>10</v>
          </cell>
          <cell r="N89">
            <v>24</v>
          </cell>
          <cell r="O89">
            <v>7</v>
          </cell>
          <cell r="P89">
            <v>9</v>
          </cell>
          <cell r="Q89">
            <v>10</v>
          </cell>
          <cell r="R89">
            <v>26</v>
          </cell>
          <cell r="S89">
            <v>5</v>
          </cell>
          <cell r="T89">
            <v>10</v>
          </cell>
          <cell r="U89">
            <v>10</v>
          </cell>
          <cell r="V89">
            <v>25</v>
          </cell>
          <cell r="W89">
            <v>5</v>
          </cell>
          <cell r="X89">
            <v>10</v>
          </cell>
          <cell r="Y89">
            <v>10</v>
          </cell>
          <cell r="Z89">
            <v>25</v>
          </cell>
          <cell r="AA89">
            <v>123</v>
          </cell>
          <cell r="AB89">
            <v>8</v>
          </cell>
          <cell r="AC89">
            <v>8</v>
          </cell>
          <cell r="AD89">
            <v>38</v>
          </cell>
          <cell r="AE89">
            <v>54</v>
          </cell>
          <cell r="AF89">
            <v>29</v>
          </cell>
          <cell r="AG89">
            <v>83</v>
          </cell>
          <cell r="AH89">
            <v>8</v>
          </cell>
          <cell r="AI89">
            <v>8</v>
          </cell>
          <cell r="AJ89">
            <v>34</v>
          </cell>
          <cell r="AK89">
            <v>50</v>
          </cell>
          <cell r="AL89">
            <v>29</v>
          </cell>
          <cell r="AM89">
            <v>79</v>
          </cell>
          <cell r="AN89">
            <v>8</v>
          </cell>
          <cell r="AO89">
            <v>8</v>
          </cell>
          <cell r="AP89">
            <v>39</v>
          </cell>
          <cell r="AQ89">
            <v>55</v>
          </cell>
          <cell r="AR89">
            <v>31</v>
          </cell>
          <cell r="AS89">
            <v>86</v>
          </cell>
          <cell r="AT89">
            <v>7</v>
          </cell>
          <cell r="AU89">
            <v>7</v>
          </cell>
          <cell r="AV89">
            <v>40</v>
          </cell>
          <cell r="AW89">
            <v>54</v>
          </cell>
          <cell r="AX89">
            <v>29</v>
          </cell>
          <cell r="AY89">
            <v>83</v>
          </cell>
          <cell r="AZ89">
            <v>6</v>
          </cell>
          <cell r="BA89">
            <v>9</v>
          </cell>
          <cell r="BB89">
            <v>40</v>
          </cell>
          <cell r="BC89">
            <v>55</v>
          </cell>
          <cell r="BD89">
            <v>36</v>
          </cell>
          <cell r="BE89">
            <v>91</v>
          </cell>
          <cell r="BF89">
            <v>422</v>
          </cell>
          <cell r="BG89">
            <v>73</v>
          </cell>
          <cell r="BH89">
            <v>618</v>
          </cell>
          <cell r="BI89">
            <v>82.399999999999991</v>
          </cell>
          <cell r="BK89" t="str">
            <v>B</v>
          </cell>
          <cell r="BL89" t="str">
            <v>B</v>
          </cell>
          <cell r="BM89" t="str">
            <v>A</v>
          </cell>
          <cell r="BN89" t="str">
            <v>A+</v>
          </cell>
          <cell r="BO89" t="str">
            <v>B</v>
          </cell>
          <cell r="BP89" t="str">
            <v>A+</v>
          </cell>
          <cell r="BQ89" t="str">
            <v>A++</v>
          </cell>
          <cell r="BR89" t="str">
            <v>A++</v>
          </cell>
          <cell r="BS89" t="str">
            <v>A++</v>
          </cell>
          <cell r="BT89" t="str">
            <v>A++</v>
          </cell>
          <cell r="BU89" t="str">
            <v>A</v>
          </cell>
          <cell r="BW89">
            <v>2</v>
          </cell>
          <cell r="BX89">
            <v>4</v>
          </cell>
          <cell r="BY89">
            <v>4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20.5</v>
          </cell>
          <cell r="CI89">
            <v>0</v>
          </cell>
          <cell r="CJ89" t="str">
            <v>Pass</v>
          </cell>
          <cell r="CK89">
            <v>8.5500000000000007</v>
          </cell>
        </row>
        <row r="90">
          <cell r="B90" t="str">
            <v>PIET23CS019</v>
          </cell>
          <cell r="C90" t="str">
            <v>ANSH KUMAWAT</v>
          </cell>
          <cell r="D90" t="str">
            <v>23EPTCS019</v>
          </cell>
          <cell r="E90" t="str">
            <v>A-19</v>
          </cell>
          <cell r="F90"/>
          <cell r="G90">
            <v>2</v>
          </cell>
          <cell r="H90">
            <v>7</v>
          </cell>
          <cell r="I90">
            <v>9</v>
          </cell>
          <cell r="J90">
            <v>18</v>
          </cell>
          <cell r="K90">
            <v>0</v>
          </cell>
          <cell r="L90">
            <v>8</v>
          </cell>
          <cell r="M90">
            <v>10</v>
          </cell>
          <cell r="N90">
            <v>18</v>
          </cell>
          <cell r="O90">
            <v>8</v>
          </cell>
          <cell r="P90">
            <v>10</v>
          </cell>
          <cell r="Q90">
            <v>8</v>
          </cell>
          <cell r="R90">
            <v>26</v>
          </cell>
          <cell r="S90">
            <v>1</v>
          </cell>
          <cell r="T90">
            <v>10</v>
          </cell>
          <cell r="U90">
            <v>10</v>
          </cell>
          <cell r="V90">
            <v>21</v>
          </cell>
          <cell r="W90">
            <v>4</v>
          </cell>
          <cell r="X90">
            <v>10</v>
          </cell>
          <cell r="Y90">
            <v>9</v>
          </cell>
          <cell r="Z90">
            <v>23</v>
          </cell>
          <cell r="AA90">
            <v>106</v>
          </cell>
          <cell r="AB90">
            <v>7</v>
          </cell>
          <cell r="AC90">
            <v>4</v>
          </cell>
          <cell r="AD90">
            <v>23</v>
          </cell>
          <cell r="AE90">
            <v>34</v>
          </cell>
          <cell r="AF90">
            <v>16</v>
          </cell>
          <cell r="AG90">
            <v>50</v>
          </cell>
          <cell r="AH90">
            <v>7</v>
          </cell>
          <cell r="AI90">
            <v>7</v>
          </cell>
          <cell r="AJ90">
            <v>34</v>
          </cell>
          <cell r="AK90">
            <v>48</v>
          </cell>
          <cell r="AL90">
            <v>25</v>
          </cell>
          <cell r="AM90">
            <v>73</v>
          </cell>
          <cell r="AN90">
            <v>6</v>
          </cell>
          <cell r="AO90">
            <v>7</v>
          </cell>
          <cell r="AP90">
            <v>28</v>
          </cell>
          <cell r="AQ90">
            <v>41</v>
          </cell>
          <cell r="AR90">
            <v>28</v>
          </cell>
          <cell r="AS90">
            <v>69</v>
          </cell>
          <cell r="AT90">
            <v>3</v>
          </cell>
          <cell r="AU90">
            <v>6</v>
          </cell>
          <cell r="AV90">
            <v>26</v>
          </cell>
          <cell r="AW90">
            <v>35</v>
          </cell>
          <cell r="AX90">
            <v>29</v>
          </cell>
          <cell r="AY90">
            <v>64</v>
          </cell>
          <cell r="AZ90">
            <v>5</v>
          </cell>
          <cell r="BA90">
            <v>4</v>
          </cell>
          <cell r="BB90">
            <v>30</v>
          </cell>
          <cell r="BC90">
            <v>39</v>
          </cell>
          <cell r="BD90">
            <v>20</v>
          </cell>
          <cell r="BE90">
            <v>59</v>
          </cell>
          <cell r="BF90">
            <v>315</v>
          </cell>
          <cell r="BG90">
            <v>89</v>
          </cell>
          <cell r="BH90">
            <v>510</v>
          </cell>
          <cell r="BI90">
            <v>68</v>
          </cell>
          <cell r="BK90" t="str">
            <v>B+</v>
          </cell>
          <cell r="BL90" t="str">
            <v>D+</v>
          </cell>
          <cell r="BM90" t="str">
            <v>E+</v>
          </cell>
          <cell r="BN90" t="str">
            <v>B</v>
          </cell>
          <cell r="BO90" t="str">
            <v>D+</v>
          </cell>
          <cell r="BP90" t="str">
            <v>A</v>
          </cell>
          <cell r="BQ90" t="str">
            <v>D+</v>
          </cell>
          <cell r="BR90" t="str">
            <v>B+</v>
          </cell>
          <cell r="BS90" t="str">
            <v>B</v>
          </cell>
          <cell r="BT90" t="str">
            <v>C+</v>
          </cell>
          <cell r="BU90" t="str">
            <v>A++</v>
          </cell>
          <cell r="BW90">
            <v>2</v>
          </cell>
          <cell r="BX90">
            <v>4</v>
          </cell>
          <cell r="BY90">
            <v>4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20.5</v>
          </cell>
          <cell r="CI90">
            <v>0</v>
          </cell>
          <cell r="CJ90" t="str">
            <v>Pass</v>
          </cell>
          <cell r="CK90">
            <v>5.4878048780487809</v>
          </cell>
        </row>
        <row r="91">
          <cell r="B91" t="str">
            <v>PIET23CS020</v>
          </cell>
          <cell r="C91" t="str">
            <v>MS.ANSHIKA AGAL</v>
          </cell>
          <cell r="D91" t="str">
            <v>23EPTCS106</v>
          </cell>
          <cell r="E91" t="str">
            <v>A-20</v>
          </cell>
          <cell r="F91"/>
          <cell r="G91">
            <v>6</v>
          </cell>
          <cell r="H91">
            <v>8</v>
          </cell>
          <cell r="I91">
            <v>10</v>
          </cell>
          <cell r="J91">
            <v>24</v>
          </cell>
          <cell r="K91">
            <v>4</v>
          </cell>
          <cell r="L91">
            <v>10</v>
          </cell>
          <cell r="M91">
            <v>10</v>
          </cell>
          <cell r="N91">
            <v>24</v>
          </cell>
          <cell r="O91">
            <v>7</v>
          </cell>
          <cell r="P91">
            <v>10</v>
          </cell>
          <cell r="Q91">
            <v>10</v>
          </cell>
          <cell r="R91">
            <v>27</v>
          </cell>
          <cell r="S91">
            <v>4</v>
          </cell>
          <cell r="T91">
            <v>10</v>
          </cell>
          <cell r="U91">
            <v>10</v>
          </cell>
          <cell r="V91">
            <v>24</v>
          </cell>
          <cell r="W91">
            <v>8</v>
          </cell>
          <cell r="X91">
            <v>10</v>
          </cell>
          <cell r="Y91">
            <v>10</v>
          </cell>
          <cell r="Z91">
            <v>28</v>
          </cell>
          <cell r="AA91">
            <v>127</v>
          </cell>
          <cell r="AB91">
            <v>8</v>
          </cell>
          <cell r="AC91">
            <v>8</v>
          </cell>
          <cell r="AD91">
            <v>40</v>
          </cell>
          <cell r="AE91">
            <v>56</v>
          </cell>
          <cell r="AF91">
            <v>31</v>
          </cell>
          <cell r="AG91">
            <v>87</v>
          </cell>
          <cell r="AH91">
            <v>7</v>
          </cell>
          <cell r="AI91">
            <v>7</v>
          </cell>
          <cell r="AJ91">
            <v>32</v>
          </cell>
          <cell r="AK91">
            <v>46</v>
          </cell>
          <cell r="AL91">
            <v>32</v>
          </cell>
          <cell r="AM91">
            <v>78</v>
          </cell>
          <cell r="AN91">
            <v>9</v>
          </cell>
          <cell r="AO91">
            <v>8</v>
          </cell>
          <cell r="AP91">
            <v>40</v>
          </cell>
          <cell r="AQ91">
            <v>57</v>
          </cell>
          <cell r="AR91">
            <v>34</v>
          </cell>
          <cell r="AS91">
            <v>91</v>
          </cell>
          <cell r="AT91">
            <v>8</v>
          </cell>
          <cell r="AU91">
            <v>8</v>
          </cell>
          <cell r="AV91">
            <v>40</v>
          </cell>
          <cell r="AW91">
            <v>56</v>
          </cell>
          <cell r="AX91">
            <v>35</v>
          </cell>
          <cell r="AY91">
            <v>91</v>
          </cell>
          <cell r="AZ91">
            <v>9</v>
          </cell>
          <cell r="BA91">
            <v>9</v>
          </cell>
          <cell r="BB91">
            <v>40</v>
          </cell>
          <cell r="BC91">
            <v>58</v>
          </cell>
          <cell r="BD91">
            <v>31</v>
          </cell>
          <cell r="BE91">
            <v>89</v>
          </cell>
          <cell r="BF91">
            <v>436</v>
          </cell>
          <cell r="BG91">
            <v>94</v>
          </cell>
          <cell r="BH91">
            <v>657</v>
          </cell>
          <cell r="BI91">
            <v>87.6</v>
          </cell>
          <cell r="BK91" t="str">
            <v>A+</v>
          </cell>
          <cell r="BL91" t="str">
            <v>A</v>
          </cell>
          <cell r="BM91" t="str">
            <v>E+</v>
          </cell>
          <cell r="BN91" t="str">
            <v>C</v>
          </cell>
          <cell r="BO91" t="str">
            <v>B+</v>
          </cell>
          <cell r="BP91" t="str">
            <v>A+</v>
          </cell>
          <cell r="BQ91" t="str">
            <v>A++</v>
          </cell>
          <cell r="BR91" t="str">
            <v>A++</v>
          </cell>
          <cell r="BS91" t="str">
            <v>A++</v>
          </cell>
          <cell r="BT91" t="str">
            <v>A++</v>
          </cell>
          <cell r="BU91" t="str">
            <v>A++</v>
          </cell>
          <cell r="BW91">
            <v>2</v>
          </cell>
          <cell r="BX91">
            <v>4</v>
          </cell>
          <cell r="BY91">
            <v>4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20.5</v>
          </cell>
          <cell r="CI91">
            <v>0</v>
          </cell>
          <cell r="CJ91" t="str">
            <v>Pass</v>
          </cell>
          <cell r="CK91">
            <v>8.0500000000000007</v>
          </cell>
        </row>
        <row r="92">
          <cell r="B92" t="str">
            <v>PIET23CS021</v>
          </cell>
          <cell r="C92" t="str">
            <v>ANSHIKA MUNDRA</v>
          </cell>
          <cell r="D92" t="str">
            <v>23EPTCS020</v>
          </cell>
          <cell r="E92" t="str">
            <v>A-21</v>
          </cell>
          <cell r="F92"/>
          <cell r="G92">
            <v>10</v>
          </cell>
          <cell r="H92">
            <v>10</v>
          </cell>
          <cell r="I92">
            <v>10</v>
          </cell>
          <cell r="J92">
            <v>30</v>
          </cell>
          <cell r="K92">
            <v>9</v>
          </cell>
          <cell r="L92">
            <v>10</v>
          </cell>
          <cell r="M92">
            <v>10</v>
          </cell>
          <cell r="N92">
            <v>29</v>
          </cell>
          <cell r="O92">
            <v>8</v>
          </cell>
          <cell r="P92">
            <v>10</v>
          </cell>
          <cell r="Q92">
            <v>10</v>
          </cell>
          <cell r="R92">
            <v>28</v>
          </cell>
          <cell r="S92">
            <v>8</v>
          </cell>
          <cell r="T92">
            <v>10</v>
          </cell>
          <cell r="U92">
            <v>10</v>
          </cell>
          <cell r="V92">
            <v>28</v>
          </cell>
          <cell r="W92">
            <v>10</v>
          </cell>
          <cell r="X92">
            <v>10</v>
          </cell>
          <cell r="Y92">
            <v>10</v>
          </cell>
          <cell r="Z92">
            <v>30</v>
          </cell>
          <cell r="AA92">
            <v>145</v>
          </cell>
          <cell r="AB92">
            <v>9</v>
          </cell>
          <cell r="AC92">
            <v>10</v>
          </cell>
          <cell r="AD92">
            <v>40</v>
          </cell>
          <cell r="AE92">
            <v>59</v>
          </cell>
          <cell r="AF92">
            <v>38</v>
          </cell>
          <cell r="AG92">
            <v>97</v>
          </cell>
          <cell r="AH92">
            <v>7</v>
          </cell>
          <cell r="AI92">
            <v>8</v>
          </cell>
          <cell r="AJ92">
            <v>35</v>
          </cell>
          <cell r="AK92">
            <v>50</v>
          </cell>
          <cell r="AL92">
            <v>25</v>
          </cell>
          <cell r="AM92">
            <v>75</v>
          </cell>
          <cell r="AN92">
            <v>9</v>
          </cell>
          <cell r="AO92">
            <v>8</v>
          </cell>
          <cell r="AP92">
            <v>40</v>
          </cell>
          <cell r="AQ92">
            <v>57</v>
          </cell>
          <cell r="AR92">
            <v>34</v>
          </cell>
          <cell r="AS92">
            <v>91</v>
          </cell>
          <cell r="AT92">
            <v>8</v>
          </cell>
          <cell r="AU92">
            <v>9</v>
          </cell>
          <cell r="AV92">
            <v>40</v>
          </cell>
          <cell r="AW92">
            <v>57</v>
          </cell>
          <cell r="AX92">
            <v>36</v>
          </cell>
          <cell r="AY92">
            <v>93</v>
          </cell>
          <cell r="AZ92">
            <v>9</v>
          </cell>
          <cell r="BA92">
            <v>8</v>
          </cell>
          <cell r="BB92">
            <v>40</v>
          </cell>
          <cell r="BC92">
            <v>57</v>
          </cell>
          <cell r="BD92">
            <v>31</v>
          </cell>
          <cell r="BE92">
            <v>88</v>
          </cell>
          <cell r="BF92">
            <v>444</v>
          </cell>
          <cell r="BG92">
            <v>87</v>
          </cell>
          <cell r="BH92">
            <v>676</v>
          </cell>
          <cell r="BI92">
            <v>90.133333333333326</v>
          </cell>
          <cell r="BK92" t="str">
            <v>A</v>
          </cell>
          <cell r="BL92" t="str">
            <v>A++</v>
          </cell>
          <cell r="BM92" t="str">
            <v>A++</v>
          </cell>
          <cell r="BN92" t="str">
            <v>A</v>
          </cell>
          <cell r="BO92" t="str">
            <v>A++</v>
          </cell>
          <cell r="BP92" t="str">
            <v>A</v>
          </cell>
          <cell r="BQ92" t="str">
            <v>A++</v>
          </cell>
          <cell r="BR92" t="str">
            <v>A++</v>
          </cell>
          <cell r="BS92" t="str">
            <v>A++</v>
          </cell>
          <cell r="BT92" t="str">
            <v>A++</v>
          </cell>
          <cell r="BU92" t="str">
            <v>A++</v>
          </cell>
          <cell r="BW92">
            <v>2</v>
          </cell>
          <cell r="BX92">
            <v>4</v>
          </cell>
          <cell r="BY92">
            <v>4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20.5</v>
          </cell>
          <cell r="CI92">
            <v>0</v>
          </cell>
          <cell r="CJ92" t="str">
            <v>Pass</v>
          </cell>
          <cell r="CK92">
            <v>9.6300000000000008</v>
          </cell>
        </row>
        <row r="93">
          <cell r="B93" t="str">
            <v>PIET23CS022</v>
          </cell>
          <cell r="C93" t="str">
            <v>ANSHUL</v>
          </cell>
          <cell r="D93" t="str">
            <v>23EPTCS021</v>
          </cell>
          <cell r="E93" t="str">
            <v>A-22</v>
          </cell>
          <cell r="F93"/>
          <cell r="G93">
            <v>0</v>
          </cell>
          <cell r="H93">
            <v>4</v>
          </cell>
          <cell r="I93">
            <v>9</v>
          </cell>
          <cell r="J93">
            <v>13</v>
          </cell>
          <cell r="K93">
            <v>4</v>
          </cell>
          <cell r="L93" t="str">
            <v>N</v>
          </cell>
          <cell r="M93">
            <v>10</v>
          </cell>
          <cell r="N93">
            <v>14</v>
          </cell>
          <cell r="O93" t="str">
            <v>N</v>
          </cell>
          <cell r="P93">
            <v>8</v>
          </cell>
          <cell r="Q93">
            <v>10</v>
          </cell>
          <cell r="R93">
            <v>18</v>
          </cell>
          <cell r="S93">
            <v>8</v>
          </cell>
          <cell r="T93" t="str">
            <v>N</v>
          </cell>
          <cell r="U93">
            <v>10</v>
          </cell>
          <cell r="V93">
            <v>18</v>
          </cell>
          <cell r="W93" t="str">
            <v>N</v>
          </cell>
          <cell r="X93">
            <v>8</v>
          </cell>
          <cell r="Y93">
            <v>10</v>
          </cell>
          <cell r="Z93">
            <v>18</v>
          </cell>
          <cell r="AA93">
            <v>81</v>
          </cell>
          <cell r="AB93" t="str">
            <v>A</v>
          </cell>
          <cell r="AC93">
            <v>3</v>
          </cell>
          <cell r="AD93">
            <v>24</v>
          </cell>
          <cell r="AE93">
            <v>27</v>
          </cell>
          <cell r="AF93">
            <v>16</v>
          </cell>
          <cell r="AG93">
            <v>43</v>
          </cell>
          <cell r="AH93" t="str">
            <v>A</v>
          </cell>
          <cell r="AI93">
            <v>7</v>
          </cell>
          <cell r="AJ93">
            <v>28</v>
          </cell>
          <cell r="AK93">
            <v>35</v>
          </cell>
          <cell r="AL93">
            <v>32</v>
          </cell>
          <cell r="AM93">
            <v>67</v>
          </cell>
          <cell r="AN93">
            <v>7</v>
          </cell>
          <cell r="AO93" t="str">
            <v>A</v>
          </cell>
          <cell r="AP93">
            <v>26</v>
          </cell>
          <cell r="AQ93">
            <v>33</v>
          </cell>
          <cell r="AR93">
            <v>26</v>
          </cell>
          <cell r="AS93">
            <v>59</v>
          </cell>
          <cell r="AT93" t="str">
            <v>A</v>
          </cell>
          <cell r="AU93">
            <v>5</v>
          </cell>
          <cell r="AV93">
            <v>30</v>
          </cell>
          <cell r="AW93">
            <v>35</v>
          </cell>
          <cell r="AX93">
            <v>24</v>
          </cell>
          <cell r="AY93">
            <v>59</v>
          </cell>
          <cell r="AZ93" t="str">
            <v>A</v>
          </cell>
          <cell r="BA93">
            <v>5</v>
          </cell>
          <cell r="BB93">
            <v>26</v>
          </cell>
          <cell r="BC93">
            <v>31</v>
          </cell>
          <cell r="BD93">
            <v>19</v>
          </cell>
          <cell r="BE93">
            <v>50</v>
          </cell>
          <cell r="BF93">
            <v>278</v>
          </cell>
          <cell r="BG93">
            <v>37</v>
          </cell>
          <cell r="BH93">
            <v>396</v>
          </cell>
          <cell r="BI93">
            <v>52.800000000000004</v>
          </cell>
          <cell r="BK93" t="str">
            <v>D</v>
          </cell>
          <cell r="BL93" t="str">
            <v>E+</v>
          </cell>
          <cell r="BM93" t="str">
            <v>F</v>
          </cell>
          <cell r="BN93" t="str">
            <v>D+</v>
          </cell>
          <cell r="BO93" t="str">
            <v>E+</v>
          </cell>
          <cell r="BP93" t="str">
            <v>B+</v>
          </cell>
          <cell r="BQ93" t="str">
            <v>E+</v>
          </cell>
          <cell r="BR93" t="str">
            <v>C+</v>
          </cell>
          <cell r="BS93" t="str">
            <v>C+</v>
          </cell>
          <cell r="BT93" t="str">
            <v>D+</v>
          </cell>
          <cell r="BU93" t="str">
            <v>E</v>
          </cell>
          <cell r="BW93">
            <v>2</v>
          </cell>
          <cell r="BX93">
            <v>4</v>
          </cell>
          <cell r="BY93">
            <v>4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20.5</v>
          </cell>
          <cell r="CI93">
            <v>1</v>
          </cell>
          <cell r="CJ93" t="str">
            <v>Fail</v>
          </cell>
          <cell r="CK93">
            <v>3.6341463414634148</v>
          </cell>
        </row>
        <row r="94">
          <cell r="B94" t="str">
            <v>PIET23CS023</v>
          </cell>
          <cell r="C94" t="str">
            <v>ANUBHAV GAUTAM</v>
          </cell>
          <cell r="D94" t="str">
            <v>23EPTCS022</v>
          </cell>
          <cell r="E94" t="str">
            <v>A-23</v>
          </cell>
          <cell r="F94"/>
          <cell r="G94">
            <v>1</v>
          </cell>
          <cell r="H94">
            <v>7</v>
          </cell>
          <cell r="I94">
            <v>10</v>
          </cell>
          <cell r="J94">
            <v>18</v>
          </cell>
          <cell r="K94">
            <v>3</v>
          </cell>
          <cell r="L94">
            <v>7</v>
          </cell>
          <cell r="M94">
            <v>10</v>
          </cell>
          <cell r="N94">
            <v>20</v>
          </cell>
          <cell r="O94">
            <v>10</v>
          </cell>
          <cell r="P94" t="str">
            <v>A</v>
          </cell>
          <cell r="Q94">
            <v>9</v>
          </cell>
          <cell r="R94">
            <v>19</v>
          </cell>
          <cell r="S94">
            <v>4</v>
          </cell>
          <cell r="T94">
            <v>8</v>
          </cell>
          <cell r="U94">
            <v>10</v>
          </cell>
          <cell r="V94">
            <v>22</v>
          </cell>
          <cell r="W94">
            <v>6</v>
          </cell>
          <cell r="X94">
            <v>10</v>
          </cell>
          <cell r="Y94">
            <v>10</v>
          </cell>
          <cell r="Z94">
            <v>26</v>
          </cell>
          <cell r="AA94">
            <v>105</v>
          </cell>
          <cell r="AB94">
            <v>8</v>
          </cell>
          <cell r="AC94">
            <v>8</v>
          </cell>
          <cell r="AD94">
            <v>39</v>
          </cell>
          <cell r="AE94">
            <v>55</v>
          </cell>
          <cell r="AF94">
            <v>28</v>
          </cell>
          <cell r="AG94">
            <v>83</v>
          </cell>
          <cell r="AH94">
            <v>5</v>
          </cell>
          <cell r="AI94">
            <v>8</v>
          </cell>
          <cell r="AJ94">
            <v>31</v>
          </cell>
          <cell r="AK94">
            <v>44</v>
          </cell>
          <cell r="AL94">
            <v>34</v>
          </cell>
          <cell r="AM94">
            <v>78</v>
          </cell>
          <cell r="AN94">
            <v>7</v>
          </cell>
          <cell r="AO94">
            <v>7</v>
          </cell>
          <cell r="AP94">
            <v>39</v>
          </cell>
          <cell r="AQ94">
            <v>53</v>
          </cell>
          <cell r="AR94">
            <v>30</v>
          </cell>
          <cell r="AS94">
            <v>83</v>
          </cell>
          <cell r="AT94">
            <v>10</v>
          </cell>
          <cell r="AU94">
            <v>9</v>
          </cell>
          <cell r="AV94">
            <v>34</v>
          </cell>
          <cell r="AW94">
            <v>53</v>
          </cell>
          <cell r="AX94">
            <v>28</v>
          </cell>
          <cell r="AY94">
            <v>81</v>
          </cell>
          <cell r="AZ94">
            <v>8</v>
          </cell>
          <cell r="BA94" t="str">
            <v>A</v>
          </cell>
          <cell r="BB94">
            <v>39</v>
          </cell>
          <cell r="BC94">
            <v>47</v>
          </cell>
          <cell r="BD94">
            <v>27</v>
          </cell>
          <cell r="BE94">
            <v>74</v>
          </cell>
          <cell r="BF94">
            <v>399</v>
          </cell>
          <cell r="BG94">
            <v>68</v>
          </cell>
          <cell r="BH94">
            <v>572</v>
          </cell>
          <cell r="BI94">
            <v>76.266666666666666</v>
          </cell>
          <cell r="BK94" t="str">
            <v>C+</v>
          </cell>
          <cell r="BL94" t="str">
            <v>D</v>
          </cell>
          <cell r="BM94" t="str">
            <v>C</v>
          </cell>
          <cell r="BN94" t="str">
            <v>A+</v>
          </cell>
          <cell r="BO94" t="str">
            <v>C</v>
          </cell>
          <cell r="BP94" t="str">
            <v>A+</v>
          </cell>
          <cell r="BQ94" t="str">
            <v>A++</v>
          </cell>
          <cell r="BR94" t="str">
            <v>A++</v>
          </cell>
          <cell r="BS94" t="str">
            <v>A++</v>
          </cell>
          <cell r="BT94" t="str">
            <v>A</v>
          </cell>
          <cell r="BU94" t="str">
            <v>B+</v>
          </cell>
          <cell r="BW94">
            <v>2</v>
          </cell>
          <cell r="BX94">
            <v>4</v>
          </cell>
          <cell r="BY94">
            <v>4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20.5</v>
          </cell>
          <cell r="CI94">
            <v>0</v>
          </cell>
          <cell r="CJ94" t="str">
            <v>Pass</v>
          </cell>
          <cell r="CK94">
            <v>7.5</v>
          </cell>
        </row>
        <row r="95">
          <cell r="B95" t="str">
            <v>PIET23CS024</v>
          </cell>
          <cell r="C95" t="str">
            <v>ANURAG KUMAR</v>
          </cell>
          <cell r="D95" t="str">
            <v>23EPTCS023</v>
          </cell>
          <cell r="E95" t="str">
            <v>A-24</v>
          </cell>
          <cell r="F95"/>
          <cell r="G95">
            <v>5</v>
          </cell>
          <cell r="H95">
            <v>5</v>
          </cell>
          <cell r="I95">
            <v>10</v>
          </cell>
          <cell r="J95">
            <v>20</v>
          </cell>
          <cell r="K95">
            <v>3</v>
          </cell>
          <cell r="L95">
            <v>10</v>
          </cell>
          <cell r="M95">
            <v>10</v>
          </cell>
          <cell r="N95">
            <v>23</v>
          </cell>
          <cell r="O95">
            <v>7</v>
          </cell>
          <cell r="P95">
            <v>10</v>
          </cell>
          <cell r="Q95">
            <v>10</v>
          </cell>
          <cell r="R95">
            <v>27</v>
          </cell>
          <cell r="S95">
            <v>3</v>
          </cell>
          <cell r="T95">
            <v>9</v>
          </cell>
          <cell r="U95">
            <v>10</v>
          </cell>
          <cell r="V95">
            <v>22</v>
          </cell>
          <cell r="W95">
            <v>4</v>
          </cell>
          <cell r="X95">
            <v>10</v>
          </cell>
          <cell r="Y95">
            <v>10</v>
          </cell>
          <cell r="Z95">
            <v>24</v>
          </cell>
          <cell r="AA95">
            <v>116</v>
          </cell>
          <cell r="AB95">
            <v>7</v>
          </cell>
          <cell r="AC95">
            <v>9</v>
          </cell>
          <cell r="AD95">
            <v>40</v>
          </cell>
          <cell r="AE95">
            <v>56</v>
          </cell>
          <cell r="AF95">
            <v>36</v>
          </cell>
          <cell r="AG95">
            <v>92</v>
          </cell>
          <cell r="AH95">
            <v>5</v>
          </cell>
          <cell r="AI95">
            <v>7</v>
          </cell>
          <cell r="AJ95">
            <v>40</v>
          </cell>
          <cell r="AK95">
            <v>52</v>
          </cell>
          <cell r="AL95">
            <v>34</v>
          </cell>
          <cell r="AM95">
            <v>86</v>
          </cell>
          <cell r="AN95">
            <v>7</v>
          </cell>
          <cell r="AO95">
            <v>8</v>
          </cell>
          <cell r="AP95">
            <v>38</v>
          </cell>
          <cell r="AQ95">
            <v>53</v>
          </cell>
          <cell r="AR95">
            <v>31</v>
          </cell>
          <cell r="AS95">
            <v>84</v>
          </cell>
          <cell r="AT95">
            <v>8</v>
          </cell>
          <cell r="AU95">
            <v>8</v>
          </cell>
          <cell r="AV95">
            <v>40</v>
          </cell>
          <cell r="AW95">
            <v>56</v>
          </cell>
          <cell r="AX95">
            <v>27</v>
          </cell>
          <cell r="AY95">
            <v>83</v>
          </cell>
          <cell r="AZ95">
            <v>9</v>
          </cell>
          <cell r="BA95">
            <v>9</v>
          </cell>
          <cell r="BB95">
            <v>40</v>
          </cell>
          <cell r="BC95">
            <v>58</v>
          </cell>
          <cell r="BD95">
            <v>38</v>
          </cell>
          <cell r="BE95">
            <v>96</v>
          </cell>
          <cell r="BF95">
            <v>441</v>
          </cell>
          <cell r="BG95">
            <v>75</v>
          </cell>
          <cell r="BH95">
            <v>632</v>
          </cell>
          <cell r="BI95">
            <v>84.266666666666666</v>
          </cell>
          <cell r="BK95" t="str">
            <v>B+</v>
          </cell>
          <cell r="BL95" t="str">
            <v>D</v>
          </cell>
          <cell r="BM95" t="str">
            <v>C+</v>
          </cell>
          <cell r="BN95" t="str">
            <v>C+</v>
          </cell>
          <cell r="BO95" t="str">
            <v>A</v>
          </cell>
          <cell r="BP95" t="str">
            <v>A++</v>
          </cell>
          <cell r="BQ95" t="str">
            <v>A++</v>
          </cell>
          <cell r="BR95" t="str">
            <v>A++</v>
          </cell>
          <cell r="BS95" t="str">
            <v>A++</v>
          </cell>
          <cell r="BT95" t="str">
            <v>A++</v>
          </cell>
          <cell r="BU95" t="str">
            <v>A</v>
          </cell>
          <cell r="BW95">
            <v>2</v>
          </cell>
          <cell r="BX95">
            <v>4</v>
          </cell>
          <cell r="BY95">
            <v>4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20.5</v>
          </cell>
          <cell r="CI95">
            <v>0</v>
          </cell>
          <cell r="CJ95" t="str">
            <v>Pass</v>
          </cell>
          <cell r="CK95">
            <v>7.87</v>
          </cell>
        </row>
        <row r="96">
          <cell r="B96" t="str">
            <v>PIET23CS025</v>
          </cell>
          <cell r="C96" t="str">
            <v>ARPIT GARG</v>
          </cell>
          <cell r="D96" t="str">
            <v>23EPTCS024</v>
          </cell>
          <cell r="E96" t="str">
            <v>A-25</v>
          </cell>
          <cell r="F96"/>
          <cell r="G96">
            <v>5</v>
          </cell>
          <cell r="H96">
            <v>9</v>
          </cell>
          <cell r="I96">
            <v>10</v>
          </cell>
          <cell r="J96">
            <v>24</v>
          </cell>
          <cell r="K96">
            <v>3</v>
          </cell>
          <cell r="L96">
            <v>10</v>
          </cell>
          <cell r="M96">
            <v>10</v>
          </cell>
          <cell r="N96">
            <v>23</v>
          </cell>
          <cell r="O96">
            <v>8</v>
          </cell>
          <cell r="P96">
            <v>10</v>
          </cell>
          <cell r="Q96">
            <v>10</v>
          </cell>
          <cell r="R96">
            <v>28</v>
          </cell>
          <cell r="S96">
            <v>7</v>
          </cell>
          <cell r="T96">
            <v>10</v>
          </cell>
          <cell r="U96">
            <v>10</v>
          </cell>
          <cell r="V96">
            <v>27</v>
          </cell>
          <cell r="W96">
            <v>6</v>
          </cell>
          <cell r="X96">
            <v>10</v>
          </cell>
          <cell r="Y96">
            <v>10</v>
          </cell>
          <cell r="Z96">
            <v>26</v>
          </cell>
          <cell r="AA96">
            <v>128</v>
          </cell>
          <cell r="AB96">
            <v>10</v>
          </cell>
          <cell r="AC96">
            <v>8</v>
          </cell>
          <cell r="AD96">
            <v>37</v>
          </cell>
          <cell r="AE96">
            <v>55</v>
          </cell>
          <cell r="AF96">
            <v>32</v>
          </cell>
          <cell r="AG96">
            <v>87</v>
          </cell>
          <cell r="AH96">
            <v>6</v>
          </cell>
          <cell r="AI96">
            <v>8</v>
          </cell>
          <cell r="AJ96">
            <v>40</v>
          </cell>
          <cell r="AK96">
            <v>54</v>
          </cell>
          <cell r="AL96">
            <v>33</v>
          </cell>
          <cell r="AM96">
            <v>87</v>
          </cell>
          <cell r="AN96">
            <v>9</v>
          </cell>
          <cell r="AO96">
            <v>9</v>
          </cell>
          <cell r="AP96">
            <v>33</v>
          </cell>
          <cell r="AQ96">
            <v>51</v>
          </cell>
          <cell r="AR96">
            <v>33</v>
          </cell>
          <cell r="AS96">
            <v>84</v>
          </cell>
          <cell r="AT96">
            <v>9</v>
          </cell>
          <cell r="AU96">
            <v>8</v>
          </cell>
          <cell r="AV96">
            <v>40</v>
          </cell>
          <cell r="AW96">
            <v>57</v>
          </cell>
          <cell r="AX96">
            <v>27</v>
          </cell>
          <cell r="AY96">
            <v>84</v>
          </cell>
          <cell r="AZ96">
            <v>10</v>
          </cell>
          <cell r="BA96">
            <v>10</v>
          </cell>
          <cell r="BB96">
            <v>40</v>
          </cell>
          <cell r="BC96">
            <v>60</v>
          </cell>
          <cell r="BD96">
            <v>35</v>
          </cell>
          <cell r="BE96">
            <v>95</v>
          </cell>
          <cell r="BF96">
            <v>437</v>
          </cell>
          <cell r="BG96">
            <v>98</v>
          </cell>
          <cell r="BH96">
            <v>663</v>
          </cell>
          <cell r="BI96">
            <v>88.4</v>
          </cell>
          <cell r="BK96" t="str">
            <v>B+</v>
          </cell>
          <cell r="BL96" t="str">
            <v>B</v>
          </cell>
          <cell r="BM96" t="str">
            <v>A</v>
          </cell>
          <cell r="BN96" t="str">
            <v>A++</v>
          </cell>
          <cell r="BO96" t="str">
            <v>A++</v>
          </cell>
          <cell r="BP96" t="str">
            <v>A++</v>
          </cell>
          <cell r="BQ96" t="str">
            <v>A++</v>
          </cell>
          <cell r="BR96" t="str">
            <v>A++</v>
          </cell>
          <cell r="BS96" t="str">
            <v>A++</v>
          </cell>
          <cell r="BT96" t="str">
            <v>A++</v>
          </cell>
          <cell r="BU96" t="str">
            <v>A++</v>
          </cell>
          <cell r="BW96">
            <v>2</v>
          </cell>
          <cell r="BX96">
            <v>4</v>
          </cell>
          <cell r="BY96">
            <v>4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20.5</v>
          </cell>
          <cell r="CI96">
            <v>0</v>
          </cell>
          <cell r="CJ96" t="str">
            <v>Pass</v>
          </cell>
          <cell r="CK96">
            <v>9.02</v>
          </cell>
        </row>
        <row r="97">
          <cell r="B97" t="str">
            <v>PIET23CS026</v>
          </cell>
          <cell r="C97" t="str">
            <v>ARUN SINGH</v>
          </cell>
          <cell r="D97" t="str">
            <v>23EPTCS025</v>
          </cell>
          <cell r="E97" t="str">
            <v>A-26</v>
          </cell>
          <cell r="F97"/>
          <cell r="G97">
            <v>0</v>
          </cell>
          <cell r="H97">
            <v>5</v>
          </cell>
          <cell r="I97">
            <v>9</v>
          </cell>
          <cell r="J97">
            <v>14</v>
          </cell>
          <cell r="K97">
            <v>2</v>
          </cell>
          <cell r="L97">
            <v>7</v>
          </cell>
          <cell r="M97">
            <v>10</v>
          </cell>
          <cell r="N97">
            <v>19</v>
          </cell>
          <cell r="O97" t="str">
            <v>N</v>
          </cell>
          <cell r="P97">
            <v>10</v>
          </cell>
          <cell r="Q97">
            <v>10</v>
          </cell>
          <cell r="R97">
            <v>20</v>
          </cell>
          <cell r="S97">
            <v>8</v>
          </cell>
          <cell r="T97" t="str">
            <v>N</v>
          </cell>
          <cell r="U97">
            <v>10</v>
          </cell>
          <cell r="V97">
            <v>18</v>
          </cell>
          <cell r="W97">
            <v>4</v>
          </cell>
          <cell r="X97">
            <v>10</v>
          </cell>
          <cell r="Y97">
            <v>8</v>
          </cell>
          <cell r="Z97">
            <v>22</v>
          </cell>
          <cell r="AA97">
            <v>93</v>
          </cell>
          <cell r="AB97">
            <v>10</v>
          </cell>
          <cell r="AC97">
            <v>8</v>
          </cell>
          <cell r="AD97">
            <v>28</v>
          </cell>
          <cell r="AE97">
            <v>46</v>
          </cell>
          <cell r="AF97">
            <v>26</v>
          </cell>
          <cell r="AG97">
            <v>72</v>
          </cell>
          <cell r="AH97">
            <v>8</v>
          </cell>
          <cell r="AI97">
            <v>9</v>
          </cell>
          <cell r="AJ97">
            <v>40</v>
          </cell>
          <cell r="AK97">
            <v>57</v>
          </cell>
          <cell r="AL97">
            <v>36</v>
          </cell>
          <cell r="AM97">
            <v>93</v>
          </cell>
          <cell r="AN97">
            <v>7</v>
          </cell>
          <cell r="AO97">
            <v>6</v>
          </cell>
          <cell r="AP97">
            <v>34</v>
          </cell>
          <cell r="AQ97">
            <v>47</v>
          </cell>
          <cell r="AR97">
            <v>26</v>
          </cell>
          <cell r="AS97">
            <v>73</v>
          </cell>
          <cell r="AT97">
            <v>7</v>
          </cell>
          <cell r="AU97">
            <v>6</v>
          </cell>
          <cell r="AV97">
            <v>28</v>
          </cell>
          <cell r="AW97">
            <v>41</v>
          </cell>
          <cell r="AX97">
            <v>27</v>
          </cell>
          <cell r="AY97">
            <v>68</v>
          </cell>
          <cell r="AZ97">
            <v>5</v>
          </cell>
          <cell r="BA97">
            <v>5</v>
          </cell>
          <cell r="BB97">
            <v>33</v>
          </cell>
          <cell r="BC97">
            <v>43</v>
          </cell>
          <cell r="BD97">
            <v>19</v>
          </cell>
          <cell r="BE97">
            <v>62</v>
          </cell>
          <cell r="BF97">
            <v>368</v>
          </cell>
          <cell r="BG97">
            <v>62</v>
          </cell>
          <cell r="BH97">
            <v>523</v>
          </cell>
          <cell r="BI97">
            <v>69.733333333333334</v>
          </cell>
          <cell r="BK97" t="str">
            <v>C+</v>
          </cell>
          <cell r="BL97" t="str">
            <v>F</v>
          </cell>
          <cell r="BM97" t="str">
            <v>E</v>
          </cell>
          <cell r="BN97" t="str">
            <v>D</v>
          </cell>
          <cell r="BO97" t="str">
            <v>C+</v>
          </cell>
          <cell r="BP97" t="str">
            <v>A++</v>
          </cell>
          <cell r="BQ97" t="str">
            <v>A</v>
          </cell>
          <cell r="BR97" t="str">
            <v>A</v>
          </cell>
          <cell r="BS97" t="str">
            <v>B+</v>
          </cell>
          <cell r="BT97" t="str">
            <v>C+</v>
          </cell>
          <cell r="BU97" t="str">
            <v>C+</v>
          </cell>
          <cell r="BW97">
            <v>2</v>
          </cell>
          <cell r="BX97">
            <v>4</v>
          </cell>
          <cell r="BY97">
            <v>4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20.5</v>
          </cell>
          <cell r="CI97">
            <v>1</v>
          </cell>
          <cell r="CJ97" t="str">
            <v>Fail</v>
          </cell>
          <cell r="CK97">
            <v>5.2804878048780486</v>
          </cell>
        </row>
        <row r="98">
          <cell r="B98" t="str">
            <v>PIET23CS027</v>
          </cell>
          <cell r="C98" t="str">
            <v>ASHISH</v>
          </cell>
          <cell r="D98" t="str">
            <v>23EPTCS026</v>
          </cell>
          <cell r="E98" t="str">
            <v>A-27</v>
          </cell>
          <cell r="F98"/>
          <cell r="G98" t="str">
            <v>A</v>
          </cell>
          <cell r="H98">
            <v>5</v>
          </cell>
          <cell r="I98">
            <v>7</v>
          </cell>
          <cell r="J98">
            <v>12</v>
          </cell>
          <cell r="K98" t="str">
            <v>A</v>
          </cell>
          <cell r="L98" t="str">
            <v>N</v>
          </cell>
          <cell r="M98">
            <v>8</v>
          </cell>
          <cell r="N98">
            <v>8</v>
          </cell>
          <cell r="O98" t="str">
            <v>N</v>
          </cell>
          <cell r="P98" t="str">
            <v>A</v>
          </cell>
          <cell r="Q98">
            <v>7</v>
          </cell>
          <cell r="R98">
            <v>7</v>
          </cell>
          <cell r="S98" t="str">
            <v>A</v>
          </cell>
          <cell r="T98" t="str">
            <v>N</v>
          </cell>
          <cell r="U98">
            <v>7</v>
          </cell>
          <cell r="V98">
            <v>7</v>
          </cell>
          <cell r="W98" t="str">
            <v>N</v>
          </cell>
          <cell r="X98">
            <v>6</v>
          </cell>
          <cell r="Y98">
            <v>6</v>
          </cell>
          <cell r="Z98">
            <v>12</v>
          </cell>
          <cell r="AA98">
            <v>46</v>
          </cell>
          <cell r="AB98" t="str">
            <v>A</v>
          </cell>
          <cell r="AC98" t="str">
            <v>A</v>
          </cell>
          <cell r="AD98">
            <v>24</v>
          </cell>
          <cell r="AE98">
            <v>24</v>
          </cell>
          <cell r="AF98">
            <v>16</v>
          </cell>
          <cell r="AG98">
            <v>40</v>
          </cell>
          <cell r="AH98" t="str">
            <v>A</v>
          </cell>
          <cell r="AI98">
            <v>5</v>
          </cell>
          <cell r="AJ98">
            <v>26</v>
          </cell>
          <cell r="AK98">
            <v>31</v>
          </cell>
          <cell r="AL98">
            <v>29</v>
          </cell>
          <cell r="AM98">
            <v>60</v>
          </cell>
          <cell r="AN98" t="str">
            <v>A</v>
          </cell>
          <cell r="AO98">
            <v>5</v>
          </cell>
          <cell r="AP98">
            <v>22</v>
          </cell>
          <cell r="AQ98">
            <v>27</v>
          </cell>
          <cell r="AR98">
            <v>21</v>
          </cell>
          <cell r="AS98">
            <v>48</v>
          </cell>
          <cell r="AT98" t="str">
            <v>A</v>
          </cell>
          <cell r="AU98">
            <v>6</v>
          </cell>
          <cell r="AV98">
            <v>26</v>
          </cell>
          <cell r="AW98">
            <v>32</v>
          </cell>
          <cell r="AX98">
            <v>23</v>
          </cell>
          <cell r="AY98">
            <v>55</v>
          </cell>
          <cell r="AZ98" t="str">
            <v>A</v>
          </cell>
          <cell r="BA98">
            <v>6</v>
          </cell>
          <cell r="BB98">
            <v>29</v>
          </cell>
          <cell r="BC98">
            <v>35</v>
          </cell>
          <cell r="BD98">
            <v>20</v>
          </cell>
          <cell r="BE98">
            <v>55</v>
          </cell>
          <cell r="BF98">
            <v>258</v>
          </cell>
          <cell r="BG98">
            <v>35</v>
          </cell>
          <cell r="BH98">
            <v>339</v>
          </cell>
          <cell r="BI98">
            <v>45.2</v>
          </cell>
          <cell r="BK98" t="str">
            <v>E+</v>
          </cell>
          <cell r="BL98" t="str">
            <v>F</v>
          </cell>
          <cell r="BM98" t="str">
            <v>F</v>
          </cell>
          <cell r="BN98" t="str">
            <v>F</v>
          </cell>
          <cell r="BO98" t="str">
            <v>E+</v>
          </cell>
          <cell r="BP98" t="str">
            <v>C+</v>
          </cell>
          <cell r="BQ98" t="str">
            <v>E+</v>
          </cell>
          <cell r="BR98" t="str">
            <v>D</v>
          </cell>
          <cell r="BS98" t="str">
            <v>C</v>
          </cell>
          <cell r="BT98" t="str">
            <v>C</v>
          </cell>
          <cell r="BU98" t="str">
            <v>E</v>
          </cell>
          <cell r="BW98">
            <v>2</v>
          </cell>
          <cell r="BX98">
            <v>4</v>
          </cell>
          <cell r="BY98">
            <v>4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20.5</v>
          </cell>
          <cell r="CI98">
            <v>3</v>
          </cell>
          <cell r="CJ98" t="str">
            <v>Fail</v>
          </cell>
          <cell r="CK98">
            <v>2.8536585365853657</v>
          </cell>
        </row>
        <row r="99">
          <cell r="B99" t="str">
            <v>PIET23CS028</v>
          </cell>
          <cell r="C99" t="str">
            <v>AVANI JAIN</v>
          </cell>
          <cell r="D99" t="str">
            <v>23EPTCS027</v>
          </cell>
          <cell r="E99" t="str">
            <v>A-28</v>
          </cell>
          <cell r="F99"/>
          <cell r="G99">
            <v>8</v>
          </cell>
          <cell r="H99">
            <v>10</v>
          </cell>
          <cell r="I99">
            <v>10</v>
          </cell>
          <cell r="J99">
            <v>28</v>
          </cell>
          <cell r="K99">
            <v>8</v>
          </cell>
          <cell r="L99">
            <v>10</v>
          </cell>
          <cell r="M99">
            <v>10</v>
          </cell>
          <cell r="N99">
            <v>28</v>
          </cell>
          <cell r="O99">
            <v>8</v>
          </cell>
          <cell r="P99">
            <v>10</v>
          </cell>
          <cell r="Q99">
            <v>10</v>
          </cell>
          <cell r="R99">
            <v>28</v>
          </cell>
          <cell r="S99">
            <v>8</v>
          </cell>
          <cell r="T99">
            <v>10</v>
          </cell>
          <cell r="U99">
            <v>10</v>
          </cell>
          <cell r="V99">
            <v>28</v>
          </cell>
          <cell r="W99">
            <v>8</v>
          </cell>
          <cell r="X99">
            <v>10</v>
          </cell>
          <cell r="Y99">
            <v>10</v>
          </cell>
          <cell r="Z99">
            <v>28</v>
          </cell>
          <cell r="AA99">
            <v>140</v>
          </cell>
          <cell r="AB99">
            <v>10</v>
          </cell>
          <cell r="AC99">
            <v>9</v>
          </cell>
          <cell r="AD99">
            <v>38</v>
          </cell>
          <cell r="AE99">
            <v>57</v>
          </cell>
          <cell r="AF99">
            <v>38</v>
          </cell>
          <cell r="AG99">
            <v>95</v>
          </cell>
          <cell r="AH99">
            <v>8</v>
          </cell>
          <cell r="AI99">
            <v>8</v>
          </cell>
          <cell r="AJ99">
            <v>39</v>
          </cell>
          <cell r="AK99">
            <v>55</v>
          </cell>
          <cell r="AL99">
            <v>37</v>
          </cell>
          <cell r="AM99">
            <v>92</v>
          </cell>
          <cell r="AN99">
            <v>9</v>
          </cell>
          <cell r="AO99">
            <v>10</v>
          </cell>
          <cell r="AP99">
            <v>35</v>
          </cell>
          <cell r="AQ99">
            <v>54</v>
          </cell>
          <cell r="AR99">
            <v>37</v>
          </cell>
          <cell r="AS99">
            <v>91</v>
          </cell>
          <cell r="AT99">
            <v>8</v>
          </cell>
          <cell r="AU99">
            <v>10</v>
          </cell>
          <cell r="AV99">
            <v>40</v>
          </cell>
          <cell r="AW99">
            <v>58</v>
          </cell>
          <cell r="AX99">
            <v>37</v>
          </cell>
          <cell r="AY99">
            <v>95</v>
          </cell>
          <cell r="AZ99">
            <v>8</v>
          </cell>
          <cell r="BA99">
            <v>10</v>
          </cell>
          <cell r="BB99">
            <v>40</v>
          </cell>
          <cell r="BC99">
            <v>58</v>
          </cell>
          <cell r="BD99">
            <v>38</v>
          </cell>
          <cell r="BE99">
            <v>96</v>
          </cell>
          <cell r="BF99">
            <v>469</v>
          </cell>
          <cell r="BG99">
            <v>96</v>
          </cell>
          <cell r="BH99">
            <v>705</v>
          </cell>
          <cell r="BI99">
            <v>94</v>
          </cell>
          <cell r="BK99" t="str">
            <v>C+</v>
          </cell>
          <cell r="BL99" t="str">
            <v>A++</v>
          </cell>
          <cell r="BM99" t="str">
            <v>A++</v>
          </cell>
          <cell r="BN99" t="str">
            <v>A</v>
          </cell>
          <cell r="BO99" t="str">
            <v>A++</v>
          </cell>
          <cell r="BP99" t="str">
            <v>A++</v>
          </cell>
          <cell r="BQ99" t="str">
            <v>A++</v>
          </cell>
          <cell r="BR99" t="str">
            <v>A++</v>
          </cell>
          <cell r="BS99" t="str">
            <v>A++</v>
          </cell>
          <cell r="BT99" t="str">
            <v>A++</v>
          </cell>
          <cell r="BU99" t="str">
            <v>A++</v>
          </cell>
          <cell r="BW99">
            <v>2</v>
          </cell>
          <cell r="BX99">
            <v>4</v>
          </cell>
          <cell r="BY99">
            <v>4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20.5</v>
          </cell>
          <cell r="CI99">
            <v>0</v>
          </cell>
          <cell r="CJ99" t="str">
            <v>Pass</v>
          </cell>
          <cell r="CK99">
            <v>9.56</v>
          </cell>
        </row>
        <row r="100">
          <cell r="B100" t="str">
            <v>PIET23CS029</v>
          </cell>
          <cell r="C100" t="str">
            <v>AVANI SHARMA</v>
          </cell>
          <cell r="D100" t="str">
            <v>23EPTCS028</v>
          </cell>
          <cell r="E100" t="str">
            <v>A-29</v>
          </cell>
          <cell r="F100"/>
          <cell r="G100">
            <v>7</v>
          </cell>
          <cell r="H100">
            <v>7</v>
          </cell>
          <cell r="I100">
            <v>10</v>
          </cell>
          <cell r="J100">
            <v>24</v>
          </cell>
          <cell r="K100">
            <v>6</v>
          </cell>
          <cell r="L100">
            <v>10</v>
          </cell>
          <cell r="M100">
            <v>10</v>
          </cell>
          <cell r="N100">
            <v>26</v>
          </cell>
          <cell r="O100">
            <v>7</v>
          </cell>
          <cell r="P100">
            <v>10</v>
          </cell>
          <cell r="Q100">
            <v>10</v>
          </cell>
          <cell r="R100">
            <v>27</v>
          </cell>
          <cell r="S100">
            <v>7</v>
          </cell>
          <cell r="T100">
            <v>10</v>
          </cell>
          <cell r="U100">
            <v>10</v>
          </cell>
          <cell r="V100">
            <v>27</v>
          </cell>
          <cell r="W100">
            <v>5</v>
          </cell>
          <cell r="X100">
            <v>10</v>
          </cell>
          <cell r="Y100">
            <v>10</v>
          </cell>
          <cell r="Z100">
            <v>25</v>
          </cell>
          <cell r="AA100">
            <v>129</v>
          </cell>
          <cell r="AB100">
            <v>9</v>
          </cell>
          <cell r="AC100">
            <v>10</v>
          </cell>
          <cell r="AD100">
            <v>26</v>
          </cell>
          <cell r="AE100">
            <v>45</v>
          </cell>
          <cell r="AF100">
            <v>24</v>
          </cell>
          <cell r="AG100">
            <v>69</v>
          </cell>
          <cell r="AH100">
            <v>7</v>
          </cell>
          <cell r="AI100">
            <v>9</v>
          </cell>
          <cell r="AJ100">
            <v>40</v>
          </cell>
          <cell r="AK100">
            <v>56</v>
          </cell>
          <cell r="AL100">
            <v>33</v>
          </cell>
          <cell r="AM100">
            <v>89</v>
          </cell>
          <cell r="AN100">
            <v>8</v>
          </cell>
          <cell r="AO100">
            <v>9</v>
          </cell>
          <cell r="AP100">
            <v>37</v>
          </cell>
          <cell r="AQ100">
            <v>54</v>
          </cell>
          <cell r="AR100">
            <v>30</v>
          </cell>
          <cell r="AS100">
            <v>84</v>
          </cell>
          <cell r="AT100">
            <v>7</v>
          </cell>
          <cell r="AU100">
            <v>8</v>
          </cell>
          <cell r="AV100">
            <v>40</v>
          </cell>
          <cell r="AW100">
            <v>55</v>
          </cell>
          <cell r="AX100">
            <v>33</v>
          </cell>
          <cell r="AY100">
            <v>88</v>
          </cell>
          <cell r="AZ100">
            <v>9</v>
          </cell>
          <cell r="BA100">
            <v>9</v>
          </cell>
          <cell r="BB100">
            <v>40</v>
          </cell>
          <cell r="BC100">
            <v>58</v>
          </cell>
          <cell r="BD100">
            <v>37</v>
          </cell>
          <cell r="BE100">
            <v>95</v>
          </cell>
          <cell r="BF100">
            <v>425</v>
          </cell>
          <cell r="BG100">
            <v>72</v>
          </cell>
          <cell r="BH100">
            <v>626</v>
          </cell>
          <cell r="BI100">
            <v>83.466666666666669</v>
          </cell>
          <cell r="BK100" t="str">
            <v>B+</v>
          </cell>
          <cell r="BL100" t="str">
            <v>B+</v>
          </cell>
          <cell r="BM100" t="str">
            <v>D</v>
          </cell>
          <cell r="BN100" t="str">
            <v>A</v>
          </cell>
          <cell r="BO100" t="str">
            <v>C+</v>
          </cell>
          <cell r="BP100" t="str">
            <v>A++</v>
          </cell>
          <cell r="BQ100" t="str">
            <v>B+</v>
          </cell>
          <cell r="BR100" t="str">
            <v>A++</v>
          </cell>
          <cell r="BS100" t="str">
            <v>A++</v>
          </cell>
          <cell r="BT100" t="str">
            <v>A++</v>
          </cell>
          <cell r="BU100" t="str">
            <v>A</v>
          </cell>
          <cell r="BW100">
            <v>2</v>
          </cell>
          <cell r="BX100">
            <v>4</v>
          </cell>
          <cell r="BY100">
            <v>4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20.5</v>
          </cell>
          <cell r="CI100">
            <v>0</v>
          </cell>
          <cell r="CJ100" t="str">
            <v>Pass</v>
          </cell>
          <cell r="CK100">
            <v>7.96</v>
          </cell>
        </row>
        <row r="101">
          <cell r="B101" t="str">
            <v>PIET23CS030</v>
          </cell>
          <cell r="C101" t="str">
            <v>AVDHI KHANDELWAL</v>
          </cell>
          <cell r="D101" t="str">
            <v>23EPTCS029</v>
          </cell>
          <cell r="E101" t="str">
            <v>A-30</v>
          </cell>
          <cell r="F101"/>
          <cell r="G101">
            <v>10</v>
          </cell>
          <cell r="H101">
            <v>10</v>
          </cell>
          <cell r="I101">
            <v>10</v>
          </cell>
          <cell r="J101">
            <v>30</v>
          </cell>
          <cell r="K101">
            <v>8</v>
          </cell>
          <cell r="L101">
            <v>10</v>
          </cell>
          <cell r="M101">
            <v>10</v>
          </cell>
          <cell r="N101">
            <v>28</v>
          </cell>
          <cell r="O101">
            <v>9</v>
          </cell>
          <cell r="P101">
            <v>10</v>
          </cell>
          <cell r="Q101">
            <v>10</v>
          </cell>
          <cell r="R101">
            <v>29</v>
          </cell>
          <cell r="S101">
            <v>9</v>
          </cell>
          <cell r="T101">
            <v>10</v>
          </cell>
          <cell r="U101">
            <v>10</v>
          </cell>
          <cell r="V101">
            <v>29</v>
          </cell>
          <cell r="W101">
            <v>9</v>
          </cell>
          <cell r="X101">
            <v>10</v>
          </cell>
          <cell r="Y101">
            <v>10</v>
          </cell>
          <cell r="Z101">
            <v>29</v>
          </cell>
          <cell r="AA101">
            <v>145</v>
          </cell>
          <cell r="AB101">
            <v>10</v>
          </cell>
          <cell r="AC101">
            <v>10</v>
          </cell>
          <cell r="AD101">
            <v>40</v>
          </cell>
          <cell r="AE101">
            <v>60</v>
          </cell>
          <cell r="AF101">
            <v>38</v>
          </cell>
          <cell r="AG101">
            <v>98</v>
          </cell>
          <cell r="AH101">
            <v>8</v>
          </cell>
          <cell r="AI101">
            <v>9</v>
          </cell>
          <cell r="AJ101">
            <v>40</v>
          </cell>
          <cell r="AK101">
            <v>57</v>
          </cell>
          <cell r="AL101">
            <v>36</v>
          </cell>
          <cell r="AM101">
            <v>93</v>
          </cell>
          <cell r="AN101">
            <v>9</v>
          </cell>
          <cell r="AO101">
            <v>10</v>
          </cell>
          <cell r="AP101">
            <v>40</v>
          </cell>
          <cell r="AQ101">
            <v>59</v>
          </cell>
          <cell r="AR101">
            <v>38</v>
          </cell>
          <cell r="AS101">
            <v>97</v>
          </cell>
          <cell r="AT101">
            <v>9</v>
          </cell>
          <cell r="AU101">
            <v>10</v>
          </cell>
          <cell r="AV101">
            <v>40</v>
          </cell>
          <cell r="AW101">
            <v>59</v>
          </cell>
          <cell r="AX101">
            <v>38</v>
          </cell>
          <cell r="AY101">
            <v>97</v>
          </cell>
          <cell r="AZ101">
            <v>10</v>
          </cell>
          <cell r="BA101">
            <v>10</v>
          </cell>
          <cell r="BB101">
            <v>40</v>
          </cell>
          <cell r="BC101">
            <v>60</v>
          </cell>
          <cell r="BD101">
            <v>37</v>
          </cell>
          <cell r="BE101">
            <v>97</v>
          </cell>
          <cell r="BF101">
            <v>482</v>
          </cell>
          <cell r="BG101">
            <v>100</v>
          </cell>
          <cell r="BH101">
            <v>727</v>
          </cell>
          <cell r="BI101">
            <v>96.933333333333337</v>
          </cell>
          <cell r="BK101" t="str">
            <v>A</v>
          </cell>
          <cell r="BL101" t="str">
            <v>A++</v>
          </cell>
          <cell r="BM101" t="str">
            <v>A++</v>
          </cell>
          <cell r="BN101" t="str">
            <v>A+</v>
          </cell>
          <cell r="BO101" t="str">
            <v>A</v>
          </cell>
          <cell r="BP101" t="str">
            <v>A++</v>
          </cell>
          <cell r="BQ101" t="str">
            <v>A++</v>
          </cell>
          <cell r="BR101" t="str">
            <v>A++</v>
          </cell>
          <cell r="BS101" t="str">
            <v>A++</v>
          </cell>
          <cell r="BT101" t="str">
            <v>A++</v>
          </cell>
          <cell r="BU101" t="str">
            <v>A++</v>
          </cell>
          <cell r="BW101">
            <v>2</v>
          </cell>
          <cell r="BX101">
            <v>4</v>
          </cell>
          <cell r="BY101">
            <v>4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20.5</v>
          </cell>
          <cell r="CI101">
            <v>0</v>
          </cell>
          <cell r="CJ101" t="str">
            <v>Pass</v>
          </cell>
          <cell r="CK101">
            <v>9.61</v>
          </cell>
        </row>
        <row r="102">
          <cell r="B102" t="str">
            <v>PIET23CS031</v>
          </cell>
          <cell r="C102" t="str">
            <v>AVNIK JAIN</v>
          </cell>
          <cell r="D102" t="str">
            <v>23EPTCS030</v>
          </cell>
          <cell r="E102" t="str">
            <v>A-31</v>
          </cell>
          <cell r="F102"/>
          <cell r="G102">
            <v>3</v>
          </cell>
          <cell r="H102">
            <v>5</v>
          </cell>
          <cell r="I102">
            <v>10</v>
          </cell>
          <cell r="J102">
            <v>18</v>
          </cell>
          <cell r="K102">
            <v>2</v>
          </cell>
          <cell r="L102">
            <v>7</v>
          </cell>
          <cell r="M102">
            <v>10</v>
          </cell>
          <cell r="N102">
            <v>19</v>
          </cell>
          <cell r="O102">
            <v>5</v>
          </cell>
          <cell r="P102">
            <v>10</v>
          </cell>
          <cell r="Q102">
            <v>10</v>
          </cell>
          <cell r="R102">
            <v>25</v>
          </cell>
          <cell r="S102">
            <v>2</v>
          </cell>
          <cell r="T102">
            <v>10</v>
          </cell>
          <cell r="U102">
            <v>10</v>
          </cell>
          <cell r="V102">
            <v>22</v>
          </cell>
          <cell r="W102">
            <v>4</v>
          </cell>
          <cell r="X102">
            <v>8</v>
          </cell>
          <cell r="Y102">
            <v>10</v>
          </cell>
          <cell r="Z102">
            <v>22</v>
          </cell>
          <cell r="AA102">
            <v>106</v>
          </cell>
          <cell r="AB102">
            <v>8</v>
          </cell>
          <cell r="AC102">
            <v>3</v>
          </cell>
          <cell r="AD102">
            <v>39</v>
          </cell>
          <cell r="AE102">
            <v>50</v>
          </cell>
          <cell r="AF102">
            <v>32</v>
          </cell>
          <cell r="AG102">
            <v>82</v>
          </cell>
          <cell r="AH102">
            <v>7</v>
          </cell>
          <cell r="AI102">
            <v>8</v>
          </cell>
          <cell r="AJ102">
            <v>40</v>
          </cell>
          <cell r="AK102">
            <v>55</v>
          </cell>
          <cell r="AL102">
            <v>28</v>
          </cell>
          <cell r="AM102">
            <v>83</v>
          </cell>
          <cell r="AN102">
            <v>7</v>
          </cell>
          <cell r="AO102">
            <v>7</v>
          </cell>
          <cell r="AP102">
            <v>37</v>
          </cell>
          <cell r="AQ102">
            <v>51</v>
          </cell>
          <cell r="AR102">
            <v>26</v>
          </cell>
          <cell r="AS102">
            <v>77</v>
          </cell>
          <cell r="AT102">
            <v>8</v>
          </cell>
          <cell r="AU102">
            <v>6</v>
          </cell>
          <cell r="AV102">
            <v>40</v>
          </cell>
          <cell r="AW102">
            <v>54</v>
          </cell>
          <cell r="AX102">
            <v>27</v>
          </cell>
          <cell r="AY102">
            <v>81</v>
          </cell>
          <cell r="AZ102">
            <v>6</v>
          </cell>
          <cell r="BA102">
            <v>8</v>
          </cell>
          <cell r="BB102">
            <v>38</v>
          </cell>
          <cell r="BC102">
            <v>52</v>
          </cell>
          <cell r="BD102">
            <v>30</v>
          </cell>
          <cell r="BE102">
            <v>82</v>
          </cell>
          <cell r="BF102">
            <v>405</v>
          </cell>
          <cell r="BG102">
            <v>63</v>
          </cell>
          <cell r="BH102">
            <v>574</v>
          </cell>
          <cell r="BI102">
            <v>76.533333333333331</v>
          </cell>
          <cell r="BK102" t="str">
            <v>B+</v>
          </cell>
          <cell r="BL102" t="str">
            <v>E</v>
          </cell>
          <cell r="BM102" t="str">
            <v>D+</v>
          </cell>
          <cell r="BN102" t="str">
            <v>C+</v>
          </cell>
          <cell r="BO102" t="str">
            <v>D+</v>
          </cell>
          <cell r="BP102" t="str">
            <v>A++</v>
          </cell>
          <cell r="BQ102" t="str">
            <v>A++</v>
          </cell>
          <cell r="BR102" t="str">
            <v>A+</v>
          </cell>
          <cell r="BS102" t="str">
            <v>A++</v>
          </cell>
          <cell r="BT102" t="str">
            <v>A++</v>
          </cell>
          <cell r="BU102" t="str">
            <v>B</v>
          </cell>
          <cell r="BW102">
            <v>2</v>
          </cell>
          <cell r="BX102">
            <v>4</v>
          </cell>
          <cell r="BY102">
            <v>4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20.5</v>
          </cell>
          <cell r="CI102">
            <v>0</v>
          </cell>
          <cell r="CJ102" t="str">
            <v>Pass</v>
          </cell>
          <cell r="CK102">
            <v>7.04</v>
          </cell>
        </row>
        <row r="103">
          <cell r="B103" t="str">
            <v>PIET23CS032</v>
          </cell>
          <cell r="C103" t="str">
            <v>AYUSH AGARWAL</v>
          </cell>
          <cell r="D103" t="str">
            <v>23EPTCS031</v>
          </cell>
          <cell r="E103" t="str">
            <v>A-32</v>
          </cell>
          <cell r="F103"/>
          <cell r="G103">
            <v>2</v>
          </cell>
          <cell r="H103">
            <v>6</v>
          </cell>
          <cell r="I103">
            <v>10</v>
          </cell>
          <cell r="J103">
            <v>18</v>
          </cell>
          <cell r="K103">
            <v>1</v>
          </cell>
          <cell r="L103">
            <v>7</v>
          </cell>
          <cell r="M103">
            <v>10</v>
          </cell>
          <cell r="N103">
            <v>18</v>
          </cell>
          <cell r="O103">
            <v>8</v>
          </cell>
          <cell r="P103">
            <v>10</v>
          </cell>
          <cell r="Q103">
            <v>10</v>
          </cell>
          <cell r="R103">
            <v>28</v>
          </cell>
          <cell r="S103">
            <v>3</v>
          </cell>
          <cell r="T103">
            <v>10</v>
          </cell>
          <cell r="U103">
            <v>10</v>
          </cell>
          <cell r="V103">
            <v>23</v>
          </cell>
          <cell r="W103">
            <v>5</v>
          </cell>
          <cell r="X103">
            <v>10</v>
          </cell>
          <cell r="Y103">
            <v>10</v>
          </cell>
          <cell r="Z103">
            <v>25</v>
          </cell>
          <cell r="AA103">
            <v>112</v>
          </cell>
          <cell r="AB103">
            <v>5</v>
          </cell>
          <cell r="AC103">
            <v>8</v>
          </cell>
          <cell r="AD103">
            <v>40</v>
          </cell>
          <cell r="AE103">
            <v>53</v>
          </cell>
          <cell r="AF103">
            <v>33</v>
          </cell>
          <cell r="AG103">
            <v>86</v>
          </cell>
          <cell r="AH103">
            <v>7</v>
          </cell>
          <cell r="AI103">
            <v>8</v>
          </cell>
          <cell r="AJ103">
            <v>40</v>
          </cell>
          <cell r="AK103">
            <v>55</v>
          </cell>
          <cell r="AL103">
            <v>32</v>
          </cell>
          <cell r="AM103">
            <v>87</v>
          </cell>
          <cell r="AN103">
            <v>7</v>
          </cell>
          <cell r="AO103">
            <v>8</v>
          </cell>
          <cell r="AP103">
            <v>37</v>
          </cell>
          <cell r="AQ103">
            <v>52</v>
          </cell>
          <cell r="AR103">
            <v>29</v>
          </cell>
          <cell r="AS103">
            <v>81</v>
          </cell>
          <cell r="AT103">
            <v>7</v>
          </cell>
          <cell r="AU103">
            <v>9</v>
          </cell>
          <cell r="AV103">
            <v>40</v>
          </cell>
          <cell r="AW103">
            <v>56</v>
          </cell>
          <cell r="AX103">
            <v>24</v>
          </cell>
          <cell r="AY103">
            <v>80</v>
          </cell>
          <cell r="AZ103">
            <v>10</v>
          </cell>
          <cell r="BA103">
            <v>10</v>
          </cell>
          <cell r="BB103">
            <v>40</v>
          </cell>
          <cell r="BC103">
            <v>60</v>
          </cell>
          <cell r="BD103">
            <v>40</v>
          </cell>
          <cell r="BE103">
            <v>100</v>
          </cell>
          <cell r="BF103">
            <v>434</v>
          </cell>
          <cell r="BG103">
            <v>68</v>
          </cell>
          <cell r="BH103">
            <v>614</v>
          </cell>
          <cell r="BI103">
            <v>81.86666666666666</v>
          </cell>
          <cell r="BK103" t="str">
            <v>B+</v>
          </cell>
          <cell r="BL103" t="str">
            <v>E+</v>
          </cell>
          <cell r="BM103" t="str">
            <v>C</v>
          </cell>
          <cell r="BN103" t="str">
            <v>B+</v>
          </cell>
          <cell r="BO103" t="str">
            <v>C+</v>
          </cell>
          <cell r="BP103" t="str">
            <v>A++</v>
          </cell>
          <cell r="BQ103" t="str">
            <v>A++</v>
          </cell>
          <cell r="BR103" t="str">
            <v>A++</v>
          </cell>
          <cell r="BS103" t="str">
            <v>A+</v>
          </cell>
          <cell r="BT103" t="str">
            <v>A++</v>
          </cell>
          <cell r="BU103" t="str">
            <v>B+</v>
          </cell>
          <cell r="BW103">
            <v>2</v>
          </cell>
          <cell r="BX103">
            <v>4</v>
          </cell>
          <cell r="BY103">
            <v>4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20.5</v>
          </cell>
          <cell r="CI103">
            <v>0</v>
          </cell>
          <cell r="CJ103" t="str">
            <v>Pass</v>
          </cell>
          <cell r="CK103">
            <v>7.56</v>
          </cell>
        </row>
        <row r="104">
          <cell r="B104" t="str">
            <v>PIET23CS033</v>
          </cell>
          <cell r="C104" t="str">
            <v>AYUSH KUMAR</v>
          </cell>
          <cell r="D104" t="str">
            <v>23EPTCS032</v>
          </cell>
          <cell r="E104" t="str">
            <v>A-33</v>
          </cell>
          <cell r="F104"/>
          <cell r="G104">
            <v>7</v>
          </cell>
          <cell r="H104">
            <v>9</v>
          </cell>
          <cell r="I104">
            <v>10</v>
          </cell>
          <cell r="J104">
            <v>26</v>
          </cell>
          <cell r="K104">
            <v>3</v>
          </cell>
          <cell r="L104">
            <v>10</v>
          </cell>
          <cell r="M104">
            <v>10</v>
          </cell>
          <cell r="N104">
            <v>23</v>
          </cell>
          <cell r="O104">
            <v>6</v>
          </cell>
          <cell r="P104">
            <v>10</v>
          </cell>
          <cell r="Q104">
            <v>10</v>
          </cell>
          <cell r="R104">
            <v>26</v>
          </cell>
          <cell r="S104">
            <v>7</v>
          </cell>
          <cell r="T104">
            <v>10</v>
          </cell>
          <cell r="U104">
            <v>10</v>
          </cell>
          <cell r="V104">
            <v>27</v>
          </cell>
          <cell r="W104">
            <v>5</v>
          </cell>
          <cell r="X104">
            <v>10</v>
          </cell>
          <cell r="Y104">
            <v>10</v>
          </cell>
          <cell r="Z104">
            <v>25</v>
          </cell>
          <cell r="AA104">
            <v>127</v>
          </cell>
          <cell r="AB104">
            <v>8</v>
          </cell>
          <cell r="AC104">
            <v>9</v>
          </cell>
          <cell r="AD104">
            <v>40</v>
          </cell>
          <cell r="AE104">
            <v>57</v>
          </cell>
          <cell r="AF104">
            <v>32</v>
          </cell>
          <cell r="AG104">
            <v>89</v>
          </cell>
          <cell r="AH104">
            <v>5</v>
          </cell>
          <cell r="AI104">
            <v>6</v>
          </cell>
          <cell r="AJ104">
            <v>40</v>
          </cell>
          <cell r="AK104">
            <v>51</v>
          </cell>
          <cell r="AL104">
            <v>31</v>
          </cell>
          <cell r="AM104">
            <v>82</v>
          </cell>
          <cell r="AN104">
            <v>9</v>
          </cell>
          <cell r="AO104">
            <v>8</v>
          </cell>
          <cell r="AP104">
            <v>40</v>
          </cell>
          <cell r="AQ104">
            <v>57</v>
          </cell>
          <cell r="AR104">
            <v>33</v>
          </cell>
          <cell r="AS104">
            <v>90</v>
          </cell>
          <cell r="AT104">
            <v>8</v>
          </cell>
          <cell r="AU104">
            <v>9</v>
          </cell>
          <cell r="AV104">
            <v>38</v>
          </cell>
          <cell r="AW104">
            <v>55</v>
          </cell>
          <cell r="AX104">
            <v>26</v>
          </cell>
          <cell r="AY104">
            <v>81</v>
          </cell>
          <cell r="AZ104">
            <v>10</v>
          </cell>
          <cell r="BA104">
            <v>8</v>
          </cell>
          <cell r="BB104">
            <v>40</v>
          </cell>
          <cell r="BC104">
            <v>58</v>
          </cell>
          <cell r="BD104">
            <v>34</v>
          </cell>
          <cell r="BE104">
            <v>92</v>
          </cell>
          <cell r="BF104">
            <v>434</v>
          </cell>
          <cell r="BG104">
            <v>65</v>
          </cell>
          <cell r="BH104">
            <v>626</v>
          </cell>
          <cell r="BI104">
            <v>83.466666666666669</v>
          </cell>
          <cell r="BK104" t="str">
            <v>B</v>
          </cell>
          <cell r="BL104" t="str">
            <v>B+</v>
          </cell>
          <cell r="BM104" t="str">
            <v>C+</v>
          </cell>
          <cell r="BN104" t="str">
            <v>A+</v>
          </cell>
          <cell r="BO104" t="str">
            <v>A++</v>
          </cell>
          <cell r="BP104" t="str">
            <v>A++</v>
          </cell>
          <cell r="BQ104" t="str">
            <v>A++</v>
          </cell>
          <cell r="BR104" t="str">
            <v>A++</v>
          </cell>
          <cell r="BS104" t="str">
            <v>A++</v>
          </cell>
          <cell r="BT104" t="str">
            <v>A++</v>
          </cell>
          <cell r="BU104" t="str">
            <v>B</v>
          </cell>
          <cell r="BW104">
            <v>2</v>
          </cell>
          <cell r="BX104">
            <v>4</v>
          </cell>
          <cell r="BY104">
            <v>4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20.5</v>
          </cell>
          <cell r="CI104">
            <v>0</v>
          </cell>
          <cell r="CJ104" t="str">
            <v>Pass</v>
          </cell>
          <cell r="CK104">
            <v>8.6199999999999992</v>
          </cell>
        </row>
        <row r="105">
          <cell r="B105" t="str">
            <v>PIET23CS034</v>
          </cell>
          <cell r="C105" t="str">
            <v>BHANU PRATAP SINGH CHOUHAN</v>
          </cell>
          <cell r="D105" t="str">
            <v>23EPTCS033</v>
          </cell>
          <cell r="E105" t="str">
            <v>A-34</v>
          </cell>
          <cell r="F105"/>
          <cell r="G105">
            <v>6</v>
          </cell>
          <cell r="H105">
            <v>5</v>
          </cell>
          <cell r="I105">
            <v>10</v>
          </cell>
          <cell r="J105">
            <v>21</v>
          </cell>
          <cell r="K105">
            <v>6</v>
          </cell>
          <cell r="L105">
            <v>9</v>
          </cell>
          <cell r="M105">
            <v>10</v>
          </cell>
          <cell r="N105">
            <v>25</v>
          </cell>
          <cell r="O105">
            <v>7</v>
          </cell>
          <cell r="P105">
            <v>10</v>
          </cell>
          <cell r="Q105">
            <v>10</v>
          </cell>
          <cell r="R105">
            <v>27</v>
          </cell>
          <cell r="S105">
            <v>8</v>
          </cell>
          <cell r="T105">
            <v>10</v>
          </cell>
          <cell r="U105">
            <v>10</v>
          </cell>
          <cell r="V105">
            <v>28</v>
          </cell>
          <cell r="W105">
            <v>5</v>
          </cell>
          <cell r="X105">
            <v>10</v>
          </cell>
          <cell r="Y105">
            <v>10</v>
          </cell>
          <cell r="Z105">
            <v>25</v>
          </cell>
          <cell r="AA105">
            <v>126</v>
          </cell>
          <cell r="AB105">
            <v>8</v>
          </cell>
          <cell r="AC105">
            <v>8</v>
          </cell>
          <cell r="AD105">
            <v>37</v>
          </cell>
          <cell r="AE105">
            <v>53</v>
          </cell>
          <cell r="AF105">
            <v>38</v>
          </cell>
          <cell r="AG105">
            <v>91</v>
          </cell>
          <cell r="AH105">
            <v>8</v>
          </cell>
          <cell r="AI105">
            <v>8</v>
          </cell>
          <cell r="AJ105">
            <v>35</v>
          </cell>
          <cell r="AK105">
            <v>51</v>
          </cell>
          <cell r="AL105">
            <v>33</v>
          </cell>
          <cell r="AM105">
            <v>84</v>
          </cell>
          <cell r="AN105">
            <v>9</v>
          </cell>
          <cell r="AO105">
            <v>10</v>
          </cell>
          <cell r="AP105">
            <v>40</v>
          </cell>
          <cell r="AQ105">
            <v>59</v>
          </cell>
          <cell r="AR105">
            <v>38</v>
          </cell>
          <cell r="AS105">
            <v>97</v>
          </cell>
          <cell r="AT105">
            <v>8</v>
          </cell>
          <cell r="AU105">
            <v>9</v>
          </cell>
          <cell r="AV105">
            <v>35</v>
          </cell>
          <cell r="AW105">
            <v>52</v>
          </cell>
          <cell r="AX105">
            <v>27</v>
          </cell>
          <cell r="AY105">
            <v>79</v>
          </cell>
          <cell r="AZ105">
            <v>10</v>
          </cell>
          <cell r="BA105">
            <v>8</v>
          </cell>
          <cell r="BB105">
            <v>40</v>
          </cell>
          <cell r="BC105">
            <v>58</v>
          </cell>
          <cell r="BD105">
            <v>36</v>
          </cell>
          <cell r="BE105">
            <v>94</v>
          </cell>
          <cell r="BF105">
            <v>445</v>
          </cell>
          <cell r="BG105">
            <v>91</v>
          </cell>
          <cell r="BH105">
            <v>662</v>
          </cell>
          <cell r="BI105">
            <v>88.266666666666666</v>
          </cell>
          <cell r="BK105" t="str">
            <v>B</v>
          </cell>
          <cell r="BL105" t="str">
            <v>D</v>
          </cell>
          <cell r="BM105" t="str">
            <v>B</v>
          </cell>
          <cell r="BN105" t="str">
            <v>B+</v>
          </cell>
          <cell r="BO105" t="str">
            <v>A</v>
          </cell>
          <cell r="BP105" t="str">
            <v>A++</v>
          </cell>
          <cell r="BQ105" t="str">
            <v>A++</v>
          </cell>
          <cell r="BR105" t="str">
            <v>A++</v>
          </cell>
          <cell r="BS105" t="str">
            <v>A+</v>
          </cell>
          <cell r="BT105" t="str">
            <v>A++</v>
          </cell>
          <cell r="BU105" t="str">
            <v>A++</v>
          </cell>
          <cell r="BW105">
            <v>2</v>
          </cell>
          <cell r="BX105">
            <v>4</v>
          </cell>
          <cell r="BY105">
            <v>4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20.5</v>
          </cell>
          <cell r="CI105">
            <v>0</v>
          </cell>
          <cell r="CJ105" t="str">
            <v>Pass</v>
          </cell>
          <cell r="CK105">
            <v>8</v>
          </cell>
        </row>
        <row r="106">
          <cell r="B106" t="str">
            <v>PIET23CS035</v>
          </cell>
          <cell r="C106" t="str">
            <v>BHARGAVI GUPTA</v>
          </cell>
          <cell r="D106" t="str">
            <v>23EPTCS034</v>
          </cell>
          <cell r="E106" t="str">
            <v>A-35</v>
          </cell>
          <cell r="F106"/>
          <cell r="G106">
            <v>7</v>
          </cell>
          <cell r="H106">
            <v>7</v>
          </cell>
          <cell r="I106">
            <v>10</v>
          </cell>
          <cell r="J106">
            <v>24</v>
          </cell>
          <cell r="K106">
            <v>4</v>
          </cell>
          <cell r="L106">
            <v>10</v>
          </cell>
          <cell r="M106">
            <v>10</v>
          </cell>
          <cell r="N106">
            <v>24</v>
          </cell>
          <cell r="O106">
            <v>7</v>
          </cell>
          <cell r="P106">
            <v>10</v>
          </cell>
          <cell r="Q106">
            <v>10</v>
          </cell>
          <cell r="R106">
            <v>27</v>
          </cell>
          <cell r="S106">
            <v>4</v>
          </cell>
          <cell r="T106">
            <v>9</v>
          </cell>
          <cell r="U106">
            <v>10</v>
          </cell>
          <cell r="V106">
            <v>23</v>
          </cell>
          <cell r="W106">
            <v>8</v>
          </cell>
          <cell r="X106">
            <v>10</v>
          </cell>
          <cell r="Y106">
            <v>10</v>
          </cell>
          <cell r="Z106">
            <v>28</v>
          </cell>
          <cell r="AA106">
            <v>126</v>
          </cell>
          <cell r="AB106">
            <v>7</v>
          </cell>
          <cell r="AC106">
            <v>9</v>
          </cell>
          <cell r="AD106">
            <v>40</v>
          </cell>
          <cell r="AE106">
            <v>56</v>
          </cell>
          <cell r="AF106">
            <v>37</v>
          </cell>
          <cell r="AG106">
            <v>93</v>
          </cell>
          <cell r="AH106">
            <v>8</v>
          </cell>
          <cell r="AI106">
            <v>8</v>
          </cell>
          <cell r="AJ106">
            <v>40</v>
          </cell>
          <cell r="AK106">
            <v>56</v>
          </cell>
          <cell r="AL106">
            <v>35</v>
          </cell>
          <cell r="AM106">
            <v>91</v>
          </cell>
          <cell r="AN106">
            <v>9</v>
          </cell>
          <cell r="AO106">
            <v>8</v>
          </cell>
          <cell r="AP106">
            <v>37</v>
          </cell>
          <cell r="AQ106">
            <v>54</v>
          </cell>
          <cell r="AR106">
            <v>31</v>
          </cell>
          <cell r="AS106">
            <v>85</v>
          </cell>
          <cell r="AT106">
            <v>8</v>
          </cell>
          <cell r="AU106">
            <v>9</v>
          </cell>
          <cell r="AV106">
            <v>40</v>
          </cell>
          <cell r="AW106">
            <v>57</v>
          </cell>
          <cell r="AX106">
            <v>35</v>
          </cell>
          <cell r="AY106">
            <v>92</v>
          </cell>
          <cell r="AZ106">
            <v>9</v>
          </cell>
          <cell r="BA106">
            <v>9</v>
          </cell>
          <cell r="BB106">
            <v>40</v>
          </cell>
          <cell r="BC106">
            <v>58</v>
          </cell>
          <cell r="BD106">
            <v>35</v>
          </cell>
          <cell r="BE106">
            <v>93</v>
          </cell>
          <cell r="BF106">
            <v>454</v>
          </cell>
          <cell r="BG106">
            <v>76</v>
          </cell>
          <cell r="BH106">
            <v>656</v>
          </cell>
          <cell r="BI106">
            <v>87.466666666666669</v>
          </cell>
          <cell r="BK106" t="str">
            <v>A</v>
          </cell>
          <cell r="BL106" t="str">
            <v>C</v>
          </cell>
          <cell r="BM106" t="str">
            <v>A+</v>
          </cell>
          <cell r="BN106" t="str">
            <v>C+</v>
          </cell>
          <cell r="BO106" t="str">
            <v>A+</v>
          </cell>
          <cell r="BP106" t="str">
            <v>A++</v>
          </cell>
          <cell r="BQ106" t="str">
            <v>A++</v>
          </cell>
          <cell r="BR106" t="str">
            <v>A++</v>
          </cell>
          <cell r="BS106" t="str">
            <v>A++</v>
          </cell>
          <cell r="BT106" t="str">
            <v>A++</v>
          </cell>
          <cell r="BU106" t="str">
            <v>A+</v>
          </cell>
          <cell r="BW106">
            <v>2</v>
          </cell>
          <cell r="BX106">
            <v>4</v>
          </cell>
          <cell r="BY106">
            <v>4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20.5</v>
          </cell>
          <cell r="CI106">
            <v>0</v>
          </cell>
          <cell r="CJ106" t="str">
            <v>Pass</v>
          </cell>
          <cell r="CK106">
            <v>8.56</v>
          </cell>
        </row>
        <row r="107">
          <cell r="B107" t="str">
            <v>PIET23CS036</v>
          </cell>
          <cell r="C107" t="str">
            <v>CHAITANYA</v>
          </cell>
          <cell r="D107" t="str">
            <v>23EPTCS035</v>
          </cell>
          <cell r="E107" t="str">
            <v>A-36</v>
          </cell>
          <cell r="F107"/>
          <cell r="G107">
            <v>0</v>
          </cell>
          <cell r="H107">
            <v>5</v>
          </cell>
          <cell r="I107">
            <v>9</v>
          </cell>
          <cell r="J107">
            <v>14</v>
          </cell>
          <cell r="K107">
            <v>5</v>
          </cell>
          <cell r="L107" t="str">
            <v>N</v>
          </cell>
          <cell r="M107">
            <v>10</v>
          </cell>
          <cell r="N107">
            <v>15</v>
          </cell>
          <cell r="O107" t="str">
            <v>N</v>
          </cell>
          <cell r="P107">
            <v>9</v>
          </cell>
          <cell r="Q107">
            <v>9</v>
          </cell>
          <cell r="R107">
            <v>18</v>
          </cell>
          <cell r="S107">
            <v>8</v>
          </cell>
          <cell r="T107" t="str">
            <v>N</v>
          </cell>
          <cell r="U107">
            <v>10</v>
          </cell>
          <cell r="V107">
            <v>18</v>
          </cell>
          <cell r="W107" t="str">
            <v>N</v>
          </cell>
          <cell r="X107">
            <v>9</v>
          </cell>
          <cell r="Y107">
            <v>10</v>
          </cell>
          <cell r="Z107">
            <v>19</v>
          </cell>
          <cell r="AA107">
            <v>84</v>
          </cell>
          <cell r="AB107" t="str">
            <v>A</v>
          </cell>
          <cell r="AC107">
            <v>6</v>
          </cell>
          <cell r="AD107">
            <v>25</v>
          </cell>
          <cell r="AE107">
            <v>31</v>
          </cell>
          <cell r="AF107">
            <v>26</v>
          </cell>
          <cell r="AG107">
            <v>57</v>
          </cell>
          <cell r="AH107">
            <v>6</v>
          </cell>
          <cell r="AI107">
            <v>8</v>
          </cell>
          <cell r="AJ107">
            <v>28</v>
          </cell>
          <cell r="AK107">
            <v>42</v>
          </cell>
          <cell r="AL107">
            <v>35</v>
          </cell>
          <cell r="AM107">
            <v>77</v>
          </cell>
          <cell r="AN107">
            <v>6</v>
          </cell>
          <cell r="AO107">
            <v>7</v>
          </cell>
          <cell r="AP107">
            <v>31</v>
          </cell>
          <cell r="AQ107">
            <v>44</v>
          </cell>
          <cell r="AR107">
            <v>27</v>
          </cell>
          <cell r="AS107">
            <v>71</v>
          </cell>
          <cell r="AT107">
            <v>5</v>
          </cell>
          <cell r="AU107">
            <v>7</v>
          </cell>
          <cell r="AV107">
            <v>23</v>
          </cell>
          <cell r="AW107">
            <v>35</v>
          </cell>
          <cell r="AX107">
            <v>23</v>
          </cell>
          <cell r="AY107">
            <v>58</v>
          </cell>
          <cell r="AZ107">
            <v>4</v>
          </cell>
          <cell r="BA107">
            <v>4</v>
          </cell>
          <cell r="BB107">
            <v>30</v>
          </cell>
          <cell r="BC107">
            <v>38</v>
          </cell>
          <cell r="BD107">
            <v>20</v>
          </cell>
          <cell r="BE107">
            <v>58</v>
          </cell>
          <cell r="BF107">
            <v>321</v>
          </cell>
          <cell r="BG107">
            <v>61</v>
          </cell>
          <cell r="BH107">
            <v>466</v>
          </cell>
          <cell r="BI107">
            <v>62.133333333333326</v>
          </cell>
          <cell r="BK107" t="str">
            <v>C</v>
          </cell>
          <cell r="BL107" t="str">
            <v>D</v>
          </cell>
          <cell r="BM107" t="str">
            <v>F</v>
          </cell>
          <cell r="BN107" t="str">
            <v>A+</v>
          </cell>
          <cell r="BO107" t="str">
            <v>D</v>
          </cell>
          <cell r="BP107" t="str">
            <v>A+</v>
          </cell>
          <cell r="BQ107" t="str">
            <v>C</v>
          </cell>
          <cell r="BR107" t="str">
            <v>B+</v>
          </cell>
          <cell r="BS107" t="str">
            <v>C+</v>
          </cell>
          <cell r="BT107" t="str">
            <v>C+</v>
          </cell>
          <cell r="BU107" t="str">
            <v>C+</v>
          </cell>
          <cell r="BW107">
            <v>2</v>
          </cell>
          <cell r="BX107">
            <v>4</v>
          </cell>
          <cell r="BY107">
            <v>4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20.5</v>
          </cell>
          <cell r="CI107">
            <v>1</v>
          </cell>
          <cell r="CJ107" t="str">
            <v>Fail</v>
          </cell>
          <cell r="CK107">
            <v>4.41</v>
          </cell>
        </row>
        <row r="108">
          <cell r="B108" t="str">
            <v>PIET23CS037</v>
          </cell>
          <cell r="C108" t="str">
            <v>CHANDRA BHUSHAN PRAJAPAT</v>
          </cell>
          <cell r="D108" t="str">
            <v>23EPTCS036</v>
          </cell>
          <cell r="E108" t="str">
            <v>A-37</v>
          </cell>
          <cell r="F108"/>
          <cell r="G108">
            <v>1</v>
          </cell>
          <cell r="H108">
            <v>4</v>
          </cell>
          <cell r="I108">
            <v>10</v>
          </cell>
          <cell r="J108">
            <v>15</v>
          </cell>
          <cell r="K108">
            <v>8</v>
          </cell>
          <cell r="L108" t="str">
            <v>N</v>
          </cell>
          <cell r="M108">
            <v>10</v>
          </cell>
          <cell r="N108">
            <v>18</v>
          </cell>
          <cell r="O108" t="str">
            <v>N</v>
          </cell>
          <cell r="P108">
            <v>6</v>
          </cell>
          <cell r="Q108">
            <v>8</v>
          </cell>
          <cell r="R108">
            <v>14</v>
          </cell>
          <cell r="S108" t="str">
            <v>A</v>
          </cell>
          <cell r="T108" t="str">
            <v>N</v>
          </cell>
          <cell r="U108">
            <v>10</v>
          </cell>
          <cell r="V108">
            <v>10</v>
          </cell>
          <cell r="W108" t="str">
            <v>N</v>
          </cell>
          <cell r="X108" t="str">
            <v>A</v>
          </cell>
          <cell r="Y108">
            <v>10</v>
          </cell>
          <cell r="Z108">
            <v>10</v>
          </cell>
          <cell r="AA108">
            <v>67</v>
          </cell>
          <cell r="AB108">
            <v>5</v>
          </cell>
          <cell r="AC108">
            <v>3</v>
          </cell>
          <cell r="AD108">
            <v>27</v>
          </cell>
          <cell r="AE108">
            <v>35</v>
          </cell>
          <cell r="AF108">
            <v>28</v>
          </cell>
          <cell r="AG108">
            <v>63</v>
          </cell>
          <cell r="AH108">
            <v>6</v>
          </cell>
          <cell r="AI108">
            <v>7</v>
          </cell>
          <cell r="AJ108">
            <v>31</v>
          </cell>
          <cell r="AK108">
            <v>44</v>
          </cell>
          <cell r="AL108">
            <v>33</v>
          </cell>
          <cell r="AM108">
            <v>77</v>
          </cell>
          <cell r="AN108">
            <v>7</v>
          </cell>
          <cell r="AO108" t="str">
            <v>A</v>
          </cell>
          <cell r="AP108">
            <v>33</v>
          </cell>
          <cell r="AQ108">
            <v>40</v>
          </cell>
          <cell r="AR108">
            <v>26</v>
          </cell>
          <cell r="AS108">
            <v>66</v>
          </cell>
          <cell r="AT108" t="str">
            <v>A</v>
          </cell>
          <cell r="AU108">
            <v>5</v>
          </cell>
          <cell r="AV108">
            <v>29</v>
          </cell>
          <cell r="AW108">
            <v>34</v>
          </cell>
          <cell r="AX108">
            <v>18</v>
          </cell>
          <cell r="AY108">
            <v>52</v>
          </cell>
          <cell r="AZ108">
            <v>5</v>
          </cell>
          <cell r="BA108" t="str">
            <v>A</v>
          </cell>
          <cell r="BB108">
            <v>32</v>
          </cell>
          <cell r="BC108">
            <v>37</v>
          </cell>
          <cell r="BD108">
            <v>24</v>
          </cell>
          <cell r="BE108">
            <v>61</v>
          </cell>
          <cell r="BF108">
            <v>319</v>
          </cell>
          <cell r="BG108">
            <v>52</v>
          </cell>
          <cell r="BH108">
            <v>438</v>
          </cell>
          <cell r="BI108">
            <v>58.4</v>
          </cell>
          <cell r="BK108" t="str">
            <v>C</v>
          </cell>
          <cell r="BL108" t="str">
            <v>D+</v>
          </cell>
          <cell r="BM108" t="str">
            <v>C</v>
          </cell>
          <cell r="BN108" t="str">
            <v>D+</v>
          </cell>
          <cell r="BO108" t="str">
            <v>E+</v>
          </cell>
          <cell r="BP108" t="str">
            <v>A+</v>
          </cell>
          <cell r="BQ108" t="str">
            <v>B</v>
          </cell>
          <cell r="BR108" t="str">
            <v>B</v>
          </cell>
          <cell r="BS108" t="str">
            <v>D+</v>
          </cell>
          <cell r="BT108" t="str">
            <v>C+</v>
          </cell>
          <cell r="BU108" t="str">
            <v>D+</v>
          </cell>
          <cell r="BW108">
            <v>2</v>
          </cell>
          <cell r="BX108">
            <v>4</v>
          </cell>
          <cell r="BY108">
            <v>4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20.5</v>
          </cell>
          <cell r="CI108">
            <v>0</v>
          </cell>
          <cell r="CJ108" t="str">
            <v>Pass</v>
          </cell>
          <cell r="CK108">
            <v>5.28</v>
          </cell>
        </row>
        <row r="109">
          <cell r="B109" t="str">
            <v>PIET23CS038</v>
          </cell>
          <cell r="C109" t="str">
            <v>CHAYAN JAIN</v>
          </cell>
          <cell r="D109" t="str">
            <v>23EPTCS037</v>
          </cell>
          <cell r="E109" t="str">
            <v>A-38</v>
          </cell>
          <cell r="F109"/>
          <cell r="G109">
            <v>8</v>
          </cell>
          <cell r="H109">
            <v>7</v>
          </cell>
          <cell r="I109">
            <v>10</v>
          </cell>
          <cell r="J109">
            <v>25</v>
          </cell>
          <cell r="K109">
            <v>6</v>
          </cell>
          <cell r="L109">
            <v>10</v>
          </cell>
          <cell r="M109">
            <v>10</v>
          </cell>
          <cell r="N109">
            <v>26</v>
          </cell>
          <cell r="O109">
            <v>9</v>
          </cell>
          <cell r="P109">
            <v>10</v>
          </cell>
          <cell r="Q109">
            <v>10</v>
          </cell>
          <cell r="R109">
            <v>29</v>
          </cell>
          <cell r="S109">
            <v>6</v>
          </cell>
          <cell r="T109">
            <v>10</v>
          </cell>
          <cell r="U109">
            <v>10</v>
          </cell>
          <cell r="V109">
            <v>26</v>
          </cell>
          <cell r="W109">
            <v>9</v>
          </cell>
          <cell r="X109">
            <v>10</v>
          </cell>
          <cell r="Y109">
            <v>10</v>
          </cell>
          <cell r="Z109">
            <v>29</v>
          </cell>
          <cell r="AA109">
            <v>135</v>
          </cell>
          <cell r="AB109">
            <v>10</v>
          </cell>
          <cell r="AC109">
            <v>8</v>
          </cell>
          <cell r="AD109">
            <v>38</v>
          </cell>
          <cell r="AE109">
            <v>56</v>
          </cell>
          <cell r="AF109">
            <v>34</v>
          </cell>
          <cell r="AG109">
            <v>90</v>
          </cell>
          <cell r="AH109">
            <v>8</v>
          </cell>
          <cell r="AI109">
            <v>8</v>
          </cell>
          <cell r="AJ109">
            <v>40</v>
          </cell>
          <cell r="AK109">
            <v>56</v>
          </cell>
          <cell r="AL109">
            <v>35</v>
          </cell>
          <cell r="AM109">
            <v>91</v>
          </cell>
          <cell r="AN109">
            <v>9</v>
          </cell>
          <cell r="AO109">
            <v>10</v>
          </cell>
          <cell r="AP109">
            <v>40</v>
          </cell>
          <cell r="AQ109">
            <v>59</v>
          </cell>
          <cell r="AR109">
            <v>39</v>
          </cell>
          <cell r="AS109">
            <v>98</v>
          </cell>
          <cell r="AT109">
            <v>8</v>
          </cell>
          <cell r="AU109">
            <v>9</v>
          </cell>
          <cell r="AV109">
            <v>40</v>
          </cell>
          <cell r="AW109">
            <v>57</v>
          </cell>
          <cell r="AX109">
            <v>33</v>
          </cell>
          <cell r="AY109">
            <v>90</v>
          </cell>
          <cell r="AZ109">
            <v>9</v>
          </cell>
          <cell r="BA109">
            <v>10</v>
          </cell>
          <cell r="BB109">
            <v>40</v>
          </cell>
          <cell r="BC109">
            <v>59</v>
          </cell>
          <cell r="BD109">
            <v>38</v>
          </cell>
          <cell r="BE109">
            <v>97</v>
          </cell>
          <cell r="BF109">
            <v>466</v>
          </cell>
          <cell r="BG109">
            <v>96</v>
          </cell>
          <cell r="BH109">
            <v>697</v>
          </cell>
          <cell r="BI109">
            <v>92.933333333333337</v>
          </cell>
          <cell r="BK109" t="str">
            <v>B+</v>
          </cell>
          <cell r="BL109" t="str">
            <v>A</v>
          </cell>
          <cell r="BM109" t="str">
            <v>B</v>
          </cell>
          <cell r="BN109" t="str">
            <v>A++</v>
          </cell>
          <cell r="BO109" t="str">
            <v>A</v>
          </cell>
          <cell r="BP109" t="str">
            <v>A++</v>
          </cell>
          <cell r="BQ109" t="str">
            <v>A++</v>
          </cell>
          <cell r="BR109" t="str">
            <v>A++</v>
          </cell>
          <cell r="BS109" t="str">
            <v>A++</v>
          </cell>
          <cell r="BT109" t="str">
            <v>A++</v>
          </cell>
          <cell r="BU109" t="str">
            <v>A++</v>
          </cell>
          <cell r="BW109">
            <v>2</v>
          </cell>
          <cell r="BX109">
            <v>4</v>
          </cell>
          <cell r="BY109">
            <v>4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20.5</v>
          </cell>
          <cell r="CI109">
            <v>0</v>
          </cell>
          <cell r="CJ109" t="str">
            <v>Pass</v>
          </cell>
          <cell r="CK109">
            <v>8.8800000000000008</v>
          </cell>
        </row>
        <row r="110">
          <cell r="B110" t="str">
            <v>PIET23CS039</v>
          </cell>
          <cell r="C110" t="str">
            <v>CHETAN PRATAP SINGH SHEKHAWAT</v>
          </cell>
          <cell r="D110" t="str">
            <v>23EPTCS038</v>
          </cell>
          <cell r="E110" t="str">
            <v>A-39</v>
          </cell>
          <cell r="F110"/>
          <cell r="G110">
            <v>10</v>
          </cell>
          <cell r="H110">
            <v>10</v>
          </cell>
          <cell r="I110">
            <v>10</v>
          </cell>
          <cell r="J110">
            <v>30</v>
          </cell>
          <cell r="K110">
            <v>2</v>
          </cell>
          <cell r="L110">
            <v>10</v>
          </cell>
          <cell r="M110">
            <v>10</v>
          </cell>
          <cell r="N110">
            <v>22</v>
          </cell>
          <cell r="O110">
            <v>6</v>
          </cell>
          <cell r="P110">
            <v>8</v>
          </cell>
          <cell r="Q110">
            <v>10</v>
          </cell>
          <cell r="R110">
            <v>24</v>
          </cell>
          <cell r="S110">
            <v>1</v>
          </cell>
          <cell r="T110">
            <v>9</v>
          </cell>
          <cell r="U110">
            <v>10</v>
          </cell>
          <cell r="V110">
            <v>20</v>
          </cell>
          <cell r="W110">
            <v>7</v>
          </cell>
          <cell r="X110">
            <v>8</v>
          </cell>
          <cell r="Y110">
            <v>10</v>
          </cell>
          <cell r="Z110">
            <v>25</v>
          </cell>
          <cell r="AA110">
            <v>121</v>
          </cell>
          <cell r="AB110">
            <v>8</v>
          </cell>
          <cell r="AC110">
            <v>9</v>
          </cell>
          <cell r="AD110">
            <v>39</v>
          </cell>
          <cell r="AE110">
            <v>56</v>
          </cell>
          <cell r="AF110">
            <v>32</v>
          </cell>
          <cell r="AG110">
            <v>88</v>
          </cell>
          <cell r="AH110">
            <v>7</v>
          </cell>
          <cell r="AI110">
            <v>8</v>
          </cell>
          <cell r="AJ110">
            <v>40</v>
          </cell>
          <cell r="AK110">
            <v>55</v>
          </cell>
          <cell r="AL110">
            <v>32</v>
          </cell>
          <cell r="AM110">
            <v>87</v>
          </cell>
          <cell r="AN110">
            <v>7</v>
          </cell>
          <cell r="AO110">
            <v>8</v>
          </cell>
          <cell r="AP110">
            <v>40</v>
          </cell>
          <cell r="AQ110">
            <v>55</v>
          </cell>
          <cell r="AR110">
            <v>35</v>
          </cell>
          <cell r="AS110">
            <v>90</v>
          </cell>
          <cell r="AT110">
            <v>5</v>
          </cell>
          <cell r="AU110">
            <v>8</v>
          </cell>
          <cell r="AV110">
            <v>40</v>
          </cell>
          <cell r="AW110">
            <v>53</v>
          </cell>
          <cell r="AX110">
            <v>30</v>
          </cell>
          <cell r="AY110">
            <v>83</v>
          </cell>
          <cell r="AZ110">
            <v>9</v>
          </cell>
          <cell r="BA110">
            <v>10</v>
          </cell>
          <cell r="BB110">
            <v>40</v>
          </cell>
          <cell r="BC110">
            <v>59</v>
          </cell>
          <cell r="BD110">
            <v>39</v>
          </cell>
          <cell r="BE110">
            <v>98</v>
          </cell>
          <cell r="BF110">
            <v>446</v>
          </cell>
          <cell r="BG110">
            <v>61</v>
          </cell>
          <cell r="BH110">
            <v>628</v>
          </cell>
          <cell r="BI110">
            <v>83.733333333333334</v>
          </cell>
          <cell r="BK110" t="str">
            <v>B</v>
          </cell>
          <cell r="BL110" t="str">
            <v>A++</v>
          </cell>
          <cell r="BM110" t="str">
            <v>B</v>
          </cell>
          <cell r="BN110" t="str">
            <v>B</v>
          </cell>
          <cell r="BO110" t="str">
            <v>C+</v>
          </cell>
          <cell r="BP110" t="str">
            <v>A++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C+</v>
          </cell>
          <cell r="BW110">
            <v>2</v>
          </cell>
          <cell r="BX110">
            <v>4</v>
          </cell>
          <cell r="BY110">
            <v>4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20.5</v>
          </cell>
          <cell r="CI110">
            <v>0</v>
          </cell>
          <cell r="CJ110" t="str">
            <v>Pass</v>
          </cell>
          <cell r="CK110">
            <v>8.66</v>
          </cell>
        </row>
        <row r="111">
          <cell r="B111" t="str">
            <v>PIET23CS040</v>
          </cell>
          <cell r="C111" t="str">
            <v>CHHAVI JAIN</v>
          </cell>
          <cell r="D111" t="str">
            <v>23EPTCS039</v>
          </cell>
          <cell r="E111" t="str">
            <v>A-40</v>
          </cell>
          <cell r="F111"/>
          <cell r="G111">
            <v>8</v>
          </cell>
          <cell r="H111">
            <v>8</v>
          </cell>
          <cell r="I111">
            <v>10</v>
          </cell>
          <cell r="J111">
            <v>26</v>
          </cell>
          <cell r="K111">
            <v>5</v>
          </cell>
          <cell r="L111">
            <v>10</v>
          </cell>
          <cell r="M111">
            <v>10</v>
          </cell>
          <cell r="N111">
            <v>25</v>
          </cell>
          <cell r="O111">
            <v>7</v>
          </cell>
          <cell r="P111">
            <v>10</v>
          </cell>
          <cell r="Q111">
            <v>10</v>
          </cell>
          <cell r="R111">
            <v>27</v>
          </cell>
          <cell r="S111">
            <v>8</v>
          </cell>
          <cell r="T111">
            <v>10</v>
          </cell>
          <cell r="U111">
            <v>10</v>
          </cell>
          <cell r="V111">
            <v>28</v>
          </cell>
          <cell r="W111">
            <v>8</v>
          </cell>
          <cell r="X111">
            <v>10</v>
          </cell>
          <cell r="Y111">
            <v>10</v>
          </cell>
          <cell r="Z111">
            <v>28</v>
          </cell>
          <cell r="AA111">
            <v>134</v>
          </cell>
          <cell r="AB111">
            <v>8</v>
          </cell>
          <cell r="AC111">
            <v>9</v>
          </cell>
          <cell r="AD111">
            <v>27</v>
          </cell>
          <cell r="AE111">
            <v>44</v>
          </cell>
          <cell r="AF111">
            <v>30</v>
          </cell>
          <cell r="AG111">
            <v>74</v>
          </cell>
          <cell r="AH111">
            <v>9</v>
          </cell>
          <cell r="AI111">
            <v>9</v>
          </cell>
          <cell r="AJ111">
            <v>40</v>
          </cell>
          <cell r="AK111">
            <v>58</v>
          </cell>
          <cell r="AL111">
            <v>36</v>
          </cell>
          <cell r="AM111">
            <v>94</v>
          </cell>
          <cell r="AN111">
            <v>10</v>
          </cell>
          <cell r="AO111">
            <v>9</v>
          </cell>
          <cell r="AP111">
            <v>40</v>
          </cell>
          <cell r="AQ111">
            <v>59</v>
          </cell>
          <cell r="AR111">
            <v>36</v>
          </cell>
          <cell r="AS111">
            <v>95</v>
          </cell>
          <cell r="AT111">
            <v>7</v>
          </cell>
          <cell r="AU111">
            <v>9</v>
          </cell>
          <cell r="AV111">
            <v>27</v>
          </cell>
          <cell r="AW111">
            <v>43</v>
          </cell>
          <cell r="AX111">
            <v>31</v>
          </cell>
          <cell r="AY111">
            <v>74</v>
          </cell>
          <cell r="AZ111">
            <v>8</v>
          </cell>
          <cell r="BA111">
            <v>9</v>
          </cell>
          <cell r="BB111">
            <v>40</v>
          </cell>
          <cell r="BC111">
            <v>57</v>
          </cell>
          <cell r="BD111">
            <v>37</v>
          </cell>
          <cell r="BE111">
            <v>94</v>
          </cell>
          <cell r="BF111">
            <v>431</v>
          </cell>
          <cell r="BG111">
            <v>96</v>
          </cell>
          <cell r="BH111">
            <v>661</v>
          </cell>
          <cell r="BI111">
            <v>88.133333333333326</v>
          </cell>
          <cell r="BK111" t="str">
            <v>B</v>
          </cell>
          <cell r="BL111" t="str">
            <v>C+</v>
          </cell>
          <cell r="BM111" t="str">
            <v>A+</v>
          </cell>
          <cell r="BN111" t="str">
            <v>A+</v>
          </cell>
          <cell r="BO111" t="str">
            <v>A++</v>
          </cell>
          <cell r="BP111" t="str">
            <v>A++</v>
          </cell>
          <cell r="BQ111" t="str">
            <v>A</v>
          </cell>
          <cell r="BR111" t="str">
            <v>A++</v>
          </cell>
          <cell r="BS111" t="str">
            <v>A</v>
          </cell>
          <cell r="BT111" t="str">
            <v>A++</v>
          </cell>
          <cell r="BU111" t="str">
            <v>A++</v>
          </cell>
          <cell r="BW111">
            <v>2</v>
          </cell>
          <cell r="BX111">
            <v>4</v>
          </cell>
          <cell r="BY111">
            <v>4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20.5</v>
          </cell>
          <cell r="CI111">
            <v>0</v>
          </cell>
          <cell r="CJ111" t="str">
            <v>Pass</v>
          </cell>
          <cell r="CK111">
            <v>8.73</v>
          </cell>
        </row>
        <row r="112">
          <cell r="B112" t="str">
            <v>PIET23CS041</v>
          </cell>
          <cell r="C112" t="str">
            <v>DAKSH MAHERA</v>
          </cell>
          <cell r="D112" t="str">
            <v>23EPTCS040</v>
          </cell>
          <cell r="E112" t="str">
            <v>A-41</v>
          </cell>
          <cell r="F112"/>
          <cell r="G112">
            <v>5</v>
          </cell>
          <cell r="H112">
            <v>7</v>
          </cell>
          <cell r="I112">
            <v>10</v>
          </cell>
          <cell r="J112">
            <v>22</v>
          </cell>
          <cell r="K112">
            <v>6</v>
          </cell>
          <cell r="L112">
            <v>9</v>
          </cell>
          <cell r="M112">
            <v>10</v>
          </cell>
          <cell r="N112">
            <v>25</v>
          </cell>
          <cell r="O112">
            <v>9</v>
          </cell>
          <cell r="P112">
            <v>10</v>
          </cell>
          <cell r="Q112">
            <v>10</v>
          </cell>
          <cell r="R112">
            <v>29</v>
          </cell>
          <cell r="S112">
            <v>7</v>
          </cell>
          <cell r="T112">
            <v>10</v>
          </cell>
          <cell r="U112">
            <v>10</v>
          </cell>
          <cell r="V112">
            <v>27</v>
          </cell>
          <cell r="W112">
            <v>8</v>
          </cell>
          <cell r="X112">
            <v>10</v>
          </cell>
          <cell r="Y112">
            <v>10</v>
          </cell>
          <cell r="Z112">
            <v>28</v>
          </cell>
          <cell r="AA112">
            <v>131</v>
          </cell>
          <cell r="AB112">
            <v>10</v>
          </cell>
          <cell r="AC112">
            <v>9</v>
          </cell>
          <cell r="AD112">
            <v>40</v>
          </cell>
          <cell r="AE112">
            <v>59</v>
          </cell>
          <cell r="AF112">
            <v>32</v>
          </cell>
          <cell r="AG112">
            <v>91</v>
          </cell>
          <cell r="AH112">
            <v>8</v>
          </cell>
          <cell r="AI112">
            <v>9</v>
          </cell>
          <cell r="AJ112">
            <v>40</v>
          </cell>
          <cell r="AK112">
            <v>57</v>
          </cell>
          <cell r="AL112">
            <v>36</v>
          </cell>
          <cell r="AM112">
            <v>93</v>
          </cell>
          <cell r="AN112">
            <v>9</v>
          </cell>
          <cell r="AO112">
            <v>9</v>
          </cell>
          <cell r="AP112">
            <v>38</v>
          </cell>
          <cell r="AQ112">
            <v>56</v>
          </cell>
          <cell r="AR112">
            <v>34</v>
          </cell>
          <cell r="AS112">
            <v>90</v>
          </cell>
          <cell r="AT112">
            <v>7</v>
          </cell>
          <cell r="AU112">
            <v>6</v>
          </cell>
          <cell r="AV112">
            <v>39</v>
          </cell>
          <cell r="AW112">
            <v>52</v>
          </cell>
          <cell r="AX112">
            <v>28</v>
          </cell>
          <cell r="AY112">
            <v>80</v>
          </cell>
          <cell r="AZ112">
            <v>9</v>
          </cell>
          <cell r="BA112">
            <v>9</v>
          </cell>
          <cell r="BB112">
            <v>40</v>
          </cell>
          <cell r="BC112">
            <v>58</v>
          </cell>
          <cell r="BD112">
            <v>34</v>
          </cell>
          <cell r="BE112">
            <v>92</v>
          </cell>
          <cell r="BF112">
            <v>446</v>
          </cell>
          <cell r="BG112">
            <v>93</v>
          </cell>
          <cell r="BH112">
            <v>670</v>
          </cell>
          <cell r="BI112">
            <v>89.333333333333329</v>
          </cell>
          <cell r="BK112" t="str">
            <v>B+</v>
          </cell>
          <cell r="BL112" t="str">
            <v>E+</v>
          </cell>
          <cell r="BM112" t="str">
            <v>C+</v>
          </cell>
          <cell r="BN112" t="str">
            <v>C</v>
          </cell>
          <cell r="BO112" t="str">
            <v>B+</v>
          </cell>
          <cell r="BP112" t="str">
            <v>A++</v>
          </cell>
          <cell r="BQ112" t="str">
            <v>A++</v>
          </cell>
          <cell r="BR112" t="str">
            <v>A++</v>
          </cell>
          <cell r="BS112" t="str">
            <v>A+</v>
          </cell>
          <cell r="BT112" t="str">
            <v>A++</v>
          </cell>
          <cell r="BU112" t="str">
            <v>A++</v>
          </cell>
          <cell r="BW112">
            <v>2</v>
          </cell>
          <cell r="BX112">
            <v>4</v>
          </cell>
          <cell r="BY112">
            <v>4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20.5</v>
          </cell>
          <cell r="CI112">
            <v>0</v>
          </cell>
          <cell r="CJ112" t="str">
            <v>Pass</v>
          </cell>
          <cell r="CK112">
            <v>7.66</v>
          </cell>
        </row>
        <row r="113">
          <cell r="B113" t="str">
            <v>PIET23CS042</v>
          </cell>
          <cell r="C113" t="str">
            <v>DAVIT KUMAR FADIA</v>
          </cell>
          <cell r="D113" t="str">
            <v>23EPTCS041</v>
          </cell>
          <cell r="E113" t="str">
            <v>A-42</v>
          </cell>
          <cell r="F113"/>
          <cell r="G113">
            <v>7</v>
          </cell>
          <cell r="H113">
            <v>7</v>
          </cell>
          <cell r="I113">
            <v>10</v>
          </cell>
          <cell r="J113">
            <v>24</v>
          </cell>
          <cell r="K113">
            <v>6</v>
          </cell>
          <cell r="L113">
            <v>8</v>
          </cell>
          <cell r="M113">
            <v>10</v>
          </cell>
          <cell r="N113">
            <v>24</v>
          </cell>
          <cell r="O113">
            <v>7</v>
          </cell>
          <cell r="P113">
            <v>10</v>
          </cell>
          <cell r="Q113">
            <v>10</v>
          </cell>
          <cell r="R113">
            <v>27</v>
          </cell>
          <cell r="S113">
            <v>6</v>
          </cell>
          <cell r="T113">
            <v>10</v>
          </cell>
          <cell r="U113">
            <v>10</v>
          </cell>
          <cell r="V113">
            <v>26</v>
          </cell>
          <cell r="W113">
            <v>8</v>
          </cell>
          <cell r="X113">
            <v>10</v>
          </cell>
          <cell r="Y113">
            <v>10</v>
          </cell>
          <cell r="Z113">
            <v>28</v>
          </cell>
          <cell r="AA113">
            <v>129</v>
          </cell>
          <cell r="AB113">
            <v>6</v>
          </cell>
          <cell r="AC113">
            <v>8</v>
          </cell>
          <cell r="AD113">
            <v>27</v>
          </cell>
          <cell r="AE113">
            <v>41</v>
          </cell>
          <cell r="AF113">
            <v>21</v>
          </cell>
          <cell r="AG113">
            <v>62</v>
          </cell>
          <cell r="AH113">
            <v>8</v>
          </cell>
          <cell r="AI113">
            <v>9</v>
          </cell>
          <cell r="AJ113">
            <v>40</v>
          </cell>
          <cell r="AK113">
            <v>57</v>
          </cell>
          <cell r="AL113">
            <v>36</v>
          </cell>
          <cell r="AM113">
            <v>93</v>
          </cell>
          <cell r="AN113">
            <v>9</v>
          </cell>
          <cell r="AO113">
            <v>9</v>
          </cell>
          <cell r="AP113">
            <v>39</v>
          </cell>
          <cell r="AQ113">
            <v>57</v>
          </cell>
          <cell r="AR113">
            <v>34</v>
          </cell>
          <cell r="AS113">
            <v>91</v>
          </cell>
          <cell r="AT113">
            <v>7</v>
          </cell>
          <cell r="AU113">
            <v>10</v>
          </cell>
          <cell r="AV113">
            <v>39</v>
          </cell>
          <cell r="AW113">
            <v>56</v>
          </cell>
          <cell r="AX113">
            <v>27</v>
          </cell>
          <cell r="AY113">
            <v>83</v>
          </cell>
          <cell r="AZ113">
            <v>8</v>
          </cell>
          <cell r="BA113">
            <v>6</v>
          </cell>
          <cell r="BB113">
            <v>40</v>
          </cell>
          <cell r="BC113">
            <v>54</v>
          </cell>
          <cell r="BD113">
            <v>25</v>
          </cell>
          <cell r="BE113">
            <v>79</v>
          </cell>
          <cell r="BF113">
            <v>408</v>
          </cell>
          <cell r="BG113">
            <v>86</v>
          </cell>
          <cell r="BH113">
            <v>623</v>
          </cell>
          <cell r="BI113">
            <v>83.066666666666663</v>
          </cell>
          <cell r="BK113" t="str">
            <v>B</v>
          </cell>
          <cell r="BL113" t="str">
            <v>B</v>
          </cell>
          <cell r="BM113" t="str">
            <v>C</v>
          </cell>
          <cell r="BN113" t="str">
            <v>B+</v>
          </cell>
          <cell r="BO113" t="str">
            <v>B</v>
          </cell>
          <cell r="BP113" t="str">
            <v>A++</v>
          </cell>
          <cell r="BQ113" t="str">
            <v>C+</v>
          </cell>
          <cell r="BR113" t="str">
            <v>A++</v>
          </cell>
          <cell r="BS113" t="str">
            <v>A++</v>
          </cell>
          <cell r="BT113" t="str">
            <v>A+</v>
          </cell>
          <cell r="BU113" t="str">
            <v>A++</v>
          </cell>
          <cell r="BW113">
            <v>2</v>
          </cell>
          <cell r="BX113">
            <v>4</v>
          </cell>
          <cell r="BY113">
            <v>4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20.5</v>
          </cell>
          <cell r="CI113">
            <v>0</v>
          </cell>
          <cell r="CJ113" t="str">
            <v>Pass</v>
          </cell>
          <cell r="CK113">
            <v>7.93</v>
          </cell>
        </row>
        <row r="114">
          <cell r="B114" t="str">
            <v>PIET23CS043</v>
          </cell>
          <cell r="C114" t="str">
            <v>DEEPAK KUMAR</v>
          </cell>
          <cell r="D114" t="str">
            <v>23EPTCS042</v>
          </cell>
          <cell r="E114" t="str">
            <v>A-43</v>
          </cell>
          <cell r="F114"/>
          <cell r="G114">
            <v>7</v>
          </cell>
          <cell r="H114">
            <v>6</v>
          </cell>
          <cell r="I114">
            <v>10</v>
          </cell>
          <cell r="J114">
            <v>23</v>
          </cell>
          <cell r="K114">
            <v>3</v>
          </cell>
          <cell r="L114">
            <v>10</v>
          </cell>
          <cell r="M114">
            <v>10</v>
          </cell>
          <cell r="N114">
            <v>23</v>
          </cell>
          <cell r="O114">
            <v>7</v>
          </cell>
          <cell r="P114">
            <v>10</v>
          </cell>
          <cell r="Q114">
            <v>10</v>
          </cell>
          <cell r="R114">
            <v>27</v>
          </cell>
          <cell r="S114">
            <v>6</v>
          </cell>
          <cell r="T114">
            <v>9</v>
          </cell>
          <cell r="U114">
            <v>10</v>
          </cell>
          <cell r="V114">
            <v>25</v>
          </cell>
          <cell r="W114">
            <v>5</v>
          </cell>
          <cell r="X114">
            <v>10</v>
          </cell>
          <cell r="Y114">
            <v>10</v>
          </cell>
          <cell r="Z114">
            <v>25</v>
          </cell>
          <cell r="AA114">
            <v>123</v>
          </cell>
          <cell r="AB114">
            <v>5</v>
          </cell>
          <cell r="AC114">
            <v>8</v>
          </cell>
          <cell r="AD114">
            <v>37</v>
          </cell>
          <cell r="AE114">
            <v>50</v>
          </cell>
          <cell r="AF114">
            <v>35</v>
          </cell>
          <cell r="AG114">
            <v>85</v>
          </cell>
          <cell r="AH114">
            <v>7</v>
          </cell>
          <cell r="AI114">
            <v>8</v>
          </cell>
          <cell r="AJ114">
            <v>35</v>
          </cell>
          <cell r="AK114">
            <v>50</v>
          </cell>
          <cell r="AL114">
            <v>29</v>
          </cell>
          <cell r="AM114">
            <v>79</v>
          </cell>
          <cell r="AN114">
            <v>8</v>
          </cell>
          <cell r="AO114">
            <v>8</v>
          </cell>
          <cell r="AP114">
            <v>39</v>
          </cell>
          <cell r="AQ114">
            <v>55</v>
          </cell>
          <cell r="AR114">
            <v>30</v>
          </cell>
          <cell r="AS114">
            <v>85</v>
          </cell>
          <cell r="AT114">
            <v>8</v>
          </cell>
          <cell r="AU114">
            <v>8</v>
          </cell>
          <cell r="AV114">
            <v>33</v>
          </cell>
          <cell r="AW114">
            <v>49</v>
          </cell>
          <cell r="AX114">
            <v>27</v>
          </cell>
          <cell r="AY114">
            <v>76</v>
          </cell>
          <cell r="AZ114">
            <v>8</v>
          </cell>
          <cell r="BA114">
            <v>9</v>
          </cell>
          <cell r="BB114">
            <v>40</v>
          </cell>
          <cell r="BC114">
            <v>57</v>
          </cell>
          <cell r="BD114">
            <v>32</v>
          </cell>
          <cell r="BE114">
            <v>89</v>
          </cell>
          <cell r="BF114">
            <v>414</v>
          </cell>
          <cell r="BG114">
            <v>69</v>
          </cell>
          <cell r="BH114">
            <v>606</v>
          </cell>
          <cell r="BI114">
            <v>80.800000000000011</v>
          </cell>
          <cell r="BK114" t="str">
            <v>B+</v>
          </cell>
          <cell r="BL114" t="str">
            <v>C+</v>
          </cell>
          <cell r="BM114" t="str">
            <v>D</v>
          </cell>
          <cell r="BN114" t="str">
            <v>B+</v>
          </cell>
          <cell r="BO114" t="str">
            <v>A++</v>
          </cell>
          <cell r="BP114" t="str">
            <v>A+</v>
          </cell>
          <cell r="BQ114" t="str">
            <v>A++</v>
          </cell>
          <cell r="BR114" t="str">
            <v>A++</v>
          </cell>
          <cell r="BS114" t="str">
            <v>A+</v>
          </cell>
          <cell r="BT114" t="str">
            <v>A++</v>
          </cell>
          <cell r="BU114" t="str">
            <v>B+</v>
          </cell>
          <cell r="BW114">
            <v>2</v>
          </cell>
          <cell r="BX114">
            <v>4</v>
          </cell>
          <cell r="BY114">
            <v>4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20.5</v>
          </cell>
          <cell r="CI114">
            <v>0</v>
          </cell>
          <cell r="CJ114" t="str">
            <v>Pass</v>
          </cell>
          <cell r="CK114">
            <v>8</v>
          </cell>
        </row>
        <row r="115">
          <cell r="B115" t="str">
            <v>PIET23CS044</v>
          </cell>
          <cell r="C115" t="str">
            <v>DEEPAK SHARMA</v>
          </cell>
          <cell r="D115" t="str">
            <v>23EPTCS043</v>
          </cell>
          <cell r="E115" t="str">
            <v>A-44</v>
          </cell>
          <cell r="F115"/>
          <cell r="G115">
            <v>3</v>
          </cell>
          <cell r="H115">
            <v>5</v>
          </cell>
          <cell r="I115">
            <v>10</v>
          </cell>
          <cell r="J115">
            <v>18</v>
          </cell>
          <cell r="K115">
            <v>5</v>
          </cell>
          <cell r="L115">
            <v>8</v>
          </cell>
          <cell r="M115">
            <v>10</v>
          </cell>
          <cell r="N115">
            <v>23</v>
          </cell>
          <cell r="O115">
            <v>7</v>
          </cell>
          <cell r="P115">
            <v>10</v>
          </cell>
          <cell r="Q115">
            <v>10</v>
          </cell>
          <cell r="R115">
            <v>27</v>
          </cell>
          <cell r="S115">
            <v>6</v>
          </cell>
          <cell r="T115">
            <v>9</v>
          </cell>
          <cell r="U115">
            <v>10</v>
          </cell>
          <cell r="V115">
            <v>25</v>
          </cell>
          <cell r="W115">
            <v>7</v>
          </cell>
          <cell r="X115">
            <v>10</v>
          </cell>
          <cell r="Y115">
            <v>10</v>
          </cell>
          <cell r="Z115">
            <v>27</v>
          </cell>
          <cell r="AA115">
            <v>120</v>
          </cell>
          <cell r="AB115">
            <v>8</v>
          </cell>
          <cell r="AC115">
            <v>6</v>
          </cell>
          <cell r="AD115">
            <v>38</v>
          </cell>
          <cell r="AE115">
            <v>52</v>
          </cell>
          <cell r="AF115">
            <v>26</v>
          </cell>
          <cell r="AG115">
            <v>78</v>
          </cell>
          <cell r="AH115">
            <v>6</v>
          </cell>
          <cell r="AI115">
            <v>7</v>
          </cell>
          <cell r="AJ115">
            <v>33</v>
          </cell>
          <cell r="AK115">
            <v>46</v>
          </cell>
          <cell r="AL115">
            <v>29</v>
          </cell>
          <cell r="AM115">
            <v>75</v>
          </cell>
          <cell r="AN115">
            <v>9</v>
          </cell>
          <cell r="AO115">
            <v>6</v>
          </cell>
          <cell r="AP115">
            <v>34</v>
          </cell>
          <cell r="AQ115">
            <v>49</v>
          </cell>
          <cell r="AR115">
            <v>26</v>
          </cell>
          <cell r="AS115">
            <v>75</v>
          </cell>
          <cell r="AT115">
            <v>6</v>
          </cell>
          <cell r="AU115">
            <v>9</v>
          </cell>
          <cell r="AV115">
            <v>40</v>
          </cell>
          <cell r="AW115">
            <v>55</v>
          </cell>
          <cell r="AX115">
            <v>30</v>
          </cell>
          <cell r="AY115">
            <v>85</v>
          </cell>
          <cell r="AZ115">
            <v>6</v>
          </cell>
          <cell r="BA115">
            <v>9</v>
          </cell>
          <cell r="BB115">
            <v>39</v>
          </cell>
          <cell r="BC115">
            <v>54</v>
          </cell>
          <cell r="BD115">
            <v>31</v>
          </cell>
          <cell r="BE115">
            <v>85</v>
          </cell>
          <cell r="BF115">
            <v>398</v>
          </cell>
          <cell r="BG115">
            <v>63</v>
          </cell>
          <cell r="BH115">
            <v>581</v>
          </cell>
          <cell r="BI115">
            <v>77.466666666666669</v>
          </cell>
          <cell r="BK115" t="str">
            <v>A</v>
          </cell>
          <cell r="BL115" t="str">
            <v>C+</v>
          </cell>
          <cell r="BM115" t="str">
            <v>D+</v>
          </cell>
          <cell r="BN115" t="str">
            <v>A</v>
          </cell>
          <cell r="BO115" t="str">
            <v>E+</v>
          </cell>
          <cell r="BP115" t="str">
            <v>A</v>
          </cell>
          <cell r="BQ115" t="str">
            <v>A+</v>
          </cell>
          <cell r="BR115" t="str">
            <v>A</v>
          </cell>
          <cell r="BS115" t="str">
            <v>A++</v>
          </cell>
          <cell r="BT115" t="str">
            <v>A++</v>
          </cell>
          <cell r="BU115" t="str">
            <v>B</v>
          </cell>
          <cell r="BW115">
            <v>2</v>
          </cell>
          <cell r="BX115">
            <v>4</v>
          </cell>
          <cell r="BY115">
            <v>4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20.5</v>
          </cell>
          <cell r="CI115">
            <v>0</v>
          </cell>
          <cell r="CJ115" t="str">
            <v>Pass</v>
          </cell>
          <cell r="CK115">
            <v>7.56</v>
          </cell>
        </row>
        <row r="116">
          <cell r="B116" t="str">
            <v>PIET23CS046</v>
          </cell>
          <cell r="C116" t="str">
            <v>DEVANG JAIN</v>
          </cell>
          <cell r="D116" t="str">
            <v>23EPTCS045</v>
          </cell>
          <cell r="E116" t="str">
            <v>A-46</v>
          </cell>
          <cell r="F116"/>
          <cell r="G116">
            <v>6</v>
          </cell>
          <cell r="H116">
            <v>7</v>
          </cell>
          <cell r="I116">
            <v>10</v>
          </cell>
          <cell r="J116">
            <v>23</v>
          </cell>
          <cell r="K116">
            <v>7</v>
          </cell>
          <cell r="L116">
            <v>10</v>
          </cell>
          <cell r="M116">
            <v>10</v>
          </cell>
          <cell r="N116">
            <v>27</v>
          </cell>
          <cell r="O116">
            <v>8</v>
          </cell>
          <cell r="P116">
            <v>10</v>
          </cell>
          <cell r="Q116">
            <v>10</v>
          </cell>
          <cell r="R116">
            <v>28</v>
          </cell>
          <cell r="S116">
            <v>8</v>
          </cell>
          <cell r="T116">
            <v>10</v>
          </cell>
          <cell r="U116">
            <v>10</v>
          </cell>
          <cell r="V116">
            <v>28</v>
          </cell>
          <cell r="W116">
            <v>10</v>
          </cell>
          <cell r="X116">
            <v>10</v>
          </cell>
          <cell r="Y116">
            <v>10</v>
          </cell>
          <cell r="Z116">
            <v>30</v>
          </cell>
          <cell r="AA116">
            <v>136</v>
          </cell>
          <cell r="AB116">
            <v>10</v>
          </cell>
          <cell r="AC116">
            <v>8</v>
          </cell>
          <cell r="AD116">
            <v>39</v>
          </cell>
          <cell r="AE116">
            <v>57</v>
          </cell>
          <cell r="AF116">
            <v>32</v>
          </cell>
          <cell r="AG116">
            <v>89</v>
          </cell>
          <cell r="AH116">
            <v>6</v>
          </cell>
          <cell r="AI116">
            <v>8</v>
          </cell>
          <cell r="AJ116">
            <v>33</v>
          </cell>
          <cell r="AK116">
            <v>47</v>
          </cell>
          <cell r="AL116">
            <v>30</v>
          </cell>
          <cell r="AM116">
            <v>77</v>
          </cell>
          <cell r="AN116">
            <v>9</v>
          </cell>
          <cell r="AO116">
            <v>10</v>
          </cell>
          <cell r="AP116">
            <v>40</v>
          </cell>
          <cell r="AQ116">
            <v>59</v>
          </cell>
          <cell r="AR116">
            <v>38</v>
          </cell>
          <cell r="AS116">
            <v>97</v>
          </cell>
          <cell r="AT116">
            <v>10</v>
          </cell>
          <cell r="AU116">
            <v>9</v>
          </cell>
          <cell r="AV116">
            <v>40</v>
          </cell>
          <cell r="AW116">
            <v>59</v>
          </cell>
          <cell r="AX116">
            <v>29</v>
          </cell>
          <cell r="AY116">
            <v>88</v>
          </cell>
          <cell r="AZ116">
            <v>10</v>
          </cell>
          <cell r="BA116">
            <v>10</v>
          </cell>
          <cell r="BB116">
            <v>40</v>
          </cell>
          <cell r="BC116">
            <v>60</v>
          </cell>
          <cell r="BD116">
            <v>36</v>
          </cell>
          <cell r="BE116">
            <v>96</v>
          </cell>
          <cell r="BF116">
            <v>447</v>
          </cell>
          <cell r="BG116">
            <v>94</v>
          </cell>
          <cell r="BH116">
            <v>677</v>
          </cell>
          <cell r="BI116">
            <v>90.266666666666666</v>
          </cell>
          <cell r="BK116" t="str">
            <v>B+</v>
          </cell>
          <cell r="BL116" t="str">
            <v>A++</v>
          </cell>
          <cell r="BM116" t="str">
            <v>C+</v>
          </cell>
          <cell r="BN116" t="str">
            <v>B+</v>
          </cell>
          <cell r="BO116" t="str">
            <v>A+</v>
          </cell>
          <cell r="BP116" t="str">
            <v>A+</v>
          </cell>
          <cell r="BQ116" t="str">
            <v>A++</v>
          </cell>
          <cell r="BR116" t="str">
            <v>A++</v>
          </cell>
          <cell r="BS116" t="str">
            <v>A++</v>
          </cell>
          <cell r="BT116" t="str">
            <v>A++</v>
          </cell>
          <cell r="BU116" t="str">
            <v>A++</v>
          </cell>
          <cell r="BW116">
            <v>2</v>
          </cell>
          <cell r="BX116">
            <v>4</v>
          </cell>
          <cell r="BY116">
            <v>4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20.5</v>
          </cell>
          <cell r="CI116">
            <v>0</v>
          </cell>
          <cell r="CJ116" t="str">
            <v>Pass</v>
          </cell>
          <cell r="CK116">
            <v>8.8800000000000008</v>
          </cell>
        </row>
        <row r="117">
          <cell r="B117" t="str">
            <v>PIET23CS047</v>
          </cell>
          <cell r="C117" t="str">
            <v>DHRUV JAIN</v>
          </cell>
          <cell r="D117" t="str">
            <v>23EPTCS046</v>
          </cell>
          <cell r="E117" t="str">
            <v>A-47</v>
          </cell>
          <cell r="F117"/>
          <cell r="G117">
            <v>9</v>
          </cell>
          <cell r="H117">
            <v>10</v>
          </cell>
          <cell r="I117">
            <v>10</v>
          </cell>
          <cell r="J117">
            <v>29</v>
          </cell>
          <cell r="K117">
            <v>8</v>
          </cell>
          <cell r="L117">
            <v>10</v>
          </cell>
          <cell r="M117">
            <v>10</v>
          </cell>
          <cell r="N117">
            <v>28</v>
          </cell>
          <cell r="O117">
            <v>9</v>
          </cell>
          <cell r="P117">
            <v>10</v>
          </cell>
          <cell r="Q117">
            <v>10</v>
          </cell>
          <cell r="R117">
            <v>29</v>
          </cell>
          <cell r="S117">
            <v>8</v>
          </cell>
          <cell r="T117">
            <v>10</v>
          </cell>
          <cell r="U117">
            <v>10</v>
          </cell>
          <cell r="V117">
            <v>28</v>
          </cell>
          <cell r="W117">
            <v>9</v>
          </cell>
          <cell r="X117">
            <v>10</v>
          </cell>
          <cell r="Y117">
            <v>10</v>
          </cell>
          <cell r="Z117">
            <v>29</v>
          </cell>
          <cell r="AA117">
            <v>143</v>
          </cell>
          <cell r="AB117">
            <v>10</v>
          </cell>
          <cell r="AC117">
            <v>9</v>
          </cell>
          <cell r="AD117">
            <v>40</v>
          </cell>
          <cell r="AE117">
            <v>59</v>
          </cell>
          <cell r="AF117">
            <v>31</v>
          </cell>
          <cell r="AG117">
            <v>90</v>
          </cell>
          <cell r="AH117">
            <v>7</v>
          </cell>
          <cell r="AI117">
            <v>8</v>
          </cell>
          <cell r="AJ117">
            <v>37</v>
          </cell>
          <cell r="AK117">
            <v>52</v>
          </cell>
          <cell r="AL117">
            <v>34</v>
          </cell>
          <cell r="AM117">
            <v>86</v>
          </cell>
          <cell r="AN117">
            <v>10</v>
          </cell>
          <cell r="AO117">
            <v>10</v>
          </cell>
          <cell r="AP117">
            <v>40</v>
          </cell>
          <cell r="AQ117">
            <v>60</v>
          </cell>
          <cell r="AR117">
            <v>39</v>
          </cell>
          <cell r="AS117">
            <v>99</v>
          </cell>
          <cell r="AT117">
            <v>8</v>
          </cell>
          <cell r="AU117">
            <v>9</v>
          </cell>
          <cell r="AV117">
            <v>40</v>
          </cell>
          <cell r="AW117">
            <v>57</v>
          </cell>
          <cell r="AX117">
            <v>34</v>
          </cell>
          <cell r="AY117">
            <v>91</v>
          </cell>
          <cell r="AZ117">
            <v>8</v>
          </cell>
          <cell r="BA117">
            <v>8</v>
          </cell>
          <cell r="BB117">
            <v>40</v>
          </cell>
          <cell r="BC117">
            <v>56</v>
          </cell>
          <cell r="BD117">
            <v>30</v>
          </cell>
          <cell r="BE117">
            <v>86</v>
          </cell>
          <cell r="BF117">
            <v>452</v>
          </cell>
          <cell r="BG117">
            <v>100</v>
          </cell>
          <cell r="BH117">
            <v>695</v>
          </cell>
          <cell r="BI117">
            <v>92.666666666666657</v>
          </cell>
          <cell r="BK117" t="str">
            <v>B+</v>
          </cell>
          <cell r="BL117" t="str">
            <v>A++</v>
          </cell>
          <cell r="BM117" t="str">
            <v>A+</v>
          </cell>
          <cell r="BN117" t="str">
            <v>A++</v>
          </cell>
          <cell r="BO117" t="str">
            <v>A++</v>
          </cell>
          <cell r="BP117" t="str">
            <v>A++</v>
          </cell>
          <cell r="BQ117" t="str">
            <v>A++</v>
          </cell>
          <cell r="BR117" t="str">
            <v>A++</v>
          </cell>
          <cell r="BS117" t="str">
            <v>A++</v>
          </cell>
          <cell r="BT117" t="str">
            <v>A++</v>
          </cell>
          <cell r="BU117" t="str">
            <v>A++</v>
          </cell>
          <cell r="BW117">
            <v>2</v>
          </cell>
          <cell r="BX117">
            <v>4</v>
          </cell>
          <cell r="BY117">
            <v>4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20.5</v>
          </cell>
          <cell r="CI117">
            <v>0</v>
          </cell>
          <cell r="CJ117" t="str">
            <v>Pass</v>
          </cell>
          <cell r="CK117">
            <v>9.61</v>
          </cell>
        </row>
        <row r="118">
          <cell r="B118" t="str">
            <v>PIET23CS048</v>
          </cell>
          <cell r="C118" t="str">
            <v>DHRUV SAXENA</v>
          </cell>
          <cell r="D118" t="str">
            <v>23EPTCS047</v>
          </cell>
          <cell r="E118" t="str">
            <v>A-48</v>
          </cell>
          <cell r="F118"/>
          <cell r="G118">
            <v>3</v>
          </cell>
          <cell r="H118">
            <v>7</v>
          </cell>
          <cell r="I118">
            <v>10</v>
          </cell>
          <cell r="J118">
            <v>20</v>
          </cell>
          <cell r="K118">
            <v>4</v>
          </cell>
          <cell r="L118">
            <v>10</v>
          </cell>
          <cell r="M118">
            <v>10</v>
          </cell>
          <cell r="N118">
            <v>24</v>
          </cell>
          <cell r="O118">
            <v>6</v>
          </cell>
          <cell r="P118">
            <v>10</v>
          </cell>
          <cell r="Q118">
            <v>10</v>
          </cell>
          <cell r="R118">
            <v>26</v>
          </cell>
          <cell r="S118">
            <v>5</v>
          </cell>
          <cell r="T118">
            <v>10</v>
          </cell>
          <cell r="U118">
            <v>10</v>
          </cell>
          <cell r="V118">
            <v>25</v>
          </cell>
          <cell r="W118">
            <v>5</v>
          </cell>
          <cell r="X118">
            <v>10</v>
          </cell>
          <cell r="Y118">
            <v>10</v>
          </cell>
          <cell r="Z118">
            <v>25</v>
          </cell>
          <cell r="AA118">
            <v>120</v>
          </cell>
          <cell r="AB118">
            <v>3</v>
          </cell>
          <cell r="AC118">
            <v>7</v>
          </cell>
          <cell r="AD118">
            <v>40</v>
          </cell>
          <cell r="AE118">
            <v>50</v>
          </cell>
          <cell r="AF118">
            <v>22</v>
          </cell>
          <cell r="AG118">
            <v>72</v>
          </cell>
          <cell r="AH118">
            <v>7</v>
          </cell>
          <cell r="AI118">
            <v>7</v>
          </cell>
          <cell r="AJ118">
            <v>34</v>
          </cell>
          <cell r="AK118">
            <v>48</v>
          </cell>
          <cell r="AL118">
            <v>29</v>
          </cell>
          <cell r="AM118">
            <v>77</v>
          </cell>
          <cell r="AN118">
            <v>8</v>
          </cell>
          <cell r="AO118">
            <v>7</v>
          </cell>
          <cell r="AP118">
            <v>39</v>
          </cell>
          <cell r="AQ118">
            <v>54</v>
          </cell>
          <cell r="AR118">
            <v>32</v>
          </cell>
          <cell r="AS118">
            <v>86</v>
          </cell>
          <cell r="AT118">
            <v>7</v>
          </cell>
          <cell r="AU118">
            <v>8</v>
          </cell>
          <cell r="AV118">
            <v>39</v>
          </cell>
          <cell r="AW118">
            <v>54</v>
          </cell>
          <cell r="AX118">
            <v>37</v>
          </cell>
          <cell r="AY118">
            <v>91</v>
          </cell>
          <cell r="AZ118">
            <v>8</v>
          </cell>
          <cell r="BA118">
            <v>10</v>
          </cell>
          <cell r="BB118">
            <v>40</v>
          </cell>
          <cell r="BC118">
            <v>58</v>
          </cell>
          <cell r="BD118">
            <v>36</v>
          </cell>
          <cell r="BE118">
            <v>94</v>
          </cell>
          <cell r="BF118">
            <v>420</v>
          </cell>
          <cell r="BG118">
            <v>70</v>
          </cell>
          <cell r="BH118">
            <v>610</v>
          </cell>
          <cell r="BI118">
            <v>81.333333333333329</v>
          </cell>
          <cell r="BK118" t="str">
            <v>C+</v>
          </cell>
          <cell r="BL118" t="str">
            <v>C+</v>
          </cell>
          <cell r="BM118" t="str">
            <v>D</v>
          </cell>
          <cell r="BN118" t="str">
            <v>C+</v>
          </cell>
          <cell r="BO118" t="str">
            <v>A+</v>
          </cell>
          <cell r="BP118" t="str">
            <v>A+</v>
          </cell>
          <cell r="BQ118" t="str">
            <v>A</v>
          </cell>
          <cell r="BR118" t="str">
            <v>A++</v>
          </cell>
          <cell r="BS118" t="str">
            <v>A++</v>
          </cell>
          <cell r="BT118" t="str">
            <v>A++</v>
          </cell>
          <cell r="BU118" t="str">
            <v>B+</v>
          </cell>
          <cell r="BW118">
            <v>2</v>
          </cell>
          <cell r="BX118">
            <v>4</v>
          </cell>
          <cell r="BY118">
            <v>4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20.5</v>
          </cell>
          <cell r="CI118">
            <v>0</v>
          </cell>
          <cell r="CJ118" t="str">
            <v>Pass</v>
          </cell>
          <cell r="CK118">
            <v>7.68</v>
          </cell>
        </row>
        <row r="119">
          <cell r="B119" t="str">
            <v>PIET23CS049</v>
          </cell>
          <cell r="C119" t="str">
            <v>DHRUV SHARMA</v>
          </cell>
          <cell r="D119" t="str">
            <v>23EPTCS048</v>
          </cell>
          <cell r="E119" t="str">
            <v>A-49</v>
          </cell>
          <cell r="F119"/>
          <cell r="G119">
            <v>3</v>
          </cell>
          <cell r="H119">
            <v>5</v>
          </cell>
          <cell r="I119">
            <v>10</v>
          </cell>
          <cell r="J119">
            <v>18</v>
          </cell>
          <cell r="K119">
            <v>6</v>
          </cell>
          <cell r="L119" t="str">
            <v>N</v>
          </cell>
          <cell r="M119">
            <v>9</v>
          </cell>
          <cell r="N119">
            <v>15</v>
          </cell>
          <cell r="O119" t="str">
            <v>N</v>
          </cell>
          <cell r="P119">
            <v>8</v>
          </cell>
          <cell r="Q119">
            <v>10</v>
          </cell>
          <cell r="R119">
            <v>18</v>
          </cell>
          <cell r="S119">
            <v>8</v>
          </cell>
          <cell r="T119" t="str">
            <v>N</v>
          </cell>
          <cell r="U119">
            <v>10</v>
          </cell>
          <cell r="V119">
            <v>18</v>
          </cell>
          <cell r="W119" t="str">
            <v>N</v>
          </cell>
          <cell r="X119">
            <v>9</v>
          </cell>
          <cell r="Y119">
            <v>10</v>
          </cell>
          <cell r="Z119">
            <v>19</v>
          </cell>
          <cell r="AA119">
            <v>88</v>
          </cell>
          <cell r="AB119">
            <v>6</v>
          </cell>
          <cell r="AC119">
            <v>7</v>
          </cell>
          <cell r="AD119">
            <v>30</v>
          </cell>
          <cell r="AE119">
            <v>43</v>
          </cell>
          <cell r="AF119">
            <v>21</v>
          </cell>
          <cell r="AG119">
            <v>64</v>
          </cell>
          <cell r="AH119">
            <v>6</v>
          </cell>
          <cell r="AI119">
            <v>7</v>
          </cell>
          <cell r="AJ119">
            <v>35</v>
          </cell>
          <cell r="AK119">
            <v>48</v>
          </cell>
          <cell r="AL119">
            <v>24</v>
          </cell>
          <cell r="AM119">
            <v>72</v>
          </cell>
          <cell r="AN119">
            <v>6</v>
          </cell>
          <cell r="AO119">
            <v>7</v>
          </cell>
          <cell r="AP119">
            <v>33</v>
          </cell>
          <cell r="AQ119">
            <v>46</v>
          </cell>
          <cell r="AR119">
            <v>27</v>
          </cell>
          <cell r="AS119">
            <v>73</v>
          </cell>
          <cell r="AT119">
            <v>6</v>
          </cell>
          <cell r="AU119">
            <v>5</v>
          </cell>
          <cell r="AV119">
            <v>25</v>
          </cell>
          <cell r="AW119">
            <v>36</v>
          </cell>
          <cell r="AX119">
            <v>22</v>
          </cell>
          <cell r="AY119">
            <v>58</v>
          </cell>
          <cell r="AZ119">
            <v>3</v>
          </cell>
          <cell r="BA119" t="str">
            <v>A</v>
          </cell>
          <cell r="BB119">
            <v>21</v>
          </cell>
          <cell r="BC119">
            <v>24</v>
          </cell>
          <cell r="BD119">
            <v>16</v>
          </cell>
          <cell r="BE119">
            <v>40</v>
          </cell>
          <cell r="BF119">
            <v>307</v>
          </cell>
          <cell r="BG119">
            <v>68</v>
          </cell>
          <cell r="BH119">
            <v>463</v>
          </cell>
          <cell r="BI119">
            <v>61.733333333333327</v>
          </cell>
          <cell r="BK119" t="str">
            <v>C</v>
          </cell>
          <cell r="BL119" t="str">
            <v>D</v>
          </cell>
          <cell r="BM119" t="str">
            <v>F</v>
          </cell>
          <cell r="BN119" t="str">
            <v>E</v>
          </cell>
          <cell r="BO119" t="str">
            <v>E+</v>
          </cell>
          <cell r="BP119" t="str">
            <v>A</v>
          </cell>
          <cell r="BQ119" t="str">
            <v>B</v>
          </cell>
          <cell r="BR119" t="str">
            <v>A</v>
          </cell>
          <cell r="BS119" t="str">
            <v>C+</v>
          </cell>
          <cell r="BT119" t="str">
            <v>E+</v>
          </cell>
          <cell r="BU119" t="str">
            <v>B+</v>
          </cell>
          <cell r="BW119">
            <v>2</v>
          </cell>
          <cell r="BX119">
            <v>4</v>
          </cell>
          <cell r="BY119">
            <v>4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20.5</v>
          </cell>
          <cell r="CI119">
            <v>1</v>
          </cell>
          <cell r="CJ119" t="str">
            <v>Fail</v>
          </cell>
          <cell r="CK119">
            <v>4.8902439024390247</v>
          </cell>
        </row>
        <row r="120">
          <cell r="B120" t="str">
            <v>PIET23CS050</v>
          </cell>
          <cell r="C120" t="str">
            <v>DIGENDRA SHARMA</v>
          </cell>
          <cell r="D120" t="str">
            <v>23EPTCS049</v>
          </cell>
          <cell r="E120" t="str">
            <v>A-50</v>
          </cell>
          <cell r="F120"/>
          <cell r="G120">
            <v>2</v>
          </cell>
          <cell r="H120">
            <v>6</v>
          </cell>
          <cell r="I120">
            <v>10</v>
          </cell>
          <cell r="J120">
            <v>18</v>
          </cell>
          <cell r="K120">
            <v>1</v>
          </cell>
          <cell r="L120">
            <v>7</v>
          </cell>
          <cell r="M120">
            <v>10</v>
          </cell>
          <cell r="N120">
            <v>18</v>
          </cell>
          <cell r="O120">
            <v>6</v>
          </cell>
          <cell r="P120">
            <v>9</v>
          </cell>
          <cell r="Q120">
            <v>10</v>
          </cell>
          <cell r="R120">
            <v>25</v>
          </cell>
          <cell r="S120">
            <v>3</v>
          </cell>
          <cell r="T120">
            <v>8</v>
          </cell>
          <cell r="U120">
            <v>10</v>
          </cell>
          <cell r="V120">
            <v>21</v>
          </cell>
          <cell r="W120">
            <v>6</v>
          </cell>
          <cell r="X120">
            <v>9</v>
          </cell>
          <cell r="Y120">
            <v>8</v>
          </cell>
          <cell r="Z120">
            <v>23</v>
          </cell>
          <cell r="AA120">
            <v>105</v>
          </cell>
          <cell r="AB120">
            <v>5</v>
          </cell>
          <cell r="AC120">
            <v>8</v>
          </cell>
          <cell r="AD120">
            <v>37</v>
          </cell>
          <cell r="AE120">
            <v>50</v>
          </cell>
          <cell r="AF120">
            <v>26</v>
          </cell>
          <cell r="AG120">
            <v>76</v>
          </cell>
          <cell r="AH120">
            <v>8</v>
          </cell>
          <cell r="AI120">
            <v>8</v>
          </cell>
          <cell r="AJ120">
            <v>33</v>
          </cell>
          <cell r="AK120">
            <v>49</v>
          </cell>
          <cell r="AL120">
            <v>28</v>
          </cell>
          <cell r="AM120">
            <v>77</v>
          </cell>
          <cell r="AN120">
            <v>7</v>
          </cell>
          <cell r="AO120">
            <v>7</v>
          </cell>
          <cell r="AP120">
            <v>38</v>
          </cell>
          <cell r="AQ120">
            <v>52</v>
          </cell>
          <cell r="AR120">
            <v>30</v>
          </cell>
          <cell r="AS120">
            <v>82</v>
          </cell>
          <cell r="AT120">
            <v>9</v>
          </cell>
          <cell r="AU120">
            <v>8</v>
          </cell>
          <cell r="AV120">
            <v>33</v>
          </cell>
          <cell r="AW120">
            <v>50</v>
          </cell>
          <cell r="AX120">
            <v>33</v>
          </cell>
          <cell r="AY120">
            <v>83</v>
          </cell>
          <cell r="AZ120">
            <v>8</v>
          </cell>
          <cell r="BA120">
            <v>9</v>
          </cell>
          <cell r="BB120">
            <v>38</v>
          </cell>
          <cell r="BC120">
            <v>55</v>
          </cell>
          <cell r="BD120">
            <v>28</v>
          </cell>
          <cell r="BE120">
            <v>83</v>
          </cell>
          <cell r="BF120">
            <v>401</v>
          </cell>
          <cell r="BG120">
            <v>72</v>
          </cell>
          <cell r="BH120">
            <v>578</v>
          </cell>
          <cell r="BI120">
            <v>77.066666666666677</v>
          </cell>
          <cell r="BK120" t="str">
            <v>B+</v>
          </cell>
          <cell r="BL120" t="str">
            <v>E</v>
          </cell>
          <cell r="BM120" t="str">
            <v>D</v>
          </cell>
          <cell r="BN120" t="str">
            <v>B+</v>
          </cell>
          <cell r="BO120" t="str">
            <v>A</v>
          </cell>
          <cell r="BP120" t="str">
            <v>A+</v>
          </cell>
          <cell r="BQ120" t="str">
            <v>A+</v>
          </cell>
          <cell r="BR120" t="str">
            <v>A++</v>
          </cell>
          <cell r="BS120" t="str">
            <v>A++</v>
          </cell>
          <cell r="BT120" t="str">
            <v>A++</v>
          </cell>
          <cell r="BU120" t="str">
            <v>A</v>
          </cell>
          <cell r="BW120">
            <v>2</v>
          </cell>
          <cell r="BX120">
            <v>4</v>
          </cell>
          <cell r="BY120">
            <v>4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20.5</v>
          </cell>
          <cell r="CI120">
            <v>0</v>
          </cell>
          <cell r="CJ120" t="str">
            <v>Pass</v>
          </cell>
          <cell r="CK120">
            <v>7.28</v>
          </cell>
        </row>
        <row r="121">
          <cell r="B121" t="str">
            <v>PIET23CS051</v>
          </cell>
          <cell r="C121" t="str">
            <v>DISHANT SHARMA</v>
          </cell>
          <cell r="D121" t="str">
            <v>23EPTCS050</v>
          </cell>
          <cell r="E121" t="str">
            <v>A-51</v>
          </cell>
          <cell r="F121"/>
          <cell r="G121">
            <v>4</v>
          </cell>
          <cell r="H121">
            <v>7</v>
          </cell>
          <cell r="I121">
            <v>10</v>
          </cell>
          <cell r="J121">
            <v>21</v>
          </cell>
          <cell r="K121">
            <v>4</v>
          </cell>
          <cell r="L121">
            <v>9</v>
          </cell>
          <cell r="M121">
            <v>10</v>
          </cell>
          <cell r="N121">
            <v>23</v>
          </cell>
          <cell r="O121">
            <v>7</v>
          </cell>
          <cell r="P121">
            <v>10</v>
          </cell>
          <cell r="Q121">
            <v>10</v>
          </cell>
          <cell r="R121">
            <v>27</v>
          </cell>
          <cell r="S121">
            <v>7</v>
          </cell>
          <cell r="T121">
            <v>10</v>
          </cell>
          <cell r="U121">
            <v>10</v>
          </cell>
          <cell r="V121">
            <v>27</v>
          </cell>
          <cell r="W121">
            <v>6</v>
          </cell>
          <cell r="X121">
            <v>10</v>
          </cell>
          <cell r="Y121">
            <v>10</v>
          </cell>
          <cell r="Z121">
            <v>26</v>
          </cell>
          <cell r="AA121">
            <v>124</v>
          </cell>
          <cell r="AB121">
            <v>9</v>
          </cell>
          <cell r="AC121">
            <v>7</v>
          </cell>
          <cell r="AD121">
            <v>38</v>
          </cell>
          <cell r="AE121">
            <v>54</v>
          </cell>
          <cell r="AF121">
            <v>27</v>
          </cell>
          <cell r="AG121">
            <v>81</v>
          </cell>
          <cell r="AH121">
            <v>7</v>
          </cell>
          <cell r="AI121">
            <v>6</v>
          </cell>
          <cell r="AJ121">
            <v>33</v>
          </cell>
          <cell r="AK121">
            <v>46</v>
          </cell>
          <cell r="AL121">
            <v>33</v>
          </cell>
          <cell r="AM121">
            <v>79</v>
          </cell>
          <cell r="AN121">
            <v>9</v>
          </cell>
          <cell r="AO121">
            <v>8</v>
          </cell>
          <cell r="AP121">
            <v>39</v>
          </cell>
          <cell r="AQ121">
            <v>56</v>
          </cell>
          <cell r="AR121">
            <v>31</v>
          </cell>
          <cell r="AS121">
            <v>87</v>
          </cell>
          <cell r="AT121">
            <v>8</v>
          </cell>
          <cell r="AU121">
            <v>8</v>
          </cell>
          <cell r="AV121">
            <v>40</v>
          </cell>
          <cell r="AW121">
            <v>56</v>
          </cell>
          <cell r="AX121">
            <v>33</v>
          </cell>
          <cell r="AY121">
            <v>89</v>
          </cell>
          <cell r="AZ121">
            <v>8</v>
          </cell>
          <cell r="BA121">
            <v>9</v>
          </cell>
          <cell r="BB121">
            <v>40</v>
          </cell>
          <cell r="BC121">
            <v>57</v>
          </cell>
          <cell r="BD121">
            <v>36</v>
          </cell>
          <cell r="BE121">
            <v>93</v>
          </cell>
          <cell r="BF121">
            <v>429</v>
          </cell>
          <cell r="BG121">
            <v>74</v>
          </cell>
          <cell r="BH121">
            <v>627</v>
          </cell>
          <cell r="BI121">
            <v>83.6</v>
          </cell>
          <cell r="BK121" t="str">
            <v>B+</v>
          </cell>
          <cell r="BL121" t="str">
            <v>E+</v>
          </cell>
          <cell r="BM121" t="str">
            <v>D</v>
          </cell>
          <cell r="BN121" t="str">
            <v>A</v>
          </cell>
          <cell r="BO121" t="str">
            <v>A+</v>
          </cell>
          <cell r="BP121" t="str">
            <v>A+</v>
          </cell>
          <cell r="BQ121" t="str">
            <v>A++</v>
          </cell>
          <cell r="BR121" t="str">
            <v>A++</v>
          </cell>
          <cell r="BS121" t="str">
            <v>A++</v>
          </cell>
          <cell r="BT121" t="str">
            <v>A++</v>
          </cell>
          <cell r="BU121" t="str">
            <v>A</v>
          </cell>
          <cell r="BW121">
            <v>2</v>
          </cell>
          <cell r="BX121">
            <v>4</v>
          </cell>
          <cell r="BY121">
            <v>4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20.5</v>
          </cell>
          <cell r="CI121">
            <v>0</v>
          </cell>
          <cell r="CJ121" t="str">
            <v>Pass</v>
          </cell>
          <cell r="CK121">
            <v>7.62</v>
          </cell>
        </row>
        <row r="122">
          <cell r="B122" t="str">
            <v>PIET23CS052</v>
          </cell>
          <cell r="C122" t="str">
            <v>DIVYA</v>
          </cell>
          <cell r="D122" t="str">
            <v>23EPTCS051</v>
          </cell>
          <cell r="E122" t="str">
            <v>A-52</v>
          </cell>
          <cell r="F122"/>
          <cell r="G122">
            <v>6</v>
          </cell>
          <cell r="H122">
            <v>9</v>
          </cell>
          <cell r="I122">
            <v>10</v>
          </cell>
          <cell r="J122">
            <v>25</v>
          </cell>
          <cell r="K122">
            <v>8</v>
          </cell>
          <cell r="L122">
            <v>10</v>
          </cell>
          <cell r="M122">
            <v>10</v>
          </cell>
          <cell r="N122">
            <v>28</v>
          </cell>
          <cell r="O122">
            <v>7</v>
          </cell>
          <cell r="P122">
            <v>10</v>
          </cell>
          <cell r="Q122">
            <v>10</v>
          </cell>
          <cell r="R122">
            <v>27</v>
          </cell>
          <cell r="S122">
            <v>8</v>
          </cell>
          <cell r="T122">
            <v>10</v>
          </cell>
          <cell r="U122">
            <v>10</v>
          </cell>
          <cell r="V122">
            <v>28</v>
          </cell>
          <cell r="W122">
            <v>8</v>
          </cell>
          <cell r="X122">
            <v>10</v>
          </cell>
          <cell r="Y122">
            <v>10</v>
          </cell>
          <cell r="Z122">
            <v>28</v>
          </cell>
          <cell r="AA122">
            <v>136</v>
          </cell>
          <cell r="AB122">
            <v>9</v>
          </cell>
          <cell r="AC122">
            <v>8</v>
          </cell>
          <cell r="AD122">
            <v>35</v>
          </cell>
          <cell r="AE122">
            <v>52</v>
          </cell>
          <cell r="AF122">
            <v>31</v>
          </cell>
          <cell r="AG122">
            <v>83</v>
          </cell>
          <cell r="AH122">
            <v>8</v>
          </cell>
          <cell r="AI122">
            <v>8</v>
          </cell>
          <cell r="AJ122">
            <v>35</v>
          </cell>
          <cell r="AK122">
            <v>51</v>
          </cell>
          <cell r="AL122">
            <v>27</v>
          </cell>
          <cell r="AM122">
            <v>78</v>
          </cell>
          <cell r="AN122">
            <v>9</v>
          </cell>
          <cell r="AO122">
            <v>9</v>
          </cell>
          <cell r="AP122">
            <v>40</v>
          </cell>
          <cell r="AQ122">
            <v>58</v>
          </cell>
          <cell r="AR122">
            <v>34</v>
          </cell>
          <cell r="AS122">
            <v>92</v>
          </cell>
          <cell r="AT122">
            <v>10</v>
          </cell>
          <cell r="AU122">
            <v>9</v>
          </cell>
          <cell r="AV122">
            <v>40</v>
          </cell>
          <cell r="AW122">
            <v>59</v>
          </cell>
          <cell r="AX122">
            <v>32</v>
          </cell>
          <cell r="AY122">
            <v>91</v>
          </cell>
          <cell r="AZ122">
            <v>7</v>
          </cell>
          <cell r="BA122">
            <v>10</v>
          </cell>
          <cell r="BB122">
            <v>40</v>
          </cell>
          <cell r="BC122">
            <v>57</v>
          </cell>
          <cell r="BD122">
            <v>37</v>
          </cell>
          <cell r="BE122">
            <v>94</v>
          </cell>
          <cell r="BF122">
            <v>438</v>
          </cell>
          <cell r="BG122">
            <v>70</v>
          </cell>
          <cell r="BH122">
            <v>644</v>
          </cell>
          <cell r="BI122">
            <v>85.866666666666674</v>
          </cell>
          <cell r="BK122" t="str">
            <v>B+</v>
          </cell>
          <cell r="BL122" t="str">
            <v>D+</v>
          </cell>
          <cell r="BM122" t="str">
            <v>A++</v>
          </cell>
          <cell r="BN122" t="str">
            <v>B</v>
          </cell>
          <cell r="BO122" t="str">
            <v>A++</v>
          </cell>
          <cell r="BP122" t="str">
            <v>A+</v>
          </cell>
          <cell r="BQ122" t="str">
            <v>A++</v>
          </cell>
          <cell r="BR122" t="str">
            <v>A++</v>
          </cell>
          <cell r="BS122" t="str">
            <v>A++</v>
          </cell>
          <cell r="BT122" t="str">
            <v>A++</v>
          </cell>
          <cell r="BU122" t="str">
            <v>B+</v>
          </cell>
          <cell r="BW122">
            <v>2</v>
          </cell>
          <cell r="BX122">
            <v>4</v>
          </cell>
          <cell r="BY122">
            <v>4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20.5</v>
          </cell>
          <cell r="CI122">
            <v>0</v>
          </cell>
          <cell r="CJ122" t="str">
            <v>Pass</v>
          </cell>
          <cell r="CK122">
            <v>8.68</v>
          </cell>
        </row>
        <row r="123">
          <cell r="B123" t="str">
            <v>PIET23CS053</v>
          </cell>
          <cell r="C123" t="str">
            <v>DIVYA GAUTAM</v>
          </cell>
          <cell r="D123" t="str">
            <v>23EPTCS052</v>
          </cell>
          <cell r="E123" t="str">
            <v>A-53</v>
          </cell>
          <cell r="F123"/>
          <cell r="G123">
            <v>7</v>
          </cell>
          <cell r="H123">
            <v>10</v>
          </cell>
          <cell r="I123">
            <v>10</v>
          </cell>
          <cell r="J123">
            <v>27</v>
          </cell>
          <cell r="K123">
            <v>4</v>
          </cell>
          <cell r="L123">
            <v>10</v>
          </cell>
          <cell r="M123">
            <v>10</v>
          </cell>
          <cell r="N123">
            <v>24</v>
          </cell>
          <cell r="O123" t="str">
            <v>N</v>
          </cell>
          <cell r="P123">
            <v>10</v>
          </cell>
          <cell r="Q123">
            <v>10</v>
          </cell>
          <cell r="R123">
            <v>20</v>
          </cell>
          <cell r="S123">
            <v>7</v>
          </cell>
          <cell r="T123">
            <v>10</v>
          </cell>
          <cell r="U123">
            <v>10</v>
          </cell>
          <cell r="V123">
            <v>27</v>
          </cell>
          <cell r="W123">
            <v>9</v>
          </cell>
          <cell r="X123">
            <v>10</v>
          </cell>
          <cell r="Y123">
            <v>10</v>
          </cell>
          <cell r="Z123">
            <v>29</v>
          </cell>
          <cell r="AA123">
            <v>127</v>
          </cell>
          <cell r="AB123">
            <v>7</v>
          </cell>
          <cell r="AC123">
            <v>8</v>
          </cell>
          <cell r="AD123">
            <v>34</v>
          </cell>
          <cell r="AE123">
            <v>49</v>
          </cell>
          <cell r="AF123">
            <v>25</v>
          </cell>
          <cell r="AG123">
            <v>74</v>
          </cell>
          <cell r="AH123">
            <v>8</v>
          </cell>
          <cell r="AI123">
            <v>7</v>
          </cell>
          <cell r="AJ123">
            <v>37</v>
          </cell>
          <cell r="AK123">
            <v>52</v>
          </cell>
          <cell r="AL123">
            <v>31</v>
          </cell>
          <cell r="AM123">
            <v>83</v>
          </cell>
          <cell r="AN123">
            <v>9</v>
          </cell>
          <cell r="AO123">
            <v>9</v>
          </cell>
          <cell r="AP123">
            <v>38</v>
          </cell>
          <cell r="AQ123">
            <v>56</v>
          </cell>
          <cell r="AR123">
            <v>32</v>
          </cell>
          <cell r="AS123">
            <v>88</v>
          </cell>
          <cell r="AT123">
            <v>7</v>
          </cell>
          <cell r="AU123">
            <v>7</v>
          </cell>
          <cell r="AV123">
            <v>39</v>
          </cell>
          <cell r="AW123">
            <v>53</v>
          </cell>
          <cell r="AX123">
            <v>32</v>
          </cell>
          <cell r="AY123">
            <v>85</v>
          </cell>
          <cell r="AZ123">
            <v>6</v>
          </cell>
          <cell r="BA123">
            <v>6</v>
          </cell>
          <cell r="BB123">
            <v>38</v>
          </cell>
          <cell r="BC123">
            <v>50</v>
          </cell>
          <cell r="BD123">
            <v>31</v>
          </cell>
          <cell r="BE123">
            <v>81</v>
          </cell>
          <cell r="BF123">
            <v>411</v>
          </cell>
          <cell r="BG123">
            <v>73</v>
          </cell>
          <cell r="BH123">
            <v>611</v>
          </cell>
          <cell r="BI123">
            <v>81.466666666666669</v>
          </cell>
          <cell r="BK123" t="str">
            <v>C+</v>
          </cell>
          <cell r="BL123" t="str">
            <v>A</v>
          </cell>
          <cell r="BM123" t="str">
            <v>C</v>
          </cell>
          <cell r="BN123" t="str">
            <v>C+</v>
          </cell>
          <cell r="BO123" t="str">
            <v>A++</v>
          </cell>
          <cell r="BP123" t="str">
            <v>A++</v>
          </cell>
          <cell r="BQ123" t="str">
            <v>A</v>
          </cell>
          <cell r="BR123" t="str">
            <v>A++</v>
          </cell>
          <cell r="BS123" t="str">
            <v>A++</v>
          </cell>
          <cell r="BT123" t="str">
            <v>A++</v>
          </cell>
          <cell r="BU123" t="str">
            <v>A</v>
          </cell>
          <cell r="BW123">
            <v>2</v>
          </cell>
          <cell r="BX123">
            <v>4</v>
          </cell>
          <cell r="BY123">
            <v>4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20.5</v>
          </cell>
          <cell r="CI123">
            <v>0</v>
          </cell>
          <cell r="CJ123" t="str">
            <v>Pass</v>
          </cell>
          <cell r="CK123">
            <v>8.33</v>
          </cell>
        </row>
        <row r="124">
          <cell r="B124" t="str">
            <v>PIET23CS054</v>
          </cell>
          <cell r="C124" t="str">
            <v>DIVYANSH KHANDELWAL</v>
          </cell>
          <cell r="D124" t="str">
            <v>23EPTCS053</v>
          </cell>
          <cell r="E124" t="str">
            <v>A-54</v>
          </cell>
          <cell r="F124"/>
          <cell r="G124">
            <v>1</v>
          </cell>
          <cell r="H124">
            <v>5</v>
          </cell>
          <cell r="I124">
            <v>8</v>
          </cell>
          <cell r="J124">
            <v>14</v>
          </cell>
          <cell r="K124">
            <v>6</v>
          </cell>
          <cell r="L124" t="str">
            <v>N</v>
          </cell>
          <cell r="M124">
            <v>8</v>
          </cell>
          <cell r="N124">
            <v>14</v>
          </cell>
          <cell r="O124" t="str">
            <v>N</v>
          </cell>
          <cell r="P124">
            <v>8</v>
          </cell>
          <cell r="Q124">
            <v>10</v>
          </cell>
          <cell r="R124">
            <v>18</v>
          </cell>
          <cell r="S124">
            <v>7</v>
          </cell>
          <cell r="T124" t="str">
            <v>N</v>
          </cell>
          <cell r="U124">
            <v>8</v>
          </cell>
          <cell r="V124">
            <v>15</v>
          </cell>
          <cell r="W124" t="str">
            <v>N</v>
          </cell>
          <cell r="X124">
            <v>9</v>
          </cell>
          <cell r="Y124">
            <v>10</v>
          </cell>
          <cell r="Z124">
            <v>19</v>
          </cell>
          <cell r="AA124">
            <v>80</v>
          </cell>
          <cell r="AB124">
            <v>3</v>
          </cell>
          <cell r="AC124">
            <v>3</v>
          </cell>
          <cell r="AD124">
            <v>24</v>
          </cell>
          <cell r="AE124">
            <v>30</v>
          </cell>
          <cell r="AF124">
            <v>17</v>
          </cell>
          <cell r="AG124">
            <v>47</v>
          </cell>
          <cell r="AH124">
            <v>7</v>
          </cell>
          <cell r="AI124">
            <v>7</v>
          </cell>
          <cell r="AJ124">
            <v>32</v>
          </cell>
          <cell r="AK124">
            <v>46</v>
          </cell>
          <cell r="AL124">
            <v>26</v>
          </cell>
          <cell r="AM124">
            <v>72</v>
          </cell>
          <cell r="AN124">
            <v>5</v>
          </cell>
          <cell r="AO124">
            <v>5</v>
          </cell>
          <cell r="AP124">
            <v>29</v>
          </cell>
          <cell r="AQ124">
            <v>39</v>
          </cell>
          <cell r="AR124">
            <v>22</v>
          </cell>
          <cell r="AS124">
            <v>61</v>
          </cell>
          <cell r="AT124">
            <v>5</v>
          </cell>
          <cell r="AU124">
            <v>4</v>
          </cell>
          <cell r="AV124">
            <v>25</v>
          </cell>
          <cell r="AW124">
            <v>34</v>
          </cell>
          <cell r="AX124">
            <v>25</v>
          </cell>
          <cell r="AY124">
            <v>59</v>
          </cell>
          <cell r="AZ124">
            <v>4</v>
          </cell>
          <cell r="BA124">
            <v>5</v>
          </cell>
          <cell r="BB124">
            <v>26</v>
          </cell>
          <cell r="BC124">
            <v>35</v>
          </cell>
          <cell r="BD124">
            <v>17</v>
          </cell>
          <cell r="BE124">
            <v>52</v>
          </cell>
          <cell r="BF124">
            <v>291</v>
          </cell>
          <cell r="BG124">
            <v>62</v>
          </cell>
          <cell r="BH124">
            <v>433</v>
          </cell>
          <cell r="BI124">
            <v>57.733333333333334</v>
          </cell>
          <cell r="BK124" t="str">
            <v>D+</v>
          </cell>
          <cell r="BL124" t="str">
            <v>E+</v>
          </cell>
          <cell r="BM124" t="str">
            <v>E+</v>
          </cell>
          <cell r="BN124" t="str">
            <v>D+</v>
          </cell>
          <cell r="BO124" t="str">
            <v>B</v>
          </cell>
          <cell r="BP124" t="str">
            <v>A</v>
          </cell>
          <cell r="BQ124" t="str">
            <v>D</v>
          </cell>
          <cell r="BR124" t="str">
            <v>C+</v>
          </cell>
          <cell r="BS124" t="str">
            <v>C+</v>
          </cell>
          <cell r="BT124" t="str">
            <v>D+</v>
          </cell>
          <cell r="BU124" t="str">
            <v>C+</v>
          </cell>
          <cell r="BW124">
            <v>2</v>
          </cell>
          <cell r="BX124">
            <v>4</v>
          </cell>
          <cell r="BY124">
            <v>4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20.5</v>
          </cell>
          <cell r="CI124">
            <v>0</v>
          </cell>
          <cell r="CJ124" t="str">
            <v>Pass</v>
          </cell>
          <cell r="CK124">
            <v>6</v>
          </cell>
        </row>
        <row r="125">
          <cell r="B125" t="str">
            <v>PIET23CS055</v>
          </cell>
          <cell r="C125" t="str">
            <v>DIVYANSH MALVIYA</v>
          </cell>
          <cell r="D125" t="str">
            <v>23EPTCS054</v>
          </cell>
          <cell r="E125" t="str">
            <v>A-55</v>
          </cell>
          <cell r="F125"/>
          <cell r="G125">
            <v>6</v>
          </cell>
          <cell r="H125">
            <v>5</v>
          </cell>
          <cell r="I125">
            <v>8</v>
          </cell>
          <cell r="J125">
            <v>19</v>
          </cell>
          <cell r="K125">
            <v>0</v>
          </cell>
          <cell r="L125">
            <v>8</v>
          </cell>
          <cell r="M125">
            <v>10</v>
          </cell>
          <cell r="N125">
            <v>18</v>
          </cell>
          <cell r="O125">
            <v>5</v>
          </cell>
          <cell r="P125">
            <v>9</v>
          </cell>
          <cell r="Q125">
            <v>10</v>
          </cell>
          <cell r="R125">
            <v>24</v>
          </cell>
          <cell r="S125">
            <v>6</v>
          </cell>
          <cell r="T125">
            <v>6</v>
          </cell>
          <cell r="U125">
            <v>10</v>
          </cell>
          <cell r="V125">
            <v>22</v>
          </cell>
          <cell r="W125">
            <v>4</v>
          </cell>
          <cell r="X125">
            <v>10</v>
          </cell>
          <cell r="Y125">
            <v>7</v>
          </cell>
          <cell r="Z125">
            <v>21</v>
          </cell>
          <cell r="AA125">
            <v>104</v>
          </cell>
          <cell r="AB125">
            <v>6</v>
          </cell>
          <cell r="AC125">
            <v>9</v>
          </cell>
          <cell r="AD125">
            <v>39</v>
          </cell>
          <cell r="AE125">
            <v>54</v>
          </cell>
          <cell r="AF125">
            <v>26</v>
          </cell>
          <cell r="AG125">
            <v>80</v>
          </cell>
          <cell r="AH125">
            <v>8</v>
          </cell>
          <cell r="AI125">
            <v>7</v>
          </cell>
          <cell r="AJ125">
            <v>33</v>
          </cell>
          <cell r="AK125">
            <v>48</v>
          </cell>
          <cell r="AL125">
            <v>29</v>
          </cell>
          <cell r="AM125">
            <v>77</v>
          </cell>
          <cell r="AN125">
            <v>8</v>
          </cell>
          <cell r="AO125">
            <v>5</v>
          </cell>
          <cell r="AP125">
            <v>31</v>
          </cell>
          <cell r="AQ125">
            <v>44</v>
          </cell>
          <cell r="AR125">
            <v>22</v>
          </cell>
          <cell r="AS125">
            <v>66</v>
          </cell>
          <cell r="AT125">
            <v>6</v>
          </cell>
          <cell r="AU125">
            <v>5</v>
          </cell>
          <cell r="AV125">
            <v>37</v>
          </cell>
          <cell r="AW125">
            <v>48</v>
          </cell>
          <cell r="AX125">
            <v>26</v>
          </cell>
          <cell r="AY125">
            <v>74</v>
          </cell>
          <cell r="AZ125">
            <v>4</v>
          </cell>
          <cell r="BA125">
            <v>8</v>
          </cell>
          <cell r="BB125">
            <v>30</v>
          </cell>
          <cell r="BC125">
            <v>42</v>
          </cell>
          <cell r="BD125">
            <v>29</v>
          </cell>
          <cell r="BE125">
            <v>71</v>
          </cell>
          <cell r="BF125">
            <v>368</v>
          </cell>
          <cell r="BG125">
            <v>69</v>
          </cell>
          <cell r="BH125">
            <v>541</v>
          </cell>
          <cell r="BI125">
            <v>72.13333333333334</v>
          </cell>
          <cell r="BK125" t="str">
            <v>C+</v>
          </cell>
          <cell r="BL125" t="str">
            <v>D+</v>
          </cell>
          <cell r="BM125" t="str">
            <v>E+</v>
          </cell>
          <cell r="BN125" t="str">
            <v>C+</v>
          </cell>
          <cell r="BO125" t="str">
            <v>A+</v>
          </cell>
          <cell r="BP125" t="str">
            <v>A+</v>
          </cell>
          <cell r="BQ125" t="str">
            <v>A+</v>
          </cell>
          <cell r="BR125" t="str">
            <v>B</v>
          </cell>
          <cell r="BS125" t="str">
            <v>A</v>
          </cell>
          <cell r="BT125" t="str">
            <v>B+</v>
          </cell>
          <cell r="BU125" t="str">
            <v>B+</v>
          </cell>
          <cell r="BW125">
            <v>2</v>
          </cell>
          <cell r="BX125">
            <v>4</v>
          </cell>
          <cell r="BY125">
            <v>4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20.5</v>
          </cell>
          <cell r="CI125">
            <v>0</v>
          </cell>
          <cell r="CJ125" t="str">
            <v>Pass</v>
          </cell>
          <cell r="CK125">
            <v>7.01</v>
          </cell>
        </row>
        <row r="126">
          <cell r="B126" t="str">
            <v>PIET23CS056</v>
          </cell>
          <cell r="C126" t="str">
            <v>DIVYANSH SHARMA</v>
          </cell>
          <cell r="D126" t="str">
            <v>23EPTCS055</v>
          </cell>
          <cell r="E126" t="str">
            <v>A-56</v>
          </cell>
          <cell r="F126"/>
          <cell r="G126">
            <v>9</v>
          </cell>
          <cell r="H126">
            <v>10</v>
          </cell>
          <cell r="I126">
            <v>10</v>
          </cell>
          <cell r="J126">
            <v>29</v>
          </cell>
          <cell r="K126">
            <v>9</v>
          </cell>
          <cell r="L126">
            <v>10</v>
          </cell>
          <cell r="M126">
            <v>10</v>
          </cell>
          <cell r="N126">
            <v>29</v>
          </cell>
          <cell r="O126">
            <v>8</v>
          </cell>
          <cell r="P126">
            <v>10</v>
          </cell>
          <cell r="Q126">
            <v>10</v>
          </cell>
          <cell r="R126">
            <v>28</v>
          </cell>
          <cell r="S126">
            <v>8</v>
          </cell>
          <cell r="T126">
            <v>10</v>
          </cell>
          <cell r="U126">
            <v>10</v>
          </cell>
          <cell r="V126">
            <v>28</v>
          </cell>
          <cell r="W126">
            <v>8</v>
          </cell>
          <cell r="X126">
            <v>10</v>
          </cell>
          <cell r="Y126">
            <v>10</v>
          </cell>
          <cell r="Z126">
            <v>28</v>
          </cell>
          <cell r="AA126">
            <v>142</v>
          </cell>
          <cell r="AB126">
            <v>8</v>
          </cell>
          <cell r="AC126">
            <v>9</v>
          </cell>
          <cell r="AD126">
            <v>35</v>
          </cell>
          <cell r="AE126">
            <v>52</v>
          </cell>
          <cell r="AF126">
            <v>33</v>
          </cell>
          <cell r="AG126">
            <v>85</v>
          </cell>
          <cell r="AH126">
            <v>8</v>
          </cell>
          <cell r="AI126">
            <v>8</v>
          </cell>
          <cell r="AJ126">
            <v>34</v>
          </cell>
          <cell r="AK126">
            <v>50</v>
          </cell>
          <cell r="AL126">
            <v>29</v>
          </cell>
          <cell r="AM126">
            <v>79</v>
          </cell>
          <cell r="AN126">
            <v>9</v>
          </cell>
          <cell r="AO126">
            <v>9</v>
          </cell>
          <cell r="AP126">
            <v>39</v>
          </cell>
          <cell r="AQ126">
            <v>57</v>
          </cell>
          <cell r="AR126">
            <v>35</v>
          </cell>
          <cell r="AS126">
            <v>92</v>
          </cell>
          <cell r="AT126">
            <v>10</v>
          </cell>
          <cell r="AU126">
            <v>8</v>
          </cell>
          <cell r="AV126">
            <v>36</v>
          </cell>
          <cell r="AW126">
            <v>54</v>
          </cell>
          <cell r="AX126">
            <v>35</v>
          </cell>
          <cell r="AY126">
            <v>89</v>
          </cell>
          <cell r="AZ126">
            <v>8</v>
          </cell>
          <cell r="BA126">
            <v>8</v>
          </cell>
          <cell r="BB126">
            <v>37</v>
          </cell>
          <cell r="BC126">
            <v>53</v>
          </cell>
          <cell r="BD126">
            <v>28</v>
          </cell>
          <cell r="BE126">
            <v>81</v>
          </cell>
          <cell r="BF126">
            <v>426</v>
          </cell>
          <cell r="BG126">
            <v>74</v>
          </cell>
          <cell r="BH126">
            <v>642</v>
          </cell>
          <cell r="BI126">
            <v>85.6</v>
          </cell>
          <cell r="BK126" t="str">
            <v>A</v>
          </cell>
          <cell r="BL126" t="str">
            <v>A</v>
          </cell>
          <cell r="BM126" t="str">
            <v>A++</v>
          </cell>
          <cell r="BN126" t="str">
            <v>A</v>
          </cell>
          <cell r="BO126" t="str">
            <v>A+</v>
          </cell>
          <cell r="BP126" t="str">
            <v>A+</v>
          </cell>
          <cell r="BQ126" t="str">
            <v>A++</v>
          </cell>
          <cell r="BR126" t="str">
            <v>A++</v>
          </cell>
          <cell r="BS126" t="str">
            <v>A++</v>
          </cell>
          <cell r="BT126" t="str">
            <v>A++</v>
          </cell>
          <cell r="BU126" t="str">
            <v>A</v>
          </cell>
          <cell r="BW126">
            <v>2</v>
          </cell>
          <cell r="BX126">
            <v>4</v>
          </cell>
          <cell r="BY126">
            <v>4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20.5</v>
          </cell>
          <cell r="CI126">
            <v>0</v>
          </cell>
          <cell r="CJ126" t="str">
            <v>Pass</v>
          </cell>
          <cell r="CK126">
            <v>9.23</v>
          </cell>
        </row>
        <row r="127">
          <cell r="B127" t="str">
            <v>PIET23CS057</v>
          </cell>
          <cell r="C127" t="str">
            <v>DUSHYANT KAUSHIK</v>
          </cell>
          <cell r="D127" t="str">
            <v>23EPTCS056</v>
          </cell>
          <cell r="E127" t="str">
            <v>A-57</v>
          </cell>
          <cell r="F127"/>
          <cell r="G127">
            <v>9</v>
          </cell>
          <cell r="H127">
            <v>5</v>
          </cell>
          <cell r="I127">
            <v>10</v>
          </cell>
          <cell r="J127">
            <v>24</v>
          </cell>
          <cell r="K127">
            <v>5</v>
          </cell>
          <cell r="L127">
            <v>9</v>
          </cell>
          <cell r="M127">
            <v>9</v>
          </cell>
          <cell r="N127">
            <v>23</v>
          </cell>
          <cell r="O127">
            <v>8</v>
          </cell>
          <cell r="P127">
            <v>10</v>
          </cell>
          <cell r="Q127">
            <v>10</v>
          </cell>
          <cell r="R127">
            <v>28</v>
          </cell>
          <cell r="S127">
            <v>3</v>
          </cell>
          <cell r="T127">
            <v>10</v>
          </cell>
          <cell r="U127">
            <v>10</v>
          </cell>
          <cell r="V127">
            <v>23</v>
          </cell>
          <cell r="W127">
            <v>6</v>
          </cell>
          <cell r="X127">
            <v>10</v>
          </cell>
          <cell r="Y127">
            <v>10</v>
          </cell>
          <cell r="Z127">
            <v>26</v>
          </cell>
          <cell r="AA127">
            <v>124</v>
          </cell>
          <cell r="AB127">
            <v>9</v>
          </cell>
          <cell r="AC127">
            <v>7</v>
          </cell>
          <cell r="AD127">
            <v>29</v>
          </cell>
          <cell r="AE127">
            <v>45</v>
          </cell>
          <cell r="AF127">
            <v>28</v>
          </cell>
          <cell r="AG127">
            <v>73</v>
          </cell>
          <cell r="AH127">
            <v>8</v>
          </cell>
          <cell r="AI127">
            <v>8</v>
          </cell>
          <cell r="AJ127">
            <v>32</v>
          </cell>
          <cell r="AK127">
            <v>48</v>
          </cell>
          <cell r="AL127">
            <v>25</v>
          </cell>
          <cell r="AM127">
            <v>73</v>
          </cell>
          <cell r="AN127">
            <v>7</v>
          </cell>
          <cell r="AO127">
            <v>8</v>
          </cell>
          <cell r="AP127">
            <v>36</v>
          </cell>
          <cell r="AQ127">
            <v>51</v>
          </cell>
          <cell r="AR127">
            <v>30</v>
          </cell>
          <cell r="AS127">
            <v>81</v>
          </cell>
          <cell r="AT127">
            <v>7</v>
          </cell>
          <cell r="AU127">
            <v>8</v>
          </cell>
          <cell r="AV127">
            <v>40</v>
          </cell>
          <cell r="AW127">
            <v>55</v>
          </cell>
          <cell r="AX127">
            <v>23</v>
          </cell>
          <cell r="AY127">
            <v>78</v>
          </cell>
          <cell r="AZ127">
            <v>5</v>
          </cell>
          <cell r="BA127">
            <v>7</v>
          </cell>
          <cell r="BB127">
            <v>36</v>
          </cell>
          <cell r="BC127">
            <v>48</v>
          </cell>
          <cell r="BD127">
            <v>25</v>
          </cell>
          <cell r="BE127">
            <v>73</v>
          </cell>
          <cell r="BF127">
            <v>378</v>
          </cell>
          <cell r="BG127">
            <v>68</v>
          </cell>
          <cell r="BH127">
            <v>570</v>
          </cell>
          <cell r="BI127">
            <v>76</v>
          </cell>
          <cell r="BK127" t="str">
            <v>B</v>
          </cell>
          <cell r="BL127" t="str">
            <v>C+</v>
          </cell>
          <cell r="BM127" t="str">
            <v>D+</v>
          </cell>
          <cell r="BN127" t="str">
            <v>B</v>
          </cell>
          <cell r="BO127" t="str">
            <v>A</v>
          </cell>
          <cell r="BP127" t="str">
            <v>A</v>
          </cell>
          <cell r="BQ127" t="str">
            <v>A</v>
          </cell>
          <cell r="BR127" t="str">
            <v>A++</v>
          </cell>
          <cell r="BS127" t="str">
            <v>A+</v>
          </cell>
          <cell r="BT127" t="str">
            <v>A</v>
          </cell>
          <cell r="BU127" t="str">
            <v>B+</v>
          </cell>
          <cell r="BW127">
            <v>2</v>
          </cell>
          <cell r="BX127">
            <v>4</v>
          </cell>
          <cell r="BY127">
            <v>4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20.5</v>
          </cell>
          <cell r="CI127">
            <v>0</v>
          </cell>
          <cell r="CJ127" t="str">
            <v>Pass</v>
          </cell>
          <cell r="CK127">
            <v>7.65</v>
          </cell>
        </row>
        <row r="128">
          <cell r="B128" t="str">
            <v>PIET23CS058</v>
          </cell>
          <cell r="C128" t="str">
            <v>GAURAV KUMAR</v>
          </cell>
          <cell r="D128" t="str">
            <v>23EPTCS057</v>
          </cell>
          <cell r="E128" t="str">
            <v>A-58</v>
          </cell>
          <cell r="F128"/>
          <cell r="G128">
            <v>1</v>
          </cell>
          <cell r="H128">
            <v>4</v>
          </cell>
          <cell r="I128">
            <v>10</v>
          </cell>
          <cell r="J128">
            <v>15</v>
          </cell>
          <cell r="K128">
            <v>0</v>
          </cell>
          <cell r="L128">
            <v>4</v>
          </cell>
          <cell r="M128">
            <v>10</v>
          </cell>
          <cell r="N128">
            <v>14</v>
          </cell>
          <cell r="O128">
            <v>5</v>
          </cell>
          <cell r="P128">
            <v>7</v>
          </cell>
          <cell r="Q128">
            <v>10</v>
          </cell>
          <cell r="R128">
            <v>22</v>
          </cell>
          <cell r="S128">
            <v>0</v>
          </cell>
          <cell r="T128">
            <v>8</v>
          </cell>
          <cell r="U128">
            <v>10</v>
          </cell>
          <cell r="V128">
            <v>18</v>
          </cell>
          <cell r="W128">
            <v>1</v>
          </cell>
          <cell r="X128">
            <v>9</v>
          </cell>
          <cell r="Y128">
            <v>8</v>
          </cell>
          <cell r="Z128">
            <v>18</v>
          </cell>
          <cell r="AA128">
            <v>87</v>
          </cell>
          <cell r="AB128">
            <v>1</v>
          </cell>
          <cell r="AC128">
            <v>1</v>
          </cell>
          <cell r="AD128">
            <v>40</v>
          </cell>
          <cell r="AE128">
            <v>42</v>
          </cell>
          <cell r="AF128">
            <v>33</v>
          </cell>
          <cell r="AG128">
            <v>75</v>
          </cell>
          <cell r="AH128">
            <v>6</v>
          </cell>
          <cell r="AI128">
            <v>7</v>
          </cell>
          <cell r="AJ128">
            <v>34</v>
          </cell>
          <cell r="AK128">
            <v>47</v>
          </cell>
          <cell r="AL128">
            <v>27</v>
          </cell>
          <cell r="AM128">
            <v>74</v>
          </cell>
          <cell r="AN128">
            <v>4</v>
          </cell>
          <cell r="AO128">
            <v>5</v>
          </cell>
          <cell r="AP128">
            <v>29</v>
          </cell>
          <cell r="AQ128">
            <v>38</v>
          </cell>
          <cell r="AR128">
            <v>20</v>
          </cell>
          <cell r="AS128">
            <v>58</v>
          </cell>
          <cell r="AT128">
            <v>3</v>
          </cell>
          <cell r="AU128">
            <v>3</v>
          </cell>
          <cell r="AV128">
            <v>39</v>
          </cell>
          <cell r="AW128">
            <v>45</v>
          </cell>
          <cell r="AX128">
            <v>16</v>
          </cell>
          <cell r="AY128">
            <v>61</v>
          </cell>
          <cell r="AZ128">
            <v>6</v>
          </cell>
          <cell r="BA128" t="str">
            <v>A</v>
          </cell>
          <cell r="BB128">
            <v>35</v>
          </cell>
          <cell r="BC128">
            <v>41</v>
          </cell>
          <cell r="BD128">
            <v>32</v>
          </cell>
          <cell r="BE128">
            <v>73</v>
          </cell>
          <cell r="BF128">
            <v>341</v>
          </cell>
          <cell r="BG128">
            <v>62</v>
          </cell>
          <cell r="BH128">
            <v>490</v>
          </cell>
          <cell r="BI128">
            <v>65.333333333333329</v>
          </cell>
          <cell r="BK128" t="str">
            <v>C+</v>
          </cell>
          <cell r="BL128" t="str">
            <v>D+</v>
          </cell>
          <cell r="BM128" t="str">
            <v>C+</v>
          </cell>
          <cell r="BN128" t="str">
            <v>D+</v>
          </cell>
          <cell r="BO128" t="str">
            <v>C+</v>
          </cell>
          <cell r="BP128" t="str">
            <v>A</v>
          </cell>
          <cell r="BQ128" t="str">
            <v>A</v>
          </cell>
          <cell r="BR128" t="str">
            <v>C+</v>
          </cell>
          <cell r="BS128" t="str">
            <v>C+</v>
          </cell>
          <cell r="BT128" t="str">
            <v>A</v>
          </cell>
          <cell r="BU128" t="str">
            <v>C+</v>
          </cell>
          <cell r="BW128">
            <v>2</v>
          </cell>
          <cell r="BX128">
            <v>4</v>
          </cell>
          <cell r="BY128">
            <v>4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20.5</v>
          </cell>
          <cell r="CI128">
            <v>0</v>
          </cell>
          <cell r="CJ128" t="str">
            <v>Pass</v>
          </cell>
          <cell r="CK128">
            <v>6.96</v>
          </cell>
        </row>
        <row r="129">
          <cell r="B129" t="str">
            <v>PIET23CS059</v>
          </cell>
          <cell r="C129" t="str">
            <v>GAURIKA PAREEK</v>
          </cell>
          <cell r="D129" t="str">
            <v>23EPTCS058</v>
          </cell>
          <cell r="E129" t="str">
            <v>A-59</v>
          </cell>
          <cell r="F129"/>
          <cell r="G129">
            <v>7</v>
          </cell>
          <cell r="H129">
            <v>10</v>
          </cell>
          <cell r="I129">
            <v>10</v>
          </cell>
          <cell r="J129">
            <v>27</v>
          </cell>
          <cell r="K129">
            <v>8</v>
          </cell>
          <cell r="L129">
            <v>10</v>
          </cell>
          <cell r="M129">
            <v>10</v>
          </cell>
          <cell r="N129">
            <v>28</v>
          </cell>
          <cell r="O129">
            <v>8</v>
          </cell>
          <cell r="P129">
            <v>10</v>
          </cell>
          <cell r="Q129">
            <v>10</v>
          </cell>
          <cell r="R129">
            <v>28</v>
          </cell>
          <cell r="S129">
            <v>9</v>
          </cell>
          <cell r="T129">
            <v>10</v>
          </cell>
          <cell r="U129">
            <v>10</v>
          </cell>
          <cell r="V129">
            <v>29</v>
          </cell>
          <cell r="W129">
            <v>10</v>
          </cell>
          <cell r="X129">
            <v>10</v>
          </cell>
          <cell r="Y129">
            <v>9</v>
          </cell>
          <cell r="Z129">
            <v>29</v>
          </cell>
          <cell r="AA129">
            <v>141</v>
          </cell>
          <cell r="AB129">
            <v>9</v>
          </cell>
          <cell r="AC129">
            <v>9</v>
          </cell>
          <cell r="AD129">
            <v>40</v>
          </cell>
          <cell r="AE129">
            <v>58</v>
          </cell>
          <cell r="AF129">
            <v>33</v>
          </cell>
          <cell r="AG129">
            <v>91</v>
          </cell>
          <cell r="AH129">
            <v>8</v>
          </cell>
          <cell r="AI129">
            <v>8</v>
          </cell>
          <cell r="AJ129">
            <v>35</v>
          </cell>
          <cell r="AK129">
            <v>51</v>
          </cell>
          <cell r="AL129">
            <v>34</v>
          </cell>
          <cell r="AM129">
            <v>85</v>
          </cell>
          <cell r="AN129">
            <v>10</v>
          </cell>
          <cell r="AO129">
            <v>10</v>
          </cell>
          <cell r="AP129">
            <v>40</v>
          </cell>
          <cell r="AQ129">
            <v>60</v>
          </cell>
          <cell r="AR129">
            <v>38</v>
          </cell>
          <cell r="AS129">
            <v>98</v>
          </cell>
          <cell r="AT129">
            <v>9</v>
          </cell>
          <cell r="AU129">
            <v>9</v>
          </cell>
          <cell r="AV129">
            <v>40</v>
          </cell>
          <cell r="AW129">
            <v>58</v>
          </cell>
          <cell r="AX129">
            <v>39</v>
          </cell>
          <cell r="AY129">
            <v>97</v>
          </cell>
          <cell r="AZ129">
            <v>10</v>
          </cell>
          <cell r="BA129">
            <v>9</v>
          </cell>
          <cell r="BB129">
            <v>40</v>
          </cell>
          <cell r="BC129">
            <v>59</v>
          </cell>
          <cell r="BD129">
            <v>36</v>
          </cell>
          <cell r="BE129">
            <v>95</v>
          </cell>
          <cell r="BF129">
            <v>466</v>
          </cell>
          <cell r="BG129">
            <v>74</v>
          </cell>
          <cell r="BH129">
            <v>681</v>
          </cell>
          <cell r="BI129">
            <v>90.8</v>
          </cell>
          <cell r="BK129" t="str">
            <v>A++</v>
          </cell>
          <cell r="BL129" t="str">
            <v>A++</v>
          </cell>
          <cell r="BM129" t="str">
            <v>A++</v>
          </cell>
          <cell r="BN129" t="str">
            <v>A++</v>
          </cell>
          <cell r="BO129" t="str">
            <v>A++</v>
          </cell>
          <cell r="BP129" t="str">
            <v>A++</v>
          </cell>
          <cell r="BQ129" t="str">
            <v>A++</v>
          </cell>
          <cell r="BR129" t="str">
            <v>A++</v>
          </cell>
          <cell r="BS129" t="str">
            <v>A++</v>
          </cell>
          <cell r="BT129" t="str">
            <v>A++</v>
          </cell>
          <cell r="BU129" t="str">
            <v>A</v>
          </cell>
          <cell r="BW129">
            <v>2</v>
          </cell>
          <cell r="BX129">
            <v>4</v>
          </cell>
          <cell r="BY129">
            <v>4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20.5</v>
          </cell>
          <cell r="CI129">
            <v>0</v>
          </cell>
          <cell r="CJ129" t="str">
            <v>Pass</v>
          </cell>
          <cell r="CK129">
            <v>9.9600000000000009</v>
          </cell>
        </row>
        <row r="130">
          <cell r="B130" t="str">
            <v>PIET23CS060</v>
          </cell>
          <cell r="C130" t="str">
            <v>HARDIK JAIN</v>
          </cell>
          <cell r="D130" t="str">
            <v>23EPTCS059</v>
          </cell>
          <cell r="E130" t="str">
            <v>A-60</v>
          </cell>
          <cell r="F130"/>
          <cell r="G130">
            <v>7</v>
          </cell>
          <cell r="H130">
            <v>9</v>
          </cell>
          <cell r="I130">
            <v>10</v>
          </cell>
          <cell r="J130">
            <v>26</v>
          </cell>
          <cell r="K130">
            <v>5</v>
          </cell>
          <cell r="L130">
            <v>10</v>
          </cell>
          <cell r="M130">
            <v>10</v>
          </cell>
          <cell r="N130">
            <v>25</v>
          </cell>
          <cell r="O130">
            <v>8</v>
          </cell>
          <cell r="P130">
            <v>10</v>
          </cell>
          <cell r="Q130">
            <v>9</v>
          </cell>
          <cell r="R130">
            <v>27</v>
          </cell>
          <cell r="S130">
            <v>7</v>
          </cell>
          <cell r="T130">
            <v>10</v>
          </cell>
          <cell r="U130">
            <v>10</v>
          </cell>
          <cell r="V130">
            <v>27</v>
          </cell>
          <cell r="W130">
            <v>9</v>
          </cell>
          <cell r="X130">
            <v>10</v>
          </cell>
          <cell r="Y130">
            <v>10</v>
          </cell>
          <cell r="Z130">
            <v>29</v>
          </cell>
          <cell r="AA130">
            <v>134</v>
          </cell>
          <cell r="AB130">
            <v>10</v>
          </cell>
          <cell r="AC130">
            <v>8</v>
          </cell>
          <cell r="AD130">
            <v>30</v>
          </cell>
          <cell r="AE130">
            <v>48</v>
          </cell>
          <cell r="AF130">
            <v>25</v>
          </cell>
          <cell r="AG130">
            <v>73</v>
          </cell>
          <cell r="AH130">
            <v>8</v>
          </cell>
          <cell r="AI130">
            <v>8</v>
          </cell>
          <cell r="AJ130">
            <v>34</v>
          </cell>
          <cell r="AK130">
            <v>50</v>
          </cell>
          <cell r="AL130">
            <v>29</v>
          </cell>
          <cell r="AM130">
            <v>79</v>
          </cell>
          <cell r="AN130">
            <v>9</v>
          </cell>
          <cell r="AO130">
            <v>9</v>
          </cell>
          <cell r="AP130">
            <v>40</v>
          </cell>
          <cell r="AQ130">
            <v>58</v>
          </cell>
          <cell r="AR130">
            <v>36</v>
          </cell>
          <cell r="AS130">
            <v>94</v>
          </cell>
          <cell r="AT130">
            <v>10</v>
          </cell>
          <cell r="AU130">
            <v>9</v>
          </cell>
          <cell r="AV130">
            <v>40</v>
          </cell>
          <cell r="AW130">
            <v>59</v>
          </cell>
          <cell r="AX130">
            <v>32</v>
          </cell>
          <cell r="AY130">
            <v>91</v>
          </cell>
          <cell r="AZ130">
            <v>8</v>
          </cell>
          <cell r="BA130">
            <v>7</v>
          </cell>
          <cell r="BB130">
            <v>40</v>
          </cell>
          <cell r="BC130">
            <v>55</v>
          </cell>
          <cell r="BD130">
            <v>30</v>
          </cell>
          <cell r="BE130">
            <v>85</v>
          </cell>
          <cell r="BF130">
            <v>422</v>
          </cell>
          <cell r="BG130">
            <v>72</v>
          </cell>
          <cell r="BH130">
            <v>628</v>
          </cell>
          <cell r="BI130">
            <v>83.733333333333334</v>
          </cell>
          <cell r="BK130" t="str">
            <v>A+</v>
          </cell>
          <cell r="BL130" t="str">
            <v>A+</v>
          </cell>
          <cell r="BM130" t="str">
            <v>A++</v>
          </cell>
          <cell r="BN130" t="str">
            <v>B</v>
          </cell>
          <cell r="BO130" t="str">
            <v>A++</v>
          </cell>
          <cell r="BP130" t="str">
            <v>A+</v>
          </cell>
          <cell r="BQ130" t="str">
            <v>A</v>
          </cell>
          <cell r="BR130" t="str">
            <v>A++</v>
          </cell>
          <cell r="BS130" t="str">
            <v>A++</v>
          </cell>
          <cell r="BT130" t="str">
            <v>A++</v>
          </cell>
          <cell r="BU130" t="str">
            <v>A</v>
          </cell>
          <cell r="BW130">
            <v>2</v>
          </cell>
          <cell r="BX130">
            <v>4</v>
          </cell>
          <cell r="BY130">
            <v>4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20.5</v>
          </cell>
          <cell r="CI130">
            <v>0</v>
          </cell>
          <cell r="CJ130" t="str">
            <v>Pass</v>
          </cell>
          <cell r="CK130">
            <v>9.3000000000000007</v>
          </cell>
        </row>
        <row r="131">
          <cell r="B131" t="str">
            <v>PIET23CS061</v>
          </cell>
          <cell r="C131" t="str">
            <v>HARISH DHAKAR</v>
          </cell>
          <cell r="D131" t="str">
            <v>23EPTCS060</v>
          </cell>
          <cell r="E131" t="str">
            <v>A-61</v>
          </cell>
          <cell r="F131"/>
          <cell r="G131">
            <v>3</v>
          </cell>
          <cell r="H131">
            <v>5</v>
          </cell>
          <cell r="I131">
            <v>10</v>
          </cell>
          <cell r="J131">
            <v>18</v>
          </cell>
          <cell r="K131">
            <v>6</v>
          </cell>
          <cell r="L131">
            <v>8</v>
          </cell>
          <cell r="M131">
            <v>10</v>
          </cell>
          <cell r="N131">
            <v>24</v>
          </cell>
          <cell r="O131">
            <v>6</v>
          </cell>
          <cell r="P131">
            <v>10</v>
          </cell>
          <cell r="Q131">
            <v>10</v>
          </cell>
          <cell r="R131">
            <v>26</v>
          </cell>
          <cell r="S131">
            <v>5</v>
          </cell>
          <cell r="T131">
            <v>9</v>
          </cell>
          <cell r="U131">
            <v>10</v>
          </cell>
          <cell r="V131">
            <v>24</v>
          </cell>
          <cell r="W131">
            <v>6</v>
          </cell>
          <cell r="X131">
            <v>10</v>
          </cell>
          <cell r="Y131">
            <v>10</v>
          </cell>
          <cell r="Z131">
            <v>26</v>
          </cell>
          <cell r="AA131">
            <v>118</v>
          </cell>
          <cell r="AB131">
            <v>9</v>
          </cell>
          <cell r="AC131">
            <v>9</v>
          </cell>
          <cell r="AD131">
            <v>34</v>
          </cell>
          <cell r="AE131">
            <v>52</v>
          </cell>
          <cell r="AF131">
            <v>31</v>
          </cell>
          <cell r="AG131">
            <v>83</v>
          </cell>
          <cell r="AH131">
            <v>8</v>
          </cell>
          <cell r="AI131">
            <v>7</v>
          </cell>
          <cell r="AJ131">
            <v>32</v>
          </cell>
          <cell r="AK131">
            <v>47</v>
          </cell>
          <cell r="AL131">
            <v>26</v>
          </cell>
          <cell r="AM131">
            <v>73</v>
          </cell>
          <cell r="AN131">
            <v>8</v>
          </cell>
          <cell r="AO131">
            <v>8</v>
          </cell>
          <cell r="AP131">
            <v>39</v>
          </cell>
          <cell r="AQ131">
            <v>55</v>
          </cell>
          <cell r="AR131">
            <v>33</v>
          </cell>
          <cell r="AS131">
            <v>88</v>
          </cell>
          <cell r="AT131">
            <v>9</v>
          </cell>
          <cell r="AU131">
            <v>7</v>
          </cell>
          <cell r="AV131">
            <v>38</v>
          </cell>
          <cell r="AW131">
            <v>54</v>
          </cell>
          <cell r="AX131">
            <v>28</v>
          </cell>
          <cell r="AY131">
            <v>82</v>
          </cell>
          <cell r="AZ131">
            <v>8</v>
          </cell>
          <cell r="BA131">
            <v>8</v>
          </cell>
          <cell r="BB131">
            <v>38</v>
          </cell>
          <cell r="BC131">
            <v>54</v>
          </cell>
          <cell r="BD131">
            <v>25</v>
          </cell>
          <cell r="BE131">
            <v>79</v>
          </cell>
          <cell r="BF131">
            <v>405</v>
          </cell>
          <cell r="BG131">
            <v>66</v>
          </cell>
          <cell r="BH131">
            <v>589</v>
          </cell>
          <cell r="BI131">
            <v>78.533333333333331</v>
          </cell>
          <cell r="BK131" t="str">
            <v>B+</v>
          </cell>
          <cell r="BL131" t="str">
            <v>B</v>
          </cell>
          <cell r="BM131" t="str">
            <v>E+</v>
          </cell>
          <cell r="BN131" t="str">
            <v>A</v>
          </cell>
          <cell r="BO131" t="str">
            <v>B+</v>
          </cell>
          <cell r="BP131" t="str">
            <v>A</v>
          </cell>
          <cell r="BQ131" t="str">
            <v>A++</v>
          </cell>
          <cell r="BR131" t="str">
            <v>A++</v>
          </cell>
          <cell r="BS131" t="str">
            <v>A++</v>
          </cell>
          <cell r="BT131" t="str">
            <v>A+</v>
          </cell>
          <cell r="BU131" t="str">
            <v>B</v>
          </cell>
          <cell r="BW131">
            <v>2</v>
          </cell>
          <cell r="BX131">
            <v>4</v>
          </cell>
          <cell r="BY131">
            <v>4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20.5</v>
          </cell>
          <cell r="CI131">
            <v>0</v>
          </cell>
          <cell r="CJ131" t="str">
            <v>Pass</v>
          </cell>
          <cell r="CK131">
            <v>7.79</v>
          </cell>
        </row>
        <row r="132">
          <cell r="B132" t="str">
            <v>PIET23CS062</v>
          </cell>
          <cell r="C132" t="str">
            <v>HARSH AGRAWAL</v>
          </cell>
          <cell r="D132" t="str">
            <v>23EPTCS061</v>
          </cell>
          <cell r="E132" t="str">
            <v>A-62</v>
          </cell>
          <cell r="F132"/>
          <cell r="G132">
            <v>1</v>
          </cell>
          <cell r="H132">
            <v>6</v>
          </cell>
          <cell r="I132">
            <v>6</v>
          </cell>
          <cell r="J132">
            <v>13</v>
          </cell>
          <cell r="K132">
            <v>5</v>
          </cell>
          <cell r="L132" t="str">
            <v>N</v>
          </cell>
          <cell r="M132">
            <v>10</v>
          </cell>
          <cell r="N132">
            <v>15</v>
          </cell>
          <cell r="O132" t="str">
            <v>N</v>
          </cell>
          <cell r="P132">
            <v>9</v>
          </cell>
          <cell r="Q132">
            <v>9</v>
          </cell>
          <cell r="R132">
            <v>18</v>
          </cell>
          <cell r="S132">
            <v>8</v>
          </cell>
          <cell r="T132" t="str">
            <v>N</v>
          </cell>
          <cell r="U132">
            <v>10</v>
          </cell>
          <cell r="V132">
            <v>18</v>
          </cell>
          <cell r="W132" t="str">
            <v>N</v>
          </cell>
          <cell r="X132">
            <v>8</v>
          </cell>
          <cell r="Y132">
            <v>10</v>
          </cell>
          <cell r="Z132">
            <v>18</v>
          </cell>
          <cell r="AA132">
            <v>82</v>
          </cell>
          <cell r="AB132">
            <v>1</v>
          </cell>
          <cell r="AC132">
            <v>4</v>
          </cell>
          <cell r="AD132">
            <v>24</v>
          </cell>
          <cell r="AE132">
            <v>29</v>
          </cell>
          <cell r="AF132">
            <v>19</v>
          </cell>
          <cell r="AG132">
            <v>48</v>
          </cell>
          <cell r="AH132">
            <v>6</v>
          </cell>
          <cell r="AI132">
            <v>8</v>
          </cell>
          <cell r="AJ132">
            <v>32</v>
          </cell>
          <cell r="AK132">
            <v>46</v>
          </cell>
          <cell r="AL132">
            <v>30</v>
          </cell>
          <cell r="AM132">
            <v>76</v>
          </cell>
          <cell r="AN132">
            <v>7</v>
          </cell>
          <cell r="AO132">
            <v>7</v>
          </cell>
          <cell r="AP132">
            <v>30</v>
          </cell>
          <cell r="AQ132">
            <v>44</v>
          </cell>
          <cell r="AR132">
            <v>27</v>
          </cell>
          <cell r="AS132">
            <v>71</v>
          </cell>
          <cell r="AT132" t="str">
            <v>A</v>
          </cell>
          <cell r="AU132">
            <v>3</v>
          </cell>
          <cell r="AV132">
            <v>21</v>
          </cell>
          <cell r="AW132">
            <v>24</v>
          </cell>
          <cell r="AX132">
            <v>23</v>
          </cell>
          <cell r="AY132">
            <v>47</v>
          </cell>
          <cell r="AZ132">
            <v>5</v>
          </cell>
          <cell r="BA132">
            <v>5</v>
          </cell>
          <cell r="BB132">
            <v>26</v>
          </cell>
          <cell r="BC132">
            <v>36</v>
          </cell>
          <cell r="BD132">
            <v>21</v>
          </cell>
          <cell r="BE132">
            <v>57</v>
          </cell>
          <cell r="BF132">
            <v>299</v>
          </cell>
          <cell r="BG132">
            <v>43</v>
          </cell>
          <cell r="BH132">
            <v>424</v>
          </cell>
          <cell r="BI132">
            <v>56.533333333333339</v>
          </cell>
          <cell r="BK132" t="str">
            <v>D+</v>
          </cell>
          <cell r="BL132" t="str">
            <v>E+</v>
          </cell>
          <cell r="BM132" t="str">
            <v>F</v>
          </cell>
          <cell r="BN132" t="str">
            <v>E+</v>
          </cell>
          <cell r="BO132" t="str">
            <v>D</v>
          </cell>
          <cell r="BP132" t="str">
            <v>A+</v>
          </cell>
          <cell r="BQ132" t="str">
            <v>D</v>
          </cell>
          <cell r="BR132" t="str">
            <v>B+</v>
          </cell>
          <cell r="BS132" t="str">
            <v>D</v>
          </cell>
          <cell r="BT132" t="str">
            <v>C</v>
          </cell>
          <cell r="BU132" t="str">
            <v>E+</v>
          </cell>
          <cell r="BW132">
            <v>2</v>
          </cell>
          <cell r="BX132">
            <v>4</v>
          </cell>
          <cell r="BY132">
            <v>4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20.5</v>
          </cell>
          <cell r="CI132">
            <v>1</v>
          </cell>
          <cell r="CJ132" t="str">
            <v>Fail</v>
          </cell>
          <cell r="CK132">
            <v>3.7682926829268291</v>
          </cell>
        </row>
        <row r="133">
          <cell r="B133" t="str">
            <v>PIET23CS063</v>
          </cell>
          <cell r="C133" t="str">
            <v>HARSH ANAND</v>
          </cell>
          <cell r="D133" t="str">
            <v>23EPTCS062</v>
          </cell>
          <cell r="E133" t="str">
            <v>A-63</v>
          </cell>
          <cell r="F133"/>
          <cell r="G133">
            <v>3</v>
          </cell>
          <cell r="H133">
            <v>7</v>
          </cell>
          <cell r="I133">
            <v>10</v>
          </cell>
          <cell r="J133">
            <v>20</v>
          </cell>
          <cell r="K133">
            <v>2</v>
          </cell>
          <cell r="L133">
            <v>7</v>
          </cell>
          <cell r="M133">
            <v>10</v>
          </cell>
          <cell r="N133">
            <v>19</v>
          </cell>
          <cell r="O133" t="str">
            <v>N</v>
          </cell>
          <cell r="P133">
            <v>10</v>
          </cell>
          <cell r="Q133">
            <v>9</v>
          </cell>
          <cell r="R133">
            <v>19</v>
          </cell>
          <cell r="S133">
            <v>2</v>
          </cell>
          <cell r="T133">
            <v>8</v>
          </cell>
          <cell r="U133">
            <v>10</v>
          </cell>
          <cell r="V133">
            <v>20</v>
          </cell>
          <cell r="W133">
            <v>5</v>
          </cell>
          <cell r="X133">
            <v>10</v>
          </cell>
          <cell r="Y133">
            <v>10</v>
          </cell>
          <cell r="Z133">
            <v>25</v>
          </cell>
          <cell r="AA133">
            <v>103</v>
          </cell>
          <cell r="AB133">
            <v>9</v>
          </cell>
          <cell r="AC133">
            <v>7</v>
          </cell>
          <cell r="AD133">
            <v>29</v>
          </cell>
          <cell r="AE133">
            <v>45</v>
          </cell>
          <cell r="AF133">
            <v>26</v>
          </cell>
          <cell r="AG133">
            <v>71</v>
          </cell>
          <cell r="AH133">
            <v>7</v>
          </cell>
          <cell r="AI133">
            <v>7</v>
          </cell>
          <cell r="AJ133">
            <v>33</v>
          </cell>
          <cell r="AK133">
            <v>47</v>
          </cell>
          <cell r="AL133">
            <v>28</v>
          </cell>
          <cell r="AM133">
            <v>75</v>
          </cell>
          <cell r="AN133">
            <v>8</v>
          </cell>
          <cell r="AO133">
            <v>8</v>
          </cell>
          <cell r="AP133">
            <v>39</v>
          </cell>
          <cell r="AQ133">
            <v>55</v>
          </cell>
          <cell r="AR133">
            <v>33</v>
          </cell>
          <cell r="AS133">
            <v>88</v>
          </cell>
          <cell r="AT133">
            <v>6</v>
          </cell>
          <cell r="AU133">
            <v>6</v>
          </cell>
          <cell r="AV133">
            <v>37</v>
          </cell>
          <cell r="AW133">
            <v>49</v>
          </cell>
          <cell r="AX133">
            <v>22</v>
          </cell>
          <cell r="AY133">
            <v>71</v>
          </cell>
          <cell r="AZ133">
            <v>5</v>
          </cell>
          <cell r="BA133">
            <v>8</v>
          </cell>
          <cell r="BB133">
            <v>39</v>
          </cell>
          <cell r="BC133">
            <v>52</v>
          </cell>
          <cell r="BD133">
            <v>26</v>
          </cell>
          <cell r="BE133">
            <v>78</v>
          </cell>
          <cell r="BF133">
            <v>383</v>
          </cell>
          <cell r="BG133">
            <v>63</v>
          </cell>
          <cell r="BH133">
            <v>549</v>
          </cell>
          <cell r="BI133">
            <v>73.2</v>
          </cell>
          <cell r="BK133" t="str">
            <v>C+</v>
          </cell>
          <cell r="BL133" t="str">
            <v>D+</v>
          </cell>
          <cell r="BM133" t="str">
            <v>E+</v>
          </cell>
          <cell r="BN133" t="str">
            <v>C+</v>
          </cell>
          <cell r="BO133" t="str">
            <v>B</v>
          </cell>
          <cell r="BP133" t="str">
            <v>A</v>
          </cell>
          <cell r="BQ133" t="str">
            <v>B+</v>
          </cell>
          <cell r="BR133" t="str">
            <v>A++</v>
          </cell>
          <cell r="BS133" t="str">
            <v>B+</v>
          </cell>
          <cell r="BT133" t="str">
            <v>A+</v>
          </cell>
          <cell r="BU133" t="str">
            <v>B</v>
          </cell>
          <cell r="BW133">
            <v>2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1</v>
          </cell>
          <cell r="CC133">
            <v>1</v>
          </cell>
          <cell r="CD133">
            <v>1.5</v>
          </cell>
          <cell r="CE133">
            <v>1</v>
          </cell>
          <cell r="CF133">
            <v>1.5</v>
          </cell>
          <cell r="CG133">
            <v>0.5</v>
          </cell>
          <cell r="CH133">
            <v>20.5</v>
          </cell>
          <cell r="CI133">
            <v>0</v>
          </cell>
          <cell r="CJ133" t="str">
            <v>Pass</v>
          </cell>
          <cell r="CK133">
            <v>7.01</v>
          </cell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K134">
            <v>0</v>
          </cell>
          <cell r="BL134">
            <v>2</v>
          </cell>
          <cell r="BM134">
            <v>5</v>
          </cell>
          <cell r="BN134">
            <v>1</v>
          </cell>
          <cell r="BO134">
            <v>0</v>
          </cell>
          <cell r="BP134"/>
          <cell r="BQ134"/>
          <cell r="BR134"/>
          <cell r="BS134"/>
          <cell r="BT134"/>
          <cell r="BU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</row>
        <row r="135">
          <cell r="B135" t="str">
            <v>PIET23CS064</v>
          </cell>
          <cell r="C135" t="str">
            <v>HARSH DHAKAR</v>
          </cell>
          <cell r="D135" t="str">
            <v>23EPTCS063</v>
          </cell>
          <cell r="E135" t="str">
            <v>B-01</v>
          </cell>
          <cell r="F135" t="str">
            <v>HM</v>
          </cell>
          <cell r="G135">
            <v>1</v>
          </cell>
          <cell r="H135">
            <v>4</v>
          </cell>
          <cell r="I135">
            <v>8</v>
          </cell>
          <cell r="J135">
            <v>13</v>
          </cell>
          <cell r="K135">
            <v>5</v>
          </cell>
          <cell r="L135" t="str">
            <v>N</v>
          </cell>
          <cell r="M135">
            <v>7</v>
          </cell>
          <cell r="N135">
            <v>12</v>
          </cell>
          <cell r="O135" t="str">
            <v>N</v>
          </cell>
          <cell r="P135" t="str">
            <v>A</v>
          </cell>
          <cell r="Q135">
            <v>10</v>
          </cell>
          <cell r="R135">
            <v>10</v>
          </cell>
          <cell r="S135">
            <v>6</v>
          </cell>
          <cell r="T135" t="str">
            <v>N</v>
          </cell>
          <cell r="U135">
            <v>6</v>
          </cell>
          <cell r="V135">
            <v>12</v>
          </cell>
          <cell r="W135" t="str">
            <v>N</v>
          </cell>
          <cell r="X135">
            <v>9</v>
          </cell>
          <cell r="Y135">
            <v>9</v>
          </cell>
          <cell r="Z135">
            <v>18</v>
          </cell>
          <cell r="AA135">
            <v>65</v>
          </cell>
          <cell r="AB135">
            <v>4</v>
          </cell>
          <cell r="AC135" t="str">
            <v>A</v>
          </cell>
          <cell r="AD135">
            <v>20</v>
          </cell>
          <cell r="AE135">
            <v>24</v>
          </cell>
          <cell r="AF135">
            <v>16</v>
          </cell>
          <cell r="AG135">
            <v>40</v>
          </cell>
          <cell r="AH135">
            <v>7</v>
          </cell>
          <cell r="AI135">
            <v>8</v>
          </cell>
          <cell r="AJ135">
            <v>24</v>
          </cell>
          <cell r="AK135">
            <v>39</v>
          </cell>
          <cell r="AL135">
            <v>32</v>
          </cell>
          <cell r="AM135">
            <v>71</v>
          </cell>
          <cell r="AN135">
            <v>7</v>
          </cell>
          <cell r="AO135">
            <v>6</v>
          </cell>
          <cell r="AP135">
            <v>24</v>
          </cell>
          <cell r="AQ135">
            <v>37</v>
          </cell>
          <cell r="AR135">
            <v>28</v>
          </cell>
          <cell r="AS135">
            <v>65</v>
          </cell>
          <cell r="AT135">
            <v>7</v>
          </cell>
          <cell r="AU135">
            <v>5</v>
          </cell>
          <cell r="AV135">
            <v>18</v>
          </cell>
          <cell r="AW135">
            <v>30</v>
          </cell>
          <cell r="AX135">
            <v>18</v>
          </cell>
          <cell r="AY135">
            <v>48</v>
          </cell>
          <cell r="AZ135">
            <v>5</v>
          </cell>
          <cell r="BA135">
            <v>5</v>
          </cell>
          <cell r="BB135">
            <v>29</v>
          </cell>
          <cell r="BC135">
            <v>39</v>
          </cell>
          <cell r="BD135">
            <v>25</v>
          </cell>
          <cell r="BE135">
            <v>64</v>
          </cell>
          <cell r="BF135">
            <v>288</v>
          </cell>
          <cell r="BG135">
            <v>49</v>
          </cell>
          <cell r="BH135">
            <v>402</v>
          </cell>
          <cell r="BI135">
            <v>53.6</v>
          </cell>
          <cell r="BK135" t="str">
            <v>E+</v>
          </cell>
          <cell r="BL135" t="str">
            <v>E+</v>
          </cell>
          <cell r="BM135" t="str">
            <v>D</v>
          </cell>
          <cell r="BN135" t="str">
            <v>C+</v>
          </cell>
          <cell r="BO135" t="str">
            <v>C</v>
          </cell>
          <cell r="BP135" t="str">
            <v>B+</v>
          </cell>
          <cell r="BQ135" t="str">
            <v>E+</v>
          </cell>
          <cell r="BR135" t="str">
            <v>B</v>
          </cell>
          <cell r="BS135" t="str">
            <v>D</v>
          </cell>
          <cell r="BT135" t="str">
            <v>B</v>
          </cell>
          <cell r="BU135" t="str">
            <v>D+</v>
          </cell>
          <cell r="BW135">
            <v>2</v>
          </cell>
          <cell r="BX135">
            <v>4</v>
          </cell>
          <cell r="BY135">
            <v>4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20.5</v>
          </cell>
          <cell r="CI135">
            <v>0</v>
          </cell>
          <cell r="CJ135" t="str">
            <v>Pass</v>
          </cell>
          <cell r="CK135">
            <v>5.0199999999999996</v>
          </cell>
        </row>
        <row r="136">
          <cell r="B136" t="str">
            <v>PIET23CS065</v>
          </cell>
          <cell r="C136" t="str">
            <v>HARSH KHANDELWAL</v>
          </cell>
          <cell r="D136" t="str">
            <v>23EPTCS064</v>
          </cell>
          <cell r="E136" t="str">
            <v>B-02</v>
          </cell>
          <cell r="F136" t="str">
            <v>DM</v>
          </cell>
          <cell r="G136">
            <v>9</v>
          </cell>
          <cell r="H136">
            <v>10</v>
          </cell>
          <cell r="I136">
            <v>10</v>
          </cell>
          <cell r="J136">
            <v>29</v>
          </cell>
          <cell r="K136">
            <v>9</v>
          </cell>
          <cell r="L136">
            <v>10</v>
          </cell>
          <cell r="M136">
            <v>10</v>
          </cell>
          <cell r="N136">
            <v>29</v>
          </cell>
          <cell r="O136">
            <v>7</v>
          </cell>
          <cell r="P136">
            <v>10</v>
          </cell>
          <cell r="Q136">
            <v>10</v>
          </cell>
          <cell r="R136">
            <v>27</v>
          </cell>
          <cell r="S136">
            <v>7</v>
          </cell>
          <cell r="T136">
            <v>10</v>
          </cell>
          <cell r="U136">
            <v>10</v>
          </cell>
          <cell r="V136">
            <v>27</v>
          </cell>
          <cell r="W136">
            <v>8</v>
          </cell>
          <cell r="X136">
            <v>10</v>
          </cell>
          <cell r="Y136">
            <v>10</v>
          </cell>
          <cell r="Z136">
            <v>28</v>
          </cell>
          <cell r="AA136">
            <v>140</v>
          </cell>
          <cell r="AB136">
            <v>10</v>
          </cell>
          <cell r="AC136">
            <v>9</v>
          </cell>
          <cell r="AD136">
            <v>40</v>
          </cell>
          <cell r="AE136">
            <v>59</v>
          </cell>
          <cell r="AF136">
            <v>37</v>
          </cell>
          <cell r="AG136">
            <v>96</v>
          </cell>
          <cell r="AH136">
            <v>7</v>
          </cell>
          <cell r="AI136">
            <v>9</v>
          </cell>
          <cell r="AJ136">
            <v>34</v>
          </cell>
          <cell r="AK136">
            <v>50</v>
          </cell>
          <cell r="AL136">
            <v>33</v>
          </cell>
          <cell r="AM136">
            <v>83</v>
          </cell>
          <cell r="AN136">
            <v>8</v>
          </cell>
          <cell r="AO136">
            <v>8</v>
          </cell>
          <cell r="AP136">
            <v>39</v>
          </cell>
          <cell r="AQ136">
            <v>55</v>
          </cell>
          <cell r="AR136">
            <v>31</v>
          </cell>
          <cell r="AS136">
            <v>86</v>
          </cell>
          <cell r="AT136">
            <v>10</v>
          </cell>
          <cell r="AU136">
            <v>10</v>
          </cell>
          <cell r="AV136">
            <v>40</v>
          </cell>
          <cell r="AW136">
            <v>60</v>
          </cell>
          <cell r="AX136">
            <v>35</v>
          </cell>
          <cell r="AY136">
            <v>95</v>
          </cell>
          <cell r="AZ136">
            <v>9</v>
          </cell>
          <cell r="BA136">
            <v>9</v>
          </cell>
          <cell r="BB136">
            <v>38</v>
          </cell>
          <cell r="BC136">
            <v>56</v>
          </cell>
          <cell r="BD136">
            <v>33</v>
          </cell>
          <cell r="BE136">
            <v>89</v>
          </cell>
          <cell r="BF136">
            <v>449</v>
          </cell>
          <cell r="BG136">
            <v>83</v>
          </cell>
          <cell r="BH136">
            <v>672</v>
          </cell>
          <cell r="BI136">
            <v>89.600000000000009</v>
          </cell>
          <cell r="BK136" t="str">
            <v>B+</v>
          </cell>
          <cell r="BL136" t="str">
            <v>A+</v>
          </cell>
          <cell r="BM136" t="str">
            <v>A++</v>
          </cell>
          <cell r="BN136" t="str">
            <v>A</v>
          </cell>
          <cell r="BO136" t="str">
            <v>A</v>
          </cell>
          <cell r="BP136" t="str">
            <v>A++</v>
          </cell>
          <cell r="BQ136" t="str">
            <v>A++</v>
          </cell>
          <cell r="BR136" t="str">
            <v>A++</v>
          </cell>
          <cell r="BS136" t="str">
            <v>A++</v>
          </cell>
          <cell r="BT136" t="str">
            <v>A++</v>
          </cell>
          <cell r="BU136" t="str">
            <v>A++</v>
          </cell>
          <cell r="BW136">
            <v>2</v>
          </cell>
          <cell r="BX136">
            <v>4</v>
          </cell>
          <cell r="BY136">
            <v>4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20.5</v>
          </cell>
          <cell r="CI136">
            <v>0</v>
          </cell>
          <cell r="CJ136" t="str">
            <v>Pass</v>
          </cell>
          <cell r="CK136">
            <v>9.32</v>
          </cell>
        </row>
        <row r="137">
          <cell r="B137" t="str">
            <v>PIET23CS066</v>
          </cell>
          <cell r="C137" t="str">
            <v>HARSH KUMAR MEENA</v>
          </cell>
          <cell r="D137" t="str">
            <v>23EPTCS065</v>
          </cell>
          <cell r="E137" t="str">
            <v>B-03</v>
          </cell>
          <cell r="F137" t="str">
            <v>DM</v>
          </cell>
          <cell r="G137">
            <v>5</v>
          </cell>
          <cell r="H137" t="str">
            <v>A</v>
          </cell>
          <cell r="I137">
            <v>8</v>
          </cell>
          <cell r="J137">
            <v>13</v>
          </cell>
          <cell r="K137">
            <v>6</v>
          </cell>
          <cell r="L137" t="str">
            <v>N</v>
          </cell>
          <cell r="M137">
            <v>6</v>
          </cell>
          <cell r="N137">
            <v>12</v>
          </cell>
          <cell r="O137" t="str">
            <v>N</v>
          </cell>
          <cell r="P137">
            <v>8</v>
          </cell>
          <cell r="Q137">
            <v>10</v>
          </cell>
          <cell r="R137">
            <v>18</v>
          </cell>
          <cell r="S137" t="str">
            <v>A</v>
          </cell>
          <cell r="T137" t="str">
            <v>N</v>
          </cell>
          <cell r="U137">
            <v>5</v>
          </cell>
          <cell r="V137">
            <v>5</v>
          </cell>
          <cell r="W137" t="str">
            <v>N</v>
          </cell>
          <cell r="X137">
            <v>10</v>
          </cell>
          <cell r="Y137">
            <v>8</v>
          </cell>
          <cell r="Z137">
            <v>18</v>
          </cell>
          <cell r="AA137">
            <v>66</v>
          </cell>
          <cell r="AB137">
            <v>5</v>
          </cell>
          <cell r="AC137">
            <v>5</v>
          </cell>
          <cell r="AD137">
            <v>14</v>
          </cell>
          <cell r="AE137">
            <v>24</v>
          </cell>
          <cell r="AF137">
            <v>23</v>
          </cell>
          <cell r="AG137">
            <v>47</v>
          </cell>
          <cell r="AH137">
            <v>7</v>
          </cell>
          <cell r="AI137">
            <v>6</v>
          </cell>
          <cell r="AJ137">
            <v>19</v>
          </cell>
          <cell r="AK137">
            <v>32</v>
          </cell>
          <cell r="AL137">
            <v>28</v>
          </cell>
          <cell r="AM137">
            <v>60</v>
          </cell>
          <cell r="AN137">
            <v>4</v>
          </cell>
          <cell r="AO137">
            <v>6</v>
          </cell>
          <cell r="AP137">
            <v>24</v>
          </cell>
          <cell r="AQ137">
            <v>34</v>
          </cell>
          <cell r="AR137">
            <v>26</v>
          </cell>
          <cell r="AS137">
            <v>60</v>
          </cell>
          <cell r="AT137" t="str">
            <v>A</v>
          </cell>
          <cell r="AU137">
            <v>9</v>
          </cell>
          <cell r="AV137">
            <v>23</v>
          </cell>
          <cell r="AW137">
            <v>32</v>
          </cell>
          <cell r="AX137">
            <v>23</v>
          </cell>
          <cell r="AY137">
            <v>55</v>
          </cell>
          <cell r="AZ137" t="str">
            <v>A</v>
          </cell>
          <cell r="BA137">
            <v>3</v>
          </cell>
          <cell r="BB137">
            <v>25</v>
          </cell>
          <cell r="BC137">
            <v>28</v>
          </cell>
          <cell r="BD137">
            <v>12</v>
          </cell>
          <cell r="BE137">
            <v>40</v>
          </cell>
          <cell r="BF137">
            <v>262</v>
          </cell>
          <cell r="BG137">
            <v>40</v>
          </cell>
          <cell r="BH137">
            <v>368</v>
          </cell>
          <cell r="BI137">
            <v>49.066666666666663</v>
          </cell>
          <cell r="BK137" t="str">
            <v>C</v>
          </cell>
          <cell r="BL137" t="str">
            <v>D</v>
          </cell>
          <cell r="BM137" t="str">
            <v>C</v>
          </cell>
          <cell r="BN137" t="str">
            <v>A</v>
          </cell>
          <cell r="BO137" t="str">
            <v>E+</v>
          </cell>
          <cell r="BP137" t="str">
            <v>C+</v>
          </cell>
          <cell r="BQ137" t="str">
            <v>D</v>
          </cell>
          <cell r="BR137" t="str">
            <v>C+</v>
          </cell>
          <cell r="BS137" t="str">
            <v>C</v>
          </cell>
          <cell r="BT137" t="str">
            <v>E+</v>
          </cell>
          <cell r="BU137" t="str">
            <v>E+</v>
          </cell>
          <cell r="BW137">
            <v>2</v>
          </cell>
          <cell r="BX137">
            <v>4</v>
          </cell>
          <cell r="BY137">
            <v>4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20.5</v>
          </cell>
          <cell r="CI137">
            <v>0</v>
          </cell>
          <cell r="CJ137" t="str">
            <v>Pass</v>
          </cell>
          <cell r="CK137">
            <v>6.22</v>
          </cell>
        </row>
        <row r="138">
          <cell r="B138" t="str">
            <v>PIET23CS067</v>
          </cell>
          <cell r="C138" t="str">
            <v>HARSHITA SHARMA</v>
          </cell>
          <cell r="D138" t="str">
            <v>23EPTCS066</v>
          </cell>
          <cell r="E138" t="str">
            <v>B-04</v>
          </cell>
          <cell r="F138" t="str">
            <v>DF</v>
          </cell>
          <cell r="G138">
            <v>9</v>
          </cell>
          <cell r="H138">
            <v>10</v>
          </cell>
          <cell r="I138">
            <v>10</v>
          </cell>
          <cell r="J138">
            <v>29</v>
          </cell>
          <cell r="K138">
            <v>10</v>
          </cell>
          <cell r="L138">
            <v>10</v>
          </cell>
          <cell r="M138">
            <v>10</v>
          </cell>
          <cell r="N138">
            <v>30</v>
          </cell>
          <cell r="O138">
            <v>9</v>
          </cell>
          <cell r="P138">
            <v>10</v>
          </cell>
          <cell r="Q138">
            <v>10</v>
          </cell>
          <cell r="R138">
            <v>29</v>
          </cell>
          <cell r="S138">
            <v>9</v>
          </cell>
          <cell r="T138">
            <v>10</v>
          </cell>
          <cell r="U138">
            <v>10</v>
          </cell>
          <cell r="V138">
            <v>29</v>
          </cell>
          <cell r="W138">
            <v>10</v>
          </cell>
          <cell r="X138">
            <v>10</v>
          </cell>
          <cell r="Y138">
            <v>10</v>
          </cell>
          <cell r="Z138">
            <v>30</v>
          </cell>
          <cell r="AA138">
            <v>147</v>
          </cell>
          <cell r="AB138">
            <v>10</v>
          </cell>
          <cell r="AC138">
            <v>10</v>
          </cell>
          <cell r="AD138">
            <v>40</v>
          </cell>
          <cell r="AE138">
            <v>60</v>
          </cell>
          <cell r="AF138">
            <v>38</v>
          </cell>
          <cell r="AG138">
            <v>98</v>
          </cell>
          <cell r="AH138">
            <v>9</v>
          </cell>
          <cell r="AI138">
            <v>9</v>
          </cell>
          <cell r="AJ138">
            <v>40</v>
          </cell>
          <cell r="AK138">
            <v>58</v>
          </cell>
          <cell r="AL138">
            <v>35</v>
          </cell>
          <cell r="AM138">
            <v>93</v>
          </cell>
          <cell r="AN138">
            <v>9</v>
          </cell>
          <cell r="AO138">
            <v>8</v>
          </cell>
          <cell r="AP138">
            <v>40</v>
          </cell>
          <cell r="AQ138">
            <v>57</v>
          </cell>
          <cell r="AR138">
            <v>34</v>
          </cell>
          <cell r="AS138">
            <v>91</v>
          </cell>
          <cell r="AT138">
            <v>9</v>
          </cell>
          <cell r="AU138">
            <v>10</v>
          </cell>
          <cell r="AV138">
            <v>40</v>
          </cell>
          <cell r="AW138">
            <v>59</v>
          </cell>
          <cell r="AX138">
            <v>39</v>
          </cell>
          <cell r="AY138">
            <v>98</v>
          </cell>
          <cell r="AZ138">
            <v>8</v>
          </cell>
          <cell r="BA138">
            <v>9</v>
          </cell>
          <cell r="BB138">
            <v>40</v>
          </cell>
          <cell r="BC138">
            <v>57</v>
          </cell>
          <cell r="BD138">
            <v>34</v>
          </cell>
          <cell r="BE138">
            <v>91</v>
          </cell>
          <cell r="BF138">
            <v>471</v>
          </cell>
          <cell r="BG138">
            <v>95</v>
          </cell>
          <cell r="BH138">
            <v>713</v>
          </cell>
          <cell r="BI138">
            <v>95.066666666666663</v>
          </cell>
          <cell r="BK138" t="str">
            <v>A</v>
          </cell>
          <cell r="BL138" t="str">
            <v>A++</v>
          </cell>
          <cell r="BM138" t="str">
            <v>A++</v>
          </cell>
          <cell r="BN138" t="str">
            <v>A++</v>
          </cell>
          <cell r="BO138" t="str">
            <v>A</v>
          </cell>
          <cell r="BP138" t="str">
            <v>A++</v>
          </cell>
          <cell r="BQ138" t="str">
            <v>A++</v>
          </cell>
          <cell r="BR138" t="str">
            <v>A++</v>
          </cell>
          <cell r="BS138" t="str">
            <v>A++</v>
          </cell>
          <cell r="BT138" t="str">
            <v>A++</v>
          </cell>
          <cell r="BU138" t="str">
            <v>A++</v>
          </cell>
          <cell r="BW138">
            <v>2</v>
          </cell>
          <cell r="BX138">
            <v>4</v>
          </cell>
          <cell r="BY138">
            <v>4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20.5</v>
          </cell>
          <cell r="CI138">
            <v>0</v>
          </cell>
          <cell r="CJ138" t="str">
            <v>Pass</v>
          </cell>
          <cell r="CK138">
            <v>9.7100000000000009</v>
          </cell>
        </row>
        <row r="139">
          <cell r="B139" t="str">
            <v>PIET23CS068</v>
          </cell>
          <cell r="C139" t="str">
            <v>HEMANG PANKAJ JANGIR</v>
          </cell>
          <cell r="D139" t="str">
            <v>23EPTCS067</v>
          </cell>
          <cell r="E139" t="str">
            <v>B-05</v>
          </cell>
          <cell r="F139" t="str">
            <v>HM</v>
          </cell>
          <cell r="G139">
            <v>9</v>
          </cell>
          <cell r="H139">
            <v>7</v>
          </cell>
          <cell r="I139">
            <v>10</v>
          </cell>
          <cell r="J139">
            <v>26</v>
          </cell>
          <cell r="K139">
            <v>2</v>
          </cell>
          <cell r="L139">
            <v>10</v>
          </cell>
          <cell r="M139">
            <v>9</v>
          </cell>
          <cell r="N139">
            <v>21</v>
          </cell>
          <cell r="O139">
            <v>6</v>
          </cell>
          <cell r="P139">
            <v>10</v>
          </cell>
          <cell r="Q139">
            <v>9</v>
          </cell>
          <cell r="R139">
            <v>25</v>
          </cell>
          <cell r="S139">
            <v>3</v>
          </cell>
          <cell r="T139">
            <v>8</v>
          </cell>
          <cell r="U139">
            <v>9</v>
          </cell>
          <cell r="V139">
            <v>20</v>
          </cell>
          <cell r="W139">
            <v>4</v>
          </cell>
          <cell r="X139">
            <v>10</v>
          </cell>
          <cell r="Y139">
            <v>10</v>
          </cell>
          <cell r="Z139">
            <v>24</v>
          </cell>
          <cell r="AA139">
            <v>116</v>
          </cell>
          <cell r="AB139">
            <v>9</v>
          </cell>
          <cell r="AC139">
            <v>8</v>
          </cell>
          <cell r="AD139">
            <v>40</v>
          </cell>
          <cell r="AE139">
            <v>57</v>
          </cell>
          <cell r="AF139">
            <v>36</v>
          </cell>
          <cell r="AG139">
            <v>93</v>
          </cell>
          <cell r="AH139">
            <v>7</v>
          </cell>
          <cell r="AI139">
            <v>8</v>
          </cell>
          <cell r="AJ139">
            <v>36</v>
          </cell>
          <cell r="AK139">
            <v>51</v>
          </cell>
          <cell r="AL139">
            <v>32</v>
          </cell>
          <cell r="AM139">
            <v>83</v>
          </cell>
          <cell r="AN139">
            <v>8</v>
          </cell>
          <cell r="AO139">
            <v>7</v>
          </cell>
          <cell r="AP139">
            <v>35</v>
          </cell>
          <cell r="AQ139">
            <v>50</v>
          </cell>
          <cell r="AR139">
            <v>27</v>
          </cell>
          <cell r="AS139">
            <v>77</v>
          </cell>
          <cell r="AT139">
            <v>7</v>
          </cell>
          <cell r="AU139">
            <v>6</v>
          </cell>
          <cell r="AV139">
            <v>40</v>
          </cell>
          <cell r="AW139">
            <v>53</v>
          </cell>
          <cell r="AX139">
            <v>33</v>
          </cell>
          <cell r="AY139">
            <v>86</v>
          </cell>
          <cell r="AZ139">
            <v>8</v>
          </cell>
          <cell r="BA139">
            <v>7</v>
          </cell>
          <cell r="BB139">
            <v>31</v>
          </cell>
          <cell r="BC139">
            <v>46</v>
          </cell>
          <cell r="BD139">
            <v>29</v>
          </cell>
          <cell r="BE139">
            <v>75</v>
          </cell>
          <cell r="BF139">
            <v>414</v>
          </cell>
          <cell r="BG139">
            <v>75</v>
          </cell>
          <cell r="BH139">
            <v>605</v>
          </cell>
          <cell r="BI139">
            <v>80.666666666666657</v>
          </cell>
          <cell r="BK139" t="str">
            <v>B+</v>
          </cell>
          <cell r="BL139" t="str">
            <v>B+</v>
          </cell>
          <cell r="BM139" t="str">
            <v>A+</v>
          </cell>
          <cell r="BN139" t="str">
            <v>A</v>
          </cell>
          <cell r="BO139" t="str">
            <v>C</v>
          </cell>
          <cell r="BP139" t="str">
            <v>A++</v>
          </cell>
          <cell r="BQ139" t="str">
            <v>A++</v>
          </cell>
          <cell r="BR139" t="str">
            <v>A+</v>
          </cell>
          <cell r="BS139" t="str">
            <v>A++</v>
          </cell>
          <cell r="BT139" t="str">
            <v>A</v>
          </cell>
          <cell r="BU139" t="str">
            <v>A</v>
          </cell>
          <cell r="BW139">
            <v>2</v>
          </cell>
          <cell r="BX139">
            <v>4</v>
          </cell>
          <cell r="BY139">
            <v>4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20.5</v>
          </cell>
          <cell r="CI139">
            <v>0</v>
          </cell>
          <cell r="CJ139" t="str">
            <v>Pass</v>
          </cell>
          <cell r="CK139">
            <v>8.51</v>
          </cell>
        </row>
        <row r="140">
          <cell r="B140" t="str">
            <v>PIET23CS069</v>
          </cell>
          <cell r="C140" t="str">
            <v>HEMANT KUMAR</v>
          </cell>
          <cell r="D140" t="str">
            <v>23EPTCS068</v>
          </cell>
          <cell r="E140" t="str">
            <v>B-06</v>
          </cell>
          <cell r="F140" t="str">
            <v>DF</v>
          </cell>
          <cell r="G140">
            <v>1</v>
          </cell>
          <cell r="H140">
            <v>7</v>
          </cell>
          <cell r="I140">
            <v>10</v>
          </cell>
          <cell r="J140">
            <v>18</v>
          </cell>
          <cell r="K140">
            <v>0</v>
          </cell>
          <cell r="L140">
            <v>8</v>
          </cell>
          <cell r="M140">
            <v>10</v>
          </cell>
          <cell r="N140">
            <v>18</v>
          </cell>
          <cell r="O140">
            <v>6</v>
          </cell>
          <cell r="P140">
            <v>9</v>
          </cell>
          <cell r="Q140">
            <v>10</v>
          </cell>
          <cell r="R140">
            <v>25</v>
          </cell>
          <cell r="S140">
            <v>0</v>
          </cell>
          <cell r="T140">
            <v>7</v>
          </cell>
          <cell r="U140">
            <v>8</v>
          </cell>
          <cell r="V140">
            <v>15</v>
          </cell>
          <cell r="W140">
            <v>2</v>
          </cell>
          <cell r="X140">
            <v>10</v>
          </cell>
          <cell r="Y140">
            <v>10</v>
          </cell>
          <cell r="Z140">
            <v>22</v>
          </cell>
          <cell r="AA140">
            <v>98</v>
          </cell>
          <cell r="AB140">
            <v>6</v>
          </cell>
          <cell r="AC140">
            <v>7</v>
          </cell>
          <cell r="AD140">
            <v>38</v>
          </cell>
          <cell r="AE140">
            <v>51</v>
          </cell>
          <cell r="AF140">
            <v>32</v>
          </cell>
          <cell r="AG140">
            <v>83</v>
          </cell>
          <cell r="AH140">
            <v>8</v>
          </cell>
          <cell r="AI140">
            <v>8</v>
          </cell>
          <cell r="AJ140">
            <v>39</v>
          </cell>
          <cell r="AK140">
            <v>55</v>
          </cell>
          <cell r="AL140">
            <v>33</v>
          </cell>
          <cell r="AM140">
            <v>88</v>
          </cell>
          <cell r="AN140">
            <v>8</v>
          </cell>
          <cell r="AO140">
            <v>8</v>
          </cell>
          <cell r="AP140">
            <v>34</v>
          </cell>
          <cell r="AQ140">
            <v>50</v>
          </cell>
          <cell r="AR140">
            <v>32</v>
          </cell>
          <cell r="AS140">
            <v>82</v>
          </cell>
          <cell r="AT140">
            <v>8</v>
          </cell>
          <cell r="AU140">
            <v>9</v>
          </cell>
          <cell r="AV140">
            <v>35</v>
          </cell>
          <cell r="AW140">
            <v>52</v>
          </cell>
          <cell r="AX140">
            <v>36</v>
          </cell>
          <cell r="AY140">
            <v>88</v>
          </cell>
          <cell r="AZ140">
            <v>8</v>
          </cell>
          <cell r="BA140">
            <v>9</v>
          </cell>
          <cell r="BB140">
            <v>35</v>
          </cell>
          <cell r="BC140">
            <v>52</v>
          </cell>
          <cell r="BD140">
            <v>34</v>
          </cell>
          <cell r="BE140">
            <v>86</v>
          </cell>
          <cell r="BF140">
            <v>427</v>
          </cell>
          <cell r="BG140">
            <v>79</v>
          </cell>
          <cell r="BH140">
            <v>604</v>
          </cell>
          <cell r="BI140">
            <v>80.533333333333331</v>
          </cell>
          <cell r="BK140" t="str">
            <v>B</v>
          </cell>
          <cell r="BL140" t="str">
            <v>E+</v>
          </cell>
          <cell r="BM140" t="str">
            <v>C</v>
          </cell>
          <cell r="BN140" t="str">
            <v>D+</v>
          </cell>
          <cell r="BO140" t="str">
            <v>A</v>
          </cell>
          <cell r="BP140" t="str">
            <v>A++</v>
          </cell>
          <cell r="BQ140" t="str">
            <v>A++</v>
          </cell>
          <cell r="BR140" t="str">
            <v>A++</v>
          </cell>
          <cell r="BS140" t="str">
            <v>A++</v>
          </cell>
          <cell r="BT140" t="str">
            <v>A++</v>
          </cell>
          <cell r="BU140" t="str">
            <v>A+</v>
          </cell>
          <cell r="BW140">
            <v>2</v>
          </cell>
          <cell r="BX140">
            <v>4</v>
          </cell>
          <cell r="BY140">
            <v>4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20.5</v>
          </cell>
          <cell r="CI140">
            <v>0</v>
          </cell>
          <cell r="CJ140" t="str">
            <v>Pass</v>
          </cell>
          <cell r="CK140">
            <v>7.54</v>
          </cell>
        </row>
        <row r="141">
          <cell r="B141" t="str">
            <v>PIET23CS070</v>
          </cell>
          <cell r="C141" t="str">
            <v>HIMAKSH VASU</v>
          </cell>
          <cell r="D141" t="str">
            <v>23EPTCS069</v>
          </cell>
          <cell r="E141" t="str">
            <v>B-07</v>
          </cell>
          <cell r="F141" t="str">
            <v>HM</v>
          </cell>
          <cell r="G141">
            <v>2</v>
          </cell>
          <cell r="H141">
            <v>9</v>
          </cell>
          <cell r="I141">
            <v>10</v>
          </cell>
          <cell r="J141">
            <v>21</v>
          </cell>
          <cell r="K141">
            <v>5</v>
          </cell>
          <cell r="L141">
            <v>6</v>
          </cell>
          <cell r="M141">
            <v>10</v>
          </cell>
          <cell r="N141">
            <v>21</v>
          </cell>
          <cell r="O141" t="str">
            <v>N</v>
          </cell>
          <cell r="P141">
            <v>10</v>
          </cell>
          <cell r="Q141">
            <v>10</v>
          </cell>
          <cell r="R141">
            <v>20</v>
          </cell>
          <cell r="S141">
            <v>4</v>
          </cell>
          <cell r="T141">
            <v>8</v>
          </cell>
          <cell r="U141">
            <v>7</v>
          </cell>
          <cell r="V141">
            <v>19</v>
          </cell>
          <cell r="W141">
            <v>5</v>
          </cell>
          <cell r="X141">
            <v>10</v>
          </cell>
          <cell r="Y141">
            <v>10</v>
          </cell>
          <cell r="Z141">
            <v>25</v>
          </cell>
          <cell r="AA141">
            <v>106</v>
          </cell>
          <cell r="AB141">
            <v>8</v>
          </cell>
          <cell r="AC141">
            <v>7</v>
          </cell>
          <cell r="AD141">
            <v>40</v>
          </cell>
          <cell r="AE141">
            <v>55</v>
          </cell>
          <cell r="AF141">
            <v>27</v>
          </cell>
          <cell r="AG141">
            <v>82</v>
          </cell>
          <cell r="AH141">
            <v>8</v>
          </cell>
          <cell r="AI141">
            <v>7</v>
          </cell>
          <cell r="AJ141">
            <v>39</v>
          </cell>
          <cell r="AK141">
            <v>54</v>
          </cell>
          <cell r="AL141">
            <v>32</v>
          </cell>
          <cell r="AM141">
            <v>86</v>
          </cell>
          <cell r="AN141">
            <v>8</v>
          </cell>
          <cell r="AO141">
            <v>8</v>
          </cell>
          <cell r="AP141">
            <v>35</v>
          </cell>
          <cell r="AQ141">
            <v>51</v>
          </cell>
          <cell r="AR141">
            <v>27</v>
          </cell>
          <cell r="AS141">
            <v>78</v>
          </cell>
          <cell r="AT141">
            <v>8</v>
          </cell>
          <cell r="AU141">
            <v>8</v>
          </cell>
          <cell r="AV141">
            <v>40</v>
          </cell>
          <cell r="AW141">
            <v>56</v>
          </cell>
          <cell r="AX141">
            <v>28</v>
          </cell>
          <cell r="AY141">
            <v>84</v>
          </cell>
          <cell r="AZ141">
            <v>6</v>
          </cell>
          <cell r="BA141">
            <v>7</v>
          </cell>
          <cell r="BB141">
            <v>30</v>
          </cell>
          <cell r="BC141">
            <v>43</v>
          </cell>
          <cell r="BD141">
            <v>27</v>
          </cell>
          <cell r="BE141">
            <v>70</v>
          </cell>
          <cell r="BF141">
            <v>400</v>
          </cell>
          <cell r="BG141">
            <v>76</v>
          </cell>
          <cell r="BH141">
            <v>582</v>
          </cell>
          <cell r="BI141">
            <v>77.600000000000009</v>
          </cell>
          <cell r="BK141" t="str">
            <v>B</v>
          </cell>
          <cell r="BL141" t="str">
            <v>C</v>
          </cell>
          <cell r="BM141" t="str">
            <v>C</v>
          </cell>
          <cell r="BN141" t="str">
            <v>C</v>
          </cell>
          <cell r="BO141" t="str">
            <v>C</v>
          </cell>
          <cell r="BP141" t="str">
            <v>A++</v>
          </cell>
          <cell r="BQ141" t="str">
            <v>A++</v>
          </cell>
          <cell r="BR141" t="str">
            <v>A+</v>
          </cell>
          <cell r="BS141" t="str">
            <v>A++</v>
          </cell>
          <cell r="BT141" t="str">
            <v>B+</v>
          </cell>
          <cell r="BU141" t="str">
            <v>A+</v>
          </cell>
          <cell r="BW141">
            <v>2</v>
          </cell>
          <cell r="BX141">
            <v>4</v>
          </cell>
          <cell r="BY141">
            <v>4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20.5</v>
          </cell>
          <cell r="CI141">
            <v>0</v>
          </cell>
          <cell r="CJ141" t="str">
            <v>Pass</v>
          </cell>
          <cell r="CK141">
            <v>7.46</v>
          </cell>
        </row>
        <row r="142">
          <cell r="B142" t="str">
            <v>PIET23CS071</v>
          </cell>
          <cell r="C142" t="str">
            <v>HIMANSHU SUTHAR</v>
          </cell>
          <cell r="D142" t="str">
            <v>23EPTCS070</v>
          </cell>
          <cell r="E142" t="str">
            <v>B-08</v>
          </cell>
          <cell r="F142" t="str">
            <v>HM</v>
          </cell>
          <cell r="G142">
            <v>2</v>
          </cell>
          <cell r="H142">
            <v>6</v>
          </cell>
          <cell r="I142">
            <v>10</v>
          </cell>
          <cell r="J142">
            <v>18</v>
          </cell>
          <cell r="K142">
            <v>3</v>
          </cell>
          <cell r="L142">
            <v>4</v>
          </cell>
          <cell r="M142">
            <v>5</v>
          </cell>
          <cell r="N142">
            <v>12</v>
          </cell>
          <cell r="O142">
            <v>4</v>
          </cell>
          <cell r="P142">
            <v>8</v>
          </cell>
          <cell r="Q142">
            <v>8</v>
          </cell>
          <cell r="R142">
            <v>20</v>
          </cell>
          <cell r="S142">
            <v>2</v>
          </cell>
          <cell r="T142">
            <v>7</v>
          </cell>
          <cell r="U142">
            <v>9</v>
          </cell>
          <cell r="V142">
            <v>18</v>
          </cell>
          <cell r="W142">
            <v>5</v>
          </cell>
          <cell r="X142">
            <v>9</v>
          </cell>
          <cell r="Y142">
            <v>9</v>
          </cell>
          <cell r="Z142">
            <v>23</v>
          </cell>
          <cell r="AA142">
            <v>91</v>
          </cell>
          <cell r="AB142">
            <v>7</v>
          </cell>
          <cell r="AC142">
            <v>5</v>
          </cell>
          <cell r="AD142">
            <v>21</v>
          </cell>
          <cell r="AE142">
            <v>33</v>
          </cell>
          <cell r="AF142">
            <v>27</v>
          </cell>
          <cell r="AG142">
            <v>60</v>
          </cell>
          <cell r="AH142">
            <v>6</v>
          </cell>
          <cell r="AI142">
            <v>7</v>
          </cell>
          <cell r="AJ142">
            <v>37</v>
          </cell>
          <cell r="AK142">
            <v>50</v>
          </cell>
          <cell r="AL142">
            <v>22</v>
          </cell>
          <cell r="AM142">
            <v>72</v>
          </cell>
          <cell r="AN142">
            <v>8</v>
          </cell>
          <cell r="AO142">
            <v>8</v>
          </cell>
          <cell r="AP142">
            <v>32</v>
          </cell>
          <cell r="AQ142">
            <v>48</v>
          </cell>
          <cell r="AR142">
            <v>29</v>
          </cell>
          <cell r="AS142">
            <v>77</v>
          </cell>
          <cell r="AT142">
            <v>4</v>
          </cell>
          <cell r="AU142">
            <v>8</v>
          </cell>
          <cell r="AV142">
            <v>39</v>
          </cell>
          <cell r="AW142">
            <v>51</v>
          </cell>
          <cell r="AX142">
            <v>19</v>
          </cell>
          <cell r="AY142">
            <v>70</v>
          </cell>
          <cell r="AZ142">
            <v>6</v>
          </cell>
          <cell r="BA142">
            <v>6</v>
          </cell>
          <cell r="BB142">
            <v>29</v>
          </cell>
          <cell r="BC142">
            <v>41</v>
          </cell>
          <cell r="BD142">
            <v>23</v>
          </cell>
          <cell r="BE142">
            <v>64</v>
          </cell>
          <cell r="BF142">
            <v>343</v>
          </cell>
          <cell r="BG142">
            <v>74</v>
          </cell>
          <cell r="BH142">
            <v>508</v>
          </cell>
          <cell r="BI142">
            <v>67.733333333333334</v>
          </cell>
          <cell r="BK142" t="str">
            <v>E</v>
          </cell>
          <cell r="BL142" t="str">
            <v>E+</v>
          </cell>
          <cell r="BM142" t="str">
            <v>E</v>
          </cell>
          <cell r="BN142" t="str">
            <v>D</v>
          </cell>
          <cell r="BO142" t="str">
            <v>D+</v>
          </cell>
          <cell r="BP142" t="str">
            <v>A</v>
          </cell>
          <cell r="BQ142" t="str">
            <v>C+</v>
          </cell>
          <cell r="BR142" t="str">
            <v>A+</v>
          </cell>
          <cell r="BS142" t="str">
            <v>B+</v>
          </cell>
          <cell r="BT142" t="str">
            <v>B</v>
          </cell>
          <cell r="BU142" t="str">
            <v>A</v>
          </cell>
          <cell r="BW142">
            <v>2</v>
          </cell>
          <cell r="BX142">
            <v>4</v>
          </cell>
          <cell r="BY142">
            <v>4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20.5</v>
          </cell>
          <cell r="CI142">
            <v>0</v>
          </cell>
          <cell r="CJ142" t="str">
            <v>Pass</v>
          </cell>
          <cell r="CK142">
            <v>5.0487804878048781</v>
          </cell>
        </row>
        <row r="143">
          <cell r="B143" t="str">
            <v>PIET23CS072</v>
          </cell>
          <cell r="C143" t="str">
            <v>HIMANSHU VERMA</v>
          </cell>
          <cell r="D143" t="str">
            <v>23EPTCS071</v>
          </cell>
          <cell r="E143" t="str">
            <v>B-09</v>
          </cell>
          <cell r="F143" t="str">
            <v>DM</v>
          </cell>
          <cell r="G143">
            <v>10</v>
          </cell>
          <cell r="H143">
            <v>10</v>
          </cell>
          <cell r="I143">
            <v>10</v>
          </cell>
          <cell r="J143">
            <v>30</v>
          </cell>
          <cell r="K143">
            <v>9</v>
          </cell>
          <cell r="L143">
            <v>10</v>
          </cell>
          <cell r="M143">
            <v>10</v>
          </cell>
          <cell r="N143">
            <v>29</v>
          </cell>
          <cell r="O143">
            <v>7</v>
          </cell>
          <cell r="P143">
            <v>10</v>
          </cell>
          <cell r="Q143">
            <v>10</v>
          </cell>
          <cell r="R143">
            <v>27</v>
          </cell>
          <cell r="S143">
            <v>9</v>
          </cell>
          <cell r="T143">
            <v>10</v>
          </cell>
          <cell r="U143">
            <v>10</v>
          </cell>
          <cell r="V143">
            <v>29</v>
          </cell>
          <cell r="W143">
            <v>10</v>
          </cell>
          <cell r="X143">
            <v>10</v>
          </cell>
          <cell r="Y143">
            <v>10</v>
          </cell>
          <cell r="Z143">
            <v>30</v>
          </cell>
          <cell r="AA143">
            <v>145</v>
          </cell>
          <cell r="AB143">
            <v>10</v>
          </cell>
          <cell r="AC143">
            <v>10</v>
          </cell>
          <cell r="AD143">
            <v>40</v>
          </cell>
          <cell r="AE143">
            <v>60</v>
          </cell>
          <cell r="AF143">
            <v>38</v>
          </cell>
          <cell r="AG143">
            <v>98</v>
          </cell>
          <cell r="AH143">
            <v>9</v>
          </cell>
          <cell r="AI143">
            <v>9</v>
          </cell>
          <cell r="AJ143">
            <v>40</v>
          </cell>
          <cell r="AK143">
            <v>58</v>
          </cell>
          <cell r="AL143">
            <v>35</v>
          </cell>
          <cell r="AM143">
            <v>93</v>
          </cell>
          <cell r="AN143">
            <v>8</v>
          </cell>
          <cell r="AO143">
            <v>9</v>
          </cell>
          <cell r="AP143">
            <v>40</v>
          </cell>
          <cell r="AQ143">
            <v>57</v>
          </cell>
          <cell r="AR143">
            <v>34</v>
          </cell>
          <cell r="AS143">
            <v>91</v>
          </cell>
          <cell r="AT143">
            <v>10</v>
          </cell>
          <cell r="AU143">
            <v>10</v>
          </cell>
          <cell r="AV143">
            <v>40</v>
          </cell>
          <cell r="AW143">
            <v>60</v>
          </cell>
          <cell r="AX143">
            <v>37</v>
          </cell>
          <cell r="AY143">
            <v>97</v>
          </cell>
          <cell r="AZ143">
            <v>8</v>
          </cell>
          <cell r="BA143">
            <v>9</v>
          </cell>
          <cell r="BB143">
            <v>38</v>
          </cell>
          <cell r="BC143">
            <v>55</v>
          </cell>
          <cell r="BD143">
            <v>35</v>
          </cell>
          <cell r="BE143">
            <v>90</v>
          </cell>
          <cell r="BF143">
            <v>469</v>
          </cell>
          <cell r="BG143">
            <v>92</v>
          </cell>
          <cell r="BH143">
            <v>706</v>
          </cell>
          <cell r="BI143">
            <v>94.13333333333334</v>
          </cell>
          <cell r="BK143" t="str">
            <v>A</v>
          </cell>
          <cell r="BL143" t="str">
            <v>A++</v>
          </cell>
          <cell r="BM143" t="str">
            <v>A+</v>
          </cell>
          <cell r="BN143" t="str">
            <v>A++</v>
          </cell>
          <cell r="BO143" t="str">
            <v>A</v>
          </cell>
          <cell r="BP143" t="str">
            <v>A++</v>
          </cell>
          <cell r="BQ143" t="str">
            <v>A++</v>
          </cell>
          <cell r="BR143" t="str">
            <v>A++</v>
          </cell>
          <cell r="BS143" t="str">
            <v>A++</v>
          </cell>
          <cell r="BT143" t="str">
            <v>A++</v>
          </cell>
          <cell r="BU143" t="str">
            <v>A++</v>
          </cell>
          <cell r="BW143">
            <v>2</v>
          </cell>
          <cell r="BX143">
            <v>4</v>
          </cell>
          <cell r="BY143">
            <v>4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20.5</v>
          </cell>
          <cell r="CI143">
            <v>0</v>
          </cell>
          <cell r="CJ143" t="str">
            <v>Pass</v>
          </cell>
          <cell r="CK143">
            <v>9.51</v>
          </cell>
        </row>
        <row r="144">
          <cell r="B144" t="str">
            <v>PIET23CS073</v>
          </cell>
          <cell r="C144" t="str">
            <v>IMTEYAJ ALAM</v>
          </cell>
          <cell r="D144" t="str">
            <v>23EPTCS072</v>
          </cell>
          <cell r="E144" t="str">
            <v>B-10</v>
          </cell>
          <cell r="F144" t="str">
            <v>DM</v>
          </cell>
          <cell r="G144">
            <v>1</v>
          </cell>
          <cell r="H144">
            <v>7</v>
          </cell>
          <cell r="I144">
            <v>10</v>
          </cell>
          <cell r="J144">
            <v>18</v>
          </cell>
          <cell r="K144">
            <v>0</v>
          </cell>
          <cell r="L144">
            <v>8</v>
          </cell>
          <cell r="M144">
            <v>10</v>
          </cell>
          <cell r="N144">
            <v>18</v>
          </cell>
          <cell r="O144">
            <v>3</v>
          </cell>
          <cell r="P144">
            <v>10</v>
          </cell>
          <cell r="Q144">
            <v>10</v>
          </cell>
          <cell r="R144">
            <v>23</v>
          </cell>
          <cell r="S144">
            <v>4</v>
          </cell>
          <cell r="T144">
            <v>10</v>
          </cell>
          <cell r="U144">
            <v>10</v>
          </cell>
          <cell r="V144">
            <v>24</v>
          </cell>
          <cell r="W144">
            <v>4</v>
          </cell>
          <cell r="X144">
            <v>10</v>
          </cell>
          <cell r="Y144">
            <v>10</v>
          </cell>
          <cell r="Z144">
            <v>24</v>
          </cell>
          <cell r="AA144">
            <v>107</v>
          </cell>
          <cell r="AB144">
            <v>7</v>
          </cell>
          <cell r="AC144">
            <v>8</v>
          </cell>
          <cell r="AD144">
            <v>38</v>
          </cell>
          <cell r="AE144">
            <v>53</v>
          </cell>
          <cell r="AF144">
            <v>23</v>
          </cell>
          <cell r="AG144">
            <v>76</v>
          </cell>
          <cell r="AH144">
            <v>8</v>
          </cell>
          <cell r="AI144">
            <v>8</v>
          </cell>
          <cell r="AJ144">
            <v>37</v>
          </cell>
          <cell r="AK144">
            <v>53</v>
          </cell>
          <cell r="AL144">
            <v>29</v>
          </cell>
          <cell r="AM144">
            <v>82</v>
          </cell>
          <cell r="AN144">
            <v>7</v>
          </cell>
          <cell r="AO144">
            <v>7</v>
          </cell>
          <cell r="AP144">
            <v>35</v>
          </cell>
          <cell r="AQ144">
            <v>49</v>
          </cell>
          <cell r="AR144">
            <v>23</v>
          </cell>
          <cell r="AS144">
            <v>72</v>
          </cell>
          <cell r="AT144">
            <v>7</v>
          </cell>
          <cell r="AU144">
            <v>7</v>
          </cell>
          <cell r="AV144">
            <v>40</v>
          </cell>
          <cell r="AW144">
            <v>54</v>
          </cell>
          <cell r="AX144">
            <v>30</v>
          </cell>
          <cell r="AY144">
            <v>84</v>
          </cell>
          <cell r="AZ144">
            <v>7</v>
          </cell>
          <cell r="BA144">
            <v>4</v>
          </cell>
          <cell r="BB144">
            <v>30</v>
          </cell>
          <cell r="BC144">
            <v>41</v>
          </cell>
          <cell r="BD144">
            <v>26</v>
          </cell>
          <cell r="BE144">
            <v>67</v>
          </cell>
          <cell r="BF144">
            <v>381</v>
          </cell>
          <cell r="BG144">
            <v>83</v>
          </cell>
          <cell r="BH144">
            <v>571</v>
          </cell>
          <cell r="BI144">
            <v>76.133333333333326</v>
          </cell>
          <cell r="BK144" t="str">
            <v>C+</v>
          </cell>
          <cell r="BL144" t="str">
            <v>C+</v>
          </cell>
          <cell r="BM144" t="str">
            <v>D+</v>
          </cell>
          <cell r="BN144" t="str">
            <v>B</v>
          </cell>
          <cell r="BO144" t="str">
            <v>E</v>
          </cell>
          <cell r="BP144" t="str">
            <v>A++</v>
          </cell>
          <cell r="BQ144" t="str">
            <v>A+</v>
          </cell>
          <cell r="BR144" t="str">
            <v>A</v>
          </cell>
          <cell r="BS144" t="str">
            <v>A++</v>
          </cell>
          <cell r="BT144" t="str">
            <v>B+</v>
          </cell>
          <cell r="BU144" t="str">
            <v>A++</v>
          </cell>
          <cell r="BW144">
            <v>2</v>
          </cell>
          <cell r="BX144">
            <v>4</v>
          </cell>
          <cell r="BY144">
            <v>4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20.5</v>
          </cell>
          <cell r="CI144">
            <v>0</v>
          </cell>
          <cell r="CJ144" t="str">
            <v>Pass</v>
          </cell>
          <cell r="CK144">
            <v>7.21</v>
          </cell>
        </row>
        <row r="145">
          <cell r="B145" t="str">
            <v>PIET23CS074</v>
          </cell>
          <cell r="C145" t="str">
            <v>ISHANT KUMAR GUPTA</v>
          </cell>
          <cell r="D145" t="str">
            <v>23EPTCS073</v>
          </cell>
          <cell r="E145" t="str">
            <v>B-11</v>
          </cell>
          <cell r="F145" t="str">
            <v>DM</v>
          </cell>
          <cell r="G145">
            <v>8</v>
          </cell>
          <cell r="H145">
            <v>9</v>
          </cell>
          <cell r="I145">
            <v>10</v>
          </cell>
          <cell r="J145">
            <v>27</v>
          </cell>
          <cell r="K145">
            <v>6</v>
          </cell>
          <cell r="L145">
            <v>9</v>
          </cell>
          <cell r="M145">
            <v>10</v>
          </cell>
          <cell r="N145">
            <v>25</v>
          </cell>
          <cell r="O145">
            <v>9</v>
          </cell>
          <cell r="P145">
            <v>10</v>
          </cell>
          <cell r="Q145">
            <v>10</v>
          </cell>
          <cell r="R145">
            <v>29</v>
          </cell>
          <cell r="S145">
            <v>6</v>
          </cell>
          <cell r="T145">
            <v>10</v>
          </cell>
          <cell r="U145">
            <v>10</v>
          </cell>
          <cell r="V145">
            <v>26</v>
          </cell>
          <cell r="W145">
            <v>6</v>
          </cell>
          <cell r="X145">
            <v>10</v>
          </cell>
          <cell r="Y145">
            <v>10</v>
          </cell>
          <cell r="Z145">
            <v>26</v>
          </cell>
          <cell r="AA145">
            <v>133</v>
          </cell>
          <cell r="AB145">
            <v>10</v>
          </cell>
          <cell r="AC145">
            <v>9</v>
          </cell>
          <cell r="AD145">
            <v>40</v>
          </cell>
          <cell r="AE145">
            <v>59</v>
          </cell>
          <cell r="AF145">
            <v>37</v>
          </cell>
          <cell r="AG145">
            <v>96</v>
          </cell>
          <cell r="AH145">
            <v>8</v>
          </cell>
          <cell r="AI145">
            <v>9</v>
          </cell>
          <cell r="AJ145">
            <v>39</v>
          </cell>
          <cell r="AK145">
            <v>56</v>
          </cell>
          <cell r="AL145">
            <v>33</v>
          </cell>
          <cell r="AM145">
            <v>89</v>
          </cell>
          <cell r="AN145">
            <v>7</v>
          </cell>
          <cell r="AO145">
            <v>9</v>
          </cell>
          <cell r="AP145">
            <v>40</v>
          </cell>
          <cell r="AQ145">
            <v>56</v>
          </cell>
          <cell r="AR145">
            <v>35</v>
          </cell>
          <cell r="AS145">
            <v>91</v>
          </cell>
          <cell r="AT145">
            <v>8</v>
          </cell>
          <cell r="AU145">
            <v>10</v>
          </cell>
          <cell r="AV145">
            <v>40</v>
          </cell>
          <cell r="AW145">
            <v>58</v>
          </cell>
          <cell r="AX145">
            <v>33</v>
          </cell>
          <cell r="AY145">
            <v>91</v>
          </cell>
          <cell r="AZ145">
            <v>8</v>
          </cell>
          <cell r="BA145">
            <v>9</v>
          </cell>
          <cell r="BB145">
            <v>40</v>
          </cell>
          <cell r="BC145">
            <v>57</v>
          </cell>
          <cell r="BD145">
            <v>35</v>
          </cell>
          <cell r="BE145">
            <v>92</v>
          </cell>
          <cell r="BF145">
            <v>459</v>
          </cell>
          <cell r="BG145">
            <v>84</v>
          </cell>
          <cell r="BH145">
            <v>676</v>
          </cell>
          <cell r="BI145">
            <v>90.133333333333326</v>
          </cell>
          <cell r="BK145" t="str">
            <v>B+</v>
          </cell>
          <cell r="BL145" t="str">
            <v>A</v>
          </cell>
          <cell r="BM145" t="str">
            <v>C</v>
          </cell>
          <cell r="BN145" t="str">
            <v>A++</v>
          </cell>
          <cell r="BO145" t="str">
            <v>A+</v>
          </cell>
          <cell r="BP145" t="str">
            <v>A++</v>
          </cell>
          <cell r="BQ145" t="str">
            <v>A++</v>
          </cell>
          <cell r="BR145" t="str">
            <v>A++</v>
          </cell>
          <cell r="BS145" t="str">
            <v>A++</v>
          </cell>
          <cell r="BT145" t="str">
            <v>A++</v>
          </cell>
          <cell r="BU145" t="str">
            <v>A++</v>
          </cell>
          <cell r="BW145">
            <v>2</v>
          </cell>
          <cell r="BX145">
            <v>4</v>
          </cell>
          <cell r="BY145">
            <v>4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20.5</v>
          </cell>
          <cell r="CI145">
            <v>0</v>
          </cell>
          <cell r="CJ145" t="str">
            <v>Pass</v>
          </cell>
          <cell r="CK145">
            <v>8.73</v>
          </cell>
        </row>
        <row r="146">
          <cell r="B146" t="str">
            <v>PIET23CS075</v>
          </cell>
          <cell r="C146" t="str">
            <v>ISHPREET KAUR</v>
          </cell>
          <cell r="D146" t="str">
            <v>23EPTCS074</v>
          </cell>
          <cell r="E146" t="str">
            <v>B-12</v>
          </cell>
          <cell r="F146" t="str">
            <v>DM</v>
          </cell>
          <cell r="G146">
            <v>9</v>
          </cell>
          <cell r="H146">
            <v>10</v>
          </cell>
          <cell r="I146">
            <v>10</v>
          </cell>
          <cell r="J146">
            <v>29</v>
          </cell>
          <cell r="K146">
            <v>7</v>
          </cell>
          <cell r="L146">
            <v>10</v>
          </cell>
          <cell r="M146">
            <v>10</v>
          </cell>
          <cell r="N146">
            <v>27</v>
          </cell>
          <cell r="O146">
            <v>8</v>
          </cell>
          <cell r="P146">
            <v>10</v>
          </cell>
          <cell r="Q146">
            <v>10</v>
          </cell>
          <cell r="R146">
            <v>28</v>
          </cell>
          <cell r="S146">
            <v>4</v>
          </cell>
          <cell r="T146">
            <v>10</v>
          </cell>
          <cell r="U146">
            <v>10</v>
          </cell>
          <cell r="V146">
            <v>24</v>
          </cell>
          <cell r="W146">
            <v>7</v>
          </cell>
          <cell r="X146">
            <v>10</v>
          </cell>
          <cell r="Y146">
            <v>10</v>
          </cell>
          <cell r="Z146">
            <v>27</v>
          </cell>
          <cell r="AA146">
            <v>135</v>
          </cell>
          <cell r="AB146">
            <v>9</v>
          </cell>
          <cell r="AC146">
            <v>7</v>
          </cell>
          <cell r="AD146">
            <v>40</v>
          </cell>
          <cell r="AE146">
            <v>56</v>
          </cell>
          <cell r="AF146">
            <v>36</v>
          </cell>
          <cell r="AG146">
            <v>92</v>
          </cell>
          <cell r="AH146">
            <v>8</v>
          </cell>
          <cell r="AI146">
            <v>9</v>
          </cell>
          <cell r="AJ146">
            <v>40</v>
          </cell>
          <cell r="AK146">
            <v>57</v>
          </cell>
          <cell r="AL146">
            <v>35</v>
          </cell>
          <cell r="AM146">
            <v>92</v>
          </cell>
          <cell r="AN146">
            <v>8</v>
          </cell>
          <cell r="AO146">
            <v>8</v>
          </cell>
          <cell r="AP146">
            <v>40</v>
          </cell>
          <cell r="AQ146">
            <v>56</v>
          </cell>
          <cell r="AR146">
            <v>29</v>
          </cell>
          <cell r="AS146">
            <v>85</v>
          </cell>
          <cell r="AT146">
            <v>9</v>
          </cell>
          <cell r="AU146">
            <v>10</v>
          </cell>
          <cell r="AV146">
            <v>40</v>
          </cell>
          <cell r="AW146">
            <v>59</v>
          </cell>
          <cell r="AX146">
            <v>34</v>
          </cell>
          <cell r="AY146">
            <v>93</v>
          </cell>
          <cell r="AZ146">
            <v>9</v>
          </cell>
          <cell r="BA146">
            <v>9</v>
          </cell>
          <cell r="BB146">
            <v>37</v>
          </cell>
          <cell r="BC146">
            <v>55</v>
          </cell>
          <cell r="BD146">
            <v>30</v>
          </cell>
          <cell r="BE146">
            <v>85</v>
          </cell>
          <cell r="BF146">
            <v>447</v>
          </cell>
          <cell r="BG146">
            <v>88</v>
          </cell>
          <cell r="BH146">
            <v>670</v>
          </cell>
          <cell r="BI146">
            <v>89.333333333333329</v>
          </cell>
          <cell r="BK146" t="str">
            <v>B+</v>
          </cell>
          <cell r="BL146" t="str">
            <v>A++</v>
          </cell>
          <cell r="BM146" t="str">
            <v>D</v>
          </cell>
          <cell r="BN146" t="str">
            <v>B+</v>
          </cell>
          <cell r="BO146" t="str">
            <v>B+</v>
          </cell>
          <cell r="BP146" t="str">
            <v>A++</v>
          </cell>
          <cell r="BQ146" t="str">
            <v>A++</v>
          </cell>
          <cell r="BR146" t="str">
            <v>A++</v>
          </cell>
          <cell r="BS146" t="str">
            <v>A++</v>
          </cell>
          <cell r="BT146" t="str">
            <v>A++</v>
          </cell>
          <cell r="BU146" t="str">
            <v>A++</v>
          </cell>
          <cell r="BW146">
            <v>2</v>
          </cell>
          <cell r="BX146">
            <v>4</v>
          </cell>
          <cell r="BY146">
            <v>4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20.5</v>
          </cell>
          <cell r="CI146">
            <v>0</v>
          </cell>
          <cell r="CJ146" t="str">
            <v>Pass</v>
          </cell>
          <cell r="CK146">
            <v>8.5399999999999991</v>
          </cell>
        </row>
        <row r="147">
          <cell r="B147" t="str">
            <v>PIET23CS076</v>
          </cell>
          <cell r="C147" t="str">
            <v>ISHWAR SINGH SHEKHAWAT</v>
          </cell>
          <cell r="D147" t="str">
            <v>23EPTCS075</v>
          </cell>
          <cell r="E147" t="str">
            <v>B-13</v>
          </cell>
          <cell r="F147" t="str">
            <v>HM</v>
          </cell>
          <cell r="G147">
            <v>1</v>
          </cell>
          <cell r="H147">
            <v>7</v>
          </cell>
          <cell r="I147">
            <v>10</v>
          </cell>
          <cell r="J147">
            <v>18</v>
          </cell>
          <cell r="K147">
            <v>0</v>
          </cell>
          <cell r="L147">
            <v>4</v>
          </cell>
          <cell r="M147">
            <v>10</v>
          </cell>
          <cell r="N147">
            <v>14</v>
          </cell>
          <cell r="O147">
            <v>5</v>
          </cell>
          <cell r="P147">
            <v>6</v>
          </cell>
          <cell r="Q147">
            <v>8</v>
          </cell>
          <cell r="R147">
            <v>19</v>
          </cell>
          <cell r="S147">
            <v>1</v>
          </cell>
          <cell r="T147">
            <v>6</v>
          </cell>
          <cell r="U147">
            <v>8</v>
          </cell>
          <cell r="V147">
            <v>15</v>
          </cell>
          <cell r="W147">
            <v>2</v>
          </cell>
          <cell r="X147">
            <v>10</v>
          </cell>
          <cell r="Y147">
            <v>10</v>
          </cell>
          <cell r="Z147">
            <v>22</v>
          </cell>
          <cell r="AA147">
            <v>88</v>
          </cell>
          <cell r="AB147">
            <v>6</v>
          </cell>
          <cell r="AC147">
            <v>5</v>
          </cell>
          <cell r="AD147">
            <v>40</v>
          </cell>
          <cell r="AE147">
            <v>51</v>
          </cell>
          <cell r="AF147">
            <v>26</v>
          </cell>
          <cell r="AG147">
            <v>77</v>
          </cell>
          <cell r="AH147">
            <v>8</v>
          </cell>
          <cell r="AI147">
            <v>7</v>
          </cell>
          <cell r="AJ147">
            <v>20</v>
          </cell>
          <cell r="AK147">
            <v>35</v>
          </cell>
          <cell r="AL147">
            <v>30</v>
          </cell>
          <cell r="AM147">
            <v>65</v>
          </cell>
          <cell r="AN147">
            <v>7</v>
          </cell>
          <cell r="AO147">
            <v>6</v>
          </cell>
          <cell r="AP147">
            <v>36</v>
          </cell>
          <cell r="AQ147">
            <v>49</v>
          </cell>
          <cell r="AR147">
            <v>28</v>
          </cell>
          <cell r="AS147">
            <v>77</v>
          </cell>
          <cell r="AT147">
            <v>4</v>
          </cell>
          <cell r="AU147">
            <v>4</v>
          </cell>
          <cell r="AV147">
            <v>40</v>
          </cell>
          <cell r="AW147">
            <v>48</v>
          </cell>
          <cell r="AX147">
            <v>28</v>
          </cell>
          <cell r="AY147">
            <v>76</v>
          </cell>
          <cell r="AZ147">
            <v>7</v>
          </cell>
          <cell r="BA147">
            <v>8</v>
          </cell>
          <cell r="BB147">
            <v>37</v>
          </cell>
          <cell r="BC147">
            <v>52</v>
          </cell>
          <cell r="BD147">
            <v>30</v>
          </cell>
          <cell r="BE147">
            <v>82</v>
          </cell>
          <cell r="BF147">
            <v>377</v>
          </cell>
          <cell r="BG147">
            <v>57</v>
          </cell>
          <cell r="BH147">
            <v>522</v>
          </cell>
          <cell r="BI147">
            <v>69.599999999999994</v>
          </cell>
          <cell r="BK147" t="str">
            <v>D</v>
          </cell>
          <cell r="BL147" t="str">
            <v>C</v>
          </cell>
          <cell r="BM147" t="str">
            <v>E</v>
          </cell>
          <cell r="BN147" t="str">
            <v>C+</v>
          </cell>
          <cell r="BO147" t="str">
            <v>D+</v>
          </cell>
          <cell r="BP147" t="str">
            <v>B</v>
          </cell>
          <cell r="BQ147" t="str">
            <v>A+</v>
          </cell>
          <cell r="BR147" t="str">
            <v>A+</v>
          </cell>
          <cell r="BS147" t="str">
            <v>A+</v>
          </cell>
          <cell r="BT147" t="str">
            <v>A++</v>
          </cell>
          <cell r="BU147" t="str">
            <v>C</v>
          </cell>
          <cell r="BW147">
            <v>2</v>
          </cell>
          <cell r="BX147">
            <v>4</v>
          </cell>
          <cell r="BY147">
            <v>4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20.5</v>
          </cell>
          <cell r="CI147">
            <v>0</v>
          </cell>
          <cell r="CJ147" t="str">
            <v>Pass</v>
          </cell>
          <cell r="CK147">
            <v>6.65</v>
          </cell>
        </row>
        <row r="148">
          <cell r="B148" t="str">
            <v>PIET23CS077</v>
          </cell>
          <cell r="C148" t="str">
            <v>MS.ITISHA JANGID</v>
          </cell>
          <cell r="D148" t="str">
            <v>23EPTCS107</v>
          </cell>
          <cell r="E148" t="str">
            <v>B-14</v>
          </cell>
          <cell r="F148" t="str">
            <v>HM</v>
          </cell>
          <cell r="G148">
            <v>6</v>
          </cell>
          <cell r="H148">
            <v>10</v>
          </cell>
          <cell r="I148">
            <v>10</v>
          </cell>
          <cell r="J148">
            <v>26</v>
          </cell>
          <cell r="K148">
            <v>8</v>
          </cell>
          <cell r="L148">
            <v>10</v>
          </cell>
          <cell r="M148">
            <v>10</v>
          </cell>
          <cell r="N148">
            <v>28</v>
          </cell>
          <cell r="O148">
            <v>7</v>
          </cell>
          <cell r="P148">
            <v>10</v>
          </cell>
          <cell r="Q148">
            <v>10</v>
          </cell>
          <cell r="R148">
            <v>27</v>
          </cell>
          <cell r="S148">
            <v>6</v>
          </cell>
          <cell r="T148">
            <v>10</v>
          </cell>
          <cell r="U148">
            <v>10</v>
          </cell>
          <cell r="V148">
            <v>26</v>
          </cell>
          <cell r="W148">
            <v>4</v>
          </cell>
          <cell r="X148">
            <v>10</v>
          </cell>
          <cell r="Y148">
            <v>10</v>
          </cell>
          <cell r="Z148">
            <v>24</v>
          </cell>
          <cell r="AA148">
            <v>131</v>
          </cell>
          <cell r="AB148">
            <v>7</v>
          </cell>
          <cell r="AC148">
            <v>9</v>
          </cell>
          <cell r="AD148">
            <v>40</v>
          </cell>
          <cell r="AE148">
            <v>56</v>
          </cell>
          <cell r="AF148">
            <v>37</v>
          </cell>
          <cell r="AG148">
            <v>93</v>
          </cell>
          <cell r="AH148">
            <v>8</v>
          </cell>
          <cell r="AI148">
            <v>8</v>
          </cell>
          <cell r="AJ148">
            <v>40</v>
          </cell>
          <cell r="AK148">
            <v>56</v>
          </cell>
          <cell r="AL148">
            <v>34</v>
          </cell>
          <cell r="AM148">
            <v>90</v>
          </cell>
          <cell r="AN148">
            <v>6</v>
          </cell>
          <cell r="AO148">
            <v>8</v>
          </cell>
          <cell r="AP148">
            <v>40</v>
          </cell>
          <cell r="AQ148">
            <v>54</v>
          </cell>
          <cell r="AR148">
            <v>32</v>
          </cell>
          <cell r="AS148">
            <v>86</v>
          </cell>
          <cell r="AT148">
            <v>8</v>
          </cell>
          <cell r="AU148">
            <v>9</v>
          </cell>
          <cell r="AV148">
            <v>40</v>
          </cell>
          <cell r="AW148">
            <v>57</v>
          </cell>
          <cell r="AX148">
            <v>34</v>
          </cell>
          <cell r="AY148">
            <v>91</v>
          </cell>
          <cell r="AZ148">
            <v>9</v>
          </cell>
          <cell r="BA148">
            <v>8</v>
          </cell>
          <cell r="BB148">
            <v>39</v>
          </cell>
          <cell r="BC148">
            <v>56</v>
          </cell>
          <cell r="BD148">
            <v>32</v>
          </cell>
          <cell r="BE148">
            <v>88</v>
          </cell>
          <cell r="BF148">
            <v>448</v>
          </cell>
          <cell r="BG148">
            <v>41</v>
          </cell>
          <cell r="BH148">
            <v>620</v>
          </cell>
          <cell r="BI148">
            <v>82.666666666666671</v>
          </cell>
          <cell r="BK148" t="str">
            <v>B</v>
          </cell>
          <cell r="BL148" t="str">
            <v>C+</v>
          </cell>
          <cell r="BM148" t="str">
            <v>A++</v>
          </cell>
          <cell r="BN148" t="str">
            <v>A</v>
          </cell>
          <cell r="BO148" t="str">
            <v>B+</v>
          </cell>
          <cell r="BP148" t="str">
            <v>A++</v>
          </cell>
          <cell r="BQ148" t="str">
            <v>A++</v>
          </cell>
          <cell r="BR148" t="str">
            <v>A++</v>
          </cell>
          <cell r="BS148" t="str">
            <v>A++</v>
          </cell>
          <cell r="BT148" t="str">
            <v>A++</v>
          </cell>
          <cell r="BU148" t="str">
            <v>E+</v>
          </cell>
          <cell r="BW148">
            <v>2</v>
          </cell>
          <cell r="BX148">
            <v>4</v>
          </cell>
          <cell r="BY148">
            <v>4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20.5</v>
          </cell>
          <cell r="CI148">
            <v>0</v>
          </cell>
          <cell r="CJ148" t="str">
            <v>Pass</v>
          </cell>
          <cell r="CK148">
            <v>8.7100000000000009</v>
          </cell>
        </row>
        <row r="149">
          <cell r="B149" t="str">
            <v>PIET23CS078</v>
          </cell>
          <cell r="C149" t="str">
            <v>JATIN AJMERA</v>
          </cell>
          <cell r="D149" t="str">
            <v>23EPTCS076</v>
          </cell>
          <cell r="E149" t="str">
            <v>B-15</v>
          </cell>
          <cell r="F149" t="str">
            <v>DM</v>
          </cell>
          <cell r="G149">
            <v>6</v>
          </cell>
          <cell r="H149">
            <v>5</v>
          </cell>
          <cell r="I149">
            <v>10</v>
          </cell>
          <cell r="J149">
            <v>21</v>
          </cell>
          <cell r="K149">
            <v>1</v>
          </cell>
          <cell r="L149">
            <v>8</v>
          </cell>
          <cell r="M149">
            <v>10</v>
          </cell>
          <cell r="N149">
            <v>19</v>
          </cell>
          <cell r="O149">
            <v>6</v>
          </cell>
          <cell r="P149">
            <v>10</v>
          </cell>
          <cell r="Q149">
            <v>10</v>
          </cell>
          <cell r="R149">
            <v>26</v>
          </cell>
          <cell r="S149">
            <v>1</v>
          </cell>
          <cell r="T149">
            <v>7</v>
          </cell>
          <cell r="U149">
            <v>10</v>
          </cell>
          <cell r="V149">
            <v>18</v>
          </cell>
          <cell r="W149">
            <v>3</v>
          </cell>
          <cell r="X149">
            <v>9</v>
          </cell>
          <cell r="Y149">
            <v>10</v>
          </cell>
          <cell r="Z149">
            <v>22</v>
          </cell>
          <cell r="AA149">
            <v>106</v>
          </cell>
          <cell r="AB149">
            <v>6</v>
          </cell>
          <cell r="AC149">
            <v>6</v>
          </cell>
          <cell r="AD149">
            <v>40</v>
          </cell>
          <cell r="AE149">
            <v>52</v>
          </cell>
          <cell r="AF149">
            <v>21</v>
          </cell>
          <cell r="AG149">
            <v>73</v>
          </cell>
          <cell r="AH149">
            <v>8</v>
          </cell>
          <cell r="AI149">
            <v>7</v>
          </cell>
          <cell r="AJ149">
            <v>40</v>
          </cell>
          <cell r="AK149">
            <v>55</v>
          </cell>
          <cell r="AL149">
            <v>30</v>
          </cell>
          <cell r="AM149">
            <v>85</v>
          </cell>
          <cell r="AN149">
            <v>7</v>
          </cell>
          <cell r="AO149">
            <v>7</v>
          </cell>
          <cell r="AP149">
            <v>38</v>
          </cell>
          <cell r="AQ149">
            <v>52</v>
          </cell>
          <cell r="AR149">
            <v>28</v>
          </cell>
          <cell r="AS149">
            <v>80</v>
          </cell>
          <cell r="AT149">
            <v>4</v>
          </cell>
          <cell r="AU149">
            <v>2</v>
          </cell>
          <cell r="AV149">
            <v>40</v>
          </cell>
          <cell r="AW149">
            <v>46</v>
          </cell>
          <cell r="AX149">
            <v>29</v>
          </cell>
          <cell r="AY149">
            <v>75</v>
          </cell>
          <cell r="AZ149">
            <v>8</v>
          </cell>
          <cell r="BA149">
            <v>9</v>
          </cell>
          <cell r="BB149">
            <v>36</v>
          </cell>
          <cell r="BC149">
            <v>53</v>
          </cell>
          <cell r="BD149">
            <v>31</v>
          </cell>
          <cell r="BE149">
            <v>84</v>
          </cell>
          <cell r="BF149">
            <v>397</v>
          </cell>
          <cell r="BG149">
            <v>85</v>
          </cell>
          <cell r="BH149">
            <v>588</v>
          </cell>
          <cell r="BI149">
            <v>78.400000000000006</v>
          </cell>
          <cell r="BK149" t="str">
            <v>C</v>
          </cell>
          <cell r="BL149" t="str">
            <v>E</v>
          </cell>
          <cell r="BM149" t="str">
            <v>D</v>
          </cell>
          <cell r="BN149" t="str">
            <v>E+</v>
          </cell>
          <cell r="BO149" t="str">
            <v>E</v>
          </cell>
          <cell r="BP149" t="str">
            <v>A++</v>
          </cell>
          <cell r="BQ149" t="str">
            <v>A</v>
          </cell>
          <cell r="BR149" t="str">
            <v>A+</v>
          </cell>
          <cell r="BS149" t="str">
            <v>A</v>
          </cell>
          <cell r="BT149" t="str">
            <v>A++</v>
          </cell>
          <cell r="BU149" t="str">
            <v>A++</v>
          </cell>
          <cell r="BW149">
            <v>2</v>
          </cell>
          <cell r="BX149">
            <v>4</v>
          </cell>
          <cell r="BY149">
            <v>4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20.5</v>
          </cell>
          <cell r="CI149">
            <v>0</v>
          </cell>
          <cell r="CJ149" t="str">
            <v>Pass</v>
          </cell>
          <cell r="CK149">
            <v>6.32</v>
          </cell>
        </row>
        <row r="150">
          <cell r="B150" t="str">
            <v>PIET23CS079</v>
          </cell>
          <cell r="C150" t="str">
            <v>JIGYESH GUPTA</v>
          </cell>
          <cell r="D150" t="str">
            <v>23EPTCS077</v>
          </cell>
          <cell r="E150" t="str">
            <v>B-16</v>
          </cell>
          <cell r="F150" t="str">
            <v>HF</v>
          </cell>
          <cell r="G150">
            <v>1</v>
          </cell>
          <cell r="H150">
            <v>7</v>
          </cell>
          <cell r="I150">
            <v>10</v>
          </cell>
          <cell r="J150">
            <v>18</v>
          </cell>
          <cell r="K150">
            <v>1</v>
          </cell>
          <cell r="L150">
            <v>7</v>
          </cell>
          <cell r="M150">
            <v>10</v>
          </cell>
          <cell r="N150">
            <v>18</v>
          </cell>
          <cell r="O150">
            <v>5</v>
          </cell>
          <cell r="P150">
            <v>5</v>
          </cell>
          <cell r="Q150">
            <v>10</v>
          </cell>
          <cell r="R150">
            <v>20</v>
          </cell>
          <cell r="S150">
            <v>1</v>
          </cell>
          <cell r="T150">
            <v>6</v>
          </cell>
          <cell r="U150">
            <v>8</v>
          </cell>
          <cell r="V150">
            <v>15</v>
          </cell>
          <cell r="W150">
            <v>2</v>
          </cell>
          <cell r="X150">
            <v>9</v>
          </cell>
          <cell r="Y150">
            <v>10</v>
          </cell>
          <cell r="Z150">
            <v>21</v>
          </cell>
          <cell r="AA150">
            <v>92</v>
          </cell>
          <cell r="AB150">
            <v>3</v>
          </cell>
          <cell r="AC150">
            <v>5</v>
          </cell>
          <cell r="AD150">
            <v>38</v>
          </cell>
          <cell r="AE150">
            <v>46</v>
          </cell>
          <cell r="AF150">
            <v>18</v>
          </cell>
          <cell r="AG150">
            <v>64</v>
          </cell>
          <cell r="AH150">
            <v>8</v>
          </cell>
          <cell r="AI150">
            <v>6</v>
          </cell>
          <cell r="AJ150">
            <v>39</v>
          </cell>
          <cell r="AK150">
            <v>53</v>
          </cell>
          <cell r="AL150">
            <v>26</v>
          </cell>
          <cell r="AM150">
            <v>79</v>
          </cell>
          <cell r="AN150">
            <v>8</v>
          </cell>
          <cell r="AO150">
            <v>6</v>
          </cell>
          <cell r="AP150">
            <v>40</v>
          </cell>
          <cell r="AQ150">
            <v>54</v>
          </cell>
          <cell r="AR150">
            <v>25</v>
          </cell>
          <cell r="AS150">
            <v>79</v>
          </cell>
          <cell r="AT150">
            <v>5</v>
          </cell>
          <cell r="AU150">
            <v>8</v>
          </cell>
          <cell r="AV150">
            <v>24</v>
          </cell>
          <cell r="AW150">
            <v>37</v>
          </cell>
          <cell r="AX150">
            <v>17</v>
          </cell>
          <cell r="AY150">
            <v>54</v>
          </cell>
          <cell r="AZ150">
            <v>7</v>
          </cell>
          <cell r="BA150">
            <v>7</v>
          </cell>
          <cell r="BB150">
            <v>25</v>
          </cell>
          <cell r="BC150">
            <v>39</v>
          </cell>
          <cell r="BD150">
            <v>26</v>
          </cell>
          <cell r="BE150">
            <v>65</v>
          </cell>
          <cell r="BF150">
            <v>341</v>
          </cell>
          <cell r="BG150">
            <v>60</v>
          </cell>
          <cell r="BH150">
            <v>493</v>
          </cell>
          <cell r="BI150">
            <v>65.733333333333334</v>
          </cell>
          <cell r="BK150" t="str">
            <v>C</v>
          </cell>
          <cell r="BL150" t="str">
            <v>D</v>
          </cell>
          <cell r="BM150" t="str">
            <v>E+</v>
          </cell>
          <cell r="BN150" t="str">
            <v>C+</v>
          </cell>
          <cell r="BO150" t="str">
            <v>E+</v>
          </cell>
          <cell r="BP150" t="str">
            <v>A+</v>
          </cell>
          <cell r="BQ150" t="str">
            <v>B</v>
          </cell>
          <cell r="BR150" t="str">
            <v>A+</v>
          </cell>
          <cell r="BS150" t="str">
            <v>C</v>
          </cell>
          <cell r="BT150" t="str">
            <v>B</v>
          </cell>
          <cell r="BU150" t="str">
            <v>C+</v>
          </cell>
          <cell r="BW150">
            <v>2</v>
          </cell>
          <cell r="BX150">
            <v>4</v>
          </cell>
          <cell r="BY150">
            <v>4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20.5</v>
          </cell>
          <cell r="CI150">
            <v>0</v>
          </cell>
          <cell r="CJ150" t="str">
            <v>Pass</v>
          </cell>
          <cell r="CK150">
            <v>5.38</v>
          </cell>
        </row>
        <row r="151">
          <cell r="B151" t="str">
            <v>PIET23CS080</v>
          </cell>
          <cell r="C151" t="str">
            <v>JITENDRA KUMAR PRAJAPAT</v>
          </cell>
          <cell r="D151" t="str">
            <v>23EPTCS078</v>
          </cell>
          <cell r="E151" t="str">
            <v>B-17</v>
          </cell>
          <cell r="F151" t="str">
            <v>HM</v>
          </cell>
          <cell r="G151">
            <v>6</v>
          </cell>
          <cell r="H151">
            <v>8</v>
          </cell>
          <cell r="I151">
            <v>10</v>
          </cell>
          <cell r="J151">
            <v>24</v>
          </cell>
          <cell r="K151">
            <v>3</v>
          </cell>
          <cell r="L151">
            <v>8</v>
          </cell>
          <cell r="M151">
            <v>10</v>
          </cell>
          <cell r="N151">
            <v>21</v>
          </cell>
          <cell r="O151">
            <v>7</v>
          </cell>
          <cell r="P151">
            <v>5</v>
          </cell>
          <cell r="Q151">
            <v>10</v>
          </cell>
          <cell r="R151">
            <v>22</v>
          </cell>
          <cell r="S151">
            <v>3</v>
          </cell>
          <cell r="T151">
            <v>6</v>
          </cell>
          <cell r="U151">
            <v>10</v>
          </cell>
          <cell r="V151">
            <v>19</v>
          </cell>
          <cell r="W151">
            <v>6</v>
          </cell>
          <cell r="X151">
            <v>10</v>
          </cell>
          <cell r="Y151">
            <v>10</v>
          </cell>
          <cell r="Z151">
            <v>26</v>
          </cell>
          <cell r="AA151">
            <v>112</v>
          </cell>
          <cell r="AB151">
            <v>9</v>
          </cell>
          <cell r="AC151">
            <v>6</v>
          </cell>
          <cell r="AD151">
            <v>40</v>
          </cell>
          <cell r="AE151">
            <v>55</v>
          </cell>
          <cell r="AF151">
            <v>35</v>
          </cell>
          <cell r="AG151">
            <v>90</v>
          </cell>
          <cell r="AH151">
            <v>7</v>
          </cell>
          <cell r="AI151">
            <v>8</v>
          </cell>
          <cell r="AJ151">
            <v>40</v>
          </cell>
          <cell r="AK151">
            <v>55</v>
          </cell>
          <cell r="AL151">
            <v>31</v>
          </cell>
          <cell r="AM151">
            <v>86</v>
          </cell>
          <cell r="AN151">
            <v>7</v>
          </cell>
          <cell r="AO151">
            <v>8</v>
          </cell>
          <cell r="AP151">
            <v>40</v>
          </cell>
          <cell r="AQ151">
            <v>55</v>
          </cell>
          <cell r="AR151">
            <v>31</v>
          </cell>
          <cell r="AS151">
            <v>86</v>
          </cell>
          <cell r="AT151">
            <v>7</v>
          </cell>
          <cell r="AU151">
            <v>9</v>
          </cell>
          <cell r="AV151">
            <v>40</v>
          </cell>
          <cell r="AW151">
            <v>56</v>
          </cell>
          <cell r="AX151">
            <v>32</v>
          </cell>
          <cell r="AY151">
            <v>88</v>
          </cell>
          <cell r="AZ151">
            <v>9</v>
          </cell>
          <cell r="BA151">
            <v>9</v>
          </cell>
          <cell r="BB151">
            <v>39</v>
          </cell>
          <cell r="BC151">
            <v>57</v>
          </cell>
          <cell r="BD151">
            <v>32</v>
          </cell>
          <cell r="BE151">
            <v>89</v>
          </cell>
          <cell r="BF151">
            <v>439</v>
          </cell>
          <cell r="BG151">
            <v>94</v>
          </cell>
          <cell r="BH151">
            <v>645</v>
          </cell>
          <cell r="BI151">
            <v>86</v>
          </cell>
          <cell r="BK151" t="str">
            <v>B</v>
          </cell>
          <cell r="BL151" t="str">
            <v>D+</v>
          </cell>
          <cell r="BM151" t="str">
            <v>B</v>
          </cell>
          <cell r="BN151" t="str">
            <v>C+</v>
          </cell>
          <cell r="BO151" t="str">
            <v>C</v>
          </cell>
          <cell r="BP151" t="str">
            <v>A++</v>
          </cell>
          <cell r="BQ151" t="str">
            <v>A++</v>
          </cell>
          <cell r="BR151" t="str">
            <v>A++</v>
          </cell>
          <cell r="BS151" t="str">
            <v>A++</v>
          </cell>
          <cell r="BT151" t="str">
            <v>A++</v>
          </cell>
          <cell r="BU151" t="str">
            <v>A++</v>
          </cell>
          <cell r="BW151">
            <v>2</v>
          </cell>
          <cell r="BX151">
            <v>4</v>
          </cell>
          <cell r="BY151">
            <v>4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20.5</v>
          </cell>
          <cell r="CI151">
            <v>0</v>
          </cell>
          <cell r="CJ151" t="str">
            <v>Pass</v>
          </cell>
          <cell r="CK151">
            <v>7.85</v>
          </cell>
        </row>
        <row r="152">
          <cell r="B152" t="str">
            <v>PIET23CS081</v>
          </cell>
          <cell r="C152" t="str">
            <v>JOY DIXIT</v>
          </cell>
          <cell r="D152" t="str">
            <v>23EPTCS079</v>
          </cell>
          <cell r="E152" t="str">
            <v>B-18</v>
          </cell>
          <cell r="F152" t="str">
            <v>DM</v>
          </cell>
          <cell r="G152">
            <v>9</v>
          </cell>
          <cell r="H152">
            <v>10</v>
          </cell>
          <cell r="I152">
            <v>9</v>
          </cell>
          <cell r="J152">
            <v>28</v>
          </cell>
          <cell r="K152">
            <v>4</v>
          </cell>
          <cell r="L152">
            <v>10</v>
          </cell>
          <cell r="M152">
            <v>6</v>
          </cell>
          <cell r="N152">
            <v>20</v>
          </cell>
          <cell r="O152">
            <v>8</v>
          </cell>
          <cell r="P152">
            <v>9</v>
          </cell>
          <cell r="Q152">
            <v>8</v>
          </cell>
          <cell r="R152">
            <v>25</v>
          </cell>
          <cell r="S152">
            <v>3</v>
          </cell>
          <cell r="T152">
            <v>10</v>
          </cell>
          <cell r="U152">
            <v>5</v>
          </cell>
          <cell r="V152">
            <v>18</v>
          </cell>
          <cell r="W152">
            <v>5</v>
          </cell>
          <cell r="X152">
            <v>10</v>
          </cell>
          <cell r="Y152">
            <v>8</v>
          </cell>
          <cell r="Z152">
            <v>23</v>
          </cell>
          <cell r="AA152">
            <v>114</v>
          </cell>
          <cell r="AB152">
            <v>8</v>
          </cell>
          <cell r="AC152">
            <v>9</v>
          </cell>
          <cell r="AD152">
            <v>40</v>
          </cell>
          <cell r="AE152">
            <v>57</v>
          </cell>
          <cell r="AF152">
            <v>39</v>
          </cell>
          <cell r="AG152">
            <v>96</v>
          </cell>
          <cell r="AH152">
            <v>8</v>
          </cell>
          <cell r="AI152">
            <v>7</v>
          </cell>
          <cell r="AJ152">
            <v>36</v>
          </cell>
          <cell r="AK152">
            <v>51</v>
          </cell>
          <cell r="AL152">
            <v>32</v>
          </cell>
          <cell r="AM152">
            <v>83</v>
          </cell>
          <cell r="AN152">
            <v>7</v>
          </cell>
          <cell r="AO152">
            <v>7</v>
          </cell>
          <cell r="AP152">
            <v>35</v>
          </cell>
          <cell r="AQ152">
            <v>49</v>
          </cell>
          <cell r="AR152">
            <v>28</v>
          </cell>
          <cell r="AS152">
            <v>77</v>
          </cell>
          <cell r="AT152">
            <v>8</v>
          </cell>
          <cell r="AU152">
            <v>7</v>
          </cell>
          <cell r="AV152">
            <v>38</v>
          </cell>
          <cell r="AW152">
            <v>53</v>
          </cell>
          <cell r="AX152">
            <v>33</v>
          </cell>
          <cell r="AY152">
            <v>86</v>
          </cell>
          <cell r="AZ152">
            <v>5</v>
          </cell>
          <cell r="BA152">
            <v>6</v>
          </cell>
          <cell r="BB152">
            <v>33</v>
          </cell>
          <cell r="BC152">
            <v>44</v>
          </cell>
          <cell r="BD152">
            <v>23</v>
          </cell>
          <cell r="BE152">
            <v>67</v>
          </cell>
          <cell r="BF152">
            <v>409</v>
          </cell>
          <cell r="BG152">
            <v>86</v>
          </cell>
          <cell r="BH152">
            <v>609</v>
          </cell>
          <cell r="BI152">
            <v>81.2</v>
          </cell>
          <cell r="BK152" t="str">
            <v>C+</v>
          </cell>
          <cell r="BL152" t="str">
            <v>B+</v>
          </cell>
          <cell r="BM152" t="str">
            <v>B</v>
          </cell>
          <cell r="BN152" t="str">
            <v>B</v>
          </cell>
          <cell r="BO152" t="str">
            <v>B</v>
          </cell>
          <cell r="BP152" t="str">
            <v>A++</v>
          </cell>
          <cell r="BQ152" t="str">
            <v>A++</v>
          </cell>
          <cell r="BR152" t="str">
            <v>A+</v>
          </cell>
          <cell r="BS152" t="str">
            <v>A++</v>
          </cell>
          <cell r="BT152" t="str">
            <v>B+</v>
          </cell>
          <cell r="BU152" t="str">
            <v>A++</v>
          </cell>
          <cell r="BW152">
            <v>2</v>
          </cell>
          <cell r="BX152">
            <v>4</v>
          </cell>
          <cell r="BY152">
            <v>4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20.5</v>
          </cell>
          <cell r="CI152">
            <v>0</v>
          </cell>
          <cell r="CJ152" t="str">
            <v>Pass</v>
          </cell>
          <cell r="CK152">
            <v>8.1199999999999992</v>
          </cell>
        </row>
        <row r="153">
          <cell r="B153" t="str">
            <v>PIET23CS082</v>
          </cell>
          <cell r="C153" t="str">
            <v>KARAN PATODIYA</v>
          </cell>
          <cell r="D153" t="str">
            <v>23EPTCS080</v>
          </cell>
          <cell r="E153" t="str">
            <v>B-19</v>
          </cell>
          <cell r="F153" t="str">
            <v>HM</v>
          </cell>
          <cell r="G153">
            <v>9</v>
          </cell>
          <cell r="H153">
            <v>10</v>
          </cell>
          <cell r="I153">
            <v>10</v>
          </cell>
          <cell r="J153">
            <v>29</v>
          </cell>
          <cell r="K153">
            <v>7</v>
          </cell>
          <cell r="L153">
            <v>10</v>
          </cell>
          <cell r="M153">
            <v>10</v>
          </cell>
          <cell r="N153">
            <v>27</v>
          </cell>
          <cell r="O153">
            <v>7</v>
          </cell>
          <cell r="P153">
            <v>10</v>
          </cell>
          <cell r="Q153">
            <v>10</v>
          </cell>
          <cell r="R153">
            <v>27</v>
          </cell>
          <cell r="S153">
            <v>3</v>
          </cell>
          <cell r="T153">
            <v>7</v>
          </cell>
          <cell r="U153">
            <v>10</v>
          </cell>
          <cell r="V153">
            <v>20</v>
          </cell>
          <cell r="W153">
            <v>5</v>
          </cell>
          <cell r="X153">
            <v>10</v>
          </cell>
          <cell r="Y153">
            <v>10</v>
          </cell>
          <cell r="Z153">
            <v>25</v>
          </cell>
          <cell r="AA153">
            <v>128</v>
          </cell>
          <cell r="AB153">
            <v>10</v>
          </cell>
          <cell r="AC153">
            <v>7</v>
          </cell>
          <cell r="AD153">
            <v>40</v>
          </cell>
          <cell r="AE153">
            <v>57</v>
          </cell>
          <cell r="AF153">
            <v>36</v>
          </cell>
          <cell r="AG153">
            <v>93</v>
          </cell>
          <cell r="AH153">
            <v>8</v>
          </cell>
          <cell r="AI153">
            <v>9</v>
          </cell>
          <cell r="AJ153">
            <v>40</v>
          </cell>
          <cell r="AK153">
            <v>57</v>
          </cell>
          <cell r="AL153">
            <v>30</v>
          </cell>
          <cell r="AM153">
            <v>87</v>
          </cell>
          <cell r="AN153">
            <v>8</v>
          </cell>
          <cell r="AO153">
            <v>8</v>
          </cell>
          <cell r="AP153">
            <v>40</v>
          </cell>
          <cell r="AQ153">
            <v>56</v>
          </cell>
          <cell r="AR153">
            <v>33</v>
          </cell>
          <cell r="AS153">
            <v>89</v>
          </cell>
          <cell r="AT153">
            <v>8</v>
          </cell>
          <cell r="AU153">
            <v>8</v>
          </cell>
          <cell r="AV153">
            <v>40</v>
          </cell>
          <cell r="AW153">
            <v>56</v>
          </cell>
          <cell r="AX153">
            <v>39</v>
          </cell>
          <cell r="AY153">
            <v>95</v>
          </cell>
          <cell r="AZ153">
            <v>9</v>
          </cell>
          <cell r="BA153">
            <v>9</v>
          </cell>
          <cell r="BB153">
            <v>32</v>
          </cell>
          <cell r="BC153">
            <v>50</v>
          </cell>
          <cell r="BD153">
            <v>34</v>
          </cell>
          <cell r="BE153">
            <v>84</v>
          </cell>
          <cell r="BF153">
            <v>448</v>
          </cell>
          <cell r="BG153">
            <v>97</v>
          </cell>
          <cell r="BH153">
            <v>673</v>
          </cell>
          <cell r="BI153">
            <v>89.733333333333334</v>
          </cell>
          <cell r="BK153" t="str">
            <v>B</v>
          </cell>
          <cell r="BL153" t="str">
            <v>A+</v>
          </cell>
          <cell r="BM153" t="str">
            <v>C+</v>
          </cell>
          <cell r="BN153" t="str">
            <v>C+</v>
          </cell>
          <cell r="BO153" t="str">
            <v>B</v>
          </cell>
          <cell r="BP153" t="str">
            <v>A++</v>
          </cell>
          <cell r="BQ153" t="str">
            <v>A++</v>
          </cell>
          <cell r="BR153" t="str">
            <v>A++</v>
          </cell>
          <cell r="BS153" t="str">
            <v>A++</v>
          </cell>
          <cell r="BT153" t="str">
            <v>A++</v>
          </cell>
          <cell r="BU153" t="str">
            <v>A++</v>
          </cell>
          <cell r="BW153">
            <v>2</v>
          </cell>
          <cell r="BX153">
            <v>4</v>
          </cell>
          <cell r="BY153">
            <v>4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20.5</v>
          </cell>
          <cell r="CI153">
            <v>0</v>
          </cell>
          <cell r="CJ153" t="str">
            <v>Pass</v>
          </cell>
          <cell r="CK153">
            <v>8.44</v>
          </cell>
        </row>
        <row r="154">
          <cell r="B154" t="str">
            <v>PIET23CS083</v>
          </cell>
          <cell r="C154" t="str">
            <v>KARTIK SHARMA</v>
          </cell>
          <cell r="D154" t="str">
            <v>23EPTCS081</v>
          </cell>
          <cell r="E154" t="str">
            <v>B-20</v>
          </cell>
          <cell r="F154" t="str">
            <v>HM</v>
          </cell>
          <cell r="G154">
            <v>1</v>
          </cell>
          <cell r="H154">
            <v>5</v>
          </cell>
          <cell r="I154">
            <v>9</v>
          </cell>
          <cell r="J154">
            <v>15</v>
          </cell>
          <cell r="K154">
            <v>1</v>
          </cell>
          <cell r="L154">
            <v>5</v>
          </cell>
          <cell r="M154">
            <v>8</v>
          </cell>
          <cell r="N154">
            <v>14</v>
          </cell>
          <cell r="O154" t="str">
            <v>N</v>
          </cell>
          <cell r="P154">
            <v>6</v>
          </cell>
          <cell r="Q154">
            <v>7</v>
          </cell>
          <cell r="R154">
            <v>13</v>
          </cell>
          <cell r="S154">
            <v>1</v>
          </cell>
          <cell r="T154">
            <v>7</v>
          </cell>
          <cell r="U154">
            <v>6</v>
          </cell>
          <cell r="V154">
            <v>14</v>
          </cell>
          <cell r="W154" t="str">
            <v>N</v>
          </cell>
          <cell r="X154">
            <v>10</v>
          </cell>
          <cell r="Y154">
            <v>8</v>
          </cell>
          <cell r="Z154">
            <v>18</v>
          </cell>
          <cell r="AA154">
            <v>74</v>
          </cell>
          <cell r="AB154">
            <v>4</v>
          </cell>
          <cell r="AC154">
            <v>6</v>
          </cell>
          <cell r="AD154">
            <v>21</v>
          </cell>
          <cell r="AE154">
            <v>31</v>
          </cell>
          <cell r="AF154">
            <v>22</v>
          </cell>
          <cell r="AG154">
            <v>53</v>
          </cell>
          <cell r="AH154">
            <v>8</v>
          </cell>
          <cell r="AI154">
            <v>8</v>
          </cell>
          <cell r="AJ154">
            <v>36</v>
          </cell>
          <cell r="AK154">
            <v>52</v>
          </cell>
          <cell r="AL154">
            <v>33</v>
          </cell>
          <cell r="AM154">
            <v>85</v>
          </cell>
          <cell r="AN154">
            <v>6</v>
          </cell>
          <cell r="AO154">
            <v>7</v>
          </cell>
          <cell r="AP154">
            <v>26</v>
          </cell>
          <cell r="AQ154">
            <v>39</v>
          </cell>
          <cell r="AR154">
            <v>26</v>
          </cell>
          <cell r="AS154">
            <v>65</v>
          </cell>
          <cell r="AT154">
            <v>7</v>
          </cell>
          <cell r="AU154">
            <v>8</v>
          </cell>
          <cell r="AV154">
            <v>30</v>
          </cell>
          <cell r="AW154">
            <v>45</v>
          </cell>
          <cell r="AX154">
            <v>33</v>
          </cell>
          <cell r="AY154">
            <v>78</v>
          </cell>
          <cell r="AZ154">
            <v>7</v>
          </cell>
          <cell r="BA154">
            <v>7</v>
          </cell>
          <cell r="BB154">
            <v>23</v>
          </cell>
          <cell r="BC154">
            <v>37</v>
          </cell>
          <cell r="BD154">
            <v>25</v>
          </cell>
          <cell r="BE154">
            <v>62</v>
          </cell>
          <cell r="BF154">
            <v>343</v>
          </cell>
          <cell r="BG154">
            <v>75</v>
          </cell>
          <cell r="BH154">
            <v>492</v>
          </cell>
          <cell r="BI154">
            <v>65.600000000000009</v>
          </cell>
          <cell r="BK154" t="str">
            <v>C</v>
          </cell>
          <cell r="BL154" t="str">
            <v>E</v>
          </cell>
          <cell r="BM154" t="str">
            <v>D</v>
          </cell>
          <cell r="BN154" t="str">
            <v>E+</v>
          </cell>
          <cell r="BO154" t="str">
            <v>C</v>
          </cell>
          <cell r="BP154" t="str">
            <v>A++</v>
          </cell>
          <cell r="BQ154" t="str">
            <v>D+</v>
          </cell>
          <cell r="BR154" t="str">
            <v>B</v>
          </cell>
          <cell r="BS154" t="str">
            <v>A+</v>
          </cell>
          <cell r="BT154" t="str">
            <v>C+</v>
          </cell>
          <cell r="BU154" t="str">
            <v>A</v>
          </cell>
          <cell r="BW154">
            <v>2</v>
          </cell>
          <cell r="BX154">
            <v>4</v>
          </cell>
          <cell r="BY154">
            <v>4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20.5</v>
          </cell>
          <cell r="CI154">
            <v>0</v>
          </cell>
          <cell r="CJ154" t="str">
            <v>Pass</v>
          </cell>
          <cell r="CK154">
            <v>6.1</v>
          </cell>
        </row>
        <row r="155">
          <cell r="B155" t="str">
            <v>PIET23CS084</v>
          </cell>
          <cell r="C155" t="str">
            <v>KARTIK VAISHNAV</v>
          </cell>
          <cell r="D155" t="str">
            <v>23EPTCS082</v>
          </cell>
          <cell r="E155" t="str">
            <v>B-21</v>
          </cell>
          <cell r="F155" t="str">
            <v>HM</v>
          </cell>
          <cell r="G155">
            <v>0</v>
          </cell>
          <cell r="H155">
            <v>5</v>
          </cell>
          <cell r="I155">
            <v>10</v>
          </cell>
          <cell r="J155">
            <v>15</v>
          </cell>
          <cell r="K155">
            <v>4</v>
          </cell>
          <cell r="L155" t="str">
            <v>N</v>
          </cell>
          <cell r="M155">
            <v>8</v>
          </cell>
          <cell r="N155">
            <v>12</v>
          </cell>
          <cell r="O155" t="str">
            <v>N</v>
          </cell>
          <cell r="P155">
            <v>8</v>
          </cell>
          <cell r="Q155">
            <v>10</v>
          </cell>
          <cell r="R155">
            <v>18</v>
          </cell>
          <cell r="S155">
            <v>5</v>
          </cell>
          <cell r="T155" t="str">
            <v>N</v>
          </cell>
          <cell r="U155">
            <v>7</v>
          </cell>
          <cell r="V155">
            <v>12</v>
          </cell>
          <cell r="W155" t="str">
            <v>N</v>
          </cell>
          <cell r="X155">
            <v>10</v>
          </cell>
          <cell r="Y155">
            <v>10</v>
          </cell>
          <cell r="Z155">
            <v>20</v>
          </cell>
          <cell r="AA155">
            <v>77</v>
          </cell>
          <cell r="AB155">
            <v>3</v>
          </cell>
          <cell r="AC155">
            <v>4</v>
          </cell>
          <cell r="AD155">
            <v>21</v>
          </cell>
          <cell r="AE155">
            <v>28</v>
          </cell>
          <cell r="AF155">
            <v>16</v>
          </cell>
          <cell r="AG155">
            <v>44</v>
          </cell>
          <cell r="AH155" t="str">
            <v>A</v>
          </cell>
          <cell r="AI155">
            <v>4</v>
          </cell>
          <cell r="AJ155">
            <v>20</v>
          </cell>
          <cell r="AK155">
            <v>24</v>
          </cell>
          <cell r="AL155">
            <v>24</v>
          </cell>
          <cell r="AM155">
            <v>48</v>
          </cell>
          <cell r="AN155">
            <v>6</v>
          </cell>
          <cell r="AO155">
            <v>5</v>
          </cell>
          <cell r="AP155">
            <v>25</v>
          </cell>
          <cell r="AQ155">
            <v>36</v>
          </cell>
          <cell r="AR155">
            <v>21</v>
          </cell>
          <cell r="AS155">
            <v>57</v>
          </cell>
          <cell r="AT155">
            <v>4</v>
          </cell>
          <cell r="AU155">
            <v>4</v>
          </cell>
          <cell r="AV155">
            <v>17</v>
          </cell>
          <cell r="AW155">
            <v>25</v>
          </cell>
          <cell r="AX155">
            <v>21</v>
          </cell>
          <cell r="AY155">
            <v>46</v>
          </cell>
          <cell r="AZ155">
            <v>4</v>
          </cell>
          <cell r="BA155">
            <v>5</v>
          </cell>
          <cell r="BB155">
            <v>17</v>
          </cell>
          <cell r="BC155">
            <v>26</v>
          </cell>
          <cell r="BD155">
            <v>18</v>
          </cell>
          <cell r="BE155">
            <v>44</v>
          </cell>
          <cell r="BF155">
            <v>239</v>
          </cell>
          <cell r="BG155">
            <v>49</v>
          </cell>
          <cell r="BH155">
            <v>365</v>
          </cell>
          <cell r="BI155">
            <v>48.666666666666671</v>
          </cell>
          <cell r="BK155" t="str">
            <v>E</v>
          </cell>
          <cell r="BL155" t="str">
            <v>D</v>
          </cell>
          <cell r="BM155" t="str">
            <v>F</v>
          </cell>
          <cell r="BN155" t="str">
            <v>E</v>
          </cell>
          <cell r="BO155" t="str">
            <v>F</v>
          </cell>
          <cell r="BP155" t="str">
            <v>D</v>
          </cell>
          <cell r="BQ155" t="str">
            <v>E+</v>
          </cell>
          <cell r="BR155" t="str">
            <v>C</v>
          </cell>
          <cell r="BS155" t="str">
            <v>D</v>
          </cell>
          <cell r="BT155" t="str">
            <v>E+</v>
          </cell>
          <cell r="BU155" t="str">
            <v>D+</v>
          </cell>
          <cell r="BW155">
            <v>2</v>
          </cell>
          <cell r="BX155">
            <v>4</v>
          </cell>
          <cell r="BY155">
            <v>4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20.5</v>
          </cell>
          <cell r="CI155">
            <v>2</v>
          </cell>
          <cell r="CJ155" t="str">
            <v>Fail</v>
          </cell>
          <cell r="CK155">
            <v>2.5499999999999998</v>
          </cell>
        </row>
        <row r="156">
          <cell r="B156" t="str">
            <v>PIET23CS085</v>
          </cell>
          <cell r="C156" t="str">
            <v>KAUMUDI MISHRA</v>
          </cell>
          <cell r="D156" t="str">
            <v>23EPTCS083</v>
          </cell>
          <cell r="E156" t="str">
            <v>B-22</v>
          </cell>
          <cell r="F156" t="str">
            <v>DM</v>
          </cell>
          <cell r="G156">
            <v>10</v>
          </cell>
          <cell r="H156">
            <v>10</v>
          </cell>
          <cell r="I156">
            <v>10</v>
          </cell>
          <cell r="J156">
            <v>30</v>
          </cell>
          <cell r="K156">
            <v>8</v>
          </cell>
          <cell r="L156">
            <v>10</v>
          </cell>
          <cell r="M156">
            <v>10</v>
          </cell>
          <cell r="N156">
            <v>28</v>
          </cell>
          <cell r="O156">
            <v>9</v>
          </cell>
          <cell r="P156">
            <v>10</v>
          </cell>
          <cell r="Q156">
            <v>10</v>
          </cell>
          <cell r="R156">
            <v>29</v>
          </cell>
          <cell r="S156">
            <v>7</v>
          </cell>
          <cell r="T156">
            <v>10</v>
          </cell>
          <cell r="U156">
            <v>10</v>
          </cell>
          <cell r="V156">
            <v>27</v>
          </cell>
          <cell r="W156">
            <v>9</v>
          </cell>
          <cell r="X156">
            <v>10</v>
          </cell>
          <cell r="Y156">
            <v>10</v>
          </cell>
          <cell r="Z156">
            <v>29</v>
          </cell>
          <cell r="AA156">
            <v>143</v>
          </cell>
          <cell r="AB156">
            <v>10</v>
          </cell>
          <cell r="AC156">
            <v>10</v>
          </cell>
          <cell r="AD156">
            <v>40</v>
          </cell>
          <cell r="AE156">
            <v>60</v>
          </cell>
          <cell r="AF156">
            <v>38</v>
          </cell>
          <cell r="AG156">
            <v>98</v>
          </cell>
          <cell r="AH156">
            <v>9</v>
          </cell>
          <cell r="AI156">
            <v>9</v>
          </cell>
          <cell r="AJ156">
            <v>40</v>
          </cell>
          <cell r="AK156">
            <v>58</v>
          </cell>
          <cell r="AL156">
            <v>34</v>
          </cell>
          <cell r="AM156">
            <v>92</v>
          </cell>
          <cell r="AN156">
            <v>9</v>
          </cell>
          <cell r="AO156">
            <v>8</v>
          </cell>
          <cell r="AP156">
            <v>40</v>
          </cell>
          <cell r="AQ156">
            <v>57</v>
          </cell>
          <cell r="AR156">
            <v>33</v>
          </cell>
          <cell r="AS156">
            <v>90</v>
          </cell>
          <cell r="AT156">
            <v>10</v>
          </cell>
          <cell r="AU156">
            <v>9</v>
          </cell>
          <cell r="AV156">
            <v>40</v>
          </cell>
          <cell r="AW156">
            <v>59</v>
          </cell>
          <cell r="AX156">
            <v>33</v>
          </cell>
          <cell r="AY156">
            <v>92</v>
          </cell>
          <cell r="AZ156">
            <v>9</v>
          </cell>
          <cell r="BA156">
            <v>9</v>
          </cell>
          <cell r="BB156">
            <v>39</v>
          </cell>
          <cell r="BC156">
            <v>57</v>
          </cell>
          <cell r="BD156">
            <v>35</v>
          </cell>
          <cell r="BE156">
            <v>92</v>
          </cell>
          <cell r="BF156">
            <v>464</v>
          </cell>
          <cell r="BG156">
            <v>100</v>
          </cell>
          <cell r="BH156">
            <v>707</v>
          </cell>
          <cell r="BI156">
            <v>94.266666666666666</v>
          </cell>
          <cell r="BK156" t="str">
            <v>B</v>
          </cell>
          <cell r="BL156" t="str">
            <v>A++</v>
          </cell>
          <cell r="BM156" t="str">
            <v>A</v>
          </cell>
          <cell r="BN156" t="str">
            <v>B</v>
          </cell>
          <cell r="BO156" t="str">
            <v>A++</v>
          </cell>
          <cell r="BP156" t="str">
            <v>A++</v>
          </cell>
          <cell r="BQ156" t="str">
            <v>A++</v>
          </cell>
          <cell r="BR156" t="str">
            <v>A++</v>
          </cell>
          <cell r="BS156" t="str">
            <v>A++</v>
          </cell>
          <cell r="BT156" t="str">
            <v>A++</v>
          </cell>
          <cell r="BU156" t="str">
            <v>A++</v>
          </cell>
          <cell r="BW156">
            <v>2</v>
          </cell>
          <cell r="BX156">
            <v>4</v>
          </cell>
          <cell r="BY156">
            <v>4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20.5</v>
          </cell>
          <cell r="CI156">
            <v>0</v>
          </cell>
          <cell r="CJ156" t="str">
            <v>Pass</v>
          </cell>
          <cell r="CK156">
            <v>9.2200000000000006</v>
          </cell>
        </row>
        <row r="157">
          <cell r="B157" t="str">
            <v>PIET23CS086</v>
          </cell>
          <cell r="C157" t="str">
            <v>KESHAV KUMAR</v>
          </cell>
          <cell r="D157" t="str">
            <v>23EPTCS084</v>
          </cell>
          <cell r="E157" t="str">
            <v>B-23</v>
          </cell>
          <cell r="F157" t="str">
            <v>HF</v>
          </cell>
          <cell r="G157">
            <v>9</v>
          </cell>
          <cell r="H157">
            <v>10</v>
          </cell>
          <cell r="I157">
            <v>10</v>
          </cell>
          <cell r="J157">
            <v>29</v>
          </cell>
          <cell r="K157">
            <v>7</v>
          </cell>
          <cell r="L157">
            <v>10</v>
          </cell>
          <cell r="M157">
            <v>10</v>
          </cell>
          <cell r="N157">
            <v>27</v>
          </cell>
          <cell r="O157">
            <v>9</v>
          </cell>
          <cell r="P157">
            <v>10</v>
          </cell>
          <cell r="Q157">
            <v>10</v>
          </cell>
          <cell r="R157">
            <v>29</v>
          </cell>
          <cell r="S157">
            <v>4</v>
          </cell>
          <cell r="T157">
            <v>10</v>
          </cell>
          <cell r="U157">
            <v>10</v>
          </cell>
          <cell r="V157">
            <v>24</v>
          </cell>
          <cell r="W157">
            <v>7</v>
          </cell>
          <cell r="X157">
            <v>10</v>
          </cell>
          <cell r="Y157">
            <v>10</v>
          </cell>
          <cell r="Z157">
            <v>27</v>
          </cell>
          <cell r="AA157">
            <v>136</v>
          </cell>
          <cell r="AB157">
            <v>6</v>
          </cell>
          <cell r="AC157">
            <v>8</v>
          </cell>
          <cell r="AD157">
            <v>40</v>
          </cell>
          <cell r="AE157">
            <v>54</v>
          </cell>
          <cell r="AF157">
            <v>26</v>
          </cell>
          <cell r="AG157">
            <v>80</v>
          </cell>
          <cell r="AH157">
            <v>8</v>
          </cell>
          <cell r="AI157">
            <v>9</v>
          </cell>
          <cell r="AJ157">
            <v>40</v>
          </cell>
          <cell r="AK157">
            <v>57</v>
          </cell>
          <cell r="AL157">
            <v>32</v>
          </cell>
          <cell r="AM157">
            <v>89</v>
          </cell>
          <cell r="AN157">
            <v>7</v>
          </cell>
          <cell r="AO157">
            <v>8</v>
          </cell>
          <cell r="AP157">
            <v>40</v>
          </cell>
          <cell r="AQ157">
            <v>55</v>
          </cell>
          <cell r="AR157">
            <v>31</v>
          </cell>
          <cell r="AS157">
            <v>86</v>
          </cell>
          <cell r="AT157">
            <v>10</v>
          </cell>
          <cell r="AU157">
            <v>8</v>
          </cell>
          <cell r="AV157">
            <v>33</v>
          </cell>
          <cell r="AW157">
            <v>51</v>
          </cell>
          <cell r="AX157">
            <v>30</v>
          </cell>
          <cell r="AY157">
            <v>81</v>
          </cell>
          <cell r="AZ157">
            <v>7</v>
          </cell>
          <cell r="BA157">
            <v>8</v>
          </cell>
          <cell r="BB157">
            <v>35</v>
          </cell>
          <cell r="BC157">
            <v>50</v>
          </cell>
          <cell r="BD157">
            <v>33</v>
          </cell>
          <cell r="BE157">
            <v>83</v>
          </cell>
          <cell r="BF157">
            <v>419</v>
          </cell>
          <cell r="BG157">
            <v>100</v>
          </cell>
          <cell r="BH157">
            <v>655</v>
          </cell>
          <cell r="BI157">
            <v>87.333333333333329</v>
          </cell>
          <cell r="BK157" t="str">
            <v>B+</v>
          </cell>
          <cell r="BL157" t="str">
            <v>A+</v>
          </cell>
          <cell r="BM157" t="str">
            <v>A++</v>
          </cell>
          <cell r="BN157" t="str">
            <v>C+</v>
          </cell>
          <cell r="BO157" t="str">
            <v>A+</v>
          </cell>
          <cell r="BP157" t="str">
            <v>A++</v>
          </cell>
          <cell r="BQ157" t="str">
            <v>A+</v>
          </cell>
          <cell r="BR157" t="str">
            <v>A++</v>
          </cell>
          <cell r="BS157" t="str">
            <v>A++</v>
          </cell>
          <cell r="BT157" t="str">
            <v>A++</v>
          </cell>
          <cell r="BU157" t="str">
            <v>A++</v>
          </cell>
          <cell r="BW157">
            <v>2</v>
          </cell>
          <cell r="BX157">
            <v>4</v>
          </cell>
          <cell r="BY157">
            <v>4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20.5</v>
          </cell>
          <cell r="CI157">
            <v>0</v>
          </cell>
          <cell r="CJ157" t="str">
            <v>Pass</v>
          </cell>
          <cell r="CK157">
            <v>9.17</v>
          </cell>
        </row>
        <row r="158">
          <cell r="B158" t="str">
            <v>PIET23CS087</v>
          </cell>
          <cell r="C158" t="str">
            <v>KHUSHI KUMARI</v>
          </cell>
          <cell r="D158" t="str">
            <v>23EPTCS085</v>
          </cell>
          <cell r="E158" t="str">
            <v>B-24</v>
          </cell>
          <cell r="F158" t="str">
            <v>HM</v>
          </cell>
          <cell r="G158">
            <v>8</v>
          </cell>
          <cell r="H158">
            <v>10</v>
          </cell>
          <cell r="I158">
            <v>10</v>
          </cell>
          <cell r="J158">
            <v>28</v>
          </cell>
          <cell r="K158">
            <v>9</v>
          </cell>
          <cell r="L158">
            <v>10</v>
          </cell>
          <cell r="M158">
            <v>10</v>
          </cell>
          <cell r="N158">
            <v>29</v>
          </cell>
          <cell r="O158">
            <v>8</v>
          </cell>
          <cell r="P158">
            <v>10</v>
          </cell>
          <cell r="Q158">
            <v>10</v>
          </cell>
          <cell r="R158">
            <v>28</v>
          </cell>
          <cell r="S158">
            <v>9</v>
          </cell>
          <cell r="T158">
            <v>10</v>
          </cell>
          <cell r="U158">
            <v>10</v>
          </cell>
          <cell r="V158">
            <v>29</v>
          </cell>
          <cell r="W158">
            <v>6</v>
          </cell>
          <cell r="X158">
            <v>10</v>
          </cell>
          <cell r="Y158">
            <v>10</v>
          </cell>
          <cell r="Z158">
            <v>26</v>
          </cell>
          <cell r="AA158">
            <v>140</v>
          </cell>
          <cell r="AB158">
            <v>10</v>
          </cell>
          <cell r="AC158">
            <v>9</v>
          </cell>
          <cell r="AD158">
            <v>40</v>
          </cell>
          <cell r="AE158">
            <v>59</v>
          </cell>
          <cell r="AF158">
            <v>38</v>
          </cell>
          <cell r="AG158">
            <v>97</v>
          </cell>
          <cell r="AH158">
            <v>8</v>
          </cell>
          <cell r="AI158">
            <v>8</v>
          </cell>
          <cell r="AJ158">
            <v>40</v>
          </cell>
          <cell r="AK158">
            <v>56</v>
          </cell>
          <cell r="AL158">
            <v>35</v>
          </cell>
          <cell r="AM158">
            <v>91</v>
          </cell>
          <cell r="AN158">
            <v>8</v>
          </cell>
          <cell r="AO158">
            <v>8</v>
          </cell>
          <cell r="AP158">
            <v>40</v>
          </cell>
          <cell r="AQ158">
            <v>56</v>
          </cell>
          <cell r="AR158">
            <v>33</v>
          </cell>
          <cell r="AS158">
            <v>89</v>
          </cell>
          <cell r="AT158">
            <v>10</v>
          </cell>
          <cell r="AU158">
            <v>10</v>
          </cell>
          <cell r="AV158">
            <v>40</v>
          </cell>
          <cell r="AW158">
            <v>60</v>
          </cell>
          <cell r="AX158">
            <v>35</v>
          </cell>
          <cell r="AY158">
            <v>95</v>
          </cell>
          <cell r="AZ158">
            <v>9</v>
          </cell>
          <cell r="BA158">
            <v>9</v>
          </cell>
          <cell r="BB158">
            <v>40</v>
          </cell>
          <cell r="BC158">
            <v>58</v>
          </cell>
          <cell r="BD158">
            <v>33</v>
          </cell>
          <cell r="BE158">
            <v>91</v>
          </cell>
          <cell r="BF158">
            <v>463</v>
          </cell>
          <cell r="BG158">
            <v>99</v>
          </cell>
          <cell r="BH158">
            <v>702</v>
          </cell>
          <cell r="BI158">
            <v>93.600000000000009</v>
          </cell>
          <cell r="BK158" t="str">
            <v>B+</v>
          </cell>
          <cell r="BL158" t="str">
            <v>A++</v>
          </cell>
          <cell r="BM158" t="str">
            <v>A+</v>
          </cell>
          <cell r="BN158" t="str">
            <v>A++</v>
          </cell>
          <cell r="BO158" t="str">
            <v>A</v>
          </cell>
          <cell r="BP158" t="str">
            <v>A++</v>
          </cell>
          <cell r="BQ158" t="str">
            <v>A++</v>
          </cell>
          <cell r="BR158" t="str">
            <v>A++</v>
          </cell>
          <cell r="BS158" t="str">
            <v>A++</v>
          </cell>
          <cell r="BT158" t="str">
            <v>A++</v>
          </cell>
          <cell r="BU158" t="str">
            <v>A++</v>
          </cell>
          <cell r="BW158">
            <v>2</v>
          </cell>
          <cell r="BX158">
            <v>4</v>
          </cell>
          <cell r="BY158">
            <v>4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20.5</v>
          </cell>
          <cell r="CI158">
            <v>0</v>
          </cell>
          <cell r="CJ158" t="str">
            <v>Pass</v>
          </cell>
          <cell r="CK158">
            <v>9.4600000000000009</v>
          </cell>
        </row>
        <row r="159">
          <cell r="B159" t="str">
            <v>PIET23CS088</v>
          </cell>
          <cell r="C159" t="str">
            <v>KHUSHI SHARMA</v>
          </cell>
          <cell r="D159" t="str">
            <v>23EPTCS086</v>
          </cell>
          <cell r="E159" t="str">
            <v>B-25</v>
          </cell>
          <cell r="F159" t="str">
            <v>DF</v>
          </cell>
          <cell r="G159">
            <v>9</v>
          </cell>
          <cell r="H159">
            <v>10</v>
          </cell>
          <cell r="I159">
            <v>10</v>
          </cell>
          <cell r="J159">
            <v>29</v>
          </cell>
          <cell r="K159">
            <v>9</v>
          </cell>
          <cell r="L159">
            <v>10</v>
          </cell>
          <cell r="M159">
            <v>8</v>
          </cell>
          <cell r="N159">
            <v>27</v>
          </cell>
          <cell r="O159" t="str">
            <v>N</v>
          </cell>
          <cell r="P159">
            <v>8</v>
          </cell>
          <cell r="Q159">
            <v>10</v>
          </cell>
          <cell r="R159">
            <v>18</v>
          </cell>
          <cell r="S159">
            <v>10</v>
          </cell>
          <cell r="T159" t="str">
            <v>N</v>
          </cell>
          <cell r="U159">
            <v>8</v>
          </cell>
          <cell r="V159">
            <v>18</v>
          </cell>
          <cell r="W159">
            <v>5</v>
          </cell>
          <cell r="X159">
            <v>10</v>
          </cell>
          <cell r="Y159">
            <v>10</v>
          </cell>
          <cell r="Z159">
            <v>25</v>
          </cell>
          <cell r="AA159">
            <v>117</v>
          </cell>
          <cell r="AB159">
            <v>10</v>
          </cell>
          <cell r="AC159">
            <v>10</v>
          </cell>
          <cell r="AD159">
            <v>40</v>
          </cell>
          <cell r="AE159">
            <v>60</v>
          </cell>
          <cell r="AF159">
            <v>30</v>
          </cell>
          <cell r="AG159">
            <v>90</v>
          </cell>
          <cell r="AH159">
            <v>7</v>
          </cell>
          <cell r="AI159">
            <v>8</v>
          </cell>
          <cell r="AJ159">
            <v>35</v>
          </cell>
          <cell r="AK159">
            <v>50</v>
          </cell>
          <cell r="AL159">
            <v>31</v>
          </cell>
          <cell r="AM159">
            <v>81</v>
          </cell>
          <cell r="AN159">
            <v>7</v>
          </cell>
          <cell r="AO159">
            <v>8</v>
          </cell>
          <cell r="AP159">
            <v>35</v>
          </cell>
          <cell r="AQ159">
            <v>50</v>
          </cell>
          <cell r="AR159">
            <v>28</v>
          </cell>
          <cell r="AS159">
            <v>78</v>
          </cell>
          <cell r="AT159">
            <v>8</v>
          </cell>
          <cell r="AU159">
            <v>6</v>
          </cell>
          <cell r="AV159">
            <v>36</v>
          </cell>
          <cell r="AW159">
            <v>50</v>
          </cell>
          <cell r="AX159">
            <v>29</v>
          </cell>
          <cell r="AY159">
            <v>79</v>
          </cell>
          <cell r="AZ159">
            <v>8</v>
          </cell>
          <cell r="BA159">
            <v>5</v>
          </cell>
          <cell r="BB159">
            <v>21</v>
          </cell>
          <cell r="BC159">
            <v>34</v>
          </cell>
          <cell r="BD159">
            <v>17</v>
          </cell>
          <cell r="BE159">
            <v>51</v>
          </cell>
          <cell r="BF159">
            <v>379</v>
          </cell>
          <cell r="BG159">
            <v>41</v>
          </cell>
          <cell r="BH159">
            <v>537</v>
          </cell>
          <cell r="BI159">
            <v>71.599999999999994</v>
          </cell>
          <cell r="BK159" t="str">
            <v>D+</v>
          </cell>
          <cell r="BL159" t="str">
            <v>A</v>
          </cell>
          <cell r="BM159" t="str">
            <v>A++</v>
          </cell>
          <cell r="BN159" t="str">
            <v>C</v>
          </cell>
          <cell r="BO159" t="str">
            <v>B+</v>
          </cell>
          <cell r="BP159" t="str">
            <v>A++</v>
          </cell>
          <cell r="BQ159" t="str">
            <v>A++</v>
          </cell>
          <cell r="BR159" t="str">
            <v>A+</v>
          </cell>
          <cell r="BS159" t="str">
            <v>A+</v>
          </cell>
          <cell r="BT159" t="str">
            <v>D+</v>
          </cell>
          <cell r="BU159" t="str">
            <v>E+</v>
          </cell>
          <cell r="BW159">
            <v>2</v>
          </cell>
          <cell r="BX159">
            <v>4</v>
          </cell>
          <cell r="BY159">
            <v>4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20.5</v>
          </cell>
          <cell r="CI159">
            <v>0</v>
          </cell>
          <cell r="CJ159" t="str">
            <v>Pass</v>
          </cell>
          <cell r="CK159">
            <v>8.24</v>
          </cell>
        </row>
        <row r="160">
          <cell r="B160" t="str">
            <v>PIET23CS089</v>
          </cell>
          <cell r="C160" t="str">
            <v>KOMAL</v>
          </cell>
          <cell r="D160" t="str">
            <v>23EPTCS087</v>
          </cell>
          <cell r="E160" t="str">
            <v>B-26</v>
          </cell>
          <cell r="F160" t="str">
            <v>HM</v>
          </cell>
          <cell r="G160">
            <v>9</v>
          </cell>
          <cell r="H160">
            <v>10</v>
          </cell>
          <cell r="I160">
            <v>10</v>
          </cell>
          <cell r="J160">
            <v>29</v>
          </cell>
          <cell r="K160">
            <v>7</v>
          </cell>
          <cell r="L160">
            <v>10</v>
          </cell>
          <cell r="M160">
            <v>10</v>
          </cell>
          <cell r="N160">
            <v>27</v>
          </cell>
          <cell r="O160">
            <v>9</v>
          </cell>
          <cell r="P160">
            <v>10</v>
          </cell>
          <cell r="Q160">
            <v>10</v>
          </cell>
          <cell r="R160">
            <v>29</v>
          </cell>
          <cell r="S160">
            <v>7</v>
          </cell>
          <cell r="T160">
            <v>10</v>
          </cell>
          <cell r="U160">
            <v>10</v>
          </cell>
          <cell r="V160">
            <v>27</v>
          </cell>
          <cell r="W160">
            <v>7</v>
          </cell>
          <cell r="X160">
            <v>10</v>
          </cell>
          <cell r="Y160">
            <v>10</v>
          </cell>
          <cell r="Z160">
            <v>27</v>
          </cell>
          <cell r="AA160">
            <v>139</v>
          </cell>
          <cell r="AB160">
            <v>9</v>
          </cell>
          <cell r="AC160">
            <v>10</v>
          </cell>
          <cell r="AD160">
            <v>40</v>
          </cell>
          <cell r="AE160">
            <v>59</v>
          </cell>
          <cell r="AF160">
            <v>38</v>
          </cell>
          <cell r="AG160">
            <v>97</v>
          </cell>
          <cell r="AH160">
            <v>9</v>
          </cell>
          <cell r="AI160">
            <v>8</v>
          </cell>
          <cell r="AJ160">
            <v>40</v>
          </cell>
          <cell r="AK160">
            <v>57</v>
          </cell>
          <cell r="AL160">
            <v>35</v>
          </cell>
          <cell r="AM160">
            <v>92</v>
          </cell>
          <cell r="AN160">
            <v>8</v>
          </cell>
          <cell r="AO160">
            <v>9</v>
          </cell>
          <cell r="AP160">
            <v>39</v>
          </cell>
          <cell r="AQ160">
            <v>56</v>
          </cell>
          <cell r="AR160">
            <v>33</v>
          </cell>
          <cell r="AS160">
            <v>89</v>
          </cell>
          <cell r="AT160">
            <v>8</v>
          </cell>
          <cell r="AU160">
            <v>8</v>
          </cell>
          <cell r="AV160">
            <v>40</v>
          </cell>
          <cell r="AW160">
            <v>56</v>
          </cell>
          <cell r="AX160">
            <v>36</v>
          </cell>
          <cell r="AY160">
            <v>92</v>
          </cell>
          <cell r="AZ160">
            <v>7</v>
          </cell>
          <cell r="BA160">
            <v>9</v>
          </cell>
          <cell r="BB160">
            <v>33</v>
          </cell>
          <cell r="BC160">
            <v>49</v>
          </cell>
          <cell r="BD160">
            <v>35</v>
          </cell>
          <cell r="BE160">
            <v>84</v>
          </cell>
          <cell r="BF160">
            <v>454</v>
          </cell>
          <cell r="BG160">
            <v>88</v>
          </cell>
          <cell r="BH160">
            <v>681</v>
          </cell>
          <cell r="BI160">
            <v>90.8</v>
          </cell>
          <cell r="BK160" t="str">
            <v>B+</v>
          </cell>
          <cell r="BL160" t="str">
            <v>A++</v>
          </cell>
          <cell r="BM160" t="str">
            <v>A++</v>
          </cell>
          <cell r="BN160" t="str">
            <v>B+</v>
          </cell>
          <cell r="BO160" t="str">
            <v>A++</v>
          </cell>
          <cell r="BP160" t="str">
            <v>A++</v>
          </cell>
          <cell r="BQ160" t="str">
            <v>A++</v>
          </cell>
          <cell r="BR160" t="str">
            <v>A++</v>
          </cell>
          <cell r="BS160" t="str">
            <v>A++</v>
          </cell>
          <cell r="BT160" t="str">
            <v>A++</v>
          </cell>
          <cell r="BU160" t="str">
            <v>A++</v>
          </cell>
          <cell r="BW160">
            <v>2</v>
          </cell>
          <cell r="BX160">
            <v>4</v>
          </cell>
          <cell r="BY160">
            <v>4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20.5</v>
          </cell>
          <cell r="CI160">
            <v>0</v>
          </cell>
          <cell r="CJ160" t="str">
            <v>Pass</v>
          </cell>
          <cell r="CK160">
            <v>9.61</v>
          </cell>
        </row>
        <row r="161">
          <cell r="B161" t="str">
            <v>PIET23CS090</v>
          </cell>
          <cell r="C161" t="str">
            <v>KOUSHAL ACHARYA</v>
          </cell>
          <cell r="D161" t="str">
            <v>23EPTCS088</v>
          </cell>
          <cell r="E161" t="str">
            <v>B-27</v>
          </cell>
          <cell r="F161" t="str">
            <v>DM</v>
          </cell>
          <cell r="G161">
            <v>1</v>
          </cell>
          <cell r="H161">
            <v>7</v>
          </cell>
          <cell r="I161">
            <v>10</v>
          </cell>
          <cell r="J161">
            <v>18</v>
          </cell>
          <cell r="K161">
            <v>1</v>
          </cell>
          <cell r="L161">
            <v>5</v>
          </cell>
          <cell r="M161">
            <v>6</v>
          </cell>
          <cell r="N161">
            <v>12</v>
          </cell>
          <cell r="O161" t="str">
            <v>N</v>
          </cell>
          <cell r="P161">
            <v>8</v>
          </cell>
          <cell r="Q161">
            <v>10</v>
          </cell>
          <cell r="R161">
            <v>18</v>
          </cell>
          <cell r="S161">
            <v>1</v>
          </cell>
          <cell r="T161">
            <v>7</v>
          </cell>
          <cell r="U161">
            <v>5</v>
          </cell>
          <cell r="V161">
            <v>13</v>
          </cell>
          <cell r="W161" t="str">
            <v>N</v>
          </cell>
          <cell r="X161">
            <v>9</v>
          </cell>
          <cell r="Y161">
            <v>9</v>
          </cell>
          <cell r="Z161">
            <v>18</v>
          </cell>
          <cell r="AA161">
            <v>79</v>
          </cell>
          <cell r="AB161" t="str">
            <v>A</v>
          </cell>
          <cell r="AC161" t="str">
            <v>A</v>
          </cell>
          <cell r="AD161">
            <v>21</v>
          </cell>
          <cell r="AE161">
            <v>21</v>
          </cell>
          <cell r="AF161">
            <v>22</v>
          </cell>
          <cell r="AG161">
            <v>43</v>
          </cell>
          <cell r="AH161">
            <v>6</v>
          </cell>
          <cell r="AI161">
            <v>7</v>
          </cell>
          <cell r="AJ161">
            <v>25</v>
          </cell>
          <cell r="AK161">
            <v>38</v>
          </cell>
          <cell r="AL161">
            <v>29</v>
          </cell>
          <cell r="AM161">
            <v>67</v>
          </cell>
          <cell r="AN161">
            <v>7</v>
          </cell>
          <cell r="AO161">
            <v>7</v>
          </cell>
          <cell r="AP161">
            <v>33</v>
          </cell>
          <cell r="AQ161">
            <v>47</v>
          </cell>
          <cell r="AR161">
            <v>24</v>
          </cell>
          <cell r="AS161">
            <v>71</v>
          </cell>
          <cell r="AT161">
            <v>4</v>
          </cell>
          <cell r="AU161" t="str">
            <v>A</v>
          </cell>
          <cell r="AV161">
            <v>34</v>
          </cell>
          <cell r="AW161">
            <v>38</v>
          </cell>
          <cell r="AX161">
            <v>24</v>
          </cell>
          <cell r="AY161">
            <v>62</v>
          </cell>
          <cell r="AZ161">
            <v>8</v>
          </cell>
          <cell r="BA161">
            <v>7</v>
          </cell>
          <cell r="BB161">
            <v>35</v>
          </cell>
          <cell r="BC161">
            <v>50</v>
          </cell>
          <cell r="BD161">
            <v>27</v>
          </cell>
          <cell r="BE161">
            <v>77</v>
          </cell>
          <cell r="BF161">
            <v>320</v>
          </cell>
          <cell r="BG161">
            <v>91</v>
          </cell>
          <cell r="BH161">
            <v>490</v>
          </cell>
          <cell r="BI161">
            <v>65.333333333333329</v>
          </cell>
          <cell r="BK161" t="str">
            <v>D</v>
          </cell>
          <cell r="BL161" t="str">
            <v>E</v>
          </cell>
          <cell r="BM161" t="str">
            <v>F</v>
          </cell>
          <cell r="BN161" t="str">
            <v>E</v>
          </cell>
          <cell r="BO161" t="str">
            <v>D+</v>
          </cell>
          <cell r="BP161" t="str">
            <v>B+</v>
          </cell>
          <cell r="BQ161" t="str">
            <v>E+</v>
          </cell>
          <cell r="BR161" t="str">
            <v>B+</v>
          </cell>
          <cell r="BS161" t="str">
            <v>C+</v>
          </cell>
          <cell r="BT161" t="str">
            <v>A+</v>
          </cell>
          <cell r="BU161" t="str">
            <v>A++</v>
          </cell>
          <cell r="BW161">
            <v>2</v>
          </cell>
          <cell r="BX161">
            <v>4</v>
          </cell>
          <cell r="BY161">
            <v>4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20.5</v>
          </cell>
          <cell r="CI161">
            <v>1</v>
          </cell>
          <cell r="CJ161" t="str">
            <v>Fail</v>
          </cell>
          <cell r="CK161">
            <v>3.98</v>
          </cell>
        </row>
        <row r="162">
          <cell r="B162" t="str">
            <v>PIET23CS091</v>
          </cell>
          <cell r="C162" t="str">
            <v>KRISHNA SHARMA</v>
          </cell>
          <cell r="D162" t="str">
            <v>23EPTCS089</v>
          </cell>
          <cell r="E162" t="str">
            <v>B-28</v>
          </cell>
          <cell r="F162" t="str">
            <v>HF</v>
          </cell>
          <cell r="G162">
            <v>2</v>
          </cell>
          <cell r="H162">
            <v>6</v>
          </cell>
          <cell r="I162">
            <v>10</v>
          </cell>
          <cell r="J162">
            <v>18</v>
          </cell>
          <cell r="K162">
            <v>1</v>
          </cell>
          <cell r="L162">
            <v>4</v>
          </cell>
          <cell r="M162">
            <v>7</v>
          </cell>
          <cell r="N162">
            <v>12</v>
          </cell>
          <cell r="O162" t="str">
            <v>N</v>
          </cell>
          <cell r="P162">
            <v>8</v>
          </cell>
          <cell r="Q162">
            <v>10</v>
          </cell>
          <cell r="R162">
            <v>18</v>
          </cell>
          <cell r="S162">
            <v>6</v>
          </cell>
          <cell r="T162" t="str">
            <v>N</v>
          </cell>
          <cell r="U162">
            <v>6</v>
          </cell>
          <cell r="V162">
            <v>12</v>
          </cell>
          <cell r="W162" t="str">
            <v>N</v>
          </cell>
          <cell r="X162">
            <v>8</v>
          </cell>
          <cell r="Y162">
            <v>10</v>
          </cell>
          <cell r="Z162">
            <v>18</v>
          </cell>
          <cell r="AA162">
            <v>78</v>
          </cell>
          <cell r="AB162">
            <v>3</v>
          </cell>
          <cell r="AC162">
            <v>4</v>
          </cell>
          <cell r="AD162">
            <v>21</v>
          </cell>
          <cell r="AE162">
            <v>28</v>
          </cell>
          <cell r="AF162">
            <v>16</v>
          </cell>
          <cell r="AG162">
            <v>44</v>
          </cell>
          <cell r="AH162">
            <v>5</v>
          </cell>
          <cell r="AI162">
            <v>6</v>
          </cell>
          <cell r="AJ162">
            <v>25</v>
          </cell>
          <cell r="AK162">
            <v>36</v>
          </cell>
          <cell r="AL162">
            <v>28</v>
          </cell>
          <cell r="AM162">
            <v>64</v>
          </cell>
          <cell r="AN162">
            <v>5</v>
          </cell>
          <cell r="AO162">
            <v>6</v>
          </cell>
          <cell r="AP162">
            <v>26</v>
          </cell>
          <cell r="AQ162">
            <v>37</v>
          </cell>
          <cell r="AR162">
            <v>19</v>
          </cell>
          <cell r="AS162">
            <v>56</v>
          </cell>
          <cell r="AT162">
            <v>2</v>
          </cell>
          <cell r="AU162" t="str">
            <v>A</v>
          </cell>
          <cell r="AV162">
            <v>34</v>
          </cell>
          <cell r="AW162">
            <v>36</v>
          </cell>
          <cell r="AX162">
            <v>24</v>
          </cell>
          <cell r="AY162">
            <v>60</v>
          </cell>
          <cell r="AZ162">
            <v>4</v>
          </cell>
          <cell r="BA162">
            <v>5</v>
          </cell>
          <cell r="BB162">
            <v>25</v>
          </cell>
          <cell r="BC162">
            <v>34</v>
          </cell>
          <cell r="BD162">
            <v>22</v>
          </cell>
          <cell r="BE162">
            <v>56</v>
          </cell>
          <cell r="BF162">
            <v>280</v>
          </cell>
          <cell r="BG162">
            <v>55</v>
          </cell>
          <cell r="BH162">
            <v>413</v>
          </cell>
          <cell r="BI162">
            <v>55.066666666666663</v>
          </cell>
          <cell r="BK162" t="str">
            <v>D</v>
          </cell>
          <cell r="BL162" t="str">
            <v>C</v>
          </cell>
          <cell r="BM162" t="str">
            <v>D</v>
          </cell>
          <cell r="BN162" t="str">
            <v>E</v>
          </cell>
          <cell r="BO162" t="str">
            <v>D</v>
          </cell>
          <cell r="BP162" t="str">
            <v>B</v>
          </cell>
          <cell r="BQ162" t="str">
            <v>E+</v>
          </cell>
          <cell r="BR162" t="str">
            <v>C</v>
          </cell>
          <cell r="BS162" t="str">
            <v>C+</v>
          </cell>
          <cell r="BT162" t="str">
            <v>C</v>
          </cell>
          <cell r="BU162" t="str">
            <v>C</v>
          </cell>
          <cell r="BW162">
            <v>2</v>
          </cell>
          <cell r="BX162">
            <v>4</v>
          </cell>
          <cell r="BY162">
            <v>4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20.5</v>
          </cell>
          <cell r="CI162">
            <v>0</v>
          </cell>
          <cell r="CJ162" t="str">
            <v>Pass</v>
          </cell>
          <cell r="CK162">
            <v>4.5999999999999996</v>
          </cell>
        </row>
        <row r="163">
          <cell r="B163" t="str">
            <v>PIET23CS092</v>
          </cell>
          <cell r="C163" t="str">
            <v>KULDEEP SINGH</v>
          </cell>
          <cell r="D163" t="str">
            <v>23EPTCS090</v>
          </cell>
          <cell r="E163" t="str">
            <v>B-29</v>
          </cell>
          <cell r="F163" t="str">
            <v>HM</v>
          </cell>
          <cell r="G163">
            <v>10</v>
          </cell>
          <cell r="H163">
            <v>10</v>
          </cell>
          <cell r="I163">
            <v>10</v>
          </cell>
          <cell r="J163">
            <v>30</v>
          </cell>
          <cell r="K163">
            <v>8</v>
          </cell>
          <cell r="L163">
            <v>10</v>
          </cell>
          <cell r="M163">
            <v>10</v>
          </cell>
          <cell r="N163">
            <v>28</v>
          </cell>
          <cell r="O163">
            <v>8</v>
          </cell>
          <cell r="P163">
            <v>10</v>
          </cell>
          <cell r="Q163">
            <v>8</v>
          </cell>
          <cell r="R163">
            <v>26</v>
          </cell>
          <cell r="S163">
            <v>7</v>
          </cell>
          <cell r="T163">
            <v>10</v>
          </cell>
          <cell r="U163">
            <v>9</v>
          </cell>
          <cell r="V163">
            <v>26</v>
          </cell>
          <cell r="W163">
            <v>5</v>
          </cell>
          <cell r="X163">
            <v>10</v>
          </cell>
          <cell r="Y163">
            <v>9</v>
          </cell>
          <cell r="Z163">
            <v>24</v>
          </cell>
          <cell r="AA163">
            <v>134</v>
          </cell>
          <cell r="AB163">
            <v>10</v>
          </cell>
          <cell r="AC163">
            <v>10</v>
          </cell>
          <cell r="AD163">
            <v>40</v>
          </cell>
          <cell r="AE163">
            <v>60</v>
          </cell>
          <cell r="AF163">
            <v>38</v>
          </cell>
          <cell r="AG163">
            <v>98</v>
          </cell>
          <cell r="AH163">
            <v>8</v>
          </cell>
          <cell r="AI163">
            <v>9</v>
          </cell>
          <cell r="AJ163">
            <v>28</v>
          </cell>
          <cell r="AK163">
            <v>45</v>
          </cell>
          <cell r="AL163">
            <v>35</v>
          </cell>
          <cell r="AM163">
            <v>80</v>
          </cell>
          <cell r="AN163">
            <v>6</v>
          </cell>
          <cell r="AO163">
            <v>8</v>
          </cell>
          <cell r="AP163">
            <v>35</v>
          </cell>
          <cell r="AQ163">
            <v>49</v>
          </cell>
          <cell r="AR163">
            <v>26</v>
          </cell>
          <cell r="AS163">
            <v>75</v>
          </cell>
          <cell r="AT163">
            <v>7</v>
          </cell>
          <cell r="AU163">
            <v>9</v>
          </cell>
          <cell r="AV163">
            <v>40</v>
          </cell>
          <cell r="AW163">
            <v>56</v>
          </cell>
          <cell r="AX163">
            <v>36</v>
          </cell>
          <cell r="AY163">
            <v>92</v>
          </cell>
          <cell r="AZ163">
            <v>9</v>
          </cell>
          <cell r="BA163">
            <v>9</v>
          </cell>
          <cell r="BB163">
            <v>39</v>
          </cell>
          <cell r="BC163">
            <v>57</v>
          </cell>
          <cell r="BD163">
            <v>34</v>
          </cell>
          <cell r="BE163">
            <v>91</v>
          </cell>
          <cell r="BF163">
            <v>436</v>
          </cell>
          <cell r="BG163">
            <v>81</v>
          </cell>
          <cell r="BH163">
            <v>651</v>
          </cell>
          <cell r="BI163">
            <v>86.8</v>
          </cell>
          <cell r="BK163" t="str">
            <v>A+</v>
          </cell>
          <cell r="BL163" t="str">
            <v>B+</v>
          </cell>
          <cell r="BM163" t="str">
            <v>A++</v>
          </cell>
          <cell r="BN163" t="str">
            <v>A++</v>
          </cell>
          <cell r="BO163" t="str">
            <v>A++</v>
          </cell>
          <cell r="BP163" t="str">
            <v>A+</v>
          </cell>
          <cell r="BQ163" t="str">
            <v>A++</v>
          </cell>
          <cell r="BR163" t="str">
            <v>A</v>
          </cell>
          <cell r="BS163" t="str">
            <v>A++</v>
          </cell>
          <cell r="BT163" t="str">
            <v>A++</v>
          </cell>
          <cell r="BU163" t="str">
            <v>A++</v>
          </cell>
          <cell r="BW163">
            <v>2</v>
          </cell>
          <cell r="BX163">
            <v>4</v>
          </cell>
          <cell r="BY163">
            <v>4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20.5</v>
          </cell>
          <cell r="CI163">
            <v>0</v>
          </cell>
          <cell r="CJ163" t="str">
            <v>Pass</v>
          </cell>
          <cell r="CK163">
            <v>9.35</v>
          </cell>
        </row>
        <row r="164">
          <cell r="B164" t="str">
            <v>PIET23CS093</v>
          </cell>
          <cell r="C164" t="str">
            <v>KUSHAGRA AGARAWAL</v>
          </cell>
          <cell r="D164" t="str">
            <v>23EPTCS091</v>
          </cell>
          <cell r="E164" t="str">
            <v>B-30</v>
          </cell>
          <cell r="F164" t="str">
            <v>DF</v>
          </cell>
          <cell r="G164">
            <v>5</v>
          </cell>
          <cell r="H164">
            <v>8</v>
          </cell>
          <cell r="I164">
            <v>9</v>
          </cell>
          <cell r="J164">
            <v>22</v>
          </cell>
          <cell r="K164">
            <v>3</v>
          </cell>
          <cell r="L164">
            <v>10</v>
          </cell>
          <cell r="M164">
            <v>10</v>
          </cell>
          <cell r="N164">
            <v>23</v>
          </cell>
          <cell r="O164">
            <v>10</v>
          </cell>
          <cell r="P164" t="str">
            <v>A</v>
          </cell>
          <cell r="Q164">
            <v>8</v>
          </cell>
          <cell r="R164">
            <v>18</v>
          </cell>
          <cell r="S164">
            <v>2</v>
          </cell>
          <cell r="T164">
            <v>8</v>
          </cell>
          <cell r="U164">
            <v>5</v>
          </cell>
          <cell r="V164">
            <v>15</v>
          </cell>
          <cell r="W164" t="str">
            <v>A</v>
          </cell>
          <cell r="X164">
            <v>10</v>
          </cell>
          <cell r="Y164">
            <v>8</v>
          </cell>
          <cell r="Z164">
            <v>18</v>
          </cell>
          <cell r="AA164">
            <v>96</v>
          </cell>
          <cell r="AB164">
            <v>4</v>
          </cell>
          <cell r="AC164">
            <v>5</v>
          </cell>
          <cell r="AD164">
            <v>39</v>
          </cell>
          <cell r="AE164">
            <v>48</v>
          </cell>
          <cell r="AF164">
            <v>26</v>
          </cell>
          <cell r="AG164">
            <v>74</v>
          </cell>
          <cell r="AH164">
            <v>7</v>
          </cell>
          <cell r="AI164">
            <v>8</v>
          </cell>
          <cell r="AJ164">
            <v>32</v>
          </cell>
          <cell r="AK164">
            <v>47</v>
          </cell>
          <cell r="AL164">
            <v>31</v>
          </cell>
          <cell r="AM164">
            <v>78</v>
          </cell>
          <cell r="AN164">
            <v>7</v>
          </cell>
          <cell r="AO164">
            <v>7</v>
          </cell>
          <cell r="AP164">
            <v>34</v>
          </cell>
          <cell r="AQ164">
            <v>48</v>
          </cell>
          <cell r="AR164">
            <v>30</v>
          </cell>
          <cell r="AS164">
            <v>78</v>
          </cell>
          <cell r="AT164">
            <v>5</v>
          </cell>
          <cell r="AU164">
            <v>6</v>
          </cell>
          <cell r="AV164">
            <v>38</v>
          </cell>
          <cell r="AW164">
            <v>49</v>
          </cell>
          <cell r="AX164">
            <v>31</v>
          </cell>
          <cell r="AY164">
            <v>80</v>
          </cell>
          <cell r="AZ164">
            <v>7</v>
          </cell>
          <cell r="BA164">
            <v>8</v>
          </cell>
          <cell r="BB164">
            <v>34</v>
          </cell>
          <cell r="BC164">
            <v>49</v>
          </cell>
          <cell r="BD164">
            <v>31</v>
          </cell>
          <cell r="BE164">
            <v>80</v>
          </cell>
          <cell r="BF164">
            <v>390</v>
          </cell>
          <cell r="BG164">
            <v>84</v>
          </cell>
          <cell r="BH164">
            <v>570</v>
          </cell>
          <cell r="BI164">
            <v>76</v>
          </cell>
          <cell r="BK164" t="str">
            <v>C+</v>
          </cell>
          <cell r="BL164" t="str">
            <v>D</v>
          </cell>
          <cell r="BM164" t="str">
            <v>D+</v>
          </cell>
          <cell r="BN164" t="str">
            <v>D+</v>
          </cell>
          <cell r="BO164" t="str">
            <v>B+</v>
          </cell>
          <cell r="BP164" t="str">
            <v>A+</v>
          </cell>
          <cell r="BQ164" t="str">
            <v>A</v>
          </cell>
          <cell r="BR164" t="str">
            <v>A+</v>
          </cell>
          <cell r="BS164" t="str">
            <v>A+</v>
          </cell>
          <cell r="BT164" t="str">
            <v>A+</v>
          </cell>
          <cell r="BU164" t="str">
            <v>A++</v>
          </cell>
          <cell r="BW164">
            <v>2</v>
          </cell>
          <cell r="BX164">
            <v>4</v>
          </cell>
          <cell r="BY164">
            <v>4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20.5</v>
          </cell>
          <cell r="CI164">
            <v>0</v>
          </cell>
          <cell r="CJ164" t="str">
            <v>Pass</v>
          </cell>
          <cell r="CK164">
            <v>7.15</v>
          </cell>
        </row>
        <row r="165">
          <cell r="B165" t="str">
            <v>PIET23CS094</v>
          </cell>
          <cell r="C165" t="str">
            <v>LABDHI JAIN</v>
          </cell>
          <cell r="D165" t="str">
            <v>23EPTCS092</v>
          </cell>
          <cell r="E165" t="str">
            <v>B-31</v>
          </cell>
          <cell r="F165" t="str">
            <v>DF</v>
          </cell>
          <cell r="G165">
            <v>1</v>
          </cell>
          <cell r="H165">
            <v>8</v>
          </cell>
          <cell r="I165">
            <v>9</v>
          </cell>
          <cell r="J165">
            <v>18</v>
          </cell>
          <cell r="K165">
            <v>4</v>
          </cell>
          <cell r="L165">
            <v>7</v>
          </cell>
          <cell r="M165">
            <v>10</v>
          </cell>
          <cell r="N165">
            <v>21</v>
          </cell>
          <cell r="O165" t="str">
            <v>N</v>
          </cell>
          <cell r="P165">
            <v>9</v>
          </cell>
          <cell r="Q165">
            <v>10</v>
          </cell>
          <cell r="R165">
            <v>19</v>
          </cell>
          <cell r="S165">
            <v>9</v>
          </cell>
          <cell r="T165" t="str">
            <v>N</v>
          </cell>
          <cell r="U165">
            <v>10</v>
          </cell>
          <cell r="V165">
            <v>19</v>
          </cell>
          <cell r="W165">
            <v>3</v>
          </cell>
          <cell r="X165">
            <v>10</v>
          </cell>
          <cell r="Y165">
            <v>8</v>
          </cell>
          <cell r="Z165">
            <v>21</v>
          </cell>
          <cell r="AA165">
            <v>98</v>
          </cell>
          <cell r="AB165">
            <v>10</v>
          </cell>
          <cell r="AC165">
            <v>6</v>
          </cell>
          <cell r="AD165">
            <v>22</v>
          </cell>
          <cell r="AE165">
            <v>38</v>
          </cell>
          <cell r="AF165">
            <v>25</v>
          </cell>
          <cell r="AG165">
            <v>63</v>
          </cell>
          <cell r="AH165">
            <v>8</v>
          </cell>
          <cell r="AI165">
            <v>7</v>
          </cell>
          <cell r="AJ165">
            <v>30</v>
          </cell>
          <cell r="AK165">
            <v>45</v>
          </cell>
          <cell r="AL165">
            <v>27</v>
          </cell>
          <cell r="AM165">
            <v>72</v>
          </cell>
          <cell r="AN165">
            <v>8</v>
          </cell>
          <cell r="AO165">
            <v>8</v>
          </cell>
          <cell r="AP165">
            <v>36</v>
          </cell>
          <cell r="AQ165">
            <v>52</v>
          </cell>
          <cell r="AR165">
            <v>32</v>
          </cell>
          <cell r="AS165">
            <v>84</v>
          </cell>
          <cell r="AT165">
            <v>6</v>
          </cell>
          <cell r="AU165">
            <v>7</v>
          </cell>
          <cell r="AV165">
            <v>39</v>
          </cell>
          <cell r="AW165">
            <v>52</v>
          </cell>
          <cell r="AX165">
            <v>30</v>
          </cell>
          <cell r="AY165">
            <v>82</v>
          </cell>
          <cell r="AZ165">
            <v>6</v>
          </cell>
          <cell r="BA165">
            <v>7</v>
          </cell>
          <cell r="BB165">
            <v>32</v>
          </cell>
          <cell r="BC165">
            <v>45</v>
          </cell>
          <cell r="BD165">
            <v>27</v>
          </cell>
          <cell r="BE165">
            <v>72</v>
          </cell>
          <cell r="BF165">
            <v>373</v>
          </cell>
          <cell r="BG165">
            <v>82</v>
          </cell>
          <cell r="BH165">
            <v>553</v>
          </cell>
          <cell r="BI165">
            <v>73.733333333333334</v>
          </cell>
          <cell r="BK165" t="str">
            <v>C+</v>
          </cell>
          <cell r="BL165" t="str">
            <v>D+</v>
          </cell>
          <cell r="BM165" t="str">
            <v>E</v>
          </cell>
          <cell r="BN165" t="str">
            <v>C+</v>
          </cell>
          <cell r="BO165" t="str">
            <v>C+</v>
          </cell>
          <cell r="BP165" t="str">
            <v>A</v>
          </cell>
          <cell r="BQ165" t="str">
            <v>B</v>
          </cell>
          <cell r="BR165" t="str">
            <v>A++</v>
          </cell>
          <cell r="BS165" t="str">
            <v>A++</v>
          </cell>
          <cell r="BT165" t="str">
            <v>A</v>
          </cell>
          <cell r="BU165" t="str">
            <v>A++</v>
          </cell>
          <cell r="BW165">
            <v>2</v>
          </cell>
          <cell r="BX165">
            <v>4</v>
          </cell>
          <cell r="BY165">
            <v>4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20.5</v>
          </cell>
          <cell r="CI165">
            <v>0</v>
          </cell>
          <cell r="CJ165" t="str">
            <v>Pass</v>
          </cell>
          <cell r="CK165">
            <v>5.7</v>
          </cell>
        </row>
        <row r="166">
          <cell r="B166" t="str">
            <v>PIET23CS095</v>
          </cell>
          <cell r="C166" t="str">
            <v>LAKSHAY JAIN</v>
          </cell>
          <cell r="D166" t="str">
            <v>23EPTCS093</v>
          </cell>
          <cell r="E166" t="str">
            <v>B-32</v>
          </cell>
          <cell r="F166" t="str">
            <v>DM</v>
          </cell>
          <cell r="G166">
            <v>4</v>
          </cell>
          <cell r="H166">
            <v>10</v>
          </cell>
          <cell r="I166">
            <v>10</v>
          </cell>
          <cell r="J166">
            <v>24</v>
          </cell>
          <cell r="K166">
            <v>5</v>
          </cell>
          <cell r="L166">
            <v>10</v>
          </cell>
          <cell r="M166">
            <v>10</v>
          </cell>
          <cell r="N166">
            <v>25</v>
          </cell>
          <cell r="O166">
            <v>9</v>
          </cell>
          <cell r="P166">
            <v>10</v>
          </cell>
          <cell r="Q166">
            <v>10</v>
          </cell>
          <cell r="R166">
            <v>29</v>
          </cell>
          <cell r="S166">
            <v>3</v>
          </cell>
          <cell r="T166">
            <v>10</v>
          </cell>
          <cell r="U166">
            <v>10</v>
          </cell>
          <cell r="V166">
            <v>23</v>
          </cell>
          <cell r="W166">
            <v>6</v>
          </cell>
          <cell r="X166">
            <v>10</v>
          </cell>
          <cell r="Y166">
            <v>9</v>
          </cell>
          <cell r="Z166">
            <v>25</v>
          </cell>
          <cell r="AA166">
            <v>126</v>
          </cell>
          <cell r="AB166">
            <v>8</v>
          </cell>
          <cell r="AC166">
            <v>7</v>
          </cell>
          <cell r="AD166">
            <v>40</v>
          </cell>
          <cell r="AE166">
            <v>55</v>
          </cell>
          <cell r="AF166">
            <v>29</v>
          </cell>
          <cell r="AG166">
            <v>84</v>
          </cell>
          <cell r="AH166">
            <v>8</v>
          </cell>
          <cell r="AI166">
            <v>8</v>
          </cell>
          <cell r="AJ166">
            <v>35</v>
          </cell>
          <cell r="AK166">
            <v>51</v>
          </cell>
          <cell r="AL166">
            <v>31</v>
          </cell>
          <cell r="AM166">
            <v>82</v>
          </cell>
          <cell r="AN166">
            <v>8</v>
          </cell>
          <cell r="AO166">
            <v>7</v>
          </cell>
          <cell r="AP166">
            <v>35</v>
          </cell>
          <cell r="AQ166">
            <v>50</v>
          </cell>
          <cell r="AR166">
            <v>29</v>
          </cell>
          <cell r="AS166">
            <v>79</v>
          </cell>
          <cell r="AT166">
            <v>8</v>
          </cell>
          <cell r="AU166">
            <v>7</v>
          </cell>
          <cell r="AV166">
            <v>34</v>
          </cell>
          <cell r="AW166">
            <v>49</v>
          </cell>
          <cell r="AX166">
            <v>31</v>
          </cell>
          <cell r="AY166">
            <v>80</v>
          </cell>
          <cell r="AZ166">
            <v>8</v>
          </cell>
          <cell r="BA166">
            <v>8</v>
          </cell>
          <cell r="BB166">
            <v>35</v>
          </cell>
          <cell r="BC166">
            <v>51</v>
          </cell>
          <cell r="BD166">
            <v>30</v>
          </cell>
          <cell r="BE166">
            <v>81</v>
          </cell>
          <cell r="BF166">
            <v>406</v>
          </cell>
          <cell r="BG166">
            <v>86</v>
          </cell>
          <cell r="BH166">
            <v>618</v>
          </cell>
          <cell r="BI166">
            <v>82.399999999999991</v>
          </cell>
          <cell r="BK166" t="str">
            <v>B+</v>
          </cell>
          <cell r="BL166" t="str">
            <v>B</v>
          </cell>
          <cell r="BM166" t="str">
            <v>C</v>
          </cell>
          <cell r="BN166" t="str">
            <v>C+</v>
          </cell>
          <cell r="BO166" t="str">
            <v>A++</v>
          </cell>
          <cell r="BP166" t="str">
            <v>A++</v>
          </cell>
          <cell r="BQ166" t="str">
            <v>A++</v>
          </cell>
          <cell r="BR166" t="str">
            <v>A+</v>
          </cell>
          <cell r="BS166" t="str">
            <v>A+</v>
          </cell>
          <cell r="BT166" t="str">
            <v>A++</v>
          </cell>
          <cell r="BU166" t="str">
            <v>A++</v>
          </cell>
          <cell r="BW166">
            <v>2</v>
          </cell>
          <cell r="BX166">
            <v>4</v>
          </cell>
          <cell r="BY166">
            <v>4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20.5</v>
          </cell>
          <cell r="CI166">
            <v>0</v>
          </cell>
          <cell r="CJ166" t="str">
            <v>Pass</v>
          </cell>
          <cell r="CK166">
            <v>8.2200000000000006</v>
          </cell>
        </row>
        <row r="167">
          <cell r="B167" t="str">
            <v>PIET23CS096</v>
          </cell>
          <cell r="C167" t="str">
            <v>LAKSHAY SHARMA</v>
          </cell>
          <cell r="D167" t="str">
            <v>23EPTCS094</v>
          </cell>
          <cell r="E167" t="str">
            <v>B-33</v>
          </cell>
          <cell r="F167" t="str">
            <v>HF</v>
          </cell>
          <cell r="G167">
            <v>2</v>
          </cell>
          <cell r="H167">
            <v>6</v>
          </cell>
          <cell r="I167">
            <v>10</v>
          </cell>
          <cell r="J167">
            <v>18</v>
          </cell>
          <cell r="K167">
            <v>3</v>
          </cell>
          <cell r="L167">
            <v>7</v>
          </cell>
          <cell r="M167">
            <v>8</v>
          </cell>
          <cell r="N167">
            <v>18</v>
          </cell>
          <cell r="O167">
            <v>7</v>
          </cell>
          <cell r="P167">
            <v>10</v>
          </cell>
          <cell r="Q167">
            <v>10</v>
          </cell>
          <cell r="R167">
            <v>27</v>
          </cell>
          <cell r="S167">
            <v>1</v>
          </cell>
          <cell r="T167">
            <v>8</v>
          </cell>
          <cell r="U167">
            <v>5</v>
          </cell>
          <cell r="V167">
            <v>14</v>
          </cell>
          <cell r="W167">
            <v>2</v>
          </cell>
          <cell r="X167">
            <v>10</v>
          </cell>
          <cell r="Y167">
            <v>10</v>
          </cell>
          <cell r="Z167">
            <v>22</v>
          </cell>
          <cell r="AA167">
            <v>99</v>
          </cell>
          <cell r="AB167">
            <v>4</v>
          </cell>
          <cell r="AC167">
            <v>5</v>
          </cell>
          <cell r="AD167">
            <v>22</v>
          </cell>
          <cell r="AE167">
            <v>31</v>
          </cell>
          <cell r="AF167">
            <v>20</v>
          </cell>
          <cell r="AG167">
            <v>51</v>
          </cell>
          <cell r="AH167">
            <v>8</v>
          </cell>
          <cell r="AI167">
            <v>8</v>
          </cell>
          <cell r="AJ167">
            <v>34</v>
          </cell>
          <cell r="AK167">
            <v>50</v>
          </cell>
          <cell r="AL167">
            <v>30</v>
          </cell>
          <cell r="AM167">
            <v>80</v>
          </cell>
          <cell r="AN167">
            <v>8</v>
          </cell>
          <cell r="AO167">
            <v>8</v>
          </cell>
          <cell r="AP167">
            <v>31</v>
          </cell>
          <cell r="AQ167">
            <v>47</v>
          </cell>
          <cell r="AR167">
            <v>29</v>
          </cell>
          <cell r="AS167">
            <v>76</v>
          </cell>
          <cell r="AT167">
            <v>3</v>
          </cell>
          <cell r="AU167">
            <v>7</v>
          </cell>
          <cell r="AV167">
            <v>33</v>
          </cell>
          <cell r="AW167">
            <v>43</v>
          </cell>
          <cell r="AX167">
            <v>30</v>
          </cell>
          <cell r="AY167">
            <v>73</v>
          </cell>
          <cell r="AZ167">
            <v>7</v>
          </cell>
          <cell r="BA167">
            <v>7</v>
          </cell>
          <cell r="BB167">
            <v>29</v>
          </cell>
          <cell r="BC167">
            <v>43</v>
          </cell>
          <cell r="BD167">
            <v>29</v>
          </cell>
          <cell r="BE167">
            <v>72</v>
          </cell>
          <cell r="BF167">
            <v>352</v>
          </cell>
          <cell r="BG167">
            <v>92</v>
          </cell>
          <cell r="BH167">
            <v>543</v>
          </cell>
          <cell r="BI167">
            <v>72.399999999999991</v>
          </cell>
          <cell r="BK167" t="str">
            <v>B+</v>
          </cell>
          <cell r="BL167" t="str">
            <v>C</v>
          </cell>
          <cell r="BM167" t="str">
            <v>D</v>
          </cell>
          <cell r="BN167" t="str">
            <v>B</v>
          </cell>
          <cell r="BO167" t="str">
            <v>A</v>
          </cell>
          <cell r="BP167" t="str">
            <v>A+</v>
          </cell>
          <cell r="BQ167" t="str">
            <v>D+</v>
          </cell>
          <cell r="BR167" t="str">
            <v>A+</v>
          </cell>
          <cell r="BS167" t="str">
            <v>A</v>
          </cell>
          <cell r="BT167" t="str">
            <v>A</v>
          </cell>
          <cell r="BU167" t="str">
            <v>A++</v>
          </cell>
          <cell r="BW167">
            <v>2</v>
          </cell>
          <cell r="BX167">
            <v>4</v>
          </cell>
          <cell r="BY167">
            <v>4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20.5</v>
          </cell>
          <cell r="CI167">
            <v>0</v>
          </cell>
          <cell r="CJ167" t="str">
            <v>Pass</v>
          </cell>
          <cell r="CK167">
            <v>6.0853658536585362</v>
          </cell>
        </row>
        <row r="168">
          <cell r="B168" t="str">
            <v>PIET23CS097</v>
          </cell>
          <cell r="C168" t="str">
            <v>LAKSHITA RAKHECHA</v>
          </cell>
          <cell r="D168" t="str">
            <v>23EPTCS095</v>
          </cell>
          <cell r="E168" t="str">
            <v>B-34</v>
          </cell>
          <cell r="F168" t="str">
            <v>DM</v>
          </cell>
          <cell r="G168">
            <v>10</v>
          </cell>
          <cell r="H168">
            <v>10</v>
          </cell>
          <cell r="I168">
            <v>10</v>
          </cell>
          <cell r="J168">
            <v>30</v>
          </cell>
          <cell r="K168">
            <v>8</v>
          </cell>
          <cell r="L168">
            <v>10</v>
          </cell>
          <cell r="M168">
            <v>10</v>
          </cell>
          <cell r="N168">
            <v>28</v>
          </cell>
          <cell r="O168">
            <v>8</v>
          </cell>
          <cell r="P168">
            <v>10</v>
          </cell>
          <cell r="Q168">
            <v>10</v>
          </cell>
          <cell r="R168">
            <v>28</v>
          </cell>
          <cell r="S168">
            <v>6</v>
          </cell>
          <cell r="T168">
            <v>10</v>
          </cell>
          <cell r="U168">
            <v>10</v>
          </cell>
          <cell r="V168">
            <v>26</v>
          </cell>
          <cell r="W168">
            <v>7</v>
          </cell>
          <cell r="X168">
            <v>10</v>
          </cell>
          <cell r="Y168">
            <v>10</v>
          </cell>
          <cell r="Z168">
            <v>27</v>
          </cell>
          <cell r="AA168">
            <v>139</v>
          </cell>
          <cell r="AB168">
            <v>10</v>
          </cell>
          <cell r="AC168">
            <v>10</v>
          </cell>
          <cell r="AD168">
            <v>40</v>
          </cell>
          <cell r="AE168">
            <v>60</v>
          </cell>
          <cell r="AF168">
            <v>36</v>
          </cell>
          <cell r="AG168">
            <v>96</v>
          </cell>
          <cell r="AH168">
            <v>9</v>
          </cell>
          <cell r="AI168">
            <v>8</v>
          </cell>
          <cell r="AJ168">
            <v>38</v>
          </cell>
          <cell r="AK168">
            <v>55</v>
          </cell>
          <cell r="AL168">
            <v>35</v>
          </cell>
          <cell r="AM168">
            <v>90</v>
          </cell>
          <cell r="AN168">
            <v>7</v>
          </cell>
          <cell r="AO168">
            <v>8</v>
          </cell>
          <cell r="AP168">
            <v>39</v>
          </cell>
          <cell r="AQ168">
            <v>54</v>
          </cell>
          <cell r="AR168">
            <v>32</v>
          </cell>
          <cell r="AS168">
            <v>86</v>
          </cell>
          <cell r="AT168">
            <v>9</v>
          </cell>
          <cell r="AU168">
            <v>8</v>
          </cell>
          <cell r="AV168">
            <v>40</v>
          </cell>
          <cell r="AW168">
            <v>57</v>
          </cell>
          <cell r="AX168">
            <v>34</v>
          </cell>
          <cell r="AY168">
            <v>91</v>
          </cell>
          <cell r="AZ168">
            <v>9</v>
          </cell>
          <cell r="BA168">
            <v>9</v>
          </cell>
          <cell r="BB168">
            <v>40</v>
          </cell>
          <cell r="BC168">
            <v>58</v>
          </cell>
          <cell r="BD168">
            <v>33</v>
          </cell>
          <cell r="BE168">
            <v>91</v>
          </cell>
          <cell r="BF168">
            <v>454</v>
          </cell>
          <cell r="BG168">
            <v>86</v>
          </cell>
          <cell r="BH168">
            <v>679</v>
          </cell>
          <cell r="BI168">
            <v>90.533333333333331</v>
          </cell>
          <cell r="BK168" t="str">
            <v>B+</v>
          </cell>
          <cell r="BL168" t="str">
            <v>A</v>
          </cell>
          <cell r="BM168" t="str">
            <v>B</v>
          </cell>
          <cell r="BN168" t="str">
            <v>A++</v>
          </cell>
          <cell r="BO168" t="str">
            <v>A+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A++</v>
          </cell>
          <cell r="BU168" t="str">
            <v>A++</v>
          </cell>
          <cell r="BW168">
            <v>2</v>
          </cell>
          <cell r="BX168">
            <v>4</v>
          </cell>
          <cell r="BY168">
            <v>4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20.5</v>
          </cell>
          <cell r="CI168">
            <v>0</v>
          </cell>
          <cell r="CJ168" t="str">
            <v>Pass</v>
          </cell>
          <cell r="CK168">
            <v>8.93</v>
          </cell>
        </row>
        <row r="169">
          <cell r="B169" t="str">
            <v>PIET23CS098</v>
          </cell>
          <cell r="C169" t="str">
            <v>LAKSHITA SHARMA</v>
          </cell>
          <cell r="D169" t="str">
            <v>23EPTCS096</v>
          </cell>
          <cell r="E169" t="str">
            <v>B-35</v>
          </cell>
          <cell r="F169" t="str">
            <v>HM</v>
          </cell>
          <cell r="G169">
            <v>7</v>
          </cell>
          <cell r="H169">
            <v>10</v>
          </cell>
          <cell r="I169">
            <v>10</v>
          </cell>
          <cell r="J169">
            <v>27</v>
          </cell>
          <cell r="K169">
            <v>8</v>
          </cell>
          <cell r="L169">
            <v>10</v>
          </cell>
          <cell r="M169">
            <v>9</v>
          </cell>
          <cell r="N169">
            <v>27</v>
          </cell>
          <cell r="O169">
            <v>8</v>
          </cell>
          <cell r="P169">
            <v>10</v>
          </cell>
          <cell r="Q169">
            <v>10</v>
          </cell>
          <cell r="R169">
            <v>28</v>
          </cell>
          <cell r="S169">
            <v>7</v>
          </cell>
          <cell r="T169">
            <v>10</v>
          </cell>
          <cell r="U169">
            <v>9</v>
          </cell>
          <cell r="V169">
            <v>26</v>
          </cell>
          <cell r="W169">
            <v>6</v>
          </cell>
          <cell r="X169">
            <v>10</v>
          </cell>
          <cell r="Y169">
            <v>10</v>
          </cell>
          <cell r="Z169">
            <v>26</v>
          </cell>
          <cell r="AA169">
            <v>134</v>
          </cell>
          <cell r="AB169">
            <v>10</v>
          </cell>
          <cell r="AC169">
            <v>9</v>
          </cell>
          <cell r="AD169">
            <v>40</v>
          </cell>
          <cell r="AE169">
            <v>59</v>
          </cell>
          <cell r="AF169">
            <v>38</v>
          </cell>
          <cell r="AG169">
            <v>97</v>
          </cell>
          <cell r="AH169">
            <v>8</v>
          </cell>
          <cell r="AI169">
            <v>9</v>
          </cell>
          <cell r="AJ169">
            <v>33</v>
          </cell>
          <cell r="AK169">
            <v>50</v>
          </cell>
          <cell r="AL169">
            <v>33</v>
          </cell>
          <cell r="AM169">
            <v>83</v>
          </cell>
          <cell r="AN169">
            <v>7</v>
          </cell>
          <cell r="AO169">
            <v>8</v>
          </cell>
          <cell r="AP169">
            <v>35</v>
          </cell>
          <cell r="AQ169">
            <v>50</v>
          </cell>
          <cell r="AR169">
            <v>31</v>
          </cell>
          <cell r="AS169">
            <v>81</v>
          </cell>
          <cell r="AT169">
            <v>8</v>
          </cell>
          <cell r="AU169">
            <v>8</v>
          </cell>
          <cell r="AV169">
            <v>40</v>
          </cell>
          <cell r="AW169">
            <v>56</v>
          </cell>
          <cell r="AX169">
            <v>37</v>
          </cell>
          <cell r="AY169">
            <v>93</v>
          </cell>
          <cell r="AZ169">
            <v>6</v>
          </cell>
          <cell r="BA169">
            <v>9</v>
          </cell>
          <cell r="BB169">
            <v>34</v>
          </cell>
          <cell r="BC169">
            <v>49</v>
          </cell>
          <cell r="BD169">
            <v>32</v>
          </cell>
          <cell r="BE169">
            <v>81</v>
          </cell>
          <cell r="BF169">
            <v>435</v>
          </cell>
          <cell r="BG169">
            <v>94</v>
          </cell>
          <cell r="BH169">
            <v>663</v>
          </cell>
          <cell r="BI169">
            <v>88.4</v>
          </cell>
          <cell r="BK169" t="str">
            <v>A</v>
          </cell>
          <cell r="BL169" t="str">
            <v>C</v>
          </cell>
          <cell r="BM169" t="str">
            <v>A+</v>
          </cell>
          <cell r="BN169" t="str">
            <v>A++</v>
          </cell>
          <cell r="BO169" t="str">
            <v>A++</v>
          </cell>
          <cell r="BP169" t="str">
            <v>A++</v>
          </cell>
          <cell r="BQ169" t="str">
            <v>A++</v>
          </cell>
          <cell r="BR169" t="str">
            <v>A++</v>
          </cell>
          <cell r="BS169" t="str">
            <v>A++</v>
          </cell>
          <cell r="BT169" t="str">
            <v>A++</v>
          </cell>
          <cell r="BU169" t="str">
            <v>A++</v>
          </cell>
          <cell r="BW169">
            <v>2</v>
          </cell>
          <cell r="BX169">
            <v>4</v>
          </cell>
          <cell r="BY169">
            <v>4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20.5</v>
          </cell>
          <cell r="CI169">
            <v>0</v>
          </cell>
          <cell r="CJ169" t="str">
            <v>Pass</v>
          </cell>
          <cell r="CK169">
            <v>8.98</v>
          </cell>
        </row>
        <row r="170">
          <cell r="B170" t="str">
            <v>PIET23CS099</v>
          </cell>
          <cell r="C170" t="str">
            <v>MALHAR SHARMA</v>
          </cell>
          <cell r="D170" t="str">
            <v>23EPTCS097</v>
          </cell>
          <cell r="E170" t="str">
            <v>B-36</v>
          </cell>
          <cell r="F170" t="str">
            <v>HM</v>
          </cell>
          <cell r="G170">
            <v>5</v>
          </cell>
          <cell r="H170">
            <v>7</v>
          </cell>
          <cell r="I170">
            <v>10</v>
          </cell>
          <cell r="J170">
            <v>22</v>
          </cell>
          <cell r="K170">
            <v>3</v>
          </cell>
          <cell r="L170">
            <v>9</v>
          </cell>
          <cell r="M170">
            <v>8</v>
          </cell>
          <cell r="N170">
            <v>20</v>
          </cell>
          <cell r="O170">
            <v>8</v>
          </cell>
          <cell r="P170">
            <v>9</v>
          </cell>
          <cell r="Q170">
            <v>10</v>
          </cell>
          <cell r="R170">
            <v>27</v>
          </cell>
          <cell r="S170">
            <v>3</v>
          </cell>
          <cell r="T170">
            <v>10</v>
          </cell>
          <cell r="U170">
            <v>10</v>
          </cell>
          <cell r="V170">
            <v>23</v>
          </cell>
          <cell r="W170">
            <v>5</v>
          </cell>
          <cell r="X170">
            <v>10</v>
          </cell>
          <cell r="Y170">
            <v>10</v>
          </cell>
          <cell r="Z170">
            <v>25</v>
          </cell>
          <cell r="AA170">
            <v>117</v>
          </cell>
          <cell r="AB170">
            <v>3</v>
          </cell>
          <cell r="AC170">
            <v>8</v>
          </cell>
          <cell r="AD170">
            <v>22</v>
          </cell>
          <cell r="AE170">
            <v>33</v>
          </cell>
          <cell r="AF170">
            <v>25</v>
          </cell>
          <cell r="AG170">
            <v>58</v>
          </cell>
          <cell r="AH170">
            <v>8</v>
          </cell>
          <cell r="AI170">
            <v>9</v>
          </cell>
          <cell r="AJ170">
            <v>37</v>
          </cell>
          <cell r="AK170">
            <v>54</v>
          </cell>
          <cell r="AL170">
            <v>32</v>
          </cell>
          <cell r="AM170">
            <v>86</v>
          </cell>
          <cell r="AN170">
            <v>7</v>
          </cell>
          <cell r="AO170">
            <v>8</v>
          </cell>
          <cell r="AP170">
            <v>37</v>
          </cell>
          <cell r="AQ170">
            <v>52</v>
          </cell>
          <cell r="AR170">
            <v>32</v>
          </cell>
          <cell r="AS170">
            <v>84</v>
          </cell>
          <cell r="AT170">
            <v>5</v>
          </cell>
          <cell r="AU170">
            <v>10</v>
          </cell>
          <cell r="AV170">
            <v>40</v>
          </cell>
          <cell r="AW170">
            <v>55</v>
          </cell>
          <cell r="AX170">
            <v>36</v>
          </cell>
          <cell r="AY170">
            <v>91</v>
          </cell>
          <cell r="AZ170" t="str">
            <v>A</v>
          </cell>
          <cell r="BA170">
            <v>8</v>
          </cell>
          <cell r="BB170">
            <v>38</v>
          </cell>
          <cell r="BC170">
            <v>46</v>
          </cell>
          <cell r="BD170">
            <v>31</v>
          </cell>
          <cell r="BE170">
            <v>77</v>
          </cell>
          <cell r="BF170">
            <v>396</v>
          </cell>
          <cell r="BG170">
            <v>97</v>
          </cell>
          <cell r="BH170">
            <v>610</v>
          </cell>
          <cell r="BI170">
            <v>81.333333333333329</v>
          </cell>
          <cell r="BK170" t="str">
            <v>B+</v>
          </cell>
          <cell r="BL170" t="str">
            <v>E+</v>
          </cell>
          <cell r="BM170" t="str">
            <v>C+</v>
          </cell>
          <cell r="BN170" t="str">
            <v>D+</v>
          </cell>
          <cell r="BO170" t="str">
            <v>B+</v>
          </cell>
          <cell r="BP170" t="str">
            <v>A++</v>
          </cell>
          <cell r="BQ170" t="str">
            <v>C+</v>
          </cell>
          <cell r="BR170" t="str">
            <v>A++</v>
          </cell>
          <cell r="BS170" t="str">
            <v>A++</v>
          </cell>
          <cell r="BT170" t="str">
            <v>A+</v>
          </cell>
          <cell r="BU170" t="str">
            <v>A++</v>
          </cell>
          <cell r="BW170">
            <v>2</v>
          </cell>
          <cell r="BX170">
            <v>4</v>
          </cell>
          <cell r="BY170">
            <v>4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20.5</v>
          </cell>
          <cell r="CI170">
            <v>0</v>
          </cell>
          <cell r="CJ170" t="str">
            <v>Pass</v>
          </cell>
          <cell r="CK170">
            <v>7.44</v>
          </cell>
        </row>
        <row r="171">
          <cell r="B171" t="str">
            <v>PIET23CS100</v>
          </cell>
          <cell r="C171" t="str">
            <v>MANAN BANSAL</v>
          </cell>
          <cell r="D171" t="str">
            <v>23EPTCS098</v>
          </cell>
          <cell r="E171" t="str">
            <v>B-37</v>
          </cell>
          <cell r="F171" t="str">
            <v>HM</v>
          </cell>
          <cell r="G171">
            <v>10</v>
          </cell>
          <cell r="H171">
            <v>10</v>
          </cell>
          <cell r="I171">
            <v>10</v>
          </cell>
          <cell r="J171">
            <v>30</v>
          </cell>
          <cell r="K171">
            <v>9</v>
          </cell>
          <cell r="L171">
            <v>10</v>
          </cell>
          <cell r="M171">
            <v>10</v>
          </cell>
          <cell r="N171">
            <v>29</v>
          </cell>
          <cell r="O171">
            <v>9</v>
          </cell>
          <cell r="P171">
            <v>10</v>
          </cell>
          <cell r="Q171">
            <v>10</v>
          </cell>
          <cell r="R171">
            <v>29</v>
          </cell>
          <cell r="S171">
            <v>7</v>
          </cell>
          <cell r="T171">
            <v>10</v>
          </cell>
          <cell r="U171">
            <v>10</v>
          </cell>
          <cell r="V171">
            <v>27</v>
          </cell>
          <cell r="W171">
            <v>9</v>
          </cell>
          <cell r="X171">
            <v>10</v>
          </cell>
          <cell r="Y171">
            <v>10</v>
          </cell>
          <cell r="Z171">
            <v>29</v>
          </cell>
          <cell r="AA171">
            <v>144</v>
          </cell>
          <cell r="AB171">
            <v>10</v>
          </cell>
          <cell r="AC171">
            <v>10</v>
          </cell>
          <cell r="AD171">
            <v>40</v>
          </cell>
          <cell r="AE171">
            <v>60</v>
          </cell>
          <cell r="AF171">
            <v>38</v>
          </cell>
          <cell r="AG171">
            <v>98</v>
          </cell>
          <cell r="AH171">
            <v>8</v>
          </cell>
          <cell r="AI171">
            <v>9</v>
          </cell>
          <cell r="AJ171">
            <v>39</v>
          </cell>
          <cell r="AK171">
            <v>56</v>
          </cell>
          <cell r="AL171">
            <v>30</v>
          </cell>
          <cell r="AM171">
            <v>86</v>
          </cell>
          <cell r="AN171">
            <v>9</v>
          </cell>
          <cell r="AO171">
            <v>9</v>
          </cell>
          <cell r="AP171">
            <v>39</v>
          </cell>
          <cell r="AQ171">
            <v>57</v>
          </cell>
          <cell r="AR171">
            <v>32</v>
          </cell>
          <cell r="AS171">
            <v>89</v>
          </cell>
          <cell r="AT171">
            <v>9</v>
          </cell>
          <cell r="AU171">
            <v>8</v>
          </cell>
          <cell r="AV171">
            <v>40</v>
          </cell>
          <cell r="AW171">
            <v>57</v>
          </cell>
          <cell r="AX171">
            <v>36</v>
          </cell>
          <cell r="AY171">
            <v>93</v>
          </cell>
          <cell r="AZ171">
            <v>10</v>
          </cell>
          <cell r="BA171">
            <v>9</v>
          </cell>
          <cell r="BB171">
            <v>36</v>
          </cell>
          <cell r="BC171">
            <v>55</v>
          </cell>
          <cell r="BD171">
            <v>35</v>
          </cell>
          <cell r="BE171">
            <v>90</v>
          </cell>
          <cell r="BF171">
            <v>456</v>
          </cell>
          <cell r="BG171">
            <v>90</v>
          </cell>
          <cell r="BH171">
            <v>690</v>
          </cell>
          <cell r="BI171">
            <v>92</v>
          </cell>
          <cell r="BK171" t="str">
            <v>B</v>
          </cell>
          <cell r="BL171" t="str">
            <v>A++</v>
          </cell>
          <cell r="BM171" t="str">
            <v>A+</v>
          </cell>
          <cell r="BN171" t="str">
            <v>A++</v>
          </cell>
          <cell r="BO171" t="str">
            <v>A++</v>
          </cell>
          <cell r="BP171" t="str">
            <v>A++</v>
          </cell>
          <cell r="BQ171" t="str">
            <v>A++</v>
          </cell>
          <cell r="BR171" t="str">
            <v>A++</v>
          </cell>
          <cell r="BS171" t="str">
            <v>A++</v>
          </cell>
          <cell r="BT171" t="str">
            <v>A++</v>
          </cell>
          <cell r="BU171" t="str">
            <v>A++</v>
          </cell>
          <cell r="BW171">
            <v>2</v>
          </cell>
          <cell r="BX171">
            <v>4</v>
          </cell>
          <cell r="BY171">
            <v>4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20.5</v>
          </cell>
          <cell r="CI171">
            <v>0</v>
          </cell>
          <cell r="CJ171" t="str">
            <v>Pass</v>
          </cell>
          <cell r="CK171">
            <v>9.56</v>
          </cell>
        </row>
        <row r="172">
          <cell r="B172" t="str">
            <v>PIET23CS101</v>
          </cell>
          <cell r="C172" t="str">
            <v>MANAN MERATWAL</v>
          </cell>
          <cell r="D172" t="str">
            <v>23EPTCS099</v>
          </cell>
          <cell r="E172" t="str">
            <v>B-38</v>
          </cell>
          <cell r="F172" t="str">
            <v>HF</v>
          </cell>
          <cell r="G172">
            <v>9</v>
          </cell>
          <cell r="H172">
            <v>10</v>
          </cell>
          <cell r="I172">
            <v>9</v>
          </cell>
          <cell r="J172">
            <v>28</v>
          </cell>
          <cell r="K172">
            <v>8</v>
          </cell>
          <cell r="L172">
            <v>10</v>
          </cell>
          <cell r="M172">
            <v>10</v>
          </cell>
          <cell r="N172">
            <v>28</v>
          </cell>
          <cell r="O172">
            <v>8</v>
          </cell>
          <cell r="P172">
            <v>10</v>
          </cell>
          <cell r="Q172">
            <v>10</v>
          </cell>
          <cell r="R172">
            <v>28</v>
          </cell>
          <cell r="S172">
            <v>5</v>
          </cell>
          <cell r="T172">
            <v>10</v>
          </cell>
          <cell r="U172">
            <v>10</v>
          </cell>
          <cell r="V172">
            <v>25</v>
          </cell>
          <cell r="W172">
            <v>6</v>
          </cell>
          <cell r="X172">
            <v>10</v>
          </cell>
          <cell r="Y172">
            <v>8</v>
          </cell>
          <cell r="Z172">
            <v>24</v>
          </cell>
          <cell r="AA172">
            <v>133</v>
          </cell>
          <cell r="AB172">
            <v>9</v>
          </cell>
          <cell r="AC172">
            <v>8</v>
          </cell>
          <cell r="AD172">
            <v>40</v>
          </cell>
          <cell r="AE172">
            <v>57</v>
          </cell>
          <cell r="AF172">
            <v>38</v>
          </cell>
          <cell r="AG172">
            <v>95</v>
          </cell>
          <cell r="AH172">
            <v>7</v>
          </cell>
          <cell r="AI172">
            <v>8</v>
          </cell>
          <cell r="AJ172">
            <v>30</v>
          </cell>
          <cell r="AK172">
            <v>45</v>
          </cell>
          <cell r="AL172">
            <v>33</v>
          </cell>
          <cell r="AM172">
            <v>78</v>
          </cell>
          <cell r="AN172">
            <v>8</v>
          </cell>
          <cell r="AO172">
            <v>8</v>
          </cell>
          <cell r="AP172">
            <v>40</v>
          </cell>
          <cell r="AQ172">
            <v>56</v>
          </cell>
          <cell r="AR172">
            <v>33</v>
          </cell>
          <cell r="AS172">
            <v>89</v>
          </cell>
          <cell r="AT172">
            <v>8</v>
          </cell>
          <cell r="AU172">
            <v>8</v>
          </cell>
          <cell r="AV172">
            <v>40</v>
          </cell>
          <cell r="AW172">
            <v>56</v>
          </cell>
          <cell r="AX172">
            <v>35</v>
          </cell>
          <cell r="AY172">
            <v>91</v>
          </cell>
          <cell r="AZ172">
            <v>8</v>
          </cell>
          <cell r="BA172">
            <v>8</v>
          </cell>
          <cell r="BB172">
            <v>34</v>
          </cell>
          <cell r="BC172">
            <v>50</v>
          </cell>
          <cell r="BD172">
            <v>33</v>
          </cell>
          <cell r="BE172">
            <v>83</v>
          </cell>
          <cell r="BF172">
            <v>436</v>
          </cell>
          <cell r="BG172">
            <v>100</v>
          </cell>
          <cell r="BH172">
            <v>669</v>
          </cell>
          <cell r="BI172">
            <v>89.2</v>
          </cell>
          <cell r="BK172" t="str">
            <v>B+</v>
          </cell>
          <cell r="BL172" t="str">
            <v>C+</v>
          </cell>
          <cell r="BM172" t="str">
            <v>E+</v>
          </cell>
          <cell r="BN172" t="str">
            <v>A</v>
          </cell>
          <cell r="BO172" t="str">
            <v>A</v>
          </cell>
          <cell r="BP172" t="str">
            <v>A+</v>
          </cell>
          <cell r="BQ172" t="str">
            <v>A++</v>
          </cell>
          <cell r="BR172" t="str">
            <v>A++</v>
          </cell>
          <cell r="BS172" t="str">
            <v>A++</v>
          </cell>
          <cell r="BT172" t="str">
            <v>A++</v>
          </cell>
          <cell r="BU172" t="str">
            <v>A++</v>
          </cell>
          <cell r="BW172">
            <v>2</v>
          </cell>
          <cell r="BX172">
            <v>4</v>
          </cell>
          <cell r="BY172">
            <v>4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20.5</v>
          </cell>
          <cell r="CI172">
            <v>0</v>
          </cell>
          <cell r="CJ172" t="str">
            <v>Pass</v>
          </cell>
          <cell r="CK172">
            <v>7.9</v>
          </cell>
        </row>
        <row r="173">
          <cell r="B173" t="str">
            <v>PIET23CS103</v>
          </cell>
          <cell r="C173" t="str">
            <v>MEGHRAJ PALARIYA</v>
          </cell>
          <cell r="D173" t="str">
            <v>23EPTCS101</v>
          </cell>
          <cell r="E173" t="str">
            <v>B-40</v>
          </cell>
          <cell r="F173" t="str">
            <v>HM</v>
          </cell>
          <cell r="G173">
            <v>0</v>
          </cell>
          <cell r="H173">
            <v>5</v>
          </cell>
          <cell r="I173">
            <v>9</v>
          </cell>
          <cell r="J173">
            <v>14</v>
          </cell>
          <cell r="K173">
            <v>5</v>
          </cell>
          <cell r="L173" t="str">
            <v>N</v>
          </cell>
          <cell r="M173">
            <v>7</v>
          </cell>
          <cell r="N173">
            <v>12</v>
          </cell>
          <cell r="O173" t="str">
            <v>N</v>
          </cell>
          <cell r="P173">
            <v>7</v>
          </cell>
          <cell r="Q173">
            <v>5</v>
          </cell>
          <cell r="R173">
            <v>12</v>
          </cell>
          <cell r="S173">
            <v>6</v>
          </cell>
          <cell r="T173" t="str">
            <v>N</v>
          </cell>
          <cell r="U173">
            <v>6</v>
          </cell>
          <cell r="V173">
            <v>12</v>
          </cell>
          <cell r="W173" t="str">
            <v>N</v>
          </cell>
          <cell r="X173">
            <v>9</v>
          </cell>
          <cell r="Y173">
            <v>9</v>
          </cell>
          <cell r="Z173">
            <v>18</v>
          </cell>
          <cell r="AA173">
            <v>68</v>
          </cell>
          <cell r="AB173" t="str">
            <v>A</v>
          </cell>
          <cell r="AC173" t="str">
            <v>A</v>
          </cell>
          <cell r="AD173">
            <v>20</v>
          </cell>
          <cell r="AE173">
            <v>20</v>
          </cell>
          <cell r="AF173">
            <v>8</v>
          </cell>
          <cell r="AG173">
            <v>28</v>
          </cell>
          <cell r="AH173">
            <v>6</v>
          </cell>
          <cell r="AI173">
            <v>6</v>
          </cell>
          <cell r="AJ173">
            <v>24</v>
          </cell>
          <cell r="AK173">
            <v>36</v>
          </cell>
          <cell r="AL173">
            <v>28</v>
          </cell>
          <cell r="AM173">
            <v>64</v>
          </cell>
          <cell r="AN173">
            <v>7</v>
          </cell>
          <cell r="AO173" t="str">
            <v>A</v>
          </cell>
          <cell r="AP173">
            <v>23</v>
          </cell>
          <cell r="AQ173">
            <v>30</v>
          </cell>
          <cell r="AR173">
            <v>24</v>
          </cell>
          <cell r="AS173">
            <v>54</v>
          </cell>
          <cell r="AT173">
            <v>2</v>
          </cell>
          <cell r="AU173" t="str">
            <v>A</v>
          </cell>
          <cell r="AV173">
            <v>23</v>
          </cell>
          <cell r="AW173">
            <v>25</v>
          </cell>
          <cell r="AX173">
            <v>16</v>
          </cell>
          <cell r="AY173">
            <v>41</v>
          </cell>
          <cell r="AZ173" t="str">
            <v>A</v>
          </cell>
          <cell r="BA173" t="str">
            <v>A</v>
          </cell>
          <cell r="BB173">
            <v>10</v>
          </cell>
          <cell r="BC173">
            <v>10</v>
          </cell>
          <cell r="BD173">
            <v>16</v>
          </cell>
          <cell r="BE173">
            <v>26</v>
          </cell>
          <cell r="BF173">
            <v>213</v>
          </cell>
          <cell r="BG173">
            <v>56</v>
          </cell>
          <cell r="BH173">
            <v>337</v>
          </cell>
          <cell r="BI173">
            <v>44.93333333333333</v>
          </cell>
          <cell r="BK173" t="str">
            <v>D</v>
          </cell>
          <cell r="BL173" t="str">
            <v>F</v>
          </cell>
          <cell r="BM173" t="str">
            <v>F</v>
          </cell>
          <cell r="BN173" t="str">
            <v>E</v>
          </cell>
          <cell r="BO173" t="str">
            <v>E+</v>
          </cell>
          <cell r="BP173" t="str">
            <v>B</v>
          </cell>
          <cell r="BQ173" t="str">
            <v>F</v>
          </cell>
          <cell r="BR173" t="str">
            <v>C</v>
          </cell>
          <cell r="BS173" t="str">
            <v>E+</v>
          </cell>
          <cell r="BT173" t="str">
            <v>F</v>
          </cell>
          <cell r="BU173" t="str">
            <v>C</v>
          </cell>
          <cell r="BW173">
            <v>2</v>
          </cell>
          <cell r="BX173">
            <v>4</v>
          </cell>
          <cell r="BY173">
            <v>4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20.5</v>
          </cell>
          <cell r="CI173">
            <v>4</v>
          </cell>
          <cell r="CJ173" t="str">
            <v>Fail</v>
          </cell>
          <cell r="CK173">
            <v>2.6585365853658538</v>
          </cell>
        </row>
        <row r="174">
          <cell r="B174" t="str">
            <v>PIET23CS104</v>
          </cell>
          <cell r="C174" t="str">
            <v>MOHIT</v>
          </cell>
          <cell r="D174" t="str">
            <v>23EPTCS102</v>
          </cell>
          <cell r="E174" t="str">
            <v>B-41</v>
          </cell>
          <cell r="F174" t="str">
            <v>DM</v>
          </cell>
          <cell r="G174">
            <v>4</v>
          </cell>
          <cell r="H174">
            <v>8</v>
          </cell>
          <cell r="I174">
            <v>10</v>
          </cell>
          <cell r="J174">
            <v>22</v>
          </cell>
          <cell r="K174" t="str">
            <v>A</v>
          </cell>
          <cell r="L174">
            <v>9</v>
          </cell>
          <cell r="M174">
            <v>10</v>
          </cell>
          <cell r="N174">
            <v>19</v>
          </cell>
          <cell r="O174" t="str">
            <v>N</v>
          </cell>
          <cell r="P174">
            <v>10</v>
          </cell>
          <cell r="Q174">
            <v>5</v>
          </cell>
          <cell r="R174">
            <v>15</v>
          </cell>
          <cell r="S174">
            <v>8</v>
          </cell>
          <cell r="T174" t="str">
            <v>N</v>
          </cell>
          <cell r="U174">
            <v>5</v>
          </cell>
          <cell r="V174">
            <v>13</v>
          </cell>
          <cell r="W174" t="str">
            <v>N</v>
          </cell>
          <cell r="X174">
            <v>10</v>
          </cell>
          <cell r="Y174">
            <v>10</v>
          </cell>
          <cell r="Z174">
            <v>20</v>
          </cell>
          <cell r="AA174">
            <v>89</v>
          </cell>
          <cell r="AB174">
            <v>9</v>
          </cell>
          <cell r="AC174">
            <v>8</v>
          </cell>
          <cell r="AD174">
            <v>36</v>
          </cell>
          <cell r="AE174">
            <v>53</v>
          </cell>
          <cell r="AF174">
            <v>28</v>
          </cell>
          <cell r="AG174">
            <v>81</v>
          </cell>
          <cell r="AH174">
            <v>9</v>
          </cell>
          <cell r="AI174">
            <v>8</v>
          </cell>
          <cell r="AJ174">
            <v>39</v>
          </cell>
          <cell r="AK174">
            <v>56</v>
          </cell>
          <cell r="AL174">
            <v>28</v>
          </cell>
          <cell r="AM174">
            <v>84</v>
          </cell>
          <cell r="AN174">
            <v>8</v>
          </cell>
          <cell r="AO174">
            <v>7</v>
          </cell>
          <cell r="AP174">
            <v>26</v>
          </cell>
          <cell r="AQ174">
            <v>41</v>
          </cell>
          <cell r="AR174">
            <v>23</v>
          </cell>
          <cell r="AS174">
            <v>64</v>
          </cell>
          <cell r="AT174">
            <v>8</v>
          </cell>
          <cell r="AU174">
            <v>6</v>
          </cell>
          <cell r="AV174">
            <v>34</v>
          </cell>
          <cell r="AW174">
            <v>48</v>
          </cell>
          <cell r="AX174">
            <v>35</v>
          </cell>
          <cell r="AY174">
            <v>83</v>
          </cell>
          <cell r="AZ174">
            <v>8</v>
          </cell>
          <cell r="BA174">
            <v>8</v>
          </cell>
          <cell r="BB174">
            <v>34</v>
          </cell>
          <cell r="BC174">
            <v>50</v>
          </cell>
          <cell r="BD174">
            <v>32</v>
          </cell>
          <cell r="BE174">
            <v>82</v>
          </cell>
          <cell r="BF174">
            <v>394</v>
          </cell>
          <cell r="BG174">
            <v>78</v>
          </cell>
          <cell r="BH174">
            <v>561</v>
          </cell>
          <cell r="BI174">
            <v>74.8</v>
          </cell>
          <cell r="BK174" t="str">
            <v>C</v>
          </cell>
          <cell r="BL174" t="str">
            <v>E+</v>
          </cell>
          <cell r="BM174" t="str">
            <v>C+</v>
          </cell>
          <cell r="BN174" t="str">
            <v>B</v>
          </cell>
          <cell r="BO174" t="str">
            <v>B+</v>
          </cell>
          <cell r="BP174" t="str">
            <v>A++</v>
          </cell>
          <cell r="BQ174" t="str">
            <v>A++</v>
          </cell>
          <cell r="BR174" t="str">
            <v>B</v>
          </cell>
          <cell r="BS174" t="str">
            <v>A++</v>
          </cell>
          <cell r="BT174" t="str">
            <v>A++</v>
          </cell>
          <cell r="BU174" t="str">
            <v>A+</v>
          </cell>
          <cell r="BW174">
            <v>2</v>
          </cell>
          <cell r="BX174">
            <v>4</v>
          </cell>
          <cell r="BY174">
            <v>4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20.5</v>
          </cell>
          <cell r="CI174">
            <v>0</v>
          </cell>
          <cell r="CJ174" t="str">
            <v>Pass</v>
          </cell>
          <cell r="CK174">
            <v>7.45</v>
          </cell>
        </row>
        <row r="175">
          <cell r="B175" t="str">
            <v>PIET23CS105</v>
          </cell>
          <cell r="C175" t="str">
            <v>MOHIT SHARMA</v>
          </cell>
          <cell r="D175" t="str">
            <v>23EPTCS103</v>
          </cell>
          <cell r="E175" t="str">
            <v>B-42</v>
          </cell>
          <cell r="F175" t="str">
            <v>DM</v>
          </cell>
          <cell r="G175">
            <v>7</v>
          </cell>
          <cell r="H175">
            <v>7</v>
          </cell>
          <cell r="I175">
            <v>10</v>
          </cell>
          <cell r="J175">
            <v>24</v>
          </cell>
          <cell r="K175">
            <v>3</v>
          </cell>
          <cell r="L175">
            <v>8</v>
          </cell>
          <cell r="M175">
            <v>10</v>
          </cell>
          <cell r="N175">
            <v>21</v>
          </cell>
          <cell r="O175">
            <v>6</v>
          </cell>
          <cell r="P175">
            <v>10</v>
          </cell>
          <cell r="Q175">
            <v>10</v>
          </cell>
          <cell r="R175">
            <v>26</v>
          </cell>
          <cell r="S175">
            <v>3</v>
          </cell>
          <cell r="T175">
            <v>7</v>
          </cell>
          <cell r="U175">
            <v>10</v>
          </cell>
          <cell r="V175">
            <v>20</v>
          </cell>
          <cell r="W175">
            <v>6</v>
          </cell>
          <cell r="X175">
            <v>10</v>
          </cell>
          <cell r="Y175">
            <v>10</v>
          </cell>
          <cell r="Z175">
            <v>26</v>
          </cell>
          <cell r="AA175">
            <v>117</v>
          </cell>
          <cell r="AB175">
            <v>10</v>
          </cell>
          <cell r="AC175">
            <v>8</v>
          </cell>
          <cell r="AD175">
            <v>40</v>
          </cell>
          <cell r="AE175">
            <v>58</v>
          </cell>
          <cell r="AF175">
            <v>33</v>
          </cell>
          <cell r="AG175">
            <v>91</v>
          </cell>
          <cell r="AH175">
            <v>8</v>
          </cell>
          <cell r="AI175">
            <v>8</v>
          </cell>
          <cell r="AJ175">
            <v>40</v>
          </cell>
          <cell r="AK175">
            <v>56</v>
          </cell>
          <cell r="AL175">
            <v>30</v>
          </cell>
          <cell r="AM175">
            <v>86</v>
          </cell>
          <cell r="AN175">
            <v>7</v>
          </cell>
          <cell r="AO175">
            <v>7</v>
          </cell>
          <cell r="AP175">
            <v>38</v>
          </cell>
          <cell r="AQ175">
            <v>52</v>
          </cell>
          <cell r="AR175">
            <v>29</v>
          </cell>
          <cell r="AS175">
            <v>81</v>
          </cell>
          <cell r="AT175">
            <v>7</v>
          </cell>
          <cell r="AU175">
            <v>5</v>
          </cell>
          <cell r="AV175">
            <v>34</v>
          </cell>
          <cell r="AW175">
            <v>46</v>
          </cell>
          <cell r="AX175">
            <v>30</v>
          </cell>
          <cell r="AY175">
            <v>76</v>
          </cell>
          <cell r="AZ175">
            <v>8</v>
          </cell>
          <cell r="BA175">
            <v>7</v>
          </cell>
          <cell r="BB175">
            <v>38</v>
          </cell>
          <cell r="BC175">
            <v>53</v>
          </cell>
          <cell r="BD175">
            <v>29</v>
          </cell>
          <cell r="BE175">
            <v>82</v>
          </cell>
          <cell r="BF175">
            <v>416</v>
          </cell>
          <cell r="BG175">
            <v>85</v>
          </cell>
          <cell r="BH175">
            <v>618</v>
          </cell>
          <cell r="BI175">
            <v>82.399999999999991</v>
          </cell>
          <cell r="BK175" t="str">
            <v>B</v>
          </cell>
          <cell r="BL175" t="str">
            <v>C</v>
          </cell>
          <cell r="BM175" t="str">
            <v>D</v>
          </cell>
          <cell r="BN175" t="str">
            <v>D+</v>
          </cell>
          <cell r="BO175" t="str">
            <v>B+</v>
          </cell>
          <cell r="BP175" t="str">
            <v>A++</v>
          </cell>
          <cell r="BQ175" t="str">
            <v>A++</v>
          </cell>
          <cell r="BR175" t="str">
            <v>A++</v>
          </cell>
          <cell r="BS175" t="str">
            <v>A+</v>
          </cell>
          <cell r="BT175" t="str">
            <v>A++</v>
          </cell>
          <cell r="BU175" t="str">
            <v>A++</v>
          </cell>
          <cell r="BW175">
            <v>2</v>
          </cell>
          <cell r="BX175">
            <v>4</v>
          </cell>
          <cell r="BY175">
            <v>4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20.5</v>
          </cell>
          <cell r="CI175">
            <v>0</v>
          </cell>
          <cell r="CJ175" t="str">
            <v>Pass</v>
          </cell>
          <cell r="CK175">
            <v>7.56</v>
          </cell>
        </row>
        <row r="176">
          <cell r="B176" t="str">
            <v>PIET23CS106</v>
          </cell>
          <cell r="C176" t="str">
            <v>MOHIT SONI</v>
          </cell>
          <cell r="D176" t="str">
            <v>23EPTCS104</v>
          </cell>
          <cell r="E176" t="str">
            <v>B-43</v>
          </cell>
          <cell r="F176" t="str">
            <v>DM</v>
          </cell>
          <cell r="G176">
            <v>5</v>
          </cell>
          <cell r="H176">
            <v>10</v>
          </cell>
          <cell r="I176">
            <v>10</v>
          </cell>
          <cell r="J176">
            <v>25</v>
          </cell>
          <cell r="K176">
            <v>3</v>
          </cell>
          <cell r="L176">
            <v>10</v>
          </cell>
          <cell r="M176">
            <v>10</v>
          </cell>
          <cell r="N176">
            <v>23</v>
          </cell>
          <cell r="O176">
            <v>6</v>
          </cell>
          <cell r="P176">
            <v>10</v>
          </cell>
          <cell r="Q176">
            <v>8</v>
          </cell>
          <cell r="R176">
            <v>24</v>
          </cell>
          <cell r="S176">
            <v>4</v>
          </cell>
          <cell r="T176">
            <v>8</v>
          </cell>
          <cell r="U176">
            <v>10</v>
          </cell>
          <cell r="V176">
            <v>22</v>
          </cell>
          <cell r="W176">
            <v>5</v>
          </cell>
          <cell r="X176">
            <v>10</v>
          </cell>
          <cell r="Y176">
            <v>10</v>
          </cell>
          <cell r="Z176">
            <v>25</v>
          </cell>
          <cell r="AA176">
            <v>119</v>
          </cell>
          <cell r="AB176">
            <v>7</v>
          </cell>
          <cell r="AC176">
            <v>8</v>
          </cell>
          <cell r="AD176">
            <v>40</v>
          </cell>
          <cell r="AE176">
            <v>55</v>
          </cell>
          <cell r="AF176">
            <v>32</v>
          </cell>
          <cell r="AG176">
            <v>87</v>
          </cell>
          <cell r="AH176">
            <v>8</v>
          </cell>
          <cell r="AI176">
            <v>9</v>
          </cell>
          <cell r="AJ176">
            <v>40</v>
          </cell>
          <cell r="AK176">
            <v>57</v>
          </cell>
          <cell r="AL176">
            <v>31</v>
          </cell>
          <cell r="AM176">
            <v>88</v>
          </cell>
          <cell r="AN176">
            <v>9</v>
          </cell>
          <cell r="AO176">
            <v>8</v>
          </cell>
          <cell r="AP176">
            <v>38</v>
          </cell>
          <cell r="AQ176">
            <v>55</v>
          </cell>
          <cell r="AR176">
            <v>28</v>
          </cell>
          <cell r="AS176">
            <v>83</v>
          </cell>
          <cell r="AT176">
            <v>9</v>
          </cell>
          <cell r="AU176">
            <v>8</v>
          </cell>
          <cell r="AV176">
            <v>40</v>
          </cell>
          <cell r="AW176">
            <v>57</v>
          </cell>
          <cell r="AX176">
            <v>27</v>
          </cell>
          <cell r="AY176">
            <v>84</v>
          </cell>
          <cell r="AZ176">
            <v>7</v>
          </cell>
          <cell r="BA176">
            <v>8</v>
          </cell>
          <cell r="BB176">
            <v>36</v>
          </cell>
          <cell r="BC176">
            <v>51</v>
          </cell>
          <cell r="BD176">
            <v>32</v>
          </cell>
          <cell r="BE176">
            <v>83</v>
          </cell>
          <cell r="BF176">
            <v>425</v>
          </cell>
          <cell r="BG176">
            <v>79</v>
          </cell>
          <cell r="BH176">
            <v>623</v>
          </cell>
          <cell r="BI176">
            <v>83.066666666666663</v>
          </cell>
          <cell r="BK176" t="str">
            <v>B</v>
          </cell>
          <cell r="BL176" t="str">
            <v>C+</v>
          </cell>
          <cell r="BM176" t="str">
            <v>E</v>
          </cell>
          <cell r="BN176" t="str">
            <v>D+</v>
          </cell>
          <cell r="BO176" t="str">
            <v>B</v>
          </cell>
          <cell r="BP176" t="str">
            <v>A++</v>
          </cell>
          <cell r="BQ176" t="str">
            <v>A++</v>
          </cell>
          <cell r="BR176" t="str">
            <v>A++</v>
          </cell>
          <cell r="BS176" t="str">
            <v>A++</v>
          </cell>
          <cell r="BT176" t="str">
            <v>A++</v>
          </cell>
          <cell r="BU176" t="str">
            <v>A+</v>
          </cell>
          <cell r="BW176">
            <v>2</v>
          </cell>
          <cell r="BX176">
            <v>4</v>
          </cell>
          <cell r="BY176">
            <v>4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20.5</v>
          </cell>
          <cell r="CI176">
            <v>0</v>
          </cell>
          <cell r="CJ176" t="str">
            <v>Pass</v>
          </cell>
          <cell r="CK176">
            <v>7.34</v>
          </cell>
        </row>
        <row r="177">
          <cell r="B177" t="str">
            <v>PIET23CS107</v>
          </cell>
          <cell r="C177" t="str">
            <v>MONESH KHANDELWAL</v>
          </cell>
          <cell r="D177" t="str">
            <v>23EPTCS105</v>
          </cell>
          <cell r="E177" t="str">
            <v>B-44</v>
          </cell>
          <cell r="F177" t="str">
            <v>DM</v>
          </cell>
          <cell r="G177">
            <v>5</v>
          </cell>
          <cell r="H177">
            <v>8</v>
          </cell>
          <cell r="I177">
            <v>10</v>
          </cell>
          <cell r="J177">
            <v>23</v>
          </cell>
          <cell r="K177">
            <v>3</v>
          </cell>
          <cell r="L177">
            <v>8</v>
          </cell>
          <cell r="M177">
            <v>10</v>
          </cell>
          <cell r="N177">
            <v>21</v>
          </cell>
          <cell r="O177">
            <v>7</v>
          </cell>
          <cell r="P177">
            <v>10</v>
          </cell>
          <cell r="Q177">
            <v>10</v>
          </cell>
          <cell r="R177">
            <v>27</v>
          </cell>
          <cell r="S177">
            <v>6</v>
          </cell>
          <cell r="T177">
            <v>10</v>
          </cell>
          <cell r="U177">
            <v>6</v>
          </cell>
          <cell r="V177">
            <v>22</v>
          </cell>
          <cell r="W177">
            <v>6</v>
          </cell>
          <cell r="X177">
            <v>10</v>
          </cell>
          <cell r="Y177">
            <v>10</v>
          </cell>
          <cell r="Z177">
            <v>26</v>
          </cell>
          <cell r="AA177">
            <v>119</v>
          </cell>
          <cell r="AB177">
            <v>10</v>
          </cell>
          <cell r="AC177">
            <v>9</v>
          </cell>
          <cell r="AD177">
            <v>40</v>
          </cell>
          <cell r="AE177">
            <v>59</v>
          </cell>
          <cell r="AF177">
            <v>34</v>
          </cell>
          <cell r="AG177">
            <v>93</v>
          </cell>
          <cell r="AH177">
            <v>8</v>
          </cell>
          <cell r="AI177">
            <v>9</v>
          </cell>
          <cell r="AJ177">
            <v>37</v>
          </cell>
          <cell r="AK177">
            <v>54</v>
          </cell>
          <cell r="AL177">
            <v>30</v>
          </cell>
          <cell r="AM177">
            <v>84</v>
          </cell>
          <cell r="AN177">
            <v>8</v>
          </cell>
          <cell r="AO177">
            <v>8</v>
          </cell>
          <cell r="AP177">
            <v>32</v>
          </cell>
          <cell r="AQ177">
            <v>48</v>
          </cell>
          <cell r="AR177">
            <v>30</v>
          </cell>
          <cell r="AS177">
            <v>78</v>
          </cell>
          <cell r="AT177">
            <v>9</v>
          </cell>
          <cell r="AU177">
            <v>8</v>
          </cell>
          <cell r="AV177">
            <v>40</v>
          </cell>
          <cell r="AW177">
            <v>57</v>
          </cell>
          <cell r="AX177">
            <v>28</v>
          </cell>
          <cell r="AY177">
            <v>85</v>
          </cell>
          <cell r="AZ177">
            <v>10</v>
          </cell>
          <cell r="BA177">
            <v>6</v>
          </cell>
          <cell r="BB177">
            <v>40</v>
          </cell>
          <cell r="BC177">
            <v>56</v>
          </cell>
          <cell r="BD177">
            <v>31</v>
          </cell>
          <cell r="BE177">
            <v>87</v>
          </cell>
          <cell r="BF177">
            <v>427</v>
          </cell>
          <cell r="BG177">
            <v>88</v>
          </cell>
          <cell r="BH177">
            <v>634</v>
          </cell>
          <cell r="BI177">
            <v>84.533333333333331</v>
          </cell>
          <cell r="BK177" t="str">
            <v>B</v>
          </cell>
          <cell r="BL177" t="str">
            <v>D+</v>
          </cell>
          <cell r="BM177" t="str">
            <v>E</v>
          </cell>
          <cell r="BN177" t="str">
            <v>D+</v>
          </cell>
          <cell r="BO177" t="str">
            <v>C+</v>
          </cell>
          <cell r="BP177" t="str">
            <v>A++</v>
          </cell>
          <cell r="BQ177" t="str">
            <v>A++</v>
          </cell>
          <cell r="BR177" t="str">
            <v>A+</v>
          </cell>
          <cell r="BS177" t="str">
            <v>A++</v>
          </cell>
          <cell r="BT177" t="str">
            <v>A++</v>
          </cell>
          <cell r="BU177" t="str">
            <v>A++</v>
          </cell>
          <cell r="BW177">
            <v>2</v>
          </cell>
          <cell r="BX177">
            <v>4</v>
          </cell>
          <cell r="BY177">
            <v>4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20.5</v>
          </cell>
          <cell r="CI177">
            <v>0</v>
          </cell>
          <cell r="CJ177" t="str">
            <v>Pass</v>
          </cell>
          <cell r="CK177">
            <v>7.05</v>
          </cell>
        </row>
        <row r="178">
          <cell r="B178" t="str">
            <v>PIET23CS108</v>
          </cell>
          <cell r="C178" t="str">
            <v>MUSKAN SHARMA</v>
          </cell>
          <cell r="D178" t="str">
            <v>23EPTCS111</v>
          </cell>
          <cell r="E178" t="str">
            <v>B-45</v>
          </cell>
          <cell r="F178" t="str">
            <v>HM</v>
          </cell>
          <cell r="G178">
            <v>8</v>
          </cell>
          <cell r="H178">
            <v>10</v>
          </cell>
          <cell r="I178">
            <v>10</v>
          </cell>
          <cell r="J178">
            <v>28</v>
          </cell>
          <cell r="K178">
            <v>8</v>
          </cell>
          <cell r="L178">
            <v>10</v>
          </cell>
          <cell r="M178">
            <v>10</v>
          </cell>
          <cell r="N178">
            <v>28</v>
          </cell>
          <cell r="O178">
            <v>9</v>
          </cell>
          <cell r="P178">
            <v>10</v>
          </cell>
          <cell r="Q178">
            <v>10</v>
          </cell>
          <cell r="R178">
            <v>29</v>
          </cell>
          <cell r="S178">
            <v>7</v>
          </cell>
          <cell r="T178">
            <v>10</v>
          </cell>
          <cell r="U178">
            <v>10</v>
          </cell>
          <cell r="V178">
            <v>27</v>
          </cell>
          <cell r="W178">
            <v>6</v>
          </cell>
          <cell r="X178">
            <v>10</v>
          </cell>
          <cell r="Y178">
            <v>10</v>
          </cell>
          <cell r="Z178">
            <v>26</v>
          </cell>
          <cell r="AA178">
            <v>138</v>
          </cell>
          <cell r="AB178">
            <v>8</v>
          </cell>
          <cell r="AC178">
            <v>9</v>
          </cell>
          <cell r="AD178">
            <v>40</v>
          </cell>
          <cell r="AE178">
            <v>57</v>
          </cell>
          <cell r="AF178">
            <v>37</v>
          </cell>
          <cell r="AG178">
            <v>94</v>
          </cell>
          <cell r="AH178">
            <v>9</v>
          </cell>
          <cell r="AI178">
            <v>10</v>
          </cell>
          <cell r="AJ178">
            <v>31</v>
          </cell>
          <cell r="AK178">
            <v>50</v>
          </cell>
          <cell r="AL178">
            <v>34</v>
          </cell>
          <cell r="AM178">
            <v>84</v>
          </cell>
          <cell r="AN178">
            <v>9</v>
          </cell>
          <cell r="AO178">
            <v>8</v>
          </cell>
          <cell r="AP178">
            <v>40</v>
          </cell>
          <cell r="AQ178">
            <v>57</v>
          </cell>
          <cell r="AR178">
            <v>33</v>
          </cell>
          <cell r="AS178">
            <v>90</v>
          </cell>
          <cell r="AT178">
            <v>10</v>
          </cell>
          <cell r="AU178">
            <v>8</v>
          </cell>
          <cell r="AV178">
            <v>39</v>
          </cell>
          <cell r="AW178">
            <v>57</v>
          </cell>
          <cell r="AX178">
            <v>37</v>
          </cell>
          <cell r="AY178">
            <v>94</v>
          </cell>
          <cell r="AZ178">
            <v>10</v>
          </cell>
          <cell r="BA178">
            <v>8</v>
          </cell>
          <cell r="BB178">
            <v>40</v>
          </cell>
          <cell r="BC178">
            <v>58</v>
          </cell>
          <cell r="BD178">
            <v>36</v>
          </cell>
          <cell r="BE178">
            <v>94</v>
          </cell>
          <cell r="BF178">
            <v>456</v>
          </cell>
          <cell r="BG178">
            <v>97</v>
          </cell>
          <cell r="BH178">
            <v>691</v>
          </cell>
          <cell r="BI178">
            <v>92.13333333333334</v>
          </cell>
          <cell r="BK178" t="str">
            <v>A++</v>
          </cell>
          <cell r="BL178" t="str">
            <v>B</v>
          </cell>
          <cell r="BM178" t="str">
            <v>D+</v>
          </cell>
          <cell r="BN178" t="str">
            <v>A++</v>
          </cell>
          <cell r="BO178" t="str">
            <v>A++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A++</v>
          </cell>
          <cell r="BU178" t="str">
            <v>A++</v>
          </cell>
          <cell r="BW178">
            <v>2</v>
          </cell>
          <cell r="BX178">
            <v>4</v>
          </cell>
          <cell r="BY178">
            <v>4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20.5</v>
          </cell>
          <cell r="CI178">
            <v>0</v>
          </cell>
          <cell r="CJ178" t="str">
            <v>Pass</v>
          </cell>
          <cell r="CK178">
            <v>8.73</v>
          </cell>
        </row>
        <row r="179">
          <cell r="B179" t="str">
            <v>PIET23CS109</v>
          </cell>
          <cell r="C179" t="str">
            <v>NAKUL SINGH SISODIA</v>
          </cell>
          <cell r="D179" t="str">
            <v>23EPTCS112</v>
          </cell>
          <cell r="E179" t="str">
            <v>B-46</v>
          </cell>
          <cell r="F179" t="str">
            <v>HM</v>
          </cell>
          <cell r="G179">
            <v>8</v>
          </cell>
          <cell r="H179">
            <v>10</v>
          </cell>
          <cell r="I179">
            <v>10</v>
          </cell>
          <cell r="J179">
            <v>28</v>
          </cell>
          <cell r="K179">
            <v>5</v>
          </cell>
          <cell r="L179">
            <v>9</v>
          </cell>
          <cell r="M179">
            <v>10</v>
          </cell>
          <cell r="N179">
            <v>24</v>
          </cell>
          <cell r="O179">
            <v>8</v>
          </cell>
          <cell r="P179">
            <v>10</v>
          </cell>
          <cell r="Q179">
            <v>10</v>
          </cell>
          <cell r="R179">
            <v>28</v>
          </cell>
          <cell r="S179">
            <v>5</v>
          </cell>
          <cell r="T179">
            <v>8</v>
          </cell>
          <cell r="U179">
            <v>10</v>
          </cell>
          <cell r="V179">
            <v>23</v>
          </cell>
          <cell r="W179">
            <v>8</v>
          </cell>
          <cell r="X179">
            <v>10</v>
          </cell>
          <cell r="Y179">
            <v>10</v>
          </cell>
          <cell r="Z179">
            <v>28</v>
          </cell>
          <cell r="AA179">
            <v>131</v>
          </cell>
          <cell r="AB179">
            <v>10</v>
          </cell>
          <cell r="AC179">
            <v>8</v>
          </cell>
          <cell r="AD179">
            <v>40</v>
          </cell>
          <cell r="AE179">
            <v>58</v>
          </cell>
          <cell r="AF179">
            <v>20</v>
          </cell>
          <cell r="AG179">
            <v>78</v>
          </cell>
          <cell r="AH179">
            <v>9</v>
          </cell>
          <cell r="AI179">
            <v>9</v>
          </cell>
          <cell r="AJ179">
            <v>40</v>
          </cell>
          <cell r="AK179">
            <v>58</v>
          </cell>
          <cell r="AL179">
            <v>31</v>
          </cell>
          <cell r="AM179">
            <v>89</v>
          </cell>
          <cell r="AN179">
            <v>8</v>
          </cell>
          <cell r="AO179">
            <v>8</v>
          </cell>
          <cell r="AP179">
            <v>38</v>
          </cell>
          <cell r="AQ179">
            <v>54</v>
          </cell>
          <cell r="AR179">
            <v>32</v>
          </cell>
          <cell r="AS179">
            <v>86</v>
          </cell>
          <cell r="AT179">
            <v>8</v>
          </cell>
          <cell r="AU179">
            <v>8</v>
          </cell>
          <cell r="AV179">
            <v>40</v>
          </cell>
          <cell r="AW179">
            <v>56</v>
          </cell>
          <cell r="AX179">
            <v>33</v>
          </cell>
          <cell r="AY179">
            <v>89</v>
          </cell>
          <cell r="AZ179">
            <v>8</v>
          </cell>
          <cell r="BA179">
            <v>7</v>
          </cell>
          <cell r="BB179">
            <v>39</v>
          </cell>
          <cell r="BC179">
            <v>54</v>
          </cell>
          <cell r="BD179">
            <v>27</v>
          </cell>
          <cell r="BE179">
            <v>81</v>
          </cell>
          <cell r="BF179">
            <v>423</v>
          </cell>
          <cell r="BG179">
            <v>74</v>
          </cell>
          <cell r="BH179">
            <v>628</v>
          </cell>
          <cell r="BI179">
            <v>83.733333333333334</v>
          </cell>
          <cell r="BK179" t="str">
            <v>B+</v>
          </cell>
          <cell r="BL179" t="str">
            <v>B+</v>
          </cell>
          <cell r="BM179" t="str">
            <v>B</v>
          </cell>
          <cell r="BN179" t="str">
            <v>C</v>
          </cell>
          <cell r="BO179" t="str">
            <v>A+</v>
          </cell>
          <cell r="BP179" t="str">
            <v>A++</v>
          </cell>
          <cell r="BQ179" t="str">
            <v>A+</v>
          </cell>
          <cell r="BR179" t="str">
            <v>A++</v>
          </cell>
          <cell r="BS179" t="str">
            <v>A++</v>
          </cell>
          <cell r="BT179" t="str">
            <v>A++</v>
          </cell>
          <cell r="BU179" t="str">
            <v>A</v>
          </cell>
          <cell r="BW179">
            <v>2</v>
          </cell>
          <cell r="BX179">
            <v>4</v>
          </cell>
          <cell r="BY179">
            <v>4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20.5</v>
          </cell>
          <cell r="CI179">
            <v>0</v>
          </cell>
          <cell r="CJ179" t="str">
            <v>Pass</v>
          </cell>
          <cell r="CK179">
            <v>8.4</v>
          </cell>
        </row>
        <row r="180">
          <cell r="B180" t="str">
            <v>PIET23CS110</v>
          </cell>
          <cell r="C180" t="str">
            <v>NAMAN SHARMA</v>
          </cell>
          <cell r="D180" t="str">
            <v>23EPTCS113</v>
          </cell>
          <cell r="E180" t="str">
            <v>B-47</v>
          </cell>
          <cell r="F180" t="str">
            <v>DF</v>
          </cell>
          <cell r="G180">
            <v>9</v>
          </cell>
          <cell r="H180">
            <v>10</v>
          </cell>
          <cell r="I180">
            <v>10</v>
          </cell>
          <cell r="J180">
            <v>29</v>
          </cell>
          <cell r="K180">
            <v>4</v>
          </cell>
          <cell r="L180">
            <v>10</v>
          </cell>
          <cell r="M180">
            <v>10</v>
          </cell>
          <cell r="N180">
            <v>24</v>
          </cell>
          <cell r="O180">
            <v>7</v>
          </cell>
          <cell r="P180">
            <v>9</v>
          </cell>
          <cell r="Q180">
            <v>10</v>
          </cell>
          <cell r="R180">
            <v>26</v>
          </cell>
          <cell r="S180">
            <v>2</v>
          </cell>
          <cell r="T180">
            <v>9</v>
          </cell>
          <cell r="U180">
            <v>10</v>
          </cell>
          <cell r="V180">
            <v>21</v>
          </cell>
          <cell r="W180">
            <v>7</v>
          </cell>
          <cell r="X180">
            <v>10</v>
          </cell>
          <cell r="Y180">
            <v>10</v>
          </cell>
          <cell r="Z180">
            <v>27</v>
          </cell>
          <cell r="AA180">
            <v>127</v>
          </cell>
          <cell r="AB180">
            <v>9</v>
          </cell>
          <cell r="AC180">
            <v>7</v>
          </cell>
          <cell r="AD180">
            <v>40</v>
          </cell>
          <cell r="AE180">
            <v>56</v>
          </cell>
          <cell r="AF180">
            <v>30</v>
          </cell>
          <cell r="AG180">
            <v>86</v>
          </cell>
          <cell r="AH180">
            <v>8</v>
          </cell>
          <cell r="AI180">
            <v>8</v>
          </cell>
          <cell r="AJ180">
            <v>36</v>
          </cell>
          <cell r="AK180">
            <v>52</v>
          </cell>
          <cell r="AL180">
            <v>30</v>
          </cell>
          <cell r="AM180">
            <v>82</v>
          </cell>
          <cell r="AN180">
            <v>9</v>
          </cell>
          <cell r="AO180">
            <v>7</v>
          </cell>
          <cell r="AP180">
            <v>40</v>
          </cell>
          <cell r="AQ180">
            <v>56</v>
          </cell>
          <cell r="AR180">
            <v>30</v>
          </cell>
          <cell r="AS180">
            <v>86</v>
          </cell>
          <cell r="AT180">
            <v>7</v>
          </cell>
          <cell r="AU180">
            <v>7</v>
          </cell>
          <cell r="AV180">
            <v>40</v>
          </cell>
          <cell r="AW180">
            <v>54</v>
          </cell>
          <cell r="AX180">
            <v>27</v>
          </cell>
          <cell r="AY180">
            <v>81</v>
          </cell>
          <cell r="AZ180">
            <v>9</v>
          </cell>
          <cell r="BA180">
            <v>7</v>
          </cell>
          <cell r="BB180">
            <v>38</v>
          </cell>
          <cell r="BC180">
            <v>54</v>
          </cell>
          <cell r="BD180">
            <v>32</v>
          </cell>
          <cell r="BE180">
            <v>86</v>
          </cell>
          <cell r="BF180">
            <v>421</v>
          </cell>
          <cell r="BG180">
            <v>97</v>
          </cell>
          <cell r="BH180">
            <v>645</v>
          </cell>
          <cell r="BI180">
            <v>86</v>
          </cell>
          <cell r="BK180" t="str">
            <v>C</v>
          </cell>
          <cell r="BL180" t="str">
            <v>B</v>
          </cell>
          <cell r="BM180" t="str">
            <v>C+</v>
          </cell>
          <cell r="BN180" t="str">
            <v>A+</v>
          </cell>
          <cell r="BO180" t="str">
            <v>B+</v>
          </cell>
          <cell r="BP180" t="str">
            <v>A++</v>
          </cell>
          <cell r="BQ180" t="str">
            <v>A++</v>
          </cell>
          <cell r="BR180" t="str">
            <v>A++</v>
          </cell>
          <cell r="BS180" t="str">
            <v>A++</v>
          </cell>
          <cell r="BT180" t="str">
            <v>A++</v>
          </cell>
          <cell r="BU180" t="str">
            <v>A++</v>
          </cell>
          <cell r="BW180">
            <v>2</v>
          </cell>
          <cell r="BX180">
            <v>4</v>
          </cell>
          <cell r="BY180">
            <v>4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20.5</v>
          </cell>
          <cell r="CI180">
            <v>0</v>
          </cell>
          <cell r="CJ180" t="str">
            <v>Pass</v>
          </cell>
          <cell r="CK180">
            <v>8.2899999999999991</v>
          </cell>
        </row>
        <row r="181">
          <cell r="B181" t="str">
            <v>PIET23CS111</v>
          </cell>
          <cell r="C181" t="str">
            <v>NARAYAN SINGH RATHORE</v>
          </cell>
          <cell r="D181" t="str">
            <v>23EPTCS114</v>
          </cell>
          <cell r="E181" t="str">
            <v>B-48</v>
          </cell>
          <cell r="F181" t="str">
            <v>HM</v>
          </cell>
          <cell r="G181">
            <v>5</v>
          </cell>
          <cell r="H181">
            <v>6</v>
          </cell>
          <cell r="I181">
            <v>10</v>
          </cell>
          <cell r="J181">
            <v>21</v>
          </cell>
          <cell r="K181">
            <v>8</v>
          </cell>
          <cell r="L181">
            <v>10</v>
          </cell>
          <cell r="M181">
            <v>10</v>
          </cell>
          <cell r="N181">
            <v>28</v>
          </cell>
          <cell r="O181">
            <v>8</v>
          </cell>
          <cell r="P181">
            <v>10</v>
          </cell>
          <cell r="Q181">
            <v>10</v>
          </cell>
          <cell r="R181">
            <v>28</v>
          </cell>
          <cell r="S181">
            <v>5</v>
          </cell>
          <cell r="T181">
            <v>6</v>
          </cell>
          <cell r="U181">
            <v>7</v>
          </cell>
          <cell r="V181">
            <v>18</v>
          </cell>
          <cell r="W181">
            <v>8</v>
          </cell>
          <cell r="X181">
            <v>10</v>
          </cell>
          <cell r="Y181">
            <v>10</v>
          </cell>
          <cell r="Z181">
            <v>28</v>
          </cell>
          <cell r="AA181">
            <v>123</v>
          </cell>
          <cell r="AB181">
            <v>8</v>
          </cell>
          <cell r="AC181">
            <v>8</v>
          </cell>
          <cell r="AD181">
            <v>40</v>
          </cell>
          <cell r="AE181">
            <v>56</v>
          </cell>
          <cell r="AF181">
            <v>34</v>
          </cell>
          <cell r="AG181">
            <v>90</v>
          </cell>
          <cell r="AH181">
            <v>8</v>
          </cell>
          <cell r="AI181">
            <v>9</v>
          </cell>
          <cell r="AJ181">
            <v>37</v>
          </cell>
          <cell r="AK181">
            <v>54</v>
          </cell>
          <cell r="AL181">
            <v>33</v>
          </cell>
          <cell r="AM181">
            <v>87</v>
          </cell>
          <cell r="AN181">
            <v>9</v>
          </cell>
          <cell r="AO181">
            <v>8</v>
          </cell>
          <cell r="AP181">
            <v>40</v>
          </cell>
          <cell r="AQ181">
            <v>57</v>
          </cell>
          <cell r="AR181">
            <v>33</v>
          </cell>
          <cell r="AS181">
            <v>90</v>
          </cell>
          <cell r="AT181">
            <v>6</v>
          </cell>
          <cell r="AU181">
            <v>9</v>
          </cell>
          <cell r="AV181">
            <v>40</v>
          </cell>
          <cell r="AW181">
            <v>55</v>
          </cell>
          <cell r="AX181">
            <v>33</v>
          </cell>
          <cell r="AY181">
            <v>88</v>
          </cell>
          <cell r="AZ181">
            <v>9</v>
          </cell>
          <cell r="BA181">
            <v>8</v>
          </cell>
          <cell r="BB181">
            <v>36</v>
          </cell>
          <cell r="BC181">
            <v>53</v>
          </cell>
          <cell r="BD181">
            <v>29</v>
          </cell>
          <cell r="BE181">
            <v>82</v>
          </cell>
          <cell r="BF181">
            <v>437</v>
          </cell>
          <cell r="BG181">
            <v>95</v>
          </cell>
          <cell r="BH181">
            <v>655</v>
          </cell>
          <cell r="BI181">
            <v>87.333333333333329</v>
          </cell>
          <cell r="BK181" t="str">
            <v>B+</v>
          </cell>
          <cell r="BL181" t="str">
            <v>D</v>
          </cell>
          <cell r="BM181" t="str">
            <v>B</v>
          </cell>
          <cell r="BN181" t="str">
            <v>D+</v>
          </cell>
          <cell r="BO181" t="str">
            <v>A++</v>
          </cell>
          <cell r="BP181" t="str">
            <v>A++</v>
          </cell>
          <cell r="BQ181" t="str">
            <v>A++</v>
          </cell>
          <cell r="BR181" t="str">
            <v>A++</v>
          </cell>
          <cell r="BS181" t="str">
            <v>A++</v>
          </cell>
          <cell r="BT181" t="str">
            <v>A++</v>
          </cell>
          <cell r="BU181" t="str">
            <v>A++</v>
          </cell>
          <cell r="BW181">
            <v>2</v>
          </cell>
          <cell r="BX181">
            <v>4</v>
          </cell>
          <cell r="BY181">
            <v>4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20.5</v>
          </cell>
          <cell r="CI181">
            <v>0</v>
          </cell>
          <cell r="CJ181" t="str">
            <v>Pass</v>
          </cell>
          <cell r="CK181">
            <v>8.0500000000000007</v>
          </cell>
        </row>
        <row r="182">
          <cell r="B182" t="str">
            <v>PIET23CS112</v>
          </cell>
          <cell r="C182" t="str">
            <v>NAVYA KHANDELWAL</v>
          </cell>
          <cell r="D182" t="str">
            <v>23EPTCS115</v>
          </cell>
          <cell r="E182" t="str">
            <v>B-49</v>
          </cell>
          <cell r="F182" t="str">
            <v>DF</v>
          </cell>
          <cell r="G182">
            <v>8</v>
          </cell>
          <cell r="H182">
            <v>5</v>
          </cell>
          <cell r="I182">
            <v>10</v>
          </cell>
          <cell r="J182">
            <v>23</v>
          </cell>
          <cell r="K182">
            <v>8</v>
          </cell>
          <cell r="L182">
            <v>10</v>
          </cell>
          <cell r="M182">
            <v>9</v>
          </cell>
          <cell r="N182">
            <v>27</v>
          </cell>
          <cell r="O182" t="str">
            <v>N</v>
          </cell>
          <cell r="P182">
            <v>10</v>
          </cell>
          <cell r="Q182">
            <v>10</v>
          </cell>
          <cell r="R182">
            <v>20</v>
          </cell>
          <cell r="S182">
            <v>10</v>
          </cell>
          <cell r="T182" t="str">
            <v>N</v>
          </cell>
          <cell r="U182">
            <v>10</v>
          </cell>
          <cell r="V182">
            <v>20</v>
          </cell>
          <cell r="W182">
            <v>8</v>
          </cell>
          <cell r="X182">
            <v>10</v>
          </cell>
          <cell r="Y182">
            <v>9</v>
          </cell>
          <cell r="Z182">
            <v>27</v>
          </cell>
          <cell r="AA182">
            <v>117</v>
          </cell>
          <cell r="AB182">
            <v>6</v>
          </cell>
          <cell r="AC182">
            <v>7</v>
          </cell>
          <cell r="AD182">
            <v>22</v>
          </cell>
          <cell r="AE182">
            <v>35</v>
          </cell>
          <cell r="AF182">
            <v>26</v>
          </cell>
          <cell r="AG182">
            <v>61</v>
          </cell>
          <cell r="AH182">
            <v>8</v>
          </cell>
          <cell r="AI182">
            <v>9</v>
          </cell>
          <cell r="AJ182">
            <v>35</v>
          </cell>
          <cell r="AK182">
            <v>52</v>
          </cell>
          <cell r="AL182">
            <v>32</v>
          </cell>
          <cell r="AM182">
            <v>84</v>
          </cell>
          <cell r="AN182">
            <v>8</v>
          </cell>
          <cell r="AO182">
            <v>7</v>
          </cell>
          <cell r="AP182">
            <v>33</v>
          </cell>
          <cell r="AQ182">
            <v>48</v>
          </cell>
          <cell r="AR182">
            <v>27</v>
          </cell>
          <cell r="AS182">
            <v>75</v>
          </cell>
          <cell r="AT182">
            <v>7</v>
          </cell>
          <cell r="AU182">
            <v>7</v>
          </cell>
          <cell r="AV182">
            <v>25</v>
          </cell>
          <cell r="AW182">
            <v>39</v>
          </cell>
          <cell r="AX182">
            <v>32</v>
          </cell>
          <cell r="AY182">
            <v>71</v>
          </cell>
          <cell r="AZ182">
            <v>8</v>
          </cell>
          <cell r="BA182">
            <v>7</v>
          </cell>
          <cell r="BB182">
            <v>40</v>
          </cell>
          <cell r="BC182">
            <v>55</v>
          </cell>
          <cell r="BD182">
            <v>31</v>
          </cell>
          <cell r="BE182">
            <v>86</v>
          </cell>
          <cell r="BF182">
            <v>377</v>
          </cell>
          <cell r="BG182">
            <v>74</v>
          </cell>
          <cell r="BH182">
            <v>568</v>
          </cell>
          <cell r="BI182">
            <v>75.733333333333334</v>
          </cell>
          <cell r="BK182" t="str">
            <v>C</v>
          </cell>
          <cell r="BL182" t="str">
            <v>C</v>
          </cell>
          <cell r="BM182" t="str">
            <v>A</v>
          </cell>
          <cell r="BN182" t="str">
            <v>C+</v>
          </cell>
          <cell r="BO182" t="str">
            <v>A++</v>
          </cell>
          <cell r="BP182" t="str">
            <v>A++</v>
          </cell>
          <cell r="BQ182" t="str">
            <v>C+</v>
          </cell>
          <cell r="BR182" t="str">
            <v>A</v>
          </cell>
          <cell r="BS182" t="str">
            <v>B+</v>
          </cell>
          <cell r="BT182" t="str">
            <v>A++</v>
          </cell>
          <cell r="BU182" t="str">
            <v>A</v>
          </cell>
          <cell r="BW182">
            <v>2</v>
          </cell>
          <cell r="BX182">
            <v>4</v>
          </cell>
          <cell r="BY182">
            <v>4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20.5</v>
          </cell>
          <cell r="CI182">
            <v>0</v>
          </cell>
          <cell r="CJ182" t="str">
            <v>Pass</v>
          </cell>
          <cell r="CK182">
            <v>8</v>
          </cell>
        </row>
        <row r="183">
          <cell r="B183" t="str">
            <v>PIET23CS113</v>
          </cell>
          <cell r="C183" t="str">
            <v>MS.NEHA AGARWAL</v>
          </cell>
          <cell r="D183" t="str">
            <v>23EPTCS108</v>
          </cell>
          <cell r="E183" t="str">
            <v>B-50</v>
          </cell>
          <cell r="F183" t="str">
            <v>HM</v>
          </cell>
          <cell r="G183">
            <v>7</v>
          </cell>
          <cell r="H183">
            <v>8</v>
          </cell>
          <cell r="I183">
            <v>10</v>
          </cell>
          <cell r="J183">
            <v>25</v>
          </cell>
          <cell r="K183">
            <v>5</v>
          </cell>
          <cell r="L183">
            <v>10</v>
          </cell>
          <cell r="M183">
            <v>10</v>
          </cell>
          <cell r="N183">
            <v>25</v>
          </cell>
          <cell r="O183">
            <v>7</v>
          </cell>
          <cell r="P183">
            <v>10</v>
          </cell>
          <cell r="Q183">
            <v>10</v>
          </cell>
          <cell r="R183">
            <v>27</v>
          </cell>
          <cell r="S183">
            <v>6</v>
          </cell>
          <cell r="T183">
            <v>10</v>
          </cell>
          <cell r="U183">
            <v>10</v>
          </cell>
          <cell r="V183">
            <v>26</v>
          </cell>
          <cell r="W183">
            <v>7</v>
          </cell>
          <cell r="X183">
            <v>10</v>
          </cell>
          <cell r="Y183">
            <v>9</v>
          </cell>
          <cell r="Z183">
            <v>26</v>
          </cell>
          <cell r="AA183">
            <v>129</v>
          </cell>
          <cell r="AB183">
            <v>9</v>
          </cell>
          <cell r="AC183">
            <v>5</v>
          </cell>
          <cell r="AD183">
            <v>40</v>
          </cell>
          <cell r="AE183">
            <v>54</v>
          </cell>
          <cell r="AF183">
            <v>34</v>
          </cell>
          <cell r="AG183">
            <v>88</v>
          </cell>
          <cell r="AH183">
            <v>8</v>
          </cell>
          <cell r="AI183">
            <v>9</v>
          </cell>
          <cell r="AJ183">
            <v>36</v>
          </cell>
          <cell r="AK183">
            <v>53</v>
          </cell>
          <cell r="AL183">
            <v>32</v>
          </cell>
          <cell r="AM183">
            <v>85</v>
          </cell>
          <cell r="AN183">
            <v>9</v>
          </cell>
          <cell r="AO183">
            <v>8</v>
          </cell>
          <cell r="AP183">
            <v>40</v>
          </cell>
          <cell r="AQ183">
            <v>57</v>
          </cell>
          <cell r="AR183">
            <v>32</v>
          </cell>
          <cell r="AS183">
            <v>89</v>
          </cell>
          <cell r="AT183">
            <v>9</v>
          </cell>
          <cell r="AU183">
            <v>8</v>
          </cell>
          <cell r="AV183">
            <v>34</v>
          </cell>
          <cell r="AW183">
            <v>51</v>
          </cell>
          <cell r="AX183">
            <v>31</v>
          </cell>
          <cell r="AY183">
            <v>82</v>
          </cell>
          <cell r="AZ183">
            <v>10</v>
          </cell>
          <cell r="BA183">
            <v>7</v>
          </cell>
          <cell r="BB183">
            <v>37</v>
          </cell>
          <cell r="BC183">
            <v>54</v>
          </cell>
          <cell r="BD183">
            <v>33</v>
          </cell>
          <cell r="BE183">
            <v>87</v>
          </cell>
          <cell r="BF183">
            <v>431</v>
          </cell>
          <cell r="BG183">
            <v>76</v>
          </cell>
          <cell r="BH183">
            <v>636</v>
          </cell>
          <cell r="BI183">
            <v>84.8</v>
          </cell>
          <cell r="BK183" t="str">
            <v>B+</v>
          </cell>
          <cell r="BL183" t="str">
            <v>B+</v>
          </cell>
          <cell r="BM183" t="str">
            <v>A</v>
          </cell>
          <cell r="BN183" t="str">
            <v>A+</v>
          </cell>
          <cell r="BO183" t="str">
            <v>A+</v>
          </cell>
          <cell r="BP183" t="str">
            <v>A++</v>
          </cell>
          <cell r="BQ183" t="str">
            <v>A++</v>
          </cell>
          <cell r="BR183" t="str">
            <v>A++</v>
          </cell>
          <cell r="BS183" t="str">
            <v>A++</v>
          </cell>
          <cell r="BT183" t="str">
            <v>A++</v>
          </cell>
          <cell r="BU183" t="str">
            <v>A+</v>
          </cell>
          <cell r="BW183">
            <v>2</v>
          </cell>
          <cell r="BX183">
            <v>4</v>
          </cell>
          <cell r="BY183">
            <v>4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20.5</v>
          </cell>
          <cell r="CI183">
            <v>0</v>
          </cell>
          <cell r="CJ183" t="str">
            <v>Pass</v>
          </cell>
          <cell r="CK183">
            <v>8.9</v>
          </cell>
        </row>
        <row r="184">
          <cell r="B184" t="str">
            <v>PIET23CS114</v>
          </cell>
          <cell r="C184" t="str">
            <v>NIKHIL MANGAL</v>
          </cell>
          <cell r="D184" t="str">
            <v>23EPTCS116</v>
          </cell>
          <cell r="E184" t="str">
            <v>B-51</v>
          </cell>
          <cell r="F184" t="str">
            <v>HM</v>
          </cell>
          <cell r="G184">
            <v>10</v>
          </cell>
          <cell r="H184">
            <v>10</v>
          </cell>
          <cell r="I184">
            <v>10</v>
          </cell>
          <cell r="J184">
            <v>30</v>
          </cell>
          <cell r="K184">
            <v>9</v>
          </cell>
          <cell r="L184">
            <v>10</v>
          </cell>
          <cell r="M184">
            <v>10</v>
          </cell>
          <cell r="N184">
            <v>29</v>
          </cell>
          <cell r="O184">
            <v>8</v>
          </cell>
          <cell r="P184">
            <v>10</v>
          </cell>
          <cell r="Q184">
            <v>10</v>
          </cell>
          <cell r="R184">
            <v>28</v>
          </cell>
          <cell r="S184">
            <v>7</v>
          </cell>
          <cell r="T184">
            <v>10</v>
          </cell>
          <cell r="U184">
            <v>10</v>
          </cell>
          <cell r="V184">
            <v>27</v>
          </cell>
          <cell r="W184">
            <v>10</v>
          </cell>
          <cell r="X184">
            <v>10</v>
          </cell>
          <cell r="Y184">
            <v>10</v>
          </cell>
          <cell r="Z184">
            <v>30</v>
          </cell>
          <cell r="AA184">
            <v>144</v>
          </cell>
          <cell r="AB184">
            <v>10</v>
          </cell>
          <cell r="AC184">
            <v>10</v>
          </cell>
          <cell r="AD184">
            <v>39</v>
          </cell>
          <cell r="AE184">
            <v>59</v>
          </cell>
          <cell r="AF184">
            <v>30</v>
          </cell>
          <cell r="AG184">
            <v>89</v>
          </cell>
          <cell r="AH184">
            <v>8</v>
          </cell>
          <cell r="AI184">
            <v>9</v>
          </cell>
          <cell r="AJ184">
            <v>38</v>
          </cell>
          <cell r="AK184">
            <v>55</v>
          </cell>
          <cell r="AL184">
            <v>32</v>
          </cell>
          <cell r="AM184">
            <v>87</v>
          </cell>
          <cell r="AN184">
            <v>9</v>
          </cell>
          <cell r="AO184">
            <v>8</v>
          </cell>
          <cell r="AP184">
            <v>40</v>
          </cell>
          <cell r="AQ184">
            <v>57</v>
          </cell>
          <cell r="AR184">
            <v>33</v>
          </cell>
          <cell r="AS184">
            <v>90</v>
          </cell>
          <cell r="AT184">
            <v>10</v>
          </cell>
          <cell r="AU184">
            <v>9</v>
          </cell>
          <cell r="AV184">
            <v>40</v>
          </cell>
          <cell r="AW184">
            <v>59</v>
          </cell>
          <cell r="AX184">
            <v>33</v>
          </cell>
          <cell r="AY184">
            <v>92</v>
          </cell>
          <cell r="AZ184">
            <v>8</v>
          </cell>
          <cell r="BA184">
            <v>8</v>
          </cell>
          <cell r="BB184">
            <v>36</v>
          </cell>
          <cell r="BC184">
            <v>52</v>
          </cell>
          <cell r="BD184">
            <v>32</v>
          </cell>
          <cell r="BE184">
            <v>84</v>
          </cell>
          <cell r="BF184">
            <v>442</v>
          </cell>
          <cell r="BG184">
            <v>100</v>
          </cell>
          <cell r="BH184">
            <v>686</v>
          </cell>
          <cell r="BI184">
            <v>91.466666666666669</v>
          </cell>
          <cell r="BK184" t="str">
            <v>B+</v>
          </cell>
          <cell r="BL184" t="str">
            <v>A</v>
          </cell>
          <cell r="BM184" t="str">
            <v>A++</v>
          </cell>
          <cell r="BN184" t="str">
            <v>A++</v>
          </cell>
          <cell r="BO184" t="str">
            <v>A++</v>
          </cell>
          <cell r="BP184" t="str">
            <v>A++</v>
          </cell>
          <cell r="BQ184" t="str">
            <v>A++</v>
          </cell>
          <cell r="BR184" t="str">
            <v>A++</v>
          </cell>
          <cell r="BS184" t="str">
            <v>A++</v>
          </cell>
          <cell r="BT184" t="str">
            <v>A++</v>
          </cell>
          <cell r="BU184" t="str">
            <v>A++</v>
          </cell>
          <cell r="BW184">
            <v>2</v>
          </cell>
          <cell r="BX184">
            <v>4</v>
          </cell>
          <cell r="BY184">
            <v>4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20.5</v>
          </cell>
          <cell r="CI184">
            <v>0</v>
          </cell>
          <cell r="CJ184" t="str">
            <v>Pass</v>
          </cell>
          <cell r="CK184">
            <v>9.51</v>
          </cell>
        </row>
        <row r="185">
          <cell r="B185" t="str">
            <v>PIET23CS115</v>
          </cell>
          <cell r="C185" t="str">
            <v>NIPUN JAIN</v>
          </cell>
          <cell r="D185" t="str">
            <v>23EPTCS117</v>
          </cell>
          <cell r="E185" t="str">
            <v>B-52</v>
          </cell>
          <cell r="F185" t="str">
            <v>HM</v>
          </cell>
          <cell r="G185">
            <v>10</v>
          </cell>
          <cell r="H185">
            <v>9</v>
          </cell>
          <cell r="I185">
            <v>10</v>
          </cell>
          <cell r="J185">
            <v>29</v>
          </cell>
          <cell r="K185">
            <v>5</v>
          </cell>
          <cell r="L185">
            <v>9</v>
          </cell>
          <cell r="M185">
            <v>10</v>
          </cell>
          <cell r="N185">
            <v>24</v>
          </cell>
          <cell r="O185">
            <v>6</v>
          </cell>
          <cell r="P185">
            <v>10</v>
          </cell>
          <cell r="Q185">
            <v>10</v>
          </cell>
          <cell r="R185">
            <v>26</v>
          </cell>
          <cell r="S185">
            <v>6</v>
          </cell>
          <cell r="T185">
            <v>10</v>
          </cell>
          <cell r="U185">
            <v>8</v>
          </cell>
          <cell r="V185">
            <v>24</v>
          </cell>
          <cell r="W185">
            <v>7</v>
          </cell>
          <cell r="X185">
            <v>10</v>
          </cell>
          <cell r="Y185">
            <v>10</v>
          </cell>
          <cell r="Z185">
            <v>27</v>
          </cell>
          <cell r="AA185">
            <v>130</v>
          </cell>
          <cell r="AB185">
            <v>5</v>
          </cell>
          <cell r="AC185">
            <v>7</v>
          </cell>
          <cell r="AD185">
            <v>37</v>
          </cell>
          <cell r="AE185">
            <v>49</v>
          </cell>
          <cell r="AF185">
            <v>38</v>
          </cell>
          <cell r="AG185">
            <v>87</v>
          </cell>
          <cell r="AH185">
            <v>8</v>
          </cell>
          <cell r="AI185">
            <v>7</v>
          </cell>
          <cell r="AJ185">
            <v>28</v>
          </cell>
          <cell r="AK185">
            <v>43</v>
          </cell>
          <cell r="AL185">
            <v>31</v>
          </cell>
          <cell r="AM185">
            <v>74</v>
          </cell>
          <cell r="AN185">
            <v>8</v>
          </cell>
          <cell r="AO185">
            <v>8</v>
          </cell>
          <cell r="AP185">
            <v>36</v>
          </cell>
          <cell r="AQ185">
            <v>52</v>
          </cell>
          <cell r="AR185">
            <v>30</v>
          </cell>
          <cell r="AS185">
            <v>82</v>
          </cell>
          <cell r="AT185">
            <v>4</v>
          </cell>
          <cell r="AU185">
            <v>8</v>
          </cell>
          <cell r="AV185">
            <v>39</v>
          </cell>
          <cell r="AW185">
            <v>51</v>
          </cell>
          <cell r="AX185">
            <v>32</v>
          </cell>
          <cell r="AY185">
            <v>83</v>
          </cell>
          <cell r="AZ185">
            <v>9</v>
          </cell>
          <cell r="BA185">
            <v>7</v>
          </cell>
          <cell r="BB185">
            <v>37</v>
          </cell>
          <cell r="BC185">
            <v>53</v>
          </cell>
          <cell r="BD185">
            <v>27</v>
          </cell>
          <cell r="BE185">
            <v>80</v>
          </cell>
          <cell r="BF185">
            <v>406</v>
          </cell>
          <cell r="BG185">
            <v>92</v>
          </cell>
          <cell r="BH185">
            <v>628</v>
          </cell>
          <cell r="BI185">
            <v>83.733333333333334</v>
          </cell>
          <cell r="BK185" t="str">
            <v>B+</v>
          </cell>
          <cell r="BL185" t="str">
            <v>A</v>
          </cell>
          <cell r="BM185" t="str">
            <v>C+</v>
          </cell>
          <cell r="BN185" t="str">
            <v>C+</v>
          </cell>
          <cell r="BO185" t="str">
            <v>A++</v>
          </cell>
          <cell r="BP185" t="str">
            <v>A</v>
          </cell>
          <cell r="BQ185" t="str">
            <v>A++</v>
          </cell>
          <cell r="BR185" t="str">
            <v>A++</v>
          </cell>
          <cell r="BS185" t="str">
            <v>A++</v>
          </cell>
          <cell r="BT185" t="str">
            <v>A+</v>
          </cell>
          <cell r="BU185" t="str">
            <v>A++</v>
          </cell>
          <cell r="BW185">
            <v>2</v>
          </cell>
          <cell r="BX185">
            <v>4</v>
          </cell>
          <cell r="BY185">
            <v>4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20.5</v>
          </cell>
          <cell r="CI185">
            <v>0</v>
          </cell>
          <cell r="CJ185" t="str">
            <v>Pass</v>
          </cell>
          <cell r="CK185">
            <v>8.49</v>
          </cell>
        </row>
        <row r="186">
          <cell r="B186" t="str">
            <v>PIET23CS116</v>
          </cell>
          <cell r="C186" t="str">
            <v>NIPUN SHARMA</v>
          </cell>
          <cell r="D186" t="str">
            <v>23EPTCS118</v>
          </cell>
          <cell r="E186" t="str">
            <v>B-53</v>
          </cell>
          <cell r="F186" t="str">
            <v>DM</v>
          </cell>
          <cell r="G186">
            <v>8</v>
          </cell>
          <cell r="H186">
            <v>7</v>
          </cell>
          <cell r="I186">
            <v>10</v>
          </cell>
          <cell r="J186">
            <v>25</v>
          </cell>
          <cell r="K186">
            <v>4</v>
          </cell>
          <cell r="L186">
            <v>9</v>
          </cell>
          <cell r="M186">
            <v>10</v>
          </cell>
          <cell r="N186">
            <v>23</v>
          </cell>
          <cell r="O186">
            <v>7</v>
          </cell>
          <cell r="P186">
            <v>10</v>
          </cell>
          <cell r="Q186">
            <v>10</v>
          </cell>
          <cell r="R186">
            <v>27</v>
          </cell>
          <cell r="S186">
            <v>6</v>
          </cell>
          <cell r="T186">
            <v>9</v>
          </cell>
          <cell r="U186">
            <v>8</v>
          </cell>
          <cell r="V186">
            <v>23</v>
          </cell>
          <cell r="W186">
            <v>7</v>
          </cell>
          <cell r="X186">
            <v>10</v>
          </cell>
          <cell r="Y186">
            <v>10</v>
          </cell>
          <cell r="Z186">
            <v>27</v>
          </cell>
          <cell r="AA186">
            <v>125</v>
          </cell>
          <cell r="AB186">
            <v>7</v>
          </cell>
          <cell r="AC186">
            <v>8</v>
          </cell>
          <cell r="AD186">
            <v>38</v>
          </cell>
          <cell r="AE186">
            <v>53</v>
          </cell>
          <cell r="AF186">
            <v>31</v>
          </cell>
          <cell r="AG186">
            <v>84</v>
          </cell>
          <cell r="AH186">
            <v>9</v>
          </cell>
          <cell r="AI186">
            <v>8</v>
          </cell>
          <cell r="AJ186">
            <v>28</v>
          </cell>
          <cell r="AK186">
            <v>45</v>
          </cell>
          <cell r="AL186">
            <v>31</v>
          </cell>
          <cell r="AM186">
            <v>76</v>
          </cell>
          <cell r="AN186">
            <v>9</v>
          </cell>
          <cell r="AO186">
            <v>8</v>
          </cell>
          <cell r="AP186">
            <v>40</v>
          </cell>
          <cell r="AQ186">
            <v>57</v>
          </cell>
          <cell r="AR186">
            <v>26</v>
          </cell>
          <cell r="AS186">
            <v>83</v>
          </cell>
          <cell r="AT186">
            <v>7</v>
          </cell>
          <cell r="AU186">
            <v>8</v>
          </cell>
          <cell r="AV186">
            <v>40</v>
          </cell>
          <cell r="AW186">
            <v>55</v>
          </cell>
          <cell r="AX186">
            <v>29</v>
          </cell>
          <cell r="AY186">
            <v>84</v>
          </cell>
          <cell r="AZ186">
            <v>9</v>
          </cell>
          <cell r="BA186">
            <v>8</v>
          </cell>
          <cell r="BB186">
            <v>40</v>
          </cell>
          <cell r="BC186">
            <v>57</v>
          </cell>
          <cell r="BD186">
            <v>33</v>
          </cell>
          <cell r="BE186">
            <v>90</v>
          </cell>
          <cell r="BF186">
            <v>417</v>
          </cell>
          <cell r="BG186">
            <v>100</v>
          </cell>
          <cell r="BH186">
            <v>642</v>
          </cell>
          <cell r="BI186">
            <v>85.6</v>
          </cell>
          <cell r="BK186" t="str">
            <v>B+</v>
          </cell>
          <cell r="BL186" t="str">
            <v>D+</v>
          </cell>
          <cell r="BM186" t="str">
            <v>E</v>
          </cell>
          <cell r="BN186" t="str">
            <v>C+</v>
          </cell>
          <cell r="BO186" t="str">
            <v>A++</v>
          </cell>
          <cell r="BP186" t="str">
            <v>A+</v>
          </cell>
          <cell r="BQ186" t="str">
            <v>A++</v>
          </cell>
          <cell r="BR186" t="str">
            <v>A++</v>
          </cell>
          <cell r="BS186" t="str">
            <v>A++</v>
          </cell>
          <cell r="BT186" t="str">
            <v>A++</v>
          </cell>
          <cell r="BU186" t="str">
            <v>A++</v>
          </cell>
          <cell r="BW186">
            <v>2</v>
          </cell>
          <cell r="BX186">
            <v>4</v>
          </cell>
          <cell r="BY186">
            <v>4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20.5</v>
          </cell>
          <cell r="CI186">
            <v>0</v>
          </cell>
          <cell r="CJ186" t="str">
            <v>Pass</v>
          </cell>
          <cell r="CK186">
            <v>7.51</v>
          </cell>
        </row>
        <row r="187">
          <cell r="B187" t="str">
            <v>PIET23CS117</v>
          </cell>
          <cell r="C187" t="str">
            <v>NIREN SHARMA</v>
          </cell>
          <cell r="D187" t="str">
            <v>23EPTCS119</v>
          </cell>
          <cell r="E187" t="str">
            <v>B-54</v>
          </cell>
          <cell r="F187" t="str">
            <v>DF</v>
          </cell>
          <cell r="G187">
            <v>6</v>
          </cell>
          <cell r="H187">
            <v>9</v>
          </cell>
          <cell r="I187">
            <v>10</v>
          </cell>
          <cell r="J187">
            <v>25</v>
          </cell>
          <cell r="K187">
            <v>6</v>
          </cell>
          <cell r="L187">
            <v>9</v>
          </cell>
          <cell r="M187">
            <v>10</v>
          </cell>
          <cell r="N187">
            <v>25</v>
          </cell>
          <cell r="O187">
            <v>8</v>
          </cell>
          <cell r="P187">
            <v>10</v>
          </cell>
          <cell r="Q187">
            <v>10</v>
          </cell>
          <cell r="R187">
            <v>28</v>
          </cell>
          <cell r="S187">
            <v>5</v>
          </cell>
          <cell r="T187">
            <v>9</v>
          </cell>
          <cell r="U187">
            <v>10</v>
          </cell>
          <cell r="V187">
            <v>24</v>
          </cell>
          <cell r="W187">
            <v>7</v>
          </cell>
          <cell r="X187">
            <v>10</v>
          </cell>
          <cell r="Y187">
            <v>9</v>
          </cell>
          <cell r="Z187">
            <v>26</v>
          </cell>
          <cell r="AA187">
            <v>128</v>
          </cell>
          <cell r="AB187">
            <v>10</v>
          </cell>
          <cell r="AC187">
            <v>8</v>
          </cell>
          <cell r="AD187">
            <v>40</v>
          </cell>
          <cell r="AE187">
            <v>58</v>
          </cell>
          <cell r="AF187">
            <v>37</v>
          </cell>
          <cell r="AG187">
            <v>95</v>
          </cell>
          <cell r="AH187">
            <v>9</v>
          </cell>
          <cell r="AI187">
            <v>9</v>
          </cell>
          <cell r="AJ187">
            <v>38</v>
          </cell>
          <cell r="AK187">
            <v>56</v>
          </cell>
          <cell r="AL187">
            <v>33</v>
          </cell>
          <cell r="AM187">
            <v>89</v>
          </cell>
          <cell r="AN187">
            <v>7</v>
          </cell>
          <cell r="AO187">
            <v>8</v>
          </cell>
          <cell r="AP187">
            <v>35</v>
          </cell>
          <cell r="AQ187">
            <v>50</v>
          </cell>
          <cell r="AR187">
            <v>34</v>
          </cell>
          <cell r="AS187">
            <v>84</v>
          </cell>
          <cell r="AT187">
            <v>9</v>
          </cell>
          <cell r="AU187">
            <v>10</v>
          </cell>
          <cell r="AV187">
            <v>40</v>
          </cell>
          <cell r="AW187">
            <v>59</v>
          </cell>
          <cell r="AX187">
            <v>39</v>
          </cell>
          <cell r="AY187">
            <v>98</v>
          </cell>
          <cell r="AZ187">
            <v>9</v>
          </cell>
          <cell r="BA187">
            <v>9</v>
          </cell>
          <cell r="BB187">
            <v>40</v>
          </cell>
          <cell r="BC187">
            <v>58</v>
          </cell>
          <cell r="BD187">
            <v>32</v>
          </cell>
          <cell r="BE187">
            <v>90</v>
          </cell>
          <cell r="BF187">
            <v>456</v>
          </cell>
          <cell r="BG187">
            <v>100</v>
          </cell>
          <cell r="BH187">
            <v>684</v>
          </cell>
          <cell r="BI187">
            <v>91.2</v>
          </cell>
          <cell r="BK187" t="str">
            <v>A</v>
          </cell>
          <cell r="BL187" t="str">
            <v>A</v>
          </cell>
          <cell r="BM187" t="str">
            <v>C+</v>
          </cell>
          <cell r="BN187" t="str">
            <v>C+</v>
          </cell>
          <cell r="BO187" t="str">
            <v>A++</v>
          </cell>
          <cell r="BP187" t="str">
            <v>A++</v>
          </cell>
          <cell r="BQ187" t="str">
            <v>A++</v>
          </cell>
          <cell r="BR187" t="str">
            <v>A++</v>
          </cell>
          <cell r="BS187" t="str">
            <v>A++</v>
          </cell>
          <cell r="BT187" t="str">
            <v>A++</v>
          </cell>
          <cell r="BU187" t="str">
            <v>A++</v>
          </cell>
          <cell r="BW187">
            <v>2</v>
          </cell>
          <cell r="BX187">
            <v>4</v>
          </cell>
          <cell r="BY187">
            <v>4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20.5</v>
          </cell>
          <cell r="CI187">
            <v>0</v>
          </cell>
          <cell r="CJ187" t="str">
            <v>Pass</v>
          </cell>
          <cell r="CK187">
            <v>8.68</v>
          </cell>
        </row>
        <row r="188">
          <cell r="B188" t="str">
            <v>PIET23CS118</v>
          </cell>
          <cell r="C188" t="str">
            <v>PALAK PATEL</v>
          </cell>
          <cell r="D188" t="str">
            <v>23EPTCS120</v>
          </cell>
          <cell r="E188" t="str">
            <v>B-55</v>
          </cell>
          <cell r="F188" t="str">
            <v>DM</v>
          </cell>
          <cell r="G188">
            <v>8</v>
          </cell>
          <cell r="H188">
            <v>8</v>
          </cell>
          <cell r="I188">
            <v>9</v>
          </cell>
          <cell r="J188">
            <v>25</v>
          </cell>
          <cell r="K188">
            <v>6</v>
          </cell>
          <cell r="L188">
            <v>10</v>
          </cell>
          <cell r="M188">
            <v>7</v>
          </cell>
          <cell r="N188">
            <v>23</v>
          </cell>
          <cell r="O188">
            <v>8</v>
          </cell>
          <cell r="P188">
            <v>10</v>
          </cell>
          <cell r="Q188">
            <v>8</v>
          </cell>
          <cell r="R188">
            <v>26</v>
          </cell>
          <cell r="S188">
            <v>6</v>
          </cell>
          <cell r="T188">
            <v>10</v>
          </cell>
          <cell r="U188">
            <v>5</v>
          </cell>
          <cell r="V188">
            <v>21</v>
          </cell>
          <cell r="W188">
            <v>7</v>
          </cell>
          <cell r="X188">
            <v>10</v>
          </cell>
          <cell r="Y188">
            <v>8</v>
          </cell>
          <cell r="Z188">
            <v>25</v>
          </cell>
          <cell r="AA188">
            <v>120</v>
          </cell>
          <cell r="AB188">
            <v>6</v>
          </cell>
          <cell r="AC188">
            <v>9</v>
          </cell>
          <cell r="AD188">
            <v>21</v>
          </cell>
          <cell r="AE188">
            <v>36</v>
          </cell>
          <cell r="AF188">
            <v>34</v>
          </cell>
          <cell r="AG188">
            <v>70</v>
          </cell>
          <cell r="AH188">
            <v>8</v>
          </cell>
          <cell r="AI188">
            <v>8</v>
          </cell>
          <cell r="AJ188">
            <v>31</v>
          </cell>
          <cell r="AK188">
            <v>47</v>
          </cell>
          <cell r="AL188">
            <v>30</v>
          </cell>
          <cell r="AM188">
            <v>77</v>
          </cell>
          <cell r="AN188">
            <v>8</v>
          </cell>
          <cell r="AO188">
            <v>8</v>
          </cell>
          <cell r="AP188">
            <v>31</v>
          </cell>
          <cell r="AQ188">
            <v>47</v>
          </cell>
          <cell r="AR188">
            <v>31</v>
          </cell>
          <cell r="AS188">
            <v>78</v>
          </cell>
          <cell r="AT188">
            <v>4</v>
          </cell>
          <cell r="AU188">
            <v>7</v>
          </cell>
          <cell r="AV188">
            <v>36</v>
          </cell>
          <cell r="AW188">
            <v>47</v>
          </cell>
          <cell r="AX188">
            <v>33</v>
          </cell>
          <cell r="AY188">
            <v>80</v>
          </cell>
          <cell r="AZ188">
            <v>8</v>
          </cell>
          <cell r="BA188">
            <v>7</v>
          </cell>
          <cell r="BB188">
            <v>35</v>
          </cell>
          <cell r="BC188">
            <v>50</v>
          </cell>
          <cell r="BD188">
            <v>32</v>
          </cell>
          <cell r="BE188">
            <v>82</v>
          </cell>
          <cell r="BF188">
            <v>387</v>
          </cell>
          <cell r="BG188">
            <v>71</v>
          </cell>
          <cell r="BH188">
            <v>578</v>
          </cell>
          <cell r="BI188">
            <v>77.066666666666677</v>
          </cell>
          <cell r="BK188" t="str">
            <v>B+</v>
          </cell>
          <cell r="BL188" t="str">
            <v>B</v>
          </cell>
          <cell r="BM188" t="str">
            <v>D</v>
          </cell>
          <cell r="BN188" t="str">
            <v>B+</v>
          </cell>
          <cell r="BO188" t="str">
            <v>A+</v>
          </cell>
          <cell r="BP188" t="str">
            <v>A+</v>
          </cell>
          <cell r="BQ188" t="str">
            <v>B+</v>
          </cell>
          <cell r="BR188" t="str">
            <v>A+</v>
          </cell>
          <cell r="BS188" t="str">
            <v>A+</v>
          </cell>
          <cell r="BT188" t="str">
            <v>A++</v>
          </cell>
          <cell r="BU188" t="str">
            <v>B+</v>
          </cell>
          <cell r="BW188">
            <v>2</v>
          </cell>
          <cell r="BX188">
            <v>4</v>
          </cell>
          <cell r="BY188">
            <v>4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20.5</v>
          </cell>
          <cell r="CI188">
            <v>0</v>
          </cell>
          <cell r="CJ188" t="str">
            <v>Pass</v>
          </cell>
          <cell r="CK188">
            <v>7.83</v>
          </cell>
        </row>
        <row r="189">
          <cell r="B189" t="str">
            <v>PIET23CS119</v>
          </cell>
          <cell r="C189" t="str">
            <v>PANINI KASHYAP</v>
          </cell>
          <cell r="D189" t="str">
            <v>23EPTCS121</v>
          </cell>
          <cell r="E189" t="str">
            <v>B-56</v>
          </cell>
          <cell r="F189" t="str">
            <v>HM</v>
          </cell>
          <cell r="G189">
            <v>7</v>
          </cell>
          <cell r="H189">
            <v>9</v>
          </cell>
          <cell r="I189">
            <v>9</v>
          </cell>
          <cell r="J189">
            <v>25</v>
          </cell>
          <cell r="K189">
            <v>8</v>
          </cell>
          <cell r="L189">
            <v>10</v>
          </cell>
          <cell r="M189">
            <v>10</v>
          </cell>
          <cell r="N189">
            <v>28</v>
          </cell>
          <cell r="O189">
            <v>9</v>
          </cell>
          <cell r="P189">
            <v>10</v>
          </cell>
          <cell r="Q189">
            <v>10</v>
          </cell>
          <cell r="R189">
            <v>29</v>
          </cell>
          <cell r="S189">
            <v>6</v>
          </cell>
          <cell r="T189">
            <v>10</v>
          </cell>
          <cell r="U189">
            <v>10</v>
          </cell>
          <cell r="V189">
            <v>26</v>
          </cell>
          <cell r="W189">
            <v>8</v>
          </cell>
          <cell r="X189">
            <v>10</v>
          </cell>
          <cell r="Y189">
            <v>8</v>
          </cell>
          <cell r="Z189">
            <v>26</v>
          </cell>
          <cell r="AA189">
            <v>134</v>
          </cell>
          <cell r="AB189">
            <v>10</v>
          </cell>
          <cell r="AC189">
            <v>9</v>
          </cell>
          <cell r="AD189">
            <v>36</v>
          </cell>
          <cell r="AE189">
            <v>55</v>
          </cell>
          <cell r="AF189">
            <v>34</v>
          </cell>
          <cell r="AG189">
            <v>89</v>
          </cell>
          <cell r="AH189">
            <v>9</v>
          </cell>
          <cell r="AI189">
            <v>8</v>
          </cell>
          <cell r="AJ189">
            <v>37</v>
          </cell>
          <cell r="AK189">
            <v>54</v>
          </cell>
          <cell r="AL189">
            <v>35</v>
          </cell>
          <cell r="AM189">
            <v>89</v>
          </cell>
          <cell r="AN189">
            <v>8</v>
          </cell>
          <cell r="AO189">
            <v>8</v>
          </cell>
          <cell r="AP189">
            <v>36</v>
          </cell>
          <cell r="AQ189">
            <v>52</v>
          </cell>
          <cell r="AR189">
            <v>32</v>
          </cell>
          <cell r="AS189">
            <v>84</v>
          </cell>
          <cell r="AT189">
            <v>8</v>
          </cell>
          <cell r="AU189">
            <v>6</v>
          </cell>
          <cell r="AV189">
            <v>39</v>
          </cell>
          <cell r="AW189">
            <v>53</v>
          </cell>
          <cell r="AX189">
            <v>29</v>
          </cell>
          <cell r="AY189">
            <v>82</v>
          </cell>
          <cell r="AZ189">
            <v>8</v>
          </cell>
          <cell r="BA189">
            <v>9</v>
          </cell>
          <cell r="BB189">
            <v>37</v>
          </cell>
          <cell r="BC189">
            <v>54</v>
          </cell>
          <cell r="BD189">
            <v>31</v>
          </cell>
          <cell r="BE189">
            <v>85</v>
          </cell>
          <cell r="BF189">
            <v>429</v>
          </cell>
          <cell r="BG189">
            <v>100</v>
          </cell>
          <cell r="BH189">
            <v>663</v>
          </cell>
          <cell r="BI189">
            <v>88.4</v>
          </cell>
          <cell r="BK189" t="str">
            <v>A</v>
          </cell>
          <cell r="BL189" t="str">
            <v>A</v>
          </cell>
          <cell r="BM189" t="str">
            <v>A++</v>
          </cell>
          <cell r="BN189" t="str">
            <v>B</v>
          </cell>
          <cell r="BO189" t="str">
            <v>A++</v>
          </cell>
          <cell r="BP189" t="str">
            <v>A++</v>
          </cell>
          <cell r="BQ189" t="str">
            <v>A++</v>
          </cell>
          <cell r="BR189" t="str">
            <v>A++</v>
          </cell>
          <cell r="BS189" t="str">
            <v>A++</v>
          </cell>
          <cell r="BT189" t="str">
            <v>A++</v>
          </cell>
          <cell r="BU189" t="str">
            <v>A++</v>
          </cell>
          <cell r="BW189">
            <v>2</v>
          </cell>
          <cell r="BX189">
            <v>4</v>
          </cell>
          <cell r="BY189">
            <v>4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20.5</v>
          </cell>
          <cell r="CI189">
            <v>0</v>
          </cell>
          <cell r="CJ189" t="str">
            <v>Pass</v>
          </cell>
          <cell r="CK189">
            <v>9.32</v>
          </cell>
        </row>
        <row r="190">
          <cell r="B190" t="str">
            <v>PIET23CS120</v>
          </cell>
          <cell r="C190" t="str">
            <v>PARIMAL JITESH PATEL</v>
          </cell>
          <cell r="D190" t="str">
            <v>23EPTCS122</v>
          </cell>
          <cell r="E190" t="str">
            <v>B-57</v>
          </cell>
          <cell r="F190" t="str">
            <v>DM</v>
          </cell>
          <cell r="G190">
            <v>6</v>
          </cell>
          <cell r="H190">
            <v>10</v>
          </cell>
          <cell r="I190">
            <v>10</v>
          </cell>
          <cell r="J190">
            <v>26</v>
          </cell>
          <cell r="K190">
            <v>9</v>
          </cell>
          <cell r="L190">
            <v>10</v>
          </cell>
          <cell r="M190">
            <v>10</v>
          </cell>
          <cell r="N190">
            <v>29</v>
          </cell>
          <cell r="O190">
            <v>8</v>
          </cell>
          <cell r="P190">
            <v>10</v>
          </cell>
          <cell r="Q190">
            <v>10</v>
          </cell>
          <cell r="R190">
            <v>28</v>
          </cell>
          <cell r="S190">
            <v>5</v>
          </cell>
          <cell r="T190">
            <v>10</v>
          </cell>
          <cell r="U190">
            <v>10</v>
          </cell>
          <cell r="V190">
            <v>25</v>
          </cell>
          <cell r="W190">
            <v>7</v>
          </cell>
          <cell r="X190">
            <v>10</v>
          </cell>
          <cell r="Y190">
            <v>10</v>
          </cell>
          <cell r="Z190">
            <v>27</v>
          </cell>
          <cell r="AA190">
            <v>135</v>
          </cell>
          <cell r="AB190">
            <v>10</v>
          </cell>
          <cell r="AC190">
            <v>10</v>
          </cell>
          <cell r="AD190">
            <v>40</v>
          </cell>
          <cell r="AE190">
            <v>60</v>
          </cell>
          <cell r="AF190">
            <v>36</v>
          </cell>
          <cell r="AG190">
            <v>96</v>
          </cell>
          <cell r="AH190">
            <v>9</v>
          </cell>
          <cell r="AI190">
            <v>8</v>
          </cell>
          <cell r="AJ190">
            <v>35</v>
          </cell>
          <cell r="AK190">
            <v>52</v>
          </cell>
          <cell r="AL190">
            <v>30</v>
          </cell>
          <cell r="AM190">
            <v>82</v>
          </cell>
          <cell r="AN190">
            <v>7</v>
          </cell>
          <cell r="AO190">
            <v>8</v>
          </cell>
          <cell r="AP190">
            <v>35</v>
          </cell>
          <cell r="AQ190">
            <v>50</v>
          </cell>
          <cell r="AR190">
            <v>33</v>
          </cell>
          <cell r="AS190">
            <v>83</v>
          </cell>
          <cell r="AT190">
            <v>6</v>
          </cell>
          <cell r="AU190">
            <v>8</v>
          </cell>
          <cell r="AV190">
            <v>40</v>
          </cell>
          <cell r="AW190">
            <v>54</v>
          </cell>
          <cell r="AX190">
            <v>34</v>
          </cell>
          <cell r="AY190">
            <v>88</v>
          </cell>
          <cell r="AZ190">
            <v>8</v>
          </cell>
          <cell r="BA190">
            <v>8</v>
          </cell>
          <cell r="BB190">
            <v>39</v>
          </cell>
          <cell r="BC190">
            <v>55</v>
          </cell>
          <cell r="BD190">
            <v>31</v>
          </cell>
          <cell r="BE190">
            <v>86</v>
          </cell>
          <cell r="BF190">
            <v>435</v>
          </cell>
          <cell r="BG190">
            <v>66</v>
          </cell>
          <cell r="BH190">
            <v>636</v>
          </cell>
          <cell r="BI190">
            <v>84.8</v>
          </cell>
          <cell r="BK190" t="str">
            <v>B+</v>
          </cell>
          <cell r="BL190" t="str">
            <v>D+</v>
          </cell>
          <cell r="BM190" t="str">
            <v>B+</v>
          </cell>
          <cell r="BN190" t="str">
            <v>A++</v>
          </cell>
          <cell r="BO190" t="str">
            <v>A++</v>
          </cell>
          <cell r="BP190" t="str">
            <v>A++</v>
          </cell>
          <cell r="BQ190" t="str">
            <v>A++</v>
          </cell>
          <cell r="BR190" t="str">
            <v>A++</v>
          </cell>
          <cell r="BS190" t="str">
            <v>A++</v>
          </cell>
          <cell r="BT190" t="str">
            <v>A++</v>
          </cell>
          <cell r="BU190" t="str">
            <v>B</v>
          </cell>
          <cell r="BW190">
            <v>2</v>
          </cell>
          <cell r="BX190">
            <v>4</v>
          </cell>
          <cell r="BY190">
            <v>4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20.5</v>
          </cell>
          <cell r="CI190">
            <v>0</v>
          </cell>
          <cell r="CJ190" t="str">
            <v>Pass</v>
          </cell>
          <cell r="CK190">
            <v>8.57</v>
          </cell>
        </row>
        <row r="191">
          <cell r="B191" t="str">
            <v>PIET23CS121</v>
          </cell>
          <cell r="C191" t="str">
            <v>PARUL JAIN</v>
          </cell>
          <cell r="D191" t="str">
            <v>23EPTCS123</v>
          </cell>
          <cell r="E191" t="str">
            <v>B-58</v>
          </cell>
          <cell r="F191" t="str">
            <v>DM</v>
          </cell>
          <cell r="G191">
            <v>7</v>
          </cell>
          <cell r="H191">
            <v>10</v>
          </cell>
          <cell r="I191">
            <v>10</v>
          </cell>
          <cell r="J191">
            <v>27</v>
          </cell>
          <cell r="K191">
            <v>6</v>
          </cell>
          <cell r="L191">
            <v>9</v>
          </cell>
          <cell r="M191">
            <v>10</v>
          </cell>
          <cell r="N191">
            <v>25</v>
          </cell>
          <cell r="O191">
            <v>8</v>
          </cell>
          <cell r="P191">
            <v>10</v>
          </cell>
          <cell r="Q191">
            <v>10</v>
          </cell>
          <cell r="R191">
            <v>28</v>
          </cell>
          <cell r="S191">
            <v>7</v>
          </cell>
          <cell r="T191">
            <v>10</v>
          </cell>
          <cell r="U191">
            <v>10</v>
          </cell>
          <cell r="V191">
            <v>27</v>
          </cell>
          <cell r="W191">
            <v>5</v>
          </cell>
          <cell r="X191">
            <v>10</v>
          </cell>
          <cell r="Y191">
            <v>10</v>
          </cell>
          <cell r="Z191">
            <v>25</v>
          </cell>
          <cell r="AA191">
            <v>132</v>
          </cell>
          <cell r="AB191">
            <v>8</v>
          </cell>
          <cell r="AC191">
            <v>7</v>
          </cell>
          <cell r="AD191">
            <v>40</v>
          </cell>
          <cell r="AE191">
            <v>55</v>
          </cell>
          <cell r="AF191">
            <v>31</v>
          </cell>
          <cell r="AG191">
            <v>86</v>
          </cell>
          <cell r="AH191">
            <v>8</v>
          </cell>
          <cell r="AI191">
            <v>8</v>
          </cell>
          <cell r="AJ191">
            <v>39</v>
          </cell>
          <cell r="AK191">
            <v>55</v>
          </cell>
          <cell r="AL191">
            <v>31</v>
          </cell>
          <cell r="AM191">
            <v>86</v>
          </cell>
          <cell r="AN191">
            <v>8</v>
          </cell>
          <cell r="AO191">
            <v>8</v>
          </cell>
          <cell r="AP191">
            <v>37</v>
          </cell>
          <cell r="AQ191">
            <v>53</v>
          </cell>
          <cell r="AR191">
            <v>31</v>
          </cell>
          <cell r="AS191">
            <v>84</v>
          </cell>
          <cell r="AT191">
            <v>4</v>
          </cell>
          <cell r="AU191">
            <v>10</v>
          </cell>
          <cell r="AV191">
            <v>38</v>
          </cell>
          <cell r="AW191">
            <v>52</v>
          </cell>
          <cell r="AX191">
            <v>33</v>
          </cell>
          <cell r="AY191">
            <v>85</v>
          </cell>
          <cell r="AZ191">
            <v>7</v>
          </cell>
          <cell r="BA191">
            <v>5</v>
          </cell>
          <cell r="BB191">
            <v>39</v>
          </cell>
          <cell r="BC191">
            <v>51</v>
          </cell>
          <cell r="BD191">
            <v>33</v>
          </cell>
          <cell r="BE191">
            <v>84</v>
          </cell>
          <cell r="BF191">
            <v>425</v>
          </cell>
          <cell r="BG191">
            <v>67</v>
          </cell>
          <cell r="BH191">
            <v>624</v>
          </cell>
          <cell r="BI191">
            <v>83.2</v>
          </cell>
          <cell r="BK191" t="str">
            <v>B+</v>
          </cell>
          <cell r="BL191" t="str">
            <v>B</v>
          </cell>
          <cell r="BM191" t="str">
            <v>D+</v>
          </cell>
          <cell r="BN191" t="str">
            <v>C+</v>
          </cell>
          <cell r="BO191" t="str">
            <v>A+</v>
          </cell>
          <cell r="BP191" t="str">
            <v>A++</v>
          </cell>
          <cell r="BQ191" t="str">
            <v>A++</v>
          </cell>
          <cell r="BR191" t="str">
            <v>A++</v>
          </cell>
          <cell r="BS191" t="str">
            <v>A++</v>
          </cell>
          <cell r="BT191" t="str">
            <v>A++</v>
          </cell>
          <cell r="BU191" t="str">
            <v>B+</v>
          </cell>
          <cell r="BW191">
            <v>2</v>
          </cell>
          <cell r="BX191">
            <v>4</v>
          </cell>
          <cell r="BY191">
            <v>4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20.5</v>
          </cell>
          <cell r="CI191">
            <v>0</v>
          </cell>
          <cell r="CJ191" t="str">
            <v>Pass</v>
          </cell>
          <cell r="CK191">
            <v>8.1</v>
          </cell>
        </row>
        <row r="192">
          <cell r="B192" t="str">
            <v>PIET23CS122</v>
          </cell>
          <cell r="C192" t="str">
            <v>PIYUSH KHANDELWAL</v>
          </cell>
          <cell r="D192" t="str">
            <v>23EPTCS124</v>
          </cell>
          <cell r="E192" t="str">
            <v>B-59</v>
          </cell>
          <cell r="F192" t="str">
            <v>DM</v>
          </cell>
          <cell r="G192">
            <v>10</v>
          </cell>
          <cell r="H192">
            <v>10</v>
          </cell>
          <cell r="I192">
            <v>10</v>
          </cell>
          <cell r="J192">
            <v>30</v>
          </cell>
          <cell r="K192">
            <v>9</v>
          </cell>
          <cell r="L192">
            <v>10</v>
          </cell>
          <cell r="M192">
            <v>10</v>
          </cell>
          <cell r="N192">
            <v>29</v>
          </cell>
          <cell r="O192">
            <v>8</v>
          </cell>
          <cell r="P192">
            <v>10</v>
          </cell>
          <cell r="Q192">
            <v>10</v>
          </cell>
          <cell r="R192">
            <v>28</v>
          </cell>
          <cell r="S192">
            <v>7</v>
          </cell>
          <cell r="T192">
            <v>10</v>
          </cell>
          <cell r="U192">
            <v>10</v>
          </cell>
          <cell r="V192">
            <v>27</v>
          </cell>
          <cell r="W192">
            <v>8</v>
          </cell>
          <cell r="X192">
            <v>10</v>
          </cell>
          <cell r="Y192">
            <v>10</v>
          </cell>
          <cell r="Z192">
            <v>28</v>
          </cell>
          <cell r="AA192">
            <v>142</v>
          </cell>
          <cell r="AB192">
            <v>10</v>
          </cell>
          <cell r="AC192">
            <v>10</v>
          </cell>
          <cell r="AD192">
            <v>40</v>
          </cell>
          <cell r="AE192">
            <v>60</v>
          </cell>
          <cell r="AF192">
            <v>37</v>
          </cell>
          <cell r="AG192">
            <v>97</v>
          </cell>
          <cell r="AH192">
            <v>9</v>
          </cell>
          <cell r="AI192">
            <v>8</v>
          </cell>
          <cell r="AJ192">
            <v>39</v>
          </cell>
          <cell r="AK192">
            <v>56</v>
          </cell>
          <cell r="AL192">
            <v>28</v>
          </cell>
          <cell r="AM192">
            <v>84</v>
          </cell>
          <cell r="AN192">
            <v>7</v>
          </cell>
          <cell r="AO192">
            <v>8</v>
          </cell>
          <cell r="AP192">
            <v>39</v>
          </cell>
          <cell r="AQ192">
            <v>54</v>
          </cell>
          <cell r="AR192">
            <v>33</v>
          </cell>
          <cell r="AS192">
            <v>87</v>
          </cell>
          <cell r="AT192">
            <v>10</v>
          </cell>
          <cell r="AU192">
            <v>10</v>
          </cell>
          <cell r="AV192">
            <v>40</v>
          </cell>
          <cell r="AW192">
            <v>60</v>
          </cell>
          <cell r="AX192">
            <v>32</v>
          </cell>
          <cell r="AY192">
            <v>92</v>
          </cell>
          <cell r="AZ192">
            <v>7</v>
          </cell>
          <cell r="BA192">
            <v>8</v>
          </cell>
          <cell r="BB192">
            <v>37</v>
          </cell>
          <cell r="BC192">
            <v>52</v>
          </cell>
          <cell r="BD192">
            <v>29</v>
          </cell>
          <cell r="BE192">
            <v>81</v>
          </cell>
          <cell r="BF192">
            <v>441</v>
          </cell>
          <cell r="BG192">
            <v>98</v>
          </cell>
          <cell r="BH192">
            <v>681</v>
          </cell>
          <cell r="BI192">
            <v>90.8</v>
          </cell>
          <cell r="BK192" t="str">
            <v>A</v>
          </cell>
          <cell r="BL192" t="str">
            <v>A+</v>
          </cell>
          <cell r="BM192" t="str">
            <v>A++</v>
          </cell>
          <cell r="BN192" t="str">
            <v>A++</v>
          </cell>
          <cell r="BO192" t="str">
            <v>A++</v>
          </cell>
          <cell r="BP192" t="str">
            <v>A++</v>
          </cell>
          <cell r="BQ192" t="str">
            <v>A++</v>
          </cell>
          <cell r="BR192" t="str">
            <v>A++</v>
          </cell>
          <cell r="BS192" t="str">
            <v>A++</v>
          </cell>
          <cell r="BT192" t="str">
            <v>A++</v>
          </cell>
          <cell r="BU192" t="str">
            <v>A++</v>
          </cell>
          <cell r="BW192">
            <v>2</v>
          </cell>
          <cell r="BX192">
            <v>4</v>
          </cell>
          <cell r="BY192">
            <v>4</v>
          </cell>
          <cell r="BZ192">
            <v>2</v>
          </cell>
          <cell r="CA192">
            <v>2</v>
          </cell>
          <cell r="CB192">
            <v>1</v>
          </cell>
          <cell r="CC192">
            <v>1</v>
          </cell>
          <cell r="CD192">
            <v>1.5</v>
          </cell>
          <cell r="CE192">
            <v>1</v>
          </cell>
          <cell r="CF192">
            <v>1.5</v>
          </cell>
          <cell r="CG192">
            <v>0.5</v>
          </cell>
          <cell r="CH192">
            <v>20.5</v>
          </cell>
          <cell r="CI192">
            <v>0</v>
          </cell>
          <cell r="CJ192" t="str">
            <v>Pass</v>
          </cell>
          <cell r="CK192">
            <v>9.66</v>
          </cell>
        </row>
        <row r="193">
          <cell r="B193" t="str">
            <v>PIET23CS123</v>
          </cell>
          <cell r="C193" t="str">
            <v>PIYUSH KUMAR MANGAL</v>
          </cell>
          <cell r="D193" t="str">
            <v>23EPTCS125</v>
          </cell>
          <cell r="E193" t="str">
            <v>B-60</v>
          </cell>
          <cell r="F193" t="str">
            <v>DF</v>
          </cell>
          <cell r="G193">
            <v>9</v>
          </cell>
          <cell r="H193">
            <v>10</v>
          </cell>
          <cell r="I193">
            <v>10</v>
          </cell>
          <cell r="J193">
            <v>29</v>
          </cell>
          <cell r="K193">
            <v>8</v>
          </cell>
          <cell r="L193">
            <v>10</v>
          </cell>
          <cell r="M193">
            <v>10</v>
          </cell>
          <cell r="N193">
            <v>28</v>
          </cell>
          <cell r="O193">
            <v>7</v>
          </cell>
          <cell r="P193">
            <v>10</v>
          </cell>
          <cell r="Q193">
            <v>10</v>
          </cell>
          <cell r="R193">
            <v>27</v>
          </cell>
          <cell r="S193">
            <v>7</v>
          </cell>
          <cell r="T193">
            <v>10</v>
          </cell>
          <cell r="U193">
            <v>10</v>
          </cell>
          <cell r="V193">
            <v>27</v>
          </cell>
          <cell r="W193">
            <v>7</v>
          </cell>
          <cell r="X193">
            <v>10</v>
          </cell>
          <cell r="Y193">
            <v>10</v>
          </cell>
          <cell r="Z193">
            <v>27</v>
          </cell>
          <cell r="AA193">
            <v>138</v>
          </cell>
          <cell r="AB193">
            <v>10</v>
          </cell>
          <cell r="AC193">
            <v>9</v>
          </cell>
          <cell r="AD193">
            <v>40</v>
          </cell>
          <cell r="AE193">
            <v>59</v>
          </cell>
          <cell r="AF193">
            <v>20</v>
          </cell>
          <cell r="AG193">
            <v>79</v>
          </cell>
          <cell r="AH193">
            <v>9</v>
          </cell>
          <cell r="AI193">
            <v>8</v>
          </cell>
          <cell r="AJ193">
            <v>37</v>
          </cell>
          <cell r="AK193">
            <v>54</v>
          </cell>
          <cell r="AL193">
            <v>32</v>
          </cell>
          <cell r="AM193">
            <v>86</v>
          </cell>
          <cell r="AN193">
            <v>9</v>
          </cell>
          <cell r="AO193">
            <v>8</v>
          </cell>
          <cell r="AP193">
            <v>39</v>
          </cell>
          <cell r="AQ193">
            <v>56</v>
          </cell>
          <cell r="AR193">
            <v>32</v>
          </cell>
          <cell r="AS193">
            <v>88</v>
          </cell>
          <cell r="AT193">
            <v>7</v>
          </cell>
          <cell r="AU193">
            <v>7</v>
          </cell>
          <cell r="AV193">
            <v>37</v>
          </cell>
          <cell r="AW193">
            <v>51</v>
          </cell>
          <cell r="AX193">
            <v>36</v>
          </cell>
          <cell r="AY193">
            <v>87</v>
          </cell>
          <cell r="AZ193">
            <v>8</v>
          </cell>
          <cell r="BA193">
            <v>4</v>
          </cell>
          <cell r="BB193">
            <v>35</v>
          </cell>
          <cell r="BC193">
            <v>47</v>
          </cell>
          <cell r="BD193">
            <v>24</v>
          </cell>
          <cell r="BE193">
            <v>71</v>
          </cell>
          <cell r="BF193">
            <v>411</v>
          </cell>
          <cell r="BG193">
            <v>79</v>
          </cell>
          <cell r="BH193">
            <v>628</v>
          </cell>
          <cell r="BI193">
            <v>83.733333333333334</v>
          </cell>
          <cell r="BK193" t="str">
            <v>B+</v>
          </cell>
          <cell r="BL193" t="str">
            <v>A</v>
          </cell>
          <cell r="BM193" t="str">
            <v>A++</v>
          </cell>
          <cell r="BN193" t="str">
            <v>B</v>
          </cell>
          <cell r="BO193" t="str">
            <v>A+</v>
          </cell>
          <cell r="BP193" t="str">
            <v>A++</v>
          </cell>
          <cell r="BQ193" t="str">
            <v>A+</v>
          </cell>
          <cell r="BR193" t="str">
            <v>A++</v>
          </cell>
          <cell r="BS193" t="str">
            <v>A++</v>
          </cell>
          <cell r="BT193" t="str">
            <v>B+</v>
          </cell>
          <cell r="BU193" t="str">
            <v>A+</v>
          </cell>
          <cell r="BW193">
            <v>2</v>
          </cell>
          <cell r="BX193">
            <v>4</v>
          </cell>
          <cell r="BY193">
            <v>4</v>
          </cell>
          <cell r="BZ193">
            <v>2</v>
          </cell>
          <cell r="CA193">
            <v>2</v>
          </cell>
          <cell r="CB193">
            <v>1</v>
          </cell>
          <cell r="CC193">
            <v>1</v>
          </cell>
          <cell r="CD193">
            <v>1.5</v>
          </cell>
          <cell r="CE193">
            <v>1</v>
          </cell>
          <cell r="CF193">
            <v>1.5</v>
          </cell>
          <cell r="CG193">
            <v>0.5</v>
          </cell>
          <cell r="CH193">
            <v>20.5</v>
          </cell>
          <cell r="CI193">
            <v>0</v>
          </cell>
          <cell r="CJ193" t="str">
            <v>Pass</v>
          </cell>
          <cell r="CK193">
            <v>8.9499999999999993</v>
          </cell>
        </row>
        <row r="194">
          <cell r="B194" t="str">
            <v>PIET23CS124</v>
          </cell>
          <cell r="C194" t="str">
            <v>POOJA</v>
          </cell>
          <cell r="D194" t="str">
            <v>23EPTCS126</v>
          </cell>
          <cell r="E194" t="str">
            <v>B-61</v>
          </cell>
          <cell r="F194" t="str">
            <v>HM</v>
          </cell>
          <cell r="G194">
            <v>4</v>
          </cell>
          <cell r="H194">
            <v>5</v>
          </cell>
          <cell r="I194">
            <v>9</v>
          </cell>
          <cell r="J194">
            <v>18</v>
          </cell>
          <cell r="K194">
            <v>5</v>
          </cell>
          <cell r="L194" t="str">
            <v>N</v>
          </cell>
          <cell r="M194">
            <v>7</v>
          </cell>
          <cell r="N194">
            <v>12</v>
          </cell>
          <cell r="O194" t="str">
            <v>N</v>
          </cell>
          <cell r="P194">
            <v>10</v>
          </cell>
          <cell r="Q194">
            <v>10</v>
          </cell>
          <cell r="R194">
            <v>20</v>
          </cell>
          <cell r="S194">
            <v>6</v>
          </cell>
          <cell r="T194" t="str">
            <v>N</v>
          </cell>
          <cell r="U194">
            <v>6</v>
          </cell>
          <cell r="V194">
            <v>12</v>
          </cell>
          <cell r="W194">
            <v>3</v>
          </cell>
          <cell r="X194">
            <v>8</v>
          </cell>
          <cell r="Y194">
            <v>8</v>
          </cell>
          <cell r="Z194">
            <v>19</v>
          </cell>
          <cell r="AA194">
            <v>81</v>
          </cell>
          <cell r="AB194">
            <v>4</v>
          </cell>
          <cell r="AC194">
            <v>3</v>
          </cell>
          <cell r="AD194">
            <v>20</v>
          </cell>
          <cell r="AE194">
            <v>27</v>
          </cell>
          <cell r="AF194">
            <v>28</v>
          </cell>
          <cell r="AG194">
            <v>55</v>
          </cell>
          <cell r="AH194">
            <v>8</v>
          </cell>
          <cell r="AI194">
            <v>7</v>
          </cell>
          <cell r="AJ194">
            <v>25</v>
          </cell>
          <cell r="AK194">
            <v>40</v>
          </cell>
          <cell r="AL194">
            <v>29</v>
          </cell>
          <cell r="AM194">
            <v>69</v>
          </cell>
          <cell r="AN194">
            <v>5</v>
          </cell>
          <cell r="AO194">
            <v>8</v>
          </cell>
          <cell r="AP194">
            <v>37</v>
          </cell>
          <cell r="AQ194">
            <v>50</v>
          </cell>
          <cell r="AR194">
            <v>32</v>
          </cell>
          <cell r="AS194">
            <v>82</v>
          </cell>
          <cell r="AT194">
            <v>3</v>
          </cell>
          <cell r="AU194">
            <v>6</v>
          </cell>
          <cell r="AV194">
            <v>21</v>
          </cell>
          <cell r="AW194">
            <v>30</v>
          </cell>
          <cell r="AX194">
            <v>23</v>
          </cell>
          <cell r="AY194">
            <v>53</v>
          </cell>
          <cell r="AZ194">
            <v>7</v>
          </cell>
          <cell r="BA194">
            <v>5</v>
          </cell>
          <cell r="BB194">
            <v>26</v>
          </cell>
          <cell r="BC194">
            <v>38</v>
          </cell>
          <cell r="BD194">
            <v>18</v>
          </cell>
          <cell r="BE194">
            <v>56</v>
          </cell>
          <cell r="BF194">
            <v>315</v>
          </cell>
          <cell r="BG194">
            <v>59</v>
          </cell>
          <cell r="BH194">
            <v>455</v>
          </cell>
          <cell r="BI194">
            <v>60.666666666666671</v>
          </cell>
          <cell r="BK194" t="str">
            <v>C+</v>
          </cell>
          <cell r="BL194" t="str">
            <v>E</v>
          </cell>
          <cell r="BM194" t="str">
            <v>E</v>
          </cell>
          <cell r="BN194" t="str">
            <v>D</v>
          </cell>
          <cell r="BO194" t="str">
            <v>D+</v>
          </cell>
          <cell r="BP194" t="str">
            <v>B+</v>
          </cell>
          <cell r="BQ194" t="str">
            <v>C</v>
          </cell>
          <cell r="BR194" t="str">
            <v>A++</v>
          </cell>
          <cell r="BS194" t="str">
            <v>D+</v>
          </cell>
          <cell r="BT194" t="str">
            <v>C</v>
          </cell>
          <cell r="BU194" t="str">
            <v>C+</v>
          </cell>
          <cell r="BW194">
            <v>2</v>
          </cell>
          <cell r="BX194">
            <v>4</v>
          </cell>
          <cell r="BY194">
            <v>4</v>
          </cell>
          <cell r="BZ194">
            <v>2</v>
          </cell>
          <cell r="CA194">
            <v>2</v>
          </cell>
          <cell r="CB194">
            <v>1</v>
          </cell>
          <cell r="CC194">
            <v>1</v>
          </cell>
          <cell r="CD194">
            <v>1.5</v>
          </cell>
          <cell r="CE194">
            <v>1</v>
          </cell>
          <cell r="CF194">
            <v>1.5</v>
          </cell>
          <cell r="CG194">
            <v>0.5</v>
          </cell>
          <cell r="CH194">
            <v>20.5</v>
          </cell>
          <cell r="CI194">
            <v>0</v>
          </cell>
          <cell r="CJ194" t="str">
            <v>Pass</v>
          </cell>
          <cell r="CK194">
            <v>5.74</v>
          </cell>
        </row>
        <row r="195">
          <cell r="B195" t="str">
            <v>PIET23CS125</v>
          </cell>
          <cell r="C195" t="str">
            <v>PRANAV SHARMA</v>
          </cell>
          <cell r="D195" t="str">
            <v>23EPTCS127</v>
          </cell>
          <cell r="E195" t="str">
            <v>B-62</v>
          </cell>
          <cell r="F195" t="str">
            <v>DM</v>
          </cell>
          <cell r="G195">
            <v>4</v>
          </cell>
          <cell r="H195">
            <v>5</v>
          </cell>
          <cell r="I195">
            <v>10</v>
          </cell>
          <cell r="J195">
            <v>19</v>
          </cell>
          <cell r="K195">
            <v>7</v>
          </cell>
          <cell r="L195">
            <v>7</v>
          </cell>
          <cell r="M195">
            <v>10</v>
          </cell>
          <cell r="N195">
            <v>24</v>
          </cell>
          <cell r="O195">
            <v>6</v>
          </cell>
          <cell r="P195">
            <v>9</v>
          </cell>
          <cell r="Q195">
            <v>10</v>
          </cell>
          <cell r="R195">
            <v>25</v>
          </cell>
          <cell r="S195">
            <v>6</v>
          </cell>
          <cell r="T195">
            <v>5</v>
          </cell>
          <cell r="U195">
            <v>8</v>
          </cell>
          <cell r="V195">
            <v>19</v>
          </cell>
          <cell r="W195">
            <v>7</v>
          </cell>
          <cell r="X195">
            <v>7</v>
          </cell>
          <cell r="Y195">
            <v>9</v>
          </cell>
          <cell r="Z195">
            <v>23</v>
          </cell>
          <cell r="AA195">
            <v>110</v>
          </cell>
          <cell r="AB195">
            <v>6</v>
          </cell>
          <cell r="AC195">
            <v>7</v>
          </cell>
          <cell r="AD195">
            <v>40</v>
          </cell>
          <cell r="AE195">
            <v>53</v>
          </cell>
          <cell r="AF195">
            <v>29</v>
          </cell>
          <cell r="AG195">
            <v>82</v>
          </cell>
          <cell r="AH195">
            <v>8</v>
          </cell>
          <cell r="AI195">
            <v>7</v>
          </cell>
          <cell r="AJ195">
            <v>38</v>
          </cell>
          <cell r="AK195">
            <v>53</v>
          </cell>
          <cell r="AL195">
            <v>30</v>
          </cell>
          <cell r="AM195">
            <v>83</v>
          </cell>
          <cell r="AN195">
            <v>7</v>
          </cell>
          <cell r="AO195">
            <v>8</v>
          </cell>
          <cell r="AP195">
            <v>37</v>
          </cell>
          <cell r="AQ195">
            <v>52</v>
          </cell>
          <cell r="AR195">
            <v>26</v>
          </cell>
          <cell r="AS195">
            <v>78</v>
          </cell>
          <cell r="AT195">
            <v>7</v>
          </cell>
          <cell r="AU195">
            <v>7</v>
          </cell>
          <cell r="AV195">
            <v>39</v>
          </cell>
          <cell r="AW195">
            <v>53</v>
          </cell>
          <cell r="AX195">
            <v>30</v>
          </cell>
          <cell r="AY195">
            <v>83</v>
          </cell>
          <cell r="AZ195">
            <v>8</v>
          </cell>
          <cell r="BA195">
            <v>6</v>
          </cell>
          <cell r="BB195">
            <v>32</v>
          </cell>
          <cell r="BC195">
            <v>46</v>
          </cell>
          <cell r="BD195">
            <v>28</v>
          </cell>
          <cell r="BE195">
            <v>74</v>
          </cell>
          <cell r="BF195">
            <v>400</v>
          </cell>
          <cell r="BG195">
            <v>80</v>
          </cell>
          <cell r="BH195">
            <v>590</v>
          </cell>
          <cell r="BI195">
            <v>78.666666666666657</v>
          </cell>
          <cell r="BK195" t="str">
            <v>D+</v>
          </cell>
          <cell r="BL195" t="str">
            <v>E</v>
          </cell>
          <cell r="BM195" t="str">
            <v>B</v>
          </cell>
          <cell r="BN195" t="str">
            <v>D+</v>
          </cell>
          <cell r="BO195" t="str">
            <v>B</v>
          </cell>
          <cell r="BP195" t="str">
            <v>A++</v>
          </cell>
          <cell r="BQ195" t="str">
            <v>A++</v>
          </cell>
          <cell r="BR195" t="str">
            <v>A+</v>
          </cell>
          <cell r="BS195" t="str">
            <v>A++</v>
          </cell>
          <cell r="BT195" t="str">
            <v>A</v>
          </cell>
          <cell r="BU195" t="str">
            <v>A+</v>
          </cell>
          <cell r="BW195">
            <v>2</v>
          </cell>
          <cell r="BX195">
            <v>4</v>
          </cell>
          <cell r="BY195">
            <v>4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20.5</v>
          </cell>
          <cell r="CI195">
            <v>0</v>
          </cell>
          <cell r="CJ195" t="str">
            <v>Pass</v>
          </cell>
          <cell r="CK195">
            <v>7.11</v>
          </cell>
        </row>
        <row r="196">
          <cell r="B196" t="str">
            <v>PIET23CS126</v>
          </cell>
          <cell r="C196" t="str">
            <v>PRANAV SHARMA</v>
          </cell>
          <cell r="D196" t="str">
            <v>23EPTCS128</v>
          </cell>
          <cell r="E196" t="str">
            <v>B-63</v>
          </cell>
          <cell r="F196" t="str">
            <v>DM</v>
          </cell>
          <cell r="G196">
            <v>5</v>
          </cell>
          <cell r="H196">
            <v>8</v>
          </cell>
          <cell r="I196">
            <v>10</v>
          </cell>
          <cell r="J196">
            <v>23</v>
          </cell>
          <cell r="K196">
            <v>7</v>
          </cell>
          <cell r="L196">
            <v>10</v>
          </cell>
          <cell r="M196">
            <v>10</v>
          </cell>
          <cell r="N196">
            <v>27</v>
          </cell>
          <cell r="O196">
            <v>6</v>
          </cell>
          <cell r="P196">
            <v>10</v>
          </cell>
          <cell r="Q196">
            <v>10</v>
          </cell>
          <cell r="R196">
            <v>26</v>
          </cell>
          <cell r="S196">
            <v>8</v>
          </cell>
          <cell r="T196">
            <v>10</v>
          </cell>
          <cell r="U196">
            <v>10</v>
          </cell>
          <cell r="V196">
            <v>28</v>
          </cell>
          <cell r="W196">
            <v>9</v>
          </cell>
          <cell r="X196">
            <v>10</v>
          </cell>
          <cell r="Y196">
            <v>9</v>
          </cell>
          <cell r="Z196">
            <v>28</v>
          </cell>
          <cell r="AA196">
            <v>132</v>
          </cell>
          <cell r="AB196">
            <v>9</v>
          </cell>
          <cell r="AC196">
            <v>7</v>
          </cell>
          <cell r="AD196">
            <v>40</v>
          </cell>
          <cell r="AE196">
            <v>56</v>
          </cell>
          <cell r="AF196">
            <v>38</v>
          </cell>
          <cell r="AG196">
            <v>94</v>
          </cell>
          <cell r="AH196">
            <v>8</v>
          </cell>
          <cell r="AI196">
            <v>8</v>
          </cell>
          <cell r="AJ196">
            <v>38</v>
          </cell>
          <cell r="AK196">
            <v>54</v>
          </cell>
          <cell r="AL196">
            <v>31</v>
          </cell>
          <cell r="AM196">
            <v>85</v>
          </cell>
          <cell r="AN196">
            <v>9</v>
          </cell>
          <cell r="AO196">
            <v>9</v>
          </cell>
          <cell r="AP196">
            <v>40</v>
          </cell>
          <cell r="AQ196">
            <v>58</v>
          </cell>
          <cell r="AR196">
            <v>34</v>
          </cell>
          <cell r="AS196">
            <v>92</v>
          </cell>
          <cell r="AT196">
            <v>10</v>
          </cell>
          <cell r="AU196">
            <v>10</v>
          </cell>
          <cell r="AV196">
            <v>40</v>
          </cell>
          <cell r="AW196">
            <v>60</v>
          </cell>
          <cell r="AX196">
            <v>40</v>
          </cell>
          <cell r="AY196">
            <v>100</v>
          </cell>
          <cell r="AZ196">
            <v>9</v>
          </cell>
          <cell r="BA196">
            <v>8</v>
          </cell>
          <cell r="BB196">
            <v>39</v>
          </cell>
          <cell r="BC196">
            <v>56</v>
          </cell>
          <cell r="BD196">
            <v>34</v>
          </cell>
          <cell r="BE196">
            <v>90</v>
          </cell>
          <cell r="BF196">
            <v>461</v>
          </cell>
          <cell r="BG196">
            <v>81</v>
          </cell>
          <cell r="BH196">
            <v>674</v>
          </cell>
          <cell r="BI196">
            <v>89.86666666666666</v>
          </cell>
          <cell r="BK196" t="str">
            <v>A</v>
          </cell>
          <cell r="BL196" t="str">
            <v>C+</v>
          </cell>
          <cell r="BM196" t="str">
            <v>B</v>
          </cell>
          <cell r="BN196" t="str">
            <v>A++</v>
          </cell>
          <cell r="BO196" t="str">
            <v>A+</v>
          </cell>
          <cell r="BP196" t="str">
            <v>A++</v>
          </cell>
          <cell r="BQ196" t="str">
            <v>A++</v>
          </cell>
          <cell r="BR196" t="str">
            <v>A++</v>
          </cell>
          <cell r="BS196" t="str">
            <v>A++</v>
          </cell>
          <cell r="BT196" t="str">
            <v>A++</v>
          </cell>
          <cell r="BU196" t="str">
            <v>A++</v>
          </cell>
          <cell r="BW196">
            <v>2</v>
          </cell>
          <cell r="BX196">
            <v>4</v>
          </cell>
          <cell r="BY196">
            <v>4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20.5</v>
          </cell>
          <cell r="CI196">
            <v>0</v>
          </cell>
          <cell r="CJ196" t="str">
            <v>Pass</v>
          </cell>
          <cell r="CK196">
            <v>8.68</v>
          </cell>
        </row>
        <row r="197">
          <cell r="B197" t="str">
            <v>PIET23CS167</v>
          </cell>
          <cell r="C197" t="str">
            <v>TANUSH JANGID</v>
          </cell>
          <cell r="D197" t="str">
            <v>23EPTCS167</v>
          </cell>
          <cell r="E197" t="str">
            <v>B-64</v>
          </cell>
          <cell r="F197" t="str">
            <v>HM</v>
          </cell>
          <cell r="G197">
            <v>7</v>
          </cell>
          <cell r="H197">
            <v>9</v>
          </cell>
          <cell r="I197">
            <v>10</v>
          </cell>
          <cell r="J197">
            <v>26</v>
          </cell>
          <cell r="K197">
            <v>7</v>
          </cell>
          <cell r="L197">
            <v>9</v>
          </cell>
          <cell r="M197">
            <v>10</v>
          </cell>
          <cell r="N197">
            <v>26</v>
          </cell>
          <cell r="O197">
            <v>7</v>
          </cell>
          <cell r="P197">
            <v>10</v>
          </cell>
          <cell r="Q197">
            <v>10</v>
          </cell>
          <cell r="R197">
            <v>27</v>
          </cell>
          <cell r="S197">
            <v>4</v>
          </cell>
          <cell r="T197">
            <v>7</v>
          </cell>
          <cell r="U197">
            <v>10</v>
          </cell>
          <cell r="V197">
            <v>21</v>
          </cell>
          <cell r="W197">
            <v>9</v>
          </cell>
          <cell r="X197">
            <v>10</v>
          </cell>
          <cell r="Y197">
            <v>10</v>
          </cell>
          <cell r="Z197">
            <v>29</v>
          </cell>
          <cell r="AA197">
            <v>129</v>
          </cell>
          <cell r="AB197">
            <v>8</v>
          </cell>
          <cell r="AC197">
            <v>8</v>
          </cell>
          <cell r="AD197">
            <v>40</v>
          </cell>
          <cell r="AE197">
            <v>56</v>
          </cell>
          <cell r="AF197">
            <v>27</v>
          </cell>
          <cell r="AG197">
            <v>83</v>
          </cell>
          <cell r="AH197">
            <v>8</v>
          </cell>
          <cell r="AI197">
            <v>8</v>
          </cell>
          <cell r="AJ197">
            <v>40</v>
          </cell>
          <cell r="AK197">
            <v>56</v>
          </cell>
          <cell r="AL197">
            <v>32</v>
          </cell>
          <cell r="AM197">
            <v>88</v>
          </cell>
          <cell r="AN197">
            <v>8</v>
          </cell>
          <cell r="AO197">
            <v>7</v>
          </cell>
          <cell r="AP197">
            <v>40</v>
          </cell>
          <cell r="AQ197">
            <v>55</v>
          </cell>
          <cell r="AR197">
            <v>31</v>
          </cell>
          <cell r="AS197">
            <v>86</v>
          </cell>
          <cell r="AT197">
            <v>9</v>
          </cell>
          <cell r="AU197">
            <v>8</v>
          </cell>
          <cell r="AV197">
            <v>40</v>
          </cell>
          <cell r="AW197">
            <v>57</v>
          </cell>
          <cell r="AX197">
            <v>28</v>
          </cell>
          <cell r="AY197">
            <v>85</v>
          </cell>
          <cell r="AZ197">
            <v>9</v>
          </cell>
          <cell r="BA197">
            <v>8</v>
          </cell>
          <cell r="BB197">
            <v>40</v>
          </cell>
          <cell r="BC197">
            <v>57</v>
          </cell>
          <cell r="BD197">
            <v>34</v>
          </cell>
          <cell r="BE197">
            <v>91</v>
          </cell>
          <cell r="BF197">
            <v>433</v>
          </cell>
          <cell r="BG197">
            <v>88</v>
          </cell>
          <cell r="BH197">
            <v>650</v>
          </cell>
          <cell r="BI197">
            <v>86.666666666666671</v>
          </cell>
          <cell r="BK197" t="str">
            <v>B+</v>
          </cell>
          <cell r="BL197" t="str">
            <v>C+</v>
          </cell>
          <cell r="BM197" t="str">
            <v>E</v>
          </cell>
          <cell r="BN197" t="str">
            <v>C</v>
          </cell>
          <cell r="BO197" t="str">
            <v>C+</v>
          </cell>
          <cell r="BP197" t="str">
            <v>A++</v>
          </cell>
          <cell r="BQ197" t="str">
            <v>A++</v>
          </cell>
          <cell r="BR197" t="str">
            <v>A++</v>
          </cell>
          <cell r="BS197" t="str">
            <v>A++</v>
          </cell>
          <cell r="BT197" t="str">
            <v>A++</v>
          </cell>
          <cell r="BU197" t="str">
            <v>A++</v>
          </cell>
          <cell r="BW197">
            <v>2</v>
          </cell>
          <cell r="BX197">
            <v>4</v>
          </cell>
          <cell r="BY197">
            <v>4</v>
          </cell>
          <cell r="BZ197">
            <v>2</v>
          </cell>
          <cell r="CA197">
            <v>2</v>
          </cell>
          <cell r="CB197">
            <v>1</v>
          </cell>
          <cell r="CC197">
            <v>1</v>
          </cell>
          <cell r="CD197">
            <v>1.5</v>
          </cell>
          <cell r="CE197">
            <v>1</v>
          </cell>
          <cell r="CF197">
            <v>1.5</v>
          </cell>
          <cell r="CG197">
            <v>0.5</v>
          </cell>
          <cell r="CH197">
            <v>20.5</v>
          </cell>
          <cell r="CI197">
            <v>0</v>
          </cell>
          <cell r="CJ197" t="str">
            <v>Pass</v>
          </cell>
          <cell r="CK197">
            <v>7.41</v>
          </cell>
        </row>
        <row r="198"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K198">
            <v>0</v>
          </cell>
          <cell r="BL198">
            <v>1</v>
          </cell>
          <cell r="BM198">
            <v>3</v>
          </cell>
          <cell r="BN198">
            <v>0</v>
          </cell>
          <cell r="BO198">
            <v>1</v>
          </cell>
          <cell r="BP198"/>
          <cell r="BQ198"/>
          <cell r="BR198"/>
          <cell r="BS198"/>
          <cell r="BT198"/>
          <cell r="BU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</row>
        <row r="199">
          <cell r="B199" t="str">
            <v>PIET23CS127</v>
          </cell>
          <cell r="C199" t="str">
            <v>PRATHAM SINGH PANWAR</v>
          </cell>
          <cell r="D199" t="str">
            <v>23EPTCS129</v>
          </cell>
          <cell r="E199" t="str">
            <v>C-01</v>
          </cell>
          <cell r="F199" t="str">
            <v>HM</v>
          </cell>
          <cell r="G199">
            <v>10</v>
          </cell>
          <cell r="H199">
            <v>10</v>
          </cell>
          <cell r="I199">
            <v>10</v>
          </cell>
          <cell r="J199">
            <v>30</v>
          </cell>
          <cell r="K199">
            <v>7</v>
          </cell>
          <cell r="L199">
            <v>10</v>
          </cell>
          <cell r="M199">
            <v>10</v>
          </cell>
          <cell r="N199">
            <v>27</v>
          </cell>
          <cell r="O199">
            <v>6</v>
          </cell>
          <cell r="P199">
            <v>9</v>
          </cell>
          <cell r="Q199">
            <v>10</v>
          </cell>
          <cell r="R199">
            <v>25</v>
          </cell>
          <cell r="S199">
            <v>3</v>
          </cell>
          <cell r="T199">
            <v>7</v>
          </cell>
          <cell r="U199">
            <v>10</v>
          </cell>
          <cell r="V199">
            <v>20</v>
          </cell>
          <cell r="W199">
            <v>8</v>
          </cell>
          <cell r="X199">
            <v>10</v>
          </cell>
          <cell r="Y199">
            <v>10</v>
          </cell>
          <cell r="Z199">
            <v>28</v>
          </cell>
          <cell r="AA199">
            <v>130</v>
          </cell>
          <cell r="AB199">
            <v>9</v>
          </cell>
          <cell r="AC199">
            <v>10</v>
          </cell>
          <cell r="AD199">
            <v>40</v>
          </cell>
          <cell r="AE199">
            <v>59</v>
          </cell>
          <cell r="AF199">
            <v>32</v>
          </cell>
          <cell r="AG199">
            <v>91</v>
          </cell>
          <cell r="AH199">
            <v>7</v>
          </cell>
          <cell r="AI199">
            <v>8</v>
          </cell>
          <cell r="AJ199">
            <v>38</v>
          </cell>
          <cell r="AK199">
            <v>53</v>
          </cell>
          <cell r="AL199">
            <v>31</v>
          </cell>
          <cell r="AM199">
            <v>84</v>
          </cell>
          <cell r="AN199">
            <v>8</v>
          </cell>
          <cell r="AO199">
            <v>8</v>
          </cell>
          <cell r="AP199">
            <v>37</v>
          </cell>
          <cell r="AQ199">
            <v>53</v>
          </cell>
          <cell r="AR199">
            <v>29</v>
          </cell>
          <cell r="AS199">
            <v>82</v>
          </cell>
          <cell r="AT199">
            <v>8</v>
          </cell>
          <cell r="AU199">
            <v>8</v>
          </cell>
          <cell r="AV199">
            <v>38</v>
          </cell>
          <cell r="AW199">
            <v>54</v>
          </cell>
          <cell r="AX199">
            <v>34</v>
          </cell>
          <cell r="AY199">
            <v>88</v>
          </cell>
          <cell r="AZ199">
            <v>7</v>
          </cell>
          <cell r="BA199">
            <v>7</v>
          </cell>
          <cell r="BB199">
            <v>34</v>
          </cell>
          <cell r="BC199">
            <v>48</v>
          </cell>
          <cell r="BD199">
            <v>28</v>
          </cell>
          <cell r="BE199">
            <v>76</v>
          </cell>
          <cell r="BF199">
            <v>421</v>
          </cell>
          <cell r="BG199">
            <v>93</v>
          </cell>
          <cell r="BH199">
            <v>644</v>
          </cell>
          <cell r="BI199">
            <v>85.866666666666674</v>
          </cell>
          <cell r="BK199" t="str">
            <v>B</v>
          </cell>
          <cell r="BL199" t="str">
            <v>A++</v>
          </cell>
          <cell r="BM199" t="str">
            <v>A++</v>
          </cell>
          <cell r="BN199" t="str">
            <v>C+</v>
          </cell>
          <cell r="BO199" t="str">
            <v>B+</v>
          </cell>
          <cell r="BP199" t="str">
            <v>A++</v>
          </cell>
          <cell r="BQ199" t="str">
            <v>A++</v>
          </cell>
          <cell r="BR199" t="str">
            <v>A++</v>
          </cell>
          <cell r="BS199" t="str">
            <v>A++</v>
          </cell>
          <cell r="BT199" t="str">
            <v>A+</v>
          </cell>
          <cell r="BU199" t="str">
            <v>A++</v>
          </cell>
          <cell r="BW199">
            <v>2</v>
          </cell>
          <cell r="BX199">
            <v>4</v>
          </cell>
          <cell r="BY199">
            <v>4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20.5</v>
          </cell>
          <cell r="CI199">
            <v>0</v>
          </cell>
          <cell r="CJ199" t="str">
            <v>Pass</v>
          </cell>
          <cell r="CK199">
            <v>9.1999999999999993</v>
          </cell>
        </row>
        <row r="200">
          <cell r="B200" t="str">
            <v>PIET23CS128</v>
          </cell>
          <cell r="C200" t="str">
            <v>PRINCE KUMAR</v>
          </cell>
          <cell r="D200" t="str">
            <v>23EPTCS130</v>
          </cell>
          <cell r="E200" t="str">
            <v>C-02</v>
          </cell>
          <cell r="F200" t="str">
            <v>HF</v>
          </cell>
          <cell r="G200">
            <v>1</v>
          </cell>
          <cell r="H200">
            <v>7</v>
          </cell>
          <cell r="I200">
            <v>10</v>
          </cell>
          <cell r="J200">
            <v>18</v>
          </cell>
          <cell r="K200">
            <v>2</v>
          </cell>
          <cell r="L200">
            <v>6</v>
          </cell>
          <cell r="M200">
            <v>10</v>
          </cell>
          <cell r="N200">
            <v>18</v>
          </cell>
          <cell r="O200">
            <v>6</v>
          </cell>
          <cell r="P200">
            <v>9</v>
          </cell>
          <cell r="Q200">
            <v>10</v>
          </cell>
          <cell r="R200">
            <v>25</v>
          </cell>
          <cell r="S200">
            <v>2</v>
          </cell>
          <cell r="T200">
            <v>7</v>
          </cell>
          <cell r="U200">
            <v>10</v>
          </cell>
          <cell r="V200">
            <v>19</v>
          </cell>
          <cell r="W200">
            <v>4</v>
          </cell>
          <cell r="X200">
            <v>9</v>
          </cell>
          <cell r="Y200">
            <v>10</v>
          </cell>
          <cell r="Z200">
            <v>23</v>
          </cell>
          <cell r="AA200">
            <v>103</v>
          </cell>
          <cell r="AB200">
            <v>5</v>
          </cell>
          <cell r="AC200">
            <v>5</v>
          </cell>
          <cell r="AD200">
            <v>40</v>
          </cell>
          <cell r="AE200">
            <v>50</v>
          </cell>
          <cell r="AF200">
            <v>16</v>
          </cell>
          <cell r="AG200">
            <v>66</v>
          </cell>
          <cell r="AH200">
            <v>7</v>
          </cell>
          <cell r="AI200">
            <v>8</v>
          </cell>
          <cell r="AJ200">
            <v>39</v>
          </cell>
          <cell r="AK200">
            <v>54</v>
          </cell>
          <cell r="AL200">
            <v>31</v>
          </cell>
          <cell r="AM200">
            <v>85</v>
          </cell>
          <cell r="AN200">
            <v>8</v>
          </cell>
          <cell r="AO200">
            <v>7</v>
          </cell>
          <cell r="AP200">
            <v>36</v>
          </cell>
          <cell r="AQ200">
            <v>51</v>
          </cell>
          <cell r="AR200">
            <v>30</v>
          </cell>
          <cell r="AS200">
            <v>81</v>
          </cell>
          <cell r="AT200">
            <v>6</v>
          </cell>
          <cell r="AU200">
            <v>6</v>
          </cell>
          <cell r="AV200">
            <v>38</v>
          </cell>
          <cell r="AW200">
            <v>50</v>
          </cell>
          <cell r="AX200">
            <v>30</v>
          </cell>
          <cell r="AY200">
            <v>80</v>
          </cell>
          <cell r="AZ200">
            <v>6</v>
          </cell>
          <cell r="BA200">
            <v>5</v>
          </cell>
          <cell r="BB200">
            <v>34</v>
          </cell>
          <cell r="BC200">
            <v>45</v>
          </cell>
          <cell r="BD200">
            <v>18</v>
          </cell>
          <cell r="BE200">
            <v>63</v>
          </cell>
          <cell r="BF200">
            <v>375</v>
          </cell>
          <cell r="BG200">
            <v>68</v>
          </cell>
          <cell r="BH200">
            <v>546</v>
          </cell>
          <cell r="BI200">
            <v>72.8</v>
          </cell>
          <cell r="BK200" t="str">
            <v>B+</v>
          </cell>
          <cell r="BL200" t="str">
            <v>B</v>
          </cell>
          <cell r="BM200" t="str">
            <v>C</v>
          </cell>
          <cell r="BN200" t="str">
            <v>D+</v>
          </cell>
          <cell r="BO200" t="str">
            <v>B</v>
          </cell>
          <cell r="BP200" t="str">
            <v>A++</v>
          </cell>
          <cell r="BQ200" t="str">
            <v>B</v>
          </cell>
          <cell r="BR200" t="str">
            <v>A++</v>
          </cell>
          <cell r="BS200" t="str">
            <v>A+</v>
          </cell>
          <cell r="BT200" t="str">
            <v>B</v>
          </cell>
          <cell r="BU200" t="str">
            <v>B+</v>
          </cell>
          <cell r="BW200">
            <v>2</v>
          </cell>
          <cell r="BX200">
            <v>4</v>
          </cell>
          <cell r="BY200">
            <v>4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20.5</v>
          </cell>
          <cell r="CI200">
            <v>0</v>
          </cell>
          <cell r="CJ200" t="str">
            <v>Pass</v>
          </cell>
          <cell r="CK200">
            <v>6.13</v>
          </cell>
        </row>
        <row r="201">
          <cell r="B201" t="str">
            <v>PIET23CS130</v>
          </cell>
          <cell r="C201" t="str">
            <v>PRIYANSHU THAKURIA</v>
          </cell>
          <cell r="D201" t="str">
            <v>23EPTCS131</v>
          </cell>
          <cell r="E201" t="str">
            <v>C-04</v>
          </cell>
          <cell r="F201" t="str">
            <v>DM</v>
          </cell>
          <cell r="G201">
            <v>4</v>
          </cell>
          <cell r="H201">
            <v>7</v>
          </cell>
          <cell r="I201">
            <v>10</v>
          </cell>
          <cell r="J201">
            <v>21</v>
          </cell>
          <cell r="K201">
            <v>6</v>
          </cell>
          <cell r="L201">
            <v>9</v>
          </cell>
          <cell r="M201">
            <v>10</v>
          </cell>
          <cell r="N201">
            <v>25</v>
          </cell>
          <cell r="O201">
            <v>8</v>
          </cell>
          <cell r="P201">
            <v>10</v>
          </cell>
          <cell r="Q201">
            <v>10</v>
          </cell>
          <cell r="R201">
            <v>28</v>
          </cell>
          <cell r="S201">
            <v>5</v>
          </cell>
          <cell r="T201">
            <v>8</v>
          </cell>
          <cell r="U201">
            <v>10</v>
          </cell>
          <cell r="V201">
            <v>23</v>
          </cell>
          <cell r="W201">
            <v>8</v>
          </cell>
          <cell r="X201">
            <v>9</v>
          </cell>
          <cell r="Y201">
            <v>9</v>
          </cell>
          <cell r="Z201">
            <v>26</v>
          </cell>
          <cell r="AA201">
            <v>123</v>
          </cell>
          <cell r="AB201">
            <v>7</v>
          </cell>
          <cell r="AC201">
            <v>8</v>
          </cell>
          <cell r="AD201">
            <v>40</v>
          </cell>
          <cell r="AE201">
            <v>55</v>
          </cell>
          <cell r="AF201">
            <v>25</v>
          </cell>
          <cell r="AG201">
            <v>80</v>
          </cell>
          <cell r="AH201">
            <v>8</v>
          </cell>
          <cell r="AI201">
            <v>8</v>
          </cell>
          <cell r="AJ201">
            <v>39</v>
          </cell>
          <cell r="AK201">
            <v>55</v>
          </cell>
          <cell r="AL201">
            <v>36</v>
          </cell>
          <cell r="AM201">
            <v>91</v>
          </cell>
          <cell r="AN201">
            <v>8</v>
          </cell>
          <cell r="AO201">
            <v>8</v>
          </cell>
          <cell r="AP201">
            <v>32</v>
          </cell>
          <cell r="AQ201">
            <v>48</v>
          </cell>
          <cell r="AR201">
            <v>27</v>
          </cell>
          <cell r="AS201">
            <v>75</v>
          </cell>
          <cell r="AT201">
            <v>7</v>
          </cell>
          <cell r="AU201">
            <v>7</v>
          </cell>
          <cell r="AV201">
            <v>34</v>
          </cell>
          <cell r="AW201">
            <v>48</v>
          </cell>
          <cell r="AX201">
            <v>32</v>
          </cell>
          <cell r="AY201">
            <v>80</v>
          </cell>
          <cell r="AZ201">
            <v>6</v>
          </cell>
          <cell r="BA201">
            <v>7</v>
          </cell>
          <cell r="BB201">
            <v>35</v>
          </cell>
          <cell r="BC201">
            <v>48</v>
          </cell>
          <cell r="BD201">
            <v>27</v>
          </cell>
          <cell r="BE201">
            <v>75</v>
          </cell>
          <cell r="BF201">
            <v>401</v>
          </cell>
          <cell r="BG201">
            <v>73</v>
          </cell>
          <cell r="BH201">
            <v>597</v>
          </cell>
          <cell r="BI201">
            <v>79.600000000000009</v>
          </cell>
          <cell r="BK201" t="str">
            <v>C+</v>
          </cell>
          <cell r="BL201" t="str">
            <v>C+</v>
          </cell>
          <cell r="BM201" t="str">
            <v>C+</v>
          </cell>
          <cell r="BN201" t="str">
            <v>B</v>
          </cell>
          <cell r="BO201" t="str">
            <v>B+</v>
          </cell>
          <cell r="BP201" t="str">
            <v>A++</v>
          </cell>
          <cell r="BQ201" t="str">
            <v>A+</v>
          </cell>
          <cell r="BR201" t="str">
            <v>A</v>
          </cell>
          <cell r="BS201" t="str">
            <v>A+</v>
          </cell>
          <cell r="BT201" t="str">
            <v>A</v>
          </cell>
          <cell r="BU201" t="str">
            <v>A</v>
          </cell>
          <cell r="BW201">
            <v>2</v>
          </cell>
          <cell r="BX201">
            <v>4</v>
          </cell>
          <cell r="BY201">
            <v>4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20.5</v>
          </cell>
          <cell r="CI201">
            <v>0</v>
          </cell>
          <cell r="CJ201" t="str">
            <v>Pass</v>
          </cell>
          <cell r="CK201">
            <v>7.74</v>
          </cell>
        </row>
        <row r="202">
          <cell r="B202" t="str">
            <v>PIET23CS131</v>
          </cell>
          <cell r="C202" t="str">
            <v>RACHIT BARANWAL</v>
          </cell>
          <cell r="D202" t="str">
            <v>23EPTCS132</v>
          </cell>
          <cell r="E202" t="str">
            <v>C-05</v>
          </cell>
          <cell r="F202" t="str">
            <v>HM</v>
          </cell>
          <cell r="G202">
            <v>4</v>
          </cell>
          <cell r="H202">
            <v>7</v>
          </cell>
          <cell r="I202">
            <v>10</v>
          </cell>
          <cell r="J202">
            <v>21</v>
          </cell>
          <cell r="K202">
            <v>3</v>
          </cell>
          <cell r="L202">
            <v>9</v>
          </cell>
          <cell r="M202">
            <v>10</v>
          </cell>
          <cell r="N202">
            <v>22</v>
          </cell>
          <cell r="O202" t="str">
            <v>N</v>
          </cell>
          <cell r="P202">
            <v>10</v>
          </cell>
          <cell r="Q202">
            <v>10</v>
          </cell>
          <cell r="R202">
            <v>20</v>
          </cell>
          <cell r="S202">
            <v>10</v>
          </cell>
          <cell r="T202" t="str">
            <v>N</v>
          </cell>
          <cell r="U202">
            <v>10</v>
          </cell>
          <cell r="V202">
            <v>20</v>
          </cell>
          <cell r="W202">
            <v>5</v>
          </cell>
          <cell r="X202">
            <v>10</v>
          </cell>
          <cell r="Y202">
            <v>9</v>
          </cell>
          <cell r="Z202">
            <v>24</v>
          </cell>
          <cell r="AA202">
            <v>107</v>
          </cell>
          <cell r="AB202">
            <v>8</v>
          </cell>
          <cell r="AC202">
            <v>7</v>
          </cell>
          <cell r="AD202">
            <v>37</v>
          </cell>
          <cell r="AE202">
            <v>52</v>
          </cell>
          <cell r="AF202">
            <v>22</v>
          </cell>
          <cell r="AG202">
            <v>74</v>
          </cell>
          <cell r="AH202">
            <v>7</v>
          </cell>
          <cell r="AI202">
            <v>9</v>
          </cell>
          <cell r="AJ202">
            <v>36</v>
          </cell>
          <cell r="AK202">
            <v>52</v>
          </cell>
          <cell r="AL202">
            <v>35</v>
          </cell>
          <cell r="AM202">
            <v>87</v>
          </cell>
          <cell r="AN202">
            <v>7</v>
          </cell>
          <cell r="AO202">
            <v>8</v>
          </cell>
          <cell r="AP202">
            <v>33</v>
          </cell>
          <cell r="AQ202">
            <v>48</v>
          </cell>
          <cell r="AR202">
            <v>29</v>
          </cell>
          <cell r="AS202">
            <v>77</v>
          </cell>
          <cell r="AT202">
            <v>7</v>
          </cell>
          <cell r="AU202">
            <v>7</v>
          </cell>
          <cell r="AV202">
            <v>34</v>
          </cell>
          <cell r="AW202">
            <v>48</v>
          </cell>
          <cell r="AX202">
            <v>32</v>
          </cell>
          <cell r="AY202">
            <v>80</v>
          </cell>
          <cell r="AZ202">
            <v>7</v>
          </cell>
          <cell r="BA202">
            <v>7</v>
          </cell>
          <cell r="BB202">
            <v>37</v>
          </cell>
          <cell r="BC202">
            <v>51</v>
          </cell>
          <cell r="BD202">
            <v>36</v>
          </cell>
          <cell r="BE202">
            <v>87</v>
          </cell>
          <cell r="BF202">
            <v>405</v>
          </cell>
          <cell r="BG202">
            <v>68</v>
          </cell>
          <cell r="BH202">
            <v>580</v>
          </cell>
          <cell r="BI202">
            <v>77.333333333333329</v>
          </cell>
          <cell r="BK202" t="str">
            <v>C</v>
          </cell>
          <cell r="BL202" t="str">
            <v>D+</v>
          </cell>
          <cell r="BM202" t="str">
            <v>B</v>
          </cell>
          <cell r="BN202" t="str">
            <v>A+</v>
          </cell>
          <cell r="BO202" t="str">
            <v>B</v>
          </cell>
          <cell r="BP202" t="str">
            <v>A++</v>
          </cell>
          <cell r="BQ202" t="str">
            <v>A</v>
          </cell>
          <cell r="BR202" t="str">
            <v>A+</v>
          </cell>
          <cell r="BS202" t="str">
            <v>A+</v>
          </cell>
          <cell r="BT202" t="str">
            <v>A++</v>
          </cell>
          <cell r="BU202" t="str">
            <v>B+</v>
          </cell>
          <cell r="BW202">
            <v>2</v>
          </cell>
          <cell r="BX202">
            <v>4</v>
          </cell>
          <cell r="BY202">
            <v>4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20.5</v>
          </cell>
          <cell r="CI202">
            <v>0</v>
          </cell>
          <cell r="CJ202" t="str">
            <v>Pass</v>
          </cell>
          <cell r="CK202">
            <v>7.8</v>
          </cell>
        </row>
        <row r="203">
          <cell r="B203" t="str">
            <v>PIET23CS132</v>
          </cell>
          <cell r="C203" t="str">
            <v>RAHUL PRAJAPAT</v>
          </cell>
          <cell r="D203" t="str">
            <v>23EPTCS133</v>
          </cell>
          <cell r="E203" t="str">
            <v>C-06</v>
          </cell>
          <cell r="F203" t="str">
            <v>HM</v>
          </cell>
          <cell r="G203">
            <v>7</v>
          </cell>
          <cell r="H203">
            <v>7</v>
          </cell>
          <cell r="I203">
            <v>10</v>
          </cell>
          <cell r="J203">
            <v>24</v>
          </cell>
          <cell r="K203">
            <v>4</v>
          </cell>
          <cell r="L203">
            <v>10</v>
          </cell>
          <cell r="M203">
            <v>10</v>
          </cell>
          <cell r="N203">
            <v>24</v>
          </cell>
          <cell r="O203">
            <v>7</v>
          </cell>
          <cell r="P203">
            <v>9</v>
          </cell>
          <cell r="Q203">
            <v>10</v>
          </cell>
          <cell r="R203">
            <v>26</v>
          </cell>
          <cell r="S203">
            <v>3</v>
          </cell>
          <cell r="T203">
            <v>9</v>
          </cell>
          <cell r="U203">
            <v>10</v>
          </cell>
          <cell r="V203">
            <v>22</v>
          </cell>
          <cell r="W203">
            <v>6</v>
          </cell>
          <cell r="X203">
            <v>9</v>
          </cell>
          <cell r="Y203">
            <v>10</v>
          </cell>
          <cell r="Z203">
            <v>25</v>
          </cell>
          <cell r="AA203">
            <v>121</v>
          </cell>
          <cell r="AB203">
            <v>7</v>
          </cell>
          <cell r="AC203">
            <v>8</v>
          </cell>
          <cell r="AD203">
            <v>40</v>
          </cell>
          <cell r="AE203">
            <v>55</v>
          </cell>
          <cell r="AF203">
            <v>25</v>
          </cell>
          <cell r="AG203">
            <v>80</v>
          </cell>
          <cell r="AH203">
            <v>7</v>
          </cell>
          <cell r="AI203">
            <v>7</v>
          </cell>
          <cell r="AJ203">
            <v>36</v>
          </cell>
          <cell r="AK203">
            <v>50</v>
          </cell>
          <cell r="AL203">
            <v>30</v>
          </cell>
          <cell r="AM203">
            <v>80</v>
          </cell>
          <cell r="AN203">
            <v>8</v>
          </cell>
          <cell r="AO203">
            <v>8</v>
          </cell>
          <cell r="AP203">
            <v>37</v>
          </cell>
          <cell r="AQ203">
            <v>53</v>
          </cell>
          <cell r="AR203">
            <v>28</v>
          </cell>
          <cell r="AS203">
            <v>81</v>
          </cell>
          <cell r="AT203">
            <v>8</v>
          </cell>
          <cell r="AU203">
            <v>7</v>
          </cell>
          <cell r="AV203">
            <v>36</v>
          </cell>
          <cell r="AW203">
            <v>51</v>
          </cell>
          <cell r="AX203">
            <v>31</v>
          </cell>
          <cell r="AY203">
            <v>82</v>
          </cell>
          <cell r="AZ203">
            <v>7</v>
          </cell>
          <cell r="BA203">
            <v>8</v>
          </cell>
          <cell r="BB203">
            <v>36</v>
          </cell>
          <cell r="BC203">
            <v>51</v>
          </cell>
          <cell r="BD203">
            <v>26</v>
          </cell>
          <cell r="BE203">
            <v>77</v>
          </cell>
          <cell r="BF203">
            <v>400</v>
          </cell>
          <cell r="BG203">
            <v>85</v>
          </cell>
          <cell r="BH203">
            <v>606</v>
          </cell>
          <cell r="BI203">
            <v>80.800000000000011</v>
          </cell>
          <cell r="BK203" t="str">
            <v>B</v>
          </cell>
          <cell r="BL203" t="str">
            <v>D+</v>
          </cell>
          <cell r="BM203" t="str">
            <v>D</v>
          </cell>
          <cell r="BN203" t="str">
            <v>B+</v>
          </cell>
          <cell r="BO203" t="str">
            <v>C+</v>
          </cell>
          <cell r="BP203" t="str">
            <v>A+</v>
          </cell>
          <cell r="BQ203" t="str">
            <v>A+</v>
          </cell>
          <cell r="BR203" t="str">
            <v>A++</v>
          </cell>
          <cell r="BS203" t="str">
            <v>A++</v>
          </cell>
          <cell r="BT203" t="str">
            <v>A+</v>
          </cell>
          <cell r="BU203" t="str">
            <v>A++</v>
          </cell>
          <cell r="BW203">
            <v>2</v>
          </cell>
          <cell r="BX203">
            <v>4</v>
          </cell>
          <cell r="BY203">
            <v>4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20.5</v>
          </cell>
          <cell r="CI203">
            <v>0</v>
          </cell>
          <cell r="CJ203" t="str">
            <v>Pass</v>
          </cell>
          <cell r="CK203">
            <v>7.44</v>
          </cell>
        </row>
        <row r="204">
          <cell r="B204" t="str">
            <v>PIET23CS133</v>
          </cell>
          <cell r="C204" t="str">
            <v>RAKSHITA RATHI</v>
          </cell>
          <cell r="D204" t="str">
            <v>23EPTCS134</v>
          </cell>
          <cell r="E204" t="str">
            <v>C-07</v>
          </cell>
          <cell r="F204" t="str">
            <v>DF</v>
          </cell>
          <cell r="G204">
            <v>7</v>
          </cell>
          <cell r="H204">
            <v>7</v>
          </cell>
          <cell r="I204">
            <v>10</v>
          </cell>
          <cell r="J204">
            <v>24</v>
          </cell>
          <cell r="K204">
            <v>6</v>
          </cell>
          <cell r="L204">
            <v>7</v>
          </cell>
          <cell r="M204">
            <v>10</v>
          </cell>
          <cell r="N204">
            <v>23</v>
          </cell>
          <cell r="O204">
            <v>9</v>
          </cell>
          <cell r="P204">
            <v>10</v>
          </cell>
          <cell r="Q204">
            <v>10</v>
          </cell>
          <cell r="R204">
            <v>29</v>
          </cell>
          <cell r="S204">
            <v>6</v>
          </cell>
          <cell r="T204">
            <v>6</v>
          </cell>
          <cell r="U204">
            <v>10</v>
          </cell>
          <cell r="V204">
            <v>22</v>
          </cell>
          <cell r="W204">
            <v>9</v>
          </cell>
          <cell r="X204">
            <v>9</v>
          </cell>
          <cell r="Y204">
            <v>10</v>
          </cell>
          <cell r="Z204">
            <v>28</v>
          </cell>
          <cell r="AA204">
            <v>126</v>
          </cell>
          <cell r="AB204">
            <v>7</v>
          </cell>
          <cell r="AC204">
            <v>6</v>
          </cell>
          <cell r="AD204">
            <v>36</v>
          </cell>
          <cell r="AE204">
            <v>49</v>
          </cell>
          <cell r="AF204">
            <v>26</v>
          </cell>
          <cell r="AG204">
            <v>75</v>
          </cell>
          <cell r="AH204">
            <v>8</v>
          </cell>
          <cell r="AI204">
            <v>8</v>
          </cell>
          <cell r="AJ204">
            <v>38</v>
          </cell>
          <cell r="AK204">
            <v>54</v>
          </cell>
          <cell r="AL204">
            <v>36</v>
          </cell>
          <cell r="AM204">
            <v>90</v>
          </cell>
          <cell r="AN204">
            <v>7</v>
          </cell>
          <cell r="AO204">
            <v>8</v>
          </cell>
          <cell r="AP204">
            <v>31</v>
          </cell>
          <cell r="AQ204">
            <v>46</v>
          </cell>
          <cell r="AR204">
            <v>29</v>
          </cell>
          <cell r="AS204">
            <v>75</v>
          </cell>
          <cell r="AT204">
            <v>9</v>
          </cell>
          <cell r="AU204">
            <v>9</v>
          </cell>
          <cell r="AV204">
            <v>40</v>
          </cell>
          <cell r="AW204">
            <v>58</v>
          </cell>
          <cell r="AX204">
            <v>34</v>
          </cell>
          <cell r="AY204">
            <v>92</v>
          </cell>
          <cell r="AZ204">
            <v>6</v>
          </cell>
          <cell r="BA204">
            <v>9</v>
          </cell>
          <cell r="BB204">
            <v>36</v>
          </cell>
          <cell r="BC204">
            <v>51</v>
          </cell>
          <cell r="BD204">
            <v>36</v>
          </cell>
          <cell r="BE204">
            <v>87</v>
          </cell>
          <cell r="BF204">
            <v>419</v>
          </cell>
          <cell r="BG204">
            <v>100</v>
          </cell>
          <cell r="BH204">
            <v>645</v>
          </cell>
          <cell r="BI204">
            <v>86</v>
          </cell>
          <cell r="BK204" t="str">
            <v>B+</v>
          </cell>
          <cell r="BL204" t="str">
            <v>B</v>
          </cell>
          <cell r="BM204" t="str">
            <v>D</v>
          </cell>
          <cell r="BN204" t="str">
            <v>C</v>
          </cell>
          <cell r="BO204" t="str">
            <v>C+</v>
          </cell>
          <cell r="BP204" t="str">
            <v>A++</v>
          </cell>
          <cell r="BQ204" t="str">
            <v>A</v>
          </cell>
          <cell r="BR204" t="str">
            <v>A</v>
          </cell>
          <cell r="BS204" t="str">
            <v>A++</v>
          </cell>
          <cell r="BT204" t="str">
            <v>A++</v>
          </cell>
          <cell r="BU204" t="str">
            <v>A++</v>
          </cell>
          <cell r="BW204">
            <v>2</v>
          </cell>
          <cell r="BX204">
            <v>4</v>
          </cell>
          <cell r="BY204">
            <v>4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20.5</v>
          </cell>
          <cell r="CI204">
            <v>0</v>
          </cell>
          <cell r="CJ204" t="str">
            <v>Pass</v>
          </cell>
          <cell r="CK204">
            <v>7.62</v>
          </cell>
        </row>
        <row r="205">
          <cell r="B205" t="str">
            <v>PIET23CS134</v>
          </cell>
          <cell r="C205" t="str">
            <v>REENA</v>
          </cell>
          <cell r="D205" t="str">
            <v>23EPTCS135</v>
          </cell>
          <cell r="E205" t="str">
            <v>C-08</v>
          </cell>
          <cell r="F205" t="str">
            <v>DM</v>
          </cell>
          <cell r="G205">
            <v>8</v>
          </cell>
          <cell r="H205">
            <v>7</v>
          </cell>
          <cell r="I205">
            <v>10</v>
          </cell>
          <cell r="J205">
            <v>25</v>
          </cell>
          <cell r="K205">
            <v>7</v>
          </cell>
          <cell r="L205">
            <v>10</v>
          </cell>
          <cell r="M205">
            <v>10</v>
          </cell>
          <cell r="N205">
            <v>27</v>
          </cell>
          <cell r="O205">
            <v>8</v>
          </cell>
          <cell r="P205">
            <v>10</v>
          </cell>
          <cell r="Q205">
            <v>10</v>
          </cell>
          <cell r="R205">
            <v>28</v>
          </cell>
          <cell r="S205">
            <v>5</v>
          </cell>
          <cell r="T205">
            <v>7</v>
          </cell>
          <cell r="U205">
            <v>10</v>
          </cell>
          <cell r="V205">
            <v>22</v>
          </cell>
          <cell r="W205">
            <v>8</v>
          </cell>
          <cell r="X205">
            <v>10</v>
          </cell>
          <cell r="Y205">
            <v>10</v>
          </cell>
          <cell r="Z205">
            <v>28</v>
          </cell>
          <cell r="AA205">
            <v>130</v>
          </cell>
          <cell r="AB205">
            <v>10</v>
          </cell>
          <cell r="AC205">
            <v>5</v>
          </cell>
          <cell r="AD205">
            <v>40</v>
          </cell>
          <cell r="AE205">
            <v>55</v>
          </cell>
          <cell r="AF205">
            <v>19</v>
          </cell>
          <cell r="AG205">
            <v>74</v>
          </cell>
          <cell r="AH205">
            <v>8</v>
          </cell>
          <cell r="AI205">
            <v>8</v>
          </cell>
          <cell r="AJ205">
            <v>37</v>
          </cell>
          <cell r="AK205">
            <v>53</v>
          </cell>
          <cell r="AL205">
            <v>33</v>
          </cell>
          <cell r="AM205">
            <v>86</v>
          </cell>
          <cell r="AN205">
            <v>8</v>
          </cell>
          <cell r="AO205">
            <v>8</v>
          </cell>
          <cell r="AP205">
            <v>37</v>
          </cell>
          <cell r="AQ205">
            <v>53</v>
          </cell>
          <cell r="AR205">
            <v>28</v>
          </cell>
          <cell r="AS205">
            <v>81</v>
          </cell>
          <cell r="AT205">
            <v>7</v>
          </cell>
          <cell r="AU205">
            <v>10</v>
          </cell>
          <cell r="AV205">
            <v>38</v>
          </cell>
          <cell r="AW205">
            <v>55</v>
          </cell>
          <cell r="AX205">
            <v>33</v>
          </cell>
          <cell r="AY205">
            <v>88</v>
          </cell>
          <cell r="AZ205">
            <v>6</v>
          </cell>
          <cell r="BA205">
            <v>8</v>
          </cell>
          <cell r="BB205">
            <v>39</v>
          </cell>
          <cell r="BC205">
            <v>53</v>
          </cell>
          <cell r="BD205">
            <v>34</v>
          </cell>
          <cell r="BE205">
            <v>87</v>
          </cell>
          <cell r="BF205">
            <v>416</v>
          </cell>
          <cell r="BG205">
            <v>71</v>
          </cell>
          <cell r="BH205">
            <v>617</v>
          </cell>
          <cell r="BI205">
            <v>82.266666666666666</v>
          </cell>
          <cell r="BK205" t="str">
            <v>A</v>
          </cell>
          <cell r="BL205" t="str">
            <v>B</v>
          </cell>
          <cell r="BM205" t="str">
            <v>B+</v>
          </cell>
          <cell r="BN205" t="str">
            <v>C</v>
          </cell>
          <cell r="BO205" t="str">
            <v>C+</v>
          </cell>
          <cell r="BP205" t="str">
            <v>A++</v>
          </cell>
          <cell r="BQ205" t="str">
            <v>A</v>
          </cell>
          <cell r="BR205" t="str">
            <v>A++</v>
          </cell>
          <cell r="BS205" t="str">
            <v>A++</v>
          </cell>
          <cell r="BT205" t="str">
            <v>A++</v>
          </cell>
          <cell r="BU205" t="str">
            <v>B+</v>
          </cell>
          <cell r="BW205">
            <v>2</v>
          </cell>
          <cell r="BX205">
            <v>4</v>
          </cell>
          <cell r="BY205">
            <v>4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20.5</v>
          </cell>
          <cell r="CI205">
            <v>0</v>
          </cell>
          <cell r="CJ205" t="str">
            <v>Pass</v>
          </cell>
          <cell r="CK205">
            <v>8.2200000000000006</v>
          </cell>
        </row>
        <row r="206">
          <cell r="B206" t="str">
            <v>PIET23CS135</v>
          </cell>
          <cell r="C206" t="str">
            <v>RISHAB PUGALIA</v>
          </cell>
          <cell r="D206" t="str">
            <v>23EPTCS136</v>
          </cell>
          <cell r="E206" t="str">
            <v>C-09</v>
          </cell>
          <cell r="F206" t="str">
            <v>HF</v>
          </cell>
          <cell r="G206">
            <v>6</v>
          </cell>
          <cell r="H206">
            <v>7</v>
          </cell>
          <cell r="I206">
            <v>10</v>
          </cell>
          <cell r="J206">
            <v>23</v>
          </cell>
          <cell r="K206">
            <v>6</v>
          </cell>
          <cell r="L206">
            <v>10</v>
          </cell>
          <cell r="M206">
            <v>10</v>
          </cell>
          <cell r="N206">
            <v>26</v>
          </cell>
          <cell r="O206">
            <v>7</v>
          </cell>
          <cell r="P206">
            <v>10</v>
          </cell>
          <cell r="Q206">
            <v>10</v>
          </cell>
          <cell r="R206">
            <v>27</v>
          </cell>
          <cell r="S206">
            <v>5</v>
          </cell>
          <cell r="T206">
            <v>9</v>
          </cell>
          <cell r="U206">
            <v>10</v>
          </cell>
          <cell r="V206">
            <v>24</v>
          </cell>
          <cell r="W206">
            <v>7</v>
          </cell>
          <cell r="X206">
            <v>10</v>
          </cell>
          <cell r="Y206">
            <v>9</v>
          </cell>
          <cell r="Z206">
            <v>26</v>
          </cell>
          <cell r="AA206">
            <v>126</v>
          </cell>
          <cell r="AB206">
            <v>7</v>
          </cell>
          <cell r="AC206">
            <v>9</v>
          </cell>
          <cell r="AD206">
            <v>37</v>
          </cell>
          <cell r="AE206">
            <v>53</v>
          </cell>
          <cell r="AF206">
            <v>34</v>
          </cell>
          <cell r="AG206">
            <v>87</v>
          </cell>
          <cell r="AH206">
            <v>7</v>
          </cell>
          <cell r="AI206">
            <v>8</v>
          </cell>
          <cell r="AJ206">
            <v>39</v>
          </cell>
          <cell r="AK206">
            <v>54</v>
          </cell>
          <cell r="AL206">
            <v>29</v>
          </cell>
          <cell r="AM206">
            <v>83</v>
          </cell>
          <cell r="AN206">
            <v>8</v>
          </cell>
          <cell r="AO206">
            <v>8</v>
          </cell>
          <cell r="AP206">
            <v>38</v>
          </cell>
          <cell r="AQ206">
            <v>54</v>
          </cell>
          <cell r="AR206">
            <v>31</v>
          </cell>
          <cell r="AS206">
            <v>85</v>
          </cell>
          <cell r="AT206">
            <v>7</v>
          </cell>
          <cell r="AU206">
            <v>8</v>
          </cell>
          <cell r="AV206">
            <v>40</v>
          </cell>
          <cell r="AW206">
            <v>55</v>
          </cell>
          <cell r="AX206">
            <v>30</v>
          </cell>
          <cell r="AY206">
            <v>85</v>
          </cell>
          <cell r="AZ206">
            <v>8</v>
          </cell>
          <cell r="BA206">
            <v>6</v>
          </cell>
          <cell r="BB206">
            <v>38</v>
          </cell>
          <cell r="BC206">
            <v>52</v>
          </cell>
          <cell r="BD206">
            <v>27</v>
          </cell>
          <cell r="BE206">
            <v>79</v>
          </cell>
          <cell r="BF206">
            <v>419</v>
          </cell>
          <cell r="BG206">
            <v>96</v>
          </cell>
          <cell r="BH206">
            <v>641</v>
          </cell>
          <cell r="BI206">
            <v>85.466666666666669</v>
          </cell>
          <cell r="BK206" t="str">
            <v>C+</v>
          </cell>
          <cell r="BL206" t="str">
            <v>C</v>
          </cell>
          <cell r="BM206" t="str">
            <v>C</v>
          </cell>
          <cell r="BN206" t="str">
            <v>D+</v>
          </cell>
          <cell r="BO206" t="str">
            <v>C+</v>
          </cell>
          <cell r="BP206" t="str">
            <v>A++</v>
          </cell>
          <cell r="BQ206" t="str">
            <v>A++</v>
          </cell>
          <cell r="BR206" t="str">
            <v>A++</v>
          </cell>
          <cell r="BS206" t="str">
            <v>A++</v>
          </cell>
          <cell r="BT206" t="str">
            <v>A+</v>
          </cell>
          <cell r="BU206" t="str">
            <v>A++</v>
          </cell>
          <cell r="BW206">
            <v>2</v>
          </cell>
          <cell r="BX206">
            <v>4</v>
          </cell>
          <cell r="BY206">
            <v>4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20.5</v>
          </cell>
          <cell r="CI206">
            <v>0</v>
          </cell>
          <cell r="CJ206" t="str">
            <v>Pass</v>
          </cell>
          <cell r="CK206">
            <v>7.59</v>
          </cell>
        </row>
        <row r="207">
          <cell r="B207" t="str">
            <v>PIET23CS136</v>
          </cell>
          <cell r="C207" t="str">
            <v>RISHABH JAIN</v>
          </cell>
          <cell r="D207" t="str">
            <v>23EPTCS137</v>
          </cell>
          <cell r="E207" t="str">
            <v>C-10</v>
          </cell>
          <cell r="F207" t="str">
            <v>HM</v>
          </cell>
          <cell r="G207">
            <v>7</v>
          </cell>
          <cell r="H207">
            <v>8</v>
          </cell>
          <cell r="I207">
            <v>10</v>
          </cell>
          <cell r="J207">
            <v>25</v>
          </cell>
          <cell r="K207">
            <v>7</v>
          </cell>
          <cell r="L207">
            <v>9</v>
          </cell>
          <cell r="M207">
            <v>10</v>
          </cell>
          <cell r="N207">
            <v>26</v>
          </cell>
          <cell r="O207">
            <v>8</v>
          </cell>
          <cell r="P207">
            <v>10</v>
          </cell>
          <cell r="Q207">
            <v>10</v>
          </cell>
          <cell r="R207">
            <v>28</v>
          </cell>
          <cell r="S207">
            <v>5</v>
          </cell>
          <cell r="T207">
            <v>8</v>
          </cell>
          <cell r="U207">
            <v>10</v>
          </cell>
          <cell r="V207">
            <v>23</v>
          </cell>
          <cell r="W207">
            <v>9</v>
          </cell>
          <cell r="X207">
            <v>10</v>
          </cell>
          <cell r="Y207">
            <v>10</v>
          </cell>
          <cell r="Z207">
            <v>29</v>
          </cell>
          <cell r="AA207">
            <v>131</v>
          </cell>
          <cell r="AB207">
            <v>9</v>
          </cell>
          <cell r="AC207">
            <v>5</v>
          </cell>
          <cell r="AD207">
            <v>40</v>
          </cell>
          <cell r="AE207">
            <v>54</v>
          </cell>
          <cell r="AF207">
            <v>31</v>
          </cell>
          <cell r="AG207">
            <v>85</v>
          </cell>
          <cell r="AH207">
            <v>8</v>
          </cell>
          <cell r="AI207">
            <v>9</v>
          </cell>
          <cell r="AJ207">
            <v>40</v>
          </cell>
          <cell r="AK207">
            <v>57</v>
          </cell>
          <cell r="AL207">
            <v>32</v>
          </cell>
          <cell r="AM207">
            <v>89</v>
          </cell>
          <cell r="AN207">
            <v>8</v>
          </cell>
          <cell r="AO207">
            <v>8</v>
          </cell>
          <cell r="AP207">
            <v>39</v>
          </cell>
          <cell r="AQ207">
            <v>55</v>
          </cell>
          <cell r="AR207">
            <v>32</v>
          </cell>
          <cell r="AS207">
            <v>87</v>
          </cell>
          <cell r="AT207">
            <v>8</v>
          </cell>
          <cell r="AU207">
            <v>8</v>
          </cell>
          <cell r="AV207">
            <v>40</v>
          </cell>
          <cell r="AW207">
            <v>56</v>
          </cell>
          <cell r="AX207">
            <v>31</v>
          </cell>
          <cell r="AY207">
            <v>87</v>
          </cell>
          <cell r="AZ207">
            <v>9</v>
          </cell>
          <cell r="BA207">
            <v>9</v>
          </cell>
          <cell r="BB207">
            <v>40</v>
          </cell>
          <cell r="BC207">
            <v>58</v>
          </cell>
          <cell r="BD207">
            <v>33</v>
          </cell>
          <cell r="BE207">
            <v>91</v>
          </cell>
          <cell r="BF207">
            <v>439</v>
          </cell>
          <cell r="BG207">
            <v>100</v>
          </cell>
          <cell r="BH207">
            <v>670</v>
          </cell>
          <cell r="BI207">
            <v>89.333333333333329</v>
          </cell>
          <cell r="BK207" t="str">
            <v>B+</v>
          </cell>
          <cell r="BL207" t="str">
            <v>A</v>
          </cell>
          <cell r="BM207" t="str">
            <v>C+</v>
          </cell>
          <cell r="BN207" t="str">
            <v>D+</v>
          </cell>
          <cell r="BO207" t="str">
            <v>C+</v>
          </cell>
          <cell r="BP207" t="str">
            <v>A++</v>
          </cell>
          <cell r="BQ207" t="str">
            <v>A++</v>
          </cell>
          <cell r="BR207" t="str">
            <v>A++</v>
          </cell>
          <cell r="BS207" t="str">
            <v>A++</v>
          </cell>
          <cell r="BT207" t="str">
            <v>A++</v>
          </cell>
          <cell r="BU207" t="str">
            <v>A++</v>
          </cell>
          <cell r="BW207">
            <v>2</v>
          </cell>
          <cell r="BX207">
            <v>4</v>
          </cell>
          <cell r="BY207">
            <v>4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20.5</v>
          </cell>
          <cell r="CI207">
            <v>0</v>
          </cell>
          <cell r="CJ207" t="str">
            <v>Pass</v>
          </cell>
          <cell r="CK207">
            <v>8.24</v>
          </cell>
        </row>
        <row r="208">
          <cell r="B208" t="str">
            <v>PIET23CS137</v>
          </cell>
          <cell r="C208" t="str">
            <v>RIYA</v>
          </cell>
          <cell r="D208" t="str">
            <v>23EPTCS138</v>
          </cell>
          <cell r="E208" t="str">
            <v>C-11</v>
          </cell>
          <cell r="F208" t="str">
            <v>DM</v>
          </cell>
          <cell r="G208">
            <v>1</v>
          </cell>
          <cell r="H208">
            <v>7</v>
          </cell>
          <cell r="I208">
            <v>10</v>
          </cell>
          <cell r="J208">
            <v>18</v>
          </cell>
          <cell r="K208">
            <v>6</v>
          </cell>
          <cell r="L208">
            <v>7</v>
          </cell>
          <cell r="M208">
            <v>10</v>
          </cell>
          <cell r="N208">
            <v>23</v>
          </cell>
          <cell r="O208">
            <v>8</v>
          </cell>
          <cell r="P208">
            <v>9</v>
          </cell>
          <cell r="Q208">
            <v>10</v>
          </cell>
          <cell r="R208">
            <v>27</v>
          </cell>
          <cell r="S208">
            <v>5</v>
          </cell>
          <cell r="T208">
            <v>7</v>
          </cell>
          <cell r="U208">
            <v>10</v>
          </cell>
          <cell r="V208">
            <v>22</v>
          </cell>
          <cell r="W208">
            <v>9</v>
          </cell>
          <cell r="X208">
            <v>9</v>
          </cell>
          <cell r="Y208">
            <v>10</v>
          </cell>
          <cell r="Z208">
            <v>28</v>
          </cell>
          <cell r="AA208">
            <v>118</v>
          </cell>
          <cell r="AB208">
            <v>5</v>
          </cell>
          <cell r="AC208">
            <v>5</v>
          </cell>
          <cell r="AD208">
            <v>33</v>
          </cell>
          <cell r="AE208">
            <v>43</v>
          </cell>
          <cell r="AF208">
            <v>20</v>
          </cell>
          <cell r="AG208">
            <v>63</v>
          </cell>
          <cell r="AH208">
            <v>7</v>
          </cell>
          <cell r="AI208">
            <v>9</v>
          </cell>
          <cell r="AJ208">
            <v>36</v>
          </cell>
          <cell r="AK208">
            <v>52</v>
          </cell>
          <cell r="AL208">
            <v>33</v>
          </cell>
          <cell r="AM208">
            <v>85</v>
          </cell>
          <cell r="AN208">
            <v>7</v>
          </cell>
          <cell r="AO208">
            <v>8</v>
          </cell>
          <cell r="AP208">
            <v>32</v>
          </cell>
          <cell r="AQ208">
            <v>47</v>
          </cell>
          <cell r="AR208">
            <v>32</v>
          </cell>
          <cell r="AS208">
            <v>79</v>
          </cell>
          <cell r="AT208">
            <v>6</v>
          </cell>
          <cell r="AU208">
            <v>7</v>
          </cell>
          <cell r="AV208">
            <v>34</v>
          </cell>
          <cell r="AW208">
            <v>47</v>
          </cell>
          <cell r="AX208">
            <v>28</v>
          </cell>
          <cell r="AY208">
            <v>75</v>
          </cell>
          <cell r="AZ208">
            <v>7</v>
          </cell>
          <cell r="BA208">
            <v>6</v>
          </cell>
          <cell r="BB208">
            <v>40</v>
          </cell>
          <cell r="BC208">
            <v>53</v>
          </cell>
          <cell r="BD208">
            <v>25</v>
          </cell>
          <cell r="BE208">
            <v>78</v>
          </cell>
          <cell r="BF208">
            <v>380</v>
          </cell>
          <cell r="BG208">
            <v>89</v>
          </cell>
          <cell r="BH208">
            <v>587</v>
          </cell>
          <cell r="BI208">
            <v>78.266666666666666</v>
          </cell>
          <cell r="BK208" t="str">
            <v>B+</v>
          </cell>
          <cell r="BL208" t="str">
            <v>D+</v>
          </cell>
          <cell r="BM208" t="str">
            <v>E+</v>
          </cell>
          <cell r="BN208" t="str">
            <v>E</v>
          </cell>
          <cell r="BO208" t="str">
            <v>D+</v>
          </cell>
          <cell r="BP208" t="str">
            <v>A++</v>
          </cell>
          <cell r="BQ208" t="str">
            <v>B</v>
          </cell>
          <cell r="BR208" t="str">
            <v>A+</v>
          </cell>
          <cell r="BS208" t="str">
            <v>A</v>
          </cell>
          <cell r="BT208" t="str">
            <v>A+</v>
          </cell>
          <cell r="BU208" t="str">
            <v>A++</v>
          </cell>
          <cell r="BW208">
            <v>2</v>
          </cell>
          <cell r="BX208">
            <v>4</v>
          </cell>
          <cell r="BY208">
            <v>4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20.5</v>
          </cell>
          <cell r="CI208">
            <v>0</v>
          </cell>
          <cell r="CJ208" t="str">
            <v>Pass</v>
          </cell>
          <cell r="CK208">
            <v>5.56</v>
          </cell>
        </row>
        <row r="209">
          <cell r="B209" t="str">
            <v>PIET23CS138</v>
          </cell>
          <cell r="C209" t="str">
            <v>RUDHRA TAK</v>
          </cell>
          <cell r="D209" t="str">
            <v>23EPTCS139</v>
          </cell>
          <cell r="E209" t="str">
            <v>C-12</v>
          </cell>
          <cell r="F209" t="str">
            <v>DM</v>
          </cell>
          <cell r="G209">
            <v>8</v>
          </cell>
          <cell r="H209">
            <v>8</v>
          </cell>
          <cell r="I209">
            <v>10</v>
          </cell>
          <cell r="J209">
            <v>26</v>
          </cell>
          <cell r="K209">
            <v>9</v>
          </cell>
          <cell r="L209">
            <v>9</v>
          </cell>
          <cell r="M209">
            <v>10</v>
          </cell>
          <cell r="N209">
            <v>28</v>
          </cell>
          <cell r="O209">
            <v>8</v>
          </cell>
          <cell r="P209">
            <v>10</v>
          </cell>
          <cell r="Q209">
            <v>10</v>
          </cell>
          <cell r="R209">
            <v>28</v>
          </cell>
          <cell r="S209">
            <v>5</v>
          </cell>
          <cell r="T209">
            <v>9</v>
          </cell>
          <cell r="U209">
            <v>10</v>
          </cell>
          <cell r="V209">
            <v>24</v>
          </cell>
          <cell r="W209">
            <v>8</v>
          </cell>
          <cell r="X209">
            <v>10</v>
          </cell>
          <cell r="Y209">
            <v>9</v>
          </cell>
          <cell r="Z209">
            <v>27</v>
          </cell>
          <cell r="AA209">
            <v>133</v>
          </cell>
          <cell r="AB209">
            <v>8</v>
          </cell>
          <cell r="AC209">
            <v>6</v>
          </cell>
          <cell r="AD209">
            <v>40</v>
          </cell>
          <cell r="AE209">
            <v>54</v>
          </cell>
          <cell r="AF209">
            <v>28</v>
          </cell>
          <cell r="AG209">
            <v>82</v>
          </cell>
          <cell r="AH209">
            <v>7</v>
          </cell>
          <cell r="AI209">
            <v>8</v>
          </cell>
          <cell r="AJ209">
            <v>35</v>
          </cell>
          <cell r="AK209">
            <v>50</v>
          </cell>
          <cell r="AL209">
            <v>31</v>
          </cell>
          <cell r="AM209">
            <v>81</v>
          </cell>
          <cell r="AN209">
            <v>6</v>
          </cell>
          <cell r="AO209">
            <v>8</v>
          </cell>
          <cell r="AP209">
            <v>37</v>
          </cell>
          <cell r="AQ209">
            <v>51</v>
          </cell>
          <cell r="AR209">
            <v>31</v>
          </cell>
          <cell r="AS209">
            <v>82</v>
          </cell>
          <cell r="AT209">
            <v>7</v>
          </cell>
          <cell r="AU209">
            <v>8</v>
          </cell>
          <cell r="AV209">
            <v>38</v>
          </cell>
          <cell r="AW209">
            <v>53</v>
          </cell>
          <cell r="AX209">
            <v>33</v>
          </cell>
          <cell r="AY209">
            <v>86</v>
          </cell>
          <cell r="AZ209">
            <v>9</v>
          </cell>
          <cell r="BA209">
            <v>8</v>
          </cell>
          <cell r="BB209">
            <v>40</v>
          </cell>
          <cell r="BC209">
            <v>57</v>
          </cell>
          <cell r="BD209">
            <v>31</v>
          </cell>
          <cell r="BE209">
            <v>88</v>
          </cell>
          <cell r="BF209">
            <v>419</v>
          </cell>
          <cell r="BG209">
            <v>98</v>
          </cell>
          <cell r="BH209">
            <v>650</v>
          </cell>
          <cell r="BI209">
            <v>86.666666666666671</v>
          </cell>
          <cell r="BK209" t="str">
            <v>B+</v>
          </cell>
          <cell r="BL209" t="str">
            <v>D+</v>
          </cell>
          <cell r="BM209" t="str">
            <v>B</v>
          </cell>
          <cell r="BN209" t="str">
            <v>B+</v>
          </cell>
          <cell r="BO209" t="str">
            <v>B</v>
          </cell>
          <cell r="BP209" t="str">
            <v>A++</v>
          </cell>
          <cell r="BQ209" t="str">
            <v>A++</v>
          </cell>
          <cell r="BR209" t="str">
            <v>A++</v>
          </cell>
          <cell r="BS209" t="str">
            <v>A++</v>
          </cell>
          <cell r="BT209" t="str">
            <v>A++</v>
          </cell>
          <cell r="BU209" t="str">
            <v>A++</v>
          </cell>
          <cell r="BW209">
            <v>2</v>
          </cell>
          <cell r="BX209">
            <v>4</v>
          </cell>
          <cell r="BY209">
            <v>4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20.5</v>
          </cell>
          <cell r="CI209">
            <v>0</v>
          </cell>
          <cell r="CJ209" t="str">
            <v>Pass</v>
          </cell>
          <cell r="CK209">
            <v>8.1</v>
          </cell>
        </row>
        <row r="210">
          <cell r="B210" t="str">
            <v>PIET23CS139</v>
          </cell>
          <cell r="C210" t="str">
            <v>SACHIN KUMAR</v>
          </cell>
          <cell r="D210" t="str">
            <v>23EPTCS140</v>
          </cell>
          <cell r="E210" t="str">
            <v>C-13</v>
          </cell>
          <cell r="F210" t="str">
            <v>DM</v>
          </cell>
          <cell r="G210">
            <v>1</v>
          </cell>
          <cell r="H210">
            <v>7</v>
          </cell>
          <cell r="I210">
            <v>10</v>
          </cell>
          <cell r="J210">
            <v>18</v>
          </cell>
          <cell r="K210">
            <v>2</v>
          </cell>
          <cell r="L210">
            <v>7</v>
          </cell>
          <cell r="M210">
            <v>10</v>
          </cell>
          <cell r="N210">
            <v>19</v>
          </cell>
          <cell r="O210">
            <v>6</v>
          </cell>
          <cell r="P210">
            <v>10</v>
          </cell>
          <cell r="Q210">
            <v>10</v>
          </cell>
          <cell r="R210">
            <v>26</v>
          </cell>
          <cell r="S210">
            <v>1</v>
          </cell>
          <cell r="T210">
            <v>7</v>
          </cell>
          <cell r="U210">
            <v>10</v>
          </cell>
          <cell r="V210">
            <v>18</v>
          </cell>
          <cell r="W210">
            <v>4</v>
          </cell>
          <cell r="X210">
            <v>10</v>
          </cell>
          <cell r="Y210">
            <v>10</v>
          </cell>
          <cell r="Z210">
            <v>24</v>
          </cell>
          <cell r="AA210">
            <v>105</v>
          </cell>
          <cell r="AB210">
            <v>4</v>
          </cell>
          <cell r="AC210">
            <v>2</v>
          </cell>
          <cell r="AD210">
            <v>32</v>
          </cell>
          <cell r="AE210">
            <v>38</v>
          </cell>
          <cell r="AF210">
            <v>27</v>
          </cell>
          <cell r="AG210">
            <v>65</v>
          </cell>
          <cell r="AH210">
            <v>8</v>
          </cell>
          <cell r="AI210">
            <v>8</v>
          </cell>
          <cell r="AJ210">
            <v>35</v>
          </cell>
          <cell r="AK210">
            <v>51</v>
          </cell>
          <cell r="AL210">
            <v>32</v>
          </cell>
          <cell r="AM210">
            <v>83</v>
          </cell>
          <cell r="AN210">
            <v>7</v>
          </cell>
          <cell r="AO210">
            <v>8</v>
          </cell>
          <cell r="AP210">
            <v>32</v>
          </cell>
          <cell r="AQ210">
            <v>47</v>
          </cell>
          <cell r="AR210">
            <v>29</v>
          </cell>
          <cell r="AS210">
            <v>76</v>
          </cell>
          <cell r="AT210">
            <v>9</v>
          </cell>
          <cell r="AU210">
            <v>7</v>
          </cell>
          <cell r="AV210">
            <v>34</v>
          </cell>
          <cell r="AW210">
            <v>50</v>
          </cell>
          <cell r="AX210">
            <v>30</v>
          </cell>
          <cell r="AY210">
            <v>80</v>
          </cell>
          <cell r="AZ210">
            <v>6</v>
          </cell>
          <cell r="BA210">
            <v>7</v>
          </cell>
          <cell r="BB210">
            <v>36</v>
          </cell>
          <cell r="BC210">
            <v>49</v>
          </cell>
          <cell r="BD210">
            <v>33</v>
          </cell>
          <cell r="BE210">
            <v>82</v>
          </cell>
          <cell r="BF210">
            <v>386</v>
          </cell>
          <cell r="BG210">
            <v>94</v>
          </cell>
          <cell r="BH210">
            <v>585</v>
          </cell>
          <cell r="BI210">
            <v>78</v>
          </cell>
          <cell r="BK210" t="str">
            <v>B</v>
          </cell>
          <cell r="BL210" t="str">
            <v>C</v>
          </cell>
          <cell r="BM210" t="str">
            <v>E</v>
          </cell>
          <cell r="BN210" t="str">
            <v>D</v>
          </cell>
          <cell r="BO210" t="str">
            <v>C</v>
          </cell>
          <cell r="BP210" t="str">
            <v>A++</v>
          </cell>
          <cell r="BQ210" t="str">
            <v>B</v>
          </cell>
          <cell r="BR210" t="str">
            <v>A+</v>
          </cell>
          <cell r="BS210" t="str">
            <v>A+</v>
          </cell>
          <cell r="BT210" t="str">
            <v>A++</v>
          </cell>
          <cell r="BU210" t="str">
            <v>A++</v>
          </cell>
          <cell r="BW210">
            <v>2</v>
          </cell>
          <cell r="BX210">
            <v>4</v>
          </cell>
          <cell r="BY210">
            <v>4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20.5</v>
          </cell>
          <cell r="CI210">
            <v>0</v>
          </cell>
          <cell r="CJ210" t="str">
            <v>Pass</v>
          </cell>
          <cell r="CK210">
            <v>4.8292682926829267</v>
          </cell>
        </row>
        <row r="211">
          <cell r="B211" t="str">
            <v>PIET23CS140</v>
          </cell>
          <cell r="C211" t="str">
            <v>SADHANA PATIDAR</v>
          </cell>
          <cell r="D211" t="str">
            <v>23EPTCS141</v>
          </cell>
          <cell r="E211" t="str">
            <v>C-14</v>
          </cell>
          <cell r="F211" t="str">
            <v>DM</v>
          </cell>
          <cell r="G211">
            <v>7</v>
          </cell>
          <cell r="H211">
            <v>6</v>
          </cell>
          <cell r="I211">
            <v>9</v>
          </cell>
          <cell r="J211">
            <v>22</v>
          </cell>
          <cell r="K211">
            <v>3</v>
          </cell>
          <cell r="L211">
            <v>7</v>
          </cell>
          <cell r="M211">
            <v>10</v>
          </cell>
          <cell r="N211">
            <v>20</v>
          </cell>
          <cell r="O211">
            <v>7</v>
          </cell>
          <cell r="P211">
            <v>9</v>
          </cell>
          <cell r="Q211">
            <v>10</v>
          </cell>
          <cell r="R211">
            <v>26</v>
          </cell>
          <cell r="S211">
            <v>1</v>
          </cell>
          <cell r="T211">
            <v>7</v>
          </cell>
          <cell r="U211">
            <v>10</v>
          </cell>
          <cell r="V211">
            <v>18</v>
          </cell>
          <cell r="W211">
            <v>4</v>
          </cell>
          <cell r="X211">
            <v>9</v>
          </cell>
          <cell r="Y211">
            <v>9</v>
          </cell>
          <cell r="Z211">
            <v>22</v>
          </cell>
          <cell r="AA211">
            <v>108</v>
          </cell>
          <cell r="AB211">
            <v>8</v>
          </cell>
          <cell r="AC211">
            <v>8</v>
          </cell>
          <cell r="AD211">
            <v>36</v>
          </cell>
          <cell r="AE211">
            <v>52</v>
          </cell>
          <cell r="AF211">
            <v>25</v>
          </cell>
          <cell r="AG211">
            <v>77</v>
          </cell>
          <cell r="AH211">
            <v>7</v>
          </cell>
          <cell r="AI211">
            <v>7</v>
          </cell>
          <cell r="AJ211">
            <v>36</v>
          </cell>
          <cell r="AK211">
            <v>50</v>
          </cell>
          <cell r="AL211">
            <v>29</v>
          </cell>
          <cell r="AM211">
            <v>79</v>
          </cell>
          <cell r="AN211">
            <v>7</v>
          </cell>
          <cell r="AO211">
            <v>7</v>
          </cell>
          <cell r="AP211">
            <v>34</v>
          </cell>
          <cell r="AQ211">
            <v>48</v>
          </cell>
          <cell r="AR211">
            <v>32</v>
          </cell>
          <cell r="AS211">
            <v>80</v>
          </cell>
          <cell r="AT211">
            <v>6</v>
          </cell>
          <cell r="AU211">
            <v>8</v>
          </cell>
          <cell r="AV211">
            <v>40</v>
          </cell>
          <cell r="AW211">
            <v>54</v>
          </cell>
          <cell r="AX211">
            <v>29</v>
          </cell>
          <cell r="AY211">
            <v>83</v>
          </cell>
          <cell r="AZ211">
            <v>7</v>
          </cell>
          <cell r="BA211">
            <v>8</v>
          </cell>
          <cell r="BB211">
            <v>37</v>
          </cell>
          <cell r="BC211">
            <v>52</v>
          </cell>
          <cell r="BD211">
            <v>26</v>
          </cell>
          <cell r="BE211">
            <v>78</v>
          </cell>
          <cell r="BF211">
            <v>397</v>
          </cell>
          <cell r="BG211">
            <v>93</v>
          </cell>
          <cell r="BH211">
            <v>598</v>
          </cell>
          <cell r="BI211">
            <v>79.733333333333334</v>
          </cell>
          <cell r="BK211" t="str">
            <v>C</v>
          </cell>
          <cell r="BL211" t="str">
            <v>D+</v>
          </cell>
          <cell r="BM211" t="str">
            <v>C+</v>
          </cell>
          <cell r="BN211" t="str">
            <v>C+</v>
          </cell>
          <cell r="BO211" t="str">
            <v>E+</v>
          </cell>
          <cell r="BP211" t="str">
            <v>A+</v>
          </cell>
          <cell r="BQ211" t="str">
            <v>A+</v>
          </cell>
          <cell r="BR211" t="str">
            <v>A+</v>
          </cell>
          <cell r="BS211" t="str">
            <v>A++</v>
          </cell>
          <cell r="BT211" t="str">
            <v>A+</v>
          </cell>
          <cell r="BU211" t="str">
            <v>A++</v>
          </cell>
          <cell r="BW211">
            <v>2</v>
          </cell>
          <cell r="BX211">
            <v>4</v>
          </cell>
          <cell r="BY211">
            <v>4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20.5</v>
          </cell>
          <cell r="CI211">
            <v>0</v>
          </cell>
          <cell r="CJ211" t="str">
            <v>Pass</v>
          </cell>
          <cell r="CK211">
            <v>7.27</v>
          </cell>
        </row>
        <row r="212">
          <cell r="B212" t="str">
            <v>PIET23CS141</v>
          </cell>
          <cell r="C212" t="str">
            <v>SAGAR TRIVEDI</v>
          </cell>
          <cell r="D212" t="str">
            <v>23EPTCS142</v>
          </cell>
          <cell r="E212" t="str">
            <v>C-15</v>
          </cell>
          <cell r="F212" t="str">
            <v>DF</v>
          </cell>
          <cell r="G212">
            <v>3</v>
          </cell>
          <cell r="H212">
            <v>8</v>
          </cell>
          <cell r="I212">
            <v>10</v>
          </cell>
          <cell r="J212">
            <v>21</v>
          </cell>
          <cell r="K212">
            <v>4</v>
          </cell>
          <cell r="L212">
            <v>10</v>
          </cell>
          <cell r="M212">
            <v>10</v>
          </cell>
          <cell r="N212">
            <v>24</v>
          </cell>
          <cell r="O212">
            <v>7</v>
          </cell>
          <cell r="P212">
            <v>10</v>
          </cell>
          <cell r="Q212">
            <v>10</v>
          </cell>
          <cell r="R212">
            <v>27</v>
          </cell>
          <cell r="S212">
            <v>1</v>
          </cell>
          <cell r="T212">
            <v>8</v>
          </cell>
          <cell r="U212">
            <v>10</v>
          </cell>
          <cell r="V212">
            <v>19</v>
          </cell>
          <cell r="W212">
            <v>5</v>
          </cell>
          <cell r="X212">
            <v>10</v>
          </cell>
          <cell r="Y212">
            <v>10</v>
          </cell>
          <cell r="Z212">
            <v>25</v>
          </cell>
          <cell r="AA212">
            <v>116</v>
          </cell>
          <cell r="AB212">
            <v>6</v>
          </cell>
          <cell r="AC212">
            <v>6</v>
          </cell>
          <cell r="AD212">
            <v>32</v>
          </cell>
          <cell r="AE212">
            <v>44</v>
          </cell>
          <cell r="AF212">
            <v>35</v>
          </cell>
          <cell r="AG212">
            <v>79</v>
          </cell>
          <cell r="AH212">
            <v>6</v>
          </cell>
          <cell r="AI212">
            <v>7</v>
          </cell>
          <cell r="AJ212">
            <v>38</v>
          </cell>
          <cell r="AK212">
            <v>51</v>
          </cell>
          <cell r="AL212">
            <v>31</v>
          </cell>
          <cell r="AM212">
            <v>82</v>
          </cell>
          <cell r="AN212">
            <v>7</v>
          </cell>
          <cell r="AO212">
            <v>8</v>
          </cell>
          <cell r="AP212">
            <v>33</v>
          </cell>
          <cell r="AQ212">
            <v>48</v>
          </cell>
          <cell r="AR212">
            <v>34</v>
          </cell>
          <cell r="AS212">
            <v>82</v>
          </cell>
          <cell r="AT212">
            <v>7</v>
          </cell>
          <cell r="AU212">
            <v>8</v>
          </cell>
          <cell r="AV212">
            <v>40</v>
          </cell>
          <cell r="AW212">
            <v>55</v>
          </cell>
          <cell r="AX212">
            <v>35</v>
          </cell>
          <cell r="AY212">
            <v>90</v>
          </cell>
          <cell r="AZ212">
            <v>7</v>
          </cell>
          <cell r="BA212">
            <v>8</v>
          </cell>
          <cell r="BB212">
            <v>37</v>
          </cell>
          <cell r="BC212">
            <v>52</v>
          </cell>
          <cell r="BD212">
            <v>33</v>
          </cell>
          <cell r="BE212">
            <v>85</v>
          </cell>
          <cell r="BF212">
            <v>418</v>
          </cell>
          <cell r="BG212">
            <v>60</v>
          </cell>
          <cell r="BH212">
            <v>594</v>
          </cell>
          <cell r="BI212">
            <v>79.2</v>
          </cell>
          <cell r="BK212" t="str">
            <v>B+</v>
          </cell>
          <cell r="BL212" t="str">
            <v>D+</v>
          </cell>
          <cell r="BM212" t="str">
            <v>B</v>
          </cell>
          <cell r="BN212" t="str">
            <v>A+</v>
          </cell>
          <cell r="BO212" t="str">
            <v>B</v>
          </cell>
          <cell r="BP212" t="str">
            <v>A++</v>
          </cell>
          <cell r="BQ212" t="str">
            <v>A+</v>
          </cell>
          <cell r="BR212" t="str">
            <v>A++</v>
          </cell>
          <cell r="BS212" t="str">
            <v>A++</v>
          </cell>
          <cell r="BT212" t="str">
            <v>A++</v>
          </cell>
          <cell r="BU212" t="str">
            <v>C+</v>
          </cell>
          <cell r="BW212">
            <v>2</v>
          </cell>
          <cell r="BX212">
            <v>4</v>
          </cell>
          <cell r="BY212">
            <v>4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20.5</v>
          </cell>
          <cell r="CI212">
            <v>0</v>
          </cell>
          <cell r="CJ212" t="str">
            <v>Pass</v>
          </cell>
          <cell r="CK212">
            <v>8.07</v>
          </cell>
        </row>
        <row r="213">
          <cell r="B213" t="str">
            <v>PIET23CS142</v>
          </cell>
          <cell r="C213" t="str">
            <v>SAKSHAM DADHICH</v>
          </cell>
          <cell r="D213" t="str">
            <v>23EPTCS143</v>
          </cell>
          <cell r="E213" t="str">
            <v>C-16</v>
          </cell>
          <cell r="F213" t="str">
            <v>HM</v>
          </cell>
          <cell r="G213">
            <v>5</v>
          </cell>
          <cell r="H213">
            <v>7</v>
          </cell>
          <cell r="I213">
            <v>10</v>
          </cell>
          <cell r="J213">
            <v>22</v>
          </cell>
          <cell r="K213">
            <v>3</v>
          </cell>
          <cell r="L213">
            <v>10</v>
          </cell>
          <cell r="M213">
            <v>10</v>
          </cell>
          <cell r="N213">
            <v>23</v>
          </cell>
          <cell r="O213">
            <v>8</v>
          </cell>
          <cell r="P213">
            <v>10</v>
          </cell>
          <cell r="Q213">
            <v>10</v>
          </cell>
          <cell r="R213">
            <v>28</v>
          </cell>
          <cell r="S213">
            <v>1</v>
          </cell>
          <cell r="T213">
            <v>10</v>
          </cell>
          <cell r="U213">
            <v>10</v>
          </cell>
          <cell r="V213">
            <v>21</v>
          </cell>
          <cell r="W213">
            <v>3</v>
          </cell>
          <cell r="X213">
            <v>10</v>
          </cell>
          <cell r="Y213">
            <v>10</v>
          </cell>
          <cell r="Z213">
            <v>23</v>
          </cell>
          <cell r="AA213">
            <v>117</v>
          </cell>
          <cell r="AB213">
            <v>6</v>
          </cell>
          <cell r="AC213">
            <v>6</v>
          </cell>
          <cell r="AD213">
            <v>40</v>
          </cell>
          <cell r="AE213">
            <v>52</v>
          </cell>
          <cell r="AF213">
            <v>36</v>
          </cell>
          <cell r="AG213">
            <v>88</v>
          </cell>
          <cell r="AH213">
            <v>7</v>
          </cell>
          <cell r="AI213">
            <v>8</v>
          </cell>
          <cell r="AJ213">
            <v>40</v>
          </cell>
          <cell r="AK213">
            <v>55</v>
          </cell>
          <cell r="AL213">
            <v>30</v>
          </cell>
          <cell r="AM213">
            <v>85</v>
          </cell>
          <cell r="AN213">
            <v>8</v>
          </cell>
          <cell r="AO213">
            <v>7</v>
          </cell>
          <cell r="AP213">
            <v>36</v>
          </cell>
          <cell r="AQ213">
            <v>51</v>
          </cell>
          <cell r="AR213">
            <v>32</v>
          </cell>
          <cell r="AS213">
            <v>83</v>
          </cell>
          <cell r="AT213">
            <v>8</v>
          </cell>
          <cell r="AU213">
            <v>9</v>
          </cell>
          <cell r="AV213">
            <v>40</v>
          </cell>
          <cell r="AW213">
            <v>57</v>
          </cell>
          <cell r="AX213">
            <v>33</v>
          </cell>
          <cell r="AY213">
            <v>90</v>
          </cell>
          <cell r="AZ213">
            <v>6</v>
          </cell>
          <cell r="BA213">
            <v>5</v>
          </cell>
          <cell r="BB213">
            <v>39</v>
          </cell>
          <cell r="BC213">
            <v>50</v>
          </cell>
          <cell r="BD213">
            <v>34</v>
          </cell>
          <cell r="BE213">
            <v>84</v>
          </cell>
          <cell r="BF213">
            <v>430</v>
          </cell>
          <cell r="BG213">
            <v>87</v>
          </cell>
          <cell r="BH213">
            <v>634</v>
          </cell>
          <cell r="BI213">
            <v>84.533333333333331</v>
          </cell>
          <cell r="BK213" t="str">
            <v>B</v>
          </cell>
          <cell r="BL213" t="str">
            <v>C+</v>
          </cell>
          <cell r="BM213" t="str">
            <v>D</v>
          </cell>
          <cell r="BN213" t="str">
            <v>A+</v>
          </cell>
          <cell r="BO213" t="str">
            <v>C+</v>
          </cell>
          <cell r="BP213" t="str">
            <v>A++</v>
          </cell>
          <cell r="BQ213" t="str">
            <v>A++</v>
          </cell>
          <cell r="BR213" t="str">
            <v>A++</v>
          </cell>
          <cell r="BS213" t="str">
            <v>A++</v>
          </cell>
          <cell r="BT213" t="str">
            <v>A++</v>
          </cell>
          <cell r="BU213" t="str">
            <v>A++</v>
          </cell>
          <cell r="BW213">
            <v>2</v>
          </cell>
          <cell r="BX213">
            <v>4</v>
          </cell>
          <cell r="BY213">
            <v>4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20.5</v>
          </cell>
          <cell r="CI213">
            <v>0</v>
          </cell>
          <cell r="CJ213" t="str">
            <v>Pass</v>
          </cell>
          <cell r="CK213">
            <v>7.9</v>
          </cell>
        </row>
        <row r="214">
          <cell r="B214" t="str">
            <v>PIET23CS143</v>
          </cell>
          <cell r="C214" t="str">
            <v>SAKSHAM SHARMA</v>
          </cell>
          <cell r="D214" t="str">
            <v>23EPTCS144</v>
          </cell>
          <cell r="E214" t="str">
            <v>C-17</v>
          </cell>
          <cell r="F214" t="str">
            <v>HM</v>
          </cell>
          <cell r="G214">
            <v>8</v>
          </cell>
          <cell r="H214">
            <v>10</v>
          </cell>
          <cell r="I214">
            <v>10</v>
          </cell>
          <cell r="J214">
            <v>28</v>
          </cell>
          <cell r="K214">
            <v>5</v>
          </cell>
          <cell r="L214">
            <v>10</v>
          </cell>
          <cell r="M214">
            <v>10</v>
          </cell>
          <cell r="N214">
            <v>25</v>
          </cell>
          <cell r="O214">
            <v>9</v>
          </cell>
          <cell r="P214">
            <v>10</v>
          </cell>
          <cell r="Q214">
            <v>10</v>
          </cell>
          <cell r="R214">
            <v>29</v>
          </cell>
          <cell r="S214">
            <v>5</v>
          </cell>
          <cell r="T214">
            <v>10</v>
          </cell>
          <cell r="U214">
            <v>10</v>
          </cell>
          <cell r="V214">
            <v>25</v>
          </cell>
          <cell r="W214">
            <v>5</v>
          </cell>
          <cell r="X214">
            <v>10</v>
          </cell>
          <cell r="Y214">
            <v>9</v>
          </cell>
          <cell r="Z214">
            <v>24</v>
          </cell>
          <cell r="AA214">
            <v>131</v>
          </cell>
          <cell r="AB214">
            <v>8</v>
          </cell>
          <cell r="AC214">
            <v>7</v>
          </cell>
          <cell r="AD214">
            <v>40</v>
          </cell>
          <cell r="AE214">
            <v>55</v>
          </cell>
          <cell r="AF214">
            <v>35</v>
          </cell>
          <cell r="AG214">
            <v>90</v>
          </cell>
          <cell r="AH214">
            <v>7</v>
          </cell>
          <cell r="AI214">
            <v>8</v>
          </cell>
          <cell r="AJ214">
            <v>40</v>
          </cell>
          <cell r="AK214">
            <v>55</v>
          </cell>
          <cell r="AL214">
            <v>34</v>
          </cell>
          <cell r="AM214">
            <v>89</v>
          </cell>
          <cell r="AN214">
            <v>7</v>
          </cell>
          <cell r="AO214">
            <v>8</v>
          </cell>
          <cell r="AP214">
            <v>35</v>
          </cell>
          <cell r="AQ214">
            <v>50</v>
          </cell>
          <cell r="AR214">
            <v>33</v>
          </cell>
          <cell r="AS214">
            <v>83</v>
          </cell>
          <cell r="AT214">
            <v>8</v>
          </cell>
          <cell r="AU214">
            <v>8</v>
          </cell>
          <cell r="AV214">
            <v>40</v>
          </cell>
          <cell r="AW214">
            <v>56</v>
          </cell>
          <cell r="AX214">
            <v>34</v>
          </cell>
          <cell r="AY214">
            <v>90</v>
          </cell>
          <cell r="AZ214">
            <v>7</v>
          </cell>
          <cell r="BA214">
            <v>5</v>
          </cell>
          <cell r="BB214">
            <v>38</v>
          </cell>
          <cell r="BC214">
            <v>50</v>
          </cell>
          <cell r="BD214">
            <v>26</v>
          </cell>
          <cell r="BE214">
            <v>76</v>
          </cell>
          <cell r="BF214">
            <v>428</v>
          </cell>
          <cell r="BG214">
            <v>99</v>
          </cell>
          <cell r="BH214">
            <v>658</v>
          </cell>
          <cell r="BI214">
            <v>87.733333333333334</v>
          </cell>
          <cell r="BK214" t="str">
            <v>B</v>
          </cell>
          <cell r="BL214" t="str">
            <v>C+</v>
          </cell>
          <cell r="BM214" t="str">
            <v>D+</v>
          </cell>
          <cell r="BN214" t="str">
            <v>A+</v>
          </cell>
          <cell r="BO214" t="str">
            <v>B+</v>
          </cell>
          <cell r="BP214" t="str">
            <v>A++</v>
          </cell>
          <cell r="BQ214" t="str">
            <v>A++</v>
          </cell>
          <cell r="BR214" t="str">
            <v>A++</v>
          </cell>
          <cell r="BS214" t="str">
            <v>A++</v>
          </cell>
          <cell r="BT214" t="str">
            <v>A+</v>
          </cell>
          <cell r="BU214" t="str">
            <v>A++</v>
          </cell>
          <cell r="BW214">
            <v>2</v>
          </cell>
          <cell r="BX214">
            <v>4</v>
          </cell>
          <cell r="BY214">
            <v>4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20.5</v>
          </cell>
          <cell r="CI214">
            <v>0</v>
          </cell>
          <cell r="CJ214" t="str">
            <v>Pass</v>
          </cell>
          <cell r="CK214">
            <v>8.02</v>
          </cell>
        </row>
        <row r="215">
          <cell r="B215" t="str">
            <v>PIET23CS144</v>
          </cell>
          <cell r="C215" t="str">
            <v>MS.SALONI GOYAL</v>
          </cell>
          <cell r="D215" t="str">
            <v>23EPTCS109</v>
          </cell>
          <cell r="E215" t="str">
            <v>C-18</v>
          </cell>
          <cell r="F215" t="str">
            <v>DM</v>
          </cell>
          <cell r="G215">
            <v>6</v>
          </cell>
          <cell r="H215">
            <v>10</v>
          </cell>
          <cell r="I215">
            <v>10</v>
          </cell>
          <cell r="J215">
            <v>26</v>
          </cell>
          <cell r="K215">
            <v>7</v>
          </cell>
          <cell r="L215">
            <v>10</v>
          </cell>
          <cell r="M215">
            <v>10</v>
          </cell>
          <cell r="N215">
            <v>27</v>
          </cell>
          <cell r="O215">
            <v>9</v>
          </cell>
          <cell r="P215">
            <v>10</v>
          </cell>
          <cell r="Q215">
            <v>10</v>
          </cell>
          <cell r="R215">
            <v>29</v>
          </cell>
          <cell r="S215">
            <v>5</v>
          </cell>
          <cell r="T215">
            <v>10</v>
          </cell>
          <cell r="U215">
            <v>10</v>
          </cell>
          <cell r="V215">
            <v>25</v>
          </cell>
          <cell r="W215">
            <v>5</v>
          </cell>
          <cell r="X215">
            <v>10</v>
          </cell>
          <cell r="Y215">
            <v>9</v>
          </cell>
          <cell r="Z215">
            <v>24</v>
          </cell>
          <cell r="AA215">
            <v>131</v>
          </cell>
          <cell r="AB215">
            <v>9</v>
          </cell>
          <cell r="AC215">
            <v>8</v>
          </cell>
          <cell r="AD215">
            <v>36</v>
          </cell>
          <cell r="AE215">
            <v>53</v>
          </cell>
          <cell r="AF215">
            <v>33</v>
          </cell>
          <cell r="AG215">
            <v>86</v>
          </cell>
          <cell r="AH215">
            <v>7</v>
          </cell>
          <cell r="AI215">
            <v>9</v>
          </cell>
          <cell r="AJ215">
            <v>40</v>
          </cell>
          <cell r="AK215">
            <v>56</v>
          </cell>
          <cell r="AL215">
            <v>31</v>
          </cell>
          <cell r="AM215">
            <v>87</v>
          </cell>
          <cell r="AN215">
            <v>7</v>
          </cell>
          <cell r="AO215">
            <v>8</v>
          </cell>
          <cell r="AP215">
            <v>38</v>
          </cell>
          <cell r="AQ215">
            <v>53</v>
          </cell>
          <cell r="AR215">
            <v>30</v>
          </cell>
          <cell r="AS215">
            <v>83</v>
          </cell>
          <cell r="AT215">
            <v>8</v>
          </cell>
          <cell r="AU215">
            <v>9</v>
          </cell>
          <cell r="AV215">
            <v>37</v>
          </cell>
          <cell r="AW215">
            <v>54</v>
          </cell>
          <cell r="AX215">
            <v>34</v>
          </cell>
          <cell r="AY215">
            <v>88</v>
          </cell>
          <cell r="AZ215">
            <v>5</v>
          </cell>
          <cell r="BA215">
            <v>8</v>
          </cell>
          <cell r="BB215">
            <v>37</v>
          </cell>
          <cell r="BC215">
            <v>50</v>
          </cell>
          <cell r="BD215">
            <v>24</v>
          </cell>
          <cell r="BE215">
            <v>74</v>
          </cell>
          <cell r="BF215">
            <v>418</v>
          </cell>
          <cell r="BG215">
            <v>100</v>
          </cell>
          <cell r="BH215">
            <v>649</v>
          </cell>
          <cell r="BI215">
            <v>86.533333333333331</v>
          </cell>
          <cell r="BK215" t="str">
            <v>A</v>
          </cell>
          <cell r="BL215" t="str">
            <v>B</v>
          </cell>
          <cell r="BM215" t="str">
            <v>A+</v>
          </cell>
          <cell r="BN215" t="str">
            <v>B+</v>
          </cell>
          <cell r="BO215" t="str">
            <v>B+</v>
          </cell>
          <cell r="BP215" t="str">
            <v>A++</v>
          </cell>
          <cell r="BQ215" t="str">
            <v>A++</v>
          </cell>
          <cell r="BR215" t="str">
            <v>A++</v>
          </cell>
          <cell r="BS215" t="str">
            <v>A++</v>
          </cell>
          <cell r="BT215" t="str">
            <v>A</v>
          </cell>
          <cell r="BU215" t="str">
            <v>A++</v>
          </cell>
          <cell r="BW215">
            <v>2</v>
          </cell>
          <cell r="BX215">
            <v>4</v>
          </cell>
          <cell r="BY215">
            <v>4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20.5</v>
          </cell>
          <cell r="CI215">
            <v>0</v>
          </cell>
          <cell r="CJ215" t="str">
            <v>Pass</v>
          </cell>
          <cell r="CK215">
            <v>8.67</v>
          </cell>
        </row>
        <row r="216">
          <cell r="B216" t="str">
            <v>PIET23CS145</v>
          </cell>
          <cell r="C216" t="str">
            <v>SANCHIT SARASWAT</v>
          </cell>
          <cell r="D216" t="str">
            <v>23EPTCS145</v>
          </cell>
          <cell r="E216" t="str">
            <v>C-19</v>
          </cell>
          <cell r="F216" t="str">
            <v>HM</v>
          </cell>
          <cell r="G216">
            <v>4</v>
          </cell>
          <cell r="H216">
            <v>7</v>
          </cell>
          <cell r="I216">
            <v>10</v>
          </cell>
          <cell r="J216">
            <v>21</v>
          </cell>
          <cell r="K216">
            <v>3</v>
          </cell>
          <cell r="L216">
            <v>8</v>
          </cell>
          <cell r="M216">
            <v>10</v>
          </cell>
          <cell r="N216">
            <v>21</v>
          </cell>
          <cell r="O216">
            <v>8</v>
          </cell>
          <cell r="P216">
            <v>10</v>
          </cell>
          <cell r="Q216">
            <v>10</v>
          </cell>
          <cell r="R216">
            <v>28</v>
          </cell>
          <cell r="S216">
            <v>3</v>
          </cell>
          <cell r="T216">
            <v>8</v>
          </cell>
          <cell r="U216">
            <v>10</v>
          </cell>
          <cell r="V216">
            <v>21</v>
          </cell>
          <cell r="W216">
            <v>4</v>
          </cell>
          <cell r="X216">
            <v>10</v>
          </cell>
          <cell r="Y216">
            <v>10</v>
          </cell>
          <cell r="Z216">
            <v>24</v>
          </cell>
          <cell r="AA216">
            <v>115</v>
          </cell>
          <cell r="AB216">
            <v>4</v>
          </cell>
          <cell r="AC216">
            <v>6</v>
          </cell>
          <cell r="AD216">
            <v>40</v>
          </cell>
          <cell r="AE216">
            <v>50</v>
          </cell>
          <cell r="AF216">
            <v>25</v>
          </cell>
          <cell r="AG216">
            <v>75</v>
          </cell>
          <cell r="AH216">
            <v>7</v>
          </cell>
          <cell r="AI216">
            <v>8</v>
          </cell>
          <cell r="AJ216">
            <v>40</v>
          </cell>
          <cell r="AK216">
            <v>55</v>
          </cell>
          <cell r="AL216">
            <v>32</v>
          </cell>
          <cell r="AM216">
            <v>87</v>
          </cell>
          <cell r="AN216">
            <v>5</v>
          </cell>
          <cell r="AO216">
            <v>8</v>
          </cell>
          <cell r="AP216">
            <v>38</v>
          </cell>
          <cell r="AQ216">
            <v>51</v>
          </cell>
          <cell r="AR216">
            <v>30</v>
          </cell>
          <cell r="AS216">
            <v>81</v>
          </cell>
          <cell r="AT216">
            <v>6</v>
          </cell>
          <cell r="AU216">
            <v>9</v>
          </cell>
          <cell r="AV216">
            <v>37</v>
          </cell>
          <cell r="AW216">
            <v>52</v>
          </cell>
          <cell r="AX216">
            <v>33</v>
          </cell>
          <cell r="AY216">
            <v>85</v>
          </cell>
          <cell r="AZ216">
            <v>6</v>
          </cell>
          <cell r="BA216">
            <v>7</v>
          </cell>
          <cell r="BB216">
            <v>38</v>
          </cell>
          <cell r="BC216">
            <v>51</v>
          </cell>
          <cell r="BD216">
            <v>22</v>
          </cell>
          <cell r="BE216">
            <v>73</v>
          </cell>
          <cell r="BF216">
            <v>401</v>
          </cell>
          <cell r="BG216">
            <v>96</v>
          </cell>
          <cell r="BH216">
            <v>612</v>
          </cell>
          <cell r="BI216">
            <v>81.599999999999994</v>
          </cell>
          <cell r="BK216" t="str">
            <v>B</v>
          </cell>
          <cell r="BL216" t="str">
            <v>D+</v>
          </cell>
          <cell r="BM216" t="str">
            <v>D</v>
          </cell>
          <cell r="BN216" t="str">
            <v>C+</v>
          </cell>
          <cell r="BO216" t="str">
            <v>C+</v>
          </cell>
          <cell r="BP216" t="str">
            <v>A++</v>
          </cell>
          <cell r="BQ216" t="str">
            <v>A</v>
          </cell>
          <cell r="BR216" t="str">
            <v>A++</v>
          </cell>
          <cell r="BS216" t="str">
            <v>A++</v>
          </cell>
          <cell r="BT216" t="str">
            <v>A</v>
          </cell>
          <cell r="BU216" t="str">
            <v>A++</v>
          </cell>
          <cell r="BW216">
            <v>2</v>
          </cell>
          <cell r="BX216">
            <v>4</v>
          </cell>
          <cell r="BY216">
            <v>4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20.5</v>
          </cell>
          <cell r="CI216">
            <v>0</v>
          </cell>
          <cell r="CJ216" t="str">
            <v>Pass</v>
          </cell>
          <cell r="CK216">
            <v>7.33</v>
          </cell>
        </row>
        <row r="217">
          <cell r="B217" t="str">
            <v>PIET23CS146</v>
          </cell>
          <cell r="C217" t="str">
            <v>SANJAY SINGHAL</v>
          </cell>
          <cell r="D217" t="str">
            <v>23EPTCS146</v>
          </cell>
          <cell r="E217" t="str">
            <v>C-20</v>
          </cell>
          <cell r="F217" t="str">
            <v>DM</v>
          </cell>
          <cell r="G217">
            <v>1</v>
          </cell>
          <cell r="H217">
            <v>7</v>
          </cell>
          <cell r="I217">
            <v>10</v>
          </cell>
          <cell r="J217">
            <v>18</v>
          </cell>
          <cell r="K217">
            <v>3</v>
          </cell>
          <cell r="L217">
            <v>8</v>
          </cell>
          <cell r="M217">
            <v>10</v>
          </cell>
          <cell r="N217">
            <v>21</v>
          </cell>
          <cell r="O217">
            <v>7</v>
          </cell>
          <cell r="P217">
            <v>10</v>
          </cell>
          <cell r="Q217">
            <v>10</v>
          </cell>
          <cell r="R217">
            <v>27</v>
          </cell>
          <cell r="S217">
            <v>1</v>
          </cell>
          <cell r="T217">
            <v>7</v>
          </cell>
          <cell r="U217">
            <v>10</v>
          </cell>
          <cell r="V217">
            <v>18</v>
          </cell>
          <cell r="W217">
            <v>5</v>
          </cell>
          <cell r="X217">
            <v>10</v>
          </cell>
          <cell r="Y217">
            <v>10</v>
          </cell>
          <cell r="Z217">
            <v>25</v>
          </cell>
          <cell r="AA217">
            <v>109</v>
          </cell>
          <cell r="AB217">
            <v>4</v>
          </cell>
          <cell r="AC217">
            <v>8</v>
          </cell>
          <cell r="AD217">
            <v>40</v>
          </cell>
          <cell r="AE217">
            <v>52</v>
          </cell>
          <cell r="AF217">
            <v>22</v>
          </cell>
          <cell r="AG217">
            <v>74</v>
          </cell>
          <cell r="AH217">
            <v>7</v>
          </cell>
          <cell r="AI217">
            <v>8</v>
          </cell>
          <cell r="AJ217">
            <v>39</v>
          </cell>
          <cell r="AK217">
            <v>54</v>
          </cell>
          <cell r="AL217">
            <v>31</v>
          </cell>
          <cell r="AM217">
            <v>85</v>
          </cell>
          <cell r="AN217">
            <v>7</v>
          </cell>
          <cell r="AO217">
            <v>8</v>
          </cell>
          <cell r="AP217">
            <v>39</v>
          </cell>
          <cell r="AQ217">
            <v>54</v>
          </cell>
          <cell r="AR217">
            <v>29</v>
          </cell>
          <cell r="AS217">
            <v>83</v>
          </cell>
          <cell r="AT217">
            <v>8</v>
          </cell>
          <cell r="AU217">
            <v>9</v>
          </cell>
          <cell r="AV217">
            <v>32</v>
          </cell>
          <cell r="AW217">
            <v>49</v>
          </cell>
          <cell r="AX217">
            <v>31</v>
          </cell>
          <cell r="AY217">
            <v>80</v>
          </cell>
          <cell r="AZ217">
            <v>8</v>
          </cell>
          <cell r="BA217">
            <v>7</v>
          </cell>
          <cell r="BB217">
            <v>38</v>
          </cell>
          <cell r="BC217">
            <v>53</v>
          </cell>
          <cell r="BD217">
            <v>32</v>
          </cell>
          <cell r="BE217">
            <v>85</v>
          </cell>
          <cell r="BF217">
            <v>407</v>
          </cell>
          <cell r="BG217">
            <v>85</v>
          </cell>
          <cell r="BH217">
            <v>601</v>
          </cell>
          <cell r="BI217">
            <v>80.13333333333334</v>
          </cell>
          <cell r="BK217" t="str">
            <v>C+</v>
          </cell>
          <cell r="BL217" t="str">
            <v>E+</v>
          </cell>
          <cell r="BM217" t="str">
            <v>C+</v>
          </cell>
          <cell r="BN217" t="str">
            <v>C</v>
          </cell>
          <cell r="BO217" t="str">
            <v>D+</v>
          </cell>
          <cell r="BP217" t="str">
            <v>A++</v>
          </cell>
          <cell r="BQ217" t="str">
            <v>A</v>
          </cell>
          <cell r="BR217" t="str">
            <v>A++</v>
          </cell>
          <cell r="BS217" t="str">
            <v>A+</v>
          </cell>
          <cell r="BT217" t="str">
            <v>A++</v>
          </cell>
          <cell r="BU217" t="str">
            <v>A++</v>
          </cell>
          <cell r="BW217">
            <v>2</v>
          </cell>
          <cell r="BX217">
            <v>4</v>
          </cell>
          <cell r="BY217">
            <v>4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20.5</v>
          </cell>
          <cell r="CI217">
            <v>0</v>
          </cell>
          <cell r="CJ217" t="str">
            <v>Pass</v>
          </cell>
          <cell r="CK217">
            <v>7.29</v>
          </cell>
        </row>
        <row r="218">
          <cell r="B218" t="str">
            <v>PIET23CS147</v>
          </cell>
          <cell r="C218" t="str">
            <v>SANYAM KOTHARI</v>
          </cell>
          <cell r="D218" t="str">
            <v>23EPTCS147</v>
          </cell>
          <cell r="E218" t="str">
            <v>C-21</v>
          </cell>
          <cell r="F218" t="str">
            <v>DF</v>
          </cell>
          <cell r="G218">
            <v>3</v>
          </cell>
          <cell r="H218">
            <v>6</v>
          </cell>
          <cell r="I218">
            <v>10</v>
          </cell>
          <cell r="J218">
            <v>19</v>
          </cell>
          <cell r="K218">
            <v>2</v>
          </cell>
          <cell r="L218">
            <v>9</v>
          </cell>
          <cell r="M218">
            <v>10</v>
          </cell>
          <cell r="N218">
            <v>21</v>
          </cell>
          <cell r="O218" t="str">
            <v>N</v>
          </cell>
          <cell r="P218">
            <v>10</v>
          </cell>
          <cell r="Q218">
            <v>10</v>
          </cell>
          <cell r="R218">
            <v>20</v>
          </cell>
          <cell r="S218">
            <v>8</v>
          </cell>
          <cell r="T218" t="str">
            <v>N</v>
          </cell>
          <cell r="U218">
            <v>10</v>
          </cell>
          <cell r="V218">
            <v>18</v>
          </cell>
          <cell r="W218">
            <v>5</v>
          </cell>
          <cell r="X218">
            <v>10</v>
          </cell>
          <cell r="Y218">
            <v>7</v>
          </cell>
          <cell r="Z218">
            <v>22</v>
          </cell>
          <cell r="AA218">
            <v>100</v>
          </cell>
          <cell r="AB218">
            <v>10</v>
          </cell>
          <cell r="AC218">
            <v>10</v>
          </cell>
          <cell r="AD218">
            <v>36</v>
          </cell>
          <cell r="AE218">
            <v>56</v>
          </cell>
          <cell r="AF218">
            <v>31</v>
          </cell>
          <cell r="AG218">
            <v>87</v>
          </cell>
          <cell r="AH218">
            <v>8</v>
          </cell>
          <cell r="AI218">
            <v>8</v>
          </cell>
          <cell r="AJ218">
            <v>40</v>
          </cell>
          <cell r="AK218">
            <v>56</v>
          </cell>
          <cell r="AL218">
            <v>29</v>
          </cell>
          <cell r="AM218">
            <v>85</v>
          </cell>
          <cell r="AN218">
            <v>8</v>
          </cell>
          <cell r="AO218">
            <v>9</v>
          </cell>
          <cell r="AP218">
            <v>37</v>
          </cell>
          <cell r="AQ218">
            <v>54</v>
          </cell>
          <cell r="AR218">
            <v>32</v>
          </cell>
          <cell r="AS218">
            <v>86</v>
          </cell>
          <cell r="AT218">
            <v>8</v>
          </cell>
          <cell r="AU218">
            <v>10</v>
          </cell>
          <cell r="AV218">
            <v>34</v>
          </cell>
          <cell r="AW218">
            <v>52</v>
          </cell>
          <cell r="AX218">
            <v>27</v>
          </cell>
          <cell r="AY218">
            <v>79</v>
          </cell>
          <cell r="AZ218">
            <v>7</v>
          </cell>
          <cell r="BA218">
            <v>6</v>
          </cell>
          <cell r="BB218">
            <v>33</v>
          </cell>
          <cell r="BC218">
            <v>46</v>
          </cell>
          <cell r="BD218">
            <v>31</v>
          </cell>
          <cell r="BE218">
            <v>77</v>
          </cell>
          <cell r="BF218">
            <v>414</v>
          </cell>
          <cell r="BG218">
            <v>86</v>
          </cell>
          <cell r="BH218">
            <v>600</v>
          </cell>
          <cell r="BI218">
            <v>80</v>
          </cell>
          <cell r="BK218" t="str">
            <v>B</v>
          </cell>
          <cell r="BL218" t="str">
            <v>C</v>
          </cell>
          <cell r="BM218" t="str">
            <v>D+</v>
          </cell>
          <cell r="BN218" t="str">
            <v>D+</v>
          </cell>
          <cell r="BO218" t="str">
            <v>C+</v>
          </cell>
          <cell r="BP218" t="str">
            <v>A++</v>
          </cell>
          <cell r="BQ218" t="str">
            <v>A++</v>
          </cell>
          <cell r="BR218" t="str">
            <v>A++</v>
          </cell>
          <cell r="BS218" t="str">
            <v>A+</v>
          </cell>
          <cell r="BT218" t="str">
            <v>A+</v>
          </cell>
          <cell r="BU218" t="str">
            <v>A++</v>
          </cell>
          <cell r="BW218">
            <v>2</v>
          </cell>
          <cell r="BX218">
            <v>4</v>
          </cell>
          <cell r="BY218">
            <v>4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20.5</v>
          </cell>
          <cell r="CI218">
            <v>0</v>
          </cell>
          <cell r="CJ218" t="str">
            <v>Pass</v>
          </cell>
          <cell r="CK218">
            <v>7.49</v>
          </cell>
        </row>
        <row r="219">
          <cell r="B219" t="str">
            <v>PIET23CS148</v>
          </cell>
          <cell r="C219" t="str">
            <v>SARTHAK CHOPRA</v>
          </cell>
          <cell r="D219" t="str">
            <v>23EPTCS148</v>
          </cell>
          <cell r="E219" t="str">
            <v>C-22</v>
          </cell>
          <cell r="F219" t="str">
            <v>DF</v>
          </cell>
          <cell r="G219">
            <v>4</v>
          </cell>
          <cell r="H219">
            <v>7</v>
          </cell>
          <cell r="I219">
            <v>10</v>
          </cell>
          <cell r="J219">
            <v>21</v>
          </cell>
          <cell r="K219">
            <v>3</v>
          </cell>
          <cell r="L219">
            <v>6</v>
          </cell>
          <cell r="M219">
            <v>10</v>
          </cell>
          <cell r="N219">
            <v>19</v>
          </cell>
          <cell r="O219">
            <v>7</v>
          </cell>
          <cell r="P219">
            <v>10</v>
          </cell>
          <cell r="Q219">
            <v>10</v>
          </cell>
          <cell r="R219">
            <v>27</v>
          </cell>
          <cell r="S219">
            <v>1</v>
          </cell>
          <cell r="T219">
            <v>7</v>
          </cell>
          <cell r="U219">
            <v>10</v>
          </cell>
          <cell r="V219">
            <v>18</v>
          </cell>
          <cell r="W219">
            <v>4</v>
          </cell>
          <cell r="X219">
            <v>8</v>
          </cell>
          <cell r="Y219">
            <v>10</v>
          </cell>
          <cell r="Z219">
            <v>22</v>
          </cell>
          <cell r="AA219">
            <v>107</v>
          </cell>
          <cell r="AB219">
            <v>5</v>
          </cell>
          <cell r="AC219">
            <v>9</v>
          </cell>
          <cell r="AD219">
            <v>32</v>
          </cell>
          <cell r="AE219">
            <v>46</v>
          </cell>
          <cell r="AF219">
            <v>20</v>
          </cell>
          <cell r="AG219">
            <v>66</v>
          </cell>
          <cell r="AH219">
            <v>7</v>
          </cell>
          <cell r="AI219">
            <v>8</v>
          </cell>
          <cell r="AJ219">
            <v>39</v>
          </cell>
          <cell r="AK219">
            <v>54</v>
          </cell>
          <cell r="AL219">
            <v>28</v>
          </cell>
          <cell r="AM219">
            <v>82</v>
          </cell>
          <cell r="AN219">
            <v>7</v>
          </cell>
          <cell r="AO219">
            <v>7</v>
          </cell>
          <cell r="AP219">
            <v>23</v>
          </cell>
          <cell r="AQ219">
            <v>37</v>
          </cell>
          <cell r="AR219">
            <v>24</v>
          </cell>
          <cell r="AS219">
            <v>61</v>
          </cell>
          <cell r="AT219">
            <v>7</v>
          </cell>
          <cell r="AU219">
            <v>6</v>
          </cell>
          <cell r="AV219">
            <v>39</v>
          </cell>
          <cell r="AW219">
            <v>52</v>
          </cell>
          <cell r="AX219">
            <v>33</v>
          </cell>
          <cell r="AY219">
            <v>85</v>
          </cell>
          <cell r="AZ219">
            <v>7</v>
          </cell>
          <cell r="BA219">
            <v>6</v>
          </cell>
          <cell r="BB219">
            <v>24</v>
          </cell>
          <cell r="BC219">
            <v>37</v>
          </cell>
          <cell r="BD219">
            <v>19</v>
          </cell>
          <cell r="BE219">
            <v>56</v>
          </cell>
          <cell r="BF219">
            <v>350</v>
          </cell>
          <cell r="BG219">
            <v>91</v>
          </cell>
          <cell r="BH219">
            <v>548</v>
          </cell>
          <cell r="BI219">
            <v>73.066666666666663</v>
          </cell>
          <cell r="BK219" t="str">
            <v>C+</v>
          </cell>
          <cell r="BL219" t="str">
            <v>C</v>
          </cell>
          <cell r="BM219" t="str">
            <v>C</v>
          </cell>
          <cell r="BN219" t="str">
            <v>E</v>
          </cell>
          <cell r="BO219" t="str">
            <v>D</v>
          </cell>
          <cell r="BP219" t="str">
            <v>A++</v>
          </cell>
          <cell r="BQ219" t="str">
            <v>B</v>
          </cell>
          <cell r="BR219" t="str">
            <v>C+</v>
          </cell>
          <cell r="BS219" t="str">
            <v>A++</v>
          </cell>
          <cell r="BT219" t="str">
            <v>C</v>
          </cell>
          <cell r="BU219" t="str">
            <v>A++</v>
          </cell>
          <cell r="BW219">
            <v>2</v>
          </cell>
          <cell r="BX219">
            <v>4</v>
          </cell>
          <cell r="BY219">
            <v>4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20.5</v>
          </cell>
          <cell r="CI219">
            <v>0</v>
          </cell>
          <cell r="CJ219" t="str">
            <v>Pass</v>
          </cell>
          <cell r="CK219">
            <v>6.72</v>
          </cell>
        </row>
        <row r="220">
          <cell r="B220" t="str">
            <v>PIET23CS149</v>
          </cell>
          <cell r="C220" t="str">
            <v>MS.SHAGUN SHARMA</v>
          </cell>
          <cell r="D220" t="str">
            <v>23EPTCS110</v>
          </cell>
          <cell r="E220" t="str">
            <v>C-23</v>
          </cell>
          <cell r="F220" t="str">
            <v>DM</v>
          </cell>
          <cell r="G220">
            <v>6</v>
          </cell>
          <cell r="H220">
            <v>7</v>
          </cell>
          <cell r="I220">
            <v>10</v>
          </cell>
          <cell r="J220">
            <v>23</v>
          </cell>
          <cell r="K220">
            <v>9</v>
          </cell>
          <cell r="L220">
            <v>10</v>
          </cell>
          <cell r="M220">
            <v>10</v>
          </cell>
          <cell r="N220">
            <v>29</v>
          </cell>
          <cell r="O220">
            <v>9</v>
          </cell>
          <cell r="P220">
            <v>10</v>
          </cell>
          <cell r="Q220">
            <v>10</v>
          </cell>
          <cell r="R220">
            <v>29</v>
          </cell>
          <cell r="S220">
            <v>5</v>
          </cell>
          <cell r="T220">
            <v>10</v>
          </cell>
          <cell r="U220">
            <v>10</v>
          </cell>
          <cell r="V220">
            <v>25</v>
          </cell>
          <cell r="W220">
            <v>8</v>
          </cell>
          <cell r="X220">
            <v>10</v>
          </cell>
          <cell r="Y220">
            <v>9</v>
          </cell>
          <cell r="Z220">
            <v>27</v>
          </cell>
          <cell r="AA220">
            <v>133</v>
          </cell>
          <cell r="AB220">
            <v>10</v>
          </cell>
          <cell r="AC220">
            <v>8</v>
          </cell>
          <cell r="AD220">
            <v>40</v>
          </cell>
          <cell r="AE220">
            <v>58</v>
          </cell>
          <cell r="AF220">
            <v>37</v>
          </cell>
          <cell r="AG220">
            <v>95</v>
          </cell>
          <cell r="AH220">
            <v>7</v>
          </cell>
          <cell r="AI220">
            <v>9</v>
          </cell>
          <cell r="AJ220">
            <v>39</v>
          </cell>
          <cell r="AK220">
            <v>55</v>
          </cell>
          <cell r="AL220">
            <v>32</v>
          </cell>
          <cell r="AM220">
            <v>87</v>
          </cell>
          <cell r="AN220">
            <v>8</v>
          </cell>
          <cell r="AO220">
            <v>8</v>
          </cell>
          <cell r="AP220">
            <v>40</v>
          </cell>
          <cell r="AQ220">
            <v>56</v>
          </cell>
          <cell r="AR220">
            <v>32</v>
          </cell>
          <cell r="AS220">
            <v>88</v>
          </cell>
          <cell r="AT220">
            <v>9</v>
          </cell>
          <cell r="AU220">
            <v>9</v>
          </cell>
          <cell r="AV220">
            <v>40</v>
          </cell>
          <cell r="AW220">
            <v>58</v>
          </cell>
          <cell r="AX220">
            <v>37</v>
          </cell>
          <cell r="AY220">
            <v>95</v>
          </cell>
          <cell r="AZ220">
            <v>8</v>
          </cell>
          <cell r="BA220">
            <v>9</v>
          </cell>
          <cell r="BB220">
            <v>40</v>
          </cell>
          <cell r="BC220">
            <v>57</v>
          </cell>
          <cell r="BD220">
            <v>33</v>
          </cell>
          <cell r="BE220">
            <v>90</v>
          </cell>
          <cell r="BF220">
            <v>455</v>
          </cell>
          <cell r="BG220">
            <v>86</v>
          </cell>
          <cell r="BH220">
            <v>674</v>
          </cell>
          <cell r="BI220">
            <v>89.86666666666666</v>
          </cell>
          <cell r="BK220" t="str">
            <v>A</v>
          </cell>
          <cell r="BL220" t="str">
            <v>B</v>
          </cell>
          <cell r="BM220" t="str">
            <v>B+</v>
          </cell>
          <cell r="BN220" t="str">
            <v>B+</v>
          </cell>
          <cell r="BO220" t="str">
            <v>A++</v>
          </cell>
          <cell r="BP220" t="str">
            <v>A++</v>
          </cell>
          <cell r="BQ220" t="str">
            <v>A++</v>
          </cell>
          <cell r="BR220" t="str">
            <v>A++</v>
          </cell>
          <cell r="BS220" t="str">
            <v>A++</v>
          </cell>
          <cell r="BT220" t="str">
            <v>A++</v>
          </cell>
          <cell r="BU220" t="str">
            <v>A++</v>
          </cell>
          <cell r="BW220">
            <v>2</v>
          </cell>
          <cell r="BX220">
            <v>4</v>
          </cell>
          <cell r="BY220">
            <v>4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20.5</v>
          </cell>
          <cell r="CI220">
            <v>0</v>
          </cell>
          <cell r="CJ220" t="str">
            <v>Pass</v>
          </cell>
          <cell r="CK220">
            <v>8.7799999999999994</v>
          </cell>
        </row>
        <row r="221">
          <cell r="B221" t="str">
            <v>PIET23CS150</v>
          </cell>
          <cell r="C221" t="str">
            <v>SHASHANK SINGH</v>
          </cell>
          <cell r="D221" t="str">
            <v>23EPTCS149</v>
          </cell>
          <cell r="E221" t="str">
            <v>C-24</v>
          </cell>
          <cell r="F221" t="str">
            <v>HF</v>
          </cell>
          <cell r="G221" t="str">
            <v>A</v>
          </cell>
          <cell r="H221" t="str">
            <v>A</v>
          </cell>
          <cell r="I221">
            <v>4</v>
          </cell>
          <cell r="J221">
            <v>4</v>
          </cell>
          <cell r="K221" t="str">
            <v>A</v>
          </cell>
          <cell r="L221" t="str">
            <v>N</v>
          </cell>
          <cell r="M221">
            <v>4</v>
          </cell>
          <cell r="N221">
            <v>4</v>
          </cell>
          <cell r="O221" t="str">
            <v>N</v>
          </cell>
          <cell r="P221" t="str">
            <v>A</v>
          </cell>
          <cell r="Q221">
            <v>3</v>
          </cell>
          <cell r="R221">
            <v>3</v>
          </cell>
          <cell r="S221" t="str">
            <v>A</v>
          </cell>
          <cell r="T221" t="str">
            <v>N</v>
          </cell>
          <cell r="U221">
            <v>4</v>
          </cell>
          <cell r="V221">
            <v>4</v>
          </cell>
          <cell r="W221" t="str">
            <v>N</v>
          </cell>
          <cell r="X221" t="str">
            <v>A</v>
          </cell>
          <cell r="Y221">
            <v>3</v>
          </cell>
          <cell r="Z221">
            <v>3</v>
          </cell>
          <cell r="AA221">
            <v>18</v>
          </cell>
          <cell r="AB221" t="str">
            <v>A</v>
          </cell>
          <cell r="AC221" t="str">
            <v>A</v>
          </cell>
          <cell r="AD221">
            <v>7</v>
          </cell>
          <cell r="AE221">
            <v>7</v>
          </cell>
          <cell r="AF221" t="str">
            <v>A</v>
          </cell>
          <cell r="AG221">
            <v>7</v>
          </cell>
          <cell r="AH221" t="str">
            <v>A</v>
          </cell>
          <cell r="AI221" t="str">
            <v>A</v>
          </cell>
          <cell r="AJ221">
            <v>5</v>
          </cell>
          <cell r="AK221">
            <v>5</v>
          </cell>
          <cell r="AL221" t="str">
            <v>A</v>
          </cell>
          <cell r="AM221">
            <v>5</v>
          </cell>
          <cell r="AN221" t="str">
            <v>A</v>
          </cell>
          <cell r="AO221" t="str">
            <v>A</v>
          </cell>
          <cell r="AP221">
            <v>5</v>
          </cell>
          <cell r="AQ221">
            <v>5</v>
          </cell>
          <cell r="AR221" t="str">
            <v>A</v>
          </cell>
          <cell r="AS221">
            <v>5</v>
          </cell>
          <cell r="AT221" t="str">
            <v>A</v>
          </cell>
          <cell r="AU221" t="str">
            <v>A</v>
          </cell>
          <cell r="AV221">
            <v>5</v>
          </cell>
          <cell r="AW221">
            <v>5</v>
          </cell>
          <cell r="AX221" t="str">
            <v>A</v>
          </cell>
          <cell r="AY221">
            <v>5</v>
          </cell>
          <cell r="AZ221" t="str">
            <v>A</v>
          </cell>
          <cell r="BA221" t="str">
            <v>A</v>
          </cell>
          <cell r="BB221">
            <v>6</v>
          </cell>
          <cell r="BC221">
            <v>6</v>
          </cell>
          <cell r="BD221" t="str">
            <v>A</v>
          </cell>
          <cell r="BE221">
            <v>6</v>
          </cell>
          <cell r="BF221">
            <v>28</v>
          </cell>
          <cell r="BG221">
            <v>13</v>
          </cell>
          <cell r="BH221">
            <v>59</v>
          </cell>
          <cell r="BI221">
            <v>7.8666666666666663</v>
          </cell>
          <cell r="BK221" t="str">
            <v>F</v>
          </cell>
          <cell r="BL221" t="str">
            <v>F</v>
          </cell>
          <cell r="BM221" t="str">
            <v>F</v>
          </cell>
          <cell r="BN221" t="str">
            <v>F</v>
          </cell>
          <cell r="BO221" t="str">
            <v>F</v>
          </cell>
          <cell r="BP221" t="str">
            <v>F</v>
          </cell>
          <cell r="BQ221" t="str">
            <v>F</v>
          </cell>
          <cell r="BR221" t="str">
            <v>F</v>
          </cell>
          <cell r="BS221" t="str">
            <v>F</v>
          </cell>
          <cell r="BT221" t="str">
            <v>F</v>
          </cell>
          <cell r="BU221" t="str">
            <v>E</v>
          </cell>
          <cell r="BW221">
            <v>2</v>
          </cell>
          <cell r="BX221">
            <v>4</v>
          </cell>
          <cell r="BY221">
            <v>4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20.5</v>
          </cell>
          <cell r="CI221">
            <v>10</v>
          </cell>
          <cell r="CJ221" t="str">
            <v>Fail</v>
          </cell>
          <cell r="CK221">
            <v>9.7560975609756101E-2</v>
          </cell>
        </row>
        <row r="222">
          <cell r="B222" t="str">
            <v>PIET23CS151</v>
          </cell>
          <cell r="C222" t="str">
            <v>SHIVAM KUSHWAH</v>
          </cell>
          <cell r="D222" t="str">
            <v>23EPTCS150</v>
          </cell>
          <cell r="E222" t="str">
            <v>C-25</v>
          </cell>
          <cell r="F222" t="str">
            <v>HM</v>
          </cell>
          <cell r="G222">
            <v>8</v>
          </cell>
          <cell r="H222">
            <v>10</v>
          </cell>
          <cell r="I222">
            <v>10</v>
          </cell>
          <cell r="J222">
            <v>28</v>
          </cell>
          <cell r="K222">
            <v>7</v>
          </cell>
          <cell r="L222">
            <v>10</v>
          </cell>
          <cell r="M222">
            <v>10</v>
          </cell>
          <cell r="N222">
            <v>27</v>
          </cell>
          <cell r="O222">
            <v>9</v>
          </cell>
          <cell r="P222">
            <v>10</v>
          </cell>
          <cell r="Q222">
            <v>10</v>
          </cell>
          <cell r="R222">
            <v>29</v>
          </cell>
          <cell r="S222">
            <v>7</v>
          </cell>
          <cell r="T222">
            <v>10</v>
          </cell>
          <cell r="U222">
            <v>10</v>
          </cell>
          <cell r="V222">
            <v>27</v>
          </cell>
          <cell r="W222">
            <v>8</v>
          </cell>
          <cell r="X222">
            <v>10</v>
          </cell>
          <cell r="Y222">
            <v>10</v>
          </cell>
          <cell r="Z222">
            <v>28</v>
          </cell>
          <cell r="AA222">
            <v>139</v>
          </cell>
          <cell r="AB222">
            <v>8</v>
          </cell>
          <cell r="AC222">
            <v>10</v>
          </cell>
          <cell r="AD222">
            <v>38</v>
          </cell>
          <cell r="AE222">
            <v>56</v>
          </cell>
          <cell r="AF222">
            <v>38</v>
          </cell>
          <cell r="AG222">
            <v>94</v>
          </cell>
          <cell r="AH222">
            <v>8</v>
          </cell>
          <cell r="AI222">
            <v>9</v>
          </cell>
          <cell r="AJ222">
            <v>40</v>
          </cell>
          <cell r="AK222">
            <v>57</v>
          </cell>
          <cell r="AL222">
            <v>34</v>
          </cell>
          <cell r="AM222">
            <v>91</v>
          </cell>
          <cell r="AN222">
            <v>8</v>
          </cell>
          <cell r="AO222">
            <v>8</v>
          </cell>
          <cell r="AP222">
            <v>36</v>
          </cell>
          <cell r="AQ222">
            <v>52</v>
          </cell>
          <cell r="AR222">
            <v>32</v>
          </cell>
          <cell r="AS222">
            <v>84</v>
          </cell>
          <cell r="AT222">
            <v>9</v>
          </cell>
          <cell r="AU222">
            <v>9</v>
          </cell>
          <cell r="AV222">
            <v>29</v>
          </cell>
          <cell r="AW222">
            <v>47</v>
          </cell>
          <cell r="AX222">
            <v>35</v>
          </cell>
          <cell r="AY222">
            <v>82</v>
          </cell>
          <cell r="AZ222">
            <v>7</v>
          </cell>
          <cell r="BA222">
            <v>9</v>
          </cell>
          <cell r="BB222">
            <v>40</v>
          </cell>
          <cell r="BC222">
            <v>56</v>
          </cell>
          <cell r="BD222">
            <v>37</v>
          </cell>
          <cell r="BE222">
            <v>93</v>
          </cell>
          <cell r="BF222">
            <v>444</v>
          </cell>
          <cell r="BG222">
            <v>96</v>
          </cell>
          <cell r="BH222">
            <v>679</v>
          </cell>
          <cell r="BI222">
            <v>90.533333333333331</v>
          </cell>
          <cell r="BK222" t="str">
            <v>A+</v>
          </cell>
          <cell r="BL222" t="str">
            <v>A</v>
          </cell>
          <cell r="BM222" t="str">
            <v>C+</v>
          </cell>
          <cell r="BN222" t="str">
            <v>A</v>
          </cell>
          <cell r="BO222" t="str">
            <v>A</v>
          </cell>
          <cell r="BP222" t="str">
            <v>A++</v>
          </cell>
          <cell r="BQ222" t="str">
            <v>A++</v>
          </cell>
          <cell r="BR222" t="str">
            <v>A++</v>
          </cell>
          <cell r="BS222" t="str">
            <v>A++</v>
          </cell>
          <cell r="BT222" t="str">
            <v>A++</v>
          </cell>
          <cell r="BU222" t="str">
            <v>A++</v>
          </cell>
          <cell r="BW222">
            <v>2</v>
          </cell>
          <cell r="BX222">
            <v>4</v>
          </cell>
          <cell r="BY222">
            <v>4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20.5</v>
          </cell>
          <cell r="CI222">
            <v>0</v>
          </cell>
          <cell r="CJ222" t="str">
            <v>Pass</v>
          </cell>
          <cell r="CK222">
            <v>8.73</v>
          </cell>
        </row>
        <row r="223">
          <cell r="B223" t="str">
            <v>PIET23CS152</v>
          </cell>
          <cell r="C223" t="str">
            <v>SHIVENDRA PRATAP SINGH RANAWAT</v>
          </cell>
          <cell r="D223" t="str">
            <v>23EPTCS151</v>
          </cell>
          <cell r="E223" t="str">
            <v>C-26</v>
          </cell>
          <cell r="F223" t="str">
            <v>HM</v>
          </cell>
          <cell r="G223">
            <v>1</v>
          </cell>
          <cell r="H223">
            <v>7</v>
          </cell>
          <cell r="I223">
            <v>10</v>
          </cell>
          <cell r="J223">
            <v>18</v>
          </cell>
          <cell r="K223">
            <v>2</v>
          </cell>
          <cell r="L223">
            <v>8</v>
          </cell>
          <cell r="M223">
            <v>10</v>
          </cell>
          <cell r="N223">
            <v>20</v>
          </cell>
          <cell r="O223" t="str">
            <v>N</v>
          </cell>
          <cell r="P223">
            <v>10</v>
          </cell>
          <cell r="Q223">
            <v>10</v>
          </cell>
          <cell r="R223">
            <v>20</v>
          </cell>
          <cell r="S223">
            <v>6</v>
          </cell>
          <cell r="T223" t="str">
            <v>N</v>
          </cell>
          <cell r="U223">
            <v>9</v>
          </cell>
          <cell r="V223">
            <v>15</v>
          </cell>
          <cell r="W223" t="str">
            <v>N</v>
          </cell>
          <cell r="X223">
            <v>10</v>
          </cell>
          <cell r="Y223">
            <v>8</v>
          </cell>
          <cell r="Z223">
            <v>18</v>
          </cell>
          <cell r="AA223">
            <v>91</v>
          </cell>
          <cell r="AB223">
            <v>5</v>
          </cell>
          <cell r="AC223">
            <v>6</v>
          </cell>
          <cell r="AD223">
            <v>23</v>
          </cell>
          <cell r="AE223">
            <v>34</v>
          </cell>
          <cell r="AF223">
            <v>22</v>
          </cell>
          <cell r="AG223">
            <v>56</v>
          </cell>
          <cell r="AH223">
            <v>7</v>
          </cell>
          <cell r="AI223">
            <v>8</v>
          </cell>
          <cell r="AJ223">
            <v>37</v>
          </cell>
          <cell r="AK223">
            <v>52</v>
          </cell>
          <cell r="AL223">
            <v>30</v>
          </cell>
          <cell r="AM223">
            <v>82</v>
          </cell>
          <cell r="AN223">
            <v>7</v>
          </cell>
          <cell r="AO223">
            <v>6</v>
          </cell>
          <cell r="AP223">
            <v>29</v>
          </cell>
          <cell r="AQ223">
            <v>42</v>
          </cell>
          <cell r="AR223">
            <v>25</v>
          </cell>
          <cell r="AS223">
            <v>67</v>
          </cell>
          <cell r="AT223">
            <v>6</v>
          </cell>
          <cell r="AU223">
            <v>5</v>
          </cell>
          <cell r="AV223">
            <v>36</v>
          </cell>
          <cell r="AW223">
            <v>47</v>
          </cell>
          <cell r="AX223">
            <v>31</v>
          </cell>
          <cell r="AY223">
            <v>78</v>
          </cell>
          <cell r="AZ223">
            <v>6</v>
          </cell>
          <cell r="BA223">
            <v>6</v>
          </cell>
          <cell r="BB223">
            <v>25</v>
          </cell>
          <cell r="BC223">
            <v>37</v>
          </cell>
          <cell r="BD223">
            <v>20</v>
          </cell>
          <cell r="BE223">
            <v>57</v>
          </cell>
          <cell r="BF223">
            <v>340</v>
          </cell>
          <cell r="BG223">
            <v>75</v>
          </cell>
          <cell r="BH223">
            <v>506</v>
          </cell>
          <cell r="BI223">
            <v>67.466666666666669</v>
          </cell>
          <cell r="BK223" t="str">
            <v>C+</v>
          </cell>
          <cell r="BL223" t="str">
            <v>D</v>
          </cell>
          <cell r="BM223" t="str">
            <v>E+</v>
          </cell>
          <cell r="BN223" t="str">
            <v>D+</v>
          </cell>
          <cell r="BO223" t="str">
            <v>D+</v>
          </cell>
          <cell r="BP223" t="str">
            <v>A++</v>
          </cell>
          <cell r="BQ223" t="str">
            <v>C</v>
          </cell>
          <cell r="BR223" t="str">
            <v>B+</v>
          </cell>
          <cell r="BS223" t="str">
            <v>A+</v>
          </cell>
          <cell r="BT223" t="str">
            <v>C</v>
          </cell>
          <cell r="BU223" t="str">
            <v>A</v>
          </cell>
          <cell r="BW223">
            <v>2</v>
          </cell>
          <cell r="BX223">
            <v>4</v>
          </cell>
          <cell r="BY223">
            <v>4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20.5</v>
          </cell>
          <cell r="CI223">
            <v>0</v>
          </cell>
          <cell r="CJ223" t="str">
            <v>Pass</v>
          </cell>
          <cell r="CK223">
            <v>6.41</v>
          </cell>
        </row>
        <row r="224">
          <cell r="B224" t="str">
            <v>PIET23CS153</v>
          </cell>
          <cell r="C224" t="str">
            <v>SHREETI GOYAL</v>
          </cell>
          <cell r="D224" t="str">
            <v>23EPTCS152</v>
          </cell>
          <cell r="E224" t="str">
            <v>C-27</v>
          </cell>
          <cell r="F224" t="str">
            <v>HM</v>
          </cell>
          <cell r="G224">
            <v>5</v>
          </cell>
          <cell r="H224">
            <v>6</v>
          </cell>
          <cell r="I224">
            <v>10</v>
          </cell>
          <cell r="J224">
            <v>21</v>
          </cell>
          <cell r="K224">
            <v>2</v>
          </cell>
          <cell r="L224">
            <v>10</v>
          </cell>
          <cell r="M224">
            <v>10</v>
          </cell>
          <cell r="N224">
            <v>22</v>
          </cell>
          <cell r="O224">
            <v>8</v>
          </cell>
          <cell r="P224">
            <v>10</v>
          </cell>
          <cell r="Q224">
            <v>10</v>
          </cell>
          <cell r="R224">
            <v>28</v>
          </cell>
          <cell r="S224">
            <v>1</v>
          </cell>
          <cell r="T224">
            <v>7</v>
          </cell>
          <cell r="U224">
            <v>10</v>
          </cell>
          <cell r="V224">
            <v>18</v>
          </cell>
          <cell r="W224">
            <v>4</v>
          </cell>
          <cell r="X224">
            <v>8</v>
          </cell>
          <cell r="Y224">
            <v>10</v>
          </cell>
          <cell r="Z224">
            <v>22</v>
          </cell>
          <cell r="AA224">
            <v>111</v>
          </cell>
          <cell r="AB224">
            <v>7</v>
          </cell>
          <cell r="AC224">
            <v>10</v>
          </cell>
          <cell r="AD224">
            <v>36</v>
          </cell>
          <cell r="AE224">
            <v>53</v>
          </cell>
          <cell r="AF224">
            <v>39</v>
          </cell>
          <cell r="AG224">
            <v>92</v>
          </cell>
          <cell r="AH224">
            <v>8</v>
          </cell>
          <cell r="AI224">
            <v>7</v>
          </cell>
          <cell r="AJ224">
            <v>39</v>
          </cell>
          <cell r="AK224">
            <v>54</v>
          </cell>
          <cell r="AL224">
            <v>31</v>
          </cell>
          <cell r="AM224">
            <v>85</v>
          </cell>
          <cell r="AN224">
            <v>6</v>
          </cell>
          <cell r="AO224">
            <v>8</v>
          </cell>
          <cell r="AP224">
            <v>38</v>
          </cell>
          <cell r="AQ224">
            <v>52</v>
          </cell>
          <cell r="AR224">
            <v>31</v>
          </cell>
          <cell r="AS224">
            <v>83</v>
          </cell>
          <cell r="AT224">
            <v>7</v>
          </cell>
          <cell r="AU224">
            <v>9</v>
          </cell>
          <cell r="AV224">
            <v>40</v>
          </cell>
          <cell r="AW224">
            <v>56</v>
          </cell>
          <cell r="AX224">
            <v>35</v>
          </cell>
          <cell r="AY224">
            <v>91</v>
          </cell>
          <cell r="AZ224">
            <v>6</v>
          </cell>
          <cell r="BA224">
            <v>9</v>
          </cell>
          <cell r="BB224">
            <v>40</v>
          </cell>
          <cell r="BC224">
            <v>55</v>
          </cell>
          <cell r="BD224">
            <v>30</v>
          </cell>
          <cell r="BE224">
            <v>85</v>
          </cell>
          <cell r="BF224">
            <v>436</v>
          </cell>
          <cell r="BG224">
            <v>95</v>
          </cell>
          <cell r="BH224">
            <v>642</v>
          </cell>
          <cell r="BI224">
            <v>85.6</v>
          </cell>
          <cell r="BK224" t="str">
            <v>B</v>
          </cell>
          <cell r="BL224" t="str">
            <v>C</v>
          </cell>
          <cell r="BM224" t="str">
            <v>C</v>
          </cell>
          <cell r="BN224" t="str">
            <v>C</v>
          </cell>
          <cell r="BO224" t="str">
            <v>B+</v>
          </cell>
          <cell r="BP224" t="str">
            <v>A++</v>
          </cell>
          <cell r="BQ224" t="str">
            <v>A++</v>
          </cell>
          <cell r="BR224" t="str">
            <v>A++</v>
          </cell>
          <cell r="BS224" t="str">
            <v>A++</v>
          </cell>
          <cell r="BT224" t="str">
            <v>A++</v>
          </cell>
          <cell r="BU224" t="str">
            <v>A++</v>
          </cell>
          <cell r="BW224">
            <v>2</v>
          </cell>
          <cell r="BX224">
            <v>4</v>
          </cell>
          <cell r="BY224">
            <v>4</v>
          </cell>
          <cell r="BZ224">
            <v>2</v>
          </cell>
          <cell r="CA224">
            <v>2</v>
          </cell>
          <cell r="CB224">
            <v>1</v>
          </cell>
          <cell r="CC224">
            <v>1</v>
          </cell>
          <cell r="CD224">
            <v>1.5</v>
          </cell>
          <cell r="CE224">
            <v>1</v>
          </cell>
          <cell r="CF224">
            <v>1.5</v>
          </cell>
          <cell r="CG224">
            <v>0.5</v>
          </cell>
          <cell r="CH224">
            <v>20.5</v>
          </cell>
          <cell r="CI224">
            <v>0</v>
          </cell>
          <cell r="CJ224" t="str">
            <v>Pass</v>
          </cell>
          <cell r="CK224">
            <v>7.85</v>
          </cell>
        </row>
        <row r="225">
          <cell r="B225" t="str">
            <v>PIET23CS154</v>
          </cell>
          <cell r="C225" t="str">
            <v>SHRISHTI KHANDELWAL</v>
          </cell>
          <cell r="D225" t="str">
            <v>23EPTCS153</v>
          </cell>
          <cell r="E225" t="str">
            <v>C-28</v>
          </cell>
          <cell r="F225" t="str">
            <v>DM</v>
          </cell>
          <cell r="G225">
            <v>8</v>
          </cell>
          <cell r="H225">
            <v>10</v>
          </cell>
          <cell r="I225">
            <v>10</v>
          </cell>
          <cell r="J225">
            <v>28</v>
          </cell>
          <cell r="K225">
            <v>8</v>
          </cell>
          <cell r="L225">
            <v>10</v>
          </cell>
          <cell r="M225">
            <v>10</v>
          </cell>
          <cell r="N225">
            <v>28</v>
          </cell>
          <cell r="O225">
            <v>9</v>
          </cell>
          <cell r="P225">
            <v>10</v>
          </cell>
          <cell r="Q225">
            <v>10</v>
          </cell>
          <cell r="R225">
            <v>29</v>
          </cell>
          <cell r="S225">
            <v>5</v>
          </cell>
          <cell r="T225">
            <v>10</v>
          </cell>
          <cell r="U225">
            <v>10</v>
          </cell>
          <cell r="V225">
            <v>25</v>
          </cell>
          <cell r="W225">
            <v>9</v>
          </cell>
          <cell r="X225">
            <v>10</v>
          </cell>
          <cell r="Y225">
            <v>10</v>
          </cell>
          <cell r="Z225">
            <v>29</v>
          </cell>
          <cell r="AA225">
            <v>139</v>
          </cell>
          <cell r="AB225">
            <v>8</v>
          </cell>
          <cell r="AC225">
            <v>9</v>
          </cell>
          <cell r="AD225">
            <v>37</v>
          </cell>
          <cell r="AE225">
            <v>54</v>
          </cell>
          <cell r="AF225">
            <v>30</v>
          </cell>
          <cell r="AG225">
            <v>84</v>
          </cell>
          <cell r="AH225">
            <v>8</v>
          </cell>
          <cell r="AI225">
            <v>8</v>
          </cell>
          <cell r="AJ225">
            <v>37</v>
          </cell>
          <cell r="AK225">
            <v>53</v>
          </cell>
          <cell r="AL225">
            <v>32</v>
          </cell>
          <cell r="AM225">
            <v>85</v>
          </cell>
          <cell r="AN225">
            <v>8</v>
          </cell>
          <cell r="AO225">
            <v>8</v>
          </cell>
          <cell r="AP225">
            <v>37</v>
          </cell>
          <cell r="AQ225">
            <v>53</v>
          </cell>
          <cell r="AR225">
            <v>33</v>
          </cell>
          <cell r="AS225">
            <v>86</v>
          </cell>
          <cell r="AT225">
            <v>8</v>
          </cell>
          <cell r="AU225">
            <v>9</v>
          </cell>
          <cell r="AV225">
            <v>40</v>
          </cell>
          <cell r="AW225">
            <v>57</v>
          </cell>
          <cell r="AX225">
            <v>35</v>
          </cell>
          <cell r="AY225">
            <v>92</v>
          </cell>
          <cell r="AZ225">
            <v>10</v>
          </cell>
          <cell r="BA225">
            <v>8</v>
          </cell>
          <cell r="BB225">
            <v>36</v>
          </cell>
          <cell r="BC225">
            <v>54</v>
          </cell>
          <cell r="BD225">
            <v>35</v>
          </cell>
          <cell r="BE225">
            <v>89</v>
          </cell>
          <cell r="BF225">
            <v>436</v>
          </cell>
          <cell r="BG225">
            <v>100</v>
          </cell>
          <cell r="BH225">
            <v>675</v>
          </cell>
          <cell r="BI225">
            <v>90</v>
          </cell>
          <cell r="BK225" t="str">
            <v>A+</v>
          </cell>
          <cell r="BL225" t="str">
            <v>B+</v>
          </cell>
          <cell r="BM225" t="str">
            <v>C</v>
          </cell>
          <cell r="BN225" t="str">
            <v>A</v>
          </cell>
          <cell r="BO225" t="str">
            <v>A</v>
          </cell>
          <cell r="BP225" t="str">
            <v>A++</v>
          </cell>
          <cell r="BQ225" t="str">
            <v>A++</v>
          </cell>
          <cell r="BR225" t="str">
            <v>A++</v>
          </cell>
          <cell r="BS225" t="str">
            <v>A++</v>
          </cell>
          <cell r="BT225" t="str">
            <v>A++</v>
          </cell>
          <cell r="BU225" t="str">
            <v>A++</v>
          </cell>
          <cell r="BW225">
            <v>2</v>
          </cell>
          <cell r="BX225">
            <v>4</v>
          </cell>
          <cell r="BY225">
            <v>4</v>
          </cell>
          <cell r="BZ225">
            <v>2</v>
          </cell>
          <cell r="CA225">
            <v>2</v>
          </cell>
          <cell r="CB225">
            <v>1</v>
          </cell>
          <cell r="CC225">
            <v>1</v>
          </cell>
          <cell r="CD225">
            <v>1.5</v>
          </cell>
          <cell r="CE225">
            <v>1</v>
          </cell>
          <cell r="CF225">
            <v>1.5</v>
          </cell>
          <cell r="CG225">
            <v>0.5</v>
          </cell>
          <cell r="CH225">
            <v>20.5</v>
          </cell>
          <cell r="CI225">
            <v>0</v>
          </cell>
          <cell r="CJ225" t="str">
            <v>Pass</v>
          </cell>
          <cell r="CK225">
            <v>8.5399999999999991</v>
          </cell>
        </row>
        <row r="226">
          <cell r="B226" t="str">
            <v>PIET23CS155</v>
          </cell>
          <cell r="C226" t="str">
            <v>SHUBHAM AGARWAL</v>
          </cell>
          <cell r="D226" t="str">
            <v>23EPTCS154</v>
          </cell>
          <cell r="E226" t="str">
            <v>C-29</v>
          </cell>
          <cell r="F226" t="str">
            <v>DM</v>
          </cell>
          <cell r="G226">
            <v>3</v>
          </cell>
          <cell r="H226">
            <v>6</v>
          </cell>
          <cell r="I226">
            <v>9</v>
          </cell>
          <cell r="J226">
            <v>18</v>
          </cell>
          <cell r="K226">
            <v>9</v>
          </cell>
          <cell r="L226" t="str">
            <v>N</v>
          </cell>
          <cell r="M226">
            <v>9</v>
          </cell>
          <cell r="N226">
            <v>18</v>
          </cell>
          <cell r="O226" t="str">
            <v>N</v>
          </cell>
          <cell r="P226">
            <v>9</v>
          </cell>
          <cell r="Q226">
            <v>9</v>
          </cell>
          <cell r="R226">
            <v>18</v>
          </cell>
          <cell r="S226">
            <v>8</v>
          </cell>
          <cell r="T226" t="str">
            <v>N</v>
          </cell>
          <cell r="U226">
            <v>10</v>
          </cell>
          <cell r="V226">
            <v>18</v>
          </cell>
          <cell r="W226" t="str">
            <v>N</v>
          </cell>
          <cell r="X226">
            <v>10</v>
          </cell>
          <cell r="Y226">
            <v>8</v>
          </cell>
          <cell r="Z226">
            <v>18</v>
          </cell>
          <cell r="AA226">
            <v>90</v>
          </cell>
          <cell r="AB226">
            <v>9</v>
          </cell>
          <cell r="AC226">
            <v>10</v>
          </cell>
          <cell r="AD226">
            <v>23</v>
          </cell>
          <cell r="AE226">
            <v>42</v>
          </cell>
          <cell r="AF226">
            <v>29</v>
          </cell>
          <cell r="AG226">
            <v>71</v>
          </cell>
          <cell r="AH226">
            <v>7</v>
          </cell>
          <cell r="AI226">
            <v>8</v>
          </cell>
          <cell r="AJ226">
            <v>19</v>
          </cell>
          <cell r="AK226">
            <v>34</v>
          </cell>
          <cell r="AL226">
            <v>32</v>
          </cell>
          <cell r="AM226">
            <v>66</v>
          </cell>
          <cell r="AN226">
            <v>6</v>
          </cell>
          <cell r="AO226">
            <v>6</v>
          </cell>
          <cell r="AP226">
            <v>25</v>
          </cell>
          <cell r="AQ226">
            <v>37</v>
          </cell>
          <cell r="AR226">
            <v>25</v>
          </cell>
          <cell r="AS226">
            <v>62</v>
          </cell>
          <cell r="AT226">
            <v>6</v>
          </cell>
          <cell r="AU226">
            <v>9</v>
          </cell>
          <cell r="AV226">
            <v>38</v>
          </cell>
          <cell r="AW226">
            <v>53</v>
          </cell>
          <cell r="AX226">
            <v>35</v>
          </cell>
          <cell r="AY226">
            <v>88</v>
          </cell>
          <cell r="AZ226">
            <v>7</v>
          </cell>
          <cell r="BA226">
            <v>7</v>
          </cell>
          <cell r="BB226">
            <v>22</v>
          </cell>
          <cell r="BC226">
            <v>36</v>
          </cell>
          <cell r="BD226">
            <v>19</v>
          </cell>
          <cell r="BE226">
            <v>55</v>
          </cell>
          <cell r="BF226">
            <v>342</v>
          </cell>
          <cell r="BG226">
            <v>53</v>
          </cell>
          <cell r="BH226">
            <v>485</v>
          </cell>
          <cell r="BI226">
            <v>64.666666666666657</v>
          </cell>
          <cell r="BK226" t="str">
            <v>B+</v>
          </cell>
          <cell r="BL226" t="str">
            <v>D</v>
          </cell>
          <cell r="BM226" t="str">
            <v>E+</v>
          </cell>
          <cell r="BN226" t="str">
            <v>D+</v>
          </cell>
          <cell r="BO226" t="str">
            <v>B+</v>
          </cell>
          <cell r="BP226" t="str">
            <v>B</v>
          </cell>
          <cell r="BQ226" t="str">
            <v>B+</v>
          </cell>
          <cell r="BR226" t="str">
            <v>C+</v>
          </cell>
          <cell r="BS226" t="str">
            <v>A++</v>
          </cell>
          <cell r="BT226" t="str">
            <v>C</v>
          </cell>
          <cell r="BU226" t="str">
            <v>D+</v>
          </cell>
          <cell r="BW226">
            <v>2</v>
          </cell>
          <cell r="BX226">
            <v>4</v>
          </cell>
          <cell r="BY226">
            <v>4</v>
          </cell>
          <cell r="BZ226">
            <v>2</v>
          </cell>
          <cell r="CA226">
            <v>2</v>
          </cell>
          <cell r="CB226">
            <v>1</v>
          </cell>
          <cell r="CC226">
            <v>1</v>
          </cell>
          <cell r="CD226">
            <v>1.5</v>
          </cell>
          <cell r="CE226">
            <v>1</v>
          </cell>
          <cell r="CF226">
            <v>1.5</v>
          </cell>
          <cell r="CG226">
            <v>0.5</v>
          </cell>
          <cell r="CH226">
            <v>20.5</v>
          </cell>
          <cell r="CI226">
            <v>0</v>
          </cell>
          <cell r="CJ226" t="str">
            <v>Pass</v>
          </cell>
          <cell r="CK226">
            <v>6.57</v>
          </cell>
        </row>
        <row r="227">
          <cell r="B227" t="str">
            <v>PIET23CS156</v>
          </cell>
          <cell r="C227" t="str">
            <v>SHUBHAM SHEKHAR</v>
          </cell>
          <cell r="D227" t="str">
            <v>23EPTCS155</v>
          </cell>
          <cell r="E227" t="str">
            <v>C-30</v>
          </cell>
          <cell r="F227" t="str">
            <v>DF</v>
          </cell>
          <cell r="G227">
            <v>0</v>
          </cell>
          <cell r="H227">
            <v>5</v>
          </cell>
          <cell r="I227">
            <v>8</v>
          </cell>
          <cell r="J227">
            <v>13</v>
          </cell>
          <cell r="K227">
            <v>5</v>
          </cell>
          <cell r="L227" t="str">
            <v>N</v>
          </cell>
          <cell r="M227">
            <v>10</v>
          </cell>
          <cell r="N227">
            <v>15</v>
          </cell>
          <cell r="O227" t="str">
            <v>N</v>
          </cell>
          <cell r="P227">
            <v>10</v>
          </cell>
          <cell r="Q227">
            <v>10</v>
          </cell>
          <cell r="R227">
            <v>20</v>
          </cell>
          <cell r="S227" t="str">
            <v>A</v>
          </cell>
          <cell r="T227" t="str">
            <v>N</v>
          </cell>
          <cell r="U227">
            <v>10</v>
          </cell>
          <cell r="V227">
            <v>10</v>
          </cell>
          <cell r="W227" t="str">
            <v>N</v>
          </cell>
          <cell r="X227">
            <v>9</v>
          </cell>
          <cell r="Y227">
            <v>9</v>
          </cell>
          <cell r="Z227">
            <v>18</v>
          </cell>
          <cell r="AA227">
            <v>76</v>
          </cell>
          <cell r="AB227" t="str">
            <v>A</v>
          </cell>
          <cell r="AC227">
            <v>2</v>
          </cell>
          <cell r="AD227">
            <v>24</v>
          </cell>
          <cell r="AE227">
            <v>26</v>
          </cell>
          <cell r="AF227">
            <v>18</v>
          </cell>
          <cell r="AG227">
            <v>44</v>
          </cell>
          <cell r="AH227">
            <v>8</v>
          </cell>
          <cell r="AI227">
            <v>8</v>
          </cell>
          <cell r="AJ227">
            <v>30</v>
          </cell>
          <cell r="AK227">
            <v>46</v>
          </cell>
          <cell r="AL227">
            <v>31</v>
          </cell>
          <cell r="AM227">
            <v>77</v>
          </cell>
          <cell r="AN227">
            <v>7</v>
          </cell>
          <cell r="AO227">
            <v>6</v>
          </cell>
          <cell r="AP227">
            <v>22</v>
          </cell>
          <cell r="AQ227">
            <v>35</v>
          </cell>
          <cell r="AR227">
            <v>25</v>
          </cell>
          <cell r="AS227">
            <v>60</v>
          </cell>
          <cell r="AT227" t="str">
            <v>A</v>
          </cell>
          <cell r="AU227">
            <v>7</v>
          </cell>
          <cell r="AV227">
            <v>37</v>
          </cell>
          <cell r="AW227">
            <v>44</v>
          </cell>
          <cell r="AX227">
            <v>35</v>
          </cell>
          <cell r="AY227">
            <v>79</v>
          </cell>
          <cell r="AZ227">
            <v>5</v>
          </cell>
          <cell r="BA227">
            <v>4</v>
          </cell>
          <cell r="BB227">
            <v>23</v>
          </cell>
          <cell r="BC227">
            <v>32</v>
          </cell>
          <cell r="BD227">
            <v>20</v>
          </cell>
          <cell r="BE227">
            <v>52</v>
          </cell>
          <cell r="BF227">
            <v>312</v>
          </cell>
          <cell r="BG227">
            <v>58</v>
          </cell>
          <cell r="BH227">
            <v>446</v>
          </cell>
          <cell r="BI227">
            <v>59.466666666666669</v>
          </cell>
          <cell r="BK227" t="str">
            <v>C+</v>
          </cell>
          <cell r="BL227" t="str">
            <v>C+</v>
          </cell>
          <cell r="BM227" t="str">
            <v>D+</v>
          </cell>
          <cell r="BN227" t="str">
            <v>E</v>
          </cell>
          <cell r="BO227" t="str">
            <v>E+</v>
          </cell>
          <cell r="BP227" t="str">
            <v>A+</v>
          </cell>
          <cell r="BQ227" t="str">
            <v>E+</v>
          </cell>
          <cell r="BR227" t="str">
            <v>C+</v>
          </cell>
          <cell r="BS227" t="str">
            <v>A+</v>
          </cell>
          <cell r="BT227" t="str">
            <v>D+</v>
          </cell>
          <cell r="BU227" t="str">
            <v>C+</v>
          </cell>
          <cell r="BW227">
            <v>2</v>
          </cell>
          <cell r="BX227">
            <v>4</v>
          </cell>
          <cell r="BY227">
            <v>4</v>
          </cell>
          <cell r="BZ227">
            <v>2</v>
          </cell>
          <cell r="CA227">
            <v>2</v>
          </cell>
          <cell r="CB227">
            <v>1</v>
          </cell>
          <cell r="CC227">
            <v>1</v>
          </cell>
          <cell r="CD227">
            <v>1.5</v>
          </cell>
          <cell r="CE227">
            <v>1</v>
          </cell>
          <cell r="CF227">
            <v>1.5</v>
          </cell>
          <cell r="CG227">
            <v>0.5</v>
          </cell>
          <cell r="CH227">
            <v>20.5</v>
          </cell>
          <cell r="CI227">
            <v>0</v>
          </cell>
          <cell r="CJ227" t="str">
            <v>Pass</v>
          </cell>
          <cell r="CK227">
            <v>4.9800000000000004</v>
          </cell>
        </row>
        <row r="228">
          <cell r="B228" t="str">
            <v>PIET23CS157</v>
          </cell>
          <cell r="C228" t="str">
            <v>SOMYA GARG</v>
          </cell>
          <cell r="D228" t="str">
            <v>23EPTCS156</v>
          </cell>
          <cell r="E228" t="str">
            <v>C-31</v>
          </cell>
          <cell r="F228" t="str">
            <v>HF</v>
          </cell>
          <cell r="G228">
            <v>8</v>
          </cell>
          <cell r="H228">
            <v>5</v>
          </cell>
          <cell r="I228">
            <v>10</v>
          </cell>
          <cell r="J228">
            <v>23</v>
          </cell>
          <cell r="K228">
            <v>5</v>
          </cell>
          <cell r="L228">
            <v>10</v>
          </cell>
          <cell r="M228">
            <v>10</v>
          </cell>
          <cell r="N228">
            <v>25</v>
          </cell>
          <cell r="O228">
            <v>9</v>
          </cell>
          <cell r="P228">
            <v>9</v>
          </cell>
          <cell r="Q228">
            <v>10</v>
          </cell>
          <cell r="R228">
            <v>28</v>
          </cell>
          <cell r="S228">
            <v>4</v>
          </cell>
          <cell r="T228">
            <v>10</v>
          </cell>
          <cell r="U228">
            <v>10</v>
          </cell>
          <cell r="V228">
            <v>24</v>
          </cell>
          <cell r="W228">
            <v>8</v>
          </cell>
          <cell r="X228">
            <v>10</v>
          </cell>
          <cell r="Y228">
            <v>9</v>
          </cell>
          <cell r="Z228">
            <v>27</v>
          </cell>
          <cell r="AA228">
            <v>127</v>
          </cell>
          <cell r="AB228">
            <v>8</v>
          </cell>
          <cell r="AC228">
            <v>10</v>
          </cell>
          <cell r="AD228">
            <v>30</v>
          </cell>
          <cell r="AE228">
            <v>48</v>
          </cell>
          <cell r="AF228">
            <v>24</v>
          </cell>
          <cell r="AG228">
            <v>72</v>
          </cell>
          <cell r="AH228">
            <v>9</v>
          </cell>
          <cell r="AI228">
            <v>9</v>
          </cell>
          <cell r="AJ228">
            <v>40</v>
          </cell>
          <cell r="AK228">
            <v>58</v>
          </cell>
          <cell r="AL228">
            <v>35</v>
          </cell>
          <cell r="AM228">
            <v>93</v>
          </cell>
          <cell r="AN228">
            <v>8</v>
          </cell>
          <cell r="AO228">
            <v>8</v>
          </cell>
          <cell r="AP228">
            <v>27</v>
          </cell>
          <cell r="AQ228">
            <v>43</v>
          </cell>
          <cell r="AR228">
            <v>31</v>
          </cell>
          <cell r="AS228">
            <v>74</v>
          </cell>
          <cell r="AT228">
            <v>9</v>
          </cell>
          <cell r="AU228">
            <v>10</v>
          </cell>
          <cell r="AV228">
            <v>40</v>
          </cell>
          <cell r="AW228">
            <v>59</v>
          </cell>
          <cell r="AX228">
            <v>34</v>
          </cell>
          <cell r="AY228">
            <v>93</v>
          </cell>
          <cell r="AZ228">
            <v>7</v>
          </cell>
          <cell r="BA228">
            <v>8</v>
          </cell>
          <cell r="BB228">
            <v>25</v>
          </cell>
          <cell r="BC228">
            <v>40</v>
          </cell>
          <cell r="BD228">
            <v>21</v>
          </cell>
          <cell r="BE228">
            <v>61</v>
          </cell>
          <cell r="BF228">
            <v>393</v>
          </cell>
          <cell r="BG228">
            <v>100</v>
          </cell>
          <cell r="BH228">
            <v>620</v>
          </cell>
          <cell r="BI228">
            <v>82.666666666666671</v>
          </cell>
          <cell r="BK228" t="str">
            <v>B+</v>
          </cell>
          <cell r="BL228" t="str">
            <v>D+</v>
          </cell>
          <cell r="BM228" t="str">
            <v>D</v>
          </cell>
          <cell r="BN228" t="str">
            <v>D+</v>
          </cell>
          <cell r="BO228" t="str">
            <v>A</v>
          </cell>
          <cell r="BP228" t="str">
            <v>A++</v>
          </cell>
          <cell r="BQ228" t="str">
            <v>A</v>
          </cell>
          <cell r="BR228" t="str">
            <v>A</v>
          </cell>
          <cell r="BS228" t="str">
            <v>A++</v>
          </cell>
          <cell r="BT228" t="str">
            <v>C+</v>
          </cell>
          <cell r="BU228" t="str">
            <v>A++</v>
          </cell>
          <cell r="BW228">
            <v>2</v>
          </cell>
          <cell r="BX228">
            <v>4</v>
          </cell>
          <cell r="BY228">
            <v>4</v>
          </cell>
          <cell r="BZ228">
            <v>2</v>
          </cell>
          <cell r="CA228">
            <v>2</v>
          </cell>
          <cell r="CB228">
            <v>1</v>
          </cell>
          <cell r="CC228">
            <v>1</v>
          </cell>
          <cell r="CD228">
            <v>1.5</v>
          </cell>
          <cell r="CE228">
            <v>1</v>
          </cell>
          <cell r="CF228">
            <v>1.5</v>
          </cell>
          <cell r="CG228">
            <v>0.5</v>
          </cell>
          <cell r="CH228">
            <v>20.5</v>
          </cell>
          <cell r="CI228">
            <v>0</v>
          </cell>
          <cell r="CJ228" t="str">
            <v>Pass</v>
          </cell>
          <cell r="CK228">
            <v>7.21</v>
          </cell>
        </row>
        <row r="229">
          <cell r="B229" t="str">
            <v>PIET23CS158</v>
          </cell>
          <cell r="C229" t="str">
            <v>SONU KHAJOTIYA</v>
          </cell>
          <cell r="D229" t="str">
            <v>23EPTCS157</v>
          </cell>
          <cell r="E229" t="str">
            <v>C-32</v>
          </cell>
          <cell r="F229" t="str">
            <v>HM</v>
          </cell>
          <cell r="G229">
            <v>6</v>
          </cell>
          <cell r="H229">
            <v>8</v>
          </cell>
          <cell r="I229">
            <v>10</v>
          </cell>
          <cell r="J229">
            <v>24</v>
          </cell>
          <cell r="K229">
            <v>5</v>
          </cell>
          <cell r="L229">
            <v>9</v>
          </cell>
          <cell r="M229">
            <v>10</v>
          </cell>
          <cell r="N229">
            <v>24</v>
          </cell>
          <cell r="O229">
            <v>8</v>
          </cell>
          <cell r="P229">
            <v>10</v>
          </cell>
          <cell r="Q229">
            <v>10</v>
          </cell>
          <cell r="R229">
            <v>28</v>
          </cell>
          <cell r="S229">
            <v>3</v>
          </cell>
          <cell r="T229">
            <v>7</v>
          </cell>
          <cell r="U229">
            <v>10</v>
          </cell>
          <cell r="V229">
            <v>20</v>
          </cell>
          <cell r="W229">
            <v>6</v>
          </cell>
          <cell r="X229">
            <v>10</v>
          </cell>
          <cell r="Y229">
            <v>10</v>
          </cell>
          <cell r="Z229">
            <v>26</v>
          </cell>
          <cell r="AA229">
            <v>122</v>
          </cell>
          <cell r="AB229">
            <v>10</v>
          </cell>
          <cell r="AC229">
            <v>10</v>
          </cell>
          <cell r="AD229">
            <v>40</v>
          </cell>
          <cell r="AE229">
            <v>60</v>
          </cell>
          <cell r="AF229">
            <v>35</v>
          </cell>
          <cell r="AG229">
            <v>95</v>
          </cell>
          <cell r="AH229">
            <v>7</v>
          </cell>
          <cell r="AI229">
            <v>8</v>
          </cell>
          <cell r="AJ229">
            <v>39</v>
          </cell>
          <cell r="AK229">
            <v>54</v>
          </cell>
          <cell r="AL229">
            <v>30</v>
          </cell>
          <cell r="AM229">
            <v>84</v>
          </cell>
          <cell r="AN229">
            <v>8</v>
          </cell>
          <cell r="AO229">
            <v>8</v>
          </cell>
          <cell r="AP229">
            <v>36</v>
          </cell>
          <cell r="AQ229">
            <v>52</v>
          </cell>
          <cell r="AR229">
            <v>30</v>
          </cell>
          <cell r="AS229">
            <v>82</v>
          </cell>
          <cell r="AT229">
            <v>6</v>
          </cell>
          <cell r="AU229">
            <v>9</v>
          </cell>
          <cell r="AV229">
            <v>40</v>
          </cell>
          <cell r="AW229">
            <v>55</v>
          </cell>
          <cell r="AX229">
            <v>34</v>
          </cell>
          <cell r="AY229">
            <v>89</v>
          </cell>
          <cell r="AZ229">
            <v>9</v>
          </cell>
          <cell r="BA229">
            <v>9</v>
          </cell>
          <cell r="BB229">
            <v>40</v>
          </cell>
          <cell r="BC229">
            <v>58</v>
          </cell>
          <cell r="BD229">
            <v>29</v>
          </cell>
          <cell r="BE229">
            <v>87</v>
          </cell>
          <cell r="BF229">
            <v>437</v>
          </cell>
          <cell r="BG229">
            <v>99</v>
          </cell>
          <cell r="BH229">
            <v>658</v>
          </cell>
          <cell r="BI229">
            <v>87.733333333333334</v>
          </cell>
          <cell r="BK229" t="str">
            <v>B+</v>
          </cell>
          <cell r="BL229" t="str">
            <v>C+</v>
          </cell>
          <cell r="BM229" t="str">
            <v>D</v>
          </cell>
          <cell r="BN229" t="str">
            <v>D+</v>
          </cell>
          <cell r="BO229" t="str">
            <v>A</v>
          </cell>
          <cell r="BP229" t="str">
            <v>A++</v>
          </cell>
          <cell r="BQ229" t="str">
            <v>A++</v>
          </cell>
          <cell r="BR229" t="str">
            <v>A++</v>
          </cell>
          <cell r="BS229" t="str">
            <v>A++</v>
          </cell>
          <cell r="BT229" t="str">
            <v>A++</v>
          </cell>
          <cell r="BU229" t="str">
            <v>A++</v>
          </cell>
          <cell r="BW229">
            <v>2</v>
          </cell>
          <cell r="BX229">
            <v>4</v>
          </cell>
          <cell r="BY229">
            <v>4</v>
          </cell>
          <cell r="BZ229">
            <v>2</v>
          </cell>
          <cell r="CA229">
            <v>2</v>
          </cell>
          <cell r="CB229">
            <v>1</v>
          </cell>
          <cell r="CC229">
            <v>1</v>
          </cell>
          <cell r="CD229">
            <v>1.5</v>
          </cell>
          <cell r="CE229">
            <v>1</v>
          </cell>
          <cell r="CF229">
            <v>1.5</v>
          </cell>
          <cell r="CG229">
            <v>0.5</v>
          </cell>
          <cell r="CH229">
            <v>20.5</v>
          </cell>
          <cell r="CI229">
            <v>0</v>
          </cell>
          <cell r="CJ229" t="str">
            <v>Pass</v>
          </cell>
          <cell r="CK229">
            <v>7.8</v>
          </cell>
        </row>
        <row r="230">
          <cell r="B230" t="str">
            <v>PIET23CS159</v>
          </cell>
          <cell r="C230" t="str">
            <v>SPARSH JAIN</v>
          </cell>
          <cell r="D230" t="str">
            <v>23EPTCS158</v>
          </cell>
          <cell r="E230" t="str">
            <v>C-33</v>
          </cell>
          <cell r="F230" t="str">
            <v>HF</v>
          </cell>
          <cell r="G230">
            <v>6</v>
          </cell>
          <cell r="H230">
            <v>6</v>
          </cell>
          <cell r="I230">
            <v>10</v>
          </cell>
          <cell r="J230">
            <v>22</v>
          </cell>
          <cell r="K230">
            <v>4</v>
          </cell>
          <cell r="L230">
            <v>10</v>
          </cell>
          <cell r="M230">
            <v>10</v>
          </cell>
          <cell r="N230">
            <v>24</v>
          </cell>
          <cell r="O230">
            <v>9</v>
          </cell>
          <cell r="P230">
            <v>10</v>
          </cell>
          <cell r="Q230">
            <v>10</v>
          </cell>
          <cell r="R230">
            <v>29</v>
          </cell>
          <cell r="S230">
            <v>5</v>
          </cell>
          <cell r="T230">
            <v>6</v>
          </cell>
          <cell r="U230">
            <v>10</v>
          </cell>
          <cell r="V230">
            <v>21</v>
          </cell>
          <cell r="W230">
            <v>7</v>
          </cell>
          <cell r="X230">
            <v>10</v>
          </cell>
          <cell r="Y230">
            <v>9</v>
          </cell>
          <cell r="Z230">
            <v>26</v>
          </cell>
          <cell r="AA230">
            <v>122</v>
          </cell>
          <cell r="AB230">
            <v>5</v>
          </cell>
          <cell r="AC230">
            <v>8</v>
          </cell>
          <cell r="AD230">
            <v>27</v>
          </cell>
          <cell r="AE230">
            <v>40</v>
          </cell>
          <cell r="AF230">
            <v>36</v>
          </cell>
          <cell r="AG230">
            <v>76</v>
          </cell>
          <cell r="AH230">
            <v>8</v>
          </cell>
          <cell r="AI230">
            <v>8</v>
          </cell>
          <cell r="AJ230">
            <v>40</v>
          </cell>
          <cell r="AK230">
            <v>56</v>
          </cell>
          <cell r="AL230">
            <v>29</v>
          </cell>
          <cell r="AM230">
            <v>85</v>
          </cell>
          <cell r="AN230">
            <v>7</v>
          </cell>
          <cell r="AO230">
            <v>8</v>
          </cell>
          <cell r="AP230">
            <v>35</v>
          </cell>
          <cell r="AQ230">
            <v>50</v>
          </cell>
          <cell r="AR230">
            <v>32</v>
          </cell>
          <cell r="AS230">
            <v>82</v>
          </cell>
          <cell r="AT230">
            <v>6</v>
          </cell>
          <cell r="AU230">
            <v>9</v>
          </cell>
          <cell r="AV230">
            <v>33</v>
          </cell>
          <cell r="AW230">
            <v>48</v>
          </cell>
          <cell r="AX230">
            <v>25</v>
          </cell>
          <cell r="AY230">
            <v>73</v>
          </cell>
          <cell r="AZ230">
            <v>9</v>
          </cell>
          <cell r="BA230">
            <v>8</v>
          </cell>
          <cell r="BB230">
            <v>40</v>
          </cell>
          <cell r="BC230">
            <v>57</v>
          </cell>
          <cell r="BD230">
            <v>34</v>
          </cell>
          <cell r="BE230">
            <v>91</v>
          </cell>
          <cell r="BF230">
            <v>407</v>
          </cell>
          <cell r="BG230">
            <v>100</v>
          </cell>
          <cell r="BH230">
            <v>629</v>
          </cell>
          <cell r="BI230">
            <v>83.866666666666674</v>
          </cell>
          <cell r="BK230" t="str">
            <v>B+</v>
          </cell>
          <cell r="BL230" t="str">
            <v>D+</v>
          </cell>
          <cell r="BM230" t="str">
            <v>E+</v>
          </cell>
          <cell r="BN230" t="str">
            <v>D+</v>
          </cell>
          <cell r="BO230" t="str">
            <v>B</v>
          </cell>
          <cell r="BP230" t="str">
            <v>A++</v>
          </cell>
          <cell r="BQ230" t="str">
            <v>A+</v>
          </cell>
          <cell r="BR230" t="str">
            <v>A++</v>
          </cell>
          <cell r="BS230" t="str">
            <v>A</v>
          </cell>
          <cell r="BT230" t="str">
            <v>A++</v>
          </cell>
          <cell r="BU230" t="str">
            <v>A++</v>
          </cell>
          <cell r="BW230">
            <v>2</v>
          </cell>
          <cell r="BX230">
            <v>4</v>
          </cell>
          <cell r="BY230">
            <v>4</v>
          </cell>
          <cell r="BZ230">
            <v>2</v>
          </cell>
          <cell r="CA230">
            <v>2</v>
          </cell>
          <cell r="CB230">
            <v>1</v>
          </cell>
          <cell r="CC230">
            <v>1</v>
          </cell>
          <cell r="CD230">
            <v>1.5</v>
          </cell>
          <cell r="CE230">
            <v>1</v>
          </cell>
          <cell r="CF230">
            <v>1.5</v>
          </cell>
          <cell r="CG230">
            <v>0.5</v>
          </cell>
          <cell r="CH230">
            <v>20.5</v>
          </cell>
          <cell r="CI230">
            <v>0</v>
          </cell>
          <cell r="CJ230" t="str">
            <v>Pass</v>
          </cell>
          <cell r="CK230">
            <v>7.29</v>
          </cell>
        </row>
        <row r="231">
          <cell r="B231" t="str">
            <v>PIET23CS160</v>
          </cell>
          <cell r="C231" t="str">
            <v>SUDHANSHU SHARMA</v>
          </cell>
          <cell r="D231" t="str">
            <v>23EPTCS159</v>
          </cell>
          <cell r="E231" t="str">
            <v>C-34</v>
          </cell>
          <cell r="F231" t="str">
            <v>HM</v>
          </cell>
          <cell r="G231">
            <v>2</v>
          </cell>
          <cell r="H231">
            <v>6</v>
          </cell>
          <cell r="I231">
            <v>10</v>
          </cell>
          <cell r="J231">
            <v>18</v>
          </cell>
          <cell r="K231">
            <v>3</v>
          </cell>
          <cell r="L231">
            <v>7</v>
          </cell>
          <cell r="M231">
            <v>10</v>
          </cell>
          <cell r="N231">
            <v>20</v>
          </cell>
          <cell r="O231">
            <v>7</v>
          </cell>
          <cell r="P231">
            <v>10</v>
          </cell>
          <cell r="Q231">
            <v>10</v>
          </cell>
          <cell r="R231">
            <v>27</v>
          </cell>
          <cell r="S231">
            <v>4</v>
          </cell>
          <cell r="T231">
            <v>6</v>
          </cell>
          <cell r="U231">
            <v>10</v>
          </cell>
          <cell r="V231">
            <v>20</v>
          </cell>
          <cell r="W231">
            <v>3</v>
          </cell>
          <cell r="X231">
            <v>10</v>
          </cell>
          <cell r="Y231">
            <v>9</v>
          </cell>
          <cell r="Z231">
            <v>22</v>
          </cell>
          <cell r="AA231">
            <v>107</v>
          </cell>
          <cell r="AB231" t="str">
            <v>A</v>
          </cell>
          <cell r="AC231">
            <v>5</v>
          </cell>
          <cell r="AD231">
            <v>40</v>
          </cell>
          <cell r="AE231">
            <v>45</v>
          </cell>
          <cell r="AF231">
            <v>25</v>
          </cell>
          <cell r="AG231">
            <v>70</v>
          </cell>
          <cell r="AH231">
            <v>7</v>
          </cell>
          <cell r="AI231">
            <v>8</v>
          </cell>
          <cell r="AJ231">
            <v>37</v>
          </cell>
          <cell r="AK231">
            <v>52</v>
          </cell>
          <cell r="AL231">
            <v>27</v>
          </cell>
          <cell r="AM231">
            <v>79</v>
          </cell>
          <cell r="AN231">
            <v>6</v>
          </cell>
          <cell r="AO231">
            <v>6</v>
          </cell>
          <cell r="AP231">
            <v>27</v>
          </cell>
          <cell r="AQ231">
            <v>39</v>
          </cell>
          <cell r="AR231">
            <v>28</v>
          </cell>
          <cell r="AS231">
            <v>67</v>
          </cell>
          <cell r="AT231">
            <v>5</v>
          </cell>
          <cell r="AU231">
            <v>8</v>
          </cell>
          <cell r="AV231">
            <v>33</v>
          </cell>
          <cell r="AW231">
            <v>46</v>
          </cell>
          <cell r="AX231">
            <v>30</v>
          </cell>
          <cell r="AY231">
            <v>76</v>
          </cell>
          <cell r="AZ231">
            <v>7</v>
          </cell>
          <cell r="BA231">
            <v>6</v>
          </cell>
          <cell r="BB231">
            <v>40</v>
          </cell>
          <cell r="BC231">
            <v>53</v>
          </cell>
          <cell r="BD231">
            <v>31</v>
          </cell>
          <cell r="BE231">
            <v>84</v>
          </cell>
          <cell r="BF231">
            <v>376</v>
          </cell>
          <cell r="BG231">
            <v>74</v>
          </cell>
          <cell r="BH231">
            <v>557</v>
          </cell>
          <cell r="BI231">
            <v>74.266666666666666</v>
          </cell>
          <cell r="BK231" t="str">
            <v>B</v>
          </cell>
          <cell r="BL231" t="str">
            <v>D</v>
          </cell>
          <cell r="BM231" t="str">
            <v>D+</v>
          </cell>
          <cell r="BN231" t="str">
            <v>D+</v>
          </cell>
          <cell r="BO231" t="str">
            <v>E</v>
          </cell>
          <cell r="BP231" t="str">
            <v>A+</v>
          </cell>
          <cell r="BQ231" t="str">
            <v>B+</v>
          </cell>
          <cell r="BR231" t="str">
            <v>B+</v>
          </cell>
          <cell r="BS231" t="str">
            <v>A+</v>
          </cell>
          <cell r="BT231" t="str">
            <v>A++</v>
          </cell>
          <cell r="BU231" t="str">
            <v>A</v>
          </cell>
          <cell r="BW231">
            <v>2</v>
          </cell>
          <cell r="BX231">
            <v>4</v>
          </cell>
          <cell r="BY231">
            <v>4</v>
          </cell>
          <cell r="BZ231">
            <v>2</v>
          </cell>
          <cell r="CA231">
            <v>2</v>
          </cell>
          <cell r="CB231">
            <v>1</v>
          </cell>
          <cell r="CC231">
            <v>1</v>
          </cell>
          <cell r="CD231">
            <v>1.5</v>
          </cell>
          <cell r="CE231">
            <v>1</v>
          </cell>
          <cell r="CF231">
            <v>1.5</v>
          </cell>
          <cell r="CG231">
            <v>0.5</v>
          </cell>
          <cell r="CH231">
            <v>20.5</v>
          </cell>
          <cell r="CI231">
            <v>0</v>
          </cell>
          <cell r="CJ231" t="str">
            <v>Pass</v>
          </cell>
          <cell r="CK231">
            <v>6.74</v>
          </cell>
        </row>
        <row r="232">
          <cell r="B232" t="str">
            <v>PIET23CS161</v>
          </cell>
          <cell r="C232" t="str">
            <v>SUNDRAM</v>
          </cell>
          <cell r="D232" t="str">
            <v>23EPTCS161</v>
          </cell>
          <cell r="E232" t="str">
            <v>C-35</v>
          </cell>
          <cell r="F232" t="str">
            <v>HM</v>
          </cell>
          <cell r="G232">
            <v>5</v>
          </cell>
          <cell r="H232">
            <v>5</v>
          </cell>
          <cell r="I232">
            <v>10</v>
          </cell>
          <cell r="J232">
            <v>20</v>
          </cell>
          <cell r="K232">
            <v>4</v>
          </cell>
          <cell r="L232">
            <v>6</v>
          </cell>
          <cell r="M232">
            <v>10</v>
          </cell>
          <cell r="N232">
            <v>20</v>
          </cell>
          <cell r="O232">
            <v>8</v>
          </cell>
          <cell r="P232">
            <v>9</v>
          </cell>
          <cell r="Q232">
            <v>10</v>
          </cell>
          <cell r="R232">
            <v>27</v>
          </cell>
          <cell r="S232">
            <v>4</v>
          </cell>
          <cell r="T232">
            <v>7</v>
          </cell>
          <cell r="U232">
            <v>10</v>
          </cell>
          <cell r="V232">
            <v>21</v>
          </cell>
          <cell r="W232">
            <v>5</v>
          </cell>
          <cell r="X232">
            <v>10</v>
          </cell>
          <cell r="Y232">
            <v>10</v>
          </cell>
          <cell r="Z232">
            <v>25</v>
          </cell>
          <cell r="AA232">
            <v>113</v>
          </cell>
          <cell r="AB232">
            <v>7</v>
          </cell>
          <cell r="AC232">
            <v>6</v>
          </cell>
          <cell r="AD232">
            <v>40</v>
          </cell>
          <cell r="AE232">
            <v>53</v>
          </cell>
          <cell r="AF232">
            <v>26</v>
          </cell>
          <cell r="AG232">
            <v>79</v>
          </cell>
          <cell r="AH232">
            <v>7</v>
          </cell>
          <cell r="AI232">
            <v>8</v>
          </cell>
          <cell r="AJ232">
            <v>38</v>
          </cell>
          <cell r="AK232">
            <v>53</v>
          </cell>
          <cell r="AL232">
            <v>29</v>
          </cell>
          <cell r="AM232">
            <v>82</v>
          </cell>
          <cell r="AN232">
            <v>8</v>
          </cell>
          <cell r="AO232">
            <v>8</v>
          </cell>
          <cell r="AP232">
            <v>38</v>
          </cell>
          <cell r="AQ232">
            <v>54</v>
          </cell>
          <cell r="AR232">
            <v>28</v>
          </cell>
          <cell r="AS232">
            <v>82</v>
          </cell>
          <cell r="AT232">
            <v>8</v>
          </cell>
          <cell r="AU232">
            <v>7</v>
          </cell>
          <cell r="AV232">
            <v>37</v>
          </cell>
          <cell r="AW232">
            <v>52</v>
          </cell>
          <cell r="AX232">
            <v>34</v>
          </cell>
          <cell r="AY232">
            <v>86</v>
          </cell>
          <cell r="AZ232">
            <v>7</v>
          </cell>
          <cell r="BA232">
            <v>6</v>
          </cell>
          <cell r="BB232">
            <v>38</v>
          </cell>
          <cell r="BC232">
            <v>51</v>
          </cell>
          <cell r="BD232">
            <v>33</v>
          </cell>
          <cell r="BE232">
            <v>84</v>
          </cell>
          <cell r="BF232">
            <v>413</v>
          </cell>
          <cell r="BG232">
            <v>65</v>
          </cell>
          <cell r="BH232">
            <v>591</v>
          </cell>
          <cell r="BI232">
            <v>78.8</v>
          </cell>
          <cell r="BK232" t="str">
            <v>C+</v>
          </cell>
          <cell r="BL232" t="str">
            <v>D+</v>
          </cell>
          <cell r="BM232" t="str">
            <v>E+</v>
          </cell>
          <cell r="BN232" t="str">
            <v>D+</v>
          </cell>
          <cell r="BO232" t="str">
            <v>A</v>
          </cell>
          <cell r="BP232" t="str">
            <v>A++</v>
          </cell>
          <cell r="BQ232" t="str">
            <v>A+</v>
          </cell>
          <cell r="BR232" t="str">
            <v>A++</v>
          </cell>
          <cell r="BS232" t="str">
            <v>A++</v>
          </cell>
          <cell r="BT232" t="str">
            <v>A++</v>
          </cell>
          <cell r="BU232" t="str">
            <v>B</v>
          </cell>
          <cell r="BW232">
            <v>2</v>
          </cell>
          <cell r="BX232">
            <v>4</v>
          </cell>
          <cell r="BY232">
            <v>4</v>
          </cell>
          <cell r="BZ232">
            <v>2</v>
          </cell>
          <cell r="CA232">
            <v>2</v>
          </cell>
          <cell r="CB232">
            <v>1</v>
          </cell>
          <cell r="CC232">
            <v>1</v>
          </cell>
          <cell r="CD232">
            <v>1.5</v>
          </cell>
          <cell r="CE232">
            <v>1</v>
          </cell>
          <cell r="CF232">
            <v>1.5</v>
          </cell>
          <cell r="CG232">
            <v>0.5</v>
          </cell>
          <cell r="CH232">
            <v>20.5</v>
          </cell>
          <cell r="CI232">
            <v>0</v>
          </cell>
          <cell r="CJ232" t="str">
            <v>Pass</v>
          </cell>
          <cell r="CK232">
            <v>7.3</v>
          </cell>
        </row>
        <row r="233">
          <cell r="B233" t="str">
            <v>PIET23CS162</v>
          </cell>
          <cell r="C233" t="str">
            <v>SWASTI JAIN</v>
          </cell>
          <cell r="D233" t="str">
            <v>23EPTCS162</v>
          </cell>
          <cell r="E233" t="str">
            <v>C-36</v>
          </cell>
          <cell r="F233" t="str">
            <v>HM</v>
          </cell>
          <cell r="G233">
            <v>2</v>
          </cell>
          <cell r="H233">
            <v>6</v>
          </cell>
          <cell r="I233">
            <v>10</v>
          </cell>
          <cell r="J233">
            <v>18</v>
          </cell>
          <cell r="K233">
            <v>8</v>
          </cell>
          <cell r="L233" t="str">
            <v>N</v>
          </cell>
          <cell r="M233">
            <v>10</v>
          </cell>
          <cell r="N233">
            <v>18</v>
          </cell>
          <cell r="O233" t="str">
            <v>N</v>
          </cell>
          <cell r="P233">
            <v>9</v>
          </cell>
          <cell r="Q233">
            <v>10</v>
          </cell>
          <cell r="R233">
            <v>19</v>
          </cell>
          <cell r="S233">
            <v>8</v>
          </cell>
          <cell r="T233" t="str">
            <v>N</v>
          </cell>
          <cell r="U233">
            <v>10</v>
          </cell>
          <cell r="V233">
            <v>18</v>
          </cell>
          <cell r="W233">
            <v>2</v>
          </cell>
          <cell r="X233">
            <v>8</v>
          </cell>
          <cell r="Y233">
            <v>8</v>
          </cell>
          <cell r="Z233">
            <v>18</v>
          </cell>
          <cell r="AA233">
            <v>91</v>
          </cell>
          <cell r="AB233">
            <v>4</v>
          </cell>
          <cell r="AC233">
            <v>9</v>
          </cell>
          <cell r="AD233">
            <v>27</v>
          </cell>
          <cell r="AE233">
            <v>40</v>
          </cell>
          <cell r="AF233">
            <v>32</v>
          </cell>
          <cell r="AG233">
            <v>72</v>
          </cell>
          <cell r="AH233">
            <v>7</v>
          </cell>
          <cell r="AI233">
            <v>8</v>
          </cell>
          <cell r="AJ233">
            <v>29</v>
          </cell>
          <cell r="AK233">
            <v>44</v>
          </cell>
          <cell r="AL233">
            <v>30</v>
          </cell>
          <cell r="AM233">
            <v>74</v>
          </cell>
          <cell r="AN233">
            <v>7</v>
          </cell>
          <cell r="AO233">
            <v>7</v>
          </cell>
          <cell r="AP233">
            <v>31</v>
          </cell>
          <cell r="AQ233">
            <v>45</v>
          </cell>
          <cell r="AR233">
            <v>30</v>
          </cell>
          <cell r="AS233">
            <v>75</v>
          </cell>
          <cell r="AT233">
            <v>7</v>
          </cell>
          <cell r="AU233">
            <v>9</v>
          </cell>
          <cell r="AV233">
            <v>30</v>
          </cell>
          <cell r="AW233">
            <v>46</v>
          </cell>
          <cell r="AX233">
            <v>35</v>
          </cell>
          <cell r="AY233">
            <v>81</v>
          </cell>
          <cell r="AZ233">
            <v>6</v>
          </cell>
          <cell r="BA233">
            <v>8</v>
          </cell>
          <cell r="BB233">
            <v>34</v>
          </cell>
          <cell r="BC233">
            <v>48</v>
          </cell>
          <cell r="BD233">
            <v>30</v>
          </cell>
          <cell r="BE233">
            <v>78</v>
          </cell>
          <cell r="BF233">
            <v>380</v>
          </cell>
          <cell r="BG233">
            <v>69</v>
          </cell>
          <cell r="BH233">
            <v>540</v>
          </cell>
          <cell r="BI233">
            <v>72</v>
          </cell>
          <cell r="BK233" t="str">
            <v>C+</v>
          </cell>
          <cell r="BL233" t="str">
            <v>D+</v>
          </cell>
          <cell r="BM233" t="str">
            <v>C</v>
          </cell>
          <cell r="BN233" t="str">
            <v>E+</v>
          </cell>
          <cell r="BO233" t="str">
            <v>E+</v>
          </cell>
          <cell r="BP233" t="str">
            <v>A</v>
          </cell>
          <cell r="BQ233" t="str">
            <v>A</v>
          </cell>
          <cell r="BR233" t="str">
            <v>A</v>
          </cell>
          <cell r="BS233" t="str">
            <v>A++</v>
          </cell>
          <cell r="BT233" t="str">
            <v>A+</v>
          </cell>
          <cell r="BU233" t="str">
            <v>B+</v>
          </cell>
          <cell r="BW233">
            <v>2</v>
          </cell>
          <cell r="BX233">
            <v>4</v>
          </cell>
          <cell r="BY233">
            <v>4</v>
          </cell>
          <cell r="BZ233">
            <v>2</v>
          </cell>
          <cell r="CA233">
            <v>2</v>
          </cell>
          <cell r="CB233">
            <v>1</v>
          </cell>
          <cell r="CC233">
            <v>1</v>
          </cell>
          <cell r="CD233">
            <v>1.5</v>
          </cell>
          <cell r="CE233">
            <v>1</v>
          </cell>
          <cell r="CF233">
            <v>1.5</v>
          </cell>
          <cell r="CG233">
            <v>0.5</v>
          </cell>
          <cell r="CH233">
            <v>20.5</v>
          </cell>
          <cell r="CI233">
            <v>0</v>
          </cell>
          <cell r="CJ233" t="str">
            <v>Pass</v>
          </cell>
          <cell r="CK233">
            <v>6.89</v>
          </cell>
        </row>
        <row r="234">
          <cell r="B234" t="str">
            <v>PIET23CS163</v>
          </cell>
          <cell r="C234" t="str">
            <v>SWATI SHUKLA</v>
          </cell>
          <cell r="D234" t="str">
            <v>23EPTCS163</v>
          </cell>
          <cell r="E234" t="str">
            <v>C-37</v>
          </cell>
          <cell r="F234" t="str">
            <v>DM</v>
          </cell>
          <cell r="G234">
            <v>1</v>
          </cell>
          <cell r="H234">
            <v>5</v>
          </cell>
          <cell r="I234">
            <v>8</v>
          </cell>
          <cell r="J234">
            <v>14</v>
          </cell>
          <cell r="K234">
            <v>1</v>
          </cell>
          <cell r="L234">
            <v>7</v>
          </cell>
          <cell r="M234">
            <v>10</v>
          </cell>
          <cell r="N234">
            <v>18</v>
          </cell>
          <cell r="O234" t="str">
            <v>N</v>
          </cell>
          <cell r="P234">
            <v>10</v>
          </cell>
          <cell r="Q234">
            <v>10</v>
          </cell>
          <cell r="R234">
            <v>20</v>
          </cell>
          <cell r="S234">
            <v>8</v>
          </cell>
          <cell r="T234" t="str">
            <v>N</v>
          </cell>
          <cell r="U234">
            <v>10</v>
          </cell>
          <cell r="V234">
            <v>18</v>
          </cell>
          <cell r="W234">
            <v>3</v>
          </cell>
          <cell r="X234">
            <v>10</v>
          </cell>
          <cell r="Y234">
            <v>9</v>
          </cell>
          <cell r="Z234">
            <v>22</v>
          </cell>
          <cell r="AA234">
            <v>92</v>
          </cell>
          <cell r="AB234">
            <v>3</v>
          </cell>
          <cell r="AC234">
            <v>4</v>
          </cell>
          <cell r="AD234">
            <v>24</v>
          </cell>
          <cell r="AE234">
            <v>31</v>
          </cell>
          <cell r="AF234">
            <v>18</v>
          </cell>
          <cell r="AG234">
            <v>49</v>
          </cell>
          <cell r="AH234">
            <v>7</v>
          </cell>
          <cell r="AI234">
            <v>7</v>
          </cell>
          <cell r="AJ234">
            <v>28</v>
          </cell>
          <cell r="AK234">
            <v>42</v>
          </cell>
          <cell r="AL234">
            <v>28</v>
          </cell>
          <cell r="AM234">
            <v>70</v>
          </cell>
          <cell r="AN234">
            <v>8</v>
          </cell>
          <cell r="AO234">
            <v>8</v>
          </cell>
          <cell r="AP234">
            <v>28</v>
          </cell>
          <cell r="AQ234">
            <v>44</v>
          </cell>
          <cell r="AR234">
            <v>30</v>
          </cell>
          <cell r="AS234">
            <v>74</v>
          </cell>
          <cell r="AT234">
            <v>3</v>
          </cell>
          <cell r="AU234">
            <v>9</v>
          </cell>
          <cell r="AV234">
            <v>28</v>
          </cell>
          <cell r="AW234">
            <v>40</v>
          </cell>
          <cell r="AX234">
            <v>35</v>
          </cell>
          <cell r="AY234">
            <v>75</v>
          </cell>
          <cell r="AZ234">
            <v>6</v>
          </cell>
          <cell r="BA234">
            <v>6</v>
          </cell>
          <cell r="BB234">
            <v>35</v>
          </cell>
          <cell r="BC234">
            <v>47</v>
          </cell>
          <cell r="BD234">
            <v>28</v>
          </cell>
          <cell r="BE234">
            <v>75</v>
          </cell>
          <cell r="BF234">
            <v>343</v>
          </cell>
          <cell r="BG234">
            <v>51</v>
          </cell>
          <cell r="BH234">
            <v>486</v>
          </cell>
          <cell r="BI234">
            <v>64.8</v>
          </cell>
          <cell r="BK234" t="str">
            <v>B</v>
          </cell>
          <cell r="BL234" t="str">
            <v>F</v>
          </cell>
          <cell r="BM234" t="str">
            <v>F</v>
          </cell>
          <cell r="BN234" t="str">
            <v>B</v>
          </cell>
          <cell r="BO234" t="str">
            <v>C+</v>
          </cell>
          <cell r="BP234" t="str">
            <v>B+</v>
          </cell>
          <cell r="BQ234" t="str">
            <v>D+</v>
          </cell>
          <cell r="BR234" t="str">
            <v>A</v>
          </cell>
          <cell r="BS234" t="str">
            <v>A</v>
          </cell>
          <cell r="BT234" t="str">
            <v>A</v>
          </cell>
          <cell r="BU234" t="str">
            <v>D+</v>
          </cell>
          <cell r="BW234">
            <v>2</v>
          </cell>
          <cell r="BX234">
            <v>4</v>
          </cell>
          <cell r="BY234">
            <v>4</v>
          </cell>
          <cell r="BZ234">
            <v>2</v>
          </cell>
          <cell r="CA234">
            <v>2</v>
          </cell>
          <cell r="CB234">
            <v>1</v>
          </cell>
          <cell r="CC234">
            <v>1</v>
          </cell>
          <cell r="CD234">
            <v>1.5</v>
          </cell>
          <cell r="CE234">
            <v>1</v>
          </cell>
          <cell r="CF234">
            <v>1.5</v>
          </cell>
          <cell r="CG234">
            <v>0.5</v>
          </cell>
          <cell r="CH234">
            <v>20.5</v>
          </cell>
          <cell r="CI234">
            <v>2</v>
          </cell>
          <cell r="CJ234" t="str">
            <v>Fail</v>
          </cell>
          <cell r="CK234">
            <v>4.6341463414634143</v>
          </cell>
        </row>
        <row r="235">
          <cell r="B235" t="str">
            <v>PIET23CS164</v>
          </cell>
          <cell r="C235" t="str">
            <v>TANISH AGARWAL</v>
          </cell>
          <cell r="D235" t="str">
            <v>23EPTCS164</v>
          </cell>
          <cell r="E235" t="str">
            <v>C-38</v>
          </cell>
          <cell r="F235" t="str">
            <v>DM</v>
          </cell>
          <cell r="G235" t="str">
            <v>A</v>
          </cell>
          <cell r="H235">
            <v>5</v>
          </cell>
          <cell r="I235">
            <v>10</v>
          </cell>
          <cell r="J235">
            <v>15</v>
          </cell>
          <cell r="K235">
            <v>1</v>
          </cell>
          <cell r="L235">
            <v>4</v>
          </cell>
          <cell r="M235">
            <v>10</v>
          </cell>
          <cell r="N235">
            <v>15</v>
          </cell>
          <cell r="O235" t="str">
            <v>N</v>
          </cell>
          <cell r="P235">
            <v>9</v>
          </cell>
          <cell r="Q235">
            <v>10</v>
          </cell>
          <cell r="R235">
            <v>19</v>
          </cell>
          <cell r="S235" t="str">
            <v>A</v>
          </cell>
          <cell r="T235">
            <v>8</v>
          </cell>
          <cell r="U235">
            <v>10</v>
          </cell>
          <cell r="V235">
            <v>18</v>
          </cell>
          <cell r="W235" t="str">
            <v>A</v>
          </cell>
          <cell r="X235">
            <v>9</v>
          </cell>
          <cell r="Y235">
            <v>9</v>
          </cell>
          <cell r="Z235">
            <v>18</v>
          </cell>
          <cell r="AA235">
            <v>85</v>
          </cell>
          <cell r="AB235" t="str">
            <v>A</v>
          </cell>
          <cell r="AC235">
            <v>4</v>
          </cell>
          <cell r="AD235">
            <v>27</v>
          </cell>
          <cell r="AE235">
            <v>31</v>
          </cell>
          <cell r="AF235">
            <v>16</v>
          </cell>
          <cell r="AG235">
            <v>47</v>
          </cell>
          <cell r="AH235">
            <v>4</v>
          </cell>
          <cell r="AI235">
            <v>8</v>
          </cell>
          <cell r="AJ235">
            <v>36</v>
          </cell>
          <cell r="AK235">
            <v>48</v>
          </cell>
          <cell r="AL235">
            <v>28</v>
          </cell>
          <cell r="AM235">
            <v>76</v>
          </cell>
          <cell r="AN235">
            <v>6</v>
          </cell>
          <cell r="AO235">
            <v>7</v>
          </cell>
          <cell r="AP235">
            <v>38</v>
          </cell>
          <cell r="AQ235">
            <v>51</v>
          </cell>
          <cell r="AR235">
            <v>29</v>
          </cell>
          <cell r="AS235">
            <v>80</v>
          </cell>
          <cell r="AT235" t="str">
            <v>A</v>
          </cell>
          <cell r="AU235">
            <v>4</v>
          </cell>
          <cell r="AV235">
            <v>27</v>
          </cell>
          <cell r="AW235">
            <v>31</v>
          </cell>
          <cell r="AX235">
            <v>25</v>
          </cell>
          <cell r="AY235">
            <v>56</v>
          </cell>
          <cell r="AZ235">
            <v>9</v>
          </cell>
          <cell r="BA235">
            <v>8</v>
          </cell>
          <cell r="BB235">
            <v>40</v>
          </cell>
          <cell r="BC235">
            <v>57</v>
          </cell>
          <cell r="BD235">
            <v>27</v>
          </cell>
          <cell r="BE235">
            <v>84</v>
          </cell>
          <cell r="BF235">
            <v>343</v>
          </cell>
          <cell r="BG235">
            <v>57</v>
          </cell>
          <cell r="BH235">
            <v>485</v>
          </cell>
          <cell r="BI235">
            <v>64.666666666666657</v>
          </cell>
          <cell r="BK235" t="str">
            <v>C</v>
          </cell>
          <cell r="BL235" t="str">
            <v>E+</v>
          </cell>
          <cell r="BM235" t="str">
            <v>E+</v>
          </cell>
          <cell r="BN235" t="str">
            <v>E</v>
          </cell>
          <cell r="BO235" t="str">
            <v>D+</v>
          </cell>
          <cell r="BP235" t="str">
            <v>A+</v>
          </cell>
          <cell r="BQ235" t="str">
            <v>D</v>
          </cell>
          <cell r="BR235" t="str">
            <v>A+</v>
          </cell>
          <cell r="BS235" t="str">
            <v>C</v>
          </cell>
          <cell r="BT235" t="str">
            <v>A++</v>
          </cell>
          <cell r="BU235" t="str">
            <v>C</v>
          </cell>
          <cell r="BW235">
            <v>2</v>
          </cell>
          <cell r="BX235">
            <v>4</v>
          </cell>
          <cell r="BY235">
            <v>4</v>
          </cell>
          <cell r="BZ235">
            <v>2</v>
          </cell>
          <cell r="CA235">
            <v>2</v>
          </cell>
          <cell r="CB235">
            <v>1</v>
          </cell>
          <cell r="CC235">
            <v>1</v>
          </cell>
          <cell r="CD235">
            <v>1.5</v>
          </cell>
          <cell r="CE235">
            <v>1</v>
          </cell>
          <cell r="CF235">
            <v>1.5</v>
          </cell>
          <cell r="CG235">
            <v>0.5</v>
          </cell>
          <cell r="CH235">
            <v>20.5</v>
          </cell>
          <cell r="CI235">
            <v>0</v>
          </cell>
          <cell r="CJ235" t="str">
            <v>Pass</v>
          </cell>
          <cell r="CK235">
            <v>6.13</v>
          </cell>
        </row>
        <row r="236">
          <cell r="B236" t="str">
            <v>PIET23CS165</v>
          </cell>
          <cell r="C236" t="str">
            <v>TANISH GAUTAM</v>
          </cell>
          <cell r="D236" t="str">
            <v>23EPTCS165</v>
          </cell>
          <cell r="E236" t="str">
            <v>C-39</v>
          </cell>
          <cell r="F236" t="str">
            <v>DM</v>
          </cell>
          <cell r="G236" t="str">
            <v>A</v>
          </cell>
          <cell r="H236">
            <v>5</v>
          </cell>
          <cell r="I236">
            <v>7</v>
          </cell>
          <cell r="J236">
            <v>12</v>
          </cell>
          <cell r="K236" t="str">
            <v>A</v>
          </cell>
          <cell r="L236" t="str">
            <v>A</v>
          </cell>
          <cell r="M236">
            <v>8</v>
          </cell>
          <cell r="N236">
            <v>8</v>
          </cell>
          <cell r="O236" t="str">
            <v>N</v>
          </cell>
          <cell r="P236">
            <v>8</v>
          </cell>
          <cell r="Q236">
            <v>10</v>
          </cell>
          <cell r="R236">
            <v>18</v>
          </cell>
          <cell r="S236" t="str">
            <v>A</v>
          </cell>
          <cell r="T236" t="str">
            <v>N</v>
          </cell>
          <cell r="U236">
            <v>5</v>
          </cell>
          <cell r="V236">
            <v>5</v>
          </cell>
          <cell r="W236" t="str">
            <v>N</v>
          </cell>
          <cell r="X236" t="str">
            <v>A</v>
          </cell>
          <cell r="Y236">
            <v>7</v>
          </cell>
          <cell r="Z236">
            <v>7</v>
          </cell>
          <cell r="AA236">
            <v>50</v>
          </cell>
          <cell r="AB236" t="str">
            <v>A</v>
          </cell>
          <cell r="AC236" t="str">
            <v>A</v>
          </cell>
          <cell r="AD236">
            <v>7</v>
          </cell>
          <cell r="AE236">
            <v>7</v>
          </cell>
          <cell r="AF236">
            <v>18</v>
          </cell>
          <cell r="AG236">
            <v>25</v>
          </cell>
          <cell r="AH236" t="str">
            <v>A</v>
          </cell>
          <cell r="AI236">
            <v>5</v>
          </cell>
          <cell r="AJ236">
            <v>19</v>
          </cell>
          <cell r="AK236">
            <v>24</v>
          </cell>
          <cell r="AL236">
            <v>28</v>
          </cell>
          <cell r="AM236">
            <v>52</v>
          </cell>
          <cell r="AN236">
            <v>7</v>
          </cell>
          <cell r="AO236" t="str">
            <v>A</v>
          </cell>
          <cell r="AP236">
            <v>17</v>
          </cell>
          <cell r="AQ236">
            <v>24</v>
          </cell>
          <cell r="AR236">
            <v>21</v>
          </cell>
          <cell r="AS236">
            <v>45</v>
          </cell>
          <cell r="AT236">
            <v>2</v>
          </cell>
          <cell r="AU236" t="str">
            <v>A</v>
          </cell>
          <cell r="AV236">
            <v>22</v>
          </cell>
          <cell r="AW236">
            <v>24</v>
          </cell>
          <cell r="AX236">
            <v>30</v>
          </cell>
          <cell r="AY236">
            <v>54</v>
          </cell>
          <cell r="AZ236" t="str">
            <v>A</v>
          </cell>
          <cell r="BA236">
            <v>4</v>
          </cell>
          <cell r="BB236">
            <v>12</v>
          </cell>
          <cell r="BC236">
            <v>16</v>
          </cell>
          <cell r="BD236">
            <v>16</v>
          </cell>
          <cell r="BE236">
            <v>32</v>
          </cell>
          <cell r="BF236">
            <v>208</v>
          </cell>
          <cell r="BG236">
            <v>35</v>
          </cell>
          <cell r="BH236">
            <v>293</v>
          </cell>
          <cell r="BI236">
            <v>39.066666666666663</v>
          </cell>
          <cell r="BK236" t="str">
            <v>C</v>
          </cell>
          <cell r="BL236" t="str">
            <v>E+</v>
          </cell>
          <cell r="BM236" t="str">
            <v>C</v>
          </cell>
          <cell r="BN236" t="str">
            <v>E+</v>
          </cell>
          <cell r="BO236" t="str">
            <v>E+</v>
          </cell>
          <cell r="BP236" t="str">
            <v>D+</v>
          </cell>
          <cell r="BQ236" t="str">
            <v>B+</v>
          </cell>
          <cell r="BR236" t="str">
            <v>D</v>
          </cell>
          <cell r="BS236" t="str">
            <v>C</v>
          </cell>
          <cell r="BT236" t="str">
            <v>A</v>
          </cell>
          <cell r="BU236" t="str">
            <v>E</v>
          </cell>
          <cell r="BW236">
            <v>2</v>
          </cell>
          <cell r="BX236">
            <v>4</v>
          </cell>
          <cell r="BY236">
            <v>4</v>
          </cell>
          <cell r="BZ236">
            <v>2</v>
          </cell>
          <cell r="CA236">
            <v>2</v>
          </cell>
          <cell r="CB236">
            <v>1</v>
          </cell>
          <cell r="CC236">
            <v>1</v>
          </cell>
          <cell r="CD236">
            <v>1.5</v>
          </cell>
          <cell r="CE236">
            <v>1</v>
          </cell>
          <cell r="CF236">
            <v>1.5</v>
          </cell>
          <cell r="CG236">
            <v>0.5</v>
          </cell>
          <cell r="CH236">
            <v>20.5</v>
          </cell>
          <cell r="CI236">
            <v>0</v>
          </cell>
          <cell r="CJ236" t="str">
            <v>Pass</v>
          </cell>
          <cell r="CK236">
            <v>4.71</v>
          </cell>
        </row>
        <row r="237">
          <cell r="B237" t="str">
            <v>PIET23CS166</v>
          </cell>
          <cell r="C237" t="str">
            <v>TANMAY MAYANK</v>
          </cell>
          <cell r="D237" t="str">
            <v>23EPTCS166</v>
          </cell>
          <cell r="E237" t="str">
            <v>C-40</v>
          </cell>
          <cell r="F237" t="str">
            <v>HF</v>
          </cell>
          <cell r="G237">
            <v>2</v>
          </cell>
          <cell r="H237">
            <v>10</v>
          </cell>
          <cell r="I237">
            <v>7</v>
          </cell>
          <cell r="J237">
            <v>19</v>
          </cell>
          <cell r="K237">
            <v>8</v>
          </cell>
          <cell r="L237" t="str">
            <v>N</v>
          </cell>
          <cell r="M237">
            <v>10</v>
          </cell>
          <cell r="N237">
            <v>18</v>
          </cell>
          <cell r="O237" t="str">
            <v>N</v>
          </cell>
          <cell r="P237">
            <v>10</v>
          </cell>
          <cell r="Q237">
            <v>10</v>
          </cell>
          <cell r="R237">
            <v>20</v>
          </cell>
          <cell r="S237" t="str">
            <v>A</v>
          </cell>
          <cell r="T237" t="str">
            <v>N</v>
          </cell>
          <cell r="U237">
            <v>8</v>
          </cell>
          <cell r="V237">
            <v>8</v>
          </cell>
          <cell r="W237" t="str">
            <v>N</v>
          </cell>
          <cell r="X237" t="str">
            <v>A</v>
          </cell>
          <cell r="Y237">
            <v>7</v>
          </cell>
          <cell r="Z237">
            <v>7</v>
          </cell>
          <cell r="AA237">
            <v>72</v>
          </cell>
          <cell r="AB237">
            <v>6</v>
          </cell>
          <cell r="AC237" t="str">
            <v>A</v>
          </cell>
          <cell r="AD237">
            <v>24</v>
          </cell>
          <cell r="AE237">
            <v>30</v>
          </cell>
          <cell r="AF237">
            <v>21</v>
          </cell>
          <cell r="AG237">
            <v>51</v>
          </cell>
          <cell r="AH237">
            <v>6</v>
          </cell>
          <cell r="AI237">
            <v>7</v>
          </cell>
          <cell r="AJ237">
            <v>22</v>
          </cell>
          <cell r="AK237">
            <v>35</v>
          </cell>
          <cell r="AL237">
            <v>25</v>
          </cell>
          <cell r="AM237">
            <v>60</v>
          </cell>
          <cell r="AN237">
            <v>6</v>
          </cell>
          <cell r="AO237">
            <v>7</v>
          </cell>
          <cell r="AP237">
            <v>13</v>
          </cell>
          <cell r="AQ237">
            <v>26</v>
          </cell>
          <cell r="AR237">
            <v>18</v>
          </cell>
          <cell r="AS237">
            <v>44</v>
          </cell>
          <cell r="AT237">
            <v>4</v>
          </cell>
          <cell r="AU237">
            <v>9</v>
          </cell>
          <cell r="AV237">
            <v>27</v>
          </cell>
          <cell r="AW237">
            <v>40</v>
          </cell>
          <cell r="AX237">
            <v>32</v>
          </cell>
          <cell r="AY237">
            <v>72</v>
          </cell>
          <cell r="AZ237">
            <v>5</v>
          </cell>
          <cell r="BA237">
            <v>4</v>
          </cell>
          <cell r="BB237">
            <v>22</v>
          </cell>
          <cell r="BC237">
            <v>31</v>
          </cell>
          <cell r="BD237">
            <v>19</v>
          </cell>
          <cell r="BE237">
            <v>50</v>
          </cell>
          <cell r="BF237">
            <v>277</v>
          </cell>
          <cell r="BG237">
            <v>41</v>
          </cell>
          <cell r="BH237">
            <v>390</v>
          </cell>
          <cell r="BI237">
            <v>52</v>
          </cell>
          <cell r="BK237" t="str">
            <v>C+</v>
          </cell>
          <cell r="BL237" t="str">
            <v>D</v>
          </cell>
          <cell r="BM237" t="str">
            <v>E+</v>
          </cell>
          <cell r="BN237" t="str">
            <v>D</v>
          </cell>
          <cell r="BO237" t="str">
            <v>E</v>
          </cell>
          <cell r="BP237" t="str">
            <v>C+</v>
          </cell>
          <cell r="BQ237" t="str">
            <v>D+</v>
          </cell>
          <cell r="BR237" t="str">
            <v>E+</v>
          </cell>
          <cell r="BS237" t="str">
            <v>A</v>
          </cell>
          <cell r="BT237" t="str">
            <v>D+</v>
          </cell>
          <cell r="BU237" t="str">
            <v>E+</v>
          </cell>
          <cell r="BW237">
            <v>2</v>
          </cell>
          <cell r="BX237">
            <v>4</v>
          </cell>
          <cell r="BY237">
            <v>4</v>
          </cell>
          <cell r="BZ237">
            <v>2</v>
          </cell>
          <cell r="CA237">
            <v>2</v>
          </cell>
          <cell r="CB237">
            <v>1</v>
          </cell>
          <cell r="CC237">
            <v>1</v>
          </cell>
          <cell r="CD237">
            <v>1.5</v>
          </cell>
          <cell r="CE237">
            <v>1</v>
          </cell>
          <cell r="CF237">
            <v>1.5</v>
          </cell>
          <cell r="CG237">
            <v>0.5</v>
          </cell>
          <cell r="CH237">
            <v>20.5</v>
          </cell>
          <cell r="CI237">
            <v>0</v>
          </cell>
          <cell r="CJ237" t="str">
            <v>Pass</v>
          </cell>
          <cell r="CK237">
            <v>5.63</v>
          </cell>
        </row>
        <row r="238">
          <cell r="B238" t="str">
            <v>PIET23CS168</v>
          </cell>
          <cell r="C238" t="str">
            <v>TARUN SAINI</v>
          </cell>
          <cell r="D238" t="str">
            <v>23EPTCS168</v>
          </cell>
          <cell r="E238" t="str">
            <v>C-41</v>
          </cell>
          <cell r="F238" t="str">
            <v>DM</v>
          </cell>
          <cell r="G238">
            <v>6</v>
          </cell>
          <cell r="H238">
            <v>7</v>
          </cell>
          <cell r="I238">
            <v>10</v>
          </cell>
          <cell r="J238">
            <v>23</v>
          </cell>
          <cell r="K238">
            <v>3</v>
          </cell>
          <cell r="L238">
            <v>9</v>
          </cell>
          <cell r="M238">
            <v>10</v>
          </cell>
          <cell r="N238">
            <v>22</v>
          </cell>
          <cell r="O238">
            <v>8</v>
          </cell>
          <cell r="P238">
            <v>10</v>
          </cell>
          <cell r="Q238">
            <v>10</v>
          </cell>
          <cell r="R238">
            <v>28</v>
          </cell>
          <cell r="S238">
            <v>3</v>
          </cell>
          <cell r="T238">
            <v>8</v>
          </cell>
          <cell r="U238">
            <v>10</v>
          </cell>
          <cell r="V238">
            <v>21</v>
          </cell>
          <cell r="W238">
            <v>6</v>
          </cell>
          <cell r="X238">
            <v>10</v>
          </cell>
          <cell r="Y238">
            <v>10</v>
          </cell>
          <cell r="Z238">
            <v>26</v>
          </cell>
          <cell r="AA238">
            <v>120</v>
          </cell>
          <cell r="AB238">
            <v>7</v>
          </cell>
          <cell r="AC238">
            <v>9</v>
          </cell>
          <cell r="AD238">
            <v>40</v>
          </cell>
          <cell r="AE238">
            <v>56</v>
          </cell>
          <cell r="AF238">
            <v>28</v>
          </cell>
          <cell r="AG238">
            <v>84</v>
          </cell>
          <cell r="AH238">
            <v>7</v>
          </cell>
          <cell r="AI238">
            <v>7</v>
          </cell>
          <cell r="AJ238">
            <v>32</v>
          </cell>
          <cell r="AK238">
            <v>46</v>
          </cell>
          <cell r="AL238">
            <v>28</v>
          </cell>
          <cell r="AM238">
            <v>74</v>
          </cell>
          <cell r="AN238">
            <v>7</v>
          </cell>
          <cell r="AO238">
            <v>7</v>
          </cell>
          <cell r="AP238">
            <v>37</v>
          </cell>
          <cell r="AQ238">
            <v>51</v>
          </cell>
          <cell r="AR238">
            <v>28</v>
          </cell>
          <cell r="AS238">
            <v>79</v>
          </cell>
          <cell r="AT238">
            <v>6</v>
          </cell>
          <cell r="AU238">
            <v>7</v>
          </cell>
          <cell r="AV238">
            <v>33</v>
          </cell>
          <cell r="AW238">
            <v>46</v>
          </cell>
          <cell r="AX238">
            <v>31</v>
          </cell>
          <cell r="AY238">
            <v>77</v>
          </cell>
          <cell r="AZ238">
            <v>8</v>
          </cell>
          <cell r="BA238">
            <v>8</v>
          </cell>
          <cell r="BB238">
            <v>40</v>
          </cell>
          <cell r="BC238">
            <v>56</v>
          </cell>
          <cell r="BD238">
            <v>32</v>
          </cell>
          <cell r="BE238">
            <v>88</v>
          </cell>
          <cell r="BF238">
            <v>402</v>
          </cell>
          <cell r="BG238">
            <v>66</v>
          </cell>
          <cell r="BH238">
            <v>588</v>
          </cell>
          <cell r="BI238">
            <v>78.400000000000006</v>
          </cell>
          <cell r="BK238" t="str">
            <v>B</v>
          </cell>
          <cell r="BL238" t="str">
            <v>B</v>
          </cell>
          <cell r="BM238" t="str">
            <v>E+</v>
          </cell>
          <cell r="BN238" t="str">
            <v>C+</v>
          </cell>
          <cell r="BO238" t="str">
            <v>C+</v>
          </cell>
          <cell r="BP238" t="str">
            <v>A</v>
          </cell>
          <cell r="BQ238" t="str">
            <v>A++</v>
          </cell>
          <cell r="BR238" t="str">
            <v>A+</v>
          </cell>
          <cell r="BS238" t="str">
            <v>A+</v>
          </cell>
          <cell r="BT238" t="str">
            <v>A++</v>
          </cell>
          <cell r="BU238" t="str">
            <v>B</v>
          </cell>
          <cell r="BW238">
            <v>2</v>
          </cell>
          <cell r="BX238">
            <v>4</v>
          </cell>
          <cell r="BY238">
            <v>4</v>
          </cell>
          <cell r="BZ238">
            <v>2</v>
          </cell>
          <cell r="CA238">
            <v>2</v>
          </cell>
          <cell r="CB238">
            <v>1</v>
          </cell>
          <cell r="CC238">
            <v>1</v>
          </cell>
          <cell r="CD238">
            <v>1.5</v>
          </cell>
          <cell r="CE238">
            <v>1</v>
          </cell>
          <cell r="CF238">
            <v>1.5</v>
          </cell>
          <cell r="CG238">
            <v>0.5</v>
          </cell>
          <cell r="CH238">
            <v>20.5</v>
          </cell>
          <cell r="CI238">
            <v>0</v>
          </cell>
          <cell r="CJ238" t="str">
            <v>Pass</v>
          </cell>
          <cell r="CK238">
            <v>7.45</v>
          </cell>
        </row>
        <row r="239">
          <cell r="B239" t="str">
            <v>PIET23CS169</v>
          </cell>
          <cell r="C239" t="str">
            <v>TRIBHUWAN SINGH</v>
          </cell>
          <cell r="D239" t="str">
            <v>23EPTCS169</v>
          </cell>
          <cell r="E239" t="str">
            <v>C-42</v>
          </cell>
          <cell r="F239" t="str">
            <v>DM</v>
          </cell>
          <cell r="G239">
            <v>2</v>
          </cell>
          <cell r="H239">
            <v>6</v>
          </cell>
          <cell r="I239">
            <v>10</v>
          </cell>
          <cell r="J239">
            <v>18</v>
          </cell>
          <cell r="K239">
            <v>4</v>
          </cell>
          <cell r="L239">
            <v>7</v>
          </cell>
          <cell r="M239">
            <v>10</v>
          </cell>
          <cell r="N239">
            <v>21</v>
          </cell>
          <cell r="O239">
            <v>8</v>
          </cell>
          <cell r="P239">
            <v>10</v>
          </cell>
          <cell r="Q239">
            <v>10</v>
          </cell>
          <cell r="R239">
            <v>28</v>
          </cell>
          <cell r="S239">
            <v>5</v>
          </cell>
          <cell r="T239">
            <v>8</v>
          </cell>
          <cell r="U239">
            <v>10</v>
          </cell>
          <cell r="V239">
            <v>23</v>
          </cell>
          <cell r="W239">
            <v>5</v>
          </cell>
          <cell r="X239">
            <v>10</v>
          </cell>
          <cell r="Y239">
            <v>10</v>
          </cell>
          <cell r="Z239">
            <v>25</v>
          </cell>
          <cell r="AA239">
            <v>115</v>
          </cell>
          <cell r="AB239">
            <v>7</v>
          </cell>
          <cell r="AC239">
            <v>5</v>
          </cell>
          <cell r="AD239">
            <v>39</v>
          </cell>
          <cell r="AE239">
            <v>51</v>
          </cell>
          <cell r="AF239">
            <v>19</v>
          </cell>
          <cell r="AG239">
            <v>70</v>
          </cell>
          <cell r="AH239">
            <v>7</v>
          </cell>
          <cell r="AI239">
            <v>8</v>
          </cell>
          <cell r="AJ239">
            <v>40</v>
          </cell>
          <cell r="AK239">
            <v>55</v>
          </cell>
          <cell r="AL239">
            <v>26</v>
          </cell>
          <cell r="AM239">
            <v>81</v>
          </cell>
          <cell r="AN239">
            <v>7</v>
          </cell>
          <cell r="AO239">
            <v>8</v>
          </cell>
          <cell r="AP239">
            <v>33</v>
          </cell>
          <cell r="AQ239">
            <v>48</v>
          </cell>
          <cell r="AR239">
            <v>31</v>
          </cell>
          <cell r="AS239">
            <v>79</v>
          </cell>
          <cell r="AT239">
            <v>8</v>
          </cell>
          <cell r="AU239">
            <v>8</v>
          </cell>
          <cell r="AV239">
            <v>40</v>
          </cell>
          <cell r="AW239">
            <v>56</v>
          </cell>
          <cell r="AX239">
            <v>31</v>
          </cell>
          <cell r="AY239">
            <v>87</v>
          </cell>
          <cell r="AZ239">
            <v>6</v>
          </cell>
          <cell r="BA239">
            <v>6</v>
          </cell>
          <cell r="BB239">
            <v>35</v>
          </cell>
          <cell r="BC239">
            <v>47</v>
          </cell>
          <cell r="BD239">
            <v>33</v>
          </cell>
          <cell r="BE239">
            <v>80</v>
          </cell>
          <cell r="BF239">
            <v>397</v>
          </cell>
          <cell r="BG239">
            <v>77</v>
          </cell>
          <cell r="BH239">
            <v>589</v>
          </cell>
          <cell r="BI239">
            <v>78.533333333333331</v>
          </cell>
          <cell r="BK239" t="str">
            <v>A</v>
          </cell>
          <cell r="BL239" t="str">
            <v>D+</v>
          </cell>
          <cell r="BM239" t="str">
            <v>E+</v>
          </cell>
          <cell r="BN239" t="str">
            <v>D+</v>
          </cell>
          <cell r="BO239" t="str">
            <v>C</v>
          </cell>
          <cell r="BP239" t="str">
            <v>A++</v>
          </cell>
          <cell r="BQ239" t="str">
            <v>B+</v>
          </cell>
          <cell r="BR239" t="str">
            <v>A+</v>
          </cell>
          <cell r="BS239" t="str">
            <v>A++</v>
          </cell>
          <cell r="BT239" t="str">
            <v>A+</v>
          </cell>
          <cell r="BU239" t="str">
            <v>A+</v>
          </cell>
          <cell r="BW239">
            <v>2</v>
          </cell>
          <cell r="BX239">
            <v>4</v>
          </cell>
          <cell r="BY239">
            <v>4</v>
          </cell>
          <cell r="BZ239">
            <v>2</v>
          </cell>
          <cell r="CA239">
            <v>2</v>
          </cell>
          <cell r="CB239">
            <v>1</v>
          </cell>
          <cell r="CC239">
            <v>1</v>
          </cell>
          <cell r="CD239">
            <v>1.5</v>
          </cell>
          <cell r="CE239">
            <v>1</v>
          </cell>
          <cell r="CF239">
            <v>1.5</v>
          </cell>
          <cell r="CG239">
            <v>0.5</v>
          </cell>
          <cell r="CH239">
            <v>20.5</v>
          </cell>
          <cell r="CI239">
            <v>0</v>
          </cell>
          <cell r="CJ239" t="str">
            <v>Pass</v>
          </cell>
          <cell r="CK239">
            <v>5.93</v>
          </cell>
        </row>
        <row r="240">
          <cell r="B240" t="str">
            <v>PIET23CS170</v>
          </cell>
          <cell r="C240" t="str">
            <v>UTKARSH RAJ</v>
          </cell>
          <cell r="D240" t="str">
            <v>23EPTCS170</v>
          </cell>
          <cell r="E240" t="str">
            <v>C-43</v>
          </cell>
          <cell r="F240" t="str">
            <v>DM</v>
          </cell>
          <cell r="G240">
            <v>5</v>
          </cell>
          <cell r="H240">
            <v>7</v>
          </cell>
          <cell r="I240">
            <v>10</v>
          </cell>
          <cell r="J240">
            <v>22</v>
          </cell>
          <cell r="K240">
            <v>4</v>
          </cell>
          <cell r="L240">
            <v>10</v>
          </cell>
          <cell r="M240">
            <v>10</v>
          </cell>
          <cell r="N240">
            <v>24</v>
          </cell>
          <cell r="O240">
            <v>8</v>
          </cell>
          <cell r="P240">
            <v>10</v>
          </cell>
          <cell r="Q240">
            <v>10</v>
          </cell>
          <cell r="R240">
            <v>28</v>
          </cell>
          <cell r="S240">
            <v>7</v>
          </cell>
          <cell r="T240">
            <v>10</v>
          </cell>
          <cell r="U240">
            <v>10</v>
          </cell>
          <cell r="V240">
            <v>27</v>
          </cell>
          <cell r="W240">
            <v>7</v>
          </cell>
          <cell r="X240">
            <v>10</v>
          </cell>
          <cell r="Y240">
            <v>10</v>
          </cell>
          <cell r="Z240">
            <v>27</v>
          </cell>
          <cell r="AA240">
            <v>128</v>
          </cell>
          <cell r="AB240">
            <v>10</v>
          </cell>
          <cell r="AC240">
            <v>10</v>
          </cell>
          <cell r="AD240">
            <v>40</v>
          </cell>
          <cell r="AE240">
            <v>60</v>
          </cell>
          <cell r="AF240">
            <v>38</v>
          </cell>
          <cell r="AG240">
            <v>98</v>
          </cell>
          <cell r="AH240">
            <v>8</v>
          </cell>
          <cell r="AI240">
            <v>8</v>
          </cell>
          <cell r="AJ240">
            <v>35</v>
          </cell>
          <cell r="AK240">
            <v>51</v>
          </cell>
          <cell r="AL240">
            <v>32</v>
          </cell>
          <cell r="AM240">
            <v>83</v>
          </cell>
          <cell r="AN240">
            <v>9</v>
          </cell>
          <cell r="AO240">
            <v>8</v>
          </cell>
          <cell r="AP240">
            <v>38</v>
          </cell>
          <cell r="AQ240">
            <v>55</v>
          </cell>
          <cell r="AR240">
            <v>31</v>
          </cell>
          <cell r="AS240">
            <v>86</v>
          </cell>
          <cell r="AT240">
            <v>7</v>
          </cell>
          <cell r="AU240">
            <v>9</v>
          </cell>
          <cell r="AV240">
            <v>40</v>
          </cell>
          <cell r="AW240">
            <v>56</v>
          </cell>
          <cell r="AX240">
            <v>35</v>
          </cell>
          <cell r="AY240">
            <v>91</v>
          </cell>
          <cell r="AZ240">
            <v>9</v>
          </cell>
          <cell r="BA240">
            <v>10</v>
          </cell>
          <cell r="BB240">
            <v>39</v>
          </cell>
          <cell r="BC240">
            <v>58</v>
          </cell>
          <cell r="BD240">
            <v>34</v>
          </cell>
          <cell r="BE240">
            <v>92</v>
          </cell>
          <cell r="BF240">
            <v>450</v>
          </cell>
          <cell r="BG240">
            <v>84</v>
          </cell>
          <cell r="BH240">
            <v>662</v>
          </cell>
          <cell r="BI240">
            <v>88.266666666666666</v>
          </cell>
          <cell r="BK240" t="str">
            <v>B+</v>
          </cell>
          <cell r="BL240" t="str">
            <v>D+</v>
          </cell>
          <cell r="BM240" t="str">
            <v>D</v>
          </cell>
          <cell r="BN240" t="str">
            <v>B+</v>
          </cell>
          <cell r="BO240" t="str">
            <v>A+</v>
          </cell>
          <cell r="BP240" t="str">
            <v>A++</v>
          </cell>
          <cell r="BQ240" t="str">
            <v>A++</v>
          </cell>
          <cell r="BR240" t="str">
            <v>A++</v>
          </cell>
          <cell r="BS240" t="str">
            <v>A++</v>
          </cell>
          <cell r="BT240" t="str">
            <v>A++</v>
          </cell>
          <cell r="BU240" t="str">
            <v>A++</v>
          </cell>
          <cell r="BW240">
            <v>2</v>
          </cell>
          <cell r="BX240">
            <v>4</v>
          </cell>
          <cell r="BY240">
            <v>4</v>
          </cell>
          <cell r="BZ240">
            <v>2</v>
          </cell>
          <cell r="CA240">
            <v>2</v>
          </cell>
          <cell r="CB240">
            <v>1</v>
          </cell>
          <cell r="CC240">
            <v>1</v>
          </cell>
          <cell r="CD240">
            <v>1.5</v>
          </cell>
          <cell r="CE240">
            <v>1</v>
          </cell>
          <cell r="CF240">
            <v>1.5</v>
          </cell>
          <cell r="CG240">
            <v>0.5</v>
          </cell>
          <cell r="CH240">
            <v>20.5</v>
          </cell>
          <cell r="CI240">
            <v>0</v>
          </cell>
          <cell r="CJ240" t="str">
            <v>Pass</v>
          </cell>
          <cell r="CK240">
            <v>7.85</v>
          </cell>
        </row>
        <row r="241">
          <cell r="B241" t="str">
            <v>PIET23CS171</v>
          </cell>
          <cell r="C241" t="str">
            <v>VAISHNAVI JANGID</v>
          </cell>
          <cell r="D241" t="str">
            <v>23EPTCS171</v>
          </cell>
          <cell r="E241" t="str">
            <v>C-44</v>
          </cell>
          <cell r="F241" t="str">
            <v>DM</v>
          </cell>
          <cell r="G241">
            <v>1</v>
          </cell>
          <cell r="H241">
            <v>5</v>
          </cell>
          <cell r="I241">
            <v>9</v>
          </cell>
          <cell r="J241">
            <v>15</v>
          </cell>
          <cell r="K241">
            <v>2</v>
          </cell>
          <cell r="L241">
            <v>9</v>
          </cell>
          <cell r="M241">
            <v>10</v>
          </cell>
          <cell r="N241">
            <v>21</v>
          </cell>
          <cell r="O241" t="str">
            <v>N</v>
          </cell>
          <cell r="P241">
            <v>10</v>
          </cell>
          <cell r="Q241">
            <v>10</v>
          </cell>
          <cell r="R241">
            <v>20</v>
          </cell>
          <cell r="S241">
            <v>7</v>
          </cell>
          <cell r="T241" t="str">
            <v>N</v>
          </cell>
          <cell r="U241">
            <v>5</v>
          </cell>
          <cell r="V241">
            <v>12</v>
          </cell>
          <cell r="W241" t="str">
            <v>N</v>
          </cell>
          <cell r="X241">
            <v>9</v>
          </cell>
          <cell r="Y241">
            <v>10</v>
          </cell>
          <cell r="Z241">
            <v>19</v>
          </cell>
          <cell r="AA241">
            <v>87</v>
          </cell>
          <cell r="AB241">
            <v>6</v>
          </cell>
          <cell r="AC241">
            <v>4</v>
          </cell>
          <cell r="AD241">
            <v>30</v>
          </cell>
          <cell r="AE241">
            <v>40</v>
          </cell>
          <cell r="AF241">
            <v>24</v>
          </cell>
          <cell r="AG241">
            <v>64</v>
          </cell>
          <cell r="AH241">
            <v>7</v>
          </cell>
          <cell r="AI241">
            <v>8</v>
          </cell>
          <cell r="AJ241">
            <v>31</v>
          </cell>
          <cell r="AK241">
            <v>46</v>
          </cell>
          <cell r="AL241">
            <v>22</v>
          </cell>
          <cell r="AM241">
            <v>68</v>
          </cell>
          <cell r="AN241">
            <v>6</v>
          </cell>
          <cell r="AO241">
            <v>6</v>
          </cell>
          <cell r="AP241">
            <v>28</v>
          </cell>
          <cell r="AQ241">
            <v>40</v>
          </cell>
          <cell r="AR241">
            <v>26</v>
          </cell>
          <cell r="AS241">
            <v>66</v>
          </cell>
          <cell r="AT241">
            <v>3</v>
          </cell>
          <cell r="AU241">
            <v>8</v>
          </cell>
          <cell r="AV241">
            <v>29</v>
          </cell>
          <cell r="AW241">
            <v>40</v>
          </cell>
          <cell r="AX241">
            <v>30</v>
          </cell>
          <cell r="AY241">
            <v>70</v>
          </cell>
          <cell r="AZ241">
            <v>5</v>
          </cell>
          <cell r="BA241">
            <v>5</v>
          </cell>
          <cell r="BB241">
            <v>23</v>
          </cell>
          <cell r="BC241">
            <v>33</v>
          </cell>
          <cell r="BD241">
            <v>17</v>
          </cell>
          <cell r="BE241">
            <v>50</v>
          </cell>
          <cell r="BF241">
            <v>318</v>
          </cell>
          <cell r="BG241">
            <v>40</v>
          </cell>
          <cell r="BH241">
            <v>445</v>
          </cell>
          <cell r="BI241">
            <v>59.333333333333336</v>
          </cell>
          <cell r="BK241" t="str">
            <v>B</v>
          </cell>
          <cell r="BL241" t="str">
            <v>C</v>
          </cell>
          <cell r="BM241" t="str">
            <v>E</v>
          </cell>
          <cell r="BN241" t="str">
            <v>C</v>
          </cell>
          <cell r="BO241" t="str">
            <v>D</v>
          </cell>
          <cell r="BP241" t="str">
            <v>B+</v>
          </cell>
          <cell r="BQ241" t="str">
            <v>B</v>
          </cell>
          <cell r="BR241" t="str">
            <v>B</v>
          </cell>
          <cell r="BS241" t="str">
            <v>B+</v>
          </cell>
          <cell r="BT241" t="str">
            <v>D+</v>
          </cell>
          <cell r="BU241" t="str">
            <v>E+</v>
          </cell>
          <cell r="BW241">
            <v>2</v>
          </cell>
          <cell r="BX241">
            <v>4</v>
          </cell>
          <cell r="BY241">
            <v>4</v>
          </cell>
          <cell r="BZ241">
            <v>2</v>
          </cell>
          <cell r="CA241">
            <v>2</v>
          </cell>
          <cell r="CB241">
            <v>1</v>
          </cell>
          <cell r="CC241">
            <v>1</v>
          </cell>
          <cell r="CD241">
            <v>1.5</v>
          </cell>
          <cell r="CE241">
            <v>1</v>
          </cell>
          <cell r="CF241">
            <v>1.5</v>
          </cell>
          <cell r="CG241">
            <v>0.5</v>
          </cell>
          <cell r="CH241">
            <v>20.5</v>
          </cell>
          <cell r="CI241">
            <v>0</v>
          </cell>
          <cell r="CJ241" t="str">
            <v>Pass</v>
          </cell>
          <cell r="CK241">
            <v>4.9400000000000004</v>
          </cell>
        </row>
        <row r="242">
          <cell r="B242" t="str">
            <v>PIET23CS172</v>
          </cell>
          <cell r="C242" t="str">
            <v>VANSH JAIN</v>
          </cell>
          <cell r="D242" t="str">
            <v>23EPTCS172</v>
          </cell>
          <cell r="E242" t="str">
            <v>C-45</v>
          </cell>
          <cell r="F242" t="str">
            <v>HM</v>
          </cell>
          <cell r="G242">
            <v>9</v>
          </cell>
          <cell r="H242">
            <v>7</v>
          </cell>
          <cell r="I242">
            <v>9</v>
          </cell>
          <cell r="J242">
            <v>25</v>
          </cell>
          <cell r="K242">
            <v>3</v>
          </cell>
          <cell r="L242">
            <v>9</v>
          </cell>
          <cell r="M242">
            <v>10</v>
          </cell>
          <cell r="N242">
            <v>22</v>
          </cell>
          <cell r="O242">
            <v>8</v>
          </cell>
          <cell r="P242">
            <v>10</v>
          </cell>
          <cell r="Q242">
            <v>10</v>
          </cell>
          <cell r="R242">
            <v>28</v>
          </cell>
          <cell r="S242">
            <v>7</v>
          </cell>
          <cell r="T242">
            <v>10</v>
          </cell>
          <cell r="U242">
            <v>10</v>
          </cell>
          <cell r="V242">
            <v>27</v>
          </cell>
          <cell r="W242">
            <v>8</v>
          </cell>
          <cell r="X242">
            <v>10</v>
          </cell>
          <cell r="Y242">
            <v>10</v>
          </cell>
          <cell r="Z242">
            <v>28</v>
          </cell>
          <cell r="AA242">
            <v>130</v>
          </cell>
          <cell r="AB242">
            <v>9</v>
          </cell>
          <cell r="AC242">
            <v>7</v>
          </cell>
          <cell r="AD242">
            <v>40</v>
          </cell>
          <cell r="AE242">
            <v>56</v>
          </cell>
          <cell r="AF242">
            <v>24</v>
          </cell>
          <cell r="AG242">
            <v>80</v>
          </cell>
          <cell r="AH242">
            <v>9</v>
          </cell>
          <cell r="AI242">
            <v>9</v>
          </cell>
          <cell r="AJ242">
            <v>40</v>
          </cell>
          <cell r="AK242">
            <v>58</v>
          </cell>
          <cell r="AL242">
            <v>28</v>
          </cell>
          <cell r="AM242">
            <v>86</v>
          </cell>
          <cell r="AN242">
            <v>9</v>
          </cell>
          <cell r="AO242">
            <v>8</v>
          </cell>
          <cell r="AP242">
            <v>39</v>
          </cell>
          <cell r="AQ242">
            <v>56</v>
          </cell>
          <cell r="AR242">
            <v>33</v>
          </cell>
          <cell r="AS242">
            <v>89</v>
          </cell>
          <cell r="AT242">
            <v>8</v>
          </cell>
          <cell r="AU242">
            <v>8</v>
          </cell>
          <cell r="AV242">
            <v>38</v>
          </cell>
          <cell r="AW242">
            <v>54</v>
          </cell>
          <cell r="AX242">
            <v>33</v>
          </cell>
          <cell r="AY242">
            <v>87</v>
          </cell>
          <cell r="AZ242">
            <v>6</v>
          </cell>
          <cell r="BA242">
            <v>7</v>
          </cell>
          <cell r="BB242">
            <v>40</v>
          </cell>
          <cell r="BC242">
            <v>53</v>
          </cell>
          <cell r="BD242">
            <v>35</v>
          </cell>
          <cell r="BE242">
            <v>88</v>
          </cell>
          <cell r="BF242">
            <v>430</v>
          </cell>
          <cell r="BG242">
            <v>99</v>
          </cell>
          <cell r="BH242">
            <v>659</v>
          </cell>
          <cell r="BI242">
            <v>87.866666666666674</v>
          </cell>
          <cell r="BK242" t="str">
            <v>B+</v>
          </cell>
          <cell r="BL242" t="str">
            <v>C</v>
          </cell>
          <cell r="BM242" t="str">
            <v>E</v>
          </cell>
          <cell r="BN242" t="str">
            <v>C+</v>
          </cell>
          <cell r="BO242" t="str">
            <v>A</v>
          </cell>
          <cell r="BP242" t="str">
            <v>A++</v>
          </cell>
          <cell r="BQ242" t="str">
            <v>A+</v>
          </cell>
          <cell r="BR242" t="str">
            <v>A++</v>
          </cell>
          <cell r="BS242" t="str">
            <v>A++</v>
          </cell>
          <cell r="BT242" t="str">
            <v>A++</v>
          </cell>
          <cell r="BU242" t="str">
            <v>A++</v>
          </cell>
          <cell r="BW242">
            <v>2</v>
          </cell>
          <cell r="BX242">
            <v>4</v>
          </cell>
          <cell r="BY242">
            <v>4</v>
          </cell>
          <cell r="BZ242">
            <v>2</v>
          </cell>
          <cell r="CA242">
            <v>2</v>
          </cell>
          <cell r="CB242">
            <v>1</v>
          </cell>
          <cell r="CC242">
            <v>1</v>
          </cell>
          <cell r="CD242">
            <v>1.5</v>
          </cell>
          <cell r="CE242">
            <v>1</v>
          </cell>
          <cell r="CF242">
            <v>1.5</v>
          </cell>
          <cell r="CG242">
            <v>0.5</v>
          </cell>
          <cell r="CH242">
            <v>20.5</v>
          </cell>
          <cell r="CI242">
            <v>0</v>
          </cell>
          <cell r="CJ242" t="str">
            <v>Pass</v>
          </cell>
          <cell r="CK242">
            <v>7.46</v>
          </cell>
        </row>
        <row r="243">
          <cell r="B243" t="str">
            <v>PIET23CS173</v>
          </cell>
          <cell r="C243" t="str">
            <v>VASUDEV SHARMA</v>
          </cell>
          <cell r="D243" t="str">
            <v>23EPTCS173</v>
          </cell>
          <cell r="E243" t="str">
            <v>C-46</v>
          </cell>
          <cell r="F243" t="str">
            <v>HF</v>
          </cell>
          <cell r="G243">
            <v>4</v>
          </cell>
          <cell r="H243">
            <v>5</v>
          </cell>
          <cell r="I243">
            <v>10</v>
          </cell>
          <cell r="J243">
            <v>19</v>
          </cell>
          <cell r="K243">
            <v>3</v>
          </cell>
          <cell r="L243">
            <v>9</v>
          </cell>
          <cell r="M243">
            <v>10</v>
          </cell>
          <cell r="N243">
            <v>22</v>
          </cell>
          <cell r="O243">
            <v>8</v>
          </cell>
          <cell r="P243">
            <v>10</v>
          </cell>
          <cell r="Q243">
            <v>10</v>
          </cell>
          <cell r="R243">
            <v>28</v>
          </cell>
          <cell r="S243">
            <v>2</v>
          </cell>
          <cell r="T243">
            <v>8</v>
          </cell>
          <cell r="U243">
            <v>9</v>
          </cell>
          <cell r="V243">
            <v>19</v>
          </cell>
          <cell r="W243">
            <v>2</v>
          </cell>
          <cell r="X243">
            <v>10</v>
          </cell>
          <cell r="Y243">
            <v>10</v>
          </cell>
          <cell r="Z243">
            <v>22</v>
          </cell>
          <cell r="AA243">
            <v>110</v>
          </cell>
          <cell r="AB243">
            <v>5</v>
          </cell>
          <cell r="AC243">
            <v>8</v>
          </cell>
          <cell r="AD243">
            <v>39</v>
          </cell>
          <cell r="AE243">
            <v>52</v>
          </cell>
          <cell r="AF243">
            <v>26</v>
          </cell>
          <cell r="AG243">
            <v>78</v>
          </cell>
          <cell r="AH243">
            <v>8</v>
          </cell>
          <cell r="AI243">
            <v>8</v>
          </cell>
          <cell r="AJ243">
            <v>36</v>
          </cell>
          <cell r="AK243">
            <v>52</v>
          </cell>
          <cell r="AL243">
            <v>28</v>
          </cell>
          <cell r="AM243">
            <v>80</v>
          </cell>
          <cell r="AN243">
            <v>7</v>
          </cell>
          <cell r="AO243">
            <v>7</v>
          </cell>
          <cell r="AP243">
            <v>38</v>
          </cell>
          <cell r="AQ243">
            <v>52</v>
          </cell>
          <cell r="AR243">
            <v>30</v>
          </cell>
          <cell r="AS243">
            <v>82</v>
          </cell>
          <cell r="AT243">
            <v>7</v>
          </cell>
          <cell r="AU243">
            <v>3</v>
          </cell>
          <cell r="AV243">
            <v>29</v>
          </cell>
          <cell r="AW243">
            <v>39</v>
          </cell>
          <cell r="AX243">
            <v>27</v>
          </cell>
          <cell r="AY243">
            <v>66</v>
          </cell>
          <cell r="AZ243">
            <v>4</v>
          </cell>
          <cell r="BA243">
            <v>6</v>
          </cell>
          <cell r="BB243">
            <v>35</v>
          </cell>
          <cell r="BC243">
            <v>45</v>
          </cell>
          <cell r="BD243">
            <v>22</v>
          </cell>
          <cell r="BE243">
            <v>67</v>
          </cell>
          <cell r="BF243">
            <v>373</v>
          </cell>
          <cell r="BG243">
            <v>64</v>
          </cell>
          <cell r="BH243">
            <v>547</v>
          </cell>
          <cell r="BI243">
            <v>72.933333333333323</v>
          </cell>
          <cell r="BK243" t="str">
            <v>A</v>
          </cell>
          <cell r="BL243" t="str">
            <v>C+</v>
          </cell>
          <cell r="BM243" t="str">
            <v>C</v>
          </cell>
          <cell r="BN243" t="str">
            <v>B+</v>
          </cell>
          <cell r="BO243" t="str">
            <v>B</v>
          </cell>
          <cell r="BP243" t="str">
            <v>A+</v>
          </cell>
          <cell r="BQ243" t="str">
            <v>A+</v>
          </cell>
          <cell r="BR243" t="str">
            <v>A++</v>
          </cell>
          <cell r="BS243" t="str">
            <v>B</v>
          </cell>
          <cell r="BT243" t="str">
            <v>B+</v>
          </cell>
          <cell r="BU243" t="str">
            <v>B</v>
          </cell>
          <cell r="BW243">
            <v>2</v>
          </cell>
          <cell r="BX243">
            <v>4</v>
          </cell>
          <cell r="BY243">
            <v>4</v>
          </cell>
          <cell r="BZ243">
            <v>2</v>
          </cell>
          <cell r="CA243">
            <v>2</v>
          </cell>
          <cell r="CB243">
            <v>1</v>
          </cell>
          <cell r="CC243">
            <v>1</v>
          </cell>
          <cell r="CD243">
            <v>1.5</v>
          </cell>
          <cell r="CE243">
            <v>1</v>
          </cell>
          <cell r="CF243">
            <v>1.5</v>
          </cell>
          <cell r="CG243">
            <v>0.5</v>
          </cell>
          <cell r="CH243">
            <v>20.5</v>
          </cell>
          <cell r="CI243">
            <v>0</v>
          </cell>
          <cell r="CJ243" t="str">
            <v>Pass</v>
          </cell>
          <cell r="CK243">
            <v>7.72</v>
          </cell>
        </row>
        <row r="244">
          <cell r="B244" t="str">
            <v>PIET23CS174</v>
          </cell>
          <cell r="C244" t="str">
            <v>VIBHA BARI</v>
          </cell>
          <cell r="D244" t="str">
            <v>23EPTCS174</v>
          </cell>
          <cell r="E244" t="str">
            <v>C-47</v>
          </cell>
          <cell r="F244" t="str">
            <v>DF</v>
          </cell>
          <cell r="G244">
            <v>3</v>
          </cell>
          <cell r="H244">
            <v>5</v>
          </cell>
          <cell r="I244">
            <v>10</v>
          </cell>
          <cell r="J244">
            <v>18</v>
          </cell>
          <cell r="K244">
            <v>5</v>
          </cell>
          <cell r="L244">
            <v>9</v>
          </cell>
          <cell r="M244">
            <v>10</v>
          </cell>
          <cell r="N244">
            <v>24</v>
          </cell>
          <cell r="O244" t="str">
            <v>N</v>
          </cell>
          <cell r="P244">
            <v>10</v>
          </cell>
          <cell r="Q244">
            <v>10</v>
          </cell>
          <cell r="R244">
            <v>20</v>
          </cell>
          <cell r="S244">
            <v>4</v>
          </cell>
          <cell r="T244">
            <v>10</v>
          </cell>
          <cell r="U244">
            <v>10</v>
          </cell>
          <cell r="V244">
            <v>24</v>
          </cell>
          <cell r="W244" t="str">
            <v>N</v>
          </cell>
          <cell r="X244">
            <v>10</v>
          </cell>
          <cell r="Y244">
            <v>10</v>
          </cell>
          <cell r="Z244">
            <v>20</v>
          </cell>
          <cell r="AA244">
            <v>106</v>
          </cell>
          <cell r="AB244">
            <v>8</v>
          </cell>
          <cell r="AC244">
            <v>6</v>
          </cell>
          <cell r="AD244">
            <v>35</v>
          </cell>
          <cell r="AE244">
            <v>49</v>
          </cell>
          <cell r="AF244">
            <v>35</v>
          </cell>
          <cell r="AG244">
            <v>84</v>
          </cell>
          <cell r="AH244">
            <v>9</v>
          </cell>
          <cell r="AI244">
            <v>9</v>
          </cell>
          <cell r="AJ244">
            <v>35</v>
          </cell>
          <cell r="AK244">
            <v>53</v>
          </cell>
          <cell r="AL244">
            <v>32</v>
          </cell>
          <cell r="AM244">
            <v>85</v>
          </cell>
          <cell r="AN244">
            <v>7</v>
          </cell>
          <cell r="AO244">
            <v>8</v>
          </cell>
          <cell r="AP244">
            <v>32</v>
          </cell>
          <cell r="AQ244">
            <v>47</v>
          </cell>
          <cell r="AR244">
            <v>30</v>
          </cell>
          <cell r="AS244">
            <v>77</v>
          </cell>
          <cell r="AT244">
            <v>8</v>
          </cell>
          <cell r="AU244">
            <v>8</v>
          </cell>
          <cell r="AV244">
            <v>36</v>
          </cell>
          <cell r="AW244">
            <v>52</v>
          </cell>
          <cell r="AX244">
            <v>35</v>
          </cell>
          <cell r="AY244">
            <v>87</v>
          </cell>
          <cell r="AZ244">
            <v>6</v>
          </cell>
          <cell r="BA244">
            <v>5</v>
          </cell>
          <cell r="BB244">
            <v>36</v>
          </cell>
          <cell r="BC244">
            <v>47</v>
          </cell>
          <cell r="BD244">
            <v>31</v>
          </cell>
          <cell r="BE244">
            <v>78</v>
          </cell>
          <cell r="BF244">
            <v>411</v>
          </cell>
          <cell r="BG244">
            <v>97</v>
          </cell>
          <cell r="BH244">
            <v>614</v>
          </cell>
          <cell r="BI244">
            <v>81.86666666666666</v>
          </cell>
          <cell r="BK244" t="str">
            <v>B</v>
          </cell>
          <cell r="BL244" t="str">
            <v>E</v>
          </cell>
          <cell r="BM244" t="str">
            <v>C</v>
          </cell>
          <cell r="BN244" t="str">
            <v>A+</v>
          </cell>
          <cell r="BO244" t="str">
            <v>B+</v>
          </cell>
          <cell r="BP244" t="str">
            <v>A++</v>
          </cell>
          <cell r="BQ244" t="str">
            <v>A++</v>
          </cell>
          <cell r="BR244" t="str">
            <v>A+</v>
          </cell>
          <cell r="BS244" t="str">
            <v>A++</v>
          </cell>
          <cell r="BT244" t="str">
            <v>A+</v>
          </cell>
          <cell r="BU244" t="str">
            <v>A++</v>
          </cell>
          <cell r="BW244">
            <v>2</v>
          </cell>
          <cell r="BX244">
            <v>4</v>
          </cell>
          <cell r="BY244">
            <v>4</v>
          </cell>
          <cell r="BZ244">
            <v>2</v>
          </cell>
          <cell r="CA244">
            <v>2</v>
          </cell>
          <cell r="CB244">
            <v>1</v>
          </cell>
          <cell r="CC244">
            <v>1</v>
          </cell>
          <cell r="CD244">
            <v>1.5</v>
          </cell>
          <cell r="CE244">
            <v>1</v>
          </cell>
          <cell r="CF244">
            <v>1.5</v>
          </cell>
          <cell r="CG244">
            <v>0.5</v>
          </cell>
          <cell r="CH244">
            <v>20.5</v>
          </cell>
          <cell r="CI244">
            <v>0</v>
          </cell>
          <cell r="CJ244" t="str">
            <v>Pass</v>
          </cell>
          <cell r="CK244">
            <v>7.46</v>
          </cell>
        </row>
        <row r="245">
          <cell r="B245" t="str">
            <v>PIET23CS175</v>
          </cell>
          <cell r="C245" t="str">
            <v>VIDHI DUBEY</v>
          </cell>
          <cell r="D245" t="str">
            <v>23EPTCS175</v>
          </cell>
          <cell r="E245" t="str">
            <v>C-48</v>
          </cell>
          <cell r="F245" t="str">
            <v>HM</v>
          </cell>
          <cell r="G245">
            <v>7</v>
          </cell>
          <cell r="H245">
            <v>7</v>
          </cell>
          <cell r="I245">
            <v>10</v>
          </cell>
          <cell r="J245">
            <v>24</v>
          </cell>
          <cell r="K245">
            <v>5</v>
          </cell>
          <cell r="L245">
            <v>10</v>
          </cell>
          <cell r="M245">
            <v>10</v>
          </cell>
          <cell r="N245">
            <v>25</v>
          </cell>
          <cell r="O245">
            <v>9</v>
          </cell>
          <cell r="P245">
            <v>10</v>
          </cell>
          <cell r="Q245">
            <v>10</v>
          </cell>
          <cell r="R245">
            <v>29</v>
          </cell>
          <cell r="S245">
            <v>5</v>
          </cell>
          <cell r="T245">
            <v>10</v>
          </cell>
          <cell r="U245">
            <v>10</v>
          </cell>
          <cell r="V245">
            <v>25</v>
          </cell>
          <cell r="W245">
            <v>6</v>
          </cell>
          <cell r="X245">
            <v>10</v>
          </cell>
          <cell r="Y245">
            <v>9</v>
          </cell>
          <cell r="Z245">
            <v>25</v>
          </cell>
          <cell r="AA245">
            <v>128</v>
          </cell>
          <cell r="AB245">
            <v>7</v>
          </cell>
          <cell r="AC245">
            <v>5</v>
          </cell>
          <cell r="AD245">
            <v>40</v>
          </cell>
          <cell r="AE245">
            <v>52</v>
          </cell>
          <cell r="AF245">
            <v>39</v>
          </cell>
          <cell r="AG245">
            <v>91</v>
          </cell>
          <cell r="AH245">
            <v>9</v>
          </cell>
          <cell r="AI245">
            <v>8</v>
          </cell>
          <cell r="AJ245">
            <v>38</v>
          </cell>
          <cell r="AK245">
            <v>55</v>
          </cell>
          <cell r="AL245">
            <v>30</v>
          </cell>
          <cell r="AM245">
            <v>85</v>
          </cell>
          <cell r="AN245">
            <v>7</v>
          </cell>
          <cell r="AO245">
            <v>7</v>
          </cell>
          <cell r="AP245">
            <v>32</v>
          </cell>
          <cell r="AQ245">
            <v>46</v>
          </cell>
          <cell r="AR245">
            <v>29</v>
          </cell>
          <cell r="AS245">
            <v>75</v>
          </cell>
          <cell r="AT245">
            <v>8</v>
          </cell>
          <cell r="AU245">
            <v>8</v>
          </cell>
          <cell r="AV245">
            <v>39</v>
          </cell>
          <cell r="AW245">
            <v>55</v>
          </cell>
          <cell r="AX245">
            <v>34</v>
          </cell>
          <cell r="AY245">
            <v>89</v>
          </cell>
          <cell r="AZ245">
            <v>8</v>
          </cell>
          <cell r="BA245">
            <v>8</v>
          </cell>
          <cell r="BB245">
            <v>40</v>
          </cell>
          <cell r="BC245">
            <v>56</v>
          </cell>
          <cell r="BD245">
            <v>36</v>
          </cell>
          <cell r="BE245">
            <v>92</v>
          </cell>
          <cell r="BF245">
            <v>432</v>
          </cell>
          <cell r="BG245">
            <v>84</v>
          </cell>
          <cell r="BH245">
            <v>644</v>
          </cell>
          <cell r="BI245">
            <v>85.866666666666674</v>
          </cell>
          <cell r="BK245" t="str">
            <v>B+</v>
          </cell>
          <cell r="BL245" t="str">
            <v>B</v>
          </cell>
          <cell r="BM245" t="str">
            <v>C+</v>
          </cell>
          <cell r="BN245" t="str">
            <v>B</v>
          </cell>
          <cell r="BO245" t="str">
            <v>A+</v>
          </cell>
          <cell r="BP245" t="str">
            <v>A++</v>
          </cell>
          <cell r="BQ245" t="str">
            <v>A++</v>
          </cell>
          <cell r="BR245" t="str">
            <v>A</v>
          </cell>
          <cell r="BS245" t="str">
            <v>A++</v>
          </cell>
          <cell r="BT245" t="str">
            <v>A++</v>
          </cell>
          <cell r="BU245" t="str">
            <v>A++</v>
          </cell>
          <cell r="BW245">
            <v>2</v>
          </cell>
          <cell r="BX245">
            <v>4</v>
          </cell>
          <cell r="BY245">
            <v>4</v>
          </cell>
          <cell r="BZ245">
            <v>2</v>
          </cell>
          <cell r="CA245">
            <v>2</v>
          </cell>
          <cell r="CB245">
            <v>1</v>
          </cell>
          <cell r="CC245">
            <v>1</v>
          </cell>
          <cell r="CD245">
            <v>1.5</v>
          </cell>
          <cell r="CE245">
            <v>1</v>
          </cell>
          <cell r="CF245">
            <v>1.5</v>
          </cell>
          <cell r="CG245">
            <v>0.5</v>
          </cell>
          <cell r="CH245">
            <v>20.5</v>
          </cell>
          <cell r="CI245">
            <v>0</v>
          </cell>
          <cell r="CJ245" t="str">
            <v>Pass</v>
          </cell>
          <cell r="CK245">
            <v>8.2799999999999994</v>
          </cell>
        </row>
        <row r="246">
          <cell r="B246" t="str">
            <v>PIET23CS176</v>
          </cell>
          <cell r="C246" t="str">
            <v>VIKAS SHARMA</v>
          </cell>
          <cell r="D246" t="str">
            <v>23EPTCS176</v>
          </cell>
          <cell r="E246" t="str">
            <v>C-49</v>
          </cell>
          <cell r="F246" t="str">
            <v>HM</v>
          </cell>
          <cell r="G246">
            <v>6</v>
          </cell>
          <cell r="H246">
            <v>6</v>
          </cell>
          <cell r="I246">
            <v>10</v>
          </cell>
          <cell r="J246">
            <v>22</v>
          </cell>
          <cell r="K246">
            <v>5</v>
          </cell>
          <cell r="L246">
            <v>10</v>
          </cell>
          <cell r="M246">
            <v>10</v>
          </cell>
          <cell r="N246">
            <v>25</v>
          </cell>
          <cell r="O246" t="str">
            <v>N</v>
          </cell>
          <cell r="P246">
            <v>10</v>
          </cell>
          <cell r="Q246">
            <v>10</v>
          </cell>
          <cell r="R246">
            <v>20</v>
          </cell>
          <cell r="S246">
            <v>5</v>
          </cell>
          <cell r="T246">
            <v>10</v>
          </cell>
          <cell r="U246">
            <v>10</v>
          </cell>
          <cell r="V246">
            <v>25</v>
          </cell>
          <cell r="W246">
            <v>5</v>
          </cell>
          <cell r="X246">
            <v>10</v>
          </cell>
          <cell r="Y246">
            <v>10</v>
          </cell>
          <cell r="Z246">
            <v>25</v>
          </cell>
          <cell r="AA246">
            <v>117</v>
          </cell>
          <cell r="AB246">
            <v>6</v>
          </cell>
          <cell r="AC246">
            <v>8</v>
          </cell>
          <cell r="AD246">
            <v>40</v>
          </cell>
          <cell r="AE246">
            <v>54</v>
          </cell>
          <cell r="AF246">
            <v>36</v>
          </cell>
          <cell r="AG246">
            <v>90</v>
          </cell>
          <cell r="AH246">
            <v>9</v>
          </cell>
          <cell r="AI246">
            <v>8</v>
          </cell>
          <cell r="AJ246">
            <v>40</v>
          </cell>
          <cell r="AK246">
            <v>57</v>
          </cell>
          <cell r="AL246">
            <v>32</v>
          </cell>
          <cell r="AM246">
            <v>89</v>
          </cell>
          <cell r="AN246">
            <v>7</v>
          </cell>
          <cell r="AO246">
            <v>8</v>
          </cell>
          <cell r="AP246">
            <v>35</v>
          </cell>
          <cell r="AQ246">
            <v>50</v>
          </cell>
          <cell r="AR246">
            <v>29</v>
          </cell>
          <cell r="AS246">
            <v>79</v>
          </cell>
          <cell r="AT246">
            <v>9</v>
          </cell>
          <cell r="AU246">
            <v>9</v>
          </cell>
          <cell r="AV246">
            <v>38</v>
          </cell>
          <cell r="AW246">
            <v>56</v>
          </cell>
          <cell r="AX246">
            <v>34</v>
          </cell>
          <cell r="AY246">
            <v>90</v>
          </cell>
          <cell r="AZ246">
            <v>7</v>
          </cell>
          <cell r="BA246">
            <v>6</v>
          </cell>
          <cell r="BB246">
            <v>38</v>
          </cell>
          <cell r="BC246">
            <v>51</v>
          </cell>
          <cell r="BD246">
            <v>33</v>
          </cell>
          <cell r="BE246">
            <v>84</v>
          </cell>
          <cell r="BF246">
            <v>432</v>
          </cell>
          <cell r="BG246">
            <v>75</v>
          </cell>
          <cell r="BH246">
            <v>624</v>
          </cell>
          <cell r="BI246">
            <v>83.2</v>
          </cell>
          <cell r="BK246" t="str">
            <v>B+</v>
          </cell>
          <cell r="BL246" t="str">
            <v>D+</v>
          </cell>
          <cell r="BM246" t="str">
            <v>E+</v>
          </cell>
          <cell r="BN246" t="str">
            <v>C+</v>
          </cell>
          <cell r="BO246" t="str">
            <v>A</v>
          </cell>
          <cell r="BP246" t="str">
            <v>A++</v>
          </cell>
          <cell r="BQ246" t="str">
            <v>A++</v>
          </cell>
          <cell r="BR246" t="str">
            <v>A+</v>
          </cell>
          <cell r="BS246" t="str">
            <v>A++</v>
          </cell>
          <cell r="BT246" t="str">
            <v>A++</v>
          </cell>
          <cell r="BU246" t="str">
            <v>A</v>
          </cell>
          <cell r="BW246">
            <v>2</v>
          </cell>
          <cell r="BX246">
            <v>4</v>
          </cell>
          <cell r="BY246">
            <v>4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20.5</v>
          </cell>
          <cell r="CI246">
            <v>0</v>
          </cell>
          <cell r="CJ246" t="str">
            <v>Pass</v>
          </cell>
          <cell r="CK246">
            <v>7.5</v>
          </cell>
        </row>
        <row r="247">
          <cell r="B247" t="str">
            <v>PIET23CS177</v>
          </cell>
          <cell r="C247" t="str">
            <v>VIKASH KUMAR</v>
          </cell>
          <cell r="D247" t="str">
            <v>23EPTCS177</v>
          </cell>
          <cell r="E247" t="str">
            <v>C-50</v>
          </cell>
          <cell r="F247" t="str">
            <v>DM</v>
          </cell>
          <cell r="G247">
            <v>8</v>
          </cell>
          <cell r="H247">
            <v>7</v>
          </cell>
          <cell r="I247">
            <v>10</v>
          </cell>
          <cell r="J247">
            <v>25</v>
          </cell>
          <cell r="K247">
            <v>6</v>
          </cell>
          <cell r="L247">
            <v>10</v>
          </cell>
          <cell r="M247">
            <v>10</v>
          </cell>
          <cell r="N247">
            <v>26</v>
          </cell>
          <cell r="O247" t="str">
            <v>N</v>
          </cell>
          <cell r="P247">
            <v>10</v>
          </cell>
          <cell r="Q247">
            <v>10</v>
          </cell>
          <cell r="R247">
            <v>20</v>
          </cell>
          <cell r="S247">
            <v>5</v>
          </cell>
          <cell r="T247">
            <v>10</v>
          </cell>
          <cell r="U247">
            <v>10</v>
          </cell>
          <cell r="V247">
            <v>25</v>
          </cell>
          <cell r="W247">
            <v>7</v>
          </cell>
          <cell r="X247">
            <v>10</v>
          </cell>
          <cell r="Y247">
            <v>8</v>
          </cell>
          <cell r="Z247">
            <v>25</v>
          </cell>
          <cell r="AA247">
            <v>121</v>
          </cell>
          <cell r="AB247">
            <v>10</v>
          </cell>
          <cell r="AC247">
            <v>10</v>
          </cell>
          <cell r="AD247">
            <v>40</v>
          </cell>
          <cell r="AE247">
            <v>60</v>
          </cell>
          <cell r="AF247">
            <v>38</v>
          </cell>
          <cell r="AG247">
            <v>98</v>
          </cell>
          <cell r="AH247">
            <v>9</v>
          </cell>
          <cell r="AI247">
            <v>8</v>
          </cell>
          <cell r="AJ247">
            <v>35</v>
          </cell>
          <cell r="AK247">
            <v>52</v>
          </cell>
          <cell r="AL247">
            <v>33</v>
          </cell>
          <cell r="AM247">
            <v>85</v>
          </cell>
          <cell r="AN247">
            <v>9</v>
          </cell>
          <cell r="AO247">
            <v>8</v>
          </cell>
          <cell r="AP247">
            <v>37</v>
          </cell>
          <cell r="AQ247">
            <v>54</v>
          </cell>
          <cell r="AR247">
            <v>33</v>
          </cell>
          <cell r="AS247">
            <v>87</v>
          </cell>
          <cell r="AT247">
            <v>9</v>
          </cell>
          <cell r="AU247">
            <v>8</v>
          </cell>
          <cell r="AV247">
            <v>37</v>
          </cell>
          <cell r="AW247">
            <v>54</v>
          </cell>
          <cell r="AX247">
            <v>37</v>
          </cell>
          <cell r="AY247">
            <v>91</v>
          </cell>
          <cell r="AZ247">
            <v>8</v>
          </cell>
          <cell r="BA247">
            <v>9</v>
          </cell>
          <cell r="BB247">
            <v>37</v>
          </cell>
          <cell r="BC247">
            <v>54</v>
          </cell>
          <cell r="BD247">
            <v>37</v>
          </cell>
          <cell r="BE247">
            <v>91</v>
          </cell>
          <cell r="BF247">
            <v>452</v>
          </cell>
          <cell r="BG247">
            <v>100</v>
          </cell>
          <cell r="BH247">
            <v>673</v>
          </cell>
          <cell r="BI247">
            <v>89.733333333333334</v>
          </cell>
          <cell r="BK247" t="str">
            <v>B+</v>
          </cell>
          <cell r="BL247" t="str">
            <v>B+</v>
          </cell>
          <cell r="BM247" t="str">
            <v>C+</v>
          </cell>
          <cell r="BN247" t="str">
            <v>B</v>
          </cell>
          <cell r="BO247" t="str">
            <v>A+</v>
          </cell>
          <cell r="BP247" t="str">
            <v>A++</v>
          </cell>
          <cell r="BQ247" t="str">
            <v>A++</v>
          </cell>
          <cell r="BR247" t="str">
            <v>A++</v>
          </cell>
          <cell r="BS247" t="str">
            <v>A++</v>
          </cell>
          <cell r="BT247" t="str">
            <v>A++</v>
          </cell>
          <cell r="BU247" t="str">
            <v>A++</v>
          </cell>
          <cell r="BW247">
            <v>2</v>
          </cell>
          <cell r="BX247">
            <v>4</v>
          </cell>
          <cell r="BY247">
            <v>4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20.5</v>
          </cell>
          <cell r="CI247">
            <v>0</v>
          </cell>
          <cell r="CJ247" t="str">
            <v>Pass</v>
          </cell>
          <cell r="CK247">
            <v>8.49</v>
          </cell>
        </row>
        <row r="248">
          <cell r="B248" t="str">
            <v>PIET23CS178</v>
          </cell>
          <cell r="C248" t="str">
            <v>VIKKI KUMAR</v>
          </cell>
          <cell r="D248" t="str">
            <v>23EPTCS178</v>
          </cell>
          <cell r="E248" t="str">
            <v>C-51</v>
          </cell>
          <cell r="F248" t="str">
            <v>DM</v>
          </cell>
          <cell r="G248">
            <v>0</v>
          </cell>
          <cell r="H248">
            <v>5</v>
          </cell>
          <cell r="I248">
            <v>10</v>
          </cell>
          <cell r="J248">
            <v>15</v>
          </cell>
          <cell r="K248">
            <v>2</v>
          </cell>
          <cell r="L248">
            <v>6</v>
          </cell>
          <cell r="M248">
            <v>10</v>
          </cell>
          <cell r="N248">
            <v>18</v>
          </cell>
          <cell r="O248">
            <v>5</v>
          </cell>
          <cell r="P248">
            <v>10</v>
          </cell>
          <cell r="Q248">
            <v>10</v>
          </cell>
          <cell r="R248">
            <v>25</v>
          </cell>
          <cell r="S248">
            <v>1</v>
          </cell>
          <cell r="T248">
            <v>7</v>
          </cell>
          <cell r="U248">
            <v>10</v>
          </cell>
          <cell r="V248">
            <v>18</v>
          </cell>
          <cell r="W248">
            <v>1</v>
          </cell>
          <cell r="X248">
            <v>10</v>
          </cell>
          <cell r="Y248">
            <v>10</v>
          </cell>
          <cell r="Z248">
            <v>21</v>
          </cell>
          <cell r="AA248">
            <v>97</v>
          </cell>
          <cell r="AB248">
            <v>4</v>
          </cell>
          <cell r="AC248">
            <v>8</v>
          </cell>
          <cell r="AD248">
            <v>40</v>
          </cell>
          <cell r="AE248">
            <v>52</v>
          </cell>
          <cell r="AF248">
            <v>17</v>
          </cell>
          <cell r="AG248">
            <v>69</v>
          </cell>
          <cell r="AH248">
            <v>8</v>
          </cell>
          <cell r="AI248">
            <v>8</v>
          </cell>
          <cell r="AJ248">
            <v>29</v>
          </cell>
          <cell r="AK248">
            <v>45</v>
          </cell>
          <cell r="AL248">
            <v>27</v>
          </cell>
          <cell r="AM248">
            <v>72</v>
          </cell>
          <cell r="AN248">
            <v>7</v>
          </cell>
          <cell r="AO248">
            <v>8</v>
          </cell>
          <cell r="AP248">
            <v>36</v>
          </cell>
          <cell r="AQ248">
            <v>51</v>
          </cell>
          <cell r="AR248">
            <v>31</v>
          </cell>
          <cell r="AS248">
            <v>82</v>
          </cell>
          <cell r="AT248">
            <v>7</v>
          </cell>
          <cell r="AU248">
            <v>8</v>
          </cell>
          <cell r="AV248">
            <v>38</v>
          </cell>
          <cell r="AW248">
            <v>53</v>
          </cell>
          <cell r="AX248">
            <v>27</v>
          </cell>
          <cell r="AY248">
            <v>80</v>
          </cell>
          <cell r="AZ248">
            <v>7</v>
          </cell>
          <cell r="BA248">
            <v>8</v>
          </cell>
          <cell r="BB248">
            <v>34</v>
          </cell>
          <cell r="BC248">
            <v>49</v>
          </cell>
          <cell r="BD248">
            <v>23</v>
          </cell>
          <cell r="BE248">
            <v>72</v>
          </cell>
          <cell r="BF248">
            <v>375</v>
          </cell>
          <cell r="BG248">
            <v>71</v>
          </cell>
          <cell r="BH248">
            <v>543</v>
          </cell>
          <cell r="BI248">
            <v>72.399999999999991</v>
          </cell>
          <cell r="BK248" t="str">
            <v>B</v>
          </cell>
          <cell r="BL248" t="str">
            <v>D+</v>
          </cell>
          <cell r="BM248" t="str">
            <v>E</v>
          </cell>
          <cell r="BN248" t="str">
            <v>E+</v>
          </cell>
          <cell r="BO248" t="str">
            <v>A+</v>
          </cell>
          <cell r="BP248" t="str">
            <v>A</v>
          </cell>
          <cell r="BQ248" t="str">
            <v>B+</v>
          </cell>
          <cell r="BR248" t="str">
            <v>A++</v>
          </cell>
          <cell r="BS248" t="str">
            <v>A+</v>
          </cell>
          <cell r="BT248" t="str">
            <v>A</v>
          </cell>
          <cell r="BU248" t="str">
            <v>B+</v>
          </cell>
          <cell r="BW248">
            <v>2</v>
          </cell>
          <cell r="BX248">
            <v>4</v>
          </cell>
          <cell r="BY248">
            <v>4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20.5</v>
          </cell>
          <cell r="CI248">
            <v>0</v>
          </cell>
          <cell r="CJ248" t="str">
            <v>Pass</v>
          </cell>
          <cell r="CK248">
            <v>5.67</v>
          </cell>
        </row>
        <row r="249">
          <cell r="B249" t="str">
            <v>PIET23CS179</v>
          </cell>
          <cell r="C249" t="str">
            <v>VINIT GAUTAM</v>
          </cell>
          <cell r="D249" t="str">
            <v>23EPTCS179</v>
          </cell>
          <cell r="E249" t="str">
            <v>C-52</v>
          </cell>
          <cell r="F249" t="str">
            <v>DM</v>
          </cell>
          <cell r="G249">
            <v>8</v>
          </cell>
          <cell r="H249">
            <v>6</v>
          </cell>
          <cell r="I249">
            <v>10</v>
          </cell>
          <cell r="J249">
            <v>24</v>
          </cell>
          <cell r="K249">
            <v>8</v>
          </cell>
          <cell r="L249">
            <v>10</v>
          </cell>
          <cell r="M249">
            <v>10</v>
          </cell>
          <cell r="N249">
            <v>28</v>
          </cell>
          <cell r="O249">
            <v>9</v>
          </cell>
          <cell r="P249">
            <v>10</v>
          </cell>
          <cell r="Q249">
            <v>10</v>
          </cell>
          <cell r="R249">
            <v>29</v>
          </cell>
          <cell r="S249">
            <v>6</v>
          </cell>
          <cell r="T249">
            <v>8</v>
          </cell>
          <cell r="U249">
            <v>10</v>
          </cell>
          <cell r="V249">
            <v>24</v>
          </cell>
          <cell r="W249">
            <v>8</v>
          </cell>
          <cell r="X249">
            <v>10</v>
          </cell>
          <cell r="Y249">
            <v>10</v>
          </cell>
          <cell r="Z249">
            <v>28</v>
          </cell>
          <cell r="AA249">
            <v>133</v>
          </cell>
          <cell r="AB249">
            <v>9</v>
          </cell>
          <cell r="AC249">
            <v>9</v>
          </cell>
          <cell r="AD249">
            <v>40</v>
          </cell>
          <cell r="AE249">
            <v>58</v>
          </cell>
          <cell r="AF249">
            <v>36</v>
          </cell>
          <cell r="AG249">
            <v>94</v>
          </cell>
          <cell r="AH249">
            <v>8</v>
          </cell>
          <cell r="AI249">
            <v>8</v>
          </cell>
          <cell r="AJ249">
            <v>26</v>
          </cell>
          <cell r="AK249">
            <v>42</v>
          </cell>
          <cell r="AL249">
            <v>28</v>
          </cell>
          <cell r="AM249">
            <v>70</v>
          </cell>
          <cell r="AN249">
            <v>8</v>
          </cell>
          <cell r="AO249">
            <v>7</v>
          </cell>
          <cell r="AP249">
            <v>37</v>
          </cell>
          <cell r="AQ249">
            <v>52</v>
          </cell>
          <cell r="AR249">
            <v>29</v>
          </cell>
          <cell r="AS249">
            <v>81</v>
          </cell>
          <cell r="AT249">
            <v>9</v>
          </cell>
          <cell r="AU249">
            <v>8</v>
          </cell>
          <cell r="AV249">
            <v>40</v>
          </cell>
          <cell r="AW249">
            <v>57</v>
          </cell>
          <cell r="AX249">
            <v>34</v>
          </cell>
          <cell r="AY249">
            <v>91</v>
          </cell>
          <cell r="AZ249">
            <v>7</v>
          </cell>
          <cell r="BA249">
            <v>6</v>
          </cell>
          <cell r="BB249">
            <v>37</v>
          </cell>
          <cell r="BC249">
            <v>50</v>
          </cell>
          <cell r="BD249">
            <v>28</v>
          </cell>
          <cell r="BE249">
            <v>78</v>
          </cell>
          <cell r="BF249">
            <v>414</v>
          </cell>
          <cell r="BG249">
            <v>100</v>
          </cell>
          <cell r="BH249">
            <v>647</v>
          </cell>
          <cell r="BI249">
            <v>86.266666666666666</v>
          </cell>
          <cell r="BK249" t="str">
            <v>B+</v>
          </cell>
          <cell r="BL249" t="str">
            <v>A</v>
          </cell>
          <cell r="BM249" t="str">
            <v>B</v>
          </cell>
          <cell r="BN249" t="str">
            <v>A++</v>
          </cell>
          <cell r="BO249" t="str">
            <v>A+</v>
          </cell>
          <cell r="BP249" t="str">
            <v>B+</v>
          </cell>
          <cell r="BQ249" t="str">
            <v>A++</v>
          </cell>
          <cell r="BR249" t="str">
            <v>A++</v>
          </cell>
          <cell r="BS249" t="str">
            <v>A++</v>
          </cell>
          <cell r="BT249" t="str">
            <v>A+</v>
          </cell>
          <cell r="BU249" t="str">
            <v>A++</v>
          </cell>
          <cell r="BW249">
            <v>2</v>
          </cell>
          <cell r="BX249">
            <v>4</v>
          </cell>
          <cell r="BY249">
            <v>4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20.5</v>
          </cell>
          <cell r="CI249">
            <v>0</v>
          </cell>
          <cell r="CJ249" t="str">
            <v>Pass</v>
          </cell>
          <cell r="CK249">
            <v>8.76</v>
          </cell>
        </row>
        <row r="250">
          <cell r="B250" t="str">
            <v>PIET23CS180</v>
          </cell>
          <cell r="C250" t="str">
            <v>VISHAL GUPTA</v>
          </cell>
          <cell r="D250" t="str">
            <v>23EPTCS180</v>
          </cell>
          <cell r="E250" t="str">
            <v>C-53</v>
          </cell>
          <cell r="F250" t="str">
            <v>DM</v>
          </cell>
          <cell r="G250">
            <v>9</v>
          </cell>
          <cell r="H250">
            <v>10</v>
          </cell>
          <cell r="I250">
            <v>10</v>
          </cell>
          <cell r="J250">
            <v>29</v>
          </cell>
          <cell r="K250">
            <v>6</v>
          </cell>
          <cell r="L250">
            <v>10</v>
          </cell>
          <cell r="M250">
            <v>10</v>
          </cell>
          <cell r="N250">
            <v>26</v>
          </cell>
          <cell r="O250">
            <v>7</v>
          </cell>
          <cell r="P250">
            <v>10</v>
          </cell>
          <cell r="Q250">
            <v>10</v>
          </cell>
          <cell r="R250">
            <v>27</v>
          </cell>
          <cell r="S250">
            <v>5</v>
          </cell>
          <cell r="T250">
            <v>10</v>
          </cell>
          <cell r="U250">
            <v>10</v>
          </cell>
          <cell r="V250">
            <v>25</v>
          </cell>
          <cell r="W250">
            <v>8</v>
          </cell>
          <cell r="X250">
            <v>10</v>
          </cell>
          <cell r="Y250">
            <v>10</v>
          </cell>
          <cell r="Z250">
            <v>28</v>
          </cell>
          <cell r="AA250">
            <v>135</v>
          </cell>
          <cell r="AB250">
            <v>9</v>
          </cell>
          <cell r="AC250">
            <v>9</v>
          </cell>
          <cell r="AD250">
            <v>40</v>
          </cell>
          <cell r="AE250">
            <v>58</v>
          </cell>
          <cell r="AF250">
            <v>35</v>
          </cell>
          <cell r="AG250">
            <v>93</v>
          </cell>
          <cell r="AH250">
            <v>8</v>
          </cell>
          <cell r="AI250">
            <v>8</v>
          </cell>
          <cell r="AJ250">
            <v>39</v>
          </cell>
          <cell r="AK250">
            <v>55</v>
          </cell>
          <cell r="AL250">
            <v>28</v>
          </cell>
          <cell r="AM250">
            <v>83</v>
          </cell>
          <cell r="AN250">
            <v>7</v>
          </cell>
          <cell r="AO250">
            <v>8</v>
          </cell>
          <cell r="AP250">
            <v>38</v>
          </cell>
          <cell r="AQ250">
            <v>53</v>
          </cell>
          <cell r="AR250">
            <v>30</v>
          </cell>
          <cell r="AS250">
            <v>83</v>
          </cell>
          <cell r="AT250">
            <v>7</v>
          </cell>
          <cell r="AU250">
            <v>8</v>
          </cell>
          <cell r="AV250">
            <v>37</v>
          </cell>
          <cell r="AW250">
            <v>52</v>
          </cell>
          <cell r="AX250">
            <v>35</v>
          </cell>
          <cell r="AY250">
            <v>87</v>
          </cell>
          <cell r="AZ250">
            <v>9</v>
          </cell>
          <cell r="BA250">
            <v>8</v>
          </cell>
          <cell r="BB250">
            <v>40</v>
          </cell>
          <cell r="BC250">
            <v>57</v>
          </cell>
          <cell r="BD250">
            <v>35</v>
          </cell>
          <cell r="BE250">
            <v>92</v>
          </cell>
          <cell r="BF250">
            <v>438</v>
          </cell>
          <cell r="BG250">
            <v>100</v>
          </cell>
          <cell r="BH250">
            <v>673</v>
          </cell>
          <cell r="BI250">
            <v>89.733333333333334</v>
          </cell>
          <cell r="BK250" t="str">
            <v>C+</v>
          </cell>
          <cell r="BL250" t="str">
            <v>A++</v>
          </cell>
          <cell r="BM250" t="str">
            <v>D+</v>
          </cell>
          <cell r="BN250" t="str">
            <v>C</v>
          </cell>
          <cell r="BO250" t="str">
            <v>A</v>
          </cell>
          <cell r="BP250" t="str">
            <v>A++</v>
          </cell>
          <cell r="BQ250" t="str">
            <v>A++</v>
          </cell>
          <cell r="BR250" t="str">
            <v>A++</v>
          </cell>
          <cell r="BS250" t="str">
            <v>A++</v>
          </cell>
          <cell r="BT250" t="str">
            <v>A++</v>
          </cell>
          <cell r="BU250" t="str">
            <v>A++</v>
          </cell>
          <cell r="BW250">
            <v>2</v>
          </cell>
          <cell r="BX250">
            <v>4</v>
          </cell>
          <cell r="BY250">
            <v>4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20.5</v>
          </cell>
          <cell r="CI250">
            <v>0</v>
          </cell>
          <cell r="CJ250" t="str">
            <v>Pass</v>
          </cell>
          <cell r="CK250">
            <v>8.44</v>
          </cell>
        </row>
        <row r="251">
          <cell r="B251" t="str">
            <v>PIET23CS181</v>
          </cell>
          <cell r="C251" t="str">
            <v>VISHAL JANGID</v>
          </cell>
          <cell r="D251" t="str">
            <v>23EPTCS181</v>
          </cell>
          <cell r="E251" t="str">
            <v>C-54</v>
          </cell>
          <cell r="F251" t="str">
            <v>DM</v>
          </cell>
          <cell r="G251">
            <v>9</v>
          </cell>
          <cell r="H251">
            <v>10</v>
          </cell>
          <cell r="I251">
            <v>10</v>
          </cell>
          <cell r="J251">
            <v>29</v>
          </cell>
          <cell r="K251">
            <v>8</v>
          </cell>
          <cell r="L251">
            <v>10</v>
          </cell>
          <cell r="M251">
            <v>10</v>
          </cell>
          <cell r="N251">
            <v>28</v>
          </cell>
          <cell r="O251">
            <v>8</v>
          </cell>
          <cell r="P251">
            <v>10</v>
          </cell>
          <cell r="Q251">
            <v>10</v>
          </cell>
          <cell r="R251">
            <v>28</v>
          </cell>
          <cell r="S251">
            <v>6</v>
          </cell>
          <cell r="T251">
            <v>10</v>
          </cell>
          <cell r="U251">
            <v>10</v>
          </cell>
          <cell r="V251">
            <v>26</v>
          </cell>
          <cell r="W251">
            <v>7</v>
          </cell>
          <cell r="X251">
            <v>10</v>
          </cell>
          <cell r="Y251">
            <v>9</v>
          </cell>
          <cell r="Z251">
            <v>26</v>
          </cell>
          <cell r="AA251">
            <v>137</v>
          </cell>
          <cell r="AB251">
            <v>9</v>
          </cell>
          <cell r="AC251">
            <v>10</v>
          </cell>
          <cell r="AD251">
            <v>40</v>
          </cell>
          <cell r="AE251">
            <v>59</v>
          </cell>
          <cell r="AF251">
            <v>34</v>
          </cell>
          <cell r="AG251">
            <v>93</v>
          </cell>
          <cell r="AH251">
            <v>8</v>
          </cell>
          <cell r="AI251">
            <v>8</v>
          </cell>
          <cell r="AJ251">
            <v>40</v>
          </cell>
          <cell r="AK251">
            <v>56</v>
          </cell>
          <cell r="AL251">
            <v>32</v>
          </cell>
          <cell r="AM251">
            <v>88</v>
          </cell>
          <cell r="AN251">
            <v>9</v>
          </cell>
          <cell r="AO251">
            <v>8</v>
          </cell>
          <cell r="AP251">
            <v>40</v>
          </cell>
          <cell r="AQ251">
            <v>57</v>
          </cell>
          <cell r="AR251">
            <v>33</v>
          </cell>
          <cell r="AS251">
            <v>90</v>
          </cell>
          <cell r="AT251">
            <v>9</v>
          </cell>
          <cell r="AU251">
            <v>8</v>
          </cell>
          <cell r="AV251">
            <v>34</v>
          </cell>
          <cell r="AW251">
            <v>51</v>
          </cell>
          <cell r="AX251">
            <v>37</v>
          </cell>
          <cell r="AY251">
            <v>88</v>
          </cell>
          <cell r="AZ251">
            <v>8</v>
          </cell>
          <cell r="BA251">
            <v>8</v>
          </cell>
          <cell r="BB251">
            <v>40</v>
          </cell>
          <cell r="BC251">
            <v>56</v>
          </cell>
          <cell r="BD251">
            <v>33</v>
          </cell>
          <cell r="BE251">
            <v>89</v>
          </cell>
          <cell r="BF251">
            <v>448</v>
          </cell>
          <cell r="BG251">
            <v>95</v>
          </cell>
          <cell r="BH251">
            <v>680</v>
          </cell>
          <cell r="BI251">
            <v>90.666666666666657</v>
          </cell>
          <cell r="BK251" t="str">
            <v>B+</v>
          </cell>
          <cell r="BL251" t="str">
            <v>A</v>
          </cell>
          <cell r="BM251" t="str">
            <v>B</v>
          </cell>
          <cell r="BN251" t="str">
            <v>C</v>
          </cell>
          <cell r="BO251" t="str">
            <v>B</v>
          </cell>
          <cell r="BP251" t="str">
            <v>A++</v>
          </cell>
          <cell r="BQ251" t="str">
            <v>A++</v>
          </cell>
          <cell r="BR251" t="str">
            <v>A++</v>
          </cell>
          <cell r="BS251" t="str">
            <v>A++</v>
          </cell>
          <cell r="BT251" t="str">
            <v>A++</v>
          </cell>
          <cell r="BU251" t="str">
            <v>A++</v>
          </cell>
          <cell r="BW251">
            <v>2</v>
          </cell>
          <cell r="BX251">
            <v>4</v>
          </cell>
          <cell r="BY251">
            <v>4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20.5</v>
          </cell>
          <cell r="CI251">
            <v>0</v>
          </cell>
          <cell r="CJ251" t="str">
            <v>Pass</v>
          </cell>
          <cell r="CK251">
            <v>8.44</v>
          </cell>
        </row>
        <row r="252">
          <cell r="B252" t="str">
            <v>PIET23CS182</v>
          </cell>
          <cell r="C252" t="str">
            <v>VISHESH SINGH</v>
          </cell>
          <cell r="D252" t="str">
            <v>23EPTCS182</v>
          </cell>
          <cell r="E252" t="str">
            <v>C-55</v>
          </cell>
          <cell r="F252" t="str">
            <v>DM</v>
          </cell>
          <cell r="G252">
            <v>7</v>
          </cell>
          <cell r="H252">
            <v>10</v>
          </cell>
          <cell r="I252">
            <v>10</v>
          </cell>
          <cell r="J252">
            <v>27</v>
          </cell>
          <cell r="K252">
            <v>9</v>
          </cell>
          <cell r="L252">
            <v>10</v>
          </cell>
          <cell r="M252">
            <v>10</v>
          </cell>
          <cell r="N252">
            <v>29</v>
          </cell>
          <cell r="O252">
            <v>8</v>
          </cell>
          <cell r="P252">
            <v>10</v>
          </cell>
          <cell r="Q252">
            <v>10</v>
          </cell>
          <cell r="R252">
            <v>28</v>
          </cell>
          <cell r="S252">
            <v>7</v>
          </cell>
          <cell r="T252">
            <v>10</v>
          </cell>
          <cell r="U252">
            <v>10</v>
          </cell>
          <cell r="V252">
            <v>27</v>
          </cell>
          <cell r="W252">
            <v>6</v>
          </cell>
          <cell r="X252">
            <v>10</v>
          </cell>
          <cell r="Y252">
            <v>9</v>
          </cell>
          <cell r="Z252">
            <v>25</v>
          </cell>
          <cell r="AA252">
            <v>136</v>
          </cell>
          <cell r="AB252">
            <v>8</v>
          </cell>
          <cell r="AC252">
            <v>10</v>
          </cell>
          <cell r="AD252">
            <v>40</v>
          </cell>
          <cell r="AE252">
            <v>58</v>
          </cell>
          <cell r="AF252">
            <v>35</v>
          </cell>
          <cell r="AG252">
            <v>93</v>
          </cell>
          <cell r="AH252">
            <v>7</v>
          </cell>
          <cell r="AI252">
            <v>7</v>
          </cell>
          <cell r="AJ252">
            <v>39</v>
          </cell>
          <cell r="AK252">
            <v>53</v>
          </cell>
          <cell r="AL252">
            <v>31</v>
          </cell>
          <cell r="AM252">
            <v>84</v>
          </cell>
          <cell r="AN252">
            <v>8</v>
          </cell>
          <cell r="AO252">
            <v>8</v>
          </cell>
          <cell r="AP252">
            <v>38</v>
          </cell>
          <cell r="AQ252">
            <v>54</v>
          </cell>
          <cell r="AR252">
            <v>33</v>
          </cell>
          <cell r="AS252">
            <v>87</v>
          </cell>
          <cell r="AT252">
            <v>8</v>
          </cell>
          <cell r="AU252">
            <v>8</v>
          </cell>
          <cell r="AV252">
            <v>40</v>
          </cell>
          <cell r="AW252">
            <v>56</v>
          </cell>
          <cell r="AX252">
            <v>34</v>
          </cell>
          <cell r="AY252">
            <v>90</v>
          </cell>
          <cell r="AZ252">
            <v>6</v>
          </cell>
          <cell r="BA252">
            <v>5</v>
          </cell>
          <cell r="BB252">
            <v>39</v>
          </cell>
          <cell r="BC252">
            <v>50</v>
          </cell>
          <cell r="BD252">
            <v>31</v>
          </cell>
          <cell r="BE252">
            <v>81</v>
          </cell>
          <cell r="BF252">
            <v>435</v>
          </cell>
          <cell r="BG252">
            <v>96</v>
          </cell>
          <cell r="BH252">
            <v>667</v>
          </cell>
          <cell r="BI252">
            <v>88.933333333333337</v>
          </cell>
          <cell r="BK252" t="str">
            <v>B+</v>
          </cell>
          <cell r="BL252" t="str">
            <v>B+</v>
          </cell>
          <cell r="BM252" t="str">
            <v>A+</v>
          </cell>
          <cell r="BN252" t="str">
            <v>B+</v>
          </cell>
          <cell r="BO252" t="str">
            <v>A</v>
          </cell>
          <cell r="BP252" t="str">
            <v>A++</v>
          </cell>
          <cell r="BQ252" t="str">
            <v>A++</v>
          </cell>
          <cell r="BR252" t="str">
            <v>A++</v>
          </cell>
          <cell r="BS252" t="str">
            <v>A++</v>
          </cell>
          <cell r="BT252" t="str">
            <v>A++</v>
          </cell>
          <cell r="BU252" t="str">
            <v>A++</v>
          </cell>
          <cell r="BW252">
            <v>2</v>
          </cell>
          <cell r="BX252">
            <v>4</v>
          </cell>
          <cell r="BY252">
            <v>4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20.5</v>
          </cell>
          <cell r="CI252">
            <v>0</v>
          </cell>
          <cell r="CJ252" t="str">
            <v>Pass</v>
          </cell>
          <cell r="CK252">
            <v>8.8800000000000008</v>
          </cell>
        </row>
        <row r="253">
          <cell r="B253" t="str">
            <v>PIET23CS183</v>
          </cell>
          <cell r="C253" t="str">
            <v>YASH JAIMAN</v>
          </cell>
          <cell r="D253" t="str">
            <v>23EPTCS183</v>
          </cell>
          <cell r="E253" t="str">
            <v>C-56</v>
          </cell>
          <cell r="F253" t="str">
            <v>HM</v>
          </cell>
          <cell r="G253">
            <v>5</v>
          </cell>
          <cell r="H253">
            <v>5</v>
          </cell>
          <cell r="I253">
            <v>10</v>
          </cell>
          <cell r="J253">
            <v>20</v>
          </cell>
          <cell r="K253">
            <v>4</v>
          </cell>
          <cell r="L253">
            <v>10</v>
          </cell>
          <cell r="M253">
            <v>10</v>
          </cell>
          <cell r="N253">
            <v>24</v>
          </cell>
          <cell r="O253">
            <v>8</v>
          </cell>
          <cell r="P253">
            <v>9</v>
          </cell>
          <cell r="Q253">
            <v>10</v>
          </cell>
          <cell r="R253">
            <v>27</v>
          </cell>
          <cell r="S253">
            <v>3</v>
          </cell>
          <cell r="T253">
            <v>6</v>
          </cell>
          <cell r="U253">
            <v>10</v>
          </cell>
          <cell r="V253">
            <v>19</v>
          </cell>
          <cell r="W253">
            <v>4</v>
          </cell>
          <cell r="X253">
            <v>10</v>
          </cell>
          <cell r="Y253">
            <v>10</v>
          </cell>
          <cell r="Z253">
            <v>24</v>
          </cell>
          <cell r="AA253">
            <v>114</v>
          </cell>
          <cell r="AB253">
            <v>8</v>
          </cell>
          <cell r="AC253">
            <v>9</v>
          </cell>
          <cell r="AD253">
            <v>40</v>
          </cell>
          <cell r="AE253">
            <v>57</v>
          </cell>
          <cell r="AF253">
            <v>23</v>
          </cell>
          <cell r="AG253">
            <v>80</v>
          </cell>
          <cell r="AH253">
            <v>8</v>
          </cell>
          <cell r="AI253">
            <v>7</v>
          </cell>
          <cell r="AJ253">
            <v>25</v>
          </cell>
          <cell r="AK253">
            <v>40</v>
          </cell>
          <cell r="AL253">
            <v>27</v>
          </cell>
          <cell r="AM253">
            <v>67</v>
          </cell>
          <cell r="AN253">
            <v>7</v>
          </cell>
          <cell r="AO253">
            <v>5</v>
          </cell>
          <cell r="AP253">
            <v>33</v>
          </cell>
          <cell r="AQ253">
            <v>45</v>
          </cell>
          <cell r="AR253">
            <v>29</v>
          </cell>
          <cell r="AS253">
            <v>74</v>
          </cell>
          <cell r="AT253">
            <v>8</v>
          </cell>
          <cell r="AU253">
            <v>9</v>
          </cell>
          <cell r="AV253">
            <v>38</v>
          </cell>
          <cell r="AW253">
            <v>55</v>
          </cell>
          <cell r="AX253">
            <v>26</v>
          </cell>
          <cell r="AY253">
            <v>81</v>
          </cell>
          <cell r="AZ253">
            <v>6</v>
          </cell>
          <cell r="BA253">
            <v>6</v>
          </cell>
          <cell r="BB253">
            <v>33</v>
          </cell>
          <cell r="BC253">
            <v>45</v>
          </cell>
          <cell r="BD253">
            <v>32</v>
          </cell>
          <cell r="BE253">
            <v>77</v>
          </cell>
          <cell r="BF253">
            <v>379</v>
          </cell>
          <cell r="BG253">
            <v>100</v>
          </cell>
          <cell r="BH253">
            <v>593</v>
          </cell>
          <cell r="BI253">
            <v>79.066666666666663</v>
          </cell>
          <cell r="BK253" t="str">
            <v>B+</v>
          </cell>
          <cell r="BL253" t="str">
            <v>D+</v>
          </cell>
          <cell r="BM253" t="str">
            <v>D+</v>
          </cell>
          <cell r="BN253" t="str">
            <v>C</v>
          </cell>
          <cell r="BO253" t="str">
            <v>C</v>
          </cell>
          <cell r="BP253" t="str">
            <v>B+</v>
          </cell>
          <cell r="BQ253" t="str">
            <v>A+</v>
          </cell>
          <cell r="BR253" t="str">
            <v>A</v>
          </cell>
          <cell r="BS253" t="str">
            <v>A++</v>
          </cell>
          <cell r="BT253" t="str">
            <v>A+</v>
          </cell>
          <cell r="BU253" t="str">
            <v>A++</v>
          </cell>
          <cell r="BW253">
            <v>2</v>
          </cell>
          <cell r="BX253">
            <v>4</v>
          </cell>
          <cell r="BY253">
            <v>4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20.5</v>
          </cell>
          <cell r="CI253">
            <v>0</v>
          </cell>
          <cell r="CJ253" t="str">
            <v>Pass</v>
          </cell>
          <cell r="CK253">
            <v>7.23</v>
          </cell>
        </row>
        <row r="254">
          <cell r="B254" t="str">
            <v>PIET23CS184</v>
          </cell>
          <cell r="C254" t="str">
            <v>YASH KHADAGTA</v>
          </cell>
          <cell r="D254" t="str">
            <v>23EPTCS184</v>
          </cell>
          <cell r="E254" t="str">
            <v>C-57</v>
          </cell>
          <cell r="F254" t="str">
            <v>DM</v>
          </cell>
          <cell r="G254">
            <v>8</v>
          </cell>
          <cell r="H254">
            <v>8</v>
          </cell>
          <cell r="I254">
            <v>10</v>
          </cell>
          <cell r="J254">
            <v>26</v>
          </cell>
          <cell r="K254">
            <v>8</v>
          </cell>
          <cell r="L254">
            <v>10</v>
          </cell>
          <cell r="M254">
            <v>10</v>
          </cell>
          <cell r="N254">
            <v>28</v>
          </cell>
          <cell r="O254">
            <v>9</v>
          </cell>
          <cell r="P254">
            <v>10</v>
          </cell>
          <cell r="Q254">
            <v>10</v>
          </cell>
          <cell r="R254">
            <v>29</v>
          </cell>
          <cell r="S254">
            <v>6</v>
          </cell>
          <cell r="T254">
            <v>10</v>
          </cell>
          <cell r="U254">
            <v>10</v>
          </cell>
          <cell r="V254">
            <v>26</v>
          </cell>
          <cell r="W254">
            <v>7</v>
          </cell>
          <cell r="X254">
            <v>10</v>
          </cell>
          <cell r="Y254">
            <v>10</v>
          </cell>
          <cell r="Z254">
            <v>27</v>
          </cell>
          <cell r="AA254">
            <v>136</v>
          </cell>
          <cell r="AB254">
            <v>10</v>
          </cell>
          <cell r="AC254">
            <v>10</v>
          </cell>
          <cell r="AD254">
            <v>40</v>
          </cell>
          <cell r="AE254">
            <v>60</v>
          </cell>
          <cell r="AF254">
            <v>37</v>
          </cell>
          <cell r="AG254">
            <v>97</v>
          </cell>
          <cell r="AH254">
            <v>9</v>
          </cell>
          <cell r="AI254">
            <v>8</v>
          </cell>
          <cell r="AJ254">
            <v>40</v>
          </cell>
          <cell r="AK254">
            <v>57</v>
          </cell>
          <cell r="AL254">
            <v>34</v>
          </cell>
          <cell r="AM254">
            <v>91</v>
          </cell>
          <cell r="AN254">
            <v>9</v>
          </cell>
          <cell r="AO254">
            <v>9</v>
          </cell>
          <cell r="AP254">
            <v>40</v>
          </cell>
          <cell r="AQ254">
            <v>58</v>
          </cell>
          <cell r="AR254">
            <v>34</v>
          </cell>
          <cell r="AS254">
            <v>92</v>
          </cell>
          <cell r="AT254">
            <v>8</v>
          </cell>
          <cell r="AU254">
            <v>8</v>
          </cell>
          <cell r="AV254">
            <v>40</v>
          </cell>
          <cell r="AW254">
            <v>56</v>
          </cell>
          <cell r="AX254">
            <v>37</v>
          </cell>
          <cell r="AY254">
            <v>93</v>
          </cell>
          <cell r="AZ254">
            <v>9</v>
          </cell>
          <cell r="BA254">
            <v>8</v>
          </cell>
          <cell r="BB254">
            <v>39</v>
          </cell>
          <cell r="BC254">
            <v>56</v>
          </cell>
          <cell r="BD254">
            <v>32</v>
          </cell>
          <cell r="BE254">
            <v>88</v>
          </cell>
          <cell r="BF254">
            <v>461</v>
          </cell>
          <cell r="BG254">
            <v>84</v>
          </cell>
          <cell r="BH254">
            <v>681</v>
          </cell>
          <cell r="BI254">
            <v>90.8</v>
          </cell>
          <cell r="BK254" t="str">
            <v>A</v>
          </cell>
          <cell r="BL254" t="str">
            <v>B+</v>
          </cell>
          <cell r="BM254" t="str">
            <v>B+</v>
          </cell>
          <cell r="BN254" t="str">
            <v>A++</v>
          </cell>
          <cell r="BO254" t="str">
            <v>A</v>
          </cell>
          <cell r="BP254" t="str">
            <v>A++</v>
          </cell>
          <cell r="BQ254" t="str">
            <v>A++</v>
          </cell>
          <cell r="BR254" t="str">
            <v>A++</v>
          </cell>
          <cell r="BS254" t="str">
            <v>A++</v>
          </cell>
          <cell r="BT254" t="str">
            <v>A++</v>
          </cell>
          <cell r="BU254" t="str">
            <v>A++</v>
          </cell>
          <cell r="BW254">
            <v>2</v>
          </cell>
          <cell r="BX254">
            <v>4</v>
          </cell>
          <cell r="BY254">
            <v>4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20.5</v>
          </cell>
          <cell r="CI254">
            <v>0</v>
          </cell>
          <cell r="CJ254" t="str">
            <v>Pass</v>
          </cell>
          <cell r="CK254">
            <v>8.93</v>
          </cell>
        </row>
        <row r="255">
          <cell r="B255" t="str">
            <v>PIET23CS185</v>
          </cell>
          <cell r="C255" t="str">
            <v>YASH MEHRA</v>
          </cell>
          <cell r="D255" t="str">
            <v>23EPTCS185</v>
          </cell>
          <cell r="E255" t="str">
            <v>C-58</v>
          </cell>
          <cell r="F255" t="str">
            <v>DM</v>
          </cell>
          <cell r="G255">
            <v>9</v>
          </cell>
          <cell r="H255">
            <v>5</v>
          </cell>
          <cell r="I255">
            <v>10</v>
          </cell>
          <cell r="J255">
            <v>24</v>
          </cell>
          <cell r="K255">
            <v>5</v>
          </cell>
          <cell r="L255">
            <v>10</v>
          </cell>
          <cell r="M255">
            <v>10</v>
          </cell>
          <cell r="N255">
            <v>25</v>
          </cell>
          <cell r="O255">
            <v>9</v>
          </cell>
          <cell r="P255">
            <v>10</v>
          </cell>
          <cell r="Q255">
            <v>10</v>
          </cell>
          <cell r="R255">
            <v>29</v>
          </cell>
          <cell r="S255">
            <v>4</v>
          </cell>
          <cell r="T255">
            <v>10</v>
          </cell>
          <cell r="U255">
            <v>10</v>
          </cell>
          <cell r="V255">
            <v>24</v>
          </cell>
          <cell r="W255">
            <v>8</v>
          </cell>
          <cell r="X255">
            <v>10</v>
          </cell>
          <cell r="Y255">
            <v>9</v>
          </cell>
          <cell r="Z255">
            <v>27</v>
          </cell>
          <cell r="AA255">
            <v>129</v>
          </cell>
          <cell r="AB255">
            <v>8</v>
          </cell>
          <cell r="AC255">
            <v>10</v>
          </cell>
          <cell r="AD255">
            <v>40</v>
          </cell>
          <cell r="AE255">
            <v>58</v>
          </cell>
          <cell r="AF255">
            <v>38</v>
          </cell>
          <cell r="AG255">
            <v>96</v>
          </cell>
          <cell r="AH255">
            <v>8</v>
          </cell>
          <cell r="AI255">
            <v>8</v>
          </cell>
          <cell r="AJ255">
            <v>40</v>
          </cell>
          <cell r="AK255">
            <v>56</v>
          </cell>
          <cell r="AL255">
            <v>34</v>
          </cell>
          <cell r="AM255">
            <v>90</v>
          </cell>
          <cell r="AN255">
            <v>8</v>
          </cell>
          <cell r="AO255">
            <v>8</v>
          </cell>
          <cell r="AP255">
            <v>35</v>
          </cell>
          <cell r="AQ255">
            <v>51</v>
          </cell>
          <cell r="AR255">
            <v>30</v>
          </cell>
          <cell r="AS255">
            <v>81</v>
          </cell>
          <cell r="AT255">
            <v>10</v>
          </cell>
          <cell r="AU255">
            <v>9</v>
          </cell>
          <cell r="AV255">
            <v>38</v>
          </cell>
          <cell r="AW255">
            <v>57</v>
          </cell>
          <cell r="AX255">
            <v>35</v>
          </cell>
          <cell r="AY255">
            <v>92</v>
          </cell>
          <cell r="AZ255">
            <v>6</v>
          </cell>
          <cell r="BA255">
            <v>9</v>
          </cell>
          <cell r="BB255">
            <v>37</v>
          </cell>
          <cell r="BC255">
            <v>52</v>
          </cell>
          <cell r="BD255">
            <v>34</v>
          </cell>
          <cell r="BE255">
            <v>86</v>
          </cell>
          <cell r="BF255">
            <v>445</v>
          </cell>
          <cell r="BG255">
            <v>99</v>
          </cell>
          <cell r="BH255">
            <v>673</v>
          </cell>
          <cell r="BI255">
            <v>89.733333333333334</v>
          </cell>
          <cell r="BK255" t="str">
            <v>B+</v>
          </cell>
          <cell r="BL255" t="str">
            <v>C+</v>
          </cell>
          <cell r="BM255" t="str">
            <v>D+</v>
          </cell>
          <cell r="BN255" t="str">
            <v>A+</v>
          </cell>
          <cell r="BO255" t="str">
            <v>A+</v>
          </cell>
          <cell r="BP255" t="str">
            <v>A++</v>
          </cell>
          <cell r="BQ255" t="str">
            <v>A++</v>
          </cell>
          <cell r="BR255" t="str">
            <v>A++</v>
          </cell>
          <cell r="BS255" t="str">
            <v>A++</v>
          </cell>
          <cell r="BT255" t="str">
            <v>A++</v>
          </cell>
          <cell r="BU255" t="str">
            <v>A++</v>
          </cell>
          <cell r="BW255">
            <v>2</v>
          </cell>
          <cell r="BX255">
            <v>4</v>
          </cell>
          <cell r="BY255">
            <v>4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20.5</v>
          </cell>
          <cell r="CI255">
            <v>0</v>
          </cell>
          <cell r="CJ255" t="str">
            <v>Pass</v>
          </cell>
          <cell r="CK255">
            <v>8.24</v>
          </cell>
        </row>
        <row r="256">
          <cell r="B256" t="str">
            <v>PIET23CS186</v>
          </cell>
          <cell r="C256" t="str">
            <v>YASH SHARMA</v>
          </cell>
          <cell r="D256" t="str">
            <v>23EPTCS186</v>
          </cell>
          <cell r="E256" t="str">
            <v>C-59</v>
          </cell>
          <cell r="F256" t="str">
            <v>DM</v>
          </cell>
          <cell r="G256">
            <v>6</v>
          </cell>
          <cell r="H256">
            <v>8</v>
          </cell>
          <cell r="I256">
            <v>10</v>
          </cell>
          <cell r="J256">
            <v>24</v>
          </cell>
          <cell r="K256">
            <v>8</v>
          </cell>
          <cell r="L256">
            <v>10</v>
          </cell>
          <cell r="M256">
            <v>10</v>
          </cell>
          <cell r="N256">
            <v>28</v>
          </cell>
          <cell r="O256">
            <v>8</v>
          </cell>
          <cell r="P256">
            <v>10</v>
          </cell>
          <cell r="Q256">
            <v>10</v>
          </cell>
          <cell r="R256">
            <v>28</v>
          </cell>
          <cell r="S256">
            <v>6</v>
          </cell>
          <cell r="T256">
            <v>10</v>
          </cell>
          <cell r="U256">
            <v>10</v>
          </cell>
          <cell r="V256">
            <v>26</v>
          </cell>
          <cell r="W256">
            <v>8</v>
          </cell>
          <cell r="X256">
            <v>10</v>
          </cell>
          <cell r="Y256">
            <v>10</v>
          </cell>
          <cell r="Z256">
            <v>28</v>
          </cell>
          <cell r="AA256">
            <v>134</v>
          </cell>
          <cell r="AB256">
            <v>10</v>
          </cell>
          <cell r="AC256">
            <v>8</v>
          </cell>
          <cell r="AD256">
            <v>40</v>
          </cell>
          <cell r="AE256">
            <v>58</v>
          </cell>
          <cell r="AF256">
            <v>26</v>
          </cell>
          <cell r="AG256">
            <v>84</v>
          </cell>
          <cell r="AH256">
            <v>8</v>
          </cell>
          <cell r="AI256">
            <v>8</v>
          </cell>
          <cell r="AJ256">
            <v>40</v>
          </cell>
          <cell r="AK256">
            <v>56</v>
          </cell>
          <cell r="AL256">
            <v>33</v>
          </cell>
          <cell r="AM256">
            <v>89</v>
          </cell>
          <cell r="AN256">
            <v>8</v>
          </cell>
          <cell r="AO256">
            <v>8</v>
          </cell>
          <cell r="AP256">
            <v>39</v>
          </cell>
          <cell r="AQ256">
            <v>55</v>
          </cell>
          <cell r="AR256">
            <v>30</v>
          </cell>
          <cell r="AS256">
            <v>85</v>
          </cell>
          <cell r="AT256">
            <v>9</v>
          </cell>
          <cell r="AU256">
            <v>9</v>
          </cell>
          <cell r="AV256">
            <v>36</v>
          </cell>
          <cell r="AW256">
            <v>54</v>
          </cell>
          <cell r="AX256">
            <v>33</v>
          </cell>
          <cell r="AY256">
            <v>87</v>
          </cell>
          <cell r="AZ256">
            <v>6</v>
          </cell>
          <cell r="BA256">
            <v>7</v>
          </cell>
          <cell r="BB256">
            <v>38</v>
          </cell>
          <cell r="BC256">
            <v>51</v>
          </cell>
          <cell r="BD256">
            <v>35</v>
          </cell>
          <cell r="BE256">
            <v>86</v>
          </cell>
          <cell r="BF256">
            <v>431</v>
          </cell>
          <cell r="BG256">
            <v>98</v>
          </cell>
          <cell r="BH256">
            <v>663</v>
          </cell>
          <cell r="BI256">
            <v>88.4</v>
          </cell>
          <cell r="BK256" t="str">
            <v>B+</v>
          </cell>
          <cell r="BL256" t="str">
            <v>A+</v>
          </cell>
          <cell r="BM256" t="str">
            <v>C</v>
          </cell>
          <cell r="BN256" t="str">
            <v>A++</v>
          </cell>
          <cell r="BO256" t="str">
            <v>B+</v>
          </cell>
          <cell r="BP256" t="str">
            <v>A++</v>
          </cell>
          <cell r="BQ256" t="str">
            <v>A++</v>
          </cell>
          <cell r="BR256" t="str">
            <v>A++</v>
          </cell>
          <cell r="BS256" t="str">
            <v>A++</v>
          </cell>
          <cell r="BT256" t="str">
            <v>A++</v>
          </cell>
          <cell r="BU256" t="str">
            <v>A++</v>
          </cell>
          <cell r="BW256">
            <v>2</v>
          </cell>
          <cell r="BX256">
            <v>4</v>
          </cell>
          <cell r="BY256">
            <v>4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20.5</v>
          </cell>
          <cell r="CI256">
            <v>0</v>
          </cell>
          <cell r="CJ256" t="str">
            <v>Pass</v>
          </cell>
          <cell r="CK256">
            <v>8.73</v>
          </cell>
        </row>
        <row r="257">
          <cell r="B257" t="str">
            <v>PIET23CS187</v>
          </cell>
          <cell r="C257" t="str">
            <v>YASHASVI AGRAWAL</v>
          </cell>
          <cell r="D257" t="str">
            <v>23EPTCS187</v>
          </cell>
          <cell r="E257" t="str">
            <v>C-60</v>
          </cell>
          <cell r="F257" t="str">
            <v>DM</v>
          </cell>
          <cell r="G257">
            <v>7</v>
          </cell>
          <cell r="H257">
            <v>6</v>
          </cell>
          <cell r="I257">
            <v>10</v>
          </cell>
          <cell r="J257">
            <v>23</v>
          </cell>
          <cell r="K257">
            <v>4</v>
          </cell>
          <cell r="L257">
            <v>6</v>
          </cell>
          <cell r="M257">
            <v>10</v>
          </cell>
          <cell r="N257">
            <v>20</v>
          </cell>
          <cell r="O257">
            <v>5</v>
          </cell>
          <cell r="P257">
            <v>9</v>
          </cell>
          <cell r="Q257">
            <v>10</v>
          </cell>
          <cell r="R257">
            <v>24</v>
          </cell>
          <cell r="S257">
            <v>4</v>
          </cell>
          <cell r="T257">
            <v>7</v>
          </cell>
          <cell r="U257">
            <v>10</v>
          </cell>
          <cell r="V257">
            <v>21</v>
          </cell>
          <cell r="W257">
            <v>6</v>
          </cell>
          <cell r="X257">
            <v>7</v>
          </cell>
          <cell r="Y257">
            <v>10</v>
          </cell>
          <cell r="Z257">
            <v>23</v>
          </cell>
          <cell r="AA257">
            <v>111</v>
          </cell>
          <cell r="AB257">
            <v>9</v>
          </cell>
          <cell r="AC257">
            <v>6</v>
          </cell>
          <cell r="AD257">
            <v>39</v>
          </cell>
          <cell r="AE257">
            <v>54</v>
          </cell>
          <cell r="AF257">
            <v>23</v>
          </cell>
          <cell r="AG257">
            <v>77</v>
          </cell>
          <cell r="AH257">
            <v>6</v>
          </cell>
          <cell r="AI257">
            <v>6</v>
          </cell>
          <cell r="AJ257">
            <v>17</v>
          </cell>
          <cell r="AK257">
            <v>29</v>
          </cell>
          <cell r="AL257">
            <v>28</v>
          </cell>
          <cell r="AM257">
            <v>57</v>
          </cell>
          <cell r="AN257">
            <v>8</v>
          </cell>
          <cell r="AO257">
            <v>8</v>
          </cell>
          <cell r="AP257">
            <v>40</v>
          </cell>
          <cell r="AQ257">
            <v>56</v>
          </cell>
          <cell r="AR257">
            <v>29</v>
          </cell>
          <cell r="AS257">
            <v>85</v>
          </cell>
          <cell r="AT257">
            <v>7</v>
          </cell>
          <cell r="AU257">
            <v>6</v>
          </cell>
          <cell r="AV257">
            <v>40</v>
          </cell>
          <cell r="AW257">
            <v>53</v>
          </cell>
          <cell r="AX257">
            <v>25</v>
          </cell>
          <cell r="AY257">
            <v>78</v>
          </cell>
          <cell r="AZ257">
            <v>9</v>
          </cell>
          <cell r="BA257">
            <v>8</v>
          </cell>
          <cell r="BB257">
            <v>39</v>
          </cell>
          <cell r="BC257">
            <v>56</v>
          </cell>
          <cell r="BD257">
            <v>34</v>
          </cell>
          <cell r="BE257">
            <v>90</v>
          </cell>
          <cell r="BF257">
            <v>387</v>
          </cell>
          <cell r="BG257">
            <v>91</v>
          </cell>
          <cell r="BH257">
            <v>589</v>
          </cell>
          <cell r="BI257">
            <v>78.533333333333331</v>
          </cell>
          <cell r="BK257" t="str">
            <v>C+</v>
          </cell>
          <cell r="BL257" t="str">
            <v>A</v>
          </cell>
          <cell r="BM257" t="str">
            <v>E+</v>
          </cell>
          <cell r="BN257" t="str">
            <v>D+</v>
          </cell>
          <cell r="BO257" t="str">
            <v>D</v>
          </cell>
          <cell r="BP257" t="str">
            <v>C</v>
          </cell>
          <cell r="BQ257" t="str">
            <v>A+</v>
          </cell>
          <cell r="BR257" t="str">
            <v>A++</v>
          </cell>
          <cell r="BS257" t="str">
            <v>A+</v>
          </cell>
          <cell r="BT257" t="str">
            <v>A++</v>
          </cell>
          <cell r="BU257" t="str">
            <v>A++</v>
          </cell>
          <cell r="BW257">
            <v>2</v>
          </cell>
          <cell r="BX257">
            <v>4</v>
          </cell>
          <cell r="BY257">
            <v>4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20.5</v>
          </cell>
          <cell r="CI257">
            <v>0</v>
          </cell>
          <cell r="CJ257" t="str">
            <v>Pass</v>
          </cell>
          <cell r="CK257">
            <v>7.34</v>
          </cell>
        </row>
        <row r="258">
          <cell r="B258" t="str">
            <v>PIET23CS188</v>
          </cell>
          <cell r="C258" t="str">
            <v>YUVRAJ SINGH RATHORE</v>
          </cell>
          <cell r="D258" t="str">
            <v>23EPTCS188</v>
          </cell>
          <cell r="E258" t="str">
            <v>C-61</v>
          </cell>
          <cell r="F258" t="str">
            <v>DM</v>
          </cell>
          <cell r="G258">
            <v>3</v>
          </cell>
          <cell r="H258">
            <v>6</v>
          </cell>
          <cell r="I258">
            <v>10</v>
          </cell>
          <cell r="J258">
            <v>19</v>
          </cell>
          <cell r="K258">
            <v>4</v>
          </cell>
          <cell r="L258">
            <v>7</v>
          </cell>
          <cell r="M258">
            <v>10</v>
          </cell>
          <cell r="N258">
            <v>21</v>
          </cell>
          <cell r="O258">
            <v>7</v>
          </cell>
          <cell r="P258">
            <v>8</v>
          </cell>
          <cell r="Q258">
            <v>10</v>
          </cell>
          <cell r="R258">
            <v>25</v>
          </cell>
          <cell r="S258">
            <v>3</v>
          </cell>
          <cell r="T258">
            <v>6</v>
          </cell>
          <cell r="U258">
            <v>10</v>
          </cell>
          <cell r="V258">
            <v>19</v>
          </cell>
          <cell r="W258">
            <v>6</v>
          </cell>
          <cell r="X258">
            <v>10</v>
          </cell>
          <cell r="Y258">
            <v>9</v>
          </cell>
          <cell r="Z258">
            <v>25</v>
          </cell>
          <cell r="AA258">
            <v>109</v>
          </cell>
          <cell r="AB258">
            <v>2</v>
          </cell>
          <cell r="AC258">
            <v>2</v>
          </cell>
          <cell r="AD258">
            <v>35</v>
          </cell>
          <cell r="AE258">
            <v>39</v>
          </cell>
          <cell r="AF258">
            <v>19</v>
          </cell>
          <cell r="AG258">
            <v>58</v>
          </cell>
          <cell r="AH258">
            <v>8</v>
          </cell>
          <cell r="AI258">
            <v>8</v>
          </cell>
          <cell r="AJ258">
            <v>40</v>
          </cell>
          <cell r="AK258">
            <v>56</v>
          </cell>
          <cell r="AL258">
            <v>27</v>
          </cell>
          <cell r="AM258">
            <v>83</v>
          </cell>
          <cell r="AN258">
            <v>8</v>
          </cell>
          <cell r="AO258">
            <v>7</v>
          </cell>
          <cell r="AP258">
            <v>33</v>
          </cell>
          <cell r="AQ258">
            <v>48</v>
          </cell>
          <cell r="AR258">
            <v>31</v>
          </cell>
          <cell r="AS258">
            <v>79</v>
          </cell>
          <cell r="AT258">
            <v>7</v>
          </cell>
          <cell r="AU258">
            <v>7</v>
          </cell>
          <cell r="AV258">
            <v>37</v>
          </cell>
          <cell r="AW258">
            <v>51</v>
          </cell>
          <cell r="AX258">
            <v>32</v>
          </cell>
          <cell r="AY258">
            <v>83</v>
          </cell>
          <cell r="AZ258">
            <v>9</v>
          </cell>
          <cell r="BA258">
            <v>8</v>
          </cell>
          <cell r="BB258">
            <v>36</v>
          </cell>
          <cell r="BC258">
            <v>53</v>
          </cell>
          <cell r="BD258">
            <v>34</v>
          </cell>
          <cell r="BE258">
            <v>87</v>
          </cell>
          <cell r="BF258">
            <v>390</v>
          </cell>
          <cell r="BG258">
            <v>76</v>
          </cell>
          <cell r="BH258">
            <v>575</v>
          </cell>
          <cell r="BI258">
            <v>76.666666666666671</v>
          </cell>
          <cell r="BK258" t="str">
            <v>C+</v>
          </cell>
          <cell r="BL258" t="str">
            <v>E+</v>
          </cell>
          <cell r="BM258" t="str">
            <v>D</v>
          </cell>
          <cell r="BN258" t="str">
            <v>C</v>
          </cell>
          <cell r="BO258" t="str">
            <v>C+</v>
          </cell>
          <cell r="BP258" t="str">
            <v>A++</v>
          </cell>
          <cell r="BQ258" t="str">
            <v>C+</v>
          </cell>
          <cell r="BR258" t="str">
            <v>A+</v>
          </cell>
          <cell r="BS258" t="str">
            <v>A++</v>
          </cell>
          <cell r="BT258" t="str">
            <v>A++</v>
          </cell>
          <cell r="BU258" t="str">
            <v>A+</v>
          </cell>
          <cell r="BW258">
            <v>2</v>
          </cell>
          <cell r="BX258">
            <v>4</v>
          </cell>
          <cell r="BY258">
            <v>4</v>
          </cell>
          <cell r="BZ258">
            <v>2</v>
          </cell>
          <cell r="CA258">
            <v>2</v>
          </cell>
          <cell r="CB258">
            <v>1</v>
          </cell>
          <cell r="CC258">
            <v>1</v>
          </cell>
          <cell r="CD258">
            <v>1.5</v>
          </cell>
          <cell r="CE258">
            <v>1</v>
          </cell>
          <cell r="CF258">
            <v>1.5</v>
          </cell>
          <cell r="CG258">
            <v>0.5</v>
          </cell>
          <cell r="CH258">
            <v>20.5</v>
          </cell>
          <cell r="CI258">
            <v>0</v>
          </cell>
          <cell r="CJ258" t="str">
            <v>Pass</v>
          </cell>
          <cell r="CK258">
            <v>5.9024390243902438</v>
          </cell>
        </row>
        <row r="259">
          <cell r="B259" t="str">
            <v>PIET23CS189</v>
          </cell>
          <cell r="C259" t="str">
            <v>ZUBIA KHANAM</v>
          </cell>
          <cell r="D259" t="str">
            <v>23EPTCS189</v>
          </cell>
          <cell r="E259" t="str">
            <v>C-62</v>
          </cell>
          <cell r="F259" t="str">
            <v>HF</v>
          </cell>
          <cell r="G259">
            <v>6</v>
          </cell>
          <cell r="H259">
            <v>7</v>
          </cell>
          <cell r="I259">
            <v>10</v>
          </cell>
          <cell r="J259">
            <v>23</v>
          </cell>
          <cell r="K259">
            <v>7</v>
          </cell>
          <cell r="L259">
            <v>10</v>
          </cell>
          <cell r="M259">
            <v>10</v>
          </cell>
          <cell r="N259">
            <v>27</v>
          </cell>
          <cell r="O259">
            <v>9</v>
          </cell>
          <cell r="P259">
            <v>10</v>
          </cell>
          <cell r="Q259">
            <v>10</v>
          </cell>
          <cell r="R259">
            <v>29</v>
          </cell>
          <cell r="S259">
            <v>4</v>
          </cell>
          <cell r="T259">
            <v>9</v>
          </cell>
          <cell r="U259">
            <v>10</v>
          </cell>
          <cell r="V259">
            <v>23</v>
          </cell>
          <cell r="W259">
            <v>7</v>
          </cell>
          <cell r="X259">
            <v>10</v>
          </cell>
          <cell r="Y259">
            <v>10</v>
          </cell>
          <cell r="Z259">
            <v>27</v>
          </cell>
          <cell r="AA259">
            <v>129</v>
          </cell>
          <cell r="AB259">
            <v>10</v>
          </cell>
          <cell r="AC259">
            <v>6</v>
          </cell>
          <cell r="AD259">
            <v>40</v>
          </cell>
          <cell r="AE259">
            <v>56</v>
          </cell>
          <cell r="AF259">
            <v>31</v>
          </cell>
          <cell r="AG259">
            <v>87</v>
          </cell>
          <cell r="AH259">
            <v>9</v>
          </cell>
          <cell r="AI259">
            <v>9</v>
          </cell>
          <cell r="AJ259">
            <v>40</v>
          </cell>
          <cell r="AK259">
            <v>58</v>
          </cell>
          <cell r="AL259">
            <v>34</v>
          </cell>
          <cell r="AM259">
            <v>92</v>
          </cell>
          <cell r="AN259">
            <v>9</v>
          </cell>
          <cell r="AO259">
            <v>8</v>
          </cell>
          <cell r="AP259">
            <v>38</v>
          </cell>
          <cell r="AQ259">
            <v>55</v>
          </cell>
          <cell r="AR259">
            <v>32</v>
          </cell>
          <cell r="AS259">
            <v>87</v>
          </cell>
          <cell r="AT259">
            <v>9</v>
          </cell>
          <cell r="AU259">
            <v>6</v>
          </cell>
          <cell r="AV259">
            <v>40</v>
          </cell>
          <cell r="AW259">
            <v>55</v>
          </cell>
          <cell r="AX259">
            <v>39</v>
          </cell>
          <cell r="AY259">
            <v>94</v>
          </cell>
          <cell r="AZ259">
            <v>6</v>
          </cell>
          <cell r="BA259">
            <v>6</v>
          </cell>
          <cell r="BB259">
            <v>37</v>
          </cell>
          <cell r="BC259">
            <v>49</v>
          </cell>
          <cell r="BD259">
            <v>29</v>
          </cell>
          <cell r="BE259">
            <v>78</v>
          </cell>
          <cell r="BF259">
            <v>438</v>
          </cell>
          <cell r="BG259">
            <v>83</v>
          </cell>
          <cell r="BH259">
            <v>650</v>
          </cell>
          <cell r="BI259">
            <v>86.666666666666671</v>
          </cell>
          <cell r="BK259" t="str">
            <v>C+</v>
          </cell>
          <cell r="BL259" t="str">
            <v>B</v>
          </cell>
          <cell r="BM259" t="str">
            <v>B+</v>
          </cell>
          <cell r="BN259" t="str">
            <v>A+</v>
          </cell>
          <cell r="BO259" t="str">
            <v>A</v>
          </cell>
          <cell r="BP259" t="str">
            <v>A++</v>
          </cell>
          <cell r="BQ259" t="str">
            <v>A++</v>
          </cell>
          <cell r="BR259" t="str">
            <v>A++</v>
          </cell>
          <cell r="BS259" t="str">
            <v>A++</v>
          </cell>
          <cell r="BT259" t="str">
            <v>A+</v>
          </cell>
          <cell r="BU259" t="str">
            <v>A++</v>
          </cell>
          <cell r="BW259">
            <v>2</v>
          </cell>
          <cell r="BX259">
            <v>4</v>
          </cell>
          <cell r="BY259">
            <v>4</v>
          </cell>
          <cell r="BZ259">
            <v>2</v>
          </cell>
          <cell r="CA259">
            <v>2</v>
          </cell>
          <cell r="CB259">
            <v>1</v>
          </cell>
          <cell r="CC259">
            <v>1</v>
          </cell>
          <cell r="CD259">
            <v>1.5</v>
          </cell>
          <cell r="CE259">
            <v>1</v>
          </cell>
          <cell r="CF259">
            <v>1.5</v>
          </cell>
          <cell r="CG259">
            <v>0.5</v>
          </cell>
          <cell r="CH259">
            <v>20.5</v>
          </cell>
          <cell r="CI259">
            <v>0</v>
          </cell>
          <cell r="CJ259" t="str">
            <v>Pass</v>
          </cell>
          <cell r="CK259">
            <v>8.51</v>
          </cell>
        </row>
        <row r="260">
          <cell r="B260" t="str">
            <v>PIET23CR060</v>
          </cell>
          <cell r="C260" t="str">
            <v>SUHANI BANSAL</v>
          </cell>
          <cell r="D260" t="str">
            <v>23EPTCS160</v>
          </cell>
          <cell r="E260" t="str">
            <v>C-63</v>
          </cell>
          <cell r="F260" t="str">
            <v>DM</v>
          </cell>
          <cell r="G260">
            <v>6</v>
          </cell>
          <cell r="H260">
            <v>6</v>
          </cell>
          <cell r="I260">
            <v>9</v>
          </cell>
          <cell r="J260">
            <v>21</v>
          </cell>
          <cell r="K260">
            <v>5</v>
          </cell>
          <cell r="L260">
            <v>10</v>
          </cell>
          <cell r="M260">
            <v>10</v>
          </cell>
          <cell r="N260">
            <v>25</v>
          </cell>
          <cell r="O260">
            <v>9</v>
          </cell>
          <cell r="P260">
            <v>10</v>
          </cell>
          <cell r="Q260">
            <v>10</v>
          </cell>
          <cell r="R260">
            <v>29</v>
          </cell>
          <cell r="S260">
            <v>5</v>
          </cell>
          <cell r="T260">
            <v>10</v>
          </cell>
          <cell r="U260">
            <v>10</v>
          </cell>
          <cell r="V260">
            <v>25</v>
          </cell>
          <cell r="W260">
            <v>6</v>
          </cell>
          <cell r="X260">
            <v>10</v>
          </cell>
          <cell r="Y260">
            <v>10</v>
          </cell>
          <cell r="Z260">
            <v>26</v>
          </cell>
          <cell r="AA260">
            <v>126</v>
          </cell>
          <cell r="AB260">
            <v>7</v>
          </cell>
          <cell r="AC260">
            <v>9</v>
          </cell>
          <cell r="AD260">
            <v>40</v>
          </cell>
          <cell r="AE260">
            <v>56</v>
          </cell>
          <cell r="AF260">
            <v>26</v>
          </cell>
          <cell r="AG260">
            <v>82</v>
          </cell>
          <cell r="AH260">
            <v>8</v>
          </cell>
          <cell r="AI260">
            <v>8</v>
          </cell>
          <cell r="AJ260">
            <v>37</v>
          </cell>
          <cell r="AK260">
            <v>53</v>
          </cell>
          <cell r="AL260">
            <v>33</v>
          </cell>
          <cell r="AM260">
            <v>86</v>
          </cell>
          <cell r="AN260">
            <v>8</v>
          </cell>
          <cell r="AO260">
            <v>8</v>
          </cell>
          <cell r="AP260">
            <v>37</v>
          </cell>
          <cell r="AQ260">
            <v>53</v>
          </cell>
          <cell r="AR260">
            <v>33</v>
          </cell>
          <cell r="AS260">
            <v>86</v>
          </cell>
          <cell r="AT260">
            <v>7</v>
          </cell>
          <cell r="AU260">
            <v>7</v>
          </cell>
          <cell r="AV260">
            <v>35</v>
          </cell>
          <cell r="AW260">
            <v>49</v>
          </cell>
          <cell r="AX260">
            <v>28</v>
          </cell>
          <cell r="AY260">
            <v>77</v>
          </cell>
          <cell r="AZ260">
            <v>7</v>
          </cell>
          <cell r="BA260">
            <v>7</v>
          </cell>
          <cell r="BB260">
            <v>40</v>
          </cell>
          <cell r="BC260">
            <v>54</v>
          </cell>
          <cell r="BD260">
            <v>28</v>
          </cell>
          <cell r="BE260">
            <v>82</v>
          </cell>
          <cell r="BF260">
            <v>413</v>
          </cell>
          <cell r="BG260">
            <v>78</v>
          </cell>
          <cell r="BH260">
            <v>617</v>
          </cell>
          <cell r="BI260">
            <v>82.266666666666666</v>
          </cell>
          <cell r="BK260" t="str">
            <v>B+</v>
          </cell>
          <cell r="BL260" t="str">
            <v>D+</v>
          </cell>
          <cell r="BM260" t="str">
            <v>B+</v>
          </cell>
          <cell r="BN260" t="str">
            <v>C</v>
          </cell>
          <cell r="BO260" t="str">
            <v>B</v>
          </cell>
          <cell r="BP260" t="str">
            <v>A++</v>
          </cell>
          <cell r="BQ260" t="str">
            <v>A++</v>
          </cell>
          <cell r="BR260" t="str">
            <v>A++</v>
          </cell>
          <cell r="BS260" t="str">
            <v>A+</v>
          </cell>
          <cell r="BT260" t="str">
            <v>A++</v>
          </cell>
          <cell r="BU260" t="str">
            <v>A+</v>
          </cell>
          <cell r="BW260">
            <v>2</v>
          </cell>
          <cell r="BX260">
            <v>4</v>
          </cell>
          <cell r="BY260">
            <v>4</v>
          </cell>
          <cell r="BZ260">
            <v>2</v>
          </cell>
          <cell r="CA260">
            <v>2</v>
          </cell>
          <cell r="CB260">
            <v>1</v>
          </cell>
          <cell r="CC260">
            <v>1</v>
          </cell>
          <cell r="CD260">
            <v>1.5</v>
          </cell>
          <cell r="CE260">
            <v>1</v>
          </cell>
          <cell r="CF260">
            <v>1.5</v>
          </cell>
          <cell r="CG260">
            <v>0.5</v>
          </cell>
          <cell r="CH260">
            <v>20.5</v>
          </cell>
          <cell r="CI260">
            <v>0</v>
          </cell>
          <cell r="CJ260" t="str">
            <v>Pass</v>
          </cell>
          <cell r="CK260">
            <v>7.98</v>
          </cell>
        </row>
        <row r="261"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K261">
            <v>1</v>
          </cell>
          <cell r="BL261">
            <v>2</v>
          </cell>
          <cell r="BM261">
            <v>2</v>
          </cell>
          <cell r="BN261">
            <v>1</v>
          </cell>
          <cell r="BO261">
            <v>1</v>
          </cell>
          <cell r="BP261"/>
          <cell r="BQ261"/>
          <cell r="BR261"/>
          <cell r="BS261"/>
          <cell r="BT261"/>
          <cell r="BU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>
            <v>2</v>
          </cell>
          <cell r="CK261"/>
        </row>
        <row r="262"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>
            <v>2</v>
          </cell>
          <cell r="CK262"/>
        </row>
        <row r="263">
          <cell r="B263"/>
          <cell r="C263" t="str">
            <v>Total</v>
          </cell>
          <cell r="D263"/>
          <cell r="E263"/>
          <cell r="F263"/>
          <cell r="G263">
            <v>1257</v>
          </cell>
          <cell r="H263">
            <v>1859</v>
          </cell>
          <cell r="I263">
            <v>2434</v>
          </cell>
          <cell r="J263">
            <v>5550</v>
          </cell>
          <cell r="K263">
            <v>1268</v>
          </cell>
          <cell r="L263">
            <v>1904</v>
          </cell>
          <cell r="M263">
            <v>2365</v>
          </cell>
          <cell r="N263">
            <v>5537</v>
          </cell>
          <cell r="O263">
            <v>1352</v>
          </cell>
          <cell r="P263">
            <v>2297</v>
          </cell>
          <cell r="Q263">
            <v>2369</v>
          </cell>
          <cell r="R263">
            <v>6018</v>
          </cell>
          <cell r="S263">
            <v>1210</v>
          </cell>
          <cell r="T263">
            <v>1781</v>
          </cell>
          <cell r="U263">
            <v>2359</v>
          </cell>
          <cell r="V263">
            <v>5350</v>
          </cell>
          <cell r="W263">
            <v>1296</v>
          </cell>
          <cell r="X263">
            <v>2367</v>
          </cell>
          <cell r="Y263">
            <v>2349</v>
          </cell>
          <cell r="Z263">
            <v>6012</v>
          </cell>
          <cell r="AA263">
            <v>28467</v>
          </cell>
          <cell r="AB263">
            <v>1774</v>
          </cell>
          <cell r="AC263">
            <v>1708</v>
          </cell>
          <cell r="AD263">
            <v>8663</v>
          </cell>
          <cell r="AE263">
            <v>12145</v>
          </cell>
          <cell r="AF263">
            <v>7115</v>
          </cell>
          <cell r="AG263">
            <v>19260</v>
          </cell>
          <cell r="AH263">
            <v>1789</v>
          </cell>
          <cell r="AI263">
            <v>1847</v>
          </cell>
          <cell r="AJ263">
            <v>8608</v>
          </cell>
          <cell r="AK263">
            <v>12244</v>
          </cell>
          <cell r="AL263">
            <v>7363</v>
          </cell>
          <cell r="AM263">
            <v>19607</v>
          </cell>
          <cell r="AN263">
            <v>1862</v>
          </cell>
          <cell r="AO263">
            <v>1826</v>
          </cell>
          <cell r="AP263">
            <v>8624</v>
          </cell>
          <cell r="AQ263">
            <v>12312</v>
          </cell>
          <cell r="AR263">
            <v>7436</v>
          </cell>
          <cell r="AS263">
            <v>19748</v>
          </cell>
          <cell r="AT263">
            <v>1627</v>
          </cell>
          <cell r="AU263">
            <v>1768</v>
          </cell>
          <cell r="AV263">
            <v>8823</v>
          </cell>
          <cell r="AW263">
            <v>12218</v>
          </cell>
          <cell r="AX263">
            <v>7527</v>
          </cell>
          <cell r="AY263">
            <v>19745</v>
          </cell>
          <cell r="AZ263">
            <v>1777</v>
          </cell>
          <cell r="BA263">
            <v>1801</v>
          </cell>
          <cell r="BB263">
            <v>8781</v>
          </cell>
          <cell r="BC263">
            <v>12359</v>
          </cell>
          <cell r="BD263">
            <v>7343</v>
          </cell>
          <cell r="BE263">
            <v>19702</v>
          </cell>
          <cell r="BF263">
            <v>98062</v>
          </cell>
          <cell r="BG263">
            <v>19406</v>
          </cell>
          <cell r="BH263">
            <v>145935</v>
          </cell>
          <cell r="BI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CJ263">
            <v>2</v>
          </cell>
          <cell r="CK263"/>
        </row>
        <row r="264">
          <cell r="B264"/>
          <cell r="C264" t="str">
            <v>Percentage</v>
          </cell>
          <cell r="D264"/>
          <cell r="E264"/>
          <cell r="F264"/>
          <cell r="G264">
            <v>50.481927710843379</v>
          </cell>
          <cell r="H264">
            <v>74.658634538152612</v>
          </cell>
          <cell r="I264">
            <v>97.751004016064257</v>
          </cell>
          <cell r="J264">
            <v>74.297188755020088</v>
          </cell>
          <cell r="K264">
            <v>50.923694779116467</v>
          </cell>
          <cell r="L264">
            <v>76.46586345381526</v>
          </cell>
          <cell r="M264">
            <v>94.979919678714865</v>
          </cell>
          <cell r="N264">
            <v>74.12315930388219</v>
          </cell>
          <cell r="O264">
            <v>54.297188755020073</v>
          </cell>
          <cell r="P264">
            <v>92.248995983935743</v>
          </cell>
          <cell r="Q264">
            <v>95.140562248995991</v>
          </cell>
          <cell r="R264">
            <v>80.562248995983936</v>
          </cell>
          <cell r="S264">
            <v>48.594377510040161</v>
          </cell>
          <cell r="T264">
            <v>71.52610441767068</v>
          </cell>
          <cell r="U264">
            <v>94.738955823293168</v>
          </cell>
          <cell r="V264">
            <v>71.619812583668008</v>
          </cell>
          <cell r="W264">
            <v>52.048192771084331</v>
          </cell>
          <cell r="X264">
            <v>95.060240963855421</v>
          </cell>
          <cell r="Y264">
            <v>94.337349397590359</v>
          </cell>
          <cell r="Z264">
            <v>80.481927710843365</v>
          </cell>
          <cell r="AA264">
            <v>76.216867469879517</v>
          </cell>
          <cell r="AB264">
            <v>71.244979919678713</v>
          </cell>
          <cell r="AC264">
            <v>68.594377510040161</v>
          </cell>
          <cell r="AD264">
            <v>86.97791164658635</v>
          </cell>
          <cell r="AE264">
            <v>81.291834002677376</v>
          </cell>
          <cell r="AF264">
            <v>71.435742971887549</v>
          </cell>
          <cell r="AG264">
            <v>77.349397590361448</v>
          </cell>
          <cell r="AH264">
            <v>71.847389558232933</v>
          </cell>
          <cell r="AI264">
            <v>74.176706827309232</v>
          </cell>
          <cell r="AJ264">
            <v>86.425702811244975</v>
          </cell>
          <cell r="AK264">
            <v>81.954484605087018</v>
          </cell>
          <cell r="AL264">
            <v>73.925702811244975</v>
          </cell>
          <cell r="AM264">
            <v>78.742971887550212</v>
          </cell>
          <cell r="AN264">
            <v>74.779116465863453</v>
          </cell>
          <cell r="AO264">
            <v>73.333333333333329</v>
          </cell>
          <cell r="AP264">
            <v>86.586345381526115</v>
          </cell>
          <cell r="AQ264">
            <v>82.409638554216869</v>
          </cell>
          <cell r="AR264">
            <v>74.658634538152612</v>
          </cell>
          <cell r="AS264">
            <v>79.309236947791163</v>
          </cell>
          <cell r="AT264">
            <v>65.341365461847388</v>
          </cell>
          <cell r="AU264">
            <v>71.00401606425703</v>
          </cell>
          <cell r="AV264">
            <v>88.584337349397586</v>
          </cell>
          <cell r="AW264">
            <v>81.780455153949134</v>
          </cell>
          <cell r="AX264">
            <v>75.57228915662651</v>
          </cell>
          <cell r="AY264">
            <v>79.297188755020073</v>
          </cell>
          <cell r="AZ264">
            <v>71.365461847389554</v>
          </cell>
          <cell r="BA264">
            <v>72.329317269076313</v>
          </cell>
          <cell r="BB264">
            <v>88.162650602409641</v>
          </cell>
          <cell r="BC264">
            <v>82.724230254350744</v>
          </cell>
          <cell r="BD264">
            <v>73.724899598393577</v>
          </cell>
          <cell r="BE264">
            <v>79.124497991967871</v>
          </cell>
          <cell r="BF264">
            <v>78.764658634538151</v>
          </cell>
          <cell r="BG264">
            <v>77.935742971887549</v>
          </cell>
          <cell r="BH264">
            <v>78.144578313253007</v>
          </cell>
          <cell r="BI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</row>
        <row r="265">
          <cell r="B265"/>
          <cell r="C265" t="str">
            <v>Fail Students</v>
          </cell>
          <cell r="D265"/>
          <cell r="E265"/>
          <cell r="F265"/>
          <cell r="G265"/>
          <cell r="H265"/>
          <cell r="I265"/>
          <cell r="J265">
            <v>24</v>
          </cell>
          <cell r="K265"/>
          <cell r="L265"/>
          <cell r="M265"/>
          <cell r="N265">
            <v>34</v>
          </cell>
          <cell r="O265"/>
          <cell r="P265"/>
          <cell r="Q265"/>
          <cell r="R265">
            <v>15</v>
          </cell>
          <cell r="S265"/>
          <cell r="T265"/>
          <cell r="U265"/>
          <cell r="V265">
            <v>32</v>
          </cell>
          <cell r="W265"/>
          <cell r="X265"/>
          <cell r="Y265"/>
          <cell r="Z265">
            <v>6</v>
          </cell>
          <cell r="AA265"/>
          <cell r="AB265"/>
          <cell r="AC265"/>
          <cell r="AD265"/>
          <cell r="AE265">
            <v>8</v>
          </cell>
          <cell r="AF265">
            <v>8</v>
          </cell>
          <cell r="AG265">
            <v>6</v>
          </cell>
          <cell r="AH265"/>
          <cell r="AI265"/>
          <cell r="AJ265"/>
          <cell r="AK265">
            <v>2</v>
          </cell>
          <cell r="AL265">
            <v>2</v>
          </cell>
          <cell r="AM265">
            <v>2</v>
          </cell>
          <cell r="AN265"/>
          <cell r="AO265"/>
          <cell r="AP265"/>
          <cell r="AQ265">
            <v>1</v>
          </cell>
          <cell r="AR265">
            <v>2</v>
          </cell>
          <cell r="AS265">
            <v>2</v>
          </cell>
          <cell r="AT265"/>
          <cell r="AU265"/>
          <cell r="AV265"/>
          <cell r="AW265">
            <v>7</v>
          </cell>
          <cell r="AX265">
            <v>4</v>
          </cell>
          <cell r="AY265">
            <v>6</v>
          </cell>
          <cell r="AZ265"/>
          <cell r="BA265"/>
          <cell r="BB265"/>
          <cell r="BC265">
            <v>5</v>
          </cell>
          <cell r="BD265">
            <v>3</v>
          </cell>
          <cell r="BE265">
            <v>5</v>
          </cell>
          <cell r="BF265"/>
          <cell r="BG265"/>
          <cell r="BH265"/>
          <cell r="BI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</row>
        <row r="266">
          <cell r="B266"/>
          <cell r="C266" t="str">
            <v>1 Marks Fail</v>
          </cell>
          <cell r="D266"/>
          <cell r="E266"/>
          <cell r="F266"/>
          <cell r="G266"/>
          <cell r="H266"/>
          <cell r="I266"/>
          <cell r="J266">
            <v>0</v>
          </cell>
          <cell r="K266"/>
          <cell r="L266"/>
          <cell r="M266"/>
          <cell r="N266">
            <v>0</v>
          </cell>
          <cell r="O266"/>
          <cell r="P266"/>
          <cell r="Q266"/>
          <cell r="R266">
            <v>0</v>
          </cell>
          <cell r="S266"/>
          <cell r="T266"/>
          <cell r="U266"/>
          <cell r="V266">
            <v>0</v>
          </cell>
          <cell r="W266"/>
          <cell r="X266"/>
          <cell r="Y266"/>
          <cell r="Z266">
            <v>0</v>
          </cell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</row>
        <row r="267">
          <cell r="B267"/>
          <cell r="C267" t="str">
            <v>2 Marks Fail</v>
          </cell>
          <cell r="D267"/>
          <cell r="E267"/>
          <cell r="F267"/>
          <cell r="G267"/>
          <cell r="H267"/>
          <cell r="I267"/>
          <cell r="J267">
            <v>0</v>
          </cell>
          <cell r="K267"/>
          <cell r="L267"/>
          <cell r="M267"/>
          <cell r="N267">
            <v>0</v>
          </cell>
          <cell r="O267"/>
          <cell r="P267"/>
          <cell r="Q267"/>
          <cell r="R267">
            <v>0</v>
          </cell>
          <cell r="S267"/>
          <cell r="T267"/>
          <cell r="U267"/>
          <cell r="V267">
            <v>0</v>
          </cell>
          <cell r="W267"/>
          <cell r="X267"/>
          <cell r="Y267"/>
          <cell r="Z267">
            <v>0</v>
          </cell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</row>
        <row r="268">
          <cell r="B268"/>
          <cell r="C268" t="str">
            <v>3 Marks Fail</v>
          </cell>
          <cell r="D268"/>
          <cell r="E268"/>
          <cell r="F268"/>
          <cell r="G268"/>
          <cell r="H268"/>
          <cell r="I268"/>
          <cell r="J268">
            <v>11</v>
          </cell>
          <cell r="K268"/>
          <cell r="L268"/>
          <cell r="M268"/>
          <cell r="N268">
            <v>5</v>
          </cell>
          <cell r="O268"/>
          <cell r="P268"/>
          <cell r="Q268"/>
          <cell r="R268">
            <v>4</v>
          </cell>
          <cell r="S268"/>
          <cell r="T268"/>
          <cell r="U268"/>
          <cell r="V268">
            <v>10</v>
          </cell>
          <cell r="W268"/>
          <cell r="X268"/>
          <cell r="Y268"/>
          <cell r="Z268">
            <v>0</v>
          </cell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</row>
        <row r="269">
          <cell r="B269"/>
          <cell r="C269" t="str">
            <v>4 Marks Fail</v>
          </cell>
          <cell r="D269"/>
          <cell r="E269"/>
          <cell r="F269"/>
          <cell r="G269"/>
          <cell r="H269"/>
          <cell r="I269"/>
          <cell r="J269">
            <v>5</v>
          </cell>
          <cell r="K269"/>
          <cell r="L269"/>
          <cell r="M269"/>
          <cell r="N269">
            <v>6</v>
          </cell>
          <cell r="O269"/>
          <cell r="P269"/>
          <cell r="Q269"/>
          <cell r="R269">
            <v>1</v>
          </cell>
          <cell r="S269"/>
          <cell r="T269"/>
          <cell r="U269"/>
          <cell r="V269">
            <v>5</v>
          </cell>
          <cell r="W269"/>
          <cell r="X269"/>
          <cell r="Y269"/>
          <cell r="Z269">
            <v>0</v>
          </cell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</row>
        <row r="270">
          <cell r="B270"/>
          <cell r="C270" t="str">
            <v>5 Marks Fail</v>
          </cell>
          <cell r="D270"/>
          <cell r="E270"/>
          <cell r="F270"/>
          <cell r="G270"/>
          <cell r="H270"/>
          <cell r="I270"/>
          <cell r="J270">
            <v>5</v>
          </cell>
          <cell r="K270"/>
          <cell r="L270"/>
          <cell r="M270"/>
          <cell r="N270">
            <v>6</v>
          </cell>
          <cell r="O270"/>
          <cell r="P270"/>
          <cell r="Q270"/>
          <cell r="R270">
            <v>2</v>
          </cell>
          <cell r="S270"/>
          <cell r="T270"/>
          <cell r="U270"/>
          <cell r="V270">
            <v>4</v>
          </cell>
          <cell r="W270"/>
          <cell r="X270"/>
          <cell r="Y270"/>
          <cell r="Z270">
            <v>0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</row>
        <row r="271">
          <cell r="B271"/>
          <cell r="C271" t="str">
            <v>&gt;5 Marks Fail</v>
          </cell>
          <cell r="D271"/>
          <cell r="E271"/>
          <cell r="F271"/>
          <cell r="G271"/>
          <cell r="H271"/>
          <cell r="I271"/>
          <cell r="J271">
            <v>3</v>
          </cell>
          <cell r="K271"/>
          <cell r="L271"/>
          <cell r="M271"/>
          <cell r="N271">
            <v>17</v>
          </cell>
          <cell r="O271"/>
          <cell r="P271"/>
          <cell r="Q271"/>
          <cell r="R271">
            <v>8</v>
          </cell>
          <cell r="S271"/>
          <cell r="T271"/>
          <cell r="U271"/>
          <cell r="V271">
            <v>13</v>
          </cell>
          <cell r="W271"/>
          <cell r="X271"/>
          <cell r="Y271"/>
          <cell r="Z271">
            <v>6</v>
          </cell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</row>
        <row r="272">
          <cell r="B272"/>
          <cell r="C272" t="str">
            <v>Absent</v>
          </cell>
          <cell r="D272"/>
          <cell r="E272"/>
          <cell r="F272"/>
          <cell r="G272"/>
          <cell r="H272"/>
          <cell r="I272"/>
          <cell r="J272">
            <v>0</v>
          </cell>
          <cell r="K272"/>
          <cell r="L272"/>
          <cell r="M272"/>
          <cell r="N272">
            <v>0</v>
          </cell>
          <cell r="O272"/>
          <cell r="P272"/>
          <cell r="Q272"/>
          <cell r="R272">
            <v>0</v>
          </cell>
          <cell r="S272"/>
          <cell r="T272"/>
          <cell r="U272"/>
          <cell r="V272">
            <v>0</v>
          </cell>
          <cell r="W272"/>
          <cell r="X272"/>
          <cell r="Y272"/>
          <cell r="Z272">
            <v>0</v>
          </cell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</row>
        <row r="273">
          <cell r="B273" t="str">
            <v>Subject Nature ----</v>
          </cell>
          <cell r="C273" t="str">
            <v>Subject Nature ----</v>
          </cell>
          <cell r="D273" t="str">
            <v>Subject Nature ----</v>
          </cell>
          <cell r="E273"/>
          <cell r="F273"/>
          <cell r="G273" t="str">
            <v>Theory</v>
          </cell>
          <cell r="H273" t="str">
            <v>Theory</v>
          </cell>
          <cell r="I273" t="str">
            <v>Theory</v>
          </cell>
          <cell r="J273" t="str">
            <v>Theory</v>
          </cell>
          <cell r="K273" t="str">
            <v>Theory</v>
          </cell>
          <cell r="L273" t="str">
            <v>Theory</v>
          </cell>
          <cell r="M273" t="str">
            <v>Theory</v>
          </cell>
          <cell r="N273" t="str">
            <v>Theory</v>
          </cell>
          <cell r="O273" t="str">
            <v>Theory</v>
          </cell>
          <cell r="P273" t="str">
            <v>Theory</v>
          </cell>
          <cell r="Q273" t="str">
            <v>Theory</v>
          </cell>
          <cell r="R273" t="str">
            <v>Theory</v>
          </cell>
          <cell r="S273" t="str">
            <v>Theory</v>
          </cell>
          <cell r="T273" t="str">
            <v>Theory</v>
          </cell>
          <cell r="U273" t="str">
            <v>Theory</v>
          </cell>
          <cell r="V273" t="str">
            <v>Theory</v>
          </cell>
          <cell r="W273" t="str">
            <v>Theory</v>
          </cell>
          <cell r="X273" t="str">
            <v>Theory</v>
          </cell>
          <cell r="Y273" t="str">
            <v>Theory</v>
          </cell>
          <cell r="Z273" t="str">
            <v>Theory</v>
          </cell>
          <cell r="AA273" t="str">
            <v>Theory</v>
          </cell>
          <cell r="AB273" t="str">
            <v>Practical</v>
          </cell>
          <cell r="AC273" t="str">
            <v>Practical</v>
          </cell>
          <cell r="AD273" t="str">
            <v>Practical</v>
          </cell>
          <cell r="AE273" t="str">
            <v>Practical</v>
          </cell>
          <cell r="AF273" t="str">
            <v>Practical</v>
          </cell>
          <cell r="AG273" t="str">
            <v>Practical</v>
          </cell>
          <cell r="AH273" t="str">
            <v>Practical</v>
          </cell>
          <cell r="AI273" t="str">
            <v>Practical</v>
          </cell>
          <cell r="AJ273" t="str">
            <v>Practical</v>
          </cell>
          <cell r="AK273" t="str">
            <v>Practical</v>
          </cell>
          <cell r="AL273" t="str">
            <v>Practical</v>
          </cell>
          <cell r="AM273" t="str">
            <v>Practical</v>
          </cell>
          <cell r="AN273" t="str">
            <v>Practical</v>
          </cell>
          <cell r="AO273" t="str">
            <v>Practical</v>
          </cell>
          <cell r="AP273" t="str">
            <v>Practical</v>
          </cell>
          <cell r="AQ273" t="str">
            <v>Practical</v>
          </cell>
          <cell r="AR273" t="str">
            <v>Practical</v>
          </cell>
          <cell r="AS273" t="str">
            <v>Practical</v>
          </cell>
          <cell r="AT273" t="str">
            <v>Practical</v>
          </cell>
          <cell r="AU273" t="str">
            <v>Practical</v>
          </cell>
          <cell r="AV273" t="str">
            <v>Practical</v>
          </cell>
          <cell r="AW273" t="str">
            <v>Practical</v>
          </cell>
          <cell r="AX273" t="str">
            <v>Practical</v>
          </cell>
          <cell r="AY273" t="str">
            <v>Practical</v>
          </cell>
          <cell r="AZ273" t="str">
            <v>Practical</v>
          </cell>
          <cell r="BA273" t="str">
            <v>Practical</v>
          </cell>
          <cell r="BB273" t="str">
            <v>Practical</v>
          </cell>
          <cell r="BC273" t="str">
            <v>Practical</v>
          </cell>
          <cell r="BD273" t="str">
            <v>Practical</v>
          </cell>
          <cell r="BE273" t="str">
            <v>Practical</v>
          </cell>
          <cell r="BF273" t="str">
            <v>Practical</v>
          </cell>
          <cell r="BG273" t="str">
            <v>Foundation</v>
          </cell>
          <cell r="BH273" t="str">
            <v>G. Tot</v>
          </cell>
          <cell r="BI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</row>
        <row r="274">
          <cell r="B274" t="str">
            <v>Subject ----</v>
          </cell>
          <cell r="C274" t="str">
            <v>Subject ----</v>
          </cell>
          <cell r="D274" t="str">
            <v>Subject ----</v>
          </cell>
          <cell r="E274"/>
          <cell r="F274"/>
          <cell r="G274" t="str">
            <v xml:space="preserve">2FY2-01 </v>
          </cell>
          <cell r="H274" t="str">
            <v xml:space="preserve">2FY2-01 </v>
          </cell>
          <cell r="I274" t="str">
            <v xml:space="preserve">2FY2-01 </v>
          </cell>
          <cell r="J274" t="str">
            <v xml:space="preserve">2FY2-01 </v>
          </cell>
          <cell r="K274" t="str">
            <v>2FY2-03</v>
          </cell>
          <cell r="L274" t="str">
            <v>2FY2-03</v>
          </cell>
          <cell r="M274" t="str">
            <v>2FY2-03</v>
          </cell>
          <cell r="N274" t="str">
            <v>2FY2-03</v>
          </cell>
          <cell r="O274" t="str">
            <v>2FY1-05</v>
          </cell>
          <cell r="P274" t="str">
            <v>2FY1-05</v>
          </cell>
          <cell r="Q274" t="str">
            <v>2FY1-05</v>
          </cell>
          <cell r="R274" t="str">
            <v>2FY1-05</v>
          </cell>
          <cell r="S274" t="str">
            <v xml:space="preserve">2FY3-06 </v>
          </cell>
          <cell r="T274" t="str">
            <v xml:space="preserve">2FY3-06 </v>
          </cell>
          <cell r="U274" t="str">
            <v xml:space="preserve">2FY3-06 </v>
          </cell>
          <cell r="V274" t="str">
            <v xml:space="preserve">2FY3-06 </v>
          </cell>
          <cell r="W274" t="str">
            <v xml:space="preserve">2FY3-08 </v>
          </cell>
          <cell r="X274" t="str">
            <v xml:space="preserve">2FY3-08 </v>
          </cell>
          <cell r="Y274" t="str">
            <v xml:space="preserve">2FY3-08 </v>
          </cell>
          <cell r="Z274" t="str">
            <v xml:space="preserve">2FY3-08 </v>
          </cell>
          <cell r="AA274" t="str">
            <v>Tot</v>
          </cell>
          <cell r="AB274" t="str">
            <v xml:space="preserve">2FY2-21 </v>
          </cell>
          <cell r="AC274" t="str">
            <v xml:space="preserve">2FY2-21 </v>
          </cell>
          <cell r="AD274" t="str">
            <v xml:space="preserve">2FY2-21 </v>
          </cell>
          <cell r="AE274" t="str">
            <v xml:space="preserve">2FY2-21 </v>
          </cell>
          <cell r="AF274" t="str">
            <v xml:space="preserve">2FY2-21 </v>
          </cell>
          <cell r="AG274" t="str">
            <v xml:space="preserve">2FY2-21 </v>
          </cell>
          <cell r="AH274" t="str">
            <v>2FY1-23</v>
          </cell>
          <cell r="AI274" t="str">
            <v>2FY1-23</v>
          </cell>
          <cell r="AJ274" t="str">
            <v>2FY1-23</v>
          </cell>
          <cell r="AK274" t="str">
            <v>2FY1-23</v>
          </cell>
          <cell r="AL274" t="str">
            <v>2FY1-23</v>
          </cell>
          <cell r="AM274" t="str">
            <v>2FY1-23</v>
          </cell>
          <cell r="AN274" t="str">
            <v>2FY3-24</v>
          </cell>
          <cell r="AO274" t="str">
            <v>2FY3-24</v>
          </cell>
          <cell r="AP274" t="str">
            <v>2FY3-24</v>
          </cell>
          <cell r="AQ274" t="str">
            <v>2FY3-24</v>
          </cell>
          <cell r="AR274" t="str">
            <v>2FY3-24</v>
          </cell>
          <cell r="AS274" t="str">
            <v>2FY3-24</v>
          </cell>
          <cell r="AT274" t="str">
            <v xml:space="preserve">2FY3-26 </v>
          </cell>
          <cell r="AU274" t="str">
            <v xml:space="preserve">2FY3-26 </v>
          </cell>
          <cell r="AV274" t="str">
            <v xml:space="preserve">2FY3-26 </v>
          </cell>
          <cell r="AW274" t="str">
            <v xml:space="preserve">2FY3-26 </v>
          </cell>
          <cell r="AX274" t="str">
            <v xml:space="preserve">2FY3-26 </v>
          </cell>
          <cell r="AY274" t="str">
            <v xml:space="preserve">2FY3-26 </v>
          </cell>
          <cell r="AZ274" t="str">
            <v>2FY3-29</v>
          </cell>
          <cell r="BA274" t="str">
            <v>2FY3-29</v>
          </cell>
          <cell r="BB274" t="str">
            <v>2FY3-29</v>
          </cell>
          <cell r="BC274" t="str">
            <v>2FY3-29</v>
          </cell>
          <cell r="BD274" t="str">
            <v>2FY3-29</v>
          </cell>
          <cell r="BE274" t="str">
            <v>2FY3-29</v>
          </cell>
          <cell r="BF274" t="str">
            <v>Tot</v>
          </cell>
          <cell r="BG274" t="str">
            <v>Tot</v>
          </cell>
          <cell r="BH274"/>
          <cell r="BI274"/>
        </row>
        <row r="275">
          <cell r="B275" t="str">
            <v>Exam ----</v>
          </cell>
          <cell r="C275" t="str">
            <v>Exam ----</v>
          </cell>
          <cell r="D275" t="str">
            <v>Exam ----</v>
          </cell>
          <cell r="E275"/>
          <cell r="F275"/>
          <cell r="G275" t="str">
            <v>I-IE</v>
          </cell>
          <cell r="H275" t="str">
            <v>II-IE</v>
          </cell>
          <cell r="I275" t="str">
            <v>III-IE</v>
          </cell>
          <cell r="J275" t="str">
            <v>Total</v>
          </cell>
          <cell r="K275" t="str">
            <v>I-IE</v>
          </cell>
          <cell r="L275" t="str">
            <v>II-IE</v>
          </cell>
          <cell r="M275" t="str">
            <v>III-IE</v>
          </cell>
          <cell r="N275" t="str">
            <v>Total</v>
          </cell>
          <cell r="O275" t="str">
            <v>I-IE</v>
          </cell>
          <cell r="P275" t="str">
            <v>II-IE</v>
          </cell>
          <cell r="Q275" t="str">
            <v>III-IE</v>
          </cell>
          <cell r="R275" t="str">
            <v>Total</v>
          </cell>
          <cell r="S275" t="str">
            <v>I-IE</v>
          </cell>
          <cell r="T275" t="str">
            <v>II-IE</v>
          </cell>
          <cell r="U275" t="str">
            <v>III-IE</v>
          </cell>
          <cell r="V275" t="str">
            <v>Total</v>
          </cell>
          <cell r="W275" t="str">
            <v>I-IE</v>
          </cell>
          <cell r="X275" t="str">
            <v>II-IE</v>
          </cell>
          <cell r="Y275" t="str">
            <v>III-IE</v>
          </cell>
          <cell r="Z275" t="str">
            <v>Total</v>
          </cell>
          <cell r="AA275"/>
          <cell r="AB275" t="str">
            <v>I-IE</v>
          </cell>
          <cell r="AC275" t="str">
            <v>II-IE</v>
          </cell>
          <cell r="AD275" t="str">
            <v>Atten+Per</v>
          </cell>
          <cell r="AE275" t="str">
            <v>Internal</v>
          </cell>
          <cell r="AF275" t="str">
            <v>ETE</v>
          </cell>
          <cell r="AG275" t="str">
            <v>Total</v>
          </cell>
          <cell r="AH275" t="str">
            <v>I-IE</v>
          </cell>
          <cell r="AI275" t="str">
            <v>II-IE</v>
          </cell>
          <cell r="AJ275" t="str">
            <v>Atten+Per</v>
          </cell>
          <cell r="AK275" t="str">
            <v>Internal</v>
          </cell>
          <cell r="AL275" t="str">
            <v>ETE</v>
          </cell>
          <cell r="AM275" t="str">
            <v>Total</v>
          </cell>
          <cell r="AN275" t="str">
            <v>I-IE</v>
          </cell>
          <cell r="AO275" t="str">
            <v>II-IE</v>
          </cell>
          <cell r="AP275" t="str">
            <v>Atten+Per</v>
          </cell>
          <cell r="AQ275" t="str">
            <v>Internal</v>
          </cell>
          <cell r="AR275" t="str">
            <v>ETE</v>
          </cell>
          <cell r="AS275" t="str">
            <v>Total</v>
          </cell>
          <cell r="AT275" t="str">
            <v>I-IE</v>
          </cell>
          <cell r="AU275" t="str">
            <v>II-IE</v>
          </cell>
          <cell r="AV275" t="str">
            <v>Atten+Per</v>
          </cell>
          <cell r="AW275" t="str">
            <v>Internal</v>
          </cell>
          <cell r="AX275" t="str">
            <v>ETE</v>
          </cell>
          <cell r="AY275" t="str">
            <v>Total</v>
          </cell>
          <cell r="AZ275" t="str">
            <v>I-IE</v>
          </cell>
          <cell r="BA275" t="str">
            <v>II-IE</v>
          </cell>
          <cell r="BB275" t="str">
            <v>Atten+Per</v>
          </cell>
          <cell r="BC275" t="str">
            <v>Internal</v>
          </cell>
          <cell r="BD275" t="str">
            <v>ETE</v>
          </cell>
          <cell r="BE275" t="str">
            <v>Total</v>
          </cell>
          <cell r="BF275"/>
          <cell r="BG275" t="str">
            <v>2FY8-00</v>
          </cell>
          <cell r="BH275"/>
          <cell r="BI275"/>
        </row>
        <row r="276">
          <cell r="B276"/>
          <cell r="C276"/>
          <cell r="D276" t="str">
            <v>M.M. ----</v>
          </cell>
          <cell r="E276"/>
          <cell r="F276"/>
          <cell r="G276">
            <v>10</v>
          </cell>
          <cell r="H276">
            <v>10</v>
          </cell>
          <cell r="I276">
            <v>10</v>
          </cell>
          <cell r="J276">
            <v>30</v>
          </cell>
          <cell r="K276">
            <v>10</v>
          </cell>
          <cell r="L276">
            <v>10</v>
          </cell>
          <cell r="M276">
            <v>10</v>
          </cell>
          <cell r="N276">
            <v>30</v>
          </cell>
          <cell r="O276">
            <v>10</v>
          </cell>
          <cell r="P276">
            <v>10</v>
          </cell>
          <cell r="Q276">
            <v>10</v>
          </cell>
          <cell r="R276">
            <v>30</v>
          </cell>
          <cell r="S276">
            <v>10</v>
          </cell>
          <cell r="T276">
            <v>10</v>
          </cell>
          <cell r="U276">
            <v>10</v>
          </cell>
          <cell r="V276">
            <v>30</v>
          </cell>
          <cell r="W276">
            <v>10</v>
          </cell>
          <cell r="X276">
            <v>10</v>
          </cell>
          <cell r="Y276">
            <v>10</v>
          </cell>
          <cell r="Z276">
            <v>30</v>
          </cell>
          <cell r="AA276">
            <v>150</v>
          </cell>
          <cell r="AB276">
            <v>10</v>
          </cell>
          <cell r="AC276">
            <v>10</v>
          </cell>
          <cell r="AD276">
            <v>40</v>
          </cell>
          <cell r="AE276">
            <v>60</v>
          </cell>
          <cell r="AF276">
            <v>40</v>
          </cell>
          <cell r="AG276">
            <v>100</v>
          </cell>
          <cell r="AH276">
            <v>10</v>
          </cell>
          <cell r="AI276">
            <v>10</v>
          </cell>
          <cell r="AJ276">
            <v>40</v>
          </cell>
          <cell r="AK276">
            <v>60</v>
          </cell>
          <cell r="AL276">
            <v>40</v>
          </cell>
          <cell r="AM276">
            <v>100</v>
          </cell>
          <cell r="AN276">
            <v>10</v>
          </cell>
          <cell r="AO276">
            <v>10</v>
          </cell>
          <cell r="AP276">
            <v>40</v>
          </cell>
          <cell r="AQ276">
            <v>60</v>
          </cell>
          <cell r="AR276">
            <v>40</v>
          </cell>
          <cell r="AS276">
            <v>100</v>
          </cell>
          <cell r="AT276">
            <v>10</v>
          </cell>
          <cell r="AU276">
            <v>10</v>
          </cell>
          <cell r="AV276">
            <v>40</v>
          </cell>
          <cell r="AW276">
            <v>60</v>
          </cell>
          <cell r="AX276">
            <v>40</v>
          </cell>
          <cell r="AY276">
            <v>100</v>
          </cell>
          <cell r="AZ276">
            <v>10</v>
          </cell>
          <cell r="BA276">
            <v>10</v>
          </cell>
          <cell r="BB276">
            <v>40</v>
          </cell>
          <cell r="BC276">
            <v>60</v>
          </cell>
          <cell r="BD276">
            <v>40</v>
          </cell>
          <cell r="BE276">
            <v>100</v>
          </cell>
          <cell r="BF276">
            <v>500</v>
          </cell>
          <cell r="BG276">
            <v>100</v>
          </cell>
          <cell r="BH276">
            <v>750</v>
          </cell>
          <cell r="BI276" t="str">
            <v>%</v>
          </cell>
        </row>
        <row r="277">
          <cell r="B277" t="str">
            <v>Reg. No</v>
          </cell>
          <cell r="C277" t="str">
            <v>Name</v>
          </cell>
          <cell r="D277" t="str">
            <v>Uni-Roll No</v>
          </cell>
          <cell r="E277" t="str">
            <v>Col Roll No</v>
          </cell>
          <cell r="F277" t="str">
            <v>Hst-D</v>
          </cell>
          <cell r="G277" t="str">
            <v>U</v>
          </cell>
          <cell r="H277" t="str">
            <v>U</v>
          </cell>
          <cell r="I277" t="str">
            <v>U</v>
          </cell>
          <cell r="J277" t="str">
            <v>U</v>
          </cell>
          <cell r="K277" t="str">
            <v>U</v>
          </cell>
          <cell r="L277" t="str">
            <v>U</v>
          </cell>
          <cell r="M277" t="str">
            <v>U</v>
          </cell>
          <cell r="N277" t="str">
            <v>U</v>
          </cell>
          <cell r="O277" t="str">
            <v>U</v>
          </cell>
          <cell r="P277" t="str">
            <v>U</v>
          </cell>
          <cell r="Q277" t="str">
            <v>U</v>
          </cell>
          <cell r="R277" t="str">
            <v>U</v>
          </cell>
          <cell r="S277" t="str">
            <v>U</v>
          </cell>
          <cell r="T277" t="str">
            <v>U</v>
          </cell>
          <cell r="U277" t="str">
            <v>U</v>
          </cell>
          <cell r="V277" t="str">
            <v>U</v>
          </cell>
          <cell r="W277" t="str">
            <v>U</v>
          </cell>
          <cell r="X277" t="str">
            <v>U</v>
          </cell>
          <cell r="Y277" t="str">
            <v>U</v>
          </cell>
          <cell r="Z277" t="str">
            <v>U</v>
          </cell>
          <cell r="AA277" t="str">
            <v>U</v>
          </cell>
          <cell r="AB277" t="str">
            <v>U</v>
          </cell>
          <cell r="AC277" t="str">
            <v>U</v>
          </cell>
          <cell r="AD277" t="str">
            <v>U</v>
          </cell>
          <cell r="AE277" t="str">
            <v>U</v>
          </cell>
          <cell r="AF277" t="str">
            <v>U</v>
          </cell>
          <cell r="AG277" t="str">
            <v>U</v>
          </cell>
          <cell r="AH277" t="str">
            <v>U</v>
          </cell>
          <cell r="AI277" t="str">
            <v>U</v>
          </cell>
          <cell r="AJ277" t="str">
            <v>U</v>
          </cell>
          <cell r="AK277" t="str">
            <v>U</v>
          </cell>
          <cell r="AL277" t="str">
            <v>U</v>
          </cell>
          <cell r="AM277" t="str">
            <v>U</v>
          </cell>
          <cell r="AN277" t="str">
            <v>U</v>
          </cell>
          <cell r="AO277" t="str">
            <v>U</v>
          </cell>
          <cell r="AP277" t="str">
            <v>U</v>
          </cell>
          <cell r="AQ277" t="str">
            <v>U</v>
          </cell>
          <cell r="AR277" t="str">
            <v>U</v>
          </cell>
          <cell r="AS277" t="str">
            <v>U</v>
          </cell>
          <cell r="AT277" t="str">
            <v>U</v>
          </cell>
          <cell r="AU277" t="str">
            <v>U</v>
          </cell>
          <cell r="AV277" t="str">
            <v>U</v>
          </cell>
          <cell r="AW277" t="str">
            <v>U</v>
          </cell>
          <cell r="AX277" t="str">
            <v>U</v>
          </cell>
          <cell r="AY277" t="str">
            <v>U</v>
          </cell>
          <cell r="AZ277" t="str">
            <v>U</v>
          </cell>
          <cell r="BA277" t="str">
            <v>U</v>
          </cell>
          <cell r="BB277" t="str">
            <v>U</v>
          </cell>
          <cell r="BC277" t="str">
            <v>U</v>
          </cell>
          <cell r="BD277" t="str">
            <v>U</v>
          </cell>
          <cell r="BE277" t="str">
            <v>U</v>
          </cell>
          <cell r="BF277" t="str">
            <v>U</v>
          </cell>
          <cell r="BG277" t="str">
            <v>U</v>
          </cell>
          <cell r="BH277" t="str">
            <v>U</v>
          </cell>
          <cell r="BI277"/>
          <cell r="BK277" t="str">
            <v>2FY1-05</v>
          </cell>
          <cell r="BL277" t="str">
            <v>2FY2-01</v>
          </cell>
          <cell r="BM277" t="str">
            <v>2FY2-03</v>
          </cell>
          <cell r="BN277" t="str">
            <v>2FY3-06</v>
          </cell>
          <cell r="BO277" t="str">
            <v>2FY3-08</v>
          </cell>
          <cell r="BP277" t="str">
            <v>2FY1-23</v>
          </cell>
          <cell r="BQ277" t="str">
            <v>2FY2-21</v>
          </cell>
          <cell r="BR277" t="str">
            <v>2FY3-24</v>
          </cell>
          <cell r="BS277" t="str">
            <v>2FY3-26</v>
          </cell>
          <cell r="BT277" t="str">
            <v>2FY3-29</v>
          </cell>
          <cell r="BU277" t="str">
            <v>FEC02</v>
          </cell>
          <cell r="BW277" t="str">
            <v>2FY1-05</v>
          </cell>
          <cell r="BX277" t="str">
            <v>2FY2-01</v>
          </cell>
          <cell r="BY277" t="str">
            <v>2FY2-03</v>
          </cell>
          <cell r="BZ277" t="str">
            <v>2FY3-06</v>
          </cell>
          <cell r="CA277" t="str">
            <v>2FY3-08</v>
          </cell>
          <cell r="CB277" t="str">
            <v>2FY1-23</v>
          </cell>
          <cell r="CC277" t="str">
            <v>2FY2-21</v>
          </cell>
          <cell r="CD277" t="str">
            <v>2FY3-24</v>
          </cell>
          <cell r="CE277" t="str">
            <v>2FY3-26</v>
          </cell>
          <cell r="CF277" t="str">
            <v>2FY3-29</v>
          </cell>
          <cell r="CG277" t="str">
            <v>FEC02</v>
          </cell>
          <cell r="CH277" t="str">
            <v>Earn Credit</v>
          </cell>
          <cell r="CI277" t="str">
            <v>Total Back</v>
          </cell>
          <cell r="CJ277" t="str">
            <v>Result</v>
          </cell>
          <cell r="CK277" t="str">
            <v>SGPA</v>
          </cell>
        </row>
        <row r="278">
          <cell r="B278" t="str">
            <v>PIET23AD001</v>
          </cell>
          <cell r="C278" t="str">
            <v>ABHIJEET DWIWEDI</v>
          </cell>
          <cell r="D278" t="str">
            <v>23EPTAD001</v>
          </cell>
          <cell r="E278" t="str">
            <v>E-01</v>
          </cell>
          <cell r="F278"/>
          <cell r="G278">
            <v>3</v>
          </cell>
          <cell r="H278">
            <v>8</v>
          </cell>
          <cell r="I278">
            <v>10</v>
          </cell>
          <cell r="J278">
            <v>21</v>
          </cell>
          <cell r="K278">
            <v>8</v>
          </cell>
          <cell r="L278" t="str">
            <v>N</v>
          </cell>
          <cell r="M278">
            <v>10</v>
          </cell>
          <cell r="N278">
            <v>18</v>
          </cell>
          <cell r="O278" t="str">
            <v>N</v>
          </cell>
          <cell r="P278">
            <v>10</v>
          </cell>
          <cell r="Q278">
            <v>10</v>
          </cell>
          <cell r="R278">
            <v>20</v>
          </cell>
          <cell r="S278" t="str">
            <v>N</v>
          </cell>
          <cell r="T278">
            <v>8</v>
          </cell>
          <cell r="U278">
            <v>10</v>
          </cell>
          <cell r="V278">
            <v>18</v>
          </cell>
          <cell r="W278">
            <v>5</v>
          </cell>
          <cell r="X278" t="str">
            <v>N</v>
          </cell>
          <cell r="Y278">
            <v>10</v>
          </cell>
          <cell r="Z278">
            <v>15</v>
          </cell>
          <cell r="AA278">
            <v>92</v>
          </cell>
          <cell r="AB278">
            <v>7</v>
          </cell>
          <cell r="AC278">
            <v>7</v>
          </cell>
          <cell r="AD278">
            <v>31</v>
          </cell>
          <cell r="AE278">
            <v>45</v>
          </cell>
          <cell r="AF278">
            <v>30</v>
          </cell>
          <cell r="AG278">
            <v>75</v>
          </cell>
          <cell r="AH278">
            <v>7</v>
          </cell>
          <cell r="AI278">
            <v>8</v>
          </cell>
          <cell r="AJ278">
            <v>36</v>
          </cell>
          <cell r="AK278">
            <v>51</v>
          </cell>
          <cell r="AL278">
            <v>30</v>
          </cell>
          <cell r="AM278">
            <v>81</v>
          </cell>
          <cell r="AN278">
            <v>7</v>
          </cell>
          <cell r="AO278">
            <v>6</v>
          </cell>
          <cell r="AP278">
            <v>30</v>
          </cell>
          <cell r="AQ278">
            <v>43</v>
          </cell>
          <cell r="AR278">
            <v>31</v>
          </cell>
          <cell r="AS278">
            <v>74</v>
          </cell>
          <cell r="AT278">
            <v>7</v>
          </cell>
          <cell r="AU278">
            <v>7</v>
          </cell>
          <cell r="AV278">
            <v>34</v>
          </cell>
          <cell r="AW278">
            <v>48</v>
          </cell>
          <cell r="AX278">
            <v>32</v>
          </cell>
          <cell r="AY278">
            <v>80</v>
          </cell>
          <cell r="AZ278">
            <v>6</v>
          </cell>
          <cell r="BA278">
            <v>5</v>
          </cell>
          <cell r="BB278">
            <v>32</v>
          </cell>
          <cell r="BC278">
            <v>43</v>
          </cell>
          <cell r="BD278">
            <v>26</v>
          </cell>
          <cell r="BE278">
            <v>69</v>
          </cell>
          <cell r="BF278">
            <v>379</v>
          </cell>
          <cell r="BG278">
            <v>70</v>
          </cell>
          <cell r="BH278">
            <v>541</v>
          </cell>
          <cell r="BI278">
            <v>72.13333333333334</v>
          </cell>
          <cell r="BK278" t="str">
            <v>C</v>
          </cell>
          <cell r="BL278" t="str">
            <v>F</v>
          </cell>
          <cell r="BM278" t="str">
            <v>E+</v>
          </cell>
          <cell r="BN278" t="str">
            <v>D</v>
          </cell>
          <cell r="BO278" t="str">
            <v>F</v>
          </cell>
          <cell r="BP278" t="str">
            <v>A++</v>
          </cell>
          <cell r="BQ278" t="str">
            <v>A</v>
          </cell>
          <cell r="BR278" t="str">
            <v>A</v>
          </cell>
          <cell r="BS278" t="str">
            <v>A+</v>
          </cell>
          <cell r="BT278" t="str">
            <v>B+</v>
          </cell>
          <cell r="BU278" t="str">
            <v>B+</v>
          </cell>
          <cell r="BW278">
            <v>2</v>
          </cell>
          <cell r="BX278">
            <v>4</v>
          </cell>
          <cell r="BY278">
            <v>4</v>
          </cell>
          <cell r="BZ278">
            <v>2</v>
          </cell>
          <cell r="CA278">
            <v>2</v>
          </cell>
          <cell r="CB278">
            <v>1</v>
          </cell>
          <cell r="CC278">
            <v>1</v>
          </cell>
          <cell r="CD278">
            <v>1.5</v>
          </cell>
          <cell r="CE278">
            <v>1</v>
          </cell>
          <cell r="CF278">
            <v>1.5</v>
          </cell>
          <cell r="CG278">
            <v>0.5</v>
          </cell>
          <cell r="CH278">
            <v>20.5</v>
          </cell>
          <cell r="CI278">
            <v>2</v>
          </cell>
          <cell r="CJ278" t="str">
            <v>Fail</v>
          </cell>
          <cell r="CK278">
            <v>4.8899999999999997</v>
          </cell>
        </row>
        <row r="279">
          <cell r="B279" t="str">
            <v>PIET23AD002</v>
          </cell>
          <cell r="C279" t="str">
            <v>ABHISHEK KUMAR YADAV</v>
          </cell>
          <cell r="D279" t="str">
            <v>23EPTAD002</v>
          </cell>
          <cell r="E279" t="str">
            <v>E-02</v>
          </cell>
          <cell r="F279"/>
          <cell r="G279">
            <v>2</v>
          </cell>
          <cell r="H279">
            <v>10</v>
          </cell>
          <cell r="I279">
            <v>10</v>
          </cell>
          <cell r="J279">
            <v>22</v>
          </cell>
          <cell r="K279">
            <v>2</v>
          </cell>
          <cell r="L279">
            <v>6</v>
          </cell>
          <cell r="M279">
            <v>10</v>
          </cell>
          <cell r="N279">
            <v>18</v>
          </cell>
          <cell r="O279">
            <v>6</v>
          </cell>
          <cell r="P279">
            <v>10</v>
          </cell>
          <cell r="Q279">
            <v>9</v>
          </cell>
          <cell r="R279">
            <v>25</v>
          </cell>
          <cell r="S279">
            <v>3</v>
          </cell>
          <cell r="T279">
            <v>7</v>
          </cell>
          <cell r="U279">
            <v>10</v>
          </cell>
          <cell r="V279">
            <v>20</v>
          </cell>
          <cell r="W279">
            <v>4</v>
          </cell>
          <cell r="X279">
            <v>10</v>
          </cell>
          <cell r="Y279">
            <v>10</v>
          </cell>
          <cell r="Z279">
            <v>24</v>
          </cell>
          <cell r="AA279">
            <v>109</v>
          </cell>
          <cell r="AB279">
            <v>9</v>
          </cell>
          <cell r="AC279">
            <v>6</v>
          </cell>
          <cell r="AD279">
            <v>39</v>
          </cell>
          <cell r="AE279">
            <v>54</v>
          </cell>
          <cell r="AF279">
            <v>30</v>
          </cell>
          <cell r="AG279">
            <v>84</v>
          </cell>
          <cell r="AH279">
            <v>7</v>
          </cell>
          <cell r="AI279">
            <v>7</v>
          </cell>
          <cell r="AJ279">
            <v>35</v>
          </cell>
          <cell r="AK279">
            <v>49</v>
          </cell>
          <cell r="AL279">
            <v>25</v>
          </cell>
          <cell r="AM279">
            <v>74</v>
          </cell>
          <cell r="AN279">
            <v>7</v>
          </cell>
          <cell r="AO279">
            <v>8</v>
          </cell>
          <cell r="AP279">
            <v>37</v>
          </cell>
          <cell r="AQ279">
            <v>52</v>
          </cell>
          <cell r="AR279">
            <v>31</v>
          </cell>
          <cell r="AS279">
            <v>83</v>
          </cell>
          <cell r="AT279">
            <v>9</v>
          </cell>
          <cell r="AU279">
            <v>8</v>
          </cell>
          <cell r="AV279">
            <v>38</v>
          </cell>
          <cell r="AW279">
            <v>55</v>
          </cell>
          <cell r="AX279">
            <v>23</v>
          </cell>
          <cell r="AY279">
            <v>78</v>
          </cell>
          <cell r="AZ279">
            <v>8</v>
          </cell>
          <cell r="BA279">
            <v>6</v>
          </cell>
          <cell r="BB279">
            <v>39</v>
          </cell>
          <cell r="BC279">
            <v>53</v>
          </cell>
          <cell r="BD279">
            <v>34</v>
          </cell>
          <cell r="BE279">
            <v>87</v>
          </cell>
          <cell r="BF279">
            <v>406</v>
          </cell>
          <cell r="BG279">
            <v>61</v>
          </cell>
          <cell r="BH279">
            <v>576</v>
          </cell>
          <cell r="BI279">
            <v>76.8</v>
          </cell>
          <cell r="BK279" t="str">
            <v>C</v>
          </cell>
          <cell r="BL279" t="str">
            <v>F</v>
          </cell>
          <cell r="BM279" t="str">
            <v>D+</v>
          </cell>
          <cell r="BN279" t="str">
            <v>E+</v>
          </cell>
          <cell r="BO279" t="str">
            <v>E+</v>
          </cell>
          <cell r="BP279" t="str">
            <v>A</v>
          </cell>
          <cell r="BQ279" t="str">
            <v>A++</v>
          </cell>
          <cell r="BR279" t="str">
            <v>A++</v>
          </cell>
          <cell r="BS279" t="str">
            <v>A+</v>
          </cell>
          <cell r="BT279" t="str">
            <v>A++</v>
          </cell>
          <cell r="BU279" t="str">
            <v>C+</v>
          </cell>
          <cell r="BW279">
            <v>2</v>
          </cell>
          <cell r="BX279">
            <v>4</v>
          </cell>
          <cell r="BY279">
            <v>4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20.5</v>
          </cell>
          <cell r="CI279">
            <v>1</v>
          </cell>
          <cell r="CJ279" t="str">
            <v>Fail</v>
          </cell>
          <cell r="CK279">
            <v>5.76</v>
          </cell>
        </row>
        <row r="280">
          <cell r="B280" t="str">
            <v>PIET23AD003</v>
          </cell>
          <cell r="C280" t="str">
            <v>ABHISHEK VASHISHTHA</v>
          </cell>
          <cell r="D280" t="str">
            <v>23EPTAD003</v>
          </cell>
          <cell r="E280" t="str">
            <v>E-03</v>
          </cell>
          <cell r="F280"/>
          <cell r="G280">
            <v>7</v>
          </cell>
          <cell r="H280">
            <v>9</v>
          </cell>
          <cell r="I280">
            <v>10</v>
          </cell>
          <cell r="J280">
            <v>26</v>
          </cell>
          <cell r="K280">
            <v>7</v>
          </cell>
          <cell r="L280">
            <v>8</v>
          </cell>
          <cell r="M280">
            <v>10</v>
          </cell>
          <cell r="N280">
            <v>25</v>
          </cell>
          <cell r="O280">
            <v>7</v>
          </cell>
          <cell r="P280">
            <v>10</v>
          </cell>
          <cell r="Q280">
            <v>9</v>
          </cell>
          <cell r="R280">
            <v>26</v>
          </cell>
          <cell r="S280">
            <v>5</v>
          </cell>
          <cell r="T280">
            <v>8</v>
          </cell>
          <cell r="U280">
            <v>10</v>
          </cell>
          <cell r="V280">
            <v>23</v>
          </cell>
          <cell r="W280">
            <v>6</v>
          </cell>
          <cell r="X280">
            <v>9</v>
          </cell>
          <cell r="Y280">
            <v>10</v>
          </cell>
          <cell r="Z280">
            <v>25</v>
          </cell>
          <cell r="AA280">
            <v>125</v>
          </cell>
          <cell r="AB280">
            <v>10</v>
          </cell>
          <cell r="AC280">
            <v>9</v>
          </cell>
          <cell r="AD280">
            <v>40</v>
          </cell>
          <cell r="AE280">
            <v>59</v>
          </cell>
          <cell r="AF280">
            <v>33</v>
          </cell>
          <cell r="AG280">
            <v>92</v>
          </cell>
          <cell r="AH280">
            <v>7</v>
          </cell>
          <cell r="AI280">
            <v>8</v>
          </cell>
          <cell r="AJ280">
            <v>33</v>
          </cell>
          <cell r="AK280">
            <v>48</v>
          </cell>
          <cell r="AL280">
            <v>30</v>
          </cell>
          <cell r="AM280">
            <v>78</v>
          </cell>
          <cell r="AN280">
            <v>9</v>
          </cell>
          <cell r="AO280">
            <v>8</v>
          </cell>
          <cell r="AP280">
            <v>38</v>
          </cell>
          <cell r="AQ280">
            <v>55</v>
          </cell>
          <cell r="AR280">
            <v>29</v>
          </cell>
          <cell r="AS280">
            <v>84</v>
          </cell>
          <cell r="AT280">
            <v>8</v>
          </cell>
          <cell r="AU280">
            <v>8</v>
          </cell>
          <cell r="AV280">
            <v>40</v>
          </cell>
          <cell r="AW280">
            <v>56</v>
          </cell>
          <cell r="AX280">
            <v>33</v>
          </cell>
          <cell r="AY280">
            <v>89</v>
          </cell>
          <cell r="AZ280">
            <v>8</v>
          </cell>
          <cell r="BA280">
            <v>8</v>
          </cell>
          <cell r="BB280">
            <v>38</v>
          </cell>
          <cell r="BC280">
            <v>54</v>
          </cell>
          <cell r="BD280">
            <v>34</v>
          </cell>
          <cell r="BE280">
            <v>88</v>
          </cell>
          <cell r="BF280">
            <v>431</v>
          </cell>
          <cell r="BG280">
            <v>83</v>
          </cell>
          <cell r="BH280">
            <v>639</v>
          </cell>
          <cell r="BI280">
            <v>85.2</v>
          </cell>
          <cell r="BK280" t="str">
            <v>C+</v>
          </cell>
          <cell r="BL280" t="str">
            <v>C</v>
          </cell>
          <cell r="BM280" t="str">
            <v>C+</v>
          </cell>
          <cell r="BN280" t="str">
            <v>D</v>
          </cell>
          <cell r="BO280" t="str">
            <v>C+</v>
          </cell>
          <cell r="BP280" t="str">
            <v>A+</v>
          </cell>
          <cell r="BQ280" t="str">
            <v>A++</v>
          </cell>
          <cell r="BR280" t="str">
            <v>A++</v>
          </cell>
          <cell r="BS280" t="str">
            <v>A++</v>
          </cell>
          <cell r="BT280" t="str">
            <v>A++</v>
          </cell>
          <cell r="BU280" t="str">
            <v>A++</v>
          </cell>
          <cell r="BW280">
            <v>2</v>
          </cell>
          <cell r="BX280">
            <v>4</v>
          </cell>
          <cell r="BY280">
            <v>4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20.5</v>
          </cell>
          <cell r="CI280">
            <v>0</v>
          </cell>
          <cell r="CJ280" t="str">
            <v>Pass</v>
          </cell>
          <cell r="CK280">
            <v>7.66</v>
          </cell>
        </row>
        <row r="281">
          <cell r="B281" t="str">
            <v>PIET23AD004</v>
          </cell>
          <cell r="C281" t="str">
            <v>ADITYA KUMAR</v>
          </cell>
          <cell r="D281" t="str">
            <v>23EPTAD004</v>
          </cell>
          <cell r="E281" t="str">
            <v>E-04</v>
          </cell>
          <cell r="F281"/>
          <cell r="G281">
            <v>8</v>
          </cell>
          <cell r="H281">
            <v>10</v>
          </cell>
          <cell r="I281">
            <v>10</v>
          </cell>
          <cell r="J281">
            <v>28</v>
          </cell>
          <cell r="K281">
            <v>6</v>
          </cell>
          <cell r="L281">
            <v>9</v>
          </cell>
          <cell r="M281">
            <v>10</v>
          </cell>
          <cell r="N281">
            <v>25</v>
          </cell>
          <cell r="O281">
            <v>7</v>
          </cell>
          <cell r="P281">
            <v>10</v>
          </cell>
          <cell r="Q281">
            <v>10</v>
          </cell>
          <cell r="R281">
            <v>27</v>
          </cell>
          <cell r="S281">
            <v>5</v>
          </cell>
          <cell r="T281">
            <v>8</v>
          </cell>
          <cell r="U281">
            <v>10</v>
          </cell>
          <cell r="V281">
            <v>23</v>
          </cell>
          <cell r="W281">
            <v>7</v>
          </cell>
          <cell r="X281">
            <v>10</v>
          </cell>
          <cell r="Y281">
            <v>10</v>
          </cell>
          <cell r="Z281">
            <v>27</v>
          </cell>
          <cell r="AA281">
            <v>130</v>
          </cell>
          <cell r="AB281">
            <v>7</v>
          </cell>
          <cell r="AC281">
            <v>5</v>
          </cell>
          <cell r="AD281">
            <v>40</v>
          </cell>
          <cell r="AE281">
            <v>52</v>
          </cell>
          <cell r="AF281">
            <v>31</v>
          </cell>
          <cell r="AG281">
            <v>83</v>
          </cell>
          <cell r="AH281">
            <v>7</v>
          </cell>
          <cell r="AI281">
            <v>7</v>
          </cell>
          <cell r="AJ281">
            <v>37</v>
          </cell>
          <cell r="AK281">
            <v>51</v>
          </cell>
          <cell r="AL281">
            <v>29</v>
          </cell>
          <cell r="AM281">
            <v>80</v>
          </cell>
          <cell r="AN281">
            <v>6</v>
          </cell>
          <cell r="AO281">
            <v>7</v>
          </cell>
          <cell r="AP281">
            <v>40</v>
          </cell>
          <cell r="AQ281">
            <v>53</v>
          </cell>
          <cell r="AR281">
            <v>32</v>
          </cell>
          <cell r="AS281">
            <v>85</v>
          </cell>
          <cell r="AT281">
            <v>8</v>
          </cell>
          <cell r="AU281">
            <v>8</v>
          </cell>
          <cell r="AV281">
            <v>40</v>
          </cell>
          <cell r="AW281">
            <v>56</v>
          </cell>
          <cell r="AX281">
            <v>29</v>
          </cell>
          <cell r="AY281">
            <v>85</v>
          </cell>
          <cell r="AZ281">
            <v>8</v>
          </cell>
          <cell r="BA281">
            <v>8</v>
          </cell>
          <cell r="BB281">
            <v>40</v>
          </cell>
          <cell r="BC281">
            <v>56</v>
          </cell>
          <cell r="BD281">
            <v>34</v>
          </cell>
          <cell r="BE281">
            <v>90</v>
          </cell>
          <cell r="BF281">
            <v>423</v>
          </cell>
          <cell r="BG281">
            <v>83</v>
          </cell>
          <cell r="BH281">
            <v>636</v>
          </cell>
          <cell r="BI281">
            <v>84.8</v>
          </cell>
          <cell r="BK281" t="str">
            <v>C</v>
          </cell>
          <cell r="BL281" t="str">
            <v>A</v>
          </cell>
          <cell r="BM281" t="str">
            <v>C+</v>
          </cell>
          <cell r="BN281" t="str">
            <v>D+</v>
          </cell>
          <cell r="BO281" t="str">
            <v>B+</v>
          </cell>
          <cell r="BP281" t="str">
            <v>A+</v>
          </cell>
          <cell r="BQ281" t="str">
            <v>A++</v>
          </cell>
          <cell r="BR281" t="str">
            <v>A++</v>
          </cell>
          <cell r="BS281" t="str">
            <v>A++</v>
          </cell>
          <cell r="BT281" t="str">
            <v>A++</v>
          </cell>
          <cell r="BU281" t="str">
            <v>A++</v>
          </cell>
          <cell r="BW281">
            <v>2</v>
          </cell>
          <cell r="BX281">
            <v>4</v>
          </cell>
          <cell r="BY281">
            <v>4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20.5</v>
          </cell>
          <cell r="CI281">
            <v>0</v>
          </cell>
          <cell r="CJ281" t="str">
            <v>Pass</v>
          </cell>
          <cell r="CK281">
            <v>8.15</v>
          </cell>
        </row>
        <row r="282">
          <cell r="B282" t="str">
            <v>PIET23AD005</v>
          </cell>
          <cell r="C282" t="str">
            <v>ADITYA YADAV</v>
          </cell>
          <cell r="D282" t="str">
            <v>23EPTAD005</v>
          </cell>
          <cell r="E282" t="str">
            <v>E-05</v>
          </cell>
          <cell r="F282"/>
          <cell r="G282">
            <v>5</v>
          </cell>
          <cell r="H282">
            <v>10</v>
          </cell>
          <cell r="I282">
            <v>10</v>
          </cell>
          <cell r="J282">
            <v>25</v>
          </cell>
          <cell r="K282">
            <v>10</v>
          </cell>
          <cell r="L282" t="str">
            <v>N</v>
          </cell>
          <cell r="M282">
            <v>8</v>
          </cell>
          <cell r="N282">
            <v>18</v>
          </cell>
          <cell r="O282" t="str">
            <v>N</v>
          </cell>
          <cell r="P282">
            <v>10</v>
          </cell>
          <cell r="Q282">
            <v>8</v>
          </cell>
          <cell r="R282">
            <v>18</v>
          </cell>
          <cell r="S282">
            <v>6</v>
          </cell>
          <cell r="T282">
            <v>7</v>
          </cell>
          <cell r="U282">
            <v>7</v>
          </cell>
          <cell r="V282">
            <v>20</v>
          </cell>
          <cell r="W282">
            <v>7</v>
          </cell>
          <cell r="X282">
            <v>9</v>
          </cell>
          <cell r="Y282">
            <v>7</v>
          </cell>
          <cell r="Z282">
            <v>23</v>
          </cell>
          <cell r="AA282">
            <v>104</v>
          </cell>
          <cell r="AB282">
            <v>9</v>
          </cell>
          <cell r="AC282">
            <v>7</v>
          </cell>
          <cell r="AD282">
            <v>31</v>
          </cell>
          <cell r="AE282">
            <v>47</v>
          </cell>
          <cell r="AF282">
            <v>32</v>
          </cell>
          <cell r="AG282">
            <v>79</v>
          </cell>
          <cell r="AH282">
            <v>7</v>
          </cell>
          <cell r="AI282">
            <v>7</v>
          </cell>
          <cell r="AJ282">
            <v>35</v>
          </cell>
          <cell r="AK282">
            <v>49</v>
          </cell>
          <cell r="AL282">
            <v>28</v>
          </cell>
          <cell r="AM282">
            <v>77</v>
          </cell>
          <cell r="AN282">
            <v>7</v>
          </cell>
          <cell r="AO282">
            <v>7</v>
          </cell>
          <cell r="AP282">
            <v>30</v>
          </cell>
          <cell r="AQ282">
            <v>44</v>
          </cell>
          <cell r="AR282">
            <v>28</v>
          </cell>
          <cell r="AS282">
            <v>72</v>
          </cell>
          <cell r="AT282">
            <v>8</v>
          </cell>
          <cell r="AU282">
            <v>7</v>
          </cell>
          <cell r="AV282">
            <v>35</v>
          </cell>
          <cell r="AW282">
            <v>50</v>
          </cell>
          <cell r="AX282">
            <v>28</v>
          </cell>
          <cell r="AY282">
            <v>78</v>
          </cell>
          <cell r="AZ282">
            <v>6</v>
          </cell>
          <cell r="BA282">
            <v>7</v>
          </cell>
          <cell r="BB282">
            <v>38</v>
          </cell>
          <cell r="BC282">
            <v>51</v>
          </cell>
          <cell r="BD282">
            <v>27</v>
          </cell>
          <cell r="BE282">
            <v>78</v>
          </cell>
          <cell r="BF282">
            <v>384</v>
          </cell>
          <cell r="BG282">
            <v>79</v>
          </cell>
          <cell r="BH282">
            <v>567</v>
          </cell>
          <cell r="BI282">
            <v>75.599999999999994</v>
          </cell>
          <cell r="BK282" t="str">
            <v>C+</v>
          </cell>
          <cell r="BL282" t="str">
            <v>D+</v>
          </cell>
          <cell r="BM282" t="str">
            <v>D+</v>
          </cell>
          <cell r="BN282" t="str">
            <v>D+</v>
          </cell>
          <cell r="BO282" t="str">
            <v>C+</v>
          </cell>
          <cell r="BP282" t="str">
            <v>A+</v>
          </cell>
          <cell r="BQ282" t="str">
            <v>A+</v>
          </cell>
          <cell r="BR282" t="str">
            <v>A</v>
          </cell>
          <cell r="BS282" t="str">
            <v>A+</v>
          </cell>
          <cell r="BT282" t="str">
            <v>A+</v>
          </cell>
          <cell r="BU282" t="str">
            <v>A+</v>
          </cell>
          <cell r="BW282">
            <v>2</v>
          </cell>
          <cell r="BX282">
            <v>4</v>
          </cell>
          <cell r="BY282">
            <v>4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20.5</v>
          </cell>
          <cell r="CI282">
            <v>0</v>
          </cell>
          <cell r="CJ282" t="str">
            <v>Pass</v>
          </cell>
          <cell r="CK282">
            <v>7.11</v>
          </cell>
        </row>
        <row r="283">
          <cell r="B283" t="str">
            <v>PIET23AD006</v>
          </cell>
          <cell r="C283" t="str">
            <v>AJAY SINGH SHEKHAWAT</v>
          </cell>
          <cell r="D283" t="str">
            <v>23EPTAD006</v>
          </cell>
          <cell r="E283" t="str">
            <v>E-06</v>
          </cell>
          <cell r="F283"/>
          <cell r="G283">
            <v>8</v>
          </cell>
          <cell r="H283">
            <v>9</v>
          </cell>
          <cell r="I283">
            <v>10</v>
          </cell>
          <cell r="J283">
            <v>27</v>
          </cell>
          <cell r="K283">
            <v>1</v>
          </cell>
          <cell r="L283">
            <v>7</v>
          </cell>
          <cell r="M283">
            <v>10</v>
          </cell>
          <cell r="N283">
            <v>18</v>
          </cell>
          <cell r="O283">
            <v>8</v>
          </cell>
          <cell r="P283">
            <v>10</v>
          </cell>
          <cell r="Q283">
            <v>10</v>
          </cell>
          <cell r="R283">
            <v>28</v>
          </cell>
          <cell r="S283">
            <v>4</v>
          </cell>
          <cell r="T283">
            <v>7</v>
          </cell>
          <cell r="U283">
            <v>10</v>
          </cell>
          <cell r="V283">
            <v>21</v>
          </cell>
          <cell r="W283">
            <v>6</v>
          </cell>
          <cell r="X283">
            <v>9</v>
          </cell>
          <cell r="Y283">
            <v>10</v>
          </cell>
          <cell r="Z283">
            <v>25</v>
          </cell>
          <cell r="AA283">
            <v>119</v>
          </cell>
          <cell r="AB283">
            <v>9</v>
          </cell>
          <cell r="AC283">
            <v>7</v>
          </cell>
          <cell r="AD283">
            <v>38</v>
          </cell>
          <cell r="AE283">
            <v>54</v>
          </cell>
          <cell r="AF283">
            <v>32</v>
          </cell>
          <cell r="AG283">
            <v>86</v>
          </cell>
          <cell r="AH283">
            <v>8</v>
          </cell>
          <cell r="AI283">
            <v>9</v>
          </cell>
          <cell r="AJ283">
            <v>34</v>
          </cell>
          <cell r="AK283">
            <v>51</v>
          </cell>
          <cell r="AL283">
            <v>30</v>
          </cell>
          <cell r="AM283">
            <v>81</v>
          </cell>
          <cell r="AN283">
            <v>7</v>
          </cell>
          <cell r="AO283">
            <v>8</v>
          </cell>
          <cell r="AP283">
            <v>38</v>
          </cell>
          <cell r="AQ283">
            <v>53</v>
          </cell>
          <cell r="AR283">
            <v>32</v>
          </cell>
          <cell r="AS283">
            <v>85</v>
          </cell>
          <cell r="AT283">
            <v>9</v>
          </cell>
          <cell r="AU283">
            <v>8</v>
          </cell>
          <cell r="AV283">
            <v>39</v>
          </cell>
          <cell r="AW283">
            <v>56</v>
          </cell>
          <cell r="AX283">
            <v>28</v>
          </cell>
          <cell r="AY283">
            <v>84</v>
          </cell>
          <cell r="AZ283">
            <v>8</v>
          </cell>
          <cell r="BA283">
            <v>6</v>
          </cell>
          <cell r="BB283">
            <v>35</v>
          </cell>
          <cell r="BC283">
            <v>49</v>
          </cell>
          <cell r="BD283">
            <v>33</v>
          </cell>
          <cell r="BE283">
            <v>82</v>
          </cell>
          <cell r="BF283">
            <v>418</v>
          </cell>
          <cell r="BG283">
            <v>58</v>
          </cell>
          <cell r="BH283">
            <v>595</v>
          </cell>
          <cell r="BI283">
            <v>79.333333333333329</v>
          </cell>
          <cell r="BK283" t="str">
            <v>B</v>
          </cell>
          <cell r="BL283" t="str">
            <v>B</v>
          </cell>
          <cell r="BM283" t="str">
            <v>D+</v>
          </cell>
          <cell r="BN283" t="str">
            <v>D+</v>
          </cell>
          <cell r="BO283" t="str">
            <v>C+</v>
          </cell>
          <cell r="BP283" t="str">
            <v>A++</v>
          </cell>
          <cell r="BQ283" t="str">
            <v>A++</v>
          </cell>
          <cell r="BR283" t="str">
            <v>A++</v>
          </cell>
          <cell r="BS283" t="str">
            <v>A++</v>
          </cell>
          <cell r="BT283" t="str">
            <v>A++</v>
          </cell>
          <cell r="BU283" t="str">
            <v>C+</v>
          </cell>
          <cell r="BW283">
            <v>2</v>
          </cell>
          <cell r="BX283">
            <v>4</v>
          </cell>
          <cell r="BY283">
            <v>4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20.5</v>
          </cell>
          <cell r="CI283">
            <v>0</v>
          </cell>
          <cell r="CJ283" t="str">
            <v>Pass</v>
          </cell>
          <cell r="CK283">
            <v>7.73</v>
          </cell>
        </row>
        <row r="284">
          <cell r="B284" t="str">
            <v>PIET23AD007</v>
          </cell>
          <cell r="C284" t="str">
            <v>AKSHYA VYAS</v>
          </cell>
          <cell r="D284" t="str">
            <v>23EPTAD007</v>
          </cell>
          <cell r="E284" t="str">
            <v>E-07</v>
          </cell>
          <cell r="F284"/>
          <cell r="G284">
            <v>4</v>
          </cell>
          <cell r="H284">
            <v>5</v>
          </cell>
          <cell r="I284">
            <v>10</v>
          </cell>
          <cell r="J284">
            <v>19</v>
          </cell>
          <cell r="K284">
            <v>8</v>
          </cell>
          <cell r="L284">
            <v>10</v>
          </cell>
          <cell r="M284">
            <v>8</v>
          </cell>
          <cell r="N284">
            <v>26</v>
          </cell>
          <cell r="O284" t="str">
            <v>N</v>
          </cell>
          <cell r="P284">
            <v>10</v>
          </cell>
          <cell r="Q284">
            <v>9</v>
          </cell>
          <cell r="R284">
            <v>19</v>
          </cell>
          <cell r="S284">
            <v>5</v>
          </cell>
          <cell r="T284">
            <v>7</v>
          </cell>
          <cell r="U284">
            <v>8</v>
          </cell>
          <cell r="V284">
            <v>20</v>
          </cell>
          <cell r="W284">
            <v>3</v>
          </cell>
          <cell r="X284">
            <v>6</v>
          </cell>
          <cell r="Y284">
            <v>9</v>
          </cell>
          <cell r="Z284">
            <v>18</v>
          </cell>
          <cell r="AA284">
            <v>102</v>
          </cell>
          <cell r="AB284">
            <v>7</v>
          </cell>
          <cell r="AC284">
            <v>8</v>
          </cell>
          <cell r="AD284">
            <v>34</v>
          </cell>
          <cell r="AE284">
            <v>49</v>
          </cell>
          <cell r="AF284">
            <v>35</v>
          </cell>
          <cell r="AG284">
            <v>84</v>
          </cell>
          <cell r="AH284">
            <v>8</v>
          </cell>
          <cell r="AI284">
            <v>7</v>
          </cell>
          <cell r="AJ284">
            <v>36</v>
          </cell>
          <cell r="AK284">
            <v>51</v>
          </cell>
          <cell r="AL284">
            <v>30</v>
          </cell>
          <cell r="AM284">
            <v>81</v>
          </cell>
          <cell r="AN284">
            <v>6</v>
          </cell>
          <cell r="AO284">
            <v>9</v>
          </cell>
          <cell r="AP284">
            <v>39</v>
          </cell>
          <cell r="AQ284">
            <v>54</v>
          </cell>
          <cell r="AR284">
            <v>33</v>
          </cell>
          <cell r="AS284">
            <v>87</v>
          </cell>
          <cell r="AT284">
            <v>9</v>
          </cell>
          <cell r="AU284">
            <v>8</v>
          </cell>
          <cell r="AV284">
            <v>40</v>
          </cell>
          <cell r="AW284">
            <v>57</v>
          </cell>
          <cell r="AX284">
            <v>33</v>
          </cell>
          <cell r="AY284">
            <v>90</v>
          </cell>
          <cell r="AZ284">
            <v>5</v>
          </cell>
          <cell r="BA284">
            <v>7</v>
          </cell>
          <cell r="BB284">
            <v>33</v>
          </cell>
          <cell r="BC284">
            <v>45</v>
          </cell>
          <cell r="BD284">
            <v>29</v>
          </cell>
          <cell r="BE284">
            <v>74</v>
          </cell>
          <cell r="BF284">
            <v>416</v>
          </cell>
          <cell r="BG284">
            <v>78</v>
          </cell>
          <cell r="BH284">
            <v>596</v>
          </cell>
          <cell r="BI284">
            <v>79.466666666666669</v>
          </cell>
          <cell r="BK284" t="str">
            <v>D+</v>
          </cell>
          <cell r="BL284" t="str">
            <v>F</v>
          </cell>
          <cell r="BM284" t="str">
            <v>A</v>
          </cell>
          <cell r="BN284" t="str">
            <v>C</v>
          </cell>
          <cell r="BO284" t="str">
            <v>C</v>
          </cell>
          <cell r="BP284" t="str">
            <v>A++</v>
          </cell>
          <cell r="BQ284" t="str">
            <v>A++</v>
          </cell>
          <cell r="BR284" t="str">
            <v>A++</v>
          </cell>
          <cell r="BS284" t="str">
            <v>A++</v>
          </cell>
          <cell r="BT284" t="str">
            <v>A</v>
          </cell>
          <cell r="BU284" t="str">
            <v>A+</v>
          </cell>
          <cell r="BW284">
            <v>2</v>
          </cell>
          <cell r="BX284">
            <v>4</v>
          </cell>
          <cell r="BY284">
            <v>4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20.5</v>
          </cell>
          <cell r="CI284">
            <v>1</v>
          </cell>
          <cell r="CJ284" t="str">
            <v>Fail</v>
          </cell>
          <cell r="CK284">
            <v>6.5487804878048781</v>
          </cell>
        </row>
        <row r="285">
          <cell r="B285" t="str">
            <v>PIET23AD008</v>
          </cell>
          <cell r="C285" t="str">
            <v>ANIKET SINGH</v>
          </cell>
          <cell r="D285" t="str">
            <v>23EPTAD008</v>
          </cell>
          <cell r="E285" t="str">
            <v>E-08</v>
          </cell>
          <cell r="F285"/>
          <cell r="G285">
            <v>7</v>
          </cell>
          <cell r="H285">
            <v>10</v>
          </cell>
          <cell r="I285">
            <v>10</v>
          </cell>
          <cell r="J285">
            <v>27</v>
          </cell>
          <cell r="K285">
            <v>5</v>
          </cell>
          <cell r="L285">
            <v>8</v>
          </cell>
          <cell r="M285">
            <v>10</v>
          </cell>
          <cell r="N285">
            <v>23</v>
          </cell>
          <cell r="O285">
            <v>8</v>
          </cell>
          <cell r="P285">
            <v>10</v>
          </cell>
          <cell r="Q285">
            <v>10</v>
          </cell>
          <cell r="R285">
            <v>28</v>
          </cell>
          <cell r="S285">
            <v>4</v>
          </cell>
          <cell r="T285">
            <v>8</v>
          </cell>
          <cell r="U285">
            <v>10</v>
          </cell>
          <cell r="V285">
            <v>22</v>
          </cell>
          <cell r="W285">
            <v>6</v>
          </cell>
          <cell r="X285">
            <v>10</v>
          </cell>
          <cell r="Y285">
            <v>10</v>
          </cell>
          <cell r="Z285">
            <v>26</v>
          </cell>
          <cell r="AA285">
            <v>126</v>
          </cell>
          <cell r="AB285">
            <v>7</v>
          </cell>
          <cell r="AC285">
            <v>8</v>
          </cell>
          <cell r="AD285">
            <v>40</v>
          </cell>
          <cell r="AE285">
            <v>55</v>
          </cell>
          <cell r="AF285">
            <v>33</v>
          </cell>
          <cell r="AG285">
            <v>88</v>
          </cell>
          <cell r="AH285">
            <v>8</v>
          </cell>
          <cell r="AI285">
            <v>8</v>
          </cell>
          <cell r="AJ285">
            <v>34</v>
          </cell>
          <cell r="AK285">
            <v>50</v>
          </cell>
          <cell r="AL285">
            <v>29</v>
          </cell>
          <cell r="AM285">
            <v>79</v>
          </cell>
          <cell r="AN285">
            <v>7</v>
          </cell>
          <cell r="AO285">
            <v>8</v>
          </cell>
          <cell r="AP285">
            <v>37</v>
          </cell>
          <cell r="AQ285">
            <v>52</v>
          </cell>
          <cell r="AR285">
            <v>31</v>
          </cell>
          <cell r="AS285">
            <v>83</v>
          </cell>
          <cell r="AT285">
            <v>8</v>
          </cell>
          <cell r="AU285">
            <v>8</v>
          </cell>
          <cell r="AV285">
            <v>38</v>
          </cell>
          <cell r="AW285">
            <v>54</v>
          </cell>
          <cell r="AX285">
            <v>25</v>
          </cell>
          <cell r="AY285">
            <v>79</v>
          </cell>
          <cell r="AZ285">
            <v>8</v>
          </cell>
          <cell r="BA285">
            <v>4</v>
          </cell>
          <cell r="BB285">
            <v>35</v>
          </cell>
          <cell r="BC285">
            <v>47</v>
          </cell>
          <cell r="BD285">
            <v>25</v>
          </cell>
          <cell r="BE285">
            <v>72</v>
          </cell>
          <cell r="BF285">
            <v>401</v>
          </cell>
          <cell r="BG285">
            <v>55</v>
          </cell>
          <cell r="BH285">
            <v>582</v>
          </cell>
          <cell r="BI285">
            <v>77.600000000000009</v>
          </cell>
          <cell r="BK285" t="str">
            <v>A</v>
          </cell>
          <cell r="BL285" t="str">
            <v>C</v>
          </cell>
          <cell r="BM285" t="str">
            <v>B+</v>
          </cell>
          <cell r="BN285" t="str">
            <v>D</v>
          </cell>
          <cell r="BO285" t="str">
            <v>B</v>
          </cell>
          <cell r="BP285" t="str">
            <v>A+</v>
          </cell>
          <cell r="BQ285" t="str">
            <v>A++</v>
          </cell>
          <cell r="BR285" t="str">
            <v>A++</v>
          </cell>
          <cell r="BS285" t="str">
            <v>A+</v>
          </cell>
          <cell r="BT285" t="str">
            <v>A</v>
          </cell>
          <cell r="BU285" t="str">
            <v>C</v>
          </cell>
          <cell r="BW285">
            <v>2</v>
          </cell>
          <cell r="BX285">
            <v>4</v>
          </cell>
          <cell r="BY285">
            <v>4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20.5</v>
          </cell>
          <cell r="CI285">
            <v>0</v>
          </cell>
          <cell r="CJ285" t="str">
            <v>Pass</v>
          </cell>
          <cell r="CK285">
            <v>7.8</v>
          </cell>
        </row>
        <row r="286">
          <cell r="B286" t="str">
            <v>PIET23AD009</v>
          </cell>
          <cell r="C286" t="str">
            <v>ANIL JANGID</v>
          </cell>
          <cell r="D286" t="str">
            <v>23EPTAD009</v>
          </cell>
          <cell r="E286" t="str">
            <v>E-09</v>
          </cell>
          <cell r="F286"/>
          <cell r="G286">
            <v>8</v>
          </cell>
          <cell r="H286">
            <v>10</v>
          </cell>
          <cell r="I286">
            <v>10</v>
          </cell>
          <cell r="J286">
            <v>28</v>
          </cell>
          <cell r="K286">
            <v>7</v>
          </cell>
          <cell r="L286">
            <v>10</v>
          </cell>
          <cell r="M286">
            <v>8</v>
          </cell>
          <cell r="N286">
            <v>25</v>
          </cell>
          <cell r="O286">
            <v>8</v>
          </cell>
          <cell r="P286">
            <v>10</v>
          </cell>
          <cell r="Q286">
            <v>10</v>
          </cell>
          <cell r="R286">
            <v>28</v>
          </cell>
          <cell r="S286">
            <v>7</v>
          </cell>
          <cell r="T286">
            <v>10</v>
          </cell>
          <cell r="U286">
            <v>10</v>
          </cell>
          <cell r="V286">
            <v>27</v>
          </cell>
          <cell r="W286">
            <v>5</v>
          </cell>
          <cell r="X286">
            <v>10</v>
          </cell>
          <cell r="Y286">
            <v>8</v>
          </cell>
          <cell r="Z286">
            <v>23</v>
          </cell>
          <cell r="AA286">
            <v>131</v>
          </cell>
          <cell r="AB286">
            <v>9</v>
          </cell>
          <cell r="AC286">
            <v>9</v>
          </cell>
          <cell r="AD286">
            <v>39</v>
          </cell>
          <cell r="AE286">
            <v>57</v>
          </cell>
          <cell r="AF286">
            <v>33</v>
          </cell>
          <cell r="AG286">
            <v>90</v>
          </cell>
          <cell r="AH286">
            <v>8</v>
          </cell>
          <cell r="AI286">
            <v>7</v>
          </cell>
          <cell r="AJ286">
            <v>34</v>
          </cell>
          <cell r="AK286">
            <v>49</v>
          </cell>
          <cell r="AL286">
            <v>31</v>
          </cell>
          <cell r="AM286">
            <v>80</v>
          </cell>
          <cell r="AN286">
            <v>8</v>
          </cell>
          <cell r="AO286">
            <v>8</v>
          </cell>
          <cell r="AP286">
            <v>40</v>
          </cell>
          <cell r="AQ286">
            <v>56</v>
          </cell>
          <cell r="AR286">
            <v>33</v>
          </cell>
          <cell r="AS286">
            <v>89</v>
          </cell>
          <cell r="AT286">
            <v>9</v>
          </cell>
          <cell r="AU286">
            <v>8</v>
          </cell>
          <cell r="AV286">
            <v>39</v>
          </cell>
          <cell r="AW286">
            <v>56</v>
          </cell>
          <cell r="AX286">
            <v>30</v>
          </cell>
          <cell r="AY286">
            <v>86</v>
          </cell>
          <cell r="AZ286">
            <v>8</v>
          </cell>
          <cell r="BA286">
            <v>8</v>
          </cell>
          <cell r="BB286">
            <v>37</v>
          </cell>
          <cell r="BC286">
            <v>53</v>
          </cell>
          <cell r="BD286">
            <v>26</v>
          </cell>
          <cell r="BE286">
            <v>79</v>
          </cell>
          <cell r="BF286">
            <v>424</v>
          </cell>
          <cell r="BG286">
            <v>72</v>
          </cell>
          <cell r="BH286">
            <v>627</v>
          </cell>
          <cell r="BI286">
            <v>83.6</v>
          </cell>
          <cell r="BK286" t="str">
            <v>A++</v>
          </cell>
          <cell r="BL286" t="str">
            <v>C+</v>
          </cell>
          <cell r="BM286" t="str">
            <v>A</v>
          </cell>
          <cell r="BN286" t="str">
            <v>A</v>
          </cell>
          <cell r="BO286" t="str">
            <v>B</v>
          </cell>
          <cell r="BP286" t="str">
            <v>A+</v>
          </cell>
          <cell r="BQ286" t="str">
            <v>A++</v>
          </cell>
          <cell r="BR286" t="str">
            <v>A++</v>
          </cell>
          <cell r="BS286" t="str">
            <v>A++</v>
          </cell>
          <cell r="BT286" t="str">
            <v>A+</v>
          </cell>
          <cell r="BU286" t="str">
            <v>A</v>
          </cell>
          <cell r="BW286">
            <v>2</v>
          </cell>
          <cell r="BX286">
            <v>4</v>
          </cell>
          <cell r="BY286">
            <v>4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20.5</v>
          </cell>
          <cell r="CI286">
            <v>0</v>
          </cell>
          <cell r="CJ286" t="str">
            <v>Pass</v>
          </cell>
          <cell r="CK286">
            <v>8.57</v>
          </cell>
        </row>
        <row r="287">
          <cell r="B287" t="str">
            <v>PIET23AD010</v>
          </cell>
          <cell r="C287" t="str">
            <v>ARSHIT KUMAR MITTAL</v>
          </cell>
          <cell r="D287" t="str">
            <v>23EPTAD010</v>
          </cell>
          <cell r="E287" t="str">
            <v>E-10</v>
          </cell>
          <cell r="F287"/>
          <cell r="G287">
            <v>6</v>
          </cell>
          <cell r="H287">
            <v>8</v>
          </cell>
          <cell r="I287">
            <v>10</v>
          </cell>
          <cell r="J287">
            <v>24</v>
          </cell>
          <cell r="K287">
            <v>4</v>
          </cell>
          <cell r="L287">
            <v>7</v>
          </cell>
          <cell r="M287">
            <v>10</v>
          </cell>
          <cell r="N287">
            <v>21</v>
          </cell>
          <cell r="O287">
            <v>5</v>
          </cell>
          <cell r="P287">
            <v>8</v>
          </cell>
          <cell r="Q287">
            <v>10</v>
          </cell>
          <cell r="R287">
            <v>23</v>
          </cell>
          <cell r="S287">
            <v>4</v>
          </cell>
          <cell r="T287">
            <v>9</v>
          </cell>
          <cell r="U287">
            <v>10</v>
          </cell>
          <cell r="V287">
            <v>23</v>
          </cell>
          <cell r="W287">
            <v>5</v>
          </cell>
          <cell r="X287">
            <v>7</v>
          </cell>
          <cell r="Y287">
            <v>10</v>
          </cell>
          <cell r="Z287">
            <v>22</v>
          </cell>
          <cell r="AA287">
            <v>113</v>
          </cell>
          <cell r="AB287">
            <v>6</v>
          </cell>
          <cell r="AC287">
            <v>7</v>
          </cell>
          <cell r="AD287">
            <v>40</v>
          </cell>
          <cell r="AE287">
            <v>53</v>
          </cell>
          <cell r="AF287">
            <v>32</v>
          </cell>
          <cell r="AG287">
            <v>85</v>
          </cell>
          <cell r="AH287">
            <v>6</v>
          </cell>
          <cell r="AI287">
            <v>7</v>
          </cell>
          <cell r="AJ287">
            <v>34</v>
          </cell>
          <cell r="AK287">
            <v>47</v>
          </cell>
          <cell r="AL287">
            <v>26</v>
          </cell>
          <cell r="AM287">
            <v>73</v>
          </cell>
          <cell r="AN287">
            <v>6</v>
          </cell>
          <cell r="AO287">
            <v>7</v>
          </cell>
          <cell r="AP287">
            <v>39</v>
          </cell>
          <cell r="AQ287">
            <v>52</v>
          </cell>
          <cell r="AR287">
            <v>33</v>
          </cell>
          <cell r="AS287">
            <v>85</v>
          </cell>
          <cell r="AT287">
            <v>8</v>
          </cell>
          <cell r="AU287">
            <v>8</v>
          </cell>
          <cell r="AV287">
            <v>40</v>
          </cell>
          <cell r="AW287">
            <v>56</v>
          </cell>
          <cell r="AX287">
            <v>29</v>
          </cell>
          <cell r="AY287">
            <v>85</v>
          </cell>
          <cell r="AZ287">
            <v>9</v>
          </cell>
          <cell r="BA287">
            <v>8</v>
          </cell>
          <cell r="BB287">
            <v>38</v>
          </cell>
          <cell r="BC287">
            <v>55</v>
          </cell>
          <cell r="BD287">
            <v>28</v>
          </cell>
          <cell r="BE287">
            <v>83</v>
          </cell>
          <cell r="BF287">
            <v>411</v>
          </cell>
          <cell r="BG287">
            <v>80</v>
          </cell>
          <cell r="BH287">
            <v>604</v>
          </cell>
          <cell r="BI287">
            <v>80.533333333333331</v>
          </cell>
          <cell r="BK287" t="str">
            <v>A</v>
          </cell>
          <cell r="BL287" t="str">
            <v>E+</v>
          </cell>
          <cell r="BM287" t="str">
            <v>D+</v>
          </cell>
          <cell r="BN287" t="str">
            <v>C</v>
          </cell>
          <cell r="BO287" t="str">
            <v>D</v>
          </cell>
          <cell r="BP287" t="str">
            <v>A</v>
          </cell>
          <cell r="BQ287" t="str">
            <v>A++</v>
          </cell>
          <cell r="BR287" t="str">
            <v>A++</v>
          </cell>
          <cell r="BS287" t="str">
            <v>A++</v>
          </cell>
          <cell r="BT287" t="str">
            <v>A++</v>
          </cell>
          <cell r="BU287" t="str">
            <v>A+</v>
          </cell>
          <cell r="BW287">
            <v>2</v>
          </cell>
          <cell r="BX287">
            <v>4</v>
          </cell>
          <cell r="BY287">
            <v>4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20.5</v>
          </cell>
          <cell r="CI287">
            <v>0</v>
          </cell>
          <cell r="CJ287" t="str">
            <v>Pass</v>
          </cell>
          <cell r="CK287">
            <v>7.22</v>
          </cell>
        </row>
        <row r="288">
          <cell r="B288" t="str">
            <v>PIET23AD011</v>
          </cell>
          <cell r="C288" t="str">
            <v>ARYAN NAMA</v>
          </cell>
          <cell r="D288" t="str">
            <v>23EPTAD011</v>
          </cell>
          <cell r="E288" t="str">
            <v>E-11</v>
          </cell>
          <cell r="F288"/>
          <cell r="G288">
            <v>8</v>
          </cell>
          <cell r="H288">
            <v>10</v>
          </cell>
          <cell r="I288">
            <v>10</v>
          </cell>
          <cell r="J288">
            <v>28</v>
          </cell>
          <cell r="K288">
            <v>8</v>
          </cell>
          <cell r="L288">
            <v>10</v>
          </cell>
          <cell r="M288">
            <v>10</v>
          </cell>
          <cell r="N288">
            <v>28</v>
          </cell>
          <cell r="O288">
            <v>8</v>
          </cell>
          <cell r="P288">
            <v>10</v>
          </cell>
          <cell r="Q288">
            <v>10</v>
          </cell>
          <cell r="R288">
            <v>28</v>
          </cell>
          <cell r="S288">
            <v>6</v>
          </cell>
          <cell r="T288">
            <v>10</v>
          </cell>
          <cell r="U288">
            <v>10</v>
          </cell>
          <cell r="V288">
            <v>26</v>
          </cell>
          <cell r="W288">
            <v>6</v>
          </cell>
          <cell r="X288">
            <v>9</v>
          </cell>
          <cell r="Y288">
            <v>8</v>
          </cell>
          <cell r="Z288">
            <v>23</v>
          </cell>
          <cell r="AA288">
            <v>133</v>
          </cell>
          <cell r="AB288">
            <v>8</v>
          </cell>
          <cell r="AC288">
            <v>9</v>
          </cell>
          <cell r="AD288">
            <v>40</v>
          </cell>
          <cell r="AE288">
            <v>57</v>
          </cell>
          <cell r="AF288">
            <v>30</v>
          </cell>
          <cell r="AG288">
            <v>87</v>
          </cell>
          <cell r="AH288">
            <v>7</v>
          </cell>
          <cell r="AI288">
            <v>6</v>
          </cell>
          <cell r="AJ288">
            <v>33</v>
          </cell>
          <cell r="AK288">
            <v>46</v>
          </cell>
          <cell r="AL288">
            <v>29</v>
          </cell>
          <cell r="AM288">
            <v>75</v>
          </cell>
          <cell r="AN288">
            <v>6</v>
          </cell>
          <cell r="AO288">
            <v>8</v>
          </cell>
          <cell r="AP288">
            <v>40</v>
          </cell>
          <cell r="AQ288">
            <v>54</v>
          </cell>
          <cell r="AR288">
            <v>35</v>
          </cell>
          <cell r="AS288">
            <v>89</v>
          </cell>
          <cell r="AT288">
            <v>8</v>
          </cell>
          <cell r="AU288">
            <v>8</v>
          </cell>
          <cell r="AV288">
            <v>37</v>
          </cell>
          <cell r="AW288">
            <v>53</v>
          </cell>
          <cell r="AX288">
            <v>25</v>
          </cell>
          <cell r="AY288">
            <v>78</v>
          </cell>
          <cell r="AZ288">
            <v>8</v>
          </cell>
          <cell r="BA288">
            <v>9</v>
          </cell>
          <cell r="BB288">
            <v>36</v>
          </cell>
          <cell r="BC288">
            <v>53</v>
          </cell>
          <cell r="BD288">
            <v>32</v>
          </cell>
          <cell r="BE288">
            <v>85</v>
          </cell>
          <cell r="BF288">
            <v>414</v>
          </cell>
          <cell r="BG288">
            <v>91</v>
          </cell>
          <cell r="BH288">
            <v>638</v>
          </cell>
          <cell r="BI288">
            <v>85.066666666666663</v>
          </cell>
          <cell r="BK288" t="str">
            <v>B</v>
          </cell>
          <cell r="BL288" t="str">
            <v>A++</v>
          </cell>
          <cell r="BM288" t="str">
            <v>C+</v>
          </cell>
          <cell r="BN288" t="str">
            <v>C+</v>
          </cell>
          <cell r="BO288" t="str">
            <v>C</v>
          </cell>
          <cell r="BP288" t="str">
            <v>A</v>
          </cell>
          <cell r="BQ288" t="str">
            <v>A++</v>
          </cell>
          <cell r="BR288" t="str">
            <v>A++</v>
          </cell>
          <cell r="BS288" t="str">
            <v>A+</v>
          </cell>
          <cell r="BT288" t="str">
            <v>A++</v>
          </cell>
          <cell r="BU288" t="str">
            <v>A++</v>
          </cell>
          <cell r="BW288">
            <v>2</v>
          </cell>
          <cell r="BX288">
            <v>4</v>
          </cell>
          <cell r="BY288">
            <v>4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20.5</v>
          </cell>
          <cell r="CI288">
            <v>0</v>
          </cell>
          <cell r="CJ288" t="str">
            <v>Pass</v>
          </cell>
          <cell r="CK288">
            <v>8.41</v>
          </cell>
        </row>
        <row r="289">
          <cell r="B289" t="str">
            <v>PIET23AD012</v>
          </cell>
          <cell r="C289" t="str">
            <v>ASHLEY KUMAWAT</v>
          </cell>
          <cell r="D289" t="str">
            <v>23EPTAD012</v>
          </cell>
          <cell r="E289" t="str">
            <v>E-12</v>
          </cell>
          <cell r="F289"/>
          <cell r="G289">
            <v>10</v>
          </cell>
          <cell r="H289">
            <v>10</v>
          </cell>
          <cell r="I289">
            <v>10</v>
          </cell>
          <cell r="J289">
            <v>30</v>
          </cell>
          <cell r="K289">
            <v>7</v>
          </cell>
          <cell r="L289">
            <v>9</v>
          </cell>
          <cell r="M289">
            <v>10</v>
          </cell>
          <cell r="N289">
            <v>26</v>
          </cell>
          <cell r="O289">
            <v>8</v>
          </cell>
          <cell r="P289">
            <v>10</v>
          </cell>
          <cell r="Q289">
            <v>10</v>
          </cell>
          <cell r="R289">
            <v>28</v>
          </cell>
          <cell r="S289">
            <v>5</v>
          </cell>
          <cell r="T289">
            <v>10</v>
          </cell>
          <cell r="U289">
            <v>10</v>
          </cell>
          <cell r="V289">
            <v>25</v>
          </cell>
          <cell r="W289">
            <v>8</v>
          </cell>
          <cell r="X289">
            <v>9</v>
          </cell>
          <cell r="Y289">
            <v>10</v>
          </cell>
          <cell r="Z289">
            <v>27</v>
          </cell>
          <cell r="AA289">
            <v>136</v>
          </cell>
          <cell r="AB289">
            <v>8</v>
          </cell>
          <cell r="AC289">
            <v>9</v>
          </cell>
          <cell r="AD289">
            <v>40</v>
          </cell>
          <cell r="AE289">
            <v>57</v>
          </cell>
          <cell r="AF289">
            <v>36</v>
          </cell>
          <cell r="AG289">
            <v>93</v>
          </cell>
          <cell r="AH289">
            <v>7</v>
          </cell>
          <cell r="AI289">
            <v>7</v>
          </cell>
          <cell r="AJ289">
            <v>37</v>
          </cell>
          <cell r="AK289">
            <v>51</v>
          </cell>
          <cell r="AL289">
            <v>30</v>
          </cell>
          <cell r="AM289">
            <v>81</v>
          </cell>
          <cell r="AN289">
            <v>9</v>
          </cell>
          <cell r="AO289">
            <v>10</v>
          </cell>
          <cell r="AP289">
            <v>40</v>
          </cell>
          <cell r="AQ289">
            <v>59</v>
          </cell>
          <cell r="AR289">
            <v>36</v>
          </cell>
          <cell r="AS289">
            <v>95</v>
          </cell>
          <cell r="AT289">
            <v>8</v>
          </cell>
          <cell r="AU289">
            <v>8</v>
          </cell>
          <cell r="AV289">
            <v>36</v>
          </cell>
          <cell r="AW289">
            <v>52</v>
          </cell>
          <cell r="AX289">
            <v>26</v>
          </cell>
          <cell r="AY289">
            <v>78</v>
          </cell>
          <cell r="AZ289">
            <v>8</v>
          </cell>
          <cell r="BA289">
            <v>9</v>
          </cell>
          <cell r="BB289">
            <v>37</v>
          </cell>
          <cell r="BC289">
            <v>54</v>
          </cell>
          <cell r="BD289">
            <v>32</v>
          </cell>
          <cell r="BE289">
            <v>86</v>
          </cell>
          <cell r="BF289">
            <v>433</v>
          </cell>
          <cell r="BG289">
            <v>98</v>
          </cell>
          <cell r="BH289">
            <v>667</v>
          </cell>
          <cell r="BI289">
            <v>88.933333333333337</v>
          </cell>
          <cell r="BK289" t="str">
            <v>A++</v>
          </cell>
          <cell r="BL289" t="str">
            <v>B+</v>
          </cell>
          <cell r="BM289" t="str">
            <v>B+</v>
          </cell>
          <cell r="BN289" t="str">
            <v>D+</v>
          </cell>
          <cell r="BO289" t="str">
            <v>B</v>
          </cell>
          <cell r="BP289" t="str">
            <v>A++</v>
          </cell>
          <cell r="BQ289" t="str">
            <v>A++</v>
          </cell>
          <cell r="BR289" t="str">
            <v>A++</v>
          </cell>
          <cell r="BS289" t="str">
            <v>A+</v>
          </cell>
          <cell r="BT289" t="str">
            <v>A++</v>
          </cell>
          <cell r="BU289" t="str">
            <v>A++</v>
          </cell>
          <cell r="BW289">
            <v>2</v>
          </cell>
          <cell r="BX289">
            <v>4</v>
          </cell>
          <cell r="BY289">
            <v>4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20.5</v>
          </cell>
          <cell r="CI289">
            <v>0</v>
          </cell>
          <cell r="CJ289" t="str">
            <v>Pass</v>
          </cell>
          <cell r="CK289">
            <v>8.5399999999999991</v>
          </cell>
        </row>
        <row r="290">
          <cell r="B290" t="str">
            <v>PIET23AD013</v>
          </cell>
          <cell r="C290" t="str">
            <v>BHOOMI AGRAWAL</v>
          </cell>
          <cell r="D290" t="str">
            <v>23EPTAD013</v>
          </cell>
          <cell r="E290" t="str">
            <v>E-13</v>
          </cell>
          <cell r="F290"/>
          <cell r="G290">
            <v>5</v>
          </cell>
          <cell r="H290">
            <v>9</v>
          </cell>
          <cell r="I290">
            <v>10</v>
          </cell>
          <cell r="J290">
            <v>24</v>
          </cell>
          <cell r="K290">
            <v>5</v>
          </cell>
          <cell r="L290" t="str">
            <v>N</v>
          </cell>
          <cell r="M290">
            <v>7</v>
          </cell>
          <cell r="N290">
            <v>12</v>
          </cell>
          <cell r="O290" t="str">
            <v>N</v>
          </cell>
          <cell r="P290">
            <v>9</v>
          </cell>
          <cell r="Q290">
            <v>9</v>
          </cell>
          <cell r="R290">
            <v>18</v>
          </cell>
          <cell r="S290">
            <v>1</v>
          </cell>
          <cell r="T290">
            <v>7</v>
          </cell>
          <cell r="U290">
            <v>10</v>
          </cell>
          <cell r="V290">
            <v>18</v>
          </cell>
          <cell r="W290">
            <v>1</v>
          </cell>
          <cell r="X290">
            <v>7</v>
          </cell>
          <cell r="Y290">
            <v>10</v>
          </cell>
          <cell r="Z290">
            <v>18</v>
          </cell>
          <cell r="AA290">
            <v>90</v>
          </cell>
          <cell r="AB290">
            <v>2</v>
          </cell>
          <cell r="AC290">
            <v>2</v>
          </cell>
          <cell r="AD290">
            <v>20</v>
          </cell>
          <cell r="AE290">
            <v>24</v>
          </cell>
          <cell r="AF290">
            <v>22</v>
          </cell>
          <cell r="AG290">
            <v>46</v>
          </cell>
          <cell r="AH290">
            <v>7</v>
          </cell>
          <cell r="AI290">
            <v>5</v>
          </cell>
          <cell r="AJ290">
            <v>36</v>
          </cell>
          <cell r="AK290">
            <v>48</v>
          </cell>
          <cell r="AL290">
            <v>29</v>
          </cell>
          <cell r="AM290">
            <v>77</v>
          </cell>
          <cell r="AN290">
            <v>6</v>
          </cell>
          <cell r="AO290">
            <v>7</v>
          </cell>
          <cell r="AP290">
            <v>33</v>
          </cell>
          <cell r="AQ290">
            <v>46</v>
          </cell>
          <cell r="AR290">
            <v>28</v>
          </cell>
          <cell r="AS290">
            <v>74</v>
          </cell>
          <cell r="AT290">
            <v>8</v>
          </cell>
          <cell r="AU290">
            <v>5</v>
          </cell>
          <cell r="AV290">
            <v>38</v>
          </cell>
          <cell r="AW290">
            <v>51</v>
          </cell>
          <cell r="AX290">
            <v>20</v>
          </cell>
          <cell r="AY290">
            <v>71</v>
          </cell>
          <cell r="AZ290">
            <v>5</v>
          </cell>
          <cell r="BA290">
            <v>5</v>
          </cell>
          <cell r="BB290">
            <v>33</v>
          </cell>
          <cell r="BC290">
            <v>43</v>
          </cell>
          <cell r="BD290">
            <v>28</v>
          </cell>
          <cell r="BE290">
            <v>71</v>
          </cell>
          <cell r="BF290">
            <v>339</v>
          </cell>
          <cell r="BG290">
            <v>47</v>
          </cell>
          <cell r="BH290">
            <v>476</v>
          </cell>
          <cell r="BI290">
            <v>63.466666666666669</v>
          </cell>
          <cell r="BK290" t="str">
            <v>B</v>
          </cell>
          <cell r="BL290" t="str">
            <v>E</v>
          </cell>
          <cell r="BM290" t="str">
            <v>D</v>
          </cell>
          <cell r="BN290" t="str">
            <v>E+</v>
          </cell>
          <cell r="BO290" t="str">
            <v>D</v>
          </cell>
          <cell r="BP290" t="str">
            <v>A+</v>
          </cell>
          <cell r="BQ290" t="str">
            <v>D</v>
          </cell>
          <cell r="BR290" t="str">
            <v>A</v>
          </cell>
          <cell r="BS290" t="str">
            <v>B+</v>
          </cell>
          <cell r="BT290" t="str">
            <v>B+</v>
          </cell>
          <cell r="BU290" t="str">
            <v>D</v>
          </cell>
          <cell r="BW290">
            <v>2</v>
          </cell>
          <cell r="BX290">
            <v>4</v>
          </cell>
          <cell r="BY290">
            <v>4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20.5</v>
          </cell>
          <cell r="CI290">
            <v>0</v>
          </cell>
          <cell r="CJ290" t="str">
            <v>Pass</v>
          </cell>
          <cell r="CK290">
            <v>5.51</v>
          </cell>
        </row>
        <row r="291">
          <cell r="B291" t="str">
            <v>PIET23AD014</v>
          </cell>
          <cell r="C291" t="str">
            <v>CHETAN SINGH DHAKED</v>
          </cell>
          <cell r="D291" t="str">
            <v>23EPTAD014</v>
          </cell>
          <cell r="E291" t="str">
            <v>E-14</v>
          </cell>
          <cell r="F291"/>
          <cell r="G291">
            <v>9</v>
          </cell>
          <cell r="H291">
            <v>10</v>
          </cell>
          <cell r="I291">
            <v>10</v>
          </cell>
          <cell r="J291">
            <v>29</v>
          </cell>
          <cell r="K291">
            <v>9</v>
          </cell>
          <cell r="L291">
            <v>10</v>
          </cell>
          <cell r="M291">
            <v>10</v>
          </cell>
          <cell r="N291">
            <v>29</v>
          </cell>
          <cell r="O291">
            <v>8</v>
          </cell>
          <cell r="P291">
            <v>10</v>
          </cell>
          <cell r="Q291">
            <v>10</v>
          </cell>
          <cell r="R291">
            <v>28</v>
          </cell>
          <cell r="S291">
            <v>9</v>
          </cell>
          <cell r="T291">
            <v>10</v>
          </cell>
          <cell r="U291">
            <v>10</v>
          </cell>
          <cell r="V291">
            <v>29</v>
          </cell>
          <cell r="W291">
            <v>9</v>
          </cell>
          <cell r="X291">
            <v>10</v>
          </cell>
          <cell r="Y291">
            <v>10</v>
          </cell>
          <cell r="Z291">
            <v>29</v>
          </cell>
          <cell r="AA291">
            <v>144</v>
          </cell>
          <cell r="AB291">
            <v>10</v>
          </cell>
          <cell r="AC291">
            <v>9</v>
          </cell>
          <cell r="AD291">
            <v>40</v>
          </cell>
          <cell r="AE291">
            <v>59</v>
          </cell>
          <cell r="AF291">
            <v>37</v>
          </cell>
          <cell r="AG291">
            <v>96</v>
          </cell>
          <cell r="AH291">
            <v>7</v>
          </cell>
          <cell r="AI291">
            <v>7</v>
          </cell>
          <cell r="AJ291">
            <v>34</v>
          </cell>
          <cell r="AK291">
            <v>48</v>
          </cell>
          <cell r="AL291">
            <v>31</v>
          </cell>
          <cell r="AM291">
            <v>79</v>
          </cell>
          <cell r="AN291">
            <v>10</v>
          </cell>
          <cell r="AO291">
            <v>9</v>
          </cell>
          <cell r="AP291">
            <v>40</v>
          </cell>
          <cell r="AQ291">
            <v>59</v>
          </cell>
          <cell r="AR291">
            <v>39</v>
          </cell>
          <cell r="AS291">
            <v>98</v>
          </cell>
          <cell r="AT291">
            <v>8</v>
          </cell>
          <cell r="AU291">
            <v>8</v>
          </cell>
          <cell r="AV291">
            <v>40</v>
          </cell>
          <cell r="AW291">
            <v>56</v>
          </cell>
          <cell r="AX291">
            <v>35</v>
          </cell>
          <cell r="AY291">
            <v>91</v>
          </cell>
          <cell r="AZ291">
            <v>8</v>
          </cell>
          <cell r="BA291">
            <v>9</v>
          </cell>
          <cell r="BB291">
            <v>39</v>
          </cell>
          <cell r="BC291">
            <v>56</v>
          </cell>
          <cell r="BD291">
            <v>31</v>
          </cell>
          <cell r="BE291">
            <v>87</v>
          </cell>
          <cell r="BF291">
            <v>451</v>
          </cell>
          <cell r="BG291">
            <v>100</v>
          </cell>
          <cell r="BH291">
            <v>695</v>
          </cell>
          <cell r="BI291">
            <v>92.666666666666657</v>
          </cell>
          <cell r="BK291" t="str">
            <v>A+</v>
          </cell>
          <cell r="BL291" t="str">
            <v>A+</v>
          </cell>
          <cell r="BM291" t="str">
            <v>A++</v>
          </cell>
          <cell r="BN291" t="str">
            <v>C+</v>
          </cell>
          <cell r="BO291" t="str">
            <v>A++</v>
          </cell>
          <cell r="BP291" t="str">
            <v>A+</v>
          </cell>
          <cell r="BQ291" t="str">
            <v>A++</v>
          </cell>
          <cell r="BR291" t="str">
            <v>A++</v>
          </cell>
          <cell r="BS291" t="str">
            <v>A++</v>
          </cell>
          <cell r="BT291" t="str">
            <v>A++</v>
          </cell>
          <cell r="BU291" t="str">
            <v>A++</v>
          </cell>
          <cell r="BW291">
            <v>2</v>
          </cell>
          <cell r="BX291">
            <v>4</v>
          </cell>
          <cell r="BY291">
            <v>4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20.5</v>
          </cell>
          <cell r="CI291">
            <v>0</v>
          </cell>
          <cell r="CJ291" t="str">
            <v>Pass</v>
          </cell>
          <cell r="CK291">
            <v>9.3699999999999992</v>
          </cell>
        </row>
        <row r="292">
          <cell r="B292" t="str">
            <v>PIET23AD015</v>
          </cell>
          <cell r="C292" t="str">
            <v>CHITRAKSHI MAHAJAN</v>
          </cell>
          <cell r="D292" t="str">
            <v>23EPTAD015</v>
          </cell>
          <cell r="E292" t="str">
            <v>E-15</v>
          </cell>
          <cell r="F292"/>
          <cell r="G292">
            <v>7</v>
          </cell>
          <cell r="H292">
            <v>10</v>
          </cell>
          <cell r="I292">
            <v>10</v>
          </cell>
          <cell r="J292">
            <v>27</v>
          </cell>
          <cell r="K292">
            <v>9</v>
          </cell>
          <cell r="L292">
            <v>10</v>
          </cell>
          <cell r="M292">
            <v>10</v>
          </cell>
          <cell r="N292">
            <v>29</v>
          </cell>
          <cell r="O292">
            <v>8</v>
          </cell>
          <cell r="P292">
            <v>10</v>
          </cell>
          <cell r="Q292">
            <v>10</v>
          </cell>
          <cell r="R292">
            <v>28</v>
          </cell>
          <cell r="S292">
            <v>8</v>
          </cell>
          <cell r="T292">
            <v>10</v>
          </cell>
          <cell r="U292">
            <v>10</v>
          </cell>
          <cell r="V292">
            <v>28</v>
          </cell>
          <cell r="W292">
            <v>7</v>
          </cell>
          <cell r="X292">
            <v>10</v>
          </cell>
          <cell r="Y292">
            <v>10</v>
          </cell>
          <cell r="Z292">
            <v>27</v>
          </cell>
          <cell r="AA292">
            <v>139</v>
          </cell>
          <cell r="AB292">
            <v>10</v>
          </cell>
          <cell r="AC292">
            <v>10</v>
          </cell>
          <cell r="AD292">
            <v>40</v>
          </cell>
          <cell r="AE292">
            <v>60</v>
          </cell>
          <cell r="AF292">
            <v>38</v>
          </cell>
          <cell r="AG292">
            <v>98</v>
          </cell>
          <cell r="AH292">
            <v>8</v>
          </cell>
          <cell r="AI292">
            <v>9</v>
          </cell>
          <cell r="AJ292">
            <v>34</v>
          </cell>
          <cell r="AK292">
            <v>51</v>
          </cell>
          <cell r="AL292">
            <v>32</v>
          </cell>
          <cell r="AM292">
            <v>83</v>
          </cell>
          <cell r="AN292">
            <v>8</v>
          </cell>
          <cell r="AO292">
            <v>9</v>
          </cell>
          <cell r="AP292">
            <v>40</v>
          </cell>
          <cell r="AQ292">
            <v>57</v>
          </cell>
          <cell r="AR292">
            <v>35</v>
          </cell>
          <cell r="AS292">
            <v>92</v>
          </cell>
          <cell r="AT292">
            <v>9</v>
          </cell>
          <cell r="AU292">
            <v>8</v>
          </cell>
          <cell r="AV292">
            <v>40</v>
          </cell>
          <cell r="AW292">
            <v>57</v>
          </cell>
          <cell r="AX292">
            <v>34</v>
          </cell>
          <cell r="AY292">
            <v>91</v>
          </cell>
          <cell r="AZ292">
            <v>6</v>
          </cell>
          <cell r="BA292">
            <v>8</v>
          </cell>
          <cell r="BB292">
            <v>30</v>
          </cell>
          <cell r="BC292">
            <v>44</v>
          </cell>
          <cell r="BD292">
            <v>28</v>
          </cell>
          <cell r="BE292">
            <v>72</v>
          </cell>
          <cell r="BF292">
            <v>436</v>
          </cell>
          <cell r="BG292">
            <v>96</v>
          </cell>
          <cell r="BH292">
            <v>671</v>
          </cell>
          <cell r="BI292">
            <v>89.466666666666669</v>
          </cell>
          <cell r="BK292" t="str">
            <v>A++</v>
          </cell>
          <cell r="BL292" t="str">
            <v>C+</v>
          </cell>
          <cell r="BM292" t="str">
            <v>A++</v>
          </cell>
          <cell r="BN292" t="str">
            <v>C</v>
          </cell>
          <cell r="BO292" t="str">
            <v>B+</v>
          </cell>
          <cell r="BP292" t="str">
            <v>A++</v>
          </cell>
          <cell r="BQ292" t="str">
            <v>A++</v>
          </cell>
          <cell r="BR292" t="str">
            <v>A++</v>
          </cell>
          <cell r="BS292" t="str">
            <v>A++</v>
          </cell>
          <cell r="BT292" t="str">
            <v>A</v>
          </cell>
          <cell r="BU292" t="str">
            <v>A++</v>
          </cell>
          <cell r="BW292">
            <v>2</v>
          </cell>
          <cell r="BX292">
            <v>4</v>
          </cell>
          <cell r="BY292">
            <v>4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20.5</v>
          </cell>
          <cell r="CI292">
            <v>0</v>
          </cell>
          <cell r="CJ292" t="str">
            <v>Pass</v>
          </cell>
          <cell r="CK292">
            <v>8.77</v>
          </cell>
        </row>
        <row r="293">
          <cell r="B293" t="str">
            <v>PIET23AD016</v>
          </cell>
          <cell r="C293" t="str">
            <v>DAKSH JAIN</v>
          </cell>
          <cell r="D293" t="str">
            <v>23EPTAD016</v>
          </cell>
          <cell r="E293" t="str">
            <v>E-16</v>
          </cell>
          <cell r="F293"/>
          <cell r="G293">
            <v>6</v>
          </cell>
          <cell r="H293">
            <v>10</v>
          </cell>
          <cell r="I293">
            <v>10</v>
          </cell>
          <cell r="J293">
            <v>26</v>
          </cell>
          <cell r="K293">
            <v>8</v>
          </cell>
          <cell r="L293">
            <v>10</v>
          </cell>
          <cell r="M293">
            <v>10</v>
          </cell>
          <cell r="N293">
            <v>28</v>
          </cell>
          <cell r="O293">
            <v>7</v>
          </cell>
          <cell r="P293">
            <v>9</v>
          </cell>
          <cell r="Q293">
            <v>10</v>
          </cell>
          <cell r="R293">
            <v>26</v>
          </cell>
          <cell r="S293">
            <v>7</v>
          </cell>
          <cell r="T293">
            <v>6</v>
          </cell>
          <cell r="U293">
            <v>10</v>
          </cell>
          <cell r="V293">
            <v>23</v>
          </cell>
          <cell r="W293">
            <v>6</v>
          </cell>
          <cell r="X293">
            <v>10</v>
          </cell>
          <cell r="Y293">
            <v>10</v>
          </cell>
          <cell r="Z293">
            <v>26</v>
          </cell>
          <cell r="AA293">
            <v>129</v>
          </cell>
          <cell r="AB293">
            <v>9</v>
          </cell>
          <cell r="AC293">
            <v>10</v>
          </cell>
          <cell r="AD293">
            <v>40</v>
          </cell>
          <cell r="AE293">
            <v>59</v>
          </cell>
          <cell r="AF293">
            <v>37</v>
          </cell>
          <cell r="AG293">
            <v>96</v>
          </cell>
          <cell r="AH293">
            <v>8</v>
          </cell>
          <cell r="AI293">
            <v>8</v>
          </cell>
          <cell r="AJ293">
            <v>33</v>
          </cell>
          <cell r="AK293">
            <v>49</v>
          </cell>
          <cell r="AL293">
            <v>28</v>
          </cell>
          <cell r="AM293">
            <v>77</v>
          </cell>
          <cell r="AN293">
            <v>8</v>
          </cell>
          <cell r="AO293">
            <v>7</v>
          </cell>
          <cell r="AP293">
            <v>40</v>
          </cell>
          <cell r="AQ293">
            <v>55</v>
          </cell>
          <cell r="AR293">
            <v>33</v>
          </cell>
          <cell r="AS293">
            <v>88</v>
          </cell>
          <cell r="AT293">
            <v>8</v>
          </cell>
          <cell r="AU293">
            <v>8</v>
          </cell>
          <cell r="AV293">
            <v>40</v>
          </cell>
          <cell r="AW293">
            <v>56</v>
          </cell>
          <cell r="AX293">
            <v>17</v>
          </cell>
          <cell r="AY293">
            <v>73</v>
          </cell>
          <cell r="AZ293">
            <v>8</v>
          </cell>
          <cell r="BA293">
            <v>8</v>
          </cell>
          <cell r="BB293">
            <v>35</v>
          </cell>
          <cell r="BC293">
            <v>51</v>
          </cell>
          <cell r="BD293">
            <v>34</v>
          </cell>
          <cell r="BE293">
            <v>85</v>
          </cell>
          <cell r="BF293">
            <v>419</v>
          </cell>
          <cell r="BG293">
            <v>99</v>
          </cell>
          <cell r="BH293">
            <v>647</v>
          </cell>
          <cell r="BI293">
            <v>86.266666666666666</v>
          </cell>
          <cell r="BK293" t="str">
            <v>A++</v>
          </cell>
          <cell r="BL293" t="str">
            <v>B+</v>
          </cell>
          <cell r="BM293" t="str">
            <v>A</v>
          </cell>
          <cell r="BN293" t="str">
            <v>D+</v>
          </cell>
          <cell r="BO293" t="str">
            <v>B</v>
          </cell>
          <cell r="BP293" t="str">
            <v>A+</v>
          </cell>
          <cell r="BQ293" t="str">
            <v>A++</v>
          </cell>
          <cell r="BR293" t="str">
            <v>A++</v>
          </cell>
          <cell r="BS293" t="str">
            <v>A</v>
          </cell>
          <cell r="BT293" t="str">
            <v>A++</v>
          </cell>
          <cell r="BU293" t="str">
            <v>A++</v>
          </cell>
          <cell r="BW293">
            <v>2</v>
          </cell>
          <cell r="BX293">
            <v>4</v>
          </cell>
          <cell r="BY293">
            <v>4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20.5</v>
          </cell>
          <cell r="CI293">
            <v>0</v>
          </cell>
          <cell r="CJ293" t="str">
            <v>Pass</v>
          </cell>
          <cell r="CK293">
            <v>8.56</v>
          </cell>
        </row>
        <row r="294">
          <cell r="B294" t="str">
            <v>PIET23AD018</v>
          </cell>
          <cell r="C294" t="str">
            <v>DEVANSH GUPTA</v>
          </cell>
          <cell r="D294" t="str">
            <v>23EPTAD017</v>
          </cell>
          <cell r="E294" t="str">
            <v>E-18</v>
          </cell>
          <cell r="F294"/>
          <cell r="G294">
            <v>2</v>
          </cell>
          <cell r="H294">
            <v>9</v>
          </cell>
          <cell r="I294">
            <v>10</v>
          </cell>
          <cell r="J294">
            <v>21</v>
          </cell>
          <cell r="K294">
            <v>10</v>
          </cell>
          <cell r="L294" t="str">
            <v>N</v>
          </cell>
          <cell r="M294">
            <v>10</v>
          </cell>
          <cell r="N294">
            <v>20</v>
          </cell>
          <cell r="O294">
            <v>7</v>
          </cell>
          <cell r="P294">
            <v>9</v>
          </cell>
          <cell r="Q294">
            <v>8</v>
          </cell>
          <cell r="R294">
            <v>24</v>
          </cell>
          <cell r="S294">
            <v>5</v>
          </cell>
          <cell r="T294">
            <v>6</v>
          </cell>
          <cell r="U294">
            <v>7</v>
          </cell>
          <cell r="V294">
            <v>18</v>
          </cell>
          <cell r="W294">
            <v>6</v>
          </cell>
          <cell r="X294">
            <v>8</v>
          </cell>
          <cell r="Y294">
            <v>8</v>
          </cell>
          <cell r="Z294">
            <v>22</v>
          </cell>
          <cell r="AA294">
            <v>105</v>
          </cell>
          <cell r="AB294">
            <v>7</v>
          </cell>
          <cell r="AC294">
            <v>5</v>
          </cell>
          <cell r="AD294">
            <v>28</v>
          </cell>
          <cell r="AE294">
            <v>40</v>
          </cell>
          <cell r="AF294">
            <v>20</v>
          </cell>
          <cell r="AG294">
            <v>60</v>
          </cell>
          <cell r="AH294">
            <v>8</v>
          </cell>
          <cell r="AI294">
            <v>5</v>
          </cell>
          <cell r="AJ294">
            <v>34</v>
          </cell>
          <cell r="AK294">
            <v>47</v>
          </cell>
          <cell r="AL294">
            <v>26</v>
          </cell>
          <cell r="AM294">
            <v>73</v>
          </cell>
          <cell r="AN294">
            <v>8</v>
          </cell>
          <cell r="AO294">
            <v>6</v>
          </cell>
          <cell r="AP294">
            <v>34</v>
          </cell>
          <cell r="AQ294">
            <v>48</v>
          </cell>
          <cell r="AR294">
            <v>25</v>
          </cell>
          <cell r="AS294">
            <v>73</v>
          </cell>
          <cell r="AT294">
            <v>7</v>
          </cell>
          <cell r="AU294">
            <v>8</v>
          </cell>
          <cell r="AV294">
            <v>39</v>
          </cell>
          <cell r="AW294">
            <v>54</v>
          </cell>
          <cell r="AX294">
            <v>26</v>
          </cell>
          <cell r="AY294">
            <v>80</v>
          </cell>
          <cell r="AZ294">
            <v>7</v>
          </cell>
          <cell r="BA294">
            <v>5</v>
          </cell>
          <cell r="BB294">
            <v>32</v>
          </cell>
          <cell r="BC294">
            <v>44</v>
          </cell>
          <cell r="BD294">
            <v>31</v>
          </cell>
          <cell r="BE294">
            <v>75</v>
          </cell>
          <cell r="BF294">
            <v>361</v>
          </cell>
          <cell r="BG294">
            <v>78</v>
          </cell>
          <cell r="BH294">
            <v>544</v>
          </cell>
          <cell r="BI294">
            <v>72.533333333333331</v>
          </cell>
          <cell r="BK294" t="str">
            <v>A</v>
          </cell>
          <cell r="BL294" t="str">
            <v>E+</v>
          </cell>
          <cell r="BM294" t="str">
            <v>C+</v>
          </cell>
          <cell r="BN294" t="str">
            <v>C+</v>
          </cell>
          <cell r="BO294" t="str">
            <v>C+</v>
          </cell>
          <cell r="BP294" t="str">
            <v>A</v>
          </cell>
          <cell r="BQ294" t="str">
            <v>C+</v>
          </cell>
          <cell r="BR294" t="str">
            <v>A</v>
          </cell>
          <cell r="BS294" t="str">
            <v>A+</v>
          </cell>
          <cell r="BT294" t="str">
            <v>A</v>
          </cell>
          <cell r="BU294" t="str">
            <v>A+</v>
          </cell>
          <cell r="BW294">
            <v>2</v>
          </cell>
          <cell r="BX294">
            <v>4</v>
          </cell>
          <cell r="BY294">
            <v>4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20.5</v>
          </cell>
          <cell r="CI294">
            <v>0</v>
          </cell>
          <cell r="CJ294" t="str">
            <v>Pass</v>
          </cell>
          <cell r="CK294">
            <v>7.2</v>
          </cell>
        </row>
        <row r="295">
          <cell r="B295" t="str">
            <v>PIET23AD019</v>
          </cell>
          <cell r="C295" t="str">
            <v>DEVRAJ KUMAWAT</v>
          </cell>
          <cell r="D295" t="str">
            <v>23EPTAD018</v>
          </cell>
          <cell r="E295" t="str">
            <v>E-19</v>
          </cell>
          <cell r="F295"/>
          <cell r="G295">
            <v>2</v>
          </cell>
          <cell r="H295">
            <v>9</v>
          </cell>
          <cell r="I295">
            <v>10</v>
          </cell>
          <cell r="J295">
            <v>21</v>
          </cell>
          <cell r="K295">
            <v>2</v>
          </cell>
          <cell r="L295">
            <v>6</v>
          </cell>
          <cell r="M295">
            <v>10</v>
          </cell>
          <cell r="N295">
            <v>18</v>
          </cell>
          <cell r="O295">
            <v>4</v>
          </cell>
          <cell r="P295">
            <v>7</v>
          </cell>
          <cell r="Q295">
            <v>9</v>
          </cell>
          <cell r="R295">
            <v>20</v>
          </cell>
          <cell r="S295">
            <v>4</v>
          </cell>
          <cell r="T295">
            <v>8</v>
          </cell>
          <cell r="U295">
            <v>7</v>
          </cell>
          <cell r="V295">
            <v>19</v>
          </cell>
          <cell r="W295">
            <v>4</v>
          </cell>
          <cell r="X295">
            <v>6</v>
          </cell>
          <cell r="Y295">
            <v>8</v>
          </cell>
          <cell r="Z295">
            <v>18</v>
          </cell>
          <cell r="AA295">
            <v>96</v>
          </cell>
          <cell r="AB295">
            <v>2</v>
          </cell>
          <cell r="AC295">
            <v>4</v>
          </cell>
          <cell r="AD295">
            <v>39</v>
          </cell>
          <cell r="AE295">
            <v>45</v>
          </cell>
          <cell r="AF295">
            <v>27</v>
          </cell>
          <cell r="AG295">
            <v>72</v>
          </cell>
          <cell r="AH295">
            <v>7</v>
          </cell>
          <cell r="AI295">
            <v>5</v>
          </cell>
          <cell r="AJ295">
            <v>34</v>
          </cell>
          <cell r="AK295">
            <v>46</v>
          </cell>
          <cell r="AL295">
            <v>22</v>
          </cell>
          <cell r="AM295">
            <v>68</v>
          </cell>
          <cell r="AN295">
            <v>7</v>
          </cell>
          <cell r="AO295">
            <v>7</v>
          </cell>
          <cell r="AP295">
            <v>36</v>
          </cell>
          <cell r="AQ295">
            <v>50</v>
          </cell>
          <cell r="AR295">
            <v>29</v>
          </cell>
          <cell r="AS295">
            <v>79</v>
          </cell>
          <cell r="AT295">
            <v>8</v>
          </cell>
          <cell r="AU295">
            <v>7</v>
          </cell>
          <cell r="AV295">
            <v>34</v>
          </cell>
          <cell r="AW295">
            <v>49</v>
          </cell>
          <cell r="AX295">
            <v>18</v>
          </cell>
          <cell r="AY295">
            <v>67</v>
          </cell>
          <cell r="AZ295">
            <v>7</v>
          </cell>
          <cell r="BA295">
            <v>8</v>
          </cell>
          <cell r="BB295">
            <v>33</v>
          </cell>
          <cell r="BC295">
            <v>48</v>
          </cell>
          <cell r="BD295">
            <v>29</v>
          </cell>
          <cell r="BE295">
            <v>77</v>
          </cell>
          <cell r="BF295">
            <v>363</v>
          </cell>
          <cell r="BG295">
            <v>50</v>
          </cell>
          <cell r="BH295">
            <v>509</v>
          </cell>
          <cell r="BI295">
            <v>67.86666666666666</v>
          </cell>
          <cell r="BK295" t="str">
            <v>C+</v>
          </cell>
          <cell r="BL295" t="str">
            <v>E</v>
          </cell>
          <cell r="BM295" t="str">
            <v>E+</v>
          </cell>
          <cell r="BN295" t="str">
            <v>E</v>
          </cell>
          <cell r="BO295" t="str">
            <v>D</v>
          </cell>
          <cell r="BP295" t="str">
            <v>B+</v>
          </cell>
          <cell r="BQ295" t="str">
            <v>A</v>
          </cell>
          <cell r="BR295" t="str">
            <v>A+</v>
          </cell>
          <cell r="BS295" t="str">
            <v>B+</v>
          </cell>
          <cell r="BT295" t="str">
            <v>A+</v>
          </cell>
          <cell r="BU295" t="str">
            <v>D+</v>
          </cell>
          <cell r="BW295">
            <v>2</v>
          </cell>
          <cell r="BX295">
            <v>4</v>
          </cell>
          <cell r="BY295">
            <v>4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20.5</v>
          </cell>
          <cell r="CI295">
            <v>0</v>
          </cell>
          <cell r="CJ295" t="str">
            <v>Pass</v>
          </cell>
          <cell r="CK295">
            <v>6.02</v>
          </cell>
        </row>
        <row r="296">
          <cell r="B296" t="str">
            <v>PIET23AD020</v>
          </cell>
          <cell r="C296" t="str">
            <v>DIVYANSH SHARMA</v>
          </cell>
          <cell r="D296" t="str">
            <v>23EPTAD019</v>
          </cell>
          <cell r="E296" t="str">
            <v>E-20</v>
          </cell>
          <cell r="F296"/>
          <cell r="G296">
            <v>8</v>
          </cell>
          <cell r="H296">
            <v>10</v>
          </cell>
          <cell r="I296">
            <v>10</v>
          </cell>
          <cell r="J296">
            <v>28</v>
          </cell>
          <cell r="K296">
            <v>7</v>
          </cell>
          <cell r="L296">
            <v>10</v>
          </cell>
          <cell r="M296">
            <v>10</v>
          </cell>
          <cell r="N296">
            <v>27</v>
          </cell>
          <cell r="O296">
            <v>8</v>
          </cell>
          <cell r="P296">
            <v>10</v>
          </cell>
          <cell r="Q296">
            <v>9</v>
          </cell>
          <cell r="R296">
            <v>27</v>
          </cell>
          <cell r="S296">
            <v>7</v>
          </cell>
          <cell r="T296">
            <v>10</v>
          </cell>
          <cell r="U296">
            <v>8</v>
          </cell>
          <cell r="V296">
            <v>25</v>
          </cell>
          <cell r="W296">
            <v>7</v>
          </cell>
          <cell r="X296">
            <v>10</v>
          </cell>
          <cell r="Y296">
            <v>9</v>
          </cell>
          <cell r="Z296">
            <v>26</v>
          </cell>
          <cell r="AA296">
            <v>133</v>
          </cell>
          <cell r="AB296">
            <v>9</v>
          </cell>
          <cell r="AC296">
            <v>9</v>
          </cell>
          <cell r="AD296">
            <v>40</v>
          </cell>
          <cell r="AE296">
            <v>58</v>
          </cell>
          <cell r="AF296">
            <v>34</v>
          </cell>
          <cell r="AG296">
            <v>92</v>
          </cell>
          <cell r="AH296">
            <v>7</v>
          </cell>
          <cell r="AI296">
            <v>7</v>
          </cell>
          <cell r="AJ296">
            <v>33</v>
          </cell>
          <cell r="AK296">
            <v>47</v>
          </cell>
          <cell r="AL296">
            <v>28</v>
          </cell>
          <cell r="AM296">
            <v>75</v>
          </cell>
          <cell r="AN296">
            <v>8</v>
          </cell>
          <cell r="AO296">
            <v>9</v>
          </cell>
          <cell r="AP296">
            <v>40</v>
          </cell>
          <cell r="AQ296">
            <v>57</v>
          </cell>
          <cell r="AR296">
            <v>36</v>
          </cell>
          <cell r="AS296">
            <v>93</v>
          </cell>
          <cell r="AT296">
            <v>8</v>
          </cell>
          <cell r="AU296">
            <v>8</v>
          </cell>
          <cell r="AV296">
            <v>38</v>
          </cell>
          <cell r="AW296">
            <v>54</v>
          </cell>
          <cell r="AX296">
            <v>36</v>
          </cell>
          <cell r="AY296">
            <v>90</v>
          </cell>
          <cell r="AZ296">
            <v>8</v>
          </cell>
          <cell r="BA296">
            <v>9</v>
          </cell>
          <cell r="BB296">
            <v>33</v>
          </cell>
          <cell r="BC296">
            <v>50</v>
          </cell>
          <cell r="BD296">
            <v>33</v>
          </cell>
          <cell r="BE296">
            <v>83</v>
          </cell>
          <cell r="BF296">
            <v>433</v>
          </cell>
          <cell r="BG296">
            <v>84</v>
          </cell>
          <cell r="BH296">
            <v>650</v>
          </cell>
          <cell r="BI296">
            <v>86.666666666666671</v>
          </cell>
          <cell r="BK296" t="str">
            <v>A+</v>
          </cell>
          <cell r="BL296" t="str">
            <v>A+</v>
          </cell>
          <cell r="BM296" t="str">
            <v>A</v>
          </cell>
          <cell r="BN296" t="str">
            <v>B+</v>
          </cell>
          <cell r="BO296" t="str">
            <v>C</v>
          </cell>
          <cell r="BP296" t="str">
            <v>A</v>
          </cell>
          <cell r="BQ296" t="str">
            <v>A++</v>
          </cell>
          <cell r="BR296" t="str">
            <v>A++</v>
          </cell>
          <cell r="BS296" t="str">
            <v>A++</v>
          </cell>
          <cell r="BT296" t="str">
            <v>A++</v>
          </cell>
          <cell r="BU296" t="str">
            <v>A++</v>
          </cell>
          <cell r="BW296">
            <v>2</v>
          </cell>
          <cell r="BX296">
            <v>4</v>
          </cell>
          <cell r="BY296">
            <v>4</v>
          </cell>
          <cell r="BZ296">
            <v>2</v>
          </cell>
          <cell r="CA296">
            <v>2</v>
          </cell>
          <cell r="CB296">
            <v>1</v>
          </cell>
          <cell r="CC296">
            <v>1</v>
          </cell>
          <cell r="CD296">
            <v>1.5</v>
          </cell>
          <cell r="CE296">
            <v>1</v>
          </cell>
          <cell r="CF296">
            <v>1.5</v>
          </cell>
          <cell r="CG296">
            <v>0.5</v>
          </cell>
          <cell r="CH296">
            <v>20.5</v>
          </cell>
          <cell r="CI296">
            <v>0</v>
          </cell>
          <cell r="CJ296" t="str">
            <v>Pass</v>
          </cell>
          <cell r="CK296">
            <v>8.8000000000000007</v>
          </cell>
        </row>
        <row r="297">
          <cell r="B297" t="str">
            <v>PIET23AD021</v>
          </cell>
          <cell r="C297" t="str">
            <v>GAURI DADHICH</v>
          </cell>
          <cell r="D297" t="str">
            <v>23EPTAD020</v>
          </cell>
          <cell r="E297" t="str">
            <v>E-21</v>
          </cell>
          <cell r="F297"/>
          <cell r="G297">
            <v>9</v>
          </cell>
          <cell r="H297">
            <v>10</v>
          </cell>
          <cell r="I297">
            <v>10</v>
          </cell>
          <cell r="J297">
            <v>29</v>
          </cell>
          <cell r="K297">
            <v>7</v>
          </cell>
          <cell r="L297">
            <v>10</v>
          </cell>
          <cell r="M297">
            <v>10</v>
          </cell>
          <cell r="N297">
            <v>27</v>
          </cell>
          <cell r="O297">
            <v>9</v>
          </cell>
          <cell r="P297">
            <v>10</v>
          </cell>
          <cell r="Q297">
            <v>10</v>
          </cell>
          <cell r="R297">
            <v>29</v>
          </cell>
          <cell r="S297">
            <v>9</v>
          </cell>
          <cell r="T297">
            <v>10</v>
          </cell>
          <cell r="U297">
            <v>10</v>
          </cell>
          <cell r="V297">
            <v>29</v>
          </cell>
          <cell r="W297">
            <v>7</v>
          </cell>
          <cell r="X297">
            <v>9</v>
          </cell>
          <cell r="Y297">
            <v>10</v>
          </cell>
          <cell r="Z297">
            <v>26</v>
          </cell>
          <cell r="AA297">
            <v>140</v>
          </cell>
          <cell r="AB297">
            <v>9</v>
          </cell>
          <cell r="AC297">
            <v>9</v>
          </cell>
          <cell r="AD297">
            <v>40</v>
          </cell>
          <cell r="AE297">
            <v>58</v>
          </cell>
          <cell r="AF297">
            <v>36</v>
          </cell>
          <cell r="AG297">
            <v>94</v>
          </cell>
          <cell r="AH297">
            <v>8</v>
          </cell>
          <cell r="AI297">
            <v>8</v>
          </cell>
          <cell r="AJ297">
            <v>37</v>
          </cell>
          <cell r="AK297">
            <v>53</v>
          </cell>
          <cell r="AL297">
            <v>30</v>
          </cell>
          <cell r="AM297">
            <v>83</v>
          </cell>
          <cell r="AN297">
            <v>10</v>
          </cell>
          <cell r="AO297">
            <v>9</v>
          </cell>
          <cell r="AP297">
            <v>40</v>
          </cell>
          <cell r="AQ297">
            <v>59</v>
          </cell>
          <cell r="AR297">
            <v>35</v>
          </cell>
          <cell r="AS297">
            <v>94</v>
          </cell>
          <cell r="AT297">
            <v>8</v>
          </cell>
          <cell r="AU297">
            <v>8</v>
          </cell>
          <cell r="AV297">
            <v>40</v>
          </cell>
          <cell r="AW297">
            <v>56</v>
          </cell>
          <cell r="AX297">
            <v>26</v>
          </cell>
          <cell r="AY297">
            <v>82</v>
          </cell>
          <cell r="AZ297">
            <v>6</v>
          </cell>
          <cell r="BA297">
            <v>8</v>
          </cell>
          <cell r="BB297">
            <v>35</v>
          </cell>
          <cell r="BC297">
            <v>49</v>
          </cell>
          <cell r="BD297">
            <v>29</v>
          </cell>
          <cell r="BE297">
            <v>78</v>
          </cell>
          <cell r="BF297">
            <v>431</v>
          </cell>
          <cell r="BG297">
            <v>81</v>
          </cell>
          <cell r="BH297">
            <v>652</v>
          </cell>
          <cell r="BI297">
            <v>86.933333333333323</v>
          </cell>
          <cell r="BK297" t="str">
            <v>A++</v>
          </cell>
          <cell r="BL297" t="str">
            <v>C+</v>
          </cell>
          <cell r="BM297" t="str">
            <v>A</v>
          </cell>
          <cell r="BN297" t="str">
            <v>A</v>
          </cell>
          <cell r="BO297" t="str">
            <v>B</v>
          </cell>
          <cell r="BP297" t="str">
            <v>A++</v>
          </cell>
          <cell r="BQ297" t="str">
            <v>A++</v>
          </cell>
          <cell r="BR297" t="str">
            <v>A++</v>
          </cell>
          <cell r="BS297" t="str">
            <v>A++</v>
          </cell>
          <cell r="BT297" t="str">
            <v>A+</v>
          </cell>
          <cell r="BU297" t="str">
            <v>A++</v>
          </cell>
          <cell r="BW297">
            <v>2</v>
          </cell>
          <cell r="BX297">
            <v>4</v>
          </cell>
          <cell r="BY297">
            <v>4</v>
          </cell>
          <cell r="BZ297">
            <v>2</v>
          </cell>
          <cell r="CA297">
            <v>2</v>
          </cell>
          <cell r="CB297">
            <v>1</v>
          </cell>
          <cell r="CC297">
            <v>1</v>
          </cell>
          <cell r="CD297">
            <v>1.5</v>
          </cell>
          <cell r="CE297">
            <v>1</v>
          </cell>
          <cell r="CF297">
            <v>1.5</v>
          </cell>
          <cell r="CG297">
            <v>0.5</v>
          </cell>
          <cell r="CH297">
            <v>20.5</v>
          </cell>
          <cell r="CI297">
            <v>0</v>
          </cell>
          <cell r="CJ297" t="str">
            <v>Pass</v>
          </cell>
          <cell r="CK297">
            <v>8.66</v>
          </cell>
        </row>
        <row r="298">
          <cell r="B298" t="str">
            <v>PIET23AD022</v>
          </cell>
          <cell r="C298" t="str">
            <v>HASSAN HAMEED</v>
          </cell>
          <cell r="D298" t="str">
            <v>23EPTAD021</v>
          </cell>
          <cell r="E298" t="str">
            <v>E-22</v>
          </cell>
          <cell r="F298"/>
          <cell r="G298">
            <v>5</v>
          </cell>
          <cell r="H298">
            <v>5</v>
          </cell>
          <cell r="I298">
            <v>10</v>
          </cell>
          <cell r="J298">
            <v>20</v>
          </cell>
          <cell r="K298">
            <v>10</v>
          </cell>
          <cell r="L298" t="str">
            <v>N</v>
          </cell>
          <cell r="M298">
            <v>8</v>
          </cell>
          <cell r="N298">
            <v>18</v>
          </cell>
          <cell r="O298" t="str">
            <v>N</v>
          </cell>
          <cell r="P298">
            <v>9</v>
          </cell>
          <cell r="Q298">
            <v>10</v>
          </cell>
          <cell r="R298">
            <v>19</v>
          </cell>
          <cell r="S298">
            <v>2</v>
          </cell>
          <cell r="T298">
            <v>6</v>
          </cell>
          <cell r="U298">
            <v>10</v>
          </cell>
          <cell r="V298">
            <v>18</v>
          </cell>
          <cell r="W298">
            <v>1</v>
          </cell>
          <cell r="X298">
            <v>4</v>
          </cell>
          <cell r="Y298">
            <v>8</v>
          </cell>
          <cell r="Z298">
            <v>13</v>
          </cell>
          <cell r="AA298">
            <v>88</v>
          </cell>
          <cell r="AB298">
            <v>8</v>
          </cell>
          <cell r="AC298">
            <v>7</v>
          </cell>
          <cell r="AD298">
            <v>27</v>
          </cell>
          <cell r="AE298">
            <v>42</v>
          </cell>
          <cell r="AF298">
            <v>32</v>
          </cell>
          <cell r="AG298">
            <v>74</v>
          </cell>
          <cell r="AH298">
            <v>6</v>
          </cell>
          <cell r="AI298">
            <v>7</v>
          </cell>
          <cell r="AJ298">
            <v>38</v>
          </cell>
          <cell r="AK298">
            <v>51</v>
          </cell>
          <cell r="AL298">
            <v>32</v>
          </cell>
          <cell r="AM298">
            <v>83</v>
          </cell>
          <cell r="AN298">
            <v>8</v>
          </cell>
          <cell r="AO298">
            <v>6</v>
          </cell>
          <cell r="AP298">
            <v>36</v>
          </cell>
          <cell r="AQ298">
            <v>50</v>
          </cell>
          <cell r="AR298">
            <v>29</v>
          </cell>
          <cell r="AS298">
            <v>79</v>
          </cell>
          <cell r="AT298">
            <v>9</v>
          </cell>
          <cell r="AU298">
            <v>7</v>
          </cell>
          <cell r="AV298">
            <v>36</v>
          </cell>
          <cell r="AW298">
            <v>52</v>
          </cell>
          <cell r="AX298">
            <v>23</v>
          </cell>
          <cell r="AY298">
            <v>75</v>
          </cell>
          <cell r="AZ298">
            <v>4</v>
          </cell>
          <cell r="BA298">
            <v>4</v>
          </cell>
          <cell r="BB298">
            <v>21</v>
          </cell>
          <cell r="BC298">
            <v>29</v>
          </cell>
          <cell r="BD298">
            <v>17</v>
          </cell>
          <cell r="BE298">
            <v>46</v>
          </cell>
          <cell r="BF298">
            <v>357</v>
          </cell>
          <cell r="BG298">
            <v>63</v>
          </cell>
          <cell r="BH298">
            <v>508</v>
          </cell>
          <cell r="BI298">
            <v>67.733333333333334</v>
          </cell>
          <cell r="BK298" t="str">
            <v>C</v>
          </cell>
          <cell r="BL298" t="str">
            <v>E+</v>
          </cell>
          <cell r="BM298" t="str">
            <v>E</v>
          </cell>
          <cell r="BN298" t="str">
            <v>E</v>
          </cell>
          <cell r="BO298" t="str">
            <v>C+</v>
          </cell>
          <cell r="BP298" t="str">
            <v>A++</v>
          </cell>
          <cell r="BQ298" t="str">
            <v>A</v>
          </cell>
          <cell r="BR298" t="str">
            <v>A+</v>
          </cell>
          <cell r="BS298" t="str">
            <v>A</v>
          </cell>
          <cell r="BT298" t="str">
            <v>D</v>
          </cell>
          <cell r="BU298" t="str">
            <v>B</v>
          </cell>
          <cell r="BW298">
            <v>2</v>
          </cell>
          <cell r="BX298">
            <v>4</v>
          </cell>
          <cell r="BY298">
            <v>4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20.5</v>
          </cell>
          <cell r="CI298">
            <v>0</v>
          </cell>
          <cell r="CJ298" t="str">
            <v>Pass</v>
          </cell>
          <cell r="CK298">
            <v>4.3658536585365857</v>
          </cell>
        </row>
        <row r="299">
          <cell r="B299" t="str">
            <v>PIET23AD023</v>
          </cell>
          <cell r="C299" t="str">
            <v>HIMANSHU</v>
          </cell>
          <cell r="D299" t="str">
            <v>23EPTAD022</v>
          </cell>
          <cell r="E299" t="str">
            <v>E-23</v>
          </cell>
          <cell r="F299"/>
          <cell r="G299">
            <v>5</v>
          </cell>
          <cell r="H299">
            <v>6</v>
          </cell>
          <cell r="I299">
            <v>10</v>
          </cell>
          <cell r="J299">
            <v>21</v>
          </cell>
          <cell r="K299">
            <v>6</v>
          </cell>
          <cell r="L299">
            <v>7</v>
          </cell>
          <cell r="M299">
            <v>10</v>
          </cell>
          <cell r="N299">
            <v>23</v>
          </cell>
          <cell r="O299" t="str">
            <v>N</v>
          </cell>
          <cell r="P299">
            <v>9</v>
          </cell>
          <cell r="Q299">
            <v>9</v>
          </cell>
          <cell r="R299">
            <v>18</v>
          </cell>
          <cell r="S299">
            <v>3</v>
          </cell>
          <cell r="T299">
            <v>6</v>
          </cell>
          <cell r="U299">
            <v>9</v>
          </cell>
          <cell r="V299">
            <v>18</v>
          </cell>
          <cell r="W299">
            <v>2</v>
          </cell>
          <cell r="X299">
            <v>6</v>
          </cell>
          <cell r="Y299">
            <v>10</v>
          </cell>
          <cell r="Z299">
            <v>18</v>
          </cell>
          <cell r="AA299">
            <v>98</v>
          </cell>
          <cell r="AB299">
            <v>9</v>
          </cell>
          <cell r="AC299">
            <v>8</v>
          </cell>
          <cell r="AD299">
            <v>31</v>
          </cell>
          <cell r="AE299">
            <v>48</v>
          </cell>
          <cell r="AF299">
            <v>33</v>
          </cell>
          <cell r="AG299">
            <v>81</v>
          </cell>
          <cell r="AH299">
            <v>5</v>
          </cell>
          <cell r="AI299">
            <v>7</v>
          </cell>
          <cell r="AJ299">
            <v>36</v>
          </cell>
          <cell r="AK299">
            <v>48</v>
          </cell>
          <cell r="AL299">
            <v>33</v>
          </cell>
          <cell r="AM299">
            <v>81</v>
          </cell>
          <cell r="AN299">
            <v>8</v>
          </cell>
          <cell r="AO299">
            <v>7</v>
          </cell>
          <cell r="AP299">
            <v>38</v>
          </cell>
          <cell r="AQ299">
            <v>53</v>
          </cell>
          <cell r="AR299">
            <v>30</v>
          </cell>
          <cell r="AS299">
            <v>83</v>
          </cell>
          <cell r="AT299">
            <v>7</v>
          </cell>
          <cell r="AU299">
            <v>8</v>
          </cell>
          <cell r="AV299">
            <v>39</v>
          </cell>
          <cell r="AW299">
            <v>54</v>
          </cell>
          <cell r="AX299">
            <v>28</v>
          </cell>
          <cell r="AY299">
            <v>82</v>
          </cell>
          <cell r="AZ299">
            <v>5</v>
          </cell>
          <cell r="BA299">
            <v>5</v>
          </cell>
          <cell r="BB299">
            <v>28</v>
          </cell>
          <cell r="BC299">
            <v>38</v>
          </cell>
          <cell r="BD299">
            <v>19</v>
          </cell>
          <cell r="BE299">
            <v>57</v>
          </cell>
          <cell r="BF299">
            <v>384</v>
          </cell>
          <cell r="BG299">
            <v>56</v>
          </cell>
          <cell r="BH299">
            <v>538</v>
          </cell>
          <cell r="BI299">
            <v>71.733333333333334</v>
          </cell>
          <cell r="BK299" t="str">
            <v>C+</v>
          </cell>
          <cell r="BL299" t="str">
            <v>C+</v>
          </cell>
          <cell r="BM299" t="str">
            <v>C</v>
          </cell>
          <cell r="BN299" t="str">
            <v>D</v>
          </cell>
          <cell r="BO299" t="str">
            <v>D</v>
          </cell>
          <cell r="BP299" t="str">
            <v>A++</v>
          </cell>
          <cell r="BQ299" t="str">
            <v>A++</v>
          </cell>
          <cell r="BR299" t="str">
            <v>A++</v>
          </cell>
          <cell r="BS299" t="str">
            <v>A++</v>
          </cell>
          <cell r="BT299" t="str">
            <v>C</v>
          </cell>
          <cell r="BU299" t="str">
            <v>C</v>
          </cell>
          <cell r="BW299">
            <v>2</v>
          </cell>
          <cell r="BX299">
            <v>4</v>
          </cell>
          <cell r="BY299">
            <v>4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20.5</v>
          </cell>
          <cell r="CI299">
            <v>0</v>
          </cell>
          <cell r="CJ299" t="str">
            <v>Pass</v>
          </cell>
          <cell r="CK299">
            <v>6.6829268292682924</v>
          </cell>
        </row>
        <row r="300">
          <cell r="B300" t="str">
            <v>PIET23AD024</v>
          </cell>
          <cell r="C300" t="str">
            <v>HIMANSHU SINGH</v>
          </cell>
          <cell r="D300" t="str">
            <v>23EPTAD023</v>
          </cell>
          <cell r="E300" t="str">
            <v>E-24</v>
          </cell>
          <cell r="F300"/>
          <cell r="G300">
            <v>9</v>
          </cell>
          <cell r="H300">
            <v>10</v>
          </cell>
          <cell r="I300">
            <v>10</v>
          </cell>
          <cell r="J300">
            <v>29</v>
          </cell>
          <cell r="K300">
            <v>5</v>
          </cell>
          <cell r="L300">
            <v>7</v>
          </cell>
          <cell r="M300">
            <v>10</v>
          </cell>
          <cell r="N300">
            <v>22</v>
          </cell>
          <cell r="O300">
            <v>7</v>
          </cell>
          <cell r="P300">
            <v>9</v>
          </cell>
          <cell r="Q300">
            <v>9</v>
          </cell>
          <cell r="R300">
            <v>25</v>
          </cell>
          <cell r="S300">
            <v>6</v>
          </cell>
          <cell r="T300">
            <v>10</v>
          </cell>
          <cell r="U300">
            <v>10</v>
          </cell>
          <cell r="V300">
            <v>26</v>
          </cell>
          <cell r="W300">
            <v>4</v>
          </cell>
          <cell r="X300">
            <v>9</v>
          </cell>
          <cell r="Y300">
            <v>10</v>
          </cell>
          <cell r="Z300">
            <v>23</v>
          </cell>
          <cell r="AA300">
            <v>125</v>
          </cell>
          <cell r="AB300">
            <v>7</v>
          </cell>
          <cell r="AC300">
            <v>9</v>
          </cell>
          <cell r="AD300">
            <v>36</v>
          </cell>
          <cell r="AE300">
            <v>52</v>
          </cell>
          <cell r="AF300">
            <v>27</v>
          </cell>
          <cell r="AG300">
            <v>79</v>
          </cell>
          <cell r="AH300">
            <v>9</v>
          </cell>
          <cell r="AI300">
            <v>8</v>
          </cell>
          <cell r="AJ300">
            <v>33</v>
          </cell>
          <cell r="AK300">
            <v>50</v>
          </cell>
          <cell r="AL300">
            <v>33</v>
          </cell>
          <cell r="AM300">
            <v>83</v>
          </cell>
          <cell r="AN300">
            <v>9</v>
          </cell>
          <cell r="AO300">
            <v>8</v>
          </cell>
          <cell r="AP300">
            <v>40</v>
          </cell>
          <cell r="AQ300">
            <v>57</v>
          </cell>
          <cell r="AR300">
            <v>32</v>
          </cell>
          <cell r="AS300">
            <v>89</v>
          </cell>
          <cell r="AT300">
            <v>9</v>
          </cell>
          <cell r="AU300">
            <v>9</v>
          </cell>
          <cell r="AV300">
            <v>39</v>
          </cell>
          <cell r="AW300">
            <v>57</v>
          </cell>
          <cell r="AX300">
            <v>28</v>
          </cell>
          <cell r="AY300">
            <v>85</v>
          </cell>
          <cell r="AZ300">
            <v>7</v>
          </cell>
          <cell r="BA300">
            <v>7</v>
          </cell>
          <cell r="BB300">
            <v>34</v>
          </cell>
          <cell r="BC300">
            <v>48</v>
          </cell>
          <cell r="BD300">
            <v>32</v>
          </cell>
          <cell r="BE300">
            <v>80</v>
          </cell>
          <cell r="BF300">
            <v>416</v>
          </cell>
          <cell r="BG300">
            <v>65</v>
          </cell>
          <cell r="BH300">
            <v>606</v>
          </cell>
          <cell r="BI300">
            <v>80.800000000000011</v>
          </cell>
          <cell r="BK300" t="str">
            <v>A+</v>
          </cell>
          <cell r="BL300" t="str">
            <v>A</v>
          </cell>
          <cell r="BM300" t="str">
            <v>B+</v>
          </cell>
          <cell r="BN300" t="str">
            <v>C+</v>
          </cell>
          <cell r="BO300" t="str">
            <v>B</v>
          </cell>
          <cell r="BP300" t="str">
            <v>A++</v>
          </cell>
          <cell r="BQ300" t="str">
            <v>A+</v>
          </cell>
          <cell r="BR300" t="str">
            <v>A++</v>
          </cell>
          <cell r="BS300" t="str">
            <v>A++</v>
          </cell>
          <cell r="BT300" t="str">
            <v>A+</v>
          </cell>
          <cell r="BU300" t="str">
            <v>B</v>
          </cell>
          <cell r="BW300">
            <v>2</v>
          </cell>
          <cell r="BX300">
            <v>4</v>
          </cell>
          <cell r="BY300">
            <v>4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20.5</v>
          </cell>
          <cell r="CI300">
            <v>0</v>
          </cell>
          <cell r="CJ300" t="str">
            <v>Pass</v>
          </cell>
          <cell r="CK300">
            <v>8.5</v>
          </cell>
        </row>
        <row r="301">
          <cell r="B301" t="str">
            <v>PIET23AD025</v>
          </cell>
          <cell r="C301" t="str">
            <v>HITESH SHARMA</v>
          </cell>
          <cell r="D301" t="str">
            <v>23EPTAD024</v>
          </cell>
          <cell r="E301" t="str">
            <v>E-25</v>
          </cell>
          <cell r="F301"/>
          <cell r="G301">
            <v>6</v>
          </cell>
          <cell r="H301">
            <v>9</v>
          </cell>
          <cell r="I301">
            <v>10</v>
          </cell>
          <cell r="J301">
            <v>25</v>
          </cell>
          <cell r="K301">
            <v>6</v>
          </cell>
          <cell r="L301">
            <v>7</v>
          </cell>
          <cell r="M301">
            <v>10</v>
          </cell>
          <cell r="N301">
            <v>23</v>
          </cell>
          <cell r="O301">
            <v>8</v>
          </cell>
          <cell r="P301">
            <v>10</v>
          </cell>
          <cell r="Q301">
            <v>9</v>
          </cell>
          <cell r="R301">
            <v>27</v>
          </cell>
          <cell r="S301">
            <v>8</v>
          </cell>
          <cell r="T301">
            <v>7</v>
          </cell>
          <cell r="U301">
            <v>10</v>
          </cell>
          <cell r="V301">
            <v>25</v>
          </cell>
          <cell r="W301">
            <v>2</v>
          </cell>
          <cell r="X301">
            <v>9</v>
          </cell>
          <cell r="Y301">
            <v>10</v>
          </cell>
          <cell r="Z301">
            <v>21</v>
          </cell>
          <cell r="AA301">
            <v>121</v>
          </cell>
          <cell r="AB301">
            <v>9</v>
          </cell>
          <cell r="AC301">
            <v>8</v>
          </cell>
          <cell r="AD301">
            <v>23</v>
          </cell>
          <cell r="AE301">
            <v>40</v>
          </cell>
          <cell r="AF301">
            <v>36</v>
          </cell>
          <cell r="AG301">
            <v>76</v>
          </cell>
          <cell r="AH301">
            <v>7</v>
          </cell>
          <cell r="AI301">
            <v>7</v>
          </cell>
          <cell r="AJ301">
            <v>33</v>
          </cell>
          <cell r="AK301">
            <v>47</v>
          </cell>
          <cell r="AL301">
            <v>30</v>
          </cell>
          <cell r="AM301">
            <v>77</v>
          </cell>
          <cell r="AN301">
            <v>6</v>
          </cell>
          <cell r="AO301">
            <v>7</v>
          </cell>
          <cell r="AP301">
            <v>39</v>
          </cell>
          <cell r="AQ301">
            <v>52</v>
          </cell>
          <cell r="AR301">
            <v>29</v>
          </cell>
          <cell r="AS301">
            <v>81</v>
          </cell>
          <cell r="AT301">
            <v>7</v>
          </cell>
          <cell r="AU301">
            <v>9</v>
          </cell>
          <cell r="AV301">
            <v>39</v>
          </cell>
          <cell r="AW301">
            <v>55</v>
          </cell>
          <cell r="AX301">
            <v>32</v>
          </cell>
          <cell r="AY301">
            <v>87</v>
          </cell>
          <cell r="AZ301">
            <v>8</v>
          </cell>
          <cell r="BA301">
            <v>8</v>
          </cell>
          <cell r="BB301">
            <v>35</v>
          </cell>
          <cell r="BC301">
            <v>51</v>
          </cell>
          <cell r="BD301">
            <v>31</v>
          </cell>
          <cell r="BE301">
            <v>82</v>
          </cell>
          <cell r="BF301">
            <v>403</v>
          </cell>
          <cell r="BG301">
            <v>64</v>
          </cell>
          <cell r="BH301">
            <v>588</v>
          </cell>
          <cell r="BI301">
            <v>78.400000000000006</v>
          </cell>
          <cell r="BK301" t="str">
            <v>A</v>
          </cell>
          <cell r="BL301" t="str">
            <v>E+</v>
          </cell>
          <cell r="BM301" t="str">
            <v>A</v>
          </cell>
          <cell r="BN301" t="str">
            <v>A++</v>
          </cell>
          <cell r="BO301" t="str">
            <v>B</v>
          </cell>
          <cell r="BP301" t="str">
            <v>A+</v>
          </cell>
          <cell r="BQ301" t="str">
            <v>A+</v>
          </cell>
          <cell r="BR301" t="str">
            <v>A++</v>
          </cell>
          <cell r="BS301" t="str">
            <v>A++</v>
          </cell>
          <cell r="BT301" t="str">
            <v>A++</v>
          </cell>
          <cell r="BU301" t="str">
            <v>B</v>
          </cell>
          <cell r="BW301">
            <v>2</v>
          </cell>
          <cell r="BX301">
            <v>4</v>
          </cell>
          <cell r="BY301">
            <v>4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20.5</v>
          </cell>
          <cell r="CI301">
            <v>0</v>
          </cell>
          <cell r="CJ301" t="str">
            <v>Pass</v>
          </cell>
          <cell r="CK301">
            <v>8.18</v>
          </cell>
        </row>
        <row r="302">
          <cell r="B302" t="str">
            <v>PIET23AD026</v>
          </cell>
          <cell r="C302" t="str">
            <v>INDRESH SHARMA</v>
          </cell>
          <cell r="D302" t="str">
            <v>23EPTAD025</v>
          </cell>
          <cell r="E302" t="str">
            <v>E-26</v>
          </cell>
          <cell r="F302"/>
          <cell r="G302">
            <v>6</v>
          </cell>
          <cell r="H302">
            <v>9</v>
          </cell>
          <cell r="I302">
            <v>10</v>
          </cell>
          <cell r="J302">
            <v>25</v>
          </cell>
          <cell r="K302">
            <v>6</v>
          </cell>
          <cell r="L302">
            <v>8</v>
          </cell>
          <cell r="M302">
            <v>10</v>
          </cell>
          <cell r="N302">
            <v>24</v>
          </cell>
          <cell r="O302">
            <v>8</v>
          </cell>
          <cell r="P302">
            <v>10</v>
          </cell>
          <cell r="Q302">
            <v>9</v>
          </cell>
          <cell r="R302">
            <v>27</v>
          </cell>
          <cell r="S302">
            <v>6</v>
          </cell>
          <cell r="T302">
            <v>9</v>
          </cell>
          <cell r="U302">
            <v>10</v>
          </cell>
          <cell r="V302">
            <v>25</v>
          </cell>
          <cell r="W302">
            <v>7</v>
          </cell>
          <cell r="X302">
            <v>9</v>
          </cell>
          <cell r="Y302">
            <v>10</v>
          </cell>
          <cell r="Z302">
            <v>26</v>
          </cell>
          <cell r="AA302">
            <v>127</v>
          </cell>
          <cell r="AB302">
            <v>9</v>
          </cell>
          <cell r="AC302">
            <v>8</v>
          </cell>
          <cell r="AD302">
            <v>40</v>
          </cell>
          <cell r="AE302">
            <v>57</v>
          </cell>
          <cell r="AF302">
            <v>34</v>
          </cell>
          <cell r="AG302">
            <v>91</v>
          </cell>
          <cell r="AH302">
            <v>8</v>
          </cell>
          <cell r="AI302">
            <v>6</v>
          </cell>
          <cell r="AJ302">
            <v>40</v>
          </cell>
          <cell r="AK302">
            <v>54</v>
          </cell>
          <cell r="AL302">
            <v>31</v>
          </cell>
          <cell r="AM302">
            <v>85</v>
          </cell>
          <cell r="AN302">
            <v>8</v>
          </cell>
          <cell r="AO302">
            <v>8</v>
          </cell>
          <cell r="AP302">
            <v>40</v>
          </cell>
          <cell r="AQ302">
            <v>56</v>
          </cell>
          <cell r="AR302">
            <v>30</v>
          </cell>
          <cell r="AS302">
            <v>86</v>
          </cell>
          <cell r="AT302">
            <v>8</v>
          </cell>
          <cell r="AU302">
            <v>8</v>
          </cell>
          <cell r="AV302">
            <v>40</v>
          </cell>
          <cell r="AW302">
            <v>56</v>
          </cell>
          <cell r="AX302">
            <v>35</v>
          </cell>
          <cell r="AY302">
            <v>91</v>
          </cell>
          <cell r="AZ302">
            <v>9</v>
          </cell>
          <cell r="BA302">
            <v>9</v>
          </cell>
          <cell r="BB302">
            <v>40</v>
          </cell>
          <cell r="BC302">
            <v>58</v>
          </cell>
          <cell r="BD302">
            <v>35</v>
          </cell>
          <cell r="BE302">
            <v>93</v>
          </cell>
          <cell r="BF302">
            <v>446</v>
          </cell>
          <cell r="BG302">
            <v>69</v>
          </cell>
          <cell r="BH302">
            <v>642</v>
          </cell>
          <cell r="BI302">
            <v>85.6</v>
          </cell>
          <cell r="BK302" t="str">
            <v>B+</v>
          </cell>
          <cell r="BL302" t="str">
            <v>C</v>
          </cell>
          <cell r="BM302" t="str">
            <v>B</v>
          </cell>
          <cell r="BN302" t="str">
            <v>C</v>
          </cell>
          <cell r="BO302" t="str">
            <v>A</v>
          </cell>
          <cell r="BP302" t="str">
            <v>A++</v>
          </cell>
          <cell r="BQ302" t="str">
            <v>A++</v>
          </cell>
          <cell r="BR302" t="str">
            <v>A++</v>
          </cell>
          <cell r="BS302" t="str">
            <v>A++</v>
          </cell>
          <cell r="BT302" t="str">
            <v>A++</v>
          </cell>
          <cell r="BU302" t="str">
            <v>B+</v>
          </cell>
          <cell r="BW302">
            <v>2</v>
          </cell>
          <cell r="BX302">
            <v>4</v>
          </cell>
          <cell r="BY302">
            <v>4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20.5</v>
          </cell>
          <cell r="CI302">
            <v>0</v>
          </cell>
          <cell r="CJ302" t="str">
            <v>Pass</v>
          </cell>
          <cell r="CK302">
            <v>8.1</v>
          </cell>
        </row>
        <row r="303">
          <cell r="B303" t="str">
            <v>PIET23AD027</v>
          </cell>
          <cell r="C303" t="str">
            <v>JATIN KINRA</v>
          </cell>
          <cell r="D303" t="str">
            <v>23EPTAD026</v>
          </cell>
          <cell r="E303" t="str">
            <v>E-27</v>
          </cell>
          <cell r="F303"/>
          <cell r="G303">
            <v>7</v>
          </cell>
          <cell r="H303">
            <v>10</v>
          </cell>
          <cell r="I303">
            <v>10</v>
          </cell>
          <cell r="J303">
            <v>27</v>
          </cell>
          <cell r="K303">
            <v>8</v>
          </cell>
          <cell r="L303">
            <v>8</v>
          </cell>
          <cell r="M303">
            <v>9</v>
          </cell>
          <cell r="N303">
            <v>25</v>
          </cell>
          <cell r="O303">
            <v>8</v>
          </cell>
          <cell r="P303">
            <v>10</v>
          </cell>
          <cell r="Q303">
            <v>10</v>
          </cell>
          <cell r="R303">
            <v>28</v>
          </cell>
          <cell r="S303">
            <v>4</v>
          </cell>
          <cell r="T303">
            <v>10</v>
          </cell>
          <cell r="U303">
            <v>10</v>
          </cell>
          <cell r="V303">
            <v>24</v>
          </cell>
          <cell r="W303">
            <v>6</v>
          </cell>
          <cell r="X303">
            <v>10</v>
          </cell>
          <cell r="Y303">
            <v>9</v>
          </cell>
          <cell r="Z303">
            <v>25</v>
          </cell>
          <cell r="AA303">
            <v>129</v>
          </cell>
          <cell r="AB303">
            <v>9</v>
          </cell>
          <cell r="AC303">
            <v>9</v>
          </cell>
          <cell r="AD303">
            <v>36</v>
          </cell>
          <cell r="AE303">
            <v>54</v>
          </cell>
          <cell r="AF303">
            <v>35</v>
          </cell>
          <cell r="AG303">
            <v>89</v>
          </cell>
          <cell r="AH303">
            <v>7</v>
          </cell>
          <cell r="AI303">
            <v>9</v>
          </cell>
          <cell r="AJ303">
            <v>34</v>
          </cell>
          <cell r="AK303">
            <v>50</v>
          </cell>
          <cell r="AL303">
            <v>37</v>
          </cell>
          <cell r="AM303">
            <v>87</v>
          </cell>
          <cell r="AN303">
            <v>8</v>
          </cell>
          <cell r="AO303">
            <v>7</v>
          </cell>
          <cell r="AP303">
            <v>39</v>
          </cell>
          <cell r="AQ303">
            <v>54</v>
          </cell>
          <cell r="AR303">
            <v>31</v>
          </cell>
          <cell r="AS303">
            <v>85</v>
          </cell>
          <cell r="AT303">
            <v>9</v>
          </cell>
          <cell r="AU303">
            <v>9</v>
          </cell>
          <cell r="AV303">
            <v>35</v>
          </cell>
          <cell r="AW303">
            <v>53</v>
          </cell>
          <cell r="AX303">
            <v>32</v>
          </cell>
          <cell r="AY303">
            <v>85</v>
          </cell>
          <cell r="AZ303">
            <v>7</v>
          </cell>
          <cell r="BA303">
            <v>8</v>
          </cell>
          <cell r="BB303">
            <v>30</v>
          </cell>
          <cell r="BC303">
            <v>45</v>
          </cell>
          <cell r="BD303">
            <v>23</v>
          </cell>
          <cell r="BE303">
            <v>68</v>
          </cell>
          <cell r="BF303">
            <v>414</v>
          </cell>
          <cell r="BG303">
            <v>69</v>
          </cell>
          <cell r="BH303">
            <v>612</v>
          </cell>
          <cell r="BI303">
            <v>81.599999999999994</v>
          </cell>
          <cell r="BK303" t="str">
            <v>A++</v>
          </cell>
          <cell r="BL303" t="str">
            <v>C</v>
          </cell>
          <cell r="BM303" t="str">
            <v>A</v>
          </cell>
          <cell r="BN303" t="str">
            <v>B+</v>
          </cell>
          <cell r="BO303" t="str">
            <v>A++</v>
          </cell>
          <cell r="BP303" t="str">
            <v>A++</v>
          </cell>
          <cell r="BQ303" t="str">
            <v>A++</v>
          </cell>
          <cell r="BR303" t="str">
            <v>A++</v>
          </cell>
          <cell r="BS303" t="str">
            <v>A++</v>
          </cell>
          <cell r="BT303" t="str">
            <v>B+</v>
          </cell>
          <cell r="BU303" t="str">
            <v>B+</v>
          </cell>
          <cell r="BW303">
            <v>2</v>
          </cell>
          <cell r="BX303">
            <v>4</v>
          </cell>
          <cell r="BY303">
            <v>4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20.5</v>
          </cell>
          <cell r="CI303">
            <v>0</v>
          </cell>
          <cell r="CJ303" t="str">
            <v>Pass</v>
          </cell>
          <cell r="CK303">
            <v>8.6300000000000008</v>
          </cell>
        </row>
        <row r="304">
          <cell r="B304" t="str">
            <v>PIET23AD028</v>
          </cell>
          <cell r="C304" t="str">
            <v>KARTIK GARG</v>
          </cell>
          <cell r="D304" t="str">
            <v>23EPTAD027</v>
          </cell>
          <cell r="E304" t="str">
            <v>E-28</v>
          </cell>
          <cell r="F304"/>
          <cell r="G304">
            <v>0</v>
          </cell>
          <cell r="H304">
            <v>8</v>
          </cell>
          <cell r="I304">
            <v>10</v>
          </cell>
          <cell r="J304">
            <v>18</v>
          </cell>
          <cell r="K304" t="str">
            <v>A</v>
          </cell>
          <cell r="L304" t="str">
            <v>N</v>
          </cell>
          <cell r="M304">
            <v>9</v>
          </cell>
          <cell r="N304">
            <v>9</v>
          </cell>
          <cell r="O304" t="str">
            <v>N</v>
          </cell>
          <cell r="P304">
            <v>8</v>
          </cell>
          <cell r="Q304">
            <v>10</v>
          </cell>
          <cell r="R304">
            <v>18</v>
          </cell>
          <cell r="S304" t="str">
            <v>N</v>
          </cell>
          <cell r="T304">
            <v>7</v>
          </cell>
          <cell r="U304">
            <v>7</v>
          </cell>
          <cell r="V304">
            <v>14</v>
          </cell>
          <cell r="W304" t="str">
            <v>A</v>
          </cell>
          <cell r="X304" t="str">
            <v>N</v>
          </cell>
          <cell r="Y304">
            <v>9</v>
          </cell>
          <cell r="Z304">
            <v>9</v>
          </cell>
          <cell r="AA304">
            <v>68</v>
          </cell>
          <cell r="AB304">
            <v>3</v>
          </cell>
          <cell r="AC304">
            <v>6</v>
          </cell>
          <cell r="AD304">
            <v>29</v>
          </cell>
          <cell r="AE304">
            <v>38</v>
          </cell>
          <cell r="AF304">
            <v>30</v>
          </cell>
          <cell r="AG304">
            <v>68</v>
          </cell>
          <cell r="AH304">
            <v>8</v>
          </cell>
          <cell r="AI304">
            <v>8</v>
          </cell>
          <cell r="AJ304">
            <v>33</v>
          </cell>
          <cell r="AK304">
            <v>49</v>
          </cell>
          <cell r="AL304">
            <v>27</v>
          </cell>
          <cell r="AM304">
            <v>76</v>
          </cell>
          <cell r="AN304">
            <v>6</v>
          </cell>
          <cell r="AO304">
            <v>8</v>
          </cell>
          <cell r="AP304">
            <v>30</v>
          </cell>
          <cell r="AQ304">
            <v>44</v>
          </cell>
          <cell r="AR304">
            <v>28</v>
          </cell>
          <cell r="AS304">
            <v>72</v>
          </cell>
          <cell r="AT304">
            <v>4</v>
          </cell>
          <cell r="AU304">
            <v>8</v>
          </cell>
          <cell r="AV304">
            <v>32</v>
          </cell>
          <cell r="AW304">
            <v>44</v>
          </cell>
          <cell r="AX304">
            <v>26</v>
          </cell>
          <cell r="AY304">
            <v>70</v>
          </cell>
          <cell r="AZ304">
            <v>6</v>
          </cell>
          <cell r="BA304">
            <v>3</v>
          </cell>
          <cell r="BB304">
            <v>19</v>
          </cell>
          <cell r="BC304">
            <v>28</v>
          </cell>
          <cell r="BD304">
            <v>12</v>
          </cell>
          <cell r="BE304">
            <v>40</v>
          </cell>
          <cell r="BF304">
            <v>326</v>
          </cell>
          <cell r="BG304">
            <v>54</v>
          </cell>
          <cell r="BH304">
            <v>448</v>
          </cell>
          <cell r="BI304">
            <v>59.733333333333341</v>
          </cell>
          <cell r="BK304" t="str">
            <v>B</v>
          </cell>
          <cell r="BL304" t="str">
            <v>F</v>
          </cell>
          <cell r="BM304" t="str">
            <v>F</v>
          </cell>
          <cell r="BN304" t="str">
            <v>F</v>
          </cell>
          <cell r="BO304" t="str">
            <v>F</v>
          </cell>
          <cell r="BP304" t="str">
            <v>A+</v>
          </cell>
          <cell r="BQ304" t="str">
            <v>B+</v>
          </cell>
          <cell r="BR304" t="str">
            <v>A</v>
          </cell>
          <cell r="BS304" t="str">
            <v>B+</v>
          </cell>
          <cell r="BT304" t="str">
            <v>E+</v>
          </cell>
          <cell r="BU304" t="str">
            <v>C</v>
          </cell>
          <cell r="BW304">
            <v>2</v>
          </cell>
          <cell r="BX304">
            <v>4</v>
          </cell>
          <cell r="BY304">
            <v>4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20.5</v>
          </cell>
          <cell r="CI304">
            <v>4</v>
          </cell>
          <cell r="CJ304" t="str">
            <v>Fail</v>
          </cell>
          <cell r="CK304">
            <v>3.0975609756097562</v>
          </cell>
        </row>
        <row r="305">
          <cell r="B305" t="str">
            <v>PIET23AD029</v>
          </cell>
          <cell r="C305" t="str">
            <v>KARTIK SINGH JADON</v>
          </cell>
          <cell r="D305" t="str">
            <v>23EPTAD028</v>
          </cell>
          <cell r="E305" t="str">
            <v>E-29</v>
          </cell>
          <cell r="F305"/>
          <cell r="G305">
            <v>6</v>
          </cell>
          <cell r="H305">
            <v>7</v>
          </cell>
          <cell r="I305">
            <v>10</v>
          </cell>
          <cell r="J305">
            <v>23</v>
          </cell>
          <cell r="K305">
            <v>6</v>
          </cell>
          <cell r="L305">
            <v>10</v>
          </cell>
          <cell r="M305">
            <v>10</v>
          </cell>
          <cell r="N305">
            <v>26</v>
          </cell>
          <cell r="O305">
            <v>5</v>
          </cell>
          <cell r="P305">
            <v>9</v>
          </cell>
          <cell r="Q305">
            <v>10</v>
          </cell>
          <cell r="R305">
            <v>24</v>
          </cell>
          <cell r="S305">
            <v>7</v>
          </cell>
          <cell r="T305">
            <v>9</v>
          </cell>
          <cell r="U305">
            <v>10</v>
          </cell>
          <cell r="V305">
            <v>26</v>
          </cell>
          <cell r="W305">
            <v>4</v>
          </cell>
          <cell r="X305">
            <v>8</v>
          </cell>
          <cell r="Y305">
            <v>10</v>
          </cell>
          <cell r="Z305">
            <v>22</v>
          </cell>
          <cell r="AA305">
            <v>121</v>
          </cell>
          <cell r="AB305">
            <v>8</v>
          </cell>
          <cell r="AC305">
            <v>8</v>
          </cell>
          <cell r="AD305">
            <v>40</v>
          </cell>
          <cell r="AE305">
            <v>56</v>
          </cell>
          <cell r="AF305">
            <v>35</v>
          </cell>
          <cell r="AG305">
            <v>91</v>
          </cell>
          <cell r="AH305">
            <v>8</v>
          </cell>
          <cell r="AI305">
            <v>5</v>
          </cell>
          <cell r="AJ305">
            <v>40</v>
          </cell>
          <cell r="AK305">
            <v>53</v>
          </cell>
          <cell r="AL305">
            <v>26</v>
          </cell>
          <cell r="AM305">
            <v>79</v>
          </cell>
          <cell r="AN305">
            <v>9</v>
          </cell>
          <cell r="AO305">
            <v>10</v>
          </cell>
          <cell r="AP305">
            <v>40</v>
          </cell>
          <cell r="AQ305">
            <v>59</v>
          </cell>
          <cell r="AR305">
            <v>34</v>
          </cell>
          <cell r="AS305">
            <v>93</v>
          </cell>
          <cell r="AT305">
            <v>7</v>
          </cell>
          <cell r="AU305">
            <v>10</v>
          </cell>
          <cell r="AV305">
            <v>40</v>
          </cell>
          <cell r="AW305">
            <v>57</v>
          </cell>
          <cell r="AX305">
            <v>31</v>
          </cell>
          <cell r="AY305">
            <v>88</v>
          </cell>
          <cell r="AZ305">
            <v>10</v>
          </cell>
          <cell r="BA305">
            <v>7</v>
          </cell>
          <cell r="BB305">
            <v>40</v>
          </cell>
          <cell r="BC305">
            <v>57</v>
          </cell>
          <cell r="BD305">
            <v>31</v>
          </cell>
          <cell r="BE305">
            <v>88</v>
          </cell>
          <cell r="BF305">
            <v>439</v>
          </cell>
          <cell r="BG305">
            <v>74</v>
          </cell>
          <cell r="BH305">
            <v>634</v>
          </cell>
          <cell r="BI305">
            <v>84.533333333333331</v>
          </cell>
          <cell r="BK305" t="str">
            <v>A</v>
          </cell>
          <cell r="BL305" t="str">
            <v>C</v>
          </cell>
          <cell r="BM305" t="str">
            <v>D</v>
          </cell>
          <cell r="BN305" t="str">
            <v>D+</v>
          </cell>
          <cell r="BO305" t="str">
            <v>E</v>
          </cell>
          <cell r="BP305" t="str">
            <v>A+</v>
          </cell>
          <cell r="BQ305" t="str">
            <v>A++</v>
          </cell>
          <cell r="BR305" t="str">
            <v>A++</v>
          </cell>
          <cell r="BS305" t="str">
            <v>A++</v>
          </cell>
          <cell r="BT305" t="str">
            <v>A++</v>
          </cell>
          <cell r="BU305" t="str">
            <v>A</v>
          </cell>
          <cell r="BW305">
            <v>2</v>
          </cell>
          <cell r="BX305">
            <v>4</v>
          </cell>
          <cell r="BY305">
            <v>4</v>
          </cell>
          <cell r="BZ305">
            <v>2</v>
          </cell>
          <cell r="CA305">
            <v>2</v>
          </cell>
          <cell r="CB305">
            <v>1</v>
          </cell>
          <cell r="CC305">
            <v>1</v>
          </cell>
          <cell r="CD305">
            <v>1.5</v>
          </cell>
          <cell r="CE305">
            <v>1</v>
          </cell>
          <cell r="CF305">
            <v>1.5</v>
          </cell>
          <cell r="CG305">
            <v>0.5</v>
          </cell>
          <cell r="CH305">
            <v>20.5</v>
          </cell>
          <cell r="CI305">
            <v>0</v>
          </cell>
          <cell r="CJ305" t="str">
            <v>Pass</v>
          </cell>
          <cell r="CK305">
            <v>7.23</v>
          </cell>
        </row>
        <row r="306">
          <cell r="B306" t="str">
            <v>PIET23AD030</v>
          </cell>
          <cell r="C306" t="str">
            <v>KHWAISH SAINI</v>
          </cell>
          <cell r="D306" t="str">
            <v>23EPTAD029</v>
          </cell>
          <cell r="E306" t="str">
            <v>E-30</v>
          </cell>
          <cell r="F306"/>
          <cell r="G306">
            <v>9</v>
          </cell>
          <cell r="H306">
            <v>10</v>
          </cell>
          <cell r="I306">
            <v>10</v>
          </cell>
          <cell r="J306">
            <v>29</v>
          </cell>
          <cell r="K306">
            <v>9</v>
          </cell>
          <cell r="L306">
            <v>10</v>
          </cell>
          <cell r="M306">
            <v>10</v>
          </cell>
          <cell r="N306">
            <v>29</v>
          </cell>
          <cell r="O306">
            <v>8</v>
          </cell>
          <cell r="P306">
            <v>10</v>
          </cell>
          <cell r="Q306">
            <v>10</v>
          </cell>
          <cell r="R306">
            <v>28</v>
          </cell>
          <cell r="S306">
            <v>6</v>
          </cell>
          <cell r="T306">
            <v>10</v>
          </cell>
          <cell r="U306">
            <v>10</v>
          </cell>
          <cell r="V306">
            <v>26</v>
          </cell>
          <cell r="W306">
            <v>6</v>
          </cell>
          <cell r="X306">
            <v>10</v>
          </cell>
          <cell r="Y306">
            <v>10</v>
          </cell>
          <cell r="Z306">
            <v>26</v>
          </cell>
          <cell r="AA306">
            <v>138</v>
          </cell>
          <cell r="AB306">
            <v>9</v>
          </cell>
          <cell r="AC306">
            <v>10</v>
          </cell>
          <cell r="AD306">
            <v>40</v>
          </cell>
          <cell r="AE306">
            <v>59</v>
          </cell>
          <cell r="AF306">
            <v>33</v>
          </cell>
          <cell r="AG306">
            <v>92</v>
          </cell>
          <cell r="AH306">
            <v>8</v>
          </cell>
          <cell r="AI306">
            <v>8</v>
          </cell>
          <cell r="AJ306">
            <v>35</v>
          </cell>
          <cell r="AK306">
            <v>51</v>
          </cell>
          <cell r="AL306">
            <v>34</v>
          </cell>
          <cell r="AM306">
            <v>85</v>
          </cell>
          <cell r="AN306">
            <v>9</v>
          </cell>
          <cell r="AO306">
            <v>8</v>
          </cell>
          <cell r="AP306">
            <v>40</v>
          </cell>
          <cell r="AQ306">
            <v>57</v>
          </cell>
          <cell r="AR306">
            <v>33</v>
          </cell>
          <cell r="AS306">
            <v>90</v>
          </cell>
          <cell r="AT306">
            <v>9</v>
          </cell>
          <cell r="AU306">
            <v>9</v>
          </cell>
          <cell r="AV306">
            <v>40</v>
          </cell>
          <cell r="AW306">
            <v>58</v>
          </cell>
          <cell r="AX306">
            <v>35</v>
          </cell>
          <cell r="AY306">
            <v>93</v>
          </cell>
          <cell r="AZ306">
            <v>8</v>
          </cell>
          <cell r="BA306">
            <v>8</v>
          </cell>
          <cell r="BB306">
            <v>40</v>
          </cell>
          <cell r="BC306">
            <v>56</v>
          </cell>
          <cell r="BD306">
            <v>33</v>
          </cell>
          <cell r="BE306">
            <v>89</v>
          </cell>
          <cell r="BF306">
            <v>449</v>
          </cell>
          <cell r="BG306">
            <v>71</v>
          </cell>
          <cell r="BH306">
            <v>658</v>
          </cell>
          <cell r="BI306">
            <v>87.733333333333334</v>
          </cell>
          <cell r="BK306" t="str">
            <v>A++</v>
          </cell>
          <cell r="BL306" t="str">
            <v>A+</v>
          </cell>
          <cell r="BM306" t="str">
            <v>A++</v>
          </cell>
          <cell r="BN306" t="str">
            <v>C+</v>
          </cell>
          <cell r="BO306" t="str">
            <v>A</v>
          </cell>
          <cell r="BP306" t="str">
            <v>A++</v>
          </cell>
          <cell r="BQ306" t="str">
            <v>A++</v>
          </cell>
          <cell r="BR306" t="str">
            <v>A++</v>
          </cell>
          <cell r="BS306" t="str">
            <v>A++</v>
          </cell>
          <cell r="BT306" t="str">
            <v>A++</v>
          </cell>
          <cell r="BU306" t="str">
            <v>B+</v>
          </cell>
          <cell r="BW306">
            <v>2</v>
          </cell>
          <cell r="BX306">
            <v>4</v>
          </cell>
          <cell r="BY306">
            <v>4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20.5</v>
          </cell>
          <cell r="CI306">
            <v>0</v>
          </cell>
          <cell r="CJ306" t="str">
            <v>Pass</v>
          </cell>
          <cell r="CK306">
            <v>9.32</v>
          </cell>
        </row>
        <row r="307">
          <cell r="B307" t="str">
            <v>PIET23AD031</v>
          </cell>
          <cell r="C307" t="str">
            <v>KUMARI SALONI</v>
          </cell>
          <cell r="D307" t="str">
            <v>23EPTAD030</v>
          </cell>
          <cell r="E307" t="str">
            <v>E-31</v>
          </cell>
          <cell r="F307"/>
          <cell r="G307">
            <v>9</v>
          </cell>
          <cell r="H307">
            <v>10</v>
          </cell>
          <cell r="I307">
            <v>10</v>
          </cell>
          <cell r="J307">
            <v>29</v>
          </cell>
          <cell r="K307">
            <v>7</v>
          </cell>
          <cell r="L307">
            <v>10</v>
          </cell>
          <cell r="M307">
            <v>10</v>
          </cell>
          <cell r="N307">
            <v>27</v>
          </cell>
          <cell r="O307">
            <v>9</v>
          </cell>
          <cell r="P307">
            <v>10</v>
          </cell>
          <cell r="Q307">
            <v>10</v>
          </cell>
          <cell r="R307">
            <v>29</v>
          </cell>
          <cell r="S307">
            <v>8</v>
          </cell>
          <cell r="T307">
            <v>10</v>
          </cell>
          <cell r="U307">
            <v>10</v>
          </cell>
          <cell r="V307">
            <v>28</v>
          </cell>
          <cell r="W307">
            <v>8</v>
          </cell>
          <cell r="X307">
            <v>10</v>
          </cell>
          <cell r="Y307">
            <v>10</v>
          </cell>
          <cell r="Z307">
            <v>28</v>
          </cell>
          <cell r="AA307">
            <v>141</v>
          </cell>
          <cell r="AB307">
            <v>8</v>
          </cell>
          <cell r="AC307">
            <v>9</v>
          </cell>
          <cell r="AD307">
            <v>40</v>
          </cell>
          <cell r="AE307">
            <v>57</v>
          </cell>
          <cell r="AF307">
            <v>38</v>
          </cell>
          <cell r="AG307">
            <v>95</v>
          </cell>
          <cell r="AH307">
            <v>9</v>
          </cell>
          <cell r="AI307">
            <v>8</v>
          </cell>
          <cell r="AJ307">
            <v>38</v>
          </cell>
          <cell r="AK307">
            <v>55</v>
          </cell>
          <cell r="AL307">
            <v>33</v>
          </cell>
          <cell r="AM307">
            <v>88</v>
          </cell>
          <cell r="AN307">
            <v>9</v>
          </cell>
          <cell r="AO307">
            <v>9</v>
          </cell>
          <cell r="AP307">
            <v>40</v>
          </cell>
          <cell r="AQ307">
            <v>58</v>
          </cell>
          <cell r="AR307">
            <v>32</v>
          </cell>
          <cell r="AS307">
            <v>90</v>
          </cell>
          <cell r="AT307">
            <v>8</v>
          </cell>
          <cell r="AU307">
            <v>9</v>
          </cell>
          <cell r="AV307">
            <v>40</v>
          </cell>
          <cell r="AW307">
            <v>57</v>
          </cell>
          <cell r="AX307">
            <v>34</v>
          </cell>
          <cell r="AY307">
            <v>91</v>
          </cell>
          <cell r="AZ307">
            <v>7</v>
          </cell>
          <cell r="BA307">
            <v>8</v>
          </cell>
          <cell r="BB307">
            <v>33</v>
          </cell>
          <cell r="BC307">
            <v>48</v>
          </cell>
          <cell r="BD307">
            <v>30</v>
          </cell>
          <cell r="BE307">
            <v>78</v>
          </cell>
          <cell r="BF307">
            <v>442</v>
          </cell>
          <cell r="BG307">
            <v>80</v>
          </cell>
          <cell r="BH307">
            <v>663</v>
          </cell>
          <cell r="BI307">
            <v>88.4</v>
          </cell>
          <cell r="BK307" t="str">
            <v>A++</v>
          </cell>
          <cell r="BL307" t="str">
            <v>B+</v>
          </cell>
          <cell r="BM307" t="str">
            <v>A++</v>
          </cell>
          <cell r="BN307" t="str">
            <v>A+</v>
          </cell>
          <cell r="BO307" t="str">
            <v>A</v>
          </cell>
          <cell r="BP307" t="str">
            <v>A++</v>
          </cell>
          <cell r="BQ307" t="str">
            <v>A++</v>
          </cell>
          <cell r="BR307" t="str">
            <v>A++</v>
          </cell>
          <cell r="BS307" t="str">
            <v>A++</v>
          </cell>
          <cell r="BT307" t="str">
            <v>A+</v>
          </cell>
          <cell r="BU307" t="str">
            <v>A+</v>
          </cell>
          <cell r="BW307">
            <v>2</v>
          </cell>
          <cell r="BX307">
            <v>4</v>
          </cell>
          <cell r="BY307">
            <v>4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20.5</v>
          </cell>
          <cell r="CI307">
            <v>0</v>
          </cell>
          <cell r="CJ307" t="str">
            <v>Pass</v>
          </cell>
          <cell r="CK307">
            <v>9.27</v>
          </cell>
        </row>
        <row r="308">
          <cell r="B308" t="str">
            <v>PIET23AD032</v>
          </cell>
          <cell r="C308" t="str">
            <v>KUNAL KUMAR</v>
          </cell>
          <cell r="D308" t="str">
            <v>23EPTAD031</v>
          </cell>
          <cell r="E308" t="str">
            <v>E-32</v>
          </cell>
          <cell r="F308"/>
          <cell r="G308">
            <v>5</v>
          </cell>
          <cell r="H308">
            <v>9</v>
          </cell>
          <cell r="I308">
            <v>10</v>
          </cell>
          <cell r="J308">
            <v>24</v>
          </cell>
          <cell r="K308">
            <v>3</v>
          </cell>
          <cell r="L308">
            <v>6</v>
          </cell>
          <cell r="M308">
            <v>10</v>
          </cell>
          <cell r="N308">
            <v>19</v>
          </cell>
          <cell r="O308" t="str">
            <v>N</v>
          </cell>
          <cell r="P308">
            <v>8</v>
          </cell>
          <cell r="Q308">
            <v>10</v>
          </cell>
          <cell r="R308">
            <v>18</v>
          </cell>
          <cell r="S308">
            <v>2</v>
          </cell>
          <cell r="T308">
            <v>7</v>
          </cell>
          <cell r="U308">
            <v>9</v>
          </cell>
          <cell r="V308">
            <v>18</v>
          </cell>
          <cell r="W308">
            <v>3</v>
          </cell>
          <cell r="X308">
            <v>7</v>
          </cell>
          <cell r="Y308">
            <v>10</v>
          </cell>
          <cell r="Z308">
            <v>20</v>
          </cell>
          <cell r="AA308">
            <v>99</v>
          </cell>
          <cell r="AB308">
            <v>7</v>
          </cell>
          <cell r="AC308">
            <v>6</v>
          </cell>
          <cell r="AD308">
            <v>32</v>
          </cell>
          <cell r="AE308">
            <v>45</v>
          </cell>
          <cell r="AF308">
            <v>21</v>
          </cell>
          <cell r="AG308">
            <v>66</v>
          </cell>
          <cell r="AH308">
            <v>6</v>
          </cell>
          <cell r="AI308">
            <v>5</v>
          </cell>
          <cell r="AJ308">
            <v>37</v>
          </cell>
          <cell r="AK308">
            <v>48</v>
          </cell>
          <cell r="AL308">
            <v>22</v>
          </cell>
          <cell r="AM308">
            <v>70</v>
          </cell>
          <cell r="AN308">
            <v>7</v>
          </cell>
          <cell r="AO308">
            <v>7</v>
          </cell>
          <cell r="AP308">
            <v>36</v>
          </cell>
          <cell r="AQ308">
            <v>50</v>
          </cell>
          <cell r="AR308">
            <v>30</v>
          </cell>
          <cell r="AS308">
            <v>80</v>
          </cell>
          <cell r="AT308">
            <v>4</v>
          </cell>
          <cell r="AU308">
            <v>6</v>
          </cell>
          <cell r="AV308">
            <v>40</v>
          </cell>
          <cell r="AW308">
            <v>50</v>
          </cell>
          <cell r="AX308">
            <v>33</v>
          </cell>
          <cell r="AY308">
            <v>83</v>
          </cell>
          <cell r="AZ308">
            <v>8</v>
          </cell>
          <cell r="BA308">
            <v>5</v>
          </cell>
          <cell r="BB308">
            <v>27</v>
          </cell>
          <cell r="BC308">
            <v>40</v>
          </cell>
          <cell r="BD308">
            <v>21</v>
          </cell>
          <cell r="BE308">
            <v>61</v>
          </cell>
          <cell r="BF308">
            <v>360</v>
          </cell>
          <cell r="BG308">
            <v>74</v>
          </cell>
          <cell r="BH308">
            <v>533</v>
          </cell>
          <cell r="BI308">
            <v>71.066666666666663</v>
          </cell>
          <cell r="BK308" t="str">
            <v>D+</v>
          </cell>
          <cell r="BL308" t="str">
            <v>E+</v>
          </cell>
          <cell r="BM308" t="str">
            <v>E</v>
          </cell>
          <cell r="BN308" t="str">
            <v>E</v>
          </cell>
          <cell r="BO308" t="str">
            <v>C+</v>
          </cell>
          <cell r="BP308" t="str">
            <v>B+</v>
          </cell>
          <cell r="BQ308" t="str">
            <v>B</v>
          </cell>
          <cell r="BR308" t="str">
            <v>A+</v>
          </cell>
          <cell r="BS308" t="str">
            <v>A++</v>
          </cell>
          <cell r="BT308" t="str">
            <v>C+</v>
          </cell>
          <cell r="BU308" t="str">
            <v>A</v>
          </cell>
          <cell r="BW308">
            <v>2</v>
          </cell>
          <cell r="BX308">
            <v>4</v>
          </cell>
          <cell r="BY308">
            <v>4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20.5</v>
          </cell>
          <cell r="CI308">
            <v>0</v>
          </cell>
          <cell r="CJ308" t="str">
            <v>Pass</v>
          </cell>
          <cell r="CK308">
            <v>5.3536585365853657</v>
          </cell>
        </row>
        <row r="309">
          <cell r="B309" t="str">
            <v>PIET23AD033</v>
          </cell>
          <cell r="C309" t="str">
            <v>LAKSH VYAS</v>
          </cell>
          <cell r="D309" t="str">
            <v>23EPTAD032</v>
          </cell>
          <cell r="E309" t="str">
            <v>E-33</v>
          </cell>
          <cell r="F309"/>
          <cell r="G309">
            <v>7</v>
          </cell>
          <cell r="H309">
            <v>9</v>
          </cell>
          <cell r="I309">
            <v>10</v>
          </cell>
          <cell r="J309">
            <v>26</v>
          </cell>
          <cell r="K309">
            <v>6</v>
          </cell>
          <cell r="L309">
            <v>10</v>
          </cell>
          <cell r="M309">
            <v>10</v>
          </cell>
          <cell r="N309">
            <v>26</v>
          </cell>
          <cell r="O309">
            <v>7</v>
          </cell>
          <cell r="P309">
            <v>10</v>
          </cell>
          <cell r="Q309">
            <v>9</v>
          </cell>
          <cell r="R309">
            <v>26</v>
          </cell>
          <cell r="S309">
            <v>5</v>
          </cell>
          <cell r="T309">
            <v>10</v>
          </cell>
          <cell r="U309">
            <v>10</v>
          </cell>
          <cell r="V309">
            <v>25</v>
          </cell>
          <cell r="W309">
            <v>6</v>
          </cell>
          <cell r="X309">
            <v>10</v>
          </cell>
          <cell r="Y309">
            <v>10</v>
          </cell>
          <cell r="Z309">
            <v>26</v>
          </cell>
          <cell r="AA309">
            <v>129</v>
          </cell>
          <cell r="AB309">
            <v>9</v>
          </cell>
          <cell r="AC309">
            <v>9</v>
          </cell>
          <cell r="AD309">
            <v>38</v>
          </cell>
          <cell r="AE309">
            <v>56</v>
          </cell>
          <cell r="AF309">
            <v>36</v>
          </cell>
          <cell r="AG309">
            <v>92</v>
          </cell>
          <cell r="AH309">
            <v>5</v>
          </cell>
          <cell r="AI309">
            <v>6</v>
          </cell>
          <cell r="AJ309">
            <v>40</v>
          </cell>
          <cell r="AK309">
            <v>51</v>
          </cell>
          <cell r="AL309">
            <v>34</v>
          </cell>
          <cell r="AM309">
            <v>85</v>
          </cell>
          <cell r="AN309">
            <v>6</v>
          </cell>
          <cell r="AO309">
            <v>8</v>
          </cell>
          <cell r="AP309">
            <v>37</v>
          </cell>
          <cell r="AQ309">
            <v>51</v>
          </cell>
          <cell r="AR309">
            <v>30</v>
          </cell>
          <cell r="AS309">
            <v>81</v>
          </cell>
          <cell r="AT309">
            <v>7</v>
          </cell>
          <cell r="AU309">
            <v>9</v>
          </cell>
          <cell r="AV309">
            <v>40</v>
          </cell>
          <cell r="AW309">
            <v>56</v>
          </cell>
          <cell r="AX309">
            <v>36</v>
          </cell>
          <cell r="AY309">
            <v>92</v>
          </cell>
          <cell r="AZ309">
            <v>8</v>
          </cell>
          <cell r="BA309">
            <v>8</v>
          </cell>
          <cell r="BB309">
            <v>35</v>
          </cell>
          <cell r="BC309">
            <v>51</v>
          </cell>
          <cell r="BD309">
            <v>24</v>
          </cell>
          <cell r="BE309">
            <v>75</v>
          </cell>
          <cell r="BF309">
            <v>425</v>
          </cell>
          <cell r="BG309">
            <v>53</v>
          </cell>
          <cell r="BH309">
            <v>607</v>
          </cell>
          <cell r="BI309">
            <v>80.933333333333337</v>
          </cell>
          <cell r="BK309" t="str">
            <v>A++</v>
          </cell>
          <cell r="BL309" t="str">
            <v>D+</v>
          </cell>
          <cell r="BM309" t="str">
            <v>B</v>
          </cell>
          <cell r="BN309" t="str">
            <v>C+</v>
          </cell>
          <cell r="BO309" t="str">
            <v>B+</v>
          </cell>
          <cell r="BP309" t="str">
            <v>A++</v>
          </cell>
          <cell r="BQ309" t="str">
            <v>A++</v>
          </cell>
          <cell r="BR309" t="str">
            <v>A++</v>
          </cell>
          <cell r="BS309" t="str">
            <v>A++</v>
          </cell>
          <cell r="BT309" t="str">
            <v>A</v>
          </cell>
          <cell r="BU309" t="str">
            <v>D+</v>
          </cell>
          <cell r="BW309">
            <v>2</v>
          </cell>
          <cell r="BX309">
            <v>4</v>
          </cell>
          <cell r="BY309">
            <v>4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20.5</v>
          </cell>
          <cell r="CI309">
            <v>0</v>
          </cell>
          <cell r="CJ309" t="str">
            <v>Pass</v>
          </cell>
          <cell r="CK309">
            <v>8.0399999999999991</v>
          </cell>
        </row>
        <row r="310">
          <cell r="B310" t="str">
            <v>PIET23AD034</v>
          </cell>
          <cell r="C310" t="str">
            <v>LAKSHYA SINGH BHATI</v>
          </cell>
          <cell r="D310" t="str">
            <v>23EPTAD033</v>
          </cell>
          <cell r="E310" t="str">
            <v>E-34</v>
          </cell>
          <cell r="F310"/>
          <cell r="G310">
            <v>10</v>
          </cell>
          <cell r="H310">
            <v>10</v>
          </cell>
          <cell r="I310">
            <v>10</v>
          </cell>
          <cell r="J310">
            <v>30</v>
          </cell>
          <cell r="K310">
            <v>8</v>
          </cell>
          <cell r="L310">
            <v>10</v>
          </cell>
          <cell r="M310">
            <v>10</v>
          </cell>
          <cell r="N310">
            <v>28</v>
          </cell>
          <cell r="O310">
            <v>8</v>
          </cell>
          <cell r="P310">
            <v>10</v>
          </cell>
          <cell r="Q310">
            <v>10</v>
          </cell>
          <cell r="R310">
            <v>28</v>
          </cell>
          <cell r="S310">
            <v>9</v>
          </cell>
          <cell r="T310">
            <v>10</v>
          </cell>
          <cell r="U310">
            <v>10</v>
          </cell>
          <cell r="V310">
            <v>29</v>
          </cell>
          <cell r="W310">
            <v>9</v>
          </cell>
          <cell r="X310">
            <v>10</v>
          </cell>
          <cell r="Y310">
            <v>10</v>
          </cell>
          <cell r="Z310">
            <v>29</v>
          </cell>
          <cell r="AA310">
            <v>144</v>
          </cell>
          <cell r="AB310">
            <v>10</v>
          </cell>
          <cell r="AC310">
            <v>10</v>
          </cell>
          <cell r="AD310">
            <v>40</v>
          </cell>
          <cell r="AE310">
            <v>60</v>
          </cell>
          <cell r="AF310">
            <v>39</v>
          </cell>
          <cell r="AG310">
            <v>99</v>
          </cell>
          <cell r="AH310">
            <v>9</v>
          </cell>
          <cell r="AI310">
            <v>8</v>
          </cell>
          <cell r="AJ310">
            <v>40</v>
          </cell>
          <cell r="AK310">
            <v>57</v>
          </cell>
          <cell r="AL310">
            <v>36</v>
          </cell>
          <cell r="AM310">
            <v>93</v>
          </cell>
          <cell r="AN310">
            <v>10</v>
          </cell>
          <cell r="AO310">
            <v>10</v>
          </cell>
          <cell r="AP310">
            <v>40</v>
          </cell>
          <cell r="AQ310">
            <v>60</v>
          </cell>
          <cell r="AR310">
            <v>39</v>
          </cell>
          <cell r="AS310">
            <v>99</v>
          </cell>
          <cell r="AT310">
            <v>9</v>
          </cell>
          <cell r="AU310">
            <v>9</v>
          </cell>
          <cell r="AV310">
            <v>40</v>
          </cell>
          <cell r="AW310">
            <v>58</v>
          </cell>
          <cell r="AX310">
            <v>36</v>
          </cell>
          <cell r="AY310">
            <v>94</v>
          </cell>
          <cell r="AZ310">
            <v>8</v>
          </cell>
          <cell r="BA310">
            <v>9</v>
          </cell>
          <cell r="BB310">
            <v>34</v>
          </cell>
          <cell r="BC310">
            <v>51</v>
          </cell>
          <cell r="BD310">
            <v>25</v>
          </cell>
          <cell r="BE310">
            <v>76</v>
          </cell>
          <cell r="BF310">
            <v>461</v>
          </cell>
          <cell r="BG310">
            <v>95</v>
          </cell>
          <cell r="BH310">
            <v>700</v>
          </cell>
          <cell r="BI310">
            <v>93.333333333333329</v>
          </cell>
          <cell r="BK310" t="str">
            <v>A++</v>
          </cell>
          <cell r="BL310" t="str">
            <v>A</v>
          </cell>
          <cell r="BM310" t="str">
            <v>A++</v>
          </cell>
          <cell r="BN310" t="str">
            <v>A+</v>
          </cell>
          <cell r="BO310" t="str">
            <v>A++</v>
          </cell>
          <cell r="BP310" t="str">
            <v>A++</v>
          </cell>
          <cell r="BQ310" t="str">
            <v>A++</v>
          </cell>
          <cell r="BR310" t="str">
            <v>A++</v>
          </cell>
          <cell r="BS310" t="str">
            <v>A++</v>
          </cell>
          <cell r="BT310" t="str">
            <v>A+</v>
          </cell>
          <cell r="BU310" t="str">
            <v>A++</v>
          </cell>
          <cell r="BW310">
            <v>2</v>
          </cell>
          <cell r="BX310">
            <v>4</v>
          </cell>
          <cell r="BY310">
            <v>4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20.5</v>
          </cell>
          <cell r="CI310">
            <v>0</v>
          </cell>
          <cell r="CJ310" t="str">
            <v>Pass</v>
          </cell>
          <cell r="CK310">
            <v>9.5399999999999991</v>
          </cell>
        </row>
        <row r="311">
          <cell r="B311" t="str">
            <v>PIET23AD035</v>
          </cell>
          <cell r="C311" t="str">
            <v>LALCHAND SIDDH</v>
          </cell>
          <cell r="D311" t="str">
            <v>23EPTAD034</v>
          </cell>
          <cell r="E311" t="str">
            <v>E-35</v>
          </cell>
          <cell r="F311"/>
          <cell r="G311">
            <v>3</v>
          </cell>
          <cell r="H311">
            <v>5</v>
          </cell>
          <cell r="I311">
            <v>10</v>
          </cell>
          <cell r="J311">
            <v>18</v>
          </cell>
          <cell r="K311">
            <v>1</v>
          </cell>
          <cell r="L311">
            <v>7</v>
          </cell>
          <cell r="M311">
            <v>10</v>
          </cell>
          <cell r="N311">
            <v>18</v>
          </cell>
          <cell r="O311" t="str">
            <v>N</v>
          </cell>
          <cell r="P311">
            <v>9</v>
          </cell>
          <cell r="Q311">
            <v>9</v>
          </cell>
          <cell r="R311">
            <v>18</v>
          </cell>
          <cell r="S311">
            <v>3</v>
          </cell>
          <cell r="T311">
            <v>6</v>
          </cell>
          <cell r="U311">
            <v>9</v>
          </cell>
          <cell r="V311">
            <v>18</v>
          </cell>
          <cell r="W311">
            <v>2</v>
          </cell>
          <cell r="X311">
            <v>6</v>
          </cell>
          <cell r="Y311">
            <v>10</v>
          </cell>
          <cell r="Z311">
            <v>18</v>
          </cell>
          <cell r="AA311">
            <v>90</v>
          </cell>
          <cell r="AB311">
            <v>7</v>
          </cell>
          <cell r="AC311">
            <v>7</v>
          </cell>
          <cell r="AD311">
            <v>35</v>
          </cell>
          <cell r="AE311">
            <v>49</v>
          </cell>
          <cell r="AF311">
            <v>30</v>
          </cell>
          <cell r="AG311">
            <v>79</v>
          </cell>
          <cell r="AH311">
            <v>6</v>
          </cell>
          <cell r="AI311">
            <v>4</v>
          </cell>
          <cell r="AJ311">
            <v>34</v>
          </cell>
          <cell r="AK311">
            <v>44</v>
          </cell>
          <cell r="AL311">
            <v>25</v>
          </cell>
          <cell r="AM311">
            <v>69</v>
          </cell>
          <cell r="AN311">
            <v>6</v>
          </cell>
          <cell r="AO311">
            <v>7</v>
          </cell>
          <cell r="AP311">
            <v>38</v>
          </cell>
          <cell r="AQ311">
            <v>51</v>
          </cell>
          <cell r="AR311">
            <v>26</v>
          </cell>
          <cell r="AS311">
            <v>77</v>
          </cell>
          <cell r="AT311">
            <v>5</v>
          </cell>
          <cell r="AU311">
            <v>7</v>
          </cell>
          <cell r="AV311">
            <v>37</v>
          </cell>
          <cell r="AW311">
            <v>49</v>
          </cell>
          <cell r="AX311">
            <v>24</v>
          </cell>
          <cell r="AY311">
            <v>73</v>
          </cell>
          <cell r="AZ311">
            <v>8</v>
          </cell>
          <cell r="BA311">
            <v>7</v>
          </cell>
          <cell r="BB311">
            <v>37</v>
          </cell>
          <cell r="BC311">
            <v>52</v>
          </cell>
          <cell r="BD311">
            <v>28</v>
          </cell>
          <cell r="BE311">
            <v>80</v>
          </cell>
          <cell r="BF311">
            <v>378</v>
          </cell>
          <cell r="BG311">
            <v>52</v>
          </cell>
          <cell r="BH311">
            <v>520</v>
          </cell>
          <cell r="BI311">
            <v>69.333333333333343</v>
          </cell>
          <cell r="BK311" t="str">
            <v>B+</v>
          </cell>
          <cell r="BL311" t="str">
            <v>E</v>
          </cell>
          <cell r="BM311" t="str">
            <v>D+</v>
          </cell>
          <cell r="BN311" t="str">
            <v>E+</v>
          </cell>
          <cell r="BO311" t="str">
            <v>E+</v>
          </cell>
          <cell r="BP311" t="str">
            <v>B+</v>
          </cell>
          <cell r="BQ311" t="str">
            <v>A+</v>
          </cell>
          <cell r="BR311" t="str">
            <v>A+</v>
          </cell>
          <cell r="BS311" t="str">
            <v>A</v>
          </cell>
          <cell r="BT311" t="str">
            <v>A+</v>
          </cell>
          <cell r="BU311" t="str">
            <v>D+</v>
          </cell>
          <cell r="BW311">
            <v>2</v>
          </cell>
          <cell r="BX311">
            <v>4</v>
          </cell>
          <cell r="BY311">
            <v>4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20.5</v>
          </cell>
          <cell r="CI311">
            <v>0</v>
          </cell>
          <cell r="CJ311" t="str">
            <v>Pass</v>
          </cell>
          <cell r="CK311">
            <v>5.93</v>
          </cell>
        </row>
        <row r="312">
          <cell r="B312" t="str">
            <v>PIET23AD036</v>
          </cell>
          <cell r="C312" t="str">
            <v>MANAS JAIN</v>
          </cell>
          <cell r="D312" t="str">
            <v>23EPTAD035</v>
          </cell>
          <cell r="E312" t="str">
            <v>E-36</v>
          </cell>
          <cell r="F312"/>
          <cell r="G312">
            <v>5</v>
          </cell>
          <cell r="H312">
            <v>6</v>
          </cell>
          <cell r="I312">
            <v>10</v>
          </cell>
          <cell r="J312">
            <v>21</v>
          </cell>
          <cell r="K312">
            <v>6</v>
          </cell>
          <cell r="L312">
            <v>8</v>
          </cell>
          <cell r="M312">
            <v>10</v>
          </cell>
          <cell r="N312">
            <v>24</v>
          </cell>
          <cell r="O312">
            <v>6</v>
          </cell>
          <cell r="P312">
            <v>9</v>
          </cell>
          <cell r="Q312">
            <v>9</v>
          </cell>
          <cell r="R312">
            <v>24</v>
          </cell>
          <cell r="S312">
            <v>4</v>
          </cell>
          <cell r="T312">
            <v>7</v>
          </cell>
          <cell r="U312">
            <v>7</v>
          </cell>
          <cell r="V312">
            <v>18</v>
          </cell>
          <cell r="W312">
            <v>5</v>
          </cell>
          <cell r="X312">
            <v>7</v>
          </cell>
          <cell r="Y312">
            <v>8</v>
          </cell>
          <cell r="Z312">
            <v>20</v>
          </cell>
          <cell r="AA312">
            <v>107</v>
          </cell>
          <cell r="AB312">
            <v>6</v>
          </cell>
          <cell r="AC312">
            <v>8</v>
          </cell>
          <cell r="AD312">
            <v>33</v>
          </cell>
          <cell r="AE312">
            <v>47</v>
          </cell>
          <cell r="AF312">
            <v>25</v>
          </cell>
          <cell r="AG312">
            <v>72</v>
          </cell>
          <cell r="AH312">
            <v>7</v>
          </cell>
          <cell r="AI312">
            <v>6</v>
          </cell>
          <cell r="AJ312">
            <v>37</v>
          </cell>
          <cell r="AK312">
            <v>50</v>
          </cell>
          <cell r="AL312">
            <v>25</v>
          </cell>
          <cell r="AM312">
            <v>75</v>
          </cell>
          <cell r="AN312">
            <v>8</v>
          </cell>
          <cell r="AO312">
            <v>8</v>
          </cell>
          <cell r="AP312">
            <v>40</v>
          </cell>
          <cell r="AQ312">
            <v>56</v>
          </cell>
          <cell r="AR312">
            <v>27</v>
          </cell>
          <cell r="AS312">
            <v>83</v>
          </cell>
          <cell r="AT312">
            <v>7</v>
          </cell>
          <cell r="AU312">
            <v>9</v>
          </cell>
          <cell r="AV312">
            <v>39</v>
          </cell>
          <cell r="AW312">
            <v>55</v>
          </cell>
          <cell r="AX312">
            <v>26</v>
          </cell>
          <cell r="AY312">
            <v>81</v>
          </cell>
          <cell r="AZ312">
            <v>8</v>
          </cell>
          <cell r="BA312">
            <v>8</v>
          </cell>
          <cell r="BB312">
            <v>34</v>
          </cell>
          <cell r="BC312">
            <v>50</v>
          </cell>
          <cell r="BD312">
            <v>27</v>
          </cell>
          <cell r="BE312">
            <v>77</v>
          </cell>
          <cell r="BF312">
            <v>388</v>
          </cell>
          <cell r="BG312">
            <v>74</v>
          </cell>
          <cell r="BH312">
            <v>569</v>
          </cell>
          <cell r="BI312">
            <v>75.866666666666674</v>
          </cell>
          <cell r="BK312" t="str">
            <v>A+</v>
          </cell>
          <cell r="BL312" t="str">
            <v>D</v>
          </cell>
          <cell r="BM312" t="str">
            <v>C+</v>
          </cell>
          <cell r="BN312" t="str">
            <v>E+</v>
          </cell>
          <cell r="BO312" t="str">
            <v>D+</v>
          </cell>
          <cell r="BP312" t="str">
            <v>A</v>
          </cell>
          <cell r="BQ312" t="str">
            <v>A</v>
          </cell>
          <cell r="BR312" t="str">
            <v>A++</v>
          </cell>
          <cell r="BS312" t="str">
            <v>A++</v>
          </cell>
          <cell r="BT312" t="str">
            <v>A+</v>
          </cell>
          <cell r="BU312" t="str">
            <v>A</v>
          </cell>
          <cell r="BW312">
            <v>2</v>
          </cell>
          <cell r="BX312">
            <v>4</v>
          </cell>
          <cell r="BY312">
            <v>4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20.5</v>
          </cell>
          <cell r="CI312">
            <v>0</v>
          </cell>
          <cell r="CJ312" t="str">
            <v>Pass</v>
          </cell>
          <cell r="CK312">
            <v>7.3</v>
          </cell>
        </row>
        <row r="313">
          <cell r="B313" t="str">
            <v>PIET23AD037</v>
          </cell>
          <cell r="C313" t="str">
            <v>MAYANK SHARMA</v>
          </cell>
          <cell r="D313" t="str">
            <v>23EPTAD036</v>
          </cell>
          <cell r="E313" t="str">
            <v>E-37</v>
          </cell>
          <cell r="F313"/>
          <cell r="G313">
            <v>2</v>
          </cell>
          <cell r="H313">
            <v>6</v>
          </cell>
          <cell r="I313">
            <v>10</v>
          </cell>
          <cell r="J313">
            <v>18</v>
          </cell>
          <cell r="K313">
            <v>8</v>
          </cell>
          <cell r="L313" t="str">
            <v>N</v>
          </cell>
          <cell r="M313">
            <v>10</v>
          </cell>
          <cell r="N313">
            <v>18</v>
          </cell>
          <cell r="O313">
            <v>5</v>
          </cell>
          <cell r="P313">
            <v>9</v>
          </cell>
          <cell r="Q313">
            <v>9</v>
          </cell>
          <cell r="R313">
            <v>23</v>
          </cell>
          <cell r="S313">
            <v>3</v>
          </cell>
          <cell r="T313">
            <v>6</v>
          </cell>
          <cell r="U313">
            <v>9</v>
          </cell>
          <cell r="V313">
            <v>18</v>
          </cell>
          <cell r="W313">
            <v>1</v>
          </cell>
          <cell r="X313">
            <v>7</v>
          </cell>
          <cell r="Y313">
            <v>10</v>
          </cell>
          <cell r="Z313">
            <v>18</v>
          </cell>
          <cell r="AA313">
            <v>95</v>
          </cell>
          <cell r="AB313">
            <v>8</v>
          </cell>
          <cell r="AC313">
            <v>5</v>
          </cell>
          <cell r="AD313">
            <v>30</v>
          </cell>
          <cell r="AE313">
            <v>43</v>
          </cell>
          <cell r="AF313">
            <v>19</v>
          </cell>
          <cell r="AG313">
            <v>62</v>
          </cell>
          <cell r="AH313">
            <v>8</v>
          </cell>
          <cell r="AI313">
            <v>6</v>
          </cell>
          <cell r="AJ313">
            <v>40</v>
          </cell>
          <cell r="AK313">
            <v>54</v>
          </cell>
          <cell r="AL313">
            <v>33</v>
          </cell>
          <cell r="AM313">
            <v>87</v>
          </cell>
          <cell r="AN313">
            <v>8</v>
          </cell>
          <cell r="AO313">
            <v>7</v>
          </cell>
          <cell r="AP313">
            <v>39</v>
          </cell>
          <cell r="AQ313">
            <v>54</v>
          </cell>
          <cell r="AR313">
            <v>28</v>
          </cell>
          <cell r="AS313">
            <v>82</v>
          </cell>
          <cell r="AT313">
            <v>4</v>
          </cell>
          <cell r="AU313">
            <v>7</v>
          </cell>
          <cell r="AV313">
            <v>38</v>
          </cell>
          <cell r="AW313">
            <v>49</v>
          </cell>
          <cell r="AX313">
            <v>23</v>
          </cell>
          <cell r="AY313">
            <v>72</v>
          </cell>
          <cell r="AZ313">
            <v>6</v>
          </cell>
          <cell r="BA313">
            <v>5</v>
          </cell>
          <cell r="BB313">
            <v>34</v>
          </cell>
          <cell r="BC313">
            <v>45</v>
          </cell>
          <cell r="BD313">
            <v>26</v>
          </cell>
          <cell r="BE313">
            <v>71</v>
          </cell>
          <cell r="BF313">
            <v>374</v>
          </cell>
          <cell r="BG313">
            <v>53</v>
          </cell>
          <cell r="BH313">
            <v>522</v>
          </cell>
          <cell r="BI313">
            <v>69.599999999999994</v>
          </cell>
          <cell r="BK313" t="str">
            <v>A++</v>
          </cell>
          <cell r="BL313" t="str">
            <v>E</v>
          </cell>
          <cell r="BM313" t="str">
            <v>E+</v>
          </cell>
          <cell r="BN313" t="str">
            <v>D+</v>
          </cell>
          <cell r="BO313" t="str">
            <v>E+</v>
          </cell>
          <cell r="BP313" t="str">
            <v>A++</v>
          </cell>
          <cell r="BQ313" t="str">
            <v>C+</v>
          </cell>
          <cell r="BR313" t="str">
            <v>A++</v>
          </cell>
          <cell r="BS313" t="str">
            <v>A</v>
          </cell>
          <cell r="BT313" t="str">
            <v>B+</v>
          </cell>
          <cell r="BU313" t="str">
            <v>D+</v>
          </cell>
          <cell r="BW313">
            <v>2</v>
          </cell>
          <cell r="BX313">
            <v>4</v>
          </cell>
          <cell r="BY313">
            <v>4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20.5</v>
          </cell>
          <cell r="CI313">
            <v>0</v>
          </cell>
          <cell r="CJ313" t="str">
            <v>Pass</v>
          </cell>
          <cell r="CK313">
            <v>6.51</v>
          </cell>
        </row>
        <row r="314">
          <cell r="B314" t="str">
            <v>PIET23AD038</v>
          </cell>
          <cell r="C314" t="str">
            <v>MOHIT KUMAR JAIN</v>
          </cell>
          <cell r="D314" t="str">
            <v>23EPTAD037</v>
          </cell>
          <cell r="E314" t="str">
            <v>E-38</v>
          </cell>
          <cell r="F314"/>
          <cell r="G314">
            <v>5</v>
          </cell>
          <cell r="H314">
            <v>5</v>
          </cell>
          <cell r="I314">
            <v>10</v>
          </cell>
          <cell r="J314">
            <v>20</v>
          </cell>
          <cell r="K314">
            <v>2</v>
          </cell>
          <cell r="L314">
            <v>8</v>
          </cell>
          <cell r="M314">
            <v>9</v>
          </cell>
          <cell r="N314">
            <v>19</v>
          </cell>
          <cell r="O314">
            <v>6</v>
          </cell>
          <cell r="P314">
            <v>10</v>
          </cell>
          <cell r="Q314">
            <v>8</v>
          </cell>
          <cell r="R314">
            <v>24</v>
          </cell>
          <cell r="S314">
            <v>4</v>
          </cell>
          <cell r="T314">
            <v>6</v>
          </cell>
          <cell r="U314">
            <v>8</v>
          </cell>
          <cell r="V314">
            <v>18</v>
          </cell>
          <cell r="W314">
            <v>4</v>
          </cell>
          <cell r="X314">
            <v>5</v>
          </cell>
          <cell r="Y314">
            <v>9</v>
          </cell>
          <cell r="Z314">
            <v>18</v>
          </cell>
          <cell r="AA314">
            <v>99</v>
          </cell>
          <cell r="AB314">
            <v>3</v>
          </cell>
          <cell r="AC314">
            <v>6</v>
          </cell>
          <cell r="AD314">
            <v>28</v>
          </cell>
          <cell r="AE314">
            <v>37</v>
          </cell>
          <cell r="AF314">
            <v>31</v>
          </cell>
          <cell r="AG314">
            <v>68</v>
          </cell>
          <cell r="AH314">
            <v>6</v>
          </cell>
          <cell r="AI314">
            <v>5</v>
          </cell>
          <cell r="AJ314">
            <v>31</v>
          </cell>
          <cell r="AK314">
            <v>42</v>
          </cell>
          <cell r="AL314">
            <v>32</v>
          </cell>
          <cell r="AM314">
            <v>74</v>
          </cell>
          <cell r="AN314">
            <v>5</v>
          </cell>
          <cell r="AO314">
            <v>6</v>
          </cell>
          <cell r="AP314">
            <v>36</v>
          </cell>
          <cell r="AQ314">
            <v>47</v>
          </cell>
          <cell r="AR314">
            <v>23</v>
          </cell>
          <cell r="AS314">
            <v>70</v>
          </cell>
          <cell r="AT314">
            <v>7</v>
          </cell>
          <cell r="AU314">
            <v>7</v>
          </cell>
          <cell r="AV314">
            <v>40</v>
          </cell>
          <cell r="AW314">
            <v>54</v>
          </cell>
          <cell r="AX314">
            <v>20</v>
          </cell>
          <cell r="AY314">
            <v>74</v>
          </cell>
          <cell r="AZ314">
            <v>7</v>
          </cell>
          <cell r="BA314">
            <v>6</v>
          </cell>
          <cell r="BB314">
            <v>32</v>
          </cell>
          <cell r="BC314">
            <v>45</v>
          </cell>
          <cell r="BD314">
            <v>26</v>
          </cell>
          <cell r="BE314">
            <v>71</v>
          </cell>
          <cell r="BF314">
            <v>357</v>
          </cell>
          <cell r="BG314">
            <v>53</v>
          </cell>
          <cell r="BH314">
            <v>509</v>
          </cell>
          <cell r="BI314">
            <v>67.86666666666666</v>
          </cell>
          <cell r="BK314" t="str">
            <v>A</v>
          </cell>
          <cell r="BL314" t="str">
            <v>D</v>
          </cell>
          <cell r="BM314" t="str">
            <v>E+</v>
          </cell>
          <cell r="BN314" t="str">
            <v>D</v>
          </cell>
          <cell r="BO314" t="str">
            <v>E+</v>
          </cell>
          <cell r="BP314" t="str">
            <v>A</v>
          </cell>
          <cell r="BQ314" t="str">
            <v>B+</v>
          </cell>
          <cell r="BR314" t="str">
            <v>B+</v>
          </cell>
          <cell r="BS314" t="str">
            <v>A</v>
          </cell>
          <cell r="BT314" t="str">
            <v>B+</v>
          </cell>
          <cell r="BU314" t="str">
            <v>D+</v>
          </cell>
          <cell r="BW314">
            <v>2</v>
          </cell>
          <cell r="BX314">
            <v>4</v>
          </cell>
          <cell r="BY314">
            <v>4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20.5</v>
          </cell>
          <cell r="CI314">
            <v>0</v>
          </cell>
          <cell r="CJ314" t="str">
            <v>Pass</v>
          </cell>
          <cell r="CK314">
            <v>5.37</v>
          </cell>
        </row>
        <row r="315">
          <cell r="B315" t="str">
            <v>PIET23AD045</v>
          </cell>
          <cell r="C315" t="str">
            <v>MS.PREETI SHARMA</v>
          </cell>
          <cell r="D315" t="str">
            <v>23EPTAD039</v>
          </cell>
          <cell r="E315" t="str">
            <v>E-45</v>
          </cell>
          <cell r="F315"/>
          <cell r="G315">
            <v>7</v>
          </cell>
          <cell r="H315">
            <v>10</v>
          </cell>
          <cell r="I315">
            <v>10</v>
          </cell>
          <cell r="J315">
            <v>27</v>
          </cell>
          <cell r="K315">
            <v>6</v>
          </cell>
          <cell r="L315">
            <v>8</v>
          </cell>
          <cell r="M315">
            <v>10</v>
          </cell>
          <cell r="N315">
            <v>24</v>
          </cell>
          <cell r="O315">
            <v>8</v>
          </cell>
          <cell r="P315">
            <v>10</v>
          </cell>
          <cell r="Q315">
            <v>9</v>
          </cell>
          <cell r="R315">
            <v>27</v>
          </cell>
          <cell r="S315">
            <v>6</v>
          </cell>
          <cell r="T315">
            <v>9</v>
          </cell>
          <cell r="U315">
            <v>10</v>
          </cell>
          <cell r="V315">
            <v>25</v>
          </cell>
          <cell r="W315">
            <v>3</v>
          </cell>
          <cell r="X315">
            <v>8</v>
          </cell>
          <cell r="Y315">
            <v>10</v>
          </cell>
          <cell r="Z315">
            <v>21</v>
          </cell>
          <cell r="AA315">
            <v>124</v>
          </cell>
          <cell r="AB315">
            <v>6</v>
          </cell>
          <cell r="AC315">
            <v>8</v>
          </cell>
          <cell r="AD315">
            <v>40</v>
          </cell>
          <cell r="AE315">
            <v>54</v>
          </cell>
          <cell r="AF315">
            <v>33</v>
          </cell>
          <cell r="AG315">
            <v>87</v>
          </cell>
          <cell r="AH315">
            <v>8</v>
          </cell>
          <cell r="AI315">
            <v>6</v>
          </cell>
          <cell r="AJ315">
            <v>36</v>
          </cell>
          <cell r="AK315">
            <v>50</v>
          </cell>
          <cell r="AL315">
            <v>27</v>
          </cell>
          <cell r="AM315">
            <v>77</v>
          </cell>
          <cell r="AN315">
            <v>7</v>
          </cell>
          <cell r="AO315">
            <v>9</v>
          </cell>
          <cell r="AP315">
            <v>40</v>
          </cell>
          <cell r="AQ315">
            <v>56</v>
          </cell>
          <cell r="AR315">
            <v>33</v>
          </cell>
          <cell r="AS315">
            <v>89</v>
          </cell>
          <cell r="AT315">
            <v>8</v>
          </cell>
          <cell r="AU315">
            <v>8</v>
          </cell>
          <cell r="AV315">
            <v>40</v>
          </cell>
          <cell r="AW315">
            <v>56</v>
          </cell>
          <cell r="AX315">
            <v>25</v>
          </cell>
          <cell r="AY315">
            <v>81</v>
          </cell>
          <cell r="AZ315">
            <v>7</v>
          </cell>
          <cell r="BA315">
            <v>8</v>
          </cell>
          <cell r="BB315">
            <v>35</v>
          </cell>
          <cell r="BC315">
            <v>50</v>
          </cell>
          <cell r="BD315">
            <v>32</v>
          </cell>
          <cell r="BE315">
            <v>82</v>
          </cell>
          <cell r="BF315">
            <v>416</v>
          </cell>
          <cell r="BG315">
            <v>78</v>
          </cell>
          <cell r="BH315">
            <v>618</v>
          </cell>
          <cell r="BI315">
            <v>82.399999999999991</v>
          </cell>
          <cell r="BK315" t="str">
            <v>A++</v>
          </cell>
          <cell r="BL315" t="str">
            <v>D+</v>
          </cell>
          <cell r="BM315" t="str">
            <v>D+</v>
          </cell>
          <cell r="BN315" t="str">
            <v>C</v>
          </cell>
          <cell r="BO315" t="str">
            <v>C+</v>
          </cell>
          <cell r="BP315" t="str">
            <v>A+</v>
          </cell>
          <cell r="BQ315" t="str">
            <v>A++</v>
          </cell>
          <cell r="BR315" t="str">
            <v>A++</v>
          </cell>
          <cell r="BS315" t="str">
            <v>A++</v>
          </cell>
          <cell r="BT315" t="str">
            <v>A++</v>
          </cell>
          <cell r="BU315" t="str">
            <v>A+</v>
          </cell>
          <cell r="BW315">
            <v>2</v>
          </cell>
          <cell r="BX315">
            <v>4</v>
          </cell>
          <cell r="BY315">
            <v>4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20.5</v>
          </cell>
          <cell r="CI315">
            <v>0</v>
          </cell>
          <cell r="CJ315" t="str">
            <v>Pass</v>
          </cell>
          <cell r="CK315">
            <v>7.73</v>
          </cell>
        </row>
        <row r="316">
          <cell r="B316" t="str">
            <v>PIET23AD046</v>
          </cell>
          <cell r="C316" t="str">
            <v>MS.PRIYANSHI AGARWAL</v>
          </cell>
          <cell r="D316" t="str">
            <v>23EPTAD040</v>
          </cell>
          <cell r="E316" t="str">
            <v>E-46</v>
          </cell>
          <cell r="F316"/>
          <cell r="G316">
            <v>6</v>
          </cell>
          <cell r="H316">
            <v>6</v>
          </cell>
          <cell r="I316">
            <v>10</v>
          </cell>
          <cell r="J316">
            <v>22</v>
          </cell>
          <cell r="K316">
            <v>5</v>
          </cell>
          <cell r="L316">
            <v>9</v>
          </cell>
          <cell r="M316">
            <v>10</v>
          </cell>
          <cell r="N316">
            <v>24</v>
          </cell>
          <cell r="O316">
            <v>7</v>
          </cell>
          <cell r="P316">
            <v>10</v>
          </cell>
          <cell r="Q316">
            <v>10</v>
          </cell>
          <cell r="R316">
            <v>27</v>
          </cell>
          <cell r="S316">
            <v>6</v>
          </cell>
          <cell r="T316">
            <v>8</v>
          </cell>
          <cell r="U316">
            <v>10</v>
          </cell>
          <cell r="V316">
            <v>24</v>
          </cell>
          <cell r="W316">
            <v>5</v>
          </cell>
          <cell r="X316">
            <v>9</v>
          </cell>
          <cell r="Y316">
            <v>10</v>
          </cell>
          <cell r="Z316">
            <v>24</v>
          </cell>
          <cell r="AA316">
            <v>121</v>
          </cell>
          <cell r="AB316">
            <v>8</v>
          </cell>
          <cell r="AC316">
            <v>7</v>
          </cell>
          <cell r="AD316">
            <v>40</v>
          </cell>
          <cell r="AE316">
            <v>55</v>
          </cell>
          <cell r="AF316">
            <v>37</v>
          </cell>
          <cell r="AG316">
            <v>92</v>
          </cell>
          <cell r="AH316">
            <v>7</v>
          </cell>
          <cell r="AI316">
            <v>6</v>
          </cell>
          <cell r="AJ316">
            <v>35</v>
          </cell>
          <cell r="AK316">
            <v>48</v>
          </cell>
          <cell r="AL316">
            <v>31</v>
          </cell>
          <cell r="AM316">
            <v>79</v>
          </cell>
          <cell r="AN316">
            <v>8</v>
          </cell>
          <cell r="AO316">
            <v>8</v>
          </cell>
          <cell r="AP316">
            <v>40</v>
          </cell>
          <cell r="AQ316">
            <v>56</v>
          </cell>
          <cell r="AR316">
            <v>34</v>
          </cell>
          <cell r="AS316">
            <v>90</v>
          </cell>
          <cell r="AT316">
            <v>9</v>
          </cell>
          <cell r="AU316">
            <v>9</v>
          </cell>
          <cell r="AV316">
            <v>35</v>
          </cell>
          <cell r="AW316">
            <v>53</v>
          </cell>
          <cell r="AX316">
            <v>31</v>
          </cell>
          <cell r="AY316">
            <v>84</v>
          </cell>
          <cell r="AZ316">
            <v>6</v>
          </cell>
          <cell r="BA316">
            <v>7</v>
          </cell>
          <cell r="BB316">
            <v>37</v>
          </cell>
          <cell r="BC316">
            <v>50</v>
          </cell>
          <cell r="BD316">
            <v>32</v>
          </cell>
          <cell r="BE316">
            <v>82</v>
          </cell>
          <cell r="BF316">
            <v>427</v>
          </cell>
          <cell r="BG316">
            <v>83</v>
          </cell>
          <cell r="BH316">
            <v>631</v>
          </cell>
          <cell r="BI316">
            <v>84.13333333333334</v>
          </cell>
          <cell r="BK316" t="str">
            <v>A++</v>
          </cell>
          <cell r="BL316" t="str">
            <v>D</v>
          </cell>
          <cell r="BM316" t="str">
            <v>C+</v>
          </cell>
          <cell r="BN316" t="str">
            <v>C</v>
          </cell>
          <cell r="BO316" t="str">
            <v>D+</v>
          </cell>
          <cell r="BP316" t="str">
            <v>A+</v>
          </cell>
          <cell r="BQ316" t="str">
            <v>A++</v>
          </cell>
          <cell r="BR316" t="str">
            <v>A++</v>
          </cell>
          <cell r="BS316" t="str">
            <v>A++</v>
          </cell>
          <cell r="BT316" t="str">
            <v>A++</v>
          </cell>
          <cell r="BU316" t="str">
            <v>A++</v>
          </cell>
          <cell r="BW316">
            <v>2</v>
          </cell>
          <cell r="BX316">
            <v>4</v>
          </cell>
          <cell r="BY316">
            <v>4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20.5</v>
          </cell>
          <cell r="CI316">
            <v>0</v>
          </cell>
          <cell r="CJ316" t="str">
            <v>Pass</v>
          </cell>
          <cell r="CK316">
            <v>7.76</v>
          </cell>
        </row>
        <row r="317">
          <cell r="B317" t="str">
            <v>PIET23AD039</v>
          </cell>
          <cell r="C317" t="str">
            <v>NAITIK SHARMA</v>
          </cell>
          <cell r="D317" t="str">
            <v>23EPTAD041</v>
          </cell>
          <cell r="E317" t="str">
            <v>E-39</v>
          </cell>
          <cell r="F317"/>
          <cell r="G317">
            <v>6</v>
          </cell>
          <cell r="H317">
            <v>7</v>
          </cell>
          <cell r="I317">
            <v>10</v>
          </cell>
          <cell r="J317">
            <v>23</v>
          </cell>
          <cell r="K317">
            <v>5</v>
          </cell>
          <cell r="L317">
            <v>8</v>
          </cell>
          <cell r="M317">
            <v>9</v>
          </cell>
          <cell r="N317">
            <v>22</v>
          </cell>
          <cell r="O317">
            <v>7</v>
          </cell>
          <cell r="P317">
            <v>9</v>
          </cell>
          <cell r="Q317">
            <v>9</v>
          </cell>
          <cell r="R317">
            <v>25</v>
          </cell>
          <cell r="S317">
            <v>6</v>
          </cell>
          <cell r="T317">
            <v>8</v>
          </cell>
          <cell r="U317">
            <v>10</v>
          </cell>
          <cell r="V317">
            <v>24</v>
          </cell>
          <cell r="W317">
            <v>4</v>
          </cell>
          <cell r="X317">
            <v>7</v>
          </cell>
          <cell r="Y317">
            <v>9</v>
          </cell>
          <cell r="Z317">
            <v>20</v>
          </cell>
          <cell r="AA317">
            <v>114</v>
          </cell>
          <cell r="AB317">
            <v>7</v>
          </cell>
          <cell r="AC317">
            <v>8</v>
          </cell>
          <cell r="AD317">
            <v>34</v>
          </cell>
          <cell r="AE317">
            <v>49</v>
          </cell>
          <cell r="AF317">
            <v>25</v>
          </cell>
          <cell r="AG317">
            <v>74</v>
          </cell>
          <cell r="AH317">
            <v>8</v>
          </cell>
          <cell r="AI317">
            <v>7</v>
          </cell>
          <cell r="AJ317">
            <v>38</v>
          </cell>
          <cell r="AK317">
            <v>53</v>
          </cell>
          <cell r="AL317">
            <v>34</v>
          </cell>
          <cell r="AM317">
            <v>87</v>
          </cell>
          <cell r="AN317">
            <v>7</v>
          </cell>
          <cell r="AO317">
            <v>7</v>
          </cell>
          <cell r="AP317">
            <v>37</v>
          </cell>
          <cell r="AQ317">
            <v>51</v>
          </cell>
          <cell r="AR317">
            <v>28</v>
          </cell>
          <cell r="AS317">
            <v>79</v>
          </cell>
          <cell r="AT317">
            <v>9</v>
          </cell>
          <cell r="AU317">
            <v>9</v>
          </cell>
          <cell r="AV317">
            <v>40</v>
          </cell>
          <cell r="AW317">
            <v>58</v>
          </cell>
          <cell r="AX317">
            <v>36</v>
          </cell>
          <cell r="AY317">
            <v>94</v>
          </cell>
          <cell r="AZ317">
            <v>8</v>
          </cell>
          <cell r="BA317">
            <v>6</v>
          </cell>
          <cell r="BB317">
            <v>35</v>
          </cell>
          <cell r="BC317">
            <v>49</v>
          </cell>
          <cell r="BD317">
            <v>29</v>
          </cell>
          <cell r="BE317">
            <v>78</v>
          </cell>
          <cell r="BF317">
            <v>412</v>
          </cell>
          <cell r="BG317">
            <v>71</v>
          </cell>
          <cell r="BH317">
            <v>597</v>
          </cell>
          <cell r="BI317">
            <v>79.600000000000009</v>
          </cell>
          <cell r="BK317" t="str">
            <v>A++</v>
          </cell>
          <cell r="BL317" t="str">
            <v>E+</v>
          </cell>
          <cell r="BM317" t="str">
            <v>B+</v>
          </cell>
          <cell r="BN317" t="str">
            <v>D+</v>
          </cell>
          <cell r="BO317" t="str">
            <v>D+</v>
          </cell>
          <cell r="BP317" t="str">
            <v>A++</v>
          </cell>
          <cell r="BQ317" t="str">
            <v>A</v>
          </cell>
          <cell r="BR317" t="str">
            <v>A+</v>
          </cell>
          <cell r="BS317" t="str">
            <v>A++</v>
          </cell>
          <cell r="BT317" t="str">
            <v>A+</v>
          </cell>
          <cell r="BU317" t="str">
            <v>B+</v>
          </cell>
          <cell r="BW317">
            <v>2</v>
          </cell>
          <cell r="BX317">
            <v>4</v>
          </cell>
          <cell r="BY317">
            <v>4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20.5</v>
          </cell>
          <cell r="CI317">
            <v>0</v>
          </cell>
          <cell r="CJ317" t="str">
            <v>Pass</v>
          </cell>
          <cell r="CK317">
            <v>7</v>
          </cell>
        </row>
        <row r="318">
          <cell r="B318" t="str">
            <v>PIET23AD040</v>
          </cell>
          <cell r="C318" t="str">
            <v>NAMAN VERMA</v>
          </cell>
          <cell r="D318" t="str">
            <v>23EPTAD042</v>
          </cell>
          <cell r="E318" t="str">
            <v>E-40</v>
          </cell>
          <cell r="F318"/>
          <cell r="G318">
            <v>2</v>
          </cell>
          <cell r="H318">
            <v>6</v>
          </cell>
          <cell r="I318">
            <v>10</v>
          </cell>
          <cell r="J318">
            <v>18</v>
          </cell>
          <cell r="K318">
            <v>2</v>
          </cell>
          <cell r="L318">
            <v>6</v>
          </cell>
          <cell r="M318">
            <v>10</v>
          </cell>
          <cell r="N318">
            <v>18</v>
          </cell>
          <cell r="O318">
            <v>6</v>
          </cell>
          <cell r="P318">
            <v>9</v>
          </cell>
          <cell r="Q318">
            <v>9</v>
          </cell>
          <cell r="R318">
            <v>24</v>
          </cell>
          <cell r="S318">
            <v>3</v>
          </cell>
          <cell r="T318">
            <v>6</v>
          </cell>
          <cell r="U318">
            <v>10</v>
          </cell>
          <cell r="V318">
            <v>19</v>
          </cell>
          <cell r="W318">
            <v>3</v>
          </cell>
          <cell r="X318">
            <v>9</v>
          </cell>
          <cell r="Y318">
            <v>10</v>
          </cell>
          <cell r="Z318">
            <v>22</v>
          </cell>
          <cell r="AA318">
            <v>101</v>
          </cell>
          <cell r="AB318">
            <v>7</v>
          </cell>
          <cell r="AC318">
            <v>5</v>
          </cell>
          <cell r="AD318">
            <v>34</v>
          </cell>
          <cell r="AE318">
            <v>46</v>
          </cell>
          <cell r="AF318">
            <v>27</v>
          </cell>
          <cell r="AG318">
            <v>73</v>
          </cell>
          <cell r="AH318">
            <v>8</v>
          </cell>
          <cell r="AI318">
            <v>7</v>
          </cell>
          <cell r="AJ318">
            <v>36</v>
          </cell>
          <cell r="AK318">
            <v>51</v>
          </cell>
          <cell r="AL318">
            <v>32</v>
          </cell>
          <cell r="AM318">
            <v>83</v>
          </cell>
          <cell r="AN318">
            <v>7</v>
          </cell>
          <cell r="AO318">
            <v>8</v>
          </cell>
          <cell r="AP318">
            <v>38</v>
          </cell>
          <cell r="AQ318">
            <v>53</v>
          </cell>
          <cell r="AR318">
            <v>26</v>
          </cell>
          <cell r="AS318">
            <v>79</v>
          </cell>
          <cell r="AT318">
            <v>9</v>
          </cell>
          <cell r="AU318">
            <v>8</v>
          </cell>
          <cell r="AV318">
            <v>40</v>
          </cell>
          <cell r="AW318">
            <v>57</v>
          </cell>
          <cell r="AX318">
            <v>32</v>
          </cell>
          <cell r="AY318">
            <v>89</v>
          </cell>
          <cell r="AZ318">
            <v>7</v>
          </cell>
          <cell r="BA318">
            <v>8</v>
          </cell>
          <cell r="BB318">
            <v>36</v>
          </cell>
          <cell r="BC318">
            <v>51</v>
          </cell>
          <cell r="BD318">
            <v>33</v>
          </cell>
          <cell r="BE318">
            <v>84</v>
          </cell>
          <cell r="BF318">
            <v>408</v>
          </cell>
          <cell r="BG318">
            <v>50</v>
          </cell>
          <cell r="BH318">
            <v>559</v>
          </cell>
          <cell r="BI318">
            <v>74.533333333333331</v>
          </cell>
          <cell r="BK318" t="str">
            <v>A</v>
          </cell>
          <cell r="BL318" t="str">
            <v>E</v>
          </cell>
          <cell r="BM318" t="str">
            <v>B+</v>
          </cell>
          <cell r="BN318" t="str">
            <v>D+</v>
          </cell>
          <cell r="BO318" t="str">
            <v>D</v>
          </cell>
          <cell r="BP318" t="str">
            <v>A++</v>
          </cell>
          <cell r="BQ318" t="str">
            <v>A</v>
          </cell>
          <cell r="BR318" t="str">
            <v>A+</v>
          </cell>
          <cell r="BS318" t="str">
            <v>A++</v>
          </cell>
          <cell r="BT318" t="str">
            <v>A++</v>
          </cell>
          <cell r="BU318" t="str">
            <v>D+</v>
          </cell>
          <cell r="BW318">
            <v>2</v>
          </cell>
          <cell r="BX318">
            <v>4</v>
          </cell>
          <cell r="BY318">
            <v>4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20.5</v>
          </cell>
          <cell r="CI318">
            <v>0</v>
          </cell>
          <cell r="CJ318" t="str">
            <v>Pass</v>
          </cell>
          <cell r="CK318">
            <v>7.22</v>
          </cell>
        </row>
        <row r="319">
          <cell r="B319" t="str">
            <v>PIET23AD041</v>
          </cell>
          <cell r="C319" t="str">
            <v>PIYUSH SHARMA</v>
          </cell>
          <cell r="D319" t="str">
            <v>23EPTAD043</v>
          </cell>
          <cell r="E319" t="str">
            <v>E-41</v>
          </cell>
          <cell r="F319"/>
          <cell r="G319">
            <v>9</v>
          </cell>
          <cell r="H319">
            <v>10</v>
          </cell>
          <cell r="I319">
            <v>10</v>
          </cell>
          <cell r="J319">
            <v>29</v>
          </cell>
          <cell r="K319">
            <v>8</v>
          </cell>
          <cell r="L319">
            <v>10</v>
          </cell>
          <cell r="M319">
            <v>10</v>
          </cell>
          <cell r="N319">
            <v>28</v>
          </cell>
          <cell r="O319">
            <v>9</v>
          </cell>
          <cell r="P319">
            <v>10</v>
          </cell>
          <cell r="Q319">
            <v>10</v>
          </cell>
          <cell r="R319">
            <v>29</v>
          </cell>
          <cell r="S319">
            <v>9</v>
          </cell>
          <cell r="T319">
            <v>10</v>
          </cell>
          <cell r="U319">
            <v>10</v>
          </cell>
          <cell r="V319">
            <v>29</v>
          </cell>
          <cell r="W319">
            <v>9</v>
          </cell>
          <cell r="X319">
            <v>10</v>
          </cell>
          <cell r="Y319">
            <v>10</v>
          </cell>
          <cell r="Z319">
            <v>29</v>
          </cell>
          <cell r="AA319">
            <v>144</v>
          </cell>
          <cell r="AB319">
            <v>10</v>
          </cell>
          <cell r="AC319">
            <v>10</v>
          </cell>
          <cell r="AD319">
            <v>40</v>
          </cell>
          <cell r="AE319">
            <v>60</v>
          </cell>
          <cell r="AF319">
            <v>36</v>
          </cell>
          <cell r="AG319">
            <v>96</v>
          </cell>
          <cell r="AH319">
            <v>9</v>
          </cell>
          <cell r="AI319">
            <v>9</v>
          </cell>
          <cell r="AJ319">
            <v>40</v>
          </cell>
          <cell r="AK319">
            <v>58</v>
          </cell>
          <cell r="AL319">
            <v>34</v>
          </cell>
          <cell r="AM319">
            <v>92</v>
          </cell>
          <cell r="AN319">
            <v>8</v>
          </cell>
          <cell r="AO319">
            <v>9</v>
          </cell>
          <cell r="AP319">
            <v>40</v>
          </cell>
          <cell r="AQ319">
            <v>57</v>
          </cell>
          <cell r="AR319">
            <v>39</v>
          </cell>
          <cell r="AS319">
            <v>96</v>
          </cell>
          <cell r="AT319">
            <v>8</v>
          </cell>
          <cell r="AU319">
            <v>8</v>
          </cell>
          <cell r="AV319">
            <v>40</v>
          </cell>
          <cell r="AW319">
            <v>56</v>
          </cell>
          <cell r="AX319">
            <v>32</v>
          </cell>
          <cell r="AY319">
            <v>88</v>
          </cell>
          <cell r="AZ319">
            <v>8</v>
          </cell>
          <cell r="BA319">
            <v>9</v>
          </cell>
          <cell r="BB319">
            <v>40</v>
          </cell>
          <cell r="BC319">
            <v>57</v>
          </cell>
          <cell r="BD319">
            <v>32</v>
          </cell>
          <cell r="BE319">
            <v>89</v>
          </cell>
          <cell r="BF319">
            <v>461</v>
          </cell>
          <cell r="BG319">
            <v>86</v>
          </cell>
          <cell r="BH319">
            <v>691</v>
          </cell>
          <cell r="BI319">
            <v>92.13333333333334</v>
          </cell>
          <cell r="BK319" t="str">
            <v>A++</v>
          </cell>
          <cell r="BL319" t="str">
            <v>A+</v>
          </cell>
          <cell r="BM319" t="str">
            <v>A++</v>
          </cell>
          <cell r="BN319" t="str">
            <v>A+</v>
          </cell>
          <cell r="BO319" t="str">
            <v>A++</v>
          </cell>
          <cell r="BP319" t="str">
            <v>A++</v>
          </cell>
          <cell r="BQ319" t="str">
            <v>A++</v>
          </cell>
          <cell r="BR319" t="str">
            <v>A++</v>
          </cell>
          <cell r="BS319" t="str">
            <v>A++</v>
          </cell>
          <cell r="BT319" t="str">
            <v>A++</v>
          </cell>
          <cell r="BU319" t="str">
            <v>A++</v>
          </cell>
          <cell r="BW319">
            <v>2</v>
          </cell>
          <cell r="BX319">
            <v>4</v>
          </cell>
          <cell r="BY319">
            <v>4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20.5</v>
          </cell>
          <cell r="CI319">
            <v>0</v>
          </cell>
          <cell r="CJ319" t="str">
            <v>Pass</v>
          </cell>
          <cell r="CK319">
            <v>9.7100000000000009</v>
          </cell>
        </row>
        <row r="320">
          <cell r="B320" t="str">
            <v>PIET23AD042</v>
          </cell>
          <cell r="C320" t="str">
            <v>PRADEEP SHARMA</v>
          </cell>
          <cell r="D320" t="str">
            <v>23EPTAD044</v>
          </cell>
          <cell r="E320" t="str">
            <v>E-42</v>
          </cell>
          <cell r="F320"/>
          <cell r="G320">
            <v>9</v>
          </cell>
          <cell r="H320">
            <v>10</v>
          </cell>
          <cell r="I320">
            <v>10</v>
          </cell>
          <cell r="J320">
            <v>29</v>
          </cell>
          <cell r="K320">
            <v>8</v>
          </cell>
          <cell r="L320">
            <v>10</v>
          </cell>
          <cell r="M320">
            <v>10</v>
          </cell>
          <cell r="N320">
            <v>28</v>
          </cell>
          <cell r="O320">
            <v>9</v>
          </cell>
          <cell r="P320">
            <v>10</v>
          </cell>
          <cell r="Q320">
            <v>10</v>
          </cell>
          <cell r="R320">
            <v>29</v>
          </cell>
          <cell r="S320">
            <v>10</v>
          </cell>
          <cell r="T320">
            <v>10</v>
          </cell>
          <cell r="U320">
            <v>10</v>
          </cell>
          <cell r="V320">
            <v>30</v>
          </cell>
          <cell r="W320">
            <v>8</v>
          </cell>
          <cell r="X320">
            <v>10</v>
          </cell>
          <cell r="Y320">
            <v>10</v>
          </cell>
          <cell r="Z320">
            <v>28</v>
          </cell>
          <cell r="AA320">
            <v>144</v>
          </cell>
          <cell r="AB320">
            <v>10</v>
          </cell>
          <cell r="AC320">
            <v>8</v>
          </cell>
          <cell r="AD320">
            <v>40</v>
          </cell>
          <cell r="AE320">
            <v>58</v>
          </cell>
          <cell r="AF320">
            <v>38</v>
          </cell>
          <cell r="AG320">
            <v>96</v>
          </cell>
          <cell r="AH320">
            <v>9</v>
          </cell>
          <cell r="AI320">
            <v>9</v>
          </cell>
          <cell r="AJ320">
            <v>40</v>
          </cell>
          <cell r="AK320">
            <v>58</v>
          </cell>
          <cell r="AL320">
            <v>35</v>
          </cell>
          <cell r="AM320">
            <v>93</v>
          </cell>
          <cell r="AN320">
            <v>10</v>
          </cell>
          <cell r="AO320">
            <v>10</v>
          </cell>
          <cell r="AP320">
            <v>40</v>
          </cell>
          <cell r="AQ320">
            <v>60</v>
          </cell>
          <cell r="AR320">
            <v>40</v>
          </cell>
          <cell r="AS320">
            <v>100</v>
          </cell>
          <cell r="AT320">
            <v>9</v>
          </cell>
          <cell r="AU320">
            <v>10</v>
          </cell>
          <cell r="AV320">
            <v>40</v>
          </cell>
          <cell r="AW320">
            <v>59</v>
          </cell>
          <cell r="AX320">
            <v>37</v>
          </cell>
          <cell r="AY320">
            <v>96</v>
          </cell>
          <cell r="AZ320">
            <v>8</v>
          </cell>
          <cell r="BA320">
            <v>9</v>
          </cell>
          <cell r="BB320">
            <v>37</v>
          </cell>
          <cell r="BC320">
            <v>54</v>
          </cell>
          <cell r="BD320">
            <v>32</v>
          </cell>
          <cell r="BE320">
            <v>86</v>
          </cell>
          <cell r="BF320">
            <v>471</v>
          </cell>
          <cell r="BG320">
            <v>97</v>
          </cell>
          <cell r="BH320">
            <v>712</v>
          </cell>
          <cell r="BI320">
            <v>94.933333333333337</v>
          </cell>
          <cell r="BK320" t="str">
            <v>A++</v>
          </cell>
          <cell r="BL320" t="str">
            <v>A+</v>
          </cell>
          <cell r="BM320" t="str">
            <v>A++</v>
          </cell>
          <cell r="BN320" t="str">
            <v>A+</v>
          </cell>
          <cell r="BO320" t="str">
            <v>A++</v>
          </cell>
          <cell r="BP320" t="str">
            <v>A++</v>
          </cell>
          <cell r="BQ320" t="str">
            <v>A++</v>
          </cell>
          <cell r="BR320" t="str">
            <v>A++</v>
          </cell>
          <cell r="BS320" t="str">
            <v>A++</v>
          </cell>
          <cell r="BT320" t="str">
            <v>A++</v>
          </cell>
          <cell r="BU320" t="str">
            <v>A++</v>
          </cell>
          <cell r="BW320">
            <v>2</v>
          </cell>
          <cell r="BX320">
            <v>4</v>
          </cell>
          <cell r="BY320">
            <v>4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20.5</v>
          </cell>
          <cell r="CI320">
            <v>0</v>
          </cell>
          <cell r="CJ320" t="str">
            <v>Pass</v>
          </cell>
          <cell r="CK320">
            <v>9.7100000000000009</v>
          </cell>
        </row>
        <row r="321">
          <cell r="B321" t="str">
            <v>PIET23AD043</v>
          </cell>
          <cell r="C321" t="str">
            <v>PRANJAL JHA</v>
          </cell>
          <cell r="D321" t="str">
            <v>23EPTAD045</v>
          </cell>
          <cell r="E321" t="str">
            <v>E-43</v>
          </cell>
          <cell r="F321"/>
          <cell r="G321">
            <v>7</v>
          </cell>
          <cell r="H321">
            <v>10</v>
          </cell>
          <cell r="I321">
            <v>10</v>
          </cell>
          <cell r="J321">
            <v>27</v>
          </cell>
          <cell r="K321">
            <v>7</v>
          </cell>
          <cell r="L321">
            <v>7</v>
          </cell>
          <cell r="M321">
            <v>10</v>
          </cell>
          <cell r="N321">
            <v>24</v>
          </cell>
          <cell r="O321">
            <v>8</v>
          </cell>
          <cell r="P321">
            <v>9</v>
          </cell>
          <cell r="Q321">
            <v>9</v>
          </cell>
          <cell r="R321">
            <v>26</v>
          </cell>
          <cell r="S321">
            <v>6</v>
          </cell>
          <cell r="T321">
            <v>8</v>
          </cell>
          <cell r="U321">
            <v>7</v>
          </cell>
          <cell r="V321">
            <v>21</v>
          </cell>
          <cell r="W321">
            <v>4</v>
          </cell>
          <cell r="X321">
            <v>8</v>
          </cell>
          <cell r="Y321">
            <v>9</v>
          </cell>
          <cell r="Z321">
            <v>21</v>
          </cell>
          <cell r="AA321">
            <v>119</v>
          </cell>
          <cell r="AB321">
            <v>9</v>
          </cell>
          <cell r="AC321">
            <v>8</v>
          </cell>
          <cell r="AD321">
            <v>39</v>
          </cell>
          <cell r="AE321">
            <v>56</v>
          </cell>
          <cell r="AF321">
            <v>34</v>
          </cell>
          <cell r="AG321">
            <v>90</v>
          </cell>
          <cell r="AH321">
            <v>8</v>
          </cell>
          <cell r="AI321">
            <v>7</v>
          </cell>
          <cell r="AJ321">
            <v>37</v>
          </cell>
          <cell r="AK321">
            <v>52</v>
          </cell>
          <cell r="AL321">
            <v>32</v>
          </cell>
          <cell r="AM321">
            <v>84</v>
          </cell>
          <cell r="AN321">
            <v>6</v>
          </cell>
          <cell r="AO321">
            <v>8</v>
          </cell>
          <cell r="AP321">
            <v>38</v>
          </cell>
          <cell r="AQ321">
            <v>52</v>
          </cell>
          <cell r="AR321">
            <v>33</v>
          </cell>
          <cell r="AS321">
            <v>85</v>
          </cell>
          <cell r="AT321">
            <v>8</v>
          </cell>
          <cell r="AU321">
            <v>9</v>
          </cell>
          <cell r="AV321">
            <v>40</v>
          </cell>
          <cell r="AW321">
            <v>57</v>
          </cell>
          <cell r="AX321">
            <v>34</v>
          </cell>
          <cell r="AY321">
            <v>91</v>
          </cell>
          <cell r="AZ321">
            <v>9</v>
          </cell>
          <cell r="BA321">
            <v>9</v>
          </cell>
          <cell r="BB321">
            <v>35</v>
          </cell>
          <cell r="BC321">
            <v>53</v>
          </cell>
          <cell r="BD321">
            <v>32</v>
          </cell>
          <cell r="BE321">
            <v>85</v>
          </cell>
          <cell r="BF321">
            <v>435</v>
          </cell>
          <cell r="BG321">
            <v>54</v>
          </cell>
          <cell r="BH321">
            <v>608</v>
          </cell>
          <cell r="BI321">
            <v>81.066666666666663</v>
          </cell>
          <cell r="BK321" t="str">
            <v>A+</v>
          </cell>
          <cell r="BL321" t="str">
            <v>E+</v>
          </cell>
          <cell r="BM321" t="str">
            <v>B+</v>
          </cell>
          <cell r="BN321" t="str">
            <v>A</v>
          </cell>
          <cell r="BO321" t="str">
            <v>C+</v>
          </cell>
          <cell r="BP321" t="str">
            <v>A++</v>
          </cell>
          <cell r="BQ321" t="str">
            <v>A++</v>
          </cell>
          <cell r="BR321" t="str">
            <v>A++</v>
          </cell>
          <cell r="BS321" t="str">
            <v>A++</v>
          </cell>
          <cell r="BT321" t="str">
            <v>A++</v>
          </cell>
          <cell r="BU321" t="str">
            <v>C</v>
          </cell>
          <cell r="BW321">
            <v>2</v>
          </cell>
          <cell r="BX321">
            <v>4</v>
          </cell>
          <cell r="BY321">
            <v>4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20.5</v>
          </cell>
          <cell r="CI321">
            <v>0</v>
          </cell>
          <cell r="CJ321" t="str">
            <v>Pass</v>
          </cell>
          <cell r="CK321">
            <v>8.01</v>
          </cell>
        </row>
        <row r="322">
          <cell r="B322" t="str">
            <v>PIET23AD044</v>
          </cell>
          <cell r="C322" t="str">
            <v>PRASHANT JALTHER</v>
          </cell>
          <cell r="D322" t="str">
            <v>23EPTAD046</v>
          </cell>
          <cell r="E322" t="str">
            <v>E-44</v>
          </cell>
          <cell r="F322"/>
          <cell r="G322">
            <v>3</v>
          </cell>
          <cell r="H322">
            <v>8</v>
          </cell>
          <cell r="I322">
            <v>8</v>
          </cell>
          <cell r="J322">
            <v>19</v>
          </cell>
          <cell r="K322">
            <v>5</v>
          </cell>
          <cell r="L322" t="str">
            <v>N</v>
          </cell>
          <cell r="M322">
            <v>8</v>
          </cell>
          <cell r="N322">
            <v>13</v>
          </cell>
          <cell r="O322" t="str">
            <v>N</v>
          </cell>
          <cell r="P322">
            <v>5</v>
          </cell>
          <cell r="Q322">
            <v>8</v>
          </cell>
          <cell r="R322">
            <v>13</v>
          </cell>
          <cell r="S322">
            <v>3</v>
          </cell>
          <cell r="T322">
            <v>6</v>
          </cell>
          <cell r="U322">
            <v>9</v>
          </cell>
          <cell r="V322">
            <v>18</v>
          </cell>
          <cell r="W322">
            <v>8</v>
          </cell>
          <cell r="X322" t="str">
            <v>N</v>
          </cell>
          <cell r="Y322">
            <v>10</v>
          </cell>
          <cell r="Z322">
            <v>18</v>
          </cell>
          <cell r="AA322">
            <v>81</v>
          </cell>
          <cell r="AB322">
            <v>3</v>
          </cell>
          <cell r="AC322">
            <v>2</v>
          </cell>
          <cell r="AD322">
            <v>19</v>
          </cell>
          <cell r="AE322">
            <v>24</v>
          </cell>
          <cell r="AF322">
            <v>12</v>
          </cell>
          <cell r="AG322">
            <v>36</v>
          </cell>
          <cell r="AH322">
            <v>5</v>
          </cell>
          <cell r="AI322">
            <v>6</v>
          </cell>
          <cell r="AJ322">
            <v>36</v>
          </cell>
          <cell r="AK322">
            <v>47</v>
          </cell>
          <cell r="AL322">
            <v>26</v>
          </cell>
          <cell r="AM322">
            <v>73</v>
          </cell>
          <cell r="AN322">
            <v>8</v>
          </cell>
          <cell r="AO322">
            <v>7</v>
          </cell>
          <cell r="AP322">
            <v>30</v>
          </cell>
          <cell r="AQ322">
            <v>45</v>
          </cell>
          <cell r="AR322">
            <v>27</v>
          </cell>
          <cell r="AS322">
            <v>72</v>
          </cell>
          <cell r="AT322">
            <v>4</v>
          </cell>
          <cell r="AU322">
            <v>4</v>
          </cell>
          <cell r="AV322">
            <v>30</v>
          </cell>
          <cell r="AW322">
            <v>38</v>
          </cell>
          <cell r="AX322">
            <v>26</v>
          </cell>
          <cell r="AY322">
            <v>64</v>
          </cell>
          <cell r="AZ322">
            <v>5</v>
          </cell>
          <cell r="BA322">
            <v>5</v>
          </cell>
          <cell r="BB322">
            <v>29</v>
          </cell>
          <cell r="BC322">
            <v>39</v>
          </cell>
          <cell r="BD322">
            <v>20</v>
          </cell>
          <cell r="BE322">
            <v>59</v>
          </cell>
          <cell r="BF322">
            <v>304</v>
          </cell>
          <cell r="BG322">
            <v>50</v>
          </cell>
          <cell r="BH322">
            <v>435</v>
          </cell>
          <cell r="BI322">
            <v>57.999999999999993</v>
          </cell>
          <cell r="BK322" t="str">
            <v>E+</v>
          </cell>
          <cell r="BL322" t="str">
            <v>E</v>
          </cell>
          <cell r="BM322" t="str">
            <v>D+</v>
          </cell>
          <cell r="BN322" t="str">
            <v>E+</v>
          </cell>
          <cell r="BO322" t="str">
            <v>C</v>
          </cell>
          <cell r="BP322" t="str">
            <v>A</v>
          </cell>
          <cell r="BQ322" t="str">
            <v>E</v>
          </cell>
          <cell r="BR322" t="str">
            <v>A</v>
          </cell>
          <cell r="BS322" t="str">
            <v>B</v>
          </cell>
          <cell r="BT322" t="str">
            <v>C+</v>
          </cell>
          <cell r="BU322" t="str">
            <v>D+</v>
          </cell>
          <cell r="BW322">
            <v>2</v>
          </cell>
          <cell r="BX322">
            <v>4</v>
          </cell>
          <cell r="BY322">
            <v>4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20.5</v>
          </cell>
          <cell r="CI322">
            <v>0</v>
          </cell>
          <cell r="CJ322" t="str">
            <v>Pass</v>
          </cell>
          <cell r="CK322">
            <v>4.0121951219512191</v>
          </cell>
        </row>
        <row r="323">
          <cell r="B323" t="str">
            <v>PIET23AD047</v>
          </cell>
          <cell r="C323" t="str">
            <v>RAHUL SAHU</v>
          </cell>
          <cell r="D323" t="str">
            <v>23EPTAD047</v>
          </cell>
          <cell r="E323" t="str">
            <v>E-47</v>
          </cell>
          <cell r="F323"/>
          <cell r="G323">
            <v>6</v>
          </cell>
          <cell r="H323">
            <v>5</v>
          </cell>
          <cell r="I323">
            <v>10</v>
          </cell>
          <cell r="J323">
            <v>21</v>
          </cell>
          <cell r="K323">
            <v>4</v>
          </cell>
          <cell r="L323">
            <v>8</v>
          </cell>
          <cell r="M323">
            <v>8</v>
          </cell>
          <cell r="N323">
            <v>20</v>
          </cell>
          <cell r="O323">
            <v>4</v>
          </cell>
          <cell r="P323">
            <v>9</v>
          </cell>
          <cell r="Q323">
            <v>9</v>
          </cell>
          <cell r="R323">
            <v>22</v>
          </cell>
          <cell r="S323">
            <v>2</v>
          </cell>
          <cell r="T323">
            <v>9</v>
          </cell>
          <cell r="U323">
            <v>10</v>
          </cell>
          <cell r="V323">
            <v>21</v>
          </cell>
          <cell r="W323">
            <v>3</v>
          </cell>
          <cell r="X323">
            <v>5</v>
          </cell>
          <cell r="Y323">
            <v>10</v>
          </cell>
          <cell r="Z323">
            <v>18</v>
          </cell>
          <cell r="AA323">
            <v>102</v>
          </cell>
          <cell r="AB323">
            <v>6</v>
          </cell>
          <cell r="AC323">
            <v>6</v>
          </cell>
          <cell r="AD323">
            <v>35</v>
          </cell>
          <cell r="AE323">
            <v>47</v>
          </cell>
          <cell r="AF323">
            <v>18</v>
          </cell>
          <cell r="AG323">
            <v>65</v>
          </cell>
          <cell r="AH323">
            <v>6</v>
          </cell>
          <cell r="AI323">
            <v>4</v>
          </cell>
          <cell r="AJ323">
            <v>35</v>
          </cell>
          <cell r="AK323">
            <v>45</v>
          </cell>
          <cell r="AL323">
            <v>25</v>
          </cell>
          <cell r="AM323">
            <v>70</v>
          </cell>
          <cell r="AN323">
            <v>4</v>
          </cell>
          <cell r="AO323">
            <v>7</v>
          </cell>
          <cell r="AP323">
            <v>34</v>
          </cell>
          <cell r="AQ323">
            <v>45</v>
          </cell>
          <cell r="AR323">
            <v>30</v>
          </cell>
          <cell r="AS323">
            <v>75</v>
          </cell>
          <cell r="AT323">
            <v>4</v>
          </cell>
          <cell r="AU323">
            <v>6</v>
          </cell>
          <cell r="AV323">
            <v>36</v>
          </cell>
          <cell r="AW323">
            <v>46</v>
          </cell>
          <cell r="AX323">
            <v>22</v>
          </cell>
          <cell r="AY323">
            <v>68</v>
          </cell>
          <cell r="AZ323">
            <v>6</v>
          </cell>
          <cell r="BA323">
            <v>7</v>
          </cell>
          <cell r="BB323">
            <v>35</v>
          </cell>
          <cell r="BC323">
            <v>48</v>
          </cell>
          <cell r="BD323">
            <v>34</v>
          </cell>
          <cell r="BE323">
            <v>82</v>
          </cell>
          <cell r="BF323">
            <v>360</v>
          </cell>
          <cell r="BG323">
            <v>46</v>
          </cell>
          <cell r="BH323">
            <v>508</v>
          </cell>
          <cell r="BI323">
            <v>67.733333333333334</v>
          </cell>
          <cell r="BK323" t="str">
            <v>B</v>
          </cell>
          <cell r="BL323" t="str">
            <v>D+</v>
          </cell>
          <cell r="BM323" t="str">
            <v>E+</v>
          </cell>
          <cell r="BN323" t="str">
            <v>D+</v>
          </cell>
          <cell r="BO323" t="str">
            <v>E</v>
          </cell>
          <cell r="BP323" t="str">
            <v>B+</v>
          </cell>
          <cell r="BQ323" t="str">
            <v>B</v>
          </cell>
          <cell r="BR323" t="str">
            <v>A</v>
          </cell>
          <cell r="BS323" t="str">
            <v>B+</v>
          </cell>
          <cell r="BT323" t="str">
            <v>A++</v>
          </cell>
          <cell r="BU323" t="str">
            <v>D</v>
          </cell>
          <cell r="BW323">
            <v>2</v>
          </cell>
          <cell r="BX323">
            <v>4</v>
          </cell>
          <cell r="BY323">
            <v>4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20.5</v>
          </cell>
          <cell r="CI323">
            <v>0</v>
          </cell>
          <cell r="CJ323" t="str">
            <v>Pass</v>
          </cell>
          <cell r="CK323">
            <v>6.49</v>
          </cell>
        </row>
        <row r="324">
          <cell r="B324" t="str">
            <v>PIET23AD048</v>
          </cell>
          <cell r="C324" t="str">
            <v>RAJAT GEPALA</v>
          </cell>
          <cell r="D324" t="str">
            <v>23EPTAD048</v>
          </cell>
          <cell r="E324" t="str">
            <v>E-48</v>
          </cell>
          <cell r="F324"/>
          <cell r="G324">
            <v>5</v>
          </cell>
          <cell r="H324">
            <v>8</v>
          </cell>
          <cell r="I324">
            <v>10</v>
          </cell>
          <cell r="J324">
            <v>23</v>
          </cell>
          <cell r="K324">
            <v>2</v>
          </cell>
          <cell r="L324">
            <v>7</v>
          </cell>
          <cell r="M324">
            <v>10</v>
          </cell>
          <cell r="N324">
            <v>19</v>
          </cell>
          <cell r="O324" t="str">
            <v>N</v>
          </cell>
          <cell r="P324">
            <v>8</v>
          </cell>
          <cell r="Q324">
            <v>10</v>
          </cell>
          <cell r="R324">
            <v>18</v>
          </cell>
          <cell r="S324">
            <v>5</v>
          </cell>
          <cell r="T324">
            <v>6</v>
          </cell>
          <cell r="U324">
            <v>10</v>
          </cell>
          <cell r="V324">
            <v>21</v>
          </cell>
          <cell r="W324">
            <v>3</v>
          </cell>
          <cell r="X324">
            <v>5</v>
          </cell>
          <cell r="Y324">
            <v>10</v>
          </cell>
          <cell r="Z324">
            <v>18</v>
          </cell>
          <cell r="AA324">
            <v>99</v>
          </cell>
          <cell r="AB324">
            <v>3</v>
          </cell>
          <cell r="AC324">
            <v>7</v>
          </cell>
          <cell r="AD324">
            <v>34</v>
          </cell>
          <cell r="AE324">
            <v>44</v>
          </cell>
          <cell r="AF324">
            <v>30</v>
          </cell>
          <cell r="AG324">
            <v>74</v>
          </cell>
          <cell r="AH324">
            <v>7</v>
          </cell>
          <cell r="AI324">
            <v>6</v>
          </cell>
          <cell r="AJ324">
            <v>36</v>
          </cell>
          <cell r="AK324">
            <v>49</v>
          </cell>
          <cell r="AL324">
            <v>27</v>
          </cell>
          <cell r="AM324">
            <v>76</v>
          </cell>
          <cell r="AN324">
            <v>6</v>
          </cell>
          <cell r="AO324">
            <v>6</v>
          </cell>
          <cell r="AP324">
            <v>40</v>
          </cell>
          <cell r="AQ324">
            <v>52</v>
          </cell>
          <cell r="AR324">
            <v>32</v>
          </cell>
          <cell r="AS324">
            <v>84</v>
          </cell>
          <cell r="AT324">
            <v>5</v>
          </cell>
          <cell r="AU324">
            <v>7</v>
          </cell>
          <cell r="AV324">
            <v>35</v>
          </cell>
          <cell r="AW324">
            <v>47</v>
          </cell>
          <cell r="AX324">
            <v>30</v>
          </cell>
          <cell r="AY324">
            <v>77</v>
          </cell>
          <cell r="AZ324">
            <v>6</v>
          </cell>
          <cell r="BA324">
            <v>6</v>
          </cell>
          <cell r="BB324">
            <v>34</v>
          </cell>
          <cell r="BC324">
            <v>46</v>
          </cell>
          <cell r="BD324">
            <v>32</v>
          </cell>
          <cell r="BE324">
            <v>78</v>
          </cell>
          <cell r="BF324">
            <v>389</v>
          </cell>
          <cell r="BG324">
            <v>77</v>
          </cell>
          <cell r="BH324">
            <v>565</v>
          </cell>
          <cell r="BI324">
            <v>75.333333333333329</v>
          </cell>
          <cell r="BK324" t="str">
            <v>B+</v>
          </cell>
          <cell r="BL324" t="str">
            <v>C+</v>
          </cell>
          <cell r="BM324" t="str">
            <v>D+</v>
          </cell>
          <cell r="BN324" t="str">
            <v>D+</v>
          </cell>
          <cell r="BO324" t="str">
            <v>D</v>
          </cell>
          <cell r="BP324" t="str">
            <v>A+</v>
          </cell>
          <cell r="BQ324" t="str">
            <v>A</v>
          </cell>
          <cell r="BR324" t="str">
            <v>A++</v>
          </cell>
          <cell r="BS324" t="str">
            <v>A+</v>
          </cell>
          <cell r="BT324" t="str">
            <v>A+</v>
          </cell>
          <cell r="BU324" t="str">
            <v>A+</v>
          </cell>
          <cell r="BW324">
            <v>2</v>
          </cell>
          <cell r="BX324">
            <v>4</v>
          </cell>
          <cell r="BY324">
            <v>4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20.5</v>
          </cell>
          <cell r="CI324">
            <v>0</v>
          </cell>
          <cell r="CJ324" t="str">
            <v>Pass</v>
          </cell>
          <cell r="CK324">
            <v>7.34</v>
          </cell>
        </row>
        <row r="325">
          <cell r="B325" t="str">
            <v>PIET23AD049</v>
          </cell>
          <cell r="C325" t="str">
            <v>RAMRATAN SIDDH</v>
          </cell>
          <cell r="D325" t="str">
            <v>23EPTAD049</v>
          </cell>
          <cell r="E325" t="str">
            <v>E-49</v>
          </cell>
          <cell r="F325"/>
          <cell r="G325">
            <v>1</v>
          </cell>
          <cell r="H325">
            <v>7</v>
          </cell>
          <cell r="I325">
            <v>10</v>
          </cell>
          <cell r="J325">
            <v>18</v>
          </cell>
          <cell r="K325">
            <v>0</v>
          </cell>
          <cell r="L325">
            <v>5</v>
          </cell>
          <cell r="M325">
            <v>10</v>
          </cell>
          <cell r="N325">
            <v>15</v>
          </cell>
          <cell r="O325" t="str">
            <v>N</v>
          </cell>
          <cell r="P325">
            <v>8</v>
          </cell>
          <cell r="Q325">
            <v>10</v>
          </cell>
          <cell r="R325">
            <v>18</v>
          </cell>
          <cell r="S325">
            <v>2</v>
          </cell>
          <cell r="T325">
            <v>6</v>
          </cell>
          <cell r="U325">
            <v>10</v>
          </cell>
          <cell r="V325">
            <v>18</v>
          </cell>
          <cell r="W325">
            <v>1</v>
          </cell>
          <cell r="X325">
            <v>7</v>
          </cell>
          <cell r="Y325">
            <v>10</v>
          </cell>
          <cell r="Z325">
            <v>18</v>
          </cell>
          <cell r="AA325">
            <v>87</v>
          </cell>
          <cell r="AB325">
            <v>3</v>
          </cell>
          <cell r="AC325">
            <v>3</v>
          </cell>
          <cell r="AD325">
            <v>38</v>
          </cell>
          <cell r="AE325">
            <v>44</v>
          </cell>
          <cell r="AF325">
            <v>12</v>
          </cell>
          <cell r="AG325">
            <v>56</v>
          </cell>
          <cell r="AH325">
            <v>5</v>
          </cell>
          <cell r="AI325">
            <v>8</v>
          </cell>
          <cell r="AJ325">
            <v>36</v>
          </cell>
          <cell r="AK325">
            <v>49</v>
          </cell>
          <cell r="AL325">
            <v>23</v>
          </cell>
          <cell r="AM325">
            <v>72</v>
          </cell>
          <cell r="AN325">
            <v>4</v>
          </cell>
          <cell r="AO325">
            <v>7</v>
          </cell>
          <cell r="AP325">
            <v>37</v>
          </cell>
          <cell r="AQ325">
            <v>48</v>
          </cell>
          <cell r="AR325">
            <v>26</v>
          </cell>
          <cell r="AS325">
            <v>74</v>
          </cell>
          <cell r="AT325">
            <v>3</v>
          </cell>
          <cell r="AU325">
            <v>7</v>
          </cell>
          <cell r="AV325">
            <v>33</v>
          </cell>
          <cell r="AW325">
            <v>43</v>
          </cell>
          <cell r="AX325">
            <v>20</v>
          </cell>
          <cell r="AY325">
            <v>63</v>
          </cell>
          <cell r="AZ325">
            <v>4</v>
          </cell>
          <cell r="BA325">
            <v>6</v>
          </cell>
          <cell r="BB325">
            <v>32</v>
          </cell>
          <cell r="BC325">
            <v>42</v>
          </cell>
          <cell r="BD325">
            <v>26</v>
          </cell>
          <cell r="BE325">
            <v>68</v>
          </cell>
          <cell r="BF325">
            <v>333</v>
          </cell>
          <cell r="BG325">
            <v>50</v>
          </cell>
          <cell r="BH325">
            <v>470</v>
          </cell>
          <cell r="BI325">
            <v>62.666666666666671</v>
          </cell>
          <cell r="BK325" t="str">
            <v>B+</v>
          </cell>
          <cell r="BL325" t="str">
            <v>F</v>
          </cell>
          <cell r="BM325" t="str">
            <v>F</v>
          </cell>
          <cell r="BN325" t="str">
            <v>D+</v>
          </cell>
          <cell r="BO325" t="str">
            <v>E</v>
          </cell>
          <cell r="BP325" t="str">
            <v>A</v>
          </cell>
          <cell r="BQ325" t="str">
            <v>C</v>
          </cell>
          <cell r="BR325" t="str">
            <v>A</v>
          </cell>
          <cell r="BS325" t="str">
            <v>B</v>
          </cell>
          <cell r="BT325" t="str">
            <v>B+</v>
          </cell>
          <cell r="BU325" t="str">
            <v>D+</v>
          </cell>
          <cell r="BW325">
            <v>2</v>
          </cell>
          <cell r="BX325">
            <v>4</v>
          </cell>
          <cell r="BY325">
            <v>4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20.5</v>
          </cell>
          <cell r="CI325">
            <v>2</v>
          </cell>
          <cell r="CJ325" t="str">
            <v>Fail</v>
          </cell>
          <cell r="CK325">
            <v>4.2073170731707314</v>
          </cell>
        </row>
        <row r="326">
          <cell r="B326" t="str">
            <v>PIET23AD050</v>
          </cell>
          <cell r="C326" t="str">
            <v>RUDRAKSH GARG</v>
          </cell>
          <cell r="D326" t="str">
            <v>23EPTAD050</v>
          </cell>
          <cell r="E326" t="str">
            <v>E-50</v>
          </cell>
          <cell r="F326"/>
          <cell r="G326">
            <v>6</v>
          </cell>
          <cell r="H326">
            <v>8</v>
          </cell>
          <cell r="I326">
            <v>10</v>
          </cell>
          <cell r="J326">
            <v>24</v>
          </cell>
          <cell r="K326">
            <v>5</v>
          </cell>
          <cell r="L326">
            <v>6</v>
          </cell>
          <cell r="M326">
            <v>10</v>
          </cell>
          <cell r="N326">
            <v>21</v>
          </cell>
          <cell r="O326">
            <v>5</v>
          </cell>
          <cell r="P326">
            <v>8</v>
          </cell>
          <cell r="Q326">
            <v>9</v>
          </cell>
          <cell r="R326">
            <v>22</v>
          </cell>
          <cell r="S326">
            <v>4</v>
          </cell>
          <cell r="T326">
            <v>8</v>
          </cell>
          <cell r="U326">
            <v>10</v>
          </cell>
          <cell r="V326">
            <v>22</v>
          </cell>
          <cell r="W326">
            <v>5</v>
          </cell>
          <cell r="X326">
            <v>7</v>
          </cell>
          <cell r="Y326">
            <v>10</v>
          </cell>
          <cell r="Z326">
            <v>22</v>
          </cell>
          <cell r="AA326">
            <v>111</v>
          </cell>
          <cell r="AB326">
            <v>8</v>
          </cell>
          <cell r="AC326">
            <v>8</v>
          </cell>
          <cell r="AD326">
            <v>40</v>
          </cell>
          <cell r="AE326">
            <v>56</v>
          </cell>
          <cell r="AF326">
            <v>32</v>
          </cell>
          <cell r="AG326">
            <v>88</v>
          </cell>
          <cell r="AH326">
            <v>8</v>
          </cell>
          <cell r="AI326">
            <v>7</v>
          </cell>
          <cell r="AJ326">
            <v>35</v>
          </cell>
          <cell r="AK326">
            <v>50</v>
          </cell>
          <cell r="AL326">
            <v>28</v>
          </cell>
          <cell r="AM326">
            <v>78</v>
          </cell>
          <cell r="AN326">
            <v>8</v>
          </cell>
          <cell r="AO326">
            <v>9</v>
          </cell>
          <cell r="AP326">
            <v>35</v>
          </cell>
          <cell r="AQ326">
            <v>52</v>
          </cell>
          <cell r="AR326">
            <v>32</v>
          </cell>
          <cell r="AS326">
            <v>84</v>
          </cell>
          <cell r="AT326">
            <v>7</v>
          </cell>
          <cell r="AU326">
            <v>9</v>
          </cell>
          <cell r="AV326">
            <v>30</v>
          </cell>
          <cell r="AW326">
            <v>46</v>
          </cell>
          <cell r="AX326">
            <v>22</v>
          </cell>
          <cell r="AY326">
            <v>68</v>
          </cell>
          <cell r="AZ326">
            <v>5</v>
          </cell>
          <cell r="BA326">
            <v>8</v>
          </cell>
          <cell r="BB326">
            <v>40</v>
          </cell>
          <cell r="BC326">
            <v>53</v>
          </cell>
          <cell r="BD326">
            <v>35</v>
          </cell>
          <cell r="BE326">
            <v>88</v>
          </cell>
          <cell r="BF326">
            <v>406</v>
          </cell>
          <cell r="BG326">
            <v>94</v>
          </cell>
          <cell r="BH326">
            <v>611</v>
          </cell>
          <cell r="BI326">
            <v>81.466666666666669</v>
          </cell>
          <cell r="BK326" t="str">
            <v>B+</v>
          </cell>
          <cell r="BL326" t="str">
            <v>C+</v>
          </cell>
          <cell r="BM326" t="str">
            <v>E+</v>
          </cell>
          <cell r="BN326" t="str">
            <v>C+</v>
          </cell>
          <cell r="BO326" t="str">
            <v>D</v>
          </cell>
          <cell r="BP326" t="str">
            <v>A+</v>
          </cell>
          <cell r="BQ326" t="str">
            <v>A++</v>
          </cell>
          <cell r="BR326" t="str">
            <v>A++</v>
          </cell>
          <cell r="BS326" t="str">
            <v>B+</v>
          </cell>
          <cell r="BT326" t="str">
            <v>A++</v>
          </cell>
          <cell r="BU326" t="str">
            <v>A++</v>
          </cell>
          <cell r="BW326">
            <v>2</v>
          </cell>
          <cell r="BX326">
            <v>4</v>
          </cell>
          <cell r="BY326">
            <v>4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20.5</v>
          </cell>
          <cell r="CI326">
            <v>0</v>
          </cell>
          <cell r="CJ326" t="str">
            <v>Pass</v>
          </cell>
          <cell r="CK326">
            <v>7.37</v>
          </cell>
        </row>
        <row r="327">
          <cell r="B327" t="str">
            <v>PIET23AD051</v>
          </cell>
          <cell r="C327" t="str">
            <v>SACHIN SHUKLA</v>
          </cell>
          <cell r="D327" t="str">
            <v>23EPTAD051</v>
          </cell>
          <cell r="E327" t="str">
            <v>E-51</v>
          </cell>
          <cell r="F327"/>
          <cell r="G327">
            <v>7</v>
          </cell>
          <cell r="H327">
            <v>9</v>
          </cell>
          <cell r="I327">
            <v>10</v>
          </cell>
          <cell r="J327">
            <v>26</v>
          </cell>
          <cell r="K327">
            <v>8</v>
          </cell>
          <cell r="L327">
            <v>10</v>
          </cell>
          <cell r="M327">
            <v>10</v>
          </cell>
          <cell r="N327">
            <v>28</v>
          </cell>
          <cell r="O327">
            <v>8</v>
          </cell>
          <cell r="P327">
            <v>10</v>
          </cell>
          <cell r="Q327">
            <v>9</v>
          </cell>
          <cell r="R327">
            <v>27</v>
          </cell>
          <cell r="S327">
            <v>7</v>
          </cell>
          <cell r="T327">
            <v>9</v>
          </cell>
          <cell r="U327">
            <v>10</v>
          </cell>
          <cell r="V327">
            <v>26</v>
          </cell>
          <cell r="W327">
            <v>6</v>
          </cell>
          <cell r="X327">
            <v>10</v>
          </cell>
          <cell r="Y327">
            <v>10</v>
          </cell>
          <cell r="Z327">
            <v>26</v>
          </cell>
          <cell r="AA327">
            <v>133</v>
          </cell>
          <cell r="AB327">
            <v>7</v>
          </cell>
          <cell r="AC327">
            <v>8</v>
          </cell>
          <cell r="AD327">
            <v>40</v>
          </cell>
          <cell r="AE327">
            <v>55</v>
          </cell>
          <cell r="AF327">
            <v>32</v>
          </cell>
          <cell r="AG327">
            <v>87</v>
          </cell>
          <cell r="AH327">
            <v>8</v>
          </cell>
          <cell r="AI327">
            <v>6</v>
          </cell>
          <cell r="AJ327">
            <v>35</v>
          </cell>
          <cell r="AK327">
            <v>49</v>
          </cell>
          <cell r="AL327">
            <v>30</v>
          </cell>
          <cell r="AM327">
            <v>79</v>
          </cell>
          <cell r="AN327">
            <v>9</v>
          </cell>
          <cell r="AO327">
            <v>8</v>
          </cell>
          <cell r="AP327">
            <v>37</v>
          </cell>
          <cell r="AQ327">
            <v>54</v>
          </cell>
          <cell r="AR327">
            <v>35</v>
          </cell>
          <cell r="AS327">
            <v>89</v>
          </cell>
          <cell r="AT327">
            <v>7</v>
          </cell>
          <cell r="AU327">
            <v>8</v>
          </cell>
          <cell r="AV327">
            <v>40</v>
          </cell>
          <cell r="AW327">
            <v>55</v>
          </cell>
          <cell r="AX327">
            <v>32</v>
          </cell>
          <cell r="AY327">
            <v>87</v>
          </cell>
          <cell r="AZ327">
            <v>9</v>
          </cell>
          <cell r="BA327">
            <v>9</v>
          </cell>
          <cell r="BB327">
            <v>39</v>
          </cell>
          <cell r="BC327">
            <v>57</v>
          </cell>
          <cell r="BD327">
            <v>30</v>
          </cell>
          <cell r="BE327">
            <v>87</v>
          </cell>
          <cell r="BF327">
            <v>429</v>
          </cell>
          <cell r="BG327">
            <v>74</v>
          </cell>
          <cell r="BH327">
            <v>636</v>
          </cell>
          <cell r="BI327">
            <v>84.8</v>
          </cell>
          <cell r="BK327" t="str">
            <v>A++</v>
          </cell>
          <cell r="BL327" t="str">
            <v>B</v>
          </cell>
          <cell r="BM327" t="str">
            <v>A++</v>
          </cell>
          <cell r="BN327" t="str">
            <v>B+</v>
          </cell>
          <cell r="BO327" t="str">
            <v>A</v>
          </cell>
          <cell r="BP327" t="str">
            <v>A+</v>
          </cell>
          <cell r="BQ327" t="str">
            <v>A++</v>
          </cell>
          <cell r="BR327" t="str">
            <v>A++</v>
          </cell>
          <cell r="BS327" t="str">
            <v>A++</v>
          </cell>
          <cell r="BT327" t="str">
            <v>A++</v>
          </cell>
          <cell r="BU327" t="str">
            <v>A</v>
          </cell>
          <cell r="BW327">
            <v>2</v>
          </cell>
          <cell r="BX327">
            <v>4</v>
          </cell>
          <cell r="BY327">
            <v>4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20.5</v>
          </cell>
          <cell r="CI327">
            <v>0</v>
          </cell>
          <cell r="CJ327" t="str">
            <v>Pass</v>
          </cell>
          <cell r="CK327">
            <v>9.09</v>
          </cell>
        </row>
        <row r="328">
          <cell r="B328" t="str">
            <v>PIET23AD052</v>
          </cell>
          <cell r="C328" t="str">
            <v>SHASHANK RAMAN</v>
          </cell>
          <cell r="D328" t="str">
            <v>23EPTAD052</v>
          </cell>
          <cell r="E328" t="str">
            <v>E-52</v>
          </cell>
          <cell r="F328"/>
          <cell r="G328" t="str">
            <v>A</v>
          </cell>
          <cell r="H328">
            <v>10</v>
          </cell>
          <cell r="I328">
            <v>10</v>
          </cell>
          <cell r="J328">
            <v>20</v>
          </cell>
          <cell r="K328" t="str">
            <v>A</v>
          </cell>
          <cell r="L328">
            <v>8</v>
          </cell>
          <cell r="M328">
            <v>10</v>
          </cell>
          <cell r="N328">
            <v>18</v>
          </cell>
          <cell r="O328" t="str">
            <v>A</v>
          </cell>
          <cell r="P328">
            <v>10</v>
          </cell>
          <cell r="Q328">
            <v>9</v>
          </cell>
          <cell r="R328">
            <v>19</v>
          </cell>
          <cell r="S328" t="str">
            <v>A</v>
          </cell>
          <cell r="T328">
            <v>8</v>
          </cell>
          <cell r="U328">
            <v>10</v>
          </cell>
          <cell r="V328">
            <v>18</v>
          </cell>
          <cell r="W328" t="str">
            <v>A</v>
          </cell>
          <cell r="X328">
            <v>7</v>
          </cell>
          <cell r="Y328">
            <v>8</v>
          </cell>
          <cell r="Z328">
            <v>15</v>
          </cell>
          <cell r="AA328">
            <v>90</v>
          </cell>
          <cell r="AB328" t="str">
            <v>A</v>
          </cell>
          <cell r="AC328">
            <v>6</v>
          </cell>
          <cell r="AD328">
            <v>37</v>
          </cell>
          <cell r="AE328">
            <v>43</v>
          </cell>
          <cell r="AF328">
            <v>28</v>
          </cell>
          <cell r="AG328">
            <v>71</v>
          </cell>
          <cell r="AH328" t="str">
            <v>A</v>
          </cell>
          <cell r="AI328">
            <v>7</v>
          </cell>
          <cell r="AJ328">
            <v>34</v>
          </cell>
          <cell r="AK328">
            <v>41</v>
          </cell>
          <cell r="AL328">
            <v>26</v>
          </cell>
          <cell r="AM328">
            <v>67</v>
          </cell>
          <cell r="AN328" t="str">
            <v>A</v>
          </cell>
          <cell r="AO328">
            <v>7</v>
          </cell>
          <cell r="AP328">
            <v>36</v>
          </cell>
          <cell r="AQ328">
            <v>43</v>
          </cell>
          <cell r="AR328">
            <v>31</v>
          </cell>
          <cell r="AS328">
            <v>74</v>
          </cell>
          <cell r="AT328" t="str">
            <v>A</v>
          </cell>
          <cell r="AU328">
            <v>7</v>
          </cell>
          <cell r="AV328">
            <v>35</v>
          </cell>
          <cell r="AW328">
            <v>42</v>
          </cell>
          <cell r="AX328">
            <v>30</v>
          </cell>
          <cell r="AY328">
            <v>72</v>
          </cell>
          <cell r="AZ328" t="str">
            <v>A</v>
          </cell>
          <cell r="BA328">
            <v>7</v>
          </cell>
          <cell r="BB328">
            <v>36</v>
          </cell>
          <cell r="BC328">
            <v>43</v>
          </cell>
          <cell r="BD328">
            <v>23</v>
          </cell>
          <cell r="BE328">
            <v>66</v>
          </cell>
          <cell r="BF328">
            <v>350</v>
          </cell>
          <cell r="BG328">
            <v>51</v>
          </cell>
          <cell r="BH328">
            <v>491</v>
          </cell>
          <cell r="BI328">
            <v>65.466666666666669</v>
          </cell>
          <cell r="BK328" t="str">
            <v>D+</v>
          </cell>
          <cell r="BL328" t="str">
            <v>C</v>
          </cell>
          <cell r="BM328" t="str">
            <v>C</v>
          </cell>
          <cell r="BN328" t="str">
            <v>B</v>
          </cell>
          <cell r="BO328" t="str">
            <v>C+</v>
          </cell>
          <cell r="BP328" t="str">
            <v>B+</v>
          </cell>
          <cell r="BQ328" t="str">
            <v>B+</v>
          </cell>
          <cell r="BR328" t="str">
            <v>A</v>
          </cell>
          <cell r="BS328" t="str">
            <v>A</v>
          </cell>
          <cell r="BT328" t="str">
            <v>B</v>
          </cell>
          <cell r="BU328" t="str">
            <v>D+</v>
          </cell>
          <cell r="BW328">
            <v>2</v>
          </cell>
          <cell r="BX328">
            <v>4</v>
          </cell>
          <cell r="BY328">
            <v>4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20.5</v>
          </cell>
          <cell r="CI328">
            <v>0</v>
          </cell>
          <cell r="CJ328" t="str">
            <v>Pass</v>
          </cell>
          <cell r="CK328">
            <v>7.05</v>
          </cell>
        </row>
        <row r="329">
          <cell r="B329" t="str">
            <v>PIET23AD053</v>
          </cell>
          <cell r="C329" t="str">
            <v>SHIVENDRA SINGH GOUR</v>
          </cell>
          <cell r="D329" t="str">
            <v>23EPTAD053</v>
          </cell>
          <cell r="E329" t="str">
            <v>E-53</v>
          </cell>
          <cell r="F329"/>
          <cell r="G329">
            <v>2</v>
          </cell>
          <cell r="H329">
            <v>6</v>
          </cell>
          <cell r="I329">
            <v>10</v>
          </cell>
          <cell r="J329">
            <v>18</v>
          </cell>
          <cell r="K329">
            <v>4</v>
          </cell>
          <cell r="L329" t="str">
            <v>N</v>
          </cell>
          <cell r="M329">
            <v>8</v>
          </cell>
          <cell r="N329">
            <v>12</v>
          </cell>
          <cell r="O329" t="str">
            <v>N</v>
          </cell>
          <cell r="P329">
            <v>6</v>
          </cell>
          <cell r="Q329">
            <v>9</v>
          </cell>
          <cell r="R329">
            <v>15</v>
          </cell>
          <cell r="S329" t="str">
            <v>N</v>
          </cell>
          <cell r="T329">
            <v>5</v>
          </cell>
          <cell r="U329">
            <v>7</v>
          </cell>
          <cell r="V329">
            <v>12</v>
          </cell>
          <cell r="W329">
            <v>5</v>
          </cell>
          <cell r="X329" t="str">
            <v>N</v>
          </cell>
          <cell r="Y329">
            <v>7</v>
          </cell>
          <cell r="Z329">
            <v>12</v>
          </cell>
          <cell r="AA329">
            <v>69</v>
          </cell>
          <cell r="AB329">
            <v>2</v>
          </cell>
          <cell r="AC329">
            <v>2</v>
          </cell>
          <cell r="AD329">
            <v>22</v>
          </cell>
          <cell r="AE329">
            <v>26</v>
          </cell>
          <cell r="AF329">
            <v>8</v>
          </cell>
          <cell r="AG329">
            <v>34</v>
          </cell>
          <cell r="AH329">
            <v>5</v>
          </cell>
          <cell r="AI329">
            <v>4</v>
          </cell>
          <cell r="AJ329">
            <v>34</v>
          </cell>
          <cell r="AK329">
            <v>43</v>
          </cell>
          <cell r="AL329">
            <v>23</v>
          </cell>
          <cell r="AM329">
            <v>66</v>
          </cell>
          <cell r="AN329">
            <v>5</v>
          </cell>
          <cell r="AO329">
            <v>7</v>
          </cell>
          <cell r="AP329">
            <v>30</v>
          </cell>
          <cell r="AQ329">
            <v>42</v>
          </cell>
          <cell r="AR329">
            <v>28</v>
          </cell>
          <cell r="AS329">
            <v>70</v>
          </cell>
          <cell r="AT329">
            <v>1</v>
          </cell>
          <cell r="AU329">
            <v>5</v>
          </cell>
          <cell r="AV329">
            <v>29</v>
          </cell>
          <cell r="AW329">
            <v>35</v>
          </cell>
          <cell r="AX329">
            <v>26</v>
          </cell>
          <cell r="AY329">
            <v>61</v>
          </cell>
          <cell r="AZ329">
            <v>5</v>
          </cell>
          <cell r="BA329">
            <v>4</v>
          </cell>
          <cell r="BB329">
            <v>19</v>
          </cell>
          <cell r="BC329">
            <v>28</v>
          </cell>
          <cell r="BD329">
            <v>16</v>
          </cell>
          <cell r="BE329">
            <v>44</v>
          </cell>
          <cell r="BF329">
            <v>275</v>
          </cell>
          <cell r="BG329">
            <v>40</v>
          </cell>
          <cell r="BH329">
            <v>384</v>
          </cell>
          <cell r="BI329">
            <v>51.2</v>
          </cell>
          <cell r="BK329" t="str">
            <v>E</v>
          </cell>
          <cell r="BL329" t="str">
            <v>E+</v>
          </cell>
          <cell r="BM329" t="str">
            <v>D</v>
          </cell>
          <cell r="BN329" t="str">
            <v>E+</v>
          </cell>
          <cell r="BO329" t="str">
            <v>D</v>
          </cell>
          <cell r="BP329" t="str">
            <v>B</v>
          </cell>
          <cell r="BQ329" t="str">
            <v>A+</v>
          </cell>
          <cell r="BR329" t="str">
            <v>B+</v>
          </cell>
          <cell r="BS329" t="str">
            <v>C+</v>
          </cell>
          <cell r="BT329" t="str">
            <v>E+</v>
          </cell>
          <cell r="BU329" t="str">
            <v>E+</v>
          </cell>
          <cell r="BW329">
            <v>2</v>
          </cell>
          <cell r="BX329">
            <v>4</v>
          </cell>
          <cell r="BY329">
            <v>4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20.5</v>
          </cell>
          <cell r="CI329">
            <v>0</v>
          </cell>
          <cell r="CJ329" t="str">
            <v>Pass</v>
          </cell>
          <cell r="CK329">
            <v>4.07</v>
          </cell>
        </row>
        <row r="330">
          <cell r="B330" t="str">
            <v>PIET23AD054</v>
          </cell>
          <cell r="C330" t="str">
            <v>SIDDHANT SINGH</v>
          </cell>
          <cell r="D330" t="str">
            <v>23EPTAD054</v>
          </cell>
          <cell r="E330" t="str">
            <v>E-54</v>
          </cell>
          <cell r="F330"/>
          <cell r="G330">
            <v>2</v>
          </cell>
          <cell r="H330">
            <v>8</v>
          </cell>
          <cell r="I330">
            <v>10</v>
          </cell>
          <cell r="J330">
            <v>20</v>
          </cell>
          <cell r="K330">
            <v>6</v>
          </cell>
          <cell r="L330">
            <v>7</v>
          </cell>
          <cell r="M330">
            <v>9</v>
          </cell>
          <cell r="N330">
            <v>22</v>
          </cell>
          <cell r="O330">
            <v>6</v>
          </cell>
          <cell r="P330">
            <v>10</v>
          </cell>
          <cell r="Q330">
            <v>9</v>
          </cell>
          <cell r="R330">
            <v>25</v>
          </cell>
          <cell r="S330">
            <v>3</v>
          </cell>
          <cell r="T330">
            <v>6</v>
          </cell>
          <cell r="U330">
            <v>10</v>
          </cell>
          <cell r="V330">
            <v>19</v>
          </cell>
          <cell r="W330">
            <v>3</v>
          </cell>
          <cell r="X330">
            <v>7</v>
          </cell>
          <cell r="Y330">
            <v>8</v>
          </cell>
          <cell r="Z330">
            <v>18</v>
          </cell>
          <cell r="AA330">
            <v>104</v>
          </cell>
          <cell r="AB330">
            <v>5</v>
          </cell>
          <cell r="AC330">
            <v>8</v>
          </cell>
          <cell r="AD330">
            <v>37</v>
          </cell>
          <cell r="AE330">
            <v>50</v>
          </cell>
          <cell r="AF330">
            <v>22</v>
          </cell>
          <cell r="AG330">
            <v>72</v>
          </cell>
          <cell r="AH330">
            <v>8</v>
          </cell>
          <cell r="AI330">
            <v>6</v>
          </cell>
          <cell r="AJ330">
            <v>35</v>
          </cell>
          <cell r="AK330">
            <v>49</v>
          </cell>
          <cell r="AL330">
            <v>26</v>
          </cell>
          <cell r="AM330">
            <v>75</v>
          </cell>
          <cell r="AN330">
            <v>6</v>
          </cell>
          <cell r="AO330">
            <v>7</v>
          </cell>
          <cell r="AP330">
            <v>30</v>
          </cell>
          <cell r="AQ330">
            <v>43</v>
          </cell>
          <cell r="AR330">
            <v>27</v>
          </cell>
          <cell r="AS330">
            <v>70</v>
          </cell>
          <cell r="AT330">
            <v>8</v>
          </cell>
          <cell r="AU330">
            <v>7</v>
          </cell>
          <cell r="AV330">
            <v>35</v>
          </cell>
          <cell r="AW330">
            <v>50</v>
          </cell>
          <cell r="AX330">
            <v>26</v>
          </cell>
          <cell r="AY330">
            <v>76</v>
          </cell>
          <cell r="AZ330">
            <v>7</v>
          </cell>
          <cell r="BA330">
            <v>9</v>
          </cell>
          <cell r="BB330">
            <v>39</v>
          </cell>
          <cell r="BC330">
            <v>55</v>
          </cell>
          <cell r="BD330">
            <v>29</v>
          </cell>
          <cell r="BE330">
            <v>84</v>
          </cell>
          <cell r="BF330">
            <v>377</v>
          </cell>
          <cell r="BG330">
            <v>71</v>
          </cell>
          <cell r="BH330">
            <v>552</v>
          </cell>
          <cell r="BI330">
            <v>73.599999999999994</v>
          </cell>
          <cell r="BK330" t="str">
            <v>C+</v>
          </cell>
          <cell r="BL330" t="str">
            <v>D+</v>
          </cell>
          <cell r="BM330" t="str">
            <v>D+</v>
          </cell>
          <cell r="BN330" t="str">
            <v>D+</v>
          </cell>
          <cell r="BO330" t="str">
            <v>D+</v>
          </cell>
          <cell r="BP330" t="str">
            <v>A</v>
          </cell>
          <cell r="BQ330" t="str">
            <v>A</v>
          </cell>
          <cell r="BR330" t="str">
            <v>B+</v>
          </cell>
          <cell r="BS330" t="str">
            <v>A+</v>
          </cell>
          <cell r="BT330" t="str">
            <v>A++</v>
          </cell>
          <cell r="BU330" t="str">
            <v>B+</v>
          </cell>
          <cell r="BW330">
            <v>2</v>
          </cell>
          <cell r="BX330">
            <v>4</v>
          </cell>
          <cell r="BY330">
            <v>4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20.5</v>
          </cell>
          <cell r="CI330">
            <v>0</v>
          </cell>
          <cell r="CJ330" t="str">
            <v>Pass</v>
          </cell>
          <cell r="CK330">
            <v>6.98</v>
          </cell>
        </row>
        <row r="331">
          <cell r="B331" t="str">
            <v>PIET23AD055</v>
          </cell>
          <cell r="C331" t="str">
            <v>TANISHKA JAIN</v>
          </cell>
          <cell r="D331" t="str">
            <v>23EPTAD055</v>
          </cell>
          <cell r="E331" t="str">
            <v>E-55</v>
          </cell>
          <cell r="F331"/>
          <cell r="G331">
            <v>4</v>
          </cell>
          <cell r="H331">
            <v>7</v>
          </cell>
          <cell r="I331">
            <v>8</v>
          </cell>
          <cell r="J331">
            <v>19</v>
          </cell>
          <cell r="K331">
            <v>10</v>
          </cell>
          <cell r="L331" t="str">
            <v>N</v>
          </cell>
          <cell r="M331">
            <v>9</v>
          </cell>
          <cell r="N331">
            <v>19</v>
          </cell>
          <cell r="O331">
            <v>7</v>
          </cell>
          <cell r="P331">
            <v>10</v>
          </cell>
          <cell r="Q331">
            <v>10</v>
          </cell>
          <cell r="R331">
            <v>27</v>
          </cell>
          <cell r="S331">
            <v>7</v>
          </cell>
          <cell r="T331">
            <v>10</v>
          </cell>
          <cell r="U331">
            <v>10</v>
          </cell>
          <cell r="V331">
            <v>27</v>
          </cell>
          <cell r="W331">
            <v>4</v>
          </cell>
          <cell r="X331">
            <v>8</v>
          </cell>
          <cell r="Y331">
            <v>7</v>
          </cell>
          <cell r="Z331">
            <v>19</v>
          </cell>
          <cell r="AA331">
            <v>111</v>
          </cell>
          <cell r="AB331">
            <v>6</v>
          </cell>
          <cell r="AC331">
            <v>8</v>
          </cell>
          <cell r="AD331">
            <v>38</v>
          </cell>
          <cell r="AE331">
            <v>52</v>
          </cell>
          <cell r="AF331">
            <v>26</v>
          </cell>
          <cell r="AG331">
            <v>78</v>
          </cell>
          <cell r="AH331">
            <v>7</v>
          </cell>
          <cell r="AI331">
            <v>6</v>
          </cell>
          <cell r="AJ331">
            <v>34</v>
          </cell>
          <cell r="AK331">
            <v>47</v>
          </cell>
          <cell r="AL331">
            <v>27</v>
          </cell>
          <cell r="AM331">
            <v>74</v>
          </cell>
          <cell r="AN331">
            <v>10</v>
          </cell>
          <cell r="AO331">
            <v>10</v>
          </cell>
          <cell r="AP331">
            <v>38</v>
          </cell>
          <cell r="AQ331">
            <v>58</v>
          </cell>
          <cell r="AR331">
            <v>40</v>
          </cell>
          <cell r="AS331">
            <v>98</v>
          </cell>
          <cell r="AT331">
            <v>8</v>
          </cell>
          <cell r="AU331">
            <v>8</v>
          </cell>
          <cell r="AV331">
            <v>33</v>
          </cell>
          <cell r="AW331">
            <v>49</v>
          </cell>
          <cell r="AX331">
            <v>34</v>
          </cell>
          <cell r="AY331">
            <v>83</v>
          </cell>
          <cell r="AZ331">
            <v>4</v>
          </cell>
          <cell r="BA331">
            <v>5</v>
          </cell>
          <cell r="BB331">
            <v>26</v>
          </cell>
          <cell r="BC331">
            <v>35</v>
          </cell>
          <cell r="BD331">
            <v>18</v>
          </cell>
          <cell r="BE331">
            <v>53</v>
          </cell>
          <cell r="BF331">
            <v>386</v>
          </cell>
          <cell r="BG331">
            <v>72</v>
          </cell>
          <cell r="BH331">
            <v>569</v>
          </cell>
          <cell r="BI331">
            <v>75.866666666666674</v>
          </cell>
          <cell r="BK331" t="str">
            <v>A++</v>
          </cell>
          <cell r="BL331" t="str">
            <v>D</v>
          </cell>
          <cell r="BM331" t="str">
            <v>A</v>
          </cell>
          <cell r="BN331" t="str">
            <v>A</v>
          </cell>
          <cell r="BO331" t="str">
            <v>C+</v>
          </cell>
          <cell r="BP331" t="str">
            <v>A</v>
          </cell>
          <cell r="BQ331" t="str">
            <v>A+</v>
          </cell>
          <cell r="BR331" t="str">
            <v>A++</v>
          </cell>
          <cell r="BS331" t="str">
            <v>A++</v>
          </cell>
          <cell r="BT331" t="str">
            <v>D+</v>
          </cell>
          <cell r="BU331" t="str">
            <v>A</v>
          </cell>
          <cell r="BW331">
            <v>2</v>
          </cell>
          <cell r="BX331">
            <v>4</v>
          </cell>
          <cell r="BY331">
            <v>4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20.5</v>
          </cell>
          <cell r="CI331">
            <v>0</v>
          </cell>
          <cell r="CJ331" t="str">
            <v>Pass</v>
          </cell>
          <cell r="CK331">
            <v>7.94</v>
          </cell>
        </row>
        <row r="332">
          <cell r="B332" t="str">
            <v>PIET23AD056</v>
          </cell>
          <cell r="C332" t="str">
            <v>TANISHKA RAWAT</v>
          </cell>
          <cell r="D332" t="str">
            <v>23EPTAD056</v>
          </cell>
          <cell r="E332" t="str">
            <v>E-56</v>
          </cell>
          <cell r="F332"/>
          <cell r="G332">
            <v>3</v>
          </cell>
          <cell r="H332">
            <v>6</v>
          </cell>
          <cell r="I332">
            <v>10</v>
          </cell>
          <cell r="J332">
            <v>19</v>
          </cell>
          <cell r="K332">
            <v>5</v>
          </cell>
          <cell r="L332">
            <v>6</v>
          </cell>
          <cell r="M332">
            <v>9</v>
          </cell>
          <cell r="N332">
            <v>20</v>
          </cell>
          <cell r="O332" t="str">
            <v>N</v>
          </cell>
          <cell r="P332">
            <v>9</v>
          </cell>
          <cell r="Q332">
            <v>10</v>
          </cell>
          <cell r="R332">
            <v>19</v>
          </cell>
          <cell r="S332">
            <v>6</v>
          </cell>
          <cell r="T332">
            <v>9</v>
          </cell>
          <cell r="U332">
            <v>10</v>
          </cell>
          <cell r="V332">
            <v>25</v>
          </cell>
          <cell r="W332">
            <v>3</v>
          </cell>
          <cell r="X332">
            <v>8</v>
          </cell>
          <cell r="Y332">
            <v>8</v>
          </cell>
          <cell r="Z332">
            <v>19</v>
          </cell>
          <cell r="AA332">
            <v>102</v>
          </cell>
          <cell r="AB332">
            <v>7</v>
          </cell>
          <cell r="AC332">
            <v>7</v>
          </cell>
          <cell r="AD332">
            <v>36</v>
          </cell>
          <cell r="AE332">
            <v>50</v>
          </cell>
          <cell r="AF332">
            <v>30</v>
          </cell>
          <cell r="AG332">
            <v>80</v>
          </cell>
          <cell r="AH332">
            <v>7</v>
          </cell>
          <cell r="AI332">
            <v>5</v>
          </cell>
          <cell r="AJ332">
            <v>34</v>
          </cell>
          <cell r="AK332">
            <v>46</v>
          </cell>
          <cell r="AL332">
            <v>30</v>
          </cell>
          <cell r="AM332">
            <v>76</v>
          </cell>
          <cell r="AN332">
            <v>10</v>
          </cell>
          <cell r="AO332">
            <v>9</v>
          </cell>
          <cell r="AP332">
            <v>40</v>
          </cell>
          <cell r="AQ332">
            <v>59</v>
          </cell>
          <cell r="AR332">
            <v>38</v>
          </cell>
          <cell r="AS332">
            <v>97</v>
          </cell>
          <cell r="AT332">
            <v>8</v>
          </cell>
          <cell r="AU332">
            <v>6</v>
          </cell>
          <cell r="AV332">
            <v>37</v>
          </cell>
          <cell r="AW332">
            <v>51</v>
          </cell>
          <cell r="AX332">
            <v>29</v>
          </cell>
          <cell r="AY332">
            <v>80</v>
          </cell>
          <cell r="AZ332">
            <v>6</v>
          </cell>
          <cell r="BA332">
            <v>5</v>
          </cell>
          <cell r="BB332">
            <v>28</v>
          </cell>
          <cell r="BC332">
            <v>39</v>
          </cell>
          <cell r="BD332">
            <v>20</v>
          </cell>
          <cell r="BE332">
            <v>59</v>
          </cell>
          <cell r="BF332">
            <v>392</v>
          </cell>
          <cell r="BG332">
            <v>95</v>
          </cell>
          <cell r="BH332">
            <v>589</v>
          </cell>
          <cell r="BI332">
            <v>78.533333333333331</v>
          </cell>
          <cell r="BK332" t="str">
            <v>A+</v>
          </cell>
          <cell r="BL332" t="str">
            <v>E+</v>
          </cell>
          <cell r="BM332" t="str">
            <v>D+</v>
          </cell>
          <cell r="BN332" t="str">
            <v>D+</v>
          </cell>
          <cell r="BO332" t="str">
            <v>D</v>
          </cell>
          <cell r="BP332" t="str">
            <v>A+</v>
          </cell>
          <cell r="BQ332" t="str">
            <v>A+</v>
          </cell>
          <cell r="BR332" t="str">
            <v>A++</v>
          </cell>
          <cell r="BS332" t="str">
            <v>A+</v>
          </cell>
          <cell r="BT332" t="str">
            <v>C+</v>
          </cell>
          <cell r="BU332" t="str">
            <v>A++</v>
          </cell>
          <cell r="BW332">
            <v>2</v>
          </cell>
          <cell r="BX332">
            <v>4</v>
          </cell>
          <cell r="BY332">
            <v>4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20.5</v>
          </cell>
          <cell r="CI332">
            <v>0</v>
          </cell>
          <cell r="CJ332" t="str">
            <v>Pass</v>
          </cell>
          <cell r="CK332">
            <v>6.95</v>
          </cell>
        </row>
        <row r="333">
          <cell r="B333" t="str">
            <v>PIET23AD057</v>
          </cell>
          <cell r="C333" t="str">
            <v>VANSH PARNAMI</v>
          </cell>
          <cell r="D333" t="str">
            <v>23EPTAD057</v>
          </cell>
          <cell r="E333" t="str">
            <v>E-57</v>
          </cell>
          <cell r="F333"/>
          <cell r="G333">
            <v>2</v>
          </cell>
          <cell r="H333">
            <v>6</v>
          </cell>
          <cell r="I333">
            <v>10</v>
          </cell>
          <cell r="J333">
            <v>18</v>
          </cell>
          <cell r="K333">
            <v>5</v>
          </cell>
          <cell r="L333" t="str">
            <v>N</v>
          </cell>
          <cell r="M333">
            <v>7</v>
          </cell>
          <cell r="N333">
            <v>12</v>
          </cell>
          <cell r="O333" t="str">
            <v>N</v>
          </cell>
          <cell r="P333">
            <v>9</v>
          </cell>
          <cell r="Q333">
            <v>9</v>
          </cell>
          <cell r="R333">
            <v>18</v>
          </cell>
          <cell r="S333" t="str">
            <v>N</v>
          </cell>
          <cell r="T333">
            <v>6</v>
          </cell>
          <cell r="U333">
            <v>7</v>
          </cell>
          <cell r="V333">
            <v>13</v>
          </cell>
          <cell r="W333">
            <v>6</v>
          </cell>
          <cell r="X333" t="str">
            <v>N</v>
          </cell>
          <cell r="Y333">
            <v>7</v>
          </cell>
          <cell r="Z333">
            <v>13</v>
          </cell>
          <cell r="AA333">
            <v>74</v>
          </cell>
          <cell r="AB333">
            <v>3</v>
          </cell>
          <cell r="AC333">
            <v>3</v>
          </cell>
          <cell r="AD333">
            <v>21</v>
          </cell>
          <cell r="AE333">
            <v>27</v>
          </cell>
          <cell r="AF333">
            <v>16</v>
          </cell>
          <cell r="AG333">
            <v>43</v>
          </cell>
          <cell r="AH333">
            <v>4</v>
          </cell>
          <cell r="AI333">
            <v>6</v>
          </cell>
          <cell r="AJ333">
            <v>36</v>
          </cell>
          <cell r="AK333">
            <v>46</v>
          </cell>
          <cell r="AL333">
            <v>26</v>
          </cell>
          <cell r="AM333">
            <v>72</v>
          </cell>
          <cell r="AN333">
            <v>4</v>
          </cell>
          <cell r="AO333">
            <v>7</v>
          </cell>
          <cell r="AP333">
            <v>35</v>
          </cell>
          <cell r="AQ333">
            <v>46</v>
          </cell>
          <cell r="AR333">
            <v>28</v>
          </cell>
          <cell r="AS333">
            <v>74</v>
          </cell>
          <cell r="AT333">
            <v>5</v>
          </cell>
          <cell r="AU333">
            <v>7</v>
          </cell>
          <cell r="AV333">
            <v>30</v>
          </cell>
          <cell r="AW333">
            <v>42</v>
          </cell>
          <cell r="AX333">
            <v>32</v>
          </cell>
          <cell r="AY333">
            <v>74</v>
          </cell>
          <cell r="AZ333">
            <v>3</v>
          </cell>
          <cell r="BA333">
            <v>4</v>
          </cell>
          <cell r="BB333">
            <v>19</v>
          </cell>
          <cell r="BC333">
            <v>26</v>
          </cell>
          <cell r="BD333">
            <v>17</v>
          </cell>
          <cell r="BE333">
            <v>43</v>
          </cell>
          <cell r="BF333">
            <v>306</v>
          </cell>
          <cell r="BG333">
            <v>40</v>
          </cell>
          <cell r="BH333">
            <v>420</v>
          </cell>
          <cell r="BI333">
            <v>56.000000000000007</v>
          </cell>
          <cell r="BK333" t="str">
            <v>D+</v>
          </cell>
          <cell r="BL333" t="str">
            <v>E+</v>
          </cell>
          <cell r="BM333" t="str">
            <v>E</v>
          </cell>
          <cell r="BN333" t="str">
            <v>E</v>
          </cell>
          <cell r="BO333" t="str">
            <v>E+</v>
          </cell>
          <cell r="BP333" t="str">
            <v>A</v>
          </cell>
          <cell r="BQ333" t="str">
            <v>E+</v>
          </cell>
          <cell r="BR333" t="str">
            <v>A</v>
          </cell>
          <cell r="BS333" t="str">
            <v>A</v>
          </cell>
          <cell r="BT333" t="str">
            <v>E+</v>
          </cell>
          <cell r="BU333" t="str">
            <v>E+</v>
          </cell>
          <cell r="BW333">
            <v>2</v>
          </cell>
          <cell r="BX333">
            <v>4</v>
          </cell>
          <cell r="BY333">
            <v>4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20.5</v>
          </cell>
          <cell r="CI333">
            <v>0</v>
          </cell>
          <cell r="CJ333" t="str">
            <v>Pass</v>
          </cell>
          <cell r="CK333">
            <v>4.1341463414634143</v>
          </cell>
        </row>
        <row r="334">
          <cell r="B334" t="str">
            <v>PIET23AD058</v>
          </cell>
          <cell r="C334" t="str">
            <v>VEDANSH TEJWANI</v>
          </cell>
          <cell r="D334" t="str">
            <v>23EPTAD058</v>
          </cell>
          <cell r="E334" t="str">
            <v>E-58</v>
          </cell>
          <cell r="F334"/>
          <cell r="G334">
            <v>9</v>
          </cell>
          <cell r="H334">
            <v>10</v>
          </cell>
          <cell r="I334">
            <v>10</v>
          </cell>
          <cell r="J334">
            <v>29</v>
          </cell>
          <cell r="K334">
            <v>9</v>
          </cell>
          <cell r="L334">
            <v>10</v>
          </cell>
          <cell r="M334">
            <v>10</v>
          </cell>
          <cell r="N334">
            <v>29</v>
          </cell>
          <cell r="O334">
            <v>8</v>
          </cell>
          <cell r="P334">
            <v>10</v>
          </cell>
          <cell r="Q334">
            <v>9</v>
          </cell>
          <cell r="R334">
            <v>27</v>
          </cell>
          <cell r="S334">
            <v>8</v>
          </cell>
          <cell r="T334">
            <v>9</v>
          </cell>
          <cell r="U334">
            <v>10</v>
          </cell>
          <cell r="V334">
            <v>27</v>
          </cell>
          <cell r="W334">
            <v>6</v>
          </cell>
          <cell r="X334">
            <v>10</v>
          </cell>
          <cell r="Y334">
            <v>10</v>
          </cell>
          <cell r="Z334">
            <v>26</v>
          </cell>
          <cell r="AA334">
            <v>138</v>
          </cell>
          <cell r="AB334">
            <v>10</v>
          </cell>
          <cell r="AC334">
            <v>9</v>
          </cell>
          <cell r="AD334">
            <v>40</v>
          </cell>
          <cell r="AE334">
            <v>59</v>
          </cell>
          <cell r="AF334">
            <v>33</v>
          </cell>
          <cell r="AG334">
            <v>92</v>
          </cell>
          <cell r="AH334">
            <v>8</v>
          </cell>
          <cell r="AI334">
            <v>7</v>
          </cell>
          <cell r="AJ334">
            <v>34</v>
          </cell>
          <cell r="AK334">
            <v>49</v>
          </cell>
          <cell r="AL334">
            <v>29</v>
          </cell>
          <cell r="AM334">
            <v>78</v>
          </cell>
          <cell r="AN334">
            <v>9</v>
          </cell>
          <cell r="AO334">
            <v>8</v>
          </cell>
          <cell r="AP334">
            <v>40</v>
          </cell>
          <cell r="AQ334">
            <v>57</v>
          </cell>
          <cell r="AR334">
            <v>36</v>
          </cell>
          <cell r="AS334">
            <v>93</v>
          </cell>
          <cell r="AT334">
            <v>10</v>
          </cell>
          <cell r="AU334">
            <v>9</v>
          </cell>
          <cell r="AV334">
            <v>35</v>
          </cell>
          <cell r="AW334">
            <v>54</v>
          </cell>
          <cell r="AX334">
            <v>27</v>
          </cell>
          <cell r="AY334">
            <v>81</v>
          </cell>
          <cell r="AZ334">
            <v>7</v>
          </cell>
          <cell r="BA334">
            <v>8</v>
          </cell>
          <cell r="BB334">
            <v>39</v>
          </cell>
          <cell r="BC334">
            <v>54</v>
          </cell>
          <cell r="BD334">
            <v>33</v>
          </cell>
          <cell r="BE334">
            <v>87</v>
          </cell>
          <cell r="BF334">
            <v>431</v>
          </cell>
          <cell r="BG334">
            <v>50</v>
          </cell>
          <cell r="BH334">
            <v>619</v>
          </cell>
          <cell r="BI334">
            <v>82.533333333333331</v>
          </cell>
          <cell r="BK334" t="str">
            <v>B</v>
          </cell>
          <cell r="BL334" t="str">
            <v>B+</v>
          </cell>
          <cell r="BM334" t="str">
            <v>A++</v>
          </cell>
          <cell r="BN334" t="str">
            <v>A+</v>
          </cell>
          <cell r="BO334" t="str">
            <v>B+</v>
          </cell>
          <cell r="BP334" t="str">
            <v>A+</v>
          </cell>
          <cell r="BQ334" t="str">
            <v>A++</v>
          </cell>
          <cell r="BR334" t="str">
            <v>A++</v>
          </cell>
          <cell r="BS334" t="str">
            <v>A++</v>
          </cell>
          <cell r="BT334" t="str">
            <v>A++</v>
          </cell>
          <cell r="BU334" t="str">
            <v>D+</v>
          </cell>
          <cell r="BW334">
            <v>2</v>
          </cell>
          <cell r="BX334">
            <v>4</v>
          </cell>
          <cell r="BY334">
            <v>4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20.5</v>
          </cell>
          <cell r="CI334">
            <v>0</v>
          </cell>
          <cell r="CJ334" t="str">
            <v>Pass</v>
          </cell>
          <cell r="CK334">
            <v>8.93</v>
          </cell>
        </row>
        <row r="335">
          <cell r="B335" t="str">
            <v>PIET23AD059</v>
          </cell>
          <cell r="C335" t="str">
            <v>VINAY KUMAR GOSWAMI</v>
          </cell>
          <cell r="D335" t="str">
            <v>23EPTAD059</v>
          </cell>
          <cell r="E335" t="str">
            <v>E-59</v>
          </cell>
          <cell r="F335"/>
          <cell r="G335">
            <v>9</v>
          </cell>
          <cell r="H335">
            <v>9</v>
          </cell>
          <cell r="I335">
            <v>10</v>
          </cell>
          <cell r="J335">
            <v>28</v>
          </cell>
          <cell r="K335">
            <v>7</v>
          </cell>
          <cell r="L335">
            <v>10</v>
          </cell>
          <cell r="M335">
            <v>10</v>
          </cell>
          <cell r="N335">
            <v>27</v>
          </cell>
          <cell r="O335">
            <v>7</v>
          </cell>
          <cell r="P335">
            <v>9</v>
          </cell>
          <cell r="Q335">
            <v>10</v>
          </cell>
          <cell r="R335">
            <v>26</v>
          </cell>
          <cell r="S335">
            <v>7</v>
          </cell>
          <cell r="T335">
            <v>8</v>
          </cell>
          <cell r="U335">
            <v>10</v>
          </cell>
          <cell r="V335">
            <v>25</v>
          </cell>
          <cell r="W335">
            <v>7</v>
          </cell>
          <cell r="X335">
            <v>9</v>
          </cell>
          <cell r="Y335">
            <v>9</v>
          </cell>
          <cell r="Z335">
            <v>25</v>
          </cell>
          <cell r="AA335">
            <v>131</v>
          </cell>
          <cell r="AB335">
            <v>9</v>
          </cell>
          <cell r="AC335">
            <v>9</v>
          </cell>
          <cell r="AD335">
            <v>40</v>
          </cell>
          <cell r="AE335">
            <v>58</v>
          </cell>
          <cell r="AF335">
            <v>33</v>
          </cell>
          <cell r="AG335">
            <v>91</v>
          </cell>
          <cell r="AH335">
            <v>7</v>
          </cell>
          <cell r="AI335">
            <v>7</v>
          </cell>
          <cell r="AJ335">
            <v>34</v>
          </cell>
          <cell r="AK335">
            <v>48</v>
          </cell>
          <cell r="AL335">
            <v>28</v>
          </cell>
          <cell r="AM335">
            <v>76</v>
          </cell>
          <cell r="AN335">
            <v>7</v>
          </cell>
          <cell r="AO335">
            <v>10</v>
          </cell>
          <cell r="AP335">
            <v>40</v>
          </cell>
          <cell r="AQ335">
            <v>57</v>
          </cell>
          <cell r="AR335">
            <v>35</v>
          </cell>
          <cell r="AS335">
            <v>92</v>
          </cell>
          <cell r="AT335">
            <v>6</v>
          </cell>
          <cell r="AU335">
            <v>8</v>
          </cell>
          <cell r="AV335">
            <v>38</v>
          </cell>
          <cell r="AW335">
            <v>52</v>
          </cell>
          <cell r="AX335">
            <v>33</v>
          </cell>
          <cell r="AY335">
            <v>85</v>
          </cell>
          <cell r="AZ335">
            <v>9</v>
          </cell>
          <cell r="BA335">
            <v>9</v>
          </cell>
          <cell r="BB335">
            <v>40</v>
          </cell>
          <cell r="BC335">
            <v>58</v>
          </cell>
          <cell r="BD335">
            <v>35</v>
          </cell>
          <cell r="BE335">
            <v>93</v>
          </cell>
          <cell r="BF335">
            <v>437</v>
          </cell>
          <cell r="BG335">
            <v>87</v>
          </cell>
          <cell r="BH335">
            <v>655</v>
          </cell>
          <cell r="BI335">
            <v>87.333333333333329</v>
          </cell>
          <cell r="BK335" t="str">
            <v>B</v>
          </cell>
          <cell r="BL335" t="str">
            <v>B</v>
          </cell>
          <cell r="BM335" t="str">
            <v>A+</v>
          </cell>
          <cell r="BN335" t="str">
            <v>C</v>
          </cell>
          <cell r="BO335" t="str">
            <v>B+</v>
          </cell>
          <cell r="BP335" t="str">
            <v>A+</v>
          </cell>
          <cell r="BQ335" t="str">
            <v>A++</v>
          </cell>
          <cell r="BR335" t="str">
            <v>A++</v>
          </cell>
          <cell r="BS335" t="str">
            <v>A++</v>
          </cell>
          <cell r="BT335" t="str">
            <v>A++</v>
          </cell>
          <cell r="BU335" t="str">
            <v>A++</v>
          </cell>
          <cell r="BW335">
            <v>2</v>
          </cell>
          <cell r="BX335">
            <v>4</v>
          </cell>
          <cell r="BY335">
            <v>4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20.5</v>
          </cell>
          <cell r="CI335">
            <v>0</v>
          </cell>
          <cell r="CJ335" t="str">
            <v>Pass</v>
          </cell>
          <cell r="CK335">
            <v>8.49</v>
          </cell>
        </row>
        <row r="336">
          <cell r="B336" t="str">
            <v>PIET23AD060</v>
          </cell>
          <cell r="C336" t="str">
            <v>VIRENDER</v>
          </cell>
          <cell r="D336" t="str">
            <v>23EPTAD060</v>
          </cell>
          <cell r="E336" t="str">
            <v>E-60</v>
          </cell>
          <cell r="F336"/>
          <cell r="G336">
            <v>3</v>
          </cell>
          <cell r="H336">
            <v>6</v>
          </cell>
          <cell r="I336">
            <v>10</v>
          </cell>
          <cell r="J336">
            <v>19</v>
          </cell>
          <cell r="K336">
            <v>6</v>
          </cell>
          <cell r="L336" t="str">
            <v>N</v>
          </cell>
          <cell r="M336">
            <v>7</v>
          </cell>
          <cell r="N336">
            <v>13</v>
          </cell>
          <cell r="O336" t="str">
            <v>N</v>
          </cell>
          <cell r="P336">
            <v>9</v>
          </cell>
          <cell r="Q336">
            <v>10</v>
          </cell>
          <cell r="R336">
            <v>19</v>
          </cell>
          <cell r="S336" t="str">
            <v>N</v>
          </cell>
          <cell r="T336">
            <v>8</v>
          </cell>
          <cell r="U336">
            <v>10</v>
          </cell>
          <cell r="V336">
            <v>18</v>
          </cell>
          <cell r="W336">
            <v>5</v>
          </cell>
          <cell r="X336" t="str">
            <v>N</v>
          </cell>
          <cell r="Y336">
            <v>7</v>
          </cell>
          <cell r="Z336">
            <v>12</v>
          </cell>
          <cell r="AA336">
            <v>81</v>
          </cell>
          <cell r="AB336">
            <v>3</v>
          </cell>
          <cell r="AC336">
            <v>7</v>
          </cell>
          <cell r="AD336">
            <v>30</v>
          </cell>
          <cell r="AE336">
            <v>40</v>
          </cell>
          <cell r="AF336">
            <v>16</v>
          </cell>
          <cell r="AG336">
            <v>56</v>
          </cell>
          <cell r="AH336">
            <v>7</v>
          </cell>
          <cell r="AI336">
            <v>6</v>
          </cell>
          <cell r="AJ336">
            <v>32</v>
          </cell>
          <cell r="AK336">
            <v>45</v>
          </cell>
          <cell r="AL336">
            <v>25</v>
          </cell>
          <cell r="AM336">
            <v>70</v>
          </cell>
          <cell r="AN336">
            <v>6</v>
          </cell>
          <cell r="AO336">
            <v>8</v>
          </cell>
          <cell r="AP336">
            <v>36</v>
          </cell>
          <cell r="AQ336">
            <v>50</v>
          </cell>
          <cell r="AR336">
            <v>31</v>
          </cell>
          <cell r="AS336">
            <v>81</v>
          </cell>
          <cell r="AT336">
            <v>6</v>
          </cell>
          <cell r="AU336">
            <v>5</v>
          </cell>
          <cell r="AV336">
            <v>29</v>
          </cell>
          <cell r="AW336">
            <v>40</v>
          </cell>
          <cell r="AX336">
            <v>18</v>
          </cell>
          <cell r="AY336">
            <v>58</v>
          </cell>
          <cell r="AZ336">
            <v>6</v>
          </cell>
          <cell r="BA336">
            <v>8</v>
          </cell>
          <cell r="BB336">
            <v>37</v>
          </cell>
          <cell r="BC336">
            <v>51</v>
          </cell>
          <cell r="BD336">
            <v>29</v>
          </cell>
          <cell r="BE336">
            <v>80</v>
          </cell>
          <cell r="BF336">
            <v>345</v>
          </cell>
          <cell r="BG336">
            <v>55</v>
          </cell>
          <cell r="BH336">
            <v>481</v>
          </cell>
          <cell r="BI336">
            <v>64.133333333333326</v>
          </cell>
          <cell r="BK336" t="str">
            <v>D</v>
          </cell>
          <cell r="BL336" t="str">
            <v>E</v>
          </cell>
          <cell r="BM336" t="str">
            <v>E</v>
          </cell>
          <cell r="BN336" t="str">
            <v>B</v>
          </cell>
          <cell r="BO336" t="str">
            <v>E</v>
          </cell>
          <cell r="BP336" t="str">
            <v>B+</v>
          </cell>
          <cell r="BQ336" t="str">
            <v>C</v>
          </cell>
          <cell r="BR336" t="str">
            <v>A++</v>
          </cell>
          <cell r="BS336" t="str">
            <v>C+</v>
          </cell>
          <cell r="BT336" t="str">
            <v>A+</v>
          </cell>
          <cell r="BU336" t="str">
            <v>C</v>
          </cell>
          <cell r="BW336">
            <v>2</v>
          </cell>
          <cell r="BX336">
            <v>4</v>
          </cell>
          <cell r="BY336">
            <v>4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20.5</v>
          </cell>
          <cell r="CI336">
            <v>0</v>
          </cell>
          <cell r="CJ336" t="str">
            <v>Pass</v>
          </cell>
          <cell r="CK336">
            <v>4.3048780487804876</v>
          </cell>
        </row>
        <row r="337">
          <cell r="B337" t="str">
            <v>PIET23AD061</v>
          </cell>
          <cell r="C337" t="str">
            <v>VISHAL SAINI</v>
          </cell>
          <cell r="D337" t="str">
            <v>23EPTAD061</v>
          </cell>
          <cell r="E337" t="str">
            <v>E-61</v>
          </cell>
          <cell r="F337"/>
          <cell r="G337">
            <v>3</v>
          </cell>
          <cell r="H337">
            <v>10</v>
          </cell>
          <cell r="I337">
            <v>10</v>
          </cell>
          <cell r="J337">
            <v>23</v>
          </cell>
          <cell r="K337">
            <v>2</v>
          </cell>
          <cell r="L337">
            <v>6</v>
          </cell>
          <cell r="M337">
            <v>10</v>
          </cell>
          <cell r="N337">
            <v>18</v>
          </cell>
          <cell r="O337">
            <v>8</v>
          </cell>
          <cell r="P337">
            <v>10</v>
          </cell>
          <cell r="Q337">
            <v>10</v>
          </cell>
          <cell r="R337">
            <v>28</v>
          </cell>
          <cell r="S337">
            <v>3</v>
          </cell>
          <cell r="T337">
            <v>7</v>
          </cell>
          <cell r="U337">
            <v>10</v>
          </cell>
          <cell r="V337">
            <v>20</v>
          </cell>
          <cell r="W337">
            <v>4</v>
          </cell>
          <cell r="X337">
            <v>7</v>
          </cell>
          <cell r="Y337">
            <v>10</v>
          </cell>
          <cell r="Z337">
            <v>21</v>
          </cell>
          <cell r="AA337">
            <v>110</v>
          </cell>
          <cell r="AB337">
            <v>6</v>
          </cell>
          <cell r="AC337">
            <v>5</v>
          </cell>
          <cell r="AD337">
            <v>37</v>
          </cell>
          <cell r="AE337">
            <v>48</v>
          </cell>
          <cell r="AF337">
            <v>18</v>
          </cell>
          <cell r="AG337">
            <v>66</v>
          </cell>
          <cell r="AH337">
            <v>8</v>
          </cell>
          <cell r="AI337">
            <v>7</v>
          </cell>
          <cell r="AJ337">
            <v>34</v>
          </cell>
          <cell r="AK337">
            <v>49</v>
          </cell>
          <cell r="AL337">
            <v>30</v>
          </cell>
          <cell r="AM337">
            <v>79</v>
          </cell>
          <cell r="AN337">
            <v>7</v>
          </cell>
          <cell r="AO337">
            <v>7</v>
          </cell>
          <cell r="AP337">
            <v>39</v>
          </cell>
          <cell r="AQ337">
            <v>53</v>
          </cell>
          <cell r="AR337">
            <v>28</v>
          </cell>
          <cell r="AS337">
            <v>81</v>
          </cell>
          <cell r="AT337">
            <v>8</v>
          </cell>
          <cell r="AU337">
            <v>8</v>
          </cell>
          <cell r="AV337">
            <v>35</v>
          </cell>
          <cell r="AW337">
            <v>51</v>
          </cell>
          <cell r="AX337">
            <v>24</v>
          </cell>
          <cell r="AY337">
            <v>75</v>
          </cell>
          <cell r="AZ337">
            <v>8</v>
          </cell>
          <cell r="BA337">
            <v>8</v>
          </cell>
          <cell r="BB337">
            <v>35</v>
          </cell>
          <cell r="BC337">
            <v>51</v>
          </cell>
          <cell r="BD337">
            <v>34</v>
          </cell>
          <cell r="BE337">
            <v>85</v>
          </cell>
          <cell r="BF337">
            <v>386</v>
          </cell>
          <cell r="BG337">
            <v>52</v>
          </cell>
          <cell r="BH337">
            <v>548</v>
          </cell>
          <cell r="BI337">
            <v>73.066666666666663</v>
          </cell>
          <cell r="BK337" t="str">
            <v>C+</v>
          </cell>
          <cell r="BL337" t="str">
            <v>E+</v>
          </cell>
          <cell r="BM337" t="str">
            <v>E+</v>
          </cell>
          <cell r="BN337" t="str">
            <v>C+</v>
          </cell>
          <cell r="BO337" t="str">
            <v>D</v>
          </cell>
          <cell r="BP337" t="str">
            <v>A+</v>
          </cell>
          <cell r="BQ337" t="str">
            <v>B</v>
          </cell>
          <cell r="BR337" t="str">
            <v>A++</v>
          </cell>
          <cell r="BS337" t="str">
            <v>A</v>
          </cell>
          <cell r="BT337" t="str">
            <v>A++</v>
          </cell>
          <cell r="BU337" t="str">
            <v>D+</v>
          </cell>
          <cell r="BW337">
            <v>2</v>
          </cell>
          <cell r="BX337">
            <v>4</v>
          </cell>
          <cell r="BY337">
            <v>4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20.5</v>
          </cell>
          <cell r="CI337">
            <v>0</v>
          </cell>
          <cell r="CJ337" t="str">
            <v>Pass</v>
          </cell>
          <cell r="CK337">
            <v>6.68</v>
          </cell>
        </row>
        <row r="338">
          <cell r="B338" t="str">
            <v>PIET23AD062</v>
          </cell>
          <cell r="C338" t="str">
            <v>VIVEK RAJORA</v>
          </cell>
          <cell r="D338" t="str">
            <v>23EPTAD062</v>
          </cell>
          <cell r="E338" t="str">
            <v>E-62</v>
          </cell>
          <cell r="F338"/>
          <cell r="G338">
            <v>5</v>
          </cell>
          <cell r="H338">
            <v>5</v>
          </cell>
          <cell r="I338">
            <v>10</v>
          </cell>
          <cell r="J338">
            <v>20</v>
          </cell>
          <cell r="K338">
            <v>6</v>
          </cell>
          <cell r="L338">
            <v>6</v>
          </cell>
          <cell r="M338">
            <v>10</v>
          </cell>
          <cell r="N338">
            <v>22</v>
          </cell>
          <cell r="O338">
            <v>7</v>
          </cell>
          <cell r="P338">
            <v>7</v>
          </cell>
          <cell r="Q338">
            <v>9</v>
          </cell>
          <cell r="R338">
            <v>23</v>
          </cell>
          <cell r="S338">
            <v>3</v>
          </cell>
          <cell r="T338">
            <v>6</v>
          </cell>
          <cell r="U338">
            <v>10</v>
          </cell>
          <cell r="V338">
            <v>19</v>
          </cell>
          <cell r="W338">
            <v>1</v>
          </cell>
          <cell r="X338">
            <v>7</v>
          </cell>
          <cell r="Y338">
            <v>10</v>
          </cell>
          <cell r="Z338">
            <v>18</v>
          </cell>
          <cell r="AA338">
            <v>102</v>
          </cell>
          <cell r="AB338">
            <v>5</v>
          </cell>
          <cell r="AC338">
            <v>5</v>
          </cell>
          <cell r="AD338">
            <v>37</v>
          </cell>
          <cell r="AE338">
            <v>47</v>
          </cell>
          <cell r="AF338">
            <v>18</v>
          </cell>
          <cell r="AG338">
            <v>65</v>
          </cell>
          <cell r="AH338">
            <v>8</v>
          </cell>
          <cell r="AI338">
            <v>6</v>
          </cell>
          <cell r="AJ338">
            <v>33</v>
          </cell>
          <cell r="AK338">
            <v>47</v>
          </cell>
          <cell r="AL338">
            <v>30</v>
          </cell>
          <cell r="AM338">
            <v>77</v>
          </cell>
          <cell r="AN338">
            <v>6</v>
          </cell>
          <cell r="AO338">
            <v>7</v>
          </cell>
          <cell r="AP338">
            <v>37</v>
          </cell>
          <cell r="AQ338">
            <v>50</v>
          </cell>
          <cell r="AR338">
            <v>30</v>
          </cell>
          <cell r="AS338">
            <v>80</v>
          </cell>
          <cell r="AT338">
            <v>3</v>
          </cell>
          <cell r="AU338">
            <v>9</v>
          </cell>
          <cell r="AV338">
            <v>40</v>
          </cell>
          <cell r="AW338">
            <v>52</v>
          </cell>
          <cell r="AX338">
            <v>35</v>
          </cell>
          <cell r="AY338">
            <v>87</v>
          </cell>
          <cell r="AZ338">
            <v>7</v>
          </cell>
          <cell r="BA338">
            <v>8</v>
          </cell>
          <cell r="BB338">
            <v>37</v>
          </cell>
          <cell r="BC338">
            <v>52</v>
          </cell>
          <cell r="BD338">
            <v>33</v>
          </cell>
          <cell r="BE338">
            <v>85</v>
          </cell>
          <cell r="BF338">
            <v>394</v>
          </cell>
          <cell r="BG338">
            <v>80</v>
          </cell>
          <cell r="BH338">
            <v>576</v>
          </cell>
          <cell r="BI338">
            <v>76.8</v>
          </cell>
          <cell r="BK338" t="str">
            <v>D+</v>
          </cell>
          <cell r="BL338" t="str">
            <v>D</v>
          </cell>
          <cell r="BM338" t="str">
            <v>D+</v>
          </cell>
          <cell r="BN338" t="str">
            <v>D+</v>
          </cell>
          <cell r="BO338" t="str">
            <v>D</v>
          </cell>
          <cell r="BP338" t="str">
            <v>A+</v>
          </cell>
          <cell r="BQ338" t="str">
            <v>B</v>
          </cell>
          <cell r="BR338" t="str">
            <v>A+</v>
          </cell>
          <cell r="BS338" t="str">
            <v>A++</v>
          </cell>
          <cell r="BT338" t="str">
            <v>A++</v>
          </cell>
          <cell r="BU338" t="str">
            <v>A+</v>
          </cell>
          <cell r="BW338">
            <v>2</v>
          </cell>
          <cell r="BX338">
            <v>4</v>
          </cell>
          <cell r="BY338">
            <v>4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20.5</v>
          </cell>
          <cell r="CI338">
            <v>0</v>
          </cell>
          <cell r="CJ338" t="str">
            <v>Pass</v>
          </cell>
          <cell r="CK338">
            <v>6.85</v>
          </cell>
        </row>
        <row r="339">
          <cell r="B339" t="str">
            <v>PIET23AD063</v>
          </cell>
          <cell r="C339" t="str">
            <v>YATIN SHARMA</v>
          </cell>
          <cell r="D339" t="str">
            <v>23EPTAD063</v>
          </cell>
          <cell r="E339" t="str">
            <v>E-63</v>
          </cell>
          <cell r="F339"/>
          <cell r="G339">
            <v>4</v>
          </cell>
          <cell r="H339">
            <v>5</v>
          </cell>
          <cell r="I339">
            <v>10</v>
          </cell>
          <cell r="J339">
            <v>19</v>
          </cell>
          <cell r="K339">
            <v>6</v>
          </cell>
          <cell r="L339">
            <v>7</v>
          </cell>
          <cell r="M339">
            <v>8</v>
          </cell>
          <cell r="N339">
            <v>21</v>
          </cell>
          <cell r="O339">
            <v>8</v>
          </cell>
          <cell r="P339">
            <v>9</v>
          </cell>
          <cell r="Q339">
            <v>10</v>
          </cell>
          <cell r="R339">
            <v>27</v>
          </cell>
          <cell r="S339">
            <v>5</v>
          </cell>
          <cell r="T339">
            <v>7</v>
          </cell>
          <cell r="U339">
            <v>7</v>
          </cell>
          <cell r="V339">
            <v>19</v>
          </cell>
          <cell r="W339">
            <v>3</v>
          </cell>
          <cell r="X339">
            <v>7</v>
          </cell>
          <cell r="Y339">
            <v>8</v>
          </cell>
          <cell r="Z339">
            <v>18</v>
          </cell>
          <cell r="AA339">
            <v>104</v>
          </cell>
          <cell r="AB339">
            <v>8</v>
          </cell>
          <cell r="AC339">
            <v>8</v>
          </cell>
          <cell r="AD339">
            <v>30</v>
          </cell>
          <cell r="AE339">
            <v>46</v>
          </cell>
          <cell r="AF339">
            <v>28</v>
          </cell>
          <cell r="AG339">
            <v>74</v>
          </cell>
          <cell r="AH339">
            <v>8</v>
          </cell>
          <cell r="AI339">
            <v>7</v>
          </cell>
          <cell r="AJ339">
            <v>32</v>
          </cell>
          <cell r="AK339">
            <v>47</v>
          </cell>
          <cell r="AL339">
            <v>29</v>
          </cell>
          <cell r="AM339">
            <v>76</v>
          </cell>
          <cell r="AN339">
            <v>5</v>
          </cell>
          <cell r="AO339">
            <v>8</v>
          </cell>
          <cell r="AP339">
            <v>40</v>
          </cell>
          <cell r="AQ339">
            <v>53</v>
          </cell>
          <cell r="AR339">
            <v>33</v>
          </cell>
          <cell r="AS339">
            <v>86</v>
          </cell>
          <cell r="AT339">
            <v>8</v>
          </cell>
          <cell r="AU339">
            <v>8</v>
          </cell>
          <cell r="AV339">
            <v>38</v>
          </cell>
          <cell r="AW339">
            <v>54</v>
          </cell>
          <cell r="AX339">
            <v>31</v>
          </cell>
          <cell r="AY339">
            <v>85</v>
          </cell>
          <cell r="AZ339">
            <v>7</v>
          </cell>
          <cell r="BA339">
            <v>4</v>
          </cell>
          <cell r="BB339">
            <v>37</v>
          </cell>
          <cell r="BC339">
            <v>48</v>
          </cell>
          <cell r="BD339">
            <v>31</v>
          </cell>
          <cell r="BE339">
            <v>79</v>
          </cell>
          <cell r="BF339">
            <v>400</v>
          </cell>
          <cell r="BG339">
            <v>64</v>
          </cell>
          <cell r="BH339">
            <v>568</v>
          </cell>
          <cell r="BI339">
            <v>75.733333333333334</v>
          </cell>
          <cell r="BK339" t="str">
            <v>C+</v>
          </cell>
          <cell r="BL339" t="str">
            <v>D+</v>
          </cell>
          <cell r="BM339" t="str">
            <v>C+</v>
          </cell>
          <cell r="BN339" t="str">
            <v>C</v>
          </cell>
          <cell r="BO339" t="str">
            <v>C</v>
          </cell>
          <cell r="BP339" t="str">
            <v>A+</v>
          </cell>
          <cell r="BQ339" t="str">
            <v>A</v>
          </cell>
          <cell r="BR339" t="str">
            <v>A++</v>
          </cell>
          <cell r="BS339" t="str">
            <v>A++</v>
          </cell>
          <cell r="BT339" t="str">
            <v>A+</v>
          </cell>
          <cell r="BU339" t="str">
            <v>B</v>
          </cell>
          <cell r="BW339">
            <v>2</v>
          </cell>
          <cell r="BX339">
            <v>4</v>
          </cell>
          <cell r="BY339">
            <v>4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20.5</v>
          </cell>
          <cell r="CI339">
            <v>0</v>
          </cell>
          <cell r="CJ339" t="str">
            <v>Pass</v>
          </cell>
          <cell r="CK339">
            <v>7.4</v>
          </cell>
        </row>
        <row r="340"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K340">
            <v>0</v>
          </cell>
          <cell r="BL340">
            <v>5</v>
          </cell>
          <cell r="BM340">
            <v>2</v>
          </cell>
          <cell r="BN340">
            <v>1</v>
          </cell>
          <cell r="BO340">
            <v>2</v>
          </cell>
          <cell r="BP340"/>
          <cell r="BQ340"/>
          <cell r="BR340"/>
          <cell r="BS340"/>
          <cell r="BT340"/>
          <cell r="BU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B342" t="str">
            <v>PIET23CA001</v>
          </cell>
          <cell r="C342" t="str">
            <v>AAYUSH JAIN</v>
          </cell>
          <cell r="D342" t="str">
            <v>23EPTCA001</v>
          </cell>
          <cell r="E342" t="str">
            <v>F-01</v>
          </cell>
          <cell r="F342"/>
          <cell r="G342">
            <v>5</v>
          </cell>
          <cell r="H342">
            <v>6</v>
          </cell>
          <cell r="I342">
            <v>10</v>
          </cell>
          <cell r="J342">
            <v>21</v>
          </cell>
          <cell r="K342">
            <v>8</v>
          </cell>
          <cell r="L342" t="str">
            <v>N</v>
          </cell>
          <cell r="M342">
            <v>10</v>
          </cell>
          <cell r="N342">
            <v>18</v>
          </cell>
          <cell r="O342" t="str">
            <v>N</v>
          </cell>
          <cell r="P342">
            <v>8</v>
          </cell>
          <cell r="Q342">
            <v>7</v>
          </cell>
          <cell r="R342">
            <v>15</v>
          </cell>
          <cell r="S342">
            <v>4</v>
          </cell>
          <cell r="T342">
            <v>7</v>
          </cell>
          <cell r="U342">
            <v>9</v>
          </cell>
          <cell r="V342">
            <v>20</v>
          </cell>
          <cell r="W342">
            <v>2</v>
          </cell>
          <cell r="X342">
            <v>9</v>
          </cell>
          <cell r="Y342">
            <v>10</v>
          </cell>
          <cell r="Z342">
            <v>21</v>
          </cell>
          <cell r="AA342">
            <v>95</v>
          </cell>
          <cell r="AB342">
            <v>6</v>
          </cell>
          <cell r="AC342">
            <v>6</v>
          </cell>
          <cell r="AD342">
            <v>29</v>
          </cell>
          <cell r="AE342">
            <v>41</v>
          </cell>
          <cell r="AF342">
            <v>23</v>
          </cell>
          <cell r="AG342">
            <v>64</v>
          </cell>
          <cell r="AH342">
            <v>8</v>
          </cell>
          <cell r="AI342">
            <v>8</v>
          </cell>
          <cell r="AJ342">
            <v>38</v>
          </cell>
          <cell r="AK342">
            <v>54</v>
          </cell>
          <cell r="AL342">
            <v>34</v>
          </cell>
          <cell r="AM342">
            <v>88</v>
          </cell>
          <cell r="AN342">
            <v>8</v>
          </cell>
          <cell r="AO342">
            <v>8</v>
          </cell>
          <cell r="AP342">
            <v>35</v>
          </cell>
          <cell r="AQ342">
            <v>51</v>
          </cell>
          <cell r="AR342">
            <v>28</v>
          </cell>
          <cell r="AS342">
            <v>79</v>
          </cell>
          <cell r="AT342">
            <v>5</v>
          </cell>
          <cell r="AU342">
            <v>5</v>
          </cell>
          <cell r="AV342">
            <v>39</v>
          </cell>
          <cell r="AW342">
            <v>49</v>
          </cell>
          <cell r="AX342">
            <v>28</v>
          </cell>
          <cell r="AY342">
            <v>77</v>
          </cell>
          <cell r="AZ342">
            <v>4</v>
          </cell>
          <cell r="BA342">
            <v>6</v>
          </cell>
          <cell r="BB342">
            <v>38</v>
          </cell>
          <cell r="BC342">
            <v>48</v>
          </cell>
          <cell r="BD342">
            <v>25</v>
          </cell>
          <cell r="BE342">
            <v>73</v>
          </cell>
          <cell r="BF342">
            <v>381</v>
          </cell>
          <cell r="BG342">
            <v>48</v>
          </cell>
          <cell r="BH342">
            <v>524</v>
          </cell>
          <cell r="BI342">
            <v>69.86666666666666</v>
          </cell>
          <cell r="BK342" t="str">
            <v>D</v>
          </cell>
          <cell r="BL342" t="str">
            <v>E</v>
          </cell>
          <cell r="BM342" t="str">
            <v>E+</v>
          </cell>
          <cell r="BN342" t="str">
            <v>C+</v>
          </cell>
          <cell r="BO342" t="str">
            <v>D</v>
          </cell>
          <cell r="BP342" t="str">
            <v>A++</v>
          </cell>
          <cell r="BQ342" t="str">
            <v>B</v>
          </cell>
          <cell r="BR342" t="str">
            <v>A+</v>
          </cell>
          <cell r="BS342" t="str">
            <v>A+</v>
          </cell>
          <cell r="BT342" t="str">
            <v>A</v>
          </cell>
          <cell r="BU342" t="str">
            <v>D</v>
          </cell>
          <cell r="BW342">
            <v>2</v>
          </cell>
          <cell r="BX342">
            <v>4</v>
          </cell>
          <cell r="BY342">
            <v>4</v>
          </cell>
          <cell r="BZ342">
            <v>2</v>
          </cell>
          <cell r="CA342">
            <v>2</v>
          </cell>
          <cell r="CB342">
            <v>1</v>
          </cell>
          <cell r="CC342">
            <v>1</v>
          </cell>
          <cell r="CD342">
            <v>1.5</v>
          </cell>
          <cell r="CE342">
            <v>1</v>
          </cell>
          <cell r="CF342">
            <v>1.5</v>
          </cell>
          <cell r="CG342">
            <v>0.5</v>
          </cell>
          <cell r="CH342">
            <v>20.5</v>
          </cell>
          <cell r="CI342">
            <v>0</v>
          </cell>
          <cell r="CJ342" t="str">
            <v>Pass</v>
          </cell>
          <cell r="CK342">
            <v>6.22</v>
          </cell>
        </row>
        <row r="343">
          <cell r="B343" t="str">
            <v>PIET23CA002</v>
          </cell>
          <cell r="C343" t="str">
            <v>ABHIKRITI SAXENA</v>
          </cell>
          <cell r="D343" t="str">
            <v>23EPTCA002</v>
          </cell>
          <cell r="E343" t="str">
            <v>F-02</v>
          </cell>
          <cell r="F343"/>
          <cell r="G343">
            <v>9</v>
          </cell>
          <cell r="H343">
            <v>10</v>
          </cell>
          <cell r="I343">
            <v>10</v>
          </cell>
          <cell r="J343">
            <v>29</v>
          </cell>
          <cell r="K343">
            <v>9</v>
          </cell>
          <cell r="L343">
            <v>10</v>
          </cell>
          <cell r="M343">
            <v>10</v>
          </cell>
          <cell r="N343">
            <v>29</v>
          </cell>
          <cell r="O343">
            <v>9</v>
          </cell>
          <cell r="P343">
            <v>10</v>
          </cell>
          <cell r="Q343">
            <v>10</v>
          </cell>
          <cell r="R343">
            <v>29</v>
          </cell>
          <cell r="S343">
            <v>8</v>
          </cell>
          <cell r="T343">
            <v>10</v>
          </cell>
          <cell r="U343">
            <v>10</v>
          </cell>
          <cell r="V343">
            <v>28</v>
          </cell>
          <cell r="W343">
            <v>9</v>
          </cell>
          <cell r="X343">
            <v>10</v>
          </cell>
          <cell r="Y343">
            <v>10</v>
          </cell>
          <cell r="Z343">
            <v>29</v>
          </cell>
          <cell r="AA343">
            <v>144</v>
          </cell>
          <cell r="AB343">
            <v>10</v>
          </cell>
          <cell r="AC343">
            <v>9</v>
          </cell>
          <cell r="AD343">
            <v>40</v>
          </cell>
          <cell r="AE343">
            <v>59</v>
          </cell>
          <cell r="AF343">
            <v>39</v>
          </cell>
          <cell r="AG343">
            <v>98</v>
          </cell>
          <cell r="AH343">
            <v>9</v>
          </cell>
          <cell r="AI343">
            <v>9</v>
          </cell>
          <cell r="AJ343">
            <v>40</v>
          </cell>
          <cell r="AK343">
            <v>58</v>
          </cell>
          <cell r="AL343">
            <v>37</v>
          </cell>
          <cell r="AM343">
            <v>95</v>
          </cell>
          <cell r="AN343">
            <v>10</v>
          </cell>
          <cell r="AO343">
            <v>9</v>
          </cell>
          <cell r="AP343">
            <v>40</v>
          </cell>
          <cell r="AQ343">
            <v>59</v>
          </cell>
          <cell r="AR343">
            <v>36</v>
          </cell>
          <cell r="AS343">
            <v>95</v>
          </cell>
          <cell r="AT343">
            <v>10</v>
          </cell>
          <cell r="AU343">
            <v>9</v>
          </cell>
          <cell r="AV343">
            <v>40</v>
          </cell>
          <cell r="AW343">
            <v>59</v>
          </cell>
          <cell r="AX343">
            <v>36</v>
          </cell>
          <cell r="AY343">
            <v>95</v>
          </cell>
          <cell r="AZ343">
            <v>8</v>
          </cell>
          <cell r="BA343">
            <v>9</v>
          </cell>
          <cell r="BB343">
            <v>40</v>
          </cell>
          <cell r="BC343">
            <v>57</v>
          </cell>
          <cell r="BD343">
            <v>28</v>
          </cell>
          <cell r="BE343">
            <v>85</v>
          </cell>
          <cell r="BF343">
            <v>468</v>
          </cell>
          <cell r="BG343">
            <v>98</v>
          </cell>
          <cell r="BH343">
            <v>710</v>
          </cell>
          <cell r="BI343">
            <v>94.666666666666671</v>
          </cell>
          <cell r="BK343" t="str">
            <v>A++</v>
          </cell>
          <cell r="BL343" t="str">
            <v>A++</v>
          </cell>
          <cell r="BM343" t="str">
            <v>A++</v>
          </cell>
          <cell r="BN343" t="str">
            <v>A++</v>
          </cell>
          <cell r="BO343" t="str">
            <v>A++</v>
          </cell>
          <cell r="BP343" t="str">
            <v>A++</v>
          </cell>
          <cell r="BQ343" t="str">
            <v>A++</v>
          </cell>
          <cell r="BR343" t="str">
            <v>A++</v>
          </cell>
          <cell r="BS343" t="str">
            <v>A++</v>
          </cell>
          <cell r="BT343" t="str">
            <v>A++</v>
          </cell>
          <cell r="BU343" t="str">
            <v>A++</v>
          </cell>
          <cell r="BW343">
            <v>2</v>
          </cell>
          <cell r="BX343">
            <v>4</v>
          </cell>
          <cell r="BY343">
            <v>4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20.5</v>
          </cell>
          <cell r="CI343">
            <v>0</v>
          </cell>
          <cell r="CJ343" t="str">
            <v>Pass</v>
          </cell>
          <cell r="CK343">
            <v>10</v>
          </cell>
        </row>
        <row r="344">
          <cell r="B344" t="str">
            <v>PIET23CA003</v>
          </cell>
          <cell r="C344" t="str">
            <v>ABHIUDAY SURYA</v>
          </cell>
          <cell r="D344" t="str">
            <v>23EPTCA003</v>
          </cell>
          <cell r="E344" t="str">
            <v>F-03</v>
          </cell>
          <cell r="F344"/>
          <cell r="G344">
            <v>4</v>
          </cell>
          <cell r="H344">
            <v>8</v>
          </cell>
          <cell r="I344">
            <v>10</v>
          </cell>
          <cell r="J344">
            <v>22</v>
          </cell>
          <cell r="K344">
            <v>9</v>
          </cell>
          <cell r="L344" t="str">
            <v>N</v>
          </cell>
          <cell r="M344">
            <v>10</v>
          </cell>
          <cell r="N344">
            <v>19</v>
          </cell>
          <cell r="O344" t="str">
            <v>N</v>
          </cell>
          <cell r="P344" t="str">
            <v>A</v>
          </cell>
          <cell r="Q344">
            <v>10</v>
          </cell>
          <cell r="R344">
            <v>10</v>
          </cell>
          <cell r="S344" t="str">
            <v>N</v>
          </cell>
          <cell r="T344">
            <v>10</v>
          </cell>
          <cell r="U344">
            <v>9</v>
          </cell>
          <cell r="V344">
            <v>19</v>
          </cell>
          <cell r="W344">
            <v>5</v>
          </cell>
          <cell r="X344" t="str">
            <v>N</v>
          </cell>
          <cell r="Y344">
            <v>10</v>
          </cell>
          <cell r="Z344">
            <v>15</v>
          </cell>
          <cell r="AA344">
            <v>85</v>
          </cell>
          <cell r="AB344">
            <v>7</v>
          </cell>
          <cell r="AC344">
            <v>7</v>
          </cell>
          <cell r="AD344">
            <v>20</v>
          </cell>
          <cell r="AE344">
            <v>34</v>
          </cell>
          <cell r="AF344">
            <v>22</v>
          </cell>
          <cell r="AG344">
            <v>56</v>
          </cell>
          <cell r="AH344" t="str">
            <v>A</v>
          </cell>
          <cell r="AI344">
            <v>5</v>
          </cell>
          <cell r="AJ344">
            <v>19</v>
          </cell>
          <cell r="AK344">
            <v>24</v>
          </cell>
          <cell r="AL344">
            <v>26</v>
          </cell>
          <cell r="AM344">
            <v>50</v>
          </cell>
          <cell r="AN344">
            <v>8</v>
          </cell>
          <cell r="AO344">
            <v>7</v>
          </cell>
          <cell r="AP344">
            <v>36</v>
          </cell>
          <cell r="AQ344">
            <v>51</v>
          </cell>
          <cell r="AR344">
            <v>33</v>
          </cell>
          <cell r="AS344">
            <v>84</v>
          </cell>
          <cell r="AT344">
            <v>4</v>
          </cell>
          <cell r="AU344" t="str">
            <v>A</v>
          </cell>
          <cell r="AV344">
            <v>39</v>
          </cell>
          <cell r="AW344">
            <v>43</v>
          </cell>
          <cell r="AX344">
            <v>21</v>
          </cell>
          <cell r="AY344">
            <v>64</v>
          </cell>
          <cell r="AZ344">
            <v>7</v>
          </cell>
          <cell r="BA344">
            <v>7</v>
          </cell>
          <cell r="BB344">
            <v>18</v>
          </cell>
          <cell r="BC344">
            <v>32</v>
          </cell>
          <cell r="BD344">
            <v>24</v>
          </cell>
          <cell r="BE344">
            <v>56</v>
          </cell>
          <cell r="BF344">
            <v>310</v>
          </cell>
          <cell r="BG344">
            <v>42</v>
          </cell>
          <cell r="BH344">
            <v>437</v>
          </cell>
          <cell r="BI344">
            <v>58.266666666666666</v>
          </cell>
          <cell r="BK344" t="str">
            <v>D</v>
          </cell>
          <cell r="BL344" t="str">
            <v>D+</v>
          </cell>
          <cell r="BM344" t="str">
            <v>B+</v>
          </cell>
          <cell r="BN344" t="str">
            <v>C</v>
          </cell>
          <cell r="BO344" t="str">
            <v>C</v>
          </cell>
          <cell r="BP344" t="str">
            <v>D+</v>
          </cell>
          <cell r="BQ344" t="str">
            <v>C</v>
          </cell>
          <cell r="BR344" t="str">
            <v>A++</v>
          </cell>
          <cell r="BS344" t="str">
            <v>B</v>
          </cell>
          <cell r="BT344" t="str">
            <v>C</v>
          </cell>
          <cell r="BU344" t="str">
            <v>E+</v>
          </cell>
          <cell r="BW344">
            <v>2</v>
          </cell>
          <cell r="BX344">
            <v>4</v>
          </cell>
          <cell r="BY344">
            <v>4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20.5</v>
          </cell>
          <cell r="CI344">
            <v>0</v>
          </cell>
          <cell r="CJ344" t="str">
            <v>Pass</v>
          </cell>
          <cell r="CK344">
            <v>6.21</v>
          </cell>
        </row>
        <row r="345">
          <cell r="B345" t="str">
            <v>PIET23CA004</v>
          </cell>
          <cell r="C345" t="str">
            <v>AKSHAT MEHTA</v>
          </cell>
          <cell r="D345" t="str">
            <v>23EPTCA004</v>
          </cell>
          <cell r="E345" t="str">
            <v>F-04</v>
          </cell>
          <cell r="F345"/>
          <cell r="G345">
            <v>3</v>
          </cell>
          <cell r="H345">
            <v>7</v>
          </cell>
          <cell r="I345">
            <v>10</v>
          </cell>
          <cell r="J345">
            <v>20</v>
          </cell>
          <cell r="K345">
            <v>4</v>
          </cell>
          <cell r="L345">
            <v>5</v>
          </cell>
          <cell r="M345">
            <v>9</v>
          </cell>
          <cell r="N345">
            <v>18</v>
          </cell>
          <cell r="O345">
            <v>3</v>
          </cell>
          <cell r="P345">
            <v>8</v>
          </cell>
          <cell r="Q345">
            <v>10</v>
          </cell>
          <cell r="R345">
            <v>21</v>
          </cell>
          <cell r="S345">
            <v>5</v>
          </cell>
          <cell r="T345">
            <v>9</v>
          </cell>
          <cell r="U345">
            <v>8</v>
          </cell>
          <cell r="V345">
            <v>22</v>
          </cell>
          <cell r="W345">
            <v>2</v>
          </cell>
          <cell r="X345">
            <v>8</v>
          </cell>
          <cell r="Y345">
            <v>8</v>
          </cell>
          <cell r="Z345">
            <v>18</v>
          </cell>
          <cell r="AA345">
            <v>99</v>
          </cell>
          <cell r="AB345">
            <v>6</v>
          </cell>
          <cell r="AC345">
            <v>8</v>
          </cell>
          <cell r="AD345">
            <v>23</v>
          </cell>
          <cell r="AE345">
            <v>37</v>
          </cell>
          <cell r="AF345">
            <v>26</v>
          </cell>
          <cell r="AG345">
            <v>63</v>
          </cell>
          <cell r="AH345">
            <v>8</v>
          </cell>
          <cell r="AI345">
            <v>6</v>
          </cell>
          <cell r="AJ345">
            <v>36</v>
          </cell>
          <cell r="AK345">
            <v>50</v>
          </cell>
          <cell r="AL345">
            <v>32</v>
          </cell>
          <cell r="AM345">
            <v>82</v>
          </cell>
          <cell r="AN345">
            <v>9</v>
          </cell>
          <cell r="AO345">
            <v>8</v>
          </cell>
          <cell r="AP345">
            <v>38</v>
          </cell>
          <cell r="AQ345">
            <v>55</v>
          </cell>
          <cell r="AR345">
            <v>29</v>
          </cell>
          <cell r="AS345">
            <v>84</v>
          </cell>
          <cell r="AT345">
            <v>8</v>
          </cell>
          <cell r="AU345">
            <v>8</v>
          </cell>
          <cell r="AV345">
            <v>37</v>
          </cell>
          <cell r="AW345">
            <v>53</v>
          </cell>
          <cell r="AX345">
            <v>28</v>
          </cell>
          <cell r="AY345">
            <v>81</v>
          </cell>
          <cell r="AZ345">
            <v>6</v>
          </cell>
          <cell r="BA345">
            <v>7</v>
          </cell>
          <cell r="BB345">
            <v>26</v>
          </cell>
          <cell r="BC345">
            <v>39</v>
          </cell>
          <cell r="BD345">
            <v>27</v>
          </cell>
          <cell r="BE345">
            <v>66</v>
          </cell>
          <cell r="BF345">
            <v>376</v>
          </cell>
          <cell r="BG345">
            <v>77</v>
          </cell>
          <cell r="BH345">
            <v>552</v>
          </cell>
          <cell r="BI345">
            <v>73.599999999999994</v>
          </cell>
          <cell r="BK345" t="str">
            <v>A+</v>
          </cell>
          <cell r="BL345" t="str">
            <v>E+</v>
          </cell>
          <cell r="BM345" t="str">
            <v>C+</v>
          </cell>
          <cell r="BN345" t="str">
            <v>C+</v>
          </cell>
          <cell r="BO345" t="str">
            <v>D+</v>
          </cell>
          <cell r="BP345" t="str">
            <v>A++</v>
          </cell>
          <cell r="BQ345" t="str">
            <v>B</v>
          </cell>
          <cell r="BR345" t="str">
            <v>A++</v>
          </cell>
          <cell r="BS345" t="str">
            <v>A++</v>
          </cell>
          <cell r="BT345" t="str">
            <v>B</v>
          </cell>
          <cell r="BU345" t="str">
            <v>A+</v>
          </cell>
          <cell r="BW345">
            <v>2</v>
          </cell>
          <cell r="BX345">
            <v>4</v>
          </cell>
          <cell r="BY345">
            <v>4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20.5</v>
          </cell>
          <cell r="CI345">
            <v>0</v>
          </cell>
          <cell r="CJ345" t="str">
            <v>Pass</v>
          </cell>
          <cell r="CK345">
            <v>6.7439024390243905</v>
          </cell>
        </row>
        <row r="346">
          <cell r="B346" t="str">
            <v>PIET23CA005</v>
          </cell>
          <cell r="C346" t="str">
            <v>AKSHITA AGRAWAL</v>
          </cell>
          <cell r="D346" t="str">
            <v>23EPTCA005</v>
          </cell>
          <cell r="E346" t="str">
            <v>F-05</v>
          </cell>
          <cell r="F346"/>
          <cell r="G346">
            <v>10</v>
          </cell>
          <cell r="H346">
            <v>10</v>
          </cell>
          <cell r="I346">
            <v>10</v>
          </cell>
          <cell r="J346">
            <v>30</v>
          </cell>
          <cell r="K346">
            <v>10</v>
          </cell>
          <cell r="L346">
            <v>10</v>
          </cell>
          <cell r="M346">
            <v>10</v>
          </cell>
          <cell r="N346">
            <v>30</v>
          </cell>
          <cell r="O346">
            <v>7</v>
          </cell>
          <cell r="P346">
            <v>10</v>
          </cell>
          <cell r="Q346">
            <v>9</v>
          </cell>
          <cell r="R346">
            <v>26</v>
          </cell>
          <cell r="S346">
            <v>8</v>
          </cell>
          <cell r="T346">
            <v>10</v>
          </cell>
          <cell r="U346">
            <v>10</v>
          </cell>
          <cell r="V346">
            <v>28</v>
          </cell>
          <cell r="W346">
            <v>7</v>
          </cell>
          <cell r="X346">
            <v>10</v>
          </cell>
          <cell r="Y346">
            <v>10</v>
          </cell>
          <cell r="Z346">
            <v>27</v>
          </cell>
          <cell r="AA346">
            <v>141</v>
          </cell>
          <cell r="AB346">
            <v>7</v>
          </cell>
          <cell r="AC346">
            <v>10</v>
          </cell>
          <cell r="AD346">
            <v>39</v>
          </cell>
          <cell r="AE346">
            <v>56</v>
          </cell>
          <cell r="AF346">
            <v>38</v>
          </cell>
          <cell r="AG346">
            <v>94</v>
          </cell>
          <cell r="AH346">
            <v>8</v>
          </cell>
          <cell r="AI346">
            <v>8</v>
          </cell>
          <cell r="AJ346">
            <v>40</v>
          </cell>
          <cell r="AK346">
            <v>56</v>
          </cell>
          <cell r="AL346">
            <v>37</v>
          </cell>
          <cell r="AM346">
            <v>93</v>
          </cell>
          <cell r="AN346">
            <v>10</v>
          </cell>
          <cell r="AO346">
            <v>9</v>
          </cell>
          <cell r="AP346">
            <v>40</v>
          </cell>
          <cell r="AQ346">
            <v>59</v>
          </cell>
          <cell r="AR346">
            <v>36</v>
          </cell>
          <cell r="AS346">
            <v>95</v>
          </cell>
          <cell r="AT346">
            <v>10</v>
          </cell>
          <cell r="AU346">
            <v>10</v>
          </cell>
          <cell r="AV346">
            <v>38</v>
          </cell>
          <cell r="AW346">
            <v>58</v>
          </cell>
          <cell r="AX346">
            <v>39</v>
          </cell>
          <cell r="AY346">
            <v>97</v>
          </cell>
          <cell r="AZ346">
            <v>10</v>
          </cell>
          <cell r="BA346">
            <v>9</v>
          </cell>
          <cell r="BB346">
            <v>38</v>
          </cell>
          <cell r="BC346">
            <v>57</v>
          </cell>
          <cell r="BD346">
            <v>34</v>
          </cell>
          <cell r="BE346">
            <v>91</v>
          </cell>
          <cell r="BF346">
            <v>470</v>
          </cell>
          <cell r="BG346">
            <v>95</v>
          </cell>
          <cell r="BH346">
            <v>706</v>
          </cell>
          <cell r="BI346">
            <v>94.13333333333334</v>
          </cell>
          <cell r="BK346" t="str">
            <v>A++</v>
          </cell>
          <cell r="BL346" t="str">
            <v>A</v>
          </cell>
          <cell r="BM346" t="str">
            <v>A++</v>
          </cell>
          <cell r="BN346" t="str">
            <v>A</v>
          </cell>
          <cell r="BO346" t="str">
            <v>A+</v>
          </cell>
          <cell r="BP346" t="str">
            <v>A++</v>
          </cell>
          <cell r="BQ346" t="str">
            <v>A++</v>
          </cell>
          <cell r="BR346" t="str">
            <v>A++</v>
          </cell>
          <cell r="BS346" t="str">
            <v>A++</v>
          </cell>
          <cell r="BT346" t="str">
            <v>A++</v>
          </cell>
          <cell r="BU346" t="str">
            <v>A++</v>
          </cell>
          <cell r="BW346">
            <v>2</v>
          </cell>
          <cell r="BX346">
            <v>4</v>
          </cell>
          <cell r="BY346">
            <v>4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20.5</v>
          </cell>
          <cell r="CI346">
            <v>0</v>
          </cell>
          <cell r="CJ346" t="str">
            <v>Pass</v>
          </cell>
          <cell r="CK346">
            <v>9.4600000000000009</v>
          </cell>
        </row>
        <row r="347">
          <cell r="B347" t="str">
            <v>PIET23CA006</v>
          </cell>
          <cell r="C347" t="str">
            <v>ARYAN KUMAR SHASANA</v>
          </cell>
          <cell r="D347" t="str">
            <v>23EPTCA006</v>
          </cell>
          <cell r="E347" t="str">
            <v>F-06</v>
          </cell>
          <cell r="F347"/>
          <cell r="G347">
            <v>3</v>
          </cell>
          <cell r="H347">
            <v>6</v>
          </cell>
          <cell r="I347">
            <v>10</v>
          </cell>
          <cell r="J347">
            <v>19</v>
          </cell>
          <cell r="K347">
            <v>5</v>
          </cell>
          <cell r="L347">
            <v>9</v>
          </cell>
          <cell r="M347">
            <v>10</v>
          </cell>
          <cell r="N347">
            <v>24</v>
          </cell>
          <cell r="O347">
            <v>6</v>
          </cell>
          <cell r="P347">
            <v>9</v>
          </cell>
          <cell r="Q347">
            <v>10</v>
          </cell>
          <cell r="R347">
            <v>25</v>
          </cell>
          <cell r="S347">
            <v>6</v>
          </cell>
          <cell r="T347">
            <v>9</v>
          </cell>
          <cell r="U347">
            <v>10</v>
          </cell>
          <cell r="V347">
            <v>25</v>
          </cell>
          <cell r="W347">
            <v>5</v>
          </cell>
          <cell r="X347">
            <v>9</v>
          </cell>
          <cell r="Y347">
            <v>10</v>
          </cell>
          <cell r="Z347">
            <v>24</v>
          </cell>
          <cell r="AA347">
            <v>117</v>
          </cell>
          <cell r="AB347">
            <v>10</v>
          </cell>
          <cell r="AC347">
            <v>10</v>
          </cell>
          <cell r="AD347">
            <v>40</v>
          </cell>
          <cell r="AE347">
            <v>60</v>
          </cell>
          <cell r="AF347">
            <v>36</v>
          </cell>
          <cell r="AG347">
            <v>96</v>
          </cell>
          <cell r="AH347">
            <v>7</v>
          </cell>
          <cell r="AI347">
            <v>9</v>
          </cell>
          <cell r="AJ347">
            <v>40</v>
          </cell>
          <cell r="AK347">
            <v>56</v>
          </cell>
          <cell r="AL347">
            <v>36</v>
          </cell>
          <cell r="AM347">
            <v>92</v>
          </cell>
          <cell r="AN347">
            <v>9</v>
          </cell>
          <cell r="AO347">
            <v>9</v>
          </cell>
          <cell r="AP347">
            <v>40</v>
          </cell>
          <cell r="AQ347">
            <v>58</v>
          </cell>
          <cell r="AR347">
            <v>33</v>
          </cell>
          <cell r="AS347">
            <v>91</v>
          </cell>
          <cell r="AT347">
            <v>8</v>
          </cell>
          <cell r="AU347">
            <v>8</v>
          </cell>
          <cell r="AV347">
            <v>38</v>
          </cell>
          <cell r="AW347">
            <v>54</v>
          </cell>
          <cell r="AX347">
            <v>33</v>
          </cell>
          <cell r="AY347">
            <v>87</v>
          </cell>
          <cell r="AZ347">
            <v>8</v>
          </cell>
          <cell r="BA347">
            <v>9</v>
          </cell>
          <cell r="BB347">
            <v>40</v>
          </cell>
          <cell r="BC347">
            <v>57</v>
          </cell>
          <cell r="BD347">
            <v>18</v>
          </cell>
          <cell r="BE347">
            <v>75</v>
          </cell>
          <cell r="BF347">
            <v>441</v>
          </cell>
          <cell r="BG347">
            <v>90</v>
          </cell>
          <cell r="BH347">
            <v>648</v>
          </cell>
          <cell r="BI347">
            <v>86.4</v>
          </cell>
          <cell r="BK347" t="str">
            <v>A+</v>
          </cell>
          <cell r="BL347" t="str">
            <v>C</v>
          </cell>
          <cell r="BM347" t="str">
            <v>A</v>
          </cell>
          <cell r="BN347" t="str">
            <v>D+</v>
          </cell>
          <cell r="BO347" t="str">
            <v>C+</v>
          </cell>
          <cell r="BP347" t="str">
            <v>A++</v>
          </cell>
          <cell r="BQ347" t="str">
            <v>A++</v>
          </cell>
          <cell r="BR347" t="str">
            <v>A++</v>
          </cell>
          <cell r="BS347" t="str">
            <v>A++</v>
          </cell>
          <cell r="BT347" t="str">
            <v>A</v>
          </cell>
          <cell r="BU347" t="str">
            <v>A++</v>
          </cell>
          <cell r="BW347">
            <v>2</v>
          </cell>
          <cell r="BX347">
            <v>4</v>
          </cell>
          <cell r="BY347">
            <v>4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20.5</v>
          </cell>
          <cell r="CI347">
            <v>0</v>
          </cell>
          <cell r="CJ347" t="str">
            <v>Pass</v>
          </cell>
          <cell r="CK347">
            <v>8.1300000000000008</v>
          </cell>
        </row>
        <row r="348">
          <cell r="B348" t="str">
            <v>PIET23CA007</v>
          </cell>
          <cell r="C348" t="str">
            <v>ARYAN PORWAL</v>
          </cell>
          <cell r="D348" t="str">
            <v>23EPTCA007</v>
          </cell>
          <cell r="E348" t="str">
            <v>F-07</v>
          </cell>
          <cell r="F348"/>
          <cell r="G348">
            <v>8</v>
          </cell>
          <cell r="H348">
            <v>10</v>
          </cell>
          <cell r="I348">
            <v>10</v>
          </cell>
          <cell r="J348">
            <v>28</v>
          </cell>
          <cell r="K348">
            <v>8</v>
          </cell>
          <cell r="L348">
            <v>10</v>
          </cell>
          <cell r="M348">
            <v>10</v>
          </cell>
          <cell r="N348">
            <v>28</v>
          </cell>
          <cell r="O348">
            <v>6</v>
          </cell>
          <cell r="P348">
            <v>10</v>
          </cell>
          <cell r="Q348">
            <v>10</v>
          </cell>
          <cell r="R348">
            <v>26</v>
          </cell>
          <cell r="S348">
            <v>8</v>
          </cell>
          <cell r="T348">
            <v>10</v>
          </cell>
          <cell r="U348">
            <v>10</v>
          </cell>
          <cell r="V348">
            <v>28</v>
          </cell>
          <cell r="W348">
            <v>7</v>
          </cell>
          <cell r="X348">
            <v>9</v>
          </cell>
          <cell r="Y348">
            <v>10</v>
          </cell>
          <cell r="Z348">
            <v>26</v>
          </cell>
          <cell r="AA348">
            <v>136</v>
          </cell>
          <cell r="AB348">
            <v>9</v>
          </cell>
          <cell r="AC348">
            <v>9</v>
          </cell>
          <cell r="AD348">
            <v>40</v>
          </cell>
          <cell r="AE348">
            <v>58</v>
          </cell>
          <cell r="AF348">
            <v>36</v>
          </cell>
          <cell r="AG348">
            <v>94</v>
          </cell>
          <cell r="AH348">
            <v>8</v>
          </cell>
          <cell r="AI348">
            <v>9</v>
          </cell>
          <cell r="AJ348">
            <v>40</v>
          </cell>
          <cell r="AK348">
            <v>57</v>
          </cell>
          <cell r="AL348">
            <v>36</v>
          </cell>
          <cell r="AM348">
            <v>93</v>
          </cell>
          <cell r="AN348">
            <v>9</v>
          </cell>
          <cell r="AO348">
            <v>8</v>
          </cell>
          <cell r="AP348">
            <v>37</v>
          </cell>
          <cell r="AQ348">
            <v>54</v>
          </cell>
          <cell r="AR348">
            <v>31</v>
          </cell>
          <cell r="AS348">
            <v>85</v>
          </cell>
          <cell r="AT348">
            <v>9</v>
          </cell>
          <cell r="AU348">
            <v>7</v>
          </cell>
          <cell r="AV348">
            <v>40</v>
          </cell>
          <cell r="AW348">
            <v>56</v>
          </cell>
          <cell r="AX348">
            <v>26</v>
          </cell>
          <cell r="AY348">
            <v>82</v>
          </cell>
          <cell r="AZ348">
            <v>8</v>
          </cell>
          <cell r="BA348">
            <v>8</v>
          </cell>
          <cell r="BB348">
            <v>37</v>
          </cell>
          <cell r="BC348">
            <v>53</v>
          </cell>
          <cell r="BD348">
            <v>34</v>
          </cell>
          <cell r="BE348">
            <v>87</v>
          </cell>
          <cell r="BF348">
            <v>441</v>
          </cell>
          <cell r="BG348">
            <v>93</v>
          </cell>
          <cell r="BH348">
            <v>670</v>
          </cell>
          <cell r="BI348">
            <v>89.333333333333329</v>
          </cell>
          <cell r="BK348" t="str">
            <v>C+</v>
          </cell>
          <cell r="BL348" t="str">
            <v>C</v>
          </cell>
          <cell r="BM348" t="str">
            <v>A</v>
          </cell>
          <cell r="BN348" t="str">
            <v>C+</v>
          </cell>
          <cell r="BO348" t="str">
            <v>B</v>
          </cell>
          <cell r="BP348" t="str">
            <v>A++</v>
          </cell>
          <cell r="BQ348" t="str">
            <v>A++</v>
          </cell>
          <cell r="BR348" t="str">
            <v>A++</v>
          </cell>
          <cell r="BS348" t="str">
            <v>A++</v>
          </cell>
          <cell r="BT348" t="str">
            <v>A++</v>
          </cell>
          <cell r="BU348" t="str">
            <v>A++</v>
          </cell>
          <cell r="BW348">
            <v>2</v>
          </cell>
          <cell r="BX348">
            <v>4</v>
          </cell>
          <cell r="BY348">
            <v>4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20.5</v>
          </cell>
          <cell r="CI348">
            <v>0</v>
          </cell>
          <cell r="CJ348" t="str">
            <v>Pass</v>
          </cell>
          <cell r="CK348">
            <v>8.1999999999999993</v>
          </cell>
        </row>
        <row r="349">
          <cell r="B349" t="str">
            <v>PIET23CA008</v>
          </cell>
          <cell r="C349" t="str">
            <v>ARYAN YADAV</v>
          </cell>
          <cell r="D349" t="str">
            <v>23EPTCA008</v>
          </cell>
          <cell r="E349" t="str">
            <v>F-08</v>
          </cell>
          <cell r="F349"/>
          <cell r="G349">
            <v>4</v>
          </cell>
          <cell r="H349">
            <v>5</v>
          </cell>
          <cell r="I349">
            <v>10</v>
          </cell>
          <cell r="J349">
            <v>19</v>
          </cell>
          <cell r="K349">
            <v>5</v>
          </cell>
          <cell r="L349">
            <v>9</v>
          </cell>
          <cell r="M349">
            <v>10</v>
          </cell>
          <cell r="N349">
            <v>24</v>
          </cell>
          <cell r="O349">
            <v>5</v>
          </cell>
          <cell r="P349">
            <v>10</v>
          </cell>
          <cell r="Q349">
            <v>8</v>
          </cell>
          <cell r="R349">
            <v>23</v>
          </cell>
          <cell r="S349">
            <v>5</v>
          </cell>
          <cell r="T349">
            <v>10</v>
          </cell>
          <cell r="U349">
            <v>9</v>
          </cell>
          <cell r="V349">
            <v>24</v>
          </cell>
          <cell r="W349">
            <v>5</v>
          </cell>
          <cell r="X349">
            <v>8</v>
          </cell>
          <cell r="Y349">
            <v>10</v>
          </cell>
          <cell r="Z349">
            <v>23</v>
          </cell>
          <cell r="AA349">
            <v>113</v>
          </cell>
          <cell r="AB349">
            <v>8</v>
          </cell>
          <cell r="AC349">
            <v>9</v>
          </cell>
          <cell r="AD349">
            <v>38</v>
          </cell>
          <cell r="AE349">
            <v>55</v>
          </cell>
          <cell r="AF349">
            <v>29</v>
          </cell>
          <cell r="AG349">
            <v>84</v>
          </cell>
          <cell r="AH349">
            <v>8</v>
          </cell>
          <cell r="AI349">
            <v>9</v>
          </cell>
          <cell r="AJ349">
            <v>40</v>
          </cell>
          <cell r="AK349">
            <v>57</v>
          </cell>
          <cell r="AL349">
            <v>35</v>
          </cell>
          <cell r="AM349">
            <v>92</v>
          </cell>
          <cell r="AN349">
            <v>9</v>
          </cell>
          <cell r="AO349">
            <v>8</v>
          </cell>
          <cell r="AP349">
            <v>36</v>
          </cell>
          <cell r="AQ349">
            <v>53</v>
          </cell>
          <cell r="AR349">
            <v>28</v>
          </cell>
          <cell r="AS349">
            <v>81</v>
          </cell>
          <cell r="AT349">
            <v>7</v>
          </cell>
          <cell r="AU349">
            <v>7</v>
          </cell>
          <cell r="AV349">
            <v>39</v>
          </cell>
          <cell r="AW349">
            <v>53</v>
          </cell>
          <cell r="AX349">
            <v>27</v>
          </cell>
          <cell r="AY349">
            <v>80</v>
          </cell>
          <cell r="AZ349">
            <v>8</v>
          </cell>
          <cell r="BA349">
            <v>9</v>
          </cell>
          <cell r="BB349">
            <v>40</v>
          </cell>
          <cell r="BC349">
            <v>57</v>
          </cell>
          <cell r="BD349">
            <v>35</v>
          </cell>
          <cell r="BE349">
            <v>92</v>
          </cell>
          <cell r="BF349">
            <v>429</v>
          </cell>
          <cell r="BG349">
            <v>89</v>
          </cell>
          <cell r="BH349">
            <v>631</v>
          </cell>
          <cell r="BI349">
            <v>84.13333333333334</v>
          </cell>
          <cell r="BK349" t="str">
            <v>A+</v>
          </cell>
          <cell r="BL349" t="str">
            <v>E</v>
          </cell>
          <cell r="BM349" t="str">
            <v>C</v>
          </cell>
          <cell r="BN349" t="str">
            <v>D+</v>
          </cell>
          <cell r="BO349" t="str">
            <v>C</v>
          </cell>
          <cell r="BP349" t="str">
            <v>A++</v>
          </cell>
          <cell r="BQ349" t="str">
            <v>A++</v>
          </cell>
          <cell r="BR349" t="str">
            <v>A++</v>
          </cell>
          <cell r="BS349" t="str">
            <v>A+</v>
          </cell>
          <cell r="BT349" t="str">
            <v>A++</v>
          </cell>
          <cell r="BU349" t="str">
            <v>A++</v>
          </cell>
          <cell r="BW349">
            <v>2</v>
          </cell>
          <cell r="BX349">
            <v>4</v>
          </cell>
          <cell r="BY349">
            <v>4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20.5</v>
          </cell>
          <cell r="CI349">
            <v>0</v>
          </cell>
          <cell r="CJ349" t="str">
            <v>Pass</v>
          </cell>
          <cell r="CK349">
            <v>7.27</v>
          </cell>
        </row>
        <row r="350">
          <cell r="B350" t="str">
            <v>PIET23CA009</v>
          </cell>
          <cell r="C350" t="str">
            <v>AVI MATHUR</v>
          </cell>
          <cell r="D350" t="str">
            <v>23EPTCA009</v>
          </cell>
          <cell r="E350" t="str">
            <v>F-09</v>
          </cell>
          <cell r="F350"/>
          <cell r="G350">
            <v>8</v>
          </cell>
          <cell r="H350">
            <v>9</v>
          </cell>
          <cell r="I350">
            <v>10</v>
          </cell>
          <cell r="J350">
            <v>27</v>
          </cell>
          <cell r="K350">
            <v>7</v>
          </cell>
          <cell r="L350">
            <v>9</v>
          </cell>
          <cell r="M350">
            <v>10</v>
          </cell>
          <cell r="N350">
            <v>26</v>
          </cell>
          <cell r="O350">
            <v>4</v>
          </cell>
          <cell r="P350">
            <v>10</v>
          </cell>
          <cell r="Q350">
            <v>10</v>
          </cell>
          <cell r="R350">
            <v>24</v>
          </cell>
          <cell r="S350">
            <v>6</v>
          </cell>
          <cell r="T350">
            <v>9</v>
          </cell>
          <cell r="U350">
            <v>10</v>
          </cell>
          <cell r="V350">
            <v>25</v>
          </cell>
          <cell r="W350">
            <v>5</v>
          </cell>
          <cell r="X350">
            <v>10</v>
          </cell>
          <cell r="Y350">
            <v>10</v>
          </cell>
          <cell r="Z350">
            <v>25</v>
          </cell>
          <cell r="AA350">
            <v>127</v>
          </cell>
          <cell r="AB350">
            <v>8</v>
          </cell>
          <cell r="AC350">
            <v>8</v>
          </cell>
          <cell r="AD350">
            <v>40</v>
          </cell>
          <cell r="AE350">
            <v>56</v>
          </cell>
          <cell r="AF350">
            <v>32</v>
          </cell>
          <cell r="AG350">
            <v>88</v>
          </cell>
          <cell r="AH350">
            <v>9</v>
          </cell>
          <cell r="AI350">
            <v>8</v>
          </cell>
          <cell r="AJ350">
            <v>40</v>
          </cell>
          <cell r="AK350">
            <v>57</v>
          </cell>
          <cell r="AL350">
            <v>31</v>
          </cell>
          <cell r="AM350">
            <v>88</v>
          </cell>
          <cell r="AN350">
            <v>9</v>
          </cell>
          <cell r="AO350">
            <v>9</v>
          </cell>
          <cell r="AP350">
            <v>40</v>
          </cell>
          <cell r="AQ350">
            <v>58</v>
          </cell>
          <cell r="AR350">
            <v>35</v>
          </cell>
          <cell r="AS350">
            <v>93</v>
          </cell>
          <cell r="AT350">
            <v>6</v>
          </cell>
          <cell r="AU350">
            <v>7</v>
          </cell>
          <cell r="AV350">
            <v>40</v>
          </cell>
          <cell r="AW350">
            <v>53</v>
          </cell>
          <cell r="AX350">
            <v>29</v>
          </cell>
          <cell r="AY350">
            <v>82</v>
          </cell>
          <cell r="AZ350">
            <v>7</v>
          </cell>
          <cell r="BA350">
            <v>7</v>
          </cell>
          <cell r="BB350">
            <v>38</v>
          </cell>
          <cell r="BC350">
            <v>52</v>
          </cell>
          <cell r="BD350">
            <v>26</v>
          </cell>
          <cell r="BE350">
            <v>78</v>
          </cell>
          <cell r="BF350">
            <v>429</v>
          </cell>
          <cell r="BG350">
            <v>90</v>
          </cell>
          <cell r="BH350">
            <v>646</v>
          </cell>
          <cell r="BI350">
            <v>86.133333333333326</v>
          </cell>
          <cell r="BK350" t="str">
            <v>A+</v>
          </cell>
          <cell r="BL350" t="str">
            <v>C+</v>
          </cell>
          <cell r="BM350" t="str">
            <v>B+</v>
          </cell>
          <cell r="BN350" t="str">
            <v>D+</v>
          </cell>
          <cell r="BO350" t="str">
            <v>B+</v>
          </cell>
          <cell r="BP350" t="str">
            <v>A++</v>
          </cell>
          <cell r="BQ350" t="str">
            <v>A++</v>
          </cell>
          <cell r="BR350" t="str">
            <v>A++</v>
          </cell>
          <cell r="BS350" t="str">
            <v>A++</v>
          </cell>
          <cell r="BT350" t="str">
            <v>A+</v>
          </cell>
          <cell r="BU350" t="str">
            <v>A++</v>
          </cell>
          <cell r="BW350">
            <v>2</v>
          </cell>
          <cell r="BX350">
            <v>4</v>
          </cell>
          <cell r="BY350">
            <v>4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20.5</v>
          </cell>
          <cell r="CI350">
            <v>0</v>
          </cell>
          <cell r="CJ350" t="str">
            <v>Pass</v>
          </cell>
          <cell r="CK350">
            <v>8.27</v>
          </cell>
        </row>
        <row r="351">
          <cell r="B351" t="str">
            <v>PIET23CA010</v>
          </cell>
          <cell r="C351" t="str">
            <v>CHANDRA SHEKHAR</v>
          </cell>
          <cell r="D351" t="str">
            <v>23EPTCA010</v>
          </cell>
          <cell r="E351" t="str">
            <v>F-10</v>
          </cell>
          <cell r="F351"/>
          <cell r="G351">
            <v>1</v>
          </cell>
          <cell r="H351">
            <v>7</v>
          </cell>
          <cell r="I351">
            <v>10</v>
          </cell>
          <cell r="J351">
            <v>18</v>
          </cell>
          <cell r="K351">
            <v>2</v>
          </cell>
          <cell r="L351">
            <v>6</v>
          </cell>
          <cell r="M351">
            <v>10</v>
          </cell>
          <cell r="N351">
            <v>18</v>
          </cell>
          <cell r="O351">
            <v>4</v>
          </cell>
          <cell r="P351">
            <v>8</v>
          </cell>
          <cell r="Q351">
            <v>10</v>
          </cell>
          <cell r="R351">
            <v>22</v>
          </cell>
          <cell r="S351">
            <v>2</v>
          </cell>
          <cell r="T351">
            <v>7</v>
          </cell>
          <cell r="U351">
            <v>10</v>
          </cell>
          <cell r="V351">
            <v>19</v>
          </cell>
          <cell r="W351">
            <v>5</v>
          </cell>
          <cell r="X351">
            <v>8</v>
          </cell>
          <cell r="Y351">
            <v>10</v>
          </cell>
          <cell r="Z351">
            <v>23</v>
          </cell>
          <cell r="AA351">
            <v>100</v>
          </cell>
          <cell r="AB351">
            <v>7</v>
          </cell>
          <cell r="AC351">
            <v>8</v>
          </cell>
          <cell r="AD351">
            <v>35</v>
          </cell>
          <cell r="AE351">
            <v>50</v>
          </cell>
          <cell r="AF351">
            <v>29</v>
          </cell>
          <cell r="AG351">
            <v>79</v>
          </cell>
          <cell r="AH351">
            <v>8</v>
          </cell>
          <cell r="AI351">
            <v>8</v>
          </cell>
          <cell r="AJ351">
            <v>40</v>
          </cell>
          <cell r="AK351">
            <v>56</v>
          </cell>
          <cell r="AL351">
            <v>33</v>
          </cell>
          <cell r="AM351">
            <v>89</v>
          </cell>
          <cell r="AN351">
            <v>5</v>
          </cell>
          <cell r="AO351">
            <v>5</v>
          </cell>
          <cell r="AP351">
            <v>30</v>
          </cell>
          <cell r="AQ351">
            <v>40</v>
          </cell>
          <cell r="AR351">
            <v>24</v>
          </cell>
          <cell r="AS351">
            <v>64</v>
          </cell>
          <cell r="AT351">
            <v>6</v>
          </cell>
          <cell r="AU351">
            <v>6</v>
          </cell>
          <cell r="AV351">
            <v>36</v>
          </cell>
          <cell r="AW351">
            <v>48</v>
          </cell>
          <cell r="AX351">
            <v>22</v>
          </cell>
          <cell r="AY351">
            <v>70</v>
          </cell>
          <cell r="AZ351">
            <v>6</v>
          </cell>
          <cell r="BA351">
            <v>6</v>
          </cell>
          <cell r="BB351">
            <v>27</v>
          </cell>
          <cell r="BC351">
            <v>39</v>
          </cell>
          <cell r="BD351">
            <v>25</v>
          </cell>
          <cell r="BE351">
            <v>64</v>
          </cell>
          <cell r="BF351">
            <v>366</v>
          </cell>
          <cell r="BG351">
            <v>73</v>
          </cell>
          <cell r="BH351">
            <v>539</v>
          </cell>
          <cell r="BI351">
            <v>71.866666666666674</v>
          </cell>
          <cell r="BK351" t="str">
            <v>C</v>
          </cell>
          <cell r="BL351" t="str">
            <v>D</v>
          </cell>
          <cell r="BM351" t="str">
            <v>B</v>
          </cell>
          <cell r="BN351" t="str">
            <v>D+</v>
          </cell>
          <cell r="BO351" t="str">
            <v>D+</v>
          </cell>
          <cell r="BP351" t="str">
            <v>A++</v>
          </cell>
          <cell r="BQ351" t="str">
            <v>A+</v>
          </cell>
          <cell r="BR351" t="str">
            <v>B</v>
          </cell>
          <cell r="BS351" t="str">
            <v>B+</v>
          </cell>
          <cell r="BT351" t="str">
            <v>B</v>
          </cell>
          <cell r="BU351" t="str">
            <v>A</v>
          </cell>
          <cell r="BW351">
            <v>2</v>
          </cell>
          <cell r="BX351">
            <v>4</v>
          </cell>
          <cell r="BY351">
            <v>4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20.5</v>
          </cell>
          <cell r="CI351">
            <v>0</v>
          </cell>
          <cell r="CJ351" t="str">
            <v>Pass</v>
          </cell>
          <cell r="CK351">
            <v>6.96</v>
          </cell>
        </row>
        <row r="352">
          <cell r="B352" t="str">
            <v>PIET23CA011</v>
          </cell>
          <cell r="C352" t="str">
            <v>DEEPANSHU KHANDELWAL</v>
          </cell>
          <cell r="D352" t="str">
            <v>23EPTCA011</v>
          </cell>
          <cell r="E352" t="str">
            <v>F-11</v>
          </cell>
          <cell r="F352"/>
          <cell r="G352">
            <v>3</v>
          </cell>
          <cell r="H352">
            <v>8</v>
          </cell>
          <cell r="I352">
            <v>10</v>
          </cell>
          <cell r="J352">
            <v>21</v>
          </cell>
          <cell r="K352">
            <v>8</v>
          </cell>
          <cell r="L352" t="str">
            <v>N</v>
          </cell>
          <cell r="M352">
            <v>10</v>
          </cell>
          <cell r="N352">
            <v>18</v>
          </cell>
          <cell r="O352" t="str">
            <v>N</v>
          </cell>
          <cell r="P352">
            <v>8</v>
          </cell>
          <cell r="Q352">
            <v>10</v>
          </cell>
          <cell r="R352">
            <v>18</v>
          </cell>
          <cell r="S352" t="str">
            <v>N</v>
          </cell>
          <cell r="T352">
            <v>6</v>
          </cell>
          <cell r="U352">
            <v>9</v>
          </cell>
          <cell r="V352">
            <v>15</v>
          </cell>
          <cell r="W352">
            <v>5</v>
          </cell>
          <cell r="X352" t="str">
            <v>N</v>
          </cell>
          <cell r="Y352">
            <v>10</v>
          </cell>
          <cell r="Z352">
            <v>15</v>
          </cell>
          <cell r="AA352">
            <v>87</v>
          </cell>
          <cell r="AB352">
            <v>3</v>
          </cell>
          <cell r="AC352">
            <v>6</v>
          </cell>
          <cell r="AD352">
            <v>17</v>
          </cell>
          <cell r="AE352">
            <v>26</v>
          </cell>
          <cell r="AF352">
            <v>27</v>
          </cell>
          <cell r="AG352">
            <v>53</v>
          </cell>
          <cell r="AH352">
            <v>8</v>
          </cell>
          <cell r="AI352">
            <v>9</v>
          </cell>
          <cell r="AJ352">
            <v>36</v>
          </cell>
          <cell r="AK352">
            <v>53</v>
          </cell>
          <cell r="AL352">
            <v>32</v>
          </cell>
          <cell r="AM352">
            <v>85</v>
          </cell>
          <cell r="AN352">
            <v>5</v>
          </cell>
          <cell r="AO352">
            <v>5</v>
          </cell>
          <cell r="AP352">
            <v>30</v>
          </cell>
          <cell r="AQ352">
            <v>40</v>
          </cell>
          <cell r="AR352">
            <v>24</v>
          </cell>
          <cell r="AS352">
            <v>64</v>
          </cell>
          <cell r="AT352">
            <v>5</v>
          </cell>
          <cell r="AU352">
            <v>6</v>
          </cell>
          <cell r="AV352">
            <v>40</v>
          </cell>
          <cell r="AW352">
            <v>51</v>
          </cell>
          <cell r="AX352">
            <v>25</v>
          </cell>
          <cell r="AY352">
            <v>76</v>
          </cell>
          <cell r="AZ352">
            <v>8</v>
          </cell>
          <cell r="BA352">
            <v>6</v>
          </cell>
          <cell r="BB352">
            <v>26</v>
          </cell>
          <cell r="BC352">
            <v>40</v>
          </cell>
          <cell r="BD352">
            <v>26</v>
          </cell>
          <cell r="BE352">
            <v>66</v>
          </cell>
          <cell r="BF352">
            <v>344</v>
          </cell>
          <cell r="BG352">
            <v>44</v>
          </cell>
          <cell r="BH352">
            <v>475</v>
          </cell>
          <cell r="BI352">
            <v>63.333333333333329</v>
          </cell>
          <cell r="BK352" t="str">
            <v>B+</v>
          </cell>
          <cell r="BL352" t="str">
            <v>E</v>
          </cell>
          <cell r="BM352" t="str">
            <v>D</v>
          </cell>
          <cell r="BN352" t="str">
            <v>D</v>
          </cell>
          <cell r="BO352" t="str">
            <v>D</v>
          </cell>
          <cell r="BP352" t="str">
            <v>A++</v>
          </cell>
          <cell r="BQ352" t="str">
            <v>D+</v>
          </cell>
          <cell r="BR352" t="str">
            <v>B</v>
          </cell>
          <cell r="BS352" t="str">
            <v>A+</v>
          </cell>
          <cell r="BT352" t="str">
            <v>B</v>
          </cell>
          <cell r="BU352" t="str">
            <v>E+</v>
          </cell>
          <cell r="BW352">
            <v>2</v>
          </cell>
          <cell r="BX352">
            <v>4</v>
          </cell>
          <cell r="BY352">
            <v>4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20.5</v>
          </cell>
          <cell r="CI352">
            <v>0</v>
          </cell>
          <cell r="CJ352" t="str">
            <v>Pass</v>
          </cell>
          <cell r="CK352">
            <v>6.15</v>
          </cell>
        </row>
        <row r="353">
          <cell r="B353" t="str">
            <v>PIET23CA012</v>
          </cell>
          <cell r="C353" t="str">
            <v>DEV SHARMA</v>
          </cell>
          <cell r="D353" t="str">
            <v>23EPTCA012</v>
          </cell>
          <cell r="E353" t="str">
            <v>F-12</v>
          </cell>
          <cell r="F353"/>
          <cell r="G353">
            <v>7</v>
          </cell>
          <cell r="H353">
            <v>8</v>
          </cell>
          <cell r="I353">
            <v>10</v>
          </cell>
          <cell r="J353">
            <v>25</v>
          </cell>
          <cell r="K353">
            <v>6</v>
          </cell>
          <cell r="L353">
            <v>9</v>
          </cell>
          <cell r="M353">
            <v>9</v>
          </cell>
          <cell r="N353">
            <v>24</v>
          </cell>
          <cell r="O353">
            <v>3</v>
          </cell>
          <cell r="P353">
            <v>10</v>
          </cell>
          <cell r="Q353">
            <v>10</v>
          </cell>
          <cell r="R353">
            <v>23</v>
          </cell>
          <cell r="S353" t="str">
            <v>A</v>
          </cell>
          <cell r="T353">
            <v>9</v>
          </cell>
          <cell r="U353">
            <v>9</v>
          </cell>
          <cell r="V353">
            <v>18</v>
          </cell>
          <cell r="W353">
            <v>2</v>
          </cell>
          <cell r="X353">
            <v>6</v>
          </cell>
          <cell r="Y353">
            <v>10</v>
          </cell>
          <cell r="Z353">
            <v>18</v>
          </cell>
          <cell r="AA353">
            <v>108</v>
          </cell>
          <cell r="AB353">
            <v>8</v>
          </cell>
          <cell r="AC353">
            <v>8</v>
          </cell>
          <cell r="AD353">
            <v>28</v>
          </cell>
          <cell r="AE353">
            <v>44</v>
          </cell>
          <cell r="AF353">
            <v>32</v>
          </cell>
          <cell r="AG353">
            <v>76</v>
          </cell>
          <cell r="AH353">
            <v>7</v>
          </cell>
          <cell r="AI353">
            <v>7</v>
          </cell>
          <cell r="AJ353">
            <v>40</v>
          </cell>
          <cell r="AK353">
            <v>54</v>
          </cell>
          <cell r="AL353">
            <v>36</v>
          </cell>
          <cell r="AM353">
            <v>90</v>
          </cell>
          <cell r="AN353">
            <v>5</v>
          </cell>
          <cell r="AO353">
            <v>5</v>
          </cell>
          <cell r="AP353">
            <v>32</v>
          </cell>
          <cell r="AQ353">
            <v>42</v>
          </cell>
          <cell r="AR353">
            <v>25</v>
          </cell>
          <cell r="AS353">
            <v>67</v>
          </cell>
          <cell r="AT353" t="str">
            <v>A</v>
          </cell>
          <cell r="AU353">
            <v>5</v>
          </cell>
          <cell r="AV353">
            <v>40</v>
          </cell>
          <cell r="AW353">
            <v>45</v>
          </cell>
          <cell r="AX353">
            <v>22</v>
          </cell>
          <cell r="AY353">
            <v>67</v>
          </cell>
          <cell r="AZ353">
            <v>8</v>
          </cell>
          <cell r="BA353">
            <v>7</v>
          </cell>
          <cell r="BB353">
            <v>26</v>
          </cell>
          <cell r="BC353">
            <v>41</v>
          </cell>
          <cell r="BD353">
            <v>30</v>
          </cell>
          <cell r="BE353">
            <v>71</v>
          </cell>
          <cell r="BF353">
            <v>371</v>
          </cell>
          <cell r="BG353">
            <v>68</v>
          </cell>
          <cell r="BH353">
            <v>547</v>
          </cell>
          <cell r="BI353">
            <v>72.933333333333323</v>
          </cell>
          <cell r="BK353" t="str">
            <v>A+</v>
          </cell>
          <cell r="BL353" t="str">
            <v>D+</v>
          </cell>
          <cell r="BM353" t="str">
            <v>D</v>
          </cell>
          <cell r="BN353" t="str">
            <v>D+</v>
          </cell>
          <cell r="BO353" t="str">
            <v>E</v>
          </cell>
          <cell r="BP353" t="str">
            <v>A++</v>
          </cell>
          <cell r="BQ353" t="str">
            <v>A+</v>
          </cell>
          <cell r="BR353" t="str">
            <v>B+</v>
          </cell>
          <cell r="BS353" t="str">
            <v>B+</v>
          </cell>
          <cell r="BT353" t="str">
            <v>B+</v>
          </cell>
          <cell r="BU353" t="str">
            <v>B+</v>
          </cell>
          <cell r="BW353">
            <v>2</v>
          </cell>
          <cell r="BX353">
            <v>4</v>
          </cell>
          <cell r="BY353">
            <v>4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20.5</v>
          </cell>
          <cell r="CI353">
            <v>0</v>
          </cell>
          <cell r="CJ353" t="str">
            <v>Pass</v>
          </cell>
          <cell r="CK353">
            <v>6.78</v>
          </cell>
        </row>
        <row r="354">
          <cell r="B354" t="str">
            <v>PIET23CA013</v>
          </cell>
          <cell r="C354" t="str">
            <v>DEVANG SHARMA</v>
          </cell>
          <cell r="D354" t="str">
            <v>23EPTCA013</v>
          </cell>
          <cell r="E354" t="str">
            <v>F-13</v>
          </cell>
          <cell r="F354"/>
          <cell r="G354">
            <v>5</v>
          </cell>
          <cell r="H354">
            <v>4</v>
          </cell>
          <cell r="I354">
            <v>10</v>
          </cell>
          <cell r="J354">
            <v>19</v>
          </cell>
          <cell r="K354">
            <v>9</v>
          </cell>
          <cell r="L354" t="str">
            <v>N</v>
          </cell>
          <cell r="M354">
            <v>10</v>
          </cell>
          <cell r="N354">
            <v>19</v>
          </cell>
          <cell r="O354" t="str">
            <v>N</v>
          </cell>
          <cell r="P354">
            <v>7</v>
          </cell>
          <cell r="Q354">
            <v>8</v>
          </cell>
          <cell r="R354">
            <v>15</v>
          </cell>
          <cell r="S354">
            <v>5</v>
          </cell>
          <cell r="T354">
            <v>5</v>
          </cell>
          <cell r="U354">
            <v>9</v>
          </cell>
          <cell r="V354">
            <v>19</v>
          </cell>
          <cell r="W354">
            <v>1</v>
          </cell>
          <cell r="X354">
            <v>7</v>
          </cell>
          <cell r="Y354">
            <v>10</v>
          </cell>
          <cell r="Z354">
            <v>18</v>
          </cell>
          <cell r="AA354">
            <v>90</v>
          </cell>
          <cell r="AB354">
            <v>6</v>
          </cell>
          <cell r="AC354">
            <v>8</v>
          </cell>
          <cell r="AD354">
            <v>30</v>
          </cell>
          <cell r="AE354">
            <v>44</v>
          </cell>
          <cell r="AF354">
            <v>21</v>
          </cell>
          <cell r="AG354">
            <v>65</v>
          </cell>
          <cell r="AH354">
            <v>9</v>
          </cell>
          <cell r="AI354">
            <v>8</v>
          </cell>
          <cell r="AJ354">
            <v>37</v>
          </cell>
          <cell r="AK354">
            <v>54</v>
          </cell>
          <cell r="AL354">
            <v>35</v>
          </cell>
          <cell r="AM354">
            <v>89</v>
          </cell>
          <cell r="AN354">
            <v>6</v>
          </cell>
          <cell r="AO354">
            <v>6</v>
          </cell>
          <cell r="AP354">
            <v>32</v>
          </cell>
          <cell r="AQ354">
            <v>44</v>
          </cell>
          <cell r="AR354">
            <v>24</v>
          </cell>
          <cell r="AS354">
            <v>68</v>
          </cell>
          <cell r="AT354">
            <v>8</v>
          </cell>
          <cell r="AU354" t="str">
            <v>A</v>
          </cell>
          <cell r="AV354">
            <v>39</v>
          </cell>
          <cell r="AW354">
            <v>47</v>
          </cell>
          <cell r="AX354">
            <v>29</v>
          </cell>
          <cell r="AY354">
            <v>76</v>
          </cell>
          <cell r="AZ354">
            <v>8</v>
          </cell>
          <cell r="BA354">
            <v>5</v>
          </cell>
          <cell r="BB354">
            <v>22</v>
          </cell>
          <cell r="BC354">
            <v>35</v>
          </cell>
          <cell r="BD354">
            <v>25</v>
          </cell>
          <cell r="BE354">
            <v>60</v>
          </cell>
          <cell r="BF354">
            <v>358</v>
          </cell>
          <cell r="BG354">
            <v>46</v>
          </cell>
          <cell r="BH354">
            <v>494</v>
          </cell>
          <cell r="BI354">
            <v>65.86666666666666</v>
          </cell>
          <cell r="BK354" t="str">
            <v>D+</v>
          </cell>
          <cell r="BL354" t="str">
            <v>E+</v>
          </cell>
          <cell r="BM354" t="str">
            <v>E</v>
          </cell>
          <cell r="BN354" t="str">
            <v>D</v>
          </cell>
          <cell r="BO354" t="str">
            <v>E</v>
          </cell>
          <cell r="BP354" t="str">
            <v>A++</v>
          </cell>
          <cell r="BQ354" t="str">
            <v>B</v>
          </cell>
          <cell r="BR354" t="str">
            <v>B+</v>
          </cell>
          <cell r="BS354" t="str">
            <v>A+</v>
          </cell>
          <cell r="BT354" t="str">
            <v>C+</v>
          </cell>
          <cell r="BU354" t="str">
            <v>D</v>
          </cell>
          <cell r="BW354">
            <v>2</v>
          </cell>
          <cell r="BX354">
            <v>4</v>
          </cell>
          <cell r="BY354">
            <v>4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20.5</v>
          </cell>
          <cell r="CI354">
            <v>0</v>
          </cell>
          <cell r="CJ354" t="str">
            <v>Pass</v>
          </cell>
          <cell r="CK354">
            <v>5.79</v>
          </cell>
        </row>
        <row r="355">
          <cell r="B355" t="str">
            <v>PIET23CA014</v>
          </cell>
          <cell r="C355" t="str">
            <v>DHANANJAY SINGH</v>
          </cell>
          <cell r="D355" t="str">
            <v>23EPTCA014</v>
          </cell>
          <cell r="E355" t="str">
            <v>F-14</v>
          </cell>
          <cell r="F355"/>
          <cell r="G355">
            <v>7</v>
          </cell>
          <cell r="H355">
            <v>9</v>
          </cell>
          <cell r="I355">
            <v>10</v>
          </cell>
          <cell r="J355">
            <v>26</v>
          </cell>
          <cell r="K355">
            <v>7</v>
          </cell>
          <cell r="L355">
            <v>9</v>
          </cell>
          <cell r="M355">
            <v>10</v>
          </cell>
          <cell r="N355">
            <v>26</v>
          </cell>
          <cell r="O355">
            <v>4</v>
          </cell>
          <cell r="P355">
            <v>8</v>
          </cell>
          <cell r="Q355">
            <v>10</v>
          </cell>
          <cell r="R355">
            <v>22</v>
          </cell>
          <cell r="S355">
            <v>8</v>
          </cell>
          <cell r="T355">
            <v>10</v>
          </cell>
          <cell r="U355">
            <v>9</v>
          </cell>
          <cell r="V355">
            <v>27</v>
          </cell>
          <cell r="W355">
            <v>5</v>
          </cell>
          <cell r="X355">
            <v>6</v>
          </cell>
          <cell r="Y355">
            <v>10</v>
          </cell>
          <cell r="Z355">
            <v>21</v>
          </cell>
          <cell r="AA355">
            <v>122</v>
          </cell>
          <cell r="AB355">
            <v>10</v>
          </cell>
          <cell r="AC355">
            <v>7</v>
          </cell>
          <cell r="AD355">
            <v>37</v>
          </cell>
          <cell r="AE355">
            <v>54</v>
          </cell>
          <cell r="AF355">
            <v>37</v>
          </cell>
          <cell r="AG355">
            <v>91</v>
          </cell>
          <cell r="AH355">
            <v>6</v>
          </cell>
          <cell r="AI355">
            <v>9</v>
          </cell>
          <cell r="AJ355">
            <v>40</v>
          </cell>
          <cell r="AK355">
            <v>55</v>
          </cell>
          <cell r="AL355">
            <v>29</v>
          </cell>
          <cell r="AM355">
            <v>84</v>
          </cell>
          <cell r="AN355">
            <v>10</v>
          </cell>
          <cell r="AO355">
            <v>9</v>
          </cell>
          <cell r="AP355">
            <v>40</v>
          </cell>
          <cell r="AQ355">
            <v>59</v>
          </cell>
          <cell r="AR355">
            <v>36</v>
          </cell>
          <cell r="AS355">
            <v>95</v>
          </cell>
          <cell r="AT355">
            <v>5</v>
          </cell>
          <cell r="AU355">
            <v>6</v>
          </cell>
          <cell r="AV355">
            <v>40</v>
          </cell>
          <cell r="AW355">
            <v>51</v>
          </cell>
          <cell r="AX355">
            <v>23</v>
          </cell>
          <cell r="AY355">
            <v>74</v>
          </cell>
          <cell r="AZ355">
            <v>4</v>
          </cell>
          <cell r="BA355">
            <v>8</v>
          </cell>
          <cell r="BB355">
            <v>36</v>
          </cell>
          <cell r="BC355">
            <v>48</v>
          </cell>
          <cell r="BD355">
            <v>31</v>
          </cell>
          <cell r="BE355">
            <v>79</v>
          </cell>
          <cell r="BF355">
            <v>423</v>
          </cell>
          <cell r="BG355">
            <v>92</v>
          </cell>
          <cell r="BH355">
            <v>637</v>
          </cell>
          <cell r="BI355">
            <v>84.933333333333337</v>
          </cell>
          <cell r="BK355" t="str">
            <v>D+</v>
          </cell>
          <cell r="BL355" t="str">
            <v>C+</v>
          </cell>
          <cell r="BM355" t="str">
            <v>D+</v>
          </cell>
          <cell r="BN355" t="str">
            <v>C+</v>
          </cell>
          <cell r="BO355" t="str">
            <v>D+</v>
          </cell>
          <cell r="BP355" t="str">
            <v>A++</v>
          </cell>
          <cell r="BQ355" t="str">
            <v>A++</v>
          </cell>
          <cell r="BR355" t="str">
            <v>A++</v>
          </cell>
          <cell r="BS355" t="str">
            <v>A</v>
          </cell>
          <cell r="BT355" t="str">
            <v>A+</v>
          </cell>
          <cell r="BU355" t="str">
            <v>A++</v>
          </cell>
          <cell r="BW355">
            <v>2</v>
          </cell>
          <cell r="BX355">
            <v>4</v>
          </cell>
          <cell r="BY355">
            <v>4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20.5</v>
          </cell>
          <cell r="CI355">
            <v>0</v>
          </cell>
          <cell r="CJ355" t="str">
            <v>Pass</v>
          </cell>
          <cell r="CK355">
            <v>7.41</v>
          </cell>
        </row>
        <row r="356">
          <cell r="B356" t="str">
            <v>PIET23CA015</v>
          </cell>
          <cell r="C356" t="str">
            <v>DHARM VEER SONI</v>
          </cell>
          <cell r="D356" t="str">
            <v>23EPTCA015</v>
          </cell>
          <cell r="E356" t="str">
            <v>F-15</v>
          </cell>
          <cell r="F356"/>
          <cell r="G356">
            <v>1</v>
          </cell>
          <cell r="H356">
            <v>7</v>
          </cell>
          <cell r="I356">
            <v>10</v>
          </cell>
          <cell r="J356">
            <v>18</v>
          </cell>
          <cell r="K356">
            <v>4</v>
          </cell>
          <cell r="L356">
            <v>8</v>
          </cell>
          <cell r="M356">
            <v>10</v>
          </cell>
          <cell r="N356">
            <v>22</v>
          </cell>
          <cell r="O356" t="str">
            <v>N</v>
          </cell>
          <cell r="P356">
            <v>8</v>
          </cell>
          <cell r="Q356">
            <v>10</v>
          </cell>
          <cell r="R356">
            <v>18</v>
          </cell>
          <cell r="S356">
            <v>5</v>
          </cell>
          <cell r="T356">
            <v>8</v>
          </cell>
          <cell r="U356">
            <v>9</v>
          </cell>
          <cell r="V356">
            <v>22</v>
          </cell>
          <cell r="W356">
            <v>5</v>
          </cell>
          <cell r="X356">
            <v>7</v>
          </cell>
          <cell r="Y356">
            <v>10</v>
          </cell>
          <cell r="Z356">
            <v>22</v>
          </cell>
          <cell r="AA356">
            <v>102</v>
          </cell>
          <cell r="AB356">
            <v>6</v>
          </cell>
          <cell r="AC356">
            <v>8</v>
          </cell>
          <cell r="AD356">
            <v>28</v>
          </cell>
          <cell r="AE356">
            <v>42</v>
          </cell>
          <cell r="AF356">
            <v>24</v>
          </cell>
          <cell r="AG356">
            <v>66</v>
          </cell>
          <cell r="AH356">
            <v>7</v>
          </cell>
          <cell r="AI356">
            <v>7</v>
          </cell>
          <cell r="AJ356">
            <v>36</v>
          </cell>
          <cell r="AK356">
            <v>50</v>
          </cell>
          <cell r="AL356">
            <v>29</v>
          </cell>
          <cell r="AM356">
            <v>79</v>
          </cell>
          <cell r="AN356">
            <v>9</v>
          </cell>
          <cell r="AO356">
            <v>8</v>
          </cell>
          <cell r="AP356">
            <v>39</v>
          </cell>
          <cell r="AQ356">
            <v>56</v>
          </cell>
          <cell r="AR356">
            <v>28</v>
          </cell>
          <cell r="AS356">
            <v>84</v>
          </cell>
          <cell r="AT356">
            <v>4</v>
          </cell>
          <cell r="AU356">
            <v>3</v>
          </cell>
          <cell r="AV356">
            <v>39</v>
          </cell>
          <cell r="AW356">
            <v>46</v>
          </cell>
          <cell r="AX356">
            <v>20</v>
          </cell>
          <cell r="AY356">
            <v>66</v>
          </cell>
          <cell r="AZ356">
            <v>7</v>
          </cell>
          <cell r="BA356">
            <v>7</v>
          </cell>
          <cell r="BB356">
            <v>28</v>
          </cell>
          <cell r="BC356">
            <v>42</v>
          </cell>
          <cell r="BD356">
            <v>28</v>
          </cell>
          <cell r="BE356">
            <v>70</v>
          </cell>
          <cell r="BF356">
            <v>365</v>
          </cell>
          <cell r="BG356">
            <v>65</v>
          </cell>
          <cell r="BH356">
            <v>532</v>
          </cell>
          <cell r="BI356">
            <v>70.933333333333337</v>
          </cell>
          <cell r="BK356" t="str">
            <v>C+</v>
          </cell>
          <cell r="BL356" t="str">
            <v>E</v>
          </cell>
          <cell r="BM356" t="str">
            <v>F</v>
          </cell>
          <cell r="BN356" t="str">
            <v>E+</v>
          </cell>
          <cell r="BO356" t="str">
            <v>E</v>
          </cell>
          <cell r="BP356" t="str">
            <v>A+</v>
          </cell>
          <cell r="BQ356" t="str">
            <v>B</v>
          </cell>
          <cell r="BR356" t="str">
            <v>A++</v>
          </cell>
          <cell r="BS356" t="str">
            <v>B</v>
          </cell>
          <cell r="BT356" t="str">
            <v>B+</v>
          </cell>
          <cell r="BU356" t="str">
            <v>B</v>
          </cell>
          <cell r="BW356">
            <v>2</v>
          </cell>
          <cell r="BX356">
            <v>4</v>
          </cell>
          <cell r="BY356">
            <v>4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20.5</v>
          </cell>
          <cell r="CI356">
            <v>1</v>
          </cell>
          <cell r="CJ356" t="str">
            <v>Fail</v>
          </cell>
          <cell r="CK356">
            <v>5.01</v>
          </cell>
        </row>
        <row r="357">
          <cell r="B357" t="str">
            <v>PIET23CA016</v>
          </cell>
          <cell r="C357" t="str">
            <v>DIVANG GOYAL</v>
          </cell>
          <cell r="D357" t="str">
            <v>23EPTCA016</v>
          </cell>
          <cell r="E357" t="str">
            <v>F-16</v>
          </cell>
          <cell r="F357"/>
          <cell r="G357">
            <v>8</v>
          </cell>
          <cell r="H357" t="str">
            <v>A</v>
          </cell>
          <cell r="I357">
            <v>10</v>
          </cell>
          <cell r="J357">
            <v>18</v>
          </cell>
          <cell r="K357">
            <v>6</v>
          </cell>
          <cell r="L357" t="str">
            <v>N</v>
          </cell>
          <cell r="M357">
            <v>9</v>
          </cell>
          <cell r="N357">
            <v>15</v>
          </cell>
          <cell r="O357" t="str">
            <v>N</v>
          </cell>
          <cell r="P357" t="str">
            <v>A</v>
          </cell>
          <cell r="Q357">
            <v>10</v>
          </cell>
          <cell r="R357">
            <v>10</v>
          </cell>
          <cell r="S357" t="str">
            <v>N</v>
          </cell>
          <cell r="T357" t="str">
            <v>A</v>
          </cell>
          <cell r="U357">
            <v>9</v>
          </cell>
          <cell r="V357">
            <v>9</v>
          </cell>
          <cell r="W357">
            <v>6</v>
          </cell>
          <cell r="X357" t="str">
            <v>N</v>
          </cell>
          <cell r="Y357">
            <v>9</v>
          </cell>
          <cell r="Z357">
            <v>15</v>
          </cell>
          <cell r="AA357">
            <v>67</v>
          </cell>
          <cell r="AB357" t="str">
            <v>A</v>
          </cell>
          <cell r="AC357" t="str">
            <v>A</v>
          </cell>
          <cell r="AD357">
            <v>6</v>
          </cell>
          <cell r="AE357">
            <v>6</v>
          </cell>
          <cell r="AF357" t="str">
            <v>A</v>
          </cell>
          <cell r="AG357">
            <v>6</v>
          </cell>
          <cell r="AH357">
            <v>7</v>
          </cell>
          <cell r="AI357" t="str">
            <v>A</v>
          </cell>
          <cell r="AJ357">
            <v>36</v>
          </cell>
          <cell r="AK357">
            <v>43</v>
          </cell>
          <cell r="AL357">
            <v>33</v>
          </cell>
          <cell r="AM357">
            <v>76</v>
          </cell>
          <cell r="AN357">
            <v>6</v>
          </cell>
          <cell r="AO357" t="str">
            <v>A</v>
          </cell>
          <cell r="AP357">
            <v>31</v>
          </cell>
          <cell r="AQ357">
            <v>37</v>
          </cell>
          <cell r="AR357">
            <v>25</v>
          </cell>
          <cell r="AS357">
            <v>62</v>
          </cell>
          <cell r="AT357" t="str">
            <v>A</v>
          </cell>
          <cell r="AU357" t="str">
            <v>A</v>
          </cell>
          <cell r="AV357">
            <v>40</v>
          </cell>
          <cell r="AW357">
            <v>40</v>
          </cell>
          <cell r="AX357" t="str">
            <v>A</v>
          </cell>
          <cell r="AY357">
            <v>40</v>
          </cell>
          <cell r="AZ357">
            <v>7</v>
          </cell>
          <cell r="BA357" t="str">
            <v>A</v>
          </cell>
          <cell r="BB357">
            <v>30</v>
          </cell>
          <cell r="BC357">
            <v>37</v>
          </cell>
          <cell r="BD357">
            <v>16</v>
          </cell>
          <cell r="BE357">
            <v>53</v>
          </cell>
          <cell r="BF357">
            <v>237</v>
          </cell>
          <cell r="BG357">
            <v>45</v>
          </cell>
          <cell r="BH357">
            <v>349</v>
          </cell>
          <cell r="BI357">
            <v>46.533333333333331</v>
          </cell>
          <cell r="BK357" t="str">
            <v>C+</v>
          </cell>
          <cell r="BL357" t="str">
            <v>F</v>
          </cell>
          <cell r="BM357" t="str">
            <v>F</v>
          </cell>
          <cell r="BN357" t="str">
            <v>E+</v>
          </cell>
          <cell r="BO357" t="str">
            <v>F</v>
          </cell>
          <cell r="BP357" t="str">
            <v>A+</v>
          </cell>
          <cell r="BQ357" t="str">
            <v>B</v>
          </cell>
          <cell r="BR357" t="str">
            <v>C+</v>
          </cell>
          <cell r="BS357" t="str">
            <v>B+</v>
          </cell>
          <cell r="BT357" t="str">
            <v>D+</v>
          </cell>
          <cell r="BU357" t="str">
            <v>D</v>
          </cell>
          <cell r="BW357">
            <v>2</v>
          </cell>
          <cell r="BX357">
            <v>4</v>
          </cell>
          <cell r="BY357">
            <v>4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20.5</v>
          </cell>
          <cell r="CI357">
            <v>3</v>
          </cell>
          <cell r="CJ357" t="str">
            <v>Fail</v>
          </cell>
          <cell r="CK357">
            <v>3.45</v>
          </cell>
        </row>
        <row r="358">
          <cell r="B358" t="str">
            <v>PIET23CA017</v>
          </cell>
          <cell r="C358" t="str">
            <v>DIVYANSHU BISHT</v>
          </cell>
          <cell r="D358" t="str">
            <v>23EPTCA017</v>
          </cell>
          <cell r="E358" t="str">
            <v>F-17</v>
          </cell>
          <cell r="F358"/>
          <cell r="G358">
            <v>3</v>
          </cell>
          <cell r="H358">
            <v>6</v>
          </cell>
          <cell r="I358">
            <v>10</v>
          </cell>
          <cell r="J358">
            <v>19</v>
          </cell>
          <cell r="K358">
            <v>5</v>
          </cell>
          <cell r="L358">
            <v>10</v>
          </cell>
          <cell r="M358">
            <v>10</v>
          </cell>
          <cell r="N358">
            <v>25</v>
          </cell>
          <cell r="O358">
            <v>6</v>
          </cell>
          <cell r="P358">
            <v>10</v>
          </cell>
          <cell r="Q358">
            <v>10</v>
          </cell>
          <cell r="R358">
            <v>26</v>
          </cell>
          <cell r="S358">
            <v>5</v>
          </cell>
          <cell r="T358">
            <v>10</v>
          </cell>
          <cell r="U358">
            <v>9</v>
          </cell>
          <cell r="V358">
            <v>24</v>
          </cell>
          <cell r="W358">
            <v>2</v>
          </cell>
          <cell r="X358">
            <v>9</v>
          </cell>
          <cell r="Y358">
            <v>10</v>
          </cell>
          <cell r="Z358">
            <v>21</v>
          </cell>
          <cell r="AA358">
            <v>115</v>
          </cell>
          <cell r="AB358">
            <v>7</v>
          </cell>
          <cell r="AC358">
            <v>9</v>
          </cell>
          <cell r="AD358">
            <v>39</v>
          </cell>
          <cell r="AE358">
            <v>55</v>
          </cell>
          <cell r="AF358">
            <v>33</v>
          </cell>
          <cell r="AG358">
            <v>88</v>
          </cell>
          <cell r="AH358">
            <v>8</v>
          </cell>
          <cell r="AI358">
            <v>9</v>
          </cell>
          <cell r="AJ358">
            <v>40</v>
          </cell>
          <cell r="AK358">
            <v>57</v>
          </cell>
          <cell r="AL358">
            <v>34</v>
          </cell>
          <cell r="AM358">
            <v>91</v>
          </cell>
          <cell r="AN358">
            <v>8</v>
          </cell>
          <cell r="AO358">
            <v>8</v>
          </cell>
          <cell r="AP358">
            <v>38</v>
          </cell>
          <cell r="AQ358">
            <v>54</v>
          </cell>
          <cell r="AR358">
            <v>32</v>
          </cell>
          <cell r="AS358">
            <v>86</v>
          </cell>
          <cell r="AT358">
            <v>5</v>
          </cell>
          <cell r="AU358">
            <v>7</v>
          </cell>
          <cell r="AV358">
            <v>40</v>
          </cell>
          <cell r="AW358">
            <v>52</v>
          </cell>
          <cell r="AX358">
            <v>21</v>
          </cell>
          <cell r="AY358">
            <v>73</v>
          </cell>
          <cell r="AZ358">
            <v>8</v>
          </cell>
          <cell r="BA358">
            <v>9</v>
          </cell>
          <cell r="BB358">
            <v>40</v>
          </cell>
          <cell r="BC358">
            <v>57</v>
          </cell>
          <cell r="BD358">
            <v>31</v>
          </cell>
          <cell r="BE358">
            <v>88</v>
          </cell>
          <cell r="BF358">
            <v>426</v>
          </cell>
          <cell r="BG358">
            <v>88</v>
          </cell>
          <cell r="BH358">
            <v>629</v>
          </cell>
          <cell r="BI358">
            <v>83.866666666666674</v>
          </cell>
          <cell r="BK358" t="str">
            <v>A++</v>
          </cell>
          <cell r="BL358" t="str">
            <v>C+</v>
          </cell>
          <cell r="BM358" t="str">
            <v>E</v>
          </cell>
          <cell r="BN358" t="str">
            <v>D</v>
          </cell>
          <cell r="BO358" t="str">
            <v>D</v>
          </cell>
          <cell r="BP358" t="str">
            <v>A++</v>
          </cell>
          <cell r="BQ358" t="str">
            <v>A++</v>
          </cell>
          <cell r="BR358" t="str">
            <v>A++</v>
          </cell>
          <cell r="BS358" t="str">
            <v>A</v>
          </cell>
          <cell r="BT358" t="str">
            <v>A++</v>
          </cell>
          <cell r="BU358" t="str">
            <v>A++</v>
          </cell>
          <cell r="BW358">
            <v>2</v>
          </cell>
          <cell r="BX358">
            <v>4</v>
          </cell>
          <cell r="BY358">
            <v>4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20.5</v>
          </cell>
          <cell r="CI358">
            <v>0</v>
          </cell>
          <cell r="CJ358" t="str">
            <v>Pass</v>
          </cell>
          <cell r="CK358">
            <v>7.29</v>
          </cell>
        </row>
        <row r="359">
          <cell r="B359" t="str">
            <v>PIET23CA018</v>
          </cell>
          <cell r="C359" t="str">
            <v>DIVYANSHU GARG</v>
          </cell>
          <cell r="D359" t="str">
            <v>23EPTCA018</v>
          </cell>
          <cell r="E359" t="str">
            <v>F-18</v>
          </cell>
          <cell r="F359"/>
          <cell r="G359">
            <v>8</v>
          </cell>
          <cell r="H359">
            <v>10</v>
          </cell>
          <cell r="I359">
            <v>10</v>
          </cell>
          <cell r="J359">
            <v>28</v>
          </cell>
          <cell r="K359">
            <v>10</v>
          </cell>
          <cell r="L359">
            <v>10</v>
          </cell>
          <cell r="M359">
            <v>10</v>
          </cell>
          <cell r="N359">
            <v>30</v>
          </cell>
          <cell r="O359">
            <v>8</v>
          </cell>
          <cell r="P359">
            <v>10</v>
          </cell>
          <cell r="Q359">
            <v>10</v>
          </cell>
          <cell r="R359">
            <v>28</v>
          </cell>
          <cell r="S359">
            <v>9</v>
          </cell>
          <cell r="T359">
            <v>10</v>
          </cell>
          <cell r="U359">
            <v>10</v>
          </cell>
          <cell r="V359">
            <v>29</v>
          </cell>
          <cell r="W359">
            <v>9</v>
          </cell>
          <cell r="X359">
            <v>10</v>
          </cell>
          <cell r="Y359">
            <v>10</v>
          </cell>
          <cell r="Z359">
            <v>29</v>
          </cell>
          <cell r="AA359">
            <v>144</v>
          </cell>
          <cell r="AB359">
            <v>10</v>
          </cell>
          <cell r="AC359">
            <v>10</v>
          </cell>
          <cell r="AD359">
            <v>40</v>
          </cell>
          <cell r="AE359">
            <v>60</v>
          </cell>
          <cell r="AF359">
            <v>39</v>
          </cell>
          <cell r="AG359">
            <v>99</v>
          </cell>
          <cell r="AH359">
            <v>8</v>
          </cell>
          <cell r="AI359">
            <v>9</v>
          </cell>
          <cell r="AJ359">
            <v>40</v>
          </cell>
          <cell r="AK359">
            <v>57</v>
          </cell>
          <cell r="AL359">
            <v>35</v>
          </cell>
          <cell r="AM359">
            <v>92</v>
          </cell>
          <cell r="AN359">
            <v>10</v>
          </cell>
          <cell r="AO359">
            <v>10</v>
          </cell>
          <cell r="AP359">
            <v>40</v>
          </cell>
          <cell r="AQ359">
            <v>60</v>
          </cell>
          <cell r="AR359">
            <v>38</v>
          </cell>
          <cell r="AS359">
            <v>98</v>
          </cell>
          <cell r="AT359">
            <v>10</v>
          </cell>
          <cell r="AU359">
            <v>9</v>
          </cell>
          <cell r="AV359">
            <v>40</v>
          </cell>
          <cell r="AW359">
            <v>59</v>
          </cell>
          <cell r="AX359">
            <v>35</v>
          </cell>
          <cell r="AY359">
            <v>94</v>
          </cell>
          <cell r="AZ359">
            <v>6</v>
          </cell>
          <cell r="BA359">
            <v>9</v>
          </cell>
          <cell r="BB359">
            <v>38</v>
          </cell>
          <cell r="BC359">
            <v>53</v>
          </cell>
          <cell r="BD359">
            <v>31</v>
          </cell>
          <cell r="BE359">
            <v>84</v>
          </cell>
          <cell r="BF359">
            <v>467</v>
          </cell>
          <cell r="BG359">
            <v>97</v>
          </cell>
          <cell r="BH359">
            <v>708</v>
          </cell>
          <cell r="BI359">
            <v>94.399999999999991</v>
          </cell>
          <cell r="BK359" t="str">
            <v>C+</v>
          </cell>
          <cell r="BL359" t="str">
            <v>A+</v>
          </cell>
          <cell r="BM359" t="str">
            <v>A+</v>
          </cell>
          <cell r="BN359" t="str">
            <v>B</v>
          </cell>
          <cell r="BO359" t="str">
            <v>A++</v>
          </cell>
          <cell r="BP359" t="str">
            <v>A++</v>
          </cell>
          <cell r="BQ359" t="str">
            <v>A++</v>
          </cell>
          <cell r="BR359" t="str">
            <v>A++</v>
          </cell>
          <cell r="BS359" t="str">
            <v>A++</v>
          </cell>
          <cell r="BT359" t="str">
            <v>A++</v>
          </cell>
          <cell r="BU359" t="str">
            <v>A++</v>
          </cell>
          <cell r="BW359">
            <v>2</v>
          </cell>
          <cell r="BX359">
            <v>4</v>
          </cell>
          <cell r="BY359">
            <v>4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20.5</v>
          </cell>
          <cell r="CI359">
            <v>0</v>
          </cell>
          <cell r="CJ359" t="str">
            <v>Pass</v>
          </cell>
          <cell r="CK359">
            <v>9.07</v>
          </cell>
        </row>
        <row r="360">
          <cell r="B360" t="str">
            <v>PIET23CA019</v>
          </cell>
          <cell r="C360" t="str">
            <v>DIYA BENIWAL</v>
          </cell>
          <cell r="D360" t="str">
            <v>23EPTCA019</v>
          </cell>
          <cell r="E360" t="str">
            <v>F-19</v>
          </cell>
          <cell r="F360"/>
          <cell r="G360">
            <v>1</v>
          </cell>
          <cell r="H360">
            <v>10</v>
          </cell>
          <cell r="I360">
            <v>10</v>
          </cell>
          <cell r="J360">
            <v>21</v>
          </cell>
          <cell r="K360">
            <v>8</v>
          </cell>
          <cell r="L360" t="str">
            <v>N</v>
          </cell>
          <cell r="M360">
            <v>10</v>
          </cell>
          <cell r="N360">
            <v>18</v>
          </cell>
          <cell r="O360" t="str">
            <v>N</v>
          </cell>
          <cell r="P360">
            <v>10</v>
          </cell>
          <cell r="Q360">
            <v>10</v>
          </cell>
          <cell r="R360">
            <v>20</v>
          </cell>
          <cell r="S360">
            <v>2</v>
          </cell>
          <cell r="T360">
            <v>8</v>
          </cell>
          <cell r="U360">
            <v>10</v>
          </cell>
          <cell r="V360">
            <v>20</v>
          </cell>
          <cell r="W360">
            <v>0</v>
          </cell>
          <cell r="X360">
            <v>8</v>
          </cell>
          <cell r="Y360">
            <v>10</v>
          </cell>
          <cell r="Z360">
            <v>18</v>
          </cell>
          <cell r="AA360">
            <v>97</v>
          </cell>
          <cell r="AB360">
            <v>5</v>
          </cell>
          <cell r="AC360">
            <v>8</v>
          </cell>
          <cell r="AD360">
            <v>39</v>
          </cell>
          <cell r="AE360">
            <v>52</v>
          </cell>
          <cell r="AF360">
            <v>25</v>
          </cell>
          <cell r="AG360">
            <v>77</v>
          </cell>
          <cell r="AH360">
            <v>8</v>
          </cell>
          <cell r="AI360">
            <v>8</v>
          </cell>
          <cell r="AJ360">
            <v>36</v>
          </cell>
          <cell r="AK360">
            <v>52</v>
          </cell>
          <cell r="AL360">
            <v>33</v>
          </cell>
          <cell r="AM360">
            <v>85</v>
          </cell>
          <cell r="AN360">
            <v>7</v>
          </cell>
          <cell r="AO360">
            <v>7</v>
          </cell>
          <cell r="AP360">
            <v>32</v>
          </cell>
          <cell r="AQ360">
            <v>46</v>
          </cell>
          <cell r="AR360">
            <v>25</v>
          </cell>
          <cell r="AS360">
            <v>71</v>
          </cell>
          <cell r="AT360">
            <v>4</v>
          </cell>
          <cell r="AU360">
            <v>2</v>
          </cell>
          <cell r="AV360">
            <v>35</v>
          </cell>
          <cell r="AW360">
            <v>41</v>
          </cell>
          <cell r="AX360">
            <v>21</v>
          </cell>
          <cell r="AY360">
            <v>62</v>
          </cell>
          <cell r="AZ360">
            <v>5</v>
          </cell>
          <cell r="BA360">
            <v>5</v>
          </cell>
          <cell r="BB360">
            <v>20</v>
          </cell>
          <cell r="BC360">
            <v>30</v>
          </cell>
          <cell r="BD360">
            <v>12</v>
          </cell>
          <cell r="BE360">
            <v>42</v>
          </cell>
          <cell r="BF360">
            <v>337</v>
          </cell>
          <cell r="BG360">
            <v>70</v>
          </cell>
          <cell r="BH360">
            <v>504</v>
          </cell>
          <cell r="BI360">
            <v>67.2</v>
          </cell>
          <cell r="BK360" t="str">
            <v>D+</v>
          </cell>
          <cell r="BL360" t="str">
            <v>F</v>
          </cell>
          <cell r="BM360" t="str">
            <v>E+</v>
          </cell>
          <cell r="BN360" t="str">
            <v>D</v>
          </cell>
          <cell r="BO360" t="str">
            <v>F</v>
          </cell>
          <cell r="BP360" t="str">
            <v>A++</v>
          </cell>
          <cell r="BQ360" t="str">
            <v>A+</v>
          </cell>
          <cell r="BR360" t="str">
            <v>B+</v>
          </cell>
          <cell r="BS360" t="str">
            <v>C+</v>
          </cell>
          <cell r="BT360" t="str">
            <v>E+</v>
          </cell>
          <cell r="BU360" t="str">
            <v>B+</v>
          </cell>
          <cell r="BW360">
            <v>2</v>
          </cell>
          <cell r="BX360">
            <v>4</v>
          </cell>
          <cell r="BY360">
            <v>4</v>
          </cell>
          <cell r="BZ360">
            <v>2</v>
          </cell>
          <cell r="CA360">
            <v>2</v>
          </cell>
          <cell r="CB360">
            <v>1</v>
          </cell>
          <cell r="CC360">
            <v>1</v>
          </cell>
          <cell r="CD360">
            <v>1.5</v>
          </cell>
          <cell r="CE360">
            <v>1</v>
          </cell>
          <cell r="CF360">
            <v>1.5</v>
          </cell>
          <cell r="CG360">
            <v>0.5</v>
          </cell>
          <cell r="CH360">
            <v>20.5</v>
          </cell>
          <cell r="CI360">
            <v>2</v>
          </cell>
          <cell r="CJ360" t="str">
            <v>Fail</v>
          </cell>
          <cell r="CK360">
            <v>4.51</v>
          </cell>
        </row>
        <row r="361">
          <cell r="B361" t="str">
            <v>PIET23CA020</v>
          </cell>
          <cell r="C361" t="str">
            <v>GAURAV YADAV</v>
          </cell>
          <cell r="D361" t="str">
            <v>23EPTCA020</v>
          </cell>
          <cell r="E361" t="str">
            <v>F-20</v>
          </cell>
          <cell r="F361"/>
          <cell r="G361">
            <v>1</v>
          </cell>
          <cell r="H361">
            <v>7</v>
          </cell>
          <cell r="I361">
            <v>10</v>
          </cell>
          <cell r="J361">
            <v>18</v>
          </cell>
          <cell r="K361">
            <v>2</v>
          </cell>
          <cell r="L361">
            <v>6</v>
          </cell>
          <cell r="M361">
            <v>10</v>
          </cell>
          <cell r="N361">
            <v>18</v>
          </cell>
          <cell r="O361">
            <v>5</v>
          </cell>
          <cell r="P361">
            <v>10</v>
          </cell>
          <cell r="Q361">
            <v>7</v>
          </cell>
          <cell r="R361">
            <v>22</v>
          </cell>
          <cell r="S361">
            <v>3</v>
          </cell>
          <cell r="T361">
            <v>7</v>
          </cell>
          <cell r="U361">
            <v>9</v>
          </cell>
          <cell r="V361">
            <v>19</v>
          </cell>
          <cell r="W361">
            <v>3</v>
          </cell>
          <cell r="X361">
            <v>10</v>
          </cell>
          <cell r="Y361">
            <v>10</v>
          </cell>
          <cell r="Z361">
            <v>23</v>
          </cell>
          <cell r="AA361">
            <v>100</v>
          </cell>
          <cell r="AB361">
            <v>8</v>
          </cell>
          <cell r="AC361">
            <v>8</v>
          </cell>
          <cell r="AD361">
            <v>40</v>
          </cell>
          <cell r="AE361">
            <v>56</v>
          </cell>
          <cell r="AF361">
            <v>28</v>
          </cell>
          <cell r="AG361">
            <v>84</v>
          </cell>
          <cell r="AH361">
            <v>8</v>
          </cell>
          <cell r="AI361">
            <v>9</v>
          </cell>
          <cell r="AJ361">
            <v>40</v>
          </cell>
          <cell r="AK361">
            <v>57</v>
          </cell>
          <cell r="AL361">
            <v>33</v>
          </cell>
          <cell r="AM361">
            <v>90</v>
          </cell>
          <cell r="AN361">
            <v>7</v>
          </cell>
          <cell r="AO361">
            <v>7</v>
          </cell>
          <cell r="AP361">
            <v>35</v>
          </cell>
          <cell r="AQ361">
            <v>49</v>
          </cell>
          <cell r="AR361">
            <v>26</v>
          </cell>
          <cell r="AS361">
            <v>75</v>
          </cell>
          <cell r="AT361">
            <v>5</v>
          </cell>
          <cell r="AU361">
            <v>4</v>
          </cell>
          <cell r="AV361">
            <v>38</v>
          </cell>
          <cell r="AW361">
            <v>47</v>
          </cell>
          <cell r="AX361">
            <v>22</v>
          </cell>
          <cell r="AY361">
            <v>69</v>
          </cell>
          <cell r="AZ361">
            <v>8</v>
          </cell>
          <cell r="BA361">
            <v>5</v>
          </cell>
          <cell r="BB361">
            <v>32</v>
          </cell>
          <cell r="BC361">
            <v>45</v>
          </cell>
          <cell r="BD361">
            <v>18</v>
          </cell>
          <cell r="BE361">
            <v>63</v>
          </cell>
          <cell r="BF361">
            <v>381</v>
          </cell>
          <cell r="BG361">
            <v>66</v>
          </cell>
          <cell r="BH361">
            <v>547</v>
          </cell>
          <cell r="BI361">
            <v>72.933333333333323</v>
          </cell>
          <cell r="BK361" t="str">
            <v>D</v>
          </cell>
          <cell r="BL361" t="str">
            <v>D</v>
          </cell>
          <cell r="BM361" t="str">
            <v>D+</v>
          </cell>
          <cell r="BN361" t="str">
            <v>C</v>
          </cell>
          <cell r="BO361" t="str">
            <v>D+</v>
          </cell>
          <cell r="BP361" t="str">
            <v>A++</v>
          </cell>
          <cell r="BQ361" t="str">
            <v>A++</v>
          </cell>
          <cell r="BR361" t="str">
            <v>A</v>
          </cell>
          <cell r="BS361" t="str">
            <v>B+</v>
          </cell>
          <cell r="BT361" t="str">
            <v>B</v>
          </cell>
          <cell r="BU361" t="str">
            <v>B</v>
          </cell>
          <cell r="BW361">
            <v>2</v>
          </cell>
          <cell r="BX361">
            <v>4</v>
          </cell>
          <cell r="BY361">
            <v>4</v>
          </cell>
          <cell r="BZ361">
            <v>2</v>
          </cell>
          <cell r="CA361">
            <v>2</v>
          </cell>
          <cell r="CB361">
            <v>1</v>
          </cell>
          <cell r="CC361">
            <v>1</v>
          </cell>
          <cell r="CD361">
            <v>1.5</v>
          </cell>
          <cell r="CE361">
            <v>1</v>
          </cell>
          <cell r="CF361">
            <v>1.5</v>
          </cell>
          <cell r="CG361">
            <v>0.5</v>
          </cell>
          <cell r="CH361">
            <v>20.5</v>
          </cell>
          <cell r="CI361">
            <v>0</v>
          </cell>
          <cell r="CJ361" t="str">
            <v>Pass</v>
          </cell>
          <cell r="CK361">
            <v>5.65</v>
          </cell>
        </row>
        <row r="362">
          <cell r="B362" t="str">
            <v>PIET23CA021</v>
          </cell>
          <cell r="C362" t="str">
            <v>GOURESH VAISHNAV</v>
          </cell>
          <cell r="D362" t="str">
            <v>23EPTCA021</v>
          </cell>
          <cell r="E362" t="str">
            <v>F-21</v>
          </cell>
          <cell r="F362"/>
          <cell r="G362">
            <v>7</v>
          </cell>
          <cell r="H362">
            <v>9</v>
          </cell>
          <cell r="I362">
            <v>10</v>
          </cell>
          <cell r="J362">
            <v>26</v>
          </cell>
          <cell r="K362">
            <v>5</v>
          </cell>
          <cell r="L362">
            <v>10</v>
          </cell>
          <cell r="M362">
            <v>10</v>
          </cell>
          <cell r="N362">
            <v>25</v>
          </cell>
          <cell r="O362">
            <v>7</v>
          </cell>
          <cell r="P362">
            <v>10</v>
          </cell>
          <cell r="Q362">
            <v>10</v>
          </cell>
          <cell r="R362">
            <v>27</v>
          </cell>
          <cell r="S362">
            <v>7</v>
          </cell>
          <cell r="T362">
            <v>9</v>
          </cell>
          <cell r="U362">
            <v>10</v>
          </cell>
          <cell r="V362">
            <v>26</v>
          </cell>
          <cell r="W362">
            <v>7</v>
          </cell>
          <cell r="X362">
            <v>10</v>
          </cell>
          <cell r="Y362">
            <v>10</v>
          </cell>
          <cell r="Z362">
            <v>27</v>
          </cell>
          <cell r="AA362">
            <v>131</v>
          </cell>
          <cell r="AB362">
            <v>8</v>
          </cell>
          <cell r="AC362">
            <v>9</v>
          </cell>
          <cell r="AD362">
            <v>36</v>
          </cell>
          <cell r="AE362">
            <v>53</v>
          </cell>
          <cell r="AF362">
            <v>33</v>
          </cell>
          <cell r="AG362">
            <v>86</v>
          </cell>
          <cell r="AH362">
            <v>9</v>
          </cell>
          <cell r="AI362">
            <v>8</v>
          </cell>
          <cell r="AJ362">
            <v>40</v>
          </cell>
          <cell r="AK362">
            <v>57</v>
          </cell>
          <cell r="AL362">
            <v>32</v>
          </cell>
          <cell r="AM362">
            <v>89</v>
          </cell>
          <cell r="AN362">
            <v>9</v>
          </cell>
          <cell r="AO362">
            <v>8</v>
          </cell>
          <cell r="AP362">
            <v>40</v>
          </cell>
          <cell r="AQ362">
            <v>57</v>
          </cell>
          <cell r="AR362">
            <v>29</v>
          </cell>
          <cell r="AS362">
            <v>86</v>
          </cell>
          <cell r="AT362">
            <v>8</v>
          </cell>
          <cell r="AU362">
            <v>7</v>
          </cell>
          <cell r="AV362">
            <v>39</v>
          </cell>
          <cell r="AW362">
            <v>54</v>
          </cell>
          <cell r="AX362">
            <v>27</v>
          </cell>
          <cell r="AY362">
            <v>81</v>
          </cell>
          <cell r="AZ362">
            <v>8</v>
          </cell>
          <cell r="BA362">
            <v>9</v>
          </cell>
          <cell r="BB362">
            <v>40</v>
          </cell>
          <cell r="BC362">
            <v>57</v>
          </cell>
          <cell r="BD362">
            <v>32</v>
          </cell>
          <cell r="BE362">
            <v>89</v>
          </cell>
          <cell r="BF362">
            <v>431</v>
          </cell>
          <cell r="BG362">
            <v>87</v>
          </cell>
          <cell r="BH362">
            <v>649</v>
          </cell>
          <cell r="BI362">
            <v>86.533333333333331</v>
          </cell>
          <cell r="BK362" t="str">
            <v>A++</v>
          </cell>
          <cell r="BL362" t="str">
            <v>C</v>
          </cell>
          <cell r="BM362" t="str">
            <v>B</v>
          </cell>
          <cell r="BN362" t="str">
            <v>A++</v>
          </cell>
          <cell r="BO362" t="str">
            <v>A</v>
          </cell>
          <cell r="BP362" t="str">
            <v>A++</v>
          </cell>
          <cell r="BQ362" t="str">
            <v>A++</v>
          </cell>
          <cell r="BR362" t="str">
            <v>A++</v>
          </cell>
          <cell r="BS362" t="str">
            <v>A++</v>
          </cell>
          <cell r="BT362" t="str">
            <v>A++</v>
          </cell>
          <cell r="BU362" t="str">
            <v>A++</v>
          </cell>
          <cell r="BW362">
            <v>2</v>
          </cell>
          <cell r="BX362">
            <v>4</v>
          </cell>
          <cell r="BY362">
            <v>4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20.5</v>
          </cell>
          <cell r="CI362">
            <v>0</v>
          </cell>
          <cell r="CJ362" t="str">
            <v>Pass</v>
          </cell>
          <cell r="CK362">
            <v>8.68</v>
          </cell>
        </row>
        <row r="363">
          <cell r="B363" t="str">
            <v>PIET23CA022</v>
          </cell>
          <cell r="C363" t="str">
            <v>HARSHIT GEHLOT</v>
          </cell>
          <cell r="D363" t="str">
            <v>23EPTCA022</v>
          </cell>
          <cell r="E363" t="str">
            <v>F-22</v>
          </cell>
          <cell r="F363"/>
          <cell r="G363">
            <v>7</v>
          </cell>
          <cell r="H363">
            <v>9</v>
          </cell>
          <cell r="I363">
            <v>10</v>
          </cell>
          <cell r="J363">
            <v>26</v>
          </cell>
          <cell r="K363">
            <v>4</v>
          </cell>
          <cell r="L363">
            <v>7</v>
          </cell>
          <cell r="M363">
            <v>10</v>
          </cell>
          <cell r="N363">
            <v>21</v>
          </cell>
          <cell r="O363">
            <v>5</v>
          </cell>
          <cell r="P363">
            <v>9</v>
          </cell>
          <cell r="Q363">
            <v>10</v>
          </cell>
          <cell r="R363">
            <v>24</v>
          </cell>
          <cell r="S363">
            <v>3</v>
          </cell>
          <cell r="T363">
            <v>9</v>
          </cell>
          <cell r="U363">
            <v>9</v>
          </cell>
          <cell r="V363">
            <v>21</v>
          </cell>
          <cell r="W363">
            <v>4</v>
          </cell>
          <cell r="X363">
            <v>10</v>
          </cell>
          <cell r="Y363">
            <v>10</v>
          </cell>
          <cell r="Z363">
            <v>24</v>
          </cell>
          <cell r="AA363">
            <v>116</v>
          </cell>
          <cell r="AB363">
            <v>8</v>
          </cell>
          <cell r="AC363">
            <v>8</v>
          </cell>
          <cell r="AD363">
            <v>37</v>
          </cell>
          <cell r="AE363">
            <v>53</v>
          </cell>
          <cell r="AF363">
            <v>25</v>
          </cell>
          <cell r="AG363">
            <v>78</v>
          </cell>
          <cell r="AH363">
            <v>8</v>
          </cell>
          <cell r="AI363">
            <v>8</v>
          </cell>
          <cell r="AJ363">
            <v>36</v>
          </cell>
          <cell r="AK363">
            <v>52</v>
          </cell>
          <cell r="AL363">
            <v>28</v>
          </cell>
          <cell r="AM363">
            <v>80</v>
          </cell>
          <cell r="AN363">
            <v>7</v>
          </cell>
          <cell r="AO363">
            <v>6</v>
          </cell>
          <cell r="AP363">
            <v>31</v>
          </cell>
          <cell r="AQ363">
            <v>44</v>
          </cell>
          <cell r="AR363">
            <v>24</v>
          </cell>
          <cell r="AS363">
            <v>68</v>
          </cell>
          <cell r="AT363">
            <v>6</v>
          </cell>
          <cell r="AU363">
            <v>8</v>
          </cell>
          <cell r="AV363">
            <v>40</v>
          </cell>
          <cell r="AW363">
            <v>54</v>
          </cell>
          <cell r="AX363">
            <v>26</v>
          </cell>
          <cell r="AY363">
            <v>80</v>
          </cell>
          <cell r="AZ363">
            <v>8</v>
          </cell>
          <cell r="BA363">
            <v>9</v>
          </cell>
          <cell r="BB363">
            <v>35</v>
          </cell>
          <cell r="BC363">
            <v>52</v>
          </cell>
          <cell r="BD363">
            <v>33</v>
          </cell>
          <cell r="BE363">
            <v>85</v>
          </cell>
          <cell r="BF363">
            <v>391</v>
          </cell>
          <cell r="BG363">
            <v>88</v>
          </cell>
          <cell r="BH363">
            <v>595</v>
          </cell>
          <cell r="BI363">
            <v>79.333333333333329</v>
          </cell>
          <cell r="BK363" t="str">
            <v>A++</v>
          </cell>
          <cell r="BL363" t="str">
            <v>D+</v>
          </cell>
          <cell r="BM363" t="str">
            <v>D+</v>
          </cell>
          <cell r="BN363" t="str">
            <v>C+</v>
          </cell>
          <cell r="BO363" t="str">
            <v>E+</v>
          </cell>
          <cell r="BP363" t="str">
            <v>A+</v>
          </cell>
          <cell r="BQ363" t="str">
            <v>A+</v>
          </cell>
          <cell r="BR363" t="str">
            <v>B+</v>
          </cell>
          <cell r="BS363" t="str">
            <v>A+</v>
          </cell>
          <cell r="BT363" t="str">
            <v>A++</v>
          </cell>
          <cell r="BU363" t="str">
            <v>A++</v>
          </cell>
          <cell r="BW363">
            <v>2</v>
          </cell>
          <cell r="BX363">
            <v>4</v>
          </cell>
          <cell r="BY363">
            <v>4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20.5</v>
          </cell>
          <cell r="CI363">
            <v>0</v>
          </cell>
          <cell r="CJ363" t="str">
            <v>Pass</v>
          </cell>
          <cell r="CK363">
            <v>7.37</v>
          </cell>
        </row>
        <row r="364">
          <cell r="B364" t="str">
            <v>PIET23CA023</v>
          </cell>
          <cell r="C364" t="str">
            <v>HARSHIT KUMAR</v>
          </cell>
          <cell r="D364" t="str">
            <v>23EPTCA023</v>
          </cell>
          <cell r="E364" t="str">
            <v>F-23</v>
          </cell>
          <cell r="F364"/>
          <cell r="G364">
            <v>5</v>
          </cell>
          <cell r="H364">
            <v>10</v>
          </cell>
          <cell r="I364">
            <v>10</v>
          </cell>
          <cell r="J364">
            <v>25</v>
          </cell>
          <cell r="K364">
            <v>4</v>
          </cell>
          <cell r="L364">
            <v>8</v>
          </cell>
          <cell r="M364">
            <v>10</v>
          </cell>
          <cell r="N364">
            <v>22</v>
          </cell>
          <cell r="O364">
            <v>9</v>
          </cell>
          <cell r="P364">
            <v>10</v>
          </cell>
          <cell r="Q364">
            <v>10</v>
          </cell>
          <cell r="R364">
            <v>29</v>
          </cell>
          <cell r="S364">
            <v>5</v>
          </cell>
          <cell r="T364">
            <v>8</v>
          </cell>
          <cell r="U364">
            <v>9</v>
          </cell>
          <cell r="V364">
            <v>22</v>
          </cell>
          <cell r="W364">
            <v>4</v>
          </cell>
          <cell r="X364">
            <v>10</v>
          </cell>
          <cell r="Y364">
            <v>10</v>
          </cell>
          <cell r="Z364">
            <v>24</v>
          </cell>
          <cell r="AA364">
            <v>122</v>
          </cell>
          <cell r="AB364">
            <v>10</v>
          </cell>
          <cell r="AC364">
            <v>8</v>
          </cell>
          <cell r="AD364">
            <v>40</v>
          </cell>
          <cell r="AE364">
            <v>58</v>
          </cell>
          <cell r="AF364">
            <v>26</v>
          </cell>
          <cell r="AG364">
            <v>84</v>
          </cell>
          <cell r="AH364">
            <v>8</v>
          </cell>
          <cell r="AI364">
            <v>8</v>
          </cell>
          <cell r="AJ364">
            <v>36</v>
          </cell>
          <cell r="AK364">
            <v>52</v>
          </cell>
          <cell r="AL364">
            <v>30</v>
          </cell>
          <cell r="AM364">
            <v>82</v>
          </cell>
          <cell r="AN364">
            <v>7</v>
          </cell>
          <cell r="AO364">
            <v>7</v>
          </cell>
          <cell r="AP364">
            <v>34</v>
          </cell>
          <cell r="AQ364">
            <v>48</v>
          </cell>
          <cell r="AR364">
            <v>27</v>
          </cell>
          <cell r="AS364">
            <v>75</v>
          </cell>
          <cell r="AT364">
            <v>8</v>
          </cell>
          <cell r="AU364">
            <v>8</v>
          </cell>
          <cell r="AV364">
            <v>39</v>
          </cell>
          <cell r="AW364">
            <v>55</v>
          </cell>
          <cell r="AX364">
            <v>31</v>
          </cell>
          <cell r="AY364">
            <v>86</v>
          </cell>
          <cell r="AZ364">
            <v>8</v>
          </cell>
          <cell r="BA364">
            <v>5</v>
          </cell>
          <cell r="BB364">
            <v>30</v>
          </cell>
          <cell r="BC364">
            <v>43</v>
          </cell>
          <cell r="BD364">
            <v>31</v>
          </cell>
          <cell r="BE364">
            <v>74</v>
          </cell>
          <cell r="BF364">
            <v>401</v>
          </cell>
          <cell r="BG364">
            <v>91</v>
          </cell>
          <cell r="BH364">
            <v>614</v>
          </cell>
          <cell r="BI364">
            <v>81.86666666666666</v>
          </cell>
          <cell r="BK364" t="str">
            <v>A++</v>
          </cell>
          <cell r="BL364" t="str">
            <v>E+</v>
          </cell>
          <cell r="BM364" t="str">
            <v>E+</v>
          </cell>
          <cell r="BN364" t="str">
            <v>A+</v>
          </cell>
          <cell r="BO364" t="str">
            <v>C+</v>
          </cell>
          <cell r="BP364" t="str">
            <v>A++</v>
          </cell>
          <cell r="BQ364" t="str">
            <v>A++</v>
          </cell>
          <cell r="BR364" t="str">
            <v>A</v>
          </cell>
          <cell r="BS364" t="str">
            <v>A++</v>
          </cell>
          <cell r="BT364" t="str">
            <v>A</v>
          </cell>
          <cell r="BU364" t="str">
            <v>A++</v>
          </cell>
          <cell r="BW364">
            <v>2</v>
          </cell>
          <cell r="BX364">
            <v>4</v>
          </cell>
          <cell r="BY364">
            <v>4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20.5</v>
          </cell>
          <cell r="CI364">
            <v>0</v>
          </cell>
          <cell r="CJ364" t="str">
            <v>Pass</v>
          </cell>
          <cell r="CK364">
            <v>7.44</v>
          </cell>
        </row>
        <row r="365">
          <cell r="B365" t="str">
            <v>PIET23CA024</v>
          </cell>
          <cell r="C365" t="str">
            <v>HARSHUL DADHICH</v>
          </cell>
          <cell r="D365" t="str">
            <v>23EPTCA024</v>
          </cell>
          <cell r="E365" t="str">
            <v>F-24</v>
          </cell>
          <cell r="F365"/>
          <cell r="G365">
            <v>4</v>
          </cell>
          <cell r="H365">
            <v>10</v>
          </cell>
          <cell r="I365">
            <v>10</v>
          </cell>
          <cell r="J365">
            <v>24</v>
          </cell>
          <cell r="K365">
            <v>4</v>
          </cell>
          <cell r="L365">
            <v>7</v>
          </cell>
          <cell r="M365">
            <v>10</v>
          </cell>
          <cell r="N365">
            <v>21</v>
          </cell>
          <cell r="O365">
            <v>6</v>
          </cell>
          <cell r="P365">
            <v>8</v>
          </cell>
          <cell r="Q365">
            <v>10</v>
          </cell>
          <cell r="R365">
            <v>24</v>
          </cell>
          <cell r="S365">
            <v>4</v>
          </cell>
          <cell r="T365">
            <v>7</v>
          </cell>
          <cell r="U365">
            <v>9</v>
          </cell>
          <cell r="V365">
            <v>20</v>
          </cell>
          <cell r="W365">
            <v>5</v>
          </cell>
          <cell r="X365">
            <v>10</v>
          </cell>
          <cell r="Y365">
            <v>10</v>
          </cell>
          <cell r="Z365">
            <v>25</v>
          </cell>
          <cell r="AA365">
            <v>114</v>
          </cell>
          <cell r="AB365">
            <v>8</v>
          </cell>
          <cell r="AC365">
            <v>9</v>
          </cell>
          <cell r="AD365">
            <v>37</v>
          </cell>
          <cell r="AE365">
            <v>54</v>
          </cell>
          <cell r="AF365">
            <v>22</v>
          </cell>
          <cell r="AG365">
            <v>76</v>
          </cell>
          <cell r="AH365">
            <v>6</v>
          </cell>
          <cell r="AI365">
            <v>7</v>
          </cell>
          <cell r="AJ365">
            <v>33</v>
          </cell>
          <cell r="AK365">
            <v>46</v>
          </cell>
          <cell r="AL365">
            <v>24</v>
          </cell>
          <cell r="AM365">
            <v>70</v>
          </cell>
          <cell r="AN365">
            <v>7</v>
          </cell>
          <cell r="AO365">
            <v>6</v>
          </cell>
          <cell r="AP365">
            <v>31</v>
          </cell>
          <cell r="AQ365">
            <v>44</v>
          </cell>
          <cell r="AR365">
            <v>25</v>
          </cell>
          <cell r="AS365">
            <v>69</v>
          </cell>
          <cell r="AT365">
            <v>6</v>
          </cell>
          <cell r="AU365">
            <v>7</v>
          </cell>
          <cell r="AV365">
            <v>36</v>
          </cell>
          <cell r="AW365">
            <v>49</v>
          </cell>
          <cell r="AX365">
            <v>35</v>
          </cell>
          <cell r="AY365">
            <v>84</v>
          </cell>
          <cell r="AZ365">
            <v>8</v>
          </cell>
          <cell r="BA365">
            <v>4</v>
          </cell>
          <cell r="BB365">
            <v>35</v>
          </cell>
          <cell r="BC365">
            <v>47</v>
          </cell>
          <cell r="BD365">
            <v>31</v>
          </cell>
          <cell r="BE365">
            <v>78</v>
          </cell>
          <cell r="BF365">
            <v>377</v>
          </cell>
          <cell r="BG365">
            <v>65</v>
          </cell>
          <cell r="BH365">
            <v>556</v>
          </cell>
          <cell r="BI365">
            <v>74.133333333333326</v>
          </cell>
          <cell r="BK365" t="str">
            <v>B+</v>
          </cell>
          <cell r="BL365" t="str">
            <v>D</v>
          </cell>
          <cell r="BM365" t="str">
            <v>D+</v>
          </cell>
          <cell r="BN365" t="str">
            <v>A+</v>
          </cell>
          <cell r="BO365" t="str">
            <v>D</v>
          </cell>
          <cell r="BP365" t="str">
            <v>B+</v>
          </cell>
          <cell r="BQ365" t="str">
            <v>A+</v>
          </cell>
          <cell r="BR365" t="str">
            <v>B+</v>
          </cell>
          <cell r="BS365" t="str">
            <v>A++</v>
          </cell>
          <cell r="BT365" t="str">
            <v>A+</v>
          </cell>
          <cell r="BU365" t="str">
            <v>B</v>
          </cell>
          <cell r="BW365">
            <v>2</v>
          </cell>
          <cell r="BX365">
            <v>4</v>
          </cell>
          <cell r="BY365">
            <v>4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20.5</v>
          </cell>
          <cell r="CI365">
            <v>0</v>
          </cell>
          <cell r="CJ365" t="str">
            <v>Pass</v>
          </cell>
          <cell r="CK365">
            <v>7.18</v>
          </cell>
        </row>
        <row r="366">
          <cell r="B366" t="str">
            <v>PIET23CA025</v>
          </cell>
          <cell r="C366" t="str">
            <v>HIMANI AGRAWAL</v>
          </cell>
          <cell r="D366" t="str">
            <v>23EPTCA025</v>
          </cell>
          <cell r="E366" t="str">
            <v>F-25</v>
          </cell>
          <cell r="F366"/>
          <cell r="G366">
            <v>9</v>
          </cell>
          <cell r="H366">
            <v>10</v>
          </cell>
          <cell r="I366">
            <v>10</v>
          </cell>
          <cell r="J366">
            <v>29</v>
          </cell>
          <cell r="K366">
            <v>9</v>
          </cell>
          <cell r="L366">
            <v>10</v>
          </cell>
          <cell r="M366">
            <v>10</v>
          </cell>
          <cell r="N366">
            <v>29</v>
          </cell>
          <cell r="O366">
            <v>10</v>
          </cell>
          <cell r="P366">
            <v>10</v>
          </cell>
          <cell r="Q366">
            <v>10</v>
          </cell>
          <cell r="R366">
            <v>30</v>
          </cell>
          <cell r="S366">
            <v>9</v>
          </cell>
          <cell r="T366">
            <v>10</v>
          </cell>
          <cell r="U366">
            <v>10</v>
          </cell>
          <cell r="V366">
            <v>29</v>
          </cell>
          <cell r="W366">
            <v>9</v>
          </cell>
          <cell r="X366">
            <v>10</v>
          </cell>
          <cell r="Y366">
            <v>10</v>
          </cell>
          <cell r="Z366">
            <v>29</v>
          </cell>
          <cell r="AA366">
            <v>146</v>
          </cell>
          <cell r="AB366">
            <v>10</v>
          </cell>
          <cell r="AC366">
            <v>10</v>
          </cell>
          <cell r="AD366">
            <v>40</v>
          </cell>
          <cell r="AE366">
            <v>60</v>
          </cell>
          <cell r="AF366">
            <v>39</v>
          </cell>
          <cell r="AG366">
            <v>99</v>
          </cell>
          <cell r="AH366">
            <v>8</v>
          </cell>
          <cell r="AI366">
            <v>8</v>
          </cell>
          <cell r="AJ366">
            <v>40</v>
          </cell>
          <cell r="AK366">
            <v>56</v>
          </cell>
          <cell r="AL366">
            <v>31</v>
          </cell>
          <cell r="AM366">
            <v>87</v>
          </cell>
          <cell r="AN366">
            <v>10</v>
          </cell>
          <cell r="AO366">
            <v>9</v>
          </cell>
          <cell r="AP366">
            <v>40</v>
          </cell>
          <cell r="AQ366">
            <v>59</v>
          </cell>
          <cell r="AR366">
            <v>36</v>
          </cell>
          <cell r="AS366">
            <v>95</v>
          </cell>
          <cell r="AT366">
            <v>7</v>
          </cell>
          <cell r="AU366">
            <v>9</v>
          </cell>
          <cell r="AV366">
            <v>40</v>
          </cell>
          <cell r="AW366">
            <v>56</v>
          </cell>
          <cell r="AX366">
            <v>33</v>
          </cell>
          <cell r="AY366">
            <v>89</v>
          </cell>
          <cell r="AZ366">
            <v>8</v>
          </cell>
          <cell r="BA366">
            <v>9</v>
          </cell>
          <cell r="BB366">
            <v>40</v>
          </cell>
          <cell r="BC366">
            <v>57</v>
          </cell>
          <cell r="BD366">
            <v>29</v>
          </cell>
          <cell r="BE366">
            <v>86</v>
          </cell>
          <cell r="BF366">
            <v>456</v>
          </cell>
          <cell r="BG366">
            <v>95</v>
          </cell>
          <cell r="BH366">
            <v>697</v>
          </cell>
          <cell r="BI366">
            <v>92.933333333333337</v>
          </cell>
          <cell r="BK366" t="str">
            <v>A++</v>
          </cell>
          <cell r="BL366" t="str">
            <v>C+</v>
          </cell>
          <cell r="BM366" t="str">
            <v>A+</v>
          </cell>
          <cell r="BN366" t="str">
            <v>A++</v>
          </cell>
          <cell r="BO366" t="str">
            <v>B+</v>
          </cell>
          <cell r="BP366" t="str">
            <v>A++</v>
          </cell>
          <cell r="BQ366" t="str">
            <v>A++</v>
          </cell>
          <cell r="BR366" t="str">
            <v>A++</v>
          </cell>
          <cell r="BS366" t="str">
            <v>A++</v>
          </cell>
          <cell r="BT366" t="str">
            <v>A++</v>
          </cell>
          <cell r="BU366" t="str">
            <v>A++</v>
          </cell>
          <cell r="BW366">
            <v>2</v>
          </cell>
          <cell r="BX366">
            <v>4</v>
          </cell>
          <cell r="BY366">
            <v>4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20.5</v>
          </cell>
          <cell r="CI366">
            <v>0</v>
          </cell>
          <cell r="CJ366" t="str">
            <v>Pass</v>
          </cell>
          <cell r="CK366">
            <v>9.02</v>
          </cell>
        </row>
        <row r="367">
          <cell r="B367" t="str">
            <v>PIET23CA026</v>
          </cell>
          <cell r="C367" t="str">
            <v>KANCHAN</v>
          </cell>
          <cell r="D367" t="str">
            <v>23EPTCA026</v>
          </cell>
          <cell r="E367" t="str">
            <v>F-26</v>
          </cell>
          <cell r="F367"/>
          <cell r="G367">
            <v>9</v>
          </cell>
          <cell r="H367">
            <v>10</v>
          </cell>
          <cell r="I367">
            <v>10</v>
          </cell>
          <cell r="J367">
            <v>29</v>
          </cell>
          <cell r="K367">
            <v>5</v>
          </cell>
          <cell r="L367">
            <v>10</v>
          </cell>
          <cell r="M367">
            <v>10</v>
          </cell>
          <cell r="N367">
            <v>25</v>
          </cell>
          <cell r="O367">
            <v>5</v>
          </cell>
          <cell r="P367">
            <v>10</v>
          </cell>
          <cell r="Q367">
            <v>10</v>
          </cell>
          <cell r="R367">
            <v>25</v>
          </cell>
          <cell r="S367">
            <v>6</v>
          </cell>
          <cell r="T367">
            <v>10</v>
          </cell>
          <cell r="U367">
            <v>10</v>
          </cell>
          <cell r="V367">
            <v>26</v>
          </cell>
          <cell r="W367">
            <v>7</v>
          </cell>
          <cell r="X367">
            <v>10</v>
          </cell>
          <cell r="Y367">
            <v>10</v>
          </cell>
          <cell r="Z367">
            <v>27</v>
          </cell>
          <cell r="AA367">
            <v>132</v>
          </cell>
          <cell r="AB367">
            <v>8</v>
          </cell>
          <cell r="AC367">
            <v>10</v>
          </cell>
          <cell r="AD367">
            <v>38</v>
          </cell>
          <cell r="AE367">
            <v>56</v>
          </cell>
          <cell r="AF367">
            <v>33</v>
          </cell>
          <cell r="AG367">
            <v>89</v>
          </cell>
          <cell r="AH367">
            <v>7</v>
          </cell>
          <cell r="AI367">
            <v>7</v>
          </cell>
          <cell r="AJ367">
            <v>36</v>
          </cell>
          <cell r="AK367">
            <v>50</v>
          </cell>
          <cell r="AL367">
            <v>32</v>
          </cell>
          <cell r="AM367">
            <v>82</v>
          </cell>
          <cell r="AN367">
            <v>9</v>
          </cell>
          <cell r="AO367">
            <v>9</v>
          </cell>
          <cell r="AP367">
            <v>37</v>
          </cell>
          <cell r="AQ367">
            <v>55</v>
          </cell>
          <cell r="AR367">
            <v>31</v>
          </cell>
          <cell r="AS367">
            <v>86</v>
          </cell>
          <cell r="AT367">
            <v>8</v>
          </cell>
          <cell r="AU367">
            <v>8</v>
          </cell>
          <cell r="AV367">
            <v>37</v>
          </cell>
          <cell r="AW367">
            <v>53</v>
          </cell>
          <cell r="AX367">
            <v>31</v>
          </cell>
          <cell r="AY367">
            <v>84</v>
          </cell>
          <cell r="AZ367">
            <v>7</v>
          </cell>
          <cell r="BA367">
            <v>6</v>
          </cell>
          <cell r="BB367">
            <v>38</v>
          </cell>
          <cell r="BC367">
            <v>51</v>
          </cell>
          <cell r="BD367">
            <v>30</v>
          </cell>
          <cell r="BE367">
            <v>81</v>
          </cell>
          <cell r="BF367">
            <v>422</v>
          </cell>
          <cell r="BG367">
            <v>81</v>
          </cell>
          <cell r="BH367">
            <v>635</v>
          </cell>
          <cell r="BI367">
            <v>84.666666666666671</v>
          </cell>
          <cell r="BK367" t="str">
            <v>B+</v>
          </cell>
          <cell r="BL367" t="str">
            <v>A</v>
          </cell>
          <cell r="BM367" t="str">
            <v>C+</v>
          </cell>
          <cell r="BN367" t="str">
            <v>D+</v>
          </cell>
          <cell r="BO367" t="str">
            <v>A</v>
          </cell>
          <cell r="BP367" t="str">
            <v>A++</v>
          </cell>
          <cell r="BQ367" t="str">
            <v>A++</v>
          </cell>
          <cell r="BR367" t="str">
            <v>A++</v>
          </cell>
          <cell r="BS367" t="str">
            <v>A++</v>
          </cell>
          <cell r="BT367" t="str">
            <v>A++</v>
          </cell>
          <cell r="BU367" t="str">
            <v>A++</v>
          </cell>
          <cell r="BW367">
            <v>2</v>
          </cell>
          <cell r="BX367">
            <v>4</v>
          </cell>
          <cell r="BY367">
            <v>4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20.5</v>
          </cell>
          <cell r="CI367">
            <v>0</v>
          </cell>
          <cell r="CJ367" t="str">
            <v>Pass</v>
          </cell>
          <cell r="CK367">
            <v>8.39</v>
          </cell>
        </row>
        <row r="368">
          <cell r="B368" t="str">
            <v>PIET23CA027</v>
          </cell>
          <cell r="C368" t="str">
            <v>KAPIL JANGIR</v>
          </cell>
          <cell r="D368" t="str">
            <v>23EPTCA027</v>
          </cell>
          <cell r="E368" t="str">
            <v>F-27</v>
          </cell>
          <cell r="F368"/>
          <cell r="G368" t="str">
            <v>A</v>
          </cell>
          <cell r="H368" t="str">
            <v>A</v>
          </cell>
          <cell r="I368">
            <v>4</v>
          </cell>
          <cell r="J368">
            <v>4</v>
          </cell>
          <cell r="K368" t="str">
            <v>A</v>
          </cell>
          <cell r="L368" t="str">
            <v>N</v>
          </cell>
          <cell r="M368">
            <v>5</v>
          </cell>
          <cell r="N368">
            <v>5</v>
          </cell>
          <cell r="O368" t="str">
            <v>N</v>
          </cell>
          <cell r="P368" t="str">
            <v>A</v>
          </cell>
          <cell r="Q368">
            <v>7</v>
          </cell>
          <cell r="R368">
            <v>7</v>
          </cell>
          <cell r="S368" t="str">
            <v>N</v>
          </cell>
          <cell r="T368" t="str">
            <v>A</v>
          </cell>
          <cell r="U368">
            <v>8</v>
          </cell>
          <cell r="V368">
            <v>8</v>
          </cell>
          <cell r="W368" t="str">
            <v>A</v>
          </cell>
          <cell r="X368" t="str">
            <v>N</v>
          </cell>
          <cell r="Y368">
            <v>5</v>
          </cell>
          <cell r="Z368">
            <v>5</v>
          </cell>
          <cell r="AA368">
            <v>29</v>
          </cell>
          <cell r="AB368" t="str">
            <v>A</v>
          </cell>
          <cell r="AC368" t="str">
            <v>A</v>
          </cell>
          <cell r="AD368">
            <v>17</v>
          </cell>
          <cell r="AE368">
            <v>17</v>
          </cell>
          <cell r="AF368" t="str">
            <v>A</v>
          </cell>
          <cell r="AG368">
            <v>17</v>
          </cell>
          <cell r="AH368" t="str">
            <v>A</v>
          </cell>
          <cell r="AI368" t="str">
            <v>A</v>
          </cell>
          <cell r="AJ368">
            <v>6</v>
          </cell>
          <cell r="AK368">
            <v>6</v>
          </cell>
          <cell r="AL368" t="str">
            <v>A</v>
          </cell>
          <cell r="AM368">
            <v>6</v>
          </cell>
          <cell r="AN368" t="str">
            <v>A</v>
          </cell>
          <cell r="AO368" t="str">
            <v>A</v>
          </cell>
          <cell r="AP368">
            <v>30</v>
          </cell>
          <cell r="AQ368">
            <v>30</v>
          </cell>
          <cell r="AR368">
            <v>24</v>
          </cell>
          <cell r="AS368">
            <v>54</v>
          </cell>
          <cell r="AT368" t="str">
            <v>A</v>
          </cell>
          <cell r="AU368" t="str">
            <v>A</v>
          </cell>
          <cell r="AV368">
            <v>39</v>
          </cell>
          <cell r="AW368">
            <v>39</v>
          </cell>
          <cell r="AX368" t="str">
            <v>A</v>
          </cell>
          <cell r="AY368">
            <v>39</v>
          </cell>
          <cell r="AZ368" t="str">
            <v>A</v>
          </cell>
          <cell r="BA368" t="str">
            <v>A</v>
          </cell>
          <cell r="BB368">
            <v>7</v>
          </cell>
          <cell r="BC368">
            <v>7</v>
          </cell>
          <cell r="BD368">
            <v>13</v>
          </cell>
          <cell r="BE368">
            <v>20</v>
          </cell>
          <cell r="BF368">
            <v>136</v>
          </cell>
          <cell r="BG368">
            <v>40</v>
          </cell>
          <cell r="BH368">
            <v>205</v>
          </cell>
          <cell r="BI368">
            <v>27.333333333333332</v>
          </cell>
          <cell r="BK368" t="str">
            <v>E</v>
          </cell>
          <cell r="BL368" t="str">
            <v>F</v>
          </cell>
          <cell r="BM368" t="str">
            <v>C+</v>
          </cell>
          <cell r="BN368" t="str">
            <v>F</v>
          </cell>
          <cell r="BO368" t="str">
            <v>F</v>
          </cell>
          <cell r="BP368" t="str">
            <v>A</v>
          </cell>
          <cell r="BQ368" t="str">
            <v>A</v>
          </cell>
          <cell r="BR368" t="str">
            <v>C</v>
          </cell>
          <cell r="BS368" t="str">
            <v>A</v>
          </cell>
          <cell r="BT368" t="str">
            <v>B+</v>
          </cell>
          <cell r="BU368" t="str">
            <v>E+</v>
          </cell>
          <cell r="BW368">
            <v>2</v>
          </cell>
          <cell r="BX368">
            <v>4</v>
          </cell>
          <cell r="BY368">
            <v>4</v>
          </cell>
          <cell r="BZ368">
            <v>2</v>
          </cell>
          <cell r="CA368">
            <v>2</v>
          </cell>
          <cell r="CB368">
            <v>1</v>
          </cell>
          <cell r="CC368">
            <v>1</v>
          </cell>
          <cell r="CD368">
            <v>1.5</v>
          </cell>
          <cell r="CE368">
            <v>1</v>
          </cell>
          <cell r="CF368">
            <v>1.5</v>
          </cell>
          <cell r="CG368">
            <v>0.5</v>
          </cell>
          <cell r="CH368">
            <v>20.5</v>
          </cell>
          <cell r="CI368">
            <v>3</v>
          </cell>
          <cell r="CJ368" t="str">
            <v>Fail</v>
          </cell>
          <cell r="CK368">
            <v>0.98780487804878048</v>
          </cell>
        </row>
        <row r="369">
          <cell r="B369" t="str">
            <v>PIET23CA028</v>
          </cell>
          <cell r="C369" t="str">
            <v>KARTIK DUSEJA</v>
          </cell>
          <cell r="D369" t="str">
            <v>23EPTCA028</v>
          </cell>
          <cell r="E369" t="str">
            <v>F-28</v>
          </cell>
          <cell r="F369"/>
          <cell r="G369">
            <v>4</v>
          </cell>
          <cell r="H369">
            <v>10</v>
          </cell>
          <cell r="I369">
            <v>10</v>
          </cell>
          <cell r="J369">
            <v>24</v>
          </cell>
          <cell r="K369">
            <v>10</v>
          </cell>
          <cell r="L369" t="str">
            <v>N</v>
          </cell>
          <cell r="M369">
            <v>10</v>
          </cell>
          <cell r="N369">
            <v>20</v>
          </cell>
          <cell r="O369" t="str">
            <v>N</v>
          </cell>
          <cell r="P369">
            <v>10</v>
          </cell>
          <cell r="Q369">
            <v>8</v>
          </cell>
          <cell r="R369">
            <v>18</v>
          </cell>
          <cell r="S369">
            <v>5</v>
          </cell>
          <cell r="T369">
            <v>10</v>
          </cell>
          <cell r="U369">
            <v>9</v>
          </cell>
          <cell r="V369">
            <v>24</v>
          </cell>
          <cell r="W369">
            <v>10</v>
          </cell>
          <cell r="X369" t="str">
            <v>A</v>
          </cell>
          <cell r="Y369">
            <v>10</v>
          </cell>
          <cell r="Z369">
            <v>20</v>
          </cell>
          <cell r="AA369">
            <v>106</v>
          </cell>
          <cell r="AB369">
            <v>8</v>
          </cell>
          <cell r="AC369">
            <v>9</v>
          </cell>
          <cell r="AD369">
            <v>37</v>
          </cell>
          <cell r="AE369">
            <v>54</v>
          </cell>
          <cell r="AF369">
            <v>29</v>
          </cell>
          <cell r="AG369">
            <v>83</v>
          </cell>
          <cell r="AH369" t="str">
            <v>A</v>
          </cell>
          <cell r="AI369">
            <v>8</v>
          </cell>
          <cell r="AJ369">
            <v>33</v>
          </cell>
          <cell r="AK369">
            <v>41</v>
          </cell>
          <cell r="AL369">
            <v>30</v>
          </cell>
          <cell r="AM369">
            <v>71</v>
          </cell>
          <cell r="AN369">
            <v>8</v>
          </cell>
          <cell r="AO369">
            <v>8</v>
          </cell>
          <cell r="AP369">
            <v>38</v>
          </cell>
          <cell r="AQ369">
            <v>54</v>
          </cell>
          <cell r="AR369">
            <v>31</v>
          </cell>
          <cell r="AS369">
            <v>85</v>
          </cell>
          <cell r="AT369">
            <v>6</v>
          </cell>
          <cell r="AU369">
            <v>7</v>
          </cell>
          <cell r="AV369">
            <v>37</v>
          </cell>
          <cell r="AW369">
            <v>50</v>
          </cell>
          <cell r="AX369">
            <v>32</v>
          </cell>
          <cell r="AY369">
            <v>82</v>
          </cell>
          <cell r="AZ369">
            <v>8</v>
          </cell>
          <cell r="BA369">
            <v>5</v>
          </cell>
          <cell r="BB369">
            <v>27</v>
          </cell>
          <cell r="BC369">
            <v>40</v>
          </cell>
          <cell r="BD369">
            <v>26</v>
          </cell>
          <cell r="BE369">
            <v>66</v>
          </cell>
          <cell r="BF369">
            <v>387</v>
          </cell>
          <cell r="BG369">
            <v>69</v>
          </cell>
          <cell r="BH369">
            <v>562</v>
          </cell>
          <cell r="BI369">
            <v>74.933333333333323</v>
          </cell>
          <cell r="BK369" t="str">
            <v>B+</v>
          </cell>
          <cell r="BL369" t="str">
            <v>E</v>
          </cell>
          <cell r="BM369" t="str">
            <v>D+</v>
          </cell>
          <cell r="BN369" t="str">
            <v>A</v>
          </cell>
          <cell r="BO369" t="str">
            <v>B</v>
          </cell>
          <cell r="BP369" t="str">
            <v>B+</v>
          </cell>
          <cell r="BQ369" t="str">
            <v>A++</v>
          </cell>
          <cell r="BR369" t="str">
            <v>A++</v>
          </cell>
          <cell r="BS369" t="str">
            <v>A++</v>
          </cell>
          <cell r="BT369" t="str">
            <v>B</v>
          </cell>
          <cell r="BU369" t="str">
            <v>B+</v>
          </cell>
          <cell r="BW369">
            <v>2</v>
          </cell>
          <cell r="BX369">
            <v>4</v>
          </cell>
          <cell r="BY369">
            <v>4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20.5</v>
          </cell>
          <cell r="CI369">
            <v>0</v>
          </cell>
          <cell r="CJ369" t="str">
            <v>Pass</v>
          </cell>
          <cell r="CK369">
            <v>7.13</v>
          </cell>
        </row>
        <row r="370">
          <cell r="B370" t="str">
            <v>PIET23CA029</v>
          </cell>
          <cell r="C370" t="str">
            <v>KARTIK KUMAR</v>
          </cell>
          <cell r="D370" t="str">
            <v>23EPTCA029</v>
          </cell>
          <cell r="E370" t="str">
            <v>F-29</v>
          </cell>
          <cell r="F370"/>
          <cell r="G370">
            <v>3</v>
          </cell>
          <cell r="H370">
            <v>5</v>
          </cell>
          <cell r="I370">
            <v>10</v>
          </cell>
          <cell r="J370">
            <v>18</v>
          </cell>
          <cell r="K370">
            <v>8</v>
          </cell>
          <cell r="L370" t="str">
            <v>N</v>
          </cell>
          <cell r="M370">
            <v>10</v>
          </cell>
          <cell r="N370">
            <v>18</v>
          </cell>
          <cell r="O370" t="str">
            <v>N</v>
          </cell>
          <cell r="P370">
            <v>7</v>
          </cell>
          <cell r="Q370">
            <v>8</v>
          </cell>
          <cell r="R370">
            <v>15</v>
          </cell>
          <cell r="S370" t="str">
            <v>N</v>
          </cell>
          <cell r="T370">
            <v>6</v>
          </cell>
          <cell r="U370">
            <v>9</v>
          </cell>
          <cell r="V370">
            <v>15</v>
          </cell>
          <cell r="W370">
            <v>0</v>
          </cell>
          <cell r="X370">
            <v>8</v>
          </cell>
          <cell r="Y370">
            <v>10</v>
          </cell>
          <cell r="Z370">
            <v>18</v>
          </cell>
          <cell r="AA370">
            <v>84</v>
          </cell>
          <cell r="AB370">
            <v>6</v>
          </cell>
          <cell r="AC370">
            <v>7</v>
          </cell>
          <cell r="AD370">
            <v>33</v>
          </cell>
          <cell r="AE370">
            <v>46</v>
          </cell>
          <cell r="AF370">
            <v>30</v>
          </cell>
          <cell r="AG370">
            <v>76</v>
          </cell>
          <cell r="AH370">
            <v>7</v>
          </cell>
          <cell r="AI370">
            <v>6</v>
          </cell>
          <cell r="AJ370">
            <v>35</v>
          </cell>
          <cell r="AK370">
            <v>48</v>
          </cell>
          <cell r="AL370">
            <v>26</v>
          </cell>
          <cell r="AM370">
            <v>74</v>
          </cell>
          <cell r="AN370">
            <v>6</v>
          </cell>
          <cell r="AO370">
            <v>6</v>
          </cell>
          <cell r="AP370">
            <v>30</v>
          </cell>
          <cell r="AQ370">
            <v>42</v>
          </cell>
          <cell r="AR370">
            <v>24</v>
          </cell>
          <cell r="AS370">
            <v>66</v>
          </cell>
          <cell r="AT370">
            <v>8</v>
          </cell>
          <cell r="AU370">
            <v>5</v>
          </cell>
          <cell r="AV370">
            <v>39</v>
          </cell>
          <cell r="AW370">
            <v>52</v>
          </cell>
          <cell r="AX370">
            <v>26</v>
          </cell>
          <cell r="AY370">
            <v>78</v>
          </cell>
          <cell r="AZ370">
            <v>7</v>
          </cell>
          <cell r="BA370">
            <v>7</v>
          </cell>
          <cell r="BB370">
            <v>26</v>
          </cell>
          <cell r="BC370">
            <v>40</v>
          </cell>
          <cell r="BD370">
            <v>26</v>
          </cell>
          <cell r="BE370">
            <v>66</v>
          </cell>
          <cell r="BF370">
            <v>360</v>
          </cell>
          <cell r="BG370">
            <v>70</v>
          </cell>
          <cell r="BH370">
            <v>514</v>
          </cell>
          <cell r="BI370">
            <v>68.533333333333331</v>
          </cell>
          <cell r="BK370" t="str">
            <v>B+</v>
          </cell>
          <cell r="BL370" t="str">
            <v>F</v>
          </cell>
          <cell r="BM370" t="str">
            <v>E+</v>
          </cell>
          <cell r="BN370" t="str">
            <v>D+</v>
          </cell>
          <cell r="BO370" t="str">
            <v>D</v>
          </cell>
          <cell r="BP370" t="str">
            <v>A</v>
          </cell>
          <cell r="BQ370" t="str">
            <v>A+</v>
          </cell>
          <cell r="BR370" t="str">
            <v>B</v>
          </cell>
          <cell r="BS370" t="str">
            <v>A+</v>
          </cell>
          <cell r="BT370" t="str">
            <v>B</v>
          </cell>
          <cell r="BU370" t="str">
            <v>B+</v>
          </cell>
          <cell r="BW370">
            <v>2</v>
          </cell>
          <cell r="BX370">
            <v>4</v>
          </cell>
          <cell r="BY370">
            <v>4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20.5</v>
          </cell>
          <cell r="CI370">
            <v>1</v>
          </cell>
          <cell r="CJ370" t="str">
            <v>Fail</v>
          </cell>
          <cell r="CK370">
            <v>5.4634146341463419</v>
          </cell>
        </row>
        <row r="371">
          <cell r="B371" t="str">
            <v>PIET23CA030</v>
          </cell>
          <cell r="C371" t="str">
            <v>KARTIKEY MATHUR</v>
          </cell>
          <cell r="D371" t="str">
            <v>23EPTCA030</v>
          </cell>
          <cell r="E371" t="str">
            <v>F-30</v>
          </cell>
          <cell r="F371"/>
          <cell r="G371">
            <v>10</v>
          </cell>
          <cell r="H371">
            <v>10</v>
          </cell>
          <cell r="I371">
            <v>10</v>
          </cell>
          <cell r="J371">
            <v>30</v>
          </cell>
          <cell r="K371">
            <v>7</v>
          </cell>
          <cell r="L371">
            <v>10</v>
          </cell>
          <cell r="M371">
            <v>10</v>
          </cell>
          <cell r="N371">
            <v>27</v>
          </cell>
          <cell r="O371">
            <v>6</v>
          </cell>
          <cell r="P371">
            <v>10</v>
          </cell>
          <cell r="Q371">
            <v>8</v>
          </cell>
          <cell r="R371">
            <v>24</v>
          </cell>
          <cell r="S371">
            <v>6</v>
          </cell>
          <cell r="T371">
            <v>10</v>
          </cell>
          <cell r="U371">
            <v>10</v>
          </cell>
          <cell r="V371">
            <v>26</v>
          </cell>
          <cell r="W371">
            <v>8</v>
          </cell>
          <cell r="X371">
            <v>10</v>
          </cell>
          <cell r="Y371">
            <v>10</v>
          </cell>
          <cell r="Z371">
            <v>28</v>
          </cell>
          <cell r="AA371">
            <v>135</v>
          </cell>
          <cell r="AB371">
            <v>9</v>
          </cell>
          <cell r="AC371">
            <v>8</v>
          </cell>
          <cell r="AD371">
            <v>38</v>
          </cell>
          <cell r="AE371">
            <v>55</v>
          </cell>
          <cell r="AF371">
            <v>36</v>
          </cell>
          <cell r="AG371">
            <v>91</v>
          </cell>
          <cell r="AH371">
            <v>8</v>
          </cell>
          <cell r="AI371">
            <v>7</v>
          </cell>
          <cell r="AJ371">
            <v>32</v>
          </cell>
          <cell r="AK371">
            <v>47</v>
          </cell>
          <cell r="AL371">
            <v>25</v>
          </cell>
          <cell r="AM371">
            <v>72</v>
          </cell>
          <cell r="AN371">
            <v>9</v>
          </cell>
          <cell r="AO371">
            <v>9</v>
          </cell>
          <cell r="AP371">
            <v>40</v>
          </cell>
          <cell r="AQ371">
            <v>58</v>
          </cell>
          <cell r="AR371">
            <v>36</v>
          </cell>
          <cell r="AS371">
            <v>94</v>
          </cell>
          <cell r="AT371">
            <v>7</v>
          </cell>
          <cell r="AU371">
            <v>9</v>
          </cell>
          <cell r="AV371">
            <v>40</v>
          </cell>
          <cell r="AW371">
            <v>56</v>
          </cell>
          <cell r="AX371">
            <v>28</v>
          </cell>
          <cell r="AY371">
            <v>84</v>
          </cell>
          <cell r="AZ371">
            <v>8</v>
          </cell>
          <cell r="BA371">
            <v>6</v>
          </cell>
          <cell r="BB371">
            <v>40</v>
          </cell>
          <cell r="BC371">
            <v>54</v>
          </cell>
          <cell r="BD371">
            <v>32</v>
          </cell>
          <cell r="BE371">
            <v>86</v>
          </cell>
          <cell r="BF371">
            <v>427</v>
          </cell>
          <cell r="BG371">
            <v>91</v>
          </cell>
          <cell r="BH371">
            <v>653</v>
          </cell>
          <cell r="BI371">
            <v>87.066666666666663</v>
          </cell>
          <cell r="BK371" t="str">
            <v>A++</v>
          </cell>
          <cell r="BL371" t="str">
            <v>B</v>
          </cell>
          <cell r="BM371" t="str">
            <v>C+</v>
          </cell>
          <cell r="BN371" t="str">
            <v>A</v>
          </cell>
          <cell r="BO371" t="str">
            <v>A</v>
          </cell>
          <cell r="BP371" t="str">
            <v>A</v>
          </cell>
          <cell r="BQ371" t="str">
            <v>A++</v>
          </cell>
          <cell r="BR371" t="str">
            <v>A++</v>
          </cell>
          <cell r="BS371" t="str">
            <v>A++</v>
          </cell>
          <cell r="BT371" t="str">
            <v>A++</v>
          </cell>
          <cell r="BU371" t="str">
            <v>A++</v>
          </cell>
          <cell r="BW371">
            <v>2</v>
          </cell>
          <cell r="BX371">
            <v>4</v>
          </cell>
          <cell r="BY371">
            <v>4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20.5</v>
          </cell>
          <cell r="CI371">
            <v>0</v>
          </cell>
          <cell r="CJ371" t="str">
            <v>Pass</v>
          </cell>
          <cell r="CK371">
            <v>8.56</v>
          </cell>
        </row>
        <row r="372">
          <cell r="B372" t="str">
            <v>PIET23CA031</v>
          </cell>
          <cell r="C372" t="str">
            <v>KAUSHAL DAGUR</v>
          </cell>
          <cell r="D372" t="str">
            <v>23EPTCA031</v>
          </cell>
          <cell r="E372" t="str">
            <v>F-31</v>
          </cell>
          <cell r="F372"/>
          <cell r="G372" t="str">
            <v>A</v>
          </cell>
          <cell r="H372">
            <v>8</v>
          </cell>
          <cell r="I372">
            <v>10</v>
          </cell>
          <cell r="J372">
            <v>18</v>
          </cell>
          <cell r="K372" t="str">
            <v>A</v>
          </cell>
          <cell r="L372">
            <v>9</v>
          </cell>
          <cell r="M372">
            <v>10</v>
          </cell>
          <cell r="N372">
            <v>19</v>
          </cell>
          <cell r="O372" t="str">
            <v>A</v>
          </cell>
          <cell r="P372">
            <v>10</v>
          </cell>
          <cell r="Q372">
            <v>10</v>
          </cell>
          <cell r="R372">
            <v>20</v>
          </cell>
          <cell r="S372" t="str">
            <v>A</v>
          </cell>
          <cell r="T372">
            <v>10</v>
          </cell>
          <cell r="U372">
            <v>10</v>
          </cell>
          <cell r="V372">
            <v>20</v>
          </cell>
          <cell r="W372" t="str">
            <v>A</v>
          </cell>
          <cell r="X372">
            <v>10</v>
          </cell>
          <cell r="Y372">
            <v>10</v>
          </cell>
          <cell r="Z372">
            <v>20</v>
          </cell>
          <cell r="AA372">
            <v>97</v>
          </cell>
          <cell r="AB372" t="str">
            <v>A</v>
          </cell>
          <cell r="AC372">
            <v>9</v>
          </cell>
          <cell r="AD372">
            <v>36</v>
          </cell>
          <cell r="AE372">
            <v>45</v>
          </cell>
          <cell r="AF372">
            <v>31</v>
          </cell>
          <cell r="AG372">
            <v>76</v>
          </cell>
          <cell r="AH372" t="str">
            <v>A</v>
          </cell>
          <cell r="AI372">
            <v>7</v>
          </cell>
          <cell r="AJ372">
            <v>36</v>
          </cell>
          <cell r="AK372">
            <v>43</v>
          </cell>
          <cell r="AL372">
            <v>29</v>
          </cell>
          <cell r="AM372">
            <v>72</v>
          </cell>
          <cell r="AN372" t="str">
            <v>A</v>
          </cell>
          <cell r="AO372">
            <v>9</v>
          </cell>
          <cell r="AP372">
            <v>40</v>
          </cell>
          <cell r="AQ372">
            <v>49</v>
          </cell>
          <cell r="AR372">
            <v>36</v>
          </cell>
          <cell r="AS372">
            <v>85</v>
          </cell>
          <cell r="AT372" t="str">
            <v>A</v>
          </cell>
          <cell r="AU372">
            <v>8</v>
          </cell>
          <cell r="AV372">
            <v>37</v>
          </cell>
          <cell r="AW372">
            <v>45</v>
          </cell>
          <cell r="AX372">
            <v>29</v>
          </cell>
          <cell r="AY372">
            <v>74</v>
          </cell>
          <cell r="AZ372" t="str">
            <v>A</v>
          </cell>
          <cell r="BA372">
            <v>6</v>
          </cell>
          <cell r="BB372">
            <v>39</v>
          </cell>
          <cell r="BC372">
            <v>45</v>
          </cell>
          <cell r="BD372">
            <v>26</v>
          </cell>
          <cell r="BE372">
            <v>71</v>
          </cell>
          <cell r="BF372">
            <v>378</v>
          </cell>
          <cell r="BG372">
            <v>98</v>
          </cell>
          <cell r="BH372">
            <v>573</v>
          </cell>
          <cell r="BI372">
            <v>76.400000000000006</v>
          </cell>
          <cell r="BK372" t="str">
            <v>A++</v>
          </cell>
          <cell r="BL372" t="str">
            <v>D+</v>
          </cell>
          <cell r="BM372" t="str">
            <v>E+</v>
          </cell>
          <cell r="BN372" t="str">
            <v>E+</v>
          </cell>
          <cell r="BO372" t="str">
            <v>D+</v>
          </cell>
          <cell r="BP372" t="str">
            <v>A</v>
          </cell>
          <cell r="BQ372" t="str">
            <v>A+</v>
          </cell>
          <cell r="BR372" t="str">
            <v>A++</v>
          </cell>
          <cell r="BS372" t="str">
            <v>A</v>
          </cell>
          <cell r="BT372" t="str">
            <v>B+</v>
          </cell>
          <cell r="BU372" t="str">
            <v>A++</v>
          </cell>
          <cell r="BW372">
            <v>2</v>
          </cell>
          <cell r="BX372">
            <v>4</v>
          </cell>
          <cell r="BY372">
            <v>4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20.5</v>
          </cell>
          <cell r="CI372">
            <v>0</v>
          </cell>
          <cell r="CJ372" t="str">
            <v>Pass</v>
          </cell>
          <cell r="CK372">
            <v>7.02</v>
          </cell>
        </row>
        <row r="373">
          <cell r="B373" t="str">
            <v>PIET23CA032</v>
          </cell>
          <cell r="C373" t="str">
            <v>KRISH AGARWAL</v>
          </cell>
          <cell r="D373" t="str">
            <v>23EPTCA032</v>
          </cell>
          <cell r="E373" t="str">
            <v>F-32</v>
          </cell>
          <cell r="F373"/>
          <cell r="G373">
            <v>4</v>
          </cell>
          <cell r="H373">
            <v>8</v>
          </cell>
          <cell r="I373">
            <v>10</v>
          </cell>
          <cell r="J373">
            <v>22</v>
          </cell>
          <cell r="K373">
            <v>2</v>
          </cell>
          <cell r="L373">
            <v>7</v>
          </cell>
          <cell r="M373">
            <v>10</v>
          </cell>
          <cell r="N373">
            <v>19</v>
          </cell>
          <cell r="O373">
            <v>3</v>
          </cell>
          <cell r="P373">
            <v>9</v>
          </cell>
          <cell r="Q373">
            <v>10</v>
          </cell>
          <cell r="R373">
            <v>22</v>
          </cell>
          <cell r="S373" t="str">
            <v>A</v>
          </cell>
          <cell r="T373">
            <v>9</v>
          </cell>
          <cell r="U373">
            <v>9</v>
          </cell>
          <cell r="V373">
            <v>18</v>
          </cell>
          <cell r="W373">
            <v>3</v>
          </cell>
          <cell r="X373">
            <v>7</v>
          </cell>
          <cell r="Y373">
            <v>10</v>
          </cell>
          <cell r="Z373">
            <v>20</v>
          </cell>
          <cell r="AA373">
            <v>101</v>
          </cell>
          <cell r="AB373">
            <v>7</v>
          </cell>
          <cell r="AC373">
            <v>8</v>
          </cell>
          <cell r="AD373">
            <v>38</v>
          </cell>
          <cell r="AE373">
            <v>53</v>
          </cell>
          <cell r="AF373">
            <v>24</v>
          </cell>
          <cell r="AG373">
            <v>77</v>
          </cell>
          <cell r="AH373">
            <v>8</v>
          </cell>
          <cell r="AI373">
            <v>5</v>
          </cell>
          <cell r="AJ373">
            <v>34</v>
          </cell>
          <cell r="AK373">
            <v>47</v>
          </cell>
          <cell r="AL373">
            <v>25</v>
          </cell>
          <cell r="AM373">
            <v>72</v>
          </cell>
          <cell r="AN373">
            <v>7</v>
          </cell>
          <cell r="AO373">
            <v>8</v>
          </cell>
          <cell r="AP373">
            <v>34</v>
          </cell>
          <cell r="AQ373">
            <v>49</v>
          </cell>
          <cell r="AR373">
            <v>32</v>
          </cell>
          <cell r="AS373">
            <v>81</v>
          </cell>
          <cell r="AT373" t="str">
            <v>A</v>
          </cell>
          <cell r="AU373">
            <v>6</v>
          </cell>
          <cell r="AV373">
            <v>36</v>
          </cell>
          <cell r="AW373">
            <v>42</v>
          </cell>
          <cell r="AX373">
            <v>21</v>
          </cell>
          <cell r="AY373">
            <v>63</v>
          </cell>
          <cell r="AZ373">
            <v>7</v>
          </cell>
          <cell r="BA373">
            <v>9</v>
          </cell>
          <cell r="BB373">
            <v>31</v>
          </cell>
          <cell r="BC373">
            <v>47</v>
          </cell>
          <cell r="BD373">
            <v>30</v>
          </cell>
          <cell r="BE373">
            <v>77</v>
          </cell>
          <cell r="BF373">
            <v>370</v>
          </cell>
          <cell r="BG373">
            <v>87</v>
          </cell>
          <cell r="BH373">
            <v>558</v>
          </cell>
          <cell r="BI373">
            <v>74.400000000000006</v>
          </cell>
          <cell r="BK373" t="str">
            <v>D+</v>
          </cell>
          <cell r="BL373" t="str">
            <v>E+</v>
          </cell>
          <cell r="BM373" t="str">
            <v>E+</v>
          </cell>
          <cell r="BN373" t="str">
            <v>E+</v>
          </cell>
          <cell r="BO373" t="str">
            <v>D</v>
          </cell>
          <cell r="BP373" t="str">
            <v>A</v>
          </cell>
          <cell r="BQ373" t="str">
            <v>A+</v>
          </cell>
          <cell r="BR373" t="str">
            <v>A++</v>
          </cell>
          <cell r="BS373" t="str">
            <v>B</v>
          </cell>
          <cell r="BT373" t="str">
            <v>A+</v>
          </cell>
          <cell r="BU373" t="str">
            <v>A++</v>
          </cell>
          <cell r="BW373">
            <v>2</v>
          </cell>
          <cell r="BX373">
            <v>4</v>
          </cell>
          <cell r="BY373">
            <v>4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20.5</v>
          </cell>
          <cell r="CI373">
            <v>0</v>
          </cell>
          <cell r="CJ373" t="str">
            <v>Pass</v>
          </cell>
          <cell r="CK373">
            <v>5.88</v>
          </cell>
        </row>
        <row r="374">
          <cell r="B374" t="str">
            <v>PIET23CA033</v>
          </cell>
          <cell r="C374" t="str">
            <v>KRISH KHANDELWAL</v>
          </cell>
          <cell r="D374" t="str">
            <v>23EPTCA033</v>
          </cell>
          <cell r="E374" t="str">
            <v>F-33</v>
          </cell>
          <cell r="F374"/>
          <cell r="G374">
            <v>7</v>
          </cell>
          <cell r="H374">
            <v>10</v>
          </cell>
          <cell r="I374">
            <v>10</v>
          </cell>
          <cell r="J374">
            <v>27</v>
          </cell>
          <cell r="K374">
            <v>7</v>
          </cell>
          <cell r="L374">
            <v>10</v>
          </cell>
          <cell r="M374">
            <v>10</v>
          </cell>
          <cell r="N374">
            <v>27</v>
          </cell>
          <cell r="O374">
            <v>5</v>
          </cell>
          <cell r="P374">
            <v>10</v>
          </cell>
          <cell r="Q374">
            <v>10</v>
          </cell>
          <cell r="R374">
            <v>25</v>
          </cell>
          <cell r="S374">
            <v>7</v>
          </cell>
          <cell r="T374">
            <v>10</v>
          </cell>
          <cell r="U374">
            <v>10</v>
          </cell>
          <cell r="V374">
            <v>27</v>
          </cell>
          <cell r="W374">
            <v>4</v>
          </cell>
          <cell r="X374">
            <v>10</v>
          </cell>
          <cell r="Y374">
            <v>10</v>
          </cell>
          <cell r="Z374">
            <v>24</v>
          </cell>
          <cell r="AA374">
            <v>130</v>
          </cell>
          <cell r="AB374">
            <v>9</v>
          </cell>
          <cell r="AC374">
            <v>9</v>
          </cell>
          <cell r="AD374">
            <v>39</v>
          </cell>
          <cell r="AE374">
            <v>57</v>
          </cell>
          <cell r="AF374">
            <v>38</v>
          </cell>
          <cell r="AG374">
            <v>95</v>
          </cell>
          <cell r="AH374">
            <v>6</v>
          </cell>
          <cell r="AI374">
            <v>6</v>
          </cell>
          <cell r="AJ374">
            <v>35</v>
          </cell>
          <cell r="AK374">
            <v>47</v>
          </cell>
          <cell r="AL374">
            <v>29</v>
          </cell>
          <cell r="AM374">
            <v>76</v>
          </cell>
          <cell r="AN374">
            <v>9</v>
          </cell>
          <cell r="AO374">
            <v>9</v>
          </cell>
          <cell r="AP374">
            <v>39</v>
          </cell>
          <cell r="AQ374">
            <v>57</v>
          </cell>
          <cell r="AR374">
            <v>32</v>
          </cell>
          <cell r="AS374">
            <v>89</v>
          </cell>
          <cell r="AT374">
            <v>8</v>
          </cell>
          <cell r="AU374">
            <v>9</v>
          </cell>
          <cell r="AV374">
            <v>39</v>
          </cell>
          <cell r="AW374">
            <v>56</v>
          </cell>
          <cell r="AX374">
            <v>31</v>
          </cell>
          <cell r="AY374">
            <v>87</v>
          </cell>
          <cell r="AZ374">
            <v>7</v>
          </cell>
          <cell r="BA374">
            <v>6</v>
          </cell>
          <cell r="BB374">
            <v>35</v>
          </cell>
          <cell r="BC374">
            <v>48</v>
          </cell>
          <cell r="BD374">
            <v>34</v>
          </cell>
          <cell r="BE374">
            <v>82</v>
          </cell>
          <cell r="BF374">
            <v>429</v>
          </cell>
          <cell r="BG374">
            <v>100</v>
          </cell>
          <cell r="BH374">
            <v>659</v>
          </cell>
          <cell r="BI374">
            <v>87.866666666666674</v>
          </cell>
          <cell r="BK374" t="str">
            <v>A++</v>
          </cell>
          <cell r="BL374" t="str">
            <v>B+</v>
          </cell>
          <cell r="BM374" t="str">
            <v>B</v>
          </cell>
          <cell r="BN374" t="str">
            <v>C+</v>
          </cell>
          <cell r="BO374" t="str">
            <v>B</v>
          </cell>
          <cell r="BP374" t="str">
            <v>A+</v>
          </cell>
          <cell r="BQ374" t="str">
            <v>A++</v>
          </cell>
          <cell r="BR374" t="str">
            <v>A++</v>
          </cell>
          <cell r="BS374" t="str">
            <v>A++</v>
          </cell>
          <cell r="BT374" t="str">
            <v>A++</v>
          </cell>
          <cell r="BU374" t="str">
            <v>A++</v>
          </cell>
          <cell r="BW374">
            <v>2</v>
          </cell>
          <cell r="BX374">
            <v>4</v>
          </cell>
          <cell r="BY374">
            <v>4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20.5</v>
          </cell>
          <cell r="CI374">
            <v>0</v>
          </cell>
          <cell r="CJ374" t="str">
            <v>Pass</v>
          </cell>
          <cell r="CK374">
            <v>8.5399999999999991</v>
          </cell>
        </row>
        <row r="375">
          <cell r="B375" t="str">
            <v>PIET23CA034</v>
          </cell>
          <cell r="C375" t="str">
            <v>KRISH SHARMA</v>
          </cell>
          <cell r="D375" t="str">
            <v>23EPTCA034</v>
          </cell>
          <cell r="E375" t="str">
            <v>F-34</v>
          </cell>
          <cell r="F375"/>
          <cell r="G375">
            <v>5</v>
          </cell>
          <cell r="H375">
            <v>9</v>
          </cell>
          <cell r="I375">
            <v>10</v>
          </cell>
          <cell r="J375">
            <v>24</v>
          </cell>
          <cell r="K375">
            <v>7</v>
          </cell>
          <cell r="L375">
            <v>9</v>
          </cell>
          <cell r="M375">
            <v>10</v>
          </cell>
          <cell r="N375">
            <v>26</v>
          </cell>
          <cell r="O375">
            <v>6</v>
          </cell>
          <cell r="P375">
            <v>10</v>
          </cell>
          <cell r="Q375">
            <v>10</v>
          </cell>
          <cell r="R375">
            <v>26</v>
          </cell>
          <cell r="S375">
            <v>5</v>
          </cell>
          <cell r="T375">
            <v>10</v>
          </cell>
          <cell r="U375">
            <v>9</v>
          </cell>
          <cell r="V375">
            <v>24</v>
          </cell>
          <cell r="W375">
            <v>7</v>
          </cell>
          <cell r="X375">
            <v>10</v>
          </cell>
          <cell r="Y375">
            <v>10</v>
          </cell>
          <cell r="Z375">
            <v>27</v>
          </cell>
          <cell r="AA375">
            <v>127</v>
          </cell>
          <cell r="AB375">
            <v>7</v>
          </cell>
          <cell r="AC375">
            <v>7</v>
          </cell>
          <cell r="AD375">
            <v>35</v>
          </cell>
          <cell r="AE375">
            <v>49</v>
          </cell>
          <cell r="AF375">
            <v>38</v>
          </cell>
          <cell r="AG375">
            <v>87</v>
          </cell>
          <cell r="AH375">
            <v>8</v>
          </cell>
          <cell r="AI375">
            <v>8</v>
          </cell>
          <cell r="AJ375">
            <v>34</v>
          </cell>
          <cell r="AK375">
            <v>50</v>
          </cell>
          <cell r="AL375">
            <v>24</v>
          </cell>
          <cell r="AM375">
            <v>74</v>
          </cell>
          <cell r="AN375">
            <v>9</v>
          </cell>
          <cell r="AO375">
            <v>9</v>
          </cell>
          <cell r="AP375">
            <v>40</v>
          </cell>
          <cell r="AQ375">
            <v>58</v>
          </cell>
          <cell r="AR375">
            <v>35</v>
          </cell>
          <cell r="AS375">
            <v>93</v>
          </cell>
          <cell r="AT375">
            <v>7</v>
          </cell>
          <cell r="AU375">
            <v>9</v>
          </cell>
          <cell r="AV375">
            <v>40</v>
          </cell>
          <cell r="AW375">
            <v>56</v>
          </cell>
          <cell r="AX375">
            <v>27</v>
          </cell>
          <cell r="AY375">
            <v>83</v>
          </cell>
          <cell r="AZ375">
            <v>8</v>
          </cell>
          <cell r="BA375">
            <v>7</v>
          </cell>
          <cell r="BB375">
            <v>39</v>
          </cell>
          <cell r="BC375">
            <v>54</v>
          </cell>
          <cell r="BD375">
            <v>29</v>
          </cell>
          <cell r="BE375">
            <v>83</v>
          </cell>
          <cell r="BF375">
            <v>420</v>
          </cell>
          <cell r="BG375">
            <v>92</v>
          </cell>
          <cell r="BH375">
            <v>639</v>
          </cell>
          <cell r="BI375">
            <v>85.2</v>
          </cell>
          <cell r="BK375" t="str">
            <v>A++</v>
          </cell>
          <cell r="BL375" t="str">
            <v>C</v>
          </cell>
          <cell r="BM375" t="str">
            <v>C+</v>
          </cell>
          <cell r="BN375" t="str">
            <v>B</v>
          </cell>
          <cell r="BO375" t="str">
            <v>C+</v>
          </cell>
          <cell r="BP375" t="str">
            <v>A</v>
          </cell>
          <cell r="BQ375" t="str">
            <v>A++</v>
          </cell>
          <cell r="BR375" t="str">
            <v>A++</v>
          </cell>
          <cell r="BS375" t="str">
            <v>A++</v>
          </cell>
          <cell r="BT375" t="str">
            <v>A++</v>
          </cell>
          <cell r="BU375" t="str">
            <v>A++</v>
          </cell>
          <cell r="BW375">
            <v>2</v>
          </cell>
          <cell r="BX375">
            <v>4</v>
          </cell>
          <cell r="BY375">
            <v>4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20.5</v>
          </cell>
          <cell r="CI375">
            <v>0</v>
          </cell>
          <cell r="CJ375" t="str">
            <v>Pass</v>
          </cell>
          <cell r="CK375">
            <v>8.1199999999999992</v>
          </cell>
        </row>
        <row r="376">
          <cell r="B376" t="str">
            <v>PIET23CA035</v>
          </cell>
          <cell r="C376" t="str">
            <v>KRISHAN PAL SINGH</v>
          </cell>
          <cell r="D376" t="str">
            <v>23EPTCA035</v>
          </cell>
          <cell r="E376" t="str">
            <v>F-35</v>
          </cell>
          <cell r="F376"/>
          <cell r="G376">
            <v>4</v>
          </cell>
          <cell r="H376">
            <v>8</v>
          </cell>
          <cell r="I376">
            <v>10</v>
          </cell>
          <cell r="J376">
            <v>22</v>
          </cell>
          <cell r="K376">
            <v>5</v>
          </cell>
          <cell r="L376">
            <v>10</v>
          </cell>
          <cell r="M376">
            <v>10</v>
          </cell>
          <cell r="N376">
            <v>25</v>
          </cell>
          <cell r="O376">
            <v>4</v>
          </cell>
          <cell r="P376">
            <v>8</v>
          </cell>
          <cell r="Q376">
            <v>10</v>
          </cell>
          <cell r="R376">
            <v>22</v>
          </cell>
          <cell r="S376">
            <v>7</v>
          </cell>
          <cell r="T376">
            <v>10</v>
          </cell>
          <cell r="U376">
            <v>9</v>
          </cell>
          <cell r="V376">
            <v>26</v>
          </cell>
          <cell r="W376">
            <v>5</v>
          </cell>
          <cell r="X376">
            <v>9</v>
          </cell>
          <cell r="Y376">
            <v>10</v>
          </cell>
          <cell r="Z376">
            <v>24</v>
          </cell>
          <cell r="AA376">
            <v>119</v>
          </cell>
          <cell r="AB376">
            <v>7</v>
          </cell>
          <cell r="AC376">
            <v>8</v>
          </cell>
          <cell r="AD376">
            <v>34</v>
          </cell>
          <cell r="AE376">
            <v>49</v>
          </cell>
          <cell r="AF376">
            <v>30</v>
          </cell>
          <cell r="AG376">
            <v>79</v>
          </cell>
          <cell r="AH376">
            <v>7</v>
          </cell>
          <cell r="AI376">
            <v>6</v>
          </cell>
          <cell r="AJ376">
            <v>33</v>
          </cell>
          <cell r="AK376">
            <v>46</v>
          </cell>
          <cell r="AL376">
            <v>25</v>
          </cell>
          <cell r="AM376">
            <v>71</v>
          </cell>
          <cell r="AN376">
            <v>9</v>
          </cell>
          <cell r="AO376" t="str">
            <v>A</v>
          </cell>
          <cell r="AP376">
            <v>37</v>
          </cell>
          <cell r="AQ376">
            <v>46</v>
          </cell>
          <cell r="AR376">
            <v>34</v>
          </cell>
          <cell r="AS376">
            <v>80</v>
          </cell>
          <cell r="AT376">
            <v>8</v>
          </cell>
          <cell r="AU376">
            <v>7</v>
          </cell>
          <cell r="AV376">
            <v>38</v>
          </cell>
          <cell r="AW376">
            <v>53</v>
          </cell>
          <cell r="AX376">
            <v>25</v>
          </cell>
          <cell r="AY376">
            <v>78</v>
          </cell>
          <cell r="AZ376">
            <v>9</v>
          </cell>
          <cell r="BA376">
            <v>5</v>
          </cell>
          <cell r="BB376">
            <v>40</v>
          </cell>
          <cell r="BC376">
            <v>54</v>
          </cell>
          <cell r="BD376">
            <v>30</v>
          </cell>
          <cell r="BE376">
            <v>84</v>
          </cell>
          <cell r="BF376">
            <v>392</v>
          </cell>
          <cell r="BG376">
            <v>76</v>
          </cell>
          <cell r="BH376">
            <v>587</v>
          </cell>
          <cell r="BI376">
            <v>78.266666666666666</v>
          </cell>
          <cell r="BK376" t="str">
            <v>A+</v>
          </cell>
          <cell r="BL376" t="str">
            <v>D+</v>
          </cell>
          <cell r="BM376" t="str">
            <v>C</v>
          </cell>
          <cell r="BN376" t="str">
            <v>B+</v>
          </cell>
          <cell r="BO376" t="str">
            <v>E+</v>
          </cell>
          <cell r="BP376" t="str">
            <v>B+</v>
          </cell>
          <cell r="BQ376" t="str">
            <v>A+</v>
          </cell>
          <cell r="BR376" t="str">
            <v>A+</v>
          </cell>
          <cell r="BS376" t="str">
            <v>A+</v>
          </cell>
          <cell r="BT376" t="str">
            <v>A++</v>
          </cell>
          <cell r="BU376" t="str">
            <v>A+</v>
          </cell>
          <cell r="BW376">
            <v>2</v>
          </cell>
          <cell r="BX376">
            <v>4</v>
          </cell>
          <cell r="BY376">
            <v>4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20.5</v>
          </cell>
          <cell r="CI376">
            <v>0</v>
          </cell>
          <cell r="CJ376" t="str">
            <v>Pass</v>
          </cell>
          <cell r="CK376">
            <v>7.46</v>
          </cell>
        </row>
        <row r="377">
          <cell r="B377" t="str">
            <v>PIET23CA036</v>
          </cell>
          <cell r="C377" t="str">
            <v>LAV GURJAR</v>
          </cell>
          <cell r="D377" t="str">
            <v>23EPTCA036</v>
          </cell>
          <cell r="E377" t="str">
            <v>F-36</v>
          </cell>
          <cell r="F377"/>
          <cell r="G377">
            <v>2</v>
          </cell>
          <cell r="H377">
            <v>8</v>
          </cell>
          <cell r="I377">
            <v>10</v>
          </cell>
          <cell r="J377">
            <v>20</v>
          </cell>
          <cell r="K377">
            <v>3</v>
          </cell>
          <cell r="L377">
            <v>7</v>
          </cell>
          <cell r="M377">
            <v>10</v>
          </cell>
          <cell r="N377">
            <v>20</v>
          </cell>
          <cell r="O377">
            <v>8</v>
          </cell>
          <cell r="P377" t="str">
            <v>A</v>
          </cell>
          <cell r="Q377">
            <v>10</v>
          </cell>
          <cell r="R377">
            <v>18</v>
          </cell>
          <cell r="S377">
            <v>5</v>
          </cell>
          <cell r="T377">
            <v>8</v>
          </cell>
          <cell r="U377">
            <v>9</v>
          </cell>
          <cell r="V377">
            <v>22</v>
          </cell>
          <cell r="W377">
            <v>5</v>
          </cell>
          <cell r="X377">
            <v>9</v>
          </cell>
          <cell r="Y377">
            <v>10</v>
          </cell>
          <cell r="Z377">
            <v>24</v>
          </cell>
          <cell r="AA377">
            <v>104</v>
          </cell>
          <cell r="AB377">
            <v>3</v>
          </cell>
          <cell r="AC377" t="str">
            <v>A</v>
          </cell>
          <cell r="AD377">
            <v>32</v>
          </cell>
          <cell r="AE377">
            <v>35</v>
          </cell>
          <cell r="AF377">
            <v>19</v>
          </cell>
          <cell r="AG377">
            <v>54</v>
          </cell>
          <cell r="AH377">
            <v>6</v>
          </cell>
          <cell r="AI377" t="str">
            <v>A</v>
          </cell>
          <cell r="AJ377">
            <v>35</v>
          </cell>
          <cell r="AK377">
            <v>41</v>
          </cell>
          <cell r="AL377">
            <v>27</v>
          </cell>
          <cell r="AM377">
            <v>68</v>
          </cell>
          <cell r="AN377" t="str">
            <v>A</v>
          </cell>
          <cell r="AO377" t="str">
            <v>A</v>
          </cell>
          <cell r="AP377">
            <v>33</v>
          </cell>
          <cell r="AQ377">
            <v>33</v>
          </cell>
          <cell r="AR377">
            <v>25</v>
          </cell>
          <cell r="AS377">
            <v>58</v>
          </cell>
          <cell r="AT377" t="str">
            <v>A</v>
          </cell>
          <cell r="AU377" t="str">
            <v>A</v>
          </cell>
          <cell r="AV377">
            <v>37</v>
          </cell>
          <cell r="AW377">
            <v>37</v>
          </cell>
          <cell r="AX377" t="str">
            <v>A</v>
          </cell>
          <cell r="AY377">
            <v>37</v>
          </cell>
          <cell r="AZ377">
            <v>4</v>
          </cell>
          <cell r="BA377" t="str">
            <v>A</v>
          </cell>
          <cell r="BB377">
            <v>25</v>
          </cell>
          <cell r="BC377">
            <v>29</v>
          </cell>
          <cell r="BD377">
            <v>12</v>
          </cell>
          <cell r="BE377">
            <v>41</v>
          </cell>
          <cell r="BF377">
            <v>258</v>
          </cell>
          <cell r="BG377">
            <v>95</v>
          </cell>
          <cell r="BH377">
            <v>457</v>
          </cell>
          <cell r="BI377">
            <v>60.93333333333333</v>
          </cell>
          <cell r="BK377" t="str">
            <v>C+</v>
          </cell>
          <cell r="BL377" t="str">
            <v>F</v>
          </cell>
          <cell r="BM377" t="str">
            <v>B+</v>
          </cell>
          <cell r="BN377" t="str">
            <v>D+</v>
          </cell>
          <cell r="BO377" t="str">
            <v>E+</v>
          </cell>
          <cell r="BP377" t="str">
            <v>B+</v>
          </cell>
          <cell r="BQ377" t="str">
            <v>C</v>
          </cell>
          <cell r="BR377" t="str">
            <v>C+</v>
          </cell>
          <cell r="BS377" t="str">
            <v>A++</v>
          </cell>
          <cell r="BT377" t="str">
            <v>E+</v>
          </cell>
          <cell r="BU377" t="str">
            <v>A++</v>
          </cell>
          <cell r="BW377">
            <v>2</v>
          </cell>
          <cell r="BX377">
            <v>4</v>
          </cell>
          <cell r="BY377">
            <v>4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20.5</v>
          </cell>
          <cell r="CI377">
            <v>1</v>
          </cell>
          <cell r="CJ377" t="str">
            <v>Fail</v>
          </cell>
          <cell r="CK377">
            <v>2.5121951219512195</v>
          </cell>
        </row>
        <row r="378">
          <cell r="B378" t="str">
            <v>PIET23CA037</v>
          </cell>
          <cell r="C378" t="str">
            <v>MADHAV KHANDELWAL</v>
          </cell>
          <cell r="D378" t="str">
            <v>23EPTCA037</v>
          </cell>
          <cell r="E378" t="str">
            <v>F-37</v>
          </cell>
          <cell r="F378"/>
          <cell r="G378">
            <v>5</v>
          </cell>
          <cell r="H378">
            <v>10</v>
          </cell>
          <cell r="I378">
            <v>10</v>
          </cell>
          <cell r="J378">
            <v>25</v>
          </cell>
          <cell r="K378">
            <v>4</v>
          </cell>
          <cell r="L378">
            <v>8</v>
          </cell>
          <cell r="M378">
            <v>10</v>
          </cell>
          <cell r="N378">
            <v>22</v>
          </cell>
          <cell r="O378">
            <v>6</v>
          </cell>
          <cell r="P378">
            <v>9</v>
          </cell>
          <cell r="Q378">
            <v>10</v>
          </cell>
          <cell r="R378">
            <v>25</v>
          </cell>
          <cell r="S378">
            <v>5</v>
          </cell>
          <cell r="T378">
            <v>9</v>
          </cell>
          <cell r="U378">
            <v>10</v>
          </cell>
          <cell r="V378">
            <v>24</v>
          </cell>
          <cell r="W378">
            <v>6</v>
          </cell>
          <cell r="X378">
            <v>8</v>
          </cell>
          <cell r="Y378">
            <v>10</v>
          </cell>
          <cell r="Z378">
            <v>24</v>
          </cell>
          <cell r="AA378">
            <v>120</v>
          </cell>
          <cell r="AB378">
            <v>7</v>
          </cell>
          <cell r="AC378">
            <v>7</v>
          </cell>
          <cell r="AD378">
            <v>38</v>
          </cell>
          <cell r="AE378">
            <v>52</v>
          </cell>
          <cell r="AF378">
            <v>31</v>
          </cell>
          <cell r="AG378">
            <v>83</v>
          </cell>
          <cell r="AH378">
            <v>6</v>
          </cell>
          <cell r="AI378">
            <v>6</v>
          </cell>
          <cell r="AJ378">
            <v>34</v>
          </cell>
          <cell r="AK378">
            <v>46</v>
          </cell>
          <cell r="AL378">
            <v>28</v>
          </cell>
          <cell r="AM378">
            <v>74</v>
          </cell>
          <cell r="AN378">
            <v>9</v>
          </cell>
          <cell r="AO378">
            <v>9</v>
          </cell>
          <cell r="AP378">
            <v>37</v>
          </cell>
          <cell r="AQ378">
            <v>55</v>
          </cell>
          <cell r="AR378">
            <v>32</v>
          </cell>
          <cell r="AS378">
            <v>87</v>
          </cell>
          <cell r="AT378">
            <v>7</v>
          </cell>
          <cell r="AU378">
            <v>8</v>
          </cell>
          <cell r="AV378">
            <v>37</v>
          </cell>
          <cell r="AW378">
            <v>52</v>
          </cell>
          <cell r="AX378">
            <v>25</v>
          </cell>
          <cell r="AY378">
            <v>77</v>
          </cell>
          <cell r="AZ378">
            <v>8</v>
          </cell>
          <cell r="BA378">
            <v>9</v>
          </cell>
          <cell r="BB378">
            <v>34</v>
          </cell>
          <cell r="BC378">
            <v>51</v>
          </cell>
          <cell r="BD378">
            <v>29</v>
          </cell>
          <cell r="BE378">
            <v>80</v>
          </cell>
          <cell r="BF378">
            <v>401</v>
          </cell>
          <cell r="BG378">
            <v>95</v>
          </cell>
          <cell r="BH378">
            <v>616</v>
          </cell>
          <cell r="BI378">
            <v>82.13333333333334</v>
          </cell>
          <cell r="BK378" t="str">
            <v>A+</v>
          </cell>
          <cell r="BL378" t="str">
            <v>C+</v>
          </cell>
          <cell r="BM378" t="str">
            <v>C</v>
          </cell>
          <cell r="BN378" t="str">
            <v>D+</v>
          </cell>
          <cell r="BO378" t="str">
            <v>D+</v>
          </cell>
          <cell r="BP378" t="str">
            <v>A</v>
          </cell>
          <cell r="BQ378" t="str">
            <v>A++</v>
          </cell>
          <cell r="BR378" t="str">
            <v>A++</v>
          </cell>
          <cell r="BS378" t="str">
            <v>A+</v>
          </cell>
          <cell r="BT378" t="str">
            <v>A+</v>
          </cell>
          <cell r="BU378" t="str">
            <v>A++</v>
          </cell>
          <cell r="BW378">
            <v>2</v>
          </cell>
          <cell r="BX378">
            <v>4</v>
          </cell>
          <cell r="BY378">
            <v>4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20.5</v>
          </cell>
          <cell r="CI378">
            <v>0</v>
          </cell>
          <cell r="CJ378" t="str">
            <v>Pass</v>
          </cell>
          <cell r="CK378">
            <v>7.66</v>
          </cell>
        </row>
        <row r="379">
          <cell r="B379" t="str">
            <v>PIET23CA038</v>
          </cell>
          <cell r="C379" t="str">
            <v>MANVADITYA SINGH</v>
          </cell>
          <cell r="D379" t="str">
            <v>23EPTCA038</v>
          </cell>
          <cell r="E379" t="str">
            <v>F-38</v>
          </cell>
          <cell r="F379"/>
          <cell r="G379">
            <v>5</v>
          </cell>
          <cell r="H379">
            <v>8</v>
          </cell>
          <cell r="I379">
            <v>10</v>
          </cell>
          <cell r="J379">
            <v>23</v>
          </cell>
          <cell r="K379">
            <v>4</v>
          </cell>
          <cell r="L379">
            <v>8</v>
          </cell>
          <cell r="M379">
            <v>10</v>
          </cell>
          <cell r="N379">
            <v>22</v>
          </cell>
          <cell r="O379">
            <v>5</v>
          </cell>
          <cell r="P379">
            <v>9</v>
          </cell>
          <cell r="Q379">
            <v>10</v>
          </cell>
          <cell r="R379">
            <v>24</v>
          </cell>
          <cell r="S379">
            <v>5</v>
          </cell>
          <cell r="T379">
            <v>7</v>
          </cell>
          <cell r="U379">
            <v>10</v>
          </cell>
          <cell r="V379">
            <v>22</v>
          </cell>
          <cell r="W379">
            <v>3</v>
          </cell>
          <cell r="X379">
            <v>10</v>
          </cell>
          <cell r="Y379">
            <v>10</v>
          </cell>
          <cell r="Z379">
            <v>23</v>
          </cell>
          <cell r="AA379">
            <v>114</v>
          </cell>
          <cell r="AB379">
            <v>7</v>
          </cell>
          <cell r="AC379">
            <v>9</v>
          </cell>
          <cell r="AD379">
            <v>38</v>
          </cell>
          <cell r="AE379">
            <v>54</v>
          </cell>
          <cell r="AF379">
            <v>30</v>
          </cell>
          <cell r="AG379">
            <v>84</v>
          </cell>
          <cell r="AH379">
            <v>8</v>
          </cell>
          <cell r="AI379">
            <v>8</v>
          </cell>
          <cell r="AJ379">
            <v>32</v>
          </cell>
          <cell r="AK379">
            <v>48</v>
          </cell>
          <cell r="AL379">
            <v>24</v>
          </cell>
          <cell r="AM379">
            <v>72</v>
          </cell>
          <cell r="AN379">
            <v>8</v>
          </cell>
          <cell r="AO379">
            <v>8</v>
          </cell>
          <cell r="AP379">
            <v>34</v>
          </cell>
          <cell r="AQ379">
            <v>50</v>
          </cell>
          <cell r="AR379">
            <v>26</v>
          </cell>
          <cell r="AS379">
            <v>76</v>
          </cell>
          <cell r="AT379">
            <v>7</v>
          </cell>
          <cell r="AU379">
            <v>8</v>
          </cell>
          <cell r="AV379">
            <v>39</v>
          </cell>
          <cell r="AW379">
            <v>54</v>
          </cell>
          <cell r="AX379">
            <v>16</v>
          </cell>
          <cell r="AY379">
            <v>70</v>
          </cell>
          <cell r="AZ379">
            <v>8</v>
          </cell>
          <cell r="BA379">
            <v>8</v>
          </cell>
          <cell r="BB379">
            <v>35</v>
          </cell>
          <cell r="BC379">
            <v>51</v>
          </cell>
          <cell r="BD379">
            <v>27</v>
          </cell>
          <cell r="BE379">
            <v>78</v>
          </cell>
          <cell r="BF379">
            <v>380</v>
          </cell>
          <cell r="BG379">
            <v>83</v>
          </cell>
          <cell r="BH379">
            <v>577</v>
          </cell>
          <cell r="BI379">
            <v>76.933333333333337</v>
          </cell>
          <cell r="BK379" t="str">
            <v>C</v>
          </cell>
          <cell r="BL379" t="str">
            <v>D+</v>
          </cell>
          <cell r="BM379" t="str">
            <v>E</v>
          </cell>
          <cell r="BN379" t="str">
            <v>E+</v>
          </cell>
          <cell r="BO379" t="str">
            <v>E+</v>
          </cell>
          <cell r="BP379" t="str">
            <v>A</v>
          </cell>
          <cell r="BQ379" t="str">
            <v>A++</v>
          </cell>
          <cell r="BR379" t="str">
            <v>A+</v>
          </cell>
          <cell r="BS379" t="str">
            <v>B+</v>
          </cell>
          <cell r="BT379" t="str">
            <v>A+</v>
          </cell>
          <cell r="BU379" t="str">
            <v>A++</v>
          </cell>
          <cell r="BW379">
            <v>2</v>
          </cell>
          <cell r="BX379">
            <v>4</v>
          </cell>
          <cell r="BY379">
            <v>4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20.5</v>
          </cell>
          <cell r="CI379">
            <v>0</v>
          </cell>
          <cell r="CJ379" t="str">
            <v>Pass</v>
          </cell>
          <cell r="CK379">
            <v>6.41</v>
          </cell>
        </row>
        <row r="380">
          <cell r="B380" t="str">
            <v>PIET23CA039</v>
          </cell>
          <cell r="C380" t="str">
            <v>MANVEER SINGH SHEKHAWAT</v>
          </cell>
          <cell r="D380" t="str">
            <v>23EPTCA039</v>
          </cell>
          <cell r="E380" t="str">
            <v>F-39</v>
          </cell>
          <cell r="F380"/>
          <cell r="G380">
            <v>10</v>
          </cell>
          <cell r="H380">
            <v>10</v>
          </cell>
          <cell r="I380">
            <v>10</v>
          </cell>
          <cell r="J380">
            <v>30</v>
          </cell>
          <cell r="K380">
            <v>4</v>
          </cell>
          <cell r="L380">
            <v>7</v>
          </cell>
          <cell r="M380">
            <v>10</v>
          </cell>
          <cell r="N380">
            <v>21</v>
          </cell>
          <cell r="O380">
            <v>3</v>
          </cell>
          <cell r="P380">
            <v>4</v>
          </cell>
          <cell r="Q380">
            <v>5</v>
          </cell>
          <cell r="R380">
            <v>12</v>
          </cell>
          <cell r="S380">
            <v>7</v>
          </cell>
          <cell r="T380">
            <v>9</v>
          </cell>
          <cell r="U380">
            <v>9</v>
          </cell>
          <cell r="V380">
            <v>25</v>
          </cell>
          <cell r="W380">
            <v>5</v>
          </cell>
          <cell r="X380">
            <v>8</v>
          </cell>
          <cell r="Y380">
            <v>10</v>
          </cell>
          <cell r="Z380">
            <v>23</v>
          </cell>
          <cell r="AA380">
            <v>111</v>
          </cell>
          <cell r="AB380">
            <v>7</v>
          </cell>
          <cell r="AC380">
            <v>8</v>
          </cell>
          <cell r="AD380">
            <v>40</v>
          </cell>
          <cell r="AE380">
            <v>55</v>
          </cell>
          <cell r="AF380">
            <v>33</v>
          </cell>
          <cell r="AG380">
            <v>88</v>
          </cell>
          <cell r="AH380">
            <v>7</v>
          </cell>
          <cell r="AI380">
            <v>7</v>
          </cell>
          <cell r="AJ380">
            <v>34</v>
          </cell>
          <cell r="AK380">
            <v>48</v>
          </cell>
          <cell r="AL380">
            <v>28</v>
          </cell>
          <cell r="AM380">
            <v>76</v>
          </cell>
          <cell r="AN380">
            <v>10</v>
          </cell>
          <cell r="AO380">
            <v>9</v>
          </cell>
          <cell r="AP380">
            <v>40</v>
          </cell>
          <cell r="AQ380">
            <v>59</v>
          </cell>
          <cell r="AR380">
            <v>34</v>
          </cell>
          <cell r="AS380">
            <v>93</v>
          </cell>
          <cell r="AT380">
            <v>7</v>
          </cell>
          <cell r="AU380">
            <v>4</v>
          </cell>
          <cell r="AV380">
            <v>37</v>
          </cell>
          <cell r="AW380">
            <v>48</v>
          </cell>
          <cell r="AX380">
            <v>29</v>
          </cell>
          <cell r="AY380">
            <v>77</v>
          </cell>
          <cell r="AZ380">
            <v>8</v>
          </cell>
          <cell r="BA380">
            <v>9</v>
          </cell>
          <cell r="BB380">
            <v>37</v>
          </cell>
          <cell r="BC380">
            <v>54</v>
          </cell>
          <cell r="BD380">
            <v>34</v>
          </cell>
          <cell r="BE380">
            <v>88</v>
          </cell>
          <cell r="BF380">
            <v>422</v>
          </cell>
          <cell r="BG380">
            <v>86</v>
          </cell>
          <cell r="BH380">
            <v>619</v>
          </cell>
          <cell r="BI380">
            <v>82.533333333333331</v>
          </cell>
          <cell r="BK380" t="str">
            <v>B+</v>
          </cell>
          <cell r="BL380" t="str">
            <v>A++</v>
          </cell>
          <cell r="BM380" t="str">
            <v>C</v>
          </cell>
          <cell r="BN380" t="str">
            <v>D+</v>
          </cell>
          <cell r="BO380" t="str">
            <v>C</v>
          </cell>
          <cell r="BP380" t="str">
            <v>A+</v>
          </cell>
          <cell r="BQ380" t="str">
            <v>A++</v>
          </cell>
          <cell r="BR380" t="str">
            <v>A++</v>
          </cell>
          <cell r="BS380" t="str">
            <v>A+</v>
          </cell>
          <cell r="BT380" t="str">
            <v>A++</v>
          </cell>
          <cell r="BU380" t="str">
            <v>A++</v>
          </cell>
          <cell r="BW380">
            <v>2</v>
          </cell>
          <cell r="BX380">
            <v>4</v>
          </cell>
          <cell r="BY380">
            <v>4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20.5</v>
          </cell>
          <cell r="CI380">
            <v>0</v>
          </cell>
          <cell r="CJ380" t="str">
            <v>Pass</v>
          </cell>
          <cell r="CK380">
            <v>8.2899999999999991</v>
          </cell>
        </row>
        <row r="381">
          <cell r="B381" t="str">
            <v>PIET23CA040</v>
          </cell>
          <cell r="C381" t="str">
            <v>MOLIKA SINGH RATHORE</v>
          </cell>
          <cell r="D381" t="str">
            <v>23EPTCA040</v>
          </cell>
          <cell r="E381" t="str">
            <v>F-40</v>
          </cell>
          <cell r="F381"/>
          <cell r="G381">
            <v>2</v>
          </cell>
          <cell r="H381">
            <v>6</v>
          </cell>
          <cell r="I381">
            <v>10</v>
          </cell>
          <cell r="J381">
            <v>18</v>
          </cell>
          <cell r="K381">
            <v>10</v>
          </cell>
          <cell r="L381" t="str">
            <v>N</v>
          </cell>
          <cell r="M381">
            <v>10</v>
          </cell>
          <cell r="N381">
            <v>20</v>
          </cell>
          <cell r="O381">
            <v>7</v>
          </cell>
          <cell r="P381">
            <v>10</v>
          </cell>
          <cell r="Q381">
            <v>10</v>
          </cell>
          <cell r="R381">
            <v>27</v>
          </cell>
          <cell r="S381">
            <v>4</v>
          </cell>
          <cell r="T381">
            <v>10</v>
          </cell>
          <cell r="U381">
            <v>10</v>
          </cell>
          <cell r="V381">
            <v>24</v>
          </cell>
          <cell r="W381">
            <v>4</v>
          </cell>
          <cell r="X381">
            <v>9</v>
          </cell>
          <cell r="Y381">
            <v>10</v>
          </cell>
          <cell r="Z381">
            <v>23</v>
          </cell>
          <cell r="AA381">
            <v>112</v>
          </cell>
          <cell r="AB381">
            <v>6</v>
          </cell>
          <cell r="AC381">
            <v>8</v>
          </cell>
          <cell r="AD381">
            <v>34</v>
          </cell>
          <cell r="AE381">
            <v>48</v>
          </cell>
          <cell r="AF381">
            <v>31</v>
          </cell>
          <cell r="AG381">
            <v>79</v>
          </cell>
          <cell r="AH381">
            <v>7</v>
          </cell>
          <cell r="AI381">
            <v>8</v>
          </cell>
          <cell r="AJ381">
            <v>37</v>
          </cell>
          <cell r="AK381">
            <v>52</v>
          </cell>
          <cell r="AL381">
            <v>33</v>
          </cell>
          <cell r="AM381">
            <v>85</v>
          </cell>
          <cell r="AN381">
            <v>7</v>
          </cell>
          <cell r="AO381">
            <v>7</v>
          </cell>
          <cell r="AP381">
            <v>34</v>
          </cell>
          <cell r="AQ381">
            <v>48</v>
          </cell>
          <cell r="AR381">
            <v>26</v>
          </cell>
          <cell r="AS381">
            <v>74</v>
          </cell>
          <cell r="AT381">
            <v>8</v>
          </cell>
          <cell r="AU381">
            <v>9</v>
          </cell>
          <cell r="AV381">
            <v>38</v>
          </cell>
          <cell r="AW381">
            <v>55</v>
          </cell>
          <cell r="AX381">
            <v>35</v>
          </cell>
          <cell r="AY381">
            <v>90</v>
          </cell>
          <cell r="AZ381">
            <v>7</v>
          </cell>
          <cell r="BA381">
            <v>5</v>
          </cell>
          <cell r="BB381">
            <v>26</v>
          </cell>
          <cell r="BC381">
            <v>38</v>
          </cell>
          <cell r="BD381">
            <v>20</v>
          </cell>
          <cell r="BE381">
            <v>58</v>
          </cell>
          <cell r="BF381">
            <v>386</v>
          </cell>
          <cell r="BG381">
            <v>90</v>
          </cell>
          <cell r="BH381">
            <v>588</v>
          </cell>
          <cell r="BI381">
            <v>78.400000000000006</v>
          </cell>
          <cell r="BK381" t="str">
            <v>A++</v>
          </cell>
          <cell r="BL381" t="str">
            <v>E+</v>
          </cell>
          <cell r="BM381" t="str">
            <v>D+</v>
          </cell>
          <cell r="BN381" t="str">
            <v>D+</v>
          </cell>
          <cell r="BO381" t="str">
            <v>C+</v>
          </cell>
          <cell r="BP381" t="str">
            <v>A++</v>
          </cell>
          <cell r="BQ381" t="str">
            <v>A+</v>
          </cell>
          <cell r="BR381" t="str">
            <v>A</v>
          </cell>
          <cell r="BS381" t="str">
            <v>A++</v>
          </cell>
          <cell r="BT381" t="str">
            <v>C+</v>
          </cell>
          <cell r="BU381" t="str">
            <v>A++</v>
          </cell>
          <cell r="BW381">
            <v>2</v>
          </cell>
          <cell r="BX381">
            <v>4</v>
          </cell>
          <cell r="BY381">
            <v>4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20.5</v>
          </cell>
          <cell r="CI381">
            <v>0</v>
          </cell>
          <cell r="CJ381" t="str">
            <v>Pass</v>
          </cell>
          <cell r="CK381">
            <v>7.18</v>
          </cell>
        </row>
        <row r="382">
          <cell r="B382" t="str">
            <v>PIET23CA044</v>
          </cell>
          <cell r="C382" t="str">
            <v>MS.PRACHI SONI</v>
          </cell>
          <cell r="D382" t="str">
            <v>23EPTCA041</v>
          </cell>
          <cell r="E382" t="str">
            <v>F-44</v>
          </cell>
          <cell r="F382"/>
          <cell r="G382">
            <v>9</v>
          </cell>
          <cell r="H382">
            <v>10</v>
          </cell>
          <cell r="I382">
            <v>10</v>
          </cell>
          <cell r="J382">
            <v>29</v>
          </cell>
          <cell r="K382">
            <v>7</v>
          </cell>
          <cell r="L382">
            <v>10</v>
          </cell>
          <cell r="M382">
            <v>10</v>
          </cell>
          <cell r="N382">
            <v>27</v>
          </cell>
          <cell r="O382">
            <v>7</v>
          </cell>
          <cell r="P382">
            <v>10</v>
          </cell>
          <cell r="Q382">
            <v>5</v>
          </cell>
          <cell r="R382">
            <v>22</v>
          </cell>
          <cell r="S382">
            <v>8</v>
          </cell>
          <cell r="T382">
            <v>10</v>
          </cell>
          <cell r="U382">
            <v>10</v>
          </cell>
          <cell r="V382">
            <v>28</v>
          </cell>
          <cell r="W382">
            <v>5</v>
          </cell>
          <cell r="X382">
            <v>10</v>
          </cell>
          <cell r="Y382">
            <v>10</v>
          </cell>
          <cell r="Z382">
            <v>25</v>
          </cell>
          <cell r="AA382">
            <v>131</v>
          </cell>
          <cell r="AB382">
            <v>10</v>
          </cell>
          <cell r="AC382">
            <v>9</v>
          </cell>
          <cell r="AD382">
            <v>40</v>
          </cell>
          <cell r="AE382">
            <v>59</v>
          </cell>
          <cell r="AF382">
            <v>37</v>
          </cell>
          <cell r="AG382">
            <v>96</v>
          </cell>
          <cell r="AH382">
            <v>8</v>
          </cell>
          <cell r="AI382">
            <v>9</v>
          </cell>
          <cell r="AJ382">
            <v>40</v>
          </cell>
          <cell r="AK382">
            <v>57</v>
          </cell>
          <cell r="AL382">
            <v>33</v>
          </cell>
          <cell r="AM382">
            <v>90</v>
          </cell>
          <cell r="AN382">
            <v>9</v>
          </cell>
          <cell r="AO382">
            <v>10</v>
          </cell>
          <cell r="AP382">
            <v>40</v>
          </cell>
          <cell r="AQ382">
            <v>59</v>
          </cell>
          <cell r="AR382">
            <v>36</v>
          </cell>
          <cell r="AS382">
            <v>95</v>
          </cell>
          <cell r="AT382">
            <v>9</v>
          </cell>
          <cell r="AU382">
            <v>8</v>
          </cell>
          <cell r="AV382">
            <v>40</v>
          </cell>
          <cell r="AW382">
            <v>57</v>
          </cell>
          <cell r="AX382">
            <v>30</v>
          </cell>
          <cell r="AY382">
            <v>87</v>
          </cell>
          <cell r="AZ382">
            <v>9</v>
          </cell>
          <cell r="BA382">
            <v>10</v>
          </cell>
          <cell r="BB382">
            <v>40</v>
          </cell>
          <cell r="BC382">
            <v>59</v>
          </cell>
          <cell r="BD382">
            <v>39</v>
          </cell>
          <cell r="BE382">
            <v>98</v>
          </cell>
          <cell r="BF382">
            <v>466</v>
          </cell>
          <cell r="BG382">
            <v>93</v>
          </cell>
          <cell r="BH382">
            <v>690</v>
          </cell>
          <cell r="BI382">
            <v>92</v>
          </cell>
          <cell r="BK382" t="str">
            <v>A+</v>
          </cell>
          <cell r="BL382" t="str">
            <v>A++</v>
          </cell>
          <cell r="BM382" t="str">
            <v>A+</v>
          </cell>
          <cell r="BN382" t="str">
            <v>A</v>
          </cell>
          <cell r="BO382" t="str">
            <v>A</v>
          </cell>
          <cell r="BP382" t="str">
            <v>A++</v>
          </cell>
          <cell r="BQ382" t="str">
            <v>A++</v>
          </cell>
          <cell r="BR382" t="str">
            <v>A++</v>
          </cell>
          <cell r="BS382" t="str">
            <v>A++</v>
          </cell>
          <cell r="BT382" t="str">
            <v>A++</v>
          </cell>
          <cell r="BU382" t="str">
            <v>A++</v>
          </cell>
          <cell r="BW382">
            <v>2</v>
          </cell>
          <cell r="BX382">
            <v>4</v>
          </cell>
          <cell r="BY382">
            <v>4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20.5</v>
          </cell>
          <cell r="CI382">
            <v>0</v>
          </cell>
          <cell r="CJ382" t="str">
            <v>Pass</v>
          </cell>
          <cell r="CK382">
            <v>9.41</v>
          </cell>
        </row>
        <row r="383">
          <cell r="B383" t="str">
            <v>PIET23CA041</v>
          </cell>
          <cell r="C383" t="str">
            <v>MUDIT PANCHOLI</v>
          </cell>
          <cell r="D383" t="str">
            <v>23EPTCA042</v>
          </cell>
          <cell r="E383" t="str">
            <v>F-41</v>
          </cell>
          <cell r="F383"/>
          <cell r="G383">
            <v>4</v>
          </cell>
          <cell r="H383">
            <v>8</v>
          </cell>
          <cell r="I383">
            <v>10</v>
          </cell>
          <cell r="J383">
            <v>22</v>
          </cell>
          <cell r="K383">
            <v>4</v>
          </cell>
          <cell r="L383">
            <v>10</v>
          </cell>
          <cell r="M383">
            <v>10</v>
          </cell>
          <cell r="N383">
            <v>24</v>
          </cell>
          <cell r="O383">
            <v>4</v>
          </cell>
          <cell r="P383">
            <v>10</v>
          </cell>
          <cell r="Q383">
            <v>10</v>
          </cell>
          <cell r="R383">
            <v>24</v>
          </cell>
          <cell r="S383">
            <v>4</v>
          </cell>
          <cell r="T383">
            <v>9</v>
          </cell>
          <cell r="U383">
            <v>10</v>
          </cell>
          <cell r="V383">
            <v>23</v>
          </cell>
          <cell r="W383">
            <v>5</v>
          </cell>
          <cell r="X383">
            <v>10</v>
          </cell>
          <cell r="Y383">
            <v>10</v>
          </cell>
          <cell r="Z383">
            <v>25</v>
          </cell>
          <cell r="AA383">
            <v>118</v>
          </cell>
          <cell r="AB383">
            <v>6</v>
          </cell>
          <cell r="AC383">
            <v>9</v>
          </cell>
          <cell r="AD383">
            <v>37</v>
          </cell>
          <cell r="AE383">
            <v>52</v>
          </cell>
          <cell r="AF383">
            <v>39</v>
          </cell>
          <cell r="AG383">
            <v>91</v>
          </cell>
          <cell r="AH383">
            <v>8</v>
          </cell>
          <cell r="AI383">
            <v>5</v>
          </cell>
          <cell r="AJ383">
            <v>35</v>
          </cell>
          <cell r="AK383">
            <v>48</v>
          </cell>
          <cell r="AL383">
            <v>30</v>
          </cell>
          <cell r="AM383">
            <v>78</v>
          </cell>
          <cell r="AN383">
            <v>7</v>
          </cell>
          <cell r="AO383">
            <v>7</v>
          </cell>
          <cell r="AP383">
            <v>34</v>
          </cell>
          <cell r="AQ383">
            <v>48</v>
          </cell>
          <cell r="AR383">
            <v>26</v>
          </cell>
          <cell r="AS383">
            <v>74</v>
          </cell>
          <cell r="AT383">
            <v>9</v>
          </cell>
          <cell r="AU383">
            <v>8</v>
          </cell>
          <cell r="AV383">
            <v>36</v>
          </cell>
          <cell r="AW383">
            <v>53</v>
          </cell>
          <cell r="AX383">
            <v>31</v>
          </cell>
          <cell r="AY383">
            <v>84</v>
          </cell>
          <cell r="AZ383">
            <v>8</v>
          </cell>
          <cell r="BA383">
            <v>8</v>
          </cell>
          <cell r="BB383">
            <v>37</v>
          </cell>
          <cell r="BC383">
            <v>53</v>
          </cell>
          <cell r="BD383">
            <v>34</v>
          </cell>
          <cell r="BE383">
            <v>87</v>
          </cell>
          <cell r="BF383">
            <v>414</v>
          </cell>
          <cell r="BG383">
            <v>95</v>
          </cell>
          <cell r="BH383">
            <v>627</v>
          </cell>
          <cell r="BI383">
            <v>83.6</v>
          </cell>
          <cell r="BK383" t="str">
            <v>A++</v>
          </cell>
          <cell r="BL383" t="str">
            <v>B+</v>
          </cell>
          <cell r="BM383" t="str">
            <v>B+</v>
          </cell>
          <cell r="BN383" t="str">
            <v>D+</v>
          </cell>
          <cell r="BO383" t="str">
            <v>C</v>
          </cell>
          <cell r="BP383" t="str">
            <v>A+</v>
          </cell>
          <cell r="BQ383" t="str">
            <v>A++</v>
          </cell>
          <cell r="BR383" t="str">
            <v>A</v>
          </cell>
          <cell r="BS383" t="str">
            <v>A++</v>
          </cell>
          <cell r="BT383" t="str">
            <v>A++</v>
          </cell>
          <cell r="BU383" t="str">
            <v>A++</v>
          </cell>
          <cell r="BW383">
            <v>2</v>
          </cell>
          <cell r="BX383">
            <v>4</v>
          </cell>
          <cell r="BY383">
            <v>4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20.5</v>
          </cell>
          <cell r="CI383">
            <v>0</v>
          </cell>
          <cell r="CJ383" t="str">
            <v>Pass</v>
          </cell>
          <cell r="CK383">
            <v>8.33</v>
          </cell>
        </row>
        <row r="384">
          <cell r="B384" t="str">
            <v>PIET23CA042</v>
          </cell>
          <cell r="C384" t="str">
            <v>NIKHIL KHANDELWAL</v>
          </cell>
          <cell r="D384" t="str">
            <v>23EPTCA043</v>
          </cell>
          <cell r="E384" t="str">
            <v>F-42</v>
          </cell>
          <cell r="F384"/>
          <cell r="G384">
            <v>6</v>
          </cell>
          <cell r="H384">
            <v>10</v>
          </cell>
          <cell r="I384">
            <v>10</v>
          </cell>
          <cell r="J384">
            <v>26</v>
          </cell>
          <cell r="K384">
            <v>4</v>
          </cell>
          <cell r="L384">
            <v>9</v>
          </cell>
          <cell r="M384">
            <v>10</v>
          </cell>
          <cell r="N384">
            <v>23</v>
          </cell>
          <cell r="O384">
            <v>7</v>
          </cell>
          <cell r="P384">
            <v>10</v>
          </cell>
          <cell r="Q384">
            <v>10</v>
          </cell>
          <cell r="R384">
            <v>27</v>
          </cell>
          <cell r="S384">
            <v>4</v>
          </cell>
          <cell r="T384">
            <v>10</v>
          </cell>
          <cell r="U384">
            <v>10</v>
          </cell>
          <cell r="V384">
            <v>24</v>
          </cell>
          <cell r="W384">
            <v>6</v>
          </cell>
          <cell r="X384">
            <v>10</v>
          </cell>
          <cell r="Y384">
            <v>10</v>
          </cell>
          <cell r="Z384">
            <v>26</v>
          </cell>
          <cell r="AA384">
            <v>126</v>
          </cell>
          <cell r="AB384">
            <v>7</v>
          </cell>
          <cell r="AC384">
            <v>10</v>
          </cell>
          <cell r="AD384">
            <v>37</v>
          </cell>
          <cell r="AE384">
            <v>54</v>
          </cell>
          <cell r="AF384">
            <v>30</v>
          </cell>
          <cell r="AG384">
            <v>84</v>
          </cell>
          <cell r="AH384">
            <v>8</v>
          </cell>
          <cell r="AI384">
            <v>8</v>
          </cell>
          <cell r="AJ384">
            <v>35</v>
          </cell>
          <cell r="AK384">
            <v>51</v>
          </cell>
          <cell r="AL384">
            <v>30</v>
          </cell>
          <cell r="AM384">
            <v>81</v>
          </cell>
          <cell r="AN384">
            <v>9</v>
          </cell>
          <cell r="AO384">
            <v>9</v>
          </cell>
          <cell r="AP384">
            <v>39</v>
          </cell>
          <cell r="AQ384">
            <v>57</v>
          </cell>
          <cell r="AR384">
            <v>31</v>
          </cell>
          <cell r="AS384">
            <v>88</v>
          </cell>
          <cell r="AT384">
            <v>6</v>
          </cell>
          <cell r="AU384">
            <v>7</v>
          </cell>
          <cell r="AV384">
            <v>39</v>
          </cell>
          <cell r="AW384">
            <v>52</v>
          </cell>
          <cell r="AX384">
            <v>29</v>
          </cell>
          <cell r="AY384">
            <v>81</v>
          </cell>
          <cell r="AZ384">
            <v>7</v>
          </cell>
          <cell r="BA384">
            <v>8</v>
          </cell>
          <cell r="BB384">
            <v>40</v>
          </cell>
          <cell r="BC384">
            <v>55</v>
          </cell>
          <cell r="BD384">
            <v>18</v>
          </cell>
          <cell r="BE384">
            <v>73</v>
          </cell>
          <cell r="BF384">
            <v>407</v>
          </cell>
          <cell r="BG384">
            <v>100</v>
          </cell>
          <cell r="BH384">
            <v>633</v>
          </cell>
          <cell r="BI384">
            <v>84.399999999999991</v>
          </cell>
          <cell r="BK384" t="str">
            <v>A++</v>
          </cell>
          <cell r="BL384" t="str">
            <v>C</v>
          </cell>
          <cell r="BM384" t="str">
            <v>A++</v>
          </cell>
          <cell r="BN384" t="str">
            <v>A++</v>
          </cell>
          <cell r="BO384" t="str">
            <v>E+</v>
          </cell>
          <cell r="BP384" t="str">
            <v>A++</v>
          </cell>
          <cell r="BQ384" t="str">
            <v>A++</v>
          </cell>
          <cell r="BR384" t="str">
            <v>A++</v>
          </cell>
          <cell r="BS384" t="str">
            <v>A++</v>
          </cell>
          <cell r="BT384" t="str">
            <v>A</v>
          </cell>
          <cell r="BU384" t="str">
            <v>A++</v>
          </cell>
          <cell r="BW384">
            <v>2</v>
          </cell>
          <cell r="BX384">
            <v>4</v>
          </cell>
          <cell r="BY384">
            <v>4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20.5</v>
          </cell>
          <cell r="CI384">
            <v>0</v>
          </cell>
          <cell r="CJ384" t="str">
            <v>Pass</v>
          </cell>
          <cell r="CK384">
            <v>8.7200000000000006</v>
          </cell>
        </row>
        <row r="385">
          <cell r="B385" t="str">
            <v>PIET23CA043</v>
          </cell>
          <cell r="C385" t="str">
            <v>PALAK MODI</v>
          </cell>
          <cell r="D385" t="str">
            <v>23EPTCA044</v>
          </cell>
          <cell r="E385" t="str">
            <v>F-43</v>
          </cell>
          <cell r="F385"/>
          <cell r="G385">
            <v>8</v>
          </cell>
          <cell r="H385">
            <v>10</v>
          </cell>
          <cell r="I385">
            <v>10</v>
          </cell>
          <cell r="J385">
            <v>28</v>
          </cell>
          <cell r="K385">
            <v>7</v>
          </cell>
          <cell r="L385">
            <v>10</v>
          </cell>
          <cell r="M385">
            <v>10</v>
          </cell>
          <cell r="N385">
            <v>27</v>
          </cell>
          <cell r="O385">
            <v>7</v>
          </cell>
          <cell r="P385">
            <v>10</v>
          </cell>
          <cell r="Q385">
            <v>10</v>
          </cell>
          <cell r="R385">
            <v>27</v>
          </cell>
          <cell r="S385">
            <v>6</v>
          </cell>
          <cell r="T385">
            <v>10</v>
          </cell>
          <cell r="U385">
            <v>10</v>
          </cell>
          <cell r="V385">
            <v>26</v>
          </cell>
          <cell r="W385">
            <v>5</v>
          </cell>
          <cell r="X385">
            <v>10</v>
          </cell>
          <cell r="Y385">
            <v>10</v>
          </cell>
          <cell r="Z385">
            <v>25</v>
          </cell>
          <cell r="AA385">
            <v>133</v>
          </cell>
          <cell r="AB385">
            <v>8</v>
          </cell>
          <cell r="AC385">
            <v>10</v>
          </cell>
          <cell r="AD385">
            <v>38</v>
          </cell>
          <cell r="AE385">
            <v>56</v>
          </cell>
          <cell r="AF385">
            <v>37</v>
          </cell>
          <cell r="AG385">
            <v>93</v>
          </cell>
          <cell r="AH385">
            <v>9</v>
          </cell>
          <cell r="AI385">
            <v>9</v>
          </cell>
          <cell r="AJ385">
            <v>40</v>
          </cell>
          <cell r="AK385">
            <v>58</v>
          </cell>
          <cell r="AL385">
            <v>36</v>
          </cell>
          <cell r="AM385">
            <v>94</v>
          </cell>
          <cell r="AN385">
            <v>9</v>
          </cell>
          <cell r="AO385">
            <v>9</v>
          </cell>
          <cell r="AP385">
            <v>40</v>
          </cell>
          <cell r="AQ385">
            <v>58</v>
          </cell>
          <cell r="AR385">
            <v>35</v>
          </cell>
          <cell r="AS385">
            <v>93</v>
          </cell>
          <cell r="AT385">
            <v>10</v>
          </cell>
          <cell r="AU385">
            <v>8</v>
          </cell>
          <cell r="AV385">
            <v>40</v>
          </cell>
          <cell r="AW385">
            <v>58</v>
          </cell>
          <cell r="AX385">
            <v>38</v>
          </cell>
          <cell r="AY385">
            <v>96</v>
          </cell>
          <cell r="AZ385">
            <v>5</v>
          </cell>
          <cell r="BA385">
            <v>9</v>
          </cell>
          <cell r="BB385">
            <v>40</v>
          </cell>
          <cell r="BC385">
            <v>54</v>
          </cell>
          <cell r="BD385">
            <v>30</v>
          </cell>
          <cell r="BE385">
            <v>84</v>
          </cell>
          <cell r="BF385">
            <v>460</v>
          </cell>
          <cell r="BG385">
            <v>99</v>
          </cell>
          <cell r="BH385">
            <v>692</v>
          </cell>
          <cell r="BI385">
            <v>92.266666666666666</v>
          </cell>
          <cell r="BK385" t="str">
            <v>A++</v>
          </cell>
          <cell r="BL385" t="str">
            <v>A</v>
          </cell>
          <cell r="BM385" t="str">
            <v>A++</v>
          </cell>
          <cell r="BN385" t="str">
            <v>C+</v>
          </cell>
          <cell r="BO385" t="str">
            <v>C+</v>
          </cell>
          <cell r="BP385" t="str">
            <v>A++</v>
          </cell>
          <cell r="BQ385" t="str">
            <v>A++</v>
          </cell>
          <cell r="BR385" t="str">
            <v>A++</v>
          </cell>
          <cell r="BS385" t="str">
            <v>A++</v>
          </cell>
          <cell r="BT385" t="str">
            <v>A++</v>
          </cell>
          <cell r="BU385" t="str">
            <v>A++</v>
          </cell>
          <cell r="BW385">
            <v>2</v>
          </cell>
          <cell r="BX385">
            <v>4</v>
          </cell>
          <cell r="BY385">
            <v>4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20.5</v>
          </cell>
          <cell r="CI385">
            <v>0</v>
          </cell>
          <cell r="CJ385" t="str">
            <v>Pass</v>
          </cell>
          <cell r="CK385">
            <v>9.1199999999999992</v>
          </cell>
        </row>
        <row r="386">
          <cell r="B386" t="str">
            <v>PIET23CA045</v>
          </cell>
          <cell r="C386" t="str">
            <v>PRANAV KHANDELWAL</v>
          </cell>
          <cell r="D386" t="str">
            <v>23EPTCA045</v>
          </cell>
          <cell r="E386" t="str">
            <v>F-45</v>
          </cell>
          <cell r="F386"/>
          <cell r="G386">
            <v>4</v>
          </cell>
          <cell r="H386">
            <v>5</v>
          </cell>
          <cell r="I386">
            <v>10</v>
          </cell>
          <cell r="J386">
            <v>19</v>
          </cell>
          <cell r="K386">
            <v>6</v>
          </cell>
          <cell r="L386">
            <v>10</v>
          </cell>
          <cell r="M386">
            <v>10</v>
          </cell>
          <cell r="N386">
            <v>26</v>
          </cell>
          <cell r="O386">
            <v>4</v>
          </cell>
          <cell r="P386">
            <v>6</v>
          </cell>
          <cell r="Q386">
            <v>10</v>
          </cell>
          <cell r="R386">
            <v>20</v>
          </cell>
          <cell r="S386">
            <v>7</v>
          </cell>
          <cell r="T386">
            <v>10</v>
          </cell>
          <cell r="U386">
            <v>10</v>
          </cell>
          <cell r="V386">
            <v>27</v>
          </cell>
          <cell r="W386">
            <v>5</v>
          </cell>
          <cell r="X386">
            <v>9</v>
          </cell>
          <cell r="Y386">
            <v>10</v>
          </cell>
          <cell r="Z386">
            <v>24</v>
          </cell>
          <cell r="AA386">
            <v>116</v>
          </cell>
          <cell r="AB386">
            <v>10</v>
          </cell>
          <cell r="AC386">
            <v>9</v>
          </cell>
          <cell r="AD386">
            <v>40</v>
          </cell>
          <cell r="AE386">
            <v>59</v>
          </cell>
          <cell r="AF386">
            <v>36</v>
          </cell>
          <cell r="AG386">
            <v>95</v>
          </cell>
          <cell r="AH386">
            <v>8</v>
          </cell>
          <cell r="AI386">
            <v>8</v>
          </cell>
          <cell r="AJ386">
            <v>40</v>
          </cell>
          <cell r="AK386">
            <v>56</v>
          </cell>
          <cell r="AL386">
            <v>30</v>
          </cell>
          <cell r="AM386">
            <v>86</v>
          </cell>
          <cell r="AN386">
            <v>9</v>
          </cell>
          <cell r="AO386">
            <v>9</v>
          </cell>
          <cell r="AP386">
            <v>40</v>
          </cell>
          <cell r="AQ386">
            <v>58</v>
          </cell>
          <cell r="AR386">
            <v>35</v>
          </cell>
          <cell r="AS386">
            <v>93</v>
          </cell>
          <cell r="AT386">
            <v>5</v>
          </cell>
          <cell r="AU386">
            <v>5</v>
          </cell>
          <cell r="AV386">
            <v>40</v>
          </cell>
          <cell r="AW386">
            <v>50</v>
          </cell>
          <cell r="AX386">
            <v>35</v>
          </cell>
          <cell r="AY386">
            <v>85</v>
          </cell>
          <cell r="AZ386">
            <v>9</v>
          </cell>
          <cell r="BA386">
            <v>9</v>
          </cell>
          <cell r="BB386">
            <v>40</v>
          </cell>
          <cell r="BC386">
            <v>58</v>
          </cell>
          <cell r="BD386">
            <v>28</v>
          </cell>
          <cell r="BE386">
            <v>86</v>
          </cell>
          <cell r="BF386">
            <v>445</v>
          </cell>
          <cell r="BG386">
            <v>96</v>
          </cell>
          <cell r="BH386">
            <v>657</v>
          </cell>
          <cell r="BI386">
            <v>87.6</v>
          </cell>
          <cell r="BK386" t="str">
            <v>C</v>
          </cell>
          <cell r="BL386" t="str">
            <v>E+</v>
          </cell>
          <cell r="BM386" t="str">
            <v>B</v>
          </cell>
          <cell r="BN386" t="str">
            <v>B</v>
          </cell>
          <cell r="BO386" t="str">
            <v>C+</v>
          </cell>
          <cell r="BP386" t="str">
            <v>A++</v>
          </cell>
          <cell r="BQ386" t="str">
            <v>A++</v>
          </cell>
          <cell r="BR386" t="str">
            <v>A++</v>
          </cell>
          <cell r="BS386" t="str">
            <v>A++</v>
          </cell>
          <cell r="BT386" t="str">
            <v>A++</v>
          </cell>
          <cell r="BU386" t="str">
            <v>A++</v>
          </cell>
          <cell r="BW386">
            <v>2</v>
          </cell>
          <cell r="BX386">
            <v>4</v>
          </cell>
          <cell r="BY386">
            <v>4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20.5</v>
          </cell>
          <cell r="CI386">
            <v>0</v>
          </cell>
          <cell r="CJ386" t="str">
            <v>Pass</v>
          </cell>
          <cell r="CK386">
            <v>7.66</v>
          </cell>
        </row>
        <row r="387">
          <cell r="B387" t="str">
            <v>PIET23CA046</v>
          </cell>
          <cell r="C387" t="str">
            <v>PRIYA SONI</v>
          </cell>
          <cell r="D387" t="str">
            <v>23EPTCA046</v>
          </cell>
          <cell r="E387" t="str">
            <v>F-46</v>
          </cell>
          <cell r="F387"/>
          <cell r="G387">
            <v>6</v>
          </cell>
          <cell r="H387">
            <v>8</v>
          </cell>
          <cell r="I387">
            <v>10</v>
          </cell>
          <cell r="J387">
            <v>24</v>
          </cell>
          <cell r="K387">
            <v>5</v>
          </cell>
          <cell r="L387">
            <v>8</v>
          </cell>
          <cell r="M387">
            <v>10</v>
          </cell>
          <cell r="N387">
            <v>23</v>
          </cell>
          <cell r="O387">
            <v>7</v>
          </cell>
          <cell r="P387">
            <v>10</v>
          </cell>
          <cell r="Q387">
            <v>10</v>
          </cell>
          <cell r="R387">
            <v>27</v>
          </cell>
          <cell r="S387">
            <v>5</v>
          </cell>
          <cell r="T387">
            <v>8</v>
          </cell>
          <cell r="U387">
            <v>9</v>
          </cell>
          <cell r="V387">
            <v>22</v>
          </cell>
          <cell r="W387">
            <v>5</v>
          </cell>
          <cell r="X387">
            <v>9</v>
          </cell>
          <cell r="Y387">
            <v>10</v>
          </cell>
          <cell r="Z387">
            <v>24</v>
          </cell>
          <cell r="AA387">
            <v>120</v>
          </cell>
          <cell r="AB387">
            <v>7</v>
          </cell>
          <cell r="AC387">
            <v>9</v>
          </cell>
          <cell r="AD387">
            <v>39</v>
          </cell>
          <cell r="AE387">
            <v>55</v>
          </cell>
          <cell r="AF387">
            <v>38</v>
          </cell>
          <cell r="AG387">
            <v>93</v>
          </cell>
          <cell r="AH387">
            <v>8</v>
          </cell>
          <cell r="AI387">
            <v>9</v>
          </cell>
          <cell r="AJ387">
            <v>40</v>
          </cell>
          <cell r="AK387">
            <v>57</v>
          </cell>
          <cell r="AL387">
            <v>36</v>
          </cell>
          <cell r="AM387">
            <v>93</v>
          </cell>
          <cell r="AN387">
            <v>8</v>
          </cell>
          <cell r="AO387">
            <v>8</v>
          </cell>
          <cell r="AP387">
            <v>36</v>
          </cell>
          <cell r="AQ387">
            <v>52</v>
          </cell>
          <cell r="AR387">
            <v>32</v>
          </cell>
          <cell r="AS387">
            <v>84</v>
          </cell>
          <cell r="AT387">
            <v>8</v>
          </cell>
          <cell r="AU387">
            <v>8</v>
          </cell>
          <cell r="AV387">
            <v>40</v>
          </cell>
          <cell r="AW387">
            <v>56</v>
          </cell>
          <cell r="AX387">
            <v>31</v>
          </cell>
          <cell r="AY387">
            <v>87</v>
          </cell>
          <cell r="AZ387">
            <v>5</v>
          </cell>
          <cell r="BA387">
            <v>9</v>
          </cell>
          <cell r="BB387">
            <v>40</v>
          </cell>
          <cell r="BC387">
            <v>54</v>
          </cell>
          <cell r="BD387">
            <v>33</v>
          </cell>
          <cell r="BE387">
            <v>87</v>
          </cell>
          <cell r="BF387">
            <v>444</v>
          </cell>
          <cell r="BG387">
            <v>91</v>
          </cell>
          <cell r="BH387">
            <v>655</v>
          </cell>
          <cell r="BI387">
            <v>87.333333333333329</v>
          </cell>
          <cell r="BK387" t="str">
            <v>A+</v>
          </cell>
          <cell r="BL387" t="str">
            <v>A+</v>
          </cell>
          <cell r="BM387" t="str">
            <v>B</v>
          </cell>
          <cell r="BN387" t="str">
            <v>B</v>
          </cell>
          <cell r="BO387" t="str">
            <v>C</v>
          </cell>
          <cell r="BP387" t="str">
            <v>A++</v>
          </cell>
          <cell r="BQ387" t="str">
            <v>A++</v>
          </cell>
          <cell r="BR387" t="str">
            <v>A++</v>
          </cell>
          <cell r="BS387" t="str">
            <v>A++</v>
          </cell>
          <cell r="BT387" t="str">
            <v>A++</v>
          </cell>
          <cell r="BU387" t="str">
            <v>A++</v>
          </cell>
          <cell r="BW387">
            <v>2</v>
          </cell>
          <cell r="BX387">
            <v>4</v>
          </cell>
          <cell r="BY387">
            <v>4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20.5</v>
          </cell>
          <cell r="CI387">
            <v>0</v>
          </cell>
          <cell r="CJ387" t="str">
            <v>Pass</v>
          </cell>
          <cell r="CK387">
            <v>8.6300000000000008</v>
          </cell>
        </row>
        <row r="388">
          <cell r="B388" t="str">
            <v>PIET23CA047</v>
          </cell>
          <cell r="C388" t="str">
            <v>RAGHAV SHARMA</v>
          </cell>
          <cell r="D388" t="str">
            <v>23EPTCA047</v>
          </cell>
          <cell r="E388" t="str">
            <v>F-47</v>
          </cell>
          <cell r="F388"/>
          <cell r="G388">
            <v>8</v>
          </cell>
          <cell r="H388">
            <v>9</v>
          </cell>
          <cell r="I388">
            <v>10</v>
          </cell>
          <cell r="J388">
            <v>27</v>
          </cell>
          <cell r="K388">
            <v>7</v>
          </cell>
          <cell r="L388">
            <v>7</v>
          </cell>
          <cell r="M388">
            <v>10</v>
          </cell>
          <cell r="N388">
            <v>24</v>
          </cell>
          <cell r="O388">
            <v>7</v>
          </cell>
          <cell r="P388">
            <v>10</v>
          </cell>
          <cell r="Q388">
            <v>10</v>
          </cell>
          <cell r="R388">
            <v>27</v>
          </cell>
          <cell r="S388">
            <v>7</v>
          </cell>
          <cell r="T388">
            <v>9</v>
          </cell>
          <cell r="U388">
            <v>10</v>
          </cell>
          <cell r="V388">
            <v>26</v>
          </cell>
          <cell r="W388">
            <v>6</v>
          </cell>
          <cell r="X388">
            <v>10</v>
          </cell>
          <cell r="Y388">
            <v>10</v>
          </cell>
          <cell r="Z388">
            <v>26</v>
          </cell>
          <cell r="AA388">
            <v>130</v>
          </cell>
          <cell r="AB388">
            <v>6</v>
          </cell>
          <cell r="AC388">
            <v>7</v>
          </cell>
          <cell r="AD388">
            <v>39</v>
          </cell>
          <cell r="AE388">
            <v>52</v>
          </cell>
          <cell r="AF388">
            <v>33</v>
          </cell>
          <cell r="AG388">
            <v>85</v>
          </cell>
          <cell r="AH388">
            <v>8</v>
          </cell>
          <cell r="AI388">
            <v>8</v>
          </cell>
          <cell r="AJ388">
            <v>40</v>
          </cell>
          <cell r="AK388">
            <v>56</v>
          </cell>
          <cell r="AL388">
            <v>33</v>
          </cell>
          <cell r="AM388">
            <v>89</v>
          </cell>
          <cell r="AN388">
            <v>9</v>
          </cell>
          <cell r="AO388">
            <v>9</v>
          </cell>
          <cell r="AP388">
            <v>37</v>
          </cell>
          <cell r="AQ388">
            <v>55</v>
          </cell>
          <cell r="AR388">
            <v>34</v>
          </cell>
          <cell r="AS388">
            <v>89</v>
          </cell>
          <cell r="AT388">
            <v>9</v>
          </cell>
          <cell r="AU388">
            <v>8</v>
          </cell>
          <cell r="AV388">
            <v>40</v>
          </cell>
          <cell r="AW388">
            <v>57</v>
          </cell>
          <cell r="AX388">
            <v>33</v>
          </cell>
          <cell r="AY388">
            <v>90</v>
          </cell>
          <cell r="AZ388">
            <v>4</v>
          </cell>
          <cell r="BA388">
            <v>8</v>
          </cell>
          <cell r="BB388">
            <v>39</v>
          </cell>
          <cell r="BC388">
            <v>51</v>
          </cell>
          <cell r="BD388">
            <v>30</v>
          </cell>
          <cell r="BE388">
            <v>81</v>
          </cell>
          <cell r="BF388">
            <v>434</v>
          </cell>
          <cell r="BG388">
            <v>93</v>
          </cell>
          <cell r="BH388">
            <v>657</v>
          </cell>
          <cell r="BI388">
            <v>87.6</v>
          </cell>
          <cell r="BK388" t="str">
            <v>A</v>
          </cell>
          <cell r="BL388" t="str">
            <v>C</v>
          </cell>
          <cell r="BM388" t="str">
            <v>B+</v>
          </cell>
          <cell r="BN388" t="str">
            <v>C+</v>
          </cell>
          <cell r="BO388" t="str">
            <v>B+</v>
          </cell>
          <cell r="BP388" t="str">
            <v>A++</v>
          </cell>
          <cell r="BQ388" t="str">
            <v>A++</v>
          </cell>
          <cell r="BR388" t="str">
            <v>A++</v>
          </cell>
          <cell r="BS388" t="str">
            <v>A++</v>
          </cell>
          <cell r="BT388" t="str">
            <v>A++</v>
          </cell>
          <cell r="BU388" t="str">
            <v>A++</v>
          </cell>
          <cell r="BW388">
            <v>2</v>
          </cell>
          <cell r="BX388">
            <v>4</v>
          </cell>
          <cell r="BY388">
            <v>4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20.5</v>
          </cell>
          <cell r="CI388">
            <v>0</v>
          </cell>
          <cell r="CJ388" t="str">
            <v>Pass</v>
          </cell>
          <cell r="CK388">
            <v>8.2899999999999991</v>
          </cell>
        </row>
        <row r="389">
          <cell r="B389" t="str">
            <v>PIET23CA048</v>
          </cell>
          <cell r="C389" t="str">
            <v>RAHUL KUMAR</v>
          </cell>
          <cell r="D389" t="str">
            <v>23EPTCA048</v>
          </cell>
          <cell r="E389" t="str">
            <v>F-48</v>
          </cell>
          <cell r="F389"/>
          <cell r="G389">
            <v>1</v>
          </cell>
          <cell r="H389">
            <v>5</v>
          </cell>
          <cell r="I389">
            <v>9</v>
          </cell>
          <cell r="J389">
            <v>15</v>
          </cell>
          <cell r="K389">
            <v>5</v>
          </cell>
          <cell r="L389" t="str">
            <v>N</v>
          </cell>
          <cell r="M389">
            <v>7</v>
          </cell>
          <cell r="N389">
            <v>12</v>
          </cell>
          <cell r="O389" t="str">
            <v>N</v>
          </cell>
          <cell r="P389">
            <v>7</v>
          </cell>
          <cell r="Q389">
            <v>6</v>
          </cell>
          <cell r="R389">
            <v>13</v>
          </cell>
          <cell r="S389">
            <v>2</v>
          </cell>
          <cell r="T389">
            <v>9</v>
          </cell>
          <cell r="U389">
            <v>8</v>
          </cell>
          <cell r="V389">
            <v>19</v>
          </cell>
          <cell r="W389">
            <v>5</v>
          </cell>
          <cell r="X389" t="str">
            <v>N</v>
          </cell>
          <cell r="Y389">
            <v>7</v>
          </cell>
          <cell r="Z389">
            <v>12</v>
          </cell>
          <cell r="AA389">
            <v>71</v>
          </cell>
          <cell r="AB389">
            <v>1</v>
          </cell>
          <cell r="AC389" t="str">
            <v>A</v>
          </cell>
          <cell r="AD389">
            <v>7</v>
          </cell>
          <cell r="AE389">
            <v>8</v>
          </cell>
          <cell r="AF389">
            <v>23</v>
          </cell>
          <cell r="AG389">
            <v>31</v>
          </cell>
          <cell r="AH389" t="str">
            <v>A</v>
          </cell>
          <cell r="AI389">
            <v>4</v>
          </cell>
          <cell r="AJ389">
            <v>20</v>
          </cell>
          <cell r="AK389">
            <v>24</v>
          </cell>
          <cell r="AL389">
            <v>32</v>
          </cell>
          <cell r="AM389">
            <v>56</v>
          </cell>
          <cell r="AN389">
            <v>6</v>
          </cell>
          <cell r="AO389">
            <v>5</v>
          </cell>
          <cell r="AP389">
            <v>31</v>
          </cell>
          <cell r="AQ389">
            <v>42</v>
          </cell>
          <cell r="AR389">
            <v>24</v>
          </cell>
          <cell r="AS389">
            <v>66</v>
          </cell>
          <cell r="AT389" t="str">
            <v>A</v>
          </cell>
          <cell r="AU389" t="str">
            <v>A</v>
          </cell>
          <cell r="AV389">
            <v>39</v>
          </cell>
          <cell r="AW389">
            <v>39</v>
          </cell>
          <cell r="AX389">
            <v>24</v>
          </cell>
          <cell r="AY389">
            <v>63</v>
          </cell>
          <cell r="AZ389">
            <v>5</v>
          </cell>
          <cell r="BA389">
            <v>5</v>
          </cell>
          <cell r="BB389">
            <v>25</v>
          </cell>
          <cell r="BC389">
            <v>35</v>
          </cell>
          <cell r="BD389">
            <v>16</v>
          </cell>
          <cell r="BE389">
            <v>51</v>
          </cell>
          <cell r="BF389">
            <v>267</v>
          </cell>
          <cell r="BG389">
            <v>40</v>
          </cell>
          <cell r="BH389">
            <v>378</v>
          </cell>
          <cell r="BI389">
            <v>50.4</v>
          </cell>
          <cell r="BK389" t="str">
            <v>D+</v>
          </cell>
          <cell r="BL389" t="str">
            <v>F</v>
          </cell>
          <cell r="BM389" t="str">
            <v>E+</v>
          </cell>
          <cell r="BN389" t="str">
            <v>E</v>
          </cell>
          <cell r="BO389" t="str">
            <v>E+</v>
          </cell>
          <cell r="BP389" t="str">
            <v>C</v>
          </cell>
          <cell r="BQ389" t="str">
            <v>A</v>
          </cell>
          <cell r="BR389" t="str">
            <v>B</v>
          </cell>
          <cell r="BS389" t="str">
            <v>B</v>
          </cell>
          <cell r="BT389" t="str">
            <v>D+</v>
          </cell>
          <cell r="BU389" t="str">
            <v>E+</v>
          </cell>
          <cell r="BW389">
            <v>2</v>
          </cell>
          <cell r="BX389">
            <v>4</v>
          </cell>
          <cell r="BY389">
            <v>4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20.5</v>
          </cell>
          <cell r="CI389">
            <v>1</v>
          </cell>
          <cell r="CJ389" t="str">
            <v>Fail</v>
          </cell>
          <cell r="CK389">
            <v>4.6500000000000004</v>
          </cell>
        </row>
        <row r="390">
          <cell r="B390" t="str">
            <v>PIET23CA049</v>
          </cell>
          <cell r="C390" t="str">
            <v>RAJAT YADAV</v>
          </cell>
          <cell r="D390" t="str">
            <v>23EPTCA049</v>
          </cell>
          <cell r="E390" t="str">
            <v>F-49</v>
          </cell>
          <cell r="F390"/>
          <cell r="G390">
            <v>7</v>
          </cell>
          <cell r="H390">
            <v>8</v>
          </cell>
          <cell r="I390">
            <v>10</v>
          </cell>
          <cell r="J390">
            <v>25</v>
          </cell>
          <cell r="K390">
            <v>7</v>
          </cell>
          <cell r="L390">
            <v>9</v>
          </cell>
          <cell r="M390">
            <v>10</v>
          </cell>
          <cell r="N390">
            <v>26</v>
          </cell>
          <cell r="O390">
            <v>5</v>
          </cell>
          <cell r="P390">
            <v>9</v>
          </cell>
          <cell r="Q390">
            <v>10</v>
          </cell>
          <cell r="R390">
            <v>24</v>
          </cell>
          <cell r="S390">
            <v>6</v>
          </cell>
          <cell r="T390">
            <v>9</v>
          </cell>
          <cell r="U390">
            <v>10</v>
          </cell>
          <cell r="V390">
            <v>25</v>
          </cell>
          <cell r="W390">
            <v>8</v>
          </cell>
          <cell r="X390">
            <v>10</v>
          </cell>
          <cell r="Y390">
            <v>10</v>
          </cell>
          <cell r="Z390">
            <v>28</v>
          </cell>
          <cell r="AA390">
            <v>128</v>
          </cell>
          <cell r="AB390">
            <v>8</v>
          </cell>
          <cell r="AC390">
            <v>8</v>
          </cell>
          <cell r="AD390">
            <v>36</v>
          </cell>
          <cell r="AE390">
            <v>52</v>
          </cell>
          <cell r="AF390">
            <v>31</v>
          </cell>
          <cell r="AG390">
            <v>83</v>
          </cell>
          <cell r="AH390">
            <v>8</v>
          </cell>
          <cell r="AI390">
            <v>7</v>
          </cell>
          <cell r="AJ390">
            <v>40</v>
          </cell>
          <cell r="AK390">
            <v>55</v>
          </cell>
          <cell r="AL390">
            <v>30</v>
          </cell>
          <cell r="AM390">
            <v>85</v>
          </cell>
          <cell r="AN390">
            <v>8</v>
          </cell>
          <cell r="AO390">
            <v>8</v>
          </cell>
          <cell r="AP390">
            <v>36</v>
          </cell>
          <cell r="AQ390">
            <v>52</v>
          </cell>
          <cell r="AR390">
            <v>27</v>
          </cell>
          <cell r="AS390">
            <v>79</v>
          </cell>
          <cell r="AT390">
            <v>8</v>
          </cell>
          <cell r="AU390">
            <v>7</v>
          </cell>
          <cell r="AV390">
            <v>40</v>
          </cell>
          <cell r="AW390">
            <v>55</v>
          </cell>
          <cell r="AX390">
            <v>28</v>
          </cell>
          <cell r="AY390">
            <v>83</v>
          </cell>
          <cell r="AZ390">
            <v>6</v>
          </cell>
          <cell r="BA390">
            <v>8</v>
          </cell>
          <cell r="BB390">
            <v>34</v>
          </cell>
          <cell r="BC390">
            <v>48</v>
          </cell>
          <cell r="BD390">
            <v>28</v>
          </cell>
          <cell r="BE390">
            <v>76</v>
          </cell>
          <cell r="BF390">
            <v>406</v>
          </cell>
          <cell r="BG390">
            <v>96</v>
          </cell>
          <cell r="BH390">
            <v>630</v>
          </cell>
          <cell r="BI390">
            <v>84</v>
          </cell>
          <cell r="BK390" t="str">
            <v>D+</v>
          </cell>
          <cell r="BL390" t="str">
            <v>C</v>
          </cell>
          <cell r="BM390" t="str">
            <v>D</v>
          </cell>
          <cell r="BN390" t="str">
            <v>D</v>
          </cell>
          <cell r="BO390" t="str">
            <v>D+</v>
          </cell>
          <cell r="BP390" t="str">
            <v>A++</v>
          </cell>
          <cell r="BQ390" t="str">
            <v>A++</v>
          </cell>
          <cell r="BR390" t="str">
            <v>A+</v>
          </cell>
          <cell r="BS390" t="str">
            <v>A++</v>
          </cell>
          <cell r="BT390" t="str">
            <v>A+</v>
          </cell>
          <cell r="BU390" t="str">
            <v>A++</v>
          </cell>
          <cell r="BW390">
            <v>2</v>
          </cell>
          <cell r="BX390">
            <v>4</v>
          </cell>
          <cell r="BY390">
            <v>4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20.5</v>
          </cell>
          <cell r="CI390">
            <v>0</v>
          </cell>
          <cell r="CJ390" t="str">
            <v>Pass</v>
          </cell>
          <cell r="CK390">
            <v>7.07</v>
          </cell>
        </row>
        <row r="391">
          <cell r="B391" t="str">
            <v>PIET23CA050</v>
          </cell>
          <cell r="C391" t="str">
            <v>RAVI KUMAR</v>
          </cell>
          <cell r="D391" t="str">
            <v>23EPTCA050</v>
          </cell>
          <cell r="E391" t="str">
            <v>F-50</v>
          </cell>
          <cell r="F391"/>
          <cell r="G391">
            <v>1</v>
          </cell>
          <cell r="H391">
            <v>7</v>
          </cell>
          <cell r="I391">
            <v>10</v>
          </cell>
          <cell r="J391">
            <v>18</v>
          </cell>
          <cell r="K391">
            <v>3</v>
          </cell>
          <cell r="L391">
            <v>8</v>
          </cell>
          <cell r="M391">
            <v>10</v>
          </cell>
          <cell r="N391">
            <v>21</v>
          </cell>
          <cell r="O391">
            <v>3</v>
          </cell>
          <cell r="P391">
            <v>7</v>
          </cell>
          <cell r="Q391">
            <v>10</v>
          </cell>
          <cell r="R391">
            <v>20</v>
          </cell>
          <cell r="S391">
            <v>2</v>
          </cell>
          <cell r="T391">
            <v>7</v>
          </cell>
          <cell r="U391">
            <v>9</v>
          </cell>
          <cell r="V391">
            <v>18</v>
          </cell>
          <cell r="W391">
            <v>1</v>
          </cell>
          <cell r="X391">
            <v>7</v>
          </cell>
          <cell r="Y391">
            <v>10</v>
          </cell>
          <cell r="Z391">
            <v>18</v>
          </cell>
          <cell r="AA391">
            <v>95</v>
          </cell>
          <cell r="AB391">
            <v>3</v>
          </cell>
          <cell r="AC391">
            <v>6</v>
          </cell>
          <cell r="AD391">
            <v>31</v>
          </cell>
          <cell r="AE391">
            <v>40</v>
          </cell>
          <cell r="AF391">
            <v>24</v>
          </cell>
          <cell r="AG391">
            <v>64</v>
          </cell>
          <cell r="AH391">
            <v>7</v>
          </cell>
          <cell r="AI391">
            <v>6</v>
          </cell>
          <cell r="AJ391">
            <v>39</v>
          </cell>
          <cell r="AK391">
            <v>52</v>
          </cell>
          <cell r="AL391">
            <v>28</v>
          </cell>
          <cell r="AM391">
            <v>80</v>
          </cell>
          <cell r="AN391">
            <v>5</v>
          </cell>
          <cell r="AO391">
            <v>5</v>
          </cell>
          <cell r="AP391">
            <v>30</v>
          </cell>
          <cell r="AQ391">
            <v>40</v>
          </cell>
          <cell r="AR391">
            <v>24</v>
          </cell>
          <cell r="AS391">
            <v>64</v>
          </cell>
          <cell r="AT391" t="str">
            <v>A</v>
          </cell>
          <cell r="AU391">
            <v>4</v>
          </cell>
          <cell r="AV391">
            <v>39</v>
          </cell>
          <cell r="AW391">
            <v>43</v>
          </cell>
          <cell r="AX391">
            <v>32</v>
          </cell>
          <cell r="AY391">
            <v>75</v>
          </cell>
          <cell r="AZ391" t="str">
            <v>A</v>
          </cell>
          <cell r="BA391">
            <v>8</v>
          </cell>
          <cell r="BB391">
            <v>37</v>
          </cell>
          <cell r="BC391">
            <v>45</v>
          </cell>
          <cell r="BD391">
            <v>28</v>
          </cell>
          <cell r="BE391">
            <v>73</v>
          </cell>
          <cell r="BF391">
            <v>356</v>
          </cell>
          <cell r="BG391">
            <v>54</v>
          </cell>
          <cell r="BH391">
            <v>505</v>
          </cell>
          <cell r="BI391">
            <v>67.333333333333329</v>
          </cell>
          <cell r="BK391" t="str">
            <v>E+</v>
          </cell>
          <cell r="BL391" t="str">
            <v>E+</v>
          </cell>
          <cell r="BM391" t="str">
            <v>C</v>
          </cell>
          <cell r="BN391" t="str">
            <v>E+</v>
          </cell>
          <cell r="BO391" t="str">
            <v>E</v>
          </cell>
          <cell r="BP391" t="str">
            <v>A+</v>
          </cell>
          <cell r="BQ391" t="str">
            <v>B</v>
          </cell>
          <cell r="BR391" t="str">
            <v>B</v>
          </cell>
          <cell r="BS391" t="str">
            <v>A</v>
          </cell>
          <cell r="BT391" t="str">
            <v>A</v>
          </cell>
          <cell r="BU391" t="str">
            <v>C</v>
          </cell>
          <cell r="BW391">
            <v>2</v>
          </cell>
          <cell r="BX391">
            <v>4</v>
          </cell>
          <cell r="BY391">
            <v>4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20.5</v>
          </cell>
          <cell r="CI391">
            <v>0</v>
          </cell>
          <cell r="CJ391" t="str">
            <v>Pass</v>
          </cell>
          <cell r="CK391">
            <v>5.1829268292682924</v>
          </cell>
        </row>
        <row r="392">
          <cell r="B392" t="str">
            <v>PIET23CA051</v>
          </cell>
          <cell r="C392" t="str">
            <v>RHISHIKESH PORWAL</v>
          </cell>
          <cell r="D392" t="str">
            <v>23EPTCA051</v>
          </cell>
          <cell r="E392" t="str">
            <v>F-51</v>
          </cell>
          <cell r="F392"/>
          <cell r="G392">
            <v>4</v>
          </cell>
          <cell r="H392">
            <v>10</v>
          </cell>
          <cell r="I392">
            <v>10</v>
          </cell>
          <cell r="J392">
            <v>24</v>
          </cell>
          <cell r="K392">
            <v>6</v>
          </cell>
          <cell r="L392">
            <v>8</v>
          </cell>
          <cell r="M392">
            <v>10</v>
          </cell>
          <cell r="N392">
            <v>24</v>
          </cell>
          <cell r="O392">
            <v>6</v>
          </cell>
          <cell r="P392">
            <v>10</v>
          </cell>
          <cell r="Q392">
            <v>10</v>
          </cell>
          <cell r="R392">
            <v>26</v>
          </cell>
          <cell r="S392">
            <v>4</v>
          </cell>
          <cell r="T392">
            <v>8</v>
          </cell>
          <cell r="U392">
            <v>10</v>
          </cell>
          <cell r="V392">
            <v>22</v>
          </cell>
          <cell r="W392">
            <v>4</v>
          </cell>
          <cell r="X392">
            <v>10</v>
          </cell>
          <cell r="Y392">
            <v>10</v>
          </cell>
          <cell r="Z392">
            <v>24</v>
          </cell>
          <cell r="AA392">
            <v>120</v>
          </cell>
          <cell r="AB392">
            <v>10</v>
          </cell>
          <cell r="AC392">
            <v>7</v>
          </cell>
          <cell r="AD392">
            <v>38</v>
          </cell>
          <cell r="AE392">
            <v>55</v>
          </cell>
          <cell r="AF392">
            <v>35</v>
          </cell>
          <cell r="AG392">
            <v>90</v>
          </cell>
          <cell r="AH392">
            <v>9</v>
          </cell>
          <cell r="AI392">
            <v>9</v>
          </cell>
          <cell r="AJ392">
            <v>40</v>
          </cell>
          <cell r="AK392">
            <v>58</v>
          </cell>
          <cell r="AL392">
            <v>33</v>
          </cell>
          <cell r="AM392">
            <v>91</v>
          </cell>
          <cell r="AN392">
            <v>7</v>
          </cell>
          <cell r="AO392">
            <v>7</v>
          </cell>
          <cell r="AP392">
            <v>34</v>
          </cell>
          <cell r="AQ392">
            <v>48</v>
          </cell>
          <cell r="AR392">
            <v>27</v>
          </cell>
          <cell r="AS392">
            <v>75</v>
          </cell>
          <cell r="AT392">
            <v>7</v>
          </cell>
          <cell r="AU392">
            <v>7</v>
          </cell>
          <cell r="AV392">
            <v>36</v>
          </cell>
          <cell r="AW392">
            <v>50</v>
          </cell>
          <cell r="AX392">
            <v>33</v>
          </cell>
          <cell r="AY392">
            <v>83</v>
          </cell>
          <cell r="AZ392">
            <v>9</v>
          </cell>
          <cell r="BA392">
            <v>8</v>
          </cell>
          <cell r="BB392">
            <v>40</v>
          </cell>
          <cell r="BC392">
            <v>57</v>
          </cell>
          <cell r="BD392">
            <v>31</v>
          </cell>
          <cell r="BE392">
            <v>88</v>
          </cell>
          <cell r="BF392">
            <v>427</v>
          </cell>
          <cell r="BG392">
            <v>92</v>
          </cell>
          <cell r="BH392">
            <v>639</v>
          </cell>
          <cell r="BI392">
            <v>85.2</v>
          </cell>
          <cell r="BK392" t="str">
            <v>A++</v>
          </cell>
          <cell r="BL392" t="str">
            <v>B</v>
          </cell>
          <cell r="BM392" t="str">
            <v>C+</v>
          </cell>
          <cell r="BN392" t="str">
            <v>B+</v>
          </cell>
          <cell r="BO392" t="str">
            <v>C+</v>
          </cell>
          <cell r="BP392" t="str">
            <v>A++</v>
          </cell>
          <cell r="BQ392" t="str">
            <v>A++</v>
          </cell>
          <cell r="BR392" t="str">
            <v>A</v>
          </cell>
          <cell r="BS392" t="str">
            <v>A++</v>
          </cell>
          <cell r="BT392" t="str">
            <v>A++</v>
          </cell>
          <cell r="BU392" t="str">
            <v>A++</v>
          </cell>
          <cell r="BW392">
            <v>2</v>
          </cell>
          <cell r="BX392">
            <v>4</v>
          </cell>
          <cell r="BY392">
            <v>4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20.5</v>
          </cell>
          <cell r="CI392">
            <v>0</v>
          </cell>
          <cell r="CJ392" t="str">
            <v>Pass</v>
          </cell>
          <cell r="CK392">
            <v>8.33</v>
          </cell>
        </row>
        <row r="393">
          <cell r="B393" t="str">
            <v>PIET23CA052</v>
          </cell>
          <cell r="C393" t="str">
            <v>ROHIT BHATIA</v>
          </cell>
          <cell r="D393" t="str">
            <v>23EPTCA052</v>
          </cell>
          <cell r="E393" t="str">
            <v>F-52</v>
          </cell>
          <cell r="F393"/>
          <cell r="G393">
            <v>6</v>
          </cell>
          <cell r="H393">
            <v>10</v>
          </cell>
          <cell r="I393">
            <v>10</v>
          </cell>
          <cell r="J393">
            <v>26</v>
          </cell>
          <cell r="K393">
            <v>8</v>
          </cell>
          <cell r="L393">
            <v>9</v>
          </cell>
          <cell r="M393">
            <v>10</v>
          </cell>
          <cell r="N393">
            <v>27</v>
          </cell>
          <cell r="O393">
            <v>5</v>
          </cell>
          <cell r="P393">
            <v>10</v>
          </cell>
          <cell r="Q393">
            <v>10</v>
          </cell>
          <cell r="R393">
            <v>25</v>
          </cell>
          <cell r="S393">
            <v>7</v>
          </cell>
          <cell r="T393">
            <v>10</v>
          </cell>
          <cell r="U393">
            <v>10</v>
          </cell>
          <cell r="V393">
            <v>27</v>
          </cell>
          <cell r="W393">
            <v>7</v>
          </cell>
          <cell r="X393">
            <v>10</v>
          </cell>
          <cell r="Y393">
            <v>10</v>
          </cell>
          <cell r="Z393">
            <v>27</v>
          </cell>
          <cell r="AA393">
            <v>132</v>
          </cell>
          <cell r="AB393">
            <v>10</v>
          </cell>
          <cell r="AC393">
            <v>9</v>
          </cell>
          <cell r="AD393">
            <v>40</v>
          </cell>
          <cell r="AE393">
            <v>59</v>
          </cell>
          <cell r="AF393">
            <v>36</v>
          </cell>
          <cell r="AG393">
            <v>95</v>
          </cell>
          <cell r="AH393">
            <v>8</v>
          </cell>
          <cell r="AI393">
            <v>8</v>
          </cell>
          <cell r="AJ393">
            <v>40</v>
          </cell>
          <cell r="AK393">
            <v>56</v>
          </cell>
          <cell r="AL393">
            <v>34</v>
          </cell>
          <cell r="AM393">
            <v>90</v>
          </cell>
          <cell r="AN393">
            <v>9</v>
          </cell>
          <cell r="AO393">
            <v>9</v>
          </cell>
          <cell r="AP393">
            <v>40</v>
          </cell>
          <cell r="AQ393">
            <v>58</v>
          </cell>
          <cell r="AR393">
            <v>37</v>
          </cell>
          <cell r="AS393">
            <v>95</v>
          </cell>
          <cell r="AT393">
            <v>9</v>
          </cell>
          <cell r="AU393">
            <v>6</v>
          </cell>
          <cell r="AV393">
            <v>37</v>
          </cell>
          <cell r="AW393">
            <v>52</v>
          </cell>
          <cell r="AX393">
            <v>35</v>
          </cell>
          <cell r="AY393">
            <v>87</v>
          </cell>
          <cell r="AZ393">
            <v>8</v>
          </cell>
          <cell r="BA393">
            <v>9</v>
          </cell>
          <cell r="BB393">
            <v>40</v>
          </cell>
          <cell r="BC393">
            <v>57</v>
          </cell>
          <cell r="BD393">
            <v>34</v>
          </cell>
          <cell r="BE393">
            <v>91</v>
          </cell>
          <cell r="BF393">
            <v>458</v>
          </cell>
          <cell r="BG393">
            <v>90</v>
          </cell>
          <cell r="BH393">
            <v>680</v>
          </cell>
          <cell r="BI393">
            <v>90.666666666666657</v>
          </cell>
          <cell r="BK393" t="str">
            <v>A++</v>
          </cell>
          <cell r="BL393" t="str">
            <v>B+</v>
          </cell>
          <cell r="BM393" t="str">
            <v>A+</v>
          </cell>
          <cell r="BN393" t="str">
            <v>C</v>
          </cell>
          <cell r="BO393" t="str">
            <v>B</v>
          </cell>
          <cell r="BP393" t="str">
            <v>A++</v>
          </cell>
          <cell r="BQ393" t="str">
            <v>A++</v>
          </cell>
          <cell r="BR393" t="str">
            <v>A++</v>
          </cell>
          <cell r="BS393" t="str">
            <v>A++</v>
          </cell>
          <cell r="BT393" t="str">
            <v>A++</v>
          </cell>
          <cell r="BU393" t="str">
            <v>A++</v>
          </cell>
          <cell r="BW393">
            <v>2</v>
          </cell>
          <cell r="BX393">
            <v>4</v>
          </cell>
          <cell r="BY393">
            <v>4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20.5</v>
          </cell>
          <cell r="CI393">
            <v>0</v>
          </cell>
          <cell r="CJ393" t="str">
            <v>Pass</v>
          </cell>
          <cell r="CK393">
            <v>8.83</v>
          </cell>
        </row>
        <row r="394">
          <cell r="B394" t="str">
            <v>PIET23CA053</v>
          </cell>
          <cell r="C394" t="str">
            <v>SAMEER SHARMA</v>
          </cell>
          <cell r="D394" t="str">
            <v>23EPTCA053</v>
          </cell>
          <cell r="E394" t="str">
            <v>F-53</v>
          </cell>
          <cell r="F394"/>
          <cell r="G394">
            <v>8</v>
          </cell>
          <cell r="H394">
            <v>8</v>
          </cell>
          <cell r="I394">
            <v>10</v>
          </cell>
          <cell r="J394">
            <v>26</v>
          </cell>
          <cell r="K394">
            <v>5</v>
          </cell>
          <cell r="L394">
            <v>8</v>
          </cell>
          <cell r="M394">
            <v>10</v>
          </cell>
          <cell r="N394">
            <v>23</v>
          </cell>
          <cell r="O394">
            <v>6</v>
          </cell>
          <cell r="P394">
            <v>10</v>
          </cell>
          <cell r="Q394">
            <v>10</v>
          </cell>
          <cell r="R394">
            <v>26</v>
          </cell>
          <cell r="S394">
            <v>5</v>
          </cell>
          <cell r="T394">
            <v>10</v>
          </cell>
          <cell r="U394">
            <v>9</v>
          </cell>
          <cell r="V394">
            <v>24</v>
          </cell>
          <cell r="W394">
            <v>6</v>
          </cell>
          <cell r="X394">
            <v>10</v>
          </cell>
          <cell r="Y394">
            <v>10</v>
          </cell>
          <cell r="Z394">
            <v>26</v>
          </cell>
          <cell r="AA394">
            <v>125</v>
          </cell>
          <cell r="AB394">
            <v>6</v>
          </cell>
          <cell r="AC394">
            <v>7</v>
          </cell>
          <cell r="AD394">
            <v>36</v>
          </cell>
          <cell r="AE394">
            <v>49</v>
          </cell>
          <cell r="AF394">
            <v>30</v>
          </cell>
          <cell r="AG394">
            <v>79</v>
          </cell>
          <cell r="AH394">
            <v>7</v>
          </cell>
          <cell r="AI394">
            <v>6</v>
          </cell>
          <cell r="AJ394">
            <v>40</v>
          </cell>
          <cell r="AK394">
            <v>53</v>
          </cell>
          <cell r="AL394">
            <v>33</v>
          </cell>
          <cell r="AM394">
            <v>86</v>
          </cell>
          <cell r="AN394">
            <v>8</v>
          </cell>
          <cell r="AO394">
            <v>9</v>
          </cell>
          <cell r="AP394">
            <v>37</v>
          </cell>
          <cell r="AQ394">
            <v>54</v>
          </cell>
          <cell r="AR394">
            <v>27</v>
          </cell>
          <cell r="AS394">
            <v>81</v>
          </cell>
          <cell r="AT394">
            <v>9</v>
          </cell>
          <cell r="AU394">
            <v>9</v>
          </cell>
          <cell r="AV394">
            <v>39</v>
          </cell>
          <cell r="AW394">
            <v>57</v>
          </cell>
          <cell r="AX394">
            <v>27</v>
          </cell>
          <cell r="AY394">
            <v>84</v>
          </cell>
          <cell r="AZ394">
            <v>8</v>
          </cell>
          <cell r="BA394">
            <v>10</v>
          </cell>
          <cell r="BB394">
            <v>40</v>
          </cell>
          <cell r="BC394">
            <v>58</v>
          </cell>
          <cell r="BD394">
            <v>35</v>
          </cell>
          <cell r="BE394">
            <v>93</v>
          </cell>
          <cell r="BF394">
            <v>423</v>
          </cell>
          <cell r="BG394">
            <v>98</v>
          </cell>
          <cell r="BH394">
            <v>646</v>
          </cell>
          <cell r="BI394">
            <v>86.133333333333326</v>
          </cell>
          <cell r="BK394" t="str">
            <v>A++</v>
          </cell>
          <cell r="BL394" t="str">
            <v>B</v>
          </cell>
          <cell r="BM394" t="str">
            <v>A+</v>
          </cell>
          <cell r="BN394" t="str">
            <v>A</v>
          </cell>
          <cell r="BO394" t="str">
            <v>C</v>
          </cell>
          <cell r="BP394" t="str">
            <v>A++</v>
          </cell>
          <cell r="BQ394" t="str">
            <v>A+</v>
          </cell>
          <cell r="BR394" t="str">
            <v>A++</v>
          </cell>
          <cell r="BS394" t="str">
            <v>A++</v>
          </cell>
          <cell r="BT394" t="str">
            <v>A++</v>
          </cell>
          <cell r="BU394" t="str">
            <v>A++</v>
          </cell>
          <cell r="BW394">
            <v>2</v>
          </cell>
          <cell r="BX394">
            <v>4</v>
          </cell>
          <cell r="BY394">
            <v>4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20.5</v>
          </cell>
          <cell r="CI394">
            <v>0</v>
          </cell>
          <cell r="CJ394" t="str">
            <v>Pass</v>
          </cell>
          <cell r="CK394">
            <v>8.7799999999999994</v>
          </cell>
        </row>
        <row r="395">
          <cell r="B395" t="str">
            <v>PIET23CA054</v>
          </cell>
          <cell r="C395" t="str">
            <v>SAURAV KUMAR</v>
          </cell>
          <cell r="D395" t="str">
            <v>23EPTCA054</v>
          </cell>
          <cell r="E395" t="str">
            <v>F-54</v>
          </cell>
          <cell r="F395"/>
          <cell r="G395">
            <v>5</v>
          </cell>
          <cell r="H395">
            <v>6</v>
          </cell>
          <cell r="I395">
            <v>10</v>
          </cell>
          <cell r="J395">
            <v>21</v>
          </cell>
          <cell r="K395">
            <v>8</v>
          </cell>
          <cell r="L395" t="str">
            <v>N</v>
          </cell>
          <cell r="M395">
            <v>10</v>
          </cell>
          <cell r="N395">
            <v>18</v>
          </cell>
          <cell r="O395" t="str">
            <v>N</v>
          </cell>
          <cell r="P395" t="str">
            <v>A</v>
          </cell>
          <cell r="Q395">
            <v>10</v>
          </cell>
          <cell r="R395">
            <v>10</v>
          </cell>
          <cell r="S395" t="str">
            <v>A</v>
          </cell>
          <cell r="T395">
            <v>8</v>
          </cell>
          <cell r="U395">
            <v>10</v>
          </cell>
          <cell r="V395">
            <v>18</v>
          </cell>
          <cell r="W395">
            <v>8</v>
          </cell>
          <cell r="X395" t="str">
            <v>N</v>
          </cell>
          <cell r="Y395">
            <v>10</v>
          </cell>
          <cell r="Z395">
            <v>18</v>
          </cell>
          <cell r="AA395">
            <v>85</v>
          </cell>
          <cell r="AB395">
            <v>3</v>
          </cell>
          <cell r="AC395" t="str">
            <v>A</v>
          </cell>
          <cell r="AD395">
            <v>25</v>
          </cell>
          <cell r="AE395">
            <v>28</v>
          </cell>
          <cell r="AF395">
            <v>17</v>
          </cell>
          <cell r="AG395">
            <v>45</v>
          </cell>
          <cell r="AH395" t="str">
            <v>A</v>
          </cell>
          <cell r="AI395">
            <v>5</v>
          </cell>
          <cell r="AJ395">
            <v>20</v>
          </cell>
          <cell r="AK395">
            <v>25</v>
          </cell>
          <cell r="AL395">
            <v>32</v>
          </cell>
          <cell r="AM395">
            <v>57</v>
          </cell>
          <cell r="AN395">
            <v>6</v>
          </cell>
          <cell r="AO395">
            <v>6</v>
          </cell>
          <cell r="AP395">
            <v>31</v>
          </cell>
          <cell r="AQ395">
            <v>43</v>
          </cell>
          <cell r="AR395">
            <v>24</v>
          </cell>
          <cell r="AS395">
            <v>67</v>
          </cell>
          <cell r="AT395">
            <v>5</v>
          </cell>
          <cell r="AU395" t="str">
            <v>A</v>
          </cell>
          <cell r="AV395">
            <v>40</v>
          </cell>
          <cell r="AW395">
            <v>45</v>
          </cell>
          <cell r="AX395">
            <v>29</v>
          </cell>
          <cell r="AY395">
            <v>74</v>
          </cell>
          <cell r="AZ395">
            <v>6</v>
          </cell>
          <cell r="BA395">
            <v>7</v>
          </cell>
          <cell r="BB395">
            <v>27</v>
          </cell>
          <cell r="BC395">
            <v>40</v>
          </cell>
          <cell r="BD395">
            <v>22</v>
          </cell>
          <cell r="BE395">
            <v>62</v>
          </cell>
          <cell r="BF395">
            <v>305</v>
          </cell>
          <cell r="BG395">
            <v>72</v>
          </cell>
          <cell r="BH395">
            <v>462</v>
          </cell>
          <cell r="BI395">
            <v>61.6</v>
          </cell>
          <cell r="BK395" t="str">
            <v>D+</v>
          </cell>
          <cell r="BL395" t="str">
            <v>E</v>
          </cell>
          <cell r="BM395" t="str">
            <v>C</v>
          </cell>
          <cell r="BN395" t="str">
            <v>E</v>
          </cell>
          <cell r="BO395" t="str">
            <v>E</v>
          </cell>
          <cell r="BP395" t="str">
            <v>C</v>
          </cell>
          <cell r="BQ395" t="str">
            <v>D</v>
          </cell>
          <cell r="BR395" t="str">
            <v>B+</v>
          </cell>
          <cell r="BS395" t="str">
            <v>A</v>
          </cell>
          <cell r="BT395" t="str">
            <v>C+</v>
          </cell>
          <cell r="BU395" t="str">
            <v>A</v>
          </cell>
          <cell r="BW395">
            <v>2</v>
          </cell>
          <cell r="BX395">
            <v>4</v>
          </cell>
          <cell r="BY395">
            <v>4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20.5</v>
          </cell>
          <cell r="CI395">
            <v>0</v>
          </cell>
          <cell r="CJ395" t="str">
            <v>Pass</v>
          </cell>
          <cell r="CK395">
            <v>5.72</v>
          </cell>
        </row>
        <row r="396">
          <cell r="B396" t="str">
            <v>PIET23CA064</v>
          </cell>
          <cell r="C396" t="str">
            <v>SHREYA PAREEK</v>
          </cell>
          <cell r="D396" t="str">
            <v>23EPTCA055</v>
          </cell>
          <cell r="E396" t="str">
            <v>F-63</v>
          </cell>
          <cell r="F396"/>
          <cell r="G396">
            <v>4</v>
          </cell>
          <cell r="H396">
            <v>10</v>
          </cell>
          <cell r="I396">
            <v>10</v>
          </cell>
          <cell r="J396">
            <v>24</v>
          </cell>
          <cell r="K396">
            <v>8</v>
          </cell>
          <cell r="L396">
            <v>10</v>
          </cell>
          <cell r="M396">
            <v>10</v>
          </cell>
          <cell r="N396">
            <v>28</v>
          </cell>
          <cell r="O396">
            <v>8</v>
          </cell>
          <cell r="P396">
            <v>10</v>
          </cell>
          <cell r="Q396">
            <v>9</v>
          </cell>
          <cell r="R396">
            <v>27</v>
          </cell>
          <cell r="S396">
            <v>7</v>
          </cell>
          <cell r="T396">
            <v>10</v>
          </cell>
          <cell r="U396">
            <v>10</v>
          </cell>
          <cell r="V396">
            <v>27</v>
          </cell>
          <cell r="W396">
            <v>5</v>
          </cell>
          <cell r="X396">
            <v>10</v>
          </cell>
          <cell r="Y396">
            <v>10</v>
          </cell>
          <cell r="Z396">
            <v>25</v>
          </cell>
          <cell r="AA396">
            <v>131</v>
          </cell>
          <cell r="AB396">
            <v>9</v>
          </cell>
          <cell r="AC396">
            <v>9</v>
          </cell>
          <cell r="AD396">
            <v>38</v>
          </cell>
          <cell r="AE396">
            <v>56</v>
          </cell>
          <cell r="AF396">
            <v>39</v>
          </cell>
          <cell r="AG396">
            <v>95</v>
          </cell>
          <cell r="AH396">
            <v>9</v>
          </cell>
          <cell r="AI396">
            <v>9</v>
          </cell>
          <cell r="AJ396">
            <v>40</v>
          </cell>
          <cell r="AK396">
            <v>58</v>
          </cell>
          <cell r="AL396">
            <v>37</v>
          </cell>
          <cell r="AM396">
            <v>95</v>
          </cell>
          <cell r="AN396">
            <v>8</v>
          </cell>
          <cell r="AO396">
            <v>9</v>
          </cell>
          <cell r="AP396">
            <v>37</v>
          </cell>
          <cell r="AQ396">
            <v>54</v>
          </cell>
          <cell r="AR396">
            <v>29</v>
          </cell>
          <cell r="AS396">
            <v>83</v>
          </cell>
          <cell r="AT396">
            <v>9</v>
          </cell>
          <cell r="AU396">
            <v>8</v>
          </cell>
          <cell r="AV396">
            <v>40</v>
          </cell>
          <cell r="AW396">
            <v>57</v>
          </cell>
          <cell r="AX396">
            <v>39</v>
          </cell>
          <cell r="AY396">
            <v>96</v>
          </cell>
          <cell r="AZ396">
            <v>10</v>
          </cell>
          <cell r="BA396">
            <v>10</v>
          </cell>
          <cell r="BB396">
            <v>40</v>
          </cell>
          <cell r="BC396">
            <v>60</v>
          </cell>
          <cell r="BD396">
            <v>38</v>
          </cell>
          <cell r="BE396">
            <v>98</v>
          </cell>
          <cell r="BF396">
            <v>467</v>
          </cell>
          <cell r="BG396">
            <v>100</v>
          </cell>
          <cell r="BH396">
            <v>698</v>
          </cell>
          <cell r="BI396">
            <v>93.066666666666663</v>
          </cell>
          <cell r="BK396" t="str">
            <v>A++</v>
          </cell>
          <cell r="BL396" t="str">
            <v>C+</v>
          </cell>
          <cell r="BM396" t="str">
            <v>B+</v>
          </cell>
          <cell r="BN396" t="str">
            <v>A+</v>
          </cell>
          <cell r="BO396" t="str">
            <v>B+</v>
          </cell>
          <cell r="BP396" t="str">
            <v>A++</v>
          </cell>
          <cell r="BQ396" t="str">
            <v>A++</v>
          </cell>
          <cell r="BR396" t="str">
            <v>A++</v>
          </cell>
          <cell r="BS396" t="str">
            <v>A++</v>
          </cell>
          <cell r="BT396" t="str">
            <v>A++</v>
          </cell>
          <cell r="BU396" t="str">
            <v>A++</v>
          </cell>
          <cell r="BW396">
            <v>2</v>
          </cell>
          <cell r="BX396">
            <v>4</v>
          </cell>
          <cell r="BY396">
            <v>4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20.5</v>
          </cell>
          <cell r="CI396">
            <v>0</v>
          </cell>
          <cell r="CJ396" t="str">
            <v>Pass</v>
          </cell>
          <cell r="CK396">
            <v>8.73</v>
          </cell>
        </row>
        <row r="397">
          <cell r="B397" t="str">
            <v>PIET23CA056</v>
          </cell>
          <cell r="C397" t="str">
            <v>SHREYA SINGH</v>
          </cell>
          <cell r="D397" t="str">
            <v>23EPTCA056</v>
          </cell>
          <cell r="E397" t="str">
            <v>F-55</v>
          </cell>
          <cell r="F397"/>
          <cell r="G397">
            <v>9</v>
          </cell>
          <cell r="H397">
            <v>10</v>
          </cell>
          <cell r="I397">
            <v>10</v>
          </cell>
          <cell r="J397">
            <v>29</v>
          </cell>
          <cell r="K397">
            <v>10</v>
          </cell>
          <cell r="L397">
            <v>10</v>
          </cell>
          <cell r="M397">
            <v>10</v>
          </cell>
          <cell r="N397">
            <v>30</v>
          </cell>
          <cell r="O397">
            <v>8</v>
          </cell>
          <cell r="P397">
            <v>10</v>
          </cell>
          <cell r="Q397">
            <v>10</v>
          </cell>
          <cell r="R397">
            <v>28</v>
          </cell>
          <cell r="S397">
            <v>9</v>
          </cell>
          <cell r="T397">
            <v>10</v>
          </cell>
          <cell r="U397">
            <v>10</v>
          </cell>
          <cell r="V397">
            <v>29</v>
          </cell>
          <cell r="W397">
            <v>8</v>
          </cell>
          <cell r="X397">
            <v>10</v>
          </cell>
          <cell r="Y397">
            <v>10</v>
          </cell>
          <cell r="Z397">
            <v>28</v>
          </cell>
          <cell r="AA397">
            <v>144</v>
          </cell>
          <cell r="AB397">
            <v>9</v>
          </cell>
          <cell r="AC397">
            <v>10</v>
          </cell>
          <cell r="AD397">
            <v>40</v>
          </cell>
          <cell r="AE397">
            <v>59</v>
          </cell>
          <cell r="AF397">
            <v>38</v>
          </cell>
          <cell r="AG397">
            <v>97</v>
          </cell>
          <cell r="AH397">
            <v>9</v>
          </cell>
          <cell r="AI397">
            <v>9</v>
          </cell>
          <cell r="AJ397">
            <v>40</v>
          </cell>
          <cell r="AK397">
            <v>58</v>
          </cell>
          <cell r="AL397">
            <v>36</v>
          </cell>
          <cell r="AM397">
            <v>94</v>
          </cell>
          <cell r="AN397">
            <v>9</v>
          </cell>
          <cell r="AO397">
            <v>9</v>
          </cell>
          <cell r="AP397">
            <v>40</v>
          </cell>
          <cell r="AQ397">
            <v>58</v>
          </cell>
          <cell r="AR397">
            <v>36</v>
          </cell>
          <cell r="AS397">
            <v>94</v>
          </cell>
          <cell r="AT397">
            <v>10</v>
          </cell>
          <cell r="AU397">
            <v>9</v>
          </cell>
          <cell r="AV397">
            <v>40</v>
          </cell>
          <cell r="AW397">
            <v>59</v>
          </cell>
          <cell r="AX397">
            <v>38</v>
          </cell>
          <cell r="AY397">
            <v>97</v>
          </cell>
          <cell r="AZ397">
            <v>7</v>
          </cell>
          <cell r="BA397">
            <v>8</v>
          </cell>
          <cell r="BB397">
            <v>40</v>
          </cell>
          <cell r="BC397">
            <v>55</v>
          </cell>
          <cell r="BD397">
            <v>34</v>
          </cell>
          <cell r="BE397">
            <v>89</v>
          </cell>
          <cell r="BF397">
            <v>471</v>
          </cell>
          <cell r="BG397">
            <v>95</v>
          </cell>
          <cell r="BH397">
            <v>710</v>
          </cell>
          <cell r="BI397">
            <v>94.666666666666671</v>
          </cell>
          <cell r="BK397" t="str">
            <v>A++</v>
          </cell>
          <cell r="BL397" t="str">
            <v>A</v>
          </cell>
          <cell r="BM397" t="str">
            <v>A++</v>
          </cell>
          <cell r="BN397" t="str">
            <v>A</v>
          </cell>
          <cell r="BO397" t="str">
            <v>A+</v>
          </cell>
          <cell r="BP397" t="str">
            <v>A++</v>
          </cell>
          <cell r="BQ397" t="str">
            <v>A++</v>
          </cell>
          <cell r="BR397" t="str">
            <v>A++</v>
          </cell>
          <cell r="BS397" t="str">
            <v>A++</v>
          </cell>
          <cell r="BT397" t="str">
            <v>A++</v>
          </cell>
          <cell r="BU397" t="str">
            <v>A++</v>
          </cell>
          <cell r="BW397">
            <v>2</v>
          </cell>
          <cell r="BX397">
            <v>4</v>
          </cell>
          <cell r="BY397">
            <v>4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20.5</v>
          </cell>
          <cell r="CI397">
            <v>0</v>
          </cell>
          <cell r="CJ397" t="str">
            <v>Pass</v>
          </cell>
          <cell r="CK397">
            <v>9.4600000000000009</v>
          </cell>
        </row>
        <row r="398">
          <cell r="B398" t="str">
            <v>PIET23CA057</v>
          </cell>
          <cell r="C398" t="str">
            <v>SHUBHAM SHARMA</v>
          </cell>
          <cell r="D398" t="str">
            <v>23EPTCA057</v>
          </cell>
          <cell r="E398" t="str">
            <v>F-56</v>
          </cell>
          <cell r="F398"/>
          <cell r="G398">
            <v>7</v>
          </cell>
          <cell r="H398">
            <v>10</v>
          </cell>
          <cell r="I398">
            <v>10</v>
          </cell>
          <cell r="J398">
            <v>27</v>
          </cell>
          <cell r="K398">
            <v>4</v>
          </cell>
          <cell r="L398">
            <v>10</v>
          </cell>
          <cell r="M398">
            <v>10</v>
          </cell>
          <cell r="N398">
            <v>24</v>
          </cell>
          <cell r="O398" t="str">
            <v>N</v>
          </cell>
          <cell r="P398">
            <v>9</v>
          </cell>
          <cell r="Q398">
            <v>10</v>
          </cell>
          <cell r="R398">
            <v>19</v>
          </cell>
          <cell r="S398">
            <v>7</v>
          </cell>
          <cell r="T398">
            <v>10</v>
          </cell>
          <cell r="U398">
            <v>9</v>
          </cell>
          <cell r="V398">
            <v>26</v>
          </cell>
          <cell r="W398">
            <v>5</v>
          </cell>
          <cell r="X398">
            <v>9</v>
          </cell>
          <cell r="Y398">
            <v>10</v>
          </cell>
          <cell r="Z398">
            <v>24</v>
          </cell>
          <cell r="AA398">
            <v>120</v>
          </cell>
          <cell r="AB398">
            <v>9</v>
          </cell>
          <cell r="AC398">
            <v>6</v>
          </cell>
          <cell r="AD398">
            <v>34</v>
          </cell>
          <cell r="AE398">
            <v>49</v>
          </cell>
          <cell r="AF398">
            <v>36</v>
          </cell>
          <cell r="AG398">
            <v>85</v>
          </cell>
          <cell r="AH398">
            <v>6</v>
          </cell>
          <cell r="AI398">
            <v>7</v>
          </cell>
          <cell r="AJ398">
            <v>40</v>
          </cell>
          <cell r="AK398">
            <v>53</v>
          </cell>
          <cell r="AL398">
            <v>31</v>
          </cell>
          <cell r="AM398">
            <v>84</v>
          </cell>
          <cell r="AN398">
            <v>9</v>
          </cell>
          <cell r="AO398">
            <v>7</v>
          </cell>
          <cell r="AP398">
            <v>33</v>
          </cell>
          <cell r="AQ398">
            <v>49</v>
          </cell>
          <cell r="AR398">
            <v>26</v>
          </cell>
          <cell r="AS398">
            <v>75</v>
          </cell>
          <cell r="AT398">
            <v>5</v>
          </cell>
          <cell r="AU398">
            <v>7</v>
          </cell>
          <cell r="AV398">
            <v>40</v>
          </cell>
          <cell r="AW398">
            <v>52</v>
          </cell>
          <cell r="AX398">
            <v>32</v>
          </cell>
          <cell r="AY398">
            <v>84</v>
          </cell>
          <cell r="AZ398">
            <v>6</v>
          </cell>
          <cell r="BA398">
            <v>8</v>
          </cell>
          <cell r="BB398">
            <v>40</v>
          </cell>
          <cell r="BC398">
            <v>54</v>
          </cell>
          <cell r="BD398">
            <v>33</v>
          </cell>
          <cell r="BE398">
            <v>87</v>
          </cell>
          <cell r="BF398">
            <v>415</v>
          </cell>
          <cell r="BG398">
            <v>97</v>
          </cell>
          <cell r="BH398">
            <v>632</v>
          </cell>
          <cell r="BI398">
            <v>84.266666666666666</v>
          </cell>
          <cell r="BK398" t="str">
            <v>C</v>
          </cell>
          <cell r="BL398" t="str">
            <v>A</v>
          </cell>
          <cell r="BM398" t="str">
            <v>B+</v>
          </cell>
          <cell r="BN398" t="str">
            <v>B</v>
          </cell>
          <cell r="BO398" t="str">
            <v>B+</v>
          </cell>
          <cell r="BP398" t="str">
            <v>A++</v>
          </cell>
          <cell r="BQ398" t="str">
            <v>A++</v>
          </cell>
          <cell r="BR398" t="str">
            <v>A</v>
          </cell>
          <cell r="BS398" t="str">
            <v>A++</v>
          </cell>
          <cell r="BT398" t="str">
            <v>A++</v>
          </cell>
          <cell r="BU398" t="str">
            <v>A++</v>
          </cell>
          <cell r="BW398">
            <v>2</v>
          </cell>
          <cell r="BX398">
            <v>4</v>
          </cell>
          <cell r="BY398">
            <v>4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20.5</v>
          </cell>
          <cell r="CI398">
            <v>0</v>
          </cell>
          <cell r="CJ398" t="str">
            <v>Pass</v>
          </cell>
          <cell r="CK398">
            <v>8.43</v>
          </cell>
        </row>
        <row r="399">
          <cell r="B399" t="str">
            <v>PIET23CA058</v>
          </cell>
          <cell r="C399" t="str">
            <v>SUNIDHI</v>
          </cell>
          <cell r="D399" t="str">
            <v>23EPTCA058</v>
          </cell>
          <cell r="E399" t="str">
            <v>F-57</v>
          </cell>
          <cell r="F399"/>
          <cell r="G399">
            <v>8</v>
          </cell>
          <cell r="H399">
            <v>10</v>
          </cell>
          <cell r="I399">
            <v>10</v>
          </cell>
          <cell r="J399">
            <v>28</v>
          </cell>
          <cell r="K399">
            <v>8</v>
          </cell>
          <cell r="L399">
            <v>10</v>
          </cell>
          <cell r="M399">
            <v>10</v>
          </cell>
          <cell r="N399">
            <v>28</v>
          </cell>
          <cell r="O399">
            <v>7</v>
          </cell>
          <cell r="P399">
            <v>10</v>
          </cell>
          <cell r="Q399">
            <v>6</v>
          </cell>
          <cell r="R399">
            <v>23</v>
          </cell>
          <cell r="S399">
            <v>8</v>
          </cell>
          <cell r="T399">
            <v>10</v>
          </cell>
          <cell r="U399">
            <v>10</v>
          </cell>
          <cell r="V399">
            <v>28</v>
          </cell>
          <cell r="W399">
            <v>6</v>
          </cell>
          <cell r="X399">
            <v>10</v>
          </cell>
          <cell r="Y399">
            <v>10</v>
          </cell>
          <cell r="Z399">
            <v>26</v>
          </cell>
          <cell r="AA399">
            <v>133</v>
          </cell>
          <cell r="AB399">
            <v>10</v>
          </cell>
          <cell r="AC399">
            <v>10</v>
          </cell>
          <cell r="AD399">
            <v>34</v>
          </cell>
          <cell r="AE399">
            <v>54</v>
          </cell>
          <cell r="AF399">
            <v>39</v>
          </cell>
          <cell r="AG399">
            <v>93</v>
          </cell>
          <cell r="AH399">
            <v>8</v>
          </cell>
          <cell r="AI399">
            <v>9</v>
          </cell>
          <cell r="AJ399">
            <v>40</v>
          </cell>
          <cell r="AK399">
            <v>57</v>
          </cell>
          <cell r="AL399">
            <v>36</v>
          </cell>
          <cell r="AM399">
            <v>93</v>
          </cell>
          <cell r="AN399">
            <v>9</v>
          </cell>
          <cell r="AO399">
            <v>10</v>
          </cell>
          <cell r="AP399">
            <v>40</v>
          </cell>
          <cell r="AQ399">
            <v>59</v>
          </cell>
          <cell r="AR399">
            <v>35</v>
          </cell>
          <cell r="AS399">
            <v>94</v>
          </cell>
          <cell r="AT399">
            <v>10</v>
          </cell>
          <cell r="AU399">
            <v>9</v>
          </cell>
          <cell r="AV399">
            <v>40</v>
          </cell>
          <cell r="AW399">
            <v>59</v>
          </cell>
          <cell r="AX399">
            <v>38</v>
          </cell>
          <cell r="AY399">
            <v>97</v>
          </cell>
          <cell r="AZ399">
            <v>8</v>
          </cell>
          <cell r="BA399">
            <v>8</v>
          </cell>
          <cell r="BB399">
            <v>40</v>
          </cell>
          <cell r="BC399">
            <v>56</v>
          </cell>
          <cell r="BD399">
            <v>38</v>
          </cell>
          <cell r="BE399">
            <v>94</v>
          </cell>
          <cell r="BF399">
            <v>471</v>
          </cell>
          <cell r="BG399">
            <v>93</v>
          </cell>
          <cell r="BH399">
            <v>697</v>
          </cell>
          <cell r="BI399">
            <v>92.933333333333337</v>
          </cell>
          <cell r="BK399" t="str">
            <v>B+</v>
          </cell>
          <cell r="BL399" t="str">
            <v>B+</v>
          </cell>
          <cell r="BM399" t="str">
            <v>A+</v>
          </cell>
          <cell r="BN399" t="str">
            <v>A</v>
          </cell>
          <cell r="BO399" t="str">
            <v>A+</v>
          </cell>
          <cell r="BP399" t="str">
            <v>A++</v>
          </cell>
          <cell r="BQ399" t="str">
            <v>A++</v>
          </cell>
          <cell r="BR399" t="str">
            <v>A++</v>
          </cell>
          <cell r="BS399" t="str">
            <v>A++</v>
          </cell>
          <cell r="BT399" t="str">
            <v>A++</v>
          </cell>
          <cell r="BU399" t="str">
            <v>A++</v>
          </cell>
          <cell r="BW399">
            <v>2</v>
          </cell>
          <cell r="BX399">
            <v>4</v>
          </cell>
          <cell r="BY399">
            <v>4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20.5</v>
          </cell>
          <cell r="CI399">
            <v>0</v>
          </cell>
          <cell r="CJ399" t="str">
            <v>Pass</v>
          </cell>
          <cell r="CK399">
            <v>8.98</v>
          </cell>
        </row>
        <row r="400">
          <cell r="B400" t="str">
            <v>PIET23CA059</v>
          </cell>
          <cell r="C400" t="str">
            <v>TANISHQ KUMAWAT</v>
          </cell>
          <cell r="D400" t="str">
            <v>23EPTCA059</v>
          </cell>
          <cell r="E400" t="str">
            <v>F-58</v>
          </cell>
          <cell r="F400"/>
          <cell r="G400">
            <v>1</v>
          </cell>
          <cell r="H400">
            <v>7</v>
          </cell>
          <cell r="I400">
            <v>10</v>
          </cell>
          <cell r="J400">
            <v>18</v>
          </cell>
          <cell r="K400">
            <v>6</v>
          </cell>
          <cell r="L400" t="str">
            <v>N</v>
          </cell>
          <cell r="M400">
            <v>8</v>
          </cell>
          <cell r="N400">
            <v>14</v>
          </cell>
          <cell r="O400" t="str">
            <v>N</v>
          </cell>
          <cell r="P400">
            <v>6</v>
          </cell>
          <cell r="Q400">
            <v>9</v>
          </cell>
          <cell r="R400">
            <v>15</v>
          </cell>
          <cell r="S400" t="str">
            <v>N</v>
          </cell>
          <cell r="T400">
            <v>6</v>
          </cell>
          <cell r="U400">
            <v>9</v>
          </cell>
          <cell r="V400">
            <v>15</v>
          </cell>
          <cell r="W400">
            <v>7</v>
          </cell>
          <cell r="X400" t="str">
            <v>N</v>
          </cell>
          <cell r="Y400">
            <v>8</v>
          </cell>
          <cell r="Z400">
            <v>15</v>
          </cell>
          <cell r="AA400">
            <v>77</v>
          </cell>
          <cell r="AB400">
            <v>7</v>
          </cell>
          <cell r="AC400">
            <v>6</v>
          </cell>
          <cell r="AD400">
            <v>18</v>
          </cell>
          <cell r="AE400">
            <v>31</v>
          </cell>
          <cell r="AF400">
            <v>30</v>
          </cell>
          <cell r="AG400">
            <v>61</v>
          </cell>
          <cell r="AH400">
            <v>6</v>
          </cell>
          <cell r="AI400">
            <v>7</v>
          </cell>
          <cell r="AJ400">
            <v>20</v>
          </cell>
          <cell r="AK400">
            <v>33</v>
          </cell>
          <cell r="AL400">
            <v>28</v>
          </cell>
          <cell r="AM400">
            <v>61</v>
          </cell>
          <cell r="AN400">
            <v>6</v>
          </cell>
          <cell r="AO400">
            <v>6</v>
          </cell>
          <cell r="AP400">
            <v>30</v>
          </cell>
          <cell r="AQ400">
            <v>42</v>
          </cell>
          <cell r="AR400">
            <v>24</v>
          </cell>
          <cell r="AS400">
            <v>66</v>
          </cell>
          <cell r="AT400">
            <v>4</v>
          </cell>
          <cell r="AU400">
            <v>5</v>
          </cell>
          <cell r="AV400">
            <v>40</v>
          </cell>
          <cell r="AW400">
            <v>49</v>
          </cell>
          <cell r="AX400">
            <v>22</v>
          </cell>
          <cell r="AY400">
            <v>71</v>
          </cell>
          <cell r="AZ400">
            <v>5</v>
          </cell>
          <cell r="BA400">
            <v>5</v>
          </cell>
          <cell r="BB400">
            <v>25</v>
          </cell>
          <cell r="BC400">
            <v>35</v>
          </cell>
          <cell r="BD400">
            <v>21</v>
          </cell>
          <cell r="BE400">
            <v>56</v>
          </cell>
          <cell r="BF400">
            <v>315</v>
          </cell>
          <cell r="BG400">
            <v>54</v>
          </cell>
          <cell r="BH400">
            <v>446</v>
          </cell>
          <cell r="BI400">
            <v>59.466666666666669</v>
          </cell>
          <cell r="BK400" t="str">
            <v>E+</v>
          </cell>
          <cell r="BL400" t="str">
            <v>D</v>
          </cell>
          <cell r="BM400" t="str">
            <v>E</v>
          </cell>
          <cell r="BN400" t="str">
            <v>B+</v>
          </cell>
          <cell r="BO400" t="str">
            <v>E</v>
          </cell>
          <cell r="BP400" t="str">
            <v>C+</v>
          </cell>
          <cell r="BQ400" t="str">
            <v>C+</v>
          </cell>
          <cell r="BR400" t="str">
            <v>B</v>
          </cell>
          <cell r="BS400" t="str">
            <v>B+</v>
          </cell>
          <cell r="BT400" t="str">
            <v>C</v>
          </cell>
          <cell r="BU400" t="str">
            <v>C</v>
          </cell>
          <cell r="BW400">
            <v>2</v>
          </cell>
          <cell r="BX400">
            <v>4</v>
          </cell>
          <cell r="BY400">
            <v>4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20.5</v>
          </cell>
          <cell r="CI400">
            <v>0</v>
          </cell>
          <cell r="CJ400" t="str">
            <v>Pass</v>
          </cell>
          <cell r="CK400">
            <v>5.77</v>
          </cell>
        </row>
        <row r="401">
          <cell r="B401" t="str">
            <v>PIET23CA060</v>
          </cell>
          <cell r="C401" t="str">
            <v>YASHASVI SHARMA</v>
          </cell>
          <cell r="D401" t="str">
            <v>23EPTCA060</v>
          </cell>
          <cell r="E401" t="str">
            <v>F-59</v>
          </cell>
          <cell r="F401"/>
          <cell r="G401">
            <v>6</v>
          </cell>
          <cell r="H401">
            <v>10</v>
          </cell>
          <cell r="I401">
            <v>10</v>
          </cell>
          <cell r="J401">
            <v>26</v>
          </cell>
          <cell r="K401">
            <v>7</v>
          </cell>
          <cell r="L401">
            <v>8</v>
          </cell>
          <cell r="M401">
            <v>10</v>
          </cell>
          <cell r="N401">
            <v>25</v>
          </cell>
          <cell r="O401">
            <v>9</v>
          </cell>
          <cell r="P401">
            <v>10</v>
          </cell>
          <cell r="Q401">
            <v>10</v>
          </cell>
          <cell r="R401">
            <v>29</v>
          </cell>
          <cell r="S401">
            <v>6</v>
          </cell>
          <cell r="T401">
            <v>10</v>
          </cell>
          <cell r="U401">
            <v>9</v>
          </cell>
          <cell r="V401">
            <v>25</v>
          </cell>
          <cell r="W401">
            <v>6</v>
          </cell>
          <cell r="X401">
            <v>10</v>
          </cell>
          <cell r="Y401">
            <v>10</v>
          </cell>
          <cell r="Z401">
            <v>26</v>
          </cell>
          <cell r="AA401">
            <v>131</v>
          </cell>
          <cell r="AB401">
            <v>7</v>
          </cell>
          <cell r="AC401">
            <v>8</v>
          </cell>
          <cell r="AD401">
            <v>37</v>
          </cell>
          <cell r="AE401">
            <v>52</v>
          </cell>
          <cell r="AF401">
            <v>28</v>
          </cell>
          <cell r="AG401">
            <v>80</v>
          </cell>
          <cell r="AH401">
            <v>8</v>
          </cell>
          <cell r="AI401">
            <v>9</v>
          </cell>
          <cell r="AJ401">
            <v>29</v>
          </cell>
          <cell r="AK401">
            <v>46</v>
          </cell>
          <cell r="AL401">
            <v>34</v>
          </cell>
          <cell r="AM401">
            <v>80</v>
          </cell>
          <cell r="AN401">
            <v>8</v>
          </cell>
          <cell r="AO401">
            <v>8</v>
          </cell>
          <cell r="AP401">
            <v>38</v>
          </cell>
          <cell r="AQ401">
            <v>54</v>
          </cell>
          <cell r="AR401">
            <v>32</v>
          </cell>
          <cell r="AS401">
            <v>86</v>
          </cell>
          <cell r="AT401">
            <v>8</v>
          </cell>
          <cell r="AU401">
            <v>9</v>
          </cell>
          <cell r="AV401">
            <v>39</v>
          </cell>
          <cell r="AW401">
            <v>56</v>
          </cell>
          <cell r="AX401">
            <v>33</v>
          </cell>
          <cell r="AY401">
            <v>89</v>
          </cell>
          <cell r="AZ401">
            <v>10</v>
          </cell>
          <cell r="BA401">
            <v>10</v>
          </cell>
          <cell r="BB401">
            <v>40</v>
          </cell>
          <cell r="BC401">
            <v>60</v>
          </cell>
          <cell r="BD401">
            <v>35</v>
          </cell>
          <cell r="BE401">
            <v>95</v>
          </cell>
          <cell r="BF401">
            <v>430</v>
          </cell>
          <cell r="BG401">
            <v>81</v>
          </cell>
          <cell r="BH401">
            <v>642</v>
          </cell>
          <cell r="BI401">
            <v>85.6</v>
          </cell>
          <cell r="BK401" t="str">
            <v>A++</v>
          </cell>
          <cell r="BL401" t="str">
            <v>C</v>
          </cell>
          <cell r="BM401" t="str">
            <v>B+</v>
          </cell>
          <cell r="BN401" t="str">
            <v>A</v>
          </cell>
          <cell r="BO401" t="str">
            <v>B</v>
          </cell>
          <cell r="BP401" t="str">
            <v>A+</v>
          </cell>
          <cell r="BQ401" t="str">
            <v>A+</v>
          </cell>
          <cell r="BR401" t="str">
            <v>A++</v>
          </cell>
          <cell r="BS401" t="str">
            <v>A++</v>
          </cell>
          <cell r="BT401" t="str">
            <v>A++</v>
          </cell>
          <cell r="BU401" t="str">
            <v>A++</v>
          </cell>
          <cell r="BW401">
            <v>2</v>
          </cell>
          <cell r="BX401">
            <v>4</v>
          </cell>
          <cell r="BY401">
            <v>4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20.5</v>
          </cell>
          <cell r="CI401">
            <v>0</v>
          </cell>
          <cell r="CJ401" t="str">
            <v>Pass</v>
          </cell>
          <cell r="CK401">
            <v>8.44</v>
          </cell>
        </row>
        <row r="402">
          <cell r="B402" t="str">
            <v>PIET23CA061</v>
          </cell>
          <cell r="C402" t="str">
            <v>YOGESH GUDIYA</v>
          </cell>
          <cell r="D402" t="str">
            <v>23EPTCA061</v>
          </cell>
          <cell r="E402" t="str">
            <v>F-60</v>
          </cell>
          <cell r="F402"/>
          <cell r="G402" t="str">
            <v>A</v>
          </cell>
          <cell r="H402">
            <v>5</v>
          </cell>
          <cell r="I402">
            <v>10</v>
          </cell>
          <cell r="J402">
            <v>15</v>
          </cell>
          <cell r="K402" t="str">
            <v>A</v>
          </cell>
          <cell r="L402" t="str">
            <v>N</v>
          </cell>
          <cell r="M402">
            <v>9</v>
          </cell>
          <cell r="N402">
            <v>9</v>
          </cell>
          <cell r="O402" t="str">
            <v>N</v>
          </cell>
          <cell r="P402">
            <v>8</v>
          </cell>
          <cell r="Q402">
            <v>10</v>
          </cell>
          <cell r="R402">
            <v>18</v>
          </cell>
          <cell r="S402" t="str">
            <v>N</v>
          </cell>
          <cell r="T402">
            <v>6</v>
          </cell>
          <cell r="U402">
            <v>8</v>
          </cell>
          <cell r="V402">
            <v>14</v>
          </cell>
          <cell r="W402" t="str">
            <v>A</v>
          </cell>
          <cell r="X402" t="str">
            <v>N</v>
          </cell>
          <cell r="Y402">
            <v>9</v>
          </cell>
          <cell r="Z402">
            <v>9</v>
          </cell>
          <cell r="AA402">
            <v>65</v>
          </cell>
          <cell r="AB402" t="str">
            <v>A</v>
          </cell>
          <cell r="AC402" t="str">
            <v>A</v>
          </cell>
          <cell r="AD402">
            <v>18</v>
          </cell>
          <cell r="AE402">
            <v>18</v>
          </cell>
          <cell r="AF402">
            <v>22</v>
          </cell>
          <cell r="AG402">
            <v>40</v>
          </cell>
          <cell r="AH402" t="str">
            <v>A</v>
          </cell>
          <cell r="AI402">
            <v>5</v>
          </cell>
          <cell r="AJ402">
            <v>22</v>
          </cell>
          <cell r="AK402">
            <v>27</v>
          </cell>
          <cell r="AL402">
            <v>23</v>
          </cell>
          <cell r="AM402">
            <v>50</v>
          </cell>
          <cell r="AN402" t="str">
            <v>A</v>
          </cell>
          <cell r="AO402" t="str">
            <v>A</v>
          </cell>
          <cell r="AP402">
            <v>30</v>
          </cell>
          <cell r="AQ402">
            <v>30</v>
          </cell>
          <cell r="AR402">
            <v>24</v>
          </cell>
          <cell r="AS402">
            <v>54</v>
          </cell>
          <cell r="AT402" t="str">
            <v>A</v>
          </cell>
          <cell r="AU402">
            <v>3</v>
          </cell>
          <cell r="AV402">
            <v>37</v>
          </cell>
          <cell r="AW402">
            <v>40</v>
          </cell>
          <cell r="AX402">
            <v>30</v>
          </cell>
          <cell r="AY402">
            <v>70</v>
          </cell>
          <cell r="AZ402" t="str">
            <v>A</v>
          </cell>
          <cell r="BA402">
            <v>5</v>
          </cell>
          <cell r="BB402">
            <v>15</v>
          </cell>
          <cell r="BC402">
            <v>20</v>
          </cell>
          <cell r="BD402">
            <v>20</v>
          </cell>
          <cell r="BE402">
            <v>40</v>
          </cell>
          <cell r="BF402">
            <v>254</v>
          </cell>
          <cell r="BG402">
            <v>44</v>
          </cell>
          <cell r="BH402">
            <v>363</v>
          </cell>
          <cell r="BI402">
            <v>48.4</v>
          </cell>
          <cell r="BK402" t="str">
            <v>B</v>
          </cell>
          <cell r="BL402" t="str">
            <v>F</v>
          </cell>
          <cell r="BM402" t="str">
            <v>F</v>
          </cell>
          <cell r="BN402" t="str">
            <v>F</v>
          </cell>
          <cell r="BO402" t="str">
            <v>E</v>
          </cell>
          <cell r="BP402" t="str">
            <v>D+</v>
          </cell>
          <cell r="BQ402" t="str">
            <v>E+</v>
          </cell>
          <cell r="BR402" t="str">
            <v>C</v>
          </cell>
          <cell r="BS402" t="str">
            <v>B+</v>
          </cell>
          <cell r="BT402" t="str">
            <v>E+</v>
          </cell>
          <cell r="BU402" t="str">
            <v>E+</v>
          </cell>
          <cell r="BW402">
            <v>2</v>
          </cell>
          <cell r="BX402">
            <v>4</v>
          </cell>
          <cell r="BY402">
            <v>4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20.5</v>
          </cell>
          <cell r="CI402">
            <v>3</v>
          </cell>
          <cell r="CJ402" t="str">
            <v>Fail</v>
          </cell>
          <cell r="CK402">
            <v>3.0121951219512195</v>
          </cell>
        </row>
        <row r="403">
          <cell r="B403" t="str">
            <v>PIET23CA062</v>
          </cell>
          <cell r="C403" t="str">
            <v>YOGESH KUMAR</v>
          </cell>
          <cell r="D403" t="str">
            <v>23EPTCA062</v>
          </cell>
          <cell r="E403" t="str">
            <v>F-61</v>
          </cell>
          <cell r="F403"/>
          <cell r="G403">
            <v>1</v>
          </cell>
          <cell r="H403">
            <v>7</v>
          </cell>
          <cell r="I403">
            <v>10</v>
          </cell>
          <cell r="J403">
            <v>18</v>
          </cell>
          <cell r="K403">
            <v>8</v>
          </cell>
          <cell r="L403" t="str">
            <v>N</v>
          </cell>
          <cell r="M403">
            <v>10</v>
          </cell>
          <cell r="N403">
            <v>18</v>
          </cell>
          <cell r="O403" t="str">
            <v>N</v>
          </cell>
          <cell r="P403">
            <v>4</v>
          </cell>
          <cell r="Q403">
            <v>10</v>
          </cell>
          <cell r="R403">
            <v>14</v>
          </cell>
          <cell r="S403">
            <v>1</v>
          </cell>
          <cell r="T403">
            <v>5</v>
          </cell>
          <cell r="U403">
            <v>9</v>
          </cell>
          <cell r="V403">
            <v>15</v>
          </cell>
          <cell r="W403">
            <v>1</v>
          </cell>
          <cell r="X403">
            <v>4</v>
          </cell>
          <cell r="Y403">
            <v>10</v>
          </cell>
          <cell r="Z403">
            <v>15</v>
          </cell>
          <cell r="AA403">
            <v>80</v>
          </cell>
          <cell r="AB403" t="str">
            <v>A</v>
          </cell>
          <cell r="AC403">
            <v>3</v>
          </cell>
          <cell r="AD403">
            <v>21</v>
          </cell>
          <cell r="AE403">
            <v>24</v>
          </cell>
          <cell r="AF403">
            <v>16</v>
          </cell>
          <cell r="AG403">
            <v>40</v>
          </cell>
          <cell r="AH403" t="str">
            <v>A</v>
          </cell>
          <cell r="AI403">
            <v>4</v>
          </cell>
          <cell r="AJ403">
            <v>20</v>
          </cell>
          <cell r="AK403">
            <v>24</v>
          </cell>
          <cell r="AL403">
            <v>18</v>
          </cell>
          <cell r="AM403">
            <v>42</v>
          </cell>
          <cell r="AN403">
            <v>5</v>
          </cell>
          <cell r="AO403">
            <v>5</v>
          </cell>
          <cell r="AP403">
            <v>30</v>
          </cell>
          <cell r="AQ403">
            <v>40</v>
          </cell>
          <cell r="AR403">
            <v>24</v>
          </cell>
          <cell r="AS403">
            <v>64</v>
          </cell>
          <cell r="AT403" t="str">
            <v>A</v>
          </cell>
          <cell r="AU403" t="str">
            <v>A</v>
          </cell>
          <cell r="AV403">
            <v>36</v>
          </cell>
          <cell r="AW403">
            <v>36</v>
          </cell>
          <cell r="AX403">
            <v>23</v>
          </cell>
          <cell r="AY403">
            <v>59</v>
          </cell>
          <cell r="AZ403" t="str">
            <v>A</v>
          </cell>
          <cell r="BA403" t="str">
            <v>A</v>
          </cell>
          <cell r="BB403">
            <v>34</v>
          </cell>
          <cell r="BC403">
            <v>34</v>
          </cell>
          <cell r="BD403">
            <v>33</v>
          </cell>
          <cell r="BE403">
            <v>67</v>
          </cell>
          <cell r="BF403">
            <v>272</v>
          </cell>
          <cell r="BG403">
            <v>48</v>
          </cell>
          <cell r="BH403">
            <v>400</v>
          </cell>
          <cell r="BI403">
            <v>53.333333333333336</v>
          </cell>
          <cell r="BK403" t="str">
            <v>D+</v>
          </cell>
          <cell r="BL403" t="str">
            <v>F</v>
          </cell>
          <cell r="BM403" t="str">
            <v>C</v>
          </cell>
          <cell r="BN403" t="str">
            <v>F</v>
          </cell>
          <cell r="BO403" t="str">
            <v>E</v>
          </cell>
          <cell r="BP403" t="str">
            <v>E+</v>
          </cell>
          <cell r="BQ403" t="str">
            <v>E+</v>
          </cell>
          <cell r="BR403" t="str">
            <v>B</v>
          </cell>
          <cell r="BS403" t="str">
            <v>C+</v>
          </cell>
          <cell r="BT403" t="str">
            <v>B+</v>
          </cell>
          <cell r="BU403" t="str">
            <v>D</v>
          </cell>
          <cell r="BW403">
            <v>2</v>
          </cell>
          <cell r="BX403">
            <v>4</v>
          </cell>
          <cell r="BY403">
            <v>4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20.5</v>
          </cell>
          <cell r="CI403">
            <v>2</v>
          </cell>
          <cell r="CJ403" t="str">
            <v>Fail</v>
          </cell>
          <cell r="CK403">
            <v>3.0731707317073171</v>
          </cell>
        </row>
        <row r="404">
          <cell r="B404" t="str">
            <v>PIET23CA063</v>
          </cell>
          <cell r="C404" t="str">
            <v>YOGESH KUMAWAT</v>
          </cell>
          <cell r="D404" t="str">
            <v>23EPTCA063</v>
          </cell>
          <cell r="E404" t="str">
            <v>F-62</v>
          </cell>
          <cell r="F404"/>
          <cell r="G404">
            <v>2</v>
          </cell>
          <cell r="H404">
            <v>6</v>
          </cell>
          <cell r="I404">
            <v>10</v>
          </cell>
          <cell r="J404">
            <v>18</v>
          </cell>
          <cell r="K404">
            <v>4</v>
          </cell>
          <cell r="L404">
            <v>6</v>
          </cell>
          <cell r="M404">
            <v>10</v>
          </cell>
          <cell r="N404">
            <v>20</v>
          </cell>
          <cell r="O404">
            <v>5</v>
          </cell>
          <cell r="P404">
            <v>7</v>
          </cell>
          <cell r="Q404">
            <v>10</v>
          </cell>
          <cell r="R404">
            <v>22</v>
          </cell>
          <cell r="S404">
            <v>4</v>
          </cell>
          <cell r="T404">
            <v>7</v>
          </cell>
          <cell r="U404">
            <v>10</v>
          </cell>
          <cell r="V404">
            <v>21</v>
          </cell>
          <cell r="W404">
            <v>3</v>
          </cell>
          <cell r="X404">
            <v>8</v>
          </cell>
          <cell r="Y404">
            <v>10</v>
          </cell>
          <cell r="Z404">
            <v>21</v>
          </cell>
          <cell r="AA404">
            <v>102</v>
          </cell>
          <cell r="AB404">
            <v>5</v>
          </cell>
          <cell r="AC404">
            <v>8</v>
          </cell>
          <cell r="AD404">
            <v>33</v>
          </cell>
          <cell r="AE404">
            <v>46</v>
          </cell>
          <cell r="AF404">
            <v>22</v>
          </cell>
          <cell r="AG404">
            <v>68</v>
          </cell>
          <cell r="AH404">
            <v>8</v>
          </cell>
          <cell r="AI404">
            <v>6</v>
          </cell>
          <cell r="AJ404">
            <v>40</v>
          </cell>
          <cell r="AK404">
            <v>54</v>
          </cell>
          <cell r="AL404">
            <v>29</v>
          </cell>
          <cell r="AM404">
            <v>83</v>
          </cell>
          <cell r="AN404">
            <v>7</v>
          </cell>
          <cell r="AO404">
            <v>7</v>
          </cell>
          <cell r="AP404">
            <v>33</v>
          </cell>
          <cell r="AQ404">
            <v>47</v>
          </cell>
          <cell r="AR404">
            <v>25</v>
          </cell>
          <cell r="AS404">
            <v>72</v>
          </cell>
          <cell r="AT404">
            <v>4</v>
          </cell>
          <cell r="AU404">
            <v>5</v>
          </cell>
          <cell r="AV404">
            <v>40</v>
          </cell>
          <cell r="AW404">
            <v>49</v>
          </cell>
          <cell r="AX404">
            <v>19</v>
          </cell>
          <cell r="AY404">
            <v>68</v>
          </cell>
          <cell r="AZ404">
            <v>7</v>
          </cell>
          <cell r="BA404">
            <v>9</v>
          </cell>
          <cell r="BB404">
            <v>40</v>
          </cell>
          <cell r="BC404">
            <v>56</v>
          </cell>
          <cell r="BD404">
            <v>31</v>
          </cell>
          <cell r="BE404">
            <v>87</v>
          </cell>
          <cell r="BF404">
            <v>378</v>
          </cell>
          <cell r="BG404">
            <v>89</v>
          </cell>
          <cell r="BH404">
            <v>569</v>
          </cell>
          <cell r="BI404">
            <v>75.866666666666674</v>
          </cell>
          <cell r="BK404" t="str">
            <v>B+</v>
          </cell>
          <cell r="BL404" t="str">
            <v>D</v>
          </cell>
          <cell r="BM404" t="str">
            <v>E</v>
          </cell>
          <cell r="BN404" t="str">
            <v>E</v>
          </cell>
          <cell r="BO404" t="str">
            <v>E</v>
          </cell>
          <cell r="BP404" t="str">
            <v>A++</v>
          </cell>
          <cell r="BQ404" t="str">
            <v>B+</v>
          </cell>
          <cell r="BR404" t="str">
            <v>A</v>
          </cell>
          <cell r="BS404" t="str">
            <v>B+</v>
          </cell>
          <cell r="BT404" t="str">
            <v>A++</v>
          </cell>
          <cell r="BU404" t="str">
            <v>A++</v>
          </cell>
          <cell r="BW404">
            <v>2</v>
          </cell>
          <cell r="BX404">
            <v>4</v>
          </cell>
          <cell r="BY404">
            <v>4</v>
          </cell>
          <cell r="BZ404">
            <v>2</v>
          </cell>
          <cell r="CA404">
            <v>2</v>
          </cell>
          <cell r="CB404">
            <v>1</v>
          </cell>
          <cell r="CC404">
            <v>1</v>
          </cell>
          <cell r="CD404">
            <v>1.5</v>
          </cell>
          <cell r="CE404">
            <v>1</v>
          </cell>
          <cell r="CF404">
            <v>1.5</v>
          </cell>
          <cell r="CG404">
            <v>0.5</v>
          </cell>
          <cell r="CH404">
            <v>20.5</v>
          </cell>
          <cell r="CI404">
            <v>0</v>
          </cell>
          <cell r="CJ404" t="str">
            <v>Pass</v>
          </cell>
          <cell r="CK404">
            <v>5.21</v>
          </cell>
        </row>
        <row r="405"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K405">
            <v>0</v>
          </cell>
          <cell r="BL405">
            <v>8</v>
          </cell>
          <cell r="BM405">
            <v>3</v>
          </cell>
          <cell r="BN405">
            <v>3</v>
          </cell>
          <cell r="BO405">
            <v>3</v>
          </cell>
          <cell r="BP405"/>
          <cell r="BQ405"/>
          <cell r="BR405"/>
          <cell r="BS405"/>
          <cell r="BT405"/>
          <cell r="BU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B407" t="str">
            <v>PIET23CD001</v>
          </cell>
          <cell r="C407" t="str">
            <v>ADITI SINGH RATHORE</v>
          </cell>
          <cell r="D407" t="str">
            <v>23EPTCX001</v>
          </cell>
          <cell r="E407" t="str">
            <v>G-01</v>
          </cell>
          <cell r="F407"/>
          <cell r="G407">
            <v>3</v>
          </cell>
          <cell r="H407">
            <v>8</v>
          </cell>
          <cell r="I407">
            <v>10</v>
          </cell>
          <cell r="J407">
            <v>21</v>
          </cell>
          <cell r="K407">
            <v>4</v>
          </cell>
          <cell r="L407">
            <v>8</v>
          </cell>
          <cell r="M407">
            <v>10</v>
          </cell>
          <cell r="N407">
            <v>22</v>
          </cell>
          <cell r="O407" t="str">
            <v>N</v>
          </cell>
          <cell r="P407">
            <v>10</v>
          </cell>
          <cell r="Q407">
            <v>10</v>
          </cell>
          <cell r="R407">
            <v>20</v>
          </cell>
          <cell r="S407">
            <v>6</v>
          </cell>
          <cell r="T407">
            <v>10</v>
          </cell>
          <cell r="U407">
            <v>9</v>
          </cell>
          <cell r="V407">
            <v>25</v>
          </cell>
          <cell r="W407">
            <v>3</v>
          </cell>
          <cell r="X407">
            <v>8</v>
          </cell>
          <cell r="Y407">
            <v>10</v>
          </cell>
          <cell r="Z407">
            <v>21</v>
          </cell>
          <cell r="AA407">
            <v>109</v>
          </cell>
          <cell r="AB407">
            <v>5</v>
          </cell>
          <cell r="AC407">
            <v>10</v>
          </cell>
          <cell r="AD407">
            <v>36</v>
          </cell>
          <cell r="AE407">
            <v>51</v>
          </cell>
          <cell r="AF407">
            <v>36</v>
          </cell>
          <cell r="AG407">
            <v>87</v>
          </cell>
          <cell r="AH407">
            <v>8</v>
          </cell>
          <cell r="AI407">
            <v>8</v>
          </cell>
          <cell r="AJ407">
            <v>29</v>
          </cell>
          <cell r="AK407">
            <v>45</v>
          </cell>
          <cell r="AL407">
            <v>37</v>
          </cell>
          <cell r="AM407">
            <v>82</v>
          </cell>
          <cell r="AN407">
            <v>9</v>
          </cell>
          <cell r="AO407">
            <v>9</v>
          </cell>
          <cell r="AP407">
            <v>40</v>
          </cell>
          <cell r="AQ407">
            <v>58</v>
          </cell>
          <cell r="AR407">
            <v>35</v>
          </cell>
          <cell r="AS407">
            <v>93</v>
          </cell>
          <cell r="AT407">
            <v>9</v>
          </cell>
          <cell r="AU407">
            <v>8</v>
          </cell>
          <cell r="AV407">
            <v>35</v>
          </cell>
          <cell r="AW407">
            <v>52</v>
          </cell>
          <cell r="AX407">
            <v>30</v>
          </cell>
          <cell r="AY407">
            <v>82</v>
          </cell>
          <cell r="AZ407">
            <v>10</v>
          </cell>
          <cell r="BA407">
            <v>10</v>
          </cell>
          <cell r="BB407">
            <v>40</v>
          </cell>
          <cell r="BC407">
            <v>60</v>
          </cell>
          <cell r="BD407">
            <v>39</v>
          </cell>
          <cell r="BE407">
            <v>99</v>
          </cell>
          <cell r="BF407">
            <v>443</v>
          </cell>
          <cell r="BG407">
            <v>60</v>
          </cell>
          <cell r="BH407">
            <v>612</v>
          </cell>
          <cell r="BI407">
            <v>81.599999999999994</v>
          </cell>
          <cell r="BK407" t="str">
            <v>A+</v>
          </cell>
          <cell r="BL407" t="str">
            <v>D+</v>
          </cell>
          <cell r="BM407" t="str">
            <v>C+</v>
          </cell>
          <cell r="BN407" t="str">
            <v>A</v>
          </cell>
          <cell r="BO407" t="str">
            <v>E</v>
          </cell>
          <cell r="BP407" t="str">
            <v>A++</v>
          </cell>
          <cell r="BQ407" t="str">
            <v>A++</v>
          </cell>
          <cell r="BR407" t="str">
            <v>A++</v>
          </cell>
          <cell r="BS407" t="str">
            <v>A++</v>
          </cell>
          <cell r="BT407" t="str">
            <v>A++</v>
          </cell>
          <cell r="BU407" t="str">
            <v>C+</v>
          </cell>
          <cell r="BW407">
            <v>2</v>
          </cell>
          <cell r="BX407">
            <v>4</v>
          </cell>
          <cell r="BY407">
            <v>4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20.5</v>
          </cell>
          <cell r="CI407">
            <v>0</v>
          </cell>
          <cell r="CJ407" t="str">
            <v>Pass</v>
          </cell>
          <cell r="CK407">
            <v>7.73</v>
          </cell>
        </row>
        <row r="408">
          <cell r="B408" t="str">
            <v>PIET23CD002</v>
          </cell>
          <cell r="C408" t="str">
            <v>AKSHAJ VASHISTH</v>
          </cell>
          <cell r="D408" t="str">
            <v>23EPTCX002</v>
          </cell>
          <cell r="E408" t="str">
            <v>G-02</v>
          </cell>
          <cell r="F408"/>
          <cell r="G408">
            <v>3</v>
          </cell>
          <cell r="H408">
            <v>8</v>
          </cell>
          <cell r="I408">
            <v>10</v>
          </cell>
          <cell r="J408">
            <v>21</v>
          </cell>
          <cell r="K408">
            <v>6</v>
          </cell>
          <cell r="L408">
            <v>9</v>
          </cell>
          <cell r="M408">
            <v>10</v>
          </cell>
          <cell r="N408">
            <v>25</v>
          </cell>
          <cell r="O408">
            <v>7</v>
          </cell>
          <cell r="P408">
            <v>10</v>
          </cell>
          <cell r="Q408">
            <v>10</v>
          </cell>
          <cell r="R408">
            <v>27</v>
          </cell>
          <cell r="S408">
            <v>6</v>
          </cell>
          <cell r="T408">
            <v>10</v>
          </cell>
          <cell r="U408">
            <v>10</v>
          </cell>
          <cell r="V408">
            <v>26</v>
          </cell>
          <cell r="W408">
            <v>2</v>
          </cell>
          <cell r="X408">
            <v>9</v>
          </cell>
          <cell r="Y408">
            <v>10</v>
          </cell>
          <cell r="Z408">
            <v>21</v>
          </cell>
          <cell r="AA408">
            <v>120</v>
          </cell>
          <cell r="AB408">
            <v>6</v>
          </cell>
          <cell r="AC408">
            <v>8</v>
          </cell>
          <cell r="AD408">
            <v>40</v>
          </cell>
          <cell r="AE408">
            <v>54</v>
          </cell>
          <cell r="AF408">
            <v>25</v>
          </cell>
          <cell r="AG408">
            <v>79</v>
          </cell>
          <cell r="AH408">
            <v>9</v>
          </cell>
          <cell r="AI408">
            <v>8</v>
          </cell>
          <cell r="AJ408">
            <v>40</v>
          </cell>
          <cell r="AK408">
            <v>57</v>
          </cell>
          <cell r="AL408">
            <v>38</v>
          </cell>
          <cell r="AM408">
            <v>95</v>
          </cell>
          <cell r="AN408">
            <v>9</v>
          </cell>
          <cell r="AO408">
            <v>8</v>
          </cell>
          <cell r="AP408">
            <v>37</v>
          </cell>
          <cell r="AQ408">
            <v>54</v>
          </cell>
          <cell r="AR408">
            <v>32</v>
          </cell>
          <cell r="AS408">
            <v>86</v>
          </cell>
          <cell r="AT408">
            <v>6</v>
          </cell>
          <cell r="AU408">
            <v>8</v>
          </cell>
          <cell r="AV408">
            <v>38</v>
          </cell>
          <cell r="AW408">
            <v>52</v>
          </cell>
          <cell r="AX408">
            <v>31</v>
          </cell>
          <cell r="AY408">
            <v>83</v>
          </cell>
          <cell r="AZ408">
            <v>10</v>
          </cell>
          <cell r="BA408">
            <v>5</v>
          </cell>
          <cell r="BB408">
            <v>40</v>
          </cell>
          <cell r="BC408">
            <v>55</v>
          </cell>
          <cell r="BD408">
            <v>36</v>
          </cell>
          <cell r="BE408">
            <v>91</v>
          </cell>
          <cell r="BF408">
            <v>434</v>
          </cell>
          <cell r="BG408">
            <v>69</v>
          </cell>
          <cell r="BH408">
            <v>623</v>
          </cell>
          <cell r="BI408">
            <v>83.066666666666663</v>
          </cell>
          <cell r="BK408" t="str">
            <v>A++</v>
          </cell>
          <cell r="BL408" t="str">
            <v>E</v>
          </cell>
          <cell r="BM408" t="str">
            <v>C</v>
          </cell>
          <cell r="BN408" t="str">
            <v>B+</v>
          </cell>
          <cell r="BO408" t="str">
            <v>D</v>
          </cell>
          <cell r="BP408" t="str">
            <v>A++</v>
          </cell>
          <cell r="BQ408" t="str">
            <v>A+</v>
          </cell>
          <cell r="BR408" t="str">
            <v>A++</v>
          </cell>
          <cell r="BS408" t="str">
            <v>A++</v>
          </cell>
          <cell r="BT408" t="str">
            <v>A++</v>
          </cell>
          <cell r="BU408" t="str">
            <v>B+</v>
          </cell>
          <cell r="BW408">
            <v>2</v>
          </cell>
          <cell r="BX408">
            <v>4</v>
          </cell>
          <cell r="BY408">
            <v>4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20.5</v>
          </cell>
          <cell r="CI408">
            <v>0</v>
          </cell>
          <cell r="CJ408" t="str">
            <v>Pass</v>
          </cell>
          <cell r="CK408">
            <v>7.41</v>
          </cell>
        </row>
        <row r="409">
          <cell r="B409" t="str">
            <v>PIET23CD003</v>
          </cell>
          <cell r="C409" t="str">
            <v>AMAN SHARMA</v>
          </cell>
          <cell r="D409" t="str">
            <v>23EPTCX003</v>
          </cell>
          <cell r="E409" t="str">
            <v>G-03</v>
          </cell>
          <cell r="F409"/>
          <cell r="G409">
            <v>5</v>
          </cell>
          <cell r="H409">
            <v>10</v>
          </cell>
          <cell r="I409">
            <v>10</v>
          </cell>
          <cell r="J409">
            <v>25</v>
          </cell>
          <cell r="K409">
            <v>5</v>
          </cell>
          <cell r="L409">
            <v>9</v>
          </cell>
          <cell r="M409">
            <v>10</v>
          </cell>
          <cell r="N409">
            <v>24</v>
          </cell>
          <cell r="O409">
            <v>8</v>
          </cell>
          <cell r="P409">
            <v>10</v>
          </cell>
          <cell r="Q409">
            <v>10</v>
          </cell>
          <cell r="R409">
            <v>28</v>
          </cell>
          <cell r="S409">
            <v>5</v>
          </cell>
          <cell r="T409">
            <v>10</v>
          </cell>
          <cell r="U409">
            <v>10</v>
          </cell>
          <cell r="V409">
            <v>25</v>
          </cell>
          <cell r="W409">
            <v>2</v>
          </cell>
          <cell r="X409">
            <v>10</v>
          </cell>
          <cell r="Y409">
            <v>10</v>
          </cell>
          <cell r="Z409">
            <v>22</v>
          </cell>
          <cell r="AA409">
            <v>124</v>
          </cell>
          <cell r="AB409">
            <v>5</v>
          </cell>
          <cell r="AC409">
            <v>9</v>
          </cell>
          <cell r="AD409">
            <v>40</v>
          </cell>
          <cell r="AE409">
            <v>54</v>
          </cell>
          <cell r="AF409">
            <v>38</v>
          </cell>
          <cell r="AG409">
            <v>92</v>
          </cell>
          <cell r="AH409">
            <v>9</v>
          </cell>
          <cell r="AI409">
            <v>9</v>
          </cell>
          <cell r="AJ409">
            <v>32</v>
          </cell>
          <cell r="AK409">
            <v>50</v>
          </cell>
          <cell r="AL409">
            <v>37</v>
          </cell>
          <cell r="AM409">
            <v>87</v>
          </cell>
          <cell r="AN409">
            <v>9</v>
          </cell>
          <cell r="AO409">
            <v>9</v>
          </cell>
          <cell r="AP409">
            <v>37</v>
          </cell>
          <cell r="AQ409">
            <v>55</v>
          </cell>
          <cell r="AR409">
            <v>30</v>
          </cell>
          <cell r="AS409">
            <v>85</v>
          </cell>
          <cell r="AT409">
            <v>5</v>
          </cell>
          <cell r="AU409">
            <v>9</v>
          </cell>
          <cell r="AV409">
            <v>39</v>
          </cell>
          <cell r="AW409">
            <v>53</v>
          </cell>
          <cell r="AX409">
            <v>30</v>
          </cell>
          <cell r="AY409">
            <v>83</v>
          </cell>
          <cell r="AZ409">
            <v>6</v>
          </cell>
          <cell r="BA409">
            <v>5</v>
          </cell>
          <cell r="BB409">
            <v>31</v>
          </cell>
          <cell r="BC409">
            <v>42</v>
          </cell>
          <cell r="BD409">
            <v>22</v>
          </cell>
          <cell r="BE409">
            <v>64</v>
          </cell>
          <cell r="BF409">
            <v>411</v>
          </cell>
          <cell r="BG409">
            <v>75</v>
          </cell>
          <cell r="BH409">
            <v>610</v>
          </cell>
          <cell r="BI409">
            <v>81.333333333333329</v>
          </cell>
          <cell r="BK409" t="str">
            <v>B+</v>
          </cell>
          <cell r="BL409" t="str">
            <v>E+</v>
          </cell>
          <cell r="BM409" t="str">
            <v>D+</v>
          </cell>
          <cell r="BN409" t="str">
            <v>A++</v>
          </cell>
          <cell r="BO409" t="str">
            <v>B</v>
          </cell>
          <cell r="BP409" t="str">
            <v>A++</v>
          </cell>
          <cell r="BQ409" t="str">
            <v>A++</v>
          </cell>
          <cell r="BR409" t="str">
            <v>A++</v>
          </cell>
          <cell r="BS409" t="str">
            <v>A++</v>
          </cell>
          <cell r="BT409" t="str">
            <v>B</v>
          </cell>
          <cell r="BU409" t="str">
            <v>A</v>
          </cell>
          <cell r="BW409">
            <v>2</v>
          </cell>
          <cell r="BX409">
            <v>4</v>
          </cell>
          <cell r="BY409">
            <v>4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20.5</v>
          </cell>
          <cell r="CI409">
            <v>0</v>
          </cell>
          <cell r="CJ409" t="str">
            <v>Pass</v>
          </cell>
          <cell r="CK409">
            <v>7.59</v>
          </cell>
        </row>
        <row r="410">
          <cell r="B410" t="str">
            <v>PIET23CD004</v>
          </cell>
          <cell r="C410" t="str">
            <v>AMIT KUMAR YADAV</v>
          </cell>
          <cell r="D410" t="str">
            <v>23EPTCX004</v>
          </cell>
          <cell r="E410" t="str">
            <v>G-04</v>
          </cell>
          <cell r="F410"/>
          <cell r="G410">
            <v>2</v>
          </cell>
          <cell r="H410">
            <v>6</v>
          </cell>
          <cell r="I410">
            <v>10</v>
          </cell>
          <cell r="J410">
            <v>18</v>
          </cell>
          <cell r="K410">
            <v>5</v>
          </cell>
          <cell r="L410">
            <v>7</v>
          </cell>
          <cell r="M410">
            <v>10</v>
          </cell>
          <cell r="N410">
            <v>22</v>
          </cell>
          <cell r="O410">
            <v>7</v>
          </cell>
          <cell r="P410">
            <v>9</v>
          </cell>
          <cell r="Q410">
            <v>9</v>
          </cell>
          <cell r="R410">
            <v>25</v>
          </cell>
          <cell r="S410">
            <v>3</v>
          </cell>
          <cell r="T410">
            <v>9</v>
          </cell>
          <cell r="U410">
            <v>9</v>
          </cell>
          <cell r="V410">
            <v>21</v>
          </cell>
          <cell r="W410">
            <v>4</v>
          </cell>
          <cell r="X410">
            <v>9</v>
          </cell>
          <cell r="Y410">
            <v>10</v>
          </cell>
          <cell r="Z410">
            <v>23</v>
          </cell>
          <cell r="AA410">
            <v>109</v>
          </cell>
          <cell r="AB410">
            <v>5</v>
          </cell>
          <cell r="AC410">
            <v>7</v>
          </cell>
          <cell r="AD410">
            <v>38</v>
          </cell>
          <cell r="AE410">
            <v>50</v>
          </cell>
          <cell r="AF410">
            <v>29</v>
          </cell>
          <cell r="AG410">
            <v>79</v>
          </cell>
          <cell r="AH410">
            <v>9</v>
          </cell>
          <cell r="AI410">
            <v>9</v>
          </cell>
          <cell r="AJ410">
            <v>26</v>
          </cell>
          <cell r="AK410">
            <v>44</v>
          </cell>
          <cell r="AL410">
            <v>36</v>
          </cell>
          <cell r="AM410">
            <v>80</v>
          </cell>
          <cell r="AN410">
            <v>5</v>
          </cell>
          <cell r="AO410">
            <v>5</v>
          </cell>
          <cell r="AP410">
            <v>31</v>
          </cell>
          <cell r="AQ410">
            <v>41</v>
          </cell>
          <cell r="AR410">
            <v>24</v>
          </cell>
          <cell r="AS410">
            <v>65</v>
          </cell>
          <cell r="AT410">
            <v>4</v>
          </cell>
          <cell r="AU410">
            <v>6</v>
          </cell>
          <cell r="AV410">
            <v>35</v>
          </cell>
          <cell r="AW410">
            <v>45</v>
          </cell>
          <cell r="AX410">
            <v>27</v>
          </cell>
          <cell r="AY410">
            <v>72</v>
          </cell>
          <cell r="AZ410">
            <v>5</v>
          </cell>
          <cell r="BA410">
            <v>8</v>
          </cell>
          <cell r="BB410">
            <v>29</v>
          </cell>
          <cell r="BC410">
            <v>42</v>
          </cell>
          <cell r="BD410">
            <v>31</v>
          </cell>
          <cell r="BE410">
            <v>73</v>
          </cell>
          <cell r="BF410">
            <v>369</v>
          </cell>
          <cell r="BG410">
            <v>70</v>
          </cell>
          <cell r="BH410">
            <v>548</v>
          </cell>
          <cell r="BI410">
            <v>73.066666666666663</v>
          </cell>
          <cell r="BK410" t="str">
            <v>C+</v>
          </cell>
          <cell r="BL410" t="str">
            <v>D</v>
          </cell>
          <cell r="BM410" t="str">
            <v>E</v>
          </cell>
          <cell r="BN410" t="str">
            <v>E</v>
          </cell>
          <cell r="BO410" t="str">
            <v>E+</v>
          </cell>
          <cell r="BP410" t="str">
            <v>A+</v>
          </cell>
          <cell r="BQ410" t="str">
            <v>A+</v>
          </cell>
          <cell r="BR410" t="str">
            <v>B</v>
          </cell>
          <cell r="BS410" t="str">
            <v>A</v>
          </cell>
          <cell r="BT410" t="str">
            <v>A</v>
          </cell>
          <cell r="BU410" t="str">
            <v>B+</v>
          </cell>
          <cell r="BW410">
            <v>2</v>
          </cell>
          <cell r="BX410">
            <v>4</v>
          </cell>
          <cell r="BY410">
            <v>4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20.5</v>
          </cell>
          <cell r="CI410">
            <v>0</v>
          </cell>
          <cell r="CJ410" t="str">
            <v>Pass</v>
          </cell>
          <cell r="CK410">
            <v>6.07</v>
          </cell>
        </row>
        <row r="411">
          <cell r="B411" t="str">
            <v>PIET23CD005</v>
          </cell>
          <cell r="C411" t="str">
            <v>ANUPAM LOHAR</v>
          </cell>
          <cell r="D411" t="str">
            <v>23EPTCX005</v>
          </cell>
          <cell r="E411" t="str">
            <v>G-05</v>
          </cell>
          <cell r="F411"/>
          <cell r="G411">
            <v>4</v>
          </cell>
          <cell r="H411">
            <v>5</v>
          </cell>
          <cell r="I411">
            <v>10</v>
          </cell>
          <cell r="J411">
            <v>19</v>
          </cell>
          <cell r="K411">
            <v>2</v>
          </cell>
          <cell r="L411">
            <v>6</v>
          </cell>
          <cell r="M411">
            <v>10</v>
          </cell>
          <cell r="N411">
            <v>18</v>
          </cell>
          <cell r="O411" t="str">
            <v>N</v>
          </cell>
          <cell r="P411">
            <v>8</v>
          </cell>
          <cell r="Q411">
            <v>10</v>
          </cell>
          <cell r="R411">
            <v>18</v>
          </cell>
          <cell r="S411">
            <v>4</v>
          </cell>
          <cell r="T411">
            <v>8</v>
          </cell>
          <cell r="U411">
            <v>10</v>
          </cell>
          <cell r="V411">
            <v>22</v>
          </cell>
          <cell r="W411">
            <v>2</v>
          </cell>
          <cell r="X411">
            <v>6</v>
          </cell>
          <cell r="Y411">
            <v>10</v>
          </cell>
          <cell r="Z411">
            <v>18</v>
          </cell>
          <cell r="AA411">
            <v>95</v>
          </cell>
          <cell r="AB411">
            <v>6</v>
          </cell>
          <cell r="AC411">
            <v>6</v>
          </cell>
          <cell r="AD411">
            <v>40</v>
          </cell>
          <cell r="AE411">
            <v>52</v>
          </cell>
          <cell r="AF411">
            <v>23</v>
          </cell>
          <cell r="AG411">
            <v>75</v>
          </cell>
          <cell r="AH411">
            <v>7</v>
          </cell>
          <cell r="AI411">
            <v>3</v>
          </cell>
          <cell r="AJ411">
            <v>40</v>
          </cell>
          <cell r="AK411">
            <v>50</v>
          </cell>
          <cell r="AL411">
            <v>32</v>
          </cell>
          <cell r="AM411">
            <v>82</v>
          </cell>
          <cell r="AN411">
            <v>6</v>
          </cell>
          <cell r="AO411">
            <v>6</v>
          </cell>
          <cell r="AP411">
            <v>31</v>
          </cell>
          <cell r="AQ411">
            <v>43</v>
          </cell>
          <cell r="AR411">
            <v>25</v>
          </cell>
          <cell r="AS411">
            <v>68</v>
          </cell>
          <cell r="AT411">
            <v>9</v>
          </cell>
          <cell r="AU411">
            <v>4</v>
          </cell>
          <cell r="AV411">
            <v>36</v>
          </cell>
          <cell r="AW411">
            <v>49</v>
          </cell>
          <cell r="AX411">
            <v>16</v>
          </cell>
          <cell r="AY411">
            <v>65</v>
          </cell>
          <cell r="AZ411">
            <v>8</v>
          </cell>
          <cell r="BA411">
            <v>5</v>
          </cell>
          <cell r="BB411">
            <v>40</v>
          </cell>
          <cell r="BC411">
            <v>53</v>
          </cell>
          <cell r="BD411">
            <v>36</v>
          </cell>
          <cell r="BE411">
            <v>89</v>
          </cell>
          <cell r="BF411">
            <v>379</v>
          </cell>
          <cell r="BG411">
            <v>71</v>
          </cell>
          <cell r="BH411">
            <v>545</v>
          </cell>
          <cell r="BI411">
            <v>72.666666666666671</v>
          </cell>
          <cell r="BK411" t="str">
            <v>B</v>
          </cell>
          <cell r="BL411" t="str">
            <v>F</v>
          </cell>
          <cell r="BM411" t="str">
            <v>D</v>
          </cell>
          <cell r="BN411" t="str">
            <v>E+</v>
          </cell>
          <cell r="BO411" t="str">
            <v>F</v>
          </cell>
          <cell r="BP411" t="str">
            <v>A++</v>
          </cell>
          <cell r="BQ411" t="str">
            <v>A</v>
          </cell>
          <cell r="BR411" t="str">
            <v>B+</v>
          </cell>
          <cell r="BS411" t="str">
            <v>B</v>
          </cell>
          <cell r="BT411" t="str">
            <v>A++</v>
          </cell>
          <cell r="BU411" t="str">
            <v>B+</v>
          </cell>
          <cell r="BW411">
            <v>2</v>
          </cell>
          <cell r="BX411">
            <v>4</v>
          </cell>
          <cell r="BY411">
            <v>4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20.5</v>
          </cell>
          <cell r="CI411">
            <v>2</v>
          </cell>
          <cell r="CJ411" t="str">
            <v>Fail</v>
          </cell>
          <cell r="CK411">
            <v>5.0731707317073171</v>
          </cell>
        </row>
        <row r="412">
          <cell r="B412" t="str">
            <v>PIET23CD006</v>
          </cell>
          <cell r="C412" t="str">
            <v>ASHISH KUMAR</v>
          </cell>
          <cell r="D412" t="str">
            <v>23EPTCX006</v>
          </cell>
          <cell r="E412" t="str">
            <v>G-06</v>
          </cell>
          <cell r="F412"/>
          <cell r="G412">
            <v>6</v>
          </cell>
          <cell r="H412">
            <v>9</v>
          </cell>
          <cell r="I412">
            <v>10</v>
          </cell>
          <cell r="J412">
            <v>25</v>
          </cell>
          <cell r="K412">
            <v>4</v>
          </cell>
          <cell r="L412">
            <v>8</v>
          </cell>
          <cell r="M412">
            <v>10</v>
          </cell>
          <cell r="N412">
            <v>22</v>
          </cell>
          <cell r="O412">
            <v>7</v>
          </cell>
          <cell r="P412">
            <v>10</v>
          </cell>
          <cell r="Q412">
            <v>10</v>
          </cell>
          <cell r="R412">
            <v>27</v>
          </cell>
          <cell r="S412">
            <v>6</v>
          </cell>
          <cell r="T412">
            <v>10</v>
          </cell>
          <cell r="U412">
            <v>10</v>
          </cell>
          <cell r="V412">
            <v>26</v>
          </cell>
          <cell r="W412">
            <v>3</v>
          </cell>
          <cell r="X412">
            <v>8</v>
          </cell>
          <cell r="Y412">
            <v>10</v>
          </cell>
          <cell r="Z412">
            <v>21</v>
          </cell>
          <cell r="AA412">
            <v>121</v>
          </cell>
          <cell r="AB412">
            <v>6</v>
          </cell>
          <cell r="AC412">
            <v>7</v>
          </cell>
          <cell r="AD412">
            <v>40</v>
          </cell>
          <cell r="AE412">
            <v>53</v>
          </cell>
          <cell r="AF412">
            <v>27</v>
          </cell>
          <cell r="AG412">
            <v>80</v>
          </cell>
          <cell r="AH412">
            <v>10</v>
          </cell>
          <cell r="AI412">
            <v>8</v>
          </cell>
          <cell r="AJ412">
            <v>39</v>
          </cell>
          <cell r="AK412">
            <v>57</v>
          </cell>
          <cell r="AL412">
            <v>36</v>
          </cell>
          <cell r="AM412">
            <v>93</v>
          </cell>
          <cell r="AN412">
            <v>10</v>
          </cell>
          <cell r="AO412">
            <v>10</v>
          </cell>
          <cell r="AP412">
            <v>40</v>
          </cell>
          <cell r="AQ412">
            <v>60</v>
          </cell>
          <cell r="AR412">
            <v>36</v>
          </cell>
          <cell r="AS412">
            <v>96</v>
          </cell>
          <cell r="AT412">
            <v>6</v>
          </cell>
          <cell r="AU412">
            <v>8</v>
          </cell>
          <cell r="AV412">
            <v>38</v>
          </cell>
          <cell r="AW412">
            <v>52</v>
          </cell>
          <cell r="AX412">
            <v>25</v>
          </cell>
          <cell r="AY412">
            <v>77</v>
          </cell>
          <cell r="AZ412">
            <v>8</v>
          </cell>
          <cell r="BA412">
            <v>5</v>
          </cell>
          <cell r="BB412">
            <v>40</v>
          </cell>
          <cell r="BC412">
            <v>53</v>
          </cell>
          <cell r="BD412">
            <v>21</v>
          </cell>
          <cell r="BE412">
            <v>74</v>
          </cell>
          <cell r="BF412">
            <v>420</v>
          </cell>
          <cell r="BG412">
            <v>70</v>
          </cell>
          <cell r="BH412">
            <v>611</v>
          </cell>
          <cell r="BI412">
            <v>81.466666666666669</v>
          </cell>
          <cell r="BK412" t="str">
            <v>A++</v>
          </cell>
          <cell r="BL412" t="str">
            <v>C+</v>
          </cell>
          <cell r="BM412" t="str">
            <v>B</v>
          </cell>
          <cell r="BN412" t="str">
            <v>D+</v>
          </cell>
          <cell r="BO412" t="str">
            <v>D+</v>
          </cell>
          <cell r="BP412" t="str">
            <v>A++</v>
          </cell>
          <cell r="BQ412" t="str">
            <v>A+</v>
          </cell>
          <cell r="BR412" t="str">
            <v>A++</v>
          </cell>
          <cell r="BS412" t="str">
            <v>A+</v>
          </cell>
          <cell r="BT412" t="str">
            <v>A</v>
          </cell>
          <cell r="BU412" t="str">
            <v>B+</v>
          </cell>
          <cell r="BW412">
            <v>2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20.5</v>
          </cell>
          <cell r="CI412">
            <v>0</v>
          </cell>
          <cell r="CJ412" t="str">
            <v>Pass</v>
          </cell>
          <cell r="CK412">
            <v>7.89</v>
          </cell>
        </row>
        <row r="413">
          <cell r="B413" t="str">
            <v>PIET23CD007</v>
          </cell>
          <cell r="C413" t="str">
            <v>AVANTIKA CHOUHAN</v>
          </cell>
          <cell r="D413" t="str">
            <v>23EPTCX007</v>
          </cell>
          <cell r="E413" t="str">
            <v>G-07</v>
          </cell>
          <cell r="F413"/>
          <cell r="G413">
            <v>8</v>
          </cell>
          <cell r="H413">
            <v>10</v>
          </cell>
          <cell r="I413">
            <v>10</v>
          </cell>
          <cell r="J413">
            <v>28</v>
          </cell>
          <cell r="K413">
            <v>7</v>
          </cell>
          <cell r="L413">
            <v>9</v>
          </cell>
          <cell r="M413">
            <v>10</v>
          </cell>
          <cell r="N413">
            <v>26</v>
          </cell>
          <cell r="O413">
            <v>7</v>
          </cell>
          <cell r="P413">
            <v>10</v>
          </cell>
          <cell r="Q413">
            <v>10</v>
          </cell>
          <cell r="R413">
            <v>27</v>
          </cell>
          <cell r="S413">
            <v>4</v>
          </cell>
          <cell r="T413">
            <v>10</v>
          </cell>
          <cell r="U413">
            <v>10</v>
          </cell>
          <cell r="V413">
            <v>24</v>
          </cell>
          <cell r="W413">
            <v>7</v>
          </cell>
          <cell r="X413">
            <v>10</v>
          </cell>
          <cell r="Y413">
            <v>10</v>
          </cell>
          <cell r="Z413">
            <v>27</v>
          </cell>
          <cell r="AA413">
            <v>132</v>
          </cell>
          <cell r="AB413">
            <v>8</v>
          </cell>
          <cell r="AC413">
            <v>8</v>
          </cell>
          <cell r="AD413">
            <v>40</v>
          </cell>
          <cell r="AE413">
            <v>56</v>
          </cell>
          <cell r="AF413">
            <v>37</v>
          </cell>
          <cell r="AG413">
            <v>93</v>
          </cell>
          <cell r="AH413">
            <v>10</v>
          </cell>
          <cell r="AI413">
            <v>10</v>
          </cell>
          <cell r="AJ413">
            <v>40</v>
          </cell>
          <cell r="AK413">
            <v>60</v>
          </cell>
          <cell r="AL413">
            <v>38</v>
          </cell>
          <cell r="AM413">
            <v>98</v>
          </cell>
          <cell r="AN413">
            <v>8</v>
          </cell>
          <cell r="AO413">
            <v>8</v>
          </cell>
          <cell r="AP413">
            <v>40</v>
          </cell>
          <cell r="AQ413">
            <v>56</v>
          </cell>
          <cell r="AR413">
            <v>33</v>
          </cell>
          <cell r="AS413">
            <v>89</v>
          </cell>
          <cell r="AT413">
            <v>6</v>
          </cell>
          <cell r="AU413">
            <v>8</v>
          </cell>
          <cell r="AV413">
            <v>40</v>
          </cell>
          <cell r="AW413">
            <v>54</v>
          </cell>
          <cell r="AX413">
            <v>31</v>
          </cell>
          <cell r="AY413">
            <v>85</v>
          </cell>
          <cell r="AZ413">
            <v>9</v>
          </cell>
          <cell r="BA413">
            <v>9</v>
          </cell>
          <cell r="BB413">
            <v>40</v>
          </cell>
          <cell r="BC413">
            <v>58</v>
          </cell>
          <cell r="BD413">
            <v>37</v>
          </cell>
          <cell r="BE413">
            <v>95</v>
          </cell>
          <cell r="BF413">
            <v>460</v>
          </cell>
          <cell r="BG413">
            <v>100</v>
          </cell>
          <cell r="BH413">
            <v>692</v>
          </cell>
          <cell r="BI413">
            <v>92.266666666666666</v>
          </cell>
          <cell r="BK413" t="str">
            <v>A++</v>
          </cell>
          <cell r="BL413" t="str">
            <v>B+</v>
          </cell>
          <cell r="BM413" t="str">
            <v>A++</v>
          </cell>
          <cell r="BN413" t="str">
            <v>C</v>
          </cell>
          <cell r="BO413" t="str">
            <v>B+</v>
          </cell>
          <cell r="BP413" t="str">
            <v>A++</v>
          </cell>
          <cell r="BQ413" t="str">
            <v>A++</v>
          </cell>
          <cell r="BR413" t="str">
            <v>A++</v>
          </cell>
          <cell r="BS413" t="str">
            <v>A++</v>
          </cell>
          <cell r="BT413" t="str">
            <v>A++</v>
          </cell>
          <cell r="BU413" t="str">
            <v>A++</v>
          </cell>
          <cell r="BW413">
            <v>2</v>
          </cell>
          <cell r="BX413">
            <v>4</v>
          </cell>
          <cell r="BY413">
            <v>4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20.5</v>
          </cell>
          <cell r="CI413">
            <v>0</v>
          </cell>
          <cell r="CJ413" t="str">
            <v>Pass</v>
          </cell>
          <cell r="CK413">
            <v>9.07</v>
          </cell>
        </row>
        <row r="414">
          <cell r="B414" t="str">
            <v>PIET23CD008</v>
          </cell>
          <cell r="C414" t="str">
            <v>BAKSHI JAYANT VAID</v>
          </cell>
          <cell r="D414" t="str">
            <v>23EPTCX008</v>
          </cell>
          <cell r="E414" t="str">
            <v>G-08</v>
          </cell>
          <cell r="F414"/>
          <cell r="G414">
            <v>8</v>
          </cell>
          <cell r="H414" t="str">
            <v>A</v>
          </cell>
          <cell r="I414">
            <v>10</v>
          </cell>
          <cell r="J414">
            <v>18</v>
          </cell>
          <cell r="K414">
            <v>9</v>
          </cell>
          <cell r="L414" t="str">
            <v>N</v>
          </cell>
          <cell r="M414">
            <v>10</v>
          </cell>
          <cell r="N414">
            <v>19</v>
          </cell>
          <cell r="O414" t="str">
            <v>N</v>
          </cell>
          <cell r="P414">
            <v>8</v>
          </cell>
          <cell r="Q414">
            <v>10</v>
          </cell>
          <cell r="R414">
            <v>18</v>
          </cell>
          <cell r="S414" t="str">
            <v>N</v>
          </cell>
          <cell r="T414">
            <v>8</v>
          </cell>
          <cell r="U414">
            <v>10</v>
          </cell>
          <cell r="V414">
            <v>18</v>
          </cell>
          <cell r="W414" t="str">
            <v>A</v>
          </cell>
          <cell r="X414" t="str">
            <v>N</v>
          </cell>
          <cell r="Y414">
            <v>10</v>
          </cell>
          <cell r="Z414">
            <v>10</v>
          </cell>
          <cell r="AA414">
            <v>83</v>
          </cell>
          <cell r="AB414" t="str">
            <v>A</v>
          </cell>
          <cell r="AC414" t="str">
            <v>A</v>
          </cell>
          <cell r="AD414">
            <v>17</v>
          </cell>
          <cell r="AE414">
            <v>17</v>
          </cell>
          <cell r="AF414">
            <v>17</v>
          </cell>
          <cell r="AG414">
            <v>34</v>
          </cell>
          <cell r="AH414" t="str">
            <v>A</v>
          </cell>
          <cell r="AI414" t="str">
            <v>A</v>
          </cell>
          <cell r="AJ414">
            <v>6</v>
          </cell>
          <cell r="AK414">
            <v>6</v>
          </cell>
          <cell r="AL414">
            <v>26</v>
          </cell>
          <cell r="AM414">
            <v>32</v>
          </cell>
          <cell r="AN414">
            <v>5</v>
          </cell>
          <cell r="AO414" t="str">
            <v>A</v>
          </cell>
          <cell r="AP414">
            <v>30</v>
          </cell>
          <cell r="AQ414">
            <v>35</v>
          </cell>
          <cell r="AR414">
            <v>24</v>
          </cell>
          <cell r="AS414">
            <v>59</v>
          </cell>
          <cell r="AT414">
            <v>7</v>
          </cell>
          <cell r="AU414">
            <v>5</v>
          </cell>
          <cell r="AV414">
            <v>35</v>
          </cell>
          <cell r="AW414">
            <v>47</v>
          </cell>
          <cell r="AX414">
            <v>17</v>
          </cell>
          <cell r="AY414">
            <v>64</v>
          </cell>
          <cell r="AZ414" t="str">
            <v>A</v>
          </cell>
          <cell r="BA414" t="str">
            <v>A</v>
          </cell>
          <cell r="BB414">
            <v>24</v>
          </cell>
          <cell r="BC414">
            <v>24</v>
          </cell>
          <cell r="BD414" t="str">
            <v>A</v>
          </cell>
          <cell r="BE414">
            <v>24</v>
          </cell>
          <cell r="BF414">
            <v>213</v>
          </cell>
          <cell r="BG414">
            <v>56</v>
          </cell>
          <cell r="BH414">
            <v>352</v>
          </cell>
          <cell r="BI414">
            <v>46.93333333333333</v>
          </cell>
          <cell r="BK414" t="str">
            <v>B</v>
          </cell>
          <cell r="BL414" t="str">
            <v>F</v>
          </cell>
          <cell r="BM414" t="str">
            <v>D</v>
          </cell>
          <cell r="BN414" t="str">
            <v>E</v>
          </cell>
          <cell r="BO414" t="str">
            <v>F</v>
          </cell>
          <cell r="BP414" t="str">
            <v>A+</v>
          </cell>
          <cell r="BQ414" t="str">
            <v>A+</v>
          </cell>
          <cell r="BR414" t="str">
            <v>C+</v>
          </cell>
          <cell r="BS414" t="str">
            <v>B</v>
          </cell>
          <cell r="BT414" t="str">
            <v>B+</v>
          </cell>
          <cell r="BU414" t="str">
            <v>C</v>
          </cell>
          <cell r="BW414">
            <v>2</v>
          </cell>
          <cell r="BX414">
            <v>4</v>
          </cell>
          <cell r="BY414">
            <v>4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20.5</v>
          </cell>
          <cell r="CI414">
            <v>2</v>
          </cell>
          <cell r="CJ414" t="str">
            <v>Fail</v>
          </cell>
          <cell r="CK414">
            <v>3.67</v>
          </cell>
        </row>
        <row r="415">
          <cell r="B415" t="str">
            <v>PIET23CD009</v>
          </cell>
          <cell r="C415" t="str">
            <v>BHUMIKA MAHESHWARI</v>
          </cell>
          <cell r="D415" t="str">
            <v>23EPTCX009</v>
          </cell>
          <cell r="E415" t="str">
            <v>G-09</v>
          </cell>
          <cell r="F415"/>
          <cell r="G415">
            <v>10</v>
          </cell>
          <cell r="H415">
            <v>10</v>
          </cell>
          <cell r="I415">
            <v>10</v>
          </cell>
          <cell r="J415">
            <v>30</v>
          </cell>
          <cell r="K415">
            <v>8</v>
          </cell>
          <cell r="L415">
            <v>10</v>
          </cell>
          <cell r="M415">
            <v>10</v>
          </cell>
          <cell r="N415">
            <v>28</v>
          </cell>
          <cell r="O415">
            <v>7</v>
          </cell>
          <cell r="P415">
            <v>10</v>
          </cell>
          <cell r="Q415">
            <v>10</v>
          </cell>
          <cell r="R415">
            <v>27</v>
          </cell>
          <cell r="S415">
            <v>7</v>
          </cell>
          <cell r="T415">
            <v>10</v>
          </cell>
          <cell r="U415">
            <v>10</v>
          </cell>
          <cell r="V415">
            <v>27</v>
          </cell>
          <cell r="W415">
            <v>8</v>
          </cell>
          <cell r="X415">
            <v>10</v>
          </cell>
          <cell r="Y415">
            <v>10</v>
          </cell>
          <cell r="Z415">
            <v>28</v>
          </cell>
          <cell r="AA415">
            <v>140</v>
          </cell>
          <cell r="AB415">
            <v>10</v>
          </cell>
          <cell r="AC415">
            <v>9</v>
          </cell>
          <cell r="AD415">
            <v>40</v>
          </cell>
          <cell r="AE415">
            <v>59</v>
          </cell>
          <cell r="AF415">
            <v>33</v>
          </cell>
          <cell r="AG415">
            <v>92</v>
          </cell>
          <cell r="AH415">
            <v>7</v>
          </cell>
          <cell r="AI415">
            <v>5</v>
          </cell>
          <cell r="AJ415">
            <v>40</v>
          </cell>
          <cell r="AK415">
            <v>52</v>
          </cell>
          <cell r="AL415">
            <v>27</v>
          </cell>
          <cell r="AM415">
            <v>79</v>
          </cell>
          <cell r="AN415">
            <v>9</v>
          </cell>
          <cell r="AO415">
            <v>9</v>
          </cell>
          <cell r="AP415">
            <v>40</v>
          </cell>
          <cell r="AQ415">
            <v>58</v>
          </cell>
          <cell r="AR415">
            <v>35</v>
          </cell>
          <cell r="AS415">
            <v>93</v>
          </cell>
          <cell r="AT415">
            <v>10</v>
          </cell>
          <cell r="AU415">
            <v>8</v>
          </cell>
          <cell r="AV415">
            <v>37</v>
          </cell>
          <cell r="AW415">
            <v>55</v>
          </cell>
          <cell r="AX415">
            <v>35</v>
          </cell>
          <cell r="AY415">
            <v>90</v>
          </cell>
          <cell r="AZ415">
            <v>10</v>
          </cell>
          <cell r="BA415">
            <v>9</v>
          </cell>
          <cell r="BB415">
            <v>40</v>
          </cell>
          <cell r="BC415">
            <v>59</v>
          </cell>
          <cell r="BD415">
            <v>35</v>
          </cell>
          <cell r="BE415">
            <v>94</v>
          </cell>
          <cell r="BF415">
            <v>448</v>
          </cell>
          <cell r="BG415">
            <v>100</v>
          </cell>
          <cell r="BH415">
            <v>688</v>
          </cell>
          <cell r="BI415">
            <v>91.733333333333334</v>
          </cell>
          <cell r="BK415" t="str">
            <v>A++</v>
          </cell>
          <cell r="BL415" t="str">
            <v>C+</v>
          </cell>
          <cell r="BM415" t="str">
            <v>B</v>
          </cell>
          <cell r="BN415" t="str">
            <v>A+</v>
          </cell>
          <cell r="BO415" t="str">
            <v>A</v>
          </cell>
          <cell r="BP415" t="str">
            <v>A+</v>
          </cell>
          <cell r="BQ415" t="str">
            <v>A++</v>
          </cell>
          <cell r="BR415" t="str">
            <v>A++</v>
          </cell>
          <cell r="BS415" t="str">
            <v>A++</v>
          </cell>
          <cell r="BT415" t="str">
            <v>A++</v>
          </cell>
          <cell r="BU415" t="str">
            <v>A++</v>
          </cell>
          <cell r="BW415">
            <v>2</v>
          </cell>
          <cell r="BX415">
            <v>4</v>
          </cell>
          <cell r="BY415">
            <v>4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20.5</v>
          </cell>
          <cell r="CI415">
            <v>0</v>
          </cell>
          <cell r="CJ415" t="str">
            <v>Pass</v>
          </cell>
          <cell r="CK415">
            <v>8.6300000000000008</v>
          </cell>
        </row>
        <row r="416">
          <cell r="B416" t="str">
            <v>PIET23CD010</v>
          </cell>
          <cell r="C416" t="str">
            <v>CHARCHIT SHARMA</v>
          </cell>
          <cell r="D416" t="str">
            <v>23EPTCX010</v>
          </cell>
          <cell r="E416" t="str">
            <v>G-10</v>
          </cell>
          <cell r="F416"/>
          <cell r="G416">
            <v>2</v>
          </cell>
          <cell r="H416">
            <v>9</v>
          </cell>
          <cell r="I416">
            <v>10</v>
          </cell>
          <cell r="J416">
            <v>21</v>
          </cell>
          <cell r="K416">
            <v>8</v>
          </cell>
          <cell r="L416" t="str">
            <v>N</v>
          </cell>
          <cell r="M416">
            <v>10</v>
          </cell>
          <cell r="N416">
            <v>18</v>
          </cell>
          <cell r="O416" t="str">
            <v>N</v>
          </cell>
          <cell r="P416">
            <v>8</v>
          </cell>
          <cell r="Q416">
            <v>10</v>
          </cell>
          <cell r="R416">
            <v>18</v>
          </cell>
          <cell r="S416" t="str">
            <v>N</v>
          </cell>
          <cell r="T416">
            <v>8</v>
          </cell>
          <cell r="U416">
            <v>10</v>
          </cell>
          <cell r="V416">
            <v>18</v>
          </cell>
          <cell r="W416">
            <v>1</v>
          </cell>
          <cell r="X416">
            <v>8</v>
          </cell>
          <cell r="Y416">
            <v>10</v>
          </cell>
          <cell r="Z416">
            <v>19</v>
          </cell>
          <cell r="AA416">
            <v>94</v>
          </cell>
          <cell r="AB416" t="str">
            <v>A</v>
          </cell>
          <cell r="AC416">
            <v>6</v>
          </cell>
          <cell r="AD416">
            <v>40</v>
          </cell>
          <cell r="AE416">
            <v>46</v>
          </cell>
          <cell r="AF416">
            <v>30</v>
          </cell>
          <cell r="AG416">
            <v>76</v>
          </cell>
          <cell r="AH416" t="str">
            <v>A</v>
          </cell>
          <cell r="AI416" t="str">
            <v>A</v>
          </cell>
          <cell r="AJ416">
            <v>18</v>
          </cell>
          <cell r="AK416">
            <v>18</v>
          </cell>
          <cell r="AL416">
            <v>28</v>
          </cell>
          <cell r="AM416">
            <v>46</v>
          </cell>
          <cell r="AN416">
            <v>5</v>
          </cell>
          <cell r="AO416">
            <v>5</v>
          </cell>
          <cell r="AP416">
            <v>31</v>
          </cell>
          <cell r="AQ416">
            <v>41</v>
          </cell>
          <cell r="AR416">
            <v>24</v>
          </cell>
          <cell r="AS416">
            <v>65</v>
          </cell>
          <cell r="AT416">
            <v>1</v>
          </cell>
          <cell r="AU416">
            <v>7</v>
          </cell>
          <cell r="AV416">
            <v>34</v>
          </cell>
          <cell r="AW416">
            <v>42</v>
          </cell>
          <cell r="AX416">
            <v>27</v>
          </cell>
          <cell r="AY416">
            <v>69</v>
          </cell>
          <cell r="AZ416">
            <v>3</v>
          </cell>
          <cell r="BA416">
            <v>7</v>
          </cell>
          <cell r="BB416">
            <v>26</v>
          </cell>
          <cell r="BC416">
            <v>36</v>
          </cell>
          <cell r="BD416">
            <v>16</v>
          </cell>
          <cell r="BE416">
            <v>52</v>
          </cell>
          <cell r="BF416">
            <v>308</v>
          </cell>
          <cell r="BG416">
            <v>77</v>
          </cell>
          <cell r="BH416">
            <v>479</v>
          </cell>
          <cell r="BI416">
            <v>63.866666666666674</v>
          </cell>
          <cell r="BK416" t="str">
            <v>B</v>
          </cell>
          <cell r="BL416" t="str">
            <v>E+</v>
          </cell>
          <cell r="BM416" t="str">
            <v>D</v>
          </cell>
          <cell r="BN416" t="str">
            <v>E</v>
          </cell>
          <cell r="BO416" t="str">
            <v>E</v>
          </cell>
          <cell r="BP416" t="str">
            <v>D</v>
          </cell>
          <cell r="BQ416" t="str">
            <v>A+</v>
          </cell>
          <cell r="BR416" t="str">
            <v>B</v>
          </cell>
          <cell r="BS416" t="str">
            <v>B+</v>
          </cell>
          <cell r="BT416" t="str">
            <v>D+</v>
          </cell>
          <cell r="BU416" t="str">
            <v>A+</v>
          </cell>
          <cell r="BW416">
            <v>2</v>
          </cell>
          <cell r="BX416">
            <v>4</v>
          </cell>
          <cell r="BY416">
            <v>4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20.5</v>
          </cell>
          <cell r="CI416">
            <v>0</v>
          </cell>
          <cell r="CJ416" t="str">
            <v>Pass</v>
          </cell>
          <cell r="CK416">
            <v>5.87</v>
          </cell>
        </row>
        <row r="417">
          <cell r="B417" t="str">
            <v>PIET23CD011</v>
          </cell>
          <cell r="C417" t="str">
            <v>DHWANI JAIN</v>
          </cell>
          <cell r="D417" t="str">
            <v>23EPTCX011</v>
          </cell>
          <cell r="E417" t="str">
            <v>G-11</v>
          </cell>
          <cell r="F417"/>
          <cell r="G417">
            <v>9</v>
          </cell>
          <cell r="H417">
            <v>10</v>
          </cell>
          <cell r="I417">
            <v>10</v>
          </cell>
          <cell r="J417">
            <v>29</v>
          </cell>
          <cell r="K417">
            <v>9</v>
          </cell>
          <cell r="L417">
            <v>10</v>
          </cell>
          <cell r="M417">
            <v>10</v>
          </cell>
          <cell r="N417">
            <v>29</v>
          </cell>
          <cell r="O417">
            <v>8</v>
          </cell>
          <cell r="P417">
            <v>10</v>
          </cell>
          <cell r="Q417">
            <v>10</v>
          </cell>
          <cell r="R417">
            <v>28</v>
          </cell>
          <cell r="S417">
            <v>7</v>
          </cell>
          <cell r="T417">
            <v>10</v>
          </cell>
          <cell r="U417">
            <v>10</v>
          </cell>
          <cell r="V417">
            <v>27</v>
          </cell>
          <cell r="W417">
            <v>6</v>
          </cell>
          <cell r="X417">
            <v>10</v>
          </cell>
          <cell r="Y417">
            <v>10</v>
          </cell>
          <cell r="Z417">
            <v>26</v>
          </cell>
          <cell r="AA417">
            <v>139</v>
          </cell>
          <cell r="AB417">
            <v>10</v>
          </cell>
          <cell r="AC417">
            <v>10</v>
          </cell>
          <cell r="AD417">
            <v>40</v>
          </cell>
          <cell r="AE417">
            <v>60</v>
          </cell>
          <cell r="AF417">
            <v>38</v>
          </cell>
          <cell r="AG417">
            <v>98</v>
          </cell>
          <cell r="AH417">
            <v>8</v>
          </cell>
          <cell r="AI417">
            <v>6</v>
          </cell>
          <cell r="AJ417">
            <v>40</v>
          </cell>
          <cell r="AK417">
            <v>54</v>
          </cell>
          <cell r="AL417">
            <v>32</v>
          </cell>
          <cell r="AM417">
            <v>86</v>
          </cell>
          <cell r="AN417">
            <v>10</v>
          </cell>
          <cell r="AO417">
            <v>9</v>
          </cell>
          <cell r="AP417">
            <v>40</v>
          </cell>
          <cell r="AQ417">
            <v>59</v>
          </cell>
          <cell r="AR417">
            <v>36</v>
          </cell>
          <cell r="AS417">
            <v>95</v>
          </cell>
          <cell r="AT417">
            <v>10</v>
          </cell>
          <cell r="AU417">
            <v>7</v>
          </cell>
          <cell r="AV417">
            <v>40</v>
          </cell>
          <cell r="AW417">
            <v>57</v>
          </cell>
          <cell r="AX417">
            <v>39</v>
          </cell>
          <cell r="AY417">
            <v>96</v>
          </cell>
          <cell r="AZ417">
            <v>9</v>
          </cell>
          <cell r="BA417">
            <v>10</v>
          </cell>
          <cell r="BB417">
            <v>40</v>
          </cell>
          <cell r="BC417">
            <v>59</v>
          </cell>
          <cell r="BD417">
            <v>36</v>
          </cell>
          <cell r="BE417">
            <v>95</v>
          </cell>
          <cell r="BF417">
            <v>470</v>
          </cell>
          <cell r="BG417">
            <v>100</v>
          </cell>
          <cell r="BH417">
            <v>709</v>
          </cell>
          <cell r="BI417">
            <v>94.533333333333331</v>
          </cell>
          <cell r="BK417" t="str">
            <v>A+</v>
          </cell>
          <cell r="BL417" t="str">
            <v>A+</v>
          </cell>
          <cell r="BM417" t="str">
            <v>C</v>
          </cell>
          <cell r="BN417" t="str">
            <v>A++</v>
          </cell>
          <cell r="BO417" t="str">
            <v>A</v>
          </cell>
          <cell r="BP417" t="str">
            <v>A++</v>
          </cell>
          <cell r="BQ417" t="str">
            <v>A++</v>
          </cell>
          <cell r="BR417" t="str">
            <v>A++</v>
          </cell>
          <cell r="BS417" t="str">
            <v>A++</v>
          </cell>
          <cell r="BT417" t="str">
            <v>A++</v>
          </cell>
          <cell r="BU417" t="str">
            <v>A++</v>
          </cell>
          <cell r="BW417">
            <v>2</v>
          </cell>
          <cell r="BX417">
            <v>4</v>
          </cell>
          <cell r="BY417">
            <v>4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20.5</v>
          </cell>
          <cell r="CI417">
            <v>0</v>
          </cell>
          <cell r="CJ417" t="str">
            <v>Pass</v>
          </cell>
          <cell r="CK417">
            <v>8.8800000000000008</v>
          </cell>
        </row>
        <row r="418">
          <cell r="B418" t="str">
            <v>PIET23CD012</v>
          </cell>
          <cell r="C418" t="str">
            <v>DIVYANSH SWARNKAR</v>
          </cell>
          <cell r="D418" t="str">
            <v>23EPTCX012</v>
          </cell>
          <cell r="E418" t="str">
            <v>G-12</v>
          </cell>
          <cell r="F418"/>
          <cell r="G418">
            <v>8</v>
          </cell>
          <cell r="H418" t="str">
            <v>A</v>
          </cell>
          <cell r="I418">
            <v>10</v>
          </cell>
          <cell r="J418">
            <v>18</v>
          </cell>
          <cell r="K418" t="str">
            <v>A</v>
          </cell>
          <cell r="L418" t="str">
            <v>N</v>
          </cell>
          <cell r="M418">
            <v>10</v>
          </cell>
          <cell r="N418">
            <v>10</v>
          </cell>
          <cell r="O418" t="str">
            <v>N</v>
          </cell>
          <cell r="P418">
            <v>9</v>
          </cell>
          <cell r="Q418">
            <v>9</v>
          </cell>
          <cell r="R418">
            <v>18</v>
          </cell>
          <cell r="S418" t="str">
            <v>N</v>
          </cell>
          <cell r="T418">
            <v>9</v>
          </cell>
          <cell r="U418">
            <v>9</v>
          </cell>
          <cell r="V418">
            <v>18</v>
          </cell>
          <cell r="W418" t="str">
            <v>A</v>
          </cell>
          <cell r="X418" t="str">
            <v>N</v>
          </cell>
          <cell r="Y418">
            <v>10</v>
          </cell>
          <cell r="Z418">
            <v>10</v>
          </cell>
          <cell r="AA418">
            <v>74</v>
          </cell>
          <cell r="AB418" t="str">
            <v>A</v>
          </cell>
          <cell r="AC418" t="str">
            <v>A</v>
          </cell>
          <cell r="AD418">
            <v>20</v>
          </cell>
          <cell r="AE418">
            <v>20</v>
          </cell>
          <cell r="AF418">
            <v>29</v>
          </cell>
          <cell r="AG418">
            <v>49</v>
          </cell>
          <cell r="AH418" t="str">
            <v>A</v>
          </cell>
          <cell r="AI418" t="str">
            <v>A</v>
          </cell>
          <cell r="AJ418">
            <v>8</v>
          </cell>
          <cell r="AK418">
            <v>8</v>
          </cell>
          <cell r="AL418">
            <v>35</v>
          </cell>
          <cell r="AM418">
            <v>43</v>
          </cell>
          <cell r="AN418">
            <v>5</v>
          </cell>
          <cell r="AO418" t="str">
            <v>A</v>
          </cell>
          <cell r="AP418">
            <v>30</v>
          </cell>
          <cell r="AQ418">
            <v>35</v>
          </cell>
          <cell r="AR418">
            <v>24</v>
          </cell>
          <cell r="AS418">
            <v>59</v>
          </cell>
          <cell r="AT418">
            <v>9</v>
          </cell>
          <cell r="AU418">
            <v>8</v>
          </cell>
          <cell r="AV418">
            <v>32</v>
          </cell>
          <cell r="AW418">
            <v>49</v>
          </cell>
          <cell r="AX418">
            <v>22</v>
          </cell>
          <cell r="AY418">
            <v>71</v>
          </cell>
          <cell r="AZ418" t="str">
            <v>A</v>
          </cell>
          <cell r="BA418" t="str">
            <v>A</v>
          </cell>
          <cell r="BB418">
            <v>32</v>
          </cell>
          <cell r="BC418">
            <v>32</v>
          </cell>
          <cell r="BD418" t="str">
            <v>A</v>
          </cell>
          <cell r="BE418">
            <v>32</v>
          </cell>
          <cell r="BF418">
            <v>254</v>
          </cell>
          <cell r="BG418">
            <v>68</v>
          </cell>
          <cell r="BH418">
            <v>396</v>
          </cell>
          <cell r="BI418">
            <v>52.800000000000004</v>
          </cell>
          <cell r="BK418" t="str">
            <v>C+</v>
          </cell>
          <cell r="BL418" t="str">
            <v>E+</v>
          </cell>
          <cell r="BM418" t="str">
            <v>E</v>
          </cell>
          <cell r="BN418" t="str">
            <v>D+</v>
          </cell>
          <cell r="BO418" t="str">
            <v>E</v>
          </cell>
          <cell r="BP418" t="str">
            <v>E+</v>
          </cell>
          <cell r="BQ418" t="str">
            <v>D+</v>
          </cell>
          <cell r="BR418" t="str">
            <v>C+</v>
          </cell>
          <cell r="BS418" t="str">
            <v>B+</v>
          </cell>
          <cell r="BT418" t="str">
            <v>F</v>
          </cell>
          <cell r="BU418" t="str">
            <v>B+</v>
          </cell>
          <cell r="BW418">
            <v>2</v>
          </cell>
          <cell r="BX418">
            <v>4</v>
          </cell>
          <cell r="BY418">
            <v>4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20.5</v>
          </cell>
          <cell r="CI418">
            <v>1</v>
          </cell>
          <cell r="CJ418" t="str">
            <v>Fail</v>
          </cell>
          <cell r="CK418">
            <v>5.05</v>
          </cell>
        </row>
        <row r="419">
          <cell r="B419" t="str">
            <v>PIET23CD013</v>
          </cell>
          <cell r="C419" t="str">
            <v>DIVYANSHI SHARMA</v>
          </cell>
          <cell r="D419" t="str">
            <v>23EPTCX013</v>
          </cell>
          <cell r="E419" t="str">
            <v>G-13</v>
          </cell>
          <cell r="F419"/>
          <cell r="G419">
            <v>5</v>
          </cell>
          <cell r="H419">
            <v>10</v>
          </cell>
          <cell r="I419">
            <v>10</v>
          </cell>
          <cell r="J419">
            <v>25</v>
          </cell>
          <cell r="K419">
            <v>4</v>
          </cell>
          <cell r="L419">
            <v>8</v>
          </cell>
          <cell r="M419">
            <v>10</v>
          </cell>
          <cell r="N419">
            <v>22</v>
          </cell>
          <cell r="O419">
            <v>7</v>
          </cell>
          <cell r="P419">
            <v>9</v>
          </cell>
          <cell r="Q419">
            <v>8</v>
          </cell>
          <cell r="R419">
            <v>24</v>
          </cell>
          <cell r="S419">
            <v>4</v>
          </cell>
          <cell r="T419">
            <v>6</v>
          </cell>
          <cell r="U419">
            <v>9</v>
          </cell>
          <cell r="V419">
            <v>19</v>
          </cell>
          <cell r="W419">
            <v>3</v>
          </cell>
          <cell r="X419">
            <v>10</v>
          </cell>
          <cell r="Y419">
            <v>10</v>
          </cell>
          <cell r="Z419">
            <v>23</v>
          </cell>
          <cell r="AA419">
            <v>113</v>
          </cell>
          <cell r="AB419">
            <v>7</v>
          </cell>
          <cell r="AC419">
            <v>8</v>
          </cell>
          <cell r="AD419">
            <v>39</v>
          </cell>
          <cell r="AE419">
            <v>54</v>
          </cell>
          <cell r="AF419">
            <v>32</v>
          </cell>
          <cell r="AG419">
            <v>86</v>
          </cell>
          <cell r="AH419">
            <v>8</v>
          </cell>
          <cell r="AI419">
            <v>9</v>
          </cell>
          <cell r="AJ419">
            <v>39</v>
          </cell>
          <cell r="AK419">
            <v>56</v>
          </cell>
          <cell r="AL419">
            <v>35</v>
          </cell>
          <cell r="AM419">
            <v>91</v>
          </cell>
          <cell r="AN419">
            <v>6</v>
          </cell>
          <cell r="AO419">
            <v>5</v>
          </cell>
          <cell r="AP419">
            <v>30</v>
          </cell>
          <cell r="AQ419">
            <v>41</v>
          </cell>
          <cell r="AR419">
            <v>24</v>
          </cell>
          <cell r="AS419">
            <v>65</v>
          </cell>
          <cell r="AT419">
            <v>7</v>
          </cell>
          <cell r="AU419">
            <v>4</v>
          </cell>
          <cell r="AV419">
            <v>38</v>
          </cell>
          <cell r="AW419">
            <v>49</v>
          </cell>
          <cell r="AX419">
            <v>26</v>
          </cell>
          <cell r="AY419">
            <v>75</v>
          </cell>
          <cell r="AZ419">
            <v>10</v>
          </cell>
          <cell r="BA419">
            <v>5</v>
          </cell>
          <cell r="BB419">
            <v>40</v>
          </cell>
          <cell r="BC419">
            <v>55</v>
          </cell>
          <cell r="BD419">
            <v>28</v>
          </cell>
          <cell r="BE419">
            <v>83</v>
          </cell>
          <cell r="BF419">
            <v>400</v>
          </cell>
          <cell r="BG419">
            <v>82</v>
          </cell>
          <cell r="BH419">
            <v>595</v>
          </cell>
          <cell r="BI419">
            <v>79.333333333333329</v>
          </cell>
          <cell r="BK419" t="str">
            <v>A</v>
          </cell>
          <cell r="BL419" t="str">
            <v>B+</v>
          </cell>
          <cell r="BM419" t="str">
            <v>C+</v>
          </cell>
          <cell r="BN419" t="str">
            <v>C+</v>
          </cell>
          <cell r="BO419" t="str">
            <v>D</v>
          </cell>
          <cell r="BP419" t="str">
            <v>A++</v>
          </cell>
          <cell r="BQ419" t="str">
            <v>A++</v>
          </cell>
          <cell r="BR419" t="str">
            <v>B</v>
          </cell>
          <cell r="BS419" t="str">
            <v>A</v>
          </cell>
          <cell r="BT419" t="str">
            <v>A++</v>
          </cell>
          <cell r="BU419" t="str">
            <v>A++</v>
          </cell>
          <cell r="BW419">
            <v>2</v>
          </cell>
          <cell r="BX419">
            <v>4</v>
          </cell>
          <cell r="BY419">
            <v>4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20.5</v>
          </cell>
          <cell r="CI419">
            <v>0</v>
          </cell>
          <cell r="CJ419" t="str">
            <v>Pass</v>
          </cell>
          <cell r="CK419">
            <v>7.89</v>
          </cell>
        </row>
        <row r="420">
          <cell r="B420" t="str">
            <v>PIET23CD014</v>
          </cell>
          <cell r="C420" t="str">
            <v>DIVYANSHU GOYAL</v>
          </cell>
          <cell r="D420" t="str">
            <v>23EPTCX014</v>
          </cell>
          <cell r="E420" t="str">
            <v>G-14</v>
          </cell>
          <cell r="F420"/>
          <cell r="G420">
            <v>10</v>
          </cell>
          <cell r="H420" t="str">
            <v>A</v>
          </cell>
          <cell r="I420">
            <v>10</v>
          </cell>
          <cell r="J420">
            <v>20</v>
          </cell>
          <cell r="K420">
            <v>10</v>
          </cell>
          <cell r="L420" t="str">
            <v>A</v>
          </cell>
          <cell r="M420">
            <v>10</v>
          </cell>
          <cell r="N420">
            <v>20</v>
          </cell>
          <cell r="O420">
            <v>8</v>
          </cell>
          <cell r="P420" t="str">
            <v>A</v>
          </cell>
          <cell r="Q420">
            <v>10</v>
          </cell>
          <cell r="R420">
            <v>18</v>
          </cell>
          <cell r="S420">
            <v>10</v>
          </cell>
          <cell r="T420" t="str">
            <v>A</v>
          </cell>
          <cell r="U420">
            <v>10</v>
          </cell>
          <cell r="V420">
            <v>20</v>
          </cell>
          <cell r="W420">
            <v>10</v>
          </cell>
          <cell r="X420" t="str">
            <v>A</v>
          </cell>
          <cell r="Y420">
            <v>10</v>
          </cell>
          <cell r="Z420">
            <v>20</v>
          </cell>
          <cell r="AA420">
            <v>98</v>
          </cell>
          <cell r="AB420">
            <v>8</v>
          </cell>
          <cell r="AC420" t="str">
            <v>A</v>
          </cell>
          <cell r="AD420">
            <v>40</v>
          </cell>
          <cell r="AE420">
            <v>48</v>
          </cell>
          <cell r="AF420">
            <v>34</v>
          </cell>
          <cell r="AG420">
            <v>82</v>
          </cell>
          <cell r="AH420">
            <v>5</v>
          </cell>
          <cell r="AI420" t="str">
            <v>A</v>
          </cell>
          <cell r="AJ420">
            <v>31</v>
          </cell>
          <cell r="AK420">
            <v>36</v>
          </cell>
          <cell r="AL420">
            <v>31</v>
          </cell>
          <cell r="AM420">
            <v>67</v>
          </cell>
          <cell r="AN420">
            <v>10</v>
          </cell>
          <cell r="AO420" t="str">
            <v>A</v>
          </cell>
          <cell r="AP420">
            <v>40</v>
          </cell>
          <cell r="AQ420">
            <v>50</v>
          </cell>
          <cell r="AR420">
            <v>35</v>
          </cell>
          <cell r="AS420">
            <v>85</v>
          </cell>
          <cell r="AT420">
            <v>8</v>
          </cell>
          <cell r="AU420" t="str">
            <v>A</v>
          </cell>
          <cell r="AV420">
            <v>39</v>
          </cell>
          <cell r="AW420">
            <v>47</v>
          </cell>
          <cell r="AX420">
            <v>33</v>
          </cell>
          <cell r="AY420">
            <v>80</v>
          </cell>
          <cell r="AZ420">
            <v>10</v>
          </cell>
          <cell r="BA420" t="str">
            <v>A</v>
          </cell>
          <cell r="BB420">
            <v>40</v>
          </cell>
          <cell r="BC420">
            <v>50</v>
          </cell>
          <cell r="BD420">
            <v>36</v>
          </cell>
          <cell r="BE420">
            <v>86</v>
          </cell>
          <cell r="BF420">
            <v>400</v>
          </cell>
          <cell r="BG420">
            <v>72</v>
          </cell>
          <cell r="BH420">
            <v>570</v>
          </cell>
          <cell r="BI420">
            <v>76</v>
          </cell>
          <cell r="BK420" t="str">
            <v>A++</v>
          </cell>
          <cell r="BL420" t="str">
            <v>C</v>
          </cell>
          <cell r="BM420" t="str">
            <v>B+</v>
          </cell>
          <cell r="BN420" t="str">
            <v>B</v>
          </cell>
          <cell r="BO420" t="str">
            <v>D+</v>
          </cell>
          <cell r="BP420" t="str">
            <v>B+</v>
          </cell>
          <cell r="BQ420" t="str">
            <v>A++</v>
          </cell>
          <cell r="BR420" t="str">
            <v>A++</v>
          </cell>
          <cell r="BS420" t="str">
            <v>A+</v>
          </cell>
          <cell r="BT420" t="str">
            <v>A++</v>
          </cell>
          <cell r="BU420" t="str">
            <v>A</v>
          </cell>
          <cell r="BW420">
            <v>2</v>
          </cell>
          <cell r="BX420">
            <v>4</v>
          </cell>
          <cell r="BY420">
            <v>4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20.5</v>
          </cell>
          <cell r="CI420">
            <v>0</v>
          </cell>
          <cell r="CJ420" t="str">
            <v>Pass</v>
          </cell>
          <cell r="CK420">
            <v>8.11</v>
          </cell>
        </row>
        <row r="421">
          <cell r="B421" t="str">
            <v>PIET23CD015</v>
          </cell>
          <cell r="C421" t="str">
            <v>DRASHYA MALOT</v>
          </cell>
          <cell r="D421" t="str">
            <v>23EPTCX015</v>
          </cell>
          <cell r="E421" t="str">
            <v>G-15</v>
          </cell>
          <cell r="F421"/>
          <cell r="G421">
            <v>4</v>
          </cell>
          <cell r="H421">
            <v>8</v>
          </cell>
          <cell r="I421">
            <v>10</v>
          </cell>
          <cell r="J421">
            <v>22</v>
          </cell>
          <cell r="K421">
            <v>5</v>
          </cell>
          <cell r="L421">
            <v>9</v>
          </cell>
          <cell r="M421">
            <v>10</v>
          </cell>
          <cell r="N421">
            <v>24</v>
          </cell>
          <cell r="O421">
            <v>6</v>
          </cell>
          <cell r="P421">
            <v>10</v>
          </cell>
          <cell r="Q421">
            <v>10</v>
          </cell>
          <cell r="R421">
            <v>26</v>
          </cell>
          <cell r="S421">
            <v>7</v>
          </cell>
          <cell r="T421">
            <v>10</v>
          </cell>
          <cell r="U421">
            <v>10</v>
          </cell>
          <cell r="V421">
            <v>27</v>
          </cell>
          <cell r="W421">
            <v>3</v>
          </cell>
          <cell r="X421">
            <v>10</v>
          </cell>
          <cell r="Y421">
            <v>10</v>
          </cell>
          <cell r="Z421">
            <v>23</v>
          </cell>
          <cell r="AA421">
            <v>122</v>
          </cell>
          <cell r="AB421">
            <v>7</v>
          </cell>
          <cell r="AC421">
            <v>9</v>
          </cell>
          <cell r="AD421">
            <v>40</v>
          </cell>
          <cell r="AE421">
            <v>56</v>
          </cell>
          <cell r="AF421">
            <v>36</v>
          </cell>
          <cell r="AG421">
            <v>92</v>
          </cell>
          <cell r="AH421">
            <v>7</v>
          </cell>
          <cell r="AI421">
            <v>8</v>
          </cell>
          <cell r="AJ421">
            <v>35</v>
          </cell>
          <cell r="AK421">
            <v>50</v>
          </cell>
          <cell r="AL421">
            <v>36</v>
          </cell>
          <cell r="AM421">
            <v>86</v>
          </cell>
          <cell r="AN421">
            <v>10</v>
          </cell>
          <cell r="AO421">
            <v>10</v>
          </cell>
          <cell r="AP421">
            <v>40</v>
          </cell>
          <cell r="AQ421">
            <v>60</v>
          </cell>
          <cell r="AR421">
            <v>36</v>
          </cell>
          <cell r="AS421">
            <v>96</v>
          </cell>
          <cell r="AT421">
            <v>6</v>
          </cell>
          <cell r="AU421">
            <v>7</v>
          </cell>
          <cell r="AV421">
            <v>36</v>
          </cell>
          <cell r="AW421">
            <v>49</v>
          </cell>
          <cell r="AX421">
            <v>34</v>
          </cell>
          <cell r="AY421">
            <v>83</v>
          </cell>
          <cell r="AZ421">
            <v>10</v>
          </cell>
          <cell r="BA421">
            <v>10</v>
          </cell>
          <cell r="BB421">
            <v>40</v>
          </cell>
          <cell r="BC421">
            <v>60</v>
          </cell>
          <cell r="BD421">
            <v>34</v>
          </cell>
          <cell r="BE421">
            <v>94</v>
          </cell>
          <cell r="BF421">
            <v>451</v>
          </cell>
          <cell r="BG421">
            <v>71</v>
          </cell>
          <cell r="BH421">
            <v>644</v>
          </cell>
          <cell r="BI421">
            <v>85.866666666666674</v>
          </cell>
          <cell r="BK421" t="str">
            <v>A++</v>
          </cell>
          <cell r="BL421" t="str">
            <v>C</v>
          </cell>
          <cell r="BM421" t="str">
            <v>C+</v>
          </cell>
          <cell r="BN421" t="str">
            <v>C+</v>
          </cell>
          <cell r="BO421" t="str">
            <v>B</v>
          </cell>
          <cell r="BP421" t="str">
            <v>A++</v>
          </cell>
          <cell r="BQ421" t="str">
            <v>A++</v>
          </cell>
          <cell r="BR421" t="str">
            <v>A++</v>
          </cell>
          <cell r="BS421" t="str">
            <v>A++</v>
          </cell>
          <cell r="BT421" t="str">
            <v>A++</v>
          </cell>
          <cell r="BU421" t="str">
            <v>B+</v>
          </cell>
          <cell r="BW421">
            <v>2</v>
          </cell>
          <cell r="BX421">
            <v>4</v>
          </cell>
          <cell r="BY421">
            <v>4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20.5</v>
          </cell>
          <cell r="CI421">
            <v>0</v>
          </cell>
          <cell r="CJ421" t="str">
            <v>Pass</v>
          </cell>
          <cell r="CK421">
            <v>8.15</v>
          </cell>
        </row>
        <row r="422">
          <cell r="B422" t="str">
            <v>PIET23CD016</v>
          </cell>
          <cell r="C422" t="str">
            <v>GAURAV JAIN</v>
          </cell>
          <cell r="D422" t="str">
            <v>23EPTCX016</v>
          </cell>
          <cell r="E422" t="str">
            <v>G-16</v>
          </cell>
          <cell r="F422"/>
          <cell r="G422">
            <v>6</v>
          </cell>
          <cell r="H422">
            <v>10</v>
          </cell>
          <cell r="I422">
            <v>10</v>
          </cell>
          <cell r="J422">
            <v>26</v>
          </cell>
          <cell r="K422">
            <v>2</v>
          </cell>
          <cell r="L422">
            <v>6</v>
          </cell>
          <cell r="M422">
            <v>10</v>
          </cell>
          <cell r="N422">
            <v>18</v>
          </cell>
          <cell r="O422">
            <v>5</v>
          </cell>
          <cell r="P422">
            <v>10</v>
          </cell>
          <cell r="Q422">
            <v>10</v>
          </cell>
          <cell r="R422">
            <v>25</v>
          </cell>
          <cell r="S422">
            <v>5</v>
          </cell>
          <cell r="T422">
            <v>10</v>
          </cell>
          <cell r="U422">
            <v>10</v>
          </cell>
          <cell r="V422">
            <v>25</v>
          </cell>
          <cell r="W422">
            <v>4</v>
          </cell>
          <cell r="X422">
            <v>10</v>
          </cell>
          <cell r="Y422">
            <v>10</v>
          </cell>
          <cell r="Z422">
            <v>24</v>
          </cell>
          <cell r="AA422">
            <v>118</v>
          </cell>
          <cell r="AB422">
            <v>8</v>
          </cell>
          <cell r="AC422">
            <v>7</v>
          </cell>
          <cell r="AD422">
            <v>37</v>
          </cell>
          <cell r="AE422">
            <v>52</v>
          </cell>
          <cell r="AF422">
            <v>26</v>
          </cell>
          <cell r="AG422">
            <v>78</v>
          </cell>
          <cell r="AH422">
            <v>7</v>
          </cell>
          <cell r="AI422">
            <v>7</v>
          </cell>
          <cell r="AJ422">
            <v>31</v>
          </cell>
          <cell r="AK422">
            <v>45</v>
          </cell>
          <cell r="AL422">
            <v>33</v>
          </cell>
          <cell r="AM422">
            <v>78</v>
          </cell>
          <cell r="AN422">
            <v>7</v>
          </cell>
          <cell r="AO422">
            <v>8</v>
          </cell>
          <cell r="AP422">
            <v>37</v>
          </cell>
          <cell r="AQ422">
            <v>52</v>
          </cell>
          <cell r="AR422">
            <v>30</v>
          </cell>
          <cell r="AS422">
            <v>82</v>
          </cell>
          <cell r="AT422">
            <v>8</v>
          </cell>
          <cell r="AU422">
            <v>7</v>
          </cell>
          <cell r="AV422">
            <v>36</v>
          </cell>
          <cell r="AW422">
            <v>51</v>
          </cell>
          <cell r="AX422">
            <v>24</v>
          </cell>
          <cell r="AY422">
            <v>75</v>
          </cell>
          <cell r="AZ422">
            <v>7</v>
          </cell>
          <cell r="BA422">
            <v>9</v>
          </cell>
          <cell r="BB422">
            <v>38</v>
          </cell>
          <cell r="BC422">
            <v>54</v>
          </cell>
          <cell r="BD422">
            <v>36</v>
          </cell>
          <cell r="BE422">
            <v>90</v>
          </cell>
          <cell r="BF422">
            <v>403</v>
          </cell>
          <cell r="BG422">
            <v>65</v>
          </cell>
          <cell r="BH422">
            <v>586</v>
          </cell>
          <cell r="BI422">
            <v>78.133333333333326</v>
          </cell>
          <cell r="BK422" t="str">
            <v>B+</v>
          </cell>
          <cell r="BL422" t="str">
            <v>D+</v>
          </cell>
          <cell r="BM422" t="str">
            <v>E+</v>
          </cell>
          <cell r="BN422" t="str">
            <v>A++</v>
          </cell>
          <cell r="BO422" t="str">
            <v>A</v>
          </cell>
          <cell r="BP422" t="str">
            <v>A+</v>
          </cell>
          <cell r="BQ422" t="str">
            <v>A+</v>
          </cell>
          <cell r="BR422" t="str">
            <v>A++</v>
          </cell>
          <cell r="BS422" t="str">
            <v>A</v>
          </cell>
          <cell r="BT422" t="str">
            <v>A++</v>
          </cell>
          <cell r="BU422" t="str">
            <v>B</v>
          </cell>
          <cell r="BW422">
            <v>2</v>
          </cell>
          <cell r="BX422">
            <v>4</v>
          </cell>
          <cell r="BY422">
            <v>4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20.5</v>
          </cell>
          <cell r="CI422">
            <v>0</v>
          </cell>
          <cell r="CJ422" t="str">
            <v>Pass</v>
          </cell>
          <cell r="CK422">
            <v>7.67</v>
          </cell>
        </row>
        <row r="423">
          <cell r="B423" t="str">
            <v>PIET23CD017</v>
          </cell>
          <cell r="C423" t="str">
            <v>GYANDEEP</v>
          </cell>
          <cell r="D423" t="str">
            <v>23EPTCX017</v>
          </cell>
          <cell r="E423" t="str">
            <v>G-17</v>
          </cell>
          <cell r="F423"/>
          <cell r="G423">
            <v>5</v>
          </cell>
          <cell r="H423" t="str">
            <v>A</v>
          </cell>
          <cell r="I423">
            <v>10</v>
          </cell>
          <cell r="J423">
            <v>15</v>
          </cell>
          <cell r="K423">
            <v>5</v>
          </cell>
          <cell r="L423" t="str">
            <v>N</v>
          </cell>
          <cell r="M423">
            <v>7</v>
          </cell>
          <cell r="N423">
            <v>12</v>
          </cell>
          <cell r="O423" t="str">
            <v>N</v>
          </cell>
          <cell r="P423" t="str">
            <v>A</v>
          </cell>
          <cell r="Q423">
            <v>4</v>
          </cell>
          <cell r="R423">
            <v>4</v>
          </cell>
          <cell r="S423" t="str">
            <v>N</v>
          </cell>
          <cell r="T423" t="str">
            <v>A</v>
          </cell>
          <cell r="U423">
            <v>9</v>
          </cell>
          <cell r="V423">
            <v>9</v>
          </cell>
          <cell r="W423" t="str">
            <v>A</v>
          </cell>
          <cell r="X423" t="str">
            <v>N</v>
          </cell>
          <cell r="Y423">
            <v>10</v>
          </cell>
          <cell r="Z423">
            <v>10</v>
          </cell>
          <cell r="AA423">
            <v>50</v>
          </cell>
          <cell r="AB423" t="str">
            <v>A</v>
          </cell>
          <cell r="AC423" t="str">
            <v>A</v>
          </cell>
          <cell r="AD423">
            <v>13</v>
          </cell>
          <cell r="AE423">
            <v>13</v>
          </cell>
          <cell r="AF423" t="str">
            <v>A</v>
          </cell>
          <cell r="AG423">
            <v>13</v>
          </cell>
          <cell r="AH423" t="str">
            <v>A</v>
          </cell>
          <cell r="AI423" t="str">
            <v>A</v>
          </cell>
          <cell r="AJ423">
            <v>6</v>
          </cell>
          <cell r="AK423">
            <v>6</v>
          </cell>
          <cell r="AL423" t="str">
            <v>A</v>
          </cell>
          <cell r="AM423">
            <v>6</v>
          </cell>
          <cell r="AN423">
            <v>5</v>
          </cell>
          <cell r="AO423" t="str">
            <v>A</v>
          </cell>
          <cell r="AP423">
            <v>30</v>
          </cell>
          <cell r="AQ423">
            <v>35</v>
          </cell>
          <cell r="AR423" t="str">
            <v>A</v>
          </cell>
          <cell r="AS423">
            <v>35</v>
          </cell>
          <cell r="AT423" t="str">
            <v>A</v>
          </cell>
          <cell r="AU423" t="str">
            <v>A</v>
          </cell>
          <cell r="AV423">
            <v>35</v>
          </cell>
          <cell r="AW423">
            <v>35</v>
          </cell>
          <cell r="AX423" t="str">
            <v>A</v>
          </cell>
          <cell r="AY423">
            <v>35</v>
          </cell>
          <cell r="AZ423" t="str">
            <v>A</v>
          </cell>
          <cell r="BA423" t="str">
            <v>A</v>
          </cell>
          <cell r="BB423">
            <v>7</v>
          </cell>
          <cell r="BC423">
            <v>7</v>
          </cell>
          <cell r="BD423" t="str">
            <v>A</v>
          </cell>
          <cell r="BE423">
            <v>7</v>
          </cell>
          <cell r="BF423">
            <v>96</v>
          </cell>
          <cell r="BG423">
            <v>54</v>
          </cell>
          <cell r="BH423">
            <v>200</v>
          </cell>
          <cell r="BI423">
            <v>26.666666666666668</v>
          </cell>
          <cell r="BK423" t="str">
            <v>F</v>
          </cell>
          <cell r="BL423" t="str">
            <v>F</v>
          </cell>
          <cell r="BM423" t="str">
            <v>F</v>
          </cell>
          <cell r="BN423" t="str">
            <v>F</v>
          </cell>
          <cell r="BO423" t="str">
            <v>F</v>
          </cell>
          <cell r="BP423" t="str">
            <v>A+</v>
          </cell>
          <cell r="BQ423" t="str">
            <v>F</v>
          </cell>
          <cell r="BR423" t="str">
            <v>A+</v>
          </cell>
          <cell r="BS423" t="str">
            <v>A+</v>
          </cell>
          <cell r="BT423" t="str">
            <v>F</v>
          </cell>
          <cell r="BU423" t="str">
            <v>C</v>
          </cell>
          <cell r="BW423">
            <v>2</v>
          </cell>
          <cell r="BX423">
            <v>4</v>
          </cell>
          <cell r="BY423">
            <v>4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20.5</v>
          </cell>
          <cell r="CI423">
            <v>7</v>
          </cell>
          <cell r="CJ423" t="str">
            <v>Fail</v>
          </cell>
          <cell r="CK423">
            <v>1.7</v>
          </cell>
        </row>
        <row r="424">
          <cell r="B424" t="str">
            <v>PIET23CD018</v>
          </cell>
          <cell r="C424" t="str">
            <v>HARSH BHAGTANI</v>
          </cell>
          <cell r="D424" t="str">
            <v>23EPTCX018</v>
          </cell>
          <cell r="E424" t="str">
            <v>G-18</v>
          </cell>
          <cell r="F424"/>
          <cell r="G424">
            <v>8</v>
          </cell>
          <cell r="H424">
            <v>10</v>
          </cell>
          <cell r="I424">
            <v>10</v>
          </cell>
          <cell r="J424">
            <v>28</v>
          </cell>
          <cell r="K424">
            <v>7</v>
          </cell>
          <cell r="L424">
            <v>10</v>
          </cell>
          <cell r="M424">
            <v>10</v>
          </cell>
          <cell r="N424">
            <v>27</v>
          </cell>
          <cell r="O424">
            <v>7</v>
          </cell>
          <cell r="P424">
            <v>10</v>
          </cell>
          <cell r="Q424">
            <v>10</v>
          </cell>
          <cell r="R424">
            <v>27</v>
          </cell>
          <cell r="S424">
            <v>8</v>
          </cell>
          <cell r="T424">
            <v>10</v>
          </cell>
          <cell r="U424">
            <v>10</v>
          </cell>
          <cell r="V424">
            <v>28</v>
          </cell>
          <cell r="W424">
            <v>5</v>
          </cell>
          <cell r="X424">
            <v>10</v>
          </cell>
          <cell r="Y424">
            <v>10</v>
          </cell>
          <cell r="Z424">
            <v>25</v>
          </cell>
          <cell r="AA424">
            <v>135</v>
          </cell>
          <cell r="AB424">
            <v>9</v>
          </cell>
          <cell r="AC424">
            <v>9</v>
          </cell>
          <cell r="AD424">
            <v>40</v>
          </cell>
          <cell r="AE424">
            <v>58</v>
          </cell>
          <cell r="AF424">
            <v>33</v>
          </cell>
          <cell r="AG424">
            <v>91</v>
          </cell>
          <cell r="AH424">
            <v>6</v>
          </cell>
          <cell r="AI424">
            <v>5</v>
          </cell>
          <cell r="AJ424">
            <v>39</v>
          </cell>
          <cell r="AK424">
            <v>50</v>
          </cell>
          <cell r="AL424">
            <v>33</v>
          </cell>
          <cell r="AM424">
            <v>83</v>
          </cell>
          <cell r="AN424">
            <v>9</v>
          </cell>
          <cell r="AO424">
            <v>9</v>
          </cell>
          <cell r="AP424">
            <v>40</v>
          </cell>
          <cell r="AQ424">
            <v>58</v>
          </cell>
          <cell r="AR424">
            <v>36</v>
          </cell>
          <cell r="AS424">
            <v>94</v>
          </cell>
          <cell r="AT424">
            <v>5</v>
          </cell>
          <cell r="AU424">
            <v>7</v>
          </cell>
          <cell r="AV424">
            <v>35</v>
          </cell>
          <cell r="AW424">
            <v>47</v>
          </cell>
          <cell r="AX424">
            <v>33</v>
          </cell>
          <cell r="AY424">
            <v>80</v>
          </cell>
          <cell r="AZ424">
            <v>7</v>
          </cell>
          <cell r="BA424">
            <v>5</v>
          </cell>
          <cell r="BB424">
            <v>31</v>
          </cell>
          <cell r="BC424">
            <v>43</v>
          </cell>
          <cell r="BD424">
            <v>30</v>
          </cell>
          <cell r="BE424">
            <v>73</v>
          </cell>
          <cell r="BF424">
            <v>421</v>
          </cell>
          <cell r="BG424">
            <v>76</v>
          </cell>
          <cell r="BH424">
            <v>632</v>
          </cell>
          <cell r="BI424">
            <v>84.266666666666666</v>
          </cell>
          <cell r="BK424" t="str">
            <v>B+</v>
          </cell>
          <cell r="BL424" t="str">
            <v>B+</v>
          </cell>
          <cell r="BM424" t="str">
            <v>A+</v>
          </cell>
          <cell r="BN424" t="str">
            <v>B</v>
          </cell>
          <cell r="BO424" t="str">
            <v>A</v>
          </cell>
          <cell r="BP424" t="str">
            <v>A++</v>
          </cell>
          <cell r="BQ424" t="str">
            <v>A++</v>
          </cell>
          <cell r="BR424" t="str">
            <v>A++</v>
          </cell>
          <cell r="BS424" t="str">
            <v>A+</v>
          </cell>
          <cell r="BT424" t="str">
            <v>A</v>
          </cell>
          <cell r="BU424" t="str">
            <v>A+</v>
          </cell>
          <cell r="BW424">
            <v>2</v>
          </cell>
          <cell r="BX424">
            <v>4</v>
          </cell>
          <cell r="BY424">
            <v>4</v>
          </cell>
          <cell r="BZ424">
            <v>2</v>
          </cell>
          <cell r="CA424">
            <v>2</v>
          </cell>
          <cell r="CB424">
            <v>1</v>
          </cell>
          <cell r="CC424">
            <v>1</v>
          </cell>
          <cell r="CD424">
            <v>1.5</v>
          </cell>
          <cell r="CE424">
            <v>1</v>
          </cell>
          <cell r="CF424">
            <v>1.5</v>
          </cell>
          <cell r="CG424">
            <v>0.5</v>
          </cell>
          <cell r="CH424">
            <v>20.5</v>
          </cell>
          <cell r="CI424">
            <v>0</v>
          </cell>
          <cell r="CJ424" t="str">
            <v>Pass</v>
          </cell>
          <cell r="CK424">
            <v>8.65</v>
          </cell>
        </row>
        <row r="425">
          <cell r="B425" t="str">
            <v>PIET23CD019</v>
          </cell>
          <cell r="C425" t="str">
            <v>HARSHITA JANGID</v>
          </cell>
          <cell r="D425" t="str">
            <v>23EPTCX019</v>
          </cell>
          <cell r="E425" t="str">
            <v>G-19</v>
          </cell>
          <cell r="F425"/>
          <cell r="G425">
            <v>7</v>
          </cell>
          <cell r="H425">
            <v>10</v>
          </cell>
          <cell r="I425">
            <v>10</v>
          </cell>
          <cell r="J425">
            <v>27</v>
          </cell>
          <cell r="K425">
            <v>4</v>
          </cell>
          <cell r="L425">
            <v>8</v>
          </cell>
          <cell r="M425">
            <v>7</v>
          </cell>
          <cell r="N425">
            <v>19</v>
          </cell>
          <cell r="O425">
            <v>7</v>
          </cell>
          <cell r="P425">
            <v>10</v>
          </cell>
          <cell r="Q425">
            <v>8</v>
          </cell>
          <cell r="R425">
            <v>25</v>
          </cell>
          <cell r="S425">
            <v>4</v>
          </cell>
          <cell r="T425">
            <v>9</v>
          </cell>
          <cell r="U425">
            <v>9</v>
          </cell>
          <cell r="V425">
            <v>22</v>
          </cell>
          <cell r="W425">
            <v>3</v>
          </cell>
          <cell r="X425">
            <v>7</v>
          </cell>
          <cell r="Y425">
            <v>10</v>
          </cell>
          <cell r="Z425">
            <v>20</v>
          </cell>
          <cell r="AA425">
            <v>113</v>
          </cell>
          <cell r="AB425">
            <v>5</v>
          </cell>
          <cell r="AC425">
            <v>5</v>
          </cell>
          <cell r="AD425">
            <v>33</v>
          </cell>
          <cell r="AE425">
            <v>43</v>
          </cell>
          <cell r="AF425">
            <v>29</v>
          </cell>
          <cell r="AG425">
            <v>72</v>
          </cell>
          <cell r="AH425">
            <v>7</v>
          </cell>
          <cell r="AI425">
            <v>7</v>
          </cell>
          <cell r="AJ425">
            <v>31</v>
          </cell>
          <cell r="AK425">
            <v>45</v>
          </cell>
          <cell r="AL425">
            <v>37</v>
          </cell>
          <cell r="AM425">
            <v>82</v>
          </cell>
          <cell r="AN425">
            <v>7</v>
          </cell>
          <cell r="AO425">
            <v>7</v>
          </cell>
          <cell r="AP425">
            <v>35</v>
          </cell>
          <cell r="AQ425">
            <v>49</v>
          </cell>
          <cell r="AR425">
            <v>28</v>
          </cell>
          <cell r="AS425">
            <v>77</v>
          </cell>
          <cell r="AT425">
            <v>9</v>
          </cell>
          <cell r="AU425">
            <v>9</v>
          </cell>
          <cell r="AV425">
            <v>33</v>
          </cell>
          <cell r="AW425">
            <v>51</v>
          </cell>
          <cell r="AX425">
            <v>25</v>
          </cell>
          <cell r="AY425">
            <v>76</v>
          </cell>
          <cell r="AZ425">
            <v>7</v>
          </cell>
          <cell r="BA425">
            <v>7</v>
          </cell>
          <cell r="BB425">
            <v>40</v>
          </cell>
          <cell r="BC425">
            <v>54</v>
          </cell>
          <cell r="BD425">
            <v>36</v>
          </cell>
          <cell r="BE425">
            <v>90</v>
          </cell>
          <cell r="BF425">
            <v>397</v>
          </cell>
          <cell r="BG425">
            <v>71</v>
          </cell>
          <cell r="BH425">
            <v>581</v>
          </cell>
          <cell r="BI425">
            <v>77.466666666666669</v>
          </cell>
          <cell r="BK425" t="str">
            <v>A++</v>
          </cell>
          <cell r="BL425" t="str">
            <v>C+</v>
          </cell>
          <cell r="BM425" t="str">
            <v>D+</v>
          </cell>
          <cell r="BN425" t="str">
            <v>D+</v>
          </cell>
          <cell r="BO425" t="str">
            <v>C</v>
          </cell>
          <cell r="BP425" t="str">
            <v>A++</v>
          </cell>
          <cell r="BQ425" t="str">
            <v>A</v>
          </cell>
          <cell r="BR425" t="str">
            <v>A+</v>
          </cell>
          <cell r="BS425" t="str">
            <v>A+</v>
          </cell>
          <cell r="BT425" t="str">
            <v>A++</v>
          </cell>
          <cell r="BU425" t="str">
            <v>B+</v>
          </cell>
          <cell r="BW425">
            <v>2</v>
          </cell>
          <cell r="BX425">
            <v>4</v>
          </cell>
          <cell r="BY425">
            <v>4</v>
          </cell>
          <cell r="BZ425">
            <v>2</v>
          </cell>
          <cell r="CA425">
            <v>2</v>
          </cell>
          <cell r="CB425">
            <v>1</v>
          </cell>
          <cell r="CC425">
            <v>1</v>
          </cell>
          <cell r="CD425">
            <v>1.5</v>
          </cell>
          <cell r="CE425">
            <v>1</v>
          </cell>
          <cell r="CF425">
            <v>1.5</v>
          </cell>
          <cell r="CG425">
            <v>0.5</v>
          </cell>
          <cell r="CH425">
            <v>20.5</v>
          </cell>
          <cell r="CI425">
            <v>0</v>
          </cell>
          <cell r="CJ425" t="str">
            <v>Pass</v>
          </cell>
          <cell r="CK425">
            <v>7.66</v>
          </cell>
        </row>
        <row r="426">
          <cell r="B426" t="str">
            <v>PIET23CD020</v>
          </cell>
          <cell r="C426" t="str">
            <v>HIMANSHU SINGH</v>
          </cell>
          <cell r="D426" t="str">
            <v>23EPTCX020</v>
          </cell>
          <cell r="E426" t="str">
            <v>G-20</v>
          </cell>
          <cell r="F426"/>
          <cell r="G426">
            <v>4</v>
          </cell>
          <cell r="H426">
            <v>9</v>
          </cell>
          <cell r="I426">
            <v>10</v>
          </cell>
          <cell r="J426">
            <v>23</v>
          </cell>
          <cell r="K426">
            <v>8</v>
          </cell>
          <cell r="L426" t="str">
            <v>N</v>
          </cell>
          <cell r="M426">
            <v>10</v>
          </cell>
          <cell r="N426">
            <v>18</v>
          </cell>
          <cell r="O426" t="str">
            <v>N</v>
          </cell>
          <cell r="P426">
            <v>9</v>
          </cell>
          <cell r="Q426">
            <v>10</v>
          </cell>
          <cell r="R426">
            <v>19</v>
          </cell>
          <cell r="S426">
            <v>4</v>
          </cell>
          <cell r="T426">
            <v>6</v>
          </cell>
          <cell r="U426">
            <v>9</v>
          </cell>
          <cell r="V426">
            <v>19</v>
          </cell>
          <cell r="W426">
            <v>8</v>
          </cell>
          <cell r="X426" t="str">
            <v>N</v>
          </cell>
          <cell r="Y426">
            <v>10</v>
          </cell>
          <cell r="Z426">
            <v>18</v>
          </cell>
          <cell r="AA426">
            <v>97</v>
          </cell>
          <cell r="AB426">
            <v>4</v>
          </cell>
          <cell r="AC426">
            <v>6</v>
          </cell>
          <cell r="AD426">
            <v>35</v>
          </cell>
          <cell r="AE426">
            <v>45</v>
          </cell>
          <cell r="AF426">
            <v>21</v>
          </cell>
          <cell r="AG426">
            <v>66</v>
          </cell>
          <cell r="AH426">
            <v>7</v>
          </cell>
          <cell r="AI426">
            <v>7</v>
          </cell>
          <cell r="AJ426">
            <v>26</v>
          </cell>
          <cell r="AK426">
            <v>40</v>
          </cell>
          <cell r="AL426">
            <v>34</v>
          </cell>
          <cell r="AM426">
            <v>74</v>
          </cell>
          <cell r="AN426">
            <v>5</v>
          </cell>
          <cell r="AO426">
            <v>5</v>
          </cell>
          <cell r="AP426">
            <v>30</v>
          </cell>
          <cell r="AQ426">
            <v>40</v>
          </cell>
          <cell r="AR426">
            <v>24</v>
          </cell>
          <cell r="AS426">
            <v>64</v>
          </cell>
          <cell r="AT426">
            <v>5</v>
          </cell>
          <cell r="AU426">
            <v>6</v>
          </cell>
          <cell r="AV426">
            <v>36</v>
          </cell>
          <cell r="AW426">
            <v>47</v>
          </cell>
          <cell r="AX426">
            <v>26</v>
          </cell>
          <cell r="AY426">
            <v>73</v>
          </cell>
          <cell r="AZ426">
            <v>5</v>
          </cell>
          <cell r="BA426">
            <v>5</v>
          </cell>
          <cell r="BB426">
            <v>27</v>
          </cell>
          <cell r="BC426">
            <v>37</v>
          </cell>
          <cell r="BD426">
            <v>38</v>
          </cell>
          <cell r="BE426">
            <v>75</v>
          </cell>
          <cell r="BF426">
            <v>352</v>
          </cell>
          <cell r="BG426">
            <v>82</v>
          </cell>
          <cell r="BH426">
            <v>531</v>
          </cell>
          <cell r="BI426">
            <v>70.8</v>
          </cell>
          <cell r="BK426" t="str">
            <v>A+</v>
          </cell>
          <cell r="BL426" t="str">
            <v>C</v>
          </cell>
          <cell r="BM426" t="str">
            <v>D</v>
          </cell>
          <cell r="BN426" t="str">
            <v>E</v>
          </cell>
          <cell r="BO426" t="str">
            <v>D</v>
          </cell>
          <cell r="BP426" t="str">
            <v>A</v>
          </cell>
          <cell r="BQ426" t="str">
            <v>B</v>
          </cell>
          <cell r="BR426" t="str">
            <v>B</v>
          </cell>
          <cell r="BS426" t="str">
            <v>A</v>
          </cell>
          <cell r="BT426" t="str">
            <v>A</v>
          </cell>
          <cell r="BU426" t="str">
            <v>A++</v>
          </cell>
          <cell r="BW426">
            <v>2</v>
          </cell>
          <cell r="BX426">
            <v>4</v>
          </cell>
          <cell r="BY426">
            <v>4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20.5</v>
          </cell>
          <cell r="CI426">
            <v>0</v>
          </cell>
          <cell r="CJ426" t="str">
            <v>Pass</v>
          </cell>
          <cell r="CK426">
            <v>6.76</v>
          </cell>
        </row>
        <row r="427">
          <cell r="B427" t="str">
            <v>PIET23CD021</v>
          </cell>
          <cell r="C427" t="str">
            <v>HITESH KUMAR</v>
          </cell>
          <cell r="D427" t="str">
            <v>23EPTCX021</v>
          </cell>
          <cell r="E427" t="str">
            <v>G-21</v>
          </cell>
          <cell r="F427"/>
          <cell r="G427">
            <v>1</v>
          </cell>
          <cell r="H427">
            <v>7</v>
          </cell>
          <cell r="I427">
            <v>10</v>
          </cell>
          <cell r="J427">
            <v>18</v>
          </cell>
          <cell r="K427">
            <v>8</v>
          </cell>
          <cell r="L427" t="str">
            <v>N</v>
          </cell>
          <cell r="M427">
            <v>10</v>
          </cell>
          <cell r="N427">
            <v>18</v>
          </cell>
          <cell r="O427" t="str">
            <v>N</v>
          </cell>
          <cell r="P427" t="str">
            <v>A</v>
          </cell>
          <cell r="Q427">
            <v>7</v>
          </cell>
          <cell r="R427">
            <v>7</v>
          </cell>
          <cell r="S427" t="str">
            <v>N</v>
          </cell>
          <cell r="T427" t="str">
            <v>A</v>
          </cell>
          <cell r="U427">
            <v>9</v>
          </cell>
          <cell r="V427">
            <v>9</v>
          </cell>
          <cell r="W427">
            <v>5</v>
          </cell>
          <cell r="X427" t="str">
            <v>N</v>
          </cell>
          <cell r="Y427">
            <v>10</v>
          </cell>
          <cell r="Z427">
            <v>15</v>
          </cell>
          <cell r="AA427">
            <v>67</v>
          </cell>
          <cell r="AB427" t="str">
            <v>A</v>
          </cell>
          <cell r="AC427" t="str">
            <v>A</v>
          </cell>
          <cell r="AD427">
            <v>26</v>
          </cell>
          <cell r="AE427">
            <v>26</v>
          </cell>
          <cell r="AF427">
            <v>18</v>
          </cell>
          <cell r="AG427">
            <v>44</v>
          </cell>
          <cell r="AH427">
            <v>9</v>
          </cell>
          <cell r="AI427" t="str">
            <v>A</v>
          </cell>
          <cell r="AJ427">
            <v>30</v>
          </cell>
          <cell r="AK427">
            <v>39</v>
          </cell>
          <cell r="AL427">
            <v>35</v>
          </cell>
          <cell r="AM427">
            <v>74</v>
          </cell>
          <cell r="AN427">
            <v>5</v>
          </cell>
          <cell r="AO427">
            <v>5</v>
          </cell>
          <cell r="AP427">
            <v>31</v>
          </cell>
          <cell r="AQ427">
            <v>41</v>
          </cell>
          <cell r="AR427">
            <v>24</v>
          </cell>
          <cell r="AS427">
            <v>65</v>
          </cell>
          <cell r="AT427">
            <v>3</v>
          </cell>
          <cell r="AU427" t="str">
            <v>A</v>
          </cell>
          <cell r="AV427">
            <v>36</v>
          </cell>
          <cell r="AW427">
            <v>39</v>
          </cell>
          <cell r="AX427">
            <v>22</v>
          </cell>
          <cell r="AY427">
            <v>61</v>
          </cell>
          <cell r="AZ427">
            <v>6</v>
          </cell>
          <cell r="BA427" t="str">
            <v>A</v>
          </cell>
          <cell r="BB427">
            <v>35</v>
          </cell>
          <cell r="BC427">
            <v>41</v>
          </cell>
          <cell r="BD427">
            <v>32</v>
          </cell>
          <cell r="BE427">
            <v>73</v>
          </cell>
          <cell r="BF427">
            <v>317</v>
          </cell>
          <cell r="BG427">
            <v>77</v>
          </cell>
          <cell r="BH427">
            <v>461</v>
          </cell>
          <cell r="BI427">
            <v>61.466666666666669</v>
          </cell>
          <cell r="BK427" t="str">
            <v>B</v>
          </cell>
          <cell r="BL427" t="str">
            <v>D</v>
          </cell>
          <cell r="BM427" t="str">
            <v>B</v>
          </cell>
          <cell r="BN427" t="str">
            <v>D+</v>
          </cell>
          <cell r="BO427" t="str">
            <v>E+</v>
          </cell>
          <cell r="BP427" t="str">
            <v>A</v>
          </cell>
          <cell r="BQ427" t="str">
            <v>E+</v>
          </cell>
          <cell r="BR427" t="str">
            <v>B</v>
          </cell>
          <cell r="BS427" t="str">
            <v>C+</v>
          </cell>
          <cell r="BT427" t="str">
            <v>A</v>
          </cell>
          <cell r="BU427" t="str">
            <v>A+</v>
          </cell>
          <cell r="BW427">
            <v>2</v>
          </cell>
          <cell r="BX427">
            <v>4</v>
          </cell>
          <cell r="BY427">
            <v>4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20.5</v>
          </cell>
          <cell r="CI427">
            <v>0</v>
          </cell>
          <cell r="CJ427" t="str">
            <v>Pass</v>
          </cell>
          <cell r="CK427">
            <v>4.2</v>
          </cell>
        </row>
        <row r="428">
          <cell r="B428" t="str">
            <v>PIET23CD022</v>
          </cell>
          <cell r="C428" t="str">
            <v>JHALAK AGRAWAL</v>
          </cell>
          <cell r="D428" t="str">
            <v>23EPTCX022</v>
          </cell>
          <cell r="E428" t="str">
            <v>G-22</v>
          </cell>
          <cell r="F428"/>
          <cell r="G428">
            <v>8</v>
          </cell>
          <cell r="H428">
            <v>10</v>
          </cell>
          <cell r="I428">
            <v>10</v>
          </cell>
          <cell r="J428">
            <v>28</v>
          </cell>
          <cell r="K428">
            <v>9</v>
          </cell>
          <cell r="L428">
            <v>9</v>
          </cell>
          <cell r="M428">
            <v>10</v>
          </cell>
          <cell r="N428">
            <v>28</v>
          </cell>
          <cell r="O428">
            <v>7</v>
          </cell>
          <cell r="P428">
            <v>10</v>
          </cell>
          <cell r="Q428">
            <v>10</v>
          </cell>
          <cell r="R428">
            <v>27</v>
          </cell>
          <cell r="S428">
            <v>8</v>
          </cell>
          <cell r="T428">
            <v>10</v>
          </cell>
          <cell r="U428">
            <v>9</v>
          </cell>
          <cell r="V428">
            <v>27</v>
          </cell>
          <cell r="W428">
            <v>5</v>
          </cell>
          <cell r="X428">
            <v>10</v>
          </cell>
          <cell r="Y428">
            <v>10</v>
          </cell>
          <cell r="Z428">
            <v>25</v>
          </cell>
          <cell r="AA428">
            <v>135</v>
          </cell>
          <cell r="AB428">
            <v>9</v>
          </cell>
          <cell r="AC428">
            <v>10</v>
          </cell>
          <cell r="AD428">
            <v>40</v>
          </cell>
          <cell r="AE428">
            <v>59</v>
          </cell>
          <cell r="AF428">
            <v>38</v>
          </cell>
          <cell r="AG428">
            <v>97</v>
          </cell>
          <cell r="AH428">
            <v>8</v>
          </cell>
          <cell r="AI428">
            <v>9</v>
          </cell>
          <cell r="AJ428">
            <v>40</v>
          </cell>
          <cell r="AK428">
            <v>57</v>
          </cell>
          <cell r="AL428">
            <v>35</v>
          </cell>
          <cell r="AM428">
            <v>92</v>
          </cell>
          <cell r="AN428">
            <v>10</v>
          </cell>
          <cell r="AO428">
            <v>9</v>
          </cell>
          <cell r="AP428">
            <v>40</v>
          </cell>
          <cell r="AQ428">
            <v>59</v>
          </cell>
          <cell r="AR428">
            <v>35</v>
          </cell>
          <cell r="AS428">
            <v>94</v>
          </cell>
          <cell r="AT428">
            <v>10</v>
          </cell>
          <cell r="AU428">
            <v>10</v>
          </cell>
          <cell r="AV428">
            <v>39</v>
          </cell>
          <cell r="AW428">
            <v>59</v>
          </cell>
          <cell r="AX428">
            <v>38</v>
          </cell>
          <cell r="AY428">
            <v>97</v>
          </cell>
          <cell r="AZ428">
            <v>9</v>
          </cell>
          <cell r="BA428">
            <v>9</v>
          </cell>
          <cell r="BB428">
            <v>35</v>
          </cell>
          <cell r="BC428">
            <v>53</v>
          </cell>
          <cell r="BD428">
            <v>33</v>
          </cell>
          <cell r="BE428">
            <v>86</v>
          </cell>
          <cell r="BF428">
            <v>466</v>
          </cell>
          <cell r="BG428">
            <v>100</v>
          </cell>
          <cell r="BH428">
            <v>701</v>
          </cell>
          <cell r="BI428">
            <v>93.466666666666669</v>
          </cell>
          <cell r="BK428" t="str">
            <v>A</v>
          </cell>
          <cell r="BL428" t="str">
            <v>A+</v>
          </cell>
          <cell r="BM428" t="str">
            <v>A++</v>
          </cell>
          <cell r="BN428" t="str">
            <v>B</v>
          </cell>
          <cell r="BO428" t="str">
            <v>A</v>
          </cell>
          <cell r="BP428" t="str">
            <v>A++</v>
          </cell>
          <cell r="BQ428" t="str">
            <v>A++</v>
          </cell>
          <cell r="BR428" t="str">
            <v>A++</v>
          </cell>
          <cell r="BS428" t="str">
            <v>A++</v>
          </cell>
          <cell r="BT428" t="str">
            <v>A++</v>
          </cell>
          <cell r="BU428" t="str">
            <v>A++</v>
          </cell>
          <cell r="BW428">
            <v>2</v>
          </cell>
          <cell r="BX428">
            <v>4</v>
          </cell>
          <cell r="BY428">
            <v>4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20.5</v>
          </cell>
          <cell r="CI428">
            <v>0</v>
          </cell>
          <cell r="CJ428" t="str">
            <v>Pass</v>
          </cell>
          <cell r="CK428">
            <v>9.27</v>
          </cell>
        </row>
        <row r="429">
          <cell r="B429" t="str">
            <v>PIET23CD024</v>
          </cell>
          <cell r="C429" t="str">
            <v>KAPIL SAINI</v>
          </cell>
          <cell r="D429" t="str">
            <v>23EPTCX023</v>
          </cell>
          <cell r="E429" t="str">
            <v>G-24</v>
          </cell>
          <cell r="F429"/>
          <cell r="G429">
            <v>8</v>
          </cell>
          <cell r="H429">
            <v>10</v>
          </cell>
          <cell r="I429">
            <v>10</v>
          </cell>
          <cell r="J429">
            <v>28</v>
          </cell>
          <cell r="K429">
            <v>6</v>
          </cell>
          <cell r="L429">
            <v>10</v>
          </cell>
          <cell r="M429">
            <v>10</v>
          </cell>
          <cell r="N429">
            <v>26</v>
          </cell>
          <cell r="O429">
            <v>7</v>
          </cell>
          <cell r="P429">
            <v>10</v>
          </cell>
          <cell r="Q429">
            <v>10</v>
          </cell>
          <cell r="R429">
            <v>27</v>
          </cell>
          <cell r="S429">
            <v>7</v>
          </cell>
          <cell r="T429">
            <v>10</v>
          </cell>
          <cell r="U429">
            <v>10</v>
          </cell>
          <cell r="V429">
            <v>27</v>
          </cell>
          <cell r="W429">
            <v>7</v>
          </cell>
          <cell r="X429">
            <v>10</v>
          </cell>
          <cell r="Y429">
            <v>10</v>
          </cell>
          <cell r="Z429">
            <v>27</v>
          </cell>
          <cell r="AA429">
            <v>135</v>
          </cell>
          <cell r="AB429">
            <v>7</v>
          </cell>
          <cell r="AC429">
            <v>10</v>
          </cell>
          <cell r="AD429">
            <v>40</v>
          </cell>
          <cell r="AE429">
            <v>57</v>
          </cell>
          <cell r="AF429">
            <v>38</v>
          </cell>
          <cell r="AG429">
            <v>95</v>
          </cell>
          <cell r="AH429">
            <v>8</v>
          </cell>
          <cell r="AI429">
            <v>7</v>
          </cell>
          <cell r="AJ429">
            <v>38</v>
          </cell>
          <cell r="AK429">
            <v>53</v>
          </cell>
          <cell r="AL429">
            <v>33</v>
          </cell>
          <cell r="AM429">
            <v>86</v>
          </cell>
          <cell r="AN429">
            <v>9</v>
          </cell>
          <cell r="AO429">
            <v>9</v>
          </cell>
          <cell r="AP429">
            <v>40</v>
          </cell>
          <cell r="AQ429">
            <v>58</v>
          </cell>
          <cell r="AR429">
            <v>35</v>
          </cell>
          <cell r="AS429">
            <v>93</v>
          </cell>
          <cell r="AT429">
            <v>9</v>
          </cell>
          <cell r="AU429">
            <v>8</v>
          </cell>
          <cell r="AV429">
            <v>40</v>
          </cell>
          <cell r="AW429">
            <v>57</v>
          </cell>
          <cell r="AX429">
            <v>35</v>
          </cell>
          <cell r="AY429">
            <v>92</v>
          </cell>
          <cell r="AZ429">
            <v>10</v>
          </cell>
          <cell r="BA429">
            <v>8</v>
          </cell>
          <cell r="BB429">
            <v>35</v>
          </cell>
          <cell r="BC429">
            <v>53</v>
          </cell>
          <cell r="BD429">
            <v>27</v>
          </cell>
          <cell r="BE429">
            <v>80</v>
          </cell>
          <cell r="BF429">
            <v>446</v>
          </cell>
          <cell r="BG429">
            <v>98</v>
          </cell>
          <cell r="BH429">
            <v>679</v>
          </cell>
          <cell r="BI429">
            <v>90.533333333333331</v>
          </cell>
          <cell r="BK429" t="str">
            <v>A+</v>
          </cell>
          <cell r="BL429" t="str">
            <v>A</v>
          </cell>
          <cell r="BM429" t="str">
            <v>A++</v>
          </cell>
          <cell r="BN429" t="str">
            <v>C+</v>
          </cell>
          <cell r="BO429" t="str">
            <v>A</v>
          </cell>
          <cell r="BP429" t="str">
            <v>A++</v>
          </cell>
          <cell r="BQ429" t="str">
            <v>A++</v>
          </cell>
          <cell r="BR429" t="str">
            <v>A++</v>
          </cell>
          <cell r="BS429" t="str">
            <v>A++</v>
          </cell>
          <cell r="BT429" t="str">
            <v>A+</v>
          </cell>
          <cell r="BU429" t="str">
            <v>A++</v>
          </cell>
          <cell r="BW429">
            <v>2</v>
          </cell>
          <cell r="BX429">
            <v>4</v>
          </cell>
          <cell r="BY429">
            <v>4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20.5</v>
          </cell>
          <cell r="CI429">
            <v>0</v>
          </cell>
          <cell r="CJ429" t="str">
            <v>Pass</v>
          </cell>
          <cell r="CK429">
            <v>9.1</v>
          </cell>
        </row>
        <row r="430">
          <cell r="B430" t="str">
            <v>PIET23CD025</v>
          </cell>
          <cell r="C430" t="str">
            <v>KASHISH LAKHUJA</v>
          </cell>
          <cell r="D430" t="str">
            <v>23EPTCX024</v>
          </cell>
          <cell r="E430" t="str">
            <v>G-25</v>
          </cell>
          <cell r="F430"/>
          <cell r="G430">
            <v>7</v>
          </cell>
          <cell r="H430">
            <v>10</v>
          </cell>
          <cell r="I430">
            <v>10</v>
          </cell>
          <cell r="J430">
            <v>27</v>
          </cell>
          <cell r="K430">
            <v>9</v>
          </cell>
          <cell r="L430">
            <v>10</v>
          </cell>
          <cell r="M430">
            <v>10</v>
          </cell>
          <cell r="N430">
            <v>29</v>
          </cell>
          <cell r="O430">
            <v>7</v>
          </cell>
          <cell r="P430">
            <v>10</v>
          </cell>
          <cell r="Q430">
            <v>10</v>
          </cell>
          <cell r="R430">
            <v>27</v>
          </cell>
          <cell r="S430">
            <v>8</v>
          </cell>
          <cell r="T430">
            <v>10</v>
          </cell>
          <cell r="U430">
            <v>9</v>
          </cell>
          <cell r="V430">
            <v>27</v>
          </cell>
          <cell r="W430">
            <v>9</v>
          </cell>
          <cell r="X430">
            <v>10</v>
          </cell>
          <cell r="Y430">
            <v>10</v>
          </cell>
          <cell r="Z430">
            <v>29</v>
          </cell>
          <cell r="AA430">
            <v>139</v>
          </cell>
          <cell r="AB430">
            <v>10</v>
          </cell>
          <cell r="AC430">
            <v>10</v>
          </cell>
          <cell r="AD430">
            <v>40</v>
          </cell>
          <cell r="AE430">
            <v>60</v>
          </cell>
          <cell r="AF430">
            <v>38</v>
          </cell>
          <cell r="AG430">
            <v>98</v>
          </cell>
          <cell r="AH430">
            <v>8</v>
          </cell>
          <cell r="AI430">
            <v>9</v>
          </cell>
          <cell r="AJ430">
            <v>40</v>
          </cell>
          <cell r="AK430">
            <v>57</v>
          </cell>
          <cell r="AL430">
            <v>34</v>
          </cell>
          <cell r="AM430">
            <v>91</v>
          </cell>
          <cell r="AN430">
            <v>9</v>
          </cell>
          <cell r="AO430">
            <v>9</v>
          </cell>
          <cell r="AP430">
            <v>40</v>
          </cell>
          <cell r="AQ430">
            <v>58</v>
          </cell>
          <cell r="AR430">
            <v>35</v>
          </cell>
          <cell r="AS430">
            <v>93</v>
          </cell>
          <cell r="AT430">
            <v>10</v>
          </cell>
          <cell r="AU430">
            <v>10</v>
          </cell>
          <cell r="AV430">
            <v>40</v>
          </cell>
          <cell r="AW430">
            <v>60</v>
          </cell>
          <cell r="AX430">
            <v>38</v>
          </cell>
          <cell r="AY430">
            <v>98</v>
          </cell>
          <cell r="AZ430">
            <v>6</v>
          </cell>
          <cell r="BA430">
            <v>7</v>
          </cell>
          <cell r="BB430">
            <v>33</v>
          </cell>
          <cell r="BC430">
            <v>46</v>
          </cell>
          <cell r="BD430">
            <v>28</v>
          </cell>
          <cell r="BE430">
            <v>74</v>
          </cell>
          <cell r="BF430">
            <v>454</v>
          </cell>
          <cell r="BG430">
            <v>98</v>
          </cell>
          <cell r="BH430">
            <v>691</v>
          </cell>
          <cell r="BI430">
            <v>92.13333333333334</v>
          </cell>
          <cell r="BK430" t="str">
            <v>A++</v>
          </cell>
          <cell r="BL430" t="str">
            <v>B+</v>
          </cell>
          <cell r="BM430" t="str">
            <v>A+</v>
          </cell>
          <cell r="BN430" t="str">
            <v>C+</v>
          </cell>
          <cell r="BO430" t="str">
            <v>A++</v>
          </cell>
          <cell r="BP430" t="str">
            <v>A++</v>
          </cell>
          <cell r="BQ430" t="str">
            <v>A++</v>
          </cell>
          <cell r="BR430" t="str">
            <v>A++</v>
          </cell>
          <cell r="BS430" t="str">
            <v>A++</v>
          </cell>
          <cell r="BT430" t="str">
            <v>A</v>
          </cell>
          <cell r="BU430" t="str">
            <v>A++</v>
          </cell>
          <cell r="BW430">
            <v>2</v>
          </cell>
          <cell r="BX430">
            <v>4</v>
          </cell>
          <cell r="BY430">
            <v>4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20.5</v>
          </cell>
          <cell r="CI430">
            <v>0</v>
          </cell>
          <cell r="CJ430" t="str">
            <v>Pass</v>
          </cell>
          <cell r="CK430">
            <v>9.01</v>
          </cell>
        </row>
        <row r="431">
          <cell r="B431" t="str">
            <v>PIET23CD026</v>
          </cell>
          <cell r="C431" t="str">
            <v>KHAGENDRA SINGH</v>
          </cell>
          <cell r="D431" t="str">
            <v>23EPTCX025</v>
          </cell>
          <cell r="E431" t="str">
            <v>G-26</v>
          </cell>
          <cell r="F431"/>
          <cell r="G431">
            <v>1</v>
          </cell>
          <cell r="H431">
            <v>10</v>
          </cell>
          <cell r="I431">
            <v>10</v>
          </cell>
          <cell r="J431">
            <v>21</v>
          </cell>
          <cell r="K431">
            <v>1</v>
          </cell>
          <cell r="L431">
            <v>7</v>
          </cell>
          <cell r="M431">
            <v>10</v>
          </cell>
          <cell r="N431">
            <v>18</v>
          </cell>
          <cell r="O431">
            <v>4</v>
          </cell>
          <cell r="P431">
            <v>5</v>
          </cell>
          <cell r="Q431">
            <v>10</v>
          </cell>
          <cell r="R431">
            <v>19</v>
          </cell>
          <cell r="S431">
            <v>1</v>
          </cell>
          <cell r="T431">
            <v>7</v>
          </cell>
          <cell r="U431">
            <v>10</v>
          </cell>
          <cell r="V431">
            <v>18</v>
          </cell>
          <cell r="W431">
            <v>1</v>
          </cell>
          <cell r="X431">
            <v>7</v>
          </cell>
          <cell r="Y431">
            <v>10</v>
          </cell>
          <cell r="Z431">
            <v>18</v>
          </cell>
          <cell r="AA431">
            <v>94</v>
          </cell>
          <cell r="AB431">
            <v>5</v>
          </cell>
          <cell r="AC431">
            <v>7</v>
          </cell>
          <cell r="AD431">
            <v>34</v>
          </cell>
          <cell r="AE431">
            <v>46</v>
          </cell>
          <cell r="AF431">
            <v>30</v>
          </cell>
          <cell r="AG431">
            <v>76</v>
          </cell>
          <cell r="AH431">
            <v>8</v>
          </cell>
          <cell r="AI431">
            <v>6</v>
          </cell>
          <cell r="AJ431">
            <v>37</v>
          </cell>
          <cell r="AK431">
            <v>51</v>
          </cell>
          <cell r="AL431">
            <v>29</v>
          </cell>
          <cell r="AM431">
            <v>80</v>
          </cell>
          <cell r="AN431">
            <v>5</v>
          </cell>
          <cell r="AO431">
            <v>5</v>
          </cell>
          <cell r="AP431">
            <v>30</v>
          </cell>
          <cell r="AQ431">
            <v>40</v>
          </cell>
          <cell r="AR431">
            <v>24</v>
          </cell>
          <cell r="AS431">
            <v>64</v>
          </cell>
          <cell r="AT431">
            <v>4</v>
          </cell>
          <cell r="AU431">
            <v>7</v>
          </cell>
          <cell r="AV431">
            <v>39</v>
          </cell>
          <cell r="AW431">
            <v>50</v>
          </cell>
          <cell r="AX431">
            <v>25</v>
          </cell>
          <cell r="AY431">
            <v>75</v>
          </cell>
          <cell r="AZ431">
            <v>9</v>
          </cell>
          <cell r="BA431">
            <v>8</v>
          </cell>
          <cell r="BB431">
            <v>37</v>
          </cell>
          <cell r="BC431">
            <v>54</v>
          </cell>
          <cell r="BD431">
            <v>27</v>
          </cell>
          <cell r="BE431">
            <v>81</v>
          </cell>
          <cell r="BF431">
            <v>376</v>
          </cell>
          <cell r="BG431">
            <v>81</v>
          </cell>
          <cell r="BH431">
            <v>551</v>
          </cell>
          <cell r="BI431">
            <v>73.466666666666669</v>
          </cell>
          <cell r="BK431" t="str">
            <v>A+</v>
          </cell>
          <cell r="BL431" t="str">
            <v>E</v>
          </cell>
          <cell r="BM431" t="str">
            <v>E</v>
          </cell>
          <cell r="BN431" t="str">
            <v>C+</v>
          </cell>
          <cell r="BO431" t="str">
            <v>D</v>
          </cell>
          <cell r="BP431" t="str">
            <v>A+</v>
          </cell>
          <cell r="BQ431" t="str">
            <v>A+</v>
          </cell>
          <cell r="BR431" t="str">
            <v>B</v>
          </cell>
          <cell r="BS431" t="str">
            <v>A</v>
          </cell>
          <cell r="BT431" t="str">
            <v>A++</v>
          </cell>
          <cell r="BU431" t="str">
            <v>A++</v>
          </cell>
          <cell r="BW431">
            <v>2</v>
          </cell>
          <cell r="BX431">
            <v>4</v>
          </cell>
          <cell r="BY431">
            <v>4</v>
          </cell>
          <cell r="BZ431">
            <v>2</v>
          </cell>
          <cell r="CA431">
            <v>2</v>
          </cell>
          <cell r="CB431">
            <v>1</v>
          </cell>
          <cell r="CC431">
            <v>1</v>
          </cell>
          <cell r="CD431">
            <v>1.5</v>
          </cell>
          <cell r="CE431">
            <v>1</v>
          </cell>
          <cell r="CF431">
            <v>1.5</v>
          </cell>
          <cell r="CG431">
            <v>0.5</v>
          </cell>
          <cell r="CH431">
            <v>20.5</v>
          </cell>
          <cell r="CI431">
            <v>0</v>
          </cell>
          <cell r="CJ431" t="str">
            <v>Pass</v>
          </cell>
          <cell r="CK431">
            <v>6.48</v>
          </cell>
        </row>
        <row r="432">
          <cell r="B432" t="str">
            <v>PIET23CD027</v>
          </cell>
          <cell r="C432" t="str">
            <v>KULDEEP SUTHAR</v>
          </cell>
          <cell r="D432" t="str">
            <v>23EPTCX026</v>
          </cell>
          <cell r="E432" t="str">
            <v>G-27</v>
          </cell>
          <cell r="F432"/>
          <cell r="G432">
            <v>8</v>
          </cell>
          <cell r="H432">
            <v>9</v>
          </cell>
          <cell r="I432">
            <v>10</v>
          </cell>
          <cell r="J432">
            <v>27</v>
          </cell>
          <cell r="K432">
            <v>7</v>
          </cell>
          <cell r="L432">
            <v>7</v>
          </cell>
          <cell r="M432">
            <v>10</v>
          </cell>
          <cell r="N432">
            <v>24</v>
          </cell>
          <cell r="O432">
            <v>4</v>
          </cell>
          <cell r="P432">
            <v>10</v>
          </cell>
          <cell r="Q432">
            <v>9</v>
          </cell>
          <cell r="R432">
            <v>23</v>
          </cell>
          <cell r="S432">
            <v>6</v>
          </cell>
          <cell r="T432">
            <v>10</v>
          </cell>
          <cell r="U432">
            <v>10</v>
          </cell>
          <cell r="V432">
            <v>26</v>
          </cell>
          <cell r="W432">
            <v>4</v>
          </cell>
          <cell r="X432">
            <v>10</v>
          </cell>
          <cell r="Y432">
            <v>10</v>
          </cell>
          <cell r="Z432">
            <v>24</v>
          </cell>
          <cell r="AA432">
            <v>124</v>
          </cell>
          <cell r="AB432">
            <v>8</v>
          </cell>
          <cell r="AC432">
            <v>8</v>
          </cell>
          <cell r="AD432">
            <v>40</v>
          </cell>
          <cell r="AE432">
            <v>56</v>
          </cell>
          <cell r="AF432">
            <v>31</v>
          </cell>
          <cell r="AG432">
            <v>87</v>
          </cell>
          <cell r="AH432">
            <v>8</v>
          </cell>
          <cell r="AI432">
            <v>8</v>
          </cell>
          <cell r="AJ432">
            <v>40</v>
          </cell>
          <cell r="AK432">
            <v>56</v>
          </cell>
          <cell r="AL432">
            <v>33</v>
          </cell>
          <cell r="AM432">
            <v>89</v>
          </cell>
          <cell r="AN432">
            <v>8</v>
          </cell>
          <cell r="AO432">
            <v>9</v>
          </cell>
          <cell r="AP432">
            <v>38</v>
          </cell>
          <cell r="AQ432">
            <v>55</v>
          </cell>
          <cell r="AR432">
            <v>31</v>
          </cell>
          <cell r="AS432">
            <v>86</v>
          </cell>
          <cell r="AT432">
            <v>9</v>
          </cell>
          <cell r="AU432">
            <v>7</v>
          </cell>
          <cell r="AV432">
            <v>40</v>
          </cell>
          <cell r="AW432">
            <v>56</v>
          </cell>
          <cell r="AX432">
            <v>34</v>
          </cell>
          <cell r="AY432">
            <v>90</v>
          </cell>
          <cell r="AZ432">
            <v>8</v>
          </cell>
          <cell r="BA432">
            <v>8</v>
          </cell>
          <cell r="BB432">
            <v>38</v>
          </cell>
          <cell r="BC432">
            <v>54</v>
          </cell>
          <cell r="BD432">
            <v>27</v>
          </cell>
          <cell r="BE432">
            <v>81</v>
          </cell>
          <cell r="BF432">
            <v>433</v>
          </cell>
          <cell r="BG432">
            <v>100</v>
          </cell>
          <cell r="BH432">
            <v>657</v>
          </cell>
          <cell r="BI432">
            <v>87.6</v>
          </cell>
          <cell r="BK432" t="str">
            <v>A+</v>
          </cell>
          <cell r="BL432" t="str">
            <v>C</v>
          </cell>
          <cell r="BM432" t="str">
            <v>C+</v>
          </cell>
          <cell r="BN432" t="str">
            <v>D+</v>
          </cell>
          <cell r="BO432" t="str">
            <v>C+</v>
          </cell>
          <cell r="BP432" t="str">
            <v>A++</v>
          </cell>
          <cell r="BQ432" t="str">
            <v>A++</v>
          </cell>
          <cell r="BR432" t="str">
            <v>A++</v>
          </cell>
          <cell r="BS432" t="str">
            <v>A++</v>
          </cell>
          <cell r="BT432" t="str">
            <v>A++</v>
          </cell>
          <cell r="BU432" t="str">
            <v>A++</v>
          </cell>
          <cell r="BW432">
            <v>2</v>
          </cell>
          <cell r="BX432">
            <v>4</v>
          </cell>
          <cell r="BY432">
            <v>4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20.5</v>
          </cell>
          <cell r="CI432">
            <v>0</v>
          </cell>
          <cell r="CJ432" t="str">
            <v>Pass</v>
          </cell>
          <cell r="CK432">
            <v>7.95</v>
          </cell>
        </row>
        <row r="433">
          <cell r="B433" t="str">
            <v>PIET23CD028</v>
          </cell>
          <cell r="C433" t="str">
            <v>KUNAL SHARMA</v>
          </cell>
          <cell r="D433" t="str">
            <v>23EPTCX027</v>
          </cell>
          <cell r="E433" t="str">
            <v>G-28</v>
          </cell>
          <cell r="F433"/>
          <cell r="G433">
            <v>4</v>
          </cell>
          <cell r="H433">
            <v>5</v>
          </cell>
          <cell r="I433">
            <v>10</v>
          </cell>
          <cell r="J433">
            <v>19</v>
          </cell>
          <cell r="K433">
            <v>4</v>
          </cell>
          <cell r="L433">
            <v>7</v>
          </cell>
          <cell r="M433">
            <v>10</v>
          </cell>
          <cell r="N433">
            <v>21</v>
          </cell>
          <cell r="O433">
            <v>4</v>
          </cell>
          <cell r="P433">
            <v>10</v>
          </cell>
          <cell r="Q433">
            <v>10</v>
          </cell>
          <cell r="R433">
            <v>24</v>
          </cell>
          <cell r="S433">
            <v>6</v>
          </cell>
          <cell r="T433">
            <v>7</v>
          </cell>
          <cell r="U433">
            <v>10</v>
          </cell>
          <cell r="V433">
            <v>23</v>
          </cell>
          <cell r="W433">
            <v>2</v>
          </cell>
          <cell r="X433">
            <v>7</v>
          </cell>
          <cell r="Y433">
            <v>10</v>
          </cell>
          <cell r="Z433">
            <v>19</v>
          </cell>
          <cell r="AA433">
            <v>106</v>
          </cell>
          <cell r="AB433">
            <v>8</v>
          </cell>
          <cell r="AC433">
            <v>8</v>
          </cell>
          <cell r="AD433">
            <v>40</v>
          </cell>
          <cell r="AE433">
            <v>56</v>
          </cell>
          <cell r="AF433">
            <v>33</v>
          </cell>
          <cell r="AG433">
            <v>89</v>
          </cell>
          <cell r="AH433">
            <v>7</v>
          </cell>
          <cell r="AI433">
            <v>7</v>
          </cell>
          <cell r="AJ433">
            <v>39</v>
          </cell>
          <cell r="AK433">
            <v>53</v>
          </cell>
          <cell r="AL433">
            <v>31</v>
          </cell>
          <cell r="AM433">
            <v>84</v>
          </cell>
          <cell r="AN433">
            <v>8</v>
          </cell>
          <cell r="AO433">
            <v>8</v>
          </cell>
          <cell r="AP433">
            <v>36</v>
          </cell>
          <cell r="AQ433">
            <v>52</v>
          </cell>
          <cell r="AR433">
            <v>28</v>
          </cell>
          <cell r="AS433">
            <v>80</v>
          </cell>
          <cell r="AT433">
            <v>5</v>
          </cell>
          <cell r="AU433">
            <v>6</v>
          </cell>
          <cell r="AV433">
            <v>37</v>
          </cell>
          <cell r="AW433">
            <v>48</v>
          </cell>
          <cell r="AX433">
            <v>28</v>
          </cell>
          <cell r="AY433">
            <v>76</v>
          </cell>
          <cell r="AZ433">
            <v>8</v>
          </cell>
          <cell r="BA433">
            <v>8</v>
          </cell>
          <cell r="BB433">
            <v>37</v>
          </cell>
          <cell r="BC433">
            <v>53</v>
          </cell>
          <cell r="BD433">
            <v>24</v>
          </cell>
          <cell r="BE433">
            <v>77</v>
          </cell>
          <cell r="BF433">
            <v>406</v>
          </cell>
          <cell r="BG433">
            <v>100</v>
          </cell>
          <cell r="BH433">
            <v>612</v>
          </cell>
          <cell r="BI433">
            <v>81.599999999999994</v>
          </cell>
          <cell r="BK433" t="str">
            <v>A+</v>
          </cell>
          <cell r="BL433" t="str">
            <v>E</v>
          </cell>
          <cell r="BM433" t="str">
            <v>E</v>
          </cell>
          <cell r="BN433" t="str">
            <v>C+</v>
          </cell>
          <cell r="BO433" t="str">
            <v>D</v>
          </cell>
          <cell r="BP433" t="str">
            <v>A++</v>
          </cell>
          <cell r="BQ433" t="str">
            <v>A++</v>
          </cell>
          <cell r="BR433" t="str">
            <v>A+</v>
          </cell>
          <cell r="BS433" t="str">
            <v>A+</v>
          </cell>
          <cell r="BT433" t="str">
            <v>A+</v>
          </cell>
          <cell r="BU433" t="str">
            <v>A++</v>
          </cell>
          <cell r="BW433">
            <v>2</v>
          </cell>
          <cell r="BX433">
            <v>4</v>
          </cell>
          <cell r="BY433">
            <v>4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20.5</v>
          </cell>
          <cell r="CI433">
            <v>0</v>
          </cell>
          <cell r="CJ433" t="str">
            <v>Pass</v>
          </cell>
          <cell r="CK433">
            <v>6.63</v>
          </cell>
        </row>
        <row r="434">
          <cell r="B434" t="str">
            <v>PIET23CD029</v>
          </cell>
          <cell r="C434" t="str">
            <v>LAKSHYA KUMAWAT</v>
          </cell>
          <cell r="D434" t="str">
            <v>23EPTCX028</v>
          </cell>
          <cell r="E434" t="str">
            <v>G-29</v>
          </cell>
          <cell r="F434"/>
          <cell r="G434">
            <v>6</v>
          </cell>
          <cell r="H434">
            <v>10</v>
          </cell>
          <cell r="I434">
            <v>10</v>
          </cell>
          <cell r="J434">
            <v>26</v>
          </cell>
          <cell r="K434">
            <v>4</v>
          </cell>
          <cell r="L434">
            <v>5</v>
          </cell>
          <cell r="M434">
            <v>10</v>
          </cell>
          <cell r="N434">
            <v>19</v>
          </cell>
          <cell r="O434">
            <v>6</v>
          </cell>
          <cell r="P434">
            <v>5</v>
          </cell>
          <cell r="Q434">
            <v>10</v>
          </cell>
          <cell r="R434">
            <v>21</v>
          </cell>
          <cell r="S434">
            <v>10</v>
          </cell>
          <cell r="T434">
            <v>10</v>
          </cell>
          <cell r="U434">
            <v>10</v>
          </cell>
          <cell r="V434">
            <v>30</v>
          </cell>
          <cell r="W434">
            <v>1</v>
          </cell>
          <cell r="X434">
            <v>10</v>
          </cell>
          <cell r="Y434">
            <v>10</v>
          </cell>
          <cell r="Z434">
            <v>21</v>
          </cell>
          <cell r="AA434">
            <v>117</v>
          </cell>
          <cell r="AB434">
            <v>6</v>
          </cell>
          <cell r="AC434">
            <v>8</v>
          </cell>
          <cell r="AD434">
            <v>40</v>
          </cell>
          <cell r="AE434">
            <v>54</v>
          </cell>
          <cell r="AF434">
            <v>36</v>
          </cell>
          <cell r="AG434">
            <v>90</v>
          </cell>
          <cell r="AH434">
            <v>8</v>
          </cell>
          <cell r="AI434">
            <v>8</v>
          </cell>
          <cell r="AJ434">
            <v>40</v>
          </cell>
          <cell r="AK434">
            <v>56</v>
          </cell>
          <cell r="AL434">
            <v>31</v>
          </cell>
          <cell r="AM434">
            <v>87</v>
          </cell>
          <cell r="AN434">
            <v>10</v>
          </cell>
          <cell r="AO434">
            <v>10</v>
          </cell>
          <cell r="AP434">
            <v>40</v>
          </cell>
          <cell r="AQ434">
            <v>60</v>
          </cell>
          <cell r="AR434">
            <v>37</v>
          </cell>
          <cell r="AS434">
            <v>97</v>
          </cell>
          <cell r="AT434">
            <v>8</v>
          </cell>
          <cell r="AU434">
            <v>7</v>
          </cell>
          <cell r="AV434">
            <v>34</v>
          </cell>
          <cell r="AW434">
            <v>49</v>
          </cell>
          <cell r="AX434">
            <v>34</v>
          </cell>
          <cell r="AY434">
            <v>83</v>
          </cell>
          <cell r="AZ434">
            <v>9</v>
          </cell>
          <cell r="BA434">
            <v>7</v>
          </cell>
          <cell r="BB434">
            <v>40</v>
          </cell>
          <cell r="BC434">
            <v>56</v>
          </cell>
          <cell r="BD434">
            <v>28</v>
          </cell>
          <cell r="BE434">
            <v>84</v>
          </cell>
          <cell r="BF434">
            <v>441</v>
          </cell>
          <cell r="BG434">
            <v>100</v>
          </cell>
          <cell r="BH434">
            <v>658</v>
          </cell>
          <cell r="BI434">
            <v>87.733333333333334</v>
          </cell>
          <cell r="BK434" t="str">
            <v>C</v>
          </cell>
          <cell r="BL434" t="str">
            <v>A</v>
          </cell>
          <cell r="BM434" t="str">
            <v>C</v>
          </cell>
          <cell r="BN434" t="str">
            <v>C+</v>
          </cell>
          <cell r="BO434" t="str">
            <v>C+</v>
          </cell>
          <cell r="BP434" t="str">
            <v>A++</v>
          </cell>
          <cell r="BQ434" t="str">
            <v>A++</v>
          </cell>
          <cell r="BR434" t="str">
            <v>A++</v>
          </cell>
          <cell r="BS434" t="str">
            <v>A++</v>
          </cell>
          <cell r="BT434" t="str">
            <v>A++</v>
          </cell>
          <cell r="BU434" t="str">
            <v>A++</v>
          </cell>
          <cell r="BW434">
            <v>2</v>
          </cell>
          <cell r="BX434">
            <v>4</v>
          </cell>
          <cell r="BY434">
            <v>4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20.5</v>
          </cell>
          <cell r="CI434">
            <v>0</v>
          </cell>
          <cell r="CJ434" t="str">
            <v>Pass</v>
          </cell>
          <cell r="CK434">
            <v>8.1</v>
          </cell>
        </row>
        <row r="435">
          <cell r="B435" t="str">
            <v>PIET23CD030</v>
          </cell>
          <cell r="C435" t="str">
            <v>MANAH YADAV</v>
          </cell>
          <cell r="D435" t="str">
            <v>23EPTCX029</v>
          </cell>
          <cell r="E435" t="str">
            <v>G-30</v>
          </cell>
          <cell r="F435"/>
          <cell r="G435">
            <v>2</v>
          </cell>
          <cell r="H435">
            <v>6</v>
          </cell>
          <cell r="I435">
            <v>10</v>
          </cell>
          <cell r="J435">
            <v>18</v>
          </cell>
          <cell r="K435">
            <v>6</v>
          </cell>
          <cell r="L435">
            <v>7</v>
          </cell>
          <cell r="M435">
            <v>10</v>
          </cell>
          <cell r="N435">
            <v>23</v>
          </cell>
          <cell r="O435">
            <v>5</v>
          </cell>
          <cell r="P435">
            <v>8</v>
          </cell>
          <cell r="Q435">
            <v>10</v>
          </cell>
          <cell r="R435">
            <v>23</v>
          </cell>
          <cell r="S435">
            <v>5</v>
          </cell>
          <cell r="T435">
            <v>9</v>
          </cell>
          <cell r="U435">
            <v>10</v>
          </cell>
          <cell r="V435">
            <v>24</v>
          </cell>
          <cell r="W435">
            <v>2</v>
          </cell>
          <cell r="X435">
            <v>7</v>
          </cell>
          <cell r="Y435">
            <v>10</v>
          </cell>
          <cell r="Z435">
            <v>19</v>
          </cell>
          <cell r="AA435">
            <v>107</v>
          </cell>
          <cell r="AB435">
            <v>9</v>
          </cell>
          <cell r="AC435">
            <v>9</v>
          </cell>
          <cell r="AD435">
            <v>40</v>
          </cell>
          <cell r="AE435">
            <v>58</v>
          </cell>
          <cell r="AF435">
            <v>30</v>
          </cell>
          <cell r="AG435">
            <v>88</v>
          </cell>
          <cell r="AH435">
            <v>8</v>
          </cell>
          <cell r="AI435">
            <v>9</v>
          </cell>
          <cell r="AJ435">
            <v>40</v>
          </cell>
          <cell r="AK435">
            <v>57</v>
          </cell>
          <cell r="AL435">
            <v>33</v>
          </cell>
          <cell r="AM435">
            <v>90</v>
          </cell>
          <cell r="AN435">
            <v>7</v>
          </cell>
          <cell r="AO435">
            <v>7</v>
          </cell>
          <cell r="AP435">
            <v>35</v>
          </cell>
          <cell r="AQ435">
            <v>49</v>
          </cell>
          <cell r="AR435">
            <v>28</v>
          </cell>
          <cell r="AS435">
            <v>77</v>
          </cell>
          <cell r="AT435">
            <v>8</v>
          </cell>
          <cell r="AU435">
            <v>7</v>
          </cell>
          <cell r="AV435">
            <v>35</v>
          </cell>
          <cell r="AW435">
            <v>50</v>
          </cell>
          <cell r="AX435">
            <v>30</v>
          </cell>
          <cell r="AY435">
            <v>80</v>
          </cell>
          <cell r="AZ435">
            <v>9</v>
          </cell>
          <cell r="BA435">
            <v>8</v>
          </cell>
          <cell r="BB435">
            <v>39</v>
          </cell>
          <cell r="BC435">
            <v>56</v>
          </cell>
          <cell r="BD435">
            <v>26</v>
          </cell>
          <cell r="BE435">
            <v>82</v>
          </cell>
          <cell r="BF435">
            <v>417</v>
          </cell>
          <cell r="BG435">
            <v>100</v>
          </cell>
          <cell r="BH435">
            <v>624</v>
          </cell>
          <cell r="BI435">
            <v>83.2</v>
          </cell>
          <cell r="BK435" t="str">
            <v>D</v>
          </cell>
          <cell r="BL435" t="str">
            <v>D</v>
          </cell>
          <cell r="BM435" t="str">
            <v>E+</v>
          </cell>
          <cell r="BN435" t="str">
            <v>B</v>
          </cell>
          <cell r="BO435" t="str">
            <v>D</v>
          </cell>
          <cell r="BP435" t="str">
            <v>A++</v>
          </cell>
          <cell r="BQ435" t="str">
            <v>A++</v>
          </cell>
          <cell r="BR435" t="str">
            <v>A+</v>
          </cell>
          <cell r="BS435" t="str">
            <v>A+</v>
          </cell>
          <cell r="BT435" t="str">
            <v>A++</v>
          </cell>
          <cell r="BU435" t="str">
            <v>A++</v>
          </cell>
          <cell r="BW435">
            <v>2</v>
          </cell>
          <cell r="BX435">
            <v>4</v>
          </cell>
          <cell r="BY435">
            <v>4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20.5</v>
          </cell>
          <cell r="CI435">
            <v>0</v>
          </cell>
          <cell r="CJ435" t="str">
            <v>Pass</v>
          </cell>
          <cell r="CK435">
            <v>5.8292682926829267</v>
          </cell>
        </row>
        <row r="436">
          <cell r="B436" t="str">
            <v>PIET23CD031</v>
          </cell>
          <cell r="C436" t="str">
            <v>MANSI KHANDELWAL</v>
          </cell>
          <cell r="D436" t="str">
            <v>23EPTCX030</v>
          </cell>
          <cell r="E436" t="str">
            <v>G-31</v>
          </cell>
          <cell r="F436"/>
          <cell r="G436">
            <v>1</v>
          </cell>
          <cell r="H436">
            <v>7</v>
          </cell>
          <cell r="I436">
            <v>10</v>
          </cell>
          <cell r="J436">
            <v>18</v>
          </cell>
          <cell r="K436">
            <v>1</v>
          </cell>
          <cell r="L436">
            <v>7</v>
          </cell>
          <cell r="M436">
            <v>10</v>
          </cell>
          <cell r="N436">
            <v>18</v>
          </cell>
          <cell r="O436" t="str">
            <v>N</v>
          </cell>
          <cell r="P436">
            <v>8</v>
          </cell>
          <cell r="Q436">
            <v>10</v>
          </cell>
          <cell r="R436">
            <v>18</v>
          </cell>
          <cell r="S436">
            <v>4</v>
          </cell>
          <cell r="T436">
            <v>7</v>
          </cell>
          <cell r="U436">
            <v>10</v>
          </cell>
          <cell r="V436">
            <v>21</v>
          </cell>
          <cell r="W436">
            <v>4</v>
          </cell>
          <cell r="X436">
            <v>7</v>
          </cell>
          <cell r="Y436">
            <v>10</v>
          </cell>
          <cell r="Z436">
            <v>21</v>
          </cell>
          <cell r="AA436">
            <v>96</v>
          </cell>
          <cell r="AB436">
            <v>6</v>
          </cell>
          <cell r="AC436">
            <v>7</v>
          </cell>
          <cell r="AD436">
            <v>38</v>
          </cell>
          <cell r="AE436">
            <v>51</v>
          </cell>
          <cell r="AF436">
            <v>25</v>
          </cell>
          <cell r="AG436">
            <v>76</v>
          </cell>
          <cell r="AH436">
            <v>5</v>
          </cell>
          <cell r="AI436">
            <v>6</v>
          </cell>
          <cell r="AJ436">
            <v>40</v>
          </cell>
          <cell r="AK436">
            <v>51</v>
          </cell>
          <cell r="AL436">
            <v>23</v>
          </cell>
          <cell r="AM436">
            <v>74</v>
          </cell>
          <cell r="AN436">
            <v>7</v>
          </cell>
          <cell r="AO436">
            <v>7</v>
          </cell>
          <cell r="AP436">
            <v>34</v>
          </cell>
          <cell r="AQ436">
            <v>48</v>
          </cell>
          <cell r="AR436">
            <v>27</v>
          </cell>
          <cell r="AS436">
            <v>75</v>
          </cell>
          <cell r="AT436">
            <v>9</v>
          </cell>
          <cell r="AU436">
            <v>9</v>
          </cell>
          <cell r="AV436">
            <v>40</v>
          </cell>
          <cell r="AW436">
            <v>58</v>
          </cell>
          <cell r="AX436">
            <v>31</v>
          </cell>
          <cell r="AY436">
            <v>89</v>
          </cell>
          <cell r="AZ436">
            <v>7</v>
          </cell>
          <cell r="BA436">
            <v>8</v>
          </cell>
          <cell r="BB436">
            <v>36</v>
          </cell>
          <cell r="BC436">
            <v>51</v>
          </cell>
          <cell r="BD436">
            <v>29</v>
          </cell>
          <cell r="BE436">
            <v>80</v>
          </cell>
          <cell r="BF436">
            <v>394</v>
          </cell>
          <cell r="BG436">
            <v>100</v>
          </cell>
          <cell r="BH436">
            <v>590</v>
          </cell>
          <cell r="BI436">
            <v>78.666666666666657</v>
          </cell>
          <cell r="BK436" t="str">
            <v>C</v>
          </cell>
          <cell r="BL436" t="str">
            <v>D</v>
          </cell>
          <cell r="BM436" t="str">
            <v>E+</v>
          </cell>
          <cell r="BN436" t="str">
            <v>E</v>
          </cell>
          <cell r="BO436" t="str">
            <v>D</v>
          </cell>
          <cell r="BP436" t="str">
            <v>A</v>
          </cell>
          <cell r="BQ436" t="str">
            <v>A+</v>
          </cell>
          <cell r="BR436" t="str">
            <v>A</v>
          </cell>
          <cell r="BS436" t="str">
            <v>A++</v>
          </cell>
          <cell r="BT436" t="str">
            <v>A+</v>
          </cell>
          <cell r="BU436" t="str">
            <v>A++</v>
          </cell>
          <cell r="BW436">
            <v>2</v>
          </cell>
          <cell r="BX436">
            <v>4</v>
          </cell>
          <cell r="BY436">
            <v>4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20.5</v>
          </cell>
          <cell r="CI436">
            <v>0</v>
          </cell>
          <cell r="CJ436" t="str">
            <v>Pass</v>
          </cell>
          <cell r="CK436">
            <v>6.48</v>
          </cell>
        </row>
        <row r="437">
          <cell r="B437" t="str">
            <v>PIET23CD033</v>
          </cell>
          <cell r="C437" t="str">
            <v>MITESH MANDAWARA</v>
          </cell>
          <cell r="D437" t="str">
            <v>23EPTCX031</v>
          </cell>
          <cell r="E437" t="str">
            <v>G-33</v>
          </cell>
          <cell r="F437"/>
          <cell r="G437">
            <v>7</v>
          </cell>
          <cell r="H437">
            <v>6</v>
          </cell>
          <cell r="I437">
            <v>10</v>
          </cell>
          <cell r="J437">
            <v>23</v>
          </cell>
          <cell r="K437">
            <v>5</v>
          </cell>
          <cell r="L437">
            <v>7</v>
          </cell>
          <cell r="M437">
            <v>10</v>
          </cell>
          <cell r="N437">
            <v>22</v>
          </cell>
          <cell r="O437">
            <v>5</v>
          </cell>
          <cell r="P437">
            <v>9</v>
          </cell>
          <cell r="Q437">
            <v>10</v>
          </cell>
          <cell r="R437">
            <v>24</v>
          </cell>
          <cell r="S437">
            <v>4</v>
          </cell>
          <cell r="T437">
            <v>10</v>
          </cell>
          <cell r="U437">
            <v>10</v>
          </cell>
          <cell r="V437">
            <v>24</v>
          </cell>
          <cell r="W437">
            <v>4</v>
          </cell>
          <cell r="X437">
            <v>7</v>
          </cell>
          <cell r="Y437">
            <v>10</v>
          </cell>
          <cell r="Z437">
            <v>21</v>
          </cell>
          <cell r="AA437">
            <v>114</v>
          </cell>
          <cell r="AB437">
            <v>8</v>
          </cell>
          <cell r="AC437">
            <v>9</v>
          </cell>
          <cell r="AD437">
            <v>40</v>
          </cell>
          <cell r="AE437">
            <v>57</v>
          </cell>
          <cell r="AF437">
            <v>34</v>
          </cell>
          <cell r="AG437">
            <v>91</v>
          </cell>
          <cell r="AH437">
            <v>8</v>
          </cell>
          <cell r="AI437">
            <v>7</v>
          </cell>
          <cell r="AJ437">
            <v>36</v>
          </cell>
          <cell r="AK437">
            <v>51</v>
          </cell>
          <cell r="AL437">
            <v>33</v>
          </cell>
          <cell r="AM437">
            <v>84</v>
          </cell>
          <cell r="AN437">
            <v>7</v>
          </cell>
          <cell r="AO437">
            <v>8</v>
          </cell>
          <cell r="AP437">
            <v>38</v>
          </cell>
          <cell r="AQ437">
            <v>53</v>
          </cell>
          <cell r="AR437">
            <v>31</v>
          </cell>
          <cell r="AS437">
            <v>84</v>
          </cell>
          <cell r="AT437">
            <v>6</v>
          </cell>
          <cell r="AU437">
            <v>4</v>
          </cell>
          <cell r="AV437">
            <v>38</v>
          </cell>
          <cell r="AW437">
            <v>48</v>
          </cell>
          <cell r="AX437">
            <v>26</v>
          </cell>
          <cell r="AY437">
            <v>74</v>
          </cell>
          <cell r="AZ437">
            <v>9</v>
          </cell>
          <cell r="BA437">
            <v>6</v>
          </cell>
          <cell r="BB437">
            <v>37</v>
          </cell>
          <cell r="BC437">
            <v>52</v>
          </cell>
          <cell r="BD437">
            <v>28</v>
          </cell>
          <cell r="BE437">
            <v>80</v>
          </cell>
          <cell r="BF437">
            <v>413</v>
          </cell>
          <cell r="BG437">
            <v>92</v>
          </cell>
          <cell r="BH437">
            <v>619</v>
          </cell>
          <cell r="BI437">
            <v>82.533333333333331</v>
          </cell>
          <cell r="BK437" t="str">
            <v>A</v>
          </cell>
          <cell r="BL437" t="str">
            <v>C</v>
          </cell>
          <cell r="BM437" t="str">
            <v>E+</v>
          </cell>
          <cell r="BN437" t="str">
            <v>D+</v>
          </cell>
          <cell r="BO437" t="str">
            <v>E+</v>
          </cell>
          <cell r="BP437" t="str">
            <v>A++</v>
          </cell>
          <cell r="BQ437" t="str">
            <v>A++</v>
          </cell>
          <cell r="BR437" t="str">
            <v>A++</v>
          </cell>
          <cell r="BS437" t="str">
            <v>A</v>
          </cell>
          <cell r="BT437" t="str">
            <v>A+</v>
          </cell>
          <cell r="BU437" t="str">
            <v>A++</v>
          </cell>
          <cell r="BW437">
            <v>2</v>
          </cell>
          <cell r="BX437">
            <v>4</v>
          </cell>
          <cell r="BY437">
            <v>4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20.5</v>
          </cell>
          <cell r="CI437">
            <v>0</v>
          </cell>
          <cell r="CJ437" t="str">
            <v>Pass</v>
          </cell>
          <cell r="CK437">
            <v>7.17</v>
          </cell>
        </row>
        <row r="438">
          <cell r="B438" t="str">
            <v>PIET23CD034</v>
          </cell>
          <cell r="C438" t="str">
            <v>MOHIT SONI</v>
          </cell>
          <cell r="D438" t="str">
            <v>23EPTCX032</v>
          </cell>
          <cell r="E438" t="str">
            <v>G-34</v>
          </cell>
          <cell r="F438"/>
          <cell r="G438">
            <v>2</v>
          </cell>
          <cell r="H438">
            <v>6</v>
          </cell>
          <cell r="I438">
            <v>10</v>
          </cell>
          <cell r="J438">
            <v>18</v>
          </cell>
          <cell r="K438">
            <v>4</v>
          </cell>
          <cell r="L438">
            <v>8</v>
          </cell>
          <cell r="M438">
            <v>10</v>
          </cell>
          <cell r="N438">
            <v>22</v>
          </cell>
          <cell r="O438">
            <v>6</v>
          </cell>
          <cell r="P438">
            <v>8</v>
          </cell>
          <cell r="Q438">
            <v>10</v>
          </cell>
          <cell r="R438">
            <v>24</v>
          </cell>
          <cell r="S438">
            <v>6</v>
          </cell>
          <cell r="T438">
            <v>10</v>
          </cell>
          <cell r="U438">
            <v>10</v>
          </cell>
          <cell r="V438">
            <v>26</v>
          </cell>
          <cell r="W438">
            <v>2</v>
          </cell>
          <cell r="X438">
            <v>7</v>
          </cell>
          <cell r="Y438">
            <v>10</v>
          </cell>
          <cell r="Z438">
            <v>19</v>
          </cell>
          <cell r="AA438">
            <v>109</v>
          </cell>
          <cell r="AB438">
            <v>5</v>
          </cell>
          <cell r="AC438">
            <v>8</v>
          </cell>
          <cell r="AD438">
            <v>39</v>
          </cell>
          <cell r="AE438">
            <v>52</v>
          </cell>
          <cell r="AF438">
            <v>28</v>
          </cell>
          <cell r="AG438">
            <v>80</v>
          </cell>
          <cell r="AH438">
            <v>7</v>
          </cell>
          <cell r="AI438">
            <v>7</v>
          </cell>
          <cell r="AJ438">
            <v>40</v>
          </cell>
          <cell r="AK438">
            <v>54</v>
          </cell>
          <cell r="AL438">
            <v>25</v>
          </cell>
          <cell r="AM438">
            <v>79</v>
          </cell>
          <cell r="AN438">
            <v>8</v>
          </cell>
          <cell r="AO438">
            <v>8</v>
          </cell>
          <cell r="AP438">
            <v>37</v>
          </cell>
          <cell r="AQ438">
            <v>53</v>
          </cell>
          <cell r="AR438">
            <v>30</v>
          </cell>
          <cell r="AS438">
            <v>83</v>
          </cell>
          <cell r="AT438">
            <v>3</v>
          </cell>
          <cell r="AU438">
            <v>7</v>
          </cell>
          <cell r="AV438">
            <v>37</v>
          </cell>
          <cell r="AW438">
            <v>47</v>
          </cell>
          <cell r="AX438">
            <v>32</v>
          </cell>
          <cell r="AY438">
            <v>79</v>
          </cell>
          <cell r="AZ438">
            <v>7</v>
          </cell>
          <cell r="BA438">
            <v>7</v>
          </cell>
          <cell r="BB438">
            <v>37</v>
          </cell>
          <cell r="BC438">
            <v>51</v>
          </cell>
          <cell r="BD438">
            <v>30</v>
          </cell>
          <cell r="BE438">
            <v>81</v>
          </cell>
          <cell r="BF438">
            <v>402</v>
          </cell>
          <cell r="BG438">
            <v>95</v>
          </cell>
          <cell r="BH438">
            <v>606</v>
          </cell>
          <cell r="BI438">
            <v>80.800000000000011</v>
          </cell>
          <cell r="BK438" t="str">
            <v>D+</v>
          </cell>
          <cell r="BL438" t="str">
            <v>E+</v>
          </cell>
          <cell r="BM438" t="str">
            <v>E</v>
          </cell>
          <cell r="BN438" t="str">
            <v>C+</v>
          </cell>
          <cell r="BO438" t="str">
            <v>E+</v>
          </cell>
          <cell r="BP438" t="str">
            <v>A+</v>
          </cell>
          <cell r="BQ438" t="str">
            <v>A+</v>
          </cell>
          <cell r="BR438" t="str">
            <v>A++</v>
          </cell>
          <cell r="BS438" t="str">
            <v>A+</v>
          </cell>
          <cell r="BT438" t="str">
            <v>A++</v>
          </cell>
          <cell r="BU438" t="str">
            <v>A++</v>
          </cell>
          <cell r="BW438">
            <v>2</v>
          </cell>
          <cell r="BX438">
            <v>4</v>
          </cell>
          <cell r="BY438">
            <v>4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20.5</v>
          </cell>
          <cell r="CI438">
            <v>0</v>
          </cell>
          <cell r="CJ438" t="str">
            <v>Pass</v>
          </cell>
          <cell r="CK438">
            <v>6.54</v>
          </cell>
        </row>
        <row r="439">
          <cell r="B439" t="str">
            <v>PIET23CD035</v>
          </cell>
          <cell r="C439" t="str">
            <v>MONU YADAV</v>
          </cell>
          <cell r="D439" t="str">
            <v>23EPTCX033</v>
          </cell>
          <cell r="E439" t="str">
            <v>G-35</v>
          </cell>
          <cell r="F439"/>
          <cell r="G439">
            <v>1</v>
          </cell>
          <cell r="H439">
            <v>7</v>
          </cell>
          <cell r="I439">
            <v>10</v>
          </cell>
          <cell r="J439">
            <v>18</v>
          </cell>
          <cell r="K439">
            <v>4</v>
          </cell>
          <cell r="L439">
            <v>7</v>
          </cell>
          <cell r="M439">
            <v>10</v>
          </cell>
          <cell r="N439">
            <v>21</v>
          </cell>
          <cell r="O439">
            <v>7</v>
          </cell>
          <cell r="P439">
            <v>9</v>
          </cell>
          <cell r="Q439">
            <v>10</v>
          </cell>
          <cell r="R439">
            <v>26</v>
          </cell>
          <cell r="S439">
            <v>2</v>
          </cell>
          <cell r="T439">
            <v>7</v>
          </cell>
          <cell r="U439">
            <v>10</v>
          </cell>
          <cell r="V439">
            <v>19</v>
          </cell>
          <cell r="W439">
            <v>2</v>
          </cell>
          <cell r="X439">
            <v>7</v>
          </cell>
          <cell r="Y439">
            <v>10</v>
          </cell>
          <cell r="Z439">
            <v>19</v>
          </cell>
          <cell r="AA439">
            <v>103</v>
          </cell>
          <cell r="AB439">
            <v>5</v>
          </cell>
          <cell r="AC439">
            <v>6</v>
          </cell>
          <cell r="AD439">
            <v>37</v>
          </cell>
          <cell r="AE439">
            <v>48</v>
          </cell>
          <cell r="AF439">
            <v>26</v>
          </cell>
          <cell r="AG439">
            <v>74</v>
          </cell>
          <cell r="AH439">
            <v>7</v>
          </cell>
          <cell r="AI439">
            <v>7</v>
          </cell>
          <cell r="AJ439">
            <v>40</v>
          </cell>
          <cell r="AK439">
            <v>54</v>
          </cell>
          <cell r="AL439">
            <v>30</v>
          </cell>
          <cell r="AM439">
            <v>84</v>
          </cell>
          <cell r="AN439">
            <v>6</v>
          </cell>
          <cell r="AO439">
            <v>6</v>
          </cell>
          <cell r="AP439">
            <v>32</v>
          </cell>
          <cell r="AQ439">
            <v>44</v>
          </cell>
          <cell r="AR439">
            <v>25</v>
          </cell>
          <cell r="AS439">
            <v>69</v>
          </cell>
          <cell r="AT439">
            <v>7</v>
          </cell>
          <cell r="AU439">
            <v>7</v>
          </cell>
          <cell r="AV439">
            <v>36</v>
          </cell>
          <cell r="AW439">
            <v>50</v>
          </cell>
          <cell r="AX439">
            <v>33</v>
          </cell>
          <cell r="AY439">
            <v>83</v>
          </cell>
          <cell r="AZ439">
            <v>8</v>
          </cell>
          <cell r="BA439">
            <v>8</v>
          </cell>
          <cell r="BB439">
            <v>40</v>
          </cell>
          <cell r="BC439">
            <v>56</v>
          </cell>
          <cell r="BD439">
            <v>27</v>
          </cell>
          <cell r="BE439">
            <v>83</v>
          </cell>
          <cell r="BF439">
            <v>393</v>
          </cell>
          <cell r="BG439">
            <v>87</v>
          </cell>
          <cell r="BH439">
            <v>583</v>
          </cell>
          <cell r="BI439">
            <v>77.733333333333334</v>
          </cell>
          <cell r="BK439" t="str">
            <v>B+</v>
          </cell>
          <cell r="BL439" t="str">
            <v>E</v>
          </cell>
          <cell r="BM439" t="str">
            <v>D+</v>
          </cell>
          <cell r="BN439" t="str">
            <v>D</v>
          </cell>
          <cell r="BO439" t="str">
            <v>D</v>
          </cell>
          <cell r="BP439" t="str">
            <v>A++</v>
          </cell>
          <cell r="BQ439" t="str">
            <v>A</v>
          </cell>
          <cell r="BR439" t="str">
            <v>B+</v>
          </cell>
          <cell r="BS439" t="str">
            <v>A++</v>
          </cell>
          <cell r="BT439" t="str">
            <v>A++</v>
          </cell>
          <cell r="BU439" t="str">
            <v>A++</v>
          </cell>
          <cell r="BW439">
            <v>2</v>
          </cell>
          <cell r="BX439">
            <v>4</v>
          </cell>
          <cell r="BY439">
            <v>4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20.5</v>
          </cell>
          <cell r="CI439">
            <v>0</v>
          </cell>
          <cell r="CJ439" t="str">
            <v>Pass</v>
          </cell>
          <cell r="CK439">
            <v>6.76</v>
          </cell>
        </row>
        <row r="440">
          <cell r="B440" t="str">
            <v>PIET23CD036</v>
          </cell>
          <cell r="C440" t="str">
            <v>MRIDUL GUPTA</v>
          </cell>
          <cell r="D440" t="str">
            <v>23EPTCX034</v>
          </cell>
          <cell r="E440" t="str">
            <v>G-36</v>
          </cell>
          <cell r="F440"/>
          <cell r="G440">
            <v>5</v>
          </cell>
          <cell r="H440">
            <v>8</v>
          </cell>
          <cell r="I440">
            <v>10</v>
          </cell>
          <cell r="J440">
            <v>23</v>
          </cell>
          <cell r="K440">
            <v>4</v>
          </cell>
          <cell r="L440">
            <v>9</v>
          </cell>
          <cell r="M440">
            <v>10</v>
          </cell>
          <cell r="N440">
            <v>23</v>
          </cell>
          <cell r="O440">
            <v>5</v>
          </cell>
          <cell r="P440">
            <v>8</v>
          </cell>
          <cell r="Q440">
            <v>10</v>
          </cell>
          <cell r="R440">
            <v>23</v>
          </cell>
          <cell r="S440">
            <v>5</v>
          </cell>
          <cell r="T440">
            <v>9</v>
          </cell>
          <cell r="U440">
            <v>10</v>
          </cell>
          <cell r="V440">
            <v>24</v>
          </cell>
          <cell r="W440">
            <v>4</v>
          </cell>
          <cell r="X440">
            <v>10</v>
          </cell>
          <cell r="Y440">
            <v>10</v>
          </cell>
          <cell r="Z440">
            <v>24</v>
          </cell>
          <cell r="AA440">
            <v>117</v>
          </cell>
          <cell r="AB440">
            <v>10</v>
          </cell>
          <cell r="AC440">
            <v>9</v>
          </cell>
          <cell r="AD440">
            <v>40</v>
          </cell>
          <cell r="AE440">
            <v>59</v>
          </cell>
          <cell r="AF440">
            <v>37</v>
          </cell>
          <cell r="AG440">
            <v>96</v>
          </cell>
          <cell r="AH440">
            <v>7</v>
          </cell>
          <cell r="AI440">
            <v>7</v>
          </cell>
          <cell r="AJ440">
            <v>39</v>
          </cell>
          <cell r="AK440">
            <v>53</v>
          </cell>
          <cell r="AL440">
            <v>29</v>
          </cell>
          <cell r="AM440">
            <v>82</v>
          </cell>
          <cell r="AN440">
            <v>9</v>
          </cell>
          <cell r="AO440">
            <v>9</v>
          </cell>
          <cell r="AP440">
            <v>40</v>
          </cell>
          <cell r="AQ440">
            <v>58</v>
          </cell>
          <cell r="AR440">
            <v>33</v>
          </cell>
          <cell r="AS440">
            <v>91</v>
          </cell>
          <cell r="AT440">
            <v>7</v>
          </cell>
          <cell r="AU440">
            <v>8</v>
          </cell>
          <cell r="AV440">
            <v>40</v>
          </cell>
          <cell r="AW440">
            <v>55</v>
          </cell>
          <cell r="AX440">
            <v>36</v>
          </cell>
          <cell r="AY440">
            <v>91</v>
          </cell>
          <cell r="AZ440">
            <v>6</v>
          </cell>
          <cell r="BA440">
            <v>8</v>
          </cell>
          <cell r="BB440">
            <v>36</v>
          </cell>
          <cell r="BC440">
            <v>50</v>
          </cell>
          <cell r="BD440">
            <v>25</v>
          </cell>
          <cell r="BE440">
            <v>75</v>
          </cell>
          <cell r="BF440">
            <v>435</v>
          </cell>
          <cell r="BG440">
            <v>91</v>
          </cell>
          <cell r="BH440">
            <v>643</v>
          </cell>
          <cell r="BI440">
            <v>85.733333333333334</v>
          </cell>
          <cell r="BK440" t="str">
            <v>B</v>
          </cell>
          <cell r="BL440" t="str">
            <v>E+</v>
          </cell>
          <cell r="BM440" t="str">
            <v>D</v>
          </cell>
          <cell r="BN440" t="str">
            <v>C+</v>
          </cell>
          <cell r="BO440" t="str">
            <v>D+</v>
          </cell>
          <cell r="BP440" t="str">
            <v>A++</v>
          </cell>
          <cell r="BQ440" t="str">
            <v>A++</v>
          </cell>
          <cell r="BR440" t="str">
            <v>A++</v>
          </cell>
          <cell r="BS440" t="str">
            <v>A++</v>
          </cell>
          <cell r="BT440" t="str">
            <v>A</v>
          </cell>
          <cell r="BU440" t="str">
            <v>A++</v>
          </cell>
          <cell r="BW440">
            <v>2</v>
          </cell>
          <cell r="BX440">
            <v>4</v>
          </cell>
          <cell r="BY440">
            <v>4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20.5</v>
          </cell>
          <cell r="CI440">
            <v>0</v>
          </cell>
          <cell r="CJ440" t="str">
            <v>Pass</v>
          </cell>
          <cell r="CK440">
            <v>7.11</v>
          </cell>
        </row>
        <row r="441">
          <cell r="B441" t="str">
            <v>PIET23CD023</v>
          </cell>
          <cell r="C441" t="str">
            <v>MS.KANAK JANGID</v>
          </cell>
          <cell r="D441" t="str">
            <v>23EPTCX035</v>
          </cell>
          <cell r="E441" t="str">
            <v>G-23</v>
          </cell>
          <cell r="F441"/>
          <cell r="G441">
            <v>6</v>
          </cell>
          <cell r="H441">
            <v>10</v>
          </cell>
          <cell r="I441">
            <v>10</v>
          </cell>
          <cell r="J441">
            <v>26</v>
          </cell>
          <cell r="K441">
            <v>6</v>
          </cell>
          <cell r="L441">
            <v>8</v>
          </cell>
          <cell r="M441">
            <v>10</v>
          </cell>
          <cell r="N441">
            <v>24</v>
          </cell>
          <cell r="O441">
            <v>6</v>
          </cell>
          <cell r="P441">
            <v>10</v>
          </cell>
          <cell r="Q441">
            <v>10</v>
          </cell>
          <cell r="R441">
            <v>26</v>
          </cell>
          <cell r="S441">
            <v>6</v>
          </cell>
          <cell r="T441">
            <v>10</v>
          </cell>
          <cell r="U441">
            <v>10</v>
          </cell>
          <cell r="V441">
            <v>26</v>
          </cell>
          <cell r="W441">
            <v>3</v>
          </cell>
          <cell r="X441">
            <v>10</v>
          </cell>
          <cell r="Y441">
            <v>10</v>
          </cell>
          <cell r="Z441">
            <v>23</v>
          </cell>
          <cell r="AA441">
            <v>125</v>
          </cell>
          <cell r="AB441">
            <v>6</v>
          </cell>
          <cell r="AC441">
            <v>7</v>
          </cell>
          <cell r="AD441">
            <v>40</v>
          </cell>
          <cell r="AE441">
            <v>53</v>
          </cell>
          <cell r="AF441">
            <v>32</v>
          </cell>
          <cell r="AG441">
            <v>85</v>
          </cell>
          <cell r="AH441">
            <v>6</v>
          </cell>
          <cell r="AI441">
            <v>7</v>
          </cell>
          <cell r="AJ441">
            <v>40</v>
          </cell>
          <cell r="AK441">
            <v>53</v>
          </cell>
          <cell r="AL441">
            <v>30</v>
          </cell>
          <cell r="AM441">
            <v>83</v>
          </cell>
          <cell r="AN441">
            <v>9</v>
          </cell>
          <cell r="AO441">
            <v>9</v>
          </cell>
          <cell r="AP441">
            <v>39</v>
          </cell>
          <cell r="AQ441">
            <v>57</v>
          </cell>
          <cell r="AR441">
            <v>32</v>
          </cell>
          <cell r="AS441">
            <v>89</v>
          </cell>
          <cell r="AT441">
            <v>7</v>
          </cell>
          <cell r="AU441">
            <v>7</v>
          </cell>
          <cell r="AV441">
            <v>38</v>
          </cell>
          <cell r="AW441">
            <v>52</v>
          </cell>
          <cell r="AX441">
            <v>32</v>
          </cell>
          <cell r="AY441">
            <v>84</v>
          </cell>
          <cell r="AZ441">
            <v>8</v>
          </cell>
          <cell r="BA441">
            <v>8</v>
          </cell>
          <cell r="BB441">
            <v>35</v>
          </cell>
          <cell r="BC441">
            <v>51</v>
          </cell>
          <cell r="BD441">
            <v>32</v>
          </cell>
          <cell r="BE441">
            <v>83</v>
          </cell>
          <cell r="BF441">
            <v>424</v>
          </cell>
          <cell r="BG441">
            <v>94</v>
          </cell>
          <cell r="BH441">
            <v>643</v>
          </cell>
          <cell r="BI441">
            <v>85.733333333333334</v>
          </cell>
          <cell r="BK441" t="str">
            <v>A++</v>
          </cell>
          <cell r="BL441" t="str">
            <v>C</v>
          </cell>
          <cell r="BM441" t="str">
            <v>E+</v>
          </cell>
          <cell r="BN441" t="str">
            <v>B+</v>
          </cell>
          <cell r="BO441" t="str">
            <v>B+</v>
          </cell>
          <cell r="BP441" t="str">
            <v>A++</v>
          </cell>
          <cell r="BQ441" t="str">
            <v>A++</v>
          </cell>
          <cell r="BR441" t="str">
            <v>A++</v>
          </cell>
          <cell r="BS441" t="str">
            <v>A++</v>
          </cell>
          <cell r="BT441" t="str">
            <v>A++</v>
          </cell>
          <cell r="BU441" t="str">
            <v>A++</v>
          </cell>
          <cell r="BW441">
            <v>2</v>
          </cell>
          <cell r="BX441">
            <v>4</v>
          </cell>
          <cell r="BY441">
            <v>4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20.5</v>
          </cell>
          <cell r="CI441">
            <v>0</v>
          </cell>
          <cell r="CJ441" t="str">
            <v>Pass</v>
          </cell>
          <cell r="CK441">
            <v>7.95</v>
          </cell>
        </row>
        <row r="442">
          <cell r="B442" t="str">
            <v>PIET23CD032</v>
          </cell>
          <cell r="C442" t="str">
            <v>MS.MEGHAL SINGH</v>
          </cell>
          <cell r="D442" t="str">
            <v>23EPTCX036</v>
          </cell>
          <cell r="E442" t="str">
            <v>G-32</v>
          </cell>
          <cell r="F442"/>
          <cell r="G442">
            <v>2</v>
          </cell>
          <cell r="H442">
            <v>8</v>
          </cell>
          <cell r="I442">
            <v>10</v>
          </cell>
          <cell r="J442">
            <v>20</v>
          </cell>
          <cell r="K442">
            <v>3</v>
          </cell>
          <cell r="L442">
            <v>7</v>
          </cell>
          <cell r="M442">
            <v>10</v>
          </cell>
          <cell r="N442">
            <v>20</v>
          </cell>
          <cell r="O442">
            <v>5</v>
          </cell>
          <cell r="P442">
            <v>10</v>
          </cell>
          <cell r="Q442">
            <v>10</v>
          </cell>
          <cell r="R442">
            <v>25</v>
          </cell>
          <cell r="S442">
            <v>3</v>
          </cell>
          <cell r="T442">
            <v>8</v>
          </cell>
          <cell r="U442">
            <v>9</v>
          </cell>
          <cell r="V442">
            <v>20</v>
          </cell>
          <cell r="W442">
            <v>2</v>
          </cell>
          <cell r="X442">
            <v>9</v>
          </cell>
          <cell r="Y442">
            <v>10</v>
          </cell>
          <cell r="Z442">
            <v>21</v>
          </cell>
          <cell r="AA442">
            <v>106</v>
          </cell>
          <cell r="AB442">
            <v>9</v>
          </cell>
          <cell r="AC442">
            <v>9</v>
          </cell>
          <cell r="AD442">
            <v>39</v>
          </cell>
          <cell r="AE442">
            <v>57</v>
          </cell>
          <cell r="AF442">
            <v>26</v>
          </cell>
          <cell r="AG442">
            <v>83</v>
          </cell>
          <cell r="AH442">
            <v>8</v>
          </cell>
          <cell r="AI442">
            <v>7</v>
          </cell>
          <cell r="AJ442">
            <v>33</v>
          </cell>
          <cell r="AK442">
            <v>48</v>
          </cell>
          <cell r="AL442">
            <v>30</v>
          </cell>
          <cell r="AM442">
            <v>78</v>
          </cell>
          <cell r="AN442">
            <v>5</v>
          </cell>
          <cell r="AO442">
            <v>6</v>
          </cell>
          <cell r="AP442">
            <v>33</v>
          </cell>
          <cell r="AQ442">
            <v>44</v>
          </cell>
          <cell r="AR442">
            <v>26</v>
          </cell>
          <cell r="AS442">
            <v>70</v>
          </cell>
          <cell r="AT442">
            <v>5</v>
          </cell>
          <cell r="AU442">
            <v>8</v>
          </cell>
          <cell r="AV442">
            <v>39</v>
          </cell>
          <cell r="AW442">
            <v>52</v>
          </cell>
          <cell r="AX442">
            <v>30</v>
          </cell>
          <cell r="AY442">
            <v>82</v>
          </cell>
          <cell r="AZ442">
            <v>6</v>
          </cell>
          <cell r="BA442">
            <v>7</v>
          </cell>
          <cell r="BB442">
            <v>34</v>
          </cell>
          <cell r="BC442">
            <v>47</v>
          </cell>
          <cell r="BD442">
            <v>26</v>
          </cell>
          <cell r="BE442">
            <v>73</v>
          </cell>
          <cell r="BF442">
            <v>386</v>
          </cell>
          <cell r="BG442">
            <v>86</v>
          </cell>
          <cell r="BH442">
            <v>578</v>
          </cell>
          <cell r="BI442">
            <v>77.066666666666677</v>
          </cell>
          <cell r="BK442" t="str">
            <v>A++</v>
          </cell>
          <cell r="BL442" t="str">
            <v>D</v>
          </cell>
          <cell r="BM442" t="str">
            <v>E+</v>
          </cell>
          <cell r="BN442" t="str">
            <v>D+</v>
          </cell>
          <cell r="BO442" t="str">
            <v>D</v>
          </cell>
          <cell r="BP442" t="str">
            <v>A+</v>
          </cell>
          <cell r="BQ442" t="str">
            <v>A++</v>
          </cell>
          <cell r="BR442" t="str">
            <v>B+</v>
          </cell>
          <cell r="BS442" t="str">
            <v>A++</v>
          </cell>
          <cell r="BT442" t="str">
            <v>A</v>
          </cell>
          <cell r="BU442" t="str">
            <v>A++</v>
          </cell>
          <cell r="BW442">
            <v>2</v>
          </cell>
          <cell r="BX442">
            <v>4</v>
          </cell>
          <cell r="BY442">
            <v>4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20.5</v>
          </cell>
          <cell r="CI442">
            <v>0</v>
          </cell>
          <cell r="CJ442" t="str">
            <v>Pass</v>
          </cell>
          <cell r="CK442">
            <v>5.94</v>
          </cell>
        </row>
        <row r="443">
          <cell r="B443" t="str">
            <v>PIET23CD037</v>
          </cell>
          <cell r="C443" t="str">
            <v>MUMUKSHA SHARMA</v>
          </cell>
          <cell r="D443" t="str">
            <v>23EPTCX037</v>
          </cell>
          <cell r="E443" t="str">
            <v>G-37</v>
          </cell>
          <cell r="F443"/>
          <cell r="G443">
            <v>6</v>
          </cell>
          <cell r="H443">
            <v>9</v>
          </cell>
          <cell r="I443">
            <v>10</v>
          </cell>
          <cell r="J443">
            <v>25</v>
          </cell>
          <cell r="K443">
            <v>7</v>
          </cell>
          <cell r="L443">
            <v>10</v>
          </cell>
          <cell r="M443">
            <v>10</v>
          </cell>
          <cell r="N443">
            <v>27</v>
          </cell>
          <cell r="O443">
            <v>7</v>
          </cell>
          <cell r="P443">
            <v>10</v>
          </cell>
          <cell r="Q443">
            <v>10</v>
          </cell>
          <cell r="R443">
            <v>27</v>
          </cell>
          <cell r="S443">
            <v>7</v>
          </cell>
          <cell r="T443">
            <v>10</v>
          </cell>
          <cell r="U443">
            <v>10</v>
          </cell>
          <cell r="V443">
            <v>27</v>
          </cell>
          <cell r="W443">
            <v>7</v>
          </cell>
          <cell r="X443">
            <v>10</v>
          </cell>
          <cell r="Y443">
            <v>10</v>
          </cell>
          <cell r="Z443">
            <v>27</v>
          </cell>
          <cell r="AA443">
            <v>133</v>
          </cell>
          <cell r="AB443">
            <v>9</v>
          </cell>
          <cell r="AC443">
            <v>9</v>
          </cell>
          <cell r="AD443">
            <v>40</v>
          </cell>
          <cell r="AE443">
            <v>58</v>
          </cell>
          <cell r="AF443">
            <v>37</v>
          </cell>
          <cell r="AG443">
            <v>95</v>
          </cell>
          <cell r="AH443">
            <v>7</v>
          </cell>
          <cell r="AI443">
            <v>8</v>
          </cell>
          <cell r="AJ443">
            <v>40</v>
          </cell>
          <cell r="AK443">
            <v>55</v>
          </cell>
          <cell r="AL443">
            <v>33</v>
          </cell>
          <cell r="AM443">
            <v>88</v>
          </cell>
          <cell r="AN443">
            <v>9</v>
          </cell>
          <cell r="AO443">
            <v>9</v>
          </cell>
          <cell r="AP443">
            <v>40</v>
          </cell>
          <cell r="AQ443">
            <v>58</v>
          </cell>
          <cell r="AR443">
            <v>35</v>
          </cell>
          <cell r="AS443">
            <v>93</v>
          </cell>
          <cell r="AT443">
            <v>9</v>
          </cell>
          <cell r="AU443">
            <v>7</v>
          </cell>
          <cell r="AV443">
            <v>36</v>
          </cell>
          <cell r="AW443">
            <v>52</v>
          </cell>
          <cell r="AX443">
            <v>30</v>
          </cell>
          <cell r="AY443">
            <v>82</v>
          </cell>
          <cell r="AZ443">
            <v>7</v>
          </cell>
          <cell r="BA443">
            <v>7</v>
          </cell>
          <cell r="BB443">
            <v>33</v>
          </cell>
          <cell r="BC443">
            <v>47</v>
          </cell>
          <cell r="BD443">
            <v>22</v>
          </cell>
          <cell r="BE443">
            <v>69</v>
          </cell>
          <cell r="BF443">
            <v>427</v>
          </cell>
          <cell r="BG443">
            <v>89</v>
          </cell>
          <cell r="BH443">
            <v>649</v>
          </cell>
          <cell r="BI443">
            <v>86.533333333333331</v>
          </cell>
          <cell r="BK443" t="str">
            <v>A++</v>
          </cell>
          <cell r="BL443" t="str">
            <v>B</v>
          </cell>
          <cell r="BM443" t="str">
            <v>B+</v>
          </cell>
          <cell r="BN443" t="str">
            <v>B+</v>
          </cell>
          <cell r="BO443" t="str">
            <v>B</v>
          </cell>
          <cell r="BP443" t="str">
            <v>A++</v>
          </cell>
          <cell r="BQ443" t="str">
            <v>A++</v>
          </cell>
          <cell r="BR443" t="str">
            <v>A++</v>
          </cell>
          <cell r="BS443" t="str">
            <v>A++</v>
          </cell>
          <cell r="BT443" t="str">
            <v>B+</v>
          </cell>
          <cell r="BU443" t="str">
            <v>A++</v>
          </cell>
          <cell r="BW443">
            <v>2</v>
          </cell>
          <cell r="BX443">
            <v>4</v>
          </cell>
          <cell r="BY443">
            <v>4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20.5</v>
          </cell>
          <cell r="CI443">
            <v>0</v>
          </cell>
          <cell r="CJ443" t="str">
            <v>Pass</v>
          </cell>
          <cell r="CK443">
            <v>8.5399999999999991</v>
          </cell>
        </row>
        <row r="444">
          <cell r="B444" t="str">
            <v>PIET23CD038</v>
          </cell>
          <cell r="C444" t="str">
            <v>NAKUL SARAF</v>
          </cell>
          <cell r="D444" t="str">
            <v>23EPTCX038</v>
          </cell>
          <cell r="E444" t="str">
            <v>G-38</v>
          </cell>
          <cell r="F444"/>
          <cell r="G444">
            <v>9</v>
          </cell>
          <cell r="H444">
            <v>8</v>
          </cell>
          <cell r="I444">
            <v>10</v>
          </cell>
          <cell r="J444">
            <v>27</v>
          </cell>
          <cell r="K444">
            <v>8</v>
          </cell>
          <cell r="L444">
            <v>10</v>
          </cell>
          <cell r="M444">
            <v>10</v>
          </cell>
          <cell r="N444">
            <v>28</v>
          </cell>
          <cell r="O444">
            <v>7</v>
          </cell>
          <cell r="P444">
            <v>8</v>
          </cell>
          <cell r="Q444">
            <v>10</v>
          </cell>
          <cell r="R444">
            <v>25</v>
          </cell>
          <cell r="S444">
            <v>6</v>
          </cell>
          <cell r="T444">
            <v>10</v>
          </cell>
          <cell r="U444">
            <v>10</v>
          </cell>
          <cell r="V444">
            <v>26</v>
          </cell>
          <cell r="W444">
            <v>4</v>
          </cell>
          <cell r="X444">
            <v>10</v>
          </cell>
          <cell r="Y444">
            <v>10</v>
          </cell>
          <cell r="Z444">
            <v>24</v>
          </cell>
          <cell r="AA444">
            <v>130</v>
          </cell>
          <cell r="AB444">
            <v>10</v>
          </cell>
          <cell r="AC444">
            <v>10</v>
          </cell>
          <cell r="AD444">
            <v>40</v>
          </cell>
          <cell r="AE444">
            <v>60</v>
          </cell>
          <cell r="AF444">
            <v>37</v>
          </cell>
          <cell r="AG444">
            <v>97</v>
          </cell>
          <cell r="AH444">
            <v>8</v>
          </cell>
          <cell r="AI444">
            <v>9</v>
          </cell>
          <cell r="AJ444">
            <v>40</v>
          </cell>
          <cell r="AK444">
            <v>57</v>
          </cell>
          <cell r="AL444">
            <v>31</v>
          </cell>
          <cell r="AM444">
            <v>88</v>
          </cell>
          <cell r="AN444">
            <v>9</v>
          </cell>
          <cell r="AO444">
            <v>9</v>
          </cell>
          <cell r="AP444">
            <v>40</v>
          </cell>
          <cell r="AQ444">
            <v>58</v>
          </cell>
          <cell r="AR444">
            <v>34</v>
          </cell>
          <cell r="AS444">
            <v>92</v>
          </cell>
          <cell r="AT444">
            <v>8</v>
          </cell>
          <cell r="AU444">
            <v>7</v>
          </cell>
          <cell r="AV444">
            <v>40</v>
          </cell>
          <cell r="AW444">
            <v>55</v>
          </cell>
          <cell r="AX444">
            <v>33</v>
          </cell>
          <cell r="AY444">
            <v>88</v>
          </cell>
          <cell r="AZ444">
            <v>9</v>
          </cell>
          <cell r="BA444">
            <v>7</v>
          </cell>
          <cell r="BB444">
            <v>39</v>
          </cell>
          <cell r="BC444">
            <v>55</v>
          </cell>
          <cell r="BD444">
            <v>27</v>
          </cell>
          <cell r="BE444">
            <v>82</v>
          </cell>
          <cell r="BF444">
            <v>447</v>
          </cell>
          <cell r="BG444">
            <v>92</v>
          </cell>
          <cell r="BH444">
            <v>669</v>
          </cell>
          <cell r="BI444">
            <v>89.2</v>
          </cell>
          <cell r="BK444" t="str">
            <v>B</v>
          </cell>
          <cell r="BL444" t="str">
            <v>B+</v>
          </cell>
          <cell r="BM444" t="str">
            <v>A+</v>
          </cell>
          <cell r="BN444" t="str">
            <v>A</v>
          </cell>
          <cell r="BO444" t="str">
            <v>A</v>
          </cell>
          <cell r="BP444" t="str">
            <v>A++</v>
          </cell>
          <cell r="BQ444" t="str">
            <v>A++</v>
          </cell>
          <cell r="BR444" t="str">
            <v>A++</v>
          </cell>
          <cell r="BS444" t="str">
            <v>A++</v>
          </cell>
          <cell r="BT444" t="str">
            <v>A++</v>
          </cell>
          <cell r="BU444" t="str">
            <v>A++</v>
          </cell>
          <cell r="BW444">
            <v>2</v>
          </cell>
          <cell r="BX444">
            <v>4</v>
          </cell>
          <cell r="BY444">
            <v>4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20.5</v>
          </cell>
          <cell r="CI444">
            <v>0</v>
          </cell>
          <cell r="CJ444" t="str">
            <v>Pass</v>
          </cell>
          <cell r="CK444">
            <v>8.8800000000000008</v>
          </cell>
        </row>
        <row r="445">
          <cell r="B445" t="str">
            <v>PIET23CD039</v>
          </cell>
          <cell r="C445" t="str">
            <v>NARESH SUTHAR</v>
          </cell>
          <cell r="D445" t="str">
            <v>23EPTCX039</v>
          </cell>
          <cell r="E445" t="str">
            <v>G-39</v>
          </cell>
          <cell r="F445"/>
          <cell r="G445">
            <v>4</v>
          </cell>
          <cell r="H445">
            <v>9</v>
          </cell>
          <cell r="I445">
            <v>10</v>
          </cell>
          <cell r="J445">
            <v>23</v>
          </cell>
          <cell r="K445">
            <v>4</v>
          </cell>
          <cell r="L445">
            <v>7</v>
          </cell>
          <cell r="M445">
            <v>10</v>
          </cell>
          <cell r="N445">
            <v>21</v>
          </cell>
          <cell r="O445" t="str">
            <v>N</v>
          </cell>
          <cell r="P445">
            <v>10</v>
          </cell>
          <cell r="Q445">
            <v>10</v>
          </cell>
          <cell r="R445">
            <v>20</v>
          </cell>
          <cell r="S445">
            <v>5</v>
          </cell>
          <cell r="T445">
            <v>10</v>
          </cell>
          <cell r="U445">
            <v>10</v>
          </cell>
          <cell r="V445">
            <v>25</v>
          </cell>
          <cell r="W445">
            <v>3</v>
          </cell>
          <cell r="X445">
            <v>8</v>
          </cell>
          <cell r="Y445">
            <v>10</v>
          </cell>
          <cell r="Z445">
            <v>21</v>
          </cell>
          <cell r="AA445">
            <v>110</v>
          </cell>
          <cell r="AB445">
            <v>6</v>
          </cell>
          <cell r="AC445">
            <v>6</v>
          </cell>
          <cell r="AD445">
            <v>40</v>
          </cell>
          <cell r="AE445">
            <v>52</v>
          </cell>
          <cell r="AF445">
            <v>25</v>
          </cell>
          <cell r="AG445">
            <v>77</v>
          </cell>
          <cell r="AH445">
            <v>7</v>
          </cell>
          <cell r="AI445">
            <v>8</v>
          </cell>
          <cell r="AJ445">
            <v>40</v>
          </cell>
          <cell r="AK445">
            <v>55</v>
          </cell>
          <cell r="AL445">
            <v>29</v>
          </cell>
          <cell r="AM445">
            <v>84</v>
          </cell>
          <cell r="AN445">
            <v>8</v>
          </cell>
          <cell r="AO445">
            <v>8</v>
          </cell>
          <cell r="AP445">
            <v>39</v>
          </cell>
          <cell r="AQ445">
            <v>55</v>
          </cell>
          <cell r="AR445">
            <v>33</v>
          </cell>
          <cell r="AS445">
            <v>88</v>
          </cell>
          <cell r="AT445">
            <v>6</v>
          </cell>
          <cell r="AU445">
            <v>6</v>
          </cell>
          <cell r="AV445">
            <v>40</v>
          </cell>
          <cell r="AW445">
            <v>52</v>
          </cell>
          <cell r="AX445">
            <v>31</v>
          </cell>
          <cell r="AY445">
            <v>83</v>
          </cell>
          <cell r="AZ445">
            <v>6</v>
          </cell>
          <cell r="BA445">
            <v>6</v>
          </cell>
          <cell r="BB445">
            <v>35</v>
          </cell>
          <cell r="BC445">
            <v>47</v>
          </cell>
          <cell r="BD445">
            <v>25</v>
          </cell>
          <cell r="BE445">
            <v>72</v>
          </cell>
          <cell r="BF445">
            <v>404</v>
          </cell>
          <cell r="BG445">
            <v>87</v>
          </cell>
          <cell r="BH445">
            <v>601</v>
          </cell>
          <cell r="BI445">
            <v>80.13333333333334</v>
          </cell>
          <cell r="BK445" t="str">
            <v>C+</v>
          </cell>
          <cell r="BL445" t="str">
            <v>D</v>
          </cell>
          <cell r="BM445" t="str">
            <v>E</v>
          </cell>
          <cell r="BN445" t="str">
            <v>C</v>
          </cell>
          <cell r="BO445" t="str">
            <v>C</v>
          </cell>
          <cell r="BP445" t="str">
            <v>A++</v>
          </cell>
          <cell r="BQ445" t="str">
            <v>A+</v>
          </cell>
          <cell r="BR445" t="str">
            <v>A++</v>
          </cell>
          <cell r="BS445" t="str">
            <v>A++</v>
          </cell>
          <cell r="BT445" t="str">
            <v>A</v>
          </cell>
          <cell r="BU445" t="str">
            <v>A++</v>
          </cell>
          <cell r="BW445">
            <v>2</v>
          </cell>
          <cell r="BX445">
            <v>4</v>
          </cell>
          <cell r="BY445">
            <v>4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20.5</v>
          </cell>
          <cell r="CI445">
            <v>0</v>
          </cell>
          <cell r="CJ445" t="str">
            <v>Pass</v>
          </cell>
          <cell r="CK445">
            <v>6.82</v>
          </cell>
        </row>
        <row r="446">
          <cell r="B446" t="str">
            <v>PIET23CD040</v>
          </cell>
          <cell r="C446" t="str">
            <v>NIHAL SHARMA</v>
          </cell>
          <cell r="D446" t="str">
            <v>23EPTCX040</v>
          </cell>
          <cell r="E446" t="str">
            <v>G-40</v>
          </cell>
          <cell r="F446"/>
          <cell r="G446">
            <v>4</v>
          </cell>
          <cell r="H446">
            <v>7</v>
          </cell>
          <cell r="I446">
            <v>10</v>
          </cell>
          <cell r="J446">
            <v>21</v>
          </cell>
          <cell r="K446">
            <v>6</v>
          </cell>
          <cell r="L446">
            <v>10</v>
          </cell>
          <cell r="M446">
            <v>10</v>
          </cell>
          <cell r="N446">
            <v>26</v>
          </cell>
          <cell r="O446">
            <v>7</v>
          </cell>
          <cell r="P446">
            <v>9</v>
          </cell>
          <cell r="Q446">
            <v>10</v>
          </cell>
          <cell r="R446">
            <v>26</v>
          </cell>
          <cell r="S446">
            <v>6</v>
          </cell>
          <cell r="T446">
            <v>7</v>
          </cell>
          <cell r="U446">
            <v>10</v>
          </cell>
          <cell r="V446">
            <v>23</v>
          </cell>
          <cell r="W446">
            <v>3</v>
          </cell>
          <cell r="X446">
            <v>10</v>
          </cell>
          <cell r="Y446">
            <v>10</v>
          </cell>
          <cell r="Z446">
            <v>23</v>
          </cell>
          <cell r="AA446">
            <v>119</v>
          </cell>
          <cell r="AB446">
            <v>7</v>
          </cell>
          <cell r="AC446">
            <v>7</v>
          </cell>
          <cell r="AD446">
            <v>40</v>
          </cell>
          <cell r="AE446">
            <v>54</v>
          </cell>
          <cell r="AF446">
            <v>34</v>
          </cell>
          <cell r="AG446">
            <v>88</v>
          </cell>
          <cell r="AH446">
            <v>8</v>
          </cell>
          <cell r="AI446">
            <v>7</v>
          </cell>
          <cell r="AJ446">
            <v>40</v>
          </cell>
          <cell r="AK446">
            <v>55</v>
          </cell>
          <cell r="AL446">
            <v>34</v>
          </cell>
          <cell r="AM446">
            <v>89</v>
          </cell>
          <cell r="AN446">
            <v>9</v>
          </cell>
          <cell r="AO446">
            <v>10</v>
          </cell>
          <cell r="AP446">
            <v>38</v>
          </cell>
          <cell r="AQ446">
            <v>57</v>
          </cell>
          <cell r="AR446">
            <v>30</v>
          </cell>
          <cell r="AS446">
            <v>87</v>
          </cell>
          <cell r="AT446">
            <v>8</v>
          </cell>
          <cell r="AU446">
            <v>6</v>
          </cell>
          <cell r="AV446">
            <v>40</v>
          </cell>
          <cell r="AW446">
            <v>54</v>
          </cell>
          <cell r="AX446">
            <v>25</v>
          </cell>
          <cell r="AY446">
            <v>79</v>
          </cell>
          <cell r="AZ446">
            <v>10</v>
          </cell>
          <cell r="BA446">
            <v>8</v>
          </cell>
          <cell r="BB446">
            <v>39</v>
          </cell>
          <cell r="BC446">
            <v>57</v>
          </cell>
          <cell r="BD446">
            <v>29</v>
          </cell>
          <cell r="BE446">
            <v>86</v>
          </cell>
          <cell r="BF446">
            <v>429</v>
          </cell>
          <cell r="BG446">
            <v>87</v>
          </cell>
          <cell r="BH446">
            <v>635</v>
          </cell>
          <cell r="BI446">
            <v>84.666666666666671</v>
          </cell>
          <cell r="BK446" t="str">
            <v>C</v>
          </cell>
          <cell r="BL446" t="str">
            <v>E+</v>
          </cell>
          <cell r="BM446" t="str">
            <v>C</v>
          </cell>
          <cell r="BN446" t="str">
            <v>C</v>
          </cell>
          <cell r="BO446" t="str">
            <v>E+</v>
          </cell>
          <cell r="BP446" t="str">
            <v>A++</v>
          </cell>
          <cell r="BQ446" t="str">
            <v>A++</v>
          </cell>
          <cell r="BR446" t="str">
            <v>A++</v>
          </cell>
          <cell r="BS446" t="str">
            <v>A+</v>
          </cell>
          <cell r="BT446" t="str">
            <v>A++</v>
          </cell>
          <cell r="BU446" t="str">
            <v>A++</v>
          </cell>
          <cell r="BW446">
            <v>2</v>
          </cell>
          <cell r="BX446">
            <v>4</v>
          </cell>
          <cell r="BY446">
            <v>4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20.5</v>
          </cell>
          <cell r="CI446">
            <v>0</v>
          </cell>
          <cell r="CJ446" t="str">
            <v>Pass</v>
          </cell>
          <cell r="CK446">
            <v>7.12</v>
          </cell>
        </row>
        <row r="447">
          <cell r="B447" t="str">
            <v>PIET23CD041</v>
          </cell>
          <cell r="C447" t="str">
            <v>NILESH KUMAR</v>
          </cell>
          <cell r="D447" t="str">
            <v>23EPTCX041</v>
          </cell>
          <cell r="E447" t="str">
            <v>G-41</v>
          </cell>
          <cell r="F447"/>
          <cell r="G447">
            <v>7</v>
          </cell>
          <cell r="H447">
            <v>10</v>
          </cell>
          <cell r="I447">
            <v>10</v>
          </cell>
          <cell r="J447">
            <v>27</v>
          </cell>
          <cell r="K447">
            <v>5</v>
          </cell>
          <cell r="L447">
            <v>10</v>
          </cell>
          <cell r="M447">
            <v>10</v>
          </cell>
          <cell r="N447">
            <v>25</v>
          </cell>
          <cell r="O447" t="str">
            <v>N</v>
          </cell>
          <cell r="P447">
            <v>10</v>
          </cell>
          <cell r="Q447">
            <v>10</v>
          </cell>
          <cell r="R447">
            <v>20</v>
          </cell>
          <cell r="S447">
            <v>5</v>
          </cell>
          <cell r="T447">
            <v>10</v>
          </cell>
          <cell r="U447">
            <v>10</v>
          </cell>
          <cell r="V447">
            <v>25</v>
          </cell>
          <cell r="W447">
            <v>2</v>
          </cell>
          <cell r="X447">
            <v>10</v>
          </cell>
          <cell r="Y447">
            <v>10</v>
          </cell>
          <cell r="Z447">
            <v>22</v>
          </cell>
          <cell r="AA447">
            <v>119</v>
          </cell>
          <cell r="AB447">
            <v>7</v>
          </cell>
          <cell r="AC447">
            <v>7</v>
          </cell>
          <cell r="AD447">
            <v>40</v>
          </cell>
          <cell r="AE447">
            <v>54</v>
          </cell>
          <cell r="AF447">
            <v>35</v>
          </cell>
          <cell r="AG447">
            <v>89</v>
          </cell>
          <cell r="AH447">
            <v>7</v>
          </cell>
          <cell r="AI447">
            <v>7</v>
          </cell>
          <cell r="AJ447">
            <v>40</v>
          </cell>
          <cell r="AK447">
            <v>54</v>
          </cell>
          <cell r="AL447">
            <v>33</v>
          </cell>
          <cell r="AM447">
            <v>87</v>
          </cell>
          <cell r="AN447">
            <v>8</v>
          </cell>
          <cell r="AO447">
            <v>8</v>
          </cell>
          <cell r="AP447">
            <v>39</v>
          </cell>
          <cell r="AQ447">
            <v>55</v>
          </cell>
          <cell r="AR447">
            <v>33</v>
          </cell>
          <cell r="AS447">
            <v>88</v>
          </cell>
          <cell r="AT447">
            <v>9</v>
          </cell>
          <cell r="AU447">
            <v>8</v>
          </cell>
          <cell r="AV447">
            <v>40</v>
          </cell>
          <cell r="AW447">
            <v>57</v>
          </cell>
          <cell r="AX447">
            <v>37</v>
          </cell>
          <cell r="AY447">
            <v>94</v>
          </cell>
          <cell r="AZ447">
            <v>7</v>
          </cell>
          <cell r="BA447">
            <v>7</v>
          </cell>
          <cell r="BB447">
            <v>39</v>
          </cell>
          <cell r="BC447">
            <v>53</v>
          </cell>
          <cell r="BD447">
            <v>27</v>
          </cell>
          <cell r="BE447">
            <v>80</v>
          </cell>
          <cell r="BF447">
            <v>438</v>
          </cell>
          <cell r="BG447">
            <v>93</v>
          </cell>
          <cell r="BH447">
            <v>650</v>
          </cell>
          <cell r="BI447">
            <v>86.666666666666671</v>
          </cell>
          <cell r="BK447" t="str">
            <v>D+</v>
          </cell>
          <cell r="BL447" t="str">
            <v>A+</v>
          </cell>
          <cell r="BM447" t="str">
            <v>D+</v>
          </cell>
          <cell r="BN447" t="str">
            <v>B</v>
          </cell>
          <cell r="BO447" t="str">
            <v>C+</v>
          </cell>
          <cell r="BP447" t="str">
            <v>A++</v>
          </cell>
          <cell r="BQ447" t="str">
            <v>A++</v>
          </cell>
          <cell r="BR447" t="str">
            <v>A++</v>
          </cell>
          <cell r="BS447" t="str">
            <v>A++</v>
          </cell>
          <cell r="BT447" t="str">
            <v>A+</v>
          </cell>
          <cell r="BU447" t="str">
            <v>A++</v>
          </cell>
          <cell r="BW447">
            <v>2</v>
          </cell>
          <cell r="BX447">
            <v>4</v>
          </cell>
          <cell r="BY447">
            <v>4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20.5</v>
          </cell>
          <cell r="CI447">
            <v>0</v>
          </cell>
          <cell r="CJ447" t="str">
            <v>Pass</v>
          </cell>
          <cell r="CK447">
            <v>8.02</v>
          </cell>
        </row>
        <row r="448">
          <cell r="B448" t="str">
            <v>PIET23CD042</v>
          </cell>
          <cell r="C448" t="str">
            <v>PRATYUSHA MISHRA</v>
          </cell>
          <cell r="D448" t="str">
            <v>23EPTCX042</v>
          </cell>
          <cell r="E448" t="str">
            <v>G-42</v>
          </cell>
          <cell r="F448"/>
          <cell r="G448">
            <v>6</v>
          </cell>
          <cell r="H448">
            <v>10</v>
          </cell>
          <cell r="I448">
            <v>10</v>
          </cell>
          <cell r="J448">
            <v>26</v>
          </cell>
          <cell r="K448">
            <v>7</v>
          </cell>
          <cell r="L448">
            <v>10</v>
          </cell>
          <cell r="M448">
            <v>10</v>
          </cell>
          <cell r="N448">
            <v>27</v>
          </cell>
          <cell r="O448">
            <v>8</v>
          </cell>
          <cell r="P448">
            <v>10</v>
          </cell>
          <cell r="Q448">
            <v>10</v>
          </cell>
          <cell r="R448">
            <v>28</v>
          </cell>
          <cell r="S448">
            <v>5</v>
          </cell>
          <cell r="T448">
            <v>10</v>
          </cell>
          <cell r="U448">
            <v>10</v>
          </cell>
          <cell r="V448">
            <v>25</v>
          </cell>
          <cell r="W448">
            <v>5</v>
          </cell>
          <cell r="X448">
            <v>10</v>
          </cell>
          <cell r="Y448">
            <v>10</v>
          </cell>
          <cell r="Z448">
            <v>25</v>
          </cell>
          <cell r="AA448">
            <v>131</v>
          </cell>
          <cell r="AB448">
            <v>9</v>
          </cell>
          <cell r="AC448">
            <v>9</v>
          </cell>
          <cell r="AD448">
            <v>40</v>
          </cell>
          <cell r="AE448">
            <v>58</v>
          </cell>
          <cell r="AF448">
            <v>38</v>
          </cell>
          <cell r="AG448">
            <v>96</v>
          </cell>
          <cell r="AH448">
            <v>8</v>
          </cell>
          <cell r="AI448">
            <v>9</v>
          </cell>
          <cell r="AJ448">
            <v>32</v>
          </cell>
          <cell r="AK448">
            <v>49</v>
          </cell>
          <cell r="AL448">
            <v>33</v>
          </cell>
          <cell r="AM448">
            <v>82</v>
          </cell>
          <cell r="AN448">
            <v>8</v>
          </cell>
          <cell r="AO448">
            <v>8</v>
          </cell>
          <cell r="AP448">
            <v>38</v>
          </cell>
          <cell r="AQ448">
            <v>54</v>
          </cell>
          <cell r="AR448">
            <v>31</v>
          </cell>
          <cell r="AS448">
            <v>85</v>
          </cell>
          <cell r="AT448">
            <v>10</v>
          </cell>
          <cell r="AU448">
            <v>9</v>
          </cell>
          <cell r="AV448">
            <v>40</v>
          </cell>
          <cell r="AW448">
            <v>59</v>
          </cell>
          <cell r="AX448">
            <v>36</v>
          </cell>
          <cell r="AY448">
            <v>95</v>
          </cell>
          <cell r="AZ448">
            <v>7</v>
          </cell>
          <cell r="BA448">
            <v>6</v>
          </cell>
          <cell r="BB448">
            <v>27</v>
          </cell>
          <cell r="BC448">
            <v>40</v>
          </cell>
          <cell r="BD448">
            <v>27</v>
          </cell>
          <cell r="BE448">
            <v>67</v>
          </cell>
          <cell r="BF448">
            <v>425</v>
          </cell>
          <cell r="BG448">
            <v>94</v>
          </cell>
          <cell r="BH448">
            <v>650</v>
          </cell>
          <cell r="BI448">
            <v>86.666666666666671</v>
          </cell>
          <cell r="BK448" t="str">
            <v>A++</v>
          </cell>
          <cell r="BL448" t="str">
            <v>C</v>
          </cell>
          <cell r="BM448" t="str">
            <v>C+</v>
          </cell>
          <cell r="BN448" t="str">
            <v>A++</v>
          </cell>
          <cell r="BO448" t="str">
            <v>A</v>
          </cell>
          <cell r="BP448" t="str">
            <v>A++</v>
          </cell>
          <cell r="BQ448" t="str">
            <v>A++</v>
          </cell>
          <cell r="BR448" t="str">
            <v>A++</v>
          </cell>
          <cell r="BS448" t="str">
            <v>A++</v>
          </cell>
          <cell r="BT448" t="str">
            <v>B+</v>
          </cell>
          <cell r="BU448" t="str">
            <v>A++</v>
          </cell>
          <cell r="BW448">
            <v>2</v>
          </cell>
          <cell r="BX448">
            <v>4</v>
          </cell>
          <cell r="BY448">
            <v>4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20.5</v>
          </cell>
          <cell r="CI448">
            <v>0</v>
          </cell>
          <cell r="CJ448" t="str">
            <v>Pass</v>
          </cell>
          <cell r="CK448">
            <v>8.44</v>
          </cell>
        </row>
        <row r="449">
          <cell r="B449" t="str">
            <v>PIET23CD043</v>
          </cell>
          <cell r="C449" t="str">
            <v>PREETI SHEKHAWAT</v>
          </cell>
          <cell r="D449" t="str">
            <v>23EPTCX043</v>
          </cell>
          <cell r="E449" t="str">
            <v>G-43</v>
          </cell>
          <cell r="F449"/>
          <cell r="G449">
            <v>3</v>
          </cell>
          <cell r="H449">
            <v>10</v>
          </cell>
          <cell r="I449">
            <v>10</v>
          </cell>
          <cell r="J449">
            <v>23</v>
          </cell>
          <cell r="K449">
            <v>8</v>
          </cell>
          <cell r="L449">
            <v>8</v>
          </cell>
          <cell r="M449">
            <v>10</v>
          </cell>
          <cell r="N449">
            <v>26</v>
          </cell>
          <cell r="O449">
            <v>8</v>
          </cell>
          <cell r="P449">
            <v>10</v>
          </cell>
          <cell r="Q449">
            <v>10</v>
          </cell>
          <cell r="R449">
            <v>28</v>
          </cell>
          <cell r="S449">
            <v>7</v>
          </cell>
          <cell r="T449">
            <v>9</v>
          </cell>
          <cell r="U449">
            <v>10</v>
          </cell>
          <cell r="V449">
            <v>26</v>
          </cell>
          <cell r="W449">
            <v>5</v>
          </cell>
          <cell r="X449">
            <v>10</v>
          </cell>
          <cell r="Y449">
            <v>10</v>
          </cell>
          <cell r="Z449">
            <v>25</v>
          </cell>
          <cell r="AA449">
            <v>128</v>
          </cell>
          <cell r="AB449">
            <v>10</v>
          </cell>
          <cell r="AC449">
            <v>9</v>
          </cell>
          <cell r="AD449">
            <v>40</v>
          </cell>
          <cell r="AE449">
            <v>59</v>
          </cell>
          <cell r="AF449">
            <v>34</v>
          </cell>
          <cell r="AG449">
            <v>93</v>
          </cell>
          <cell r="AH449">
            <v>9</v>
          </cell>
          <cell r="AI449">
            <v>8</v>
          </cell>
          <cell r="AJ449">
            <v>40</v>
          </cell>
          <cell r="AK449">
            <v>57</v>
          </cell>
          <cell r="AL449">
            <v>36</v>
          </cell>
          <cell r="AM449">
            <v>93</v>
          </cell>
          <cell r="AN449">
            <v>9</v>
          </cell>
          <cell r="AO449">
            <v>9</v>
          </cell>
          <cell r="AP449">
            <v>40</v>
          </cell>
          <cell r="AQ449">
            <v>58</v>
          </cell>
          <cell r="AR449">
            <v>35</v>
          </cell>
          <cell r="AS449">
            <v>93</v>
          </cell>
          <cell r="AT449">
            <v>10</v>
          </cell>
          <cell r="AU449">
            <v>8</v>
          </cell>
          <cell r="AV449">
            <v>40</v>
          </cell>
          <cell r="AW449">
            <v>58</v>
          </cell>
          <cell r="AX449">
            <v>39</v>
          </cell>
          <cell r="AY449">
            <v>97</v>
          </cell>
          <cell r="AZ449">
            <v>9</v>
          </cell>
          <cell r="BA449">
            <v>10</v>
          </cell>
          <cell r="BB449">
            <v>40</v>
          </cell>
          <cell r="BC449">
            <v>59</v>
          </cell>
          <cell r="BD449">
            <v>36</v>
          </cell>
          <cell r="BE449">
            <v>95</v>
          </cell>
          <cell r="BF449">
            <v>471</v>
          </cell>
          <cell r="BG449">
            <v>100</v>
          </cell>
          <cell r="BH449">
            <v>699</v>
          </cell>
          <cell r="BI449">
            <v>93.2</v>
          </cell>
          <cell r="BK449" t="str">
            <v>A++</v>
          </cell>
          <cell r="BL449" t="str">
            <v>D+</v>
          </cell>
          <cell r="BM449" t="str">
            <v>B</v>
          </cell>
          <cell r="BN449" t="str">
            <v>A+</v>
          </cell>
          <cell r="BO449" t="str">
            <v>B</v>
          </cell>
          <cell r="BP449" t="str">
            <v>A++</v>
          </cell>
          <cell r="BQ449" t="str">
            <v>A++</v>
          </cell>
          <cell r="BR449" t="str">
            <v>A++</v>
          </cell>
          <cell r="BS449" t="str">
            <v>A++</v>
          </cell>
          <cell r="BT449" t="str">
            <v>A++</v>
          </cell>
          <cell r="BU449" t="str">
            <v>A++</v>
          </cell>
          <cell r="BW449">
            <v>2</v>
          </cell>
          <cell r="BX449">
            <v>4</v>
          </cell>
          <cell r="BY449">
            <v>4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20.5</v>
          </cell>
          <cell r="CI449">
            <v>0</v>
          </cell>
          <cell r="CJ449" t="str">
            <v>Pass</v>
          </cell>
          <cell r="CK449">
            <v>8.39</v>
          </cell>
        </row>
        <row r="450">
          <cell r="B450" t="str">
            <v>PIET23CD044</v>
          </cell>
          <cell r="C450" t="str">
            <v>PURUSHOTTAM KUMAR</v>
          </cell>
          <cell r="D450" t="str">
            <v>23EPTCX044</v>
          </cell>
          <cell r="E450" t="str">
            <v>G-44</v>
          </cell>
          <cell r="F450"/>
          <cell r="G450">
            <v>5</v>
          </cell>
          <cell r="H450" t="str">
            <v>A</v>
          </cell>
          <cell r="I450">
            <v>10</v>
          </cell>
          <cell r="J450">
            <v>15</v>
          </cell>
          <cell r="K450">
            <v>5</v>
          </cell>
          <cell r="L450" t="str">
            <v>N</v>
          </cell>
          <cell r="M450">
            <v>10</v>
          </cell>
          <cell r="N450">
            <v>15</v>
          </cell>
          <cell r="O450" t="str">
            <v>N</v>
          </cell>
          <cell r="P450">
            <v>7</v>
          </cell>
          <cell r="Q450">
            <v>8</v>
          </cell>
          <cell r="R450">
            <v>15</v>
          </cell>
          <cell r="S450">
            <v>5</v>
          </cell>
          <cell r="T450">
            <v>7</v>
          </cell>
          <cell r="U450">
            <v>10</v>
          </cell>
          <cell r="V450">
            <v>22</v>
          </cell>
          <cell r="W450">
            <v>1</v>
          </cell>
          <cell r="X450">
            <v>6</v>
          </cell>
          <cell r="Y450">
            <v>10</v>
          </cell>
          <cell r="Z450">
            <v>17</v>
          </cell>
          <cell r="AA450">
            <v>84</v>
          </cell>
          <cell r="AB450">
            <v>5</v>
          </cell>
          <cell r="AC450" t="str">
            <v>A</v>
          </cell>
          <cell r="AD450">
            <v>32</v>
          </cell>
          <cell r="AE450">
            <v>37</v>
          </cell>
          <cell r="AF450">
            <v>16</v>
          </cell>
          <cell r="AG450">
            <v>53</v>
          </cell>
          <cell r="AH450">
            <v>6</v>
          </cell>
          <cell r="AI450">
            <v>6</v>
          </cell>
          <cell r="AJ450">
            <v>33</v>
          </cell>
          <cell r="AK450">
            <v>45</v>
          </cell>
          <cell r="AL450">
            <v>31</v>
          </cell>
          <cell r="AM450">
            <v>76</v>
          </cell>
          <cell r="AN450">
            <v>9</v>
          </cell>
          <cell r="AO450" t="str">
            <v>A</v>
          </cell>
          <cell r="AP450">
            <v>34</v>
          </cell>
          <cell r="AQ450">
            <v>43</v>
          </cell>
          <cell r="AR450">
            <v>28</v>
          </cell>
          <cell r="AS450">
            <v>71</v>
          </cell>
          <cell r="AT450">
            <v>6</v>
          </cell>
          <cell r="AU450" t="str">
            <v>A</v>
          </cell>
          <cell r="AV450">
            <v>37</v>
          </cell>
          <cell r="AW450">
            <v>43</v>
          </cell>
          <cell r="AX450">
            <v>23</v>
          </cell>
          <cell r="AY450">
            <v>66</v>
          </cell>
          <cell r="AZ450">
            <v>5</v>
          </cell>
          <cell r="BA450" t="str">
            <v>A</v>
          </cell>
          <cell r="BB450">
            <v>9</v>
          </cell>
          <cell r="BC450">
            <v>14</v>
          </cell>
          <cell r="BD450">
            <v>9</v>
          </cell>
          <cell r="BE450">
            <v>23</v>
          </cell>
          <cell r="BF450">
            <v>289</v>
          </cell>
          <cell r="BG450">
            <v>64</v>
          </cell>
          <cell r="BH450">
            <v>437</v>
          </cell>
          <cell r="BI450">
            <v>58.266666666666666</v>
          </cell>
          <cell r="BK450" t="str">
            <v>B</v>
          </cell>
          <cell r="BL450" t="str">
            <v>F</v>
          </cell>
          <cell r="BM450" t="str">
            <v>F</v>
          </cell>
          <cell r="BN450" t="str">
            <v>F</v>
          </cell>
          <cell r="BO450" t="str">
            <v>F</v>
          </cell>
          <cell r="BP450" t="str">
            <v>A+</v>
          </cell>
          <cell r="BQ450" t="str">
            <v>D+</v>
          </cell>
          <cell r="BR450" t="str">
            <v>B+</v>
          </cell>
          <cell r="BS450" t="str">
            <v>B</v>
          </cell>
          <cell r="BT450" t="str">
            <v>F</v>
          </cell>
          <cell r="BU450" t="str">
            <v>B</v>
          </cell>
          <cell r="BW450">
            <v>2</v>
          </cell>
          <cell r="BX450">
            <v>4</v>
          </cell>
          <cell r="BY450">
            <v>4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20.5</v>
          </cell>
          <cell r="CI450">
            <v>5</v>
          </cell>
          <cell r="CJ450" t="str">
            <v>Fail</v>
          </cell>
          <cell r="CK450">
            <v>2.5975609756097562</v>
          </cell>
        </row>
        <row r="451">
          <cell r="B451" t="str">
            <v>PIET23CD045</v>
          </cell>
          <cell r="C451" t="str">
            <v>RAHUL BIJARNIYA</v>
          </cell>
          <cell r="D451" t="str">
            <v>23EPTCX045</v>
          </cell>
          <cell r="E451" t="str">
            <v>G-45</v>
          </cell>
          <cell r="F451"/>
          <cell r="G451">
            <v>3</v>
          </cell>
          <cell r="H451">
            <v>7</v>
          </cell>
          <cell r="I451">
            <v>10</v>
          </cell>
          <cell r="J451">
            <v>20</v>
          </cell>
          <cell r="K451">
            <v>4</v>
          </cell>
          <cell r="L451">
            <v>6</v>
          </cell>
          <cell r="M451">
            <v>10</v>
          </cell>
          <cell r="N451">
            <v>20</v>
          </cell>
          <cell r="O451">
            <v>6</v>
          </cell>
          <cell r="P451">
            <v>10</v>
          </cell>
          <cell r="Q451">
            <v>9</v>
          </cell>
          <cell r="R451">
            <v>25</v>
          </cell>
          <cell r="S451">
            <v>3</v>
          </cell>
          <cell r="T451">
            <v>8</v>
          </cell>
          <cell r="U451">
            <v>9</v>
          </cell>
          <cell r="V451">
            <v>20</v>
          </cell>
          <cell r="W451">
            <v>3</v>
          </cell>
          <cell r="X451">
            <v>8</v>
          </cell>
          <cell r="Y451">
            <v>10</v>
          </cell>
          <cell r="Z451">
            <v>21</v>
          </cell>
          <cell r="AA451">
            <v>106</v>
          </cell>
          <cell r="AB451">
            <v>7</v>
          </cell>
          <cell r="AC451">
            <v>7</v>
          </cell>
          <cell r="AD451">
            <v>36</v>
          </cell>
          <cell r="AE451">
            <v>50</v>
          </cell>
          <cell r="AF451">
            <v>26</v>
          </cell>
          <cell r="AG451">
            <v>76</v>
          </cell>
          <cell r="AH451">
            <v>8</v>
          </cell>
          <cell r="AI451">
            <v>7</v>
          </cell>
          <cell r="AJ451">
            <v>40</v>
          </cell>
          <cell r="AK451">
            <v>55</v>
          </cell>
          <cell r="AL451">
            <v>34</v>
          </cell>
          <cell r="AM451">
            <v>89</v>
          </cell>
          <cell r="AN451">
            <v>7</v>
          </cell>
          <cell r="AO451">
            <v>8</v>
          </cell>
          <cell r="AP451">
            <v>34</v>
          </cell>
          <cell r="AQ451">
            <v>49</v>
          </cell>
          <cell r="AR451">
            <v>29</v>
          </cell>
          <cell r="AS451">
            <v>78</v>
          </cell>
          <cell r="AT451">
            <v>7</v>
          </cell>
          <cell r="AU451">
            <v>8</v>
          </cell>
          <cell r="AV451">
            <v>38</v>
          </cell>
          <cell r="AW451">
            <v>53</v>
          </cell>
          <cell r="AX451">
            <v>29</v>
          </cell>
          <cell r="AY451">
            <v>82</v>
          </cell>
          <cell r="AZ451">
            <v>6</v>
          </cell>
          <cell r="BA451">
            <v>5</v>
          </cell>
          <cell r="BB451">
            <v>37</v>
          </cell>
          <cell r="BC451">
            <v>48</v>
          </cell>
          <cell r="BD451">
            <v>34</v>
          </cell>
          <cell r="BE451">
            <v>82</v>
          </cell>
          <cell r="BF451">
            <v>407</v>
          </cell>
          <cell r="BG451">
            <v>81</v>
          </cell>
          <cell r="BH451">
            <v>594</v>
          </cell>
          <cell r="BI451">
            <v>79.2</v>
          </cell>
          <cell r="BK451" t="str">
            <v>A+</v>
          </cell>
          <cell r="BL451" t="str">
            <v>E+</v>
          </cell>
          <cell r="BM451" t="str">
            <v>E+</v>
          </cell>
          <cell r="BN451" t="str">
            <v>C</v>
          </cell>
          <cell r="BO451" t="str">
            <v>D</v>
          </cell>
          <cell r="BP451" t="str">
            <v>A++</v>
          </cell>
          <cell r="BQ451" t="str">
            <v>A+</v>
          </cell>
          <cell r="BR451" t="str">
            <v>A+</v>
          </cell>
          <cell r="BS451" t="str">
            <v>A++</v>
          </cell>
          <cell r="BT451" t="str">
            <v>A++</v>
          </cell>
          <cell r="BU451" t="str">
            <v>A++</v>
          </cell>
          <cell r="BW451">
            <v>2</v>
          </cell>
          <cell r="BX451">
            <v>4</v>
          </cell>
          <cell r="BY451">
            <v>4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20.5</v>
          </cell>
          <cell r="CI451">
            <v>0</v>
          </cell>
          <cell r="CJ451" t="str">
            <v>Pass</v>
          </cell>
          <cell r="CK451">
            <v>7.05</v>
          </cell>
        </row>
        <row r="452">
          <cell r="B452" t="str">
            <v>PIET23CD046</v>
          </cell>
          <cell r="C452" t="str">
            <v>RAHUL VARYANI</v>
          </cell>
          <cell r="D452" t="str">
            <v>23EPTCX046</v>
          </cell>
          <cell r="E452" t="str">
            <v>G-46</v>
          </cell>
          <cell r="F452"/>
          <cell r="G452">
            <v>8</v>
          </cell>
          <cell r="H452">
            <v>10</v>
          </cell>
          <cell r="I452">
            <v>10</v>
          </cell>
          <cell r="J452">
            <v>28</v>
          </cell>
          <cell r="K452">
            <v>9</v>
          </cell>
          <cell r="L452">
            <v>9</v>
          </cell>
          <cell r="M452">
            <v>10</v>
          </cell>
          <cell r="N452">
            <v>28</v>
          </cell>
          <cell r="O452">
            <v>8</v>
          </cell>
          <cell r="P452">
            <v>10</v>
          </cell>
          <cell r="Q452">
            <v>10</v>
          </cell>
          <cell r="R452">
            <v>28</v>
          </cell>
          <cell r="S452">
            <v>9</v>
          </cell>
          <cell r="T452">
            <v>9</v>
          </cell>
          <cell r="U452">
            <v>10</v>
          </cell>
          <cell r="V452">
            <v>28</v>
          </cell>
          <cell r="W452">
            <v>7</v>
          </cell>
          <cell r="X452">
            <v>10</v>
          </cell>
          <cell r="Y452">
            <v>10</v>
          </cell>
          <cell r="Z452">
            <v>27</v>
          </cell>
          <cell r="AA452">
            <v>139</v>
          </cell>
          <cell r="AB452">
            <v>7</v>
          </cell>
          <cell r="AC452">
            <v>10</v>
          </cell>
          <cell r="AD452">
            <v>40</v>
          </cell>
          <cell r="AE452">
            <v>57</v>
          </cell>
          <cell r="AF452">
            <v>38</v>
          </cell>
          <cell r="AG452">
            <v>95</v>
          </cell>
          <cell r="AH452">
            <v>9</v>
          </cell>
          <cell r="AI452">
            <v>8</v>
          </cell>
          <cell r="AJ452">
            <v>40</v>
          </cell>
          <cell r="AK452">
            <v>57</v>
          </cell>
          <cell r="AL452">
            <v>33</v>
          </cell>
          <cell r="AM452">
            <v>90</v>
          </cell>
          <cell r="AN452">
            <v>10</v>
          </cell>
          <cell r="AO452">
            <v>10</v>
          </cell>
          <cell r="AP452">
            <v>40</v>
          </cell>
          <cell r="AQ452">
            <v>60</v>
          </cell>
          <cell r="AR452">
            <v>35</v>
          </cell>
          <cell r="AS452">
            <v>95</v>
          </cell>
          <cell r="AT452">
            <v>10</v>
          </cell>
          <cell r="AU452">
            <v>9</v>
          </cell>
          <cell r="AV452">
            <v>40</v>
          </cell>
          <cell r="AW452">
            <v>59</v>
          </cell>
          <cell r="AX452">
            <v>35</v>
          </cell>
          <cell r="AY452">
            <v>94</v>
          </cell>
          <cell r="AZ452">
            <v>9</v>
          </cell>
          <cell r="BA452">
            <v>8</v>
          </cell>
          <cell r="BB452">
            <v>40</v>
          </cell>
          <cell r="BC452">
            <v>57</v>
          </cell>
          <cell r="BD452">
            <v>34</v>
          </cell>
          <cell r="BE452">
            <v>91</v>
          </cell>
          <cell r="BF452">
            <v>465</v>
          </cell>
          <cell r="BG452">
            <v>77</v>
          </cell>
          <cell r="BH452">
            <v>681</v>
          </cell>
          <cell r="BI452">
            <v>90.8</v>
          </cell>
          <cell r="BK452" t="str">
            <v>A++</v>
          </cell>
          <cell r="BL452" t="str">
            <v>B+</v>
          </cell>
          <cell r="BM452" t="str">
            <v>B+</v>
          </cell>
          <cell r="BN452" t="str">
            <v>A+</v>
          </cell>
          <cell r="BO452" t="str">
            <v>B+</v>
          </cell>
          <cell r="BP452" t="str">
            <v>A++</v>
          </cell>
          <cell r="BQ452" t="str">
            <v>A++</v>
          </cell>
          <cell r="BR452" t="str">
            <v>A++</v>
          </cell>
          <cell r="BS452" t="str">
            <v>A++</v>
          </cell>
          <cell r="BT452" t="str">
            <v>A++</v>
          </cell>
          <cell r="BU452" t="str">
            <v>A+</v>
          </cell>
          <cell r="BW452">
            <v>2</v>
          </cell>
          <cell r="BX452">
            <v>4</v>
          </cell>
          <cell r="BY452">
            <v>4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20.5</v>
          </cell>
          <cell r="CI452">
            <v>0</v>
          </cell>
          <cell r="CJ452" t="str">
            <v>Pass</v>
          </cell>
          <cell r="CK452">
            <v>8.9</v>
          </cell>
        </row>
        <row r="453">
          <cell r="B453" t="str">
            <v>PIET23CD047</v>
          </cell>
          <cell r="C453" t="str">
            <v>RAJPUT SHIVANI VIKRAM</v>
          </cell>
          <cell r="D453" t="str">
            <v>23EPTCX047</v>
          </cell>
          <cell r="E453" t="str">
            <v>G-47</v>
          </cell>
          <cell r="F453"/>
          <cell r="G453">
            <v>4</v>
          </cell>
          <cell r="H453">
            <v>9</v>
          </cell>
          <cell r="I453">
            <v>10</v>
          </cell>
          <cell r="J453">
            <v>23</v>
          </cell>
          <cell r="K453">
            <v>5</v>
          </cell>
          <cell r="L453">
            <v>8</v>
          </cell>
          <cell r="M453">
            <v>10</v>
          </cell>
          <cell r="N453">
            <v>23</v>
          </cell>
          <cell r="O453">
            <v>7</v>
          </cell>
          <cell r="P453">
            <v>10</v>
          </cell>
          <cell r="Q453">
            <v>10</v>
          </cell>
          <cell r="R453">
            <v>27</v>
          </cell>
          <cell r="S453">
            <v>5</v>
          </cell>
          <cell r="T453">
            <v>9</v>
          </cell>
          <cell r="U453">
            <v>10</v>
          </cell>
          <cell r="V453">
            <v>24</v>
          </cell>
          <cell r="W453">
            <v>2</v>
          </cell>
          <cell r="X453">
            <v>10</v>
          </cell>
          <cell r="Y453">
            <v>10</v>
          </cell>
          <cell r="Z453">
            <v>22</v>
          </cell>
          <cell r="AA453">
            <v>119</v>
          </cell>
          <cell r="AB453">
            <v>6</v>
          </cell>
          <cell r="AC453">
            <v>8</v>
          </cell>
          <cell r="AD453">
            <v>37</v>
          </cell>
          <cell r="AE453">
            <v>51</v>
          </cell>
          <cell r="AF453">
            <v>32</v>
          </cell>
          <cell r="AG453">
            <v>83</v>
          </cell>
          <cell r="AH453">
            <v>9</v>
          </cell>
          <cell r="AI453">
            <v>7</v>
          </cell>
          <cell r="AJ453">
            <v>38</v>
          </cell>
          <cell r="AK453">
            <v>54</v>
          </cell>
          <cell r="AL453">
            <v>34</v>
          </cell>
          <cell r="AM453">
            <v>88</v>
          </cell>
          <cell r="AN453">
            <v>9</v>
          </cell>
          <cell r="AO453">
            <v>8</v>
          </cell>
          <cell r="AP453">
            <v>36</v>
          </cell>
          <cell r="AQ453">
            <v>53</v>
          </cell>
          <cell r="AR453">
            <v>29</v>
          </cell>
          <cell r="AS453">
            <v>82</v>
          </cell>
          <cell r="AT453">
            <v>9</v>
          </cell>
          <cell r="AU453">
            <v>9</v>
          </cell>
          <cell r="AV453">
            <v>40</v>
          </cell>
          <cell r="AW453">
            <v>58</v>
          </cell>
          <cell r="AX453">
            <v>29</v>
          </cell>
          <cell r="AY453">
            <v>87</v>
          </cell>
          <cell r="AZ453">
            <v>7</v>
          </cell>
          <cell r="BA453">
            <v>7</v>
          </cell>
          <cell r="BB453">
            <v>38</v>
          </cell>
          <cell r="BC453">
            <v>52</v>
          </cell>
          <cell r="BD453">
            <v>33</v>
          </cell>
          <cell r="BE453">
            <v>85</v>
          </cell>
          <cell r="BF453">
            <v>425</v>
          </cell>
          <cell r="BG453">
            <v>86</v>
          </cell>
          <cell r="BH453">
            <v>630</v>
          </cell>
          <cell r="BI453">
            <v>84</v>
          </cell>
          <cell r="BK453" t="str">
            <v>A++</v>
          </cell>
          <cell r="BL453" t="str">
            <v>D</v>
          </cell>
          <cell r="BM453" t="str">
            <v>D+</v>
          </cell>
          <cell r="BN453" t="str">
            <v>B</v>
          </cell>
          <cell r="BO453" t="str">
            <v>D+</v>
          </cell>
          <cell r="BP453" t="str">
            <v>A++</v>
          </cell>
          <cell r="BQ453" t="str">
            <v>A++</v>
          </cell>
          <cell r="BR453" t="str">
            <v>A++</v>
          </cell>
          <cell r="BS453" t="str">
            <v>A++</v>
          </cell>
          <cell r="BT453" t="str">
            <v>A++</v>
          </cell>
          <cell r="BU453" t="str">
            <v>A++</v>
          </cell>
          <cell r="BW453">
            <v>2</v>
          </cell>
          <cell r="BX453">
            <v>4</v>
          </cell>
          <cell r="BY453">
            <v>4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20.5</v>
          </cell>
          <cell r="CI453">
            <v>0</v>
          </cell>
          <cell r="CJ453" t="str">
            <v>Pass</v>
          </cell>
          <cell r="CK453">
            <v>7.71</v>
          </cell>
        </row>
        <row r="454">
          <cell r="B454" t="str">
            <v>PIET23CD048</v>
          </cell>
          <cell r="C454" t="str">
            <v>RAKSHIT SHARMA</v>
          </cell>
          <cell r="D454" t="str">
            <v>23EPTCX048</v>
          </cell>
          <cell r="E454" t="str">
            <v>G-48</v>
          </cell>
          <cell r="F454"/>
          <cell r="G454">
            <v>1</v>
          </cell>
          <cell r="H454">
            <v>7</v>
          </cell>
          <cell r="I454">
            <v>10</v>
          </cell>
          <cell r="J454">
            <v>18</v>
          </cell>
          <cell r="K454">
            <v>3</v>
          </cell>
          <cell r="L454">
            <v>6</v>
          </cell>
          <cell r="M454">
            <v>10</v>
          </cell>
          <cell r="N454">
            <v>19</v>
          </cell>
          <cell r="O454" t="str">
            <v>N</v>
          </cell>
          <cell r="P454">
            <v>8</v>
          </cell>
          <cell r="Q454">
            <v>10</v>
          </cell>
          <cell r="R454">
            <v>18</v>
          </cell>
          <cell r="S454">
            <v>3</v>
          </cell>
          <cell r="T454">
            <v>8</v>
          </cell>
          <cell r="U454">
            <v>10</v>
          </cell>
          <cell r="V454">
            <v>21</v>
          </cell>
          <cell r="W454">
            <v>2</v>
          </cell>
          <cell r="X454">
            <v>8</v>
          </cell>
          <cell r="Y454">
            <v>10</v>
          </cell>
          <cell r="Z454">
            <v>20</v>
          </cell>
          <cell r="AA454">
            <v>96</v>
          </cell>
          <cell r="AB454">
            <v>5</v>
          </cell>
          <cell r="AC454">
            <v>6</v>
          </cell>
          <cell r="AD454">
            <v>36</v>
          </cell>
          <cell r="AE454">
            <v>47</v>
          </cell>
          <cell r="AF454">
            <v>19</v>
          </cell>
          <cell r="AG454">
            <v>66</v>
          </cell>
          <cell r="AH454">
            <v>6</v>
          </cell>
          <cell r="AI454">
            <v>7</v>
          </cell>
          <cell r="AJ454">
            <v>27</v>
          </cell>
          <cell r="AK454">
            <v>40</v>
          </cell>
          <cell r="AL454">
            <v>29</v>
          </cell>
          <cell r="AM454">
            <v>69</v>
          </cell>
          <cell r="AN454">
            <v>7</v>
          </cell>
          <cell r="AO454">
            <v>7</v>
          </cell>
          <cell r="AP454">
            <v>32</v>
          </cell>
          <cell r="AQ454">
            <v>46</v>
          </cell>
          <cell r="AR454">
            <v>25</v>
          </cell>
          <cell r="AS454">
            <v>71</v>
          </cell>
          <cell r="AT454">
            <v>6</v>
          </cell>
          <cell r="AU454">
            <v>6</v>
          </cell>
          <cell r="AV454">
            <v>40</v>
          </cell>
          <cell r="AW454">
            <v>52</v>
          </cell>
          <cell r="AX454">
            <v>26</v>
          </cell>
          <cell r="AY454">
            <v>78</v>
          </cell>
          <cell r="AZ454">
            <v>5</v>
          </cell>
          <cell r="BA454">
            <v>7</v>
          </cell>
          <cell r="BB454">
            <v>15</v>
          </cell>
          <cell r="BC454">
            <v>27</v>
          </cell>
          <cell r="BD454">
            <v>22</v>
          </cell>
          <cell r="BE454">
            <v>49</v>
          </cell>
          <cell r="BF454">
            <v>333</v>
          </cell>
          <cell r="BG454">
            <v>61</v>
          </cell>
          <cell r="BH454">
            <v>490</v>
          </cell>
          <cell r="BI454">
            <v>65.333333333333329</v>
          </cell>
          <cell r="BK454" t="str">
            <v>C</v>
          </cell>
          <cell r="BL454" t="str">
            <v>F</v>
          </cell>
          <cell r="BM454" t="str">
            <v>F</v>
          </cell>
          <cell r="BN454" t="str">
            <v>C</v>
          </cell>
          <cell r="BO454" t="str">
            <v>F</v>
          </cell>
          <cell r="BP454" t="str">
            <v>B+</v>
          </cell>
          <cell r="BQ454" t="str">
            <v>B</v>
          </cell>
          <cell r="BR454" t="str">
            <v>B+</v>
          </cell>
          <cell r="BS454" t="str">
            <v>A+</v>
          </cell>
          <cell r="BT454" t="str">
            <v>D+</v>
          </cell>
          <cell r="BU454" t="str">
            <v>C+</v>
          </cell>
          <cell r="BW454">
            <v>2</v>
          </cell>
          <cell r="BX454">
            <v>4</v>
          </cell>
          <cell r="BY454">
            <v>4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20.5</v>
          </cell>
          <cell r="CI454">
            <v>3</v>
          </cell>
          <cell r="CJ454" t="str">
            <v>Fail</v>
          </cell>
          <cell r="CK454">
            <v>3.6585365853658538</v>
          </cell>
        </row>
        <row r="455">
          <cell r="B455" t="str">
            <v>PIET23CD049</v>
          </cell>
          <cell r="C455" t="str">
            <v>RAKSHITA AGRAWAL</v>
          </cell>
          <cell r="D455" t="str">
            <v>23EPTCX049</v>
          </cell>
          <cell r="E455" t="str">
            <v>G-49</v>
          </cell>
          <cell r="F455"/>
          <cell r="G455">
            <v>3</v>
          </cell>
          <cell r="H455">
            <v>6</v>
          </cell>
          <cell r="I455">
            <v>10</v>
          </cell>
          <cell r="J455">
            <v>19</v>
          </cell>
          <cell r="K455">
            <v>2</v>
          </cell>
          <cell r="L455">
            <v>7</v>
          </cell>
          <cell r="M455">
            <v>10</v>
          </cell>
          <cell r="N455">
            <v>19</v>
          </cell>
          <cell r="O455">
            <v>5</v>
          </cell>
          <cell r="P455">
            <v>10</v>
          </cell>
          <cell r="Q455">
            <v>10</v>
          </cell>
          <cell r="R455">
            <v>25</v>
          </cell>
          <cell r="S455">
            <v>5</v>
          </cell>
          <cell r="T455">
            <v>9</v>
          </cell>
          <cell r="U455">
            <v>9</v>
          </cell>
          <cell r="V455">
            <v>23</v>
          </cell>
          <cell r="W455">
            <v>2</v>
          </cell>
          <cell r="X455">
            <v>9</v>
          </cell>
          <cell r="Y455">
            <v>10</v>
          </cell>
          <cell r="Z455">
            <v>21</v>
          </cell>
          <cell r="AA455">
            <v>107</v>
          </cell>
          <cell r="AB455">
            <v>7</v>
          </cell>
          <cell r="AC455">
            <v>7</v>
          </cell>
          <cell r="AD455">
            <v>38</v>
          </cell>
          <cell r="AE455">
            <v>52</v>
          </cell>
          <cell r="AF455">
            <v>27</v>
          </cell>
          <cell r="AG455">
            <v>79</v>
          </cell>
          <cell r="AH455">
            <v>7</v>
          </cell>
          <cell r="AI455">
            <v>6</v>
          </cell>
          <cell r="AJ455">
            <v>34</v>
          </cell>
          <cell r="AK455">
            <v>47</v>
          </cell>
          <cell r="AL455">
            <v>32</v>
          </cell>
          <cell r="AM455">
            <v>79</v>
          </cell>
          <cell r="AN455">
            <v>9</v>
          </cell>
          <cell r="AO455">
            <v>8</v>
          </cell>
          <cell r="AP455">
            <v>37</v>
          </cell>
          <cell r="AQ455">
            <v>54</v>
          </cell>
          <cell r="AR455">
            <v>32</v>
          </cell>
          <cell r="AS455">
            <v>86</v>
          </cell>
          <cell r="AT455">
            <v>6</v>
          </cell>
          <cell r="AU455">
            <v>7</v>
          </cell>
          <cell r="AV455">
            <v>40</v>
          </cell>
          <cell r="AW455">
            <v>53</v>
          </cell>
          <cell r="AX455">
            <v>24</v>
          </cell>
          <cell r="AY455">
            <v>77</v>
          </cell>
          <cell r="AZ455">
            <v>7</v>
          </cell>
          <cell r="BA455">
            <v>9</v>
          </cell>
          <cell r="BB455">
            <v>40</v>
          </cell>
          <cell r="BC455">
            <v>56</v>
          </cell>
          <cell r="BD455">
            <v>34</v>
          </cell>
          <cell r="BE455">
            <v>90</v>
          </cell>
          <cell r="BF455">
            <v>411</v>
          </cell>
          <cell r="BG455">
            <v>58</v>
          </cell>
          <cell r="BH455">
            <v>576</v>
          </cell>
          <cell r="BI455">
            <v>76.8</v>
          </cell>
          <cell r="BK455" t="str">
            <v>A++</v>
          </cell>
          <cell r="BL455" t="str">
            <v>E+</v>
          </cell>
          <cell r="BM455" t="str">
            <v>D+</v>
          </cell>
          <cell r="BN455" t="str">
            <v>B</v>
          </cell>
          <cell r="BO455" t="str">
            <v>D+</v>
          </cell>
          <cell r="BP455" t="str">
            <v>A+</v>
          </cell>
          <cell r="BQ455" t="str">
            <v>A+</v>
          </cell>
          <cell r="BR455" t="str">
            <v>A++</v>
          </cell>
          <cell r="BS455" t="str">
            <v>A+</v>
          </cell>
          <cell r="BT455" t="str">
            <v>A++</v>
          </cell>
          <cell r="BU455" t="str">
            <v>C+</v>
          </cell>
          <cell r="BW455">
            <v>2</v>
          </cell>
          <cell r="BX455">
            <v>4</v>
          </cell>
          <cell r="BY455">
            <v>4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20.5</v>
          </cell>
          <cell r="CI455">
            <v>0</v>
          </cell>
          <cell r="CJ455" t="str">
            <v>Pass</v>
          </cell>
          <cell r="CK455">
            <v>7.39</v>
          </cell>
        </row>
        <row r="456">
          <cell r="B456" t="str">
            <v>PIET23CD050</v>
          </cell>
          <cell r="C456" t="str">
            <v>RASHI SHARMA</v>
          </cell>
          <cell r="D456" t="str">
            <v>23EPTCX050</v>
          </cell>
          <cell r="E456" t="str">
            <v>G-50</v>
          </cell>
          <cell r="F456"/>
          <cell r="G456">
            <v>7</v>
          </cell>
          <cell r="H456">
            <v>7</v>
          </cell>
          <cell r="I456">
            <v>10</v>
          </cell>
          <cell r="J456">
            <v>24</v>
          </cell>
          <cell r="K456">
            <v>7</v>
          </cell>
          <cell r="L456">
            <v>8</v>
          </cell>
          <cell r="M456">
            <v>10</v>
          </cell>
          <cell r="N456">
            <v>25</v>
          </cell>
          <cell r="O456">
            <v>6</v>
          </cell>
          <cell r="P456">
            <v>10</v>
          </cell>
          <cell r="Q456">
            <v>10</v>
          </cell>
          <cell r="R456">
            <v>26</v>
          </cell>
          <cell r="S456">
            <v>6</v>
          </cell>
          <cell r="T456">
            <v>8</v>
          </cell>
          <cell r="U456">
            <v>10</v>
          </cell>
          <cell r="V456">
            <v>24</v>
          </cell>
          <cell r="W456">
            <v>3</v>
          </cell>
          <cell r="X456">
            <v>10</v>
          </cell>
          <cell r="Y456">
            <v>10</v>
          </cell>
          <cell r="Z456">
            <v>23</v>
          </cell>
          <cell r="AA456">
            <v>122</v>
          </cell>
          <cell r="AB456">
            <v>5</v>
          </cell>
          <cell r="AC456">
            <v>8</v>
          </cell>
          <cell r="AD456">
            <v>40</v>
          </cell>
          <cell r="AE456">
            <v>53</v>
          </cell>
          <cell r="AF456">
            <v>33</v>
          </cell>
          <cell r="AG456">
            <v>86</v>
          </cell>
          <cell r="AH456">
            <v>8</v>
          </cell>
          <cell r="AI456">
            <v>8</v>
          </cell>
          <cell r="AJ456">
            <v>40</v>
          </cell>
          <cell r="AK456">
            <v>56</v>
          </cell>
          <cell r="AL456">
            <v>37</v>
          </cell>
          <cell r="AM456">
            <v>93</v>
          </cell>
          <cell r="AN456">
            <v>6</v>
          </cell>
          <cell r="AO456">
            <v>6</v>
          </cell>
          <cell r="AP456">
            <v>30</v>
          </cell>
          <cell r="AQ456">
            <v>42</v>
          </cell>
          <cell r="AR456">
            <v>24</v>
          </cell>
          <cell r="AS456">
            <v>66</v>
          </cell>
          <cell r="AT456">
            <v>9</v>
          </cell>
          <cell r="AU456">
            <v>8</v>
          </cell>
          <cell r="AV456">
            <v>39</v>
          </cell>
          <cell r="AW456">
            <v>56</v>
          </cell>
          <cell r="AX456">
            <v>29</v>
          </cell>
          <cell r="AY456">
            <v>85</v>
          </cell>
          <cell r="AZ456">
            <v>5</v>
          </cell>
          <cell r="BA456">
            <v>10</v>
          </cell>
          <cell r="BB456">
            <v>40</v>
          </cell>
          <cell r="BC456">
            <v>55</v>
          </cell>
          <cell r="BD456">
            <v>33</v>
          </cell>
          <cell r="BE456">
            <v>88</v>
          </cell>
          <cell r="BF456">
            <v>418</v>
          </cell>
          <cell r="BG456">
            <v>80</v>
          </cell>
          <cell r="BH456">
            <v>620</v>
          </cell>
          <cell r="BI456">
            <v>82.666666666666671</v>
          </cell>
          <cell r="BK456" t="str">
            <v>C+</v>
          </cell>
          <cell r="BL456" t="str">
            <v>C</v>
          </cell>
          <cell r="BM456" t="str">
            <v>B+</v>
          </cell>
          <cell r="BN456" t="str">
            <v>C+</v>
          </cell>
          <cell r="BO456" t="str">
            <v>E+</v>
          </cell>
          <cell r="BP456" t="str">
            <v>A++</v>
          </cell>
          <cell r="BQ456" t="str">
            <v>A++</v>
          </cell>
          <cell r="BR456" t="str">
            <v>B</v>
          </cell>
          <cell r="BS456" t="str">
            <v>A++</v>
          </cell>
          <cell r="BT456" t="str">
            <v>A++</v>
          </cell>
          <cell r="BU456" t="str">
            <v>A+</v>
          </cell>
          <cell r="BW456">
            <v>2</v>
          </cell>
          <cell r="BX456">
            <v>4</v>
          </cell>
          <cell r="BY456">
            <v>4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20.5</v>
          </cell>
          <cell r="CI456">
            <v>0</v>
          </cell>
          <cell r="CJ456" t="str">
            <v>Pass</v>
          </cell>
          <cell r="CK456">
            <v>7.65</v>
          </cell>
        </row>
        <row r="457">
          <cell r="B457" t="str">
            <v>PIET23CD051</v>
          </cell>
          <cell r="C457" t="str">
            <v>RISHI SHARMA</v>
          </cell>
          <cell r="D457" t="str">
            <v>23EPTCX051</v>
          </cell>
          <cell r="E457" t="str">
            <v>G-51</v>
          </cell>
          <cell r="F457"/>
          <cell r="G457">
            <v>7</v>
          </cell>
          <cell r="H457">
            <v>8</v>
          </cell>
          <cell r="I457">
            <v>10</v>
          </cell>
          <cell r="J457">
            <v>25</v>
          </cell>
          <cell r="K457">
            <v>4</v>
          </cell>
          <cell r="L457">
            <v>9</v>
          </cell>
          <cell r="M457">
            <v>10</v>
          </cell>
          <cell r="N457">
            <v>23</v>
          </cell>
          <cell r="O457">
            <v>6</v>
          </cell>
          <cell r="P457">
            <v>8</v>
          </cell>
          <cell r="Q457">
            <v>10</v>
          </cell>
          <cell r="R457">
            <v>24</v>
          </cell>
          <cell r="S457">
            <v>9</v>
          </cell>
          <cell r="T457">
            <v>8</v>
          </cell>
          <cell r="U457">
            <v>10</v>
          </cell>
          <cell r="V457">
            <v>27</v>
          </cell>
          <cell r="W457">
            <v>5</v>
          </cell>
          <cell r="X457">
            <v>10</v>
          </cell>
          <cell r="Y457">
            <v>10</v>
          </cell>
          <cell r="Z457">
            <v>25</v>
          </cell>
          <cell r="AA457">
            <v>124</v>
          </cell>
          <cell r="AB457">
            <v>8</v>
          </cell>
          <cell r="AC457">
            <v>8</v>
          </cell>
          <cell r="AD457">
            <v>40</v>
          </cell>
          <cell r="AE457">
            <v>56</v>
          </cell>
          <cell r="AF457">
            <v>37</v>
          </cell>
          <cell r="AG457">
            <v>93</v>
          </cell>
          <cell r="AH457">
            <v>9</v>
          </cell>
          <cell r="AI457">
            <v>9</v>
          </cell>
          <cell r="AJ457">
            <v>36</v>
          </cell>
          <cell r="AK457">
            <v>54</v>
          </cell>
          <cell r="AL457">
            <v>35</v>
          </cell>
          <cell r="AM457">
            <v>89</v>
          </cell>
          <cell r="AN457">
            <v>9</v>
          </cell>
          <cell r="AO457">
            <v>9</v>
          </cell>
          <cell r="AP457">
            <v>40</v>
          </cell>
          <cell r="AQ457">
            <v>58</v>
          </cell>
          <cell r="AR457">
            <v>34</v>
          </cell>
          <cell r="AS457">
            <v>92</v>
          </cell>
          <cell r="AT457">
            <v>8</v>
          </cell>
          <cell r="AU457">
            <v>8</v>
          </cell>
          <cell r="AV457">
            <v>36</v>
          </cell>
          <cell r="AW457">
            <v>52</v>
          </cell>
          <cell r="AX457">
            <v>35</v>
          </cell>
          <cell r="AY457">
            <v>87</v>
          </cell>
          <cell r="AZ457">
            <v>9</v>
          </cell>
          <cell r="BA457">
            <v>7</v>
          </cell>
          <cell r="BB457">
            <v>39</v>
          </cell>
          <cell r="BC457">
            <v>55</v>
          </cell>
          <cell r="BD457">
            <v>29</v>
          </cell>
          <cell r="BE457">
            <v>84</v>
          </cell>
          <cell r="BF457">
            <v>445</v>
          </cell>
          <cell r="BG457">
            <v>86</v>
          </cell>
          <cell r="BH457">
            <v>655</v>
          </cell>
          <cell r="BI457">
            <v>87.333333333333329</v>
          </cell>
          <cell r="BK457" t="str">
            <v>C+</v>
          </cell>
          <cell r="BL457" t="str">
            <v>C</v>
          </cell>
          <cell r="BM457" t="str">
            <v>A</v>
          </cell>
          <cell r="BN457" t="str">
            <v>B</v>
          </cell>
          <cell r="BO457" t="str">
            <v>C+</v>
          </cell>
          <cell r="BP457" t="str">
            <v>A++</v>
          </cell>
          <cell r="BQ457" t="str">
            <v>A++</v>
          </cell>
          <cell r="BR457" t="str">
            <v>A++</v>
          </cell>
          <cell r="BS457" t="str">
            <v>A++</v>
          </cell>
          <cell r="BT457" t="str">
            <v>A++</v>
          </cell>
          <cell r="BU457" t="str">
            <v>A++</v>
          </cell>
          <cell r="BW457">
            <v>2</v>
          </cell>
          <cell r="BX457">
            <v>4</v>
          </cell>
          <cell r="BY457">
            <v>4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20.5</v>
          </cell>
          <cell r="CI457">
            <v>0</v>
          </cell>
          <cell r="CJ457" t="str">
            <v>Pass</v>
          </cell>
          <cell r="CK457">
            <v>8.1999999999999993</v>
          </cell>
        </row>
        <row r="458">
          <cell r="B458" t="str">
            <v>PIET23CD052</v>
          </cell>
          <cell r="C458" t="str">
            <v>RISHIKA BISHNOI</v>
          </cell>
          <cell r="D458" t="str">
            <v>23EPTCX052</v>
          </cell>
          <cell r="E458" t="str">
            <v>G-52</v>
          </cell>
          <cell r="F458"/>
          <cell r="G458">
            <v>6</v>
          </cell>
          <cell r="H458">
            <v>8</v>
          </cell>
          <cell r="I458">
            <v>10</v>
          </cell>
          <cell r="J458">
            <v>24</v>
          </cell>
          <cell r="K458">
            <v>7</v>
          </cell>
          <cell r="L458">
            <v>9</v>
          </cell>
          <cell r="M458">
            <v>10</v>
          </cell>
          <cell r="N458">
            <v>26</v>
          </cell>
          <cell r="O458">
            <v>7</v>
          </cell>
          <cell r="P458">
            <v>10</v>
          </cell>
          <cell r="Q458">
            <v>10</v>
          </cell>
          <cell r="R458">
            <v>27</v>
          </cell>
          <cell r="S458">
            <v>7</v>
          </cell>
          <cell r="T458">
            <v>10</v>
          </cell>
          <cell r="U458">
            <v>10</v>
          </cell>
          <cell r="V458">
            <v>27</v>
          </cell>
          <cell r="W458">
            <v>7</v>
          </cell>
          <cell r="X458">
            <v>10</v>
          </cell>
          <cell r="Y458">
            <v>10</v>
          </cell>
          <cell r="Z458">
            <v>27</v>
          </cell>
          <cell r="AA458">
            <v>131</v>
          </cell>
          <cell r="AB458">
            <v>8</v>
          </cell>
          <cell r="AC458">
            <v>10</v>
          </cell>
          <cell r="AD458">
            <v>40</v>
          </cell>
          <cell r="AE458">
            <v>58</v>
          </cell>
          <cell r="AF458">
            <v>35</v>
          </cell>
          <cell r="AG458">
            <v>93</v>
          </cell>
          <cell r="AH458">
            <v>9</v>
          </cell>
          <cell r="AI458">
            <v>8</v>
          </cell>
          <cell r="AJ458">
            <v>31</v>
          </cell>
          <cell r="AK458">
            <v>48</v>
          </cell>
          <cell r="AL458">
            <v>37</v>
          </cell>
          <cell r="AM458">
            <v>85</v>
          </cell>
          <cell r="AN458">
            <v>9</v>
          </cell>
          <cell r="AO458">
            <v>9</v>
          </cell>
          <cell r="AP458">
            <v>40</v>
          </cell>
          <cell r="AQ458">
            <v>58</v>
          </cell>
          <cell r="AR458">
            <v>35</v>
          </cell>
          <cell r="AS458">
            <v>93</v>
          </cell>
          <cell r="AT458">
            <v>9</v>
          </cell>
          <cell r="AU458">
            <v>8</v>
          </cell>
          <cell r="AV458">
            <v>38</v>
          </cell>
          <cell r="AW458">
            <v>55</v>
          </cell>
          <cell r="AX458">
            <v>30</v>
          </cell>
          <cell r="AY458">
            <v>85</v>
          </cell>
          <cell r="AZ458">
            <v>10</v>
          </cell>
          <cell r="BA458">
            <v>10</v>
          </cell>
          <cell r="BB458">
            <v>40</v>
          </cell>
          <cell r="BC458">
            <v>60</v>
          </cell>
          <cell r="BD458">
            <v>30</v>
          </cell>
          <cell r="BE458">
            <v>90</v>
          </cell>
          <cell r="BF458">
            <v>446</v>
          </cell>
          <cell r="BG458">
            <v>100</v>
          </cell>
          <cell r="BH458">
            <v>677</v>
          </cell>
          <cell r="BI458">
            <v>90.266666666666666</v>
          </cell>
          <cell r="BK458" t="str">
            <v>B</v>
          </cell>
          <cell r="BL458" t="str">
            <v>C+</v>
          </cell>
          <cell r="BM458" t="str">
            <v>A</v>
          </cell>
          <cell r="BN458" t="str">
            <v>B+</v>
          </cell>
          <cell r="BO458" t="str">
            <v>B</v>
          </cell>
          <cell r="BP458" t="str">
            <v>A++</v>
          </cell>
          <cell r="BQ458" t="str">
            <v>A++</v>
          </cell>
          <cell r="BR458" t="str">
            <v>A++</v>
          </cell>
          <cell r="BS458" t="str">
            <v>A++</v>
          </cell>
          <cell r="BT458" t="str">
            <v>A++</v>
          </cell>
          <cell r="BU458" t="str">
            <v>A++</v>
          </cell>
          <cell r="BW458">
            <v>2</v>
          </cell>
          <cell r="BX458">
            <v>4</v>
          </cell>
          <cell r="BY458">
            <v>4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20.5</v>
          </cell>
          <cell r="CI458">
            <v>0</v>
          </cell>
          <cell r="CJ458" t="str">
            <v>Pass</v>
          </cell>
          <cell r="CK458">
            <v>8.44</v>
          </cell>
        </row>
        <row r="459">
          <cell r="B459" t="str">
            <v>PIET23CD053</v>
          </cell>
          <cell r="C459" t="str">
            <v>SAKSHAM YADAV</v>
          </cell>
          <cell r="D459" t="str">
            <v>23EPTCX053</v>
          </cell>
          <cell r="E459" t="str">
            <v>G-53</v>
          </cell>
          <cell r="F459"/>
          <cell r="G459">
            <v>5</v>
          </cell>
          <cell r="H459">
            <v>7</v>
          </cell>
          <cell r="I459">
            <v>10</v>
          </cell>
          <cell r="J459">
            <v>22</v>
          </cell>
          <cell r="K459">
            <v>7</v>
          </cell>
          <cell r="L459">
            <v>9</v>
          </cell>
          <cell r="M459">
            <v>10</v>
          </cell>
          <cell r="N459">
            <v>26</v>
          </cell>
          <cell r="O459">
            <v>6</v>
          </cell>
          <cell r="P459">
            <v>10</v>
          </cell>
          <cell r="Q459">
            <v>8</v>
          </cell>
          <cell r="R459">
            <v>24</v>
          </cell>
          <cell r="S459">
            <v>5</v>
          </cell>
          <cell r="T459">
            <v>10</v>
          </cell>
          <cell r="U459">
            <v>10</v>
          </cell>
          <cell r="V459">
            <v>25</v>
          </cell>
          <cell r="W459">
            <v>6</v>
          </cell>
          <cell r="X459">
            <v>10</v>
          </cell>
          <cell r="Y459">
            <v>10</v>
          </cell>
          <cell r="Z459">
            <v>26</v>
          </cell>
          <cell r="AA459">
            <v>123</v>
          </cell>
          <cell r="AB459">
            <v>8</v>
          </cell>
          <cell r="AC459">
            <v>9</v>
          </cell>
          <cell r="AD459">
            <v>40</v>
          </cell>
          <cell r="AE459">
            <v>57</v>
          </cell>
          <cell r="AF459">
            <v>32</v>
          </cell>
          <cell r="AG459">
            <v>89</v>
          </cell>
          <cell r="AH459">
            <v>8</v>
          </cell>
          <cell r="AI459">
            <v>7</v>
          </cell>
          <cell r="AJ459">
            <v>40</v>
          </cell>
          <cell r="AK459">
            <v>55</v>
          </cell>
          <cell r="AL459">
            <v>34</v>
          </cell>
          <cell r="AM459">
            <v>89</v>
          </cell>
          <cell r="AN459">
            <v>9</v>
          </cell>
          <cell r="AO459">
            <v>8</v>
          </cell>
          <cell r="AP459">
            <v>39</v>
          </cell>
          <cell r="AQ459">
            <v>56</v>
          </cell>
          <cell r="AR459">
            <v>32</v>
          </cell>
          <cell r="AS459">
            <v>88</v>
          </cell>
          <cell r="AT459">
            <v>8</v>
          </cell>
          <cell r="AU459">
            <v>7</v>
          </cell>
          <cell r="AV459">
            <v>36</v>
          </cell>
          <cell r="AW459">
            <v>51</v>
          </cell>
          <cell r="AX459">
            <v>35</v>
          </cell>
          <cell r="AY459">
            <v>86</v>
          </cell>
          <cell r="AZ459">
            <v>7</v>
          </cell>
          <cell r="BA459">
            <v>6</v>
          </cell>
          <cell r="BB459">
            <v>39</v>
          </cell>
          <cell r="BC459">
            <v>52</v>
          </cell>
          <cell r="BD459">
            <v>37</v>
          </cell>
          <cell r="BE459">
            <v>89</v>
          </cell>
          <cell r="BF459">
            <v>441</v>
          </cell>
          <cell r="BG459">
            <v>86</v>
          </cell>
          <cell r="BH459">
            <v>650</v>
          </cell>
          <cell r="BI459">
            <v>86.666666666666671</v>
          </cell>
          <cell r="BK459" t="str">
            <v>B+</v>
          </cell>
          <cell r="BL459" t="str">
            <v>D+</v>
          </cell>
          <cell r="BM459" t="str">
            <v>B+</v>
          </cell>
          <cell r="BN459" t="str">
            <v>B+</v>
          </cell>
          <cell r="BO459" t="str">
            <v>C+</v>
          </cell>
          <cell r="BP459" t="str">
            <v>A++</v>
          </cell>
          <cell r="BQ459" t="str">
            <v>A++</v>
          </cell>
          <cell r="BR459" t="str">
            <v>A++</v>
          </cell>
          <cell r="BS459" t="str">
            <v>A++</v>
          </cell>
          <cell r="BT459" t="str">
            <v>A++</v>
          </cell>
          <cell r="BU459" t="str">
            <v>A++</v>
          </cell>
          <cell r="BW459">
            <v>2</v>
          </cell>
          <cell r="BX459">
            <v>4</v>
          </cell>
          <cell r="BY459">
            <v>4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20.5</v>
          </cell>
          <cell r="CI459">
            <v>0</v>
          </cell>
          <cell r="CJ459" t="str">
            <v>Pass</v>
          </cell>
          <cell r="CK459">
            <v>8.15</v>
          </cell>
        </row>
        <row r="460">
          <cell r="B460" t="str">
            <v>PIET23CD054</v>
          </cell>
          <cell r="C460" t="str">
            <v>SAMEER JAKHAR</v>
          </cell>
          <cell r="D460" t="str">
            <v>23EPTCX054</v>
          </cell>
          <cell r="E460" t="str">
            <v>G-54</v>
          </cell>
          <cell r="F460"/>
          <cell r="G460">
            <v>1</v>
          </cell>
          <cell r="H460">
            <v>9</v>
          </cell>
          <cell r="I460">
            <v>10</v>
          </cell>
          <cell r="J460">
            <v>20</v>
          </cell>
          <cell r="K460">
            <v>4</v>
          </cell>
          <cell r="L460">
            <v>5</v>
          </cell>
          <cell r="M460">
            <v>10</v>
          </cell>
          <cell r="N460">
            <v>19</v>
          </cell>
          <cell r="O460">
            <v>5</v>
          </cell>
          <cell r="P460">
            <v>10</v>
          </cell>
          <cell r="Q460">
            <v>10</v>
          </cell>
          <cell r="R460">
            <v>25</v>
          </cell>
          <cell r="S460">
            <v>4</v>
          </cell>
          <cell r="T460">
            <v>6</v>
          </cell>
          <cell r="U460">
            <v>10</v>
          </cell>
          <cell r="V460">
            <v>20</v>
          </cell>
          <cell r="W460">
            <v>0</v>
          </cell>
          <cell r="X460">
            <v>9</v>
          </cell>
          <cell r="Y460">
            <v>10</v>
          </cell>
          <cell r="Z460">
            <v>19</v>
          </cell>
          <cell r="AA460">
            <v>103</v>
          </cell>
          <cell r="AB460">
            <v>6</v>
          </cell>
          <cell r="AC460">
            <v>8</v>
          </cell>
          <cell r="AD460">
            <v>37</v>
          </cell>
          <cell r="AE460">
            <v>51</v>
          </cell>
          <cell r="AF460">
            <v>32</v>
          </cell>
          <cell r="AG460">
            <v>83</v>
          </cell>
          <cell r="AH460">
            <v>8</v>
          </cell>
          <cell r="AI460">
            <v>6</v>
          </cell>
          <cell r="AJ460">
            <v>40</v>
          </cell>
          <cell r="AK460">
            <v>54</v>
          </cell>
          <cell r="AL460">
            <v>30</v>
          </cell>
          <cell r="AM460">
            <v>84</v>
          </cell>
          <cell r="AN460">
            <v>8</v>
          </cell>
          <cell r="AO460">
            <v>7</v>
          </cell>
          <cell r="AP460">
            <v>31</v>
          </cell>
          <cell r="AQ460">
            <v>46</v>
          </cell>
          <cell r="AR460">
            <v>26</v>
          </cell>
          <cell r="AS460">
            <v>72</v>
          </cell>
          <cell r="AT460">
            <v>4</v>
          </cell>
          <cell r="AU460">
            <v>7</v>
          </cell>
          <cell r="AV460">
            <v>36</v>
          </cell>
          <cell r="AW460">
            <v>47</v>
          </cell>
          <cell r="AX460">
            <v>28</v>
          </cell>
          <cell r="AY460">
            <v>75</v>
          </cell>
          <cell r="AZ460">
            <v>6</v>
          </cell>
          <cell r="BA460">
            <v>9</v>
          </cell>
          <cell r="BB460">
            <v>40</v>
          </cell>
          <cell r="BC460">
            <v>55</v>
          </cell>
          <cell r="BD460">
            <v>39</v>
          </cell>
          <cell r="BE460">
            <v>94</v>
          </cell>
          <cell r="BF460">
            <v>408</v>
          </cell>
          <cell r="BG460">
            <v>57</v>
          </cell>
          <cell r="BH460">
            <v>568</v>
          </cell>
          <cell r="BI460">
            <v>75.733333333333334</v>
          </cell>
          <cell r="BK460" t="str">
            <v>A++</v>
          </cell>
          <cell r="BL460" t="str">
            <v>E</v>
          </cell>
          <cell r="BM460" t="str">
            <v>E</v>
          </cell>
          <cell r="BN460" t="str">
            <v>E</v>
          </cell>
          <cell r="BO460" t="str">
            <v>E+</v>
          </cell>
          <cell r="BP460" t="str">
            <v>A++</v>
          </cell>
          <cell r="BQ460" t="str">
            <v>A++</v>
          </cell>
          <cell r="BR460" t="str">
            <v>A</v>
          </cell>
          <cell r="BS460" t="str">
            <v>A</v>
          </cell>
          <cell r="BT460" t="str">
            <v>A++</v>
          </cell>
          <cell r="BU460" t="str">
            <v>C</v>
          </cell>
          <cell r="BW460">
            <v>2</v>
          </cell>
          <cell r="BX460">
            <v>4</v>
          </cell>
          <cell r="BY460">
            <v>4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20.5</v>
          </cell>
          <cell r="CI460">
            <v>0</v>
          </cell>
          <cell r="CJ460" t="str">
            <v>Pass</v>
          </cell>
          <cell r="CK460">
            <v>6.32</v>
          </cell>
        </row>
        <row r="461">
          <cell r="B461" t="str">
            <v>PIET23CD055</v>
          </cell>
          <cell r="C461" t="str">
            <v>SHRIDHAR SHARMA</v>
          </cell>
          <cell r="D461" t="str">
            <v>23EPTCX055</v>
          </cell>
          <cell r="E461" t="str">
            <v>G-55</v>
          </cell>
          <cell r="F461"/>
          <cell r="G461">
            <v>4</v>
          </cell>
          <cell r="H461">
            <v>9</v>
          </cell>
          <cell r="I461">
            <v>10</v>
          </cell>
          <cell r="J461">
            <v>23</v>
          </cell>
          <cell r="K461">
            <v>10</v>
          </cell>
          <cell r="L461">
            <v>8</v>
          </cell>
          <cell r="M461">
            <v>10</v>
          </cell>
          <cell r="N461">
            <v>28</v>
          </cell>
          <cell r="O461">
            <v>6</v>
          </cell>
          <cell r="P461">
            <v>10</v>
          </cell>
          <cell r="Q461">
            <v>10</v>
          </cell>
          <cell r="R461">
            <v>26</v>
          </cell>
          <cell r="S461">
            <v>8</v>
          </cell>
          <cell r="T461">
            <v>10</v>
          </cell>
          <cell r="U461">
            <v>10</v>
          </cell>
          <cell r="V461">
            <v>28</v>
          </cell>
          <cell r="W461">
            <v>8</v>
          </cell>
          <cell r="X461">
            <v>10</v>
          </cell>
          <cell r="Y461">
            <v>10</v>
          </cell>
          <cell r="Z461">
            <v>28</v>
          </cell>
          <cell r="AA461">
            <v>133</v>
          </cell>
          <cell r="AB461">
            <v>10</v>
          </cell>
          <cell r="AC461">
            <v>10</v>
          </cell>
          <cell r="AD461">
            <v>40</v>
          </cell>
          <cell r="AE461">
            <v>60</v>
          </cell>
          <cell r="AF461">
            <v>38</v>
          </cell>
          <cell r="AG461">
            <v>98</v>
          </cell>
          <cell r="AH461">
            <v>9</v>
          </cell>
          <cell r="AI461">
            <v>9</v>
          </cell>
          <cell r="AJ461">
            <v>40</v>
          </cell>
          <cell r="AK461">
            <v>58</v>
          </cell>
          <cell r="AL461">
            <v>35</v>
          </cell>
          <cell r="AM461">
            <v>93</v>
          </cell>
          <cell r="AN461">
            <v>10</v>
          </cell>
          <cell r="AO461">
            <v>10</v>
          </cell>
          <cell r="AP461">
            <v>40</v>
          </cell>
          <cell r="AQ461">
            <v>60</v>
          </cell>
          <cell r="AR461">
            <v>36</v>
          </cell>
          <cell r="AS461">
            <v>96</v>
          </cell>
          <cell r="AT461">
            <v>10</v>
          </cell>
          <cell r="AU461">
            <v>10</v>
          </cell>
          <cell r="AV461">
            <v>40</v>
          </cell>
          <cell r="AW461">
            <v>60</v>
          </cell>
          <cell r="AX461">
            <v>36</v>
          </cell>
          <cell r="AY461">
            <v>96</v>
          </cell>
          <cell r="AZ461">
            <v>10</v>
          </cell>
          <cell r="BA461">
            <v>9</v>
          </cell>
          <cell r="BB461">
            <v>40</v>
          </cell>
          <cell r="BC461">
            <v>59</v>
          </cell>
          <cell r="BD461">
            <v>35</v>
          </cell>
          <cell r="BE461">
            <v>94</v>
          </cell>
          <cell r="BF461">
            <v>477</v>
          </cell>
          <cell r="BG461">
            <v>66</v>
          </cell>
          <cell r="BH461">
            <v>676</v>
          </cell>
          <cell r="BI461">
            <v>90.133333333333326</v>
          </cell>
          <cell r="BK461" t="str">
            <v>A++</v>
          </cell>
          <cell r="BL461" t="str">
            <v>E+</v>
          </cell>
          <cell r="BM461" t="str">
            <v>B+</v>
          </cell>
          <cell r="BN461" t="str">
            <v>A++</v>
          </cell>
          <cell r="BO461" t="str">
            <v>C+</v>
          </cell>
          <cell r="BP461" t="str">
            <v>A++</v>
          </cell>
          <cell r="BQ461" t="str">
            <v>A++</v>
          </cell>
          <cell r="BR461" t="str">
            <v>A++</v>
          </cell>
          <cell r="BS461" t="str">
            <v>A++</v>
          </cell>
          <cell r="BT461" t="str">
            <v>A++</v>
          </cell>
          <cell r="BU461" t="str">
            <v>B</v>
          </cell>
          <cell r="BW461">
            <v>2</v>
          </cell>
          <cell r="BX461">
            <v>4</v>
          </cell>
          <cell r="BY461">
            <v>4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20.5</v>
          </cell>
          <cell r="CI461">
            <v>0</v>
          </cell>
          <cell r="CJ461" t="str">
            <v>Pass</v>
          </cell>
          <cell r="CK461">
            <v>8.2799999999999994</v>
          </cell>
        </row>
        <row r="462">
          <cell r="B462" t="str">
            <v>PIET23CD056</v>
          </cell>
          <cell r="C462" t="str">
            <v>TARUN KANDPAL</v>
          </cell>
          <cell r="D462" t="str">
            <v>23EPTCX056</v>
          </cell>
          <cell r="E462" t="str">
            <v>G-56</v>
          </cell>
          <cell r="F462"/>
          <cell r="G462">
            <v>5</v>
          </cell>
          <cell r="H462">
            <v>8</v>
          </cell>
          <cell r="I462">
            <v>10</v>
          </cell>
          <cell r="J462">
            <v>23</v>
          </cell>
          <cell r="K462">
            <v>3</v>
          </cell>
          <cell r="L462">
            <v>6</v>
          </cell>
          <cell r="M462">
            <v>10</v>
          </cell>
          <cell r="N462">
            <v>19</v>
          </cell>
          <cell r="O462">
            <v>5</v>
          </cell>
          <cell r="P462">
            <v>10</v>
          </cell>
          <cell r="Q462">
            <v>10</v>
          </cell>
          <cell r="R462">
            <v>25</v>
          </cell>
          <cell r="S462">
            <v>3</v>
          </cell>
          <cell r="T462">
            <v>7</v>
          </cell>
          <cell r="U462">
            <v>10</v>
          </cell>
          <cell r="V462">
            <v>20</v>
          </cell>
          <cell r="W462">
            <v>1</v>
          </cell>
          <cell r="X462">
            <v>8</v>
          </cell>
          <cell r="Y462">
            <v>10</v>
          </cell>
          <cell r="Z462">
            <v>19</v>
          </cell>
          <cell r="AA462">
            <v>106</v>
          </cell>
          <cell r="AB462">
            <v>8</v>
          </cell>
          <cell r="AC462">
            <v>9</v>
          </cell>
          <cell r="AD462">
            <v>40</v>
          </cell>
          <cell r="AE462">
            <v>57</v>
          </cell>
          <cell r="AF462">
            <v>34</v>
          </cell>
          <cell r="AG462">
            <v>91</v>
          </cell>
          <cell r="AH462">
            <v>9</v>
          </cell>
          <cell r="AI462">
            <v>8</v>
          </cell>
          <cell r="AJ462">
            <v>40</v>
          </cell>
          <cell r="AK462">
            <v>57</v>
          </cell>
          <cell r="AL462">
            <v>33</v>
          </cell>
          <cell r="AM462">
            <v>90</v>
          </cell>
          <cell r="AN462">
            <v>8</v>
          </cell>
          <cell r="AO462">
            <v>8</v>
          </cell>
          <cell r="AP462">
            <v>34</v>
          </cell>
          <cell r="AQ462">
            <v>50</v>
          </cell>
          <cell r="AR462">
            <v>27</v>
          </cell>
          <cell r="AS462">
            <v>77</v>
          </cell>
          <cell r="AT462">
            <v>6</v>
          </cell>
          <cell r="AU462">
            <v>6</v>
          </cell>
          <cell r="AV462">
            <v>38</v>
          </cell>
          <cell r="AW462">
            <v>50</v>
          </cell>
          <cell r="AX462">
            <v>23</v>
          </cell>
          <cell r="AY462">
            <v>73</v>
          </cell>
          <cell r="AZ462">
            <v>8</v>
          </cell>
          <cell r="BA462">
            <v>8</v>
          </cell>
          <cell r="BB462">
            <v>40</v>
          </cell>
          <cell r="BC462">
            <v>56</v>
          </cell>
          <cell r="BD462">
            <v>35</v>
          </cell>
          <cell r="BE462">
            <v>91</v>
          </cell>
          <cell r="BF462">
            <v>422</v>
          </cell>
          <cell r="BG462">
            <v>93</v>
          </cell>
          <cell r="BH462">
            <v>621</v>
          </cell>
          <cell r="BI462">
            <v>82.8</v>
          </cell>
          <cell r="BK462" t="str">
            <v>A++</v>
          </cell>
          <cell r="BL462" t="str">
            <v>D+</v>
          </cell>
          <cell r="BM462" t="str">
            <v>C+</v>
          </cell>
          <cell r="BN462" t="str">
            <v>E+</v>
          </cell>
          <cell r="BO462" t="str">
            <v>E</v>
          </cell>
          <cell r="BP462" t="str">
            <v>A++</v>
          </cell>
          <cell r="BQ462" t="str">
            <v>A++</v>
          </cell>
          <cell r="BR462" t="str">
            <v>A+</v>
          </cell>
          <cell r="BS462" t="str">
            <v>A</v>
          </cell>
          <cell r="BT462" t="str">
            <v>A++</v>
          </cell>
          <cell r="BU462" t="str">
            <v>A++</v>
          </cell>
          <cell r="BW462">
            <v>2</v>
          </cell>
          <cell r="BX462">
            <v>4</v>
          </cell>
          <cell r="BY462">
            <v>4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20.5</v>
          </cell>
          <cell r="CI462">
            <v>0</v>
          </cell>
          <cell r="CJ462" t="str">
            <v>Pass</v>
          </cell>
          <cell r="CK462">
            <v>7.41</v>
          </cell>
        </row>
        <row r="463">
          <cell r="B463" t="str">
            <v>PIET23CD057</v>
          </cell>
          <cell r="C463" t="str">
            <v>VAIBHAV SAIN</v>
          </cell>
          <cell r="D463" t="str">
            <v>23EPTCX057</v>
          </cell>
          <cell r="E463" t="str">
            <v>G-57</v>
          </cell>
          <cell r="F463"/>
          <cell r="G463">
            <v>1</v>
          </cell>
          <cell r="H463">
            <v>9</v>
          </cell>
          <cell r="I463">
            <v>10</v>
          </cell>
          <cell r="J463">
            <v>20</v>
          </cell>
          <cell r="K463">
            <v>6</v>
          </cell>
          <cell r="L463" t="str">
            <v>N</v>
          </cell>
          <cell r="M463">
            <v>9</v>
          </cell>
          <cell r="N463">
            <v>15</v>
          </cell>
          <cell r="O463" t="str">
            <v>N</v>
          </cell>
          <cell r="P463">
            <v>9</v>
          </cell>
          <cell r="Q463">
            <v>9</v>
          </cell>
          <cell r="R463">
            <v>18</v>
          </cell>
          <cell r="S463">
            <v>4</v>
          </cell>
          <cell r="T463">
            <v>7</v>
          </cell>
          <cell r="U463">
            <v>9</v>
          </cell>
          <cell r="V463">
            <v>20</v>
          </cell>
          <cell r="W463">
            <v>1</v>
          </cell>
          <cell r="X463">
            <v>7</v>
          </cell>
          <cell r="Y463">
            <v>10</v>
          </cell>
          <cell r="Z463">
            <v>18</v>
          </cell>
          <cell r="AA463">
            <v>91</v>
          </cell>
          <cell r="AB463">
            <v>4</v>
          </cell>
          <cell r="AC463">
            <v>6</v>
          </cell>
          <cell r="AD463">
            <v>26</v>
          </cell>
          <cell r="AE463">
            <v>36</v>
          </cell>
          <cell r="AF463">
            <v>18</v>
          </cell>
          <cell r="AG463">
            <v>54</v>
          </cell>
          <cell r="AH463">
            <v>8</v>
          </cell>
          <cell r="AI463">
            <v>6</v>
          </cell>
          <cell r="AJ463">
            <v>29</v>
          </cell>
          <cell r="AK463">
            <v>43</v>
          </cell>
          <cell r="AL463">
            <v>35</v>
          </cell>
          <cell r="AM463">
            <v>78</v>
          </cell>
          <cell r="AN463">
            <v>6</v>
          </cell>
          <cell r="AO463">
            <v>6</v>
          </cell>
          <cell r="AP463">
            <v>30</v>
          </cell>
          <cell r="AQ463">
            <v>42</v>
          </cell>
          <cell r="AR463">
            <v>24</v>
          </cell>
          <cell r="AS463">
            <v>66</v>
          </cell>
          <cell r="AT463" t="str">
            <v>A</v>
          </cell>
          <cell r="AU463">
            <v>6</v>
          </cell>
          <cell r="AV463">
            <v>36</v>
          </cell>
          <cell r="AW463">
            <v>42</v>
          </cell>
          <cell r="AX463">
            <v>31</v>
          </cell>
          <cell r="AY463">
            <v>73</v>
          </cell>
          <cell r="AZ463" t="str">
            <v>A</v>
          </cell>
          <cell r="BA463" t="str">
            <v>A</v>
          </cell>
          <cell r="BB463">
            <v>11</v>
          </cell>
          <cell r="BC463">
            <v>11</v>
          </cell>
          <cell r="BD463">
            <v>16</v>
          </cell>
          <cell r="BE463">
            <v>27</v>
          </cell>
          <cell r="BF463">
            <v>298</v>
          </cell>
          <cell r="BG463">
            <v>52</v>
          </cell>
          <cell r="BH463">
            <v>441</v>
          </cell>
          <cell r="BI463">
            <v>58.8</v>
          </cell>
          <cell r="BK463" t="str">
            <v>C</v>
          </cell>
          <cell r="BL463" t="str">
            <v>F</v>
          </cell>
          <cell r="BM463" t="str">
            <v>E+</v>
          </cell>
          <cell r="BN463" t="str">
            <v>D</v>
          </cell>
          <cell r="BO463" t="str">
            <v>F</v>
          </cell>
          <cell r="BP463" t="str">
            <v>A+</v>
          </cell>
          <cell r="BQ463" t="str">
            <v>C</v>
          </cell>
          <cell r="BR463" t="str">
            <v>B</v>
          </cell>
          <cell r="BS463" t="str">
            <v>A</v>
          </cell>
          <cell r="BT463" t="str">
            <v>A</v>
          </cell>
          <cell r="BU463" t="str">
            <v>D+</v>
          </cell>
          <cell r="BW463">
            <v>2</v>
          </cell>
          <cell r="BX463">
            <v>4</v>
          </cell>
          <cell r="BY463">
            <v>4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20.5</v>
          </cell>
          <cell r="CI463">
            <v>2</v>
          </cell>
          <cell r="CJ463" t="str">
            <v>Fail</v>
          </cell>
          <cell r="CK463">
            <v>4.63</v>
          </cell>
        </row>
        <row r="464">
          <cell r="B464" t="str">
            <v>PIET23CD058</v>
          </cell>
          <cell r="C464" t="str">
            <v>VAIBHAV SHARMA</v>
          </cell>
          <cell r="D464" t="str">
            <v>23EPTCX058</v>
          </cell>
          <cell r="E464" t="str">
            <v>G-58</v>
          </cell>
          <cell r="F464"/>
          <cell r="G464">
            <v>5</v>
          </cell>
          <cell r="H464">
            <v>10</v>
          </cell>
          <cell r="I464">
            <v>10</v>
          </cell>
          <cell r="J464">
            <v>25</v>
          </cell>
          <cell r="K464">
            <v>4</v>
          </cell>
          <cell r="L464">
            <v>7</v>
          </cell>
          <cell r="M464">
            <v>10</v>
          </cell>
          <cell r="N464">
            <v>21</v>
          </cell>
          <cell r="O464">
            <v>5</v>
          </cell>
          <cell r="P464">
            <v>7</v>
          </cell>
          <cell r="Q464">
            <v>10</v>
          </cell>
          <cell r="R464">
            <v>22</v>
          </cell>
          <cell r="S464">
            <v>4</v>
          </cell>
          <cell r="T464">
            <v>7</v>
          </cell>
          <cell r="U464">
            <v>10</v>
          </cell>
          <cell r="V464">
            <v>21</v>
          </cell>
          <cell r="W464">
            <v>3</v>
          </cell>
          <cell r="X464">
            <v>6</v>
          </cell>
          <cell r="Y464">
            <v>10</v>
          </cell>
          <cell r="Z464">
            <v>19</v>
          </cell>
          <cell r="AA464">
            <v>108</v>
          </cell>
          <cell r="AB464">
            <v>6</v>
          </cell>
          <cell r="AC464">
            <v>8</v>
          </cell>
          <cell r="AD464">
            <v>40</v>
          </cell>
          <cell r="AE464">
            <v>54</v>
          </cell>
          <cell r="AF464">
            <v>36</v>
          </cell>
          <cell r="AG464">
            <v>90</v>
          </cell>
          <cell r="AH464">
            <v>9</v>
          </cell>
          <cell r="AI464">
            <v>8</v>
          </cell>
          <cell r="AJ464">
            <v>40</v>
          </cell>
          <cell r="AK464">
            <v>57</v>
          </cell>
          <cell r="AL464">
            <v>30</v>
          </cell>
          <cell r="AM464">
            <v>87</v>
          </cell>
          <cell r="AN464">
            <v>7</v>
          </cell>
          <cell r="AO464">
            <v>7</v>
          </cell>
          <cell r="AP464">
            <v>34</v>
          </cell>
          <cell r="AQ464">
            <v>48</v>
          </cell>
          <cell r="AR464">
            <v>28</v>
          </cell>
          <cell r="AS464">
            <v>76</v>
          </cell>
          <cell r="AT464">
            <v>8</v>
          </cell>
          <cell r="AU464">
            <v>5</v>
          </cell>
          <cell r="AV464">
            <v>33</v>
          </cell>
          <cell r="AW464">
            <v>46</v>
          </cell>
          <cell r="AX464">
            <v>29</v>
          </cell>
          <cell r="AY464">
            <v>75</v>
          </cell>
          <cell r="AZ464">
            <v>7</v>
          </cell>
          <cell r="BA464">
            <v>6</v>
          </cell>
          <cell r="BB464">
            <v>31</v>
          </cell>
          <cell r="BC464">
            <v>44</v>
          </cell>
          <cell r="BD464">
            <v>16</v>
          </cell>
          <cell r="BE464">
            <v>60</v>
          </cell>
          <cell r="BF464">
            <v>388</v>
          </cell>
          <cell r="BG464">
            <v>95</v>
          </cell>
          <cell r="BH464">
            <v>591</v>
          </cell>
          <cell r="BI464">
            <v>78.8</v>
          </cell>
          <cell r="BK464" t="str">
            <v>B+</v>
          </cell>
          <cell r="BL464" t="str">
            <v>D+</v>
          </cell>
          <cell r="BM464" t="str">
            <v>D+</v>
          </cell>
          <cell r="BN464" t="str">
            <v>C+</v>
          </cell>
          <cell r="BO464" t="str">
            <v>E+</v>
          </cell>
          <cell r="BP464" t="str">
            <v>A++</v>
          </cell>
          <cell r="BQ464" t="str">
            <v>A++</v>
          </cell>
          <cell r="BR464" t="str">
            <v>A+</v>
          </cell>
          <cell r="BS464" t="str">
            <v>A</v>
          </cell>
          <cell r="BT464" t="str">
            <v>C+</v>
          </cell>
          <cell r="BU464" t="str">
            <v>A++</v>
          </cell>
          <cell r="BW464">
            <v>2</v>
          </cell>
          <cell r="BX464">
            <v>4</v>
          </cell>
          <cell r="BY464">
            <v>4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20.5</v>
          </cell>
          <cell r="CI464">
            <v>0</v>
          </cell>
          <cell r="CJ464" t="str">
            <v>Pass</v>
          </cell>
          <cell r="CK464">
            <v>7.1</v>
          </cell>
        </row>
        <row r="465">
          <cell r="B465" t="str">
            <v>PIET23CD059</v>
          </cell>
          <cell r="C465" t="str">
            <v>VARUN CHAHAR</v>
          </cell>
          <cell r="D465" t="str">
            <v>23EPTCX059</v>
          </cell>
          <cell r="E465" t="str">
            <v>G-59</v>
          </cell>
          <cell r="F465"/>
          <cell r="G465">
            <v>7</v>
          </cell>
          <cell r="H465">
            <v>10</v>
          </cell>
          <cell r="I465">
            <v>10</v>
          </cell>
          <cell r="J465">
            <v>27</v>
          </cell>
          <cell r="K465">
            <v>6</v>
          </cell>
          <cell r="L465">
            <v>10</v>
          </cell>
          <cell r="M465">
            <v>10</v>
          </cell>
          <cell r="N465">
            <v>26</v>
          </cell>
          <cell r="O465">
            <v>7</v>
          </cell>
          <cell r="P465">
            <v>9</v>
          </cell>
          <cell r="Q465">
            <v>10</v>
          </cell>
          <cell r="R465">
            <v>26</v>
          </cell>
          <cell r="S465">
            <v>5</v>
          </cell>
          <cell r="T465">
            <v>7</v>
          </cell>
          <cell r="U465">
            <v>10</v>
          </cell>
          <cell r="V465">
            <v>22</v>
          </cell>
          <cell r="W465">
            <v>7</v>
          </cell>
          <cell r="X465">
            <v>10</v>
          </cell>
          <cell r="Y465">
            <v>10</v>
          </cell>
          <cell r="Z465">
            <v>27</v>
          </cell>
          <cell r="AA465">
            <v>128</v>
          </cell>
          <cell r="AB465">
            <v>7</v>
          </cell>
          <cell r="AC465">
            <v>9</v>
          </cell>
          <cell r="AD465">
            <v>39</v>
          </cell>
          <cell r="AE465">
            <v>55</v>
          </cell>
          <cell r="AF465">
            <v>35</v>
          </cell>
          <cell r="AG465">
            <v>90</v>
          </cell>
          <cell r="AH465">
            <v>9</v>
          </cell>
          <cell r="AI465">
            <v>8</v>
          </cell>
          <cell r="AJ465">
            <v>36</v>
          </cell>
          <cell r="AK465">
            <v>53</v>
          </cell>
          <cell r="AL465">
            <v>34</v>
          </cell>
          <cell r="AM465">
            <v>87</v>
          </cell>
          <cell r="AN465">
            <v>7</v>
          </cell>
          <cell r="AO465">
            <v>6</v>
          </cell>
          <cell r="AP465">
            <v>32</v>
          </cell>
          <cell r="AQ465">
            <v>45</v>
          </cell>
          <cell r="AR465">
            <v>26</v>
          </cell>
          <cell r="AS465">
            <v>71</v>
          </cell>
          <cell r="AT465">
            <v>9</v>
          </cell>
          <cell r="AU465">
            <v>8</v>
          </cell>
          <cell r="AV465">
            <v>40</v>
          </cell>
          <cell r="AW465">
            <v>57</v>
          </cell>
          <cell r="AX465">
            <v>36</v>
          </cell>
          <cell r="AY465">
            <v>93</v>
          </cell>
          <cell r="AZ465">
            <v>6</v>
          </cell>
          <cell r="BA465">
            <v>7</v>
          </cell>
          <cell r="BB465">
            <v>26</v>
          </cell>
          <cell r="BC465">
            <v>39</v>
          </cell>
          <cell r="BD465">
            <v>31</v>
          </cell>
          <cell r="BE465">
            <v>70</v>
          </cell>
          <cell r="BF465">
            <v>411</v>
          </cell>
          <cell r="BG465">
            <v>88</v>
          </cell>
          <cell r="BH465">
            <v>627</v>
          </cell>
          <cell r="BI465">
            <v>83.6</v>
          </cell>
          <cell r="BK465" t="str">
            <v>A++</v>
          </cell>
          <cell r="BL465" t="str">
            <v>C+</v>
          </cell>
          <cell r="BM465" t="str">
            <v>A+</v>
          </cell>
          <cell r="BN465" t="str">
            <v>C+</v>
          </cell>
          <cell r="BO465" t="str">
            <v>C+</v>
          </cell>
          <cell r="BP465" t="str">
            <v>A++</v>
          </cell>
          <cell r="BQ465" t="str">
            <v>A++</v>
          </cell>
          <cell r="BR465" t="str">
            <v>B+</v>
          </cell>
          <cell r="BS465" t="str">
            <v>A++</v>
          </cell>
          <cell r="BT465" t="str">
            <v>B+</v>
          </cell>
          <cell r="BU465" t="str">
            <v>A++</v>
          </cell>
          <cell r="BW465">
            <v>2</v>
          </cell>
          <cell r="BX465">
            <v>4</v>
          </cell>
          <cell r="BY465">
            <v>4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20.5</v>
          </cell>
          <cell r="CI465">
            <v>0</v>
          </cell>
          <cell r="CJ465" t="str">
            <v>Pass</v>
          </cell>
          <cell r="CK465">
            <v>8.34</v>
          </cell>
        </row>
        <row r="466">
          <cell r="B466" t="str">
            <v>PIET23CD060</v>
          </cell>
          <cell r="C466" t="str">
            <v>VEER JAIN</v>
          </cell>
          <cell r="D466" t="str">
            <v>23EPTCX060</v>
          </cell>
          <cell r="E466" t="str">
            <v>G-60</v>
          </cell>
          <cell r="F466"/>
          <cell r="G466">
            <v>5</v>
          </cell>
          <cell r="H466">
            <v>10</v>
          </cell>
          <cell r="I466">
            <v>10</v>
          </cell>
          <cell r="J466">
            <v>25</v>
          </cell>
          <cell r="K466">
            <v>4</v>
          </cell>
          <cell r="L466">
            <v>10</v>
          </cell>
          <cell r="M466">
            <v>10</v>
          </cell>
          <cell r="N466">
            <v>24</v>
          </cell>
          <cell r="O466">
            <v>6</v>
          </cell>
          <cell r="P466">
            <v>10</v>
          </cell>
          <cell r="Q466">
            <v>10</v>
          </cell>
          <cell r="R466">
            <v>26</v>
          </cell>
          <cell r="S466">
            <v>6</v>
          </cell>
          <cell r="T466">
            <v>10</v>
          </cell>
          <cell r="U466">
            <v>10</v>
          </cell>
          <cell r="V466">
            <v>26</v>
          </cell>
          <cell r="W466">
            <v>6</v>
          </cell>
          <cell r="X466">
            <v>10</v>
          </cell>
          <cell r="Y466">
            <v>10</v>
          </cell>
          <cell r="Z466">
            <v>26</v>
          </cell>
          <cell r="AA466">
            <v>127</v>
          </cell>
          <cell r="AB466">
            <v>8</v>
          </cell>
          <cell r="AC466">
            <v>8</v>
          </cell>
          <cell r="AD466">
            <v>40</v>
          </cell>
          <cell r="AE466">
            <v>56</v>
          </cell>
          <cell r="AF466">
            <v>34</v>
          </cell>
          <cell r="AG466">
            <v>90</v>
          </cell>
          <cell r="AH466">
            <v>6</v>
          </cell>
          <cell r="AI466">
            <v>8</v>
          </cell>
          <cell r="AJ466">
            <v>38</v>
          </cell>
          <cell r="AK466">
            <v>52</v>
          </cell>
          <cell r="AL466">
            <v>32</v>
          </cell>
          <cell r="AM466">
            <v>84</v>
          </cell>
          <cell r="AN466">
            <v>8</v>
          </cell>
          <cell r="AO466">
            <v>8</v>
          </cell>
          <cell r="AP466">
            <v>36</v>
          </cell>
          <cell r="AQ466">
            <v>52</v>
          </cell>
          <cell r="AR466">
            <v>30</v>
          </cell>
          <cell r="AS466">
            <v>82</v>
          </cell>
          <cell r="AT466">
            <v>5</v>
          </cell>
          <cell r="AU466">
            <v>8</v>
          </cell>
          <cell r="AV466">
            <v>40</v>
          </cell>
          <cell r="AW466">
            <v>53</v>
          </cell>
          <cell r="AX466">
            <v>34</v>
          </cell>
          <cell r="AY466">
            <v>87</v>
          </cell>
          <cell r="AZ466">
            <v>8</v>
          </cell>
          <cell r="BA466">
            <v>9</v>
          </cell>
          <cell r="BB466">
            <v>30</v>
          </cell>
          <cell r="BC466">
            <v>47</v>
          </cell>
          <cell r="BD466">
            <v>33</v>
          </cell>
          <cell r="BE466">
            <v>80</v>
          </cell>
          <cell r="BF466">
            <v>423</v>
          </cell>
          <cell r="BG466">
            <v>85</v>
          </cell>
          <cell r="BH466">
            <v>635</v>
          </cell>
          <cell r="BI466">
            <v>84.666666666666671</v>
          </cell>
          <cell r="BK466" t="str">
            <v>A++</v>
          </cell>
          <cell r="BL466" t="str">
            <v>C</v>
          </cell>
          <cell r="BM466" t="str">
            <v>B</v>
          </cell>
          <cell r="BN466" t="str">
            <v>B+</v>
          </cell>
          <cell r="BO466" t="str">
            <v>D+</v>
          </cell>
          <cell r="BP466" t="str">
            <v>A++</v>
          </cell>
          <cell r="BQ466" t="str">
            <v>A++</v>
          </cell>
          <cell r="BR466" t="str">
            <v>A++</v>
          </cell>
          <cell r="BS466" t="str">
            <v>A++</v>
          </cell>
          <cell r="BT466" t="str">
            <v>A+</v>
          </cell>
          <cell r="BU466" t="str">
            <v>A++</v>
          </cell>
          <cell r="BW466">
            <v>2</v>
          </cell>
          <cell r="BX466">
            <v>4</v>
          </cell>
          <cell r="BY466">
            <v>4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20.5</v>
          </cell>
          <cell r="CI466">
            <v>0</v>
          </cell>
          <cell r="CJ466" t="str">
            <v>Pass</v>
          </cell>
          <cell r="CK466">
            <v>8.17</v>
          </cell>
        </row>
        <row r="467">
          <cell r="B467" t="str">
            <v>PIET23CD061</v>
          </cell>
          <cell r="C467" t="str">
            <v>VIDHAN JAIN</v>
          </cell>
          <cell r="D467" t="str">
            <v>23EPTCX061</v>
          </cell>
          <cell r="E467" t="str">
            <v>G-61</v>
          </cell>
          <cell r="F467"/>
          <cell r="G467">
            <v>3</v>
          </cell>
          <cell r="H467">
            <v>10</v>
          </cell>
          <cell r="I467">
            <v>10</v>
          </cell>
          <cell r="J467">
            <v>23</v>
          </cell>
          <cell r="K467">
            <v>5</v>
          </cell>
          <cell r="L467">
            <v>9</v>
          </cell>
          <cell r="M467">
            <v>10</v>
          </cell>
          <cell r="N467">
            <v>24</v>
          </cell>
          <cell r="O467">
            <v>6</v>
          </cell>
          <cell r="P467">
            <v>10</v>
          </cell>
          <cell r="Q467">
            <v>10</v>
          </cell>
          <cell r="R467">
            <v>26</v>
          </cell>
          <cell r="S467">
            <v>7</v>
          </cell>
          <cell r="T467">
            <v>10</v>
          </cell>
          <cell r="U467">
            <v>10</v>
          </cell>
          <cell r="V467">
            <v>27</v>
          </cell>
          <cell r="W467">
            <v>7</v>
          </cell>
          <cell r="X467">
            <v>10</v>
          </cell>
          <cell r="Y467">
            <v>10</v>
          </cell>
          <cell r="Z467">
            <v>27</v>
          </cell>
          <cell r="AA467">
            <v>127</v>
          </cell>
          <cell r="AB467">
            <v>8</v>
          </cell>
          <cell r="AC467">
            <v>9</v>
          </cell>
          <cell r="AD467">
            <v>40</v>
          </cell>
          <cell r="AE467">
            <v>57</v>
          </cell>
          <cell r="AF467">
            <v>33</v>
          </cell>
          <cell r="AG467">
            <v>90</v>
          </cell>
          <cell r="AH467">
            <v>9</v>
          </cell>
          <cell r="AI467">
            <v>8</v>
          </cell>
          <cell r="AJ467">
            <v>31</v>
          </cell>
          <cell r="AK467">
            <v>48</v>
          </cell>
          <cell r="AL467">
            <v>30</v>
          </cell>
          <cell r="AM467">
            <v>78</v>
          </cell>
          <cell r="AN467">
            <v>8</v>
          </cell>
          <cell r="AO467">
            <v>8</v>
          </cell>
          <cell r="AP467">
            <v>39</v>
          </cell>
          <cell r="AQ467">
            <v>55</v>
          </cell>
          <cell r="AR467">
            <v>33</v>
          </cell>
          <cell r="AS467">
            <v>88</v>
          </cell>
          <cell r="AT467">
            <v>9</v>
          </cell>
          <cell r="AU467">
            <v>7</v>
          </cell>
          <cell r="AV467">
            <v>40</v>
          </cell>
          <cell r="AW467">
            <v>56</v>
          </cell>
          <cell r="AX467">
            <v>30</v>
          </cell>
          <cell r="AY467">
            <v>86</v>
          </cell>
          <cell r="AZ467">
            <v>10</v>
          </cell>
          <cell r="BA467">
            <v>8</v>
          </cell>
          <cell r="BB467">
            <v>40</v>
          </cell>
          <cell r="BC467">
            <v>58</v>
          </cell>
          <cell r="BD467">
            <v>32</v>
          </cell>
          <cell r="BE467">
            <v>90</v>
          </cell>
          <cell r="BF467">
            <v>432</v>
          </cell>
          <cell r="BG467">
            <v>62</v>
          </cell>
          <cell r="BH467">
            <v>621</v>
          </cell>
          <cell r="BI467">
            <v>82.8</v>
          </cell>
          <cell r="BK467" t="str">
            <v>A++</v>
          </cell>
          <cell r="BL467" t="str">
            <v>C+</v>
          </cell>
          <cell r="BM467" t="str">
            <v>C+</v>
          </cell>
          <cell r="BN467" t="str">
            <v>C+</v>
          </cell>
          <cell r="BO467" t="str">
            <v>C</v>
          </cell>
          <cell r="BP467" t="str">
            <v>A+</v>
          </cell>
          <cell r="BQ467" t="str">
            <v>A++</v>
          </cell>
          <cell r="BR467" t="str">
            <v>A++</v>
          </cell>
          <cell r="BS467" t="str">
            <v>A++</v>
          </cell>
          <cell r="BT467" t="str">
            <v>A++</v>
          </cell>
          <cell r="BU467" t="str">
            <v>C+</v>
          </cell>
          <cell r="BW467">
            <v>2</v>
          </cell>
          <cell r="BX467">
            <v>4</v>
          </cell>
          <cell r="BY467">
            <v>4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20.5</v>
          </cell>
          <cell r="CI467">
            <v>0</v>
          </cell>
          <cell r="CJ467" t="str">
            <v>Pass</v>
          </cell>
          <cell r="CK467">
            <v>8.07</v>
          </cell>
        </row>
        <row r="468">
          <cell r="B468" t="str">
            <v>PIET23CD062</v>
          </cell>
          <cell r="C468" t="str">
            <v>YASH SWAMI</v>
          </cell>
          <cell r="D468" t="str">
            <v>23EPTCX062</v>
          </cell>
          <cell r="E468" t="str">
            <v>G-62</v>
          </cell>
          <cell r="F468"/>
          <cell r="G468">
            <v>6</v>
          </cell>
          <cell r="H468">
            <v>9</v>
          </cell>
          <cell r="I468">
            <v>10</v>
          </cell>
          <cell r="J468">
            <v>25</v>
          </cell>
          <cell r="K468">
            <v>5</v>
          </cell>
          <cell r="L468">
            <v>8</v>
          </cell>
          <cell r="M468">
            <v>10</v>
          </cell>
          <cell r="N468">
            <v>23</v>
          </cell>
          <cell r="O468">
            <v>6</v>
          </cell>
          <cell r="P468">
            <v>8</v>
          </cell>
          <cell r="Q468">
            <v>10</v>
          </cell>
          <cell r="R468">
            <v>24</v>
          </cell>
          <cell r="S468">
            <v>4</v>
          </cell>
          <cell r="T468">
            <v>10</v>
          </cell>
          <cell r="U468">
            <v>9</v>
          </cell>
          <cell r="V468">
            <v>23</v>
          </cell>
          <cell r="W468">
            <v>4</v>
          </cell>
          <cell r="X468">
            <v>10</v>
          </cell>
          <cell r="Y468">
            <v>10</v>
          </cell>
          <cell r="Z468">
            <v>24</v>
          </cell>
          <cell r="AA468">
            <v>119</v>
          </cell>
          <cell r="AB468">
            <v>6</v>
          </cell>
          <cell r="AC468">
            <v>8</v>
          </cell>
          <cell r="AD468">
            <v>34</v>
          </cell>
          <cell r="AE468">
            <v>48</v>
          </cell>
          <cell r="AF468">
            <v>28</v>
          </cell>
          <cell r="AG468">
            <v>76</v>
          </cell>
          <cell r="AH468">
            <v>9</v>
          </cell>
          <cell r="AI468">
            <v>7</v>
          </cell>
          <cell r="AJ468">
            <v>31</v>
          </cell>
          <cell r="AK468">
            <v>47</v>
          </cell>
          <cell r="AL468">
            <v>32</v>
          </cell>
          <cell r="AM468">
            <v>79</v>
          </cell>
          <cell r="AN468">
            <v>6</v>
          </cell>
          <cell r="AO468">
            <v>6</v>
          </cell>
          <cell r="AP468">
            <v>34</v>
          </cell>
          <cell r="AQ468">
            <v>46</v>
          </cell>
          <cell r="AR468">
            <v>27</v>
          </cell>
          <cell r="AS468">
            <v>73</v>
          </cell>
          <cell r="AT468">
            <v>6</v>
          </cell>
          <cell r="AU468">
            <v>7</v>
          </cell>
          <cell r="AV468">
            <v>39</v>
          </cell>
          <cell r="AW468">
            <v>52</v>
          </cell>
          <cell r="AX468">
            <v>28</v>
          </cell>
          <cell r="AY468">
            <v>80</v>
          </cell>
          <cell r="AZ468">
            <v>8</v>
          </cell>
          <cell r="BA468">
            <v>7</v>
          </cell>
          <cell r="BB468">
            <v>31</v>
          </cell>
          <cell r="BC468">
            <v>46</v>
          </cell>
          <cell r="BD468">
            <v>34</v>
          </cell>
          <cell r="BE468">
            <v>80</v>
          </cell>
          <cell r="BF468">
            <v>388</v>
          </cell>
          <cell r="BG468">
            <v>90</v>
          </cell>
          <cell r="BH468">
            <v>597</v>
          </cell>
          <cell r="BI468">
            <v>79.600000000000009</v>
          </cell>
          <cell r="BK468" t="str">
            <v>C</v>
          </cell>
          <cell r="BL468" t="str">
            <v>C</v>
          </cell>
          <cell r="BM468" t="str">
            <v>A</v>
          </cell>
          <cell r="BN468" t="str">
            <v>D+</v>
          </cell>
          <cell r="BO468" t="str">
            <v>C</v>
          </cell>
          <cell r="BP468" t="str">
            <v>A+</v>
          </cell>
          <cell r="BQ468" t="str">
            <v>A+</v>
          </cell>
          <cell r="BR468" t="str">
            <v>A</v>
          </cell>
          <cell r="BS468" t="str">
            <v>A+</v>
          </cell>
          <cell r="BT468" t="str">
            <v>A+</v>
          </cell>
          <cell r="BU468" t="str">
            <v>A++</v>
          </cell>
          <cell r="BW468">
            <v>2</v>
          </cell>
          <cell r="BX468">
            <v>4</v>
          </cell>
          <cell r="BY468">
            <v>4</v>
          </cell>
          <cell r="BZ468">
            <v>2</v>
          </cell>
          <cell r="CA468">
            <v>2</v>
          </cell>
          <cell r="CB468">
            <v>1</v>
          </cell>
          <cell r="CC468">
            <v>1</v>
          </cell>
          <cell r="CD468">
            <v>1.5</v>
          </cell>
          <cell r="CE468">
            <v>1</v>
          </cell>
          <cell r="CF468">
            <v>1.5</v>
          </cell>
          <cell r="CG468">
            <v>0.5</v>
          </cell>
          <cell r="CH468">
            <v>20.5</v>
          </cell>
          <cell r="CI468">
            <v>0</v>
          </cell>
          <cell r="CJ468" t="str">
            <v>Pass</v>
          </cell>
          <cell r="CK468">
            <v>7.62</v>
          </cell>
        </row>
        <row r="469">
          <cell r="B469" t="str">
            <v>PIET23CD063</v>
          </cell>
          <cell r="C469" t="str">
            <v>YUVRAJ</v>
          </cell>
          <cell r="D469" t="str">
            <v>23EPTCX063</v>
          </cell>
          <cell r="E469" t="str">
            <v>G-63</v>
          </cell>
          <cell r="F469"/>
          <cell r="G469">
            <v>3</v>
          </cell>
          <cell r="H469">
            <v>8</v>
          </cell>
          <cell r="I469">
            <v>10</v>
          </cell>
          <cell r="J469">
            <v>21</v>
          </cell>
          <cell r="K469">
            <v>4</v>
          </cell>
          <cell r="L469">
            <v>8</v>
          </cell>
          <cell r="M469">
            <v>10</v>
          </cell>
          <cell r="N469">
            <v>22</v>
          </cell>
          <cell r="O469" t="str">
            <v>N</v>
          </cell>
          <cell r="P469">
            <v>10</v>
          </cell>
          <cell r="Q469">
            <v>10</v>
          </cell>
          <cell r="R469">
            <v>20</v>
          </cell>
          <cell r="S469" t="str">
            <v>N</v>
          </cell>
          <cell r="T469">
            <v>9</v>
          </cell>
          <cell r="U469">
            <v>10</v>
          </cell>
          <cell r="V469">
            <v>19</v>
          </cell>
          <cell r="W469">
            <v>2</v>
          </cell>
          <cell r="X469">
            <v>10</v>
          </cell>
          <cell r="Y469">
            <v>10</v>
          </cell>
          <cell r="Z469">
            <v>22</v>
          </cell>
          <cell r="AA469">
            <v>104</v>
          </cell>
          <cell r="AB469">
            <v>6</v>
          </cell>
          <cell r="AC469">
            <v>7</v>
          </cell>
          <cell r="AD469">
            <v>36</v>
          </cell>
          <cell r="AE469">
            <v>49</v>
          </cell>
          <cell r="AF469">
            <v>28</v>
          </cell>
          <cell r="AG469">
            <v>77</v>
          </cell>
          <cell r="AH469">
            <v>8</v>
          </cell>
          <cell r="AI469">
            <v>8</v>
          </cell>
          <cell r="AJ469">
            <v>35</v>
          </cell>
          <cell r="AK469">
            <v>51</v>
          </cell>
          <cell r="AL469">
            <v>31</v>
          </cell>
          <cell r="AM469">
            <v>82</v>
          </cell>
          <cell r="AN469">
            <v>5</v>
          </cell>
          <cell r="AO469">
            <v>5</v>
          </cell>
          <cell r="AP469">
            <v>31</v>
          </cell>
          <cell r="AQ469">
            <v>41</v>
          </cell>
          <cell r="AR469">
            <v>24</v>
          </cell>
          <cell r="AS469">
            <v>65</v>
          </cell>
          <cell r="AT469">
            <v>7</v>
          </cell>
          <cell r="AU469">
            <v>6</v>
          </cell>
          <cell r="AV469">
            <v>40</v>
          </cell>
          <cell r="AW469">
            <v>53</v>
          </cell>
          <cell r="AX469">
            <v>31</v>
          </cell>
          <cell r="AY469">
            <v>84</v>
          </cell>
          <cell r="AZ469">
            <v>7</v>
          </cell>
          <cell r="BA469">
            <v>7</v>
          </cell>
          <cell r="BB469">
            <v>30</v>
          </cell>
          <cell r="BC469">
            <v>44</v>
          </cell>
          <cell r="BD469">
            <v>31</v>
          </cell>
          <cell r="BE469">
            <v>75</v>
          </cell>
          <cell r="BF469">
            <v>383</v>
          </cell>
          <cell r="BG469">
            <v>81</v>
          </cell>
          <cell r="BH469">
            <v>568</v>
          </cell>
          <cell r="BI469">
            <v>75.733333333333334</v>
          </cell>
          <cell r="BK469" t="str">
            <v>D+</v>
          </cell>
          <cell r="BL469" t="str">
            <v>D+</v>
          </cell>
          <cell r="BM469" t="str">
            <v>C+</v>
          </cell>
          <cell r="BN469" t="str">
            <v>E+</v>
          </cell>
          <cell r="BO469" t="str">
            <v>C+</v>
          </cell>
          <cell r="BP469" t="str">
            <v>A++</v>
          </cell>
          <cell r="BQ469" t="str">
            <v>A+</v>
          </cell>
          <cell r="BR469" t="str">
            <v>B</v>
          </cell>
          <cell r="BS469" t="str">
            <v>A++</v>
          </cell>
          <cell r="BT469" t="str">
            <v>A</v>
          </cell>
          <cell r="BU469" t="str">
            <v>A++</v>
          </cell>
          <cell r="BW469">
            <v>2</v>
          </cell>
          <cell r="BX469">
            <v>4</v>
          </cell>
          <cell r="BY469">
            <v>4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20.5</v>
          </cell>
          <cell r="CI469">
            <v>0</v>
          </cell>
          <cell r="CJ469" t="str">
            <v>Pass</v>
          </cell>
          <cell r="CK469">
            <v>7.12</v>
          </cell>
        </row>
        <row r="470"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K470">
            <v>1</v>
          </cell>
          <cell r="BL470">
            <v>6</v>
          </cell>
          <cell r="BM470">
            <v>3</v>
          </cell>
          <cell r="BN470">
            <v>2</v>
          </cell>
          <cell r="BO470">
            <v>6</v>
          </cell>
          <cell r="BP470"/>
          <cell r="BQ470"/>
          <cell r="BR470"/>
          <cell r="BS470"/>
          <cell r="BT470"/>
          <cell r="BU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</row>
        <row r="471"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</row>
        <row r="472">
          <cell r="B472" t="str">
            <v>PIET23CI002</v>
          </cell>
          <cell r="C472" t="str">
            <v>AKSHAT AGRAWAL</v>
          </cell>
          <cell r="D472" t="str">
            <v>23EPTCY001</v>
          </cell>
          <cell r="E472" t="str">
            <v>H-02</v>
          </cell>
          <cell r="F472"/>
          <cell r="G472">
            <v>6</v>
          </cell>
          <cell r="H472">
            <v>6</v>
          </cell>
          <cell r="I472">
            <v>10</v>
          </cell>
          <cell r="J472">
            <v>22</v>
          </cell>
          <cell r="K472">
            <v>3</v>
          </cell>
          <cell r="L472">
            <v>9</v>
          </cell>
          <cell r="M472">
            <v>10</v>
          </cell>
          <cell r="N472">
            <v>22</v>
          </cell>
          <cell r="O472" t="str">
            <v>N</v>
          </cell>
          <cell r="P472">
            <v>10</v>
          </cell>
          <cell r="Q472">
            <v>10</v>
          </cell>
          <cell r="R472">
            <v>20</v>
          </cell>
          <cell r="S472">
            <v>3</v>
          </cell>
          <cell r="T472">
            <v>7</v>
          </cell>
          <cell r="U472">
            <v>10</v>
          </cell>
          <cell r="V472">
            <v>20</v>
          </cell>
          <cell r="W472">
            <v>2</v>
          </cell>
          <cell r="X472">
            <v>10</v>
          </cell>
          <cell r="Y472">
            <v>10</v>
          </cell>
          <cell r="Z472">
            <v>22</v>
          </cell>
          <cell r="AA472">
            <v>106</v>
          </cell>
          <cell r="AB472">
            <v>5</v>
          </cell>
          <cell r="AC472">
            <v>8</v>
          </cell>
          <cell r="AD472">
            <v>28</v>
          </cell>
          <cell r="AE472">
            <v>41</v>
          </cell>
          <cell r="AF472">
            <v>32</v>
          </cell>
          <cell r="AG472">
            <v>73</v>
          </cell>
          <cell r="AH472">
            <v>8</v>
          </cell>
          <cell r="AI472">
            <v>7</v>
          </cell>
          <cell r="AJ472">
            <v>40</v>
          </cell>
          <cell r="AK472">
            <v>55</v>
          </cell>
          <cell r="AL472">
            <v>34</v>
          </cell>
          <cell r="AM472">
            <v>89</v>
          </cell>
          <cell r="AN472">
            <v>7</v>
          </cell>
          <cell r="AO472">
            <v>7</v>
          </cell>
          <cell r="AP472">
            <v>30</v>
          </cell>
          <cell r="AQ472">
            <v>44</v>
          </cell>
          <cell r="AR472">
            <v>31</v>
          </cell>
          <cell r="AS472">
            <v>75</v>
          </cell>
          <cell r="AT472">
            <v>7</v>
          </cell>
          <cell r="AU472">
            <v>7</v>
          </cell>
          <cell r="AV472">
            <v>39</v>
          </cell>
          <cell r="AW472">
            <v>53</v>
          </cell>
          <cell r="AX472">
            <v>29</v>
          </cell>
          <cell r="AY472">
            <v>82</v>
          </cell>
          <cell r="AZ472">
            <v>5</v>
          </cell>
          <cell r="BA472">
            <v>9</v>
          </cell>
          <cell r="BB472">
            <v>40</v>
          </cell>
          <cell r="BC472">
            <v>54</v>
          </cell>
          <cell r="BD472">
            <v>32</v>
          </cell>
          <cell r="BE472">
            <v>86</v>
          </cell>
          <cell r="BF472">
            <v>405</v>
          </cell>
          <cell r="BG472">
            <v>62</v>
          </cell>
          <cell r="BH472">
            <v>573</v>
          </cell>
          <cell r="BI472">
            <v>76.400000000000006</v>
          </cell>
          <cell r="BK472" t="str">
            <v>D+</v>
          </cell>
          <cell r="BL472" t="str">
            <v>D+</v>
          </cell>
          <cell r="BM472" t="str">
            <v>C</v>
          </cell>
          <cell r="BN472" t="str">
            <v>D</v>
          </cell>
          <cell r="BO472" t="str">
            <v>C</v>
          </cell>
          <cell r="BP472" t="str">
            <v>A++</v>
          </cell>
          <cell r="BQ472" t="str">
            <v>A</v>
          </cell>
          <cell r="BR472" t="str">
            <v>A</v>
          </cell>
          <cell r="BS472" t="str">
            <v>A++</v>
          </cell>
          <cell r="BT472" t="str">
            <v>A++</v>
          </cell>
          <cell r="BU472" t="str">
            <v>C+</v>
          </cell>
          <cell r="BW472">
            <v>2</v>
          </cell>
          <cell r="BX472">
            <v>4</v>
          </cell>
          <cell r="BY472">
            <v>4</v>
          </cell>
          <cell r="BZ472">
            <v>2</v>
          </cell>
          <cell r="CA472">
            <v>2</v>
          </cell>
          <cell r="CB472">
            <v>1</v>
          </cell>
          <cell r="CC472">
            <v>1</v>
          </cell>
          <cell r="CD472">
            <v>1.5</v>
          </cell>
          <cell r="CE472">
            <v>1</v>
          </cell>
          <cell r="CF472">
            <v>1.5</v>
          </cell>
          <cell r="CG472">
            <v>0.5</v>
          </cell>
          <cell r="CH472">
            <v>20.5</v>
          </cell>
          <cell r="CI472">
            <v>0</v>
          </cell>
          <cell r="CJ472" t="str">
            <v>Pass</v>
          </cell>
          <cell r="CK472">
            <v>7.11</v>
          </cell>
        </row>
        <row r="473">
          <cell r="B473" t="str">
            <v>PIET23CI003</v>
          </cell>
          <cell r="C473" t="str">
            <v>AKSHAT SINGH SOLANKI</v>
          </cell>
          <cell r="D473" t="str">
            <v>23EPTCY002</v>
          </cell>
          <cell r="E473" t="str">
            <v>H-03</v>
          </cell>
          <cell r="F473"/>
          <cell r="G473">
            <v>4</v>
          </cell>
          <cell r="H473">
            <v>7</v>
          </cell>
          <cell r="I473">
            <v>10</v>
          </cell>
          <cell r="J473">
            <v>21</v>
          </cell>
          <cell r="K473">
            <v>9</v>
          </cell>
          <cell r="L473" t="str">
            <v>N</v>
          </cell>
          <cell r="M473">
            <v>9</v>
          </cell>
          <cell r="N473">
            <v>18</v>
          </cell>
          <cell r="O473" t="str">
            <v>N</v>
          </cell>
          <cell r="P473">
            <v>10</v>
          </cell>
          <cell r="Q473">
            <v>10</v>
          </cell>
          <cell r="R473">
            <v>20</v>
          </cell>
          <cell r="S473" t="str">
            <v>N</v>
          </cell>
          <cell r="T473">
            <v>8</v>
          </cell>
          <cell r="U473">
            <v>10</v>
          </cell>
          <cell r="V473">
            <v>18</v>
          </cell>
          <cell r="W473">
            <v>2</v>
          </cell>
          <cell r="X473">
            <v>10</v>
          </cell>
          <cell r="Y473">
            <v>10</v>
          </cell>
          <cell r="Z473">
            <v>22</v>
          </cell>
          <cell r="AA473">
            <v>99</v>
          </cell>
          <cell r="AB473">
            <v>5</v>
          </cell>
          <cell r="AC473">
            <v>9</v>
          </cell>
          <cell r="AD473">
            <v>27</v>
          </cell>
          <cell r="AE473">
            <v>41</v>
          </cell>
          <cell r="AF473">
            <v>32</v>
          </cell>
          <cell r="AG473">
            <v>73</v>
          </cell>
          <cell r="AH473">
            <v>8</v>
          </cell>
          <cell r="AI473">
            <v>8</v>
          </cell>
          <cell r="AJ473">
            <v>27</v>
          </cell>
          <cell r="AK473">
            <v>43</v>
          </cell>
          <cell r="AL473">
            <v>34</v>
          </cell>
          <cell r="AM473">
            <v>77</v>
          </cell>
          <cell r="AN473">
            <v>8</v>
          </cell>
          <cell r="AO473">
            <v>4</v>
          </cell>
          <cell r="AP473">
            <v>22</v>
          </cell>
          <cell r="AQ473">
            <v>34</v>
          </cell>
          <cell r="AR473">
            <v>21</v>
          </cell>
          <cell r="AS473">
            <v>55</v>
          </cell>
          <cell r="AT473">
            <v>7</v>
          </cell>
          <cell r="AU473">
            <v>8</v>
          </cell>
          <cell r="AV473">
            <v>39</v>
          </cell>
          <cell r="AW473">
            <v>54</v>
          </cell>
          <cell r="AX473">
            <v>22</v>
          </cell>
          <cell r="AY473">
            <v>76</v>
          </cell>
          <cell r="AZ473">
            <v>6</v>
          </cell>
          <cell r="BA473">
            <v>8</v>
          </cell>
          <cell r="BB473">
            <v>37</v>
          </cell>
          <cell r="BC473">
            <v>51</v>
          </cell>
          <cell r="BD473">
            <v>28</v>
          </cell>
          <cell r="BE473">
            <v>79</v>
          </cell>
          <cell r="BF473">
            <v>360</v>
          </cell>
          <cell r="BG473">
            <v>61</v>
          </cell>
          <cell r="BH473">
            <v>520</v>
          </cell>
          <cell r="BI473">
            <v>69.333333333333343</v>
          </cell>
          <cell r="BK473" t="str">
            <v>C+</v>
          </cell>
          <cell r="BL473" t="str">
            <v>C+</v>
          </cell>
          <cell r="BM473" t="str">
            <v>D+</v>
          </cell>
          <cell r="BN473" t="str">
            <v>C+</v>
          </cell>
          <cell r="BO473" t="str">
            <v>B</v>
          </cell>
          <cell r="BP473" t="str">
            <v>A+</v>
          </cell>
          <cell r="BQ473" t="str">
            <v>A</v>
          </cell>
          <cell r="BR473" t="str">
            <v>C</v>
          </cell>
          <cell r="BS473" t="str">
            <v>A+</v>
          </cell>
          <cell r="BT473" t="str">
            <v>A+</v>
          </cell>
          <cell r="BU473" t="str">
            <v>C+</v>
          </cell>
          <cell r="BW473">
            <v>2</v>
          </cell>
          <cell r="BX473">
            <v>4</v>
          </cell>
          <cell r="BY473">
            <v>4</v>
          </cell>
          <cell r="BZ473">
            <v>2</v>
          </cell>
          <cell r="CA473">
            <v>2</v>
          </cell>
          <cell r="CB473">
            <v>1</v>
          </cell>
          <cell r="CC473">
            <v>1</v>
          </cell>
          <cell r="CD473">
            <v>1.5</v>
          </cell>
          <cell r="CE473">
            <v>1</v>
          </cell>
          <cell r="CF473">
            <v>1.5</v>
          </cell>
          <cell r="CG473">
            <v>0.5</v>
          </cell>
          <cell r="CH473">
            <v>20.5</v>
          </cell>
          <cell r="CI473">
            <v>0</v>
          </cell>
          <cell r="CJ473" t="str">
            <v>Pass</v>
          </cell>
          <cell r="CK473">
            <v>7.23</v>
          </cell>
        </row>
        <row r="474">
          <cell r="B474" t="str">
            <v>PIET23CI005</v>
          </cell>
          <cell r="C474" t="str">
            <v>ANKIT KUMAR KUSHWAHA</v>
          </cell>
          <cell r="D474" t="str">
            <v>23EPTCY004</v>
          </cell>
          <cell r="E474" t="str">
            <v>H-05</v>
          </cell>
          <cell r="F474"/>
          <cell r="G474">
            <v>5</v>
          </cell>
          <cell r="H474">
            <v>6</v>
          </cell>
          <cell r="I474">
            <v>10</v>
          </cell>
          <cell r="J474">
            <v>21</v>
          </cell>
          <cell r="K474">
            <v>3</v>
          </cell>
          <cell r="L474">
            <v>6</v>
          </cell>
          <cell r="M474">
            <v>10</v>
          </cell>
          <cell r="N474">
            <v>19</v>
          </cell>
          <cell r="O474">
            <v>7</v>
          </cell>
          <cell r="P474">
            <v>10</v>
          </cell>
          <cell r="Q474">
            <v>10</v>
          </cell>
          <cell r="R474">
            <v>27</v>
          </cell>
          <cell r="S474">
            <v>4</v>
          </cell>
          <cell r="T474">
            <v>6</v>
          </cell>
          <cell r="U474">
            <v>8</v>
          </cell>
          <cell r="V474">
            <v>18</v>
          </cell>
          <cell r="W474">
            <v>2</v>
          </cell>
          <cell r="X474">
            <v>10</v>
          </cell>
          <cell r="Y474">
            <v>10</v>
          </cell>
          <cell r="Z474">
            <v>22</v>
          </cell>
          <cell r="AA474">
            <v>107</v>
          </cell>
          <cell r="AB474">
            <v>6</v>
          </cell>
          <cell r="AC474">
            <v>8</v>
          </cell>
          <cell r="AD474">
            <v>32</v>
          </cell>
          <cell r="AE474">
            <v>46</v>
          </cell>
          <cell r="AF474">
            <v>29</v>
          </cell>
          <cell r="AG474">
            <v>75</v>
          </cell>
          <cell r="AH474">
            <v>6</v>
          </cell>
          <cell r="AI474">
            <v>8</v>
          </cell>
          <cell r="AJ474">
            <v>34</v>
          </cell>
          <cell r="AK474">
            <v>48</v>
          </cell>
          <cell r="AL474">
            <v>33</v>
          </cell>
          <cell r="AM474">
            <v>81</v>
          </cell>
          <cell r="AN474">
            <v>8</v>
          </cell>
          <cell r="AO474">
            <v>6</v>
          </cell>
          <cell r="AP474">
            <v>38</v>
          </cell>
          <cell r="AQ474">
            <v>52</v>
          </cell>
          <cell r="AR474">
            <v>29</v>
          </cell>
          <cell r="AS474">
            <v>81</v>
          </cell>
          <cell r="AT474">
            <v>6</v>
          </cell>
          <cell r="AU474">
            <v>8</v>
          </cell>
          <cell r="AV474">
            <v>36</v>
          </cell>
          <cell r="AW474">
            <v>50</v>
          </cell>
          <cell r="AX474">
            <v>21</v>
          </cell>
          <cell r="AY474">
            <v>71</v>
          </cell>
          <cell r="AZ474">
            <v>5</v>
          </cell>
          <cell r="BA474">
            <v>7</v>
          </cell>
          <cell r="BB474">
            <v>40</v>
          </cell>
          <cell r="BC474">
            <v>52</v>
          </cell>
          <cell r="BD474">
            <v>30</v>
          </cell>
          <cell r="BE474">
            <v>82</v>
          </cell>
          <cell r="BF474">
            <v>390</v>
          </cell>
          <cell r="BG474">
            <v>89</v>
          </cell>
          <cell r="BH474">
            <v>586</v>
          </cell>
          <cell r="BI474">
            <v>78.133333333333326</v>
          </cell>
          <cell r="BK474" t="str">
            <v>A+</v>
          </cell>
          <cell r="BL474" t="str">
            <v>D+</v>
          </cell>
          <cell r="BM474" t="str">
            <v>E</v>
          </cell>
          <cell r="BN474" t="str">
            <v>E+</v>
          </cell>
          <cell r="BO474" t="str">
            <v>D</v>
          </cell>
          <cell r="BP474" t="str">
            <v>A++</v>
          </cell>
          <cell r="BQ474" t="str">
            <v>A</v>
          </cell>
          <cell r="BR474" t="str">
            <v>A++</v>
          </cell>
          <cell r="BS474" t="str">
            <v>B+</v>
          </cell>
          <cell r="BT474" t="str">
            <v>A++</v>
          </cell>
          <cell r="BU474" t="str">
            <v>A++</v>
          </cell>
          <cell r="BW474">
            <v>2</v>
          </cell>
          <cell r="BX474">
            <v>4</v>
          </cell>
          <cell r="BY474">
            <v>4</v>
          </cell>
          <cell r="BZ474">
            <v>2</v>
          </cell>
          <cell r="CA474">
            <v>2</v>
          </cell>
          <cell r="CB474">
            <v>1</v>
          </cell>
          <cell r="CC474">
            <v>1</v>
          </cell>
          <cell r="CD474">
            <v>1.5</v>
          </cell>
          <cell r="CE474">
            <v>1</v>
          </cell>
          <cell r="CF474">
            <v>1.5</v>
          </cell>
          <cell r="CG474">
            <v>0.5</v>
          </cell>
          <cell r="CH474">
            <v>20.5</v>
          </cell>
          <cell r="CI474">
            <v>0</v>
          </cell>
          <cell r="CJ474" t="str">
            <v>Pass</v>
          </cell>
          <cell r="CK474">
            <v>6.85</v>
          </cell>
        </row>
        <row r="475">
          <cell r="B475" t="str">
            <v>PIET23CI007</v>
          </cell>
          <cell r="C475" t="str">
            <v>ANURAG KUMAR</v>
          </cell>
          <cell r="D475" t="str">
            <v>23EPTCY005</v>
          </cell>
          <cell r="E475" t="str">
            <v>H-07</v>
          </cell>
          <cell r="F475"/>
          <cell r="G475">
            <v>2</v>
          </cell>
          <cell r="H475">
            <v>8</v>
          </cell>
          <cell r="I475">
            <v>10</v>
          </cell>
          <cell r="J475">
            <v>20</v>
          </cell>
          <cell r="K475">
            <v>4</v>
          </cell>
          <cell r="L475">
            <v>9</v>
          </cell>
          <cell r="M475">
            <v>10</v>
          </cell>
          <cell r="N475">
            <v>23</v>
          </cell>
          <cell r="O475" t="str">
            <v>N</v>
          </cell>
          <cell r="P475">
            <v>10</v>
          </cell>
          <cell r="Q475">
            <v>10</v>
          </cell>
          <cell r="R475">
            <v>20</v>
          </cell>
          <cell r="S475" t="str">
            <v>N</v>
          </cell>
          <cell r="T475">
            <v>8</v>
          </cell>
          <cell r="U475">
            <v>10</v>
          </cell>
          <cell r="V475">
            <v>18</v>
          </cell>
          <cell r="W475">
            <v>2</v>
          </cell>
          <cell r="X475">
            <v>9</v>
          </cell>
          <cell r="Y475">
            <v>10</v>
          </cell>
          <cell r="Z475">
            <v>21</v>
          </cell>
          <cell r="AA475">
            <v>102</v>
          </cell>
          <cell r="AB475">
            <v>4</v>
          </cell>
          <cell r="AC475">
            <v>6</v>
          </cell>
          <cell r="AD475">
            <v>31</v>
          </cell>
          <cell r="AE475">
            <v>41</v>
          </cell>
          <cell r="AF475">
            <v>16</v>
          </cell>
          <cell r="AG475">
            <v>57</v>
          </cell>
          <cell r="AH475">
            <v>6</v>
          </cell>
          <cell r="AI475">
            <v>6</v>
          </cell>
          <cell r="AJ475">
            <v>33</v>
          </cell>
          <cell r="AK475">
            <v>45</v>
          </cell>
          <cell r="AL475">
            <v>27</v>
          </cell>
          <cell r="AM475">
            <v>72</v>
          </cell>
          <cell r="AN475">
            <v>6</v>
          </cell>
          <cell r="AO475">
            <v>8</v>
          </cell>
          <cell r="AP475">
            <v>38</v>
          </cell>
          <cell r="AQ475">
            <v>52</v>
          </cell>
          <cell r="AR475">
            <v>27</v>
          </cell>
          <cell r="AS475">
            <v>79</v>
          </cell>
          <cell r="AT475">
            <v>5</v>
          </cell>
          <cell r="AU475">
            <v>6</v>
          </cell>
          <cell r="AV475">
            <v>35</v>
          </cell>
          <cell r="AW475">
            <v>46</v>
          </cell>
          <cell r="AX475">
            <v>28</v>
          </cell>
          <cell r="AY475">
            <v>74</v>
          </cell>
          <cell r="AZ475">
            <v>4</v>
          </cell>
          <cell r="BA475">
            <v>5</v>
          </cell>
          <cell r="BB475">
            <v>37</v>
          </cell>
          <cell r="BC475">
            <v>46</v>
          </cell>
          <cell r="BD475">
            <v>24</v>
          </cell>
          <cell r="BE475">
            <v>70</v>
          </cell>
          <cell r="BF475">
            <v>352</v>
          </cell>
          <cell r="BG475">
            <v>64</v>
          </cell>
          <cell r="BH475">
            <v>518</v>
          </cell>
          <cell r="BI475">
            <v>69.066666666666663</v>
          </cell>
          <cell r="BK475" t="str">
            <v>A+</v>
          </cell>
          <cell r="BL475" t="str">
            <v>D</v>
          </cell>
          <cell r="BM475" t="str">
            <v>C</v>
          </cell>
          <cell r="BN475" t="str">
            <v>D+</v>
          </cell>
          <cell r="BO475" t="str">
            <v>E</v>
          </cell>
          <cell r="BP475" t="str">
            <v>A</v>
          </cell>
          <cell r="BQ475" t="str">
            <v>C</v>
          </cell>
          <cell r="BR475" t="str">
            <v>A+</v>
          </cell>
          <cell r="BS475" t="str">
            <v>A</v>
          </cell>
          <cell r="BT475" t="str">
            <v>B+</v>
          </cell>
          <cell r="BU475" t="str">
            <v>B</v>
          </cell>
          <cell r="BW475">
            <v>2</v>
          </cell>
          <cell r="BX475">
            <v>4</v>
          </cell>
          <cell r="BY475">
            <v>4</v>
          </cell>
          <cell r="BZ475">
            <v>2</v>
          </cell>
          <cell r="CA475">
            <v>2</v>
          </cell>
          <cell r="CB475">
            <v>1</v>
          </cell>
          <cell r="CC475">
            <v>1</v>
          </cell>
          <cell r="CD475">
            <v>1.5</v>
          </cell>
          <cell r="CE475">
            <v>1</v>
          </cell>
          <cell r="CF475">
            <v>1.5</v>
          </cell>
          <cell r="CG475">
            <v>0.5</v>
          </cell>
          <cell r="CH475">
            <v>20.5</v>
          </cell>
          <cell r="CI475">
            <v>0</v>
          </cell>
          <cell r="CJ475" t="str">
            <v>Pass</v>
          </cell>
          <cell r="CK475">
            <v>6.77</v>
          </cell>
        </row>
        <row r="476">
          <cell r="B476" t="str">
            <v>PIET23CI008</v>
          </cell>
          <cell r="C476" t="str">
            <v>ANURAG SHUKLA</v>
          </cell>
          <cell r="D476" t="str">
            <v>23EPTCY006</v>
          </cell>
          <cell r="E476" t="str">
            <v>H-08</v>
          </cell>
          <cell r="F476"/>
          <cell r="G476">
            <v>2</v>
          </cell>
          <cell r="H476">
            <v>7</v>
          </cell>
          <cell r="I476">
            <v>10</v>
          </cell>
          <cell r="J476">
            <v>19</v>
          </cell>
          <cell r="K476">
            <v>4</v>
          </cell>
          <cell r="L476">
            <v>7</v>
          </cell>
          <cell r="M476">
            <v>10</v>
          </cell>
          <cell r="N476">
            <v>21</v>
          </cell>
          <cell r="O476">
            <v>6</v>
          </cell>
          <cell r="P476">
            <v>10</v>
          </cell>
          <cell r="Q476">
            <v>10</v>
          </cell>
          <cell r="R476">
            <v>26</v>
          </cell>
          <cell r="S476">
            <v>3</v>
          </cell>
          <cell r="T476">
            <v>6</v>
          </cell>
          <cell r="U476">
            <v>10</v>
          </cell>
          <cell r="V476">
            <v>19</v>
          </cell>
          <cell r="W476">
            <v>1</v>
          </cell>
          <cell r="X476">
            <v>9</v>
          </cell>
          <cell r="Y476">
            <v>10</v>
          </cell>
          <cell r="Z476">
            <v>20</v>
          </cell>
          <cell r="AA476">
            <v>105</v>
          </cell>
          <cell r="AB476">
            <v>7</v>
          </cell>
          <cell r="AC476">
            <v>8</v>
          </cell>
          <cell r="AD476">
            <v>35</v>
          </cell>
          <cell r="AE476">
            <v>50</v>
          </cell>
          <cell r="AF476">
            <v>31</v>
          </cell>
          <cell r="AG476">
            <v>81</v>
          </cell>
          <cell r="AH476">
            <v>8</v>
          </cell>
          <cell r="AI476">
            <v>6</v>
          </cell>
          <cell r="AJ476">
            <v>34</v>
          </cell>
          <cell r="AK476">
            <v>48</v>
          </cell>
          <cell r="AL476">
            <v>32</v>
          </cell>
          <cell r="AM476">
            <v>80</v>
          </cell>
          <cell r="AN476">
            <v>6</v>
          </cell>
          <cell r="AO476">
            <v>7</v>
          </cell>
          <cell r="AP476">
            <v>34</v>
          </cell>
          <cell r="AQ476">
            <v>47</v>
          </cell>
          <cell r="AR476">
            <v>30</v>
          </cell>
          <cell r="AS476">
            <v>77</v>
          </cell>
          <cell r="AT476">
            <v>5</v>
          </cell>
          <cell r="AU476">
            <v>8</v>
          </cell>
          <cell r="AV476">
            <v>40</v>
          </cell>
          <cell r="AW476">
            <v>53</v>
          </cell>
          <cell r="AX476">
            <v>29</v>
          </cell>
          <cell r="AY476">
            <v>82</v>
          </cell>
          <cell r="AZ476">
            <v>5</v>
          </cell>
          <cell r="BA476">
            <v>6</v>
          </cell>
          <cell r="BB476">
            <v>37</v>
          </cell>
          <cell r="BC476">
            <v>48</v>
          </cell>
          <cell r="BD476">
            <v>29</v>
          </cell>
          <cell r="BE476">
            <v>77</v>
          </cell>
          <cell r="BF476">
            <v>397</v>
          </cell>
          <cell r="BG476">
            <v>74</v>
          </cell>
          <cell r="BH476">
            <v>576</v>
          </cell>
          <cell r="BI476">
            <v>76.8</v>
          </cell>
          <cell r="BK476" t="str">
            <v>C</v>
          </cell>
          <cell r="BL476" t="str">
            <v>E</v>
          </cell>
          <cell r="BM476" t="str">
            <v>D+</v>
          </cell>
          <cell r="BN476" t="str">
            <v>C</v>
          </cell>
          <cell r="BO476" t="str">
            <v>E+</v>
          </cell>
          <cell r="BP476" t="str">
            <v>A+</v>
          </cell>
          <cell r="BQ476" t="str">
            <v>A++</v>
          </cell>
          <cell r="BR476" t="str">
            <v>A+</v>
          </cell>
          <cell r="BS476" t="str">
            <v>A++</v>
          </cell>
          <cell r="BT476" t="str">
            <v>A+</v>
          </cell>
          <cell r="BU476" t="str">
            <v>A</v>
          </cell>
          <cell r="BW476">
            <v>2</v>
          </cell>
          <cell r="BX476">
            <v>4</v>
          </cell>
          <cell r="BY476">
            <v>4</v>
          </cell>
          <cell r="BZ476">
            <v>2</v>
          </cell>
          <cell r="CA476">
            <v>2</v>
          </cell>
          <cell r="CB476">
            <v>1</v>
          </cell>
          <cell r="CC476">
            <v>1</v>
          </cell>
          <cell r="CD476">
            <v>1.5</v>
          </cell>
          <cell r="CE476">
            <v>1</v>
          </cell>
          <cell r="CF476">
            <v>1.5</v>
          </cell>
          <cell r="CG476">
            <v>0.5</v>
          </cell>
          <cell r="CH476">
            <v>20.5</v>
          </cell>
          <cell r="CI476">
            <v>0</v>
          </cell>
          <cell r="CJ476" t="str">
            <v>Pass</v>
          </cell>
          <cell r="CK476">
            <v>6.65</v>
          </cell>
        </row>
        <row r="477">
          <cell r="B477" t="str">
            <v>PIET23CI009</v>
          </cell>
          <cell r="C477" t="str">
            <v>AYUSH SINGHAL</v>
          </cell>
          <cell r="D477" t="str">
            <v>23EPTCY007</v>
          </cell>
          <cell r="E477" t="str">
            <v>H-09</v>
          </cell>
          <cell r="F477"/>
          <cell r="G477">
            <v>1</v>
          </cell>
          <cell r="H477">
            <v>4</v>
          </cell>
          <cell r="I477">
            <v>10</v>
          </cell>
          <cell r="J477">
            <v>15</v>
          </cell>
          <cell r="K477">
            <v>2</v>
          </cell>
          <cell r="L477">
            <v>7</v>
          </cell>
          <cell r="M477">
            <v>10</v>
          </cell>
          <cell r="N477">
            <v>19</v>
          </cell>
          <cell r="O477">
            <v>5</v>
          </cell>
          <cell r="P477">
            <v>10</v>
          </cell>
          <cell r="Q477">
            <v>10</v>
          </cell>
          <cell r="R477">
            <v>25</v>
          </cell>
          <cell r="S477">
            <v>2</v>
          </cell>
          <cell r="T477">
            <v>8</v>
          </cell>
          <cell r="U477">
            <v>10</v>
          </cell>
          <cell r="V477">
            <v>20</v>
          </cell>
          <cell r="W477">
            <v>1</v>
          </cell>
          <cell r="X477">
            <v>7</v>
          </cell>
          <cell r="Y477">
            <v>10</v>
          </cell>
          <cell r="Z477">
            <v>18</v>
          </cell>
          <cell r="AA477">
            <v>97</v>
          </cell>
          <cell r="AB477">
            <v>4</v>
          </cell>
          <cell r="AC477">
            <v>8</v>
          </cell>
          <cell r="AD477">
            <v>39</v>
          </cell>
          <cell r="AE477">
            <v>51</v>
          </cell>
          <cell r="AF477">
            <v>28</v>
          </cell>
          <cell r="AG477">
            <v>79</v>
          </cell>
          <cell r="AH477">
            <v>8</v>
          </cell>
          <cell r="AI477">
            <v>6</v>
          </cell>
          <cell r="AJ477">
            <v>38</v>
          </cell>
          <cell r="AK477">
            <v>52</v>
          </cell>
          <cell r="AL477">
            <v>33</v>
          </cell>
          <cell r="AM477">
            <v>85</v>
          </cell>
          <cell r="AN477">
            <v>5</v>
          </cell>
          <cell r="AO477">
            <v>7</v>
          </cell>
          <cell r="AP477">
            <v>22</v>
          </cell>
          <cell r="AQ477">
            <v>34</v>
          </cell>
          <cell r="AR477">
            <v>17</v>
          </cell>
          <cell r="AS477">
            <v>51</v>
          </cell>
          <cell r="AT477">
            <v>6</v>
          </cell>
          <cell r="AU477">
            <v>7</v>
          </cell>
          <cell r="AV477">
            <v>40</v>
          </cell>
          <cell r="AW477">
            <v>53</v>
          </cell>
          <cell r="AX477">
            <v>28</v>
          </cell>
          <cell r="AY477">
            <v>81</v>
          </cell>
          <cell r="AZ477">
            <v>9</v>
          </cell>
          <cell r="BA477">
            <v>10</v>
          </cell>
          <cell r="BB477">
            <v>40</v>
          </cell>
          <cell r="BC477">
            <v>59</v>
          </cell>
          <cell r="BD477">
            <v>33</v>
          </cell>
          <cell r="BE477">
            <v>92</v>
          </cell>
          <cell r="BF477">
            <v>388</v>
          </cell>
          <cell r="BG477">
            <v>66</v>
          </cell>
          <cell r="BH477">
            <v>551</v>
          </cell>
          <cell r="BI477">
            <v>73.466666666666669</v>
          </cell>
          <cell r="BK477" t="str">
            <v>C</v>
          </cell>
          <cell r="BL477" t="str">
            <v>F</v>
          </cell>
          <cell r="BM477" t="str">
            <v>E+</v>
          </cell>
          <cell r="BN477" t="str">
            <v>E+</v>
          </cell>
          <cell r="BO477" t="str">
            <v>F</v>
          </cell>
          <cell r="BP477" t="str">
            <v>A++</v>
          </cell>
          <cell r="BQ477" t="str">
            <v>A+</v>
          </cell>
          <cell r="BR477" t="str">
            <v>D+</v>
          </cell>
          <cell r="BS477" t="str">
            <v>A++</v>
          </cell>
          <cell r="BT477" t="str">
            <v>A++</v>
          </cell>
          <cell r="BU477" t="str">
            <v>B</v>
          </cell>
          <cell r="BW477">
            <v>2</v>
          </cell>
          <cell r="BX477">
            <v>4</v>
          </cell>
          <cell r="BY477">
            <v>4</v>
          </cell>
          <cell r="BZ477">
            <v>2</v>
          </cell>
          <cell r="CA477">
            <v>2</v>
          </cell>
          <cell r="CB477">
            <v>1</v>
          </cell>
          <cell r="CC477">
            <v>1</v>
          </cell>
          <cell r="CD477">
            <v>1.5</v>
          </cell>
          <cell r="CE477">
            <v>1</v>
          </cell>
          <cell r="CF477">
            <v>1.5</v>
          </cell>
          <cell r="CG477">
            <v>0.5</v>
          </cell>
          <cell r="CH477">
            <v>20.5</v>
          </cell>
          <cell r="CI477">
            <v>2</v>
          </cell>
          <cell r="CJ477" t="str">
            <v>Fail</v>
          </cell>
          <cell r="CK477">
            <v>3.8902439024390243</v>
          </cell>
        </row>
        <row r="478">
          <cell r="B478" t="str">
            <v>PIET23CI010</v>
          </cell>
          <cell r="C478" t="str">
            <v>BHANU PRAKASH SWAMI</v>
          </cell>
          <cell r="D478" t="str">
            <v>23EPTCY008</v>
          </cell>
          <cell r="E478" t="str">
            <v>H-10</v>
          </cell>
          <cell r="F478"/>
          <cell r="G478">
            <v>4</v>
          </cell>
          <cell r="H478">
            <v>6</v>
          </cell>
          <cell r="I478">
            <v>10</v>
          </cell>
          <cell r="J478">
            <v>20</v>
          </cell>
          <cell r="K478">
            <v>4</v>
          </cell>
          <cell r="L478">
            <v>10</v>
          </cell>
          <cell r="M478">
            <v>10</v>
          </cell>
          <cell r="N478">
            <v>24</v>
          </cell>
          <cell r="O478" t="str">
            <v>N</v>
          </cell>
          <cell r="P478">
            <v>10</v>
          </cell>
          <cell r="Q478">
            <v>10</v>
          </cell>
          <cell r="R478">
            <v>20</v>
          </cell>
          <cell r="S478">
            <v>3</v>
          </cell>
          <cell r="T478">
            <v>5</v>
          </cell>
          <cell r="U478">
            <v>10</v>
          </cell>
          <cell r="V478">
            <v>18</v>
          </cell>
          <cell r="W478">
            <v>2</v>
          </cell>
          <cell r="X478">
            <v>10</v>
          </cell>
          <cell r="Y478">
            <v>10</v>
          </cell>
          <cell r="Z478">
            <v>22</v>
          </cell>
          <cell r="AA478">
            <v>104</v>
          </cell>
          <cell r="AB478">
            <v>6</v>
          </cell>
          <cell r="AC478">
            <v>9</v>
          </cell>
          <cell r="AD478">
            <v>40</v>
          </cell>
          <cell r="AE478">
            <v>55</v>
          </cell>
          <cell r="AF478">
            <v>31</v>
          </cell>
          <cell r="AG478">
            <v>86</v>
          </cell>
          <cell r="AH478">
            <v>8</v>
          </cell>
          <cell r="AI478">
            <v>8</v>
          </cell>
          <cell r="AJ478">
            <v>40</v>
          </cell>
          <cell r="AK478">
            <v>56</v>
          </cell>
          <cell r="AL478">
            <v>35</v>
          </cell>
          <cell r="AM478">
            <v>91</v>
          </cell>
          <cell r="AN478">
            <v>8</v>
          </cell>
          <cell r="AO478">
            <v>7</v>
          </cell>
          <cell r="AP478">
            <v>34</v>
          </cell>
          <cell r="AQ478">
            <v>49</v>
          </cell>
          <cell r="AR478">
            <v>28</v>
          </cell>
          <cell r="AS478">
            <v>77</v>
          </cell>
          <cell r="AT478">
            <v>5</v>
          </cell>
          <cell r="AU478">
            <v>9</v>
          </cell>
          <cell r="AV478">
            <v>40</v>
          </cell>
          <cell r="AW478">
            <v>54</v>
          </cell>
          <cell r="AX478">
            <v>30</v>
          </cell>
          <cell r="AY478">
            <v>84</v>
          </cell>
          <cell r="AZ478">
            <v>5</v>
          </cell>
          <cell r="BA478">
            <v>8</v>
          </cell>
          <cell r="BB478">
            <v>39</v>
          </cell>
          <cell r="BC478">
            <v>52</v>
          </cell>
          <cell r="BD478">
            <v>30</v>
          </cell>
          <cell r="BE478">
            <v>82</v>
          </cell>
          <cell r="BF478">
            <v>420</v>
          </cell>
          <cell r="BG478">
            <v>63</v>
          </cell>
          <cell r="BH478">
            <v>587</v>
          </cell>
          <cell r="BI478">
            <v>78.266666666666666</v>
          </cell>
          <cell r="BK478" t="str">
            <v>A++</v>
          </cell>
          <cell r="BL478" t="str">
            <v>E</v>
          </cell>
          <cell r="BM478" t="str">
            <v>D</v>
          </cell>
          <cell r="BN478" t="str">
            <v>C</v>
          </cell>
          <cell r="BO478" t="str">
            <v>E+</v>
          </cell>
          <cell r="BP478" t="str">
            <v>A++</v>
          </cell>
          <cell r="BQ478" t="str">
            <v>A++</v>
          </cell>
          <cell r="BR478" t="str">
            <v>A+</v>
          </cell>
          <cell r="BS478" t="str">
            <v>A++</v>
          </cell>
          <cell r="BT478" t="str">
            <v>A++</v>
          </cell>
          <cell r="BU478" t="str">
            <v>B</v>
          </cell>
          <cell r="BW478">
            <v>2</v>
          </cell>
          <cell r="BX478">
            <v>4</v>
          </cell>
          <cell r="BY478">
            <v>4</v>
          </cell>
          <cell r="BZ478">
            <v>2</v>
          </cell>
          <cell r="CA478">
            <v>2</v>
          </cell>
          <cell r="CB478">
            <v>1</v>
          </cell>
          <cell r="CC478">
            <v>1</v>
          </cell>
          <cell r="CD478">
            <v>1.5</v>
          </cell>
          <cell r="CE478">
            <v>1</v>
          </cell>
          <cell r="CF478">
            <v>1.5</v>
          </cell>
          <cell r="CG478">
            <v>0.5</v>
          </cell>
          <cell r="CH478">
            <v>20.5</v>
          </cell>
          <cell r="CI478">
            <v>0</v>
          </cell>
          <cell r="CJ478" t="str">
            <v>Pass</v>
          </cell>
          <cell r="CK478">
            <v>6.99</v>
          </cell>
        </row>
        <row r="479">
          <cell r="B479" t="str">
            <v>PIET23CI011</v>
          </cell>
          <cell r="C479" t="str">
            <v>BHOOMI SINGHAL</v>
          </cell>
          <cell r="D479" t="str">
            <v>23EPTCY009</v>
          </cell>
          <cell r="E479" t="str">
            <v>H-11</v>
          </cell>
          <cell r="F479"/>
          <cell r="G479">
            <v>9</v>
          </cell>
          <cell r="H479">
            <v>10</v>
          </cell>
          <cell r="I479">
            <v>10</v>
          </cell>
          <cell r="J479">
            <v>29</v>
          </cell>
          <cell r="K479">
            <v>10</v>
          </cell>
          <cell r="L479">
            <v>10</v>
          </cell>
          <cell r="M479">
            <v>10</v>
          </cell>
          <cell r="N479">
            <v>30</v>
          </cell>
          <cell r="O479">
            <v>10</v>
          </cell>
          <cell r="P479">
            <v>10</v>
          </cell>
          <cell r="Q479">
            <v>10</v>
          </cell>
          <cell r="R479">
            <v>30</v>
          </cell>
          <cell r="S479">
            <v>9</v>
          </cell>
          <cell r="T479">
            <v>10</v>
          </cell>
          <cell r="U479">
            <v>10</v>
          </cell>
          <cell r="V479">
            <v>29</v>
          </cell>
          <cell r="W479">
            <v>7</v>
          </cell>
          <cell r="X479">
            <v>10</v>
          </cell>
          <cell r="Y479">
            <v>10</v>
          </cell>
          <cell r="Z479">
            <v>27</v>
          </cell>
          <cell r="AA479">
            <v>145</v>
          </cell>
          <cell r="AB479">
            <v>10</v>
          </cell>
          <cell r="AC479">
            <v>10</v>
          </cell>
          <cell r="AD479">
            <v>40</v>
          </cell>
          <cell r="AE479">
            <v>60</v>
          </cell>
          <cell r="AF479">
            <v>37</v>
          </cell>
          <cell r="AG479">
            <v>97</v>
          </cell>
          <cell r="AH479">
            <v>9</v>
          </cell>
          <cell r="AI479">
            <v>9</v>
          </cell>
          <cell r="AJ479">
            <v>40</v>
          </cell>
          <cell r="AK479">
            <v>58</v>
          </cell>
          <cell r="AL479">
            <v>37</v>
          </cell>
          <cell r="AM479">
            <v>95</v>
          </cell>
          <cell r="AN479">
            <v>10</v>
          </cell>
          <cell r="AO479">
            <v>10</v>
          </cell>
          <cell r="AP479">
            <v>40</v>
          </cell>
          <cell r="AQ479">
            <v>60</v>
          </cell>
          <cell r="AR479">
            <v>40</v>
          </cell>
          <cell r="AS479">
            <v>100</v>
          </cell>
          <cell r="AT479">
            <v>8</v>
          </cell>
          <cell r="AU479">
            <v>8</v>
          </cell>
          <cell r="AV479">
            <v>40</v>
          </cell>
          <cell r="AW479">
            <v>56</v>
          </cell>
          <cell r="AX479">
            <v>36</v>
          </cell>
          <cell r="AY479">
            <v>92</v>
          </cell>
          <cell r="AZ479">
            <v>10</v>
          </cell>
          <cell r="BA479">
            <v>10</v>
          </cell>
          <cell r="BB479">
            <v>40</v>
          </cell>
          <cell r="BC479">
            <v>60</v>
          </cell>
          <cell r="BD479">
            <v>39</v>
          </cell>
          <cell r="BE479">
            <v>99</v>
          </cell>
          <cell r="BF479">
            <v>483</v>
          </cell>
          <cell r="BG479">
            <v>77</v>
          </cell>
          <cell r="BH479">
            <v>705</v>
          </cell>
          <cell r="BI479">
            <v>94</v>
          </cell>
          <cell r="BK479" t="str">
            <v>A++</v>
          </cell>
          <cell r="BL479" t="str">
            <v>B+</v>
          </cell>
          <cell r="BM479" t="str">
            <v>B+</v>
          </cell>
          <cell r="BN479" t="str">
            <v>A+</v>
          </cell>
          <cell r="BO479" t="str">
            <v>A+</v>
          </cell>
          <cell r="BP479" t="str">
            <v>A++</v>
          </cell>
          <cell r="BQ479" t="str">
            <v>A++</v>
          </cell>
          <cell r="BR479" t="str">
            <v>A++</v>
          </cell>
          <cell r="BS479" t="str">
            <v>A++</v>
          </cell>
          <cell r="BT479" t="str">
            <v>A++</v>
          </cell>
          <cell r="BU479" t="str">
            <v>A+</v>
          </cell>
          <cell r="BW479">
            <v>2</v>
          </cell>
          <cell r="BX479">
            <v>4</v>
          </cell>
          <cell r="BY479">
            <v>4</v>
          </cell>
          <cell r="BZ479">
            <v>2</v>
          </cell>
          <cell r="CA479">
            <v>2</v>
          </cell>
          <cell r="CB479">
            <v>1</v>
          </cell>
          <cell r="CC479">
            <v>1</v>
          </cell>
          <cell r="CD479">
            <v>1.5</v>
          </cell>
          <cell r="CE479">
            <v>1</v>
          </cell>
          <cell r="CF479">
            <v>1.5</v>
          </cell>
          <cell r="CG479">
            <v>0.5</v>
          </cell>
          <cell r="CH479">
            <v>20.5</v>
          </cell>
          <cell r="CI479">
            <v>0</v>
          </cell>
          <cell r="CJ479" t="str">
            <v>Pass</v>
          </cell>
          <cell r="CK479">
            <v>9</v>
          </cell>
        </row>
        <row r="480">
          <cell r="B480" t="str">
            <v>PIET23CI012</v>
          </cell>
          <cell r="C480" t="str">
            <v>BHUMI VIJAYVERGIYA</v>
          </cell>
          <cell r="D480" t="str">
            <v>23EPTCY010</v>
          </cell>
          <cell r="E480" t="str">
            <v>H-12</v>
          </cell>
          <cell r="F480"/>
          <cell r="G480">
            <v>9</v>
          </cell>
          <cell r="H480">
            <v>8</v>
          </cell>
          <cell r="I480">
            <v>10</v>
          </cell>
          <cell r="J480">
            <v>27</v>
          </cell>
          <cell r="K480">
            <v>8</v>
          </cell>
          <cell r="L480">
            <v>10</v>
          </cell>
          <cell r="M480">
            <v>10</v>
          </cell>
          <cell r="N480">
            <v>28</v>
          </cell>
          <cell r="O480">
            <v>9</v>
          </cell>
          <cell r="P480">
            <v>10</v>
          </cell>
          <cell r="Q480">
            <v>10</v>
          </cell>
          <cell r="R480">
            <v>29</v>
          </cell>
          <cell r="S480">
            <v>6</v>
          </cell>
          <cell r="T480">
            <v>6</v>
          </cell>
          <cell r="U480">
            <v>10</v>
          </cell>
          <cell r="V480">
            <v>22</v>
          </cell>
          <cell r="W480">
            <v>4</v>
          </cell>
          <cell r="X480">
            <v>10</v>
          </cell>
          <cell r="Y480">
            <v>10</v>
          </cell>
          <cell r="Z480">
            <v>24</v>
          </cell>
          <cell r="AA480">
            <v>130</v>
          </cell>
          <cell r="AB480">
            <v>10</v>
          </cell>
          <cell r="AC480">
            <v>9</v>
          </cell>
          <cell r="AD480">
            <v>39</v>
          </cell>
          <cell r="AE480">
            <v>58</v>
          </cell>
          <cell r="AF480">
            <v>34</v>
          </cell>
          <cell r="AG480">
            <v>92</v>
          </cell>
          <cell r="AH480">
            <v>9</v>
          </cell>
          <cell r="AI480">
            <v>8</v>
          </cell>
          <cell r="AJ480">
            <v>39</v>
          </cell>
          <cell r="AK480">
            <v>56</v>
          </cell>
          <cell r="AL480">
            <v>32</v>
          </cell>
          <cell r="AM480">
            <v>88</v>
          </cell>
          <cell r="AN480">
            <v>5</v>
          </cell>
          <cell r="AO480">
            <v>7</v>
          </cell>
          <cell r="AP480">
            <v>38</v>
          </cell>
          <cell r="AQ480">
            <v>50</v>
          </cell>
          <cell r="AR480">
            <v>33</v>
          </cell>
          <cell r="AS480">
            <v>83</v>
          </cell>
          <cell r="AT480">
            <v>7</v>
          </cell>
          <cell r="AU480">
            <v>6</v>
          </cell>
          <cell r="AV480">
            <v>40</v>
          </cell>
          <cell r="AW480">
            <v>53</v>
          </cell>
          <cell r="AX480">
            <v>34</v>
          </cell>
          <cell r="AY480">
            <v>87</v>
          </cell>
          <cell r="AZ480">
            <v>5</v>
          </cell>
          <cell r="BA480">
            <v>8</v>
          </cell>
          <cell r="BB480">
            <v>39</v>
          </cell>
          <cell r="BC480">
            <v>52</v>
          </cell>
          <cell r="BD480">
            <v>31</v>
          </cell>
          <cell r="BE480">
            <v>83</v>
          </cell>
          <cell r="BF480">
            <v>433</v>
          </cell>
          <cell r="BG480">
            <v>59</v>
          </cell>
          <cell r="BH480">
            <v>622</v>
          </cell>
          <cell r="BI480">
            <v>82.933333333333337</v>
          </cell>
          <cell r="BK480" t="str">
            <v>A</v>
          </cell>
          <cell r="BL480" t="str">
            <v>B</v>
          </cell>
          <cell r="BM480" t="str">
            <v>A</v>
          </cell>
          <cell r="BN480" t="str">
            <v>D+</v>
          </cell>
          <cell r="BO480" t="str">
            <v>C</v>
          </cell>
          <cell r="BP480" t="str">
            <v>A++</v>
          </cell>
          <cell r="BQ480" t="str">
            <v>A++</v>
          </cell>
          <cell r="BR480" t="str">
            <v>A++</v>
          </cell>
          <cell r="BS480" t="str">
            <v>A++</v>
          </cell>
          <cell r="BT480" t="str">
            <v>A++</v>
          </cell>
          <cell r="BU480" t="str">
            <v>C+</v>
          </cell>
          <cell r="BW480">
            <v>2</v>
          </cell>
          <cell r="BX480">
            <v>4</v>
          </cell>
          <cell r="BY480">
            <v>4</v>
          </cell>
          <cell r="BZ480">
            <v>2</v>
          </cell>
          <cell r="CA480">
            <v>2</v>
          </cell>
          <cell r="CB480">
            <v>1</v>
          </cell>
          <cell r="CC480">
            <v>1</v>
          </cell>
          <cell r="CD480">
            <v>1.5</v>
          </cell>
          <cell r="CE480">
            <v>1</v>
          </cell>
          <cell r="CF480">
            <v>1.5</v>
          </cell>
          <cell r="CG480">
            <v>0.5</v>
          </cell>
          <cell r="CH480">
            <v>20.5</v>
          </cell>
          <cell r="CI480">
            <v>0</v>
          </cell>
          <cell r="CJ480" t="str">
            <v>Pass</v>
          </cell>
          <cell r="CK480">
            <v>8.27</v>
          </cell>
        </row>
        <row r="481">
          <cell r="B481" t="str">
            <v>PIET23CI013</v>
          </cell>
          <cell r="C481" t="str">
            <v>BULIYA RATHORE</v>
          </cell>
          <cell r="D481" t="str">
            <v>23EPTCY011</v>
          </cell>
          <cell r="E481" t="str">
            <v>H-13</v>
          </cell>
          <cell r="F481"/>
          <cell r="G481">
            <v>8</v>
          </cell>
          <cell r="H481">
            <v>8</v>
          </cell>
          <cell r="I481">
            <v>10</v>
          </cell>
          <cell r="J481">
            <v>26</v>
          </cell>
          <cell r="K481">
            <v>7</v>
          </cell>
          <cell r="L481">
            <v>10</v>
          </cell>
          <cell r="M481">
            <v>10</v>
          </cell>
          <cell r="N481">
            <v>27</v>
          </cell>
          <cell r="O481">
            <v>9</v>
          </cell>
          <cell r="P481">
            <v>10</v>
          </cell>
          <cell r="Q481">
            <v>10</v>
          </cell>
          <cell r="R481">
            <v>29</v>
          </cell>
          <cell r="S481">
            <v>7</v>
          </cell>
          <cell r="T481">
            <v>7</v>
          </cell>
          <cell r="U481">
            <v>10</v>
          </cell>
          <cell r="V481">
            <v>24</v>
          </cell>
          <cell r="W481">
            <v>4</v>
          </cell>
          <cell r="X481">
            <v>10</v>
          </cell>
          <cell r="Y481">
            <v>10</v>
          </cell>
          <cell r="Z481">
            <v>24</v>
          </cell>
          <cell r="AA481">
            <v>130</v>
          </cell>
          <cell r="AB481">
            <v>10</v>
          </cell>
          <cell r="AC481">
            <v>9</v>
          </cell>
          <cell r="AD481">
            <v>29</v>
          </cell>
          <cell r="AE481">
            <v>48</v>
          </cell>
          <cell r="AF481">
            <v>35</v>
          </cell>
          <cell r="AG481">
            <v>83</v>
          </cell>
          <cell r="AH481">
            <v>9</v>
          </cell>
          <cell r="AI481">
            <v>9</v>
          </cell>
          <cell r="AJ481">
            <v>40</v>
          </cell>
          <cell r="AK481">
            <v>58</v>
          </cell>
          <cell r="AL481">
            <v>33</v>
          </cell>
          <cell r="AM481">
            <v>91</v>
          </cell>
          <cell r="AN481">
            <v>9</v>
          </cell>
          <cell r="AO481">
            <v>9</v>
          </cell>
          <cell r="AP481">
            <v>38</v>
          </cell>
          <cell r="AQ481">
            <v>56</v>
          </cell>
          <cell r="AR481">
            <v>36</v>
          </cell>
          <cell r="AS481">
            <v>92</v>
          </cell>
          <cell r="AT481">
            <v>9</v>
          </cell>
          <cell r="AU481">
            <v>9</v>
          </cell>
          <cell r="AV481">
            <v>40</v>
          </cell>
          <cell r="AW481">
            <v>58</v>
          </cell>
          <cell r="AX481">
            <v>33</v>
          </cell>
          <cell r="AY481">
            <v>91</v>
          </cell>
          <cell r="AZ481">
            <v>9</v>
          </cell>
          <cell r="BA481">
            <v>9</v>
          </cell>
          <cell r="BB481">
            <v>40</v>
          </cell>
          <cell r="BC481">
            <v>58</v>
          </cell>
          <cell r="BD481">
            <v>37</v>
          </cell>
          <cell r="BE481">
            <v>95</v>
          </cell>
          <cell r="BF481">
            <v>452</v>
          </cell>
          <cell r="BG481">
            <v>50</v>
          </cell>
          <cell r="BH481">
            <v>632</v>
          </cell>
          <cell r="BI481">
            <v>84.266666666666666</v>
          </cell>
          <cell r="BK481" t="str">
            <v>B</v>
          </cell>
          <cell r="BL481" t="str">
            <v>C+</v>
          </cell>
          <cell r="BM481" t="str">
            <v>B+</v>
          </cell>
          <cell r="BN481" t="str">
            <v>D+</v>
          </cell>
          <cell r="BO481" t="str">
            <v>C</v>
          </cell>
          <cell r="BP481" t="str">
            <v>A++</v>
          </cell>
          <cell r="BQ481" t="str">
            <v>A++</v>
          </cell>
          <cell r="BR481" t="str">
            <v>A++</v>
          </cell>
          <cell r="BS481" t="str">
            <v>A++</v>
          </cell>
          <cell r="BT481" t="str">
            <v>A++</v>
          </cell>
          <cell r="BU481" t="str">
            <v>D+</v>
          </cell>
          <cell r="BW481">
            <v>2</v>
          </cell>
          <cell r="BX481">
            <v>4</v>
          </cell>
          <cell r="BY481">
            <v>4</v>
          </cell>
          <cell r="BZ481">
            <v>2</v>
          </cell>
          <cell r="CA481">
            <v>2</v>
          </cell>
          <cell r="CB481">
            <v>1</v>
          </cell>
          <cell r="CC481">
            <v>1</v>
          </cell>
          <cell r="CD481">
            <v>1.5</v>
          </cell>
          <cell r="CE481">
            <v>1</v>
          </cell>
          <cell r="CF481">
            <v>1.5</v>
          </cell>
          <cell r="CG481">
            <v>0.5</v>
          </cell>
          <cell r="CH481">
            <v>20.5</v>
          </cell>
          <cell r="CI481">
            <v>0</v>
          </cell>
          <cell r="CJ481" t="str">
            <v>Pass</v>
          </cell>
          <cell r="CK481">
            <v>7.95</v>
          </cell>
        </row>
        <row r="482">
          <cell r="B482" t="str">
            <v>PIET23CI014</v>
          </cell>
          <cell r="C482" t="str">
            <v>DEV BOHARA</v>
          </cell>
          <cell r="D482" t="str">
            <v>23EPTCY012</v>
          </cell>
          <cell r="E482" t="str">
            <v>H-14</v>
          </cell>
          <cell r="F482"/>
          <cell r="G482">
            <v>3</v>
          </cell>
          <cell r="H482">
            <v>6</v>
          </cell>
          <cell r="I482">
            <v>10</v>
          </cell>
          <cell r="J482">
            <v>19</v>
          </cell>
          <cell r="K482">
            <v>4</v>
          </cell>
          <cell r="L482">
            <v>8</v>
          </cell>
          <cell r="M482">
            <v>10</v>
          </cell>
          <cell r="N482">
            <v>22</v>
          </cell>
          <cell r="O482">
            <v>8</v>
          </cell>
          <cell r="P482">
            <v>10</v>
          </cell>
          <cell r="Q482">
            <v>10</v>
          </cell>
          <cell r="R482">
            <v>28</v>
          </cell>
          <cell r="S482">
            <v>5</v>
          </cell>
          <cell r="T482">
            <v>8</v>
          </cell>
          <cell r="U482">
            <v>10</v>
          </cell>
          <cell r="V482">
            <v>23</v>
          </cell>
          <cell r="W482">
            <v>2</v>
          </cell>
          <cell r="X482">
            <v>9</v>
          </cell>
          <cell r="Y482">
            <v>10</v>
          </cell>
          <cell r="Z482">
            <v>21</v>
          </cell>
          <cell r="AA482">
            <v>113</v>
          </cell>
          <cell r="AB482">
            <v>7</v>
          </cell>
          <cell r="AC482">
            <v>7</v>
          </cell>
          <cell r="AD482">
            <v>27</v>
          </cell>
          <cell r="AE482">
            <v>41</v>
          </cell>
          <cell r="AF482">
            <v>32</v>
          </cell>
          <cell r="AG482">
            <v>73</v>
          </cell>
          <cell r="AH482">
            <v>8</v>
          </cell>
          <cell r="AI482">
            <v>8</v>
          </cell>
          <cell r="AJ482">
            <v>40</v>
          </cell>
          <cell r="AK482">
            <v>56</v>
          </cell>
          <cell r="AL482">
            <v>31</v>
          </cell>
          <cell r="AM482">
            <v>87</v>
          </cell>
          <cell r="AN482">
            <v>5</v>
          </cell>
          <cell r="AO482">
            <v>6</v>
          </cell>
          <cell r="AP482">
            <v>22</v>
          </cell>
          <cell r="AQ482">
            <v>33</v>
          </cell>
          <cell r="AR482">
            <v>22</v>
          </cell>
          <cell r="AS482">
            <v>55</v>
          </cell>
          <cell r="AT482">
            <v>6</v>
          </cell>
          <cell r="AU482">
            <v>9</v>
          </cell>
          <cell r="AV482">
            <v>32</v>
          </cell>
          <cell r="AW482">
            <v>47</v>
          </cell>
          <cell r="AX482">
            <v>28</v>
          </cell>
          <cell r="AY482">
            <v>75</v>
          </cell>
          <cell r="AZ482">
            <v>5</v>
          </cell>
          <cell r="BA482">
            <v>8</v>
          </cell>
          <cell r="BB482">
            <v>40</v>
          </cell>
          <cell r="BC482">
            <v>53</v>
          </cell>
          <cell r="BD482">
            <v>34</v>
          </cell>
          <cell r="BE482">
            <v>87</v>
          </cell>
          <cell r="BF482">
            <v>377</v>
          </cell>
          <cell r="BG482">
            <v>58</v>
          </cell>
          <cell r="BH482">
            <v>548</v>
          </cell>
          <cell r="BI482">
            <v>73.066666666666663</v>
          </cell>
          <cell r="BK482" t="str">
            <v>A</v>
          </cell>
          <cell r="BL482" t="str">
            <v>E</v>
          </cell>
          <cell r="BM482" t="str">
            <v>B</v>
          </cell>
          <cell r="BN482" t="str">
            <v>D</v>
          </cell>
          <cell r="BO482" t="str">
            <v>D+</v>
          </cell>
          <cell r="BP482" t="str">
            <v>A++</v>
          </cell>
          <cell r="BQ482" t="str">
            <v>A</v>
          </cell>
          <cell r="BR482" t="str">
            <v>C</v>
          </cell>
          <cell r="BS482" t="str">
            <v>A</v>
          </cell>
          <cell r="BT482" t="str">
            <v>A++</v>
          </cell>
          <cell r="BU482" t="str">
            <v>C+</v>
          </cell>
          <cell r="BW482">
            <v>2</v>
          </cell>
          <cell r="BX482">
            <v>4</v>
          </cell>
          <cell r="BY482">
            <v>4</v>
          </cell>
          <cell r="BZ482">
            <v>2</v>
          </cell>
          <cell r="CA482">
            <v>2</v>
          </cell>
          <cell r="CB482">
            <v>1</v>
          </cell>
          <cell r="CC482">
            <v>1</v>
          </cell>
          <cell r="CD482">
            <v>1.5</v>
          </cell>
          <cell r="CE482">
            <v>1</v>
          </cell>
          <cell r="CF482">
            <v>1.5</v>
          </cell>
          <cell r="CG482">
            <v>0.5</v>
          </cell>
          <cell r="CH482">
            <v>20.5</v>
          </cell>
          <cell r="CI482">
            <v>0</v>
          </cell>
          <cell r="CJ482" t="str">
            <v>Pass</v>
          </cell>
          <cell r="CK482">
            <v>6.89</v>
          </cell>
        </row>
        <row r="483">
          <cell r="B483" t="str">
            <v>PIET23CI015</v>
          </cell>
          <cell r="C483" t="str">
            <v>DIKSHA VIJAY</v>
          </cell>
          <cell r="D483" t="str">
            <v>23EPTCY013</v>
          </cell>
          <cell r="E483" t="str">
            <v>H-15</v>
          </cell>
          <cell r="F483"/>
          <cell r="G483">
            <v>7</v>
          </cell>
          <cell r="H483">
            <v>9</v>
          </cell>
          <cell r="I483">
            <v>10</v>
          </cell>
          <cell r="J483">
            <v>26</v>
          </cell>
          <cell r="K483">
            <v>4</v>
          </cell>
          <cell r="L483">
            <v>8</v>
          </cell>
          <cell r="M483">
            <v>10</v>
          </cell>
          <cell r="N483">
            <v>22</v>
          </cell>
          <cell r="O483">
            <v>9</v>
          </cell>
          <cell r="P483">
            <v>10</v>
          </cell>
          <cell r="Q483">
            <v>10</v>
          </cell>
          <cell r="R483">
            <v>29</v>
          </cell>
          <cell r="S483">
            <v>4</v>
          </cell>
          <cell r="T483">
            <v>6</v>
          </cell>
          <cell r="U483">
            <v>10</v>
          </cell>
          <cell r="V483">
            <v>20</v>
          </cell>
          <cell r="W483">
            <v>5</v>
          </cell>
          <cell r="X483">
            <v>9</v>
          </cell>
          <cell r="Y483">
            <v>10</v>
          </cell>
          <cell r="Z483">
            <v>24</v>
          </cell>
          <cell r="AA483">
            <v>121</v>
          </cell>
          <cell r="AB483">
            <v>9</v>
          </cell>
          <cell r="AC483">
            <v>9</v>
          </cell>
          <cell r="AD483">
            <v>34</v>
          </cell>
          <cell r="AE483">
            <v>52</v>
          </cell>
          <cell r="AF483">
            <v>39</v>
          </cell>
          <cell r="AG483">
            <v>91</v>
          </cell>
          <cell r="AH483">
            <v>8</v>
          </cell>
          <cell r="AI483">
            <v>8</v>
          </cell>
          <cell r="AJ483">
            <v>38</v>
          </cell>
          <cell r="AK483">
            <v>54</v>
          </cell>
          <cell r="AL483">
            <v>32</v>
          </cell>
          <cell r="AM483">
            <v>86</v>
          </cell>
          <cell r="AN483">
            <v>7</v>
          </cell>
          <cell r="AO483">
            <v>8</v>
          </cell>
          <cell r="AP483">
            <v>34</v>
          </cell>
          <cell r="AQ483">
            <v>49</v>
          </cell>
          <cell r="AR483">
            <v>30</v>
          </cell>
          <cell r="AS483">
            <v>79</v>
          </cell>
          <cell r="AT483">
            <v>6</v>
          </cell>
          <cell r="AU483">
            <v>9</v>
          </cell>
          <cell r="AV483">
            <v>40</v>
          </cell>
          <cell r="AW483">
            <v>55</v>
          </cell>
          <cell r="AX483">
            <v>32</v>
          </cell>
          <cell r="AY483">
            <v>87</v>
          </cell>
          <cell r="AZ483">
            <v>8</v>
          </cell>
          <cell r="BA483">
            <v>7</v>
          </cell>
          <cell r="BB483">
            <v>39</v>
          </cell>
          <cell r="BC483">
            <v>54</v>
          </cell>
          <cell r="BD483">
            <v>32</v>
          </cell>
          <cell r="BE483">
            <v>86</v>
          </cell>
          <cell r="BF483">
            <v>429</v>
          </cell>
          <cell r="BG483">
            <v>62</v>
          </cell>
          <cell r="BH483">
            <v>612</v>
          </cell>
          <cell r="BI483">
            <v>81.599999999999994</v>
          </cell>
          <cell r="BK483" t="str">
            <v>A++</v>
          </cell>
          <cell r="BL483" t="str">
            <v>B</v>
          </cell>
          <cell r="BM483" t="str">
            <v>E+</v>
          </cell>
          <cell r="BN483" t="str">
            <v>D+</v>
          </cell>
          <cell r="BO483" t="str">
            <v>C+</v>
          </cell>
          <cell r="BP483" t="str">
            <v>A++</v>
          </cell>
          <cell r="BQ483" t="str">
            <v>A++</v>
          </cell>
          <cell r="BR483" t="str">
            <v>A+</v>
          </cell>
          <cell r="BS483" t="str">
            <v>A++</v>
          </cell>
          <cell r="BT483" t="str">
            <v>A++</v>
          </cell>
          <cell r="BU483" t="str">
            <v>C+</v>
          </cell>
          <cell r="BW483">
            <v>2</v>
          </cell>
          <cell r="BX483">
            <v>4</v>
          </cell>
          <cell r="BY483">
            <v>4</v>
          </cell>
          <cell r="BZ483">
            <v>2</v>
          </cell>
          <cell r="CA483">
            <v>2</v>
          </cell>
          <cell r="CB483">
            <v>1</v>
          </cell>
          <cell r="CC483">
            <v>1</v>
          </cell>
          <cell r="CD483">
            <v>1.5</v>
          </cell>
          <cell r="CE483">
            <v>1</v>
          </cell>
          <cell r="CF483">
            <v>1.5</v>
          </cell>
          <cell r="CG483">
            <v>0.5</v>
          </cell>
          <cell r="CH483">
            <v>20.5</v>
          </cell>
          <cell r="CI483">
            <v>0</v>
          </cell>
          <cell r="CJ483" t="str">
            <v>Pass</v>
          </cell>
          <cell r="CK483">
            <v>7.71</v>
          </cell>
        </row>
        <row r="484">
          <cell r="B484" t="str">
            <v>PIET23CI016</v>
          </cell>
          <cell r="C484" t="str">
            <v>DIVYA NAMA</v>
          </cell>
          <cell r="D484" t="str">
            <v>23EPTCY014</v>
          </cell>
          <cell r="E484" t="str">
            <v>H-16</v>
          </cell>
          <cell r="F484"/>
          <cell r="G484">
            <v>6</v>
          </cell>
          <cell r="H484">
            <v>9</v>
          </cell>
          <cell r="I484">
            <v>10</v>
          </cell>
          <cell r="J484">
            <v>25</v>
          </cell>
          <cell r="K484">
            <v>7</v>
          </cell>
          <cell r="L484">
            <v>10</v>
          </cell>
          <cell r="M484">
            <v>10</v>
          </cell>
          <cell r="N484">
            <v>27</v>
          </cell>
          <cell r="O484">
            <v>8</v>
          </cell>
          <cell r="P484">
            <v>10</v>
          </cell>
          <cell r="Q484">
            <v>10</v>
          </cell>
          <cell r="R484">
            <v>28</v>
          </cell>
          <cell r="S484">
            <v>6</v>
          </cell>
          <cell r="T484">
            <v>8</v>
          </cell>
          <cell r="U484">
            <v>10</v>
          </cell>
          <cell r="V484">
            <v>24</v>
          </cell>
          <cell r="W484">
            <v>4</v>
          </cell>
          <cell r="X484">
            <v>10</v>
          </cell>
          <cell r="Y484">
            <v>10</v>
          </cell>
          <cell r="Z484">
            <v>24</v>
          </cell>
          <cell r="AA484">
            <v>128</v>
          </cell>
          <cell r="AB484">
            <v>8</v>
          </cell>
          <cell r="AC484">
            <v>8</v>
          </cell>
          <cell r="AD484">
            <v>31</v>
          </cell>
          <cell r="AE484">
            <v>47</v>
          </cell>
          <cell r="AF484">
            <v>32</v>
          </cell>
          <cell r="AG484">
            <v>79</v>
          </cell>
          <cell r="AH484">
            <v>9</v>
          </cell>
          <cell r="AI484">
            <v>8</v>
          </cell>
          <cell r="AJ484">
            <v>40</v>
          </cell>
          <cell r="AK484">
            <v>57</v>
          </cell>
          <cell r="AL484">
            <v>37</v>
          </cell>
          <cell r="AM484">
            <v>94</v>
          </cell>
          <cell r="AN484">
            <v>8</v>
          </cell>
          <cell r="AO484">
            <v>7</v>
          </cell>
          <cell r="AP484">
            <v>22</v>
          </cell>
          <cell r="AQ484">
            <v>37</v>
          </cell>
          <cell r="AR484">
            <v>24</v>
          </cell>
          <cell r="AS484">
            <v>61</v>
          </cell>
          <cell r="AT484">
            <v>7</v>
          </cell>
          <cell r="AU484">
            <v>7</v>
          </cell>
          <cell r="AV484">
            <v>37</v>
          </cell>
          <cell r="AW484">
            <v>51</v>
          </cell>
          <cell r="AX484">
            <v>30</v>
          </cell>
          <cell r="AY484">
            <v>81</v>
          </cell>
          <cell r="AZ484">
            <v>9</v>
          </cell>
          <cell r="BA484">
            <v>10</v>
          </cell>
          <cell r="BB484">
            <v>40</v>
          </cell>
          <cell r="BC484">
            <v>59</v>
          </cell>
          <cell r="BD484">
            <v>38</v>
          </cell>
          <cell r="BE484">
            <v>97</v>
          </cell>
          <cell r="BF484">
            <v>412</v>
          </cell>
          <cell r="BG484">
            <v>94</v>
          </cell>
          <cell r="BH484">
            <v>634</v>
          </cell>
          <cell r="BI484">
            <v>84.533333333333331</v>
          </cell>
          <cell r="BK484" t="str">
            <v>A++</v>
          </cell>
          <cell r="BL484" t="str">
            <v>B</v>
          </cell>
          <cell r="BM484" t="str">
            <v>A</v>
          </cell>
          <cell r="BN484" t="str">
            <v>C</v>
          </cell>
          <cell r="BO484" t="str">
            <v>B+</v>
          </cell>
          <cell r="BP484" t="str">
            <v>A++</v>
          </cell>
          <cell r="BQ484" t="str">
            <v>A+</v>
          </cell>
          <cell r="BR484" t="str">
            <v>C+</v>
          </cell>
          <cell r="BS484" t="str">
            <v>A++</v>
          </cell>
          <cell r="BT484" t="str">
            <v>A++</v>
          </cell>
          <cell r="BU484" t="str">
            <v>A++</v>
          </cell>
          <cell r="BW484">
            <v>2</v>
          </cell>
          <cell r="BX484">
            <v>4</v>
          </cell>
          <cell r="BY484">
            <v>4</v>
          </cell>
          <cell r="BZ484">
            <v>2</v>
          </cell>
          <cell r="CA484">
            <v>2</v>
          </cell>
          <cell r="CB484">
            <v>1</v>
          </cell>
          <cell r="CC484">
            <v>1</v>
          </cell>
          <cell r="CD484">
            <v>1.5</v>
          </cell>
          <cell r="CE484">
            <v>1</v>
          </cell>
          <cell r="CF484">
            <v>1.5</v>
          </cell>
          <cell r="CG484">
            <v>0.5</v>
          </cell>
          <cell r="CH484">
            <v>20.5</v>
          </cell>
          <cell r="CI484">
            <v>0</v>
          </cell>
          <cell r="CJ484" t="str">
            <v>Pass</v>
          </cell>
          <cell r="CK484">
            <v>8.41</v>
          </cell>
        </row>
        <row r="485">
          <cell r="B485" t="str">
            <v>PIET23CI017</v>
          </cell>
          <cell r="C485" t="str">
            <v>DIVYANSH SHARMA</v>
          </cell>
          <cell r="D485" t="str">
            <v>23EPTCY015</v>
          </cell>
          <cell r="E485" t="str">
            <v>H-17</v>
          </cell>
          <cell r="F485"/>
          <cell r="G485">
            <v>5</v>
          </cell>
          <cell r="H485">
            <v>8</v>
          </cell>
          <cell r="I485">
            <v>10</v>
          </cell>
          <cell r="J485">
            <v>23</v>
          </cell>
          <cell r="K485">
            <v>5</v>
          </cell>
          <cell r="L485">
            <v>9</v>
          </cell>
          <cell r="M485">
            <v>10</v>
          </cell>
          <cell r="N485">
            <v>24</v>
          </cell>
          <cell r="O485">
            <v>6</v>
          </cell>
          <cell r="P485">
            <v>9</v>
          </cell>
          <cell r="Q485">
            <v>10</v>
          </cell>
          <cell r="R485">
            <v>25</v>
          </cell>
          <cell r="S485">
            <v>6</v>
          </cell>
          <cell r="T485">
            <v>9</v>
          </cell>
          <cell r="U485">
            <v>10</v>
          </cell>
          <cell r="V485">
            <v>25</v>
          </cell>
          <cell r="W485">
            <v>2</v>
          </cell>
          <cell r="X485">
            <v>9</v>
          </cell>
          <cell r="Y485">
            <v>10</v>
          </cell>
          <cell r="Z485">
            <v>21</v>
          </cell>
          <cell r="AA485">
            <v>118</v>
          </cell>
          <cell r="AB485">
            <v>6</v>
          </cell>
          <cell r="AC485">
            <v>8</v>
          </cell>
          <cell r="AD485">
            <v>40</v>
          </cell>
          <cell r="AE485">
            <v>54</v>
          </cell>
          <cell r="AF485">
            <v>33</v>
          </cell>
          <cell r="AG485">
            <v>87</v>
          </cell>
          <cell r="AH485">
            <v>9</v>
          </cell>
          <cell r="AI485">
            <v>8</v>
          </cell>
          <cell r="AJ485">
            <v>40</v>
          </cell>
          <cell r="AK485">
            <v>57</v>
          </cell>
          <cell r="AL485">
            <v>34</v>
          </cell>
          <cell r="AM485">
            <v>91</v>
          </cell>
          <cell r="AN485">
            <v>7</v>
          </cell>
          <cell r="AO485">
            <v>8</v>
          </cell>
          <cell r="AP485">
            <v>40</v>
          </cell>
          <cell r="AQ485">
            <v>55</v>
          </cell>
          <cell r="AR485">
            <v>31</v>
          </cell>
          <cell r="AS485">
            <v>86</v>
          </cell>
          <cell r="AT485">
            <v>8</v>
          </cell>
          <cell r="AU485">
            <v>7</v>
          </cell>
          <cell r="AV485">
            <v>40</v>
          </cell>
          <cell r="AW485">
            <v>55</v>
          </cell>
          <cell r="AX485">
            <v>31</v>
          </cell>
          <cell r="AY485">
            <v>86</v>
          </cell>
          <cell r="AZ485">
            <v>8</v>
          </cell>
          <cell r="BA485">
            <v>8</v>
          </cell>
          <cell r="BB485">
            <v>40</v>
          </cell>
          <cell r="BC485">
            <v>56</v>
          </cell>
          <cell r="BD485">
            <v>37</v>
          </cell>
          <cell r="BE485">
            <v>93</v>
          </cell>
          <cell r="BF485">
            <v>443</v>
          </cell>
          <cell r="BG485">
            <v>55</v>
          </cell>
          <cell r="BH485">
            <v>616</v>
          </cell>
          <cell r="BI485">
            <v>82.13333333333334</v>
          </cell>
          <cell r="BK485" t="str">
            <v>A+</v>
          </cell>
          <cell r="BL485" t="str">
            <v>E+</v>
          </cell>
          <cell r="BM485" t="str">
            <v>D+</v>
          </cell>
          <cell r="BN485" t="str">
            <v>D+</v>
          </cell>
          <cell r="BO485" t="str">
            <v>C</v>
          </cell>
          <cell r="BP485" t="str">
            <v>A++</v>
          </cell>
          <cell r="BQ485" t="str">
            <v>A++</v>
          </cell>
          <cell r="BR485" t="str">
            <v>A++</v>
          </cell>
          <cell r="BS485" t="str">
            <v>A++</v>
          </cell>
          <cell r="BT485" t="str">
            <v>A++</v>
          </cell>
          <cell r="BU485" t="str">
            <v>C</v>
          </cell>
          <cell r="BW485">
            <v>2</v>
          </cell>
          <cell r="BX485">
            <v>4</v>
          </cell>
          <cell r="BY485">
            <v>4</v>
          </cell>
          <cell r="BZ485">
            <v>2</v>
          </cell>
          <cell r="CA485">
            <v>2</v>
          </cell>
          <cell r="CB485">
            <v>1</v>
          </cell>
          <cell r="CC485">
            <v>1</v>
          </cell>
          <cell r="CD485">
            <v>1.5</v>
          </cell>
          <cell r="CE485">
            <v>1</v>
          </cell>
          <cell r="CF485">
            <v>1.5</v>
          </cell>
          <cell r="CG485">
            <v>0.5</v>
          </cell>
          <cell r="CH485">
            <v>20.5</v>
          </cell>
          <cell r="CI485">
            <v>0</v>
          </cell>
          <cell r="CJ485" t="str">
            <v>Pass</v>
          </cell>
          <cell r="CK485">
            <v>7.33</v>
          </cell>
        </row>
        <row r="486">
          <cell r="B486" t="str">
            <v>PIET23CI018</v>
          </cell>
          <cell r="C486" t="str">
            <v>DIVYANSH SHARMA</v>
          </cell>
          <cell r="D486" t="str">
            <v>23EPTCY016</v>
          </cell>
          <cell r="E486" t="str">
            <v>H-18</v>
          </cell>
          <cell r="F486"/>
          <cell r="G486">
            <v>1</v>
          </cell>
          <cell r="H486">
            <v>7</v>
          </cell>
          <cell r="I486">
            <v>10</v>
          </cell>
          <cell r="J486">
            <v>18</v>
          </cell>
          <cell r="K486">
            <v>2</v>
          </cell>
          <cell r="L486">
            <v>6</v>
          </cell>
          <cell r="M486">
            <v>10</v>
          </cell>
          <cell r="N486">
            <v>18</v>
          </cell>
          <cell r="O486">
            <v>8</v>
          </cell>
          <cell r="P486">
            <v>10</v>
          </cell>
          <cell r="Q486">
            <v>10</v>
          </cell>
          <cell r="R486">
            <v>28</v>
          </cell>
          <cell r="S486">
            <v>3</v>
          </cell>
          <cell r="T486">
            <v>6</v>
          </cell>
          <cell r="U486">
            <v>10</v>
          </cell>
          <cell r="V486">
            <v>19</v>
          </cell>
          <cell r="W486">
            <v>1</v>
          </cell>
          <cell r="X486">
            <v>7</v>
          </cell>
          <cell r="Y486">
            <v>10</v>
          </cell>
          <cell r="Z486">
            <v>18</v>
          </cell>
          <cell r="AA486">
            <v>101</v>
          </cell>
          <cell r="AB486">
            <v>6</v>
          </cell>
          <cell r="AC486">
            <v>9</v>
          </cell>
          <cell r="AD486">
            <v>38</v>
          </cell>
          <cell r="AE486">
            <v>53</v>
          </cell>
          <cell r="AF486">
            <v>32</v>
          </cell>
          <cell r="AG486">
            <v>85</v>
          </cell>
          <cell r="AH486">
            <v>7</v>
          </cell>
          <cell r="AI486">
            <v>8</v>
          </cell>
          <cell r="AJ486">
            <v>39</v>
          </cell>
          <cell r="AK486">
            <v>54</v>
          </cell>
          <cell r="AL486">
            <v>31</v>
          </cell>
          <cell r="AM486">
            <v>85</v>
          </cell>
          <cell r="AN486">
            <v>7</v>
          </cell>
          <cell r="AO486">
            <v>7</v>
          </cell>
          <cell r="AP486">
            <v>38</v>
          </cell>
          <cell r="AQ486">
            <v>52</v>
          </cell>
          <cell r="AR486">
            <v>29</v>
          </cell>
          <cell r="AS486">
            <v>81</v>
          </cell>
          <cell r="AT486">
            <v>5</v>
          </cell>
          <cell r="AU486">
            <v>7</v>
          </cell>
          <cell r="AV486">
            <v>38</v>
          </cell>
          <cell r="AW486">
            <v>50</v>
          </cell>
          <cell r="AX486">
            <v>28</v>
          </cell>
          <cell r="AY486">
            <v>78</v>
          </cell>
          <cell r="AZ486">
            <v>9</v>
          </cell>
          <cell r="BA486">
            <v>8</v>
          </cell>
          <cell r="BB486">
            <v>39</v>
          </cell>
          <cell r="BC486">
            <v>56</v>
          </cell>
          <cell r="BD486">
            <v>26</v>
          </cell>
          <cell r="BE486">
            <v>82</v>
          </cell>
          <cell r="BF486">
            <v>411</v>
          </cell>
          <cell r="BG486">
            <v>60</v>
          </cell>
          <cell r="BH486">
            <v>572</v>
          </cell>
          <cell r="BI486">
            <v>76.266666666666666</v>
          </cell>
          <cell r="BK486" t="str">
            <v>A++</v>
          </cell>
          <cell r="BL486" t="str">
            <v>E</v>
          </cell>
          <cell r="BM486" t="str">
            <v>E+</v>
          </cell>
          <cell r="BN486" t="str">
            <v>E</v>
          </cell>
          <cell r="BO486" t="str">
            <v>D</v>
          </cell>
          <cell r="BP486" t="str">
            <v>A++</v>
          </cell>
          <cell r="BQ486" t="str">
            <v>A++</v>
          </cell>
          <cell r="BR486" t="str">
            <v>A++</v>
          </cell>
          <cell r="BS486" t="str">
            <v>A+</v>
          </cell>
          <cell r="BT486" t="str">
            <v>A++</v>
          </cell>
          <cell r="BU486" t="str">
            <v>C+</v>
          </cell>
          <cell r="BW486">
            <v>2</v>
          </cell>
          <cell r="BX486">
            <v>4</v>
          </cell>
          <cell r="BY486">
            <v>4</v>
          </cell>
          <cell r="BZ486">
            <v>2</v>
          </cell>
          <cell r="CA486">
            <v>2</v>
          </cell>
          <cell r="CB486">
            <v>1</v>
          </cell>
          <cell r="CC486">
            <v>1</v>
          </cell>
          <cell r="CD486">
            <v>1.5</v>
          </cell>
          <cell r="CE486">
            <v>1</v>
          </cell>
          <cell r="CF486">
            <v>1.5</v>
          </cell>
          <cell r="CG486">
            <v>0.5</v>
          </cell>
          <cell r="CH486">
            <v>20.5</v>
          </cell>
          <cell r="CI486">
            <v>0</v>
          </cell>
          <cell r="CJ486" t="str">
            <v>Pass</v>
          </cell>
          <cell r="CK486">
            <v>6.17</v>
          </cell>
        </row>
        <row r="487">
          <cell r="B487" t="str">
            <v>PIET23CI019</v>
          </cell>
          <cell r="C487" t="str">
            <v>DIVYANSHU PRAJAPATI</v>
          </cell>
          <cell r="D487" t="str">
            <v>23EPTCY017</v>
          </cell>
          <cell r="E487" t="str">
            <v>H-19</v>
          </cell>
          <cell r="F487"/>
          <cell r="G487">
            <v>2</v>
          </cell>
          <cell r="H487">
            <v>6</v>
          </cell>
          <cell r="I487">
            <v>10</v>
          </cell>
          <cell r="J487">
            <v>18</v>
          </cell>
          <cell r="K487">
            <v>4</v>
          </cell>
          <cell r="L487">
            <v>7</v>
          </cell>
          <cell r="M487">
            <v>10</v>
          </cell>
          <cell r="N487">
            <v>21</v>
          </cell>
          <cell r="O487">
            <v>6</v>
          </cell>
          <cell r="P487">
            <v>9</v>
          </cell>
          <cell r="Q487">
            <v>10</v>
          </cell>
          <cell r="R487">
            <v>25</v>
          </cell>
          <cell r="S487">
            <v>4</v>
          </cell>
          <cell r="T487">
            <v>6</v>
          </cell>
          <cell r="U487">
            <v>10</v>
          </cell>
          <cell r="V487">
            <v>20</v>
          </cell>
          <cell r="W487">
            <v>4</v>
          </cell>
          <cell r="X487">
            <v>9</v>
          </cell>
          <cell r="Y487">
            <v>10</v>
          </cell>
          <cell r="Z487">
            <v>23</v>
          </cell>
          <cell r="AA487">
            <v>107</v>
          </cell>
          <cell r="AB487">
            <v>5</v>
          </cell>
          <cell r="AC487">
            <v>7</v>
          </cell>
          <cell r="AD487">
            <v>37</v>
          </cell>
          <cell r="AE487">
            <v>49</v>
          </cell>
          <cell r="AF487">
            <v>22</v>
          </cell>
          <cell r="AG487">
            <v>71</v>
          </cell>
          <cell r="AH487">
            <v>8</v>
          </cell>
          <cell r="AI487">
            <v>7</v>
          </cell>
          <cell r="AJ487">
            <v>39</v>
          </cell>
          <cell r="AK487">
            <v>54</v>
          </cell>
          <cell r="AL487">
            <v>30</v>
          </cell>
          <cell r="AM487">
            <v>84</v>
          </cell>
          <cell r="AN487">
            <v>6</v>
          </cell>
          <cell r="AO487">
            <v>7</v>
          </cell>
          <cell r="AP487">
            <v>38</v>
          </cell>
          <cell r="AQ487">
            <v>51</v>
          </cell>
          <cell r="AR487">
            <v>27</v>
          </cell>
          <cell r="AS487">
            <v>78</v>
          </cell>
          <cell r="AT487">
            <v>5</v>
          </cell>
          <cell r="AU487">
            <v>8</v>
          </cell>
          <cell r="AV487">
            <v>40</v>
          </cell>
          <cell r="AW487">
            <v>53</v>
          </cell>
          <cell r="AX487">
            <v>34</v>
          </cell>
          <cell r="AY487">
            <v>87</v>
          </cell>
          <cell r="AZ487">
            <v>7</v>
          </cell>
          <cell r="BA487">
            <v>8</v>
          </cell>
          <cell r="BB487">
            <v>37</v>
          </cell>
          <cell r="BC487">
            <v>52</v>
          </cell>
          <cell r="BD487">
            <v>24</v>
          </cell>
          <cell r="BE487">
            <v>76</v>
          </cell>
          <cell r="BF487">
            <v>396</v>
          </cell>
          <cell r="BG487">
            <v>66</v>
          </cell>
          <cell r="BH487">
            <v>569</v>
          </cell>
          <cell r="BI487">
            <v>75.866666666666674</v>
          </cell>
          <cell r="BK487" t="str">
            <v>B+</v>
          </cell>
          <cell r="BL487" t="str">
            <v>E</v>
          </cell>
          <cell r="BM487" t="str">
            <v>C</v>
          </cell>
          <cell r="BN487" t="str">
            <v>E+</v>
          </cell>
          <cell r="BO487" t="str">
            <v>D+</v>
          </cell>
          <cell r="BP487" t="str">
            <v>A++</v>
          </cell>
          <cell r="BQ487" t="str">
            <v>B+</v>
          </cell>
          <cell r="BR487" t="str">
            <v>A+</v>
          </cell>
          <cell r="BS487" t="str">
            <v>A++</v>
          </cell>
          <cell r="BT487" t="str">
            <v>A+</v>
          </cell>
          <cell r="BU487" t="str">
            <v>B</v>
          </cell>
          <cell r="BW487">
            <v>2</v>
          </cell>
          <cell r="BX487">
            <v>4</v>
          </cell>
          <cell r="BY487">
            <v>4</v>
          </cell>
          <cell r="BZ487">
            <v>2</v>
          </cell>
          <cell r="CA487">
            <v>2</v>
          </cell>
          <cell r="CB487">
            <v>1</v>
          </cell>
          <cell r="CC487">
            <v>1</v>
          </cell>
          <cell r="CD487">
            <v>1.5</v>
          </cell>
          <cell r="CE487">
            <v>1</v>
          </cell>
          <cell r="CF487">
            <v>1.5</v>
          </cell>
          <cell r="CG487">
            <v>0.5</v>
          </cell>
          <cell r="CH487">
            <v>20.5</v>
          </cell>
          <cell r="CI487">
            <v>0</v>
          </cell>
          <cell r="CJ487" t="str">
            <v>Pass</v>
          </cell>
          <cell r="CK487">
            <v>6.77</v>
          </cell>
        </row>
        <row r="488">
          <cell r="B488" t="str">
            <v>PIET23CI020</v>
          </cell>
          <cell r="C488" t="str">
            <v>FARDEEN KHAN</v>
          </cell>
          <cell r="D488" t="str">
            <v>23EPTCY018</v>
          </cell>
          <cell r="E488" t="str">
            <v>H-20</v>
          </cell>
          <cell r="F488"/>
          <cell r="G488">
            <v>9</v>
          </cell>
          <cell r="H488">
            <v>10</v>
          </cell>
          <cell r="I488">
            <v>10</v>
          </cell>
          <cell r="J488">
            <v>29</v>
          </cell>
          <cell r="K488">
            <v>7</v>
          </cell>
          <cell r="L488">
            <v>9</v>
          </cell>
          <cell r="M488">
            <v>10</v>
          </cell>
          <cell r="N488">
            <v>26</v>
          </cell>
          <cell r="O488">
            <v>8</v>
          </cell>
          <cell r="P488">
            <v>10</v>
          </cell>
          <cell r="Q488">
            <v>10</v>
          </cell>
          <cell r="R488">
            <v>28</v>
          </cell>
          <cell r="S488">
            <v>6</v>
          </cell>
          <cell r="T488">
            <v>6</v>
          </cell>
          <cell r="U488">
            <v>10</v>
          </cell>
          <cell r="V488">
            <v>22</v>
          </cell>
          <cell r="W488">
            <v>7</v>
          </cell>
          <cell r="X488">
            <v>9</v>
          </cell>
          <cell r="Y488">
            <v>10</v>
          </cell>
          <cell r="Z488">
            <v>26</v>
          </cell>
          <cell r="AA488">
            <v>131</v>
          </cell>
          <cell r="AB488">
            <v>10</v>
          </cell>
          <cell r="AC488">
            <v>9</v>
          </cell>
          <cell r="AD488">
            <v>40</v>
          </cell>
          <cell r="AE488">
            <v>59</v>
          </cell>
          <cell r="AF488">
            <v>38</v>
          </cell>
          <cell r="AG488">
            <v>97</v>
          </cell>
          <cell r="AH488">
            <v>9</v>
          </cell>
          <cell r="AI488">
            <v>8</v>
          </cell>
          <cell r="AJ488">
            <v>40</v>
          </cell>
          <cell r="AK488">
            <v>57</v>
          </cell>
          <cell r="AL488">
            <v>35</v>
          </cell>
          <cell r="AM488">
            <v>92</v>
          </cell>
          <cell r="AN488">
            <v>9</v>
          </cell>
          <cell r="AO488">
            <v>9</v>
          </cell>
          <cell r="AP488">
            <v>40</v>
          </cell>
          <cell r="AQ488">
            <v>58</v>
          </cell>
          <cell r="AR488">
            <v>39</v>
          </cell>
          <cell r="AS488">
            <v>97</v>
          </cell>
          <cell r="AT488">
            <v>9</v>
          </cell>
          <cell r="AU488">
            <v>8</v>
          </cell>
          <cell r="AV488">
            <v>40</v>
          </cell>
          <cell r="AW488">
            <v>57</v>
          </cell>
          <cell r="AX488">
            <v>32</v>
          </cell>
          <cell r="AY488">
            <v>89</v>
          </cell>
          <cell r="AZ488">
            <v>10</v>
          </cell>
          <cell r="BA488">
            <v>8</v>
          </cell>
          <cell r="BB488">
            <v>40</v>
          </cell>
          <cell r="BC488">
            <v>58</v>
          </cell>
          <cell r="BD488">
            <v>34</v>
          </cell>
          <cell r="BE488">
            <v>92</v>
          </cell>
          <cell r="BF488">
            <v>467</v>
          </cell>
          <cell r="BG488">
            <v>68</v>
          </cell>
          <cell r="BH488">
            <v>666</v>
          </cell>
          <cell r="BI488">
            <v>88.8</v>
          </cell>
          <cell r="BK488" t="str">
            <v>A++</v>
          </cell>
          <cell r="BL488" t="str">
            <v>A++</v>
          </cell>
          <cell r="BM488" t="str">
            <v>A</v>
          </cell>
          <cell r="BN488" t="str">
            <v>D+</v>
          </cell>
          <cell r="BO488" t="str">
            <v>B</v>
          </cell>
          <cell r="BP488" t="str">
            <v>A++</v>
          </cell>
          <cell r="BQ488" t="str">
            <v>A++</v>
          </cell>
          <cell r="BR488" t="str">
            <v>A++</v>
          </cell>
          <cell r="BS488" t="str">
            <v>A++</v>
          </cell>
          <cell r="BT488" t="str">
            <v>A++</v>
          </cell>
          <cell r="BU488" t="str">
            <v>B+</v>
          </cell>
          <cell r="BW488">
            <v>2</v>
          </cell>
          <cell r="BX488">
            <v>4</v>
          </cell>
          <cell r="BY488">
            <v>4</v>
          </cell>
          <cell r="BZ488">
            <v>2</v>
          </cell>
          <cell r="CA488">
            <v>2</v>
          </cell>
          <cell r="CB488">
            <v>1</v>
          </cell>
          <cell r="CC488">
            <v>1</v>
          </cell>
          <cell r="CD488">
            <v>1.5</v>
          </cell>
          <cell r="CE488">
            <v>1</v>
          </cell>
          <cell r="CF488">
            <v>1.5</v>
          </cell>
          <cell r="CG488">
            <v>0.5</v>
          </cell>
          <cell r="CH488">
            <v>20.5</v>
          </cell>
          <cell r="CI488">
            <v>0</v>
          </cell>
          <cell r="CJ488" t="str">
            <v>Pass</v>
          </cell>
          <cell r="CK488">
            <v>9.02</v>
          </cell>
        </row>
        <row r="489">
          <cell r="B489" t="str">
            <v>PIET23CI021</v>
          </cell>
          <cell r="C489" t="str">
            <v>GAGAN SINGH</v>
          </cell>
          <cell r="D489" t="str">
            <v>23EPTCY019</v>
          </cell>
          <cell r="E489" t="str">
            <v>H-21</v>
          </cell>
          <cell r="F489"/>
          <cell r="G489">
            <v>5</v>
          </cell>
          <cell r="H489">
            <v>7</v>
          </cell>
          <cell r="I489">
            <v>10</v>
          </cell>
          <cell r="J489">
            <v>22</v>
          </cell>
          <cell r="K489">
            <v>2</v>
          </cell>
          <cell r="L489">
            <v>9</v>
          </cell>
          <cell r="M489">
            <v>10</v>
          </cell>
          <cell r="N489">
            <v>21</v>
          </cell>
          <cell r="O489">
            <v>7</v>
          </cell>
          <cell r="P489">
            <v>10</v>
          </cell>
          <cell r="Q489">
            <v>10</v>
          </cell>
          <cell r="R489">
            <v>27</v>
          </cell>
          <cell r="S489">
            <v>6</v>
          </cell>
          <cell r="T489">
            <v>5</v>
          </cell>
          <cell r="U489">
            <v>10</v>
          </cell>
          <cell r="V489">
            <v>21</v>
          </cell>
          <cell r="W489">
            <v>1</v>
          </cell>
          <cell r="X489">
            <v>10</v>
          </cell>
          <cell r="Y489">
            <v>10</v>
          </cell>
          <cell r="Z489">
            <v>21</v>
          </cell>
          <cell r="AA489">
            <v>112</v>
          </cell>
          <cell r="AB489">
            <v>9</v>
          </cell>
          <cell r="AC489">
            <v>10</v>
          </cell>
          <cell r="AD489">
            <v>34</v>
          </cell>
          <cell r="AE489">
            <v>53</v>
          </cell>
          <cell r="AF489">
            <v>30</v>
          </cell>
          <cell r="AG489">
            <v>83</v>
          </cell>
          <cell r="AH489">
            <v>8</v>
          </cell>
          <cell r="AI489">
            <v>9</v>
          </cell>
          <cell r="AJ489">
            <v>40</v>
          </cell>
          <cell r="AK489">
            <v>57</v>
          </cell>
          <cell r="AL489">
            <v>33</v>
          </cell>
          <cell r="AM489">
            <v>90</v>
          </cell>
          <cell r="AN489">
            <v>7</v>
          </cell>
          <cell r="AO489">
            <v>7</v>
          </cell>
          <cell r="AP489">
            <v>34</v>
          </cell>
          <cell r="AQ489">
            <v>48</v>
          </cell>
          <cell r="AR489">
            <v>27</v>
          </cell>
          <cell r="AS489">
            <v>75</v>
          </cell>
          <cell r="AT489">
            <v>7</v>
          </cell>
          <cell r="AU489">
            <v>9</v>
          </cell>
          <cell r="AV489">
            <v>39</v>
          </cell>
          <cell r="AW489">
            <v>55</v>
          </cell>
          <cell r="AX489">
            <v>30</v>
          </cell>
          <cell r="AY489">
            <v>85</v>
          </cell>
          <cell r="AZ489">
            <v>10</v>
          </cell>
          <cell r="BA489">
            <v>10</v>
          </cell>
          <cell r="BB489">
            <v>40</v>
          </cell>
          <cell r="BC489">
            <v>60</v>
          </cell>
          <cell r="BD489">
            <v>37</v>
          </cell>
          <cell r="BE489">
            <v>97</v>
          </cell>
          <cell r="BF489">
            <v>430</v>
          </cell>
          <cell r="BG489">
            <v>69</v>
          </cell>
          <cell r="BH489">
            <v>611</v>
          </cell>
          <cell r="BI489">
            <v>81.466666666666669</v>
          </cell>
          <cell r="BK489" t="str">
            <v>A++</v>
          </cell>
          <cell r="BL489" t="str">
            <v>C+</v>
          </cell>
          <cell r="BM489" t="str">
            <v>B+</v>
          </cell>
          <cell r="BN489" t="str">
            <v>D</v>
          </cell>
          <cell r="BO489" t="str">
            <v>D+</v>
          </cell>
          <cell r="BP489" t="str">
            <v>A++</v>
          </cell>
          <cell r="BQ489" t="str">
            <v>A++</v>
          </cell>
          <cell r="BR489" t="str">
            <v>A</v>
          </cell>
          <cell r="BS489" t="str">
            <v>A++</v>
          </cell>
          <cell r="BT489" t="str">
            <v>A++</v>
          </cell>
          <cell r="BU489" t="str">
            <v>B+</v>
          </cell>
          <cell r="BW489">
            <v>2</v>
          </cell>
          <cell r="BX489">
            <v>4</v>
          </cell>
          <cell r="BY489">
            <v>4</v>
          </cell>
          <cell r="BZ489">
            <v>2</v>
          </cell>
          <cell r="CA489">
            <v>2</v>
          </cell>
          <cell r="CB489">
            <v>1</v>
          </cell>
          <cell r="CC489">
            <v>1</v>
          </cell>
          <cell r="CD489">
            <v>1.5</v>
          </cell>
          <cell r="CE489">
            <v>1</v>
          </cell>
          <cell r="CF489">
            <v>1.5</v>
          </cell>
          <cell r="CG489">
            <v>0.5</v>
          </cell>
          <cell r="CH489">
            <v>20.5</v>
          </cell>
          <cell r="CI489">
            <v>0</v>
          </cell>
          <cell r="CJ489" t="str">
            <v>Pass</v>
          </cell>
          <cell r="CK489">
            <v>8.0399999999999991</v>
          </cell>
        </row>
        <row r="490">
          <cell r="B490" t="str">
            <v>PIET23CI022</v>
          </cell>
          <cell r="C490" t="str">
            <v>HANISH SAINI</v>
          </cell>
          <cell r="D490" t="str">
            <v>23EPTCY020</v>
          </cell>
          <cell r="E490" t="str">
            <v>H-22</v>
          </cell>
          <cell r="F490"/>
          <cell r="G490">
            <v>1</v>
          </cell>
          <cell r="H490">
            <v>5</v>
          </cell>
          <cell r="I490">
            <v>7</v>
          </cell>
          <cell r="J490">
            <v>13</v>
          </cell>
          <cell r="K490" t="str">
            <v>A</v>
          </cell>
          <cell r="L490" t="str">
            <v>N</v>
          </cell>
          <cell r="M490">
            <v>7</v>
          </cell>
          <cell r="N490">
            <v>7</v>
          </cell>
          <cell r="O490" t="str">
            <v>N</v>
          </cell>
          <cell r="P490">
            <v>10</v>
          </cell>
          <cell r="Q490">
            <v>10</v>
          </cell>
          <cell r="R490">
            <v>20</v>
          </cell>
          <cell r="S490" t="str">
            <v>N</v>
          </cell>
          <cell r="T490">
            <v>8</v>
          </cell>
          <cell r="U490">
            <v>10</v>
          </cell>
          <cell r="V490">
            <v>18</v>
          </cell>
          <cell r="W490">
            <v>5</v>
          </cell>
          <cell r="X490" t="str">
            <v>N</v>
          </cell>
          <cell r="Y490">
            <v>10</v>
          </cell>
          <cell r="Z490">
            <v>15</v>
          </cell>
          <cell r="AA490">
            <v>73</v>
          </cell>
          <cell r="AB490">
            <v>8</v>
          </cell>
          <cell r="AC490">
            <v>4</v>
          </cell>
          <cell r="AD490">
            <v>18</v>
          </cell>
          <cell r="AE490">
            <v>30</v>
          </cell>
          <cell r="AF490">
            <v>22</v>
          </cell>
          <cell r="AG490">
            <v>52</v>
          </cell>
          <cell r="AH490">
            <v>7</v>
          </cell>
          <cell r="AI490">
            <v>6</v>
          </cell>
          <cell r="AJ490">
            <v>33</v>
          </cell>
          <cell r="AK490">
            <v>46</v>
          </cell>
          <cell r="AL490">
            <v>28</v>
          </cell>
          <cell r="AM490">
            <v>74</v>
          </cell>
          <cell r="AN490">
            <v>6</v>
          </cell>
          <cell r="AO490">
            <v>6</v>
          </cell>
          <cell r="AP490">
            <v>26</v>
          </cell>
          <cell r="AQ490">
            <v>38</v>
          </cell>
          <cell r="AR490">
            <v>22</v>
          </cell>
          <cell r="AS490">
            <v>60</v>
          </cell>
          <cell r="AT490">
            <v>6</v>
          </cell>
          <cell r="AU490">
            <v>5</v>
          </cell>
          <cell r="AV490">
            <v>29</v>
          </cell>
          <cell r="AW490">
            <v>40</v>
          </cell>
          <cell r="AX490">
            <v>18</v>
          </cell>
          <cell r="AY490">
            <v>58</v>
          </cell>
          <cell r="AZ490">
            <v>6</v>
          </cell>
          <cell r="BA490">
            <v>3</v>
          </cell>
          <cell r="BB490">
            <v>26</v>
          </cell>
          <cell r="BC490">
            <v>35</v>
          </cell>
          <cell r="BD490">
            <v>30</v>
          </cell>
          <cell r="BE490">
            <v>65</v>
          </cell>
          <cell r="BF490">
            <v>309</v>
          </cell>
          <cell r="BG490">
            <v>40</v>
          </cell>
          <cell r="BH490">
            <v>422</v>
          </cell>
          <cell r="BI490">
            <v>56.266666666666666</v>
          </cell>
          <cell r="BK490" t="str">
            <v>B+</v>
          </cell>
          <cell r="BL490" t="str">
            <v>F</v>
          </cell>
          <cell r="BM490" t="str">
            <v>E+</v>
          </cell>
          <cell r="BN490" t="str">
            <v>E</v>
          </cell>
          <cell r="BO490" t="str">
            <v>C</v>
          </cell>
          <cell r="BP490" t="str">
            <v>A</v>
          </cell>
          <cell r="BQ490" t="str">
            <v>D+</v>
          </cell>
          <cell r="BR490" t="str">
            <v>C+</v>
          </cell>
          <cell r="BS490" t="str">
            <v>C+</v>
          </cell>
          <cell r="BT490" t="str">
            <v>B</v>
          </cell>
          <cell r="BU490" t="str">
            <v>E+</v>
          </cell>
          <cell r="BW490">
            <v>2</v>
          </cell>
          <cell r="BX490">
            <v>4</v>
          </cell>
          <cell r="BY490">
            <v>4</v>
          </cell>
          <cell r="BZ490">
            <v>2</v>
          </cell>
          <cell r="CA490">
            <v>2</v>
          </cell>
          <cell r="CB490">
            <v>1</v>
          </cell>
          <cell r="CC490">
            <v>1</v>
          </cell>
          <cell r="CD490">
            <v>1.5</v>
          </cell>
          <cell r="CE490">
            <v>1</v>
          </cell>
          <cell r="CF490">
            <v>1.5</v>
          </cell>
          <cell r="CG490">
            <v>0.5</v>
          </cell>
          <cell r="CH490">
            <v>20.5</v>
          </cell>
          <cell r="CI490">
            <v>1</v>
          </cell>
          <cell r="CJ490" t="str">
            <v>Fail</v>
          </cell>
          <cell r="CK490">
            <v>4.38</v>
          </cell>
        </row>
        <row r="491">
          <cell r="B491" t="str">
            <v>PIET23CI023</v>
          </cell>
          <cell r="C491" t="str">
            <v>HARSH PANDEY</v>
          </cell>
          <cell r="D491" t="str">
            <v>23EPTCY021</v>
          </cell>
          <cell r="E491" t="str">
            <v>H-23</v>
          </cell>
          <cell r="F491"/>
          <cell r="G491">
            <v>4</v>
          </cell>
          <cell r="H491">
            <v>4</v>
          </cell>
          <cell r="I491">
            <v>7</v>
          </cell>
          <cell r="J491">
            <v>15</v>
          </cell>
          <cell r="K491">
            <v>3</v>
          </cell>
          <cell r="L491">
            <v>5</v>
          </cell>
          <cell r="M491">
            <v>6</v>
          </cell>
          <cell r="N491">
            <v>14</v>
          </cell>
          <cell r="O491">
            <v>7</v>
          </cell>
          <cell r="P491">
            <v>10</v>
          </cell>
          <cell r="Q491">
            <v>10</v>
          </cell>
          <cell r="R491">
            <v>27</v>
          </cell>
          <cell r="S491">
            <v>5</v>
          </cell>
          <cell r="T491">
            <v>6</v>
          </cell>
          <cell r="U491">
            <v>4</v>
          </cell>
          <cell r="V491">
            <v>15</v>
          </cell>
          <cell r="W491">
            <v>1</v>
          </cell>
          <cell r="X491">
            <v>7</v>
          </cell>
          <cell r="Y491">
            <v>10</v>
          </cell>
          <cell r="Z491">
            <v>18</v>
          </cell>
          <cell r="AA491">
            <v>89</v>
          </cell>
          <cell r="AB491">
            <v>6</v>
          </cell>
          <cell r="AC491">
            <v>3</v>
          </cell>
          <cell r="AD491">
            <v>33</v>
          </cell>
          <cell r="AE491">
            <v>42</v>
          </cell>
          <cell r="AF491" t="str">
            <v>A</v>
          </cell>
          <cell r="AG491">
            <v>42</v>
          </cell>
          <cell r="AH491">
            <v>8</v>
          </cell>
          <cell r="AI491">
            <v>5</v>
          </cell>
          <cell r="AJ491">
            <v>29</v>
          </cell>
          <cell r="AK491">
            <v>42</v>
          </cell>
          <cell r="AL491" t="str">
            <v>A</v>
          </cell>
          <cell r="AM491">
            <v>42</v>
          </cell>
          <cell r="AN491">
            <v>7</v>
          </cell>
          <cell r="AO491">
            <v>7</v>
          </cell>
          <cell r="AP491">
            <v>34</v>
          </cell>
          <cell r="AQ491">
            <v>48</v>
          </cell>
          <cell r="AR491" t="str">
            <v>A</v>
          </cell>
          <cell r="AS491">
            <v>48</v>
          </cell>
          <cell r="AT491">
            <v>7</v>
          </cell>
          <cell r="AU491">
            <v>6</v>
          </cell>
          <cell r="AV491">
            <v>31</v>
          </cell>
          <cell r="AW491">
            <v>44</v>
          </cell>
          <cell r="AX491" t="str">
            <v>A</v>
          </cell>
          <cell r="AY491">
            <v>44</v>
          </cell>
          <cell r="AZ491">
            <v>9</v>
          </cell>
          <cell r="BA491">
            <v>7</v>
          </cell>
          <cell r="BB491">
            <v>39</v>
          </cell>
          <cell r="BC491">
            <v>55</v>
          </cell>
          <cell r="BD491" t="str">
            <v>A</v>
          </cell>
          <cell r="BE491">
            <v>55</v>
          </cell>
          <cell r="BF491">
            <v>231</v>
          </cell>
          <cell r="BG491">
            <v>55</v>
          </cell>
          <cell r="BH491">
            <v>375</v>
          </cell>
          <cell r="BI491">
            <v>50</v>
          </cell>
          <cell r="BK491" t="str">
            <v>F</v>
          </cell>
          <cell r="BL491" t="str">
            <v>F</v>
          </cell>
          <cell r="BM491" t="str">
            <v>F</v>
          </cell>
          <cell r="BN491" t="str">
            <v>F</v>
          </cell>
          <cell r="BO491" t="str">
            <v>F</v>
          </cell>
          <cell r="BP491" t="str">
            <v>F</v>
          </cell>
          <cell r="BQ491" t="str">
            <v>F</v>
          </cell>
          <cell r="BR491" t="str">
            <v>F</v>
          </cell>
          <cell r="BS491" t="str">
            <v>F</v>
          </cell>
          <cell r="BT491" t="str">
            <v>F</v>
          </cell>
          <cell r="BU491" t="str">
            <v>C</v>
          </cell>
          <cell r="BW491">
            <v>2</v>
          </cell>
          <cell r="BX491">
            <v>4</v>
          </cell>
          <cell r="BY491">
            <v>4</v>
          </cell>
          <cell r="BZ491">
            <v>2</v>
          </cell>
          <cell r="CA491">
            <v>2</v>
          </cell>
          <cell r="CB491">
            <v>1</v>
          </cell>
          <cell r="CC491">
            <v>1</v>
          </cell>
          <cell r="CD491">
            <v>1.5</v>
          </cell>
          <cell r="CE491">
            <v>1</v>
          </cell>
          <cell r="CF491">
            <v>1.5</v>
          </cell>
          <cell r="CG491">
            <v>0.5</v>
          </cell>
          <cell r="CH491">
            <v>20.5</v>
          </cell>
          <cell r="CI491">
            <v>10</v>
          </cell>
          <cell r="CJ491" t="str">
            <v>Fail</v>
          </cell>
          <cell r="CK491">
            <v>0.15853658536585366</v>
          </cell>
        </row>
        <row r="492">
          <cell r="B492" t="str">
            <v>PIET23CI024</v>
          </cell>
          <cell r="C492" t="str">
            <v>HARSHIT AGARWAL</v>
          </cell>
          <cell r="D492" t="str">
            <v>23EPTCY022</v>
          </cell>
          <cell r="E492" t="str">
            <v>H-24</v>
          </cell>
          <cell r="F492"/>
          <cell r="G492">
            <v>3</v>
          </cell>
          <cell r="H492">
            <v>6</v>
          </cell>
          <cell r="I492">
            <v>10</v>
          </cell>
          <cell r="J492">
            <v>19</v>
          </cell>
          <cell r="K492">
            <v>4</v>
          </cell>
          <cell r="L492">
            <v>8</v>
          </cell>
          <cell r="M492">
            <v>10</v>
          </cell>
          <cell r="N492">
            <v>22</v>
          </cell>
          <cell r="O492">
            <v>7</v>
          </cell>
          <cell r="P492">
            <v>10</v>
          </cell>
          <cell r="Q492">
            <v>10</v>
          </cell>
          <cell r="R492">
            <v>27</v>
          </cell>
          <cell r="S492">
            <v>7</v>
          </cell>
          <cell r="T492">
            <v>8</v>
          </cell>
          <cell r="U492">
            <v>10</v>
          </cell>
          <cell r="V492">
            <v>25</v>
          </cell>
          <cell r="W492">
            <v>2</v>
          </cell>
          <cell r="X492">
            <v>9</v>
          </cell>
          <cell r="Y492">
            <v>10</v>
          </cell>
          <cell r="Z492">
            <v>21</v>
          </cell>
          <cell r="AA492">
            <v>114</v>
          </cell>
          <cell r="AB492">
            <v>8</v>
          </cell>
          <cell r="AC492">
            <v>7</v>
          </cell>
          <cell r="AD492">
            <v>38</v>
          </cell>
          <cell r="AE492">
            <v>53</v>
          </cell>
          <cell r="AF492">
            <v>30</v>
          </cell>
          <cell r="AG492">
            <v>83</v>
          </cell>
          <cell r="AH492">
            <v>7</v>
          </cell>
          <cell r="AI492">
            <v>7</v>
          </cell>
          <cell r="AJ492">
            <v>36</v>
          </cell>
          <cell r="AK492">
            <v>50</v>
          </cell>
          <cell r="AL492">
            <v>31</v>
          </cell>
          <cell r="AM492">
            <v>81</v>
          </cell>
          <cell r="AN492">
            <v>6</v>
          </cell>
          <cell r="AO492">
            <v>8</v>
          </cell>
          <cell r="AP492">
            <v>40</v>
          </cell>
          <cell r="AQ492">
            <v>54</v>
          </cell>
          <cell r="AR492">
            <v>29</v>
          </cell>
          <cell r="AS492">
            <v>83</v>
          </cell>
          <cell r="AT492">
            <v>7</v>
          </cell>
          <cell r="AU492">
            <v>9</v>
          </cell>
          <cell r="AV492">
            <v>40</v>
          </cell>
          <cell r="AW492">
            <v>56</v>
          </cell>
          <cell r="AX492">
            <v>28</v>
          </cell>
          <cell r="AY492">
            <v>84</v>
          </cell>
          <cell r="AZ492">
            <v>5</v>
          </cell>
          <cell r="BA492">
            <v>9</v>
          </cell>
          <cell r="BB492">
            <v>37</v>
          </cell>
          <cell r="BC492">
            <v>51</v>
          </cell>
          <cell r="BD492">
            <v>28</v>
          </cell>
          <cell r="BE492">
            <v>79</v>
          </cell>
          <cell r="BF492">
            <v>410</v>
          </cell>
          <cell r="BG492">
            <v>74</v>
          </cell>
          <cell r="BH492">
            <v>598</v>
          </cell>
          <cell r="BI492">
            <v>79.733333333333334</v>
          </cell>
          <cell r="BK492" t="str">
            <v>A</v>
          </cell>
          <cell r="BL492" t="str">
            <v>F</v>
          </cell>
          <cell r="BM492" t="str">
            <v>E+</v>
          </cell>
          <cell r="BN492" t="str">
            <v>E</v>
          </cell>
          <cell r="BO492" t="str">
            <v>C+</v>
          </cell>
          <cell r="BP492" t="str">
            <v>A++</v>
          </cell>
          <cell r="BQ492" t="str">
            <v>A++</v>
          </cell>
          <cell r="BR492" t="str">
            <v>A++</v>
          </cell>
          <cell r="BS492" t="str">
            <v>A++</v>
          </cell>
          <cell r="BT492" t="str">
            <v>A+</v>
          </cell>
          <cell r="BU492" t="str">
            <v>A</v>
          </cell>
          <cell r="BW492">
            <v>2</v>
          </cell>
          <cell r="BX492">
            <v>4</v>
          </cell>
          <cell r="BY492">
            <v>4</v>
          </cell>
          <cell r="BZ492">
            <v>2</v>
          </cell>
          <cell r="CA492">
            <v>2</v>
          </cell>
          <cell r="CB492">
            <v>1</v>
          </cell>
          <cell r="CC492">
            <v>1</v>
          </cell>
          <cell r="CD492">
            <v>1.5</v>
          </cell>
          <cell r="CE492">
            <v>1</v>
          </cell>
          <cell r="CF492">
            <v>1.5</v>
          </cell>
          <cell r="CG492">
            <v>0.5</v>
          </cell>
          <cell r="CH492">
            <v>20.5</v>
          </cell>
          <cell r="CI492">
            <v>1</v>
          </cell>
          <cell r="CJ492" t="str">
            <v>Fail</v>
          </cell>
          <cell r="CK492">
            <v>5.2560975609756095</v>
          </cell>
        </row>
        <row r="493">
          <cell r="B493" t="str">
            <v>PIET23CI025</v>
          </cell>
          <cell r="C493" t="str">
            <v>HIMANSHU KUMAR</v>
          </cell>
          <cell r="D493" t="str">
            <v>23EPTCY023</v>
          </cell>
          <cell r="E493" t="str">
            <v>H-25</v>
          </cell>
          <cell r="F493"/>
          <cell r="G493">
            <v>8</v>
          </cell>
          <cell r="H493">
            <v>7</v>
          </cell>
          <cell r="I493">
            <v>10</v>
          </cell>
          <cell r="J493">
            <v>25</v>
          </cell>
          <cell r="K493">
            <v>5</v>
          </cell>
          <cell r="L493">
            <v>6</v>
          </cell>
          <cell r="M493">
            <v>10</v>
          </cell>
          <cell r="N493">
            <v>21</v>
          </cell>
          <cell r="O493">
            <v>9</v>
          </cell>
          <cell r="P493">
            <v>10</v>
          </cell>
          <cell r="Q493">
            <v>10</v>
          </cell>
          <cell r="R493">
            <v>29</v>
          </cell>
          <cell r="S493">
            <v>7</v>
          </cell>
          <cell r="T493">
            <v>8</v>
          </cell>
          <cell r="U493">
            <v>7</v>
          </cell>
          <cell r="V493">
            <v>22</v>
          </cell>
          <cell r="W493">
            <v>1</v>
          </cell>
          <cell r="X493">
            <v>9</v>
          </cell>
          <cell r="Y493">
            <v>10</v>
          </cell>
          <cell r="Z493">
            <v>20</v>
          </cell>
          <cell r="AA493">
            <v>117</v>
          </cell>
          <cell r="AB493">
            <v>10</v>
          </cell>
          <cell r="AC493">
            <v>7</v>
          </cell>
          <cell r="AD493">
            <v>37</v>
          </cell>
          <cell r="AE493">
            <v>54</v>
          </cell>
          <cell r="AF493">
            <v>28</v>
          </cell>
          <cell r="AG493">
            <v>82</v>
          </cell>
          <cell r="AH493">
            <v>6</v>
          </cell>
          <cell r="AI493">
            <v>8</v>
          </cell>
          <cell r="AJ493">
            <v>38</v>
          </cell>
          <cell r="AK493">
            <v>52</v>
          </cell>
          <cell r="AL493">
            <v>30</v>
          </cell>
          <cell r="AM493">
            <v>82</v>
          </cell>
          <cell r="AN493">
            <v>10</v>
          </cell>
          <cell r="AO493">
            <v>7</v>
          </cell>
          <cell r="AP493">
            <v>38</v>
          </cell>
          <cell r="AQ493">
            <v>55</v>
          </cell>
          <cell r="AR493">
            <v>34</v>
          </cell>
          <cell r="AS493">
            <v>89</v>
          </cell>
          <cell r="AT493">
            <v>5</v>
          </cell>
          <cell r="AU493">
            <v>8</v>
          </cell>
          <cell r="AV493">
            <v>34</v>
          </cell>
          <cell r="AW493">
            <v>47</v>
          </cell>
          <cell r="AX493">
            <v>30</v>
          </cell>
          <cell r="AY493">
            <v>77</v>
          </cell>
          <cell r="AZ493">
            <v>9</v>
          </cell>
          <cell r="BA493">
            <v>8</v>
          </cell>
          <cell r="BB493">
            <v>38</v>
          </cell>
          <cell r="BC493">
            <v>55</v>
          </cell>
          <cell r="BD493">
            <v>28</v>
          </cell>
          <cell r="BE493">
            <v>83</v>
          </cell>
          <cell r="BF493">
            <v>413</v>
          </cell>
          <cell r="BG493">
            <v>54</v>
          </cell>
          <cell r="BH493">
            <v>584</v>
          </cell>
          <cell r="BI493">
            <v>77.86666666666666</v>
          </cell>
          <cell r="BK493" t="str">
            <v>A+</v>
          </cell>
          <cell r="BL493" t="str">
            <v>C+</v>
          </cell>
          <cell r="BM493" t="str">
            <v>C</v>
          </cell>
          <cell r="BN493" t="str">
            <v>B</v>
          </cell>
          <cell r="BO493" t="str">
            <v>C+</v>
          </cell>
          <cell r="BP493" t="str">
            <v>A++</v>
          </cell>
          <cell r="BQ493" t="str">
            <v>A++</v>
          </cell>
          <cell r="BR493" t="str">
            <v>A++</v>
          </cell>
          <cell r="BS493" t="str">
            <v>A+</v>
          </cell>
          <cell r="BT493" t="str">
            <v>A++</v>
          </cell>
          <cell r="BU493" t="str">
            <v>C</v>
          </cell>
          <cell r="BW493">
            <v>2</v>
          </cell>
          <cell r="BX493">
            <v>4</v>
          </cell>
          <cell r="BY493">
            <v>4</v>
          </cell>
          <cell r="BZ493">
            <v>2</v>
          </cell>
          <cell r="CA493">
            <v>2</v>
          </cell>
          <cell r="CB493">
            <v>1</v>
          </cell>
          <cell r="CC493">
            <v>1</v>
          </cell>
          <cell r="CD493">
            <v>1.5</v>
          </cell>
          <cell r="CE493">
            <v>1</v>
          </cell>
          <cell r="CF493">
            <v>1.5</v>
          </cell>
          <cell r="CG493">
            <v>0.5</v>
          </cell>
          <cell r="CH493">
            <v>20.5</v>
          </cell>
          <cell r="CI493">
            <v>0</v>
          </cell>
          <cell r="CJ493" t="str">
            <v>Pass</v>
          </cell>
          <cell r="CK493">
            <v>7.96</v>
          </cell>
        </row>
        <row r="494">
          <cell r="B494" t="str">
            <v>PIET23CI026</v>
          </cell>
          <cell r="C494" t="str">
            <v>JATIN SAXENA</v>
          </cell>
          <cell r="D494" t="str">
            <v>23EPTCY024</v>
          </cell>
          <cell r="E494" t="str">
            <v>H-26</v>
          </cell>
          <cell r="F494"/>
          <cell r="G494">
            <v>5</v>
          </cell>
          <cell r="H494">
            <v>7</v>
          </cell>
          <cell r="I494">
            <v>10</v>
          </cell>
          <cell r="J494">
            <v>22</v>
          </cell>
          <cell r="K494">
            <v>5</v>
          </cell>
          <cell r="L494">
            <v>7</v>
          </cell>
          <cell r="M494">
            <v>10</v>
          </cell>
          <cell r="N494">
            <v>22</v>
          </cell>
          <cell r="O494">
            <v>8</v>
          </cell>
          <cell r="P494">
            <v>10</v>
          </cell>
          <cell r="Q494">
            <v>10</v>
          </cell>
          <cell r="R494">
            <v>28</v>
          </cell>
          <cell r="S494">
            <v>7</v>
          </cell>
          <cell r="T494">
            <v>6</v>
          </cell>
          <cell r="U494">
            <v>10</v>
          </cell>
          <cell r="V494">
            <v>23</v>
          </cell>
          <cell r="W494">
            <v>2</v>
          </cell>
          <cell r="X494">
            <v>8</v>
          </cell>
          <cell r="Y494">
            <v>10</v>
          </cell>
          <cell r="Z494">
            <v>20</v>
          </cell>
          <cell r="AA494">
            <v>115</v>
          </cell>
          <cell r="AB494">
            <v>9</v>
          </cell>
          <cell r="AC494">
            <v>8</v>
          </cell>
          <cell r="AD494">
            <v>36</v>
          </cell>
          <cell r="AE494">
            <v>53</v>
          </cell>
          <cell r="AF494">
            <v>29</v>
          </cell>
          <cell r="AG494">
            <v>82</v>
          </cell>
          <cell r="AH494">
            <v>6</v>
          </cell>
          <cell r="AI494">
            <v>8</v>
          </cell>
          <cell r="AJ494">
            <v>39</v>
          </cell>
          <cell r="AK494">
            <v>53</v>
          </cell>
          <cell r="AL494">
            <v>34</v>
          </cell>
          <cell r="AM494">
            <v>87</v>
          </cell>
          <cell r="AN494">
            <v>8</v>
          </cell>
          <cell r="AO494">
            <v>7</v>
          </cell>
          <cell r="AP494">
            <v>34</v>
          </cell>
          <cell r="AQ494">
            <v>49</v>
          </cell>
          <cell r="AR494">
            <v>32</v>
          </cell>
          <cell r="AS494">
            <v>81</v>
          </cell>
          <cell r="AT494">
            <v>6</v>
          </cell>
          <cell r="AU494">
            <v>7</v>
          </cell>
          <cell r="AV494">
            <v>36</v>
          </cell>
          <cell r="AW494">
            <v>49</v>
          </cell>
          <cell r="AX494">
            <v>29</v>
          </cell>
          <cell r="AY494">
            <v>78</v>
          </cell>
          <cell r="AZ494">
            <v>6</v>
          </cell>
          <cell r="BA494">
            <v>8</v>
          </cell>
          <cell r="BB494">
            <v>40</v>
          </cell>
          <cell r="BC494">
            <v>54</v>
          </cell>
          <cell r="BD494">
            <v>33</v>
          </cell>
          <cell r="BE494">
            <v>87</v>
          </cell>
          <cell r="BF494">
            <v>415</v>
          </cell>
          <cell r="BG494">
            <v>92</v>
          </cell>
          <cell r="BH494">
            <v>622</v>
          </cell>
          <cell r="BI494">
            <v>82.933333333333337</v>
          </cell>
          <cell r="BK494" t="str">
            <v>A++</v>
          </cell>
          <cell r="BL494" t="str">
            <v>D+</v>
          </cell>
          <cell r="BM494" t="str">
            <v>D+</v>
          </cell>
          <cell r="BN494" t="str">
            <v>E+</v>
          </cell>
          <cell r="BO494" t="str">
            <v>D</v>
          </cell>
          <cell r="BP494" t="str">
            <v>A++</v>
          </cell>
          <cell r="BQ494" t="str">
            <v>A++</v>
          </cell>
          <cell r="BR494" t="str">
            <v>A++</v>
          </cell>
          <cell r="BS494" t="str">
            <v>A+</v>
          </cell>
          <cell r="BT494" t="str">
            <v>A++</v>
          </cell>
          <cell r="BU494" t="str">
            <v>A++</v>
          </cell>
          <cell r="BW494">
            <v>2</v>
          </cell>
          <cell r="BX494">
            <v>4</v>
          </cell>
          <cell r="BY494">
            <v>4</v>
          </cell>
          <cell r="BZ494">
            <v>2</v>
          </cell>
          <cell r="CA494">
            <v>2</v>
          </cell>
          <cell r="CB494">
            <v>1</v>
          </cell>
          <cell r="CC494">
            <v>1</v>
          </cell>
          <cell r="CD494">
            <v>1.5</v>
          </cell>
          <cell r="CE494">
            <v>1</v>
          </cell>
          <cell r="CF494">
            <v>1.5</v>
          </cell>
          <cell r="CG494">
            <v>0.5</v>
          </cell>
          <cell r="CH494">
            <v>20.5</v>
          </cell>
          <cell r="CI494">
            <v>0</v>
          </cell>
          <cell r="CJ494" t="str">
            <v>Pass</v>
          </cell>
          <cell r="CK494">
            <v>7.46</v>
          </cell>
        </row>
        <row r="495">
          <cell r="B495" t="str">
            <v>PIET23CI027</v>
          </cell>
          <cell r="C495" t="str">
            <v>JATIN YADAV</v>
          </cell>
          <cell r="D495" t="str">
            <v>23EPTCY025</v>
          </cell>
          <cell r="E495" t="str">
            <v>H-27</v>
          </cell>
          <cell r="F495"/>
          <cell r="G495">
            <v>3</v>
          </cell>
          <cell r="H495">
            <v>6</v>
          </cell>
          <cell r="I495">
            <v>10</v>
          </cell>
          <cell r="J495">
            <v>19</v>
          </cell>
          <cell r="K495">
            <v>4</v>
          </cell>
          <cell r="L495">
            <v>7</v>
          </cell>
          <cell r="M495">
            <v>10</v>
          </cell>
          <cell r="N495">
            <v>21</v>
          </cell>
          <cell r="O495">
            <v>7</v>
          </cell>
          <cell r="P495">
            <v>10</v>
          </cell>
          <cell r="Q495">
            <v>10</v>
          </cell>
          <cell r="R495">
            <v>27</v>
          </cell>
          <cell r="S495">
            <v>6</v>
          </cell>
          <cell r="T495">
            <v>8</v>
          </cell>
          <cell r="U495">
            <v>10</v>
          </cell>
          <cell r="V495">
            <v>24</v>
          </cell>
          <cell r="W495">
            <v>2</v>
          </cell>
          <cell r="X495">
            <v>10</v>
          </cell>
          <cell r="Y495">
            <v>10</v>
          </cell>
          <cell r="Z495">
            <v>22</v>
          </cell>
          <cell r="AA495">
            <v>113</v>
          </cell>
          <cell r="AB495">
            <v>7</v>
          </cell>
          <cell r="AC495">
            <v>4</v>
          </cell>
          <cell r="AD495">
            <v>35</v>
          </cell>
          <cell r="AE495">
            <v>46</v>
          </cell>
          <cell r="AF495">
            <v>33</v>
          </cell>
          <cell r="AG495">
            <v>79</v>
          </cell>
          <cell r="AH495">
            <v>7</v>
          </cell>
          <cell r="AI495">
            <v>8</v>
          </cell>
          <cell r="AJ495">
            <v>39</v>
          </cell>
          <cell r="AK495">
            <v>54</v>
          </cell>
          <cell r="AL495">
            <v>33</v>
          </cell>
          <cell r="AM495">
            <v>87</v>
          </cell>
          <cell r="AN495">
            <v>8</v>
          </cell>
          <cell r="AO495">
            <v>8</v>
          </cell>
          <cell r="AP495">
            <v>34</v>
          </cell>
          <cell r="AQ495">
            <v>50</v>
          </cell>
          <cell r="AR495">
            <v>30</v>
          </cell>
          <cell r="AS495">
            <v>80</v>
          </cell>
          <cell r="AT495">
            <v>5</v>
          </cell>
          <cell r="AU495">
            <v>7</v>
          </cell>
          <cell r="AV495">
            <v>37</v>
          </cell>
          <cell r="AW495">
            <v>49</v>
          </cell>
          <cell r="AX495">
            <v>32</v>
          </cell>
          <cell r="AY495">
            <v>81</v>
          </cell>
          <cell r="AZ495">
            <v>7</v>
          </cell>
          <cell r="BA495">
            <v>8</v>
          </cell>
          <cell r="BB495">
            <v>35</v>
          </cell>
          <cell r="BC495">
            <v>50</v>
          </cell>
          <cell r="BD495">
            <v>34</v>
          </cell>
          <cell r="BE495">
            <v>84</v>
          </cell>
          <cell r="BF495">
            <v>411</v>
          </cell>
          <cell r="BG495">
            <v>52</v>
          </cell>
          <cell r="BH495">
            <v>576</v>
          </cell>
          <cell r="BI495">
            <v>76.8</v>
          </cell>
          <cell r="BK495" t="str">
            <v>D+</v>
          </cell>
          <cell r="BL495" t="str">
            <v>E</v>
          </cell>
          <cell r="BM495" t="str">
            <v>D+</v>
          </cell>
          <cell r="BN495" t="str">
            <v>E+</v>
          </cell>
          <cell r="BO495" t="str">
            <v>D+</v>
          </cell>
          <cell r="BP495" t="str">
            <v>A++</v>
          </cell>
          <cell r="BQ495" t="str">
            <v>A+</v>
          </cell>
          <cell r="BR495" t="str">
            <v>A+</v>
          </cell>
          <cell r="BS495" t="str">
            <v>A++</v>
          </cell>
          <cell r="BT495" t="str">
            <v>A++</v>
          </cell>
          <cell r="BU495" t="str">
            <v>D+</v>
          </cell>
          <cell r="BW495">
            <v>2</v>
          </cell>
          <cell r="BX495">
            <v>4</v>
          </cell>
          <cell r="BY495">
            <v>4</v>
          </cell>
          <cell r="BZ495">
            <v>2</v>
          </cell>
          <cell r="CA495">
            <v>2</v>
          </cell>
          <cell r="CB495">
            <v>1</v>
          </cell>
          <cell r="CC495">
            <v>1</v>
          </cell>
          <cell r="CD495">
            <v>1.5</v>
          </cell>
          <cell r="CE495">
            <v>1</v>
          </cell>
          <cell r="CF495">
            <v>1.5</v>
          </cell>
          <cell r="CG495">
            <v>0.5</v>
          </cell>
          <cell r="CH495">
            <v>20.5</v>
          </cell>
          <cell r="CI495">
            <v>0</v>
          </cell>
          <cell r="CJ495" t="str">
            <v>Pass</v>
          </cell>
          <cell r="CK495">
            <v>6.56</v>
          </cell>
        </row>
        <row r="496">
          <cell r="B496" t="str">
            <v>PIET23CI028</v>
          </cell>
          <cell r="C496" t="str">
            <v>JAYANT ROOP RAI</v>
          </cell>
          <cell r="D496" t="str">
            <v>23EPTCY026</v>
          </cell>
          <cell r="E496" t="str">
            <v>H-28</v>
          </cell>
          <cell r="F496"/>
          <cell r="G496">
            <v>3</v>
          </cell>
          <cell r="H496">
            <v>5</v>
          </cell>
          <cell r="I496">
            <v>10</v>
          </cell>
          <cell r="J496">
            <v>18</v>
          </cell>
          <cell r="K496">
            <v>4</v>
          </cell>
          <cell r="L496">
            <v>7</v>
          </cell>
          <cell r="M496">
            <v>10</v>
          </cell>
          <cell r="N496">
            <v>21</v>
          </cell>
          <cell r="O496">
            <v>6</v>
          </cell>
          <cell r="P496">
            <v>8</v>
          </cell>
          <cell r="Q496">
            <v>10</v>
          </cell>
          <cell r="R496">
            <v>24</v>
          </cell>
          <cell r="S496">
            <v>6</v>
          </cell>
          <cell r="T496">
            <v>6</v>
          </cell>
          <cell r="U496">
            <v>10</v>
          </cell>
          <cell r="V496">
            <v>22</v>
          </cell>
          <cell r="W496">
            <v>1</v>
          </cell>
          <cell r="X496">
            <v>7</v>
          </cell>
          <cell r="Y496">
            <v>10</v>
          </cell>
          <cell r="Z496">
            <v>18</v>
          </cell>
          <cell r="AA496">
            <v>103</v>
          </cell>
          <cell r="AB496">
            <v>5</v>
          </cell>
          <cell r="AC496">
            <v>7</v>
          </cell>
          <cell r="AD496">
            <v>31</v>
          </cell>
          <cell r="AE496">
            <v>43</v>
          </cell>
          <cell r="AF496">
            <v>32</v>
          </cell>
          <cell r="AG496">
            <v>75</v>
          </cell>
          <cell r="AH496">
            <v>8</v>
          </cell>
          <cell r="AI496">
            <v>6</v>
          </cell>
          <cell r="AJ496">
            <v>38</v>
          </cell>
          <cell r="AK496">
            <v>52</v>
          </cell>
          <cell r="AL496">
            <v>32</v>
          </cell>
          <cell r="AM496">
            <v>84</v>
          </cell>
          <cell r="AN496">
            <v>8</v>
          </cell>
          <cell r="AO496">
            <v>7</v>
          </cell>
          <cell r="AP496">
            <v>34</v>
          </cell>
          <cell r="AQ496">
            <v>49</v>
          </cell>
          <cell r="AR496">
            <v>29</v>
          </cell>
          <cell r="AS496">
            <v>78</v>
          </cell>
          <cell r="AT496">
            <v>6</v>
          </cell>
          <cell r="AU496">
            <v>5</v>
          </cell>
          <cell r="AV496">
            <v>33</v>
          </cell>
          <cell r="AW496">
            <v>44</v>
          </cell>
          <cell r="AX496">
            <v>20</v>
          </cell>
          <cell r="AY496">
            <v>64</v>
          </cell>
          <cell r="AZ496">
            <v>6</v>
          </cell>
          <cell r="BA496">
            <v>5</v>
          </cell>
          <cell r="BB496">
            <v>38</v>
          </cell>
          <cell r="BC496">
            <v>49</v>
          </cell>
          <cell r="BD496">
            <v>29</v>
          </cell>
          <cell r="BE496">
            <v>78</v>
          </cell>
          <cell r="BF496">
            <v>379</v>
          </cell>
          <cell r="BG496">
            <v>64</v>
          </cell>
          <cell r="BH496">
            <v>546</v>
          </cell>
          <cell r="BI496">
            <v>72.8</v>
          </cell>
          <cell r="BK496" t="str">
            <v>A</v>
          </cell>
          <cell r="BL496" t="str">
            <v>E+</v>
          </cell>
          <cell r="BM496" t="str">
            <v>D</v>
          </cell>
          <cell r="BN496" t="str">
            <v>E+</v>
          </cell>
          <cell r="BO496" t="str">
            <v>D</v>
          </cell>
          <cell r="BP496" t="str">
            <v>A++</v>
          </cell>
          <cell r="BQ496" t="str">
            <v>A</v>
          </cell>
          <cell r="BR496" t="str">
            <v>A+</v>
          </cell>
          <cell r="BS496" t="str">
            <v>B</v>
          </cell>
          <cell r="BT496" t="str">
            <v>A+</v>
          </cell>
          <cell r="BU496" t="str">
            <v>B</v>
          </cell>
          <cell r="BW496">
            <v>2</v>
          </cell>
          <cell r="BX496">
            <v>4</v>
          </cell>
          <cell r="BY496">
            <v>4</v>
          </cell>
          <cell r="BZ496">
            <v>2</v>
          </cell>
          <cell r="CA496">
            <v>2</v>
          </cell>
          <cell r="CB496">
            <v>1</v>
          </cell>
          <cell r="CC496">
            <v>1</v>
          </cell>
          <cell r="CD496">
            <v>1.5</v>
          </cell>
          <cell r="CE496">
            <v>1</v>
          </cell>
          <cell r="CF496">
            <v>1.5</v>
          </cell>
          <cell r="CG496">
            <v>0.5</v>
          </cell>
          <cell r="CH496">
            <v>20.5</v>
          </cell>
          <cell r="CI496">
            <v>0</v>
          </cell>
          <cell r="CJ496" t="str">
            <v>Pass</v>
          </cell>
          <cell r="CK496">
            <v>6.67</v>
          </cell>
        </row>
        <row r="497">
          <cell r="B497" t="str">
            <v>PIET23CI029</v>
          </cell>
          <cell r="C497" t="str">
            <v>KARAN AVASTHI</v>
          </cell>
          <cell r="D497" t="str">
            <v>23EPTCY027</v>
          </cell>
          <cell r="E497" t="str">
            <v>H-29</v>
          </cell>
          <cell r="F497"/>
          <cell r="G497">
            <v>1</v>
          </cell>
          <cell r="H497">
            <v>4</v>
          </cell>
          <cell r="I497">
            <v>10</v>
          </cell>
          <cell r="J497">
            <v>15</v>
          </cell>
          <cell r="K497">
            <v>3</v>
          </cell>
          <cell r="L497">
            <v>5</v>
          </cell>
          <cell r="M497">
            <v>10</v>
          </cell>
          <cell r="N497">
            <v>18</v>
          </cell>
          <cell r="O497">
            <v>4</v>
          </cell>
          <cell r="P497">
            <v>9</v>
          </cell>
          <cell r="Q497">
            <v>10</v>
          </cell>
          <cell r="R497">
            <v>23</v>
          </cell>
          <cell r="S497">
            <v>4</v>
          </cell>
          <cell r="T497">
            <v>7</v>
          </cell>
          <cell r="U497">
            <v>10</v>
          </cell>
          <cell r="V497">
            <v>21</v>
          </cell>
          <cell r="W497">
            <v>1</v>
          </cell>
          <cell r="X497">
            <v>7</v>
          </cell>
          <cell r="Y497">
            <v>10</v>
          </cell>
          <cell r="Z497">
            <v>18</v>
          </cell>
          <cell r="AA497">
            <v>95</v>
          </cell>
          <cell r="AB497">
            <v>6</v>
          </cell>
          <cell r="AC497">
            <v>5</v>
          </cell>
          <cell r="AD497">
            <v>33</v>
          </cell>
          <cell r="AE497">
            <v>44</v>
          </cell>
          <cell r="AF497">
            <v>28</v>
          </cell>
          <cell r="AG497">
            <v>72</v>
          </cell>
          <cell r="AH497">
            <v>6</v>
          </cell>
          <cell r="AI497">
            <v>7</v>
          </cell>
          <cell r="AJ497">
            <v>40</v>
          </cell>
          <cell r="AK497">
            <v>53</v>
          </cell>
          <cell r="AL497">
            <v>31</v>
          </cell>
          <cell r="AM497">
            <v>84</v>
          </cell>
          <cell r="AN497">
            <v>6</v>
          </cell>
          <cell r="AO497">
            <v>6</v>
          </cell>
          <cell r="AP497">
            <v>38</v>
          </cell>
          <cell r="AQ497">
            <v>50</v>
          </cell>
          <cell r="AR497">
            <v>24</v>
          </cell>
          <cell r="AS497">
            <v>74</v>
          </cell>
          <cell r="AT497">
            <v>7</v>
          </cell>
          <cell r="AU497">
            <v>7</v>
          </cell>
          <cell r="AV497">
            <v>29</v>
          </cell>
          <cell r="AW497">
            <v>43</v>
          </cell>
          <cell r="AX497">
            <v>19</v>
          </cell>
          <cell r="AY497">
            <v>62</v>
          </cell>
          <cell r="AZ497">
            <v>9</v>
          </cell>
          <cell r="BA497">
            <v>5</v>
          </cell>
          <cell r="BB497">
            <v>36</v>
          </cell>
          <cell r="BC497">
            <v>50</v>
          </cell>
          <cell r="BD497">
            <v>18</v>
          </cell>
          <cell r="BE497">
            <v>68</v>
          </cell>
          <cell r="BF497">
            <v>360</v>
          </cell>
          <cell r="BG497">
            <v>51</v>
          </cell>
          <cell r="BH497">
            <v>506</v>
          </cell>
          <cell r="BI497">
            <v>67.466666666666669</v>
          </cell>
          <cell r="BK497" t="str">
            <v>C</v>
          </cell>
          <cell r="BL497" t="str">
            <v>F</v>
          </cell>
          <cell r="BM497" t="str">
            <v>E</v>
          </cell>
          <cell r="BN497" t="str">
            <v>E</v>
          </cell>
          <cell r="BO497" t="str">
            <v>E+</v>
          </cell>
          <cell r="BP497" t="str">
            <v>A++</v>
          </cell>
          <cell r="BQ497" t="str">
            <v>A</v>
          </cell>
          <cell r="BR497" t="str">
            <v>A</v>
          </cell>
          <cell r="BS497" t="str">
            <v>C+</v>
          </cell>
          <cell r="BT497" t="str">
            <v>B+</v>
          </cell>
          <cell r="BU497" t="str">
            <v>D+</v>
          </cell>
          <cell r="BW497">
            <v>2</v>
          </cell>
          <cell r="BX497">
            <v>4</v>
          </cell>
          <cell r="BY497">
            <v>4</v>
          </cell>
          <cell r="BZ497">
            <v>2</v>
          </cell>
          <cell r="CA497">
            <v>2</v>
          </cell>
          <cell r="CB497">
            <v>1</v>
          </cell>
          <cell r="CC497">
            <v>1</v>
          </cell>
          <cell r="CD497">
            <v>1.5</v>
          </cell>
          <cell r="CE497">
            <v>1</v>
          </cell>
          <cell r="CF497">
            <v>1.5</v>
          </cell>
          <cell r="CG497">
            <v>0.5</v>
          </cell>
          <cell r="CH497">
            <v>20.5</v>
          </cell>
          <cell r="CI497">
            <v>1</v>
          </cell>
          <cell r="CJ497" t="str">
            <v>Fail</v>
          </cell>
          <cell r="CK497">
            <v>4.8899999999999997</v>
          </cell>
        </row>
        <row r="498">
          <cell r="B498" t="str">
            <v>PIET23CI030</v>
          </cell>
          <cell r="C498" t="str">
            <v>KARTIKEY SHARMA</v>
          </cell>
          <cell r="D498" t="str">
            <v>23EPTCY028</v>
          </cell>
          <cell r="E498" t="str">
            <v>H-30</v>
          </cell>
          <cell r="F498"/>
          <cell r="G498">
            <v>4</v>
          </cell>
          <cell r="H498">
            <v>5</v>
          </cell>
          <cell r="I498">
            <v>10</v>
          </cell>
          <cell r="J498">
            <v>19</v>
          </cell>
          <cell r="K498">
            <v>4</v>
          </cell>
          <cell r="L498">
            <v>7</v>
          </cell>
          <cell r="M498">
            <v>9</v>
          </cell>
          <cell r="N498">
            <v>20</v>
          </cell>
          <cell r="O498" t="str">
            <v>N</v>
          </cell>
          <cell r="P498">
            <v>10</v>
          </cell>
          <cell r="Q498">
            <v>10</v>
          </cell>
          <cell r="R498">
            <v>20</v>
          </cell>
          <cell r="S498">
            <v>5</v>
          </cell>
          <cell r="T498">
            <v>9</v>
          </cell>
          <cell r="U498">
            <v>10</v>
          </cell>
          <cell r="V498">
            <v>24</v>
          </cell>
          <cell r="W498">
            <v>1</v>
          </cell>
          <cell r="X498">
            <v>9</v>
          </cell>
          <cell r="Y498">
            <v>10</v>
          </cell>
          <cell r="Z498">
            <v>20</v>
          </cell>
          <cell r="AA498">
            <v>103</v>
          </cell>
          <cell r="AB498">
            <v>6</v>
          </cell>
          <cell r="AC498">
            <v>9</v>
          </cell>
          <cell r="AD498">
            <v>34</v>
          </cell>
          <cell r="AE498">
            <v>49</v>
          </cell>
          <cell r="AF498">
            <v>24</v>
          </cell>
          <cell r="AG498">
            <v>73</v>
          </cell>
          <cell r="AH498">
            <v>8</v>
          </cell>
          <cell r="AI498">
            <v>8</v>
          </cell>
          <cell r="AJ498">
            <v>40</v>
          </cell>
          <cell r="AK498">
            <v>56</v>
          </cell>
          <cell r="AL498">
            <v>32</v>
          </cell>
          <cell r="AM498">
            <v>88</v>
          </cell>
          <cell r="AN498">
            <v>6</v>
          </cell>
          <cell r="AO498">
            <v>6</v>
          </cell>
          <cell r="AP498">
            <v>30</v>
          </cell>
          <cell r="AQ498">
            <v>42</v>
          </cell>
          <cell r="AR498">
            <v>30</v>
          </cell>
          <cell r="AS498">
            <v>72</v>
          </cell>
          <cell r="AT498">
            <v>5</v>
          </cell>
          <cell r="AU498">
            <v>6</v>
          </cell>
          <cell r="AV498">
            <v>37</v>
          </cell>
          <cell r="AW498">
            <v>48</v>
          </cell>
          <cell r="AX498">
            <v>23</v>
          </cell>
          <cell r="AY498">
            <v>71</v>
          </cell>
          <cell r="AZ498">
            <v>10</v>
          </cell>
          <cell r="BA498">
            <v>9</v>
          </cell>
          <cell r="BB498">
            <v>40</v>
          </cell>
          <cell r="BC498">
            <v>59</v>
          </cell>
          <cell r="BD498">
            <v>36</v>
          </cell>
          <cell r="BE498">
            <v>95</v>
          </cell>
          <cell r="BF498">
            <v>399</v>
          </cell>
          <cell r="BG498">
            <v>64</v>
          </cell>
          <cell r="BH498">
            <v>566</v>
          </cell>
          <cell r="BI498">
            <v>75.466666666666669</v>
          </cell>
          <cell r="BK498" t="str">
            <v>A++</v>
          </cell>
          <cell r="BL498" t="str">
            <v>D+</v>
          </cell>
          <cell r="BM498" t="str">
            <v>C+</v>
          </cell>
          <cell r="BN498" t="str">
            <v>D+</v>
          </cell>
          <cell r="BO498" t="str">
            <v>B</v>
          </cell>
          <cell r="BP498" t="str">
            <v>A++</v>
          </cell>
          <cell r="BQ498" t="str">
            <v>A</v>
          </cell>
          <cell r="BR498" t="str">
            <v>A</v>
          </cell>
          <cell r="BS498" t="str">
            <v>B+</v>
          </cell>
          <cell r="BT498" t="str">
            <v>A++</v>
          </cell>
          <cell r="BU498" t="str">
            <v>B</v>
          </cell>
          <cell r="BW498">
            <v>2</v>
          </cell>
          <cell r="BX498">
            <v>4</v>
          </cell>
          <cell r="BY498">
            <v>4</v>
          </cell>
          <cell r="BZ498">
            <v>2</v>
          </cell>
          <cell r="CA498">
            <v>2</v>
          </cell>
          <cell r="CB498">
            <v>1</v>
          </cell>
          <cell r="CC498">
            <v>1</v>
          </cell>
          <cell r="CD498">
            <v>1.5</v>
          </cell>
          <cell r="CE498">
            <v>1</v>
          </cell>
          <cell r="CF498">
            <v>1.5</v>
          </cell>
          <cell r="CG498">
            <v>0.5</v>
          </cell>
          <cell r="CH498">
            <v>20.5</v>
          </cell>
          <cell r="CI498">
            <v>0</v>
          </cell>
          <cell r="CJ498" t="str">
            <v>Pass</v>
          </cell>
          <cell r="CK498">
            <v>7.66</v>
          </cell>
        </row>
        <row r="499">
          <cell r="B499" t="str">
            <v>PIET23CI031</v>
          </cell>
          <cell r="C499" t="str">
            <v>KESHAV KUMAR SHARMA</v>
          </cell>
          <cell r="D499" t="str">
            <v>23EPTCY029</v>
          </cell>
          <cell r="E499" t="str">
            <v>H-31</v>
          </cell>
          <cell r="F499"/>
          <cell r="G499">
            <v>7</v>
          </cell>
          <cell r="H499">
            <v>9</v>
          </cell>
          <cell r="I499">
            <v>10</v>
          </cell>
          <cell r="J499">
            <v>26</v>
          </cell>
          <cell r="K499">
            <v>10</v>
          </cell>
          <cell r="L499">
            <v>10</v>
          </cell>
          <cell r="M499">
            <v>10</v>
          </cell>
          <cell r="N499">
            <v>30</v>
          </cell>
          <cell r="O499">
            <v>10</v>
          </cell>
          <cell r="P499">
            <v>10</v>
          </cell>
          <cell r="Q499">
            <v>10</v>
          </cell>
          <cell r="R499">
            <v>30</v>
          </cell>
          <cell r="S499">
            <v>8</v>
          </cell>
          <cell r="T499">
            <v>10</v>
          </cell>
          <cell r="U499">
            <v>10</v>
          </cell>
          <cell r="V499">
            <v>28</v>
          </cell>
          <cell r="W499">
            <v>6</v>
          </cell>
          <cell r="X499">
            <v>10</v>
          </cell>
          <cell r="Y499">
            <v>10</v>
          </cell>
          <cell r="Z499">
            <v>26</v>
          </cell>
          <cell r="AA499">
            <v>140</v>
          </cell>
          <cell r="AB499">
            <v>10</v>
          </cell>
          <cell r="AC499">
            <v>10</v>
          </cell>
          <cell r="AD499">
            <v>39</v>
          </cell>
          <cell r="AE499">
            <v>59</v>
          </cell>
          <cell r="AF499">
            <v>39</v>
          </cell>
          <cell r="AG499">
            <v>98</v>
          </cell>
          <cell r="AH499">
            <v>9</v>
          </cell>
          <cell r="AI499">
            <v>9</v>
          </cell>
          <cell r="AJ499">
            <v>40</v>
          </cell>
          <cell r="AK499">
            <v>58</v>
          </cell>
          <cell r="AL499">
            <v>35</v>
          </cell>
          <cell r="AM499">
            <v>93</v>
          </cell>
          <cell r="AN499">
            <v>9</v>
          </cell>
          <cell r="AO499">
            <v>10</v>
          </cell>
          <cell r="AP499">
            <v>40</v>
          </cell>
          <cell r="AQ499">
            <v>59</v>
          </cell>
          <cell r="AR499">
            <v>39</v>
          </cell>
          <cell r="AS499">
            <v>98</v>
          </cell>
          <cell r="AT499">
            <v>9</v>
          </cell>
          <cell r="AU499">
            <v>9</v>
          </cell>
          <cell r="AV499">
            <v>40</v>
          </cell>
          <cell r="AW499">
            <v>58</v>
          </cell>
          <cell r="AX499">
            <v>38</v>
          </cell>
          <cell r="AY499">
            <v>96</v>
          </cell>
          <cell r="AZ499">
            <v>9</v>
          </cell>
          <cell r="BA499">
            <v>9</v>
          </cell>
          <cell r="BB499">
            <v>31</v>
          </cell>
          <cell r="BC499">
            <v>49</v>
          </cell>
          <cell r="BD499">
            <v>16</v>
          </cell>
          <cell r="BE499">
            <v>65</v>
          </cell>
          <cell r="BF499">
            <v>450</v>
          </cell>
          <cell r="BG499">
            <v>100</v>
          </cell>
          <cell r="BH499">
            <v>690</v>
          </cell>
          <cell r="BI499">
            <v>92</v>
          </cell>
          <cell r="BK499" t="str">
            <v>A++</v>
          </cell>
          <cell r="BL499" t="str">
            <v>A++</v>
          </cell>
          <cell r="BM499" t="str">
            <v>A++</v>
          </cell>
          <cell r="BN499" t="str">
            <v>A+</v>
          </cell>
          <cell r="BO499" t="str">
            <v>A++</v>
          </cell>
          <cell r="BP499" t="str">
            <v>A++</v>
          </cell>
          <cell r="BQ499" t="str">
            <v>A++</v>
          </cell>
          <cell r="BR499" t="str">
            <v>A++</v>
          </cell>
          <cell r="BS499" t="str">
            <v>A++</v>
          </cell>
          <cell r="BT499" t="str">
            <v>B</v>
          </cell>
          <cell r="BU499" t="str">
            <v>A++</v>
          </cell>
          <cell r="BW499">
            <v>2</v>
          </cell>
          <cell r="BX499">
            <v>4</v>
          </cell>
          <cell r="BY499">
            <v>4</v>
          </cell>
          <cell r="BZ499">
            <v>2</v>
          </cell>
          <cell r="CA499">
            <v>2</v>
          </cell>
          <cell r="CB499">
            <v>1</v>
          </cell>
          <cell r="CC499">
            <v>1</v>
          </cell>
          <cell r="CD499">
            <v>1.5</v>
          </cell>
          <cell r="CE499">
            <v>1</v>
          </cell>
          <cell r="CF499">
            <v>1.5</v>
          </cell>
          <cell r="CG499">
            <v>0.5</v>
          </cell>
          <cell r="CH499">
            <v>20.5</v>
          </cell>
          <cell r="CI499">
            <v>0</v>
          </cell>
          <cell r="CJ499" t="str">
            <v>Pass</v>
          </cell>
          <cell r="CK499">
            <v>9.7200000000000006</v>
          </cell>
        </row>
        <row r="500">
          <cell r="B500" t="str">
            <v>PIET23CI032</v>
          </cell>
          <cell r="C500" t="str">
            <v>KINSHU SACHDEVA</v>
          </cell>
          <cell r="D500" t="str">
            <v>23EPTCY030</v>
          </cell>
          <cell r="E500" t="str">
            <v>H-32</v>
          </cell>
          <cell r="F500"/>
          <cell r="G500">
            <v>10</v>
          </cell>
          <cell r="H500">
            <v>10</v>
          </cell>
          <cell r="I500">
            <v>10</v>
          </cell>
          <cell r="J500">
            <v>30</v>
          </cell>
          <cell r="K500">
            <v>7</v>
          </cell>
          <cell r="L500">
            <v>10</v>
          </cell>
          <cell r="M500">
            <v>10</v>
          </cell>
          <cell r="N500">
            <v>27</v>
          </cell>
          <cell r="O500">
            <v>10</v>
          </cell>
          <cell r="P500">
            <v>10</v>
          </cell>
          <cell r="Q500">
            <v>10</v>
          </cell>
          <cell r="R500">
            <v>30</v>
          </cell>
          <cell r="S500">
            <v>9</v>
          </cell>
          <cell r="T500">
            <v>10</v>
          </cell>
          <cell r="U500">
            <v>10</v>
          </cell>
          <cell r="V500">
            <v>29</v>
          </cell>
          <cell r="W500">
            <v>8</v>
          </cell>
          <cell r="X500">
            <v>10</v>
          </cell>
          <cell r="Y500">
            <v>10</v>
          </cell>
          <cell r="Z500">
            <v>28</v>
          </cell>
          <cell r="AA500">
            <v>144</v>
          </cell>
          <cell r="AB500">
            <v>10</v>
          </cell>
          <cell r="AC500">
            <v>10</v>
          </cell>
          <cell r="AD500">
            <v>40</v>
          </cell>
          <cell r="AE500">
            <v>60</v>
          </cell>
          <cell r="AF500">
            <v>38</v>
          </cell>
          <cell r="AG500">
            <v>98</v>
          </cell>
          <cell r="AH500">
            <v>9</v>
          </cell>
          <cell r="AI500">
            <v>9</v>
          </cell>
          <cell r="AJ500">
            <v>40</v>
          </cell>
          <cell r="AK500">
            <v>58</v>
          </cell>
          <cell r="AL500">
            <v>35</v>
          </cell>
          <cell r="AM500">
            <v>93</v>
          </cell>
          <cell r="AN500">
            <v>10</v>
          </cell>
          <cell r="AO500">
            <v>10</v>
          </cell>
          <cell r="AP500">
            <v>40</v>
          </cell>
          <cell r="AQ500">
            <v>60</v>
          </cell>
          <cell r="AR500">
            <v>39</v>
          </cell>
          <cell r="AS500">
            <v>99</v>
          </cell>
          <cell r="AT500">
            <v>8</v>
          </cell>
          <cell r="AU500">
            <v>8</v>
          </cell>
          <cell r="AV500">
            <v>40</v>
          </cell>
          <cell r="AW500">
            <v>56</v>
          </cell>
          <cell r="AX500">
            <v>37</v>
          </cell>
          <cell r="AY500">
            <v>93</v>
          </cell>
          <cell r="AZ500">
            <v>10</v>
          </cell>
          <cell r="BA500">
            <v>9</v>
          </cell>
          <cell r="BB500">
            <v>40</v>
          </cell>
          <cell r="BC500">
            <v>59</v>
          </cell>
          <cell r="BD500">
            <v>36</v>
          </cell>
          <cell r="BE500">
            <v>95</v>
          </cell>
          <cell r="BF500">
            <v>478</v>
          </cell>
          <cell r="BG500">
            <v>100</v>
          </cell>
          <cell r="BH500">
            <v>722</v>
          </cell>
          <cell r="BI500">
            <v>96.266666666666666</v>
          </cell>
          <cell r="BK500" t="str">
            <v>A++</v>
          </cell>
          <cell r="BL500" t="str">
            <v>A++</v>
          </cell>
          <cell r="BM500" t="str">
            <v>A++</v>
          </cell>
          <cell r="BN500" t="str">
            <v>A++</v>
          </cell>
          <cell r="BO500" t="str">
            <v>A++</v>
          </cell>
          <cell r="BP500" t="str">
            <v>A++</v>
          </cell>
          <cell r="BQ500" t="str">
            <v>A++</v>
          </cell>
          <cell r="BR500" t="str">
            <v>A++</v>
          </cell>
          <cell r="BS500" t="str">
            <v>A++</v>
          </cell>
          <cell r="BT500" t="str">
            <v>A++</v>
          </cell>
          <cell r="BU500" t="str">
            <v>A++</v>
          </cell>
          <cell r="BW500">
            <v>2</v>
          </cell>
          <cell r="BX500">
            <v>4</v>
          </cell>
          <cell r="BY500">
            <v>4</v>
          </cell>
          <cell r="BZ500">
            <v>2</v>
          </cell>
          <cell r="CA500">
            <v>2</v>
          </cell>
          <cell r="CB500">
            <v>1</v>
          </cell>
          <cell r="CC500">
            <v>1</v>
          </cell>
          <cell r="CD500">
            <v>1.5</v>
          </cell>
          <cell r="CE500">
            <v>1</v>
          </cell>
          <cell r="CF500">
            <v>1.5</v>
          </cell>
          <cell r="CG500">
            <v>0.5</v>
          </cell>
          <cell r="CH500">
            <v>20.5</v>
          </cell>
          <cell r="CI500">
            <v>0</v>
          </cell>
          <cell r="CJ500" t="str">
            <v>Pass</v>
          </cell>
          <cell r="CK500">
            <v>10</v>
          </cell>
        </row>
        <row r="501">
          <cell r="B501" t="str">
            <v>PIET23CI033</v>
          </cell>
          <cell r="C501" t="str">
            <v>KUMAR SAMBHAV</v>
          </cell>
          <cell r="D501" t="str">
            <v>23EPTCY031</v>
          </cell>
          <cell r="E501" t="str">
            <v>H-33</v>
          </cell>
          <cell r="F501"/>
          <cell r="G501">
            <v>3</v>
          </cell>
          <cell r="H501">
            <v>8</v>
          </cell>
          <cell r="I501">
            <v>10</v>
          </cell>
          <cell r="J501">
            <v>21</v>
          </cell>
          <cell r="K501">
            <v>6</v>
          </cell>
          <cell r="L501" t="str">
            <v>N</v>
          </cell>
          <cell r="M501">
            <v>7</v>
          </cell>
          <cell r="N501">
            <v>13</v>
          </cell>
          <cell r="O501" t="str">
            <v>N</v>
          </cell>
          <cell r="P501">
            <v>10</v>
          </cell>
          <cell r="Q501">
            <v>10</v>
          </cell>
          <cell r="R501">
            <v>20</v>
          </cell>
          <cell r="S501" t="str">
            <v>N</v>
          </cell>
          <cell r="T501">
            <v>9</v>
          </cell>
          <cell r="U501">
            <v>10</v>
          </cell>
          <cell r="V501">
            <v>19</v>
          </cell>
          <cell r="W501">
            <v>8</v>
          </cell>
          <cell r="X501" t="str">
            <v>N</v>
          </cell>
          <cell r="Y501">
            <v>10</v>
          </cell>
          <cell r="Z501">
            <v>18</v>
          </cell>
          <cell r="AA501">
            <v>91</v>
          </cell>
          <cell r="AB501">
            <v>4</v>
          </cell>
          <cell r="AC501">
            <v>6</v>
          </cell>
          <cell r="AD501">
            <v>32</v>
          </cell>
          <cell r="AE501">
            <v>42</v>
          </cell>
          <cell r="AF501">
            <v>19</v>
          </cell>
          <cell r="AG501">
            <v>61</v>
          </cell>
          <cell r="AH501">
            <v>8</v>
          </cell>
          <cell r="AI501">
            <v>8</v>
          </cell>
          <cell r="AJ501">
            <v>36</v>
          </cell>
          <cell r="AK501">
            <v>52</v>
          </cell>
          <cell r="AL501">
            <v>30</v>
          </cell>
          <cell r="AM501">
            <v>82</v>
          </cell>
          <cell r="AN501">
            <v>8</v>
          </cell>
          <cell r="AO501">
            <v>7</v>
          </cell>
          <cell r="AP501">
            <v>26</v>
          </cell>
          <cell r="AQ501">
            <v>41</v>
          </cell>
          <cell r="AR501">
            <v>17</v>
          </cell>
          <cell r="AS501">
            <v>58</v>
          </cell>
          <cell r="AT501">
            <v>6</v>
          </cell>
          <cell r="AU501">
            <v>5</v>
          </cell>
          <cell r="AV501">
            <v>33</v>
          </cell>
          <cell r="AW501">
            <v>44</v>
          </cell>
          <cell r="AX501">
            <v>23</v>
          </cell>
          <cell r="AY501">
            <v>67</v>
          </cell>
          <cell r="AZ501">
            <v>8</v>
          </cell>
          <cell r="BA501">
            <v>5</v>
          </cell>
          <cell r="BB501">
            <v>40</v>
          </cell>
          <cell r="BC501">
            <v>53</v>
          </cell>
          <cell r="BD501">
            <v>33</v>
          </cell>
          <cell r="BE501">
            <v>86</v>
          </cell>
          <cell r="BF501">
            <v>354</v>
          </cell>
          <cell r="BG501">
            <v>67</v>
          </cell>
          <cell r="BH501">
            <v>512</v>
          </cell>
          <cell r="BI501">
            <v>68.266666666666666</v>
          </cell>
          <cell r="BK501" t="str">
            <v>A+</v>
          </cell>
          <cell r="BL501" t="str">
            <v>C+</v>
          </cell>
          <cell r="BM501" t="str">
            <v>E+</v>
          </cell>
          <cell r="BN501" t="str">
            <v>E+</v>
          </cell>
          <cell r="BO501" t="str">
            <v>E</v>
          </cell>
          <cell r="BP501" t="str">
            <v>A++</v>
          </cell>
          <cell r="BQ501" t="str">
            <v>C+</v>
          </cell>
          <cell r="BR501" t="str">
            <v>C+</v>
          </cell>
          <cell r="BS501" t="str">
            <v>B+</v>
          </cell>
          <cell r="BT501" t="str">
            <v>A++</v>
          </cell>
          <cell r="BU501" t="str">
            <v>B+</v>
          </cell>
          <cell r="BW501">
            <v>2</v>
          </cell>
          <cell r="BX501">
            <v>4</v>
          </cell>
          <cell r="BY501">
            <v>4</v>
          </cell>
          <cell r="BZ501">
            <v>2</v>
          </cell>
          <cell r="CA501">
            <v>2</v>
          </cell>
          <cell r="CB501">
            <v>1</v>
          </cell>
          <cell r="CC501">
            <v>1</v>
          </cell>
          <cell r="CD501">
            <v>1.5</v>
          </cell>
          <cell r="CE501">
            <v>1</v>
          </cell>
          <cell r="CF501">
            <v>1.5</v>
          </cell>
          <cell r="CG501">
            <v>0.5</v>
          </cell>
          <cell r="CH501">
            <v>20.5</v>
          </cell>
          <cell r="CI501">
            <v>0</v>
          </cell>
          <cell r="CJ501" t="str">
            <v>Pass</v>
          </cell>
          <cell r="CK501">
            <v>6.76</v>
          </cell>
        </row>
        <row r="502">
          <cell r="B502" t="str">
            <v>PIET23CI034</v>
          </cell>
          <cell r="C502" t="str">
            <v>KUSHAGRA MODI</v>
          </cell>
          <cell r="D502" t="str">
            <v>23EPTCY032</v>
          </cell>
          <cell r="E502" t="str">
            <v>H-34</v>
          </cell>
          <cell r="F502"/>
          <cell r="G502">
            <v>1</v>
          </cell>
          <cell r="H502">
            <v>7</v>
          </cell>
          <cell r="I502">
            <v>10</v>
          </cell>
          <cell r="J502">
            <v>18</v>
          </cell>
          <cell r="K502">
            <v>1</v>
          </cell>
          <cell r="L502">
            <v>7</v>
          </cell>
          <cell r="M502">
            <v>10</v>
          </cell>
          <cell r="N502">
            <v>18</v>
          </cell>
          <cell r="O502">
            <v>9</v>
          </cell>
          <cell r="P502">
            <v>10</v>
          </cell>
          <cell r="Q502">
            <v>10</v>
          </cell>
          <cell r="R502">
            <v>29</v>
          </cell>
          <cell r="S502">
            <v>6</v>
          </cell>
          <cell r="T502">
            <v>9</v>
          </cell>
          <cell r="U502">
            <v>10</v>
          </cell>
          <cell r="V502">
            <v>25</v>
          </cell>
          <cell r="W502">
            <v>2</v>
          </cell>
          <cell r="X502">
            <v>8</v>
          </cell>
          <cell r="Y502">
            <v>10</v>
          </cell>
          <cell r="Z502">
            <v>20</v>
          </cell>
          <cell r="AA502">
            <v>110</v>
          </cell>
          <cell r="AB502">
            <v>8</v>
          </cell>
          <cell r="AC502">
            <v>6</v>
          </cell>
          <cell r="AD502">
            <v>29</v>
          </cell>
          <cell r="AE502">
            <v>43</v>
          </cell>
          <cell r="AF502">
            <v>29</v>
          </cell>
          <cell r="AG502">
            <v>72</v>
          </cell>
          <cell r="AH502">
            <v>8</v>
          </cell>
          <cell r="AI502">
            <v>8</v>
          </cell>
          <cell r="AJ502">
            <v>35</v>
          </cell>
          <cell r="AK502">
            <v>51</v>
          </cell>
          <cell r="AL502">
            <v>29</v>
          </cell>
          <cell r="AM502">
            <v>80</v>
          </cell>
          <cell r="AN502">
            <v>6</v>
          </cell>
          <cell r="AO502">
            <v>8</v>
          </cell>
          <cell r="AP502">
            <v>30</v>
          </cell>
          <cell r="AQ502">
            <v>44</v>
          </cell>
          <cell r="AR502">
            <v>21</v>
          </cell>
          <cell r="AS502">
            <v>65</v>
          </cell>
          <cell r="AT502">
            <v>6</v>
          </cell>
          <cell r="AU502">
            <v>6</v>
          </cell>
          <cell r="AV502">
            <v>31</v>
          </cell>
          <cell r="AW502">
            <v>43</v>
          </cell>
          <cell r="AX502">
            <v>18</v>
          </cell>
          <cell r="AY502">
            <v>61</v>
          </cell>
          <cell r="AZ502">
            <v>5</v>
          </cell>
          <cell r="BA502">
            <v>4</v>
          </cell>
          <cell r="BB502">
            <v>39</v>
          </cell>
          <cell r="BC502">
            <v>48</v>
          </cell>
          <cell r="BD502">
            <v>24</v>
          </cell>
          <cell r="BE502">
            <v>72</v>
          </cell>
          <cell r="BF502">
            <v>350</v>
          </cell>
          <cell r="BG502">
            <v>70</v>
          </cell>
          <cell r="BH502">
            <v>530</v>
          </cell>
          <cell r="BI502">
            <v>70.666666666666671</v>
          </cell>
          <cell r="BK502" t="str">
            <v>A</v>
          </cell>
          <cell r="BL502" t="str">
            <v>E</v>
          </cell>
          <cell r="BM502" t="str">
            <v>D+</v>
          </cell>
          <cell r="BN502" t="str">
            <v>D+</v>
          </cell>
          <cell r="BO502" t="str">
            <v>C</v>
          </cell>
          <cell r="BP502" t="str">
            <v>A+</v>
          </cell>
          <cell r="BQ502" t="str">
            <v>A</v>
          </cell>
          <cell r="BR502" t="str">
            <v>B</v>
          </cell>
          <cell r="BS502" t="str">
            <v>C+</v>
          </cell>
          <cell r="BT502" t="str">
            <v>A</v>
          </cell>
          <cell r="BU502" t="str">
            <v>B+</v>
          </cell>
          <cell r="BW502">
            <v>2</v>
          </cell>
          <cell r="BX502">
            <v>4</v>
          </cell>
          <cell r="BY502">
            <v>4</v>
          </cell>
          <cell r="BZ502">
            <v>2</v>
          </cell>
          <cell r="CA502">
            <v>2</v>
          </cell>
          <cell r="CB502">
            <v>1</v>
          </cell>
          <cell r="CC502">
            <v>1</v>
          </cell>
          <cell r="CD502">
            <v>1.5</v>
          </cell>
          <cell r="CE502">
            <v>1</v>
          </cell>
          <cell r="CF502">
            <v>1.5</v>
          </cell>
          <cell r="CG502">
            <v>0.5</v>
          </cell>
          <cell r="CH502">
            <v>20.5</v>
          </cell>
          <cell r="CI502">
            <v>0</v>
          </cell>
          <cell r="CJ502" t="str">
            <v>Pass</v>
          </cell>
          <cell r="CK502">
            <v>6.56</v>
          </cell>
        </row>
        <row r="503">
          <cell r="B503" t="str">
            <v>PIET23CI035</v>
          </cell>
          <cell r="C503" t="str">
            <v>LAKSHYA GUPTA</v>
          </cell>
          <cell r="D503" t="str">
            <v>23EPTCY033</v>
          </cell>
          <cell r="E503" t="str">
            <v>H-35</v>
          </cell>
          <cell r="F503"/>
          <cell r="G503">
            <v>1</v>
          </cell>
          <cell r="H503">
            <v>7</v>
          </cell>
          <cell r="I503">
            <v>10</v>
          </cell>
          <cell r="J503">
            <v>18</v>
          </cell>
          <cell r="K503">
            <v>1</v>
          </cell>
          <cell r="L503">
            <v>7</v>
          </cell>
          <cell r="M503">
            <v>10</v>
          </cell>
          <cell r="N503">
            <v>18</v>
          </cell>
          <cell r="O503">
            <v>6</v>
          </cell>
          <cell r="P503">
            <v>9</v>
          </cell>
          <cell r="Q503">
            <v>10</v>
          </cell>
          <cell r="R503">
            <v>25</v>
          </cell>
          <cell r="S503">
            <v>3</v>
          </cell>
          <cell r="T503">
            <v>7</v>
          </cell>
          <cell r="U503">
            <v>8</v>
          </cell>
          <cell r="V503">
            <v>18</v>
          </cell>
          <cell r="W503">
            <v>1</v>
          </cell>
          <cell r="X503">
            <v>7</v>
          </cell>
          <cell r="Y503">
            <v>10</v>
          </cell>
          <cell r="Z503">
            <v>18</v>
          </cell>
          <cell r="AA503">
            <v>97</v>
          </cell>
          <cell r="AB503">
            <v>6</v>
          </cell>
          <cell r="AC503">
            <v>7</v>
          </cell>
          <cell r="AD503">
            <v>38</v>
          </cell>
          <cell r="AE503">
            <v>51</v>
          </cell>
          <cell r="AF503">
            <v>25</v>
          </cell>
          <cell r="AG503">
            <v>76</v>
          </cell>
          <cell r="AH503">
            <v>6</v>
          </cell>
          <cell r="AI503">
            <v>7</v>
          </cell>
          <cell r="AJ503">
            <v>40</v>
          </cell>
          <cell r="AK503">
            <v>53</v>
          </cell>
          <cell r="AL503">
            <v>30</v>
          </cell>
          <cell r="AM503">
            <v>83</v>
          </cell>
          <cell r="AN503">
            <v>6</v>
          </cell>
          <cell r="AO503">
            <v>4</v>
          </cell>
          <cell r="AP503">
            <v>34</v>
          </cell>
          <cell r="AQ503">
            <v>44</v>
          </cell>
          <cell r="AR503">
            <v>24</v>
          </cell>
          <cell r="AS503">
            <v>68</v>
          </cell>
          <cell r="AT503">
            <v>6</v>
          </cell>
          <cell r="AU503">
            <v>7</v>
          </cell>
          <cell r="AV503">
            <v>29</v>
          </cell>
          <cell r="AW503">
            <v>42</v>
          </cell>
          <cell r="AX503">
            <v>22</v>
          </cell>
          <cell r="AY503">
            <v>64</v>
          </cell>
          <cell r="AZ503">
            <v>7</v>
          </cell>
          <cell r="BA503">
            <v>7</v>
          </cell>
          <cell r="BB503">
            <v>35</v>
          </cell>
          <cell r="BC503">
            <v>49</v>
          </cell>
          <cell r="BD503">
            <v>20</v>
          </cell>
          <cell r="BE503">
            <v>69</v>
          </cell>
          <cell r="BF503">
            <v>360</v>
          </cell>
          <cell r="BG503">
            <v>58</v>
          </cell>
          <cell r="BH503">
            <v>515</v>
          </cell>
          <cell r="BI503">
            <v>68.666666666666671</v>
          </cell>
          <cell r="BK503" t="str">
            <v>C</v>
          </cell>
          <cell r="BL503" t="str">
            <v>F</v>
          </cell>
          <cell r="BM503" t="str">
            <v>E+</v>
          </cell>
          <cell r="BN503" t="str">
            <v>E</v>
          </cell>
          <cell r="BO503" t="str">
            <v>E+</v>
          </cell>
          <cell r="BP503" t="str">
            <v>A++</v>
          </cell>
          <cell r="BQ503" t="str">
            <v>A+</v>
          </cell>
          <cell r="BR503" t="str">
            <v>B+</v>
          </cell>
          <cell r="BS503" t="str">
            <v>B</v>
          </cell>
          <cell r="BT503" t="str">
            <v>B+</v>
          </cell>
          <cell r="BU503" t="str">
            <v>C+</v>
          </cell>
          <cell r="BW503">
            <v>2</v>
          </cell>
          <cell r="BX503">
            <v>4</v>
          </cell>
          <cell r="BY503">
            <v>4</v>
          </cell>
          <cell r="BZ503">
            <v>2</v>
          </cell>
          <cell r="CA503">
            <v>2</v>
          </cell>
          <cell r="CB503">
            <v>1</v>
          </cell>
          <cell r="CC503">
            <v>1</v>
          </cell>
          <cell r="CD503">
            <v>1.5</v>
          </cell>
          <cell r="CE503">
            <v>1</v>
          </cell>
          <cell r="CF503">
            <v>1.5</v>
          </cell>
          <cell r="CG503">
            <v>0.5</v>
          </cell>
          <cell r="CH503">
            <v>20.5</v>
          </cell>
          <cell r="CI503">
            <v>1</v>
          </cell>
          <cell r="CJ503" t="str">
            <v>Fail</v>
          </cell>
          <cell r="CK503">
            <v>5.12</v>
          </cell>
        </row>
        <row r="504">
          <cell r="B504" t="str">
            <v>PIET23CI036</v>
          </cell>
          <cell r="C504" t="str">
            <v>MAHAVEER SINGH</v>
          </cell>
          <cell r="D504" t="str">
            <v>23EPTCY034</v>
          </cell>
          <cell r="E504" t="str">
            <v>H-36</v>
          </cell>
          <cell r="F504"/>
          <cell r="G504">
            <v>2</v>
          </cell>
          <cell r="H504">
            <v>6</v>
          </cell>
          <cell r="I504">
            <v>10</v>
          </cell>
          <cell r="J504">
            <v>18</v>
          </cell>
          <cell r="K504">
            <v>1</v>
          </cell>
          <cell r="L504">
            <v>4</v>
          </cell>
          <cell r="M504">
            <v>10</v>
          </cell>
          <cell r="N504">
            <v>15</v>
          </cell>
          <cell r="O504" t="str">
            <v>N</v>
          </cell>
          <cell r="P504">
            <v>8</v>
          </cell>
          <cell r="Q504">
            <v>10</v>
          </cell>
          <cell r="R504">
            <v>18</v>
          </cell>
          <cell r="S504">
            <v>2</v>
          </cell>
          <cell r="T504">
            <v>6</v>
          </cell>
          <cell r="U504">
            <v>10</v>
          </cell>
          <cell r="V504">
            <v>18</v>
          </cell>
          <cell r="W504">
            <v>1</v>
          </cell>
          <cell r="X504">
            <v>7</v>
          </cell>
          <cell r="Y504">
            <v>10</v>
          </cell>
          <cell r="Z504">
            <v>18</v>
          </cell>
          <cell r="AA504">
            <v>87</v>
          </cell>
          <cell r="AB504">
            <v>5</v>
          </cell>
          <cell r="AC504">
            <v>7</v>
          </cell>
          <cell r="AD504">
            <v>34</v>
          </cell>
          <cell r="AE504">
            <v>46</v>
          </cell>
          <cell r="AF504">
            <v>21</v>
          </cell>
          <cell r="AG504">
            <v>67</v>
          </cell>
          <cell r="AH504">
            <v>6</v>
          </cell>
          <cell r="AI504">
            <v>5</v>
          </cell>
          <cell r="AJ504">
            <v>29</v>
          </cell>
          <cell r="AK504">
            <v>40</v>
          </cell>
          <cell r="AL504">
            <v>25</v>
          </cell>
          <cell r="AM504">
            <v>65</v>
          </cell>
          <cell r="AN504">
            <v>7</v>
          </cell>
          <cell r="AO504">
            <v>7</v>
          </cell>
          <cell r="AP504">
            <v>38</v>
          </cell>
          <cell r="AQ504">
            <v>52</v>
          </cell>
          <cell r="AR504">
            <v>20</v>
          </cell>
          <cell r="AS504">
            <v>72</v>
          </cell>
          <cell r="AT504">
            <v>6</v>
          </cell>
          <cell r="AU504">
            <v>5</v>
          </cell>
          <cell r="AV504">
            <v>34</v>
          </cell>
          <cell r="AW504">
            <v>45</v>
          </cell>
          <cell r="AX504">
            <v>17</v>
          </cell>
          <cell r="AY504">
            <v>62</v>
          </cell>
          <cell r="AZ504">
            <v>8</v>
          </cell>
          <cell r="BA504">
            <v>3</v>
          </cell>
          <cell r="BB504">
            <v>33</v>
          </cell>
          <cell r="BC504">
            <v>44</v>
          </cell>
          <cell r="BD504">
            <v>16</v>
          </cell>
          <cell r="BE504">
            <v>60</v>
          </cell>
          <cell r="BF504">
            <v>326</v>
          </cell>
          <cell r="BG504">
            <v>74</v>
          </cell>
          <cell r="BH504">
            <v>487</v>
          </cell>
          <cell r="BI504">
            <v>64.933333333333337</v>
          </cell>
          <cell r="BK504" t="str">
            <v>B</v>
          </cell>
          <cell r="BL504" t="str">
            <v>F</v>
          </cell>
          <cell r="BM504" t="str">
            <v>E+</v>
          </cell>
          <cell r="BN504" t="str">
            <v>D</v>
          </cell>
          <cell r="BO504" t="str">
            <v>D+</v>
          </cell>
          <cell r="BP504" t="str">
            <v>B</v>
          </cell>
          <cell r="BQ504" t="str">
            <v>B+</v>
          </cell>
          <cell r="BR504" t="str">
            <v>A</v>
          </cell>
          <cell r="BS504" t="str">
            <v>C+</v>
          </cell>
          <cell r="BT504" t="str">
            <v>C+</v>
          </cell>
          <cell r="BU504" t="str">
            <v>A</v>
          </cell>
          <cell r="BW504">
            <v>2</v>
          </cell>
          <cell r="BX504">
            <v>4</v>
          </cell>
          <cell r="BY504">
            <v>4</v>
          </cell>
          <cell r="BZ504">
            <v>2</v>
          </cell>
          <cell r="CA504">
            <v>2</v>
          </cell>
          <cell r="CB504">
            <v>1</v>
          </cell>
          <cell r="CC504">
            <v>1</v>
          </cell>
          <cell r="CD504">
            <v>1.5</v>
          </cell>
          <cell r="CE504">
            <v>1</v>
          </cell>
          <cell r="CF504">
            <v>1.5</v>
          </cell>
          <cell r="CG504">
            <v>0.5</v>
          </cell>
          <cell r="CH504">
            <v>20.5</v>
          </cell>
          <cell r="CI504">
            <v>1</v>
          </cell>
          <cell r="CJ504" t="str">
            <v>Fail</v>
          </cell>
          <cell r="CK504">
            <v>5.27</v>
          </cell>
        </row>
        <row r="505">
          <cell r="B505" t="str">
            <v>PIET23CI037</v>
          </cell>
          <cell r="C505" t="str">
            <v>MANAN JAIN</v>
          </cell>
          <cell r="D505" t="str">
            <v>23EPTCY035</v>
          </cell>
          <cell r="E505" t="str">
            <v>H-37</v>
          </cell>
          <cell r="F505"/>
          <cell r="G505">
            <v>2</v>
          </cell>
          <cell r="H505">
            <v>7</v>
          </cell>
          <cell r="I505">
            <v>10</v>
          </cell>
          <cell r="J505">
            <v>19</v>
          </cell>
          <cell r="K505">
            <v>4</v>
          </cell>
          <cell r="L505">
            <v>5</v>
          </cell>
          <cell r="M505">
            <v>10</v>
          </cell>
          <cell r="N505">
            <v>19</v>
          </cell>
          <cell r="O505">
            <v>6</v>
          </cell>
          <cell r="P505">
            <v>9</v>
          </cell>
          <cell r="Q505">
            <v>10</v>
          </cell>
          <cell r="R505">
            <v>25</v>
          </cell>
          <cell r="S505">
            <v>7</v>
          </cell>
          <cell r="T505">
            <v>8</v>
          </cell>
          <cell r="U505">
            <v>7</v>
          </cell>
          <cell r="V505">
            <v>22</v>
          </cell>
          <cell r="W505">
            <v>2</v>
          </cell>
          <cell r="X505">
            <v>9</v>
          </cell>
          <cell r="Y505">
            <v>10</v>
          </cell>
          <cell r="Z505">
            <v>21</v>
          </cell>
          <cell r="AA505">
            <v>106</v>
          </cell>
          <cell r="AB505">
            <v>9</v>
          </cell>
          <cell r="AC505">
            <v>9</v>
          </cell>
          <cell r="AD505">
            <v>34</v>
          </cell>
          <cell r="AE505">
            <v>52</v>
          </cell>
          <cell r="AF505">
            <v>35</v>
          </cell>
          <cell r="AG505">
            <v>87</v>
          </cell>
          <cell r="AH505">
            <v>7</v>
          </cell>
          <cell r="AI505">
            <v>8</v>
          </cell>
          <cell r="AJ505">
            <v>40</v>
          </cell>
          <cell r="AK505">
            <v>55</v>
          </cell>
          <cell r="AL505">
            <v>32</v>
          </cell>
          <cell r="AM505">
            <v>87</v>
          </cell>
          <cell r="AN505">
            <v>8</v>
          </cell>
          <cell r="AO505">
            <v>7</v>
          </cell>
          <cell r="AP505">
            <v>40</v>
          </cell>
          <cell r="AQ505">
            <v>55</v>
          </cell>
          <cell r="AR505">
            <v>29</v>
          </cell>
          <cell r="AS505">
            <v>84</v>
          </cell>
          <cell r="AT505">
            <v>6</v>
          </cell>
          <cell r="AU505">
            <v>7</v>
          </cell>
          <cell r="AV505">
            <v>38</v>
          </cell>
          <cell r="AW505">
            <v>51</v>
          </cell>
          <cell r="AX505">
            <v>33</v>
          </cell>
          <cell r="AY505">
            <v>84</v>
          </cell>
          <cell r="AZ505">
            <v>7</v>
          </cell>
          <cell r="BA505">
            <v>9</v>
          </cell>
          <cell r="BB505">
            <v>38</v>
          </cell>
          <cell r="BC505">
            <v>54</v>
          </cell>
          <cell r="BD505">
            <v>37</v>
          </cell>
          <cell r="BE505">
            <v>91</v>
          </cell>
          <cell r="BF505">
            <v>433</v>
          </cell>
          <cell r="BG505">
            <v>70</v>
          </cell>
          <cell r="BH505">
            <v>609</v>
          </cell>
          <cell r="BI505">
            <v>81.2</v>
          </cell>
          <cell r="BK505" t="str">
            <v>A+</v>
          </cell>
          <cell r="BL505" t="str">
            <v>D+</v>
          </cell>
          <cell r="BM505" t="str">
            <v>D+</v>
          </cell>
          <cell r="BN505" t="str">
            <v>D</v>
          </cell>
          <cell r="BO505" t="str">
            <v>D+</v>
          </cell>
          <cell r="BP505" t="str">
            <v>A++</v>
          </cell>
          <cell r="BQ505" t="str">
            <v>A++</v>
          </cell>
          <cell r="BR505" t="str">
            <v>A++</v>
          </cell>
          <cell r="BS505" t="str">
            <v>A++</v>
          </cell>
          <cell r="BT505" t="str">
            <v>A++</v>
          </cell>
          <cell r="BU505" t="str">
            <v>B+</v>
          </cell>
          <cell r="BW505">
            <v>2</v>
          </cell>
          <cell r="BX505">
            <v>4</v>
          </cell>
          <cell r="BY505">
            <v>4</v>
          </cell>
          <cell r="BZ505">
            <v>2</v>
          </cell>
          <cell r="CA505">
            <v>2</v>
          </cell>
          <cell r="CB505">
            <v>1</v>
          </cell>
          <cell r="CC505">
            <v>1</v>
          </cell>
          <cell r="CD505">
            <v>1.5</v>
          </cell>
          <cell r="CE505">
            <v>1</v>
          </cell>
          <cell r="CF505">
            <v>1.5</v>
          </cell>
          <cell r="CG505">
            <v>0.5</v>
          </cell>
          <cell r="CH505">
            <v>20.5</v>
          </cell>
          <cell r="CI505">
            <v>0</v>
          </cell>
          <cell r="CJ505" t="str">
            <v>Pass</v>
          </cell>
          <cell r="CK505">
            <v>7.46</v>
          </cell>
        </row>
        <row r="506">
          <cell r="B506" t="str">
            <v>PIET23CI038</v>
          </cell>
          <cell r="C506" t="str">
            <v>MAYANK BHAMA</v>
          </cell>
          <cell r="D506" t="str">
            <v>23EPTCY036</v>
          </cell>
          <cell r="E506" t="str">
            <v>H-38</v>
          </cell>
          <cell r="F506"/>
          <cell r="G506">
            <v>4</v>
          </cell>
          <cell r="H506">
            <v>7</v>
          </cell>
          <cell r="I506">
            <v>8</v>
          </cell>
          <cell r="J506">
            <v>19</v>
          </cell>
          <cell r="K506">
            <v>1</v>
          </cell>
          <cell r="L506">
            <v>4</v>
          </cell>
          <cell r="M506">
            <v>7</v>
          </cell>
          <cell r="N506">
            <v>12</v>
          </cell>
          <cell r="O506">
            <v>5</v>
          </cell>
          <cell r="P506">
            <v>6</v>
          </cell>
          <cell r="Q506">
            <v>10</v>
          </cell>
          <cell r="R506">
            <v>21</v>
          </cell>
          <cell r="S506">
            <v>4</v>
          </cell>
          <cell r="T506">
            <v>8</v>
          </cell>
          <cell r="U506">
            <v>7</v>
          </cell>
          <cell r="V506">
            <v>19</v>
          </cell>
          <cell r="W506">
            <v>1</v>
          </cell>
          <cell r="X506">
            <v>7</v>
          </cell>
          <cell r="Y506">
            <v>10</v>
          </cell>
          <cell r="Z506">
            <v>18</v>
          </cell>
          <cell r="AA506">
            <v>89</v>
          </cell>
          <cell r="AB506">
            <v>4</v>
          </cell>
          <cell r="AC506">
            <v>5</v>
          </cell>
          <cell r="AD506">
            <v>32</v>
          </cell>
          <cell r="AE506">
            <v>41</v>
          </cell>
          <cell r="AF506">
            <v>25</v>
          </cell>
          <cell r="AG506">
            <v>66</v>
          </cell>
          <cell r="AH506">
            <v>6</v>
          </cell>
          <cell r="AI506">
            <v>6</v>
          </cell>
          <cell r="AJ506">
            <v>30</v>
          </cell>
          <cell r="AK506">
            <v>42</v>
          </cell>
          <cell r="AL506">
            <v>29</v>
          </cell>
          <cell r="AM506">
            <v>71</v>
          </cell>
          <cell r="AN506">
            <v>6</v>
          </cell>
          <cell r="AO506">
            <v>7</v>
          </cell>
          <cell r="AP506">
            <v>34</v>
          </cell>
          <cell r="AQ506">
            <v>47</v>
          </cell>
          <cell r="AR506">
            <v>24</v>
          </cell>
          <cell r="AS506">
            <v>71</v>
          </cell>
          <cell r="AT506">
            <v>7</v>
          </cell>
          <cell r="AU506">
            <v>6</v>
          </cell>
          <cell r="AV506">
            <v>33</v>
          </cell>
          <cell r="AW506">
            <v>46</v>
          </cell>
          <cell r="AX506">
            <v>22</v>
          </cell>
          <cell r="AY506">
            <v>68</v>
          </cell>
          <cell r="AZ506">
            <v>6</v>
          </cell>
          <cell r="BA506">
            <v>4</v>
          </cell>
          <cell r="BB506">
            <v>34</v>
          </cell>
          <cell r="BC506">
            <v>44</v>
          </cell>
          <cell r="BD506">
            <v>29</v>
          </cell>
          <cell r="BE506">
            <v>73</v>
          </cell>
          <cell r="BF506">
            <v>349</v>
          </cell>
          <cell r="BG506">
            <v>67</v>
          </cell>
          <cell r="BH506">
            <v>505</v>
          </cell>
          <cell r="BI506">
            <v>67.333333333333329</v>
          </cell>
          <cell r="BK506" t="str">
            <v>A</v>
          </cell>
          <cell r="BL506" t="str">
            <v>C+</v>
          </cell>
          <cell r="BM506" t="str">
            <v>D</v>
          </cell>
          <cell r="BN506" t="str">
            <v>E+</v>
          </cell>
          <cell r="BO506" t="str">
            <v>E+</v>
          </cell>
          <cell r="BP506" t="str">
            <v>B+</v>
          </cell>
          <cell r="BQ506" t="str">
            <v>B</v>
          </cell>
          <cell r="BR506" t="str">
            <v>B+</v>
          </cell>
          <cell r="BS506" t="str">
            <v>B+</v>
          </cell>
          <cell r="BT506" t="str">
            <v>A</v>
          </cell>
          <cell r="BU506" t="str">
            <v>B+</v>
          </cell>
          <cell r="BW506">
            <v>2</v>
          </cell>
          <cell r="BX506">
            <v>4</v>
          </cell>
          <cell r="BY506">
            <v>4</v>
          </cell>
          <cell r="BZ506">
            <v>2</v>
          </cell>
          <cell r="CA506">
            <v>2</v>
          </cell>
          <cell r="CB506">
            <v>1</v>
          </cell>
          <cell r="CC506">
            <v>1</v>
          </cell>
          <cell r="CD506">
            <v>1.5</v>
          </cell>
          <cell r="CE506">
            <v>1</v>
          </cell>
          <cell r="CF506">
            <v>1.5</v>
          </cell>
          <cell r="CG506">
            <v>0.5</v>
          </cell>
          <cell r="CH506">
            <v>20.5</v>
          </cell>
          <cell r="CI506">
            <v>0</v>
          </cell>
          <cell r="CJ506" t="str">
            <v>Pass</v>
          </cell>
          <cell r="CK506">
            <v>6.79</v>
          </cell>
        </row>
        <row r="507">
          <cell r="B507" t="str">
            <v>PIET23CI039</v>
          </cell>
          <cell r="C507" t="str">
            <v>MAYANK PRAJAPAT</v>
          </cell>
          <cell r="D507" t="str">
            <v>23EPTCY037</v>
          </cell>
          <cell r="E507" t="str">
            <v>H-39</v>
          </cell>
          <cell r="F507"/>
          <cell r="G507">
            <v>4</v>
          </cell>
          <cell r="H507">
            <v>7</v>
          </cell>
          <cell r="I507">
            <v>10</v>
          </cell>
          <cell r="J507">
            <v>21</v>
          </cell>
          <cell r="K507">
            <v>2</v>
          </cell>
          <cell r="L507">
            <v>6</v>
          </cell>
          <cell r="M507">
            <v>10</v>
          </cell>
          <cell r="N507">
            <v>18</v>
          </cell>
          <cell r="O507">
            <v>8</v>
          </cell>
          <cell r="P507">
            <v>7</v>
          </cell>
          <cell r="Q507">
            <v>10</v>
          </cell>
          <cell r="R507">
            <v>25</v>
          </cell>
          <cell r="S507">
            <v>4</v>
          </cell>
          <cell r="T507">
            <v>6</v>
          </cell>
          <cell r="U507">
            <v>8</v>
          </cell>
          <cell r="V507">
            <v>18</v>
          </cell>
          <cell r="W507">
            <v>1</v>
          </cell>
          <cell r="X507">
            <v>8</v>
          </cell>
          <cell r="Y507">
            <v>10</v>
          </cell>
          <cell r="Z507">
            <v>19</v>
          </cell>
          <cell r="AA507">
            <v>101</v>
          </cell>
          <cell r="AB507">
            <v>1</v>
          </cell>
          <cell r="AC507">
            <v>8</v>
          </cell>
          <cell r="AD507">
            <v>33</v>
          </cell>
          <cell r="AE507">
            <v>42</v>
          </cell>
          <cell r="AF507">
            <v>28</v>
          </cell>
          <cell r="AG507">
            <v>70</v>
          </cell>
          <cell r="AH507">
            <v>7</v>
          </cell>
          <cell r="AI507">
            <v>8</v>
          </cell>
          <cell r="AJ507">
            <v>33</v>
          </cell>
          <cell r="AK507">
            <v>48</v>
          </cell>
          <cell r="AL507">
            <v>27</v>
          </cell>
          <cell r="AM507">
            <v>75</v>
          </cell>
          <cell r="AN507">
            <v>6</v>
          </cell>
          <cell r="AO507">
            <v>6</v>
          </cell>
          <cell r="AP507">
            <v>34</v>
          </cell>
          <cell r="AQ507">
            <v>46</v>
          </cell>
          <cell r="AR507">
            <v>16</v>
          </cell>
          <cell r="AS507">
            <v>62</v>
          </cell>
          <cell r="AT507">
            <v>7</v>
          </cell>
          <cell r="AU507">
            <v>5</v>
          </cell>
          <cell r="AV507">
            <v>34</v>
          </cell>
          <cell r="AW507">
            <v>46</v>
          </cell>
          <cell r="AX507">
            <v>21</v>
          </cell>
          <cell r="AY507">
            <v>67</v>
          </cell>
          <cell r="AZ507">
            <v>4</v>
          </cell>
          <cell r="BA507">
            <v>8</v>
          </cell>
          <cell r="BB507">
            <v>33</v>
          </cell>
          <cell r="BC507">
            <v>45</v>
          </cell>
          <cell r="BD507">
            <v>32</v>
          </cell>
          <cell r="BE507">
            <v>77</v>
          </cell>
          <cell r="BF507">
            <v>351</v>
          </cell>
          <cell r="BG507">
            <v>72</v>
          </cell>
          <cell r="BH507">
            <v>524</v>
          </cell>
          <cell r="BI507">
            <v>69.86666666666666</v>
          </cell>
          <cell r="BK507" t="str">
            <v>A+</v>
          </cell>
          <cell r="BL507" t="str">
            <v>C</v>
          </cell>
          <cell r="BM507" t="str">
            <v>D+</v>
          </cell>
          <cell r="BN507" t="str">
            <v>E</v>
          </cell>
          <cell r="BO507" t="str">
            <v>E</v>
          </cell>
          <cell r="BP507" t="str">
            <v>A</v>
          </cell>
          <cell r="BQ507" t="str">
            <v>B+</v>
          </cell>
          <cell r="BR507" t="str">
            <v>C+</v>
          </cell>
          <cell r="BS507" t="str">
            <v>B+</v>
          </cell>
          <cell r="BT507" t="str">
            <v>A+</v>
          </cell>
          <cell r="BU507" t="str">
            <v>A</v>
          </cell>
          <cell r="BW507">
            <v>2</v>
          </cell>
          <cell r="BX507">
            <v>4</v>
          </cell>
          <cell r="BY507">
            <v>4</v>
          </cell>
          <cell r="BZ507">
            <v>2</v>
          </cell>
          <cell r="CA507">
            <v>2</v>
          </cell>
          <cell r="CB507">
            <v>1</v>
          </cell>
          <cell r="CC507">
            <v>1</v>
          </cell>
          <cell r="CD507">
            <v>1.5</v>
          </cell>
          <cell r="CE507">
            <v>1</v>
          </cell>
          <cell r="CF507">
            <v>1.5</v>
          </cell>
          <cell r="CG507">
            <v>0.5</v>
          </cell>
          <cell r="CH507">
            <v>20.5</v>
          </cell>
          <cell r="CI507">
            <v>0</v>
          </cell>
          <cell r="CJ507" t="str">
            <v>Pass</v>
          </cell>
          <cell r="CK507">
            <v>6.67</v>
          </cell>
        </row>
        <row r="508">
          <cell r="B508" t="str">
            <v>PIET23CI040</v>
          </cell>
          <cell r="C508" t="str">
            <v>MAYANK SHARMA</v>
          </cell>
          <cell r="D508" t="str">
            <v>23EPTCY038</v>
          </cell>
          <cell r="E508" t="str">
            <v>H-40</v>
          </cell>
          <cell r="F508"/>
          <cell r="G508">
            <v>1</v>
          </cell>
          <cell r="H508">
            <v>7</v>
          </cell>
          <cell r="I508">
            <v>10</v>
          </cell>
          <cell r="J508">
            <v>18</v>
          </cell>
          <cell r="K508">
            <v>1</v>
          </cell>
          <cell r="L508">
            <v>6</v>
          </cell>
          <cell r="M508">
            <v>5</v>
          </cell>
          <cell r="N508">
            <v>12</v>
          </cell>
          <cell r="O508">
            <v>4</v>
          </cell>
          <cell r="P508">
            <v>8</v>
          </cell>
          <cell r="Q508">
            <v>10</v>
          </cell>
          <cell r="R508">
            <v>22</v>
          </cell>
          <cell r="S508">
            <v>5</v>
          </cell>
          <cell r="T508">
            <v>5</v>
          </cell>
          <cell r="U508">
            <v>8</v>
          </cell>
          <cell r="V508">
            <v>18</v>
          </cell>
          <cell r="W508">
            <v>1</v>
          </cell>
          <cell r="X508">
            <v>10</v>
          </cell>
          <cell r="Y508">
            <v>10</v>
          </cell>
          <cell r="Z508">
            <v>21</v>
          </cell>
          <cell r="AA508">
            <v>91</v>
          </cell>
          <cell r="AB508">
            <v>3</v>
          </cell>
          <cell r="AC508">
            <v>1</v>
          </cell>
          <cell r="AD508">
            <v>22</v>
          </cell>
          <cell r="AE508">
            <v>26</v>
          </cell>
          <cell r="AF508">
            <v>18</v>
          </cell>
          <cell r="AG508">
            <v>44</v>
          </cell>
          <cell r="AH508">
            <v>7</v>
          </cell>
          <cell r="AI508">
            <v>6</v>
          </cell>
          <cell r="AJ508">
            <v>33</v>
          </cell>
          <cell r="AK508">
            <v>46</v>
          </cell>
          <cell r="AL508">
            <v>31</v>
          </cell>
          <cell r="AM508">
            <v>77</v>
          </cell>
          <cell r="AN508">
            <v>5</v>
          </cell>
          <cell r="AO508">
            <v>7</v>
          </cell>
          <cell r="AP508">
            <v>34</v>
          </cell>
          <cell r="AQ508">
            <v>46</v>
          </cell>
          <cell r="AR508">
            <v>23</v>
          </cell>
          <cell r="AS508">
            <v>69</v>
          </cell>
          <cell r="AT508">
            <v>6</v>
          </cell>
          <cell r="AU508">
            <v>6</v>
          </cell>
          <cell r="AV508">
            <v>32</v>
          </cell>
          <cell r="AW508">
            <v>44</v>
          </cell>
          <cell r="AX508">
            <v>20</v>
          </cell>
          <cell r="AY508">
            <v>64</v>
          </cell>
          <cell r="AZ508">
            <v>4</v>
          </cell>
          <cell r="BA508">
            <v>3</v>
          </cell>
          <cell r="BB508">
            <v>30</v>
          </cell>
          <cell r="BC508">
            <v>37</v>
          </cell>
          <cell r="BD508">
            <v>29</v>
          </cell>
          <cell r="BE508">
            <v>66</v>
          </cell>
          <cell r="BF508">
            <v>320</v>
          </cell>
          <cell r="BG508">
            <v>61</v>
          </cell>
          <cell r="BH508">
            <v>472</v>
          </cell>
          <cell r="BI508">
            <v>62.93333333333333</v>
          </cell>
          <cell r="BK508" t="str">
            <v>B+</v>
          </cell>
          <cell r="BL508" t="str">
            <v>D+</v>
          </cell>
          <cell r="BM508" t="str">
            <v>C+</v>
          </cell>
          <cell r="BN508" t="str">
            <v>D</v>
          </cell>
          <cell r="BO508" t="str">
            <v>D</v>
          </cell>
          <cell r="BP508" t="str">
            <v>A+</v>
          </cell>
          <cell r="BQ508" t="str">
            <v>E+</v>
          </cell>
          <cell r="BR508" t="str">
            <v>B+</v>
          </cell>
          <cell r="BS508" t="str">
            <v>B</v>
          </cell>
          <cell r="BT508" t="str">
            <v>B</v>
          </cell>
          <cell r="BU508" t="str">
            <v>C+</v>
          </cell>
          <cell r="BW508">
            <v>2</v>
          </cell>
          <cell r="BX508">
            <v>4</v>
          </cell>
          <cell r="BY508">
            <v>4</v>
          </cell>
          <cell r="BZ508">
            <v>2</v>
          </cell>
          <cell r="CA508">
            <v>2</v>
          </cell>
          <cell r="CB508">
            <v>1</v>
          </cell>
          <cell r="CC508">
            <v>1</v>
          </cell>
          <cell r="CD508">
            <v>1.5</v>
          </cell>
          <cell r="CE508">
            <v>1</v>
          </cell>
          <cell r="CF508">
            <v>1.5</v>
          </cell>
          <cell r="CG508">
            <v>0.5</v>
          </cell>
          <cell r="CH508">
            <v>20.5</v>
          </cell>
          <cell r="CI508">
            <v>0</v>
          </cell>
          <cell r="CJ508" t="str">
            <v>Pass</v>
          </cell>
          <cell r="CK508">
            <v>4.84</v>
          </cell>
        </row>
        <row r="509">
          <cell r="B509" t="str">
            <v>PIET23CI001</v>
          </cell>
          <cell r="C509" t="str">
            <v>MS.ADHYA AGRAWAL</v>
          </cell>
          <cell r="D509" t="str">
            <v>23EPTCY039</v>
          </cell>
          <cell r="E509" t="str">
            <v>H-01</v>
          </cell>
          <cell r="F509"/>
          <cell r="G509">
            <v>5</v>
          </cell>
          <cell r="H509">
            <v>7</v>
          </cell>
          <cell r="I509">
            <v>10</v>
          </cell>
          <cell r="J509">
            <v>22</v>
          </cell>
          <cell r="K509">
            <v>2</v>
          </cell>
          <cell r="L509">
            <v>6</v>
          </cell>
          <cell r="M509">
            <v>10</v>
          </cell>
          <cell r="N509">
            <v>18</v>
          </cell>
          <cell r="O509" t="str">
            <v>N</v>
          </cell>
          <cell r="P509">
            <v>8</v>
          </cell>
          <cell r="Q509">
            <v>10</v>
          </cell>
          <cell r="R509">
            <v>18</v>
          </cell>
          <cell r="S509">
            <v>3</v>
          </cell>
          <cell r="T509">
            <v>8</v>
          </cell>
          <cell r="U509">
            <v>10</v>
          </cell>
          <cell r="V509">
            <v>21</v>
          </cell>
          <cell r="W509">
            <v>2</v>
          </cell>
          <cell r="X509">
            <v>6</v>
          </cell>
          <cell r="Y509">
            <v>10</v>
          </cell>
          <cell r="Z509">
            <v>18</v>
          </cell>
          <cell r="AA509">
            <v>97</v>
          </cell>
          <cell r="AB509">
            <v>6</v>
          </cell>
          <cell r="AC509">
            <v>6</v>
          </cell>
          <cell r="AD509">
            <v>31</v>
          </cell>
          <cell r="AE509">
            <v>43</v>
          </cell>
          <cell r="AF509">
            <v>32</v>
          </cell>
          <cell r="AG509">
            <v>75</v>
          </cell>
          <cell r="AH509">
            <v>9</v>
          </cell>
          <cell r="AI509">
            <v>9</v>
          </cell>
          <cell r="AJ509">
            <v>40</v>
          </cell>
          <cell r="AK509">
            <v>58</v>
          </cell>
          <cell r="AL509">
            <v>35</v>
          </cell>
          <cell r="AM509">
            <v>93</v>
          </cell>
          <cell r="AN509">
            <v>6</v>
          </cell>
          <cell r="AO509">
            <v>6</v>
          </cell>
          <cell r="AP509">
            <v>22</v>
          </cell>
          <cell r="AQ509">
            <v>34</v>
          </cell>
          <cell r="AR509">
            <v>30</v>
          </cell>
          <cell r="AS509">
            <v>64</v>
          </cell>
          <cell r="AT509">
            <v>6</v>
          </cell>
          <cell r="AU509">
            <v>7</v>
          </cell>
          <cell r="AV509">
            <v>39</v>
          </cell>
          <cell r="AW509">
            <v>52</v>
          </cell>
          <cell r="AX509">
            <v>24</v>
          </cell>
          <cell r="AY509">
            <v>76</v>
          </cell>
          <cell r="AZ509">
            <v>5</v>
          </cell>
          <cell r="BA509">
            <v>5</v>
          </cell>
          <cell r="BB509">
            <v>40</v>
          </cell>
          <cell r="BC509">
            <v>50</v>
          </cell>
          <cell r="BD509">
            <v>30</v>
          </cell>
          <cell r="BE509">
            <v>80</v>
          </cell>
          <cell r="BF509">
            <v>388</v>
          </cell>
          <cell r="BG509">
            <v>60</v>
          </cell>
          <cell r="BH509">
            <v>545</v>
          </cell>
          <cell r="BI509">
            <v>72.666666666666671</v>
          </cell>
          <cell r="BK509" t="str">
            <v>A++</v>
          </cell>
          <cell r="BL509" t="str">
            <v>B</v>
          </cell>
          <cell r="BM509" t="str">
            <v>A+</v>
          </cell>
          <cell r="BN509" t="str">
            <v>B+</v>
          </cell>
          <cell r="BO509" t="str">
            <v>B+</v>
          </cell>
          <cell r="BP509" t="str">
            <v>A++</v>
          </cell>
          <cell r="BQ509" t="str">
            <v>A</v>
          </cell>
          <cell r="BR509" t="str">
            <v>B</v>
          </cell>
          <cell r="BS509" t="str">
            <v>A+</v>
          </cell>
          <cell r="BT509" t="str">
            <v>A+</v>
          </cell>
          <cell r="BU509" t="str">
            <v>C+</v>
          </cell>
          <cell r="BW509">
            <v>2</v>
          </cell>
          <cell r="BX509">
            <v>4</v>
          </cell>
          <cell r="BY509">
            <v>4</v>
          </cell>
          <cell r="BZ509">
            <v>2</v>
          </cell>
          <cell r="CA509">
            <v>2</v>
          </cell>
          <cell r="CB509">
            <v>1</v>
          </cell>
          <cell r="CC509">
            <v>1</v>
          </cell>
          <cell r="CD509">
            <v>1.5</v>
          </cell>
          <cell r="CE509">
            <v>1</v>
          </cell>
          <cell r="CF509">
            <v>1.5</v>
          </cell>
          <cell r="CG509">
            <v>0.5</v>
          </cell>
          <cell r="CH509">
            <v>20.5</v>
          </cell>
          <cell r="CI509">
            <v>0</v>
          </cell>
          <cell r="CJ509" t="str">
            <v>Pass</v>
          </cell>
          <cell r="CK509">
            <v>8.48</v>
          </cell>
        </row>
        <row r="510">
          <cell r="B510" t="str">
            <v>PIET23CI006</v>
          </cell>
          <cell r="C510" t="str">
            <v>MS.ANKITA MITTAL</v>
          </cell>
          <cell r="D510" t="str">
            <v>23EPTCY040</v>
          </cell>
          <cell r="E510" t="str">
            <v>H-06</v>
          </cell>
          <cell r="F510"/>
          <cell r="G510">
            <v>4</v>
          </cell>
          <cell r="H510">
            <v>8</v>
          </cell>
          <cell r="I510">
            <v>10</v>
          </cell>
          <cell r="J510">
            <v>22</v>
          </cell>
          <cell r="K510">
            <v>5</v>
          </cell>
          <cell r="L510">
            <v>8</v>
          </cell>
          <cell r="M510">
            <v>10</v>
          </cell>
          <cell r="N510">
            <v>23</v>
          </cell>
          <cell r="O510" t="str">
            <v>N</v>
          </cell>
          <cell r="P510">
            <v>10</v>
          </cell>
          <cell r="Q510">
            <v>10</v>
          </cell>
          <cell r="R510">
            <v>20</v>
          </cell>
          <cell r="S510">
            <v>5</v>
          </cell>
          <cell r="T510">
            <v>8</v>
          </cell>
          <cell r="U510">
            <v>7</v>
          </cell>
          <cell r="V510">
            <v>20</v>
          </cell>
          <cell r="W510">
            <v>2</v>
          </cell>
          <cell r="X510">
            <v>10</v>
          </cell>
          <cell r="Y510">
            <v>10</v>
          </cell>
          <cell r="Z510">
            <v>22</v>
          </cell>
          <cell r="AA510">
            <v>107</v>
          </cell>
          <cell r="AB510">
            <v>8</v>
          </cell>
          <cell r="AC510">
            <v>8</v>
          </cell>
          <cell r="AD510">
            <v>29</v>
          </cell>
          <cell r="AE510">
            <v>45</v>
          </cell>
          <cell r="AF510">
            <v>32</v>
          </cell>
          <cell r="AG510">
            <v>77</v>
          </cell>
          <cell r="AH510">
            <v>9</v>
          </cell>
          <cell r="AI510">
            <v>8</v>
          </cell>
          <cell r="AJ510">
            <v>40</v>
          </cell>
          <cell r="AK510">
            <v>57</v>
          </cell>
          <cell r="AL510">
            <v>33</v>
          </cell>
          <cell r="AM510">
            <v>90</v>
          </cell>
          <cell r="AN510">
            <v>6</v>
          </cell>
          <cell r="AO510">
            <v>7</v>
          </cell>
          <cell r="AP510">
            <v>26</v>
          </cell>
          <cell r="AQ510">
            <v>39</v>
          </cell>
          <cell r="AR510">
            <v>30</v>
          </cell>
          <cell r="AS510">
            <v>69</v>
          </cell>
          <cell r="AT510">
            <v>6</v>
          </cell>
          <cell r="AU510">
            <v>7</v>
          </cell>
          <cell r="AV510">
            <v>40</v>
          </cell>
          <cell r="AW510">
            <v>53</v>
          </cell>
          <cell r="AX510">
            <v>28</v>
          </cell>
          <cell r="AY510">
            <v>81</v>
          </cell>
          <cell r="AZ510">
            <v>8</v>
          </cell>
          <cell r="BA510">
            <v>9</v>
          </cell>
          <cell r="BB510">
            <v>40</v>
          </cell>
          <cell r="BC510">
            <v>57</v>
          </cell>
          <cell r="BD510">
            <v>32</v>
          </cell>
          <cell r="BE510">
            <v>89</v>
          </cell>
          <cell r="BF510">
            <v>406</v>
          </cell>
          <cell r="BG510">
            <v>63</v>
          </cell>
          <cell r="BH510">
            <v>576</v>
          </cell>
          <cell r="BI510">
            <v>76.8</v>
          </cell>
          <cell r="BK510" t="str">
            <v>A+</v>
          </cell>
          <cell r="BL510" t="str">
            <v>C</v>
          </cell>
          <cell r="BM510" t="str">
            <v>B</v>
          </cell>
          <cell r="BN510" t="str">
            <v>E+</v>
          </cell>
          <cell r="BO510" t="str">
            <v>D</v>
          </cell>
          <cell r="BP510" t="str">
            <v>A++</v>
          </cell>
          <cell r="BQ510" t="str">
            <v>A+</v>
          </cell>
          <cell r="BR510" t="str">
            <v>B+</v>
          </cell>
          <cell r="BS510" t="str">
            <v>A++</v>
          </cell>
          <cell r="BT510" t="str">
            <v>A++</v>
          </cell>
          <cell r="BU510" t="str">
            <v>B</v>
          </cell>
          <cell r="BW510">
            <v>2</v>
          </cell>
          <cell r="BX510">
            <v>4</v>
          </cell>
          <cell r="BY510">
            <v>4</v>
          </cell>
          <cell r="BZ510">
            <v>2</v>
          </cell>
          <cell r="CA510">
            <v>2</v>
          </cell>
          <cell r="CB510">
            <v>1</v>
          </cell>
          <cell r="CC510">
            <v>1</v>
          </cell>
          <cell r="CD510">
            <v>1.5</v>
          </cell>
          <cell r="CE510">
            <v>1</v>
          </cell>
          <cell r="CF510">
            <v>1.5</v>
          </cell>
          <cell r="CG510">
            <v>0.5</v>
          </cell>
          <cell r="CH510">
            <v>20.5</v>
          </cell>
          <cell r="CI510">
            <v>0</v>
          </cell>
          <cell r="CJ510" t="str">
            <v>Pass</v>
          </cell>
          <cell r="CK510">
            <v>7.55</v>
          </cell>
        </row>
        <row r="511">
          <cell r="B511" t="str">
            <v>PIET23CI049</v>
          </cell>
          <cell r="C511" t="str">
            <v>MS.SAKSHI MITTAL</v>
          </cell>
          <cell r="D511" t="str">
            <v>23EPTCY041</v>
          </cell>
          <cell r="E511" t="str">
            <v>H-49</v>
          </cell>
          <cell r="F511"/>
          <cell r="G511">
            <v>5</v>
          </cell>
          <cell r="H511">
            <v>6</v>
          </cell>
          <cell r="I511">
            <v>10</v>
          </cell>
          <cell r="J511">
            <v>21</v>
          </cell>
          <cell r="K511">
            <v>3</v>
          </cell>
          <cell r="L511">
            <v>5</v>
          </cell>
          <cell r="M511">
            <v>10</v>
          </cell>
          <cell r="N511">
            <v>18</v>
          </cell>
          <cell r="O511">
            <v>5</v>
          </cell>
          <cell r="P511">
            <v>10</v>
          </cell>
          <cell r="Q511">
            <v>10</v>
          </cell>
          <cell r="R511">
            <v>25</v>
          </cell>
          <cell r="S511">
            <v>5</v>
          </cell>
          <cell r="T511">
            <v>6</v>
          </cell>
          <cell r="U511">
            <v>10</v>
          </cell>
          <cell r="V511">
            <v>21</v>
          </cell>
          <cell r="W511">
            <v>2</v>
          </cell>
          <cell r="X511">
            <v>7</v>
          </cell>
          <cell r="Y511">
            <v>10</v>
          </cell>
          <cell r="Z511">
            <v>19</v>
          </cell>
          <cell r="AA511">
            <v>104</v>
          </cell>
          <cell r="AB511">
            <v>9</v>
          </cell>
          <cell r="AC511">
            <v>7</v>
          </cell>
          <cell r="AD511">
            <v>36</v>
          </cell>
          <cell r="AE511">
            <v>52</v>
          </cell>
          <cell r="AF511">
            <v>24</v>
          </cell>
          <cell r="AG511">
            <v>76</v>
          </cell>
          <cell r="AH511">
            <v>6</v>
          </cell>
          <cell r="AI511">
            <v>7</v>
          </cell>
          <cell r="AJ511">
            <v>40</v>
          </cell>
          <cell r="AK511">
            <v>53</v>
          </cell>
          <cell r="AL511">
            <v>31</v>
          </cell>
          <cell r="AM511">
            <v>84</v>
          </cell>
          <cell r="AN511">
            <v>7</v>
          </cell>
          <cell r="AO511">
            <v>7</v>
          </cell>
          <cell r="AP511">
            <v>38</v>
          </cell>
          <cell r="AQ511">
            <v>52</v>
          </cell>
          <cell r="AR511">
            <v>31</v>
          </cell>
          <cell r="AS511">
            <v>83</v>
          </cell>
          <cell r="AT511">
            <v>7</v>
          </cell>
          <cell r="AU511">
            <v>8</v>
          </cell>
          <cell r="AV511">
            <v>40</v>
          </cell>
          <cell r="AW511">
            <v>55</v>
          </cell>
          <cell r="AX511">
            <v>17</v>
          </cell>
          <cell r="AY511">
            <v>72</v>
          </cell>
          <cell r="AZ511">
            <v>8</v>
          </cell>
          <cell r="BA511">
            <v>7</v>
          </cell>
          <cell r="BB511">
            <v>36</v>
          </cell>
          <cell r="BC511">
            <v>51</v>
          </cell>
          <cell r="BD511">
            <v>28</v>
          </cell>
          <cell r="BE511">
            <v>79</v>
          </cell>
          <cell r="BF511">
            <v>394</v>
          </cell>
          <cell r="BG511">
            <v>82</v>
          </cell>
          <cell r="BH511">
            <v>580</v>
          </cell>
          <cell r="BI511">
            <v>77.333333333333329</v>
          </cell>
          <cell r="BK511" t="str">
            <v>A+</v>
          </cell>
          <cell r="BL511" t="str">
            <v>E+</v>
          </cell>
          <cell r="BM511" t="str">
            <v>E+</v>
          </cell>
          <cell r="BN511" t="str">
            <v>C</v>
          </cell>
          <cell r="BO511" t="str">
            <v>E+</v>
          </cell>
          <cell r="BP511" t="str">
            <v>A++</v>
          </cell>
          <cell r="BQ511" t="str">
            <v>A+</v>
          </cell>
          <cell r="BR511" t="str">
            <v>A++</v>
          </cell>
          <cell r="BS511" t="str">
            <v>A</v>
          </cell>
          <cell r="BT511" t="str">
            <v>A+</v>
          </cell>
          <cell r="BU511" t="str">
            <v>A++</v>
          </cell>
          <cell r="BW511">
            <v>2</v>
          </cell>
          <cell r="BX511">
            <v>4</v>
          </cell>
          <cell r="BY511">
            <v>4</v>
          </cell>
          <cell r="BZ511">
            <v>2</v>
          </cell>
          <cell r="CA511">
            <v>2</v>
          </cell>
          <cell r="CB511">
            <v>1</v>
          </cell>
          <cell r="CC511">
            <v>1</v>
          </cell>
          <cell r="CD511">
            <v>1.5</v>
          </cell>
          <cell r="CE511">
            <v>1</v>
          </cell>
          <cell r="CF511">
            <v>1.5</v>
          </cell>
          <cell r="CG511">
            <v>0.5</v>
          </cell>
          <cell r="CH511">
            <v>20.5</v>
          </cell>
          <cell r="CI511">
            <v>0</v>
          </cell>
          <cell r="CJ511" t="str">
            <v>Pass</v>
          </cell>
          <cell r="CK511">
            <v>5.9512195121951219</v>
          </cell>
        </row>
        <row r="512">
          <cell r="B512" t="str">
            <v>PIET23CI052</v>
          </cell>
          <cell r="C512" t="str">
            <v>MS.SUHANI GOYAL</v>
          </cell>
          <cell r="D512" t="str">
            <v>23EPTCY042</v>
          </cell>
          <cell r="E512" t="str">
            <v>H-52</v>
          </cell>
          <cell r="F512"/>
          <cell r="G512">
            <v>4</v>
          </cell>
          <cell r="H512">
            <v>6</v>
          </cell>
          <cell r="I512">
            <v>10</v>
          </cell>
          <cell r="J512">
            <v>20</v>
          </cell>
          <cell r="K512">
            <v>5</v>
          </cell>
          <cell r="L512">
            <v>6</v>
          </cell>
          <cell r="M512">
            <v>10</v>
          </cell>
          <cell r="N512">
            <v>21</v>
          </cell>
          <cell r="O512">
            <v>8</v>
          </cell>
          <cell r="P512">
            <v>9</v>
          </cell>
          <cell r="Q512">
            <v>10</v>
          </cell>
          <cell r="R512">
            <v>27</v>
          </cell>
          <cell r="S512">
            <v>4</v>
          </cell>
          <cell r="T512">
            <v>6</v>
          </cell>
          <cell r="U512">
            <v>10</v>
          </cell>
          <cell r="V512">
            <v>20</v>
          </cell>
          <cell r="W512">
            <v>5</v>
          </cell>
          <cell r="X512">
            <v>8</v>
          </cell>
          <cell r="Y512">
            <v>10</v>
          </cell>
          <cell r="Z512">
            <v>23</v>
          </cell>
          <cell r="AA512">
            <v>111</v>
          </cell>
          <cell r="AB512">
            <v>9</v>
          </cell>
          <cell r="AC512">
            <v>8</v>
          </cell>
          <cell r="AD512">
            <v>37</v>
          </cell>
          <cell r="AE512">
            <v>54</v>
          </cell>
          <cell r="AF512">
            <v>25</v>
          </cell>
          <cell r="AG512">
            <v>79</v>
          </cell>
          <cell r="AH512">
            <v>7</v>
          </cell>
          <cell r="AI512">
            <v>7</v>
          </cell>
          <cell r="AJ512">
            <v>40</v>
          </cell>
          <cell r="AK512">
            <v>54</v>
          </cell>
          <cell r="AL512">
            <v>34</v>
          </cell>
          <cell r="AM512">
            <v>88</v>
          </cell>
          <cell r="AN512">
            <v>8</v>
          </cell>
          <cell r="AO512">
            <v>10</v>
          </cell>
          <cell r="AP512">
            <v>40</v>
          </cell>
          <cell r="AQ512">
            <v>58</v>
          </cell>
          <cell r="AR512">
            <v>32</v>
          </cell>
          <cell r="AS512">
            <v>90</v>
          </cell>
          <cell r="AT512">
            <v>6</v>
          </cell>
          <cell r="AU512">
            <v>8</v>
          </cell>
          <cell r="AV512">
            <v>40</v>
          </cell>
          <cell r="AW512">
            <v>54</v>
          </cell>
          <cell r="AX512">
            <v>30</v>
          </cell>
          <cell r="AY512">
            <v>84</v>
          </cell>
          <cell r="AZ512">
            <v>8</v>
          </cell>
          <cell r="BA512">
            <v>8</v>
          </cell>
          <cell r="BB512">
            <v>39</v>
          </cell>
          <cell r="BC512">
            <v>55</v>
          </cell>
          <cell r="BD512">
            <v>32</v>
          </cell>
          <cell r="BE512">
            <v>87</v>
          </cell>
          <cell r="BF512">
            <v>428</v>
          </cell>
          <cell r="BG512">
            <v>99</v>
          </cell>
          <cell r="BH512">
            <v>638</v>
          </cell>
          <cell r="BI512">
            <v>85.066666666666663</v>
          </cell>
          <cell r="BK512" t="str">
            <v>A++</v>
          </cell>
          <cell r="BL512" t="str">
            <v>E</v>
          </cell>
          <cell r="BM512" t="str">
            <v>C</v>
          </cell>
          <cell r="BN512" t="str">
            <v>C+</v>
          </cell>
          <cell r="BO512" t="str">
            <v>E+</v>
          </cell>
          <cell r="BP512" t="str">
            <v>A++</v>
          </cell>
          <cell r="BQ512" t="str">
            <v>A+</v>
          </cell>
          <cell r="BR512" t="str">
            <v>A++</v>
          </cell>
          <cell r="BS512" t="str">
            <v>A++</v>
          </cell>
          <cell r="BT512" t="str">
            <v>A++</v>
          </cell>
          <cell r="BU512" t="str">
            <v>A++</v>
          </cell>
          <cell r="BW512">
            <v>2</v>
          </cell>
          <cell r="BX512">
            <v>4</v>
          </cell>
          <cell r="BY512">
            <v>4</v>
          </cell>
          <cell r="BZ512">
            <v>2</v>
          </cell>
          <cell r="CA512">
            <v>2</v>
          </cell>
          <cell r="CB512">
            <v>1</v>
          </cell>
          <cell r="CC512">
            <v>1</v>
          </cell>
          <cell r="CD512">
            <v>1.5</v>
          </cell>
          <cell r="CE512">
            <v>1</v>
          </cell>
          <cell r="CF512">
            <v>1.5</v>
          </cell>
          <cell r="CG512">
            <v>0.5</v>
          </cell>
          <cell r="CH512">
            <v>20.5</v>
          </cell>
          <cell r="CI512">
            <v>0</v>
          </cell>
          <cell r="CJ512" t="str">
            <v>Pass</v>
          </cell>
          <cell r="CK512">
            <v>7.32</v>
          </cell>
        </row>
        <row r="513">
          <cell r="B513" t="str">
            <v>PIET23CI058</v>
          </cell>
          <cell r="C513" t="str">
            <v>MS.VISHAKHA SHARMA</v>
          </cell>
          <cell r="D513" t="str">
            <v>23EPTCY043</v>
          </cell>
          <cell r="E513" t="str">
            <v>H-58</v>
          </cell>
          <cell r="F513"/>
          <cell r="G513">
            <v>4</v>
          </cell>
          <cell r="H513">
            <v>5</v>
          </cell>
          <cell r="I513">
            <v>10</v>
          </cell>
          <cell r="J513">
            <v>19</v>
          </cell>
          <cell r="K513">
            <v>5</v>
          </cell>
          <cell r="L513">
            <v>8</v>
          </cell>
          <cell r="M513">
            <v>10</v>
          </cell>
          <cell r="N513">
            <v>23</v>
          </cell>
          <cell r="O513">
            <v>7</v>
          </cell>
          <cell r="P513">
            <v>10</v>
          </cell>
          <cell r="Q513">
            <v>10</v>
          </cell>
          <cell r="R513">
            <v>27</v>
          </cell>
          <cell r="S513">
            <v>7</v>
          </cell>
          <cell r="T513">
            <v>8</v>
          </cell>
          <cell r="U513">
            <v>10</v>
          </cell>
          <cell r="V513">
            <v>25</v>
          </cell>
          <cell r="W513">
            <v>2</v>
          </cell>
          <cell r="X513">
            <v>8</v>
          </cell>
          <cell r="Y513">
            <v>10</v>
          </cell>
          <cell r="Z513">
            <v>20</v>
          </cell>
          <cell r="AA513">
            <v>114</v>
          </cell>
          <cell r="AB513">
            <v>8</v>
          </cell>
          <cell r="AC513">
            <v>8</v>
          </cell>
          <cell r="AD513">
            <v>37</v>
          </cell>
          <cell r="AE513">
            <v>53</v>
          </cell>
          <cell r="AF513">
            <v>26</v>
          </cell>
          <cell r="AG513">
            <v>79</v>
          </cell>
          <cell r="AH513">
            <v>9</v>
          </cell>
          <cell r="AI513">
            <v>8</v>
          </cell>
          <cell r="AJ513">
            <v>40</v>
          </cell>
          <cell r="AK513">
            <v>57</v>
          </cell>
          <cell r="AL513">
            <v>33</v>
          </cell>
          <cell r="AM513">
            <v>90</v>
          </cell>
          <cell r="AN513">
            <v>9</v>
          </cell>
          <cell r="AO513">
            <v>8</v>
          </cell>
          <cell r="AP513">
            <v>38</v>
          </cell>
          <cell r="AQ513">
            <v>55</v>
          </cell>
          <cell r="AR513">
            <v>33</v>
          </cell>
          <cell r="AS513">
            <v>88</v>
          </cell>
          <cell r="AT513">
            <v>5</v>
          </cell>
          <cell r="AU513">
            <v>6</v>
          </cell>
          <cell r="AV513">
            <v>40</v>
          </cell>
          <cell r="AW513">
            <v>51</v>
          </cell>
          <cell r="AX513">
            <v>25</v>
          </cell>
          <cell r="AY513">
            <v>76</v>
          </cell>
          <cell r="AZ513">
            <v>8</v>
          </cell>
          <cell r="BA513">
            <v>8</v>
          </cell>
          <cell r="BB513">
            <v>37</v>
          </cell>
          <cell r="BC513">
            <v>53</v>
          </cell>
          <cell r="BD513">
            <v>19</v>
          </cell>
          <cell r="BE513">
            <v>72</v>
          </cell>
          <cell r="BF513">
            <v>405</v>
          </cell>
          <cell r="BG513">
            <v>89</v>
          </cell>
          <cell r="BH513">
            <v>608</v>
          </cell>
          <cell r="BI513">
            <v>81.066666666666663</v>
          </cell>
          <cell r="BK513" t="str">
            <v>A++</v>
          </cell>
          <cell r="BL513" t="str">
            <v>E</v>
          </cell>
          <cell r="BM513" t="str">
            <v>C</v>
          </cell>
          <cell r="BN513" t="str">
            <v>C+</v>
          </cell>
          <cell r="BO513" t="str">
            <v>D</v>
          </cell>
          <cell r="BP513" t="str">
            <v>A++</v>
          </cell>
          <cell r="BQ513" t="str">
            <v>A+</v>
          </cell>
          <cell r="BR513" t="str">
            <v>A++</v>
          </cell>
          <cell r="BS513" t="str">
            <v>A+</v>
          </cell>
          <cell r="BT513" t="str">
            <v>A</v>
          </cell>
          <cell r="BU513" t="str">
            <v>A++</v>
          </cell>
          <cell r="BW513">
            <v>2</v>
          </cell>
          <cell r="BX513">
            <v>4</v>
          </cell>
          <cell r="BY513">
            <v>4</v>
          </cell>
          <cell r="BZ513">
            <v>2</v>
          </cell>
          <cell r="CA513">
            <v>2</v>
          </cell>
          <cell r="CB513">
            <v>1</v>
          </cell>
          <cell r="CC513">
            <v>1</v>
          </cell>
          <cell r="CD513">
            <v>1.5</v>
          </cell>
          <cell r="CE513">
            <v>1</v>
          </cell>
          <cell r="CF513">
            <v>1.5</v>
          </cell>
          <cell r="CG513">
            <v>0.5</v>
          </cell>
          <cell r="CH513">
            <v>20.5</v>
          </cell>
          <cell r="CI513">
            <v>0</v>
          </cell>
          <cell r="CJ513" t="str">
            <v>Pass</v>
          </cell>
          <cell r="CK513">
            <v>7.21</v>
          </cell>
        </row>
        <row r="514">
          <cell r="B514" t="str">
            <v>PIET23CI041</v>
          </cell>
          <cell r="C514" t="str">
            <v>P RIDHI GADIYA</v>
          </cell>
          <cell r="D514" t="str">
            <v>23EPTCY044</v>
          </cell>
          <cell r="E514" t="str">
            <v>H-41</v>
          </cell>
          <cell r="F514"/>
          <cell r="G514">
            <v>5</v>
          </cell>
          <cell r="H514">
            <v>7</v>
          </cell>
          <cell r="I514">
            <v>7</v>
          </cell>
          <cell r="J514">
            <v>19</v>
          </cell>
          <cell r="K514">
            <v>2</v>
          </cell>
          <cell r="L514">
            <v>5</v>
          </cell>
          <cell r="M514">
            <v>8</v>
          </cell>
          <cell r="N514">
            <v>15</v>
          </cell>
          <cell r="O514">
            <v>8</v>
          </cell>
          <cell r="P514">
            <v>9</v>
          </cell>
          <cell r="Q514">
            <v>9</v>
          </cell>
          <cell r="R514">
            <v>26</v>
          </cell>
          <cell r="S514">
            <v>7</v>
          </cell>
          <cell r="T514">
            <v>9</v>
          </cell>
          <cell r="U514">
            <v>7</v>
          </cell>
          <cell r="V514">
            <v>23</v>
          </cell>
          <cell r="W514">
            <v>2</v>
          </cell>
          <cell r="X514">
            <v>8</v>
          </cell>
          <cell r="Y514">
            <v>10</v>
          </cell>
          <cell r="Z514">
            <v>20</v>
          </cell>
          <cell r="AA514">
            <v>103</v>
          </cell>
          <cell r="AB514">
            <v>7</v>
          </cell>
          <cell r="AC514">
            <v>8</v>
          </cell>
          <cell r="AD514">
            <v>24</v>
          </cell>
          <cell r="AE514">
            <v>39</v>
          </cell>
          <cell r="AF514">
            <v>27</v>
          </cell>
          <cell r="AG514">
            <v>66</v>
          </cell>
          <cell r="AH514">
            <v>8</v>
          </cell>
          <cell r="AI514">
            <v>7</v>
          </cell>
          <cell r="AJ514">
            <v>25</v>
          </cell>
          <cell r="AK514">
            <v>40</v>
          </cell>
          <cell r="AL514">
            <v>31</v>
          </cell>
          <cell r="AM514">
            <v>71</v>
          </cell>
          <cell r="AN514">
            <v>6</v>
          </cell>
          <cell r="AO514">
            <v>8</v>
          </cell>
          <cell r="AP514">
            <v>22</v>
          </cell>
          <cell r="AQ514">
            <v>36</v>
          </cell>
          <cell r="AR514">
            <v>29</v>
          </cell>
          <cell r="AS514">
            <v>65</v>
          </cell>
          <cell r="AT514">
            <v>6</v>
          </cell>
          <cell r="AU514">
            <v>4</v>
          </cell>
          <cell r="AV514">
            <v>27</v>
          </cell>
          <cell r="AW514">
            <v>37</v>
          </cell>
          <cell r="AX514">
            <v>27</v>
          </cell>
          <cell r="AY514">
            <v>64</v>
          </cell>
          <cell r="AZ514">
            <v>4</v>
          </cell>
          <cell r="BA514">
            <v>4</v>
          </cell>
          <cell r="BB514">
            <v>23</v>
          </cell>
          <cell r="BC514">
            <v>31</v>
          </cell>
          <cell r="BD514">
            <v>17</v>
          </cell>
          <cell r="BE514">
            <v>48</v>
          </cell>
          <cell r="BF514">
            <v>314</v>
          </cell>
          <cell r="BG514">
            <v>44</v>
          </cell>
          <cell r="BH514">
            <v>461</v>
          </cell>
          <cell r="BI514">
            <v>61.466666666666669</v>
          </cell>
          <cell r="BK514" t="str">
            <v>A++</v>
          </cell>
          <cell r="BL514" t="str">
            <v>E+</v>
          </cell>
          <cell r="BM514" t="str">
            <v>D</v>
          </cell>
          <cell r="BN514" t="str">
            <v>B+</v>
          </cell>
          <cell r="BO514" t="str">
            <v>E+</v>
          </cell>
          <cell r="BP514" t="str">
            <v>B+</v>
          </cell>
          <cell r="BQ514" t="str">
            <v>B</v>
          </cell>
          <cell r="BR514" t="str">
            <v>B</v>
          </cell>
          <cell r="BS514" t="str">
            <v>B</v>
          </cell>
          <cell r="BT514" t="str">
            <v>D</v>
          </cell>
          <cell r="BU514" t="str">
            <v>E+</v>
          </cell>
          <cell r="BW514">
            <v>2</v>
          </cell>
          <cell r="BX514">
            <v>4</v>
          </cell>
          <cell r="BY514">
            <v>4</v>
          </cell>
          <cell r="BZ514">
            <v>2</v>
          </cell>
          <cell r="CA514">
            <v>2</v>
          </cell>
          <cell r="CB514">
            <v>1</v>
          </cell>
          <cell r="CC514">
            <v>1</v>
          </cell>
          <cell r="CD514">
            <v>1.5</v>
          </cell>
          <cell r="CE514">
            <v>1</v>
          </cell>
          <cell r="CF514">
            <v>1.5</v>
          </cell>
          <cell r="CG514">
            <v>0.5</v>
          </cell>
          <cell r="CH514">
            <v>20.5</v>
          </cell>
          <cell r="CI514">
            <v>0</v>
          </cell>
          <cell r="CJ514" t="str">
            <v>Pass</v>
          </cell>
          <cell r="CK514">
            <v>6.49</v>
          </cell>
        </row>
        <row r="515">
          <cell r="B515" t="str">
            <v>PIET23CI042</v>
          </cell>
          <cell r="C515" t="str">
            <v>POOJAN AGARWAL</v>
          </cell>
          <cell r="D515" t="str">
            <v>23EPTCY045</v>
          </cell>
          <cell r="E515" t="str">
            <v>H-42</v>
          </cell>
          <cell r="F515"/>
          <cell r="G515">
            <v>8</v>
          </cell>
          <cell r="H515">
            <v>7</v>
          </cell>
          <cell r="I515">
            <v>10</v>
          </cell>
          <cell r="J515">
            <v>25</v>
          </cell>
          <cell r="K515">
            <v>7</v>
          </cell>
          <cell r="L515">
            <v>10</v>
          </cell>
          <cell r="M515">
            <v>10</v>
          </cell>
          <cell r="N515">
            <v>27</v>
          </cell>
          <cell r="O515">
            <v>10</v>
          </cell>
          <cell r="P515">
            <v>10</v>
          </cell>
          <cell r="Q515">
            <v>10</v>
          </cell>
          <cell r="R515">
            <v>30</v>
          </cell>
          <cell r="S515">
            <v>8</v>
          </cell>
          <cell r="T515">
            <v>10</v>
          </cell>
          <cell r="U515">
            <v>10</v>
          </cell>
          <cell r="V515">
            <v>28</v>
          </cell>
          <cell r="W515">
            <v>3</v>
          </cell>
          <cell r="X515">
            <v>10</v>
          </cell>
          <cell r="Y515">
            <v>10</v>
          </cell>
          <cell r="Z515">
            <v>23</v>
          </cell>
          <cell r="AA515">
            <v>133</v>
          </cell>
          <cell r="AB515">
            <v>10</v>
          </cell>
          <cell r="AC515">
            <v>10</v>
          </cell>
          <cell r="AD515">
            <v>37</v>
          </cell>
          <cell r="AE515">
            <v>57</v>
          </cell>
          <cell r="AF515">
            <v>37</v>
          </cell>
          <cell r="AG515">
            <v>94</v>
          </cell>
          <cell r="AH515">
            <v>9</v>
          </cell>
          <cell r="AI515">
            <v>8</v>
          </cell>
          <cell r="AJ515">
            <v>40</v>
          </cell>
          <cell r="AK515">
            <v>57</v>
          </cell>
          <cell r="AL515">
            <v>35</v>
          </cell>
          <cell r="AM515">
            <v>92</v>
          </cell>
          <cell r="AN515">
            <v>6</v>
          </cell>
          <cell r="AO515">
            <v>10</v>
          </cell>
          <cell r="AP515">
            <v>38</v>
          </cell>
          <cell r="AQ515">
            <v>54</v>
          </cell>
          <cell r="AR515">
            <v>37</v>
          </cell>
          <cell r="AS515">
            <v>91</v>
          </cell>
          <cell r="AT515">
            <v>8</v>
          </cell>
          <cell r="AU515">
            <v>9</v>
          </cell>
          <cell r="AV515">
            <v>40</v>
          </cell>
          <cell r="AW515">
            <v>57</v>
          </cell>
          <cell r="AX515">
            <v>34</v>
          </cell>
          <cell r="AY515">
            <v>91</v>
          </cell>
          <cell r="AZ515">
            <v>8</v>
          </cell>
          <cell r="BA515">
            <v>9</v>
          </cell>
          <cell r="BB515">
            <v>40</v>
          </cell>
          <cell r="BC515">
            <v>57</v>
          </cell>
          <cell r="BD515">
            <v>18</v>
          </cell>
          <cell r="BE515">
            <v>75</v>
          </cell>
          <cell r="BF515">
            <v>443</v>
          </cell>
          <cell r="BG515">
            <v>79</v>
          </cell>
          <cell r="BH515">
            <v>655</v>
          </cell>
          <cell r="BI515">
            <v>87.333333333333329</v>
          </cell>
          <cell r="BK515" t="str">
            <v>A++</v>
          </cell>
          <cell r="BL515" t="str">
            <v>C+</v>
          </cell>
          <cell r="BM515" t="str">
            <v>B</v>
          </cell>
          <cell r="BN515" t="str">
            <v>A</v>
          </cell>
          <cell r="BO515" t="str">
            <v>C+</v>
          </cell>
          <cell r="BP515" t="str">
            <v>A++</v>
          </cell>
          <cell r="BQ515" t="str">
            <v>A++</v>
          </cell>
          <cell r="BR515" t="str">
            <v>A++</v>
          </cell>
          <cell r="BS515" t="str">
            <v>A++</v>
          </cell>
          <cell r="BT515" t="str">
            <v>A</v>
          </cell>
          <cell r="BU515" t="str">
            <v>A+</v>
          </cell>
          <cell r="BW515">
            <v>2</v>
          </cell>
          <cell r="BX515">
            <v>4</v>
          </cell>
          <cell r="BY515">
            <v>4</v>
          </cell>
          <cell r="BZ515">
            <v>2</v>
          </cell>
          <cell r="CA515">
            <v>2</v>
          </cell>
          <cell r="CB515">
            <v>1</v>
          </cell>
          <cell r="CC515">
            <v>1</v>
          </cell>
          <cell r="CD515">
            <v>1.5</v>
          </cell>
          <cell r="CE515">
            <v>1</v>
          </cell>
          <cell r="CF515">
            <v>1.5</v>
          </cell>
          <cell r="CG515">
            <v>0.5</v>
          </cell>
          <cell r="CH515">
            <v>20.5</v>
          </cell>
          <cell r="CI515">
            <v>0</v>
          </cell>
          <cell r="CJ515" t="str">
            <v>Pass</v>
          </cell>
          <cell r="CK515">
            <v>8.35</v>
          </cell>
        </row>
        <row r="516">
          <cell r="B516" t="str">
            <v>PIET23CI043</v>
          </cell>
          <cell r="C516" t="str">
            <v>PRAYATNA GUPTA</v>
          </cell>
          <cell r="D516" t="str">
            <v>23EPTCY046</v>
          </cell>
          <cell r="E516" t="str">
            <v>H-43</v>
          </cell>
          <cell r="F516"/>
          <cell r="G516">
            <v>5</v>
          </cell>
          <cell r="H516">
            <v>4</v>
          </cell>
          <cell r="I516">
            <v>10</v>
          </cell>
          <cell r="J516">
            <v>19</v>
          </cell>
          <cell r="K516">
            <v>6</v>
          </cell>
          <cell r="L516">
            <v>6</v>
          </cell>
          <cell r="M516">
            <v>10</v>
          </cell>
          <cell r="N516">
            <v>22</v>
          </cell>
          <cell r="O516">
            <v>9</v>
          </cell>
          <cell r="P516">
            <v>10</v>
          </cell>
          <cell r="Q516">
            <v>10</v>
          </cell>
          <cell r="R516">
            <v>29</v>
          </cell>
          <cell r="S516">
            <v>6</v>
          </cell>
          <cell r="T516">
            <v>9</v>
          </cell>
          <cell r="U516">
            <v>10</v>
          </cell>
          <cell r="V516">
            <v>25</v>
          </cell>
          <cell r="W516">
            <v>5</v>
          </cell>
          <cell r="X516">
            <v>9</v>
          </cell>
          <cell r="Y516">
            <v>10</v>
          </cell>
          <cell r="Z516">
            <v>24</v>
          </cell>
          <cell r="AA516">
            <v>119</v>
          </cell>
          <cell r="AB516">
            <v>9</v>
          </cell>
          <cell r="AC516">
            <v>8</v>
          </cell>
          <cell r="AD516">
            <v>34</v>
          </cell>
          <cell r="AE516">
            <v>51</v>
          </cell>
          <cell r="AF516">
            <v>29</v>
          </cell>
          <cell r="AG516">
            <v>80</v>
          </cell>
          <cell r="AH516">
            <v>8</v>
          </cell>
          <cell r="AI516">
            <v>8</v>
          </cell>
          <cell r="AJ516">
            <v>40</v>
          </cell>
          <cell r="AK516">
            <v>56</v>
          </cell>
          <cell r="AL516">
            <v>31</v>
          </cell>
          <cell r="AM516">
            <v>87</v>
          </cell>
          <cell r="AN516">
            <v>5</v>
          </cell>
          <cell r="AO516">
            <v>8</v>
          </cell>
          <cell r="AP516">
            <v>26</v>
          </cell>
          <cell r="AQ516">
            <v>39</v>
          </cell>
          <cell r="AR516">
            <v>31</v>
          </cell>
          <cell r="AS516">
            <v>70</v>
          </cell>
          <cell r="AT516">
            <v>7</v>
          </cell>
          <cell r="AU516">
            <v>7</v>
          </cell>
          <cell r="AV516">
            <v>40</v>
          </cell>
          <cell r="AW516">
            <v>54</v>
          </cell>
          <cell r="AX516">
            <v>25</v>
          </cell>
          <cell r="AY516">
            <v>79</v>
          </cell>
          <cell r="AZ516">
            <v>8</v>
          </cell>
          <cell r="BA516">
            <v>8</v>
          </cell>
          <cell r="BB516">
            <v>38</v>
          </cell>
          <cell r="BC516">
            <v>54</v>
          </cell>
          <cell r="BD516">
            <v>32</v>
          </cell>
          <cell r="BE516">
            <v>86</v>
          </cell>
          <cell r="BF516">
            <v>402</v>
          </cell>
          <cell r="BG516">
            <v>88</v>
          </cell>
          <cell r="BH516">
            <v>609</v>
          </cell>
          <cell r="BI516">
            <v>81.2</v>
          </cell>
          <cell r="BK516" t="str">
            <v>A++</v>
          </cell>
          <cell r="BL516" t="str">
            <v>D</v>
          </cell>
          <cell r="BM516" t="str">
            <v>C</v>
          </cell>
          <cell r="BN516" t="str">
            <v>C</v>
          </cell>
          <cell r="BO516" t="str">
            <v>D+</v>
          </cell>
          <cell r="BP516" t="str">
            <v>A++</v>
          </cell>
          <cell r="BQ516" t="str">
            <v>A+</v>
          </cell>
          <cell r="BR516" t="str">
            <v>B+</v>
          </cell>
          <cell r="BS516" t="str">
            <v>A+</v>
          </cell>
          <cell r="BT516" t="str">
            <v>A++</v>
          </cell>
          <cell r="BU516" t="str">
            <v>A++</v>
          </cell>
          <cell r="BW516">
            <v>2</v>
          </cell>
          <cell r="BX516">
            <v>4</v>
          </cell>
          <cell r="BY516">
            <v>4</v>
          </cell>
          <cell r="BZ516">
            <v>2</v>
          </cell>
          <cell r="CA516">
            <v>2</v>
          </cell>
          <cell r="CB516">
            <v>1</v>
          </cell>
          <cell r="CC516">
            <v>1</v>
          </cell>
          <cell r="CD516">
            <v>1.5</v>
          </cell>
          <cell r="CE516">
            <v>1</v>
          </cell>
          <cell r="CF516">
            <v>1.5</v>
          </cell>
          <cell r="CG516">
            <v>0.5</v>
          </cell>
          <cell r="CH516">
            <v>20.5</v>
          </cell>
          <cell r="CI516">
            <v>0</v>
          </cell>
          <cell r="CJ516" t="str">
            <v>Pass</v>
          </cell>
          <cell r="CK516">
            <v>7.46</v>
          </cell>
        </row>
        <row r="517">
          <cell r="B517" t="str">
            <v>PIET23CI044</v>
          </cell>
          <cell r="C517" t="str">
            <v>PRINCY GARG</v>
          </cell>
          <cell r="D517" t="str">
            <v>23EPTCY047</v>
          </cell>
          <cell r="E517" t="str">
            <v>H-44</v>
          </cell>
          <cell r="F517"/>
          <cell r="G517">
            <v>6</v>
          </cell>
          <cell r="H517">
            <v>5</v>
          </cell>
          <cell r="I517">
            <v>8</v>
          </cell>
          <cell r="J517">
            <v>19</v>
          </cell>
          <cell r="K517">
            <v>6</v>
          </cell>
          <cell r="L517">
            <v>6</v>
          </cell>
          <cell r="M517">
            <v>10</v>
          </cell>
          <cell r="N517">
            <v>22</v>
          </cell>
          <cell r="O517">
            <v>9</v>
          </cell>
          <cell r="P517">
            <v>10</v>
          </cell>
          <cell r="Q517">
            <v>10</v>
          </cell>
          <cell r="R517">
            <v>29</v>
          </cell>
          <cell r="S517">
            <v>6</v>
          </cell>
          <cell r="T517">
            <v>8</v>
          </cell>
          <cell r="U517">
            <v>10</v>
          </cell>
          <cell r="V517">
            <v>24</v>
          </cell>
          <cell r="W517">
            <v>3</v>
          </cell>
          <cell r="X517">
            <v>10</v>
          </cell>
          <cell r="Y517">
            <v>10</v>
          </cell>
          <cell r="Z517">
            <v>23</v>
          </cell>
          <cell r="AA517">
            <v>117</v>
          </cell>
          <cell r="AB517">
            <v>9</v>
          </cell>
          <cell r="AC517">
            <v>8</v>
          </cell>
          <cell r="AD517">
            <v>36</v>
          </cell>
          <cell r="AE517">
            <v>53</v>
          </cell>
          <cell r="AF517">
            <v>22</v>
          </cell>
          <cell r="AG517">
            <v>75</v>
          </cell>
          <cell r="AH517">
            <v>8</v>
          </cell>
          <cell r="AI517">
            <v>8</v>
          </cell>
          <cell r="AJ517">
            <v>40</v>
          </cell>
          <cell r="AK517">
            <v>56</v>
          </cell>
          <cell r="AL517">
            <v>32</v>
          </cell>
          <cell r="AM517">
            <v>88</v>
          </cell>
          <cell r="AN517">
            <v>7</v>
          </cell>
          <cell r="AO517">
            <v>8</v>
          </cell>
          <cell r="AP517">
            <v>26</v>
          </cell>
          <cell r="AQ517">
            <v>41</v>
          </cell>
          <cell r="AR517">
            <v>28</v>
          </cell>
          <cell r="AS517">
            <v>69</v>
          </cell>
          <cell r="AT517">
            <v>8</v>
          </cell>
          <cell r="AU517">
            <v>7</v>
          </cell>
          <cell r="AV517">
            <v>37</v>
          </cell>
          <cell r="AW517">
            <v>52</v>
          </cell>
          <cell r="AX517">
            <v>21</v>
          </cell>
          <cell r="AY517">
            <v>73</v>
          </cell>
          <cell r="AZ517">
            <v>8</v>
          </cell>
          <cell r="BA517">
            <v>8</v>
          </cell>
          <cell r="BB517">
            <v>37</v>
          </cell>
          <cell r="BC517">
            <v>53</v>
          </cell>
          <cell r="BD517">
            <v>30</v>
          </cell>
          <cell r="BE517">
            <v>83</v>
          </cell>
          <cell r="BF517">
            <v>388</v>
          </cell>
          <cell r="BG517">
            <v>93</v>
          </cell>
          <cell r="BH517">
            <v>598</v>
          </cell>
          <cell r="BI517">
            <v>79.733333333333334</v>
          </cell>
          <cell r="BK517" t="str">
            <v>A++</v>
          </cell>
          <cell r="BL517" t="str">
            <v>D</v>
          </cell>
          <cell r="BM517" t="str">
            <v>B+</v>
          </cell>
          <cell r="BN517" t="str">
            <v>C+</v>
          </cell>
          <cell r="BO517" t="str">
            <v>B</v>
          </cell>
          <cell r="BP517" t="str">
            <v>A++</v>
          </cell>
          <cell r="BQ517" t="str">
            <v>A</v>
          </cell>
          <cell r="BR517" t="str">
            <v>B+</v>
          </cell>
          <cell r="BS517" t="str">
            <v>A</v>
          </cell>
          <cell r="BT517" t="str">
            <v>A++</v>
          </cell>
          <cell r="BU517" t="str">
            <v>A++</v>
          </cell>
          <cell r="BW517">
            <v>2</v>
          </cell>
          <cell r="BX517">
            <v>4</v>
          </cell>
          <cell r="BY517">
            <v>4</v>
          </cell>
          <cell r="BZ517">
            <v>2</v>
          </cell>
          <cell r="CA517">
            <v>2</v>
          </cell>
          <cell r="CB517">
            <v>1</v>
          </cell>
          <cell r="CC517">
            <v>1</v>
          </cell>
          <cell r="CD517">
            <v>1.5</v>
          </cell>
          <cell r="CE517">
            <v>1</v>
          </cell>
          <cell r="CF517">
            <v>1.5</v>
          </cell>
          <cell r="CG517">
            <v>0.5</v>
          </cell>
          <cell r="CH517">
            <v>20.5</v>
          </cell>
          <cell r="CI517">
            <v>0</v>
          </cell>
          <cell r="CJ517" t="str">
            <v>Pass</v>
          </cell>
          <cell r="CK517">
            <v>7.9</v>
          </cell>
        </row>
        <row r="518">
          <cell r="B518" t="str">
            <v>PIET23CI045</v>
          </cell>
          <cell r="C518" t="str">
            <v>PULKIT VIJAYVERGIYA</v>
          </cell>
          <cell r="D518" t="str">
            <v>23EPTCY048</v>
          </cell>
          <cell r="E518" t="str">
            <v>H-45</v>
          </cell>
          <cell r="F518"/>
          <cell r="G518">
            <v>0</v>
          </cell>
          <cell r="H518">
            <v>4</v>
          </cell>
          <cell r="I518">
            <v>5</v>
          </cell>
          <cell r="J518">
            <v>9</v>
          </cell>
          <cell r="K518">
            <v>1</v>
          </cell>
          <cell r="L518">
            <v>5</v>
          </cell>
          <cell r="M518">
            <v>6</v>
          </cell>
          <cell r="N518">
            <v>12</v>
          </cell>
          <cell r="O518" t="str">
            <v>N</v>
          </cell>
          <cell r="P518">
            <v>8</v>
          </cell>
          <cell r="Q518">
            <v>10</v>
          </cell>
          <cell r="R518">
            <v>18</v>
          </cell>
          <cell r="S518" t="str">
            <v>N</v>
          </cell>
          <cell r="T518">
            <v>6</v>
          </cell>
          <cell r="U518">
            <v>7</v>
          </cell>
          <cell r="V518">
            <v>13</v>
          </cell>
          <cell r="W518">
            <v>1</v>
          </cell>
          <cell r="X518">
            <v>8</v>
          </cell>
          <cell r="Y518">
            <v>10</v>
          </cell>
          <cell r="Z518">
            <v>19</v>
          </cell>
          <cell r="AA518">
            <v>71</v>
          </cell>
          <cell r="AB518">
            <v>5</v>
          </cell>
          <cell r="AC518">
            <v>5</v>
          </cell>
          <cell r="AD518">
            <v>28</v>
          </cell>
          <cell r="AE518">
            <v>38</v>
          </cell>
          <cell r="AF518">
            <v>20</v>
          </cell>
          <cell r="AG518">
            <v>58</v>
          </cell>
          <cell r="AH518">
            <v>4</v>
          </cell>
          <cell r="AI518">
            <v>5</v>
          </cell>
          <cell r="AJ518">
            <v>40</v>
          </cell>
          <cell r="AK518">
            <v>49</v>
          </cell>
          <cell r="AL518">
            <v>28</v>
          </cell>
          <cell r="AM518">
            <v>77</v>
          </cell>
          <cell r="AN518">
            <v>4</v>
          </cell>
          <cell r="AO518">
            <v>4</v>
          </cell>
          <cell r="AP518">
            <v>34</v>
          </cell>
          <cell r="AQ518">
            <v>42</v>
          </cell>
          <cell r="AR518">
            <v>24</v>
          </cell>
          <cell r="AS518">
            <v>66</v>
          </cell>
          <cell r="AT518">
            <v>2</v>
          </cell>
          <cell r="AU518">
            <v>6</v>
          </cell>
          <cell r="AV518">
            <v>37</v>
          </cell>
          <cell r="AW518">
            <v>45</v>
          </cell>
          <cell r="AX518">
            <v>17</v>
          </cell>
          <cell r="AY518">
            <v>62</v>
          </cell>
          <cell r="AZ518">
            <v>5</v>
          </cell>
          <cell r="BA518">
            <v>5</v>
          </cell>
          <cell r="BB518">
            <v>33</v>
          </cell>
          <cell r="BC518">
            <v>43</v>
          </cell>
          <cell r="BD518">
            <v>20</v>
          </cell>
          <cell r="BE518">
            <v>63</v>
          </cell>
          <cell r="BF518">
            <v>326</v>
          </cell>
          <cell r="BG518">
            <v>48</v>
          </cell>
          <cell r="BH518">
            <v>445</v>
          </cell>
          <cell r="BI518">
            <v>59.333333333333336</v>
          </cell>
          <cell r="BK518" t="str">
            <v>D+</v>
          </cell>
          <cell r="BL518" t="str">
            <v>F</v>
          </cell>
          <cell r="BM518" t="str">
            <v>F</v>
          </cell>
          <cell r="BN518" t="str">
            <v>F</v>
          </cell>
          <cell r="BO518" t="str">
            <v>F</v>
          </cell>
          <cell r="BP518" t="str">
            <v>A+</v>
          </cell>
          <cell r="BQ518" t="str">
            <v>C+</v>
          </cell>
          <cell r="BR518" t="str">
            <v>B</v>
          </cell>
          <cell r="BS518" t="str">
            <v>C+</v>
          </cell>
          <cell r="BT518" t="str">
            <v>B</v>
          </cell>
          <cell r="BU518" t="str">
            <v>D</v>
          </cell>
          <cell r="BW518">
            <v>2</v>
          </cell>
          <cell r="BX518">
            <v>4</v>
          </cell>
          <cell r="BY518">
            <v>4</v>
          </cell>
          <cell r="BZ518">
            <v>2</v>
          </cell>
          <cell r="CA518">
            <v>2</v>
          </cell>
          <cell r="CB518">
            <v>1</v>
          </cell>
          <cell r="CC518">
            <v>1</v>
          </cell>
          <cell r="CD518">
            <v>1.5</v>
          </cell>
          <cell r="CE518">
            <v>1</v>
          </cell>
          <cell r="CF518">
            <v>1.5</v>
          </cell>
          <cell r="CG518">
            <v>0.5</v>
          </cell>
          <cell r="CH518">
            <v>20.5</v>
          </cell>
          <cell r="CI518">
            <v>4</v>
          </cell>
          <cell r="CJ518" t="str">
            <v>Fail</v>
          </cell>
          <cell r="CK518">
            <v>2.9390243902439024</v>
          </cell>
        </row>
        <row r="519">
          <cell r="B519" t="str">
            <v>PIET23CI046</v>
          </cell>
          <cell r="C519" t="str">
            <v>RAKESH SHARMA</v>
          </cell>
          <cell r="D519" t="str">
            <v>23EPTCY049</v>
          </cell>
          <cell r="E519" t="str">
            <v>H-46</v>
          </cell>
          <cell r="F519"/>
          <cell r="G519">
            <v>8</v>
          </cell>
          <cell r="H519">
            <v>8</v>
          </cell>
          <cell r="I519">
            <v>10</v>
          </cell>
          <cell r="J519">
            <v>26</v>
          </cell>
          <cell r="K519">
            <v>8</v>
          </cell>
          <cell r="L519">
            <v>10</v>
          </cell>
          <cell r="M519">
            <v>10</v>
          </cell>
          <cell r="N519">
            <v>28</v>
          </cell>
          <cell r="O519">
            <v>7</v>
          </cell>
          <cell r="P519">
            <v>10</v>
          </cell>
          <cell r="Q519">
            <v>10</v>
          </cell>
          <cell r="R519">
            <v>27</v>
          </cell>
          <cell r="S519">
            <v>5</v>
          </cell>
          <cell r="T519">
            <v>7</v>
          </cell>
          <cell r="U519">
            <v>10</v>
          </cell>
          <cell r="V519">
            <v>22</v>
          </cell>
          <cell r="W519">
            <v>4</v>
          </cell>
          <cell r="X519">
            <v>9</v>
          </cell>
          <cell r="Y519">
            <v>10</v>
          </cell>
          <cell r="Z519">
            <v>23</v>
          </cell>
          <cell r="AA519">
            <v>126</v>
          </cell>
          <cell r="AB519">
            <v>10</v>
          </cell>
          <cell r="AC519">
            <v>8</v>
          </cell>
          <cell r="AD519">
            <v>39</v>
          </cell>
          <cell r="AE519">
            <v>57</v>
          </cell>
          <cell r="AF519">
            <v>35</v>
          </cell>
          <cell r="AG519">
            <v>92</v>
          </cell>
          <cell r="AH519">
            <v>8</v>
          </cell>
          <cell r="AI519">
            <v>7</v>
          </cell>
          <cell r="AJ519">
            <v>40</v>
          </cell>
          <cell r="AK519">
            <v>55</v>
          </cell>
          <cell r="AL519">
            <v>33</v>
          </cell>
          <cell r="AM519">
            <v>88</v>
          </cell>
          <cell r="AN519">
            <v>8</v>
          </cell>
          <cell r="AO519">
            <v>8</v>
          </cell>
          <cell r="AP519">
            <v>40</v>
          </cell>
          <cell r="AQ519">
            <v>56</v>
          </cell>
          <cell r="AR519">
            <v>31</v>
          </cell>
          <cell r="AS519">
            <v>87</v>
          </cell>
          <cell r="AT519">
            <v>9</v>
          </cell>
          <cell r="AU519">
            <v>8</v>
          </cell>
          <cell r="AV519">
            <v>40</v>
          </cell>
          <cell r="AW519">
            <v>57</v>
          </cell>
          <cell r="AX519">
            <v>33</v>
          </cell>
          <cell r="AY519">
            <v>90</v>
          </cell>
          <cell r="AZ519">
            <v>9</v>
          </cell>
          <cell r="BA519">
            <v>9</v>
          </cell>
          <cell r="BB519">
            <v>40</v>
          </cell>
          <cell r="BC519">
            <v>58</v>
          </cell>
          <cell r="BD519">
            <v>30</v>
          </cell>
          <cell r="BE519">
            <v>88</v>
          </cell>
          <cell r="BF519">
            <v>445</v>
          </cell>
          <cell r="BG519">
            <v>81</v>
          </cell>
          <cell r="BH519">
            <v>652</v>
          </cell>
          <cell r="BI519">
            <v>86.933333333333323</v>
          </cell>
          <cell r="BK519" t="str">
            <v>A++</v>
          </cell>
          <cell r="BL519" t="str">
            <v>C</v>
          </cell>
          <cell r="BM519" t="str">
            <v>A</v>
          </cell>
          <cell r="BN519" t="str">
            <v>C</v>
          </cell>
          <cell r="BO519" t="str">
            <v>C</v>
          </cell>
          <cell r="BP519" t="str">
            <v>A++</v>
          </cell>
          <cell r="BQ519" t="str">
            <v>A++</v>
          </cell>
          <cell r="BR519" t="str">
            <v>A++</v>
          </cell>
          <cell r="BS519" t="str">
            <v>A++</v>
          </cell>
          <cell r="BT519" t="str">
            <v>A++</v>
          </cell>
          <cell r="BU519" t="str">
            <v>A++</v>
          </cell>
          <cell r="BW519">
            <v>2</v>
          </cell>
          <cell r="BX519">
            <v>4</v>
          </cell>
          <cell r="BY519">
            <v>4</v>
          </cell>
          <cell r="BZ519">
            <v>2</v>
          </cell>
          <cell r="CA519">
            <v>2</v>
          </cell>
          <cell r="CB519">
            <v>1</v>
          </cell>
          <cell r="CC519">
            <v>1</v>
          </cell>
          <cell r="CD519">
            <v>1.5</v>
          </cell>
          <cell r="CE519">
            <v>1</v>
          </cell>
          <cell r="CF519">
            <v>1.5</v>
          </cell>
          <cell r="CG519">
            <v>0.5</v>
          </cell>
          <cell r="CH519">
            <v>20.5</v>
          </cell>
          <cell r="CI519">
            <v>0</v>
          </cell>
          <cell r="CJ519" t="str">
            <v>Pass</v>
          </cell>
          <cell r="CK519">
            <v>8.34</v>
          </cell>
        </row>
        <row r="520">
          <cell r="B520" t="str">
            <v>PIET23CI047</v>
          </cell>
          <cell r="C520" t="str">
            <v>ROHIT YADAV</v>
          </cell>
          <cell r="D520" t="str">
            <v>23EPTCY050</v>
          </cell>
          <cell r="E520" t="str">
            <v>H-47</v>
          </cell>
          <cell r="F520"/>
          <cell r="G520">
            <v>9</v>
          </cell>
          <cell r="H520">
            <v>10</v>
          </cell>
          <cell r="I520">
            <v>10</v>
          </cell>
          <cell r="J520">
            <v>29</v>
          </cell>
          <cell r="K520">
            <v>9</v>
          </cell>
          <cell r="L520">
            <v>10</v>
          </cell>
          <cell r="M520">
            <v>10</v>
          </cell>
          <cell r="N520">
            <v>29</v>
          </cell>
          <cell r="O520">
            <v>9</v>
          </cell>
          <cell r="P520">
            <v>10</v>
          </cell>
          <cell r="Q520">
            <v>10</v>
          </cell>
          <cell r="R520">
            <v>29</v>
          </cell>
          <cell r="S520">
            <v>8</v>
          </cell>
          <cell r="T520">
            <v>10</v>
          </cell>
          <cell r="U520">
            <v>10</v>
          </cell>
          <cell r="V520">
            <v>28</v>
          </cell>
          <cell r="W520">
            <v>8</v>
          </cell>
          <cell r="X520">
            <v>10</v>
          </cell>
          <cell r="Y520">
            <v>10</v>
          </cell>
          <cell r="Z520">
            <v>28</v>
          </cell>
          <cell r="AA520">
            <v>143</v>
          </cell>
          <cell r="AB520">
            <v>9</v>
          </cell>
          <cell r="AC520">
            <v>10</v>
          </cell>
          <cell r="AD520">
            <v>40</v>
          </cell>
          <cell r="AE520">
            <v>59</v>
          </cell>
          <cell r="AF520">
            <v>37</v>
          </cell>
          <cell r="AG520">
            <v>96</v>
          </cell>
          <cell r="AH520">
            <v>8</v>
          </cell>
          <cell r="AI520">
            <v>8</v>
          </cell>
          <cell r="AJ520">
            <v>40</v>
          </cell>
          <cell r="AK520">
            <v>56</v>
          </cell>
          <cell r="AL520">
            <v>30</v>
          </cell>
          <cell r="AM520">
            <v>86</v>
          </cell>
          <cell r="AN520">
            <v>9</v>
          </cell>
          <cell r="AO520">
            <v>10</v>
          </cell>
          <cell r="AP520">
            <v>40</v>
          </cell>
          <cell r="AQ520">
            <v>59</v>
          </cell>
          <cell r="AR520">
            <v>37</v>
          </cell>
          <cell r="AS520">
            <v>96</v>
          </cell>
          <cell r="AT520">
            <v>9</v>
          </cell>
          <cell r="AU520">
            <v>9</v>
          </cell>
          <cell r="AV520">
            <v>40</v>
          </cell>
          <cell r="AW520">
            <v>58</v>
          </cell>
          <cell r="AX520">
            <v>34</v>
          </cell>
          <cell r="AY520">
            <v>92</v>
          </cell>
          <cell r="AZ520">
            <v>9</v>
          </cell>
          <cell r="BA520">
            <v>7</v>
          </cell>
          <cell r="BB520">
            <v>40</v>
          </cell>
          <cell r="BC520">
            <v>56</v>
          </cell>
          <cell r="BD520">
            <v>34</v>
          </cell>
          <cell r="BE520">
            <v>90</v>
          </cell>
          <cell r="BF520">
            <v>460</v>
          </cell>
          <cell r="BG520">
            <v>74</v>
          </cell>
          <cell r="BH520">
            <v>677</v>
          </cell>
          <cell r="BI520">
            <v>90.266666666666666</v>
          </cell>
          <cell r="BK520" t="str">
            <v>A++</v>
          </cell>
          <cell r="BL520" t="str">
            <v>C+</v>
          </cell>
          <cell r="BM520" t="str">
            <v>A</v>
          </cell>
          <cell r="BN520" t="str">
            <v>B+</v>
          </cell>
          <cell r="BO520" t="str">
            <v>B</v>
          </cell>
          <cell r="BP520" t="str">
            <v>A++</v>
          </cell>
          <cell r="BQ520" t="str">
            <v>A++</v>
          </cell>
          <cell r="BR520" t="str">
            <v>A++</v>
          </cell>
          <cell r="BS520" t="str">
            <v>A++</v>
          </cell>
          <cell r="BT520" t="str">
            <v>A++</v>
          </cell>
          <cell r="BU520" t="str">
            <v>A</v>
          </cell>
          <cell r="BW520">
            <v>2</v>
          </cell>
          <cell r="BX520">
            <v>4</v>
          </cell>
          <cell r="BY520">
            <v>4</v>
          </cell>
          <cell r="BZ520">
            <v>2</v>
          </cell>
          <cell r="CA520">
            <v>2</v>
          </cell>
          <cell r="CB520">
            <v>1</v>
          </cell>
          <cell r="CC520">
            <v>1</v>
          </cell>
          <cell r="CD520">
            <v>1.5</v>
          </cell>
          <cell r="CE520">
            <v>1</v>
          </cell>
          <cell r="CF520">
            <v>1.5</v>
          </cell>
          <cell r="CG520">
            <v>0.5</v>
          </cell>
          <cell r="CH520">
            <v>20.5</v>
          </cell>
          <cell r="CI520">
            <v>0</v>
          </cell>
          <cell r="CJ520" t="str">
            <v>Pass</v>
          </cell>
          <cell r="CK520">
            <v>8.65</v>
          </cell>
        </row>
        <row r="521">
          <cell r="B521" t="str">
            <v>PIET23CI048</v>
          </cell>
          <cell r="C521" t="str">
            <v>RUDRAKSH SHARMA</v>
          </cell>
          <cell r="D521" t="str">
            <v>23EPTCY051</v>
          </cell>
          <cell r="E521" t="str">
            <v>H-48</v>
          </cell>
          <cell r="F521"/>
          <cell r="G521">
            <v>2</v>
          </cell>
          <cell r="H521">
            <v>7</v>
          </cell>
          <cell r="I521">
            <v>10</v>
          </cell>
          <cell r="J521">
            <v>19</v>
          </cell>
          <cell r="K521">
            <v>3</v>
          </cell>
          <cell r="L521">
            <v>5</v>
          </cell>
          <cell r="M521">
            <v>10</v>
          </cell>
          <cell r="N521">
            <v>18</v>
          </cell>
          <cell r="O521">
            <v>6</v>
          </cell>
          <cell r="P521">
            <v>8</v>
          </cell>
          <cell r="Q521">
            <v>10</v>
          </cell>
          <cell r="R521">
            <v>24</v>
          </cell>
          <cell r="S521">
            <v>3</v>
          </cell>
          <cell r="T521">
            <v>6</v>
          </cell>
          <cell r="U521">
            <v>10</v>
          </cell>
          <cell r="V521">
            <v>19</v>
          </cell>
          <cell r="W521">
            <v>2</v>
          </cell>
          <cell r="X521">
            <v>6</v>
          </cell>
          <cell r="Y521">
            <v>10</v>
          </cell>
          <cell r="Z521">
            <v>18</v>
          </cell>
          <cell r="AA521">
            <v>98</v>
          </cell>
          <cell r="AB521">
            <v>7</v>
          </cell>
          <cell r="AC521">
            <v>6</v>
          </cell>
          <cell r="AD521">
            <v>36</v>
          </cell>
          <cell r="AE521">
            <v>49</v>
          </cell>
          <cell r="AF521">
            <v>30</v>
          </cell>
          <cell r="AG521">
            <v>79</v>
          </cell>
          <cell r="AH521">
            <v>6</v>
          </cell>
          <cell r="AI521">
            <v>4</v>
          </cell>
          <cell r="AJ521">
            <v>40</v>
          </cell>
          <cell r="AK521">
            <v>50</v>
          </cell>
          <cell r="AL521">
            <v>32</v>
          </cell>
          <cell r="AM521">
            <v>82</v>
          </cell>
          <cell r="AN521">
            <v>7</v>
          </cell>
          <cell r="AO521">
            <v>7</v>
          </cell>
          <cell r="AP521">
            <v>34</v>
          </cell>
          <cell r="AQ521">
            <v>48</v>
          </cell>
          <cell r="AR521">
            <v>25</v>
          </cell>
          <cell r="AS521">
            <v>73</v>
          </cell>
          <cell r="AT521">
            <v>8</v>
          </cell>
          <cell r="AU521">
            <v>7</v>
          </cell>
          <cell r="AV521">
            <v>33</v>
          </cell>
          <cell r="AW521">
            <v>48</v>
          </cell>
          <cell r="AX521">
            <v>25</v>
          </cell>
          <cell r="AY521">
            <v>73</v>
          </cell>
          <cell r="AZ521">
            <v>9</v>
          </cell>
          <cell r="BA521">
            <v>7</v>
          </cell>
          <cell r="BB521">
            <v>33</v>
          </cell>
          <cell r="BC521">
            <v>49</v>
          </cell>
          <cell r="BD521">
            <v>23</v>
          </cell>
          <cell r="BE521">
            <v>72</v>
          </cell>
          <cell r="BF521">
            <v>379</v>
          </cell>
          <cell r="BG521">
            <v>60</v>
          </cell>
          <cell r="BH521">
            <v>537</v>
          </cell>
          <cell r="BI521">
            <v>71.599999999999994</v>
          </cell>
          <cell r="BK521" t="str">
            <v>A+</v>
          </cell>
          <cell r="BL521" t="str">
            <v>E+</v>
          </cell>
          <cell r="BM521" t="str">
            <v>E</v>
          </cell>
          <cell r="BN521" t="str">
            <v>E+</v>
          </cell>
          <cell r="BO521" t="str">
            <v>E</v>
          </cell>
          <cell r="BP521" t="str">
            <v>A++</v>
          </cell>
          <cell r="BQ521" t="str">
            <v>A+</v>
          </cell>
          <cell r="BR521" t="str">
            <v>A</v>
          </cell>
          <cell r="BS521" t="str">
            <v>A</v>
          </cell>
          <cell r="BT521" t="str">
            <v>A</v>
          </cell>
          <cell r="BU521" t="str">
            <v>C+</v>
          </cell>
          <cell r="BW521">
            <v>2</v>
          </cell>
          <cell r="BX521">
            <v>4</v>
          </cell>
          <cell r="BY521">
            <v>4</v>
          </cell>
          <cell r="BZ521">
            <v>2</v>
          </cell>
          <cell r="CA521">
            <v>2</v>
          </cell>
          <cell r="CB521">
            <v>1</v>
          </cell>
          <cell r="CC521">
            <v>1</v>
          </cell>
          <cell r="CD521">
            <v>1.5</v>
          </cell>
          <cell r="CE521">
            <v>1</v>
          </cell>
          <cell r="CF521">
            <v>1.5</v>
          </cell>
          <cell r="CG521">
            <v>0.5</v>
          </cell>
          <cell r="CH521">
            <v>20.5</v>
          </cell>
          <cell r="CI521">
            <v>0</v>
          </cell>
          <cell r="CJ521" t="str">
            <v>Pass</v>
          </cell>
          <cell r="CK521">
            <v>5.8780487804878048</v>
          </cell>
        </row>
        <row r="522">
          <cell r="B522" t="str">
            <v>PIET23CI050</v>
          </cell>
          <cell r="C522" t="str">
            <v>SAMARTH PANCHAL</v>
          </cell>
          <cell r="D522" t="str">
            <v>23EPTCY052</v>
          </cell>
          <cell r="E522" t="str">
            <v>H-50</v>
          </cell>
          <cell r="F522"/>
          <cell r="G522">
            <v>3</v>
          </cell>
          <cell r="H522">
            <v>5</v>
          </cell>
          <cell r="I522">
            <v>10</v>
          </cell>
          <cell r="J522">
            <v>18</v>
          </cell>
          <cell r="K522">
            <v>1</v>
          </cell>
          <cell r="L522">
            <v>5</v>
          </cell>
          <cell r="M522">
            <v>8</v>
          </cell>
          <cell r="N522">
            <v>14</v>
          </cell>
          <cell r="O522">
            <v>5</v>
          </cell>
          <cell r="P522">
            <v>6</v>
          </cell>
          <cell r="Q522">
            <v>10</v>
          </cell>
          <cell r="R522">
            <v>21</v>
          </cell>
          <cell r="S522">
            <v>3</v>
          </cell>
          <cell r="T522">
            <v>6</v>
          </cell>
          <cell r="U522">
            <v>9</v>
          </cell>
          <cell r="V522">
            <v>18</v>
          </cell>
          <cell r="W522">
            <v>1</v>
          </cell>
          <cell r="X522">
            <v>7</v>
          </cell>
          <cell r="Y522">
            <v>10</v>
          </cell>
          <cell r="Z522">
            <v>18</v>
          </cell>
          <cell r="AA522">
            <v>89</v>
          </cell>
          <cell r="AB522">
            <v>6</v>
          </cell>
          <cell r="AC522">
            <v>5</v>
          </cell>
          <cell r="AD522">
            <v>35</v>
          </cell>
          <cell r="AE522">
            <v>46</v>
          </cell>
          <cell r="AF522">
            <v>22</v>
          </cell>
          <cell r="AG522">
            <v>68</v>
          </cell>
          <cell r="AH522">
            <v>5</v>
          </cell>
          <cell r="AI522">
            <v>4</v>
          </cell>
          <cell r="AJ522">
            <v>40</v>
          </cell>
          <cell r="AK522">
            <v>49</v>
          </cell>
          <cell r="AL522">
            <v>31</v>
          </cell>
          <cell r="AM522">
            <v>80</v>
          </cell>
          <cell r="AN522">
            <v>6</v>
          </cell>
          <cell r="AO522">
            <v>8</v>
          </cell>
          <cell r="AP522">
            <v>34</v>
          </cell>
          <cell r="AQ522">
            <v>48</v>
          </cell>
          <cell r="AR522">
            <v>28</v>
          </cell>
          <cell r="AS522">
            <v>76</v>
          </cell>
          <cell r="AT522">
            <v>7</v>
          </cell>
          <cell r="AU522">
            <v>6</v>
          </cell>
          <cell r="AV522">
            <v>35</v>
          </cell>
          <cell r="AW522">
            <v>48</v>
          </cell>
          <cell r="AX522">
            <v>24</v>
          </cell>
          <cell r="AY522">
            <v>72</v>
          </cell>
          <cell r="AZ522">
            <v>8</v>
          </cell>
          <cell r="BA522">
            <v>8</v>
          </cell>
          <cell r="BB522">
            <v>37</v>
          </cell>
          <cell r="BC522">
            <v>53</v>
          </cell>
          <cell r="BD522">
            <v>31</v>
          </cell>
          <cell r="BE522">
            <v>84</v>
          </cell>
          <cell r="BF522">
            <v>380</v>
          </cell>
          <cell r="BG522">
            <v>60</v>
          </cell>
          <cell r="BH522">
            <v>529</v>
          </cell>
          <cell r="BI522">
            <v>70.533333333333331</v>
          </cell>
          <cell r="BK522" t="str">
            <v>B</v>
          </cell>
          <cell r="BL522" t="str">
            <v>E</v>
          </cell>
          <cell r="BM522" t="str">
            <v>E</v>
          </cell>
          <cell r="BN522" t="str">
            <v>E</v>
          </cell>
          <cell r="BO522" t="str">
            <v>E+</v>
          </cell>
          <cell r="BP522" t="str">
            <v>A+</v>
          </cell>
          <cell r="BQ522" t="str">
            <v>B+</v>
          </cell>
          <cell r="BR522" t="str">
            <v>A+</v>
          </cell>
          <cell r="BS522" t="str">
            <v>A</v>
          </cell>
          <cell r="BT522" t="str">
            <v>A++</v>
          </cell>
          <cell r="BU522" t="str">
            <v>C+</v>
          </cell>
          <cell r="BW522">
            <v>2</v>
          </cell>
          <cell r="BX522">
            <v>4</v>
          </cell>
          <cell r="BY522">
            <v>4</v>
          </cell>
          <cell r="BZ522">
            <v>2</v>
          </cell>
          <cell r="CA522">
            <v>2</v>
          </cell>
          <cell r="CB522">
            <v>1</v>
          </cell>
          <cell r="CC522">
            <v>1</v>
          </cell>
          <cell r="CD522">
            <v>1.5</v>
          </cell>
          <cell r="CE522">
            <v>1</v>
          </cell>
          <cell r="CF522">
            <v>1.5</v>
          </cell>
          <cell r="CG522">
            <v>0.5</v>
          </cell>
          <cell r="CH522">
            <v>20.5</v>
          </cell>
          <cell r="CI522">
            <v>0</v>
          </cell>
          <cell r="CJ522" t="str">
            <v>Pass</v>
          </cell>
          <cell r="CK522">
            <v>5.98</v>
          </cell>
        </row>
        <row r="523">
          <cell r="B523" t="str">
            <v>PIET23CI051</v>
          </cell>
          <cell r="C523" t="str">
            <v>SANKALP TAMBOLI</v>
          </cell>
          <cell r="D523" t="str">
            <v>23EPTCY053</v>
          </cell>
          <cell r="E523" t="str">
            <v>H-51</v>
          </cell>
          <cell r="F523"/>
          <cell r="G523">
            <v>7</v>
          </cell>
          <cell r="H523">
            <v>9</v>
          </cell>
          <cell r="I523">
            <v>10</v>
          </cell>
          <cell r="J523">
            <v>26</v>
          </cell>
          <cell r="K523">
            <v>8</v>
          </cell>
          <cell r="L523">
            <v>9</v>
          </cell>
          <cell r="M523">
            <v>8</v>
          </cell>
          <cell r="N523">
            <v>25</v>
          </cell>
          <cell r="O523">
            <v>8</v>
          </cell>
          <cell r="P523">
            <v>10</v>
          </cell>
          <cell r="Q523">
            <v>9</v>
          </cell>
          <cell r="R523">
            <v>27</v>
          </cell>
          <cell r="S523">
            <v>6</v>
          </cell>
          <cell r="T523">
            <v>10</v>
          </cell>
          <cell r="U523">
            <v>10</v>
          </cell>
          <cell r="V523">
            <v>26</v>
          </cell>
          <cell r="W523">
            <v>5</v>
          </cell>
          <cell r="X523">
            <v>9</v>
          </cell>
          <cell r="Y523">
            <v>10</v>
          </cell>
          <cell r="Z523">
            <v>24</v>
          </cell>
          <cell r="AA523">
            <v>128</v>
          </cell>
          <cell r="AB523">
            <v>9</v>
          </cell>
          <cell r="AC523">
            <v>7</v>
          </cell>
          <cell r="AD523">
            <v>35</v>
          </cell>
          <cell r="AE523">
            <v>51</v>
          </cell>
          <cell r="AF523">
            <v>30</v>
          </cell>
          <cell r="AG523">
            <v>81</v>
          </cell>
          <cell r="AH523">
            <v>6</v>
          </cell>
          <cell r="AI523">
            <v>5</v>
          </cell>
          <cell r="AJ523">
            <v>38</v>
          </cell>
          <cell r="AK523">
            <v>49</v>
          </cell>
          <cell r="AL523">
            <v>33</v>
          </cell>
          <cell r="AM523">
            <v>82</v>
          </cell>
          <cell r="AN523">
            <v>8</v>
          </cell>
          <cell r="AO523">
            <v>7</v>
          </cell>
          <cell r="AP523">
            <v>34</v>
          </cell>
          <cell r="AQ523">
            <v>49</v>
          </cell>
          <cell r="AR523">
            <v>29</v>
          </cell>
          <cell r="AS523">
            <v>78</v>
          </cell>
          <cell r="AT523">
            <v>9</v>
          </cell>
          <cell r="AU523">
            <v>9</v>
          </cell>
          <cell r="AV523">
            <v>40</v>
          </cell>
          <cell r="AW523">
            <v>58</v>
          </cell>
          <cell r="AX523">
            <v>31</v>
          </cell>
          <cell r="AY523">
            <v>89</v>
          </cell>
          <cell r="AZ523">
            <v>8</v>
          </cell>
          <cell r="BA523">
            <v>7</v>
          </cell>
          <cell r="BB523">
            <v>32</v>
          </cell>
          <cell r="BC523">
            <v>47</v>
          </cell>
          <cell r="BD523">
            <v>25</v>
          </cell>
          <cell r="BE523">
            <v>72</v>
          </cell>
          <cell r="BF523">
            <v>402</v>
          </cell>
          <cell r="BG523">
            <v>82</v>
          </cell>
          <cell r="BH523">
            <v>612</v>
          </cell>
          <cell r="BI523">
            <v>81.599999999999994</v>
          </cell>
          <cell r="BK523" t="str">
            <v>A++</v>
          </cell>
          <cell r="BL523" t="str">
            <v>E</v>
          </cell>
          <cell r="BM523" t="str">
            <v>B</v>
          </cell>
          <cell r="BN523" t="str">
            <v>B+</v>
          </cell>
          <cell r="BO523" t="str">
            <v>C+</v>
          </cell>
          <cell r="BP523" t="str">
            <v>A++</v>
          </cell>
          <cell r="BQ523" t="str">
            <v>A++</v>
          </cell>
          <cell r="BR523" t="str">
            <v>A+</v>
          </cell>
          <cell r="BS523" t="str">
            <v>A++</v>
          </cell>
          <cell r="BT523" t="str">
            <v>A</v>
          </cell>
          <cell r="BU523" t="str">
            <v>A++</v>
          </cell>
          <cell r="BW523">
            <v>2</v>
          </cell>
          <cell r="BX523">
            <v>4</v>
          </cell>
          <cell r="BY523">
            <v>4</v>
          </cell>
          <cell r="BZ523">
            <v>2</v>
          </cell>
          <cell r="CA523">
            <v>2</v>
          </cell>
          <cell r="CB523">
            <v>1</v>
          </cell>
          <cell r="CC523">
            <v>1</v>
          </cell>
          <cell r="CD523">
            <v>1.5</v>
          </cell>
          <cell r="CE523">
            <v>1</v>
          </cell>
          <cell r="CF523">
            <v>1.5</v>
          </cell>
          <cell r="CG523">
            <v>0.5</v>
          </cell>
          <cell r="CH523">
            <v>20.5</v>
          </cell>
          <cell r="CI523">
            <v>0</v>
          </cell>
          <cell r="CJ523" t="str">
            <v>Pass</v>
          </cell>
          <cell r="CK523">
            <v>7.67</v>
          </cell>
        </row>
        <row r="524">
          <cell r="B524" t="str">
            <v>PIET23CI053</v>
          </cell>
          <cell r="C524" t="str">
            <v>TANISHK AGARWAL</v>
          </cell>
          <cell r="D524" t="str">
            <v>23EPTCY054</v>
          </cell>
          <cell r="E524" t="str">
            <v>H-53</v>
          </cell>
          <cell r="F524"/>
          <cell r="G524">
            <v>3</v>
          </cell>
          <cell r="H524">
            <v>5</v>
          </cell>
          <cell r="I524">
            <v>10</v>
          </cell>
          <cell r="J524">
            <v>18</v>
          </cell>
          <cell r="K524">
            <v>1</v>
          </cell>
          <cell r="L524">
            <v>5</v>
          </cell>
          <cell r="M524">
            <v>8</v>
          </cell>
          <cell r="N524">
            <v>14</v>
          </cell>
          <cell r="O524">
            <v>8</v>
          </cell>
          <cell r="P524">
            <v>10</v>
          </cell>
          <cell r="Q524">
            <v>10</v>
          </cell>
          <cell r="R524">
            <v>28</v>
          </cell>
          <cell r="S524">
            <v>6</v>
          </cell>
          <cell r="T524">
            <v>6</v>
          </cell>
          <cell r="U524">
            <v>10</v>
          </cell>
          <cell r="V524">
            <v>22</v>
          </cell>
          <cell r="W524">
            <v>2</v>
          </cell>
          <cell r="X524">
            <v>6</v>
          </cell>
          <cell r="Y524">
            <v>10</v>
          </cell>
          <cell r="Z524">
            <v>18</v>
          </cell>
          <cell r="AA524">
            <v>100</v>
          </cell>
          <cell r="AB524">
            <v>5</v>
          </cell>
          <cell r="AC524">
            <v>5</v>
          </cell>
          <cell r="AD524">
            <v>34</v>
          </cell>
          <cell r="AE524">
            <v>44</v>
          </cell>
          <cell r="AF524">
            <v>28</v>
          </cell>
          <cell r="AG524">
            <v>72</v>
          </cell>
          <cell r="AH524">
            <v>7</v>
          </cell>
          <cell r="AI524">
            <v>6</v>
          </cell>
          <cell r="AJ524">
            <v>40</v>
          </cell>
          <cell r="AK524">
            <v>53</v>
          </cell>
          <cell r="AL524">
            <v>29</v>
          </cell>
          <cell r="AM524">
            <v>82</v>
          </cell>
          <cell r="AN524">
            <v>10</v>
          </cell>
          <cell r="AO524">
            <v>9</v>
          </cell>
          <cell r="AP524">
            <v>34</v>
          </cell>
          <cell r="AQ524">
            <v>53</v>
          </cell>
          <cell r="AR524">
            <v>30</v>
          </cell>
          <cell r="AS524">
            <v>83</v>
          </cell>
          <cell r="AT524">
            <v>7</v>
          </cell>
          <cell r="AU524">
            <v>8</v>
          </cell>
          <cell r="AV524">
            <v>30</v>
          </cell>
          <cell r="AW524">
            <v>45</v>
          </cell>
          <cell r="AX524">
            <v>31</v>
          </cell>
          <cell r="AY524">
            <v>76</v>
          </cell>
          <cell r="AZ524">
            <v>8</v>
          </cell>
          <cell r="BA524">
            <v>7</v>
          </cell>
          <cell r="BB524">
            <v>40</v>
          </cell>
          <cell r="BC524">
            <v>55</v>
          </cell>
          <cell r="BD524">
            <v>27</v>
          </cell>
          <cell r="BE524">
            <v>82</v>
          </cell>
          <cell r="BF524">
            <v>395</v>
          </cell>
          <cell r="BG524">
            <v>66</v>
          </cell>
          <cell r="BH524">
            <v>561</v>
          </cell>
          <cell r="BI524">
            <v>74.8</v>
          </cell>
          <cell r="BK524" t="str">
            <v>A++</v>
          </cell>
          <cell r="BL524" t="str">
            <v>E</v>
          </cell>
          <cell r="BM524" t="str">
            <v>B</v>
          </cell>
          <cell r="BN524" t="str">
            <v>C</v>
          </cell>
          <cell r="BO524" t="str">
            <v>E</v>
          </cell>
          <cell r="BP524" t="str">
            <v>A++</v>
          </cell>
          <cell r="BQ524" t="str">
            <v>A</v>
          </cell>
          <cell r="BR524" t="str">
            <v>A++</v>
          </cell>
          <cell r="BS524" t="str">
            <v>A+</v>
          </cell>
          <cell r="BT524" t="str">
            <v>A++</v>
          </cell>
          <cell r="BU524" t="str">
            <v>B</v>
          </cell>
          <cell r="BW524">
            <v>2</v>
          </cell>
          <cell r="BX524">
            <v>4</v>
          </cell>
          <cell r="BY524">
            <v>4</v>
          </cell>
          <cell r="BZ524">
            <v>2</v>
          </cell>
          <cell r="CA524">
            <v>2</v>
          </cell>
          <cell r="CB524">
            <v>1</v>
          </cell>
          <cell r="CC524">
            <v>1</v>
          </cell>
          <cell r="CD524">
            <v>1.5</v>
          </cell>
          <cell r="CE524">
            <v>1</v>
          </cell>
          <cell r="CF524">
            <v>1.5</v>
          </cell>
          <cell r="CG524">
            <v>0.5</v>
          </cell>
          <cell r="CH524">
            <v>20.5</v>
          </cell>
          <cell r="CI524">
            <v>0</v>
          </cell>
          <cell r="CJ524" t="str">
            <v>Pass</v>
          </cell>
          <cell r="CK524">
            <v>5.77</v>
          </cell>
        </row>
        <row r="525">
          <cell r="B525" t="str">
            <v>PIET23CI054</v>
          </cell>
          <cell r="C525" t="str">
            <v>TILAK JAISWAL</v>
          </cell>
          <cell r="D525" t="str">
            <v>23EPTCY055</v>
          </cell>
          <cell r="E525" t="str">
            <v>H-54</v>
          </cell>
          <cell r="F525"/>
          <cell r="G525">
            <v>2</v>
          </cell>
          <cell r="H525">
            <v>6</v>
          </cell>
          <cell r="I525">
            <v>10</v>
          </cell>
          <cell r="J525">
            <v>18</v>
          </cell>
          <cell r="K525">
            <v>1</v>
          </cell>
          <cell r="L525">
            <v>6</v>
          </cell>
          <cell r="M525">
            <v>7</v>
          </cell>
          <cell r="N525">
            <v>14</v>
          </cell>
          <cell r="O525" t="str">
            <v>N</v>
          </cell>
          <cell r="P525">
            <v>8</v>
          </cell>
          <cell r="Q525">
            <v>10</v>
          </cell>
          <cell r="R525">
            <v>18</v>
          </cell>
          <cell r="S525" t="str">
            <v>N</v>
          </cell>
          <cell r="T525">
            <v>7</v>
          </cell>
          <cell r="U525">
            <v>7</v>
          </cell>
          <cell r="V525">
            <v>14</v>
          </cell>
          <cell r="W525">
            <v>2</v>
          </cell>
          <cell r="X525">
            <v>6</v>
          </cell>
          <cell r="Y525">
            <v>10</v>
          </cell>
          <cell r="Z525">
            <v>18</v>
          </cell>
          <cell r="AA525">
            <v>82</v>
          </cell>
          <cell r="AB525">
            <v>4</v>
          </cell>
          <cell r="AC525">
            <v>4</v>
          </cell>
          <cell r="AD525">
            <v>33</v>
          </cell>
          <cell r="AE525">
            <v>41</v>
          </cell>
          <cell r="AF525">
            <v>21</v>
          </cell>
          <cell r="AG525">
            <v>62</v>
          </cell>
          <cell r="AH525">
            <v>6</v>
          </cell>
          <cell r="AI525">
            <v>5</v>
          </cell>
          <cell r="AJ525">
            <v>38</v>
          </cell>
          <cell r="AK525">
            <v>49</v>
          </cell>
          <cell r="AL525">
            <v>29</v>
          </cell>
          <cell r="AM525">
            <v>78</v>
          </cell>
          <cell r="AN525">
            <v>8</v>
          </cell>
          <cell r="AO525">
            <v>8</v>
          </cell>
          <cell r="AP525">
            <v>34</v>
          </cell>
          <cell r="AQ525">
            <v>50</v>
          </cell>
          <cell r="AR525">
            <v>29</v>
          </cell>
          <cell r="AS525">
            <v>79</v>
          </cell>
          <cell r="AT525">
            <v>5</v>
          </cell>
          <cell r="AU525">
            <v>7</v>
          </cell>
          <cell r="AV525">
            <v>29</v>
          </cell>
          <cell r="AW525">
            <v>41</v>
          </cell>
          <cell r="AX525">
            <v>16</v>
          </cell>
          <cell r="AY525">
            <v>57</v>
          </cell>
          <cell r="AZ525">
            <v>8</v>
          </cell>
          <cell r="BA525">
            <v>6</v>
          </cell>
          <cell r="BB525">
            <v>36</v>
          </cell>
          <cell r="BC525">
            <v>50</v>
          </cell>
          <cell r="BD525">
            <v>26</v>
          </cell>
          <cell r="BE525">
            <v>76</v>
          </cell>
          <cell r="BF525">
            <v>352</v>
          </cell>
          <cell r="BG525">
            <v>49</v>
          </cell>
          <cell r="BH525">
            <v>483</v>
          </cell>
          <cell r="BI525">
            <v>64.400000000000006</v>
          </cell>
          <cell r="BK525" t="str">
            <v>C</v>
          </cell>
          <cell r="BL525" t="str">
            <v>E</v>
          </cell>
          <cell r="BM525" t="str">
            <v>C+</v>
          </cell>
          <cell r="BN525" t="str">
            <v>E</v>
          </cell>
          <cell r="BO525" t="str">
            <v>D+</v>
          </cell>
          <cell r="BP525" t="str">
            <v>A+</v>
          </cell>
          <cell r="BQ525" t="str">
            <v>C+</v>
          </cell>
          <cell r="BR525" t="str">
            <v>A+</v>
          </cell>
          <cell r="BS525" t="str">
            <v>C</v>
          </cell>
          <cell r="BT525" t="str">
            <v>A+</v>
          </cell>
          <cell r="BU525" t="str">
            <v>D+</v>
          </cell>
          <cell r="BW525">
            <v>2</v>
          </cell>
          <cell r="BX525">
            <v>4</v>
          </cell>
          <cell r="BY525">
            <v>4</v>
          </cell>
          <cell r="BZ525">
            <v>2</v>
          </cell>
          <cell r="CA525">
            <v>2</v>
          </cell>
          <cell r="CB525">
            <v>1</v>
          </cell>
          <cell r="CC525">
            <v>1</v>
          </cell>
          <cell r="CD525">
            <v>1.5</v>
          </cell>
          <cell r="CE525">
            <v>1</v>
          </cell>
          <cell r="CF525">
            <v>1.5</v>
          </cell>
          <cell r="CG525">
            <v>0.5</v>
          </cell>
          <cell r="CH525">
            <v>20.5</v>
          </cell>
          <cell r="CI525">
            <v>0</v>
          </cell>
          <cell r="CJ525" t="str">
            <v>Pass</v>
          </cell>
          <cell r="CK525">
            <v>4.3658536585365857</v>
          </cell>
        </row>
        <row r="526">
          <cell r="B526" t="str">
            <v>PIET23CI055</v>
          </cell>
          <cell r="C526" t="str">
            <v>UNNATI SHARMA</v>
          </cell>
          <cell r="D526" t="str">
            <v>23EPTCY056</v>
          </cell>
          <cell r="E526" t="str">
            <v>H-55</v>
          </cell>
          <cell r="F526"/>
          <cell r="G526">
            <v>5</v>
          </cell>
          <cell r="H526">
            <v>7</v>
          </cell>
          <cell r="I526">
            <v>10</v>
          </cell>
          <cell r="J526">
            <v>22</v>
          </cell>
          <cell r="K526">
            <v>7</v>
          </cell>
          <cell r="L526">
            <v>7</v>
          </cell>
          <cell r="M526">
            <v>10</v>
          </cell>
          <cell r="N526">
            <v>24</v>
          </cell>
          <cell r="O526">
            <v>8</v>
          </cell>
          <cell r="P526">
            <v>10</v>
          </cell>
          <cell r="Q526">
            <v>10</v>
          </cell>
          <cell r="R526">
            <v>28</v>
          </cell>
          <cell r="S526">
            <v>5</v>
          </cell>
          <cell r="T526">
            <v>10</v>
          </cell>
          <cell r="U526">
            <v>10</v>
          </cell>
          <cell r="V526">
            <v>25</v>
          </cell>
          <cell r="W526">
            <v>4</v>
          </cell>
          <cell r="X526">
            <v>9</v>
          </cell>
          <cell r="Y526">
            <v>10</v>
          </cell>
          <cell r="Z526">
            <v>23</v>
          </cell>
          <cell r="AA526">
            <v>122</v>
          </cell>
          <cell r="AB526">
            <v>9</v>
          </cell>
          <cell r="AC526">
            <v>8</v>
          </cell>
          <cell r="AD526">
            <v>37</v>
          </cell>
          <cell r="AE526">
            <v>54</v>
          </cell>
          <cell r="AF526">
            <v>34</v>
          </cell>
          <cell r="AG526">
            <v>88</v>
          </cell>
          <cell r="AH526">
            <v>8</v>
          </cell>
          <cell r="AI526">
            <v>9</v>
          </cell>
          <cell r="AJ526">
            <v>40</v>
          </cell>
          <cell r="AK526">
            <v>57</v>
          </cell>
          <cell r="AL526">
            <v>36</v>
          </cell>
          <cell r="AM526">
            <v>93</v>
          </cell>
          <cell r="AN526">
            <v>7</v>
          </cell>
          <cell r="AO526">
            <v>8</v>
          </cell>
          <cell r="AP526">
            <v>34</v>
          </cell>
          <cell r="AQ526">
            <v>49</v>
          </cell>
          <cell r="AR526">
            <v>31</v>
          </cell>
          <cell r="AS526">
            <v>80</v>
          </cell>
          <cell r="AT526">
            <v>9</v>
          </cell>
          <cell r="AU526">
            <v>8</v>
          </cell>
          <cell r="AV526">
            <v>40</v>
          </cell>
          <cell r="AW526">
            <v>57</v>
          </cell>
          <cell r="AX526">
            <v>29</v>
          </cell>
          <cell r="AY526">
            <v>86</v>
          </cell>
          <cell r="AZ526">
            <v>8</v>
          </cell>
          <cell r="BA526">
            <v>7</v>
          </cell>
          <cell r="BB526">
            <v>40</v>
          </cell>
          <cell r="BC526">
            <v>55</v>
          </cell>
          <cell r="BD526">
            <v>32</v>
          </cell>
          <cell r="BE526">
            <v>87</v>
          </cell>
          <cell r="BF526">
            <v>434</v>
          </cell>
          <cell r="BG526">
            <v>88</v>
          </cell>
          <cell r="BH526">
            <v>644</v>
          </cell>
          <cell r="BI526">
            <v>85.866666666666674</v>
          </cell>
          <cell r="BK526" t="str">
            <v>A</v>
          </cell>
          <cell r="BL526" t="str">
            <v>B</v>
          </cell>
          <cell r="BM526" t="str">
            <v>C</v>
          </cell>
          <cell r="BN526" t="str">
            <v>D</v>
          </cell>
          <cell r="BO526" t="str">
            <v>C+</v>
          </cell>
          <cell r="BP526" t="str">
            <v>A++</v>
          </cell>
          <cell r="BQ526" t="str">
            <v>A++</v>
          </cell>
          <cell r="BR526" t="str">
            <v>A+</v>
          </cell>
          <cell r="BS526" t="str">
            <v>A++</v>
          </cell>
          <cell r="BT526" t="str">
            <v>A++</v>
          </cell>
          <cell r="BU526" t="str">
            <v>A++</v>
          </cell>
          <cell r="BW526">
            <v>2</v>
          </cell>
          <cell r="BX526">
            <v>4</v>
          </cell>
          <cell r="BY526">
            <v>4</v>
          </cell>
          <cell r="BZ526">
            <v>2</v>
          </cell>
          <cell r="CA526">
            <v>2</v>
          </cell>
          <cell r="CB526">
            <v>1</v>
          </cell>
          <cell r="CC526">
            <v>1</v>
          </cell>
          <cell r="CD526">
            <v>1.5</v>
          </cell>
          <cell r="CE526">
            <v>1</v>
          </cell>
          <cell r="CF526">
            <v>1.5</v>
          </cell>
          <cell r="CG526">
            <v>0.5</v>
          </cell>
          <cell r="CH526">
            <v>20.5</v>
          </cell>
          <cell r="CI526">
            <v>0</v>
          </cell>
          <cell r="CJ526" t="str">
            <v>Pass</v>
          </cell>
          <cell r="CK526">
            <v>7.88</v>
          </cell>
        </row>
        <row r="527">
          <cell r="B527" t="str">
            <v>PIET23CI056</v>
          </cell>
          <cell r="C527" t="str">
            <v>VIDISHA SHEKHAWAT</v>
          </cell>
          <cell r="D527" t="str">
            <v>23EPTCY057</v>
          </cell>
          <cell r="E527" t="str">
            <v>H-56</v>
          </cell>
          <cell r="F527"/>
          <cell r="G527">
            <v>10</v>
          </cell>
          <cell r="H527">
            <v>8</v>
          </cell>
          <cell r="I527">
            <v>10</v>
          </cell>
          <cell r="J527">
            <v>28</v>
          </cell>
          <cell r="K527">
            <v>9</v>
          </cell>
          <cell r="L527">
            <v>10</v>
          </cell>
          <cell r="M527">
            <v>10</v>
          </cell>
          <cell r="N527">
            <v>29</v>
          </cell>
          <cell r="O527">
            <v>9</v>
          </cell>
          <cell r="P527">
            <v>10</v>
          </cell>
          <cell r="Q527">
            <v>10</v>
          </cell>
          <cell r="R527">
            <v>29</v>
          </cell>
          <cell r="S527">
            <v>8</v>
          </cell>
          <cell r="T527">
            <v>8</v>
          </cell>
          <cell r="U527">
            <v>10</v>
          </cell>
          <cell r="V527">
            <v>26</v>
          </cell>
          <cell r="W527">
            <v>5</v>
          </cell>
          <cell r="X527">
            <v>10</v>
          </cell>
          <cell r="Y527">
            <v>10</v>
          </cell>
          <cell r="Z527">
            <v>25</v>
          </cell>
          <cell r="AA527">
            <v>137</v>
          </cell>
          <cell r="AB527">
            <v>10</v>
          </cell>
          <cell r="AC527">
            <v>9</v>
          </cell>
          <cell r="AD527">
            <v>40</v>
          </cell>
          <cell r="AE527">
            <v>59</v>
          </cell>
          <cell r="AF527">
            <v>33</v>
          </cell>
          <cell r="AG527">
            <v>92</v>
          </cell>
          <cell r="AH527">
            <v>9</v>
          </cell>
          <cell r="AI527">
            <v>8</v>
          </cell>
          <cell r="AJ527">
            <v>40</v>
          </cell>
          <cell r="AK527">
            <v>57</v>
          </cell>
          <cell r="AL527">
            <v>33</v>
          </cell>
          <cell r="AM527">
            <v>90</v>
          </cell>
          <cell r="AN527">
            <v>9</v>
          </cell>
          <cell r="AO527">
            <v>9</v>
          </cell>
          <cell r="AP527">
            <v>40</v>
          </cell>
          <cell r="AQ527">
            <v>58</v>
          </cell>
          <cell r="AR527">
            <v>33</v>
          </cell>
          <cell r="AS527">
            <v>91</v>
          </cell>
          <cell r="AT527">
            <v>8</v>
          </cell>
          <cell r="AU527">
            <v>7</v>
          </cell>
          <cell r="AV527">
            <v>40</v>
          </cell>
          <cell r="AW527">
            <v>55</v>
          </cell>
          <cell r="AX527">
            <v>31</v>
          </cell>
          <cell r="AY527">
            <v>86</v>
          </cell>
          <cell r="AZ527">
            <v>10</v>
          </cell>
          <cell r="BA527">
            <v>9</v>
          </cell>
          <cell r="BB527">
            <v>40</v>
          </cell>
          <cell r="BC527">
            <v>59</v>
          </cell>
          <cell r="BD527">
            <v>31</v>
          </cell>
          <cell r="BE527">
            <v>90</v>
          </cell>
          <cell r="BF527">
            <v>449</v>
          </cell>
          <cell r="BG527">
            <v>96</v>
          </cell>
          <cell r="BH527">
            <v>682</v>
          </cell>
          <cell r="BI527">
            <v>90.933333333333337</v>
          </cell>
          <cell r="BK527" t="str">
            <v>B+</v>
          </cell>
          <cell r="BL527" t="str">
            <v>A+</v>
          </cell>
          <cell r="BM527" t="str">
            <v>A++</v>
          </cell>
          <cell r="BN527" t="str">
            <v>B+</v>
          </cell>
          <cell r="BO527" t="str">
            <v>C+</v>
          </cell>
          <cell r="BP527" t="str">
            <v>A++</v>
          </cell>
          <cell r="BQ527" t="str">
            <v>A++</v>
          </cell>
          <cell r="BR527" t="str">
            <v>A++</v>
          </cell>
          <cell r="BS527" t="str">
            <v>A++</v>
          </cell>
          <cell r="BT527" t="str">
            <v>A++</v>
          </cell>
          <cell r="BU527" t="str">
            <v>A++</v>
          </cell>
          <cell r="BW527">
            <v>2</v>
          </cell>
          <cell r="BX527">
            <v>4</v>
          </cell>
          <cell r="BY527">
            <v>4</v>
          </cell>
          <cell r="BZ527">
            <v>2</v>
          </cell>
          <cell r="CA527">
            <v>2</v>
          </cell>
          <cell r="CB527">
            <v>1</v>
          </cell>
          <cell r="CC527">
            <v>1</v>
          </cell>
          <cell r="CD527">
            <v>1.5</v>
          </cell>
          <cell r="CE527">
            <v>1</v>
          </cell>
          <cell r="CF527">
            <v>1.5</v>
          </cell>
          <cell r="CG527">
            <v>0.5</v>
          </cell>
          <cell r="CH527">
            <v>20.5</v>
          </cell>
          <cell r="CI527">
            <v>0</v>
          </cell>
          <cell r="CJ527" t="str">
            <v>Pass</v>
          </cell>
          <cell r="CK527">
            <v>9.1199999999999992</v>
          </cell>
        </row>
        <row r="528">
          <cell r="B528" t="str">
            <v>PIET23CI057</v>
          </cell>
          <cell r="C528" t="str">
            <v>VIKAS</v>
          </cell>
          <cell r="D528" t="str">
            <v>23EPTCY058</v>
          </cell>
          <cell r="E528" t="str">
            <v>H-57</v>
          </cell>
          <cell r="F528"/>
          <cell r="G528">
            <v>1</v>
          </cell>
          <cell r="H528">
            <v>7</v>
          </cell>
          <cell r="I528">
            <v>10</v>
          </cell>
          <cell r="J528">
            <v>18</v>
          </cell>
          <cell r="K528">
            <v>5</v>
          </cell>
          <cell r="L528" t="str">
            <v>N</v>
          </cell>
          <cell r="M528">
            <v>7</v>
          </cell>
          <cell r="N528">
            <v>12</v>
          </cell>
          <cell r="O528" t="str">
            <v>N</v>
          </cell>
          <cell r="P528">
            <v>8</v>
          </cell>
          <cell r="Q528">
            <v>10</v>
          </cell>
          <cell r="R528">
            <v>18</v>
          </cell>
          <cell r="S528">
            <v>4</v>
          </cell>
          <cell r="T528">
            <v>7</v>
          </cell>
          <cell r="U528">
            <v>7</v>
          </cell>
          <cell r="V528">
            <v>18</v>
          </cell>
          <cell r="W528">
            <v>8</v>
          </cell>
          <cell r="X528" t="str">
            <v>N</v>
          </cell>
          <cell r="Y528">
            <v>10</v>
          </cell>
          <cell r="Z528">
            <v>18</v>
          </cell>
          <cell r="AA528">
            <v>84</v>
          </cell>
          <cell r="AB528">
            <v>7</v>
          </cell>
          <cell r="AC528">
            <v>5</v>
          </cell>
          <cell r="AD528">
            <v>33</v>
          </cell>
          <cell r="AE528">
            <v>45</v>
          </cell>
          <cell r="AF528">
            <v>21</v>
          </cell>
          <cell r="AG528">
            <v>66</v>
          </cell>
          <cell r="AH528">
            <v>7</v>
          </cell>
          <cell r="AI528">
            <v>5</v>
          </cell>
          <cell r="AJ528">
            <v>40</v>
          </cell>
          <cell r="AK528">
            <v>52</v>
          </cell>
          <cell r="AL528">
            <v>27</v>
          </cell>
          <cell r="AM528">
            <v>79</v>
          </cell>
          <cell r="AN528">
            <v>8</v>
          </cell>
          <cell r="AO528">
            <v>5</v>
          </cell>
          <cell r="AP528">
            <v>26</v>
          </cell>
          <cell r="AQ528">
            <v>39</v>
          </cell>
          <cell r="AR528">
            <v>26</v>
          </cell>
          <cell r="AS528">
            <v>65</v>
          </cell>
          <cell r="AT528">
            <v>6</v>
          </cell>
          <cell r="AU528">
            <v>6</v>
          </cell>
          <cell r="AV528">
            <v>30</v>
          </cell>
          <cell r="AW528">
            <v>42</v>
          </cell>
          <cell r="AX528">
            <v>23</v>
          </cell>
          <cell r="AY528">
            <v>65</v>
          </cell>
          <cell r="AZ528">
            <v>4</v>
          </cell>
          <cell r="BA528">
            <v>5</v>
          </cell>
          <cell r="BB528">
            <v>28</v>
          </cell>
          <cell r="BC528">
            <v>37</v>
          </cell>
          <cell r="BD528">
            <v>16</v>
          </cell>
          <cell r="BE528">
            <v>53</v>
          </cell>
          <cell r="BF528">
            <v>328</v>
          </cell>
          <cell r="BG528">
            <v>61</v>
          </cell>
          <cell r="BH528">
            <v>473</v>
          </cell>
          <cell r="BI528">
            <v>63.06666666666667</v>
          </cell>
          <cell r="BK528" t="str">
            <v>D</v>
          </cell>
          <cell r="BL528" t="str">
            <v>D</v>
          </cell>
          <cell r="BM528" t="str">
            <v>E+</v>
          </cell>
          <cell r="BN528" t="str">
            <v>D</v>
          </cell>
          <cell r="BO528" t="str">
            <v>E+</v>
          </cell>
          <cell r="BP528" t="str">
            <v>A+</v>
          </cell>
          <cell r="BQ528" t="str">
            <v>B</v>
          </cell>
          <cell r="BR528" t="str">
            <v>B</v>
          </cell>
          <cell r="BS528" t="str">
            <v>B</v>
          </cell>
          <cell r="BT528" t="str">
            <v>D+</v>
          </cell>
          <cell r="BU528" t="str">
            <v>C+</v>
          </cell>
          <cell r="BW528">
            <v>2</v>
          </cell>
          <cell r="BX528">
            <v>4</v>
          </cell>
          <cell r="BY528">
            <v>4</v>
          </cell>
          <cell r="BZ528">
            <v>2</v>
          </cell>
          <cell r="CA528">
            <v>2</v>
          </cell>
          <cell r="CB528">
            <v>1</v>
          </cell>
          <cell r="CC528">
            <v>1</v>
          </cell>
          <cell r="CD528">
            <v>1.5</v>
          </cell>
          <cell r="CE528">
            <v>1</v>
          </cell>
          <cell r="CF528">
            <v>1.5</v>
          </cell>
          <cell r="CG528">
            <v>0.5</v>
          </cell>
          <cell r="CH528">
            <v>20.5</v>
          </cell>
          <cell r="CI528">
            <v>0</v>
          </cell>
          <cell r="CJ528" t="str">
            <v>Pass</v>
          </cell>
          <cell r="CK528">
            <v>5.94</v>
          </cell>
        </row>
        <row r="529">
          <cell r="B529" t="str">
            <v>PIET23CI059</v>
          </cell>
          <cell r="C529" t="str">
            <v>YUVRAJ SAINI</v>
          </cell>
          <cell r="D529" t="str">
            <v>23EPTCY059</v>
          </cell>
          <cell r="E529" t="str">
            <v>H-59</v>
          </cell>
          <cell r="F529"/>
          <cell r="G529">
            <v>4</v>
          </cell>
          <cell r="H529">
            <v>6</v>
          </cell>
          <cell r="I529">
            <v>10</v>
          </cell>
          <cell r="J529">
            <v>20</v>
          </cell>
          <cell r="K529">
            <v>8</v>
          </cell>
          <cell r="L529">
            <v>9</v>
          </cell>
          <cell r="M529">
            <v>10</v>
          </cell>
          <cell r="N529">
            <v>27</v>
          </cell>
          <cell r="O529">
            <v>9</v>
          </cell>
          <cell r="P529">
            <v>10</v>
          </cell>
          <cell r="Q529">
            <v>10</v>
          </cell>
          <cell r="R529">
            <v>29</v>
          </cell>
          <cell r="S529">
            <v>6</v>
          </cell>
          <cell r="T529">
            <v>8</v>
          </cell>
          <cell r="U529">
            <v>10</v>
          </cell>
          <cell r="V529">
            <v>24</v>
          </cell>
          <cell r="W529">
            <v>3</v>
          </cell>
          <cell r="X529">
            <v>10</v>
          </cell>
          <cell r="Y529">
            <v>10</v>
          </cell>
          <cell r="Z529">
            <v>23</v>
          </cell>
          <cell r="AA529">
            <v>123</v>
          </cell>
          <cell r="AB529">
            <v>10</v>
          </cell>
          <cell r="AC529">
            <v>10</v>
          </cell>
          <cell r="AD529">
            <v>40</v>
          </cell>
          <cell r="AE529">
            <v>60</v>
          </cell>
          <cell r="AF529">
            <v>30</v>
          </cell>
          <cell r="AG529">
            <v>90</v>
          </cell>
          <cell r="AH529">
            <v>8</v>
          </cell>
          <cell r="AI529">
            <v>6</v>
          </cell>
          <cell r="AJ529">
            <v>40</v>
          </cell>
          <cell r="AK529">
            <v>54</v>
          </cell>
          <cell r="AL529">
            <v>30</v>
          </cell>
          <cell r="AM529">
            <v>84</v>
          </cell>
          <cell r="AN529">
            <v>5</v>
          </cell>
          <cell r="AO529">
            <v>8</v>
          </cell>
          <cell r="AP529">
            <v>40</v>
          </cell>
          <cell r="AQ529">
            <v>53</v>
          </cell>
          <cell r="AR529">
            <v>29</v>
          </cell>
          <cell r="AS529">
            <v>82</v>
          </cell>
          <cell r="AT529">
            <v>7</v>
          </cell>
          <cell r="AU529">
            <v>8</v>
          </cell>
          <cell r="AV529">
            <v>40</v>
          </cell>
          <cell r="AW529">
            <v>55</v>
          </cell>
          <cell r="AX529">
            <v>27</v>
          </cell>
          <cell r="AY529">
            <v>82</v>
          </cell>
          <cell r="AZ529">
            <v>8</v>
          </cell>
          <cell r="BA529">
            <v>6</v>
          </cell>
          <cell r="BB529">
            <v>38</v>
          </cell>
          <cell r="BC529">
            <v>52</v>
          </cell>
          <cell r="BD529">
            <v>35</v>
          </cell>
          <cell r="BE529">
            <v>87</v>
          </cell>
          <cell r="BF529">
            <v>425</v>
          </cell>
          <cell r="BG529">
            <v>97</v>
          </cell>
          <cell r="BH529">
            <v>645</v>
          </cell>
          <cell r="BI529">
            <v>86</v>
          </cell>
          <cell r="BK529" t="str">
            <v>B</v>
          </cell>
          <cell r="BL529" t="str">
            <v>C</v>
          </cell>
          <cell r="BM529" t="str">
            <v>A+</v>
          </cell>
          <cell r="BN529" t="str">
            <v>B</v>
          </cell>
          <cell r="BO529" t="str">
            <v>B</v>
          </cell>
          <cell r="BP529" t="str">
            <v>A++</v>
          </cell>
          <cell r="BQ529" t="str">
            <v>A++</v>
          </cell>
          <cell r="BR529" t="str">
            <v>A++</v>
          </cell>
          <cell r="BS529" t="str">
            <v>A++</v>
          </cell>
          <cell r="BT529" t="str">
            <v>A++</v>
          </cell>
          <cell r="BU529" t="str">
            <v>A++</v>
          </cell>
          <cell r="BW529">
            <v>2</v>
          </cell>
          <cell r="BX529">
            <v>4</v>
          </cell>
          <cell r="BY529">
            <v>4</v>
          </cell>
          <cell r="BZ529">
            <v>2</v>
          </cell>
          <cell r="CA529">
            <v>2</v>
          </cell>
          <cell r="CB529">
            <v>1</v>
          </cell>
          <cell r="CC529">
            <v>1</v>
          </cell>
          <cell r="CD529">
            <v>1.5</v>
          </cell>
          <cell r="CE529">
            <v>1</v>
          </cell>
          <cell r="CF529">
            <v>1.5</v>
          </cell>
          <cell r="CG529">
            <v>0.5</v>
          </cell>
          <cell r="CH529">
            <v>20.5</v>
          </cell>
          <cell r="CI529">
            <v>0</v>
          </cell>
          <cell r="CJ529" t="str">
            <v>Pass</v>
          </cell>
          <cell r="CK529">
            <v>8.39</v>
          </cell>
        </row>
        <row r="530">
          <cell r="B530" t="str">
            <v>PIET23CI060</v>
          </cell>
          <cell r="C530" t="str">
            <v>YUVRAJ SINGH</v>
          </cell>
          <cell r="D530" t="str">
            <v>23EPTCY060</v>
          </cell>
          <cell r="E530" t="str">
            <v>H-60</v>
          </cell>
          <cell r="F530"/>
          <cell r="G530">
            <v>3</v>
          </cell>
          <cell r="H530">
            <v>7</v>
          </cell>
          <cell r="I530">
            <v>9</v>
          </cell>
          <cell r="J530">
            <v>19</v>
          </cell>
          <cell r="K530">
            <v>3</v>
          </cell>
          <cell r="L530">
            <v>7</v>
          </cell>
          <cell r="M530">
            <v>9</v>
          </cell>
          <cell r="N530">
            <v>19</v>
          </cell>
          <cell r="O530">
            <v>7</v>
          </cell>
          <cell r="P530">
            <v>10</v>
          </cell>
          <cell r="Q530">
            <v>10</v>
          </cell>
          <cell r="R530">
            <v>27</v>
          </cell>
          <cell r="S530">
            <v>3</v>
          </cell>
          <cell r="T530">
            <v>7</v>
          </cell>
          <cell r="U530">
            <v>10</v>
          </cell>
          <cell r="V530">
            <v>20</v>
          </cell>
          <cell r="W530">
            <v>2</v>
          </cell>
          <cell r="X530">
            <v>7</v>
          </cell>
          <cell r="Y530">
            <v>10</v>
          </cell>
          <cell r="Z530">
            <v>19</v>
          </cell>
          <cell r="AA530">
            <v>104</v>
          </cell>
          <cell r="AB530">
            <v>9</v>
          </cell>
          <cell r="AC530">
            <v>8</v>
          </cell>
          <cell r="AD530">
            <v>35</v>
          </cell>
          <cell r="AE530">
            <v>52</v>
          </cell>
          <cell r="AF530">
            <v>35</v>
          </cell>
          <cell r="AG530">
            <v>87</v>
          </cell>
          <cell r="AH530">
            <v>7</v>
          </cell>
          <cell r="AI530">
            <v>5</v>
          </cell>
          <cell r="AJ530">
            <v>40</v>
          </cell>
          <cell r="AK530">
            <v>52</v>
          </cell>
          <cell r="AL530">
            <v>27</v>
          </cell>
          <cell r="AM530">
            <v>79</v>
          </cell>
          <cell r="AN530">
            <v>8</v>
          </cell>
          <cell r="AO530">
            <v>7</v>
          </cell>
          <cell r="AP530">
            <v>34</v>
          </cell>
          <cell r="AQ530">
            <v>49</v>
          </cell>
          <cell r="AR530">
            <v>23</v>
          </cell>
          <cell r="AS530">
            <v>72</v>
          </cell>
          <cell r="AT530">
            <v>6</v>
          </cell>
          <cell r="AU530">
            <v>7</v>
          </cell>
          <cell r="AV530">
            <v>39</v>
          </cell>
          <cell r="AW530">
            <v>52</v>
          </cell>
          <cell r="AX530">
            <v>27</v>
          </cell>
          <cell r="AY530">
            <v>79</v>
          </cell>
          <cell r="AZ530">
            <v>7</v>
          </cell>
          <cell r="BA530">
            <v>6</v>
          </cell>
          <cell r="BB530">
            <v>38</v>
          </cell>
          <cell r="BC530">
            <v>51</v>
          </cell>
          <cell r="BD530">
            <v>27</v>
          </cell>
          <cell r="BE530">
            <v>78</v>
          </cell>
          <cell r="BF530">
            <v>395</v>
          </cell>
          <cell r="BG530">
            <v>53</v>
          </cell>
          <cell r="BH530">
            <v>552</v>
          </cell>
          <cell r="BI530">
            <v>73.599999999999994</v>
          </cell>
          <cell r="BK530" t="str">
            <v>C</v>
          </cell>
          <cell r="BL530" t="str">
            <v>E</v>
          </cell>
          <cell r="BM530" t="str">
            <v>E+</v>
          </cell>
          <cell r="BN530" t="str">
            <v>E</v>
          </cell>
          <cell r="BO530" t="str">
            <v>D+</v>
          </cell>
          <cell r="BP530" t="str">
            <v>A+</v>
          </cell>
          <cell r="BQ530" t="str">
            <v>A++</v>
          </cell>
          <cell r="BR530" t="str">
            <v>A</v>
          </cell>
          <cell r="BS530" t="str">
            <v>A+</v>
          </cell>
          <cell r="BT530" t="str">
            <v>A+</v>
          </cell>
          <cell r="BU530" t="str">
            <v>D+</v>
          </cell>
          <cell r="BW530">
            <v>2</v>
          </cell>
          <cell r="BX530">
            <v>4</v>
          </cell>
          <cell r="BY530">
            <v>4</v>
          </cell>
          <cell r="BZ530">
            <v>2</v>
          </cell>
          <cell r="CA530">
            <v>2</v>
          </cell>
          <cell r="CB530">
            <v>1</v>
          </cell>
          <cell r="CC530">
            <v>1</v>
          </cell>
          <cell r="CD530">
            <v>1.5</v>
          </cell>
          <cell r="CE530">
            <v>1</v>
          </cell>
          <cell r="CF530">
            <v>1.5</v>
          </cell>
          <cell r="CG530">
            <v>0.5</v>
          </cell>
          <cell r="CH530">
            <v>20.5</v>
          </cell>
          <cell r="CI530">
            <v>0</v>
          </cell>
          <cell r="CJ530" t="str">
            <v>Pass</v>
          </cell>
          <cell r="CK530">
            <v>6.16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(R)"/>
      <sheetName val="AI&amp;DS"/>
      <sheetName val="CS(AI)"/>
      <sheetName val="CS(DS)"/>
      <sheetName val="CS(IOT)"/>
      <sheetName val="Consolidated"/>
      <sheetName val="Subjectwise"/>
      <sheetName val="Toppers"/>
    </sheetNames>
    <sheetDataSet>
      <sheetData sheetId="0">
        <row r="8">
          <cell r="B8" t="str">
            <v>PIET23CS001</v>
          </cell>
          <cell r="C8" t="str">
            <v>AADHAR GAUTAM</v>
          </cell>
          <cell r="D8" t="str">
            <v>23EPTCS001</v>
          </cell>
          <cell r="E8" t="str">
            <v>A-01</v>
          </cell>
          <cell r="F8"/>
          <cell r="G8">
            <v>5</v>
          </cell>
          <cell r="H8">
            <v>5</v>
          </cell>
          <cell r="I8">
            <v>7</v>
          </cell>
          <cell r="J8">
            <v>17</v>
          </cell>
          <cell r="K8">
            <v>8</v>
          </cell>
          <cell r="L8">
            <v>10</v>
          </cell>
          <cell r="M8">
            <v>10</v>
          </cell>
          <cell r="N8">
            <v>28</v>
          </cell>
          <cell r="O8">
            <v>1</v>
          </cell>
          <cell r="P8">
            <v>5</v>
          </cell>
          <cell r="Q8">
            <v>10</v>
          </cell>
          <cell r="R8">
            <v>16</v>
          </cell>
          <cell r="S8">
            <v>1</v>
          </cell>
          <cell r="T8">
            <v>9</v>
          </cell>
          <cell r="U8">
            <v>10</v>
          </cell>
          <cell r="V8">
            <v>20</v>
          </cell>
          <cell r="W8">
            <v>3</v>
          </cell>
          <cell r="X8">
            <v>5</v>
          </cell>
          <cell r="Y8">
            <v>10</v>
          </cell>
          <cell r="Z8">
            <v>18</v>
          </cell>
          <cell r="AA8">
            <v>7</v>
          </cell>
          <cell r="AB8">
            <v>8</v>
          </cell>
          <cell r="AC8">
            <v>5</v>
          </cell>
          <cell r="AD8">
            <v>20</v>
          </cell>
          <cell r="AE8">
            <v>119</v>
          </cell>
          <cell r="AF8">
            <v>7</v>
          </cell>
          <cell r="AG8">
            <v>6</v>
          </cell>
          <cell r="AH8">
            <v>34</v>
          </cell>
          <cell r="AI8">
            <v>47</v>
          </cell>
          <cell r="AJ8">
            <v>24</v>
          </cell>
          <cell r="AK8">
            <v>71</v>
          </cell>
          <cell r="AL8">
            <v>9</v>
          </cell>
          <cell r="AM8">
            <v>10</v>
          </cell>
          <cell r="AN8">
            <v>40</v>
          </cell>
          <cell r="AO8">
            <v>59</v>
          </cell>
          <cell r="AP8">
            <v>22</v>
          </cell>
          <cell r="AQ8">
            <v>81</v>
          </cell>
          <cell r="AR8">
            <v>8</v>
          </cell>
          <cell r="AS8">
            <v>8</v>
          </cell>
          <cell r="AT8">
            <v>36</v>
          </cell>
          <cell r="AU8">
            <v>52</v>
          </cell>
          <cell r="AV8">
            <v>30</v>
          </cell>
          <cell r="AW8">
            <v>82</v>
          </cell>
          <cell r="AX8">
            <v>7</v>
          </cell>
          <cell r="AY8">
            <v>8</v>
          </cell>
          <cell r="AZ8">
            <v>37</v>
          </cell>
          <cell r="BA8">
            <v>52</v>
          </cell>
          <cell r="BB8">
            <v>29</v>
          </cell>
          <cell r="BC8">
            <v>81</v>
          </cell>
          <cell r="BD8">
            <v>59</v>
          </cell>
          <cell r="BE8">
            <v>26</v>
          </cell>
          <cell r="BF8">
            <v>85</v>
          </cell>
          <cell r="BG8">
            <v>400</v>
          </cell>
          <cell r="BH8">
            <v>81</v>
          </cell>
          <cell r="BI8">
            <v>600</v>
          </cell>
          <cell r="BJ8">
            <v>76.923076923076934</v>
          </cell>
          <cell r="BK8"/>
          <cell r="BL8"/>
          <cell r="BM8"/>
          <cell r="BN8">
            <v>89</v>
          </cell>
          <cell r="BO8">
            <v>30</v>
          </cell>
          <cell r="BR8" t="str">
            <v>A++</v>
          </cell>
          <cell r="BS8" t="str">
            <v>E+</v>
          </cell>
          <cell r="BT8" t="str">
            <v>E+</v>
          </cell>
          <cell r="BU8" t="str">
            <v>B+</v>
          </cell>
          <cell r="BV8" t="str">
            <v>D</v>
          </cell>
          <cell r="BW8" t="str">
            <v>A++</v>
          </cell>
          <cell r="BX8" t="str">
            <v>B+</v>
          </cell>
          <cell r="BY8" t="str">
            <v>A++</v>
          </cell>
          <cell r="BZ8" t="str">
            <v>A++</v>
          </cell>
          <cell r="CA8" t="str">
            <v>A++</v>
          </cell>
          <cell r="CB8" t="str">
            <v>A++</v>
          </cell>
          <cell r="CC8" t="str">
            <v>A++</v>
          </cell>
          <cell r="CE8">
            <v>2</v>
          </cell>
          <cell r="CF8">
            <v>3</v>
          </cell>
          <cell r="CG8">
            <v>3</v>
          </cell>
          <cell r="CH8">
            <v>3</v>
          </cell>
          <cell r="CI8">
            <v>3</v>
          </cell>
          <cell r="CJ8">
            <v>3</v>
          </cell>
          <cell r="CK8">
            <v>1.5</v>
          </cell>
          <cell r="CL8">
            <v>1.5</v>
          </cell>
          <cell r="CM8">
            <v>1.5</v>
          </cell>
          <cell r="CN8">
            <v>1.5</v>
          </cell>
          <cell r="CO8">
            <v>1</v>
          </cell>
          <cell r="CP8">
            <v>0.5</v>
          </cell>
          <cell r="CQ8">
            <v>0</v>
          </cell>
          <cell r="CR8" t="str">
            <v>Pass</v>
          </cell>
          <cell r="CS8">
            <v>7.86</v>
          </cell>
        </row>
        <row r="9">
          <cell r="B9" t="str">
            <v>PIET23CS002</v>
          </cell>
          <cell r="C9" t="str">
            <v>AADITYA GAUTAM</v>
          </cell>
          <cell r="D9" t="str">
            <v>23EPTCS002</v>
          </cell>
          <cell r="E9" t="str">
            <v>A-02</v>
          </cell>
          <cell r="F9"/>
          <cell r="G9">
            <v>8</v>
          </cell>
          <cell r="H9">
            <v>7</v>
          </cell>
          <cell r="I9">
            <v>7</v>
          </cell>
          <cell r="J9">
            <v>22</v>
          </cell>
          <cell r="K9">
            <v>7</v>
          </cell>
          <cell r="L9">
            <v>10</v>
          </cell>
          <cell r="M9">
            <v>10</v>
          </cell>
          <cell r="N9">
            <v>27</v>
          </cell>
          <cell r="O9">
            <v>4</v>
          </cell>
          <cell r="P9">
            <v>8</v>
          </cell>
          <cell r="Q9">
            <v>10</v>
          </cell>
          <cell r="R9">
            <v>22</v>
          </cell>
          <cell r="S9">
            <v>2</v>
          </cell>
          <cell r="T9">
            <v>7</v>
          </cell>
          <cell r="U9">
            <v>10</v>
          </cell>
          <cell r="V9">
            <v>19</v>
          </cell>
          <cell r="W9">
            <v>2</v>
          </cell>
          <cell r="X9">
            <v>6</v>
          </cell>
          <cell r="Y9">
            <v>10</v>
          </cell>
          <cell r="Z9">
            <v>18</v>
          </cell>
          <cell r="AA9">
            <v>5</v>
          </cell>
          <cell r="AB9">
            <v>7</v>
          </cell>
          <cell r="AC9">
            <v>10</v>
          </cell>
          <cell r="AD9">
            <v>22</v>
          </cell>
          <cell r="AE9">
            <v>130</v>
          </cell>
          <cell r="AF9">
            <v>3</v>
          </cell>
          <cell r="AG9">
            <v>10</v>
          </cell>
          <cell r="AH9">
            <v>39</v>
          </cell>
          <cell r="AI9">
            <v>52</v>
          </cell>
          <cell r="AJ9">
            <v>27</v>
          </cell>
          <cell r="AK9">
            <v>79</v>
          </cell>
          <cell r="AL9">
            <v>7</v>
          </cell>
          <cell r="AM9">
            <v>7</v>
          </cell>
          <cell r="AN9">
            <v>40</v>
          </cell>
          <cell r="AO9">
            <v>54</v>
          </cell>
          <cell r="AP9">
            <v>18</v>
          </cell>
          <cell r="AQ9">
            <v>72</v>
          </cell>
          <cell r="AR9">
            <v>7</v>
          </cell>
          <cell r="AS9">
            <v>7</v>
          </cell>
          <cell r="AT9">
            <v>37</v>
          </cell>
          <cell r="AU9">
            <v>51</v>
          </cell>
          <cell r="AV9">
            <v>28</v>
          </cell>
          <cell r="AW9">
            <v>79</v>
          </cell>
          <cell r="AX9">
            <v>6</v>
          </cell>
          <cell r="AY9">
            <v>7</v>
          </cell>
          <cell r="AZ9">
            <v>38</v>
          </cell>
          <cell r="BA9">
            <v>51</v>
          </cell>
          <cell r="BB9">
            <v>30</v>
          </cell>
          <cell r="BC9">
            <v>81</v>
          </cell>
          <cell r="BD9">
            <v>60</v>
          </cell>
          <cell r="BE9">
            <v>24</v>
          </cell>
          <cell r="BF9">
            <v>84</v>
          </cell>
          <cell r="BG9">
            <v>395</v>
          </cell>
          <cell r="BH9">
            <v>85</v>
          </cell>
          <cell r="BI9">
            <v>610</v>
          </cell>
          <cell r="BJ9">
            <v>78.205128205128204</v>
          </cell>
          <cell r="BK9"/>
          <cell r="BL9"/>
          <cell r="BM9"/>
          <cell r="BN9">
            <v>106</v>
          </cell>
          <cell r="BO9">
            <v>24</v>
          </cell>
          <cell r="BR9" t="str">
            <v>B+</v>
          </cell>
          <cell r="BS9" t="str">
            <v>C+</v>
          </cell>
          <cell r="BT9" t="str">
            <v>A+</v>
          </cell>
          <cell r="BU9" t="str">
            <v>B+</v>
          </cell>
          <cell r="BV9" t="str">
            <v>D</v>
          </cell>
          <cell r="BW9" t="str">
            <v>C+</v>
          </cell>
          <cell r="BX9" t="str">
            <v>A+</v>
          </cell>
          <cell r="BY9" t="str">
            <v>A</v>
          </cell>
          <cell r="BZ9" t="str">
            <v>A+</v>
          </cell>
          <cell r="CA9" t="str">
            <v>A++</v>
          </cell>
          <cell r="CB9" t="str">
            <v>A++</v>
          </cell>
          <cell r="CC9" t="str">
            <v>A++</v>
          </cell>
          <cell r="CE9">
            <v>2</v>
          </cell>
          <cell r="CF9">
            <v>3</v>
          </cell>
          <cell r="CG9">
            <v>3</v>
          </cell>
          <cell r="CH9">
            <v>3</v>
          </cell>
          <cell r="CI9">
            <v>3</v>
          </cell>
          <cell r="CJ9">
            <v>3</v>
          </cell>
          <cell r="CK9">
            <v>1.5</v>
          </cell>
          <cell r="CL9">
            <v>1.5</v>
          </cell>
          <cell r="CM9">
            <v>1.5</v>
          </cell>
          <cell r="CN9">
            <v>1.5</v>
          </cell>
          <cell r="CO9">
            <v>1</v>
          </cell>
          <cell r="CP9">
            <v>0.5</v>
          </cell>
          <cell r="CQ9">
            <v>0</v>
          </cell>
          <cell r="CR9" t="str">
            <v>Pass</v>
          </cell>
          <cell r="CS9">
            <v>7.97</v>
          </cell>
        </row>
        <row r="10">
          <cell r="B10" t="str">
            <v>PIET23CS003</v>
          </cell>
          <cell r="C10" t="str">
            <v>AADITYA VINAYAK</v>
          </cell>
          <cell r="D10" t="str">
            <v>23EPTCS003</v>
          </cell>
          <cell r="E10" t="str">
            <v>A-03</v>
          </cell>
          <cell r="F10"/>
          <cell r="G10">
            <v>1</v>
          </cell>
          <cell r="H10">
            <v>7</v>
          </cell>
          <cell r="I10">
            <v>7</v>
          </cell>
          <cell r="J10">
            <v>15</v>
          </cell>
          <cell r="K10">
            <v>5</v>
          </cell>
          <cell r="L10">
            <v>7</v>
          </cell>
          <cell r="M10">
            <v>3</v>
          </cell>
          <cell r="N10">
            <v>15</v>
          </cell>
          <cell r="O10">
            <v>1</v>
          </cell>
          <cell r="P10">
            <v>5</v>
          </cell>
          <cell r="Q10">
            <v>6</v>
          </cell>
          <cell r="R10">
            <v>12</v>
          </cell>
          <cell r="S10">
            <v>5</v>
          </cell>
          <cell r="T10">
            <v>5</v>
          </cell>
          <cell r="U10">
            <v>10</v>
          </cell>
          <cell r="V10">
            <v>20</v>
          </cell>
          <cell r="W10">
            <v>9</v>
          </cell>
          <cell r="X10">
            <v>10</v>
          </cell>
          <cell r="Y10">
            <v>10</v>
          </cell>
          <cell r="Z10">
            <v>29</v>
          </cell>
          <cell r="AA10">
            <v>2</v>
          </cell>
          <cell r="AB10">
            <v>5</v>
          </cell>
          <cell r="AC10">
            <v>5</v>
          </cell>
          <cell r="AD10">
            <v>12</v>
          </cell>
          <cell r="AE10">
            <v>103</v>
          </cell>
          <cell r="AF10">
            <v>8</v>
          </cell>
          <cell r="AG10">
            <v>7</v>
          </cell>
          <cell r="AH10">
            <v>38</v>
          </cell>
          <cell r="AI10">
            <v>53</v>
          </cell>
          <cell r="AJ10">
            <v>40</v>
          </cell>
          <cell r="AK10">
            <v>93</v>
          </cell>
          <cell r="AL10">
            <v>10</v>
          </cell>
          <cell r="AM10">
            <v>10</v>
          </cell>
          <cell r="AN10">
            <v>39</v>
          </cell>
          <cell r="AO10">
            <v>59</v>
          </cell>
          <cell r="AP10">
            <v>39</v>
          </cell>
          <cell r="AQ10">
            <v>98</v>
          </cell>
          <cell r="AR10">
            <v>9</v>
          </cell>
          <cell r="AS10">
            <v>8</v>
          </cell>
          <cell r="AT10">
            <v>38</v>
          </cell>
          <cell r="AU10">
            <v>55</v>
          </cell>
          <cell r="AV10">
            <v>31</v>
          </cell>
          <cell r="AW10">
            <v>86</v>
          </cell>
          <cell r="AX10">
            <v>10</v>
          </cell>
          <cell r="AY10">
            <v>7</v>
          </cell>
          <cell r="AZ10">
            <v>34</v>
          </cell>
          <cell r="BA10">
            <v>51</v>
          </cell>
          <cell r="BB10">
            <v>30</v>
          </cell>
          <cell r="BC10">
            <v>81</v>
          </cell>
          <cell r="BD10">
            <v>53</v>
          </cell>
          <cell r="BE10">
            <v>31</v>
          </cell>
          <cell r="BF10">
            <v>84</v>
          </cell>
          <cell r="BG10">
            <v>442</v>
          </cell>
          <cell r="BH10">
            <v>79</v>
          </cell>
          <cell r="BI10">
            <v>624</v>
          </cell>
          <cell r="BJ10">
            <v>80</v>
          </cell>
          <cell r="BK10"/>
          <cell r="BL10"/>
          <cell r="BM10"/>
          <cell r="BN10">
            <v>68</v>
          </cell>
          <cell r="BO10">
            <v>35</v>
          </cell>
          <cell r="BR10" t="str">
            <v>D</v>
          </cell>
          <cell r="BS10" t="str">
            <v>D</v>
          </cell>
          <cell r="BT10" t="str">
            <v>C+</v>
          </cell>
          <cell r="BU10" t="str">
            <v>B</v>
          </cell>
          <cell r="BV10" t="str">
            <v>C+</v>
          </cell>
          <cell r="BW10" t="str">
            <v>D</v>
          </cell>
          <cell r="BX10" t="str">
            <v>A++</v>
          </cell>
          <cell r="BY10" t="str">
            <v>A++</v>
          </cell>
          <cell r="BZ10" t="str">
            <v>A++</v>
          </cell>
          <cell r="CA10" t="str">
            <v>A++</v>
          </cell>
          <cell r="CB10" t="str">
            <v>A++</v>
          </cell>
          <cell r="CC10" t="str">
            <v>A+</v>
          </cell>
          <cell r="CE10">
            <v>2</v>
          </cell>
          <cell r="CF10">
            <v>3</v>
          </cell>
          <cell r="CG10">
            <v>3</v>
          </cell>
          <cell r="CH10">
            <v>3</v>
          </cell>
          <cell r="CI10">
            <v>3</v>
          </cell>
          <cell r="CJ10">
            <v>3</v>
          </cell>
          <cell r="CK10">
            <v>1.5</v>
          </cell>
          <cell r="CL10">
            <v>1.5</v>
          </cell>
          <cell r="CM10">
            <v>1.5</v>
          </cell>
          <cell r="CN10">
            <v>1.5</v>
          </cell>
          <cell r="CO10">
            <v>1</v>
          </cell>
          <cell r="CP10">
            <v>0.5</v>
          </cell>
          <cell r="CQ10">
            <v>0</v>
          </cell>
          <cell r="CR10" t="str">
            <v>Pass</v>
          </cell>
          <cell r="CS10">
            <v>7.47</v>
          </cell>
        </row>
        <row r="11">
          <cell r="B11" t="str">
            <v>PIET23CS004</v>
          </cell>
          <cell r="C11" t="str">
            <v>AAGAM JAIN</v>
          </cell>
          <cell r="D11" t="str">
            <v>23EPTCS004</v>
          </cell>
          <cell r="E11" t="str">
            <v>A-04</v>
          </cell>
          <cell r="F11"/>
          <cell r="G11">
            <v>6</v>
          </cell>
          <cell r="H11">
            <v>10</v>
          </cell>
          <cell r="I11">
            <v>10</v>
          </cell>
          <cell r="J11">
            <v>26</v>
          </cell>
          <cell r="K11">
            <v>8</v>
          </cell>
          <cell r="L11">
            <v>10</v>
          </cell>
          <cell r="M11">
            <v>10</v>
          </cell>
          <cell r="N11">
            <v>28</v>
          </cell>
          <cell r="O11">
            <v>5</v>
          </cell>
          <cell r="P11">
            <v>10</v>
          </cell>
          <cell r="Q11">
            <v>10</v>
          </cell>
          <cell r="R11">
            <v>25</v>
          </cell>
          <cell r="S11">
            <v>10</v>
          </cell>
          <cell r="T11">
            <v>10</v>
          </cell>
          <cell r="U11">
            <v>10</v>
          </cell>
          <cell r="V11">
            <v>30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>
            <v>6</v>
          </cell>
          <cell r="AB11">
            <v>9</v>
          </cell>
          <cell r="AC11">
            <v>10</v>
          </cell>
          <cell r="AD11">
            <v>25</v>
          </cell>
          <cell r="AE11">
            <v>162</v>
          </cell>
          <cell r="AF11">
            <v>10</v>
          </cell>
          <cell r="AG11">
            <v>8</v>
          </cell>
          <cell r="AH11">
            <v>40</v>
          </cell>
          <cell r="AI11">
            <v>58</v>
          </cell>
          <cell r="AJ11">
            <v>40</v>
          </cell>
          <cell r="AK11">
            <v>98</v>
          </cell>
          <cell r="AL11">
            <v>10</v>
          </cell>
          <cell r="AM11">
            <v>10</v>
          </cell>
          <cell r="AN11">
            <v>38</v>
          </cell>
          <cell r="AO11">
            <v>58</v>
          </cell>
          <cell r="AP11">
            <v>36</v>
          </cell>
          <cell r="AQ11">
            <v>94</v>
          </cell>
          <cell r="AR11">
            <v>9</v>
          </cell>
          <cell r="AS11">
            <v>9</v>
          </cell>
          <cell r="AT11">
            <v>40</v>
          </cell>
          <cell r="AU11">
            <v>58</v>
          </cell>
          <cell r="AV11">
            <v>34</v>
          </cell>
          <cell r="AW11">
            <v>92</v>
          </cell>
          <cell r="AX11">
            <v>9</v>
          </cell>
          <cell r="AY11">
            <v>8</v>
          </cell>
          <cell r="AZ11">
            <v>36</v>
          </cell>
          <cell r="BA11">
            <v>53</v>
          </cell>
          <cell r="BB11">
            <v>31</v>
          </cell>
          <cell r="BC11">
            <v>84</v>
          </cell>
          <cell r="BD11">
            <v>60</v>
          </cell>
          <cell r="BE11">
            <v>28</v>
          </cell>
          <cell r="BF11">
            <v>88</v>
          </cell>
          <cell r="BG11">
            <v>456</v>
          </cell>
          <cell r="BH11">
            <v>100</v>
          </cell>
          <cell r="BI11">
            <v>718</v>
          </cell>
          <cell r="BJ11">
            <v>92.051282051282044</v>
          </cell>
          <cell r="BK11"/>
          <cell r="BL11"/>
          <cell r="BM11"/>
          <cell r="BN11">
            <v>148</v>
          </cell>
          <cell r="BO11">
            <v>14</v>
          </cell>
          <cell r="BR11" t="str">
            <v>B+</v>
          </cell>
          <cell r="BS11" t="str">
            <v>A++</v>
          </cell>
          <cell r="BT11" t="str">
            <v>A++</v>
          </cell>
          <cell r="BU11" t="str">
            <v>B+</v>
          </cell>
          <cell r="BV11" t="str">
            <v>C+</v>
          </cell>
          <cell r="BW11" t="str">
            <v>B+</v>
          </cell>
          <cell r="BX11" t="str">
            <v>A++</v>
          </cell>
          <cell r="BY11" t="str">
            <v>A++</v>
          </cell>
          <cell r="BZ11" t="str">
            <v>A++</v>
          </cell>
          <cell r="CA11" t="str">
            <v>A++</v>
          </cell>
          <cell r="CB11" t="str">
            <v>A++</v>
          </cell>
          <cell r="CC11" t="str">
            <v>A++</v>
          </cell>
          <cell r="CE11">
            <v>2</v>
          </cell>
          <cell r="CF11">
            <v>3</v>
          </cell>
          <cell r="CG11">
            <v>3</v>
          </cell>
          <cell r="CH11">
            <v>3</v>
          </cell>
          <cell r="CI11">
            <v>3</v>
          </cell>
          <cell r="CJ11">
            <v>3</v>
          </cell>
          <cell r="CK11">
            <v>1.5</v>
          </cell>
          <cell r="CL11">
            <v>1.5</v>
          </cell>
          <cell r="CM11">
            <v>1.5</v>
          </cell>
          <cell r="CN11">
            <v>1.5</v>
          </cell>
          <cell r="CO11">
            <v>1</v>
          </cell>
          <cell r="CP11">
            <v>0.5</v>
          </cell>
          <cell r="CQ11">
            <v>0</v>
          </cell>
          <cell r="CR11" t="str">
            <v>Pass</v>
          </cell>
          <cell r="CS11">
            <v>8.98</v>
          </cell>
        </row>
        <row r="12">
          <cell r="B12" t="str">
            <v>PIET23CS005</v>
          </cell>
          <cell r="C12" t="str">
            <v>AANYA GUPTA</v>
          </cell>
          <cell r="D12" t="str">
            <v>23EPTCS005</v>
          </cell>
          <cell r="E12" t="str">
            <v>A-05</v>
          </cell>
          <cell r="F12"/>
          <cell r="G12">
            <v>6</v>
          </cell>
          <cell r="H12">
            <v>9</v>
          </cell>
          <cell r="I12">
            <v>10</v>
          </cell>
          <cell r="J12">
            <v>25</v>
          </cell>
          <cell r="K12">
            <v>8</v>
          </cell>
          <cell r="L12">
            <v>10</v>
          </cell>
          <cell r="M12">
            <v>10</v>
          </cell>
          <cell r="N12">
            <v>28</v>
          </cell>
          <cell r="O12">
            <v>6</v>
          </cell>
          <cell r="P12">
            <v>10</v>
          </cell>
          <cell r="Q12">
            <v>10</v>
          </cell>
          <cell r="R12">
            <v>26</v>
          </cell>
          <cell r="S12">
            <v>9</v>
          </cell>
          <cell r="T12">
            <v>10</v>
          </cell>
          <cell r="U12">
            <v>10</v>
          </cell>
          <cell r="V12">
            <v>29</v>
          </cell>
          <cell r="W12">
            <v>9</v>
          </cell>
          <cell r="X12">
            <v>10</v>
          </cell>
          <cell r="Y12">
            <v>10</v>
          </cell>
          <cell r="Z12">
            <v>29</v>
          </cell>
          <cell r="AA12">
            <v>9</v>
          </cell>
          <cell r="AB12">
            <v>10</v>
          </cell>
          <cell r="AC12">
            <v>10</v>
          </cell>
          <cell r="AD12">
            <v>29</v>
          </cell>
          <cell r="AE12">
            <v>166</v>
          </cell>
          <cell r="AF12">
            <v>10</v>
          </cell>
          <cell r="AG12">
            <v>10</v>
          </cell>
          <cell r="AH12">
            <v>40</v>
          </cell>
          <cell r="AI12">
            <v>60</v>
          </cell>
          <cell r="AJ12">
            <v>39</v>
          </cell>
          <cell r="AK12">
            <v>99</v>
          </cell>
          <cell r="AL12">
            <v>10</v>
          </cell>
          <cell r="AM12">
            <v>10</v>
          </cell>
          <cell r="AN12">
            <v>40</v>
          </cell>
          <cell r="AO12">
            <v>60</v>
          </cell>
          <cell r="AP12">
            <v>39</v>
          </cell>
          <cell r="AQ12">
            <v>99</v>
          </cell>
          <cell r="AR12">
            <v>9</v>
          </cell>
          <cell r="AS12">
            <v>9</v>
          </cell>
          <cell r="AT12">
            <v>38</v>
          </cell>
          <cell r="AU12">
            <v>56</v>
          </cell>
          <cell r="AV12">
            <v>35</v>
          </cell>
          <cell r="AW12">
            <v>91</v>
          </cell>
          <cell r="AX12">
            <v>9</v>
          </cell>
          <cell r="AY12">
            <v>9</v>
          </cell>
          <cell r="AZ12">
            <v>39</v>
          </cell>
          <cell r="BA12">
            <v>57</v>
          </cell>
          <cell r="BB12">
            <v>34</v>
          </cell>
          <cell r="BC12">
            <v>91</v>
          </cell>
          <cell r="BD12">
            <v>60</v>
          </cell>
          <cell r="BE12">
            <v>36</v>
          </cell>
          <cell r="BF12">
            <v>96</v>
          </cell>
          <cell r="BG12">
            <v>476</v>
          </cell>
          <cell r="BH12">
            <v>100</v>
          </cell>
          <cell r="BI12">
            <v>742</v>
          </cell>
          <cell r="BJ12">
            <v>95.128205128205124</v>
          </cell>
          <cell r="BK12"/>
          <cell r="BL12"/>
          <cell r="BM12"/>
          <cell r="BN12">
            <v>154</v>
          </cell>
          <cell r="BO12">
            <v>12</v>
          </cell>
          <cell r="BR12" t="str">
            <v>A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</v>
          </cell>
          <cell r="BW12" t="str">
            <v>A+</v>
          </cell>
          <cell r="BX12" t="str">
            <v>A++</v>
          </cell>
          <cell r="BY12" t="str">
            <v>A++</v>
          </cell>
          <cell r="BZ12" t="str">
            <v>A++</v>
          </cell>
          <cell r="CA12" t="str">
            <v>A++</v>
          </cell>
          <cell r="CB12" t="str">
            <v>A++</v>
          </cell>
          <cell r="CC12" t="str">
            <v>A++</v>
          </cell>
          <cell r="CE12">
            <v>2</v>
          </cell>
          <cell r="CF12">
            <v>3</v>
          </cell>
          <cell r="CG12">
            <v>3</v>
          </cell>
          <cell r="CH12">
            <v>3</v>
          </cell>
          <cell r="CI12">
            <v>3</v>
          </cell>
          <cell r="CJ12">
            <v>3</v>
          </cell>
          <cell r="CK12">
            <v>1.5</v>
          </cell>
          <cell r="CL12">
            <v>1.5</v>
          </cell>
          <cell r="CM12">
            <v>1.5</v>
          </cell>
          <cell r="CN12">
            <v>1.5</v>
          </cell>
          <cell r="CO12">
            <v>1</v>
          </cell>
          <cell r="CP12">
            <v>0.5</v>
          </cell>
          <cell r="CQ12">
            <v>0</v>
          </cell>
          <cell r="CR12" t="str">
            <v>Pass</v>
          </cell>
          <cell r="CS12">
            <v>9.57</v>
          </cell>
        </row>
        <row r="13">
          <cell r="B13" t="str">
            <v>PIET23CS006</v>
          </cell>
          <cell r="C13" t="str">
            <v>ABHISHEK AGARWAL</v>
          </cell>
          <cell r="D13" t="str">
            <v>23EPTCS006</v>
          </cell>
          <cell r="E13" t="str">
            <v>A-06</v>
          </cell>
          <cell r="F13"/>
          <cell r="G13">
            <v>3</v>
          </cell>
          <cell r="H13">
            <v>8</v>
          </cell>
          <cell r="I13">
            <v>7</v>
          </cell>
          <cell r="J13">
            <v>18</v>
          </cell>
          <cell r="K13" t="str">
            <v>N</v>
          </cell>
          <cell r="L13">
            <v>10</v>
          </cell>
          <cell r="M13">
            <v>10</v>
          </cell>
          <cell r="N13">
            <v>20</v>
          </cell>
          <cell r="O13">
            <v>3</v>
          </cell>
          <cell r="P13">
            <v>8</v>
          </cell>
          <cell r="Q13">
            <v>10</v>
          </cell>
          <cell r="R13">
            <v>21</v>
          </cell>
          <cell r="S13">
            <v>3</v>
          </cell>
          <cell r="T13">
            <v>8</v>
          </cell>
          <cell r="U13">
            <v>10</v>
          </cell>
          <cell r="V13">
            <v>21</v>
          </cell>
          <cell r="W13" t="str">
            <v>N</v>
          </cell>
          <cell r="X13">
            <v>10</v>
          </cell>
          <cell r="Y13">
            <v>10</v>
          </cell>
          <cell r="Z13">
            <v>20</v>
          </cell>
          <cell r="AA13" t="str">
            <v>N</v>
          </cell>
          <cell r="AB13">
            <v>10</v>
          </cell>
          <cell r="AC13">
            <v>10</v>
          </cell>
          <cell r="AD13">
            <v>20</v>
          </cell>
          <cell r="AE13">
            <v>120</v>
          </cell>
          <cell r="AF13">
            <v>6</v>
          </cell>
          <cell r="AG13">
            <v>10</v>
          </cell>
          <cell r="AH13">
            <v>40</v>
          </cell>
          <cell r="AI13">
            <v>56</v>
          </cell>
          <cell r="AJ13">
            <v>23</v>
          </cell>
          <cell r="AK13">
            <v>79</v>
          </cell>
          <cell r="AL13">
            <v>6</v>
          </cell>
          <cell r="AM13">
            <v>8</v>
          </cell>
          <cell r="AN13">
            <v>39</v>
          </cell>
          <cell r="AO13">
            <v>53</v>
          </cell>
          <cell r="AP13">
            <v>36</v>
          </cell>
          <cell r="AQ13">
            <v>89</v>
          </cell>
          <cell r="AR13">
            <v>9</v>
          </cell>
          <cell r="AS13">
            <v>8</v>
          </cell>
          <cell r="AT13">
            <v>35</v>
          </cell>
          <cell r="AU13">
            <v>52</v>
          </cell>
          <cell r="AV13">
            <v>31</v>
          </cell>
          <cell r="AW13">
            <v>83</v>
          </cell>
          <cell r="AX13">
            <v>8</v>
          </cell>
          <cell r="AY13">
            <v>8</v>
          </cell>
          <cell r="AZ13">
            <v>37</v>
          </cell>
          <cell r="BA13">
            <v>53</v>
          </cell>
          <cell r="BB13">
            <v>31</v>
          </cell>
          <cell r="BC13">
            <v>84</v>
          </cell>
          <cell r="BD13">
            <v>58</v>
          </cell>
          <cell r="BE13">
            <v>30</v>
          </cell>
          <cell r="BF13">
            <v>88</v>
          </cell>
          <cell r="BG13">
            <v>423</v>
          </cell>
          <cell r="BH13">
            <v>85</v>
          </cell>
          <cell r="BI13">
            <v>628</v>
          </cell>
          <cell r="BJ13">
            <v>80.512820512820511</v>
          </cell>
          <cell r="BK13"/>
          <cell r="BL13"/>
          <cell r="BM13"/>
          <cell r="BN13">
            <v>91</v>
          </cell>
          <cell r="BO13">
            <v>29</v>
          </cell>
          <cell r="BR13" t="str">
            <v>C+</v>
          </cell>
          <cell r="BS13" t="str">
            <v>A</v>
          </cell>
          <cell r="BT13" t="str">
            <v>A+</v>
          </cell>
          <cell r="BU13" t="str">
            <v>B+</v>
          </cell>
          <cell r="BV13" t="str">
            <v>A</v>
          </cell>
          <cell r="BW13" t="str">
            <v>B+</v>
          </cell>
          <cell r="BX13" t="str">
            <v>A+</v>
          </cell>
          <cell r="BY13" t="str">
            <v>A++</v>
          </cell>
          <cell r="BZ13" t="str">
            <v>A++</v>
          </cell>
          <cell r="CA13" t="str">
            <v>A++</v>
          </cell>
          <cell r="CB13" t="str">
            <v>A++</v>
          </cell>
          <cell r="CC13" t="str">
            <v>A++</v>
          </cell>
          <cell r="CE13">
            <v>2</v>
          </cell>
          <cell r="CF13">
            <v>3</v>
          </cell>
          <cell r="CG13">
            <v>3</v>
          </cell>
          <cell r="CH13">
            <v>3</v>
          </cell>
          <cell r="CI13">
            <v>3</v>
          </cell>
          <cell r="CJ13">
            <v>3</v>
          </cell>
          <cell r="CK13">
            <v>1.5</v>
          </cell>
          <cell r="CL13">
            <v>1.5</v>
          </cell>
          <cell r="CM13">
            <v>1.5</v>
          </cell>
          <cell r="CN13">
            <v>1.5</v>
          </cell>
          <cell r="CO13">
            <v>1</v>
          </cell>
          <cell r="CP13">
            <v>0.5</v>
          </cell>
          <cell r="CQ13">
            <v>0</v>
          </cell>
          <cell r="CR13" t="str">
            <v>Pass</v>
          </cell>
          <cell r="CS13">
            <v>8.7100000000000009</v>
          </cell>
        </row>
        <row r="14">
          <cell r="B14" t="str">
            <v>PIET23CS007</v>
          </cell>
          <cell r="C14" t="str">
            <v>ADITYA KUMAR</v>
          </cell>
          <cell r="D14" t="str">
            <v>23EPTCS007</v>
          </cell>
          <cell r="E14" t="str">
            <v>A-07</v>
          </cell>
          <cell r="F14"/>
          <cell r="G14">
            <v>3</v>
          </cell>
          <cell r="H14">
            <v>7</v>
          </cell>
          <cell r="I14">
            <v>10</v>
          </cell>
          <cell r="J14">
            <v>20</v>
          </cell>
          <cell r="K14">
            <v>5</v>
          </cell>
          <cell r="L14">
            <v>10</v>
          </cell>
          <cell r="M14">
            <v>10</v>
          </cell>
          <cell r="N14">
            <v>25</v>
          </cell>
          <cell r="O14">
            <v>1</v>
          </cell>
          <cell r="P14">
            <v>7</v>
          </cell>
          <cell r="Q14">
            <v>10</v>
          </cell>
          <cell r="R14">
            <v>18</v>
          </cell>
          <cell r="S14">
            <v>2</v>
          </cell>
          <cell r="T14">
            <v>8</v>
          </cell>
          <cell r="U14">
            <v>10</v>
          </cell>
          <cell r="V14">
            <v>20</v>
          </cell>
          <cell r="W14">
            <v>2</v>
          </cell>
          <cell r="X14">
            <v>5</v>
          </cell>
          <cell r="Y14">
            <v>10</v>
          </cell>
          <cell r="Z14">
            <v>17</v>
          </cell>
          <cell r="AA14">
            <v>3</v>
          </cell>
          <cell r="AB14">
            <v>8</v>
          </cell>
          <cell r="AC14">
            <v>10</v>
          </cell>
          <cell r="AD14">
            <v>21</v>
          </cell>
          <cell r="AE14">
            <v>121</v>
          </cell>
          <cell r="AF14">
            <v>3</v>
          </cell>
          <cell r="AG14">
            <v>8</v>
          </cell>
          <cell r="AH14">
            <v>40</v>
          </cell>
          <cell r="AI14">
            <v>51</v>
          </cell>
          <cell r="AJ14">
            <v>24</v>
          </cell>
          <cell r="AK14">
            <v>75</v>
          </cell>
          <cell r="AL14">
            <v>6</v>
          </cell>
          <cell r="AM14">
            <v>6</v>
          </cell>
          <cell r="AN14">
            <v>39</v>
          </cell>
          <cell r="AO14">
            <v>51</v>
          </cell>
          <cell r="AP14">
            <v>35</v>
          </cell>
          <cell r="AQ14">
            <v>86</v>
          </cell>
          <cell r="AR14">
            <v>8</v>
          </cell>
          <cell r="AS14">
            <v>8</v>
          </cell>
          <cell r="AT14">
            <v>38</v>
          </cell>
          <cell r="AU14">
            <v>54</v>
          </cell>
          <cell r="AV14">
            <v>31</v>
          </cell>
          <cell r="AW14">
            <v>85</v>
          </cell>
          <cell r="AX14">
            <v>9</v>
          </cell>
          <cell r="AY14">
            <v>7</v>
          </cell>
          <cell r="AZ14">
            <v>38</v>
          </cell>
          <cell r="BA14">
            <v>54</v>
          </cell>
          <cell r="BB14">
            <v>29</v>
          </cell>
          <cell r="BC14">
            <v>83</v>
          </cell>
          <cell r="BD14">
            <v>56</v>
          </cell>
          <cell r="BE14">
            <v>34</v>
          </cell>
          <cell r="BF14">
            <v>90</v>
          </cell>
          <cell r="BG14">
            <v>419</v>
          </cell>
          <cell r="BH14">
            <v>87</v>
          </cell>
          <cell r="BI14">
            <v>627</v>
          </cell>
          <cell r="BJ14">
            <v>80.384615384615387</v>
          </cell>
          <cell r="BK14"/>
          <cell r="BL14"/>
          <cell r="BM14"/>
          <cell r="BN14">
            <v>98</v>
          </cell>
          <cell r="BO14">
            <v>23</v>
          </cell>
          <cell r="BR14" t="str">
            <v>C+</v>
          </cell>
          <cell r="BS14" t="str">
            <v>D+</v>
          </cell>
          <cell r="BT14" t="str">
            <v>B+</v>
          </cell>
          <cell r="BU14" t="str">
            <v>B</v>
          </cell>
          <cell r="BV14" t="str">
            <v>C+</v>
          </cell>
          <cell r="BW14" t="str">
            <v>B+</v>
          </cell>
          <cell r="BX14" t="str">
            <v>A</v>
          </cell>
          <cell r="BY14" t="str">
            <v>A++</v>
          </cell>
          <cell r="BZ14" t="str">
            <v>A++</v>
          </cell>
          <cell r="CA14" t="str">
            <v>A++</v>
          </cell>
          <cell r="CB14" t="str">
            <v>A++</v>
          </cell>
          <cell r="CC14" t="str">
            <v>A++</v>
          </cell>
          <cell r="CE14">
            <v>2</v>
          </cell>
          <cell r="CF14">
            <v>3</v>
          </cell>
          <cell r="CG14">
            <v>3</v>
          </cell>
          <cell r="CH14">
            <v>3</v>
          </cell>
          <cell r="CI14">
            <v>3</v>
          </cell>
          <cell r="CJ14">
            <v>3</v>
          </cell>
          <cell r="CK14">
            <v>1.5</v>
          </cell>
          <cell r="CL14">
            <v>1.5</v>
          </cell>
          <cell r="CM14">
            <v>1.5</v>
          </cell>
          <cell r="CN14">
            <v>1.5</v>
          </cell>
          <cell r="CO14">
            <v>1</v>
          </cell>
          <cell r="CP14">
            <v>0.5</v>
          </cell>
          <cell r="CQ14">
            <v>0</v>
          </cell>
          <cell r="CR14" t="str">
            <v>Pass</v>
          </cell>
          <cell r="CS14">
            <v>8.01</v>
          </cell>
        </row>
        <row r="15">
          <cell r="B15" t="str">
            <v>PIET23CS008</v>
          </cell>
          <cell r="C15" t="str">
            <v>ADITYA RAJ</v>
          </cell>
          <cell r="D15" t="str">
            <v>23EPTCS008</v>
          </cell>
          <cell r="E15" t="str">
            <v>A-08</v>
          </cell>
          <cell r="F15"/>
          <cell r="G15">
            <v>6</v>
          </cell>
          <cell r="H15">
            <v>8</v>
          </cell>
          <cell r="I15">
            <v>9</v>
          </cell>
          <cell r="J15">
            <v>23</v>
          </cell>
          <cell r="K15">
            <v>7</v>
          </cell>
          <cell r="L15">
            <v>9</v>
          </cell>
          <cell r="M15">
            <v>10</v>
          </cell>
          <cell r="N15">
            <v>26</v>
          </cell>
          <cell r="O15">
            <v>3</v>
          </cell>
          <cell r="P15">
            <v>8</v>
          </cell>
          <cell r="Q15">
            <v>10</v>
          </cell>
          <cell r="R15">
            <v>21</v>
          </cell>
          <cell r="S15">
            <v>5</v>
          </cell>
          <cell r="T15">
            <v>9</v>
          </cell>
          <cell r="U15">
            <v>10</v>
          </cell>
          <cell r="V15">
            <v>24</v>
          </cell>
          <cell r="W15">
            <v>6</v>
          </cell>
          <cell r="X15">
            <v>8</v>
          </cell>
          <cell r="Y15">
            <v>10</v>
          </cell>
          <cell r="Z15">
            <v>24</v>
          </cell>
          <cell r="AA15">
            <v>6</v>
          </cell>
          <cell r="AB15">
            <v>7</v>
          </cell>
          <cell r="AC15">
            <v>10</v>
          </cell>
          <cell r="AD15">
            <v>23</v>
          </cell>
          <cell r="AE15">
            <v>141</v>
          </cell>
          <cell r="AF15">
            <v>8</v>
          </cell>
          <cell r="AG15">
            <v>10</v>
          </cell>
          <cell r="AH15">
            <v>40</v>
          </cell>
          <cell r="AI15">
            <v>58</v>
          </cell>
          <cell r="AJ15">
            <v>30</v>
          </cell>
          <cell r="AK15">
            <v>88</v>
          </cell>
          <cell r="AL15">
            <v>8</v>
          </cell>
          <cell r="AM15">
            <v>7</v>
          </cell>
          <cell r="AN15">
            <v>39</v>
          </cell>
          <cell r="AO15">
            <v>54</v>
          </cell>
          <cell r="AP15">
            <v>29</v>
          </cell>
          <cell r="AQ15">
            <v>83</v>
          </cell>
          <cell r="AR15">
            <v>8</v>
          </cell>
          <cell r="AS15">
            <v>8</v>
          </cell>
          <cell r="AT15">
            <v>37</v>
          </cell>
          <cell r="AU15">
            <v>53</v>
          </cell>
          <cell r="AV15">
            <v>32</v>
          </cell>
          <cell r="AW15">
            <v>85</v>
          </cell>
          <cell r="AX15">
            <v>9</v>
          </cell>
          <cell r="AY15">
            <v>9</v>
          </cell>
          <cell r="AZ15">
            <v>37</v>
          </cell>
          <cell r="BA15">
            <v>55</v>
          </cell>
          <cell r="BB15">
            <v>33</v>
          </cell>
          <cell r="BC15">
            <v>88</v>
          </cell>
          <cell r="BD15">
            <v>60</v>
          </cell>
          <cell r="BE15">
            <v>37</v>
          </cell>
          <cell r="BF15">
            <v>97</v>
          </cell>
          <cell r="BG15">
            <v>441</v>
          </cell>
          <cell r="BH15">
            <v>72</v>
          </cell>
          <cell r="BI15">
            <v>654</v>
          </cell>
          <cell r="BJ15">
            <v>83.846153846153854</v>
          </cell>
          <cell r="BK15"/>
          <cell r="BL15"/>
          <cell r="BM15"/>
          <cell r="BN15">
            <v>111</v>
          </cell>
          <cell r="BO15">
            <v>30</v>
          </cell>
          <cell r="BR15" t="str">
            <v>B+</v>
          </cell>
          <cell r="BS15" t="str">
            <v>B+</v>
          </cell>
          <cell r="BT15" t="str">
            <v>B</v>
          </cell>
          <cell r="BU15" t="str">
            <v>B</v>
          </cell>
          <cell r="BV15" t="str">
            <v>B+</v>
          </cell>
          <cell r="BW15" t="str">
            <v>C+</v>
          </cell>
          <cell r="BX15" t="str">
            <v>A++</v>
          </cell>
          <cell r="BY15" t="str">
            <v>A++</v>
          </cell>
          <cell r="BZ15" t="str">
            <v>A++</v>
          </cell>
          <cell r="CA15" t="str">
            <v>A++</v>
          </cell>
          <cell r="CB15" t="str">
            <v>A++</v>
          </cell>
          <cell r="CC15" t="str">
            <v>A</v>
          </cell>
          <cell r="CE15">
            <v>2</v>
          </cell>
          <cell r="CF15">
            <v>3</v>
          </cell>
          <cell r="CG15">
            <v>3</v>
          </cell>
          <cell r="CH15">
            <v>3</v>
          </cell>
          <cell r="CI15">
            <v>3</v>
          </cell>
          <cell r="CJ15">
            <v>3</v>
          </cell>
          <cell r="CK15">
            <v>1.5</v>
          </cell>
          <cell r="CL15">
            <v>1.5</v>
          </cell>
          <cell r="CM15">
            <v>1.5</v>
          </cell>
          <cell r="CN15">
            <v>1.5</v>
          </cell>
          <cell r="CO15">
            <v>1</v>
          </cell>
          <cell r="CP15">
            <v>0.5</v>
          </cell>
          <cell r="CQ15">
            <v>0</v>
          </cell>
          <cell r="CR15" t="str">
            <v>Pass</v>
          </cell>
          <cell r="CS15">
            <v>8.34</v>
          </cell>
        </row>
        <row r="16">
          <cell r="B16" t="str">
            <v>PIET23CS009</v>
          </cell>
          <cell r="C16" t="str">
            <v>ADITYA SHARMA</v>
          </cell>
          <cell r="D16" t="str">
            <v>23EPTCS009</v>
          </cell>
          <cell r="E16" t="str">
            <v>A-09</v>
          </cell>
          <cell r="F16"/>
          <cell r="G16">
            <v>2</v>
          </cell>
          <cell r="H16">
            <v>5</v>
          </cell>
          <cell r="I16">
            <v>5</v>
          </cell>
          <cell r="J16">
            <v>12</v>
          </cell>
          <cell r="K16" t="str">
            <v>N</v>
          </cell>
          <cell r="L16">
            <v>7</v>
          </cell>
          <cell r="M16">
            <v>5</v>
          </cell>
          <cell r="N16">
            <v>12</v>
          </cell>
          <cell r="O16">
            <v>1</v>
          </cell>
          <cell r="P16" t="str">
            <v>N</v>
          </cell>
          <cell r="Q16">
            <v>6</v>
          </cell>
          <cell r="R16">
            <v>7</v>
          </cell>
          <cell r="S16">
            <v>2</v>
          </cell>
          <cell r="T16" t="str">
            <v>N</v>
          </cell>
          <cell r="U16">
            <v>4</v>
          </cell>
          <cell r="V16">
            <v>6</v>
          </cell>
          <cell r="W16">
            <v>1</v>
          </cell>
          <cell r="X16">
            <v>7</v>
          </cell>
          <cell r="Y16">
            <v>4</v>
          </cell>
          <cell r="Z16">
            <v>12</v>
          </cell>
          <cell r="AA16">
            <v>4</v>
          </cell>
          <cell r="AB16">
            <v>6</v>
          </cell>
          <cell r="AC16">
            <v>5</v>
          </cell>
          <cell r="AD16">
            <v>15</v>
          </cell>
          <cell r="AE16">
            <v>64</v>
          </cell>
          <cell r="AF16">
            <v>8</v>
          </cell>
          <cell r="AG16">
            <v>10</v>
          </cell>
          <cell r="AH16">
            <v>33</v>
          </cell>
          <cell r="AI16">
            <v>51</v>
          </cell>
          <cell r="AJ16">
            <v>19</v>
          </cell>
          <cell r="AK16">
            <v>70</v>
          </cell>
          <cell r="AL16">
            <v>6</v>
          </cell>
          <cell r="AM16">
            <v>6</v>
          </cell>
          <cell r="AN16">
            <v>38</v>
          </cell>
          <cell r="AO16">
            <v>50</v>
          </cell>
          <cell r="AP16">
            <v>36</v>
          </cell>
          <cell r="AQ16">
            <v>86</v>
          </cell>
          <cell r="AR16">
            <v>9</v>
          </cell>
          <cell r="AS16">
            <v>8</v>
          </cell>
          <cell r="AT16">
            <v>37</v>
          </cell>
          <cell r="AU16">
            <v>54</v>
          </cell>
          <cell r="AV16">
            <v>32</v>
          </cell>
          <cell r="AW16">
            <v>86</v>
          </cell>
          <cell r="AX16">
            <v>8</v>
          </cell>
          <cell r="AY16">
            <v>7</v>
          </cell>
          <cell r="AZ16">
            <v>35</v>
          </cell>
          <cell r="BA16">
            <v>50</v>
          </cell>
          <cell r="BB16">
            <v>28</v>
          </cell>
          <cell r="BC16">
            <v>78</v>
          </cell>
          <cell r="BD16">
            <v>33</v>
          </cell>
          <cell r="BE16">
            <v>32</v>
          </cell>
          <cell r="BF16">
            <v>65</v>
          </cell>
          <cell r="BG16">
            <v>385</v>
          </cell>
          <cell r="BH16">
            <v>62</v>
          </cell>
          <cell r="BI16">
            <v>511</v>
          </cell>
          <cell r="BJ16">
            <v>65.512820512820511</v>
          </cell>
          <cell r="BK16"/>
          <cell r="BL16"/>
          <cell r="BM16"/>
          <cell r="BN16">
            <v>29</v>
          </cell>
          <cell r="BO16">
            <v>35</v>
          </cell>
          <cell r="BR16" t="str">
            <v>E+</v>
          </cell>
          <cell r="BS16" t="str">
            <v>C+</v>
          </cell>
          <cell r="BT16" t="str">
            <v>D</v>
          </cell>
          <cell r="BU16" t="str">
            <v>D</v>
          </cell>
          <cell r="BV16" t="str">
            <v>B</v>
          </cell>
          <cell r="BW16" t="str">
            <v>C</v>
          </cell>
          <cell r="BX16" t="str">
            <v>B+</v>
          </cell>
          <cell r="BY16" t="str">
            <v>A++</v>
          </cell>
          <cell r="BZ16" t="str">
            <v>A++</v>
          </cell>
          <cell r="CA16" t="str">
            <v>A+</v>
          </cell>
          <cell r="CB16" t="str">
            <v>B</v>
          </cell>
          <cell r="CC16" t="str">
            <v>C+</v>
          </cell>
          <cell r="CE16">
            <v>2</v>
          </cell>
          <cell r="CF16">
            <v>3</v>
          </cell>
          <cell r="CG16">
            <v>3</v>
          </cell>
          <cell r="CH16">
            <v>3</v>
          </cell>
          <cell r="CI16">
            <v>3</v>
          </cell>
          <cell r="CJ16">
            <v>3</v>
          </cell>
          <cell r="CK16">
            <v>1.5</v>
          </cell>
          <cell r="CL16">
            <v>1.5</v>
          </cell>
          <cell r="CM16">
            <v>1.5</v>
          </cell>
          <cell r="CN16">
            <v>1.5</v>
          </cell>
          <cell r="CO16">
            <v>1</v>
          </cell>
          <cell r="CP16">
            <v>0.5</v>
          </cell>
          <cell r="CQ16">
            <v>0</v>
          </cell>
          <cell r="CR16" t="str">
            <v>Pass</v>
          </cell>
          <cell r="CS16">
            <v>7.04</v>
          </cell>
        </row>
        <row r="17">
          <cell r="B17" t="str">
            <v>PIET23CS010</v>
          </cell>
          <cell r="C17" t="str">
            <v>AJAY JANGID</v>
          </cell>
          <cell r="D17" t="str">
            <v>23EPTCS010</v>
          </cell>
          <cell r="E17" t="str">
            <v>A-10</v>
          </cell>
          <cell r="F17"/>
          <cell r="G17">
            <v>5</v>
          </cell>
          <cell r="H17">
            <v>6</v>
          </cell>
          <cell r="I17">
            <v>9</v>
          </cell>
          <cell r="J17">
            <v>20</v>
          </cell>
          <cell r="K17">
            <v>8</v>
          </cell>
          <cell r="L17">
            <v>10</v>
          </cell>
          <cell r="M17">
            <v>10</v>
          </cell>
          <cell r="N17">
            <v>28</v>
          </cell>
          <cell r="O17">
            <v>6</v>
          </cell>
          <cell r="P17">
            <v>9</v>
          </cell>
          <cell r="Q17">
            <v>10</v>
          </cell>
          <cell r="R17">
            <v>25</v>
          </cell>
          <cell r="S17">
            <v>5</v>
          </cell>
          <cell r="T17">
            <v>6</v>
          </cell>
          <cell r="U17">
            <v>10</v>
          </cell>
          <cell r="V17">
            <v>21</v>
          </cell>
          <cell r="W17">
            <v>4</v>
          </cell>
          <cell r="X17">
            <v>4</v>
          </cell>
          <cell r="Y17">
            <v>10</v>
          </cell>
          <cell r="Z17">
            <v>18</v>
          </cell>
          <cell r="AA17">
            <v>6</v>
          </cell>
          <cell r="AB17">
            <v>7</v>
          </cell>
          <cell r="AC17">
            <v>10</v>
          </cell>
          <cell r="AD17">
            <v>23</v>
          </cell>
          <cell r="AE17">
            <v>135</v>
          </cell>
          <cell r="AF17">
            <v>9</v>
          </cell>
          <cell r="AG17">
            <v>7</v>
          </cell>
          <cell r="AH17">
            <v>40</v>
          </cell>
          <cell r="AI17">
            <v>56</v>
          </cell>
          <cell r="AJ17">
            <v>40</v>
          </cell>
          <cell r="AK17">
            <v>96</v>
          </cell>
          <cell r="AL17">
            <v>5</v>
          </cell>
          <cell r="AM17">
            <v>6</v>
          </cell>
          <cell r="AN17">
            <v>38</v>
          </cell>
          <cell r="AO17">
            <v>49</v>
          </cell>
          <cell r="AP17">
            <v>32</v>
          </cell>
          <cell r="AQ17">
            <v>81</v>
          </cell>
          <cell r="AR17">
            <v>9</v>
          </cell>
          <cell r="AS17">
            <v>8</v>
          </cell>
          <cell r="AT17">
            <v>36</v>
          </cell>
          <cell r="AU17">
            <v>53</v>
          </cell>
          <cell r="AV17">
            <v>32</v>
          </cell>
          <cell r="AW17">
            <v>85</v>
          </cell>
          <cell r="AX17">
            <v>9</v>
          </cell>
          <cell r="AY17">
            <v>8</v>
          </cell>
          <cell r="AZ17">
            <v>36</v>
          </cell>
          <cell r="BA17">
            <v>53</v>
          </cell>
          <cell r="BB17">
            <v>30</v>
          </cell>
          <cell r="BC17">
            <v>83</v>
          </cell>
          <cell r="BD17">
            <v>59</v>
          </cell>
          <cell r="BE17">
            <v>27</v>
          </cell>
          <cell r="BF17">
            <v>86</v>
          </cell>
          <cell r="BG17">
            <v>431</v>
          </cell>
          <cell r="BH17">
            <v>75</v>
          </cell>
          <cell r="BI17">
            <v>641</v>
          </cell>
          <cell r="BJ17">
            <v>82.179487179487182</v>
          </cell>
          <cell r="BK17"/>
          <cell r="BL17"/>
          <cell r="BM17"/>
          <cell r="BN17">
            <v>108</v>
          </cell>
          <cell r="BO17">
            <v>27</v>
          </cell>
          <cell r="BR17" t="str">
            <v>C+</v>
          </cell>
          <cell r="BS17" t="str">
            <v>C</v>
          </cell>
          <cell r="BT17" t="str">
            <v>A+</v>
          </cell>
          <cell r="BU17" t="str">
            <v>C+</v>
          </cell>
          <cell r="BV17" t="str">
            <v>C</v>
          </cell>
          <cell r="BW17" t="str">
            <v>D+</v>
          </cell>
          <cell r="BX17" t="str">
            <v>A++</v>
          </cell>
          <cell r="BY17" t="str">
            <v>A++</v>
          </cell>
          <cell r="BZ17" t="str">
            <v>A++</v>
          </cell>
          <cell r="CA17" t="str">
            <v>A++</v>
          </cell>
          <cell r="CB17" t="str">
            <v>A++</v>
          </cell>
          <cell r="CC17" t="str">
            <v>A</v>
          </cell>
          <cell r="CE17">
            <v>2</v>
          </cell>
          <cell r="CF17">
            <v>3</v>
          </cell>
          <cell r="CG17">
            <v>3</v>
          </cell>
          <cell r="CH17">
            <v>3</v>
          </cell>
          <cell r="CI17">
            <v>3</v>
          </cell>
          <cell r="CJ17">
            <v>3</v>
          </cell>
          <cell r="CK17">
            <v>1.5</v>
          </cell>
          <cell r="CL17">
            <v>1.5</v>
          </cell>
          <cell r="CM17">
            <v>1.5</v>
          </cell>
          <cell r="CN17">
            <v>1.5</v>
          </cell>
          <cell r="CO17">
            <v>1</v>
          </cell>
          <cell r="CP17">
            <v>0.5</v>
          </cell>
          <cell r="CQ17">
            <v>0</v>
          </cell>
          <cell r="CR17" t="str">
            <v>Pass</v>
          </cell>
          <cell r="CS17">
            <v>7.89</v>
          </cell>
        </row>
        <row r="18">
          <cell r="B18" t="str">
            <v>PIET23CS011</v>
          </cell>
          <cell r="C18" t="str">
            <v>AKSHAK GUPTA</v>
          </cell>
          <cell r="D18" t="str">
            <v>23EPTCS011</v>
          </cell>
          <cell r="E18" t="str">
            <v>A-11</v>
          </cell>
          <cell r="F18"/>
          <cell r="G18">
            <v>1</v>
          </cell>
          <cell r="H18">
            <v>8</v>
          </cell>
          <cell r="I18">
            <v>3</v>
          </cell>
          <cell r="J18">
            <v>12</v>
          </cell>
          <cell r="K18">
            <v>7</v>
          </cell>
          <cell r="L18">
            <v>9</v>
          </cell>
          <cell r="M18">
            <v>3</v>
          </cell>
          <cell r="N18">
            <v>19</v>
          </cell>
          <cell r="O18">
            <v>1</v>
          </cell>
          <cell r="P18">
            <v>8</v>
          </cell>
          <cell r="Q18">
            <v>4</v>
          </cell>
          <cell r="R18">
            <v>13</v>
          </cell>
          <cell r="S18">
            <v>1</v>
          </cell>
          <cell r="T18">
            <v>6</v>
          </cell>
          <cell r="U18">
            <v>10</v>
          </cell>
          <cell r="V18">
            <v>17</v>
          </cell>
          <cell r="W18">
            <v>2</v>
          </cell>
          <cell r="X18">
            <v>9</v>
          </cell>
          <cell r="Y18">
            <v>3</v>
          </cell>
          <cell r="Z18">
            <v>14</v>
          </cell>
          <cell r="AA18">
            <v>2</v>
          </cell>
          <cell r="AB18">
            <v>7</v>
          </cell>
          <cell r="AC18">
            <v>3</v>
          </cell>
          <cell r="AD18">
            <v>12</v>
          </cell>
          <cell r="AE18">
            <v>87</v>
          </cell>
          <cell r="AF18">
            <v>6</v>
          </cell>
          <cell r="AG18">
            <v>7</v>
          </cell>
          <cell r="AH18">
            <v>40</v>
          </cell>
          <cell r="AI18">
            <v>53</v>
          </cell>
          <cell r="AJ18">
            <v>40</v>
          </cell>
          <cell r="AK18">
            <v>93</v>
          </cell>
          <cell r="AL18">
            <v>10</v>
          </cell>
          <cell r="AM18">
            <v>8</v>
          </cell>
          <cell r="AN18">
            <v>35</v>
          </cell>
          <cell r="AO18">
            <v>53</v>
          </cell>
          <cell r="AP18">
            <v>32</v>
          </cell>
          <cell r="AQ18">
            <v>85</v>
          </cell>
          <cell r="AR18">
            <v>8</v>
          </cell>
          <cell r="AS18">
            <v>8</v>
          </cell>
          <cell r="AT18">
            <v>31</v>
          </cell>
          <cell r="AU18">
            <v>47</v>
          </cell>
          <cell r="AV18">
            <v>31</v>
          </cell>
          <cell r="AW18">
            <v>78</v>
          </cell>
          <cell r="AX18">
            <v>8</v>
          </cell>
          <cell r="AY18">
            <v>8</v>
          </cell>
          <cell r="AZ18">
            <v>40</v>
          </cell>
          <cell r="BA18">
            <v>56</v>
          </cell>
          <cell r="BB18">
            <v>28</v>
          </cell>
          <cell r="BC18">
            <v>84</v>
          </cell>
          <cell r="BD18">
            <v>60</v>
          </cell>
          <cell r="BE18">
            <v>27</v>
          </cell>
          <cell r="BF18">
            <v>87</v>
          </cell>
          <cell r="BG18">
            <v>427</v>
          </cell>
          <cell r="BH18">
            <v>84</v>
          </cell>
          <cell r="BI18">
            <v>598</v>
          </cell>
          <cell r="BJ18">
            <v>76.666666666666671</v>
          </cell>
          <cell r="BK18"/>
          <cell r="BL18">
            <v>84</v>
          </cell>
          <cell r="BM18"/>
          <cell r="BN18">
            <v>51</v>
          </cell>
          <cell r="BO18">
            <v>36</v>
          </cell>
          <cell r="BR18" t="str">
            <v>C+</v>
          </cell>
          <cell r="BS18" t="str">
            <v>C+</v>
          </cell>
          <cell r="BT18" t="str">
            <v>C</v>
          </cell>
          <cell r="BU18" t="str">
            <v>B</v>
          </cell>
          <cell r="BV18" t="str">
            <v>B</v>
          </cell>
          <cell r="BW18" t="str">
            <v>C</v>
          </cell>
          <cell r="BX18" t="str">
            <v>A++</v>
          </cell>
          <cell r="BY18" t="str">
            <v>A++</v>
          </cell>
          <cell r="BZ18" t="str">
            <v>A+</v>
          </cell>
          <cell r="CA18" t="str">
            <v>A++</v>
          </cell>
          <cell r="CB18" t="str">
            <v>A++</v>
          </cell>
          <cell r="CC18" t="str">
            <v>A++</v>
          </cell>
          <cell r="CE18">
            <v>2</v>
          </cell>
          <cell r="CF18">
            <v>3</v>
          </cell>
          <cell r="CG18">
            <v>3</v>
          </cell>
          <cell r="CH18">
            <v>3</v>
          </cell>
          <cell r="CI18">
            <v>3</v>
          </cell>
          <cell r="CJ18">
            <v>3</v>
          </cell>
          <cell r="CK18">
            <v>1.5</v>
          </cell>
          <cell r="CL18">
            <v>1.5</v>
          </cell>
          <cell r="CM18">
            <v>1.5</v>
          </cell>
          <cell r="CN18">
            <v>1.5</v>
          </cell>
          <cell r="CO18">
            <v>1</v>
          </cell>
          <cell r="CP18">
            <v>0.5</v>
          </cell>
          <cell r="CQ18">
            <v>0</v>
          </cell>
          <cell r="CR18" t="str">
            <v>Pass</v>
          </cell>
          <cell r="CS18">
            <v>7.86</v>
          </cell>
        </row>
        <row r="19">
          <cell r="B19" t="str">
            <v>PIET23CS012</v>
          </cell>
          <cell r="C19" t="str">
            <v>AKSHARA JAIN</v>
          </cell>
          <cell r="D19" t="str">
            <v>23EPTCS012</v>
          </cell>
          <cell r="E19" t="str">
            <v>A-12</v>
          </cell>
          <cell r="F19"/>
          <cell r="G19">
            <v>8</v>
          </cell>
          <cell r="H19">
            <v>10</v>
          </cell>
          <cell r="I19">
            <v>10</v>
          </cell>
          <cell r="J19">
            <v>28</v>
          </cell>
          <cell r="K19">
            <v>8</v>
          </cell>
          <cell r="L19">
            <v>10</v>
          </cell>
          <cell r="M19">
            <v>10</v>
          </cell>
          <cell r="N19">
            <v>28</v>
          </cell>
          <cell r="O19">
            <v>9</v>
          </cell>
          <cell r="P19">
            <v>9</v>
          </cell>
          <cell r="Q19">
            <v>10</v>
          </cell>
          <cell r="R19">
            <v>28</v>
          </cell>
          <cell r="S19">
            <v>7</v>
          </cell>
          <cell r="T19">
            <v>9</v>
          </cell>
          <cell r="U19">
            <v>10</v>
          </cell>
          <cell r="V19">
            <v>26</v>
          </cell>
          <cell r="W19">
            <v>9</v>
          </cell>
          <cell r="X19">
            <v>10</v>
          </cell>
          <cell r="Y19">
            <v>10</v>
          </cell>
          <cell r="Z19">
            <v>29</v>
          </cell>
          <cell r="AA19">
            <v>7</v>
          </cell>
          <cell r="AB19">
            <v>7</v>
          </cell>
          <cell r="AC19">
            <v>10</v>
          </cell>
          <cell r="AD19">
            <v>24</v>
          </cell>
          <cell r="AE19">
            <v>163</v>
          </cell>
          <cell r="AF19">
            <v>10</v>
          </cell>
          <cell r="AG19">
            <v>10</v>
          </cell>
          <cell r="AH19">
            <v>40</v>
          </cell>
          <cell r="AI19">
            <v>60</v>
          </cell>
          <cell r="AJ19">
            <v>40</v>
          </cell>
          <cell r="AK19">
            <v>100</v>
          </cell>
          <cell r="AL19">
            <v>10</v>
          </cell>
          <cell r="AM19">
            <v>8</v>
          </cell>
          <cell r="AN19">
            <v>38</v>
          </cell>
          <cell r="AO19">
            <v>56</v>
          </cell>
          <cell r="AP19">
            <v>39</v>
          </cell>
          <cell r="AQ19">
            <v>95</v>
          </cell>
          <cell r="AR19">
            <v>8</v>
          </cell>
          <cell r="AS19">
            <v>8</v>
          </cell>
          <cell r="AT19">
            <v>39</v>
          </cell>
          <cell r="AU19">
            <v>55</v>
          </cell>
          <cell r="AV19">
            <v>32</v>
          </cell>
          <cell r="AW19">
            <v>87</v>
          </cell>
          <cell r="AX19">
            <v>8</v>
          </cell>
          <cell r="AY19">
            <v>9</v>
          </cell>
          <cell r="AZ19">
            <v>36</v>
          </cell>
          <cell r="BA19">
            <v>53</v>
          </cell>
          <cell r="BB19">
            <v>35</v>
          </cell>
          <cell r="BC19">
            <v>88</v>
          </cell>
          <cell r="BD19">
            <v>60</v>
          </cell>
          <cell r="BE19">
            <v>33</v>
          </cell>
          <cell r="BF19">
            <v>93</v>
          </cell>
          <cell r="BG19">
            <v>463</v>
          </cell>
          <cell r="BH19">
            <v>86</v>
          </cell>
          <cell r="BI19">
            <v>712</v>
          </cell>
          <cell r="BJ19">
            <v>91.282051282051285</v>
          </cell>
          <cell r="BK19"/>
          <cell r="BL19"/>
          <cell r="BM19"/>
          <cell r="BN19">
            <v>141</v>
          </cell>
          <cell r="BO19">
            <v>22</v>
          </cell>
          <cell r="BR19" t="str">
            <v>B</v>
          </cell>
          <cell r="BS19" t="str">
            <v>A+</v>
          </cell>
          <cell r="BT19" t="str">
            <v>A++</v>
          </cell>
          <cell r="BU19" t="str">
            <v>B+</v>
          </cell>
          <cell r="BV19" t="str">
            <v>A++</v>
          </cell>
          <cell r="BW19" t="str">
            <v>A</v>
          </cell>
          <cell r="BX19" t="str">
            <v>A++</v>
          </cell>
          <cell r="BY19" t="str">
            <v>A++</v>
          </cell>
          <cell r="BZ19" t="str">
            <v>A++</v>
          </cell>
          <cell r="CA19" t="str">
            <v>A++</v>
          </cell>
          <cell r="CB19" t="str">
            <v>A++</v>
          </cell>
          <cell r="CC19" t="str">
            <v>A++</v>
          </cell>
          <cell r="CE19">
            <v>2</v>
          </cell>
          <cell r="CF19">
            <v>3</v>
          </cell>
          <cell r="CG19">
            <v>3</v>
          </cell>
          <cell r="CH19">
            <v>3</v>
          </cell>
          <cell r="CI19">
            <v>3</v>
          </cell>
          <cell r="CJ19">
            <v>3</v>
          </cell>
          <cell r="CK19">
            <v>1.5</v>
          </cell>
          <cell r="CL19">
            <v>1.5</v>
          </cell>
          <cell r="CM19">
            <v>1.5</v>
          </cell>
          <cell r="CN19">
            <v>1.5</v>
          </cell>
          <cell r="CO19">
            <v>1</v>
          </cell>
          <cell r="CP19">
            <v>0.5</v>
          </cell>
          <cell r="CQ19">
            <v>0</v>
          </cell>
          <cell r="CR19" t="str">
            <v>Pass</v>
          </cell>
          <cell r="CS19">
            <v>9.24</v>
          </cell>
        </row>
        <row r="20">
          <cell r="B20" t="str">
            <v>PIET23CS013</v>
          </cell>
          <cell r="C20" t="str">
            <v>AKSHAT JAIN</v>
          </cell>
          <cell r="D20" t="str">
            <v>23EPTCS013</v>
          </cell>
          <cell r="E20" t="str">
            <v>A-13</v>
          </cell>
          <cell r="F20"/>
          <cell r="G20">
            <v>7</v>
          </cell>
          <cell r="H20">
            <v>10</v>
          </cell>
          <cell r="I20">
            <v>10</v>
          </cell>
          <cell r="J20">
            <v>27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8</v>
          </cell>
          <cell r="P20">
            <v>8</v>
          </cell>
          <cell r="Q20">
            <v>10</v>
          </cell>
          <cell r="R20">
            <v>26</v>
          </cell>
          <cell r="S20">
            <v>5</v>
          </cell>
          <cell r="T20">
            <v>7</v>
          </cell>
          <cell r="U20">
            <v>10</v>
          </cell>
          <cell r="V20">
            <v>22</v>
          </cell>
          <cell r="W20">
            <v>6</v>
          </cell>
          <cell r="X20">
            <v>10</v>
          </cell>
          <cell r="Y20">
            <v>10</v>
          </cell>
          <cell r="Z20">
            <v>26</v>
          </cell>
          <cell r="AA20">
            <v>7</v>
          </cell>
          <cell r="AB20">
            <v>8</v>
          </cell>
          <cell r="AC20">
            <v>10</v>
          </cell>
          <cell r="AD20">
            <v>25</v>
          </cell>
          <cell r="AE20">
            <v>153</v>
          </cell>
          <cell r="AF20">
            <v>9</v>
          </cell>
          <cell r="AG20">
            <v>10</v>
          </cell>
          <cell r="AH20">
            <v>40</v>
          </cell>
          <cell r="AI20">
            <v>59</v>
          </cell>
          <cell r="AJ20">
            <v>40</v>
          </cell>
          <cell r="AK20">
            <v>99</v>
          </cell>
          <cell r="AL20">
            <v>10</v>
          </cell>
          <cell r="AM20">
            <v>10</v>
          </cell>
          <cell r="AN20">
            <v>38</v>
          </cell>
          <cell r="AO20">
            <v>58</v>
          </cell>
          <cell r="AP20">
            <v>39</v>
          </cell>
          <cell r="AQ20">
            <v>97</v>
          </cell>
          <cell r="AR20">
            <v>8</v>
          </cell>
          <cell r="AS20">
            <v>9</v>
          </cell>
          <cell r="AT20">
            <v>40</v>
          </cell>
          <cell r="AU20">
            <v>57</v>
          </cell>
          <cell r="AV20">
            <v>32</v>
          </cell>
          <cell r="AW20">
            <v>89</v>
          </cell>
          <cell r="AX20">
            <v>9</v>
          </cell>
          <cell r="AY20">
            <v>8</v>
          </cell>
          <cell r="AZ20">
            <v>37</v>
          </cell>
          <cell r="BA20">
            <v>54</v>
          </cell>
          <cell r="BB20">
            <v>32</v>
          </cell>
          <cell r="BC20">
            <v>86</v>
          </cell>
          <cell r="BD20">
            <v>60</v>
          </cell>
          <cell r="BE20">
            <v>35</v>
          </cell>
          <cell r="BF20">
            <v>95</v>
          </cell>
          <cell r="BG20">
            <v>466</v>
          </cell>
          <cell r="BH20">
            <v>85</v>
          </cell>
          <cell r="BI20">
            <v>704</v>
          </cell>
          <cell r="BJ20">
            <v>90.256410256410263</v>
          </cell>
          <cell r="BK20"/>
          <cell r="BL20"/>
          <cell r="BM20"/>
          <cell r="BN20">
            <v>129</v>
          </cell>
          <cell r="BO20">
            <v>24</v>
          </cell>
          <cell r="BR20" t="str">
            <v>A+</v>
          </cell>
          <cell r="BS20" t="str">
            <v>A++</v>
          </cell>
          <cell r="BT20" t="str">
            <v>A++</v>
          </cell>
          <cell r="BU20" t="str">
            <v>A+</v>
          </cell>
          <cell r="BV20" t="str">
            <v>A</v>
          </cell>
          <cell r="BW20" t="str">
            <v>B+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B20" t="str">
            <v>A++</v>
          </cell>
          <cell r="CC20" t="str">
            <v>A++</v>
          </cell>
          <cell r="CE20">
            <v>2</v>
          </cell>
          <cell r="CF20">
            <v>3</v>
          </cell>
          <cell r="CG20">
            <v>3</v>
          </cell>
          <cell r="CH20">
            <v>3</v>
          </cell>
          <cell r="CI20">
            <v>3</v>
          </cell>
          <cell r="CJ20">
            <v>3</v>
          </cell>
          <cell r="CK20">
            <v>1.5</v>
          </cell>
          <cell r="CL20">
            <v>1.5</v>
          </cell>
          <cell r="CM20">
            <v>1.5</v>
          </cell>
          <cell r="CN20">
            <v>1.5</v>
          </cell>
          <cell r="CO20">
            <v>1</v>
          </cell>
          <cell r="CP20">
            <v>0.5</v>
          </cell>
          <cell r="CQ20">
            <v>0</v>
          </cell>
          <cell r="CR20" t="str">
            <v>Pass</v>
          </cell>
          <cell r="CS20">
            <v>9.3699999999999992</v>
          </cell>
        </row>
        <row r="21">
          <cell r="B21" t="str">
            <v>PIET23CS014</v>
          </cell>
          <cell r="C21" t="str">
            <v>AMIT SINGH</v>
          </cell>
          <cell r="D21" t="str">
            <v>23EPTCS014</v>
          </cell>
          <cell r="E21" t="str">
            <v>A-14</v>
          </cell>
          <cell r="F21"/>
          <cell r="G21">
            <v>1</v>
          </cell>
          <cell r="H21">
            <v>10</v>
          </cell>
          <cell r="I21">
            <v>3</v>
          </cell>
          <cell r="J21">
            <v>14</v>
          </cell>
          <cell r="K21">
            <v>6</v>
          </cell>
          <cell r="L21">
            <v>10</v>
          </cell>
          <cell r="M21">
            <v>10</v>
          </cell>
          <cell r="N21">
            <v>26</v>
          </cell>
          <cell r="O21">
            <v>1</v>
          </cell>
          <cell r="P21">
            <v>8</v>
          </cell>
          <cell r="Q21">
            <v>4</v>
          </cell>
          <cell r="R21">
            <v>13</v>
          </cell>
          <cell r="S21">
            <v>1</v>
          </cell>
          <cell r="T21">
            <v>10</v>
          </cell>
          <cell r="U21">
            <v>10</v>
          </cell>
          <cell r="V21">
            <v>21</v>
          </cell>
          <cell r="W21">
            <v>2</v>
          </cell>
          <cell r="X21">
            <v>9</v>
          </cell>
          <cell r="Y21">
            <v>3</v>
          </cell>
          <cell r="Z21">
            <v>14</v>
          </cell>
          <cell r="AA21">
            <v>1</v>
          </cell>
          <cell r="AB21">
            <v>7</v>
          </cell>
          <cell r="AC21">
            <v>4</v>
          </cell>
          <cell r="AD21">
            <v>12</v>
          </cell>
          <cell r="AE21">
            <v>100</v>
          </cell>
          <cell r="AF21">
            <v>7</v>
          </cell>
          <cell r="AG21">
            <v>6</v>
          </cell>
          <cell r="AH21">
            <v>40</v>
          </cell>
          <cell r="AI21">
            <v>53</v>
          </cell>
          <cell r="AJ21">
            <v>26</v>
          </cell>
          <cell r="AK21">
            <v>79</v>
          </cell>
          <cell r="AL21">
            <v>7</v>
          </cell>
          <cell r="AM21">
            <v>8</v>
          </cell>
          <cell r="AN21">
            <v>39</v>
          </cell>
          <cell r="AO21">
            <v>54</v>
          </cell>
          <cell r="AP21">
            <v>33</v>
          </cell>
          <cell r="AQ21">
            <v>87</v>
          </cell>
          <cell r="AR21">
            <v>7</v>
          </cell>
          <cell r="AS21">
            <v>7</v>
          </cell>
          <cell r="AT21">
            <v>34</v>
          </cell>
          <cell r="AU21">
            <v>48</v>
          </cell>
          <cell r="AV21">
            <v>31</v>
          </cell>
          <cell r="AW21">
            <v>79</v>
          </cell>
          <cell r="AX21">
            <v>7</v>
          </cell>
          <cell r="AY21">
            <v>8</v>
          </cell>
          <cell r="AZ21">
            <v>40</v>
          </cell>
          <cell r="BA21">
            <v>55</v>
          </cell>
          <cell r="BB21">
            <v>30</v>
          </cell>
          <cell r="BC21">
            <v>85</v>
          </cell>
          <cell r="BD21">
            <v>60</v>
          </cell>
          <cell r="BE21">
            <v>31</v>
          </cell>
          <cell r="BF21">
            <v>91</v>
          </cell>
          <cell r="BG21">
            <v>421</v>
          </cell>
          <cell r="BH21">
            <v>81</v>
          </cell>
          <cell r="BI21">
            <v>602</v>
          </cell>
          <cell r="BJ21">
            <v>77.179487179487182</v>
          </cell>
          <cell r="BK21"/>
          <cell r="BL21"/>
          <cell r="BM21"/>
          <cell r="BN21">
            <v>64</v>
          </cell>
          <cell r="BO21">
            <v>36</v>
          </cell>
          <cell r="BR21" t="str">
            <v>B+</v>
          </cell>
          <cell r="BS21" t="str">
            <v>B</v>
          </cell>
          <cell r="BT21" t="str">
            <v>C+</v>
          </cell>
          <cell r="BU21" t="str">
            <v>B</v>
          </cell>
          <cell r="BV21" t="str">
            <v>C+</v>
          </cell>
          <cell r="BW21" t="str">
            <v>C</v>
          </cell>
          <cell r="BX21" t="str">
            <v>A+</v>
          </cell>
          <cell r="BY21" t="str">
            <v>A++</v>
          </cell>
          <cell r="BZ21" t="str">
            <v>A+</v>
          </cell>
          <cell r="CA21" t="str">
            <v>A++</v>
          </cell>
          <cell r="CB21" t="str">
            <v>A++</v>
          </cell>
          <cell r="CC21" t="str">
            <v>A++</v>
          </cell>
          <cell r="CE21">
            <v>2</v>
          </cell>
          <cell r="CF21">
            <v>3</v>
          </cell>
          <cell r="CG21">
            <v>3</v>
          </cell>
          <cell r="CH21">
            <v>3</v>
          </cell>
          <cell r="CI21">
            <v>3</v>
          </cell>
          <cell r="CJ21">
            <v>3</v>
          </cell>
          <cell r="CK21">
            <v>1.5</v>
          </cell>
          <cell r="CL21">
            <v>1.5</v>
          </cell>
          <cell r="CM21">
            <v>1.5</v>
          </cell>
          <cell r="CN21">
            <v>1.5</v>
          </cell>
          <cell r="CO21">
            <v>1</v>
          </cell>
          <cell r="CP21">
            <v>0.5</v>
          </cell>
          <cell r="CQ21">
            <v>0</v>
          </cell>
          <cell r="CR21" t="str">
            <v>Pass</v>
          </cell>
          <cell r="CS21">
            <v>7.94</v>
          </cell>
        </row>
        <row r="22">
          <cell r="B22" t="str">
            <v>PIET23CS015</v>
          </cell>
          <cell r="C22" t="str">
            <v>ANAG AGGARWAL</v>
          </cell>
          <cell r="D22" t="str">
            <v>23EPTCS015</v>
          </cell>
          <cell r="E22" t="str">
            <v>A-15</v>
          </cell>
          <cell r="F22"/>
          <cell r="G22">
            <v>4</v>
          </cell>
          <cell r="H22">
            <v>8</v>
          </cell>
          <cell r="I22">
            <v>7</v>
          </cell>
          <cell r="J22">
            <v>19</v>
          </cell>
          <cell r="K22">
            <v>7</v>
          </cell>
          <cell r="L22">
            <v>9</v>
          </cell>
          <cell r="M22">
            <v>10</v>
          </cell>
          <cell r="N22">
            <v>26</v>
          </cell>
          <cell r="O22">
            <v>1</v>
          </cell>
          <cell r="P22">
            <v>7</v>
          </cell>
          <cell r="Q22">
            <v>4</v>
          </cell>
          <cell r="R22">
            <v>12</v>
          </cell>
          <cell r="S22">
            <v>3</v>
          </cell>
          <cell r="T22">
            <v>6</v>
          </cell>
          <cell r="U22">
            <v>3</v>
          </cell>
          <cell r="V22">
            <v>12</v>
          </cell>
          <cell r="W22">
            <v>1</v>
          </cell>
          <cell r="X22">
            <v>4</v>
          </cell>
          <cell r="Y22">
            <v>3</v>
          </cell>
          <cell r="Z22">
            <v>8</v>
          </cell>
          <cell r="AA22">
            <v>7</v>
          </cell>
          <cell r="AB22">
            <v>5</v>
          </cell>
          <cell r="AC22">
            <v>5</v>
          </cell>
          <cell r="AD22">
            <v>17</v>
          </cell>
          <cell r="AE22">
            <v>94</v>
          </cell>
          <cell r="AF22">
            <v>4</v>
          </cell>
          <cell r="AG22">
            <v>7</v>
          </cell>
          <cell r="AH22">
            <v>36</v>
          </cell>
          <cell r="AI22">
            <v>47</v>
          </cell>
          <cell r="AJ22">
            <v>25</v>
          </cell>
          <cell r="AK22">
            <v>72</v>
          </cell>
          <cell r="AL22">
            <v>6</v>
          </cell>
          <cell r="AM22">
            <v>8</v>
          </cell>
          <cell r="AN22">
            <v>39</v>
          </cell>
          <cell r="AO22">
            <v>53</v>
          </cell>
          <cell r="AP22">
            <v>31</v>
          </cell>
          <cell r="AQ22">
            <v>84</v>
          </cell>
          <cell r="AR22">
            <v>8</v>
          </cell>
          <cell r="AS22">
            <v>8</v>
          </cell>
          <cell r="AT22">
            <v>38</v>
          </cell>
          <cell r="AU22">
            <v>54</v>
          </cell>
          <cell r="AV22">
            <v>31</v>
          </cell>
          <cell r="AW22">
            <v>85</v>
          </cell>
          <cell r="AX22">
            <v>6</v>
          </cell>
          <cell r="AY22">
            <v>8</v>
          </cell>
          <cell r="AZ22">
            <v>36</v>
          </cell>
          <cell r="BA22">
            <v>50</v>
          </cell>
          <cell r="BB22">
            <v>28</v>
          </cell>
          <cell r="BC22">
            <v>78</v>
          </cell>
          <cell r="BD22">
            <v>60</v>
          </cell>
          <cell r="BE22">
            <v>38</v>
          </cell>
          <cell r="BF22">
            <v>98</v>
          </cell>
          <cell r="BG22">
            <v>417</v>
          </cell>
          <cell r="BH22">
            <v>92</v>
          </cell>
          <cell r="BI22">
            <v>603</v>
          </cell>
          <cell r="BJ22">
            <v>77.307692307692307</v>
          </cell>
          <cell r="BK22"/>
          <cell r="BL22">
            <v>92</v>
          </cell>
          <cell r="BM22"/>
          <cell r="BN22">
            <v>57</v>
          </cell>
          <cell r="BO22">
            <v>37</v>
          </cell>
          <cell r="BR22" t="str">
            <v>B+</v>
          </cell>
          <cell r="BS22" t="str">
            <v>B+</v>
          </cell>
          <cell r="BT22" t="str">
            <v>D</v>
          </cell>
          <cell r="BU22" t="str">
            <v>D+</v>
          </cell>
          <cell r="BV22" t="str">
            <v>C</v>
          </cell>
          <cell r="BW22" t="str">
            <v>B</v>
          </cell>
          <cell r="BX22" t="str">
            <v>A</v>
          </cell>
          <cell r="BY22" t="str">
            <v>A++</v>
          </cell>
          <cell r="BZ22" t="str">
            <v>A++</v>
          </cell>
          <cell r="CA22" t="str">
            <v>A+</v>
          </cell>
          <cell r="CB22" t="str">
            <v>A++</v>
          </cell>
          <cell r="CC22" t="str">
            <v>A++</v>
          </cell>
          <cell r="CE22">
            <v>2</v>
          </cell>
          <cell r="CF22">
            <v>3</v>
          </cell>
          <cell r="CG22">
            <v>3</v>
          </cell>
          <cell r="CH22">
            <v>3</v>
          </cell>
          <cell r="CI22">
            <v>3</v>
          </cell>
          <cell r="CJ22">
            <v>3</v>
          </cell>
          <cell r="CK22">
            <v>1.5</v>
          </cell>
          <cell r="CL22">
            <v>1.5</v>
          </cell>
          <cell r="CM22">
            <v>1.5</v>
          </cell>
          <cell r="CN22">
            <v>1.5</v>
          </cell>
          <cell r="CO22">
            <v>1</v>
          </cell>
          <cell r="CP22">
            <v>0.5</v>
          </cell>
          <cell r="CQ22">
            <v>0</v>
          </cell>
          <cell r="CR22" t="str">
            <v>Pass</v>
          </cell>
          <cell r="CS22">
            <v>7.66</v>
          </cell>
        </row>
        <row r="23">
          <cell r="B23" t="str">
            <v>PIET23CS016</v>
          </cell>
          <cell r="C23" t="str">
            <v>ANIKET SHARMA</v>
          </cell>
          <cell r="D23" t="str">
            <v>23EPTCS016</v>
          </cell>
          <cell r="E23" t="str">
            <v>A-16</v>
          </cell>
          <cell r="F23"/>
          <cell r="G23">
            <v>1</v>
          </cell>
          <cell r="H23">
            <v>8</v>
          </cell>
          <cell r="I23">
            <v>3</v>
          </cell>
          <cell r="J23">
            <v>12</v>
          </cell>
          <cell r="K23" t="str">
            <v>N</v>
          </cell>
          <cell r="L23">
            <v>7</v>
          </cell>
          <cell r="M23">
            <v>5</v>
          </cell>
          <cell r="N23">
            <v>12</v>
          </cell>
          <cell r="O23">
            <v>1</v>
          </cell>
          <cell r="P23" t="str">
            <v>N</v>
          </cell>
          <cell r="Q23">
            <v>4</v>
          </cell>
          <cell r="R23">
            <v>5</v>
          </cell>
          <cell r="S23">
            <v>3</v>
          </cell>
          <cell r="T23">
            <v>6</v>
          </cell>
          <cell r="U23">
            <v>3</v>
          </cell>
          <cell r="V23">
            <v>12</v>
          </cell>
          <cell r="W23">
            <v>1</v>
          </cell>
          <cell r="X23">
            <v>5</v>
          </cell>
          <cell r="Y23">
            <v>3</v>
          </cell>
          <cell r="Z23">
            <v>9</v>
          </cell>
          <cell r="AA23" t="str">
            <v>N</v>
          </cell>
          <cell r="AB23">
            <v>4</v>
          </cell>
          <cell r="AC23">
            <v>5</v>
          </cell>
          <cell r="AD23">
            <v>9</v>
          </cell>
          <cell r="AE23">
            <v>59</v>
          </cell>
          <cell r="AF23">
            <v>3</v>
          </cell>
          <cell r="AG23">
            <v>7</v>
          </cell>
          <cell r="AH23">
            <v>30</v>
          </cell>
          <cell r="AI23">
            <v>40</v>
          </cell>
          <cell r="AJ23">
            <v>20</v>
          </cell>
          <cell r="AK23">
            <v>60</v>
          </cell>
          <cell r="AL23">
            <v>5</v>
          </cell>
          <cell r="AM23">
            <v>6</v>
          </cell>
          <cell r="AN23">
            <v>36</v>
          </cell>
          <cell r="AO23">
            <v>47</v>
          </cell>
          <cell r="AP23">
            <v>31</v>
          </cell>
          <cell r="AQ23">
            <v>78</v>
          </cell>
          <cell r="AR23">
            <v>8</v>
          </cell>
          <cell r="AS23">
            <v>7</v>
          </cell>
          <cell r="AT23">
            <v>35</v>
          </cell>
          <cell r="AU23">
            <v>50</v>
          </cell>
          <cell r="AV23">
            <v>31</v>
          </cell>
          <cell r="AW23">
            <v>81</v>
          </cell>
          <cell r="AX23">
            <v>6</v>
          </cell>
          <cell r="AY23">
            <v>7</v>
          </cell>
          <cell r="AZ23">
            <v>33</v>
          </cell>
          <cell r="BA23">
            <v>46</v>
          </cell>
          <cell r="BB23">
            <v>27</v>
          </cell>
          <cell r="BC23">
            <v>73</v>
          </cell>
          <cell r="BD23">
            <v>59</v>
          </cell>
          <cell r="BE23">
            <v>30</v>
          </cell>
          <cell r="BF23">
            <v>89</v>
          </cell>
          <cell r="BG23">
            <v>381</v>
          </cell>
          <cell r="BH23">
            <v>64</v>
          </cell>
          <cell r="BI23">
            <v>504</v>
          </cell>
          <cell r="BJ23">
            <v>64.615384615384613</v>
          </cell>
          <cell r="BK23"/>
          <cell r="BL23"/>
          <cell r="BM23"/>
          <cell r="BN23">
            <v>22</v>
          </cell>
          <cell r="BO23">
            <v>37</v>
          </cell>
          <cell r="BR23" t="str">
            <v>E+</v>
          </cell>
          <cell r="BS23" t="str">
            <v>D</v>
          </cell>
          <cell r="BT23" t="str">
            <v>D+</v>
          </cell>
          <cell r="BU23" t="str">
            <v>E+</v>
          </cell>
          <cell r="BV23" t="str">
            <v>E</v>
          </cell>
          <cell r="BW23" t="str">
            <v>E+</v>
          </cell>
          <cell r="BX23" t="str">
            <v>C+</v>
          </cell>
          <cell r="BY23" t="str">
            <v>A+</v>
          </cell>
          <cell r="BZ23" t="str">
            <v>A++</v>
          </cell>
          <cell r="CA23" t="str">
            <v>A</v>
          </cell>
          <cell r="CB23" t="str">
            <v>A++</v>
          </cell>
          <cell r="CC23" t="str">
            <v>B</v>
          </cell>
          <cell r="CE23">
            <v>2</v>
          </cell>
          <cell r="CF23">
            <v>3</v>
          </cell>
          <cell r="CG23">
            <v>3</v>
          </cell>
          <cell r="CH23">
            <v>3</v>
          </cell>
          <cell r="CI23">
            <v>3</v>
          </cell>
          <cell r="CJ23">
            <v>3</v>
          </cell>
          <cell r="CK23">
            <v>1.5</v>
          </cell>
          <cell r="CL23">
            <v>1.5</v>
          </cell>
          <cell r="CM23">
            <v>1.5</v>
          </cell>
          <cell r="CN23">
            <v>1.5</v>
          </cell>
          <cell r="CO23">
            <v>1</v>
          </cell>
          <cell r="CP23">
            <v>0.5</v>
          </cell>
          <cell r="CQ23">
            <v>0</v>
          </cell>
          <cell r="CR23" t="str">
            <v>Pass</v>
          </cell>
          <cell r="CS23">
            <v>6.2</v>
          </cell>
        </row>
        <row r="24">
          <cell r="B24" t="str">
            <v>PIET23CS017</v>
          </cell>
          <cell r="C24" t="str">
            <v>ANIRUDH SINGH BHATI</v>
          </cell>
          <cell r="D24" t="str">
            <v>23EPTCS017</v>
          </cell>
          <cell r="E24" t="str">
            <v>A-17</v>
          </cell>
          <cell r="F24"/>
          <cell r="G24">
            <v>4</v>
          </cell>
          <cell r="H24">
            <v>9</v>
          </cell>
          <cell r="I24">
            <v>5</v>
          </cell>
          <cell r="J24">
            <v>18</v>
          </cell>
          <cell r="K24">
            <v>6</v>
          </cell>
          <cell r="L24">
            <v>9</v>
          </cell>
          <cell r="M24">
            <v>3</v>
          </cell>
          <cell r="N24">
            <v>18</v>
          </cell>
          <cell r="O24">
            <v>6</v>
          </cell>
          <cell r="P24">
            <v>10</v>
          </cell>
          <cell r="Q24">
            <v>10</v>
          </cell>
          <cell r="R24">
            <v>26</v>
          </cell>
          <cell r="S24">
            <v>9</v>
          </cell>
          <cell r="T24">
            <v>10</v>
          </cell>
          <cell r="U24">
            <v>10</v>
          </cell>
          <cell r="V24">
            <v>29</v>
          </cell>
          <cell r="W24">
            <v>6</v>
          </cell>
          <cell r="X24">
            <v>10</v>
          </cell>
          <cell r="Y24">
            <v>10</v>
          </cell>
          <cell r="Z24">
            <v>26</v>
          </cell>
          <cell r="AA24">
            <v>8</v>
          </cell>
          <cell r="AB24">
            <v>7</v>
          </cell>
          <cell r="AC24">
            <v>10</v>
          </cell>
          <cell r="AD24">
            <v>25</v>
          </cell>
          <cell r="AE24">
            <v>142</v>
          </cell>
          <cell r="AF24">
            <v>10</v>
          </cell>
          <cell r="AG24">
            <v>9</v>
          </cell>
          <cell r="AH24">
            <v>40</v>
          </cell>
          <cell r="AI24">
            <v>59</v>
          </cell>
          <cell r="AJ24">
            <v>40</v>
          </cell>
          <cell r="AK24">
            <v>99</v>
          </cell>
          <cell r="AL24">
            <v>9</v>
          </cell>
          <cell r="AM24">
            <v>8</v>
          </cell>
          <cell r="AN24">
            <v>37</v>
          </cell>
          <cell r="AO24">
            <v>54</v>
          </cell>
          <cell r="AP24">
            <v>35</v>
          </cell>
          <cell r="AQ24">
            <v>89</v>
          </cell>
          <cell r="AR24">
            <v>9</v>
          </cell>
          <cell r="AS24">
            <v>9</v>
          </cell>
          <cell r="AT24">
            <v>37</v>
          </cell>
          <cell r="AU24">
            <v>55</v>
          </cell>
          <cell r="AV24">
            <v>32</v>
          </cell>
          <cell r="AW24">
            <v>87</v>
          </cell>
          <cell r="AX24">
            <v>9</v>
          </cell>
          <cell r="AY24">
            <v>9</v>
          </cell>
          <cell r="AZ24">
            <v>36</v>
          </cell>
          <cell r="BA24">
            <v>54</v>
          </cell>
          <cell r="BB24">
            <v>31</v>
          </cell>
          <cell r="BC24">
            <v>85</v>
          </cell>
          <cell r="BD24">
            <v>60</v>
          </cell>
          <cell r="BE24">
            <v>35</v>
          </cell>
          <cell r="BF24">
            <v>95</v>
          </cell>
          <cell r="BG24">
            <v>455</v>
          </cell>
          <cell r="BH24">
            <v>56</v>
          </cell>
          <cell r="BI24">
            <v>653</v>
          </cell>
          <cell r="BJ24">
            <v>83.717948717948715</v>
          </cell>
          <cell r="BK24"/>
          <cell r="BL24"/>
          <cell r="BM24"/>
          <cell r="BN24">
            <v>117</v>
          </cell>
          <cell r="BO24">
            <v>25</v>
          </cell>
          <cell r="BR24" t="str">
            <v>D+</v>
          </cell>
          <cell r="BS24" t="str">
            <v>C+</v>
          </cell>
          <cell r="BT24" t="str">
            <v>C+</v>
          </cell>
          <cell r="BU24" t="str">
            <v>A++</v>
          </cell>
          <cell r="BV24" t="str">
            <v>A++</v>
          </cell>
          <cell r="BW24" t="str">
            <v>B</v>
          </cell>
          <cell r="BX24" t="str">
            <v>A++</v>
          </cell>
          <cell r="BY24" t="str">
            <v>A++</v>
          </cell>
          <cell r="BZ24" t="str">
            <v>A++</v>
          </cell>
          <cell r="CA24" t="str">
            <v>A++</v>
          </cell>
          <cell r="CB24" t="str">
            <v>A++</v>
          </cell>
          <cell r="CC24" t="str">
            <v>C</v>
          </cell>
          <cell r="CE24">
            <v>2</v>
          </cell>
          <cell r="CF24">
            <v>3</v>
          </cell>
          <cell r="CG24">
            <v>3</v>
          </cell>
          <cell r="CH24">
            <v>3</v>
          </cell>
          <cell r="CI24">
            <v>3</v>
          </cell>
          <cell r="CJ24">
            <v>3</v>
          </cell>
          <cell r="CK24">
            <v>1.5</v>
          </cell>
          <cell r="CL24">
            <v>1.5</v>
          </cell>
          <cell r="CM24">
            <v>1.5</v>
          </cell>
          <cell r="CN24">
            <v>1.5</v>
          </cell>
          <cell r="CO24">
            <v>1</v>
          </cell>
          <cell r="CP24">
            <v>0.5</v>
          </cell>
          <cell r="CQ24">
            <v>0</v>
          </cell>
          <cell r="CR24" t="str">
            <v>Pass</v>
          </cell>
          <cell r="CS24">
            <v>8.56</v>
          </cell>
        </row>
        <row r="25">
          <cell r="B25" t="str">
            <v>PIET23CS018</v>
          </cell>
          <cell r="C25" t="str">
            <v>ANKIT KUMAR GAUTTAM</v>
          </cell>
          <cell r="D25" t="str">
            <v>23EPTCS018</v>
          </cell>
          <cell r="E25" t="str">
            <v>A-18</v>
          </cell>
          <cell r="F25"/>
          <cell r="G25">
            <v>3</v>
          </cell>
          <cell r="H25">
            <v>7</v>
          </cell>
          <cell r="I25">
            <v>7</v>
          </cell>
          <cell r="J25">
            <v>17</v>
          </cell>
          <cell r="K25">
            <v>4</v>
          </cell>
          <cell r="L25">
            <v>9</v>
          </cell>
          <cell r="M25">
            <v>7</v>
          </cell>
          <cell r="N25">
            <v>20</v>
          </cell>
          <cell r="O25" t="str">
            <v>A</v>
          </cell>
          <cell r="P25">
            <v>9</v>
          </cell>
          <cell r="Q25">
            <v>8</v>
          </cell>
          <cell r="R25">
            <v>17</v>
          </cell>
          <cell r="S25" t="str">
            <v>A</v>
          </cell>
          <cell r="T25">
            <v>6</v>
          </cell>
          <cell r="U25">
            <v>8</v>
          </cell>
          <cell r="V25">
            <v>14</v>
          </cell>
          <cell r="W25" t="str">
            <v>A</v>
          </cell>
          <cell r="X25">
            <v>6</v>
          </cell>
          <cell r="Y25">
            <v>3</v>
          </cell>
          <cell r="Z25">
            <v>9</v>
          </cell>
          <cell r="AA25" t="str">
            <v>A</v>
          </cell>
          <cell r="AB25">
            <v>6</v>
          </cell>
          <cell r="AC25">
            <v>6</v>
          </cell>
          <cell r="AD25">
            <v>12</v>
          </cell>
          <cell r="AE25">
            <v>89</v>
          </cell>
          <cell r="AF25">
            <v>7</v>
          </cell>
          <cell r="AG25">
            <v>7</v>
          </cell>
          <cell r="AH25">
            <v>34</v>
          </cell>
          <cell r="AI25">
            <v>48</v>
          </cell>
          <cell r="AJ25">
            <v>23</v>
          </cell>
          <cell r="AK25">
            <v>71</v>
          </cell>
          <cell r="AL25" t="str">
            <v>A</v>
          </cell>
          <cell r="AM25">
            <v>7</v>
          </cell>
          <cell r="AN25">
            <v>35</v>
          </cell>
          <cell r="AO25">
            <v>42</v>
          </cell>
          <cell r="AP25">
            <v>23</v>
          </cell>
          <cell r="AQ25">
            <v>65</v>
          </cell>
          <cell r="AR25">
            <v>7</v>
          </cell>
          <cell r="AS25">
            <v>7</v>
          </cell>
          <cell r="AT25">
            <v>32</v>
          </cell>
          <cell r="AU25">
            <v>46</v>
          </cell>
          <cell r="AV25">
            <v>31</v>
          </cell>
          <cell r="AW25">
            <v>77</v>
          </cell>
          <cell r="AX25" t="str">
            <v>A</v>
          </cell>
          <cell r="AY25">
            <v>8</v>
          </cell>
          <cell r="AZ25">
            <v>31</v>
          </cell>
          <cell r="BA25">
            <v>39</v>
          </cell>
          <cell r="BB25">
            <v>30</v>
          </cell>
          <cell r="BC25">
            <v>69</v>
          </cell>
          <cell r="BD25">
            <v>60</v>
          </cell>
          <cell r="BE25">
            <v>28</v>
          </cell>
          <cell r="BF25">
            <v>88</v>
          </cell>
          <cell r="BG25">
            <v>370</v>
          </cell>
          <cell r="BH25">
            <v>70</v>
          </cell>
          <cell r="BI25">
            <v>529</v>
          </cell>
          <cell r="BJ25">
            <v>67.820512820512818</v>
          </cell>
          <cell r="BK25"/>
          <cell r="BL25"/>
          <cell r="BM25"/>
          <cell r="BN25">
            <v>50</v>
          </cell>
          <cell r="BO25">
            <v>39</v>
          </cell>
          <cell r="BR25" t="str">
            <v>C+</v>
          </cell>
          <cell r="BS25" t="str">
            <v>B</v>
          </cell>
          <cell r="BT25" t="str">
            <v>D+</v>
          </cell>
          <cell r="BU25" t="str">
            <v>D</v>
          </cell>
          <cell r="BV25" t="str">
            <v>C</v>
          </cell>
          <cell r="BW25" t="str">
            <v>C+</v>
          </cell>
          <cell r="BX25" t="str">
            <v>B+</v>
          </cell>
          <cell r="BY25" t="str">
            <v>B</v>
          </cell>
          <cell r="BZ25" t="str">
            <v>A+</v>
          </cell>
          <cell r="CA25" t="str">
            <v>B+</v>
          </cell>
          <cell r="CB25" t="str">
            <v>A++</v>
          </cell>
          <cell r="CC25" t="str">
            <v>B+</v>
          </cell>
          <cell r="CE25">
            <v>2</v>
          </cell>
          <cell r="CF25">
            <v>3</v>
          </cell>
          <cell r="CG25">
            <v>3</v>
          </cell>
          <cell r="CH25">
            <v>3</v>
          </cell>
          <cell r="CI25">
            <v>3</v>
          </cell>
          <cell r="CJ25">
            <v>3</v>
          </cell>
          <cell r="CK25">
            <v>1.5</v>
          </cell>
          <cell r="CL25">
            <v>1.5</v>
          </cell>
          <cell r="CM25">
            <v>1.5</v>
          </cell>
          <cell r="CN25">
            <v>1.5</v>
          </cell>
          <cell r="CO25">
            <v>1</v>
          </cell>
          <cell r="CP25">
            <v>0.5</v>
          </cell>
          <cell r="CQ25">
            <v>0</v>
          </cell>
          <cell r="CR25" t="str">
            <v>Pass</v>
          </cell>
          <cell r="CS25">
            <v>7.11</v>
          </cell>
        </row>
        <row r="26">
          <cell r="B26" t="str">
            <v>PIET23CS019</v>
          </cell>
          <cell r="C26" t="str">
            <v>ANSH KUMAWAT</v>
          </cell>
          <cell r="D26" t="str">
            <v>23EPTCS019</v>
          </cell>
          <cell r="E26" t="str">
            <v>A-19</v>
          </cell>
          <cell r="F26"/>
          <cell r="G26">
            <v>1</v>
          </cell>
          <cell r="H26">
            <v>8</v>
          </cell>
          <cell r="I26">
            <v>3</v>
          </cell>
          <cell r="J26">
            <v>12</v>
          </cell>
          <cell r="K26">
            <v>6</v>
          </cell>
          <cell r="L26">
            <v>9</v>
          </cell>
          <cell r="M26">
            <v>3</v>
          </cell>
          <cell r="N26">
            <v>18</v>
          </cell>
          <cell r="O26">
            <v>1</v>
          </cell>
          <cell r="P26" t="str">
            <v>N</v>
          </cell>
          <cell r="Q26">
            <v>4</v>
          </cell>
          <cell r="R26">
            <v>5</v>
          </cell>
          <cell r="S26">
            <v>1</v>
          </cell>
          <cell r="T26">
            <v>5</v>
          </cell>
          <cell r="U26">
            <v>10</v>
          </cell>
          <cell r="V26">
            <v>16</v>
          </cell>
          <cell r="W26">
            <v>2</v>
          </cell>
          <cell r="X26">
            <v>6</v>
          </cell>
          <cell r="Y26">
            <v>4</v>
          </cell>
          <cell r="Z26">
            <v>12</v>
          </cell>
          <cell r="AA26">
            <v>2</v>
          </cell>
          <cell r="AB26">
            <v>4</v>
          </cell>
          <cell r="AC26">
            <v>3</v>
          </cell>
          <cell r="AD26">
            <v>9</v>
          </cell>
          <cell r="AE26">
            <v>72</v>
          </cell>
          <cell r="AF26">
            <v>6</v>
          </cell>
          <cell r="AG26">
            <v>6</v>
          </cell>
          <cell r="AH26">
            <v>40</v>
          </cell>
          <cell r="AI26">
            <v>52</v>
          </cell>
          <cell r="AJ26">
            <v>21</v>
          </cell>
          <cell r="AK26">
            <v>73</v>
          </cell>
          <cell r="AL26">
            <v>5</v>
          </cell>
          <cell r="AM26">
            <v>6</v>
          </cell>
          <cell r="AN26">
            <v>37</v>
          </cell>
          <cell r="AO26">
            <v>48</v>
          </cell>
          <cell r="AP26">
            <v>27</v>
          </cell>
          <cell r="AQ26">
            <v>75</v>
          </cell>
          <cell r="AR26">
            <v>7</v>
          </cell>
          <cell r="AS26">
            <v>7</v>
          </cell>
          <cell r="AT26">
            <v>29</v>
          </cell>
          <cell r="AU26">
            <v>43</v>
          </cell>
          <cell r="AV26">
            <v>31</v>
          </cell>
          <cell r="AW26">
            <v>74</v>
          </cell>
          <cell r="AX26">
            <v>7</v>
          </cell>
          <cell r="AY26">
            <v>8</v>
          </cell>
          <cell r="AZ26">
            <v>32</v>
          </cell>
          <cell r="BA26">
            <v>47</v>
          </cell>
          <cell r="BB26">
            <v>33</v>
          </cell>
          <cell r="BC26">
            <v>80</v>
          </cell>
          <cell r="BD26">
            <v>56</v>
          </cell>
          <cell r="BE26">
            <v>27</v>
          </cell>
          <cell r="BF26">
            <v>83</v>
          </cell>
          <cell r="BG26">
            <v>385</v>
          </cell>
          <cell r="BH26">
            <v>74</v>
          </cell>
          <cell r="BI26">
            <v>531</v>
          </cell>
          <cell r="BJ26">
            <v>68.07692307692308</v>
          </cell>
          <cell r="BK26"/>
          <cell r="BL26">
            <v>74</v>
          </cell>
          <cell r="BM26"/>
          <cell r="BN26">
            <v>37</v>
          </cell>
          <cell r="BO26">
            <v>35</v>
          </cell>
          <cell r="BR26" t="str">
            <v>C</v>
          </cell>
          <cell r="BS26" t="str">
            <v>E</v>
          </cell>
          <cell r="BT26" t="str">
            <v>F</v>
          </cell>
          <cell r="BU26" t="str">
            <v>C+</v>
          </cell>
          <cell r="BV26" t="str">
            <v>D+</v>
          </cell>
          <cell r="BW26" t="str">
            <v>E+</v>
          </cell>
          <cell r="BX26" t="str">
            <v>A</v>
          </cell>
          <cell r="BY26" t="str">
            <v>A</v>
          </cell>
          <cell r="BZ26" t="str">
            <v>A</v>
          </cell>
          <cell r="CA26" t="str">
            <v>A+</v>
          </cell>
          <cell r="CB26" t="str">
            <v>A++</v>
          </cell>
          <cell r="CC26" t="str">
            <v>A</v>
          </cell>
          <cell r="CE26">
            <v>2</v>
          </cell>
          <cell r="CF26">
            <v>3</v>
          </cell>
          <cell r="CG26">
            <v>3</v>
          </cell>
          <cell r="CH26">
            <v>3</v>
          </cell>
          <cell r="CI26">
            <v>3</v>
          </cell>
          <cell r="CJ26">
            <v>3</v>
          </cell>
          <cell r="CK26">
            <v>1.5</v>
          </cell>
          <cell r="CL26">
            <v>1.5</v>
          </cell>
          <cell r="CM26">
            <v>1.5</v>
          </cell>
          <cell r="CN26">
            <v>1.5</v>
          </cell>
          <cell r="CO26">
            <v>1</v>
          </cell>
          <cell r="CP26">
            <v>0.5</v>
          </cell>
          <cell r="CQ26">
            <v>1</v>
          </cell>
          <cell r="CR26" t="str">
            <v>Fail</v>
          </cell>
          <cell r="CS26">
            <v>5.92</v>
          </cell>
        </row>
        <row r="27">
          <cell r="B27" t="str">
            <v>PIET23CS021</v>
          </cell>
          <cell r="C27" t="str">
            <v>ANSHIKA MUNDRA</v>
          </cell>
          <cell r="D27" t="str">
            <v>23EPTCS020</v>
          </cell>
          <cell r="E27" t="str">
            <v>A-21</v>
          </cell>
          <cell r="F27"/>
          <cell r="G27">
            <v>10</v>
          </cell>
          <cell r="H27">
            <v>10</v>
          </cell>
          <cell r="I27">
            <v>10</v>
          </cell>
          <cell r="J27">
            <v>30</v>
          </cell>
          <cell r="K27">
            <v>9</v>
          </cell>
          <cell r="L27">
            <v>10</v>
          </cell>
          <cell r="M27">
            <v>10</v>
          </cell>
          <cell r="N27">
            <v>29</v>
          </cell>
          <cell r="O27">
            <v>9</v>
          </cell>
          <cell r="P27">
            <v>10</v>
          </cell>
          <cell r="Q27">
            <v>10</v>
          </cell>
          <cell r="R27">
            <v>29</v>
          </cell>
          <cell r="S27">
            <v>9</v>
          </cell>
          <cell r="T27">
            <v>10</v>
          </cell>
          <cell r="U27">
            <v>10</v>
          </cell>
          <cell r="V27">
            <v>29</v>
          </cell>
          <cell r="W27">
            <v>9</v>
          </cell>
          <cell r="X27">
            <v>10</v>
          </cell>
          <cell r="Y27">
            <v>10</v>
          </cell>
          <cell r="Z27">
            <v>29</v>
          </cell>
          <cell r="AA27">
            <v>9</v>
          </cell>
          <cell r="AB27">
            <v>9</v>
          </cell>
          <cell r="AC27">
            <v>10</v>
          </cell>
          <cell r="AD27">
            <v>28</v>
          </cell>
          <cell r="AE27">
            <v>174</v>
          </cell>
          <cell r="AF27">
            <v>9</v>
          </cell>
          <cell r="AG27">
            <v>9</v>
          </cell>
          <cell r="AH27">
            <v>40</v>
          </cell>
          <cell r="AI27">
            <v>58</v>
          </cell>
          <cell r="AJ27">
            <v>40</v>
          </cell>
          <cell r="AK27">
            <v>98</v>
          </cell>
          <cell r="AL27">
            <v>10</v>
          </cell>
          <cell r="AM27">
            <v>10</v>
          </cell>
          <cell r="AN27">
            <v>40</v>
          </cell>
          <cell r="AO27">
            <v>60</v>
          </cell>
          <cell r="AP27">
            <v>39</v>
          </cell>
          <cell r="AQ27">
            <v>99</v>
          </cell>
          <cell r="AR27">
            <v>9</v>
          </cell>
          <cell r="AS27">
            <v>9</v>
          </cell>
          <cell r="AT27">
            <v>38</v>
          </cell>
          <cell r="AU27">
            <v>56</v>
          </cell>
          <cell r="AV27">
            <v>32</v>
          </cell>
          <cell r="AW27">
            <v>88</v>
          </cell>
          <cell r="AX27">
            <v>9</v>
          </cell>
          <cell r="AY27">
            <v>9</v>
          </cell>
          <cell r="AZ27">
            <v>39</v>
          </cell>
          <cell r="BA27">
            <v>57</v>
          </cell>
          <cell r="BB27">
            <v>35</v>
          </cell>
          <cell r="BC27">
            <v>92</v>
          </cell>
          <cell r="BD27">
            <v>60</v>
          </cell>
          <cell r="BE27">
            <v>32</v>
          </cell>
          <cell r="BF27">
            <v>92</v>
          </cell>
          <cell r="BG27">
            <v>469</v>
          </cell>
          <cell r="BH27">
            <v>96</v>
          </cell>
          <cell r="BI27">
            <v>739</v>
          </cell>
          <cell r="BJ27">
            <v>94.743589743589737</v>
          </cell>
          <cell r="BK27"/>
          <cell r="BL27"/>
          <cell r="BM27"/>
          <cell r="BN27">
            <v>163</v>
          </cell>
          <cell r="BO27">
            <v>11</v>
          </cell>
          <cell r="BR27" t="str">
            <v>B+</v>
          </cell>
          <cell r="BS27" t="str">
            <v>A++</v>
          </cell>
          <cell r="BT27" t="str">
            <v>B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A27" t="str">
            <v>A++</v>
          </cell>
          <cell r="CB27" t="str">
            <v>A++</v>
          </cell>
          <cell r="CC27" t="str">
            <v>A++</v>
          </cell>
          <cell r="CE27">
            <v>2</v>
          </cell>
          <cell r="CF27">
            <v>3</v>
          </cell>
          <cell r="CG27">
            <v>3</v>
          </cell>
          <cell r="CH27">
            <v>3</v>
          </cell>
          <cell r="CI27">
            <v>3</v>
          </cell>
          <cell r="CJ27">
            <v>3</v>
          </cell>
          <cell r="CK27">
            <v>1.5</v>
          </cell>
          <cell r="CL27">
            <v>1.5</v>
          </cell>
          <cell r="CM27">
            <v>1.5</v>
          </cell>
          <cell r="CN27">
            <v>1.5</v>
          </cell>
          <cell r="CO27">
            <v>1</v>
          </cell>
          <cell r="CP27">
            <v>0.5</v>
          </cell>
          <cell r="CQ27">
            <v>0</v>
          </cell>
          <cell r="CR27" t="str">
            <v>Pass</v>
          </cell>
          <cell r="CS27">
            <v>9.5299999999999994</v>
          </cell>
        </row>
        <row r="28">
          <cell r="B28" t="str">
            <v>PIET23CS022</v>
          </cell>
          <cell r="C28" t="str">
            <v>ANSHUL</v>
          </cell>
          <cell r="D28" t="str">
            <v>23EPTCS021</v>
          </cell>
          <cell r="E28" t="str">
            <v>A-22</v>
          </cell>
          <cell r="F28"/>
          <cell r="G28">
            <v>0</v>
          </cell>
          <cell r="H28" t="str">
            <v>N</v>
          </cell>
          <cell r="I28">
            <v>5</v>
          </cell>
          <cell r="J28">
            <v>5</v>
          </cell>
          <cell r="K28" t="str">
            <v>N</v>
          </cell>
          <cell r="L28">
            <v>6</v>
          </cell>
          <cell r="M28">
            <v>3</v>
          </cell>
          <cell r="N28">
            <v>9</v>
          </cell>
          <cell r="O28">
            <v>0</v>
          </cell>
          <cell r="P28" t="str">
            <v>N</v>
          </cell>
          <cell r="Q28">
            <v>4</v>
          </cell>
          <cell r="R28">
            <v>4</v>
          </cell>
          <cell r="S28">
            <v>1</v>
          </cell>
          <cell r="T28" t="str">
            <v>N</v>
          </cell>
          <cell r="U28">
            <v>4</v>
          </cell>
          <cell r="V28">
            <v>5</v>
          </cell>
          <cell r="W28" t="str">
            <v>N</v>
          </cell>
          <cell r="X28">
            <v>3</v>
          </cell>
          <cell r="Y28">
            <v>3</v>
          </cell>
          <cell r="Z28">
            <v>6</v>
          </cell>
          <cell r="AA28" t="str">
            <v>N</v>
          </cell>
          <cell r="AB28">
            <v>4</v>
          </cell>
          <cell r="AC28">
            <v>3</v>
          </cell>
          <cell r="AD28">
            <v>7</v>
          </cell>
          <cell r="AE28">
            <v>36</v>
          </cell>
          <cell r="AF28" t="str">
            <v>A</v>
          </cell>
          <cell r="AG28">
            <v>5</v>
          </cell>
          <cell r="AH28">
            <v>21</v>
          </cell>
          <cell r="AI28">
            <v>26</v>
          </cell>
          <cell r="AJ28">
            <v>19</v>
          </cell>
          <cell r="AK28">
            <v>45</v>
          </cell>
          <cell r="AL28" t="str">
            <v>A</v>
          </cell>
          <cell r="AM28">
            <v>4</v>
          </cell>
          <cell r="AN28">
            <v>20</v>
          </cell>
          <cell r="AO28">
            <v>24</v>
          </cell>
          <cell r="AP28">
            <v>17</v>
          </cell>
          <cell r="AQ28">
            <v>41</v>
          </cell>
          <cell r="AR28" t="str">
            <v>A</v>
          </cell>
          <cell r="AS28">
            <v>7</v>
          </cell>
          <cell r="AT28">
            <v>17</v>
          </cell>
          <cell r="AU28">
            <v>24</v>
          </cell>
          <cell r="AV28">
            <v>31</v>
          </cell>
          <cell r="AW28">
            <v>55</v>
          </cell>
          <cell r="AX28" t="str">
            <v>A</v>
          </cell>
          <cell r="AY28">
            <v>8</v>
          </cell>
          <cell r="AZ28">
            <v>16</v>
          </cell>
          <cell r="BA28">
            <v>24</v>
          </cell>
          <cell r="BB28">
            <v>27</v>
          </cell>
          <cell r="BC28">
            <v>51</v>
          </cell>
          <cell r="BD28">
            <v>47</v>
          </cell>
          <cell r="BE28">
            <v>26</v>
          </cell>
          <cell r="BF28">
            <v>73</v>
          </cell>
          <cell r="BG28">
            <v>265</v>
          </cell>
          <cell r="BH28">
            <v>57</v>
          </cell>
          <cell r="BI28">
            <v>358</v>
          </cell>
          <cell r="BJ28">
            <v>45.897435897435898</v>
          </cell>
          <cell r="BK28"/>
          <cell r="BL28"/>
          <cell r="BM28"/>
          <cell r="BN28">
            <v>5</v>
          </cell>
          <cell r="BO28">
            <v>31</v>
          </cell>
          <cell r="BR28" t="str">
            <v>E</v>
          </cell>
          <cell r="BS28" t="str">
            <v>E+</v>
          </cell>
          <cell r="BT28" t="str">
            <v>F</v>
          </cell>
          <cell r="BU28" t="str">
            <v>F</v>
          </cell>
          <cell r="BV28" t="str">
            <v>E+</v>
          </cell>
          <cell r="BW28" t="str">
            <v>F</v>
          </cell>
          <cell r="BX28" t="str">
            <v>D</v>
          </cell>
          <cell r="BY28" t="str">
            <v>E+</v>
          </cell>
          <cell r="BZ28" t="str">
            <v>C</v>
          </cell>
          <cell r="CA28" t="str">
            <v>D+</v>
          </cell>
          <cell r="CB28" t="str">
            <v>A</v>
          </cell>
          <cell r="CC28" t="str">
            <v>C</v>
          </cell>
          <cell r="CE28">
            <v>2</v>
          </cell>
          <cell r="CF28">
            <v>3</v>
          </cell>
          <cell r="CG28">
            <v>3</v>
          </cell>
          <cell r="CH28">
            <v>3</v>
          </cell>
          <cell r="CI28">
            <v>3</v>
          </cell>
          <cell r="CJ28">
            <v>3</v>
          </cell>
          <cell r="CK28">
            <v>1.5</v>
          </cell>
          <cell r="CL28">
            <v>1.5</v>
          </cell>
          <cell r="CM28">
            <v>1.5</v>
          </cell>
          <cell r="CN28">
            <v>1.5</v>
          </cell>
          <cell r="CO28">
            <v>1</v>
          </cell>
          <cell r="CP28">
            <v>0.5</v>
          </cell>
          <cell r="CQ28">
            <v>3</v>
          </cell>
          <cell r="CR28" t="str">
            <v>Fail</v>
          </cell>
          <cell r="CS28">
            <v>2.2142857142857144</v>
          </cell>
        </row>
        <row r="29">
          <cell r="B29" t="str">
            <v>PIET23CS023</v>
          </cell>
          <cell r="C29" t="str">
            <v>ANUBHAV GAUTAM</v>
          </cell>
          <cell r="D29" t="str">
            <v>23EPTCS022</v>
          </cell>
          <cell r="E29" t="str">
            <v>A-23</v>
          </cell>
          <cell r="F29"/>
          <cell r="G29">
            <v>2</v>
          </cell>
          <cell r="H29">
            <v>5</v>
          </cell>
          <cell r="I29">
            <v>5</v>
          </cell>
          <cell r="J29">
            <v>12</v>
          </cell>
          <cell r="K29">
            <v>7</v>
          </cell>
          <cell r="L29">
            <v>9</v>
          </cell>
          <cell r="M29">
            <v>10</v>
          </cell>
          <cell r="N29">
            <v>26</v>
          </cell>
          <cell r="O29" t="str">
            <v>A</v>
          </cell>
          <cell r="P29">
            <v>9</v>
          </cell>
          <cell r="Q29">
            <v>10</v>
          </cell>
          <cell r="R29">
            <v>19</v>
          </cell>
          <cell r="S29">
            <v>5</v>
          </cell>
          <cell r="T29">
            <v>7</v>
          </cell>
          <cell r="U29">
            <v>6</v>
          </cell>
          <cell r="V29">
            <v>18</v>
          </cell>
          <cell r="W29">
            <v>6</v>
          </cell>
          <cell r="X29" t="str">
            <v>A</v>
          </cell>
          <cell r="Y29">
            <v>10</v>
          </cell>
          <cell r="Z29">
            <v>16</v>
          </cell>
          <cell r="AA29">
            <v>6</v>
          </cell>
          <cell r="AB29">
            <v>6</v>
          </cell>
          <cell r="AC29">
            <v>10</v>
          </cell>
          <cell r="AD29">
            <v>22</v>
          </cell>
          <cell r="AE29">
            <v>113</v>
          </cell>
          <cell r="AF29">
            <v>8</v>
          </cell>
          <cell r="AG29">
            <v>7</v>
          </cell>
          <cell r="AH29">
            <v>40</v>
          </cell>
          <cell r="AI29">
            <v>55</v>
          </cell>
          <cell r="AJ29">
            <v>28</v>
          </cell>
          <cell r="AK29">
            <v>83</v>
          </cell>
          <cell r="AL29">
            <v>10</v>
          </cell>
          <cell r="AM29">
            <v>7</v>
          </cell>
          <cell r="AN29">
            <v>37</v>
          </cell>
          <cell r="AO29">
            <v>54</v>
          </cell>
          <cell r="AP29">
            <v>24</v>
          </cell>
          <cell r="AQ29">
            <v>78</v>
          </cell>
          <cell r="AR29">
            <v>7</v>
          </cell>
          <cell r="AS29">
            <v>8</v>
          </cell>
          <cell r="AT29">
            <v>38</v>
          </cell>
          <cell r="AU29">
            <v>53</v>
          </cell>
          <cell r="AV29">
            <v>31</v>
          </cell>
          <cell r="AW29">
            <v>84</v>
          </cell>
          <cell r="AX29">
            <v>10</v>
          </cell>
          <cell r="AY29">
            <v>8</v>
          </cell>
          <cell r="AZ29">
            <v>35</v>
          </cell>
          <cell r="BA29">
            <v>53</v>
          </cell>
          <cell r="BB29">
            <v>30</v>
          </cell>
          <cell r="BC29">
            <v>83</v>
          </cell>
          <cell r="BD29">
            <v>60</v>
          </cell>
          <cell r="BE29">
            <v>35</v>
          </cell>
          <cell r="BF29">
            <v>95</v>
          </cell>
          <cell r="BG29">
            <v>423</v>
          </cell>
          <cell r="BH29">
            <v>89</v>
          </cell>
          <cell r="BI29">
            <v>625</v>
          </cell>
          <cell r="BJ29">
            <v>80.128205128205138</v>
          </cell>
          <cell r="BK29"/>
          <cell r="BL29"/>
          <cell r="BM29"/>
          <cell r="BN29">
            <v>89</v>
          </cell>
          <cell r="BO29">
            <v>24</v>
          </cell>
          <cell r="BR29" t="str">
            <v>C</v>
          </cell>
          <cell r="BS29" t="str">
            <v>E</v>
          </cell>
          <cell r="BT29" t="str">
            <v>C+</v>
          </cell>
          <cell r="BU29" t="str">
            <v>C+</v>
          </cell>
          <cell r="BV29" t="str">
            <v>D</v>
          </cell>
          <cell r="BW29" t="str">
            <v>C+</v>
          </cell>
          <cell r="BX29" t="str">
            <v>A++</v>
          </cell>
          <cell r="BY29" t="str">
            <v>A+</v>
          </cell>
          <cell r="BZ29" t="str">
            <v>A++</v>
          </cell>
          <cell r="CA29" t="str">
            <v>A++</v>
          </cell>
          <cell r="CB29" t="str">
            <v>A++</v>
          </cell>
          <cell r="CC29" t="str">
            <v>A++</v>
          </cell>
          <cell r="CE29">
            <v>2</v>
          </cell>
          <cell r="CF29">
            <v>3</v>
          </cell>
          <cell r="CG29">
            <v>3</v>
          </cell>
          <cell r="CH29">
            <v>3</v>
          </cell>
          <cell r="CI29">
            <v>3</v>
          </cell>
          <cell r="CJ29">
            <v>3</v>
          </cell>
          <cell r="CK29">
            <v>1.5</v>
          </cell>
          <cell r="CL29">
            <v>1.5</v>
          </cell>
          <cell r="CM29">
            <v>1.5</v>
          </cell>
          <cell r="CN29">
            <v>1.5</v>
          </cell>
          <cell r="CO29">
            <v>1</v>
          </cell>
          <cell r="CP29">
            <v>0.5</v>
          </cell>
          <cell r="CQ29">
            <v>0</v>
          </cell>
          <cell r="CR29" t="str">
            <v>Pass</v>
          </cell>
          <cell r="CS29">
            <v>7.27</v>
          </cell>
        </row>
        <row r="30">
          <cell r="B30" t="str">
            <v>PIET23CS024</v>
          </cell>
          <cell r="C30" t="str">
            <v>ANURAG KUMAR</v>
          </cell>
          <cell r="D30" t="str">
            <v>23EPTCS023</v>
          </cell>
          <cell r="E30" t="str">
            <v>A-24</v>
          </cell>
          <cell r="F30"/>
          <cell r="G30">
            <v>7</v>
          </cell>
          <cell r="H30">
            <v>8</v>
          </cell>
          <cell r="I30">
            <v>10</v>
          </cell>
          <cell r="J30">
            <v>25</v>
          </cell>
          <cell r="K30">
            <v>7</v>
          </cell>
          <cell r="L30">
            <v>10</v>
          </cell>
          <cell r="M30">
            <v>10</v>
          </cell>
          <cell r="N30">
            <v>27</v>
          </cell>
          <cell r="O30">
            <v>5</v>
          </cell>
          <cell r="P30">
            <v>10</v>
          </cell>
          <cell r="Q30">
            <v>10</v>
          </cell>
          <cell r="R30">
            <v>25</v>
          </cell>
          <cell r="S30">
            <v>7</v>
          </cell>
          <cell r="T30">
            <v>9</v>
          </cell>
          <cell r="U30">
            <v>10</v>
          </cell>
          <cell r="V30">
            <v>26</v>
          </cell>
          <cell r="W30">
            <v>5</v>
          </cell>
          <cell r="X30">
            <v>9</v>
          </cell>
          <cell r="Y30">
            <v>10</v>
          </cell>
          <cell r="Z30">
            <v>24</v>
          </cell>
          <cell r="AA30">
            <v>6</v>
          </cell>
          <cell r="AB30">
            <v>6</v>
          </cell>
          <cell r="AC30">
            <v>10</v>
          </cell>
          <cell r="AD30">
            <v>22</v>
          </cell>
          <cell r="AE30">
            <v>149</v>
          </cell>
          <cell r="AF30">
            <v>8</v>
          </cell>
          <cell r="AG30">
            <v>10</v>
          </cell>
          <cell r="AH30">
            <v>39</v>
          </cell>
          <cell r="AI30">
            <v>57</v>
          </cell>
          <cell r="AJ30">
            <v>26</v>
          </cell>
          <cell r="AK30">
            <v>83</v>
          </cell>
          <cell r="AL30">
            <v>5</v>
          </cell>
          <cell r="AM30">
            <v>6</v>
          </cell>
          <cell r="AN30">
            <v>38</v>
          </cell>
          <cell r="AO30">
            <v>49</v>
          </cell>
          <cell r="AP30">
            <v>28</v>
          </cell>
          <cell r="AQ30">
            <v>77</v>
          </cell>
          <cell r="AR30">
            <v>8</v>
          </cell>
          <cell r="AS30">
            <v>8</v>
          </cell>
          <cell r="AT30">
            <v>38</v>
          </cell>
          <cell r="AU30">
            <v>54</v>
          </cell>
          <cell r="AV30">
            <v>31</v>
          </cell>
          <cell r="AW30">
            <v>85</v>
          </cell>
          <cell r="AX30">
            <v>8</v>
          </cell>
          <cell r="AY30">
            <v>8</v>
          </cell>
          <cell r="AZ30">
            <v>38</v>
          </cell>
          <cell r="BA30">
            <v>54</v>
          </cell>
          <cell r="BB30">
            <v>29</v>
          </cell>
          <cell r="BC30">
            <v>83</v>
          </cell>
          <cell r="BD30">
            <v>57</v>
          </cell>
          <cell r="BE30">
            <v>37</v>
          </cell>
          <cell r="BF30">
            <v>94</v>
          </cell>
          <cell r="BG30">
            <v>422</v>
          </cell>
          <cell r="BH30">
            <v>98</v>
          </cell>
          <cell r="BI30">
            <v>669</v>
          </cell>
          <cell r="BJ30">
            <v>85.769230769230759</v>
          </cell>
          <cell r="BK30"/>
          <cell r="BL30"/>
          <cell r="BM30"/>
          <cell r="BN30">
            <v>126</v>
          </cell>
          <cell r="BO30">
            <v>23</v>
          </cell>
          <cell r="BR30" t="str">
            <v>A++</v>
          </cell>
          <cell r="BS30" t="str">
            <v>C</v>
          </cell>
          <cell r="BT30" t="str">
            <v>B</v>
          </cell>
          <cell r="BU30" t="str">
            <v>A+</v>
          </cell>
          <cell r="BV30" t="str">
            <v>B</v>
          </cell>
          <cell r="BW30" t="str">
            <v>B</v>
          </cell>
          <cell r="BX30" t="str">
            <v>A++</v>
          </cell>
          <cell r="BY30" t="str">
            <v>A+</v>
          </cell>
          <cell r="BZ30" t="str">
            <v>A++</v>
          </cell>
          <cell r="CA30" t="str">
            <v>A++</v>
          </cell>
          <cell r="CB30" t="str">
            <v>A++</v>
          </cell>
          <cell r="CC30" t="str">
            <v>A++</v>
          </cell>
          <cell r="CE30">
            <v>2</v>
          </cell>
          <cell r="CF30">
            <v>3</v>
          </cell>
          <cell r="CG30">
            <v>3</v>
          </cell>
          <cell r="CH30">
            <v>3</v>
          </cell>
          <cell r="CI30">
            <v>3</v>
          </cell>
          <cell r="CJ30">
            <v>3</v>
          </cell>
          <cell r="CK30">
            <v>1.5</v>
          </cell>
          <cell r="CL30">
            <v>1.5</v>
          </cell>
          <cell r="CM30">
            <v>1.5</v>
          </cell>
          <cell r="CN30">
            <v>1.5</v>
          </cell>
          <cell r="CO30">
            <v>1</v>
          </cell>
          <cell r="CP30">
            <v>0.5</v>
          </cell>
          <cell r="CQ30">
            <v>0</v>
          </cell>
          <cell r="CR30" t="str">
            <v>Pass</v>
          </cell>
          <cell r="CS30">
            <v>8.4700000000000006</v>
          </cell>
        </row>
        <row r="31">
          <cell r="B31" t="str">
            <v>PIET23CS025</v>
          </cell>
          <cell r="C31" t="str">
            <v>ARPIT GARG</v>
          </cell>
          <cell r="D31" t="str">
            <v>23EPTCS024</v>
          </cell>
          <cell r="E31" t="str">
            <v>A-25</v>
          </cell>
          <cell r="F31"/>
          <cell r="G31">
            <v>4</v>
          </cell>
          <cell r="H31">
            <v>10</v>
          </cell>
          <cell r="I31">
            <v>10</v>
          </cell>
          <cell r="J31">
            <v>24</v>
          </cell>
          <cell r="K31">
            <v>8</v>
          </cell>
          <cell r="L31">
            <v>10</v>
          </cell>
          <cell r="M31">
            <v>10</v>
          </cell>
          <cell r="N31">
            <v>28</v>
          </cell>
          <cell r="O31">
            <v>5</v>
          </cell>
          <cell r="P31">
            <v>10</v>
          </cell>
          <cell r="Q31">
            <v>10</v>
          </cell>
          <cell r="R31">
            <v>25</v>
          </cell>
          <cell r="S31">
            <v>6</v>
          </cell>
          <cell r="T31">
            <v>10</v>
          </cell>
          <cell r="U31">
            <v>10</v>
          </cell>
          <cell r="V31">
            <v>26</v>
          </cell>
          <cell r="W31">
            <v>7</v>
          </cell>
          <cell r="X31">
            <v>10</v>
          </cell>
          <cell r="Y31">
            <v>10</v>
          </cell>
          <cell r="Z31">
            <v>27</v>
          </cell>
          <cell r="AA31">
            <v>6</v>
          </cell>
          <cell r="AB31">
            <v>9</v>
          </cell>
          <cell r="AC31">
            <v>10</v>
          </cell>
          <cell r="AD31">
            <v>25</v>
          </cell>
          <cell r="AE31">
            <v>155</v>
          </cell>
          <cell r="AF31">
            <v>8</v>
          </cell>
          <cell r="AG31">
            <v>10</v>
          </cell>
          <cell r="AH31">
            <v>40</v>
          </cell>
          <cell r="AI31">
            <v>58</v>
          </cell>
          <cell r="AJ31">
            <v>40</v>
          </cell>
          <cell r="AK31">
            <v>98</v>
          </cell>
          <cell r="AL31">
            <v>9</v>
          </cell>
          <cell r="AM31">
            <v>6</v>
          </cell>
          <cell r="AN31">
            <v>38</v>
          </cell>
          <cell r="AO31">
            <v>53</v>
          </cell>
          <cell r="AP31">
            <v>35</v>
          </cell>
          <cell r="AQ31">
            <v>88</v>
          </cell>
          <cell r="AR31">
            <v>8</v>
          </cell>
          <cell r="AS31">
            <v>8</v>
          </cell>
          <cell r="AT31">
            <v>37</v>
          </cell>
          <cell r="AU31">
            <v>53</v>
          </cell>
          <cell r="AV31">
            <v>31</v>
          </cell>
          <cell r="AW31">
            <v>84</v>
          </cell>
          <cell r="AX31">
            <v>10</v>
          </cell>
          <cell r="AY31">
            <v>8</v>
          </cell>
          <cell r="AZ31">
            <v>37</v>
          </cell>
          <cell r="BA31">
            <v>55</v>
          </cell>
          <cell r="BB31">
            <v>31</v>
          </cell>
          <cell r="BC31">
            <v>86</v>
          </cell>
          <cell r="BD31">
            <v>60</v>
          </cell>
          <cell r="BE31">
            <v>37</v>
          </cell>
          <cell r="BF31">
            <v>97</v>
          </cell>
          <cell r="BG31">
            <v>453</v>
          </cell>
          <cell r="BH31">
            <v>94</v>
          </cell>
          <cell r="BI31">
            <v>702</v>
          </cell>
          <cell r="BJ31">
            <v>90</v>
          </cell>
          <cell r="BK31"/>
          <cell r="BL31"/>
          <cell r="BM31"/>
          <cell r="BN31">
            <v>140</v>
          </cell>
          <cell r="BO31">
            <v>15</v>
          </cell>
          <cell r="BR31" t="str">
            <v>A++</v>
          </cell>
          <cell r="BS31" t="str">
            <v>C+</v>
          </cell>
          <cell r="BT31" t="str">
            <v>A</v>
          </cell>
          <cell r="BU31" t="str">
            <v>B+</v>
          </cell>
          <cell r="BV31" t="str">
            <v>B+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A31" t="str">
            <v>A++</v>
          </cell>
          <cell r="CB31" t="str">
            <v>A++</v>
          </cell>
          <cell r="CC31" t="str">
            <v>A++</v>
          </cell>
          <cell r="CE31">
            <v>2</v>
          </cell>
          <cell r="CF31">
            <v>3</v>
          </cell>
          <cell r="CG31">
            <v>3</v>
          </cell>
          <cell r="CH31">
            <v>3</v>
          </cell>
          <cell r="CI31">
            <v>3</v>
          </cell>
          <cell r="CJ31">
            <v>3</v>
          </cell>
          <cell r="CK31">
            <v>1.5</v>
          </cell>
          <cell r="CL31">
            <v>1.5</v>
          </cell>
          <cell r="CM31">
            <v>1.5</v>
          </cell>
          <cell r="CN31">
            <v>1.5</v>
          </cell>
          <cell r="CO31">
            <v>1</v>
          </cell>
          <cell r="CP31">
            <v>0.5</v>
          </cell>
          <cell r="CQ31">
            <v>0</v>
          </cell>
          <cell r="CR31" t="str">
            <v>Pass</v>
          </cell>
          <cell r="CS31">
            <v>8.9600000000000009</v>
          </cell>
        </row>
        <row r="32">
          <cell r="B32" t="str">
            <v>PIET23CS026</v>
          </cell>
          <cell r="C32" t="str">
            <v>ARUN SINGH</v>
          </cell>
          <cell r="D32" t="str">
            <v>23EPTCS025</v>
          </cell>
          <cell r="E32" t="str">
            <v>A-26</v>
          </cell>
          <cell r="F32"/>
          <cell r="G32">
            <v>1</v>
          </cell>
          <cell r="H32">
            <v>6</v>
          </cell>
          <cell r="I32">
            <v>5</v>
          </cell>
          <cell r="J32">
            <v>12</v>
          </cell>
          <cell r="K32">
            <v>5</v>
          </cell>
          <cell r="L32">
            <v>7</v>
          </cell>
          <cell r="M32">
            <v>3</v>
          </cell>
          <cell r="N32">
            <v>15</v>
          </cell>
          <cell r="O32">
            <v>1</v>
          </cell>
          <cell r="P32">
            <v>4</v>
          </cell>
          <cell r="Q32">
            <v>10</v>
          </cell>
          <cell r="R32">
            <v>15</v>
          </cell>
          <cell r="S32">
            <v>1</v>
          </cell>
          <cell r="T32">
            <v>5</v>
          </cell>
          <cell r="U32">
            <v>10</v>
          </cell>
          <cell r="V32">
            <v>16</v>
          </cell>
          <cell r="W32" t="str">
            <v>A</v>
          </cell>
          <cell r="X32">
            <v>9</v>
          </cell>
          <cell r="Y32">
            <v>10</v>
          </cell>
          <cell r="Z32">
            <v>19</v>
          </cell>
          <cell r="AA32" t="str">
            <v>A</v>
          </cell>
          <cell r="AB32">
            <v>9</v>
          </cell>
          <cell r="AC32">
            <v>10</v>
          </cell>
          <cell r="AD32">
            <v>19</v>
          </cell>
          <cell r="AE32">
            <v>96</v>
          </cell>
          <cell r="AF32">
            <v>5</v>
          </cell>
          <cell r="AG32">
            <v>6</v>
          </cell>
          <cell r="AH32">
            <v>25</v>
          </cell>
          <cell r="AI32">
            <v>36</v>
          </cell>
          <cell r="AJ32">
            <v>17</v>
          </cell>
          <cell r="AK32">
            <v>53</v>
          </cell>
          <cell r="AL32">
            <v>5</v>
          </cell>
          <cell r="AM32">
            <v>6</v>
          </cell>
          <cell r="AN32">
            <v>32</v>
          </cell>
          <cell r="AO32">
            <v>43</v>
          </cell>
          <cell r="AP32">
            <v>23</v>
          </cell>
          <cell r="AQ32">
            <v>66</v>
          </cell>
          <cell r="AR32">
            <v>8</v>
          </cell>
          <cell r="AS32">
            <v>8</v>
          </cell>
          <cell r="AT32">
            <v>38</v>
          </cell>
          <cell r="AU32">
            <v>54</v>
          </cell>
          <cell r="AV32">
            <v>31</v>
          </cell>
          <cell r="AW32">
            <v>85</v>
          </cell>
          <cell r="AX32" t="str">
            <v>A</v>
          </cell>
          <cell r="AY32">
            <v>8</v>
          </cell>
          <cell r="AZ32">
            <v>32</v>
          </cell>
          <cell r="BA32">
            <v>40</v>
          </cell>
          <cell r="BB32">
            <v>30</v>
          </cell>
          <cell r="BC32">
            <v>70</v>
          </cell>
          <cell r="BD32">
            <v>25</v>
          </cell>
          <cell r="BE32">
            <v>30</v>
          </cell>
          <cell r="BF32">
            <v>55</v>
          </cell>
          <cell r="BG32">
            <v>329</v>
          </cell>
          <cell r="BH32">
            <v>80</v>
          </cell>
          <cell r="BI32">
            <v>505</v>
          </cell>
          <cell r="BJ32">
            <v>64.743589743589752</v>
          </cell>
          <cell r="BK32"/>
          <cell r="BL32"/>
          <cell r="BM32"/>
          <cell r="BN32">
            <v>19</v>
          </cell>
          <cell r="BO32">
            <v>77</v>
          </cell>
          <cell r="BR32" t="str">
            <v>E+</v>
          </cell>
          <cell r="BS32" t="str">
            <v>E</v>
          </cell>
          <cell r="BT32" t="str">
            <v>F</v>
          </cell>
          <cell r="BU32" t="str">
            <v>D+</v>
          </cell>
          <cell r="BV32" t="str">
            <v>D+</v>
          </cell>
          <cell r="BW32" t="str">
            <v>C</v>
          </cell>
          <cell r="BX32" t="str">
            <v>D+</v>
          </cell>
          <cell r="BY32" t="str">
            <v>B</v>
          </cell>
          <cell r="BZ32" t="str">
            <v>A++</v>
          </cell>
          <cell r="CA32" t="str">
            <v>B+</v>
          </cell>
          <cell r="CB32" t="str">
            <v>C</v>
          </cell>
          <cell r="CC32" t="str">
            <v>A+</v>
          </cell>
          <cell r="CE32">
            <v>2</v>
          </cell>
          <cell r="CF32">
            <v>3</v>
          </cell>
          <cell r="CG32">
            <v>3</v>
          </cell>
          <cell r="CH32">
            <v>3</v>
          </cell>
          <cell r="CI32">
            <v>3</v>
          </cell>
          <cell r="CJ32">
            <v>3</v>
          </cell>
          <cell r="CK32">
            <v>1.5</v>
          </cell>
          <cell r="CL32">
            <v>1.5</v>
          </cell>
          <cell r="CM32">
            <v>1.5</v>
          </cell>
          <cell r="CN32">
            <v>1.5</v>
          </cell>
          <cell r="CO32">
            <v>1</v>
          </cell>
          <cell r="CP32">
            <v>0.5</v>
          </cell>
          <cell r="CQ32">
            <v>1</v>
          </cell>
          <cell r="CR32" t="str">
            <v>Fail</v>
          </cell>
          <cell r="CS32">
            <v>5.54</v>
          </cell>
        </row>
        <row r="33">
          <cell r="B33" t="str">
            <v>PIET23CS027</v>
          </cell>
          <cell r="C33" t="str">
            <v>ASHISH</v>
          </cell>
          <cell r="D33" t="str">
            <v>23EPTCS026</v>
          </cell>
          <cell r="E33" t="str">
            <v>A-27</v>
          </cell>
          <cell r="F33"/>
          <cell r="G33">
            <v>2</v>
          </cell>
          <cell r="H33" t="str">
            <v>N</v>
          </cell>
          <cell r="I33">
            <v>5</v>
          </cell>
          <cell r="J33">
            <v>7</v>
          </cell>
          <cell r="K33" t="str">
            <v>N</v>
          </cell>
          <cell r="L33" t="str">
            <v>A</v>
          </cell>
          <cell r="M33">
            <v>6</v>
          </cell>
          <cell r="N33">
            <v>6</v>
          </cell>
          <cell r="O33" t="str">
            <v>A</v>
          </cell>
          <cell r="P33" t="str">
            <v>N</v>
          </cell>
          <cell r="Q33">
            <v>4</v>
          </cell>
          <cell r="R33">
            <v>4</v>
          </cell>
          <cell r="S33" t="str">
            <v>A</v>
          </cell>
          <cell r="T33" t="str">
            <v>N</v>
          </cell>
          <cell r="U33">
            <v>4</v>
          </cell>
          <cell r="V33">
            <v>4</v>
          </cell>
          <cell r="W33" t="str">
            <v>N</v>
          </cell>
          <cell r="X33" t="str">
            <v>A</v>
          </cell>
          <cell r="Y33">
            <v>3</v>
          </cell>
          <cell r="Z33">
            <v>3</v>
          </cell>
          <cell r="AA33" t="str">
            <v>N</v>
          </cell>
          <cell r="AB33" t="str">
            <v>A</v>
          </cell>
          <cell r="AC33">
            <v>3</v>
          </cell>
          <cell r="AD33">
            <v>3</v>
          </cell>
          <cell r="AE33">
            <v>27</v>
          </cell>
          <cell r="AF33">
            <v>5</v>
          </cell>
          <cell r="AG33">
            <v>5</v>
          </cell>
          <cell r="AH33">
            <v>18</v>
          </cell>
          <cell r="AI33">
            <v>28</v>
          </cell>
          <cell r="AJ33">
            <v>17</v>
          </cell>
          <cell r="AK33">
            <v>45</v>
          </cell>
          <cell r="AL33" t="str">
            <v>A</v>
          </cell>
          <cell r="AM33">
            <v>5</v>
          </cell>
          <cell r="AN33">
            <v>19</v>
          </cell>
          <cell r="AO33">
            <v>24</v>
          </cell>
          <cell r="AP33">
            <v>17</v>
          </cell>
          <cell r="AQ33">
            <v>41</v>
          </cell>
          <cell r="AR33">
            <v>7</v>
          </cell>
          <cell r="AS33" t="str">
            <v>A</v>
          </cell>
          <cell r="AT33">
            <v>19</v>
          </cell>
          <cell r="AU33">
            <v>26</v>
          </cell>
          <cell r="AV33">
            <v>31</v>
          </cell>
          <cell r="AW33">
            <v>57</v>
          </cell>
          <cell r="AX33" t="str">
            <v>A</v>
          </cell>
          <cell r="AY33">
            <v>7</v>
          </cell>
          <cell r="AZ33">
            <v>18</v>
          </cell>
          <cell r="BA33">
            <v>25</v>
          </cell>
          <cell r="BB33">
            <v>27</v>
          </cell>
          <cell r="BC33">
            <v>52</v>
          </cell>
          <cell r="BD33">
            <v>24</v>
          </cell>
          <cell r="BE33">
            <v>24</v>
          </cell>
          <cell r="BF33">
            <v>48</v>
          </cell>
          <cell r="BG33">
            <v>243</v>
          </cell>
          <cell r="BH33">
            <v>57</v>
          </cell>
          <cell r="BI33">
            <v>327</v>
          </cell>
          <cell r="BJ33">
            <v>41.923076923076927</v>
          </cell>
          <cell r="BK33"/>
          <cell r="BL33"/>
          <cell r="BM33"/>
          <cell r="BN33">
            <v>2</v>
          </cell>
          <cell r="BO33">
            <v>25</v>
          </cell>
          <cell r="BR33" t="str">
            <v>F</v>
          </cell>
          <cell r="BS33" t="str">
            <v>F</v>
          </cell>
          <cell r="BT33" t="str">
            <v>F</v>
          </cell>
          <cell r="BU33" t="str">
            <v>F</v>
          </cell>
          <cell r="BV33" t="str">
            <v>E+</v>
          </cell>
          <cell r="BW33" t="str">
            <v>F</v>
          </cell>
          <cell r="BX33" t="str">
            <v>D</v>
          </cell>
          <cell r="BY33" t="str">
            <v>E+</v>
          </cell>
          <cell r="BZ33" t="str">
            <v>C</v>
          </cell>
          <cell r="CA33" t="str">
            <v>D+</v>
          </cell>
          <cell r="CB33" t="str">
            <v>D</v>
          </cell>
          <cell r="CC33" t="str">
            <v>C</v>
          </cell>
          <cell r="CE33">
            <v>2</v>
          </cell>
          <cell r="CF33">
            <v>3</v>
          </cell>
          <cell r="CG33">
            <v>3</v>
          </cell>
          <cell r="CH33">
            <v>3</v>
          </cell>
          <cell r="CI33">
            <v>3</v>
          </cell>
          <cell r="CJ33">
            <v>3</v>
          </cell>
          <cell r="CK33">
            <v>1.5</v>
          </cell>
          <cell r="CL33">
            <v>1.5</v>
          </cell>
          <cell r="CM33">
            <v>1.5</v>
          </cell>
          <cell r="CN33">
            <v>1.5</v>
          </cell>
          <cell r="CO33">
            <v>1</v>
          </cell>
          <cell r="CP33">
            <v>0.5</v>
          </cell>
          <cell r="CQ33">
            <v>5</v>
          </cell>
          <cell r="CR33" t="str">
            <v>Fail</v>
          </cell>
          <cell r="CS33">
            <v>2.3775510204081631</v>
          </cell>
        </row>
        <row r="34">
          <cell r="B34" t="str">
            <v>PIET23CS028</v>
          </cell>
          <cell r="C34" t="str">
            <v>AVANI JAIN</v>
          </cell>
          <cell r="D34" t="str">
            <v>23EPTCS027</v>
          </cell>
          <cell r="E34" t="str">
            <v>A-28</v>
          </cell>
          <cell r="F34"/>
          <cell r="G34">
            <v>8</v>
          </cell>
          <cell r="H34">
            <v>10</v>
          </cell>
          <cell r="I34">
            <v>10</v>
          </cell>
          <cell r="J34">
            <v>28</v>
          </cell>
          <cell r="K34">
            <v>8</v>
          </cell>
          <cell r="L34">
            <v>10</v>
          </cell>
          <cell r="M34">
            <v>10</v>
          </cell>
          <cell r="N34">
            <v>28</v>
          </cell>
          <cell r="O34">
            <v>8</v>
          </cell>
          <cell r="P34">
            <v>10</v>
          </cell>
          <cell r="Q34">
            <v>10</v>
          </cell>
          <cell r="R34">
            <v>28</v>
          </cell>
          <cell r="S34">
            <v>10</v>
          </cell>
          <cell r="T34">
            <v>10</v>
          </cell>
          <cell r="U34">
            <v>10</v>
          </cell>
          <cell r="V34">
            <v>30</v>
          </cell>
          <cell r="W34">
            <v>8</v>
          </cell>
          <cell r="X34">
            <v>10</v>
          </cell>
          <cell r="Y34">
            <v>10</v>
          </cell>
          <cell r="Z34">
            <v>28</v>
          </cell>
          <cell r="AA34">
            <v>7</v>
          </cell>
          <cell r="AB34">
            <v>10</v>
          </cell>
          <cell r="AC34">
            <v>10</v>
          </cell>
          <cell r="AD34">
            <v>27</v>
          </cell>
          <cell r="AE34">
            <v>169</v>
          </cell>
          <cell r="AF34">
            <v>10</v>
          </cell>
          <cell r="AG34">
            <v>10</v>
          </cell>
          <cell r="AH34">
            <v>37</v>
          </cell>
          <cell r="AI34">
            <v>57</v>
          </cell>
          <cell r="AJ34">
            <v>40</v>
          </cell>
          <cell r="AK34">
            <v>97</v>
          </cell>
          <cell r="AL34">
            <v>9</v>
          </cell>
          <cell r="AM34">
            <v>10</v>
          </cell>
          <cell r="AN34">
            <v>40</v>
          </cell>
          <cell r="AO34">
            <v>59</v>
          </cell>
          <cell r="AP34">
            <v>39</v>
          </cell>
          <cell r="AQ34">
            <v>98</v>
          </cell>
          <cell r="AR34">
            <v>8</v>
          </cell>
          <cell r="AS34">
            <v>9</v>
          </cell>
          <cell r="AT34">
            <v>40</v>
          </cell>
          <cell r="AU34">
            <v>57</v>
          </cell>
          <cell r="AV34">
            <v>31</v>
          </cell>
          <cell r="AW34">
            <v>88</v>
          </cell>
          <cell r="AX34">
            <v>9</v>
          </cell>
          <cell r="AY34">
            <v>9</v>
          </cell>
          <cell r="AZ34">
            <v>37</v>
          </cell>
          <cell r="BA34">
            <v>55</v>
          </cell>
          <cell r="BB34">
            <v>33</v>
          </cell>
          <cell r="BC34">
            <v>88</v>
          </cell>
          <cell r="BD34">
            <v>60</v>
          </cell>
          <cell r="BE34">
            <v>38</v>
          </cell>
          <cell r="BF34">
            <v>98</v>
          </cell>
          <cell r="BG34">
            <v>469</v>
          </cell>
          <cell r="BH34">
            <v>100</v>
          </cell>
          <cell r="BI34">
            <v>738</v>
          </cell>
          <cell r="BJ34">
            <v>94.615384615384613</v>
          </cell>
          <cell r="BK34"/>
          <cell r="BL34"/>
          <cell r="BM34"/>
          <cell r="BN34">
            <v>157</v>
          </cell>
          <cell r="BO34">
            <v>12</v>
          </cell>
          <cell r="BR34" t="str">
            <v>A++</v>
          </cell>
          <cell r="BS34" t="str">
            <v>A+</v>
          </cell>
          <cell r="BT34" t="str">
            <v>A</v>
          </cell>
          <cell r="BU34" t="str">
            <v>A+</v>
          </cell>
          <cell r="BV34" t="str">
            <v>A++</v>
          </cell>
          <cell r="BW34" t="str">
            <v>A</v>
          </cell>
          <cell r="BX34" t="str">
            <v>A++</v>
          </cell>
          <cell r="BY34" t="str">
            <v>A++</v>
          </cell>
          <cell r="BZ34" t="str">
            <v>A++</v>
          </cell>
          <cell r="CA34" t="str">
            <v>A++</v>
          </cell>
          <cell r="CB34" t="str">
            <v>A++</v>
          </cell>
          <cell r="CC34" t="str">
            <v>A++</v>
          </cell>
          <cell r="CE34">
            <v>2</v>
          </cell>
          <cell r="CF34">
            <v>3</v>
          </cell>
          <cell r="CG34">
            <v>3</v>
          </cell>
          <cell r="CH34">
            <v>3</v>
          </cell>
          <cell r="CI34">
            <v>3</v>
          </cell>
          <cell r="CJ34">
            <v>3</v>
          </cell>
          <cell r="CK34">
            <v>1.5</v>
          </cell>
          <cell r="CL34">
            <v>1.5</v>
          </cell>
          <cell r="CM34">
            <v>1.5</v>
          </cell>
          <cell r="CN34">
            <v>1.5</v>
          </cell>
          <cell r="CO34">
            <v>1</v>
          </cell>
          <cell r="CP34">
            <v>0.5</v>
          </cell>
          <cell r="CQ34">
            <v>0</v>
          </cell>
          <cell r="CR34" t="str">
            <v>Pass</v>
          </cell>
          <cell r="CS34">
            <v>9.39</v>
          </cell>
        </row>
        <row r="35">
          <cell r="B35" t="str">
            <v>PIET23CS029</v>
          </cell>
          <cell r="C35" t="str">
            <v>AVANI SHARMA</v>
          </cell>
          <cell r="D35" t="str">
            <v>23EPTCS028</v>
          </cell>
          <cell r="E35" t="str">
            <v>A-29</v>
          </cell>
          <cell r="F35"/>
          <cell r="G35">
            <v>6</v>
          </cell>
          <cell r="H35">
            <v>10</v>
          </cell>
          <cell r="I35">
            <v>8</v>
          </cell>
          <cell r="J35">
            <v>24</v>
          </cell>
          <cell r="K35">
            <v>8</v>
          </cell>
          <cell r="L35">
            <v>10</v>
          </cell>
          <cell r="M35">
            <v>10</v>
          </cell>
          <cell r="N35">
            <v>28</v>
          </cell>
          <cell r="O35">
            <v>4</v>
          </cell>
          <cell r="P35">
            <v>10</v>
          </cell>
          <cell r="Q35">
            <v>10</v>
          </cell>
          <cell r="R35">
            <v>24</v>
          </cell>
          <cell r="S35">
            <v>9</v>
          </cell>
          <cell r="T35">
            <v>10</v>
          </cell>
          <cell r="U35">
            <v>10</v>
          </cell>
          <cell r="V35">
            <v>29</v>
          </cell>
          <cell r="W35">
            <v>9</v>
          </cell>
          <cell r="X35">
            <v>10</v>
          </cell>
          <cell r="Y35">
            <v>10</v>
          </cell>
          <cell r="Z35">
            <v>29</v>
          </cell>
          <cell r="AA35">
            <v>7</v>
          </cell>
          <cell r="AB35">
            <v>8</v>
          </cell>
          <cell r="AC35">
            <v>10</v>
          </cell>
          <cell r="AD35">
            <v>25</v>
          </cell>
          <cell r="AE35">
            <v>159</v>
          </cell>
          <cell r="AF35">
            <v>10</v>
          </cell>
          <cell r="AG35">
            <v>10</v>
          </cell>
          <cell r="AH35">
            <v>40</v>
          </cell>
          <cell r="AI35">
            <v>60</v>
          </cell>
          <cell r="AJ35">
            <v>29</v>
          </cell>
          <cell r="AK35">
            <v>89</v>
          </cell>
          <cell r="AL35">
            <v>10</v>
          </cell>
          <cell r="AM35">
            <v>10</v>
          </cell>
          <cell r="AN35">
            <v>40</v>
          </cell>
          <cell r="AO35">
            <v>60</v>
          </cell>
          <cell r="AP35">
            <v>39</v>
          </cell>
          <cell r="AQ35">
            <v>99</v>
          </cell>
          <cell r="AR35">
            <v>8</v>
          </cell>
          <cell r="AS35">
            <v>9</v>
          </cell>
          <cell r="AT35">
            <v>40</v>
          </cell>
          <cell r="AU35">
            <v>57</v>
          </cell>
          <cell r="AV35">
            <v>34</v>
          </cell>
          <cell r="AW35">
            <v>91</v>
          </cell>
          <cell r="AX35">
            <v>9</v>
          </cell>
          <cell r="AY35">
            <v>8</v>
          </cell>
          <cell r="AZ35">
            <v>39</v>
          </cell>
          <cell r="BA35">
            <v>56</v>
          </cell>
          <cell r="BB35">
            <v>33</v>
          </cell>
          <cell r="BC35">
            <v>89</v>
          </cell>
          <cell r="BD35">
            <v>60</v>
          </cell>
          <cell r="BE35">
            <v>32</v>
          </cell>
          <cell r="BF35">
            <v>92</v>
          </cell>
          <cell r="BG35">
            <v>460</v>
          </cell>
          <cell r="BH35">
            <v>100</v>
          </cell>
          <cell r="BI35">
            <v>719</v>
          </cell>
          <cell r="BJ35">
            <v>92.179487179487168</v>
          </cell>
          <cell r="BK35"/>
          <cell r="BL35"/>
          <cell r="BM35"/>
          <cell r="BN35">
            <v>140</v>
          </cell>
          <cell r="BO35">
            <v>19</v>
          </cell>
          <cell r="BR35" t="str">
            <v>B</v>
          </cell>
          <cell r="BS35" t="str">
            <v>B</v>
          </cell>
          <cell r="BT35" t="str">
            <v>A</v>
          </cell>
          <cell r="BU35" t="str">
            <v>B+</v>
          </cell>
          <cell r="BV35" t="str">
            <v>A</v>
          </cell>
          <cell r="BW35" t="str">
            <v>B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A++</v>
          </cell>
          <cell r="CB35" t="str">
            <v>A++</v>
          </cell>
          <cell r="CC35" t="str">
            <v>A++</v>
          </cell>
          <cell r="CE35">
            <v>2</v>
          </cell>
          <cell r="CF35">
            <v>3</v>
          </cell>
          <cell r="CG35">
            <v>3</v>
          </cell>
          <cell r="CH35">
            <v>3</v>
          </cell>
          <cell r="CI35">
            <v>3</v>
          </cell>
          <cell r="CJ35">
            <v>3</v>
          </cell>
          <cell r="CK35">
            <v>1.5</v>
          </cell>
          <cell r="CL35">
            <v>1.5</v>
          </cell>
          <cell r="CM35">
            <v>1.5</v>
          </cell>
          <cell r="CN35">
            <v>1.5</v>
          </cell>
          <cell r="CO35">
            <v>1</v>
          </cell>
          <cell r="CP35">
            <v>0.5</v>
          </cell>
          <cell r="CQ35">
            <v>0</v>
          </cell>
          <cell r="CR35" t="str">
            <v>Pass</v>
          </cell>
          <cell r="CS35">
            <v>8.57</v>
          </cell>
        </row>
        <row r="36">
          <cell r="B36" t="str">
            <v>PIET23CS030</v>
          </cell>
          <cell r="C36" t="str">
            <v>AVDHI KHANDELWAL</v>
          </cell>
          <cell r="D36" t="str">
            <v>23EPTCS029</v>
          </cell>
          <cell r="E36" t="str">
            <v>A-30</v>
          </cell>
          <cell r="F36"/>
          <cell r="G36">
            <v>9</v>
          </cell>
          <cell r="H36">
            <v>10</v>
          </cell>
          <cell r="I36">
            <v>10</v>
          </cell>
          <cell r="J36">
            <v>29</v>
          </cell>
          <cell r="K36">
            <v>9</v>
          </cell>
          <cell r="L36">
            <v>10</v>
          </cell>
          <cell r="M36">
            <v>10</v>
          </cell>
          <cell r="N36">
            <v>29</v>
          </cell>
          <cell r="O36">
            <v>9</v>
          </cell>
          <cell r="P36">
            <v>10</v>
          </cell>
          <cell r="Q36">
            <v>10</v>
          </cell>
          <cell r="R36">
            <v>29</v>
          </cell>
          <cell r="S36">
            <v>10</v>
          </cell>
          <cell r="T36">
            <v>10</v>
          </cell>
          <cell r="U36">
            <v>10</v>
          </cell>
          <cell r="V36">
            <v>30</v>
          </cell>
          <cell r="W36">
            <v>10</v>
          </cell>
          <cell r="X36">
            <v>10</v>
          </cell>
          <cell r="Y36">
            <v>10</v>
          </cell>
          <cell r="Z36">
            <v>30</v>
          </cell>
          <cell r="AA36">
            <v>9</v>
          </cell>
          <cell r="AB36">
            <v>10</v>
          </cell>
          <cell r="AC36">
            <v>10</v>
          </cell>
          <cell r="AD36">
            <v>29</v>
          </cell>
          <cell r="AE36">
            <v>176</v>
          </cell>
          <cell r="AF36">
            <v>10</v>
          </cell>
          <cell r="AG36">
            <v>10</v>
          </cell>
          <cell r="AH36">
            <v>40</v>
          </cell>
          <cell r="AI36">
            <v>60</v>
          </cell>
          <cell r="AJ36">
            <v>39</v>
          </cell>
          <cell r="AK36">
            <v>99</v>
          </cell>
          <cell r="AL36">
            <v>10</v>
          </cell>
          <cell r="AM36">
            <v>10</v>
          </cell>
          <cell r="AN36">
            <v>40</v>
          </cell>
          <cell r="AO36">
            <v>60</v>
          </cell>
          <cell r="AP36">
            <v>39</v>
          </cell>
          <cell r="AQ36">
            <v>99</v>
          </cell>
          <cell r="AR36">
            <v>9</v>
          </cell>
          <cell r="AS36">
            <v>9</v>
          </cell>
          <cell r="AT36">
            <v>40</v>
          </cell>
          <cell r="AU36">
            <v>58</v>
          </cell>
          <cell r="AV36">
            <v>34</v>
          </cell>
          <cell r="AW36">
            <v>92</v>
          </cell>
          <cell r="AX36">
            <v>9</v>
          </cell>
          <cell r="AY36">
            <v>8</v>
          </cell>
          <cell r="AZ36">
            <v>40</v>
          </cell>
          <cell r="BA36">
            <v>57</v>
          </cell>
          <cell r="BB36">
            <v>34</v>
          </cell>
          <cell r="BC36">
            <v>91</v>
          </cell>
          <cell r="BD36">
            <v>60</v>
          </cell>
          <cell r="BE36">
            <v>35</v>
          </cell>
          <cell r="BF36">
            <v>95</v>
          </cell>
          <cell r="BG36">
            <v>476</v>
          </cell>
          <cell r="BH36">
            <v>95</v>
          </cell>
          <cell r="BI36">
            <v>747</v>
          </cell>
          <cell r="BJ36">
            <v>95.769230769230774</v>
          </cell>
          <cell r="BK36"/>
          <cell r="BL36"/>
          <cell r="BM36"/>
          <cell r="BN36">
            <v>167</v>
          </cell>
          <cell r="BO36">
            <v>9</v>
          </cell>
          <cell r="BR36" t="str">
            <v>A++</v>
          </cell>
          <cell r="BS36" t="str">
            <v>A++</v>
          </cell>
          <cell r="BT36" t="str">
            <v>A++</v>
          </cell>
          <cell r="BU36" t="str">
            <v>A+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B36" t="str">
            <v>A++</v>
          </cell>
          <cell r="CC36" t="str">
            <v>A++</v>
          </cell>
          <cell r="CE36">
            <v>2</v>
          </cell>
          <cell r="CF36">
            <v>3</v>
          </cell>
          <cell r="CG36">
            <v>3</v>
          </cell>
          <cell r="CH36">
            <v>3</v>
          </cell>
          <cell r="CI36">
            <v>3</v>
          </cell>
          <cell r="CJ36">
            <v>3</v>
          </cell>
          <cell r="CK36">
            <v>1.5</v>
          </cell>
          <cell r="CL36">
            <v>1.5</v>
          </cell>
          <cell r="CM36">
            <v>1.5</v>
          </cell>
          <cell r="CN36">
            <v>1.5</v>
          </cell>
          <cell r="CO36">
            <v>1</v>
          </cell>
          <cell r="CP36">
            <v>0.5</v>
          </cell>
          <cell r="CQ36">
            <v>0</v>
          </cell>
          <cell r="CR36" t="str">
            <v>Pass</v>
          </cell>
          <cell r="CS36">
            <v>9.8800000000000008</v>
          </cell>
        </row>
        <row r="37">
          <cell r="B37" t="str">
            <v>PIET23CS031</v>
          </cell>
          <cell r="C37" t="str">
            <v>AVNIK JAIN</v>
          </cell>
          <cell r="D37" t="str">
            <v>23EPTCS030</v>
          </cell>
          <cell r="E37" t="str">
            <v>A-31</v>
          </cell>
          <cell r="F37"/>
          <cell r="G37">
            <v>2</v>
          </cell>
          <cell r="H37">
            <v>6</v>
          </cell>
          <cell r="I37">
            <v>7</v>
          </cell>
          <cell r="J37">
            <v>15</v>
          </cell>
          <cell r="K37">
            <v>5</v>
          </cell>
          <cell r="L37">
            <v>8</v>
          </cell>
          <cell r="M37">
            <v>3</v>
          </cell>
          <cell r="N37">
            <v>16</v>
          </cell>
          <cell r="O37">
            <v>2</v>
          </cell>
          <cell r="P37">
            <v>5</v>
          </cell>
          <cell r="Q37">
            <v>10</v>
          </cell>
          <cell r="R37">
            <v>17</v>
          </cell>
          <cell r="S37">
            <v>1</v>
          </cell>
          <cell r="T37">
            <v>5</v>
          </cell>
          <cell r="U37">
            <v>10</v>
          </cell>
          <cell r="V37">
            <v>16</v>
          </cell>
          <cell r="W37">
            <v>2</v>
          </cell>
          <cell r="X37">
            <v>6</v>
          </cell>
          <cell r="Y37">
            <v>10</v>
          </cell>
          <cell r="Z37">
            <v>18</v>
          </cell>
          <cell r="AA37">
            <v>1</v>
          </cell>
          <cell r="AB37">
            <v>5</v>
          </cell>
          <cell r="AC37">
            <v>10</v>
          </cell>
          <cell r="AD37">
            <v>16</v>
          </cell>
          <cell r="AE37">
            <v>98</v>
          </cell>
          <cell r="AF37">
            <v>6</v>
          </cell>
          <cell r="AG37">
            <v>6</v>
          </cell>
          <cell r="AH37">
            <v>37</v>
          </cell>
          <cell r="AI37">
            <v>49</v>
          </cell>
          <cell r="AJ37">
            <v>20</v>
          </cell>
          <cell r="AK37">
            <v>69</v>
          </cell>
          <cell r="AL37">
            <v>5</v>
          </cell>
          <cell r="AM37">
            <v>6</v>
          </cell>
          <cell r="AN37">
            <v>38</v>
          </cell>
          <cell r="AO37">
            <v>49</v>
          </cell>
          <cell r="AP37">
            <v>20</v>
          </cell>
          <cell r="AQ37">
            <v>69</v>
          </cell>
          <cell r="AR37">
            <v>9</v>
          </cell>
          <cell r="AS37">
            <v>8</v>
          </cell>
          <cell r="AT37">
            <v>35</v>
          </cell>
          <cell r="AU37">
            <v>52</v>
          </cell>
          <cell r="AV37">
            <v>31</v>
          </cell>
          <cell r="AW37">
            <v>83</v>
          </cell>
          <cell r="AX37">
            <v>8</v>
          </cell>
          <cell r="AY37">
            <v>8</v>
          </cell>
          <cell r="AZ37">
            <v>32</v>
          </cell>
          <cell r="BA37">
            <v>48</v>
          </cell>
          <cell r="BB37">
            <v>30</v>
          </cell>
          <cell r="BC37">
            <v>78</v>
          </cell>
          <cell r="BD37">
            <v>60</v>
          </cell>
          <cell r="BE37">
            <v>36</v>
          </cell>
          <cell r="BF37">
            <v>96</v>
          </cell>
          <cell r="BG37">
            <v>395</v>
          </cell>
          <cell r="BH37">
            <v>85</v>
          </cell>
          <cell r="BI37">
            <v>578</v>
          </cell>
          <cell r="BJ37">
            <v>74.102564102564102</v>
          </cell>
          <cell r="BK37"/>
          <cell r="BL37"/>
          <cell r="BM37"/>
          <cell r="BN37">
            <v>73</v>
          </cell>
          <cell r="BO37">
            <v>25</v>
          </cell>
          <cell r="BR37" t="str">
            <v>E</v>
          </cell>
          <cell r="BS37" t="str">
            <v>D</v>
          </cell>
          <cell r="BT37" t="str">
            <v>E</v>
          </cell>
          <cell r="BU37" t="str">
            <v>D</v>
          </cell>
          <cell r="BV37" t="str">
            <v>C+</v>
          </cell>
          <cell r="BW37" t="str">
            <v>C</v>
          </cell>
          <cell r="BX37" t="str">
            <v>B+</v>
          </cell>
          <cell r="BY37" t="str">
            <v>B+</v>
          </cell>
          <cell r="BZ37" t="str">
            <v>A++</v>
          </cell>
          <cell r="CA37" t="str">
            <v>A+</v>
          </cell>
          <cell r="CB37" t="str">
            <v>A++</v>
          </cell>
          <cell r="CC37" t="str">
            <v>A++</v>
          </cell>
          <cell r="CE37">
            <v>2</v>
          </cell>
          <cell r="CF37">
            <v>3</v>
          </cell>
          <cell r="CG37">
            <v>3</v>
          </cell>
          <cell r="CH37">
            <v>3</v>
          </cell>
          <cell r="CI37">
            <v>3</v>
          </cell>
          <cell r="CJ37">
            <v>3</v>
          </cell>
          <cell r="CK37">
            <v>1.5</v>
          </cell>
          <cell r="CL37">
            <v>1.5</v>
          </cell>
          <cell r="CM37">
            <v>1.5</v>
          </cell>
          <cell r="CN37">
            <v>1.5</v>
          </cell>
          <cell r="CO37">
            <v>1</v>
          </cell>
          <cell r="CP37">
            <v>0.5</v>
          </cell>
          <cell r="CQ37">
            <v>0</v>
          </cell>
          <cell r="CR37" t="str">
            <v>Pass</v>
          </cell>
          <cell r="CS37">
            <v>6.57</v>
          </cell>
        </row>
        <row r="38">
          <cell r="B38" t="str">
            <v>PIET23CS032</v>
          </cell>
          <cell r="C38" t="str">
            <v>AYUSH AGARWAL</v>
          </cell>
          <cell r="D38" t="str">
            <v>23EPTCS031</v>
          </cell>
          <cell r="E38" t="str">
            <v>A-32</v>
          </cell>
          <cell r="F38"/>
          <cell r="G38">
            <v>1</v>
          </cell>
          <cell r="H38">
            <v>6</v>
          </cell>
          <cell r="I38">
            <v>10</v>
          </cell>
          <cell r="J38">
            <v>17</v>
          </cell>
          <cell r="K38">
            <v>7</v>
          </cell>
          <cell r="L38">
            <v>9</v>
          </cell>
          <cell r="M38">
            <v>10</v>
          </cell>
          <cell r="N38">
            <v>26</v>
          </cell>
          <cell r="O38">
            <v>0</v>
          </cell>
          <cell r="P38">
            <v>7</v>
          </cell>
          <cell r="Q38">
            <v>10</v>
          </cell>
          <cell r="R38">
            <v>17</v>
          </cell>
          <cell r="S38">
            <v>4</v>
          </cell>
          <cell r="T38">
            <v>6</v>
          </cell>
          <cell r="U38">
            <v>10</v>
          </cell>
          <cell r="V38">
            <v>20</v>
          </cell>
          <cell r="W38">
            <v>5</v>
          </cell>
          <cell r="X38">
            <v>6</v>
          </cell>
          <cell r="Y38">
            <v>10</v>
          </cell>
          <cell r="Z38">
            <v>21</v>
          </cell>
          <cell r="AA38">
            <v>3</v>
          </cell>
          <cell r="AB38">
            <v>6</v>
          </cell>
          <cell r="AC38">
            <v>10</v>
          </cell>
          <cell r="AD38">
            <v>19</v>
          </cell>
          <cell r="AE38">
            <v>120</v>
          </cell>
          <cell r="AF38">
            <v>8</v>
          </cell>
          <cell r="AG38">
            <v>7</v>
          </cell>
          <cell r="AH38">
            <v>40</v>
          </cell>
          <cell r="AI38">
            <v>55</v>
          </cell>
          <cell r="AJ38">
            <v>40</v>
          </cell>
          <cell r="AK38">
            <v>95</v>
          </cell>
          <cell r="AL38">
            <v>9</v>
          </cell>
          <cell r="AM38">
            <v>8</v>
          </cell>
          <cell r="AN38">
            <v>40</v>
          </cell>
          <cell r="AO38">
            <v>57</v>
          </cell>
          <cell r="AP38">
            <v>35</v>
          </cell>
          <cell r="AQ38">
            <v>92</v>
          </cell>
          <cell r="AR38">
            <v>8</v>
          </cell>
          <cell r="AS38">
            <v>8</v>
          </cell>
          <cell r="AT38">
            <v>40</v>
          </cell>
          <cell r="AU38">
            <v>56</v>
          </cell>
          <cell r="AV38">
            <v>32</v>
          </cell>
          <cell r="AW38">
            <v>88</v>
          </cell>
          <cell r="AX38">
            <v>9</v>
          </cell>
          <cell r="AY38">
            <v>8</v>
          </cell>
          <cell r="AZ38">
            <v>38</v>
          </cell>
          <cell r="BA38">
            <v>55</v>
          </cell>
          <cell r="BB38">
            <v>32</v>
          </cell>
          <cell r="BC38">
            <v>87</v>
          </cell>
          <cell r="BD38">
            <v>60</v>
          </cell>
          <cell r="BE38">
            <v>27</v>
          </cell>
          <cell r="BF38">
            <v>87</v>
          </cell>
          <cell r="BG38">
            <v>449</v>
          </cell>
          <cell r="BH38">
            <v>92</v>
          </cell>
          <cell r="BI38">
            <v>661</v>
          </cell>
          <cell r="BJ38">
            <v>84.743589743589737</v>
          </cell>
          <cell r="BK38"/>
          <cell r="BL38"/>
          <cell r="BM38"/>
          <cell r="BN38">
            <v>97</v>
          </cell>
          <cell r="BO38">
            <v>23</v>
          </cell>
          <cell r="BR38" t="str">
            <v>C+</v>
          </cell>
          <cell r="BS38" t="str">
            <v>C</v>
          </cell>
          <cell r="BT38" t="str">
            <v>B+</v>
          </cell>
          <cell r="BU38" t="str">
            <v>B</v>
          </cell>
          <cell r="BV38" t="str">
            <v>B+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A38" t="str">
            <v>A++</v>
          </cell>
          <cell r="CB38" t="str">
            <v>A++</v>
          </cell>
          <cell r="CC38" t="str">
            <v>A++</v>
          </cell>
          <cell r="CE38">
            <v>2</v>
          </cell>
          <cell r="CF38">
            <v>3</v>
          </cell>
          <cell r="CG38">
            <v>3</v>
          </cell>
          <cell r="CH38">
            <v>3</v>
          </cell>
          <cell r="CI38">
            <v>3</v>
          </cell>
          <cell r="CJ38">
            <v>3</v>
          </cell>
          <cell r="CK38">
            <v>1.5</v>
          </cell>
          <cell r="CL38">
            <v>1.5</v>
          </cell>
          <cell r="CM38">
            <v>1.5</v>
          </cell>
          <cell r="CN38">
            <v>1.5</v>
          </cell>
          <cell r="CO38">
            <v>1</v>
          </cell>
          <cell r="CP38">
            <v>0.5</v>
          </cell>
          <cell r="CQ38">
            <v>0</v>
          </cell>
          <cell r="CR38" t="str">
            <v>Pass</v>
          </cell>
          <cell r="CS38">
            <v>8.5299999999999994</v>
          </cell>
        </row>
        <row r="39">
          <cell r="B39" t="str">
            <v>PIET23CS033</v>
          </cell>
          <cell r="C39" t="str">
            <v>AYUSH KUMAR</v>
          </cell>
          <cell r="D39" t="str">
            <v>23EPTCS032</v>
          </cell>
          <cell r="E39" t="str">
            <v>A-33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7</v>
          </cell>
          <cell r="L39">
            <v>10</v>
          </cell>
          <cell r="M39">
            <v>10</v>
          </cell>
          <cell r="N39">
            <v>27</v>
          </cell>
          <cell r="O39">
            <v>7</v>
          </cell>
          <cell r="P39">
            <v>10</v>
          </cell>
          <cell r="Q39">
            <v>10</v>
          </cell>
          <cell r="R39">
            <v>27</v>
          </cell>
          <cell r="S39">
            <v>4</v>
          </cell>
          <cell r="T39">
            <v>10</v>
          </cell>
          <cell r="U39">
            <v>10</v>
          </cell>
          <cell r="V39">
            <v>24</v>
          </cell>
          <cell r="W39">
            <v>5</v>
          </cell>
          <cell r="X39">
            <v>10</v>
          </cell>
          <cell r="Y39">
            <v>10</v>
          </cell>
          <cell r="Z39">
            <v>25</v>
          </cell>
          <cell r="AA39">
            <v>3</v>
          </cell>
          <cell r="AB39">
            <v>8</v>
          </cell>
          <cell r="AC39">
            <v>10</v>
          </cell>
          <cell r="AD39">
            <v>21</v>
          </cell>
          <cell r="AE39">
            <v>151</v>
          </cell>
          <cell r="AF39">
            <v>8</v>
          </cell>
          <cell r="AG39">
            <v>10</v>
          </cell>
          <cell r="AH39">
            <v>35</v>
          </cell>
          <cell r="AI39">
            <v>53</v>
          </cell>
          <cell r="AJ39">
            <v>40</v>
          </cell>
          <cell r="AK39">
            <v>93</v>
          </cell>
          <cell r="AL39">
            <v>9</v>
          </cell>
          <cell r="AM39">
            <v>5</v>
          </cell>
          <cell r="AN39">
            <v>35</v>
          </cell>
          <cell r="AO39">
            <v>49</v>
          </cell>
          <cell r="AP39">
            <v>21</v>
          </cell>
          <cell r="AQ39">
            <v>70</v>
          </cell>
          <cell r="AR39">
            <v>7</v>
          </cell>
          <cell r="AS39">
            <v>8</v>
          </cell>
          <cell r="AT39">
            <v>33</v>
          </cell>
          <cell r="AU39">
            <v>48</v>
          </cell>
          <cell r="AV39">
            <v>32</v>
          </cell>
          <cell r="AW39">
            <v>80</v>
          </cell>
          <cell r="AX39">
            <v>9</v>
          </cell>
          <cell r="AY39">
            <v>8</v>
          </cell>
          <cell r="AZ39">
            <v>33</v>
          </cell>
          <cell r="BA39">
            <v>50</v>
          </cell>
          <cell r="BB39">
            <v>35</v>
          </cell>
          <cell r="BC39">
            <v>85</v>
          </cell>
          <cell r="BD39">
            <v>56</v>
          </cell>
          <cell r="BE39">
            <v>33</v>
          </cell>
          <cell r="BF39">
            <v>89</v>
          </cell>
          <cell r="BG39">
            <v>417</v>
          </cell>
          <cell r="BH39">
            <v>90</v>
          </cell>
          <cell r="BI39">
            <v>658</v>
          </cell>
          <cell r="BJ39">
            <v>84.358974358974365</v>
          </cell>
          <cell r="BK39"/>
          <cell r="BL39"/>
          <cell r="BM39"/>
          <cell r="BN39">
            <v>136</v>
          </cell>
          <cell r="BO39">
            <v>15</v>
          </cell>
          <cell r="BR39" t="str">
            <v>B</v>
          </cell>
          <cell r="BS39" t="str">
            <v>A</v>
          </cell>
          <cell r="BT39" t="str">
            <v>A+</v>
          </cell>
          <cell r="BU39" t="str">
            <v>A</v>
          </cell>
          <cell r="BV39" t="str">
            <v>A++</v>
          </cell>
          <cell r="BW39" t="str">
            <v>D+</v>
          </cell>
          <cell r="BX39" t="str">
            <v>A++</v>
          </cell>
          <cell r="BY39" t="str">
            <v>B+</v>
          </cell>
          <cell r="BZ39" t="str">
            <v>A+</v>
          </cell>
          <cell r="CA39" t="str">
            <v>A++</v>
          </cell>
          <cell r="CB39" t="str">
            <v>A++</v>
          </cell>
          <cell r="CC39" t="str">
            <v>A++</v>
          </cell>
          <cell r="CE39">
            <v>2</v>
          </cell>
          <cell r="CF39">
            <v>3</v>
          </cell>
          <cell r="CG39">
            <v>3</v>
          </cell>
          <cell r="CH39">
            <v>3</v>
          </cell>
          <cell r="CI39">
            <v>3</v>
          </cell>
          <cell r="CJ39">
            <v>3</v>
          </cell>
          <cell r="CK39">
            <v>1.5</v>
          </cell>
          <cell r="CL39">
            <v>1.5</v>
          </cell>
          <cell r="CM39">
            <v>1.5</v>
          </cell>
          <cell r="CN39">
            <v>1.5</v>
          </cell>
          <cell r="CO39">
            <v>1</v>
          </cell>
          <cell r="CP39">
            <v>0.5</v>
          </cell>
          <cell r="CQ39">
            <v>0</v>
          </cell>
          <cell r="CR39" t="str">
            <v>Pass</v>
          </cell>
          <cell r="CS39">
            <v>8.6300000000000008</v>
          </cell>
        </row>
        <row r="40">
          <cell r="B40" t="str">
            <v>PIET23CS034</v>
          </cell>
          <cell r="C40" t="str">
            <v>BHANU PRATAP SINGH CHOUHAN</v>
          </cell>
          <cell r="D40" t="str">
            <v>23EPTCS033</v>
          </cell>
          <cell r="E40" t="str">
            <v>A-34</v>
          </cell>
          <cell r="F40"/>
          <cell r="G40">
            <v>1</v>
          </cell>
          <cell r="H40">
            <v>10</v>
          </cell>
          <cell r="I40">
            <v>10</v>
          </cell>
          <cell r="J40">
            <v>21</v>
          </cell>
          <cell r="K40">
            <v>8</v>
          </cell>
          <cell r="L40">
            <v>9</v>
          </cell>
          <cell r="M40">
            <v>10</v>
          </cell>
          <cell r="N40">
            <v>27</v>
          </cell>
          <cell r="O40">
            <v>7</v>
          </cell>
          <cell r="P40">
            <v>10</v>
          </cell>
          <cell r="Q40">
            <v>10</v>
          </cell>
          <cell r="R40">
            <v>27</v>
          </cell>
          <cell r="S40">
            <v>2</v>
          </cell>
          <cell r="T40">
            <v>10</v>
          </cell>
          <cell r="U40">
            <v>10</v>
          </cell>
          <cell r="V40">
            <v>22</v>
          </cell>
          <cell r="W40">
            <v>5</v>
          </cell>
          <cell r="X40">
            <v>9</v>
          </cell>
          <cell r="Y40">
            <v>10</v>
          </cell>
          <cell r="Z40">
            <v>24</v>
          </cell>
          <cell r="AA40">
            <v>4</v>
          </cell>
          <cell r="AB40">
            <v>8</v>
          </cell>
          <cell r="AC40">
            <v>10</v>
          </cell>
          <cell r="AD40">
            <v>22</v>
          </cell>
          <cell r="AE40">
            <v>143</v>
          </cell>
          <cell r="AF40">
            <v>9</v>
          </cell>
          <cell r="AG40">
            <v>8</v>
          </cell>
          <cell r="AH40">
            <v>39</v>
          </cell>
          <cell r="AI40">
            <v>56</v>
          </cell>
          <cell r="AJ40">
            <v>24</v>
          </cell>
          <cell r="AK40">
            <v>80</v>
          </cell>
          <cell r="AL40">
            <v>8</v>
          </cell>
          <cell r="AM40">
            <v>10</v>
          </cell>
          <cell r="AN40">
            <v>31</v>
          </cell>
          <cell r="AO40">
            <v>49</v>
          </cell>
          <cell r="AP40">
            <v>36</v>
          </cell>
          <cell r="AQ40">
            <v>85</v>
          </cell>
          <cell r="AR40">
            <v>8</v>
          </cell>
          <cell r="AS40">
            <v>8</v>
          </cell>
          <cell r="AT40">
            <v>36</v>
          </cell>
          <cell r="AU40">
            <v>52</v>
          </cell>
          <cell r="AV40">
            <v>32</v>
          </cell>
          <cell r="AW40">
            <v>84</v>
          </cell>
          <cell r="AX40">
            <v>8</v>
          </cell>
          <cell r="AY40">
            <v>8</v>
          </cell>
          <cell r="AZ40">
            <v>34</v>
          </cell>
          <cell r="BA40">
            <v>50</v>
          </cell>
          <cell r="BB40">
            <v>36</v>
          </cell>
          <cell r="BC40">
            <v>86</v>
          </cell>
          <cell r="BD40">
            <v>60</v>
          </cell>
          <cell r="BE40">
            <v>33</v>
          </cell>
          <cell r="BF40">
            <v>93</v>
          </cell>
          <cell r="BG40">
            <v>428</v>
          </cell>
          <cell r="BH40">
            <v>88</v>
          </cell>
          <cell r="BI40">
            <v>659</v>
          </cell>
          <cell r="BJ40">
            <v>84.487179487179489</v>
          </cell>
          <cell r="BK40"/>
          <cell r="BL40"/>
          <cell r="BM40"/>
          <cell r="BN40">
            <v>124</v>
          </cell>
          <cell r="BO40">
            <v>19</v>
          </cell>
          <cell r="BR40" t="str">
            <v>C</v>
          </cell>
          <cell r="BS40" t="str">
            <v>D+</v>
          </cell>
          <cell r="BT40" t="str">
            <v>A+</v>
          </cell>
          <cell r="BU40" t="str">
            <v>C+</v>
          </cell>
          <cell r="BV40" t="str">
            <v>B</v>
          </cell>
          <cell r="BW40" t="str">
            <v>D</v>
          </cell>
          <cell r="BX40" t="str">
            <v>A+</v>
          </cell>
          <cell r="BY40" t="str">
            <v>A++</v>
          </cell>
          <cell r="BZ40" t="str">
            <v>A++</v>
          </cell>
          <cell r="CA40" t="str">
            <v>A++</v>
          </cell>
          <cell r="CB40" t="str">
            <v>A++</v>
          </cell>
          <cell r="CC40" t="str">
            <v>A++</v>
          </cell>
          <cell r="CE40">
            <v>2</v>
          </cell>
          <cell r="CF40">
            <v>3</v>
          </cell>
          <cell r="CG40">
            <v>3</v>
          </cell>
          <cell r="CH40">
            <v>3</v>
          </cell>
          <cell r="CI40">
            <v>3</v>
          </cell>
          <cell r="CJ40">
            <v>3</v>
          </cell>
          <cell r="CK40">
            <v>1.5</v>
          </cell>
          <cell r="CL40">
            <v>1.5</v>
          </cell>
          <cell r="CM40">
            <v>1.5</v>
          </cell>
          <cell r="CN40">
            <v>1.5</v>
          </cell>
          <cell r="CO40">
            <v>1</v>
          </cell>
          <cell r="CP40">
            <v>0.5</v>
          </cell>
          <cell r="CQ40">
            <v>0</v>
          </cell>
          <cell r="CR40" t="str">
            <v>Pass</v>
          </cell>
          <cell r="CS40">
            <v>7.82</v>
          </cell>
        </row>
        <row r="41">
          <cell r="B41" t="str">
            <v>PIET23CS035</v>
          </cell>
          <cell r="C41" t="str">
            <v>BHARGAVI GUPTA</v>
          </cell>
          <cell r="D41" t="str">
            <v>23EPTCS034</v>
          </cell>
          <cell r="E41" t="str">
            <v>A-35</v>
          </cell>
          <cell r="F41"/>
          <cell r="G41">
            <v>9</v>
          </cell>
          <cell r="H41">
            <v>10</v>
          </cell>
          <cell r="I41">
            <v>10</v>
          </cell>
          <cell r="J41">
            <v>29</v>
          </cell>
          <cell r="K41">
            <v>8</v>
          </cell>
          <cell r="L41">
            <v>10</v>
          </cell>
          <cell r="M41">
            <v>10</v>
          </cell>
          <cell r="N41">
            <v>28</v>
          </cell>
          <cell r="O41">
            <v>7</v>
          </cell>
          <cell r="P41">
            <v>10</v>
          </cell>
          <cell r="Q41">
            <v>10</v>
          </cell>
          <cell r="R41">
            <v>27</v>
          </cell>
          <cell r="S41">
            <v>9</v>
          </cell>
          <cell r="T41">
            <v>10</v>
          </cell>
          <cell r="U41">
            <v>10</v>
          </cell>
          <cell r="V41">
            <v>29</v>
          </cell>
          <cell r="W41">
            <v>9</v>
          </cell>
          <cell r="X41">
            <v>10</v>
          </cell>
          <cell r="Y41">
            <v>10</v>
          </cell>
          <cell r="Z41">
            <v>29</v>
          </cell>
          <cell r="AA41">
            <v>4</v>
          </cell>
          <cell r="AB41">
            <v>9</v>
          </cell>
          <cell r="AC41">
            <v>10</v>
          </cell>
          <cell r="AD41">
            <v>23</v>
          </cell>
          <cell r="AE41">
            <v>165</v>
          </cell>
          <cell r="AF41">
            <v>10</v>
          </cell>
          <cell r="AG41">
            <v>10</v>
          </cell>
          <cell r="AH41">
            <v>40</v>
          </cell>
          <cell r="AI41">
            <v>60</v>
          </cell>
          <cell r="AJ41">
            <v>26</v>
          </cell>
          <cell r="AK41">
            <v>86</v>
          </cell>
          <cell r="AL41">
            <v>10</v>
          </cell>
          <cell r="AM41">
            <v>10</v>
          </cell>
          <cell r="AN41">
            <v>40</v>
          </cell>
          <cell r="AO41">
            <v>60</v>
          </cell>
          <cell r="AP41">
            <v>39</v>
          </cell>
          <cell r="AQ41">
            <v>99</v>
          </cell>
          <cell r="AR41">
            <v>8</v>
          </cell>
          <cell r="AS41">
            <v>8</v>
          </cell>
          <cell r="AT41">
            <v>38</v>
          </cell>
          <cell r="AU41">
            <v>54</v>
          </cell>
          <cell r="AV41">
            <v>32</v>
          </cell>
          <cell r="AW41">
            <v>86</v>
          </cell>
          <cell r="AX41">
            <v>9</v>
          </cell>
          <cell r="AY41">
            <v>8</v>
          </cell>
          <cell r="AZ41">
            <v>38</v>
          </cell>
          <cell r="BA41">
            <v>55</v>
          </cell>
          <cell r="BB41">
            <v>34</v>
          </cell>
          <cell r="BC41">
            <v>89</v>
          </cell>
          <cell r="BD41">
            <v>60</v>
          </cell>
          <cell r="BE41">
            <v>29</v>
          </cell>
          <cell r="BF41">
            <v>89</v>
          </cell>
          <cell r="BG41">
            <v>449</v>
          </cell>
          <cell r="BH41">
            <v>92</v>
          </cell>
          <cell r="BI41">
            <v>706</v>
          </cell>
          <cell r="BJ41">
            <v>90.512820512820511</v>
          </cell>
          <cell r="BK41"/>
          <cell r="BL41"/>
          <cell r="BM41"/>
          <cell r="BN41">
            <v>153</v>
          </cell>
          <cell r="BO41">
            <v>12</v>
          </cell>
          <cell r="BR41" t="str">
            <v>A++</v>
          </cell>
          <cell r="BS41" t="str">
            <v>A++</v>
          </cell>
          <cell r="BT41" t="str">
            <v>A++</v>
          </cell>
          <cell r="BU41" t="str">
            <v>A</v>
          </cell>
          <cell r="BV41" t="str">
            <v>A++</v>
          </cell>
          <cell r="BW41" t="str">
            <v>C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B41" t="str">
            <v>A++</v>
          </cell>
          <cell r="CC41" t="str">
            <v>A++</v>
          </cell>
          <cell r="CE41">
            <v>2</v>
          </cell>
          <cell r="CF41">
            <v>3</v>
          </cell>
          <cell r="CG41">
            <v>3</v>
          </cell>
          <cell r="CH41">
            <v>3</v>
          </cell>
          <cell r="CI41">
            <v>3</v>
          </cell>
          <cell r="CJ41">
            <v>3</v>
          </cell>
          <cell r="CK41">
            <v>1.5</v>
          </cell>
          <cell r="CL41">
            <v>1.5</v>
          </cell>
          <cell r="CM41">
            <v>1.5</v>
          </cell>
          <cell r="CN41">
            <v>1.5</v>
          </cell>
          <cell r="CO41">
            <v>1</v>
          </cell>
          <cell r="CP41">
            <v>0.5</v>
          </cell>
          <cell r="CQ41">
            <v>0</v>
          </cell>
          <cell r="CR41" t="str">
            <v>Pass</v>
          </cell>
          <cell r="CS41">
            <v>9.39</v>
          </cell>
        </row>
        <row r="42">
          <cell r="B42" t="str">
            <v>PIET23CS036</v>
          </cell>
          <cell r="C42" t="str">
            <v>CHAITANYA</v>
          </cell>
          <cell r="D42" t="str">
            <v>23EPTCS035</v>
          </cell>
          <cell r="E42" t="str">
            <v>A-36</v>
          </cell>
          <cell r="F42"/>
          <cell r="G42">
            <v>1</v>
          </cell>
          <cell r="H42" t="str">
            <v>N</v>
          </cell>
          <cell r="I42">
            <v>7</v>
          </cell>
          <cell r="J42">
            <v>8</v>
          </cell>
          <cell r="K42" t="str">
            <v>N</v>
          </cell>
          <cell r="L42">
            <v>7</v>
          </cell>
          <cell r="M42">
            <v>10</v>
          </cell>
          <cell r="N42">
            <v>17</v>
          </cell>
          <cell r="O42">
            <v>0</v>
          </cell>
          <cell r="P42" t="str">
            <v>N</v>
          </cell>
          <cell r="Q42">
            <v>4</v>
          </cell>
          <cell r="R42">
            <v>4</v>
          </cell>
          <cell r="S42">
            <v>1</v>
          </cell>
          <cell r="T42" t="str">
            <v>N</v>
          </cell>
          <cell r="U42">
            <v>4</v>
          </cell>
          <cell r="V42">
            <v>5</v>
          </cell>
          <cell r="W42" t="str">
            <v>N</v>
          </cell>
          <cell r="X42">
            <v>4</v>
          </cell>
          <cell r="Y42">
            <v>3</v>
          </cell>
          <cell r="Z42">
            <v>7</v>
          </cell>
          <cell r="AA42" t="str">
            <v>N</v>
          </cell>
          <cell r="AB42">
            <v>6</v>
          </cell>
          <cell r="AC42">
            <v>3</v>
          </cell>
          <cell r="AD42">
            <v>9</v>
          </cell>
          <cell r="AE42">
            <v>50</v>
          </cell>
          <cell r="AF42">
            <v>7</v>
          </cell>
          <cell r="AG42">
            <v>7</v>
          </cell>
          <cell r="AH42">
            <v>29</v>
          </cell>
          <cell r="AI42">
            <v>43</v>
          </cell>
          <cell r="AJ42">
            <v>18</v>
          </cell>
          <cell r="AK42">
            <v>61</v>
          </cell>
          <cell r="AL42">
            <v>5</v>
          </cell>
          <cell r="AM42">
            <v>5</v>
          </cell>
          <cell r="AN42">
            <v>27</v>
          </cell>
          <cell r="AO42">
            <v>37</v>
          </cell>
          <cell r="AP42">
            <v>17</v>
          </cell>
          <cell r="AQ42">
            <v>54</v>
          </cell>
          <cell r="AR42">
            <v>8</v>
          </cell>
          <cell r="AS42">
            <v>8</v>
          </cell>
          <cell r="AT42">
            <v>24</v>
          </cell>
          <cell r="AU42">
            <v>40</v>
          </cell>
          <cell r="AV42">
            <v>30</v>
          </cell>
          <cell r="AW42">
            <v>70</v>
          </cell>
          <cell r="AX42">
            <v>7</v>
          </cell>
          <cell r="AY42">
            <v>8</v>
          </cell>
          <cell r="AZ42">
            <v>23</v>
          </cell>
          <cell r="BA42">
            <v>38</v>
          </cell>
          <cell r="BB42">
            <v>28</v>
          </cell>
          <cell r="BC42">
            <v>66</v>
          </cell>
          <cell r="BD42">
            <v>29</v>
          </cell>
          <cell r="BE42">
            <v>28</v>
          </cell>
          <cell r="BF42">
            <v>57</v>
          </cell>
          <cell r="BG42">
            <v>308</v>
          </cell>
          <cell r="BH42">
            <v>60</v>
          </cell>
          <cell r="BI42">
            <v>418</v>
          </cell>
          <cell r="BJ42">
            <v>53.589743589743591</v>
          </cell>
          <cell r="BK42"/>
          <cell r="BL42"/>
          <cell r="BM42"/>
          <cell r="BN42">
            <v>20</v>
          </cell>
          <cell r="BO42">
            <v>30</v>
          </cell>
          <cell r="BR42" t="str">
            <v>D</v>
          </cell>
          <cell r="BS42" t="str">
            <v>F</v>
          </cell>
          <cell r="BT42" t="str">
            <v>F</v>
          </cell>
          <cell r="BU42" t="str">
            <v>E</v>
          </cell>
          <cell r="BV42" t="str">
            <v>E</v>
          </cell>
          <cell r="BW42" t="str">
            <v>D</v>
          </cell>
          <cell r="BX42" t="str">
            <v>C+</v>
          </cell>
          <cell r="BY42" t="str">
            <v>C</v>
          </cell>
          <cell r="BZ42" t="str">
            <v>B+</v>
          </cell>
          <cell r="CA42" t="str">
            <v>B</v>
          </cell>
          <cell r="CB42" t="str">
            <v>C</v>
          </cell>
          <cell r="CC42" t="str">
            <v>C+</v>
          </cell>
          <cell r="CE42">
            <v>2</v>
          </cell>
          <cell r="CF42">
            <v>3</v>
          </cell>
          <cell r="CG42">
            <v>3</v>
          </cell>
          <cell r="CH42">
            <v>3</v>
          </cell>
          <cell r="CI42">
            <v>3</v>
          </cell>
          <cell r="CJ42">
            <v>3</v>
          </cell>
          <cell r="CK42">
            <v>1.5</v>
          </cell>
          <cell r="CL42">
            <v>1.5</v>
          </cell>
          <cell r="CM42">
            <v>1.5</v>
          </cell>
          <cell r="CN42">
            <v>1.5</v>
          </cell>
          <cell r="CO42">
            <v>1</v>
          </cell>
          <cell r="CP42">
            <v>0.5</v>
          </cell>
          <cell r="CQ42">
            <v>2</v>
          </cell>
          <cell r="CR42" t="str">
            <v>Fail</v>
          </cell>
          <cell r="CS42">
            <v>4.29</v>
          </cell>
        </row>
        <row r="43">
          <cell r="B43" t="str">
            <v>PIET23CS037</v>
          </cell>
          <cell r="C43" t="str">
            <v>CHANDRA BHUSHAN PRAJAPAT</v>
          </cell>
          <cell r="D43" t="str">
            <v>23EPTCS036</v>
          </cell>
          <cell r="E43" t="str">
            <v>A-37</v>
          </cell>
          <cell r="F43"/>
          <cell r="G43">
            <v>3</v>
          </cell>
          <cell r="H43">
            <v>4</v>
          </cell>
          <cell r="I43">
            <v>5</v>
          </cell>
          <cell r="J43">
            <v>12</v>
          </cell>
          <cell r="K43">
            <v>4</v>
          </cell>
          <cell r="L43">
            <v>6</v>
          </cell>
          <cell r="M43">
            <v>10</v>
          </cell>
          <cell r="N43">
            <v>20</v>
          </cell>
          <cell r="O43" t="str">
            <v>A</v>
          </cell>
          <cell r="P43">
            <v>4</v>
          </cell>
          <cell r="Q43">
            <v>10</v>
          </cell>
          <cell r="R43">
            <v>14</v>
          </cell>
          <cell r="S43" t="str">
            <v>A</v>
          </cell>
          <cell r="T43">
            <v>8</v>
          </cell>
          <cell r="U43">
            <v>10</v>
          </cell>
          <cell r="V43">
            <v>18</v>
          </cell>
          <cell r="W43">
            <v>6</v>
          </cell>
          <cell r="X43">
            <v>8</v>
          </cell>
          <cell r="Y43">
            <v>3</v>
          </cell>
          <cell r="Z43">
            <v>17</v>
          </cell>
          <cell r="AA43">
            <v>3</v>
          </cell>
          <cell r="AB43">
            <v>6</v>
          </cell>
          <cell r="AC43">
            <v>10</v>
          </cell>
          <cell r="AD43">
            <v>19</v>
          </cell>
          <cell r="AE43">
            <v>100</v>
          </cell>
          <cell r="AF43">
            <v>10</v>
          </cell>
          <cell r="AG43">
            <v>7</v>
          </cell>
          <cell r="AH43">
            <v>40</v>
          </cell>
          <cell r="AI43">
            <v>57</v>
          </cell>
          <cell r="AJ43">
            <v>28</v>
          </cell>
          <cell r="AK43">
            <v>85</v>
          </cell>
          <cell r="AL43">
            <v>9</v>
          </cell>
          <cell r="AM43">
            <v>9</v>
          </cell>
          <cell r="AN43">
            <v>38</v>
          </cell>
          <cell r="AO43">
            <v>56</v>
          </cell>
          <cell r="AP43">
            <v>36</v>
          </cell>
          <cell r="AQ43">
            <v>92</v>
          </cell>
          <cell r="AR43">
            <v>8</v>
          </cell>
          <cell r="AS43">
            <v>8</v>
          </cell>
          <cell r="AT43">
            <v>30</v>
          </cell>
          <cell r="AU43">
            <v>46</v>
          </cell>
          <cell r="AV43">
            <v>30</v>
          </cell>
          <cell r="AW43">
            <v>76</v>
          </cell>
          <cell r="AX43">
            <v>8</v>
          </cell>
          <cell r="AY43" t="str">
            <v>A</v>
          </cell>
          <cell r="AZ43">
            <v>33</v>
          </cell>
          <cell r="BA43">
            <v>41</v>
          </cell>
          <cell r="BB43">
            <v>29</v>
          </cell>
          <cell r="BC43">
            <v>70</v>
          </cell>
          <cell r="BD43">
            <v>57</v>
          </cell>
          <cell r="BE43">
            <v>30</v>
          </cell>
          <cell r="BF43">
            <v>87</v>
          </cell>
          <cell r="BG43">
            <v>410</v>
          </cell>
          <cell r="BH43">
            <v>85</v>
          </cell>
          <cell r="BI43">
            <v>595</v>
          </cell>
          <cell r="BJ43">
            <v>76.28205128205127</v>
          </cell>
          <cell r="BK43"/>
          <cell r="BL43"/>
          <cell r="BM43"/>
          <cell r="BN43">
            <v>71</v>
          </cell>
          <cell r="BO43">
            <v>29</v>
          </cell>
          <cell r="BR43" t="str">
            <v>B+</v>
          </cell>
          <cell r="BS43" t="str">
            <v>D</v>
          </cell>
          <cell r="BT43" t="str">
            <v>E+</v>
          </cell>
          <cell r="BU43" t="str">
            <v>D+</v>
          </cell>
          <cell r="BV43" t="str">
            <v>B</v>
          </cell>
          <cell r="BW43" t="str">
            <v>A</v>
          </cell>
          <cell r="BX43" t="str">
            <v>A++</v>
          </cell>
          <cell r="BY43" t="str">
            <v>A++</v>
          </cell>
          <cell r="BZ43" t="str">
            <v>A+</v>
          </cell>
          <cell r="CA43" t="str">
            <v>B+</v>
          </cell>
          <cell r="CB43" t="str">
            <v>A++</v>
          </cell>
          <cell r="CC43" t="str">
            <v>A++</v>
          </cell>
          <cell r="CE43">
            <v>2</v>
          </cell>
          <cell r="CF43">
            <v>3</v>
          </cell>
          <cell r="CG43">
            <v>3</v>
          </cell>
          <cell r="CH43">
            <v>3</v>
          </cell>
          <cell r="CI43">
            <v>3</v>
          </cell>
          <cell r="CJ43">
            <v>3</v>
          </cell>
          <cell r="CK43">
            <v>1.5</v>
          </cell>
          <cell r="CL43">
            <v>1.5</v>
          </cell>
          <cell r="CM43">
            <v>1.5</v>
          </cell>
          <cell r="CN43">
            <v>1.5</v>
          </cell>
          <cell r="CO43">
            <v>1</v>
          </cell>
          <cell r="CP43">
            <v>0.5</v>
          </cell>
          <cell r="CQ43">
            <v>0</v>
          </cell>
          <cell r="CR43" t="str">
            <v>Pass</v>
          </cell>
          <cell r="CS43">
            <v>7.51</v>
          </cell>
        </row>
        <row r="44">
          <cell r="B44" t="str">
            <v>PIET23CS038</v>
          </cell>
          <cell r="C44" t="str">
            <v>CHAYAN JAIN</v>
          </cell>
          <cell r="D44" t="str">
            <v>23EPTCS037</v>
          </cell>
          <cell r="E44" t="str">
            <v>A-38</v>
          </cell>
          <cell r="F44"/>
          <cell r="G44">
            <v>10</v>
          </cell>
          <cell r="H44">
            <v>10</v>
          </cell>
          <cell r="I44">
            <v>10</v>
          </cell>
          <cell r="J44">
            <v>30</v>
          </cell>
          <cell r="K44">
            <v>9</v>
          </cell>
          <cell r="L44">
            <v>10</v>
          </cell>
          <cell r="M44">
            <v>10</v>
          </cell>
          <cell r="N44">
            <v>29</v>
          </cell>
          <cell r="O44">
            <v>9</v>
          </cell>
          <cell r="P44">
            <v>10</v>
          </cell>
          <cell r="Q44">
            <v>10</v>
          </cell>
          <cell r="R44">
            <v>29</v>
          </cell>
          <cell r="S44">
            <v>3</v>
          </cell>
          <cell r="T44">
            <v>10</v>
          </cell>
          <cell r="U44">
            <v>10</v>
          </cell>
          <cell r="V44">
            <v>23</v>
          </cell>
          <cell r="W44">
            <v>6</v>
          </cell>
          <cell r="X44">
            <v>10</v>
          </cell>
          <cell r="Y44">
            <v>10</v>
          </cell>
          <cell r="Z44">
            <v>26</v>
          </cell>
          <cell r="AA44">
            <v>7</v>
          </cell>
          <cell r="AB44">
            <v>10</v>
          </cell>
          <cell r="AC44">
            <v>10</v>
          </cell>
          <cell r="AD44">
            <v>27</v>
          </cell>
          <cell r="AE44">
            <v>164</v>
          </cell>
          <cell r="AF44">
            <v>9</v>
          </cell>
          <cell r="AG44">
            <v>7</v>
          </cell>
          <cell r="AH44">
            <v>40</v>
          </cell>
          <cell r="AI44">
            <v>56</v>
          </cell>
          <cell r="AJ44">
            <v>32</v>
          </cell>
          <cell r="AK44">
            <v>88</v>
          </cell>
          <cell r="AL44">
            <v>2</v>
          </cell>
          <cell r="AM44">
            <v>9</v>
          </cell>
          <cell r="AN44">
            <v>38</v>
          </cell>
          <cell r="AO44">
            <v>49</v>
          </cell>
          <cell r="AP44">
            <v>37</v>
          </cell>
          <cell r="AQ44">
            <v>86</v>
          </cell>
          <cell r="AR44">
            <v>8</v>
          </cell>
          <cell r="AS44">
            <v>9</v>
          </cell>
          <cell r="AT44">
            <v>40</v>
          </cell>
          <cell r="AU44">
            <v>57</v>
          </cell>
          <cell r="AV44">
            <v>34</v>
          </cell>
          <cell r="AW44">
            <v>91</v>
          </cell>
          <cell r="AX44">
            <v>8</v>
          </cell>
          <cell r="AY44">
            <v>8</v>
          </cell>
          <cell r="AZ44">
            <v>37</v>
          </cell>
          <cell r="BA44">
            <v>53</v>
          </cell>
          <cell r="BB44">
            <v>31</v>
          </cell>
          <cell r="BC44">
            <v>84</v>
          </cell>
          <cell r="BD44">
            <v>60</v>
          </cell>
          <cell r="BE44">
            <v>33</v>
          </cell>
          <cell r="BF44">
            <v>93</v>
          </cell>
          <cell r="BG44">
            <v>442</v>
          </cell>
          <cell r="BH44">
            <v>98</v>
          </cell>
          <cell r="BI44">
            <v>704</v>
          </cell>
          <cell r="BJ44">
            <v>90.256410256410263</v>
          </cell>
          <cell r="BK44"/>
          <cell r="BL44"/>
          <cell r="BM44"/>
          <cell r="BN44">
            <v>151</v>
          </cell>
          <cell r="BO44">
            <v>13</v>
          </cell>
          <cell r="BR44" t="str">
            <v>A++</v>
          </cell>
          <cell r="BS44" t="str">
            <v>A++</v>
          </cell>
          <cell r="BT44" t="str">
            <v>A</v>
          </cell>
          <cell r="BU44" t="str">
            <v>A+</v>
          </cell>
          <cell r="BV44" t="str">
            <v>A++</v>
          </cell>
          <cell r="BW44" t="str">
            <v>B</v>
          </cell>
          <cell r="BX44" t="str">
            <v>A++</v>
          </cell>
          <cell r="BY44" t="str">
            <v>A++</v>
          </cell>
          <cell r="BZ44" t="str">
            <v>A++</v>
          </cell>
          <cell r="CA44" t="str">
            <v>A++</v>
          </cell>
          <cell r="CB44" t="str">
            <v>A++</v>
          </cell>
          <cell r="CC44" t="str">
            <v>A++</v>
          </cell>
          <cell r="CE44">
            <v>2</v>
          </cell>
          <cell r="CF44">
            <v>3</v>
          </cell>
          <cell r="CG44">
            <v>3</v>
          </cell>
          <cell r="CH44">
            <v>3</v>
          </cell>
          <cell r="CI44">
            <v>3</v>
          </cell>
          <cell r="CJ44">
            <v>3</v>
          </cell>
          <cell r="CK44">
            <v>1.5</v>
          </cell>
          <cell r="CL44">
            <v>1.5</v>
          </cell>
          <cell r="CM44">
            <v>1.5</v>
          </cell>
          <cell r="CN44">
            <v>1.5</v>
          </cell>
          <cell r="CO44">
            <v>1</v>
          </cell>
          <cell r="CP44">
            <v>0.5</v>
          </cell>
          <cell r="CQ44">
            <v>0</v>
          </cell>
          <cell r="CR44" t="str">
            <v>Pass</v>
          </cell>
          <cell r="CS44">
            <v>9.39</v>
          </cell>
        </row>
        <row r="45">
          <cell r="B45" t="str">
            <v>PIET23CS039</v>
          </cell>
          <cell r="C45" t="str">
            <v>CHETAN PRATAP SINGH SHEKHAWAT</v>
          </cell>
          <cell r="D45" t="str">
            <v>23EPTCS038</v>
          </cell>
          <cell r="E45" t="str">
            <v>A-39</v>
          </cell>
          <cell r="F45"/>
          <cell r="G45">
            <v>3</v>
          </cell>
          <cell r="H45">
            <v>5</v>
          </cell>
          <cell r="I45">
            <v>10</v>
          </cell>
          <cell r="J45">
            <v>18</v>
          </cell>
          <cell r="K45">
            <v>5</v>
          </cell>
          <cell r="L45">
            <v>9</v>
          </cell>
          <cell r="M45">
            <v>10</v>
          </cell>
          <cell r="N45">
            <v>24</v>
          </cell>
          <cell r="O45">
            <v>2</v>
          </cell>
          <cell r="P45">
            <v>3</v>
          </cell>
          <cell r="Q45">
            <v>10</v>
          </cell>
          <cell r="R45">
            <v>15</v>
          </cell>
          <cell r="S45">
            <v>1</v>
          </cell>
          <cell r="T45">
            <v>3</v>
          </cell>
          <cell r="U45">
            <v>10</v>
          </cell>
          <cell r="V45">
            <v>14</v>
          </cell>
          <cell r="W45">
            <v>4</v>
          </cell>
          <cell r="X45">
            <v>7</v>
          </cell>
          <cell r="Y45">
            <v>10</v>
          </cell>
          <cell r="Z45">
            <v>21</v>
          </cell>
          <cell r="AA45">
            <v>1</v>
          </cell>
          <cell r="AB45">
            <v>4</v>
          </cell>
          <cell r="AC45">
            <v>10</v>
          </cell>
          <cell r="AD45">
            <v>15</v>
          </cell>
          <cell r="AE45">
            <v>107</v>
          </cell>
          <cell r="AF45">
            <v>10</v>
          </cell>
          <cell r="AG45">
            <v>8</v>
          </cell>
          <cell r="AH45">
            <v>40</v>
          </cell>
          <cell r="AI45">
            <v>58</v>
          </cell>
          <cell r="AJ45">
            <v>40</v>
          </cell>
          <cell r="AK45">
            <v>98</v>
          </cell>
          <cell r="AL45">
            <v>8</v>
          </cell>
          <cell r="AM45">
            <v>7</v>
          </cell>
          <cell r="AN45">
            <v>40</v>
          </cell>
          <cell r="AO45">
            <v>55</v>
          </cell>
          <cell r="AP45">
            <v>35</v>
          </cell>
          <cell r="AQ45">
            <v>90</v>
          </cell>
          <cell r="AR45">
            <v>8</v>
          </cell>
          <cell r="AS45">
            <v>8</v>
          </cell>
          <cell r="AT45">
            <v>40</v>
          </cell>
          <cell r="AU45">
            <v>56</v>
          </cell>
          <cell r="AV45">
            <v>32</v>
          </cell>
          <cell r="AW45">
            <v>88</v>
          </cell>
          <cell r="AX45">
            <v>9</v>
          </cell>
          <cell r="AY45">
            <v>8</v>
          </cell>
          <cell r="AZ45">
            <v>37</v>
          </cell>
          <cell r="BA45">
            <v>54</v>
          </cell>
          <cell r="BB45">
            <v>32</v>
          </cell>
          <cell r="BC45">
            <v>86</v>
          </cell>
          <cell r="BD45">
            <v>58</v>
          </cell>
          <cell r="BE45">
            <v>32</v>
          </cell>
          <cell r="BF45">
            <v>90</v>
          </cell>
          <cell r="BG45">
            <v>452</v>
          </cell>
          <cell r="BH45">
            <v>77</v>
          </cell>
          <cell r="BI45">
            <v>636</v>
          </cell>
          <cell r="BJ45">
            <v>81.538461538461533</v>
          </cell>
          <cell r="BK45"/>
          <cell r="BL45"/>
          <cell r="BM45"/>
          <cell r="BN45">
            <v>84</v>
          </cell>
          <cell r="BO45">
            <v>23</v>
          </cell>
          <cell r="BR45" t="str">
            <v>C</v>
          </cell>
          <cell r="BS45" t="str">
            <v>B</v>
          </cell>
          <cell r="BT45" t="str">
            <v>D</v>
          </cell>
          <cell r="BU45" t="str">
            <v>B+</v>
          </cell>
          <cell r="BV45" t="str">
            <v>B</v>
          </cell>
          <cell r="BW45" t="str">
            <v>D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B45" t="str">
            <v>A++</v>
          </cell>
          <cell r="CC45" t="str">
            <v>A+</v>
          </cell>
          <cell r="CE45">
            <v>2</v>
          </cell>
          <cell r="CF45">
            <v>3</v>
          </cell>
          <cell r="CG45">
            <v>3</v>
          </cell>
          <cell r="CH45">
            <v>3</v>
          </cell>
          <cell r="CI45">
            <v>3</v>
          </cell>
          <cell r="CJ45">
            <v>3</v>
          </cell>
          <cell r="CK45">
            <v>1.5</v>
          </cell>
          <cell r="CL45">
            <v>1.5</v>
          </cell>
          <cell r="CM45">
            <v>1.5</v>
          </cell>
          <cell r="CN45">
            <v>1.5</v>
          </cell>
          <cell r="CO45">
            <v>1</v>
          </cell>
          <cell r="CP45">
            <v>0.5</v>
          </cell>
          <cell r="CQ45">
            <v>0</v>
          </cell>
          <cell r="CR45" t="str">
            <v>Pass</v>
          </cell>
          <cell r="CS45">
            <v>7.73</v>
          </cell>
        </row>
        <row r="46">
          <cell r="B46" t="str">
            <v>PIET23CS040</v>
          </cell>
          <cell r="C46" t="str">
            <v>CHHAVI JAIN</v>
          </cell>
          <cell r="D46" t="str">
            <v>23EPTCS039</v>
          </cell>
          <cell r="E46" t="str">
            <v>A-40</v>
          </cell>
          <cell r="F46"/>
          <cell r="G46" t="str">
            <v>A</v>
          </cell>
          <cell r="H46">
            <v>10</v>
          </cell>
          <cell r="I46">
            <v>10</v>
          </cell>
          <cell r="J46">
            <v>20</v>
          </cell>
          <cell r="K46" t="str">
            <v>A</v>
          </cell>
          <cell r="L46">
            <v>10</v>
          </cell>
          <cell r="M46">
            <v>10</v>
          </cell>
          <cell r="N46">
            <v>20</v>
          </cell>
          <cell r="O46" t="str">
            <v>A</v>
          </cell>
          <cell r="P46">
            <v>10</v>
          </cell>
          <cell r="Q46">
            <v>10</v>
          </cell>
          <cell r="R46">
            <v>20</v>
          </cell>
          <cell r="S46" t="str">
            <v>A</v>
          </cell>
          <cell r="T46">
            <v>8</v>
          </cell>
          <cell r="U46">
            <v>10</v>
          </cell>
          <cell r="V46">
            <v>18</v>
          </cell>
          <cell r="W46" t="str">
            <v>A</v>
          </cell>
          <cell r="X46">
            <v>8</v>
          </cell>
          <cell r="Y46">
            <v>10</v>
          </cell>
          <cell r="Z46">
            <v>18</v>
          </cell>
          <cell r="AA46" t="str">
            <v>A</v>
          </cell>
          <cell r="AB46">
            <v>8</v>
          </cell>
          <cell r="AC46">
            <v>10</v>
          </cell>
          <cell r="AD46">
            <v>18</v>
          </cell>
          <cell r="AE46">
            <v>114</v>
          </cell>
          <cell r="AF46" t="str">
            <v>A</v>
          </cell>
          <cell r="AG46">
            <v>6</v>
          </cell>
          <cell r="AH46">
            <v>40</v>
          </cell>
          <cell r="AI46">
            <v>46</v>
          </cell>
          <cell r="AJ46">
            <v>23</v>
          </cell>
          <cell r="AK46">
            <v>69</v>
          </cell>
          <cell r="AL46" t="str">
            <v>A</v>
          </cell>
          <cell r="AM46">
            <v>8</v>
          </cell>
          <cell r="AN46">
            <v>40</v>
          </cell>
          <cell r="AO46">
            <v>48</v>
          </cell>
          <cell r="AP46">
            <v>38</v>
          </cell>
          <cell r="AQ46">
            <v>86</v>
          </cell>
          <cell r="AR46" t="str">
            <v>A</v>
          </cell>
          <cell r="AS46">
            <v>8</v>
          </cell>
          <cell r="AT46">
            <v>40</v>
          </cell>
          <cell r="AU46">
            <v>48</v>
          </cell>
          <cell r="AV46">
            <v>31</v>
          </cell>
          <cell r="AW46">
            <v>79</v>
          </cell>
          <cell r="AX46" t="str">
            <v>A</v>
          </cell>
          <cell r="AY46">
            <v>8</v>
          </cell>
          <cell r="AZ46">
            <v>40</v>
          </cell>
          <cell r="BA46">
            <v>48</v>
          </cell>
          <cell r="BB46">
            <v>31</v>
          </cell>
          <cell r="BC46">
            <v>79</v>
          </cell>
          <cell r="BD46">
            <v>35</v>
          </cell>
          <cell r="BE46">
            <v>38</v>
          </cell>
          <cell r="BF46">
            <v>73</v>
          </cell>
          <cell r="BG46">
            <v>386</v>
          </cell>
          <cell r="BH46">
            <v>100</v>
          </cell>
          <cell r="BI46">
            <v>600</v>
          </cell>
          <cell r="BJ46">
            <v>76.923076923076934</v>
          </cell>
          <cell r="BK46"/>
          <cell r="BL46">
            <v>100</v>
          </cell>
          <cell r="BM46"/>
          <cell r="BN46">
            <v>91</v>
          </cell>
          <cell r="BO46">
            <v>23</v>
          </cell>
          <cell r="BR46" t="str">
            <v>A+</v>
          </cell>
          <cell r="BS46" t="str">
            <v>C</v>
          </cell>
          <cell r="BT46" t="str">
            <v>C+</v>
          </cell>
          <cell r="BU46" t="str">
            <v>A</v>
          </cell>
          <cell r="BV46" t="str">
            <v>C+</v>
          </cell>
          <cell r="BW46" t="str">
            <v>A</v>
          </cell>
          <cell r="BX46" t="str">
            <v>B+</v>
          </cell>
          <cell r="BY46" t="str">
            <v>A++</v>
          </cell>
          <cell r="BZ46" t="str">
            <v>A+</v>
          </cell>
          <cell r="CA46" t="str">
            <v>A+</v>
          </cell>
          <cell r="CB46" t="str">
            <v>A</v>
          </cell>
          <cell r="CC46" t="str">
            <v>A++</v>
          </cell>
          <cell r="CE46">
            <v>2</v>
          </cell>
          <cell r="CF46">
            <v>3</v>
          </cell>
          <cell r="CG46">
            <v>3</v>
          </cell>
          <cell r="CH46">
            <v>3</v>
          </cell>
          <cell r="CI46">
            <v>3</v>
          </cell>
          <cell r="CJ46">
            <v>3</v>
          </cell>
          <cell r="CK46">
            <v>1.5</v>
          </cell>
          <cell r="CL46">
            <v>1.5</v>
          </cell>
          <cell r="CM46">
            <v>1.5</v>
          </cell>
          <cell r="CN46">
            <v>1.5</v>
          </cell>
          <cell r="CO46">
            <v>1</v>
          </cell>
          <cell r="CP46">
            <v>0.5</v>
          </cell>
          <cell r="CQ46">
            <v>0</v>
          </cell>
          <cell r="CR46" t="str">
            <v>Pass</v>
          </cell>
          <cell r="CS46">
            <v>8.08</v>
          </cell>
        </row>
        <row r="47">
          <cell r="B47" t="str">
            <v>PIET23CS041</v>
          </cell>
          <cell r="C47" t="str">
            <v>DAKSH MAHERA</v>
          </cell>
          <cell r="D47" t="str">
            <v>23EPTCS040</v>
          </cell>
          <cell r="E47" t="str">
            <v>A-41</v>
          </cell>
          <cell r="F47"/>
          <cell r="G47">
            <v>5</v>
          </cell>
          <cell r="H47">
            <v>10</v>
          </cell>
          <cell r="I47">
            <v>10</v>
          </cell>
          <cell r="J47">
            <v>25</v>
          </cell>
          <cell r="K47">
            <v>8</v>
          </cell>
          <cell r="L47">
            <v>9</v>
          </cell>
          <cell r="M47">
            <v>10</v>
          </cell>
          <cell r="N47">
            <v>27</v>
          </cell>
          <cell r="O47">
            <v>4</v>
          </cell>
          <cell r="P47">
            <v>9</v>
          </cell>
          <cell r="Q47">
            <v>10</v>
          </cell>
          <cell r="R47">
            <v>23</v>
          </cell>
          <cell r="S47">
            <v>4</v>
          </cell>
          <cell r="T47">
            <v>8</v>
          </cell>
          <cell r="U47">
            <v>10</v>
          </cell>
          <cell r="V47">
            <v>22</v>
          </cell>
          <cell r="W47">
            <v>6</v>
          </cell>
          <cell r="X47">
            <v>7</v>
          </cell>
          <cell r="Y47">
            <v>3</v>
          </cell>
          <cell r="Z47">
            <v>16</v>
          </cell>
          <cell r="AA47">
            <v>6</v>
          </cell>
          <cell r="AB47">
            <v>7</v>
          </cell>
          <cell r="AC47">
            <v>10</v>
          </cell>
          <cell r="AD47">
            <v>23</v>
          </cell>
          <cell r="AE47">
            <v>136</v>
          </cell>
          <cell r="AF47">
            <v>10</v>
          </cell>
          <cell r="AG47">
            <v>8</v>
          </cell>
          <cell r="AH47">
            <v>40</v>
          </cell>
          <cell r="AI47">
            <v>58</v>
          </cell>
          <cell r="AJ47">
            <v>32</v>
          </cell>
          <cell r="AK47">
            <v>90</v>
          </cell>
          <cell r="AL47">
            <v>10</v>
          </cell>
          <cell r="AM47">
            <v>10</v>
          </cell>
          <cell r="AN47">
            <v>37</v>
          </cell>
          <cell r="AO47">
            <v>57</v>
          </cell>
          <cell r="AP47">
            <v>36</v>
          </cell>
          <cell r="AQ47">
            <v>93</v>
          </cell>
          <cell r="AR47">
            <v>8</v>
          </cell>
          <cell r="AS47">
            <v>9</v>
          </cell>
          <cell r="AT47">
            <v>38</v>
          </cell>
          <cell r="AU47">
            <v>55</v>
          </cell>
          <cell r="AV47">
            <v>31</v>
          </cell>
          <cell r="AW47">
            <v>86</v>
          </cell>
          <cell r="AX47">
            <v>9</v>
          </cell>
          <cell r="AY47">
            <v>9</v>
          </cell>
          <cell r="AZ47">
            <v>36</v>
          </cell>
          <cell r="BA47">
            <v>54</v>
          </cell>
          <cell r="BB47">
            <v>35</v>
          </cell>
          <cell r="BC47">
            <v>89</v>
          </cell>
          <cell r="BD47">
            <v>60</v>
          </cell>
          <cell r="BE47">
            <v>31</v>
          </cell>
          <cell r="BF47">
            <v>91</v>
          </cell>
          <cell r="BG47">
            <v>449</v>
          </cell>
          <cell r="BH47">
            <v>89</v>
          </cell>
          <cell r="BI47">
            <v>674</v>
          </cell>
          <cell r="BJ47">
            <v>86.410256410256409</v>
          </cell>
          <cell r="BK47"/>
          <cell r="BL47"/>
          <cell r="BM47"/>
          <cell r="BN47">
            <v>111</v>
          </cell>
          <cell r="BO47">
            <v>25</v>
          </cell>
          <cell r="BR47" t="str">
            <v>A++</v>
          </cell>
          <cell r="BS47" t="str">
            <v>B+</v>
          </cell>
          <cell r="BT47" t="str">
            <v>B</v>
          </cell>
          <cell r="BU47" t="str">
            <v>A</v>
          </cell>
          <cell r="BV47" t="str">
            <v>B+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B47" t="str">
            <v>A++</v>
          </cell>
          <cell r="CC47" t="str">
            <v>A++</v>
          </cell>
          <cell r="CE47">
            <v>2</v>
          </cell>
          <cell r="CF47">
            <v>3</v>
          </cell>
          <cell r="CG47">
            <v>3</v>
          </cell>
          <cell r="CH47">
            <v>3</v>
          </cell>
          <cell r="CI47">
            <v>3</v>
          </cell>
          <cell r="CJ47">
            <v>3</v>
          </cell>
          <cell r="CK47">
            <v>1.5</v>
          </cell>
          <cell r="CL47">
            <v>1.5</v>
          </cell>
          <cell r="CM47">
            <v>1.5</v>
          </cell>
          <cell r="CN47">
            <v>1.5</v>
          </cell>
          <cell r="CO47">
            <v>1</v>
          </cell>
          <cell r="CP47">
            <v>0.5</v>
          </cell>
          <cell r="CQ47">
            <v>0</v>
          </cell>
          <cell r="CR47" t="str">
            <v>Pass</v>
          </cell>
          <cell r="CS47">
            <v>9.02</v>
          </cell>
        </row>
        <row r="48">
          <cell r="B48" t="str">
            <v>PIET23CS042</v>
          </cell>
          <cell r="C48" t="str">
            <v>DAVIT KUMAR FADIA</v>
          </cell>
          <cell r="D48" t="str">
            <v>23EPTCS041</v>
          </cell>
          <cell r="E48" t="str">
            <v>A-42</v>
          </cell>
          <cell r="F48"/>
          <cell r="G48">
            <v>4</v>
          </cell>
          <cell r="H48">
            <v>10</v>
          </cell>
          <cell r="I48">
            <v>10</v>
          </cell>
          <cell r="J48">
            <v>24</v>
          </cell>
          <cell r="K48">
            <v>7</v>
          </cell>
          <cell r="L48">
            <v>9</v>
          </cell>
          <cell r="M48">
            <v>10</v>
          </cell>
          <cell r="N48">
            <v>26</v>
          </cell>
          <cell r="O48">
            <v>5</v>
          </cell>
          <cell r="P48">
            <v>10</v>
          </cell>
          <cell r="Q48">
            <v>10</v>
          </cell>
          <cell r="R48">
            <v>25</v>
          </cell>
          <cell r="S48">
            <v>6</v>
          </cell>
          <cell r="T48">
            <v>10</v>
          </cell>
          <cell r="U48">
            <v>10</v>
          </cell>
          <cell r="V48">
            <v>26</v>
          </cell>
          <cell r="W48">
            <v>8</v>
          </cell>
          <cell r="X48">
            <v>10</v>
          </cell>
          <cell r="Y48">
            <v>10</v>
          </cell>
          <cell r="Z48">
            <v>28</v>
          </cell>
          <cell r="AA48">
            <v>5</v>
          </cell>
          <cell r="AB48">
            <v>6</v>
          </cell>
          <cell r="AC48">
            <v>10</v>
          </cell>
          <cell r="AD48">
            <v>21</v>
          </cell>
          <cell r="AE48">
            <v>150</v>
          </cell>
          <cell r="AF48">
            <v>10</v>
          </cell>
          <cell r="AG48">
            <v>8</v>
          </cell>
          <cell r="AH48">
            <v>40</v>
          </cell>
          <cell r="AI48">
            <v>58</v>
          </cell>
          <cell r="AJ48">
            <v>40</v>
          </cell>
          <cell r="AK48">
            <v>98</v>
          </cell>
          <cell r="AL48">
            <v>10</v>
          </cell>
          <cell r="AM48">
            <v>10</v>
          </cell>
          <cell r="AN48">
            <v>39</v>
          </cell>
          <cell r="AO48">
            <v>59</v>
          </cell>
          <cell r="AP48">
            <v>39</v>
          </cell>
          <cell r="AQ48">
            <v>98</v>
          </cell>
          <cell r="AR48">
            <v>8</v>
          </cell>
          <cell r="AS48">
            <v>8</v>
          </cell>
          <cell r="AT48">
            <v>36</v>
          </cell>
          <cell r="AU48">
            <v>52</v>
          </cell>
          <cell r="AV48">
            <v>32</v>
          </cell>
          <cell r="AW48">
            <v>84</v>
          </cell>
          <cell r="AX48">
            <v>9</v>
          </cell>
          <cell r="AY48">
            <v>10</v>
          </cell>
          <cell r="AZ48">
            <v>38</v>
          </cell>
          <cell r="BA48">
            <v>57</v>
          </cell>
          <cell r="BB48">
            <v>37</v>
          </cell>
          <cell r="BC48">
            <v>94</v>
          </cell>
          <cell r="BD48">
            <v>60</v>
          </cell>
          <cell r="BE48">
            <v>35</v>
          </cell>
          <cell r="BF48">
            <v>95</v>
          </cell>
          <cell r="BG48">
            <v>469</v>
          </cell>
          <cell r="BH48">
            <v>96</v>
          </cell>
          <cell r="BI48">
            <v>715</v>
          </cell>
          <cell r="BJ48">
            <v>91.666666666666657</v>
          </cell>
          <cell r="BK48"/>
          <cell r="BL48"/>
          <cell r="BM48"/>
          <cell r="BN48">
            <v>131</v>
          </cell>
          <cell r="BO48">
            <v>19</v>
          </cell>
          <cell r="BR48" t="str">
            <v>C+</v>
          </cell>
          <cell r="BS48" t="str">
            <v>C+</v>
          </cell>
          <cell r="BT48" t="str">
            <v>C+</v>
          </cell>
          <cell r="BU48" t="str">
            <v>B</v>
          </cell>
          <cell r="BV48" t="str">
            <v>B+</v>
          </cell>
          <cell r="BW48" t="str">
            <v>A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B48" t="str">
            <v>A++</v>
          </cell>
          <cell r="CC48" t="str">
            <v>A++</v>
          </cell>
          <cell r="CE48">
            <v>2</v>
          </cell>
          <cell r="CF48">
            <v>3</v>
          </cell>
          <cell r="CG48">
            <v>3</v>
          </cell>
          <cell r="CH48">
            <v>3</v>
          </cell>
          <cell r="CI48">
            <v>3</v>
          </cell>
          <cell r="CJ48">
            <v>3</v>
          </cell>
          <cell r="CK48">
            <v>1.5</v>
          </cell>
          <cell r="CL48">
            <v>1.5</v>
          </cell>
          <cell r="CM48">
            <v>1.5</v>
          </cell>
          <cell r="CN48">
            <v>1.5</v>
          </cell>
          <cell r="CO48">
            <v>1</v>
          </cell>
          <cell r="CP48">
            <v>0.5</v>
          </cell>
          <cell r="CQ48">
            <v>0</v>
          </cell>
          <cell r="CR48" t="str">
            <v>Pass</v>
          </cell>
          <cell r="CS48">
            <v>8.2899999999999991</v>
          </cell>
        </row>
        <row r="49">
          <cell r="B49" t="str">
            <v>PIET23CS043</v>
          </cell>
          <cell r="C49" t="str">
            <v>DEEPAK KUMAR</v>
          </cell>
          <cell r="D49" t="str">
            <v>23EPTCS042</v>
          </cell>
          <cell r="E49" t="str">
            <v>A-43</v>
          </cell>
          <cell r="F49"/>
          <cell r="G49">
            <v>7</v>
          </cell>
          <cell r="H49">
            <v>9</v>
          </cell>
          <cell r="I49">
            <v>6</v>
          </cell>
          <cell r="J49">
            <v>22</v>
          </cell>
          <cell r="K49">
            <v>9</v>
          </cell>
          <cell r="L49">
            <v>9</v>
          </cell>
          <cell r="M49">
            <v>10</v>
          </cell>
          <cell r="N49">
            <v>28</v>
          </cell>
          <cell r="O49">
            <v>5</v>
          </cell>
          <cell r="P49">
            <v>7</v>
          </cell>
          <cell r="Q49">
            <v>10</v>
          </cell>
          <cell r="R49">
            <v>22</v>
          </cell>
          <cell r="S49">
            <v>4</v>
          </cell>
          <cell r="T49">
            <v>10</v>
          </cell>
          <cell r="U49">
            <v>10</v>
          </cell>
          <cell r="V49">
            <v>24</v>
          </cell>
          <cell r="W49">
            <v>4</v>
          </cell>
          <cell r="X49">
            <v>9</v>
          </cell>
          <cell r="Y49">
            <v>10</v>
          </cell>
          <cell r="Z49">
            <v>23</v>
          </cell>
          <cell r="AA49">
            <v>5</v>
          </cell>
          <cell r="AB49">
            <v>5</v>
          </cell>
          <cell r="AC49">
            <v>10</v>
          </cell>
          <cell r="AD49">
            <v>20</v>
          </cell>
          <cell r="AE49">
            <v>139</v>
          </cell>
          <cell r="AF49">
            <v>8</v>
          </cell>
          <cell r="AG49">
            <v>8</v>
          </cell>
          <cell r="AH49">
            <v>38</v>
          </cell>
          <cell r="AI49">
            <v>54</v>
          </cell>
          <cell r="AJ49">
            <v>23</v>
          </cell>
          <cell r="AK49">
            <v>77</v>
          </cell>
          <cell r="AL49">
            <v>9</v>
          </cell>
          <cell r="AM49">
            <v>9</v>
          </cell>
          <cell r="AN49">
            <v>36</v>
          </cell>
          <cell r="AO49">
            <v>54</v>
          </cell>
          <cell r="AP49">
            <v>33</v>
          </cell>
          <cell r="AQ49">
            <v>87</v>
          </cell>
          <cell r="AR49">
            <v>8</v>
          </cell>
          <cell r="AS49">
            <v>8</v>
          </cell>
          <cell r="AT49">
            <v>37</v>
          </cell>
          <cell r="AU49">
            <v>53</v>
          </cell>
          <cell r="AV49">
            <v>30</v>
          </cell>
          <cell r="AW49">
            <v>83</v>
          </cell>
          <cell r="AX49">
            <v>8</v>
          </cell>
          <cell r="AY49">
            <v>10</v>
          </cell>
          <cell r="AZ49">
            <v>32</v>
          </cell>
          <cell r="BA49">
            <v>50</v>
          </cell>
          <cell r="BB49">
            <v>35</v>
          </cell>
          <cell r="BC49">
            <v>85</v>
          </cell>
          <cell r="BD49">
            <v>35</v>
          </cell>
          <cell r="BE49">
            <v>27</v>
          </cell>
          <cell r="BF49">
            <v>62</v>
          </cell>
          <cell r="BG49">
            <v>394</v>
          </cell>
          <cell r="BH49">
            <v>87</v>
          </cell>
          <cell r="BI49">
            <v>620</v>
          </cell>
          <cell r="BJ49">
            <v>79.487179487179489</v>
          </cell>
          <cell r="BK49"/>
          <cell r="BL49"/>
          <cell r="BM49"/>
          <cell r="BN49">
            <v>115</v>
          </cell>
          <cell r="BO49">
            <v>24</v>
          </cell>
          <cell r="BR49" t="str">
            <v>A++</v>
          </cell>
          <cell r="BS49" t="str">
            <v>C+</v>
          </cell>
          <cell r="BT49" t="str">
            <v>C+</v>
          </cell>
          <cell r="BU49" t="str">
            <v>C</v>
          </cell>
          <cell r="BV49" t="str">
            <v>C</v>
          </cell>
          <cell r="BW49" t="str">
            <v>B</v>
          </cell>
          <cell r="BX49" t="str">
            <v>A+</v>
          </cell>
          <cell r="BY49" t="str">
            <v>A++</v>
          </cell>
          <cell r="BZ49" t="str">
            <v>A++</v>
          </cell>
          <cell r="CA49" t="str">
            <v>A++</v>
          </cell>
          <cell r="CB49" t="str">
            <v>C+</v>
          </cell>
          <cell r="CC49" t="str">
            <v>A++</v>
          </cell>
          <cell r="CE49">
            <v>2</v>
          </cell>
          <cell r="CF49">
            <v>3</v>
          </cell>
          <cell r="CG49">
            <v>3</v>
          </cell>
          <cell r="CH49">
            <v>3</v>
          </cell>
          <cell r="CI49">
            <v>3</v>
          </cell>
          <cell r="CJ49">
            <v>3</v>
          </cell>
          <cell r="CK49">
            <v>1.5</v>
          </cell>
          <cell r="CL49">
            <v>1.5</v>
          </cell>
          <cell r="CM49">
            <v>1.5</v>
          </cell>
          <cell r="CN49">
            <v>1.5</v>
          </cell>
          <cell r="CO49">
            <v>1</v>
          </cell>
          <cell r="CP49">
            <v>0.5</v>
          </cell>
          <cell r="CQ49">
            <v>0</v>
          </cell>
          <cell r="CR49" t="str">
            <v>Pass</v>
          </cell>
          <cell r="CS49">
            <v>7.92</v>
          </cell>
        </row>
        <row r="50">
          <cell r="B50" t="str">
            <v>PIET23CS044</v>
          </cell>
          <cell r="C50" t="str">
            <v>DEEPAK SHARMA</v>
          </cell>
          <cell r="D50" t="str">
            <v>23EPTCS043</v>
          </cell>
          <cell r="E50" t="str">
            <v>A-44</v>
          </cell>
          <cell r="F50"/>
          <cell r="G50">
            <v>3</v>
          </cell>
          <cell r="H50">
            <v>4</v>
          </cell>
          <cell r="I50">
            <v>5</v>
          </cell>
          <cell r="J50">
            <v>12</v>
          </cell>
          <cell r="K50">
            <v>8</v>
          </cell>
          <cell r="L50">
            <v>10</v>
          </cell>
          <cell r="M50">
            <v>3</v>
          </cell>
          <cell r="N50">
            <v>21</v>
          </cell>
          <cell r="O50">
            <v>1</v>
          </cell>
          <cell r="P50">
            <v>4</v>
          </cell>
          <cell r="Q50">
            <v>10</v>
          </cell>
          <cell r="R50">
            <v>15</v>
          </cell>
          <cell r="S50">
            <v>1</v>
          </cell>
          <cell r="T50">
            <v>5</v>
          </cell>
          <cell r="U50">
            <v>3</v>
          </cell>
          <cell r="V50">
            <v>9</v>
          </cell>
          <cell r="W50">
            <v>4</v>
          </cell>
          <cell r="X50">
            <v>6</v>
          </cell>
          <cell r="Y50">
            <v>3</v>
          </cell>
          <cell r="Z50">
            <v>13</v>
          </cell>
          <cell r="AA50">
            <v>5</v>
          </cell>
          <cell r="AB50">
            <v>5</v>
          </cell>
          <cell r="AC50">
            <v>5</v>
          </cell>
          <cell r="AD50">
            <v>15</v>
          </cell>
          <cell r="AE50">
            <v>85</v>
          </cell>
          <cell r="AF50">
            <v>9</v>
          </cell>
          <cell r="AG50">
            <v>7</v>
          </cell>
          <cell r="AH50">
            <v>36</v>
          </cell>
          <cell r="AI50">
            <v>52</v>
          </cell>
          <cell r="AJ50">
            <v>20</v>
          </cell>
          <cell r="AK50">
            <v>72</v>
          </cell>
          <cell r="AL50">
            <v>8</v>
          </cell>
          <cell r="AM50">
            <v>7</v>
          </cell>
          <cell r="AN50">
            <v>36</v>
          </cell>
          <cell r="AO50">
            <v>51</v>
          </cell>
          <cell r="AP50">
            <v>28</v>
          </cell>
          <cell r="AQ50">
            <v>79</v>
          </cell>
          <cell r="AR50">
            <v>8</v>
          </cell>
          <cell r="AS50">
            <v>7</v>
          </cell>
          <cell r="AT50">
            <v>36</v>
          </cell>
          <cell r="AU50">
            <v>51</v>
          </cell>
          <cell r="AV50">
            <v>30</v>
          </cell>
          <cell r="AW50">
            <v>81</v>
          </cell>
          <cell r="AX50">
            <v>7</v>
          </cell>
          <cell r="AY50">
            <v>8</v>
          </cell>
          <cell r="AZ50">
            <v>32</v>
          </cell>
          <cell r="BA50">
            <v>47</v>
          </cell>
          <cell r="BB50">
            <v>26</v>
          </cell>
          <cell r="BC50">
            <v>73</v>
          </cell>
          <cell r="BD50">
            <v>60</v>
          </cell>
          <cell r="BE50">
            <v>31</v>
          </cell>
          <cell r="BF50">
            <v>91</v>
          </cell>
          <cell r="BG50">
            <v>396</v>
          </cell>
          <cell r="BH50">
            <v>82</v>
          </cell>
          <cell r="BI50">
            <v>563</v>
          </cell>
          <cell r="BJ50">
            <v>72.179487179487182</v>
          </cell>
          <cell r="BK50"/>
          <cell r="BL50"/>
          <cell r="BM50"/>
          <cell r="BN50">
            <v>45</v>
          </cell>
          <cell r="BO50">
            <v>40</v>
          </cell>
          <cell r="BR50" t="str">
            <v>C+</v>
          </cell>
          <cell r="BS50" t="str">
            <v>B+</v>
          </cell>
          <cell r="BT50" t="str">
            <v>E+</v>
          </cell>
          <cell r="BU50" t="str">
            <v>E+</v>
          </cell>
          <cell r="BV50" t="str">
            <v>C+</v>
          </cell>
          <cell r="BW50" t="str">
            <v>C</v>
          </cell>
          <cell r="BX50" t="str">
            <v>A</v>
          </cell>
          <cell r="BY50" t="str">
            <v>A+</v>
          </cell>
          <cell r="BZ50" t="str">
            <v>A++</v>
          </cell>
          <cell r="CA50" t="str">
            <v>A</v>
          </cell>
          <cell r="CB50" t="str">
            <v>A++</v>
          </cell>
          <cell r="CC50" t="str">
            <v>A++</v>
          </cell>
          <cell r="CE50">
            <v>2</v>
          </cell>
          <cell r="CF50">
            <v>3</v>
          </cell>
          <cell r="CG50">
            <v>3</v>
          </cell>
          <cell r="CH50">
            <v>3</v>
          </cell>
          <cell r="CI50">
            <v>3</v>
          </cell>
          <cell r="CJ50">
            <v>3</v>
          </cell>
          <cell r="CK50">
            <v>1.5</v>
          </cell>
          <cell r="CL50">
            <v>1.5</v>
          </cell>
          <cell r="CM50">
            <v>1.5</v>
          </cell>
          <cell r="CN50">
            <v>1.5</v>
          </cell>
          <cell r="CO50">
            <v>1</v>
          </cell>
          <cell r="CP50">
            <v>0.5</v>
          </cell>
          <cell r="CQ50">
            <v>0</v>
          </cell>
          <cell r="CR50" t="str">
            <v>Pass</v>
          </cell>
          <cell r="CS50">
            <v>7.24</v>
          </cell>
        </row>
        <row r="51">
          <cell r="B51" t="str">
            <v>PIET23CS046</v>
          </cell>
          <cell r="C51" t="str">
            <v>DEVANG JAIN</v>
          </cell>
          <cell r="D51" t="str">
            <v>23EPTCS045</v>
          </cell>
          <cell r="E51" t="str">
            <v>A-45</v>
          </cell>
          <cell r="F51"/>
          <cell r="G51">
            <v>7</v>
          </cell>
          <cell r="H51">
            <v>10</v>
          </cell>
          <cell r="I51">
            <v>10</v>
          </cell>
          <cell r="J51">
            <v>27</v>
          </cell>
          <cell r="K51">
            <v>10</v>
          </cell>
          <cell r="L51">
            <v>10</v>
          </cell>
          <cell r="M51">
            <v>10</v>
          </cell>
          <cell r="N51">
            <v>30</v>
          </cell>
          <cell r="O51">
            <v>6</v>
          </cell>
          <cell r="P51">
            <v>10</v>
          </cell>
          <cell r="Q51">
            <v>10</v>
          </cell>
          <cell r="R51">
            <v>26</v>
          </cell>
          <cell r="S51">
            <v>6</v>
          </cell>
          <cell r="T51">
            <v>10</v>
          </cell>
          <cell r="U51">
            <v>10</v>
          </cell>
          <cell r="V51">
            <v>26</v>
          </cell>
          <cell r="W51">
            <v>6</v>
          </cell>
          <cell r="X51">
            <v>10</v>
          </cell>
          <cell r="Y51">
            <v>10</v>
          </cell>
          <cell r="Z51">
            <v>26</v>
          </cell>
          <cell r="AA51">
            <v>9</v>
          </cell>
          <cell r="AB51">
            <v>10</v>
          </cell>
          <cell r="AC51">
            <v>10</v>
          </cell>
          <cell r="AD51">
            <v>29</v>
          </cell>
          <cell r="AE51">
            <v>164</v>
          </cell>
          <cell r="AF51">
            <v>9</v>
          </cell>
          <cell r="AG51">
            <v>10</v>
          </cell>
          <cell r="AH51">
            <v>40</v>
          </cell>
          <cell r="AI51">
            <v>59</v>
          </cell>
          <cell r="AJ51">
            <v>23</v>
          </cell>
          <cell r="AK51">
            <v>82</v>
          </cell>
          <cell r="AL51">
            <v>6</v>
          </cell>
          <cell r="AM51">
            <v>10</v>
          </cell>
          <cell r="AN51">
            <v>40</v>
          </cell>
          <cell r="AO51">
            <v>56</v>
          </cell>
          <cell r="AP51">
            <v>33</v>
          </cell>
          <cell r="AQ51">
            <v>89</v>
          </cell>
          <cell r="AR51">
            <v>8</v>
          </cell>
          <cell r="AS51">
            <v>9</v>
          </cell>
          <cell r="AT51">
            <v>40</v>
          </cell>
          <cell r="AU51">
            <v>57</v>
          </cell>
          <cell r="AV51">
            <v>32</v>
          </cell>
          <cell r="AW51">
            <v>89</v>
          </cell>
          <cell r="AX51">
            <v>10</v>
          </cell>
          <cell r="AY51">
            <v>9</v>
          </cell>
          <cell r="AZ51">
            <v>40</v>
          </cell>
          <cell r="BA51">
            <v>59</v>
          </cell>
          <cell r="BB51">
            <v>33</v>
          </cell>
          <cell r="BC51">
            <v>92</v>
          </cell>
          <cell r="BD51">
            <v>60</v>
          </cell>
          <cell r="BE51">
            <v>28</v>
          </cell>
          <cell r="BF51">
            <v>88</v>
          </cell>
          <cell r="BG51">
            <v>440</v>
          </cell>
          <cell r="BH51">
            <v>91</v>
          </cell>
          <cell r="BI51">
            <v>695</v>
          </cell>
          <cell r="BJ51">
            <v>89.102564102564102</v>
          </cell>
          <cell r="BK51"/>
          <cell r="BL51"/>
          <cell r="BM51"/>
          <cell r="BN51">
            <v>156</v>
          </cell>
          <cell r="BO51">
            <v>8</v>
          </cell>
          <cell r="BR51" t="str">
            <v>A</v>
          </cell>
          <cell r="BS51" t="str">
            <v>A++</v>
          </cell>
          <cell r="BT51" t="str">
            <v>B+</v>
          </cell>
          <cell r="BU51" t="str">
            <v>A++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A51" t="str">
            <v>A++</v>
          </cell>
          <cell r="CB51" t="str">
            <v>A++</v>
          </cell>
          <cell r="CC51" t="str">
            <v>A++</v>
          </cell>
          <cell r="CE51">
            <v>2</v>
          </cell>
          <cell r="CF51">
            <v>3</v>
          </cell>
          <cell r="CG51">
            <v>3</v>
          </cell>
          <cell r="CH51">
            <v>3</v>
          </cell>
          <cell r="CI51">
            <v>3</v>
          </cell>
          <cell r="CJ51">
            <v>3</v>
          </cell>
          <cell r="CK51">
            <v>1.5</v>
          </cell>
          <cell r="CL51">
            <v>1.5</v>
          </cell>
          <cell r="CM51">
            <v>1.5</v>
          </cell>
          <cell r="CN51">
            <v>1.5</v>
          </cell>
          <cell r="CO51">
            <v>1</v>
          </cell>
          <cell r="CP51">
            <v>0.5</v>
          </cell>
          <cell r="CQ51">
            <v>0</v>
          </cell>
          <cell r="CR51" t="str">
            <v>Pass</v>
          </cell>
          <cell r="CS51">
            <v>9.6300000000000008</v>
          </cell>
        </row>
        <row r="52">
          <cell r="B52" t="str">
            <v>PIET23CS047</v>
          </cell>
          <cell r="C52" t="str">
            <v>DHRUV JAIN</v>
          </cell>
          <cell r="D52" t="str">
            <v>23EPTCS046</v>
          </cell>
          <cell r="E52" t="str">
            <v>A-46</v>
          </cell>
          <cell r="F52"/>
          <cell r="G52">
            <v>10</v>
          </cell>
          <cell r="H52">
            <v>10</v>
          </cell>
          <cell r="I52">
            <v>10</v>
          </cell>
          <cell r="J52">
            <v>30</v>
          </cell>
          <cell r="K52">
            <v>9</v>
          </cell>
          <cell r="L52">
            <v>10</v>
          </cell>
          <cell r="M52">
            <v>10</v>
          </cell>
          <cell r="N52">
            <v>29</v>
          </cell>
          <cell r="O52">
            <v>9</v>
          </cell>
          <cell r="P52">
            <v>10</v>
          </cell>
          <cell r="Q52">
            <v>10</v>
          </cell>
          <cell r="R52">
            <v>29</v>
          </cell>
          <cell r="S52">
            <v>10</v>
          </cell>
          <cell r="T52">
            <v>10</v>
          </cell>
          <cell r="U52">
            <v>10</v>
          </cell>
          <cell r="V52">
            <v>30</v>
          </cell>
          <cell r="W52">
            <v>10</v>
          </cell>
          <cell r="X52">
            <v>10</v>
          </cell>
          <cell r="Y52">
            <v>10</v>
          </cell>
          <cell r="Z52">
            <v>30</v>
          </cell>
          <cell r="AA52">
            <v>9</v>
          </cell>
          <cell r="AB52">
            <v>10</v>
          </cell>
          <cell r="AC52">
            <v>10</v>
          </cell>
          <cell r="AD52">
            <v>29</v>
          </cell>
          <cell r="AE52">
            <v>177</v>
          </cell>
          <cell r="AF52">
            <v>10</v>
          </cell>
          <cell r="AG52">
            <v>10</v>
          </cell>
          <cell r="AH52">
            <v>40</v>
          </cell>
          <cell r="AI52">
            <v>60</v>
          </cell>
          <cell r="AJ52">
            <v>40</v>
          </cell>
          <cell r="AK52">
            <v>100</v>
          </cell>
          <cell r="AL52">
            <v>10</v>
          </cell>
          <cell r="AM52">
            <v>10</v>
          </cell>
          <cell r="AN52">
            <v>40</v>
          </cell>
          <cell r="AO52">
            <v>60</v>
          </cell>
          <cell r="AP52">
            <v>39</v>
          </cell>
          <cell r="AQ52">
            <v>99</v>
          </cell>
          <cell r="AR52">
            <v>9</v>
          </cell>
          <cell r="AS52">
            <v>9</v>
          </cell>
          <cell r="AT52">
            <v>40</v>
          </cell>
          <cell r="AU52">
            <v>58</v>
          </cell>
          <cell r="AV52">
            <v>30</v>
          </cell>
          <cell r="AW52">
            <v>88</v>
          </cell>
          <cell r="AX52">
            <v>10</v>
          </cell>
          <cell r="AY52">
            <v>10</v>
          </cell>
          <cell r="AZ52">
            <v>40</v>
          </cell>
          <cell r="BA52">
            <v>60</v>
          </cell>
          <cell r="BB52">
            <v>37</v>
          </cell>
          <cell r="BC52">
            <v>97</v>
          </cell>
          <cell r="BD52">
            <v>60</v>
          </cell>
          <cell r="BE52">
            <v>30</v>
          </cell>
          <cell r="BF52">
            <v>90</v>
          </cell>
          <cell r="BG52">
            <v>474</v>
          </cell>
          <cell r="BH52">
            <v>100</v>
          </cell>
          <cell r="BI52">
            <v>751</v>
          </cell>
          <cell r="BJ52">
            <v>96.282051282051285</v>
          </cell>
          <cell r="BK52"/>
          <cell r="BL52"/>
          <cell r="BM52"/>
          <cell r="BN52">
            <v>170</v>
          </cell>
          <cell r="BO52">
            <v>7</v>
          </cell>
          <cell r="BR52" t="str">
            <v>A++</v>
          </cell>
          <cell r="BS52" t="str">
            <v>A++</v>
          </cell>
          <cell r="BT52" t="str">
            <v>A+</v>
          </cell>
          <cell r="BU52" t="str">
            <v>B+</v>
          </cell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A++</v>
          </cell>
          <cell r="CB52" t="str">
            <v>A++</v>
          </cell>
          <cell r="CC52" t="str">
            <v>A++</v>
          </cell>
          <cell r="CE52">
            <v>2</v>
          </cell>
          <cell r="CF52">
            <v>3</v>
          </cell>
          <cell r="CG52">
            <v>3</v>
          </cell>
          <cell r="CH52">
            <v>3</v>
          </cell>
          <cell r="CI52">
            <v>3</v>
          </cell>
          <cell r="CJ52">
            <v>3</v>
          </cell>
          <cell r="CK52">
            <v>1.5</v>
          </cell>
          <cell r="CL52">
            <v>1.5</v>
          </cell>
          <cell r="CM52">
            <v>1.5</v>
          </cell>
          <cell r="CN52">
            <v>1.5</v>
          </cell>
          <cell r="CO52">
            <v>1</v>
          </cell>
          <cell r="CP52">
            <v>0.5</v>
          </cell>
          <cell r="CQ52">
            <v>0</v>
          </cell>
          <cell r="CR52" t="str">
            <v>Pass</v>
          </cell>
          <cell r="CS52">
            <v>9.6300000000000008</v>
          </cell>
        </row>
        <row r="53">
          <cell r="B53" t="str">
            <v>PIET23CS048</v>
          </cell>
          <cell r="C53" t="str">
            <v>DHRUV SAXENA</v>
          </cell>
          <cell r="D53" t="str">
            <v>23EPTCS047</v>
          </cell>
          <cell r="E53" t="str">
            <v>A-47</v>
          </cell>
          <cell r="F53"/>
          <cell r="G53">
            <v>3</v>
          </cell>
          <cell r="H53">
            <v>9</v>
          </cell>
          <cell r="I53">
            <v>9</v>
          </cell>
          <cell r="J53">
            <v>21</v>
          </cell>
          <cell r="K53">
            <v>6</v>
          </cell>
          <cell r="L53">
            <v>9</v>
          </cell>
          <cell r="M53">
            <v>3</v>
          </cell>
          <cell r="N53">
            <v>18</v>
          </cell>
          <cell r="O53">
            <v>1</v>
          </cell>
          <cell r="P53">
            <v>5</v>
          </cell>
          <cell r="Q53">
            <v>10</v>
          </cell>
          <cell r="R53">
            <v>16</v>
          </cell>
          <cell r="S53">
            <v>3</v>
          </cell>
          <cell r="T53">
            <v>6</v>
          </cell>
          <cell r="U53">
            <v>3</v>
          </cell>
          <cell r="V53">
            <v>12</v>
          </cell>
          <cell r="W53" t="str">
            <v>A</v>
          </cell>
          <cell r="X53">
            <v>6</v>
          </cell>
          <cell r="Y53">
            <v>10</v>
          </cell>
          <cell r="Z53">
            <v>16</v>
          </cell>
          <cell r="AA53" t="str">
            <v>A</v>
          </cell>
          <cell r="AB53">
            <v>4</v>
          </cell>
          <cell r="AC53">
            <v>10</v>
          </cell>
          <cell r="AD53">
            <v>14</v>
          </cell>
          <cell r="AE53">
            <v>97</v>
          </cell>
          <cell r="AF53">
            <v>8</v>
          </cell>
          <cell r="AG53">
            <v>8</v>
          </cell>
          <cell r="AH53">
            <v>40</v>
          </cell>
          <cell r="AI53">
            <v>56</v>
          </cell>
          <cell r="AJ53">
            <v>40</v>
          </cell>
          <cell r="AK53">
            <v>96</v>
          </cell>
          <cell r="AL53" t="str">
            <v>A</v>
          </cell>
          <cell r="AM53">
            <v>10</v>
          </cell>
          <cell r="AN53">
            <v>33</v>
          </cell>
          <cell r="AO53">
            <v>43</v>
          </cell>
          <cell r="AP53">
            <v>29</v>
          </cell>
          <cell r="AQ53">
            <v>72</v>
          </cell>
          <cell r="AR53">
            <v>8</v>
          </cell>
          <cell r="AS53">
            <v>8</v>
          </cell>
          <cell r="AT53">
            <v>36</v>
          </cell>
          <cell r="AU53">
            <v>52</v>
          </cell>
          <cell r="AV53">
            <v>30</v>
          </cell>
          <cell r="AW53">
            <v>82</v>
          </cell>
          <cell r="AX53" t="str">
            <v>A</v>
          </cell>
          <cell r="AY53">
            <v>7</v>
          </cell>
          <cell r="AZ53">
            <v>30</v>
          </cell>
          <cell r="BA53">
            <v>37</v>
          </cell>
          <cell r="BB53">
            <v>25</v>
          </cell>
          <cell r="BC53">
            <v>62</v>
          </cell>
          <cell r="BD53">
            <v>58</v>
          </cell>
          <cell r="BE53">
            <v>31</v>
          </cell>
          <cell r="BF53">
            <v>89</v>
          </cell>
          <cell r="BG53">
            <v>401</v>
          </cell>
          <cell r="BH53">
            <v>68</v>
          </cell>
          <cell r="BI53">
            <v>566</v>
          </cell>
          <cell r="BJ53">
            <v>72.564102564102555</v>
          </cell>
          <cell r="BK53"/>
          <cell r="BL53"/>
          <cell r="BM53"/>
          <cell r="BN53">
            <v>68</v>
          </cell>
          <cell r="BO53">
            <v>29</v>
          </cell>
          <cell r="BR53" t="str">
            <v>C+</v>
          </cell>
          <cell r="BS53" t="str">
            <v>E+</v>
          </cell>
          <cell r="BT53" t="str">
            <v>E+</v>
          </cell>
          <cell r="BU53" t="str">
            <v>E+</v>
          </cell>
          <cell r="BV53" t="str">
            <v>C+</v>
          </cell>
          <cell r="BW53" t="str">
            <v>D</v>
          </cell>
          <cell r="BX53" t="str">
            <v>A++</v>
          </cell>
          <cell r="BY53" t="str">
            <v>A</v>
          </cell>
          <cell r="BZ53" t="str">
            <v>A++</v>
          </cell>
          <cell r="CA53" t="str">
            <v>C+</v>
          </cell>
          <cell r="CB53" t="str">
            <v>A++</v>
          </cell>
          <cell r="CC53" t="str">
            <v>B+</v>
          </cell>
          <cell r="CE53">
            <v>2</v>
          </cell>
          <cell r="CF53">
            <v>3</v>
          </cell>
          <cell r="CG53">
            <v>3</v>
          </cell>
          <cell r="CH53">
            <v>3</v>
          </cell>
          <cell r="CI53">
            <v>3</v>
          </cell>
          <cell r="CJ53">
            <v>3</v>
          </cell>
          <cell r="CK53">
            <v>1.5</v>
          </cell>
          <cell r="CL53">
            <v>1.5</v>
          </cell>
          <cell r="CM53">
            <v>1.5</v>
          </cell>
          <cell r="CN53">
            <v>1.5</v>
          </cell>
          <cell r="CO53">
            <v>1</v>
          </cell>
          <cell r="CP53">
            <v>0.5</v>
          </cell>
          <cell r="CQ53">
            <v>0</v>
          </cell>
          <cell r="CR53" t="str">
            <v>Pass</v>
          </cell>
          <cell r="CS53">
            <v>6.68</v>
          </cell>
        </row>
        <row r="54">
          <cell r="B54" t="str">
            <v>PIET23CS049</v>
          </cell>
          <cell r="C54" t="str">
            <v>DHRUV SHARMA</v>
          </cell>
          <cell r="D54" t="str">
            <v>23EPTCS048</v>
          </cell>
          <cell r="E54" t="str">
            <v>A-48</v>
          </cell>
          <cell r="F54"/>
          <cell r="G54">
            <v>2</v>
          </cell>
          <cell r="H54" t="str">
            <v>N</v>
          </cell>
          <cell r="I54">
            <v>5</v>
          </cell>
          <cell r="J54">
            <v>7</v>
          </cell>
          <cell r="K54" t="str">
            <v>N</v>
          </cell>
          <cell r="L54">
            <v>9</v>
          </cell>
          <cell r="M54">
            <v>10</v>
          </cell>
          <cell r="N54">
            <v>19</v>
          </cell>
          <cell r="O54" t="str">
            <v>A</v>
          </cell>
          <cell r="P54" t="str">
            <v>N</v>
          </cell>
          <cell r="Q54">
            <v>4</v>
          </cell>
          <cell r="R54">
            <v>4</v>
          </cell>
          <cell r="S54" t="str">
            <v>A</v>
          </cell>
          <cell r="T54" t="str">
            <v>N</v>
          </cell>
          <cell r="U54">
            <v>4</v>
          </cell>
          <cell r="V54">
            <v>4</v>
          </cell>
          <cell r="W54" t="str">
            <v>N</v>
          </cell>
          <cell r="X54">
            <v>5</v>
          </cell>
          <cell r="Y54">
            <v>3</v>
          </cell>
          <cell r="Z54">
            <v>8</v>
          </cell>
          <cell r="AA54" t="str">
            <v>N</v>
          </cell>
          <cell r="AB54">
            <v>4</v>
          </cell>
          <cell r="AC54">
            <v>3</v>
          </cell>
          <cell r="AD54">
            <v>7</v>
          </cell>
          <cell r="AE54">
            <v>49</v>
          </cell>
          <cell r="AF54" t="str">
            <v>A</v>
          </cell>
          <cell r="AG54">
            <v>6</v>
          </cell>
          <cell r="AH54">
            <v>20</v>
          </cell>
          <cell r="AI54">
            <v>26</v>
          </cell>
          <cell r="AJ54">
            <v>16</v>
          </cell>
          <cell r="AK54">
            <v>42</v>
          </cell>
          <cell r="AL54" t="str">
            <v>A</v>
          </cell>
          <cell r="AM54">
            <v>6</v>
          </cell>
          <cell r="AN54">
            <v>32</v>
          </cell>
          <cell r="AO54">
            <v>38</v>
          </cell>
          <cell r="AP54" t="str">
            <v>A</v>
          </cell>
          <cell r="AQ54">
            <v>38</v>
          </cell>
          <cell r="AR54">
            <v>8</v>
          </cell>
          <cell r="AS54" t="str">
            <v>A</v>
          </cell>
          <cell r="AT54">
            <v>17</v>
          </cell>
          <cell r="AU54">
            <v>25</v>
          </cell>
          <cell r="AV54">
            <v>30</v>
          </cell>
          <cell r="AW54">
            <v>55</v>
          </cell>
          <cell r="AX54" t="str">
            <v>A</v>
          </cell>
          <cell r="AY54" t="str">
            <v>A</v>
          </cell>
          <cell r="AZ54">
            <v>24</v>
          </cell>
          <cell r="BA54">
            <v>24</v>
          </cell>
          <cell r="BB54">
            <v>23</v>
          </cell>
          <cell r="BC54">
            <v>47</v>
          </cell>
          <cell r="BD54">
            <v>29</v>
          </cell>
          <cell r="BE54" t="str">
            <v>A</v>
          </cell>
          <cell r="BF54">
            <v>29</v>
          </cell>
          <cell r="BG54">
            <v>211</v>
          </cell>
          <cell r="BH54">
            <v>60</v>
          </cell>
          <cell r="BI54">
            <v>320</v>
          </cell>
          <cell r="BJ54">
            <v>41.025641025641022</v>
          </cell>
          <cell r="BK54"/>
          <cell r="BL54"/>
          <cell r="BM54"/>
          <cell r="BN54">
            <v>19</v>
          </cell>
          <cell r="BO54">
            <v>30</v>
          </cell>
          <cell r="BR54" t="str">
            <v>D</v>
          </cell>
          <cell r="BS54" t="str">
            <v>F</v>
          </cell>
          <cell r="BT54" t="str">
            <v>F</v>
          </cell>
          <cell r="BU54" t="str">
            <v>F</v>
          </cell>
          <cell r="BV54" t="str">
            <v>F</v>
          </cell>
          <cell r="BW54" t="str">
            <v>F</v>
          </cell>
          <cell r="BX54" t="str">
            <v>E+</v>
          </cell>
          <cell r="BY54" t="str">
            <v>F</v>
          </cell>
          <cell r="BZ54" t="str">
            <v>C</v>
          </cell>
          <cell r="CA54" t="str">
            <v>D</v>
          </cell>
          <cell r="CB54" t="str">
            <v>F</v>
          </cell>
          <cell r="CC54" t="str">
            <v>C+</v>
          </cell>
          <cell r="CE54">
            <v>2</v>
          </cell>
          <cell r="CF54">
            <v>3</v>
          </cell>
          <cell r="CG54">
            <v>3</v>
          </cell>
          <cell r="CH54">
            <v>3</v>
          </cell>
          <cell r="CI54">
            <v>3</v>
          </cell>
          <cell r="CJ54">
            <v>3</v>
          </cell>
          <cell r="CK54">
            <v>1.5</v>
          </cell>
          <cell r="CL54">
            <v>1.5</v>
          </cell>
          <cell r="CM54">
            <v>1.5</v>
          </cell>
          <cell r="CN54">
            <v>1.5</v>
          </cell>
          <cell r="CO54">
            <v>1</v>
          </cell>
          <cell r="CP54">
            <v>0.5</v>
          </cell>
          <cell r="CQ54">
            <v>7</v>
          </cell>
          <cell r="CR54" t="str">
            <v>Fail</v>
          </cell>
          <cell r="CS54">
            <v>1.6326530612244898</v>
          </cell>
        </row>
        <row r="55">
          <cell r="B55" t="str">
            <v>PIET23CS050</v>
          </cell>
          <cell r="C55" t="str">
            <v>DIGENDRA SHARMA</v>
          </cell>
          <cell r="D55" t="str">
            <v>23EPTCS049</v>
          </cell>
          <cell r="E55" t="str">
            <v>A-49</v>
          </cell>
          <cell r="F55"/>
          <cell r="G55">
            <v>4</v>
          </cell>
          <cell r="H55">
            <v>6</v>
          </cell>
          <cell r="I55">
            <v>10</v>
          </cell>
          <cell r="J55">
            <v>20</v>
          </cell>
          <cell r="K55">
            <v>7</v>
          </cell>
          <cell r="L55">
            <v>8</v>
          </cell>
          <cell r="M55">
            <v>10</v>
          </cell>
          <cell r="N55">
            <v>25</v>
          </cell>
          <cell r="O55">
            <v>3</v>
          </cell>
          <cell r="P55">
            <v>5</v>
          </cell>
          <cell r="Q55">
            <v>10</v>
          </cell>
          <cell r="R55">
            <v>18</v>
          </cell>
          <cell r="S55">
            <v>3</v>
          </cell>
          <cell r="T55">
            <v>5</v>
          </cell>
          <cell r="U55">
            <v>10</v>
          </cell>
          <cell r="V55">
            <v>18</v>
          </cell>
          <cell r="W55">
            <v>3</v>
          </cell>
          <cell r="X55">
            <v>5</v>
          </cell>
          <cell r="Y55">
            <v>10</v>
          </cell>
          <cell r="Z55">
            <v>18</v>
          </cell>
          <cell r="AA55">
            <v>4</v>
          </cell>
          <cell r="AB55">
            <v>4</v>
          </cell>
          <cell r="AC55">
            <v>10</v>
          </cell>
          <cell r="AD55">
            <v>18</v>
          </cell>
          <cell r="AE55">
            <v>117</v>
          </cell>
          <cell r="AF55">
            <v>9</v>
          </cell>
          <cell r="AG55">
            <v>10</v>
          </cell>
          <cell r="AH55">
            <v>40</v>
          </cell>
          <cell r="AI55">
            <v>59</v>
          </cell>
          <cell r="AJ55">
            <v>28</v>
          </cell>
          <cell r="AK55">
            <v>87</v>
          </cell>
          <cell r="AL55">
            <v>8</v>
          </cell>
          <cell r="AM55">
            <v>9</v>
          </cell>
          <cell r="AN55">
            <v>37</v>
          </cell>
          <cell r="AO55">
            <v>54</v>
          </cell>
          <cell r="AP55">
            <v>21</v>
          </cell>
          <cell r="AQ55">
            <v>75</v>
          </cell>
          <cell r="AR55">
            <v>8</v>
          </cell>
          <cell r="AS55">
            <v>8</v>
          </cell>
          <cell r="AT55">
            <v>38</v>
          </cell>
          <cell r="AU55">
            <v>54</v>
          </cell>
          <cell r="AV55">
            <v>30</v>
          </cell>
          <cell r="AW55">
            <v>84</v>
          </cell>
          <cell r="AX55">
            <v>9</v>
          </cell>
          <cell r="AY55">
            <v>8</v>
          </cell>
          <cell r="AZ55">
            <v>37</v>
          </cell>
          <cell r="BA55">
            <v>54</v>
          </cell>
          <cell r="BB55">
            <v>29</v>
          </cell>
          <cell r="BC55">
            <v>83</v>
          </cell>
          <cell r="BD55">
            <v>60</v>
          </cell>
          <cell r="BE55">
            <v>29</v>
          </cell>
          <cell r="BF55">
            <v>89</v>
          </cell>
          <cell r="BG55">
            <v>418</v>
          </cell>
          <cell r="BH55">
            <v>99</v>
          </cell>
          <cell r="BI55">
            <v>634</v>
          </cell>
          <cell r="BJ55">
            <v>81.282051282051285</v>
          </cell>
          <cell r="BK55"/>
          <cell r="BL55"/>
          <cell r="BM55"/>
          <cell r="BN55">
            <v>94</v>
          </cell>
          <cell r="BO55">
            <v>23</v>
          </cell>
          <cell r="BR55" t="str">
            <v>C+</v>
          </cell>
          <cell r="BS55" t="str">
            <v>D</v>
          </cell>
          <cell r="BT55" t="str">
            <v>C+</v>
          </cell>
          <cell r="BU55" t="str">
            <v>D</v>
          </cell>
          <cell r="BV55" t="str">
            <v>B</v>
          </cell>
          <cell r="BW55" t="str">
            <v>D</v>
          </cell>
          <cell r="BX55" t="str">
            <v>A++</v>
          </cell>
          <cell r="BY55" t="str">
            <v>A</v>
          </cell>
          <cell r="BZ55" t="str">
            <v>A++</v>
          </cell>
          <cell r="CA55" t="str">
            <v>A++</v>
          </cell>
          <cell r="CB55" t="str">
            <v>A++</v>
          </cell>
          <cell r="CC55" t="str">
            <v>A++</v>
          </cell>
          <cell r="CE55">
            <v>2</v>
          </cell>
          <cell r="CF55">
            <v>3</v>
          </cell>
          <cell r="CG55">
            <v>3</v>
          </cell>
          <cell r="CH55">
            <v>3</v>
          </cell>
          <cell r="CI55">
            <v>3</v>
          </cell>
          <cell r="CJ55">
            <v>3</v>
          </cell>
          <cell r="CK55">
            <v>1.5</v>
          </cell>
          <cell r="CL55">
            <v>1.5</v>
          </cell>
          <cell r="CM55">
            <v>1.5</v>
          </cell>
          <cell r="CN55">
            <v>1.5</v>
          </cell>
          <cell r="CO55">
            <v>1</v>
          </cell>
          <cell r="CP55">
            <v>0.5</v>
          </cell>
          <cell r="CQ55">
            <v>0</v>
          </cell>
          <cell r="CR55" t="str">
            <v>Pass</v>
          </cell>
          <cell r="CS55">
            <v>7.34</v>
          </cell>
        </row>
        <row r="56">
          <cell r="B56" t="str">
            <v>PIET23CS051</v>
          </cell>
          <cell r="C56" t="str">
            <v>DISHANT SHARMA</v>
          </cell>
          <cell r="D56" t="str">
            <v>23EPTCS050</v>
          </cell>
          <cell r="E56" t="str">
            <v>A-50</v>
          </cell>
          <cell r="F56"/>
          <cell r="G56">
            <v>7</v>
          </cell>
          <cell r="H56">
            <v>9</v>
          </cell>
          <cell r="I56">
            <v>10</v>
          </cell>
          <cell r="J56">
            <v>26</v>
          </cell>
          <cell r="K56">
            <v>7</v>
          </cell>
          <cell r="L56">
            <v>10</v>
          </cell>
          <cell r="M56">
            <v>10</v>
          </cell>
          <cell r="N56">
            <v>27</v>
          </cell>
          <cell r="O56">
            <v>5</v>
          </cell>
          <cell r="P56">
            <v>10</v>
          </cell>
          <cell r="Q56">
            <v>10</v>
          </cell>
          <cell r="R56">
            <v>25</v>
          </cell>
          <cell r="S56">
            <v>4</v>
          </cell>
          <cell r="T56">
            <v>10</v>
          </cell>
          <cell r="U56">
            <v>10</v>
          </cell>
          <cell r="V56">
            <v>24</v>
          </cell>
          <cell r="W56">
            <v>3</v>
          </cell>
          <cell r="X56">
            <v>8</v>
          </cell>
          <cell r="Y56">
            <v>10</v>
          </cell>
          <cell r="Z56">
            <v>21</v>
          </cell>
          <cell r="AA56">
            <v>8</v>
          </cell>
          <cell r="AB56">
            <v>10</v>
          </cell>
          <cell r="AC56">
            <v>10</v>
          </cell>
          <cell r="AD56">
            <v>28</v>
          </cell>
          <cell r="AE56">
            <v>151</v>
          </cell>
          <cell r="AF56">
            <v>7</v>
          </cell>
          <cell r="AG56">
            <v>7</v>
          </cell>
          <cell r="AH56">
            <v>40</v>
          </cell>
          <cell r="AI56">
            <v>54</v>
          </cell>
          <cell r="AJ56">
            <v>22</v>
          </cell>
          <cell r="AK56">
            <v>76</v>
          </cell>
          <cell r="AL56">
            <v>7</v>
          </cell>
          <cell r="AM56">
            <v>9</v>
          </cell>
          <cell r="AN56">
            <v>40</v>
          </cell>
          <cell r="AO56">
            <v>56</v>
          </cell>
          <cell r="AP56">
            <v>36</v>
          </cell>
          <cell r="AQ56">
            <v>92</v>
          </cell>
          <cell r="AR56">
            <v>8</v>
          </cell>
          <cell r="AS56">
            <v>8</v>
          </cell>
          <cell r="AT56">
            <v>39</v>
          </cell>
          <cell r="AU56">
            <v>55</v>
          </cell>
          <cell r="AV56">
            <v>30</v>
          </cell>
          <cell r="AW56">
            <v>85</v>
          </cell>
          <cell r="AX56">
            <v>9</v>
          </cell>
          <cell r="AY56">
            <v>9</v>
          </cell>
          <cell r="AZ56">
            <v>39</v>
          </cell>
          <cell r="BA56">
            <v>57</v>
          </cell>
          <cell r="BB56">
            <v>34</v>
          </cell>
          <cell r="BC56">
            <v>91</v>
          </cell>
          <cell r="BD56">
            <v>60</v>
          </cell>
          <cell r="BE56">
            <v>34</v>
          </cell>
          <cell r="BF56">
            <v>94</v>
          </cell>
          <cell r="BG56">
            <v>438</v>
          </cell>
          <cell r="BH56">
            <v>100</v>
          </cell>
          <cell r="BI56">
            <v>689</v>
          </cell>
          <cell r="BJ56">
            <v>88.333333333333329</v>
          </cell>
          <cell r="BK56"/>
          <cell r="BL56"/>
          <cell r="BM56"/>
          <cell r="BN56">
            <v>132</v>
          </cell>
          <cell r="BO56">
            <v>19</v>
          </cell>
          <cell r="BR56" t="str">
            <v>B+</v>
          </cell>
          <cell r="BS56" t="str">
            <v>C+</v>
          </cell>
          <cell r="BT56" t="str">
            <v>B</v>
          </cell>
          <cell r="BU56" t="str">
            <v>B</v>
          </cell>
          <cell r="BV56" t="str">
            <v>B</v>
          </cell>
          <cell r="BW56" t="str">
            <v>A+</v>
          </cell>
          <cell r="BX56" t="str">
            <v>A+</v>
          </cell>
          <cell r="BY56" t="str">
            <v>A++</v>
          </cell>
          <cell r="BZ56" t="str">
            <v>A++</v>
          </cell>
          <cell r="CA56" t="str">
            <v>A++</v>
          </cell>
          <cell r="CB56" t="str">
            <v>A++</v>
          </cell>
          <cell r="CC56" t="str">
            <v>A++</v>
          </cell>
          <cell r="CE56">
            <v>2</v>
          </cell>
          <cell r="CF56">
            <v>3</v>
          </cell>
          <cell r="CG56">
            <v>3</v>
          </cell>
          <cell r="CH56">
            <v>3</v>
          </cell>
          <cell r="CI56">
            <v>3</v>
          </cell>
          <cell r="CJ56">
            <v>3</v>
          </cell>
          <cell r="CK56">
            <v>1.5</v>
          </cell>
          <cell r="CL56">
            <v>1.5</v>
          </cell>
          <cell r="CM56">
            <v>1.5</v>
          </cell>
          <cell r="CN56">
            <v>1.5</v>
          </cell>
          <cell r="CO56">
            <v>1</v>
          </cell>
          <cell r="CP56">
            <v>0.5</v>
          </cell>
          <cell r="CQ56">
            <v>0</v>
          </cell>
          <cell r="CR56" t="str">
            <v>Pass</v>
          </cell>
          <cell r="CS56">
            <v>8.3699999999999992</v>
          </cell>
        </row>
        <row r="57">
          <cell r="B57" t="str">
            <v>PIET23CS052</v>
          </cell>
          <cell r="C57" t="str">
            <v>DIVYA</v>
          </cell>
          <cell r="D57" t="str">
            <v>23EPTCS051</v>
          </cell>
          <cell r="E57" t="str">
            <v>A-51</v>
          </cell>
          <cell r="F57"/>
          <cell r="G57">
            <v>8</v>
          </cell>
          <cell r="H57">
            <v>10</v>
          </cell>
          <cell r="I57">
            <v>10</v>
          </cell>
          <cell r="J57">
            <v>28</v>
          </cell>
          <cell r="K57">
            <v>8</v>
          </cell>
          <cell r="L57">
            <v>10</v>
          </cell>
          <cell r="M57">
            <v>10</v>
          </cell>
          <cell r="N57">
            <v>28</v>
          </cell>
          <cell r="O57">
            <v>7</v>
          </cell>
          <cell r="P57">
            <v>10</v>
          </cell>
          <cell r="Q57">
            <v>10</v>
          </cell>
          <cell r="R57">
            <v>27</v>
          </cell>
          <cell r="S57">
            <v>10</v>
          </cell>
          <cell r="T57">
            <v>10</v>
          </cell>
          <cell r="U57">
            <v>10</v>
          </cell>
          <cell r="V57">
            <v>30</v>
          </cell>
          <cell r="W57">
            <v>8</v>
          </cell>
          <cell r="X57">
            <v>10</v>
          </cell>
          <cell r="Y57">
            <v>10</v>
          </cell>
          <cell r="Z57">
            <v>28</v>
          </cell>
          <cell r="AA57">
            <v>8</v>
          </cell>
          <cell r="AB57">
            <v>5</v>
          </cell>
          <cell r="AC57">
            <v>10</v>
          </cell>
          <cell r="AD57">
            <v>23</v>
          </cell>
          <cell r="AE57">
            <v>164</v>
          </cell>
          <cell r="AF57">
            <v>8</v>
          </cell>
          <cell r="AG57">
            <v>8</v>
          </cell>
          <cell r="AH57">
            <v>40</v>
          </cell>
          <cell r="AI57">
            <v>56</v>
          </cell>
          <cell r="AJ57">
            <v>32</v>
          </cell>
          <cell r="AK57">
            <v>88</v>
          </cell>
          <cell r="AL57">
            <v>10</v>
          </cell>
          <cell r="AM57">
            <v>10</v>
          </cell>
          <cell r="AN57">
            <v>40</v>
          </cell>
          <cell r="AO57">
            <v>60</v>
          </cell>
          <cell r="AP57">
            <v>35</v>
          </cell>
          <cell r="AQ57">
            <v>95</v>
          </cell>
          <cell r="AR57">
            <v>9</v>
          </cell>
          <cell r="AS57">
            <v>9</v>
          </cell>
          <cell r="AT57">
            <v>38</v>
          </cell>
          <cell r="AU57">
            <v>56</v>
          </cell>
          <cell r="AV57">
            <v>32</v>
          </cell>
          <cell r="AW57">
            <v>88</v>
          </cell>
          <cell r="AX57">
            <v>8</v>
          </cell>
          <cell r="AY57">
            <v>9</v>
          </cell>
          <cell r="AZ57">
            <v>39</v>
          </cell>
          <cell r="BA57">
            <v>56</v>
          </cell>
          <cell r="BB57">
            <v>35</v>
          </cell>
          <cell r="BC57">
            <v>91</v>
          </cell>
          <cell r="BD57">
            <v>60</v>
          </cell>
          <cell r="BE57">
            <v>31</v>
          </cell>
          <cell r="BF57">
            <v>91</v>
          </cell>
          <cell r="BG57">
            <v>453</v>
          </cell>
          <cell r="BH57">
            <v>91</v>
          </cell>
          <cell r="BI57">
            <v>708</v>
          </cell>
          <cell r="BJ57">
            <v>90.769230769230774</v>
          </cell>
          <cell r="BK57"/>
          <cell r="BL57"/>
          <cell r="BM57"/>
          <cell r="BN57">
            <v>144</v>
          </cell>
          <cell r="BO57">
            <v>20</v>
          </cell>
          <cell r="BR57" t="str">
            <v>B+</v>
          </cell>
          <cell r="BS57" t="str">
            <v>A+</v>
          </cell>
          <cell r="BT57" t="str">
            <v>C+</v>
          </cell>
          <cell r="BU57" t="str">
            <v>B+</v>
          </cell>
          <cell r="BV57" t="str">
            <v>A+</v>
          </cell>
          <cell r="BW57" t="str">
            <v>A</v>
          </cell>
          <cell r="BX57" t="str">
            <v>A++</v>
          </cell>
          <cell r="BY57" t="str">
            <v>A++</v>
          </cell>
          <cell r="BZ57" t="str">
            <v>A++</v>
          </cell>
          <cell r="CA57" t="str">
            <v>A++</v>
          </cell>
          <cell r="CB57" t="str">
            <v>A++</v>
          </cell>
          <cell r="CC57" t="str">
            <v>A++</v>
          </cell>
          <cell r="CE57">
            <v>2</v>
          </cell>
          <cell r="CF57">
            <v>3</v>
          </cell>
          <cell r="CG57">
            <v>3</v>
          </cell>
          <cell r="CH57">
            <v>3</v>
          </cell>
          <cell r="CI57">
            <v>3</v>
          </cell>
          <cell r="CJ57">
            <v>3</v>
          </cell>
          <cell r="CK57">
            <v>1.5</v>
          </cell>
          <cell r="CL57">
            <v>1.5</v>
          </cell>
          <cell r="CM57">
            <v>1.5</v>
          </cell>
          <cell r="CN57">
            <v>1.5</v>
          </cell>
          <cell r="CO57">
            <v>1</v>
          </cell>
          <cell r="CP57">
            <v>0.5</v>
          </cell>
          <cell r="CQ57">
            <v>0</v>
          </cell>
          <cell r="CR57" t="str">
            <v>Pass</v>
          </cell>
          <cell r="CS57">
            <v>8.8000000000000007</v>
          </cell>
        </row>
        <row r="58">
          <cell r="B58" t="str">
            <v>PIET23CS053</v>
          </cell>
          <cell r="C58" t="str">
            <v>DIVYA GAUTAM</v>
          </cell>
          <cell r="D58" t="str">
            <v>23EPTCS052</v>
          </cell>
          <cell r="E58" t="str">
            <v>A-52</v>
          </cell>
          <cell r="F58"/>
          <cell r="G58">
            <v>7</v>
          </cell>
          <cell r="H58">
            <v>9</v>
          </cell>
          <cell r="I58">
            <v>10</v>
          </cell>
          <cell r="J58">
            <v>26</v>
          </cell>
          <cell r="K58">
            <v>8</v>
          </cell>
          <cell r="L58">
            <v>10</v>
          </cell>
          <cell r="M58">
            <v>10</v>
          </cell>
          <cell r="N58">
            <v>28</v>
          </cell>
          <cell r="O58">
            <v>8</v>
          </cell>
          <cell r="P58">
            <v>10</v>
          </cell>
          <cell r="Q58">
            <v>10</v>
          </cell>
          <cell r="R58">
            <v>28</v>
          </cell>
          <cell r="S58">
            <v>9</v>
          </cell>
          <cell r="T58">
            <v>10</v>
          </cell>
          <cell r="U58">
            <v>10</v>
          </cell>
          <cell r="V58">
            <v>29</v>
          </cell>
          <cell r="W58">
            <v>9</v>
          </cell>
          <cell r="X58">
            <v>10</v>
          </cell>
          <cell r="Y58">
            <v>10</v>
          </cell>
          <cell r="Z58">
            <v>29</v>
          </cell>
          <cell r="AA58">
            <v>8</v>
          </cell>
          <cell r="AB58">
            <v>6</v>
          </cell>
          <cell r="AC58">
            <v>10</v>
          </cell>
          <cell r="AD58">
            <v>24</v>
          </cell>
          <cell r="AE58">
            <v>164</v>
          </cell>
          <cell r="AF58">
            <v>8</v>
          </cell>
          <cell r="AG58">
            <v>10</v>
          </cell>
          <cell r="AH58">
            <v>40</v>
          </cell>
          <cell r="AI58">
            <v>58</v>
          </cell>
          <cell r="AJ58">
            <v>40</v>
          </cell>
          <cell r="AK58">
            <v>98</v>
          </cell>
          <cell r="AL58">
            <v>10</v>
          </cell>
          <cell r="AM58">
            <v>10</v>
          </cell>
          <cell r="AN58">
            <v>40</v>
          </cell>
          <cell r="AO58">
            <v>60</v>
          </cell>
          <cell r="AP58">
            <v>37</v>
          </cell>
          <cell r="AQ58">
            <v>97</v>
          </cell>
          <cell r="AR58">
            <v>8</v>
          </cell>
          <cell r="AS58">
            <v>9</v>
          </cell>
          <cell r="AT58">
            <v>36</v>
          </cell>
          <cell r="AU58">
            <v>53</v>
          </cell>
          <cell r="AV58">
            <v>31</v>
          </cell>
          <cell r="AW58">
            <v>84</v>
          </cell>
          <cell r="AX58">
            <v>10</v>
          </cell>
          <cell r="AY58">
            <v>10</v>
          </cell>
          <cell r="AZ58">
            <v>39</v>
          </cell>
          <cell r="BA58">
            <v>59</v>
          </cell>
          <cell r="BB58">
            <v>37</v>
          </cell>
          <cell r="BC58">
            <v>96</v>
          </cell>
          <cell r="BD58">
            <v>58</v>
          </cell>
          <cell r="BE58">
            <v>36</v>
          </cell>
          <cell r="BF58">
            <v>94</v>
          </cell>
          <cell r="BG58">
            <v>469</v>
          </cell>
          <cell r="BH58">
            <v>86</v>
          </cell>
          <cell r="BI58">
            <v>719</v>
          </cell>
          <cell r="BJ58">
            <v>92.179487179487168</v>
          </cell>
          <cell r="BK58"/>
          <cell r="BL58"/>
          <cell r="BM58"/>
          <cell r="BN58">
            <v>146</v>
          </cell>
          <cell r="BO58">
            <v>18</v>
          </cell>
          <cell r="BR58" t="str">
            <v>B</v>
          </cell>
          <cell r="BS58" t="str">
            <v>A++</v>
          </cell>
          <cell r="BT58" t="str">
            <v>B+</v>
          </cell>
          <cell r="BU58" t="str">
            <v>A+</v>
          </cell>
          <cell r="BV58" t="str">
            <v>B+</v>
          </cell>
          <cell r="BW58" t="str">
            <v>A</v>
          </cell>
          <cell r="BX58" t="str">
            <v>A++</v>
          </cell>
          <cell r="BY58" t="str">
            <v>A++</v>
          </cell>
          <cell r="BZ58" t="str">
            <v>A++</v>
          </cell>
          <cell r="CA58" t="str">
            <v>A++</v>
          </cell>
          <cell r="CB58" t="str">
            <v>A++</v>
          </cell>
          <cell r="CC58" t="str">
            <v>A++</v>
          </cell>
          <cell r="CE58">
            <v>2</v>
          </cell>
          <cell r="CF58">
            <v>3</v>
          </cell>
          <cell r="CG58">
            <v>3</v>
          </cell>
          <cell r="CH58">
            <v>3</v>
          </cell>
          <cell r="CI58">
            <v>3</v>
          </cell>
          <cell r="CJ58">
            <v>3</v>
          </cell>
          <cell r="CK58">
            <v>1.5</v>
          </cell>
          <cell r="CL58">
            <v>1.5</v>
          </cell>
          <cell r="CM58">
            <v>1.5</v>
          </cell>
          <cell r="CN58">
            <v>1.5</v>
          </cell>
          <cell r="CO58">
            <v>1</v>
          </cell>
          <cell r="CP58">
            <v>0.5</v>
          </cell>
          <cell r="CQ58">
            <v>0</v>
          </cell>
          <cell r="CR58" t="str">
            <v>Pass</v>
          </cell>
          <cell r="CS58">
            <v>9</v>
          </cell>
        </row>
        <row r="59">
          <cell r="B59" t="str">
            <v>PIET23CS054</v>
          </cell>
          <cell r="C59" t="str">
            <v>DIVYANSH KHANDELWAL</v>
          </cell>
          <cell r="D59" t="str">
            <v>23EPTCS053</v>
          </cell>
          <cell r="E59" t="str">
            <v>A-53</v>
          </cell>
          <cell r="F59"/>
          <cell r="G59">
            <v>4</v>
          </cell>
          <cell r="H59" t="str">
            <v>N</v>
          </cell>
          <cell r="I59">
            <v>8</v>
          </cell>
          <cell r="J59">
            <v>12</v>
          </cell>
          <cell r="K59" t="str">
            <v>N</v>
          </cell>
          <cell r="L59">
            <v>9</v>
          </cell>
          <cell r="M59">
            <v>3</v>
          </cell>
          <cell r="N59">
            <v>12</v>
          </cell>
          <cell r="O59">
            <v>1</v>
          </cell>
          <cell r="P59" t="str">
            <v>N</v>
          </cell>
          <cell r="Q59">
            <v>4</v>
          </cell>
          <cell r="R59">
            <v>5</v>
          </cell>
          <cell r="S59">
            <v>1</v>
          </cell>
          <cell r="T59" t="str">
            <v>N</v>
          </cell>
          <cell r="U59">
            <v>4</v>
          </cell>
          <cell r="V59">
            <v>5</v>
          </cell>
          <cell r="W59" t="str">
            <v>N</v>
          </cell>
          <cell r="X59">
            <v>7</v>
          </cell>
          <cell r="Y59">
            <v>5</v>
          </cell>
          <cell r="Z59">
            <v>12</v>
          </cell>
          <cell r="AA59" t="str">
            <v>N</v>
          </cell>
          <cell r="AB59">
            <v>5</v>
          </cell>
          <cell r="AC59">
            <v>3</v>
          </cell>
          <cell r="AD59">
            <v>8</v>
          </cell>
          <cell r="AE59">
            <v>54</v>
          </cell>
          <cell r="AF59">
            <v>6</v>
          </cell>
          <cell r="AG59" t="str">
            <v>A</v>
          </cell>
          <cell r="AH59">
            <v>19</v>
          </cell>
          <cell r="AI59">
            <v>25</v>
          </cell>
          <cell r="AJ59">
            <v>21</v>
          </cell>
          <cell r="AK59">
            <v>46</v>
          </cell>
          <cell r="AL59">
            <v>7</v>
          </cell>
          <cell r="AM59">
            <v>6</v>
          </cell>
          <cell r="AN59">
            <v>20</v>
          </cell>
          <cell r="AO59">
            <v>33</v>
          </cell>
          <cell r="AP59">
            <v>22</v>
          </cell>
          <cell r="AQ59">
            <v>55</v>
          </cell>
          <cell r="AR59">
            <v>8</v>
          </cell>
          <cell r="AS59">
            <v>8</v>
          </cell>
          <cell r="AT59">
            <v>26</v>
          </cell>
          <cell r="AU59">
            <v>42</v>
          </cell>
          <cell r="AV59">
            <v>30</v>
          </cell>
          <cell r="AW59">
            <v>72</v>
          </cell>
          <cell r="AX59">
            <v>7</v>
          </cell>
          <cell r="AY59" t="str">
            <v>A</v>
          </cell>
          <cell r="AZ59">
            <v>23</v>
          </cell>
          <cell r="BA59">
            <v>30</v>
          </cell>
          <cell r="BB59">
            <v>27</v>
          </cell>
          <cell r="BC59">
            <v>57</v>
          </cell>
          <cell r="BD59">
            <v>24</v>
          </cell>
          <cell r="BE59">
            <v>26</v>
          </cell>
          <cell r="BF59">
            <v>50</v>
          </cell>
          <cell r="BG59">
            <v>280</v>
          </cell>
          <cell r="BH59">
            <v>57</v>
          </cell>
          <cell r="BI59">
            <v>391</v>
          </cell>
          <cell r="BJ59">
            <v>50.128205128205124</v>
          </cell>
          <cell r="BK59"/>
          <cell r="BL59"/>
          <cell r="BM59"/>
          <cell r="BN59">
            <v>20</v>
          </cell>
          <cell r="BO59">
            <v>34</v>
          </cell>
          <cell r="BR59" t="str">
            <v>B</v>
          </cell>
          <cell r="BS59" t="str">
            <v>D+</v>
          </cell>
          <cell r="BT59" t="str">
            <v>A</v>
          </cell>
          <cell r="BU59" t="str">
            <v>E+</v>
          </cell>
          <cell r="BV59" t="str">
            <v>D</v>
          </cell>
          <cell r="BW59" t="str">
            <v>D</v>
          </cell>
          <cell r="BX59" t="str">
            <v>D</v>
          </cell>
          <cell r="BY59" t="str">
            <v>C</v>
          </cell>
          <cell r="BZ59" t="str">
            <v>A</v>
          </cell>
          <cell r="CA59" t="str">
            <v>C</v>
          </cell>
          <cell r="CB59" t="str">
            <v>D+</v>
          </cell>
          <cell r="CC59" t="str">
            <v>C</v>
          </cell>
          <cell r="CE59">
            <v>2</v>
          </cell>
          <cell r="CF59">
            <v>3</v>
          </cell>
          <cell r="CG59">
            <v>3</v>
          </cell>
          <cell r="CH59">
            <v>3</v>
          </cell>
          <cell r="CI59">
            <v>3</v>
          </cell>
          <cell r="CJ59">
            <v>3</v>
          </cell>
          <cell r="CK59">
            <v>1.5</v>
          </cell>
          <cell r="CL59">
            <v>1.5</v>
          </cell>
          <cell r="CM59">
            <v>1.5</v>
          </cell>
          <cell r="CN59">
            <v>1.5</v>
          </cell>
          <cell r="CO59">
            <v>1</v>
          </cell>
          <cell r="CP59">
            <v>0.5</v>
          </cell>
          <cell r="CQ59">
            <v>0</v>
          </cell>
          <cell r="CR59" t="str">
            <v>Pass</v>
          </cell>
          <cell r="CS59">
            <v>6.38</v>
          </cell>
        </row>
        <row r="60">
          <cell r="B60" t="str">
            <v>PIET23CS055</v>
          </cell>
          <cell r="C60" t="str">
            <v>DIVYANSH MALVIYA</v>
          </cell>
          <cell r="D60" t="str">
            <v>23EPTCS054</v>
          </cell>
          <cell r="E60" t="str">
            <v>A-54</v>
          </cell>
          <cell r="F60"/>
          <cell r="G60">
            <v>3</v>
          </cell>
          <cell r="H60">
            <v>4</v>
          </cell>
          <cell r="I60">
            <v>5</v>
          </cell>
          <cell r="J60">
            <v>12</v>
          </cell>
          <cell r="K60" t="str">
            <v>N</v>
          </cell>
          <cell r="L60">
            <v>8</v>
          </cell>
          <cell r="M60">
            <v>4</v>
          </cell>
          <cell r="N60">
            <v>12</v>
          </cell>
          <cell r="O60">
            <v>1</v>
          </cell>
          <cell r="P60" t="str">
            <v>N</v>
          </cell>
          <cell r="Q60">
            <v>4</v>
          </cell>
          <cell r="R60">
            <v>5</v>
          </cell>
          <cell r="S60">
            <v>1</v>
          </cell>
          <cell r="T60">
            <v>4</v>
          </cell>
          <cell r="U60">
            <v>10</v>
          </cell>
          <cell r="V60">
            <v>15</v>
          </cell>
          <cell r="W60" t="str">
            <v>N</v>
          </cell>
          <cell r="X60">
            <v>6</v>
          </cell>
          <cell r="Y60">
            <v>3</v>
          </cell>
          <cell r="Z60">
            <v>9</v>
          </cell>
          <cell r="AA60" t="str">
            <v>N</v>
          </cell>
          <cell r="AB60">
            <v>5</v>
          </cell>
          <cell r="AC60">
            <v>3</v>
          </cell>
          <cell r="AD60">
            <v>8</v>
          </cell>
          <cell r="AE60">
            <v>61</v>
          </cell>
          <cell r="AF60">
            <v>5</v>
          </cell>
          <cell r="AG60">
            <v>4</v>
          </cell>
          <cell r="AH60">
            <v>40</v>
          </cell>
          <cell r="AI60">
            <v>49</v>
          </cell>
          <cell r="AJ60">
            <v>17</v>
          </cell>
          <cell r="AK60">
            <v>66</v>
          </cell>
          <cell r="AL60">
            <v>5</v>
          </cell>
          <cell r="AM60" t="str">
            <v>A</v>
          </cell>
          <cell r="AN60">
            <v>33</v>
          </cell>
          <cell r="AO60">
            <v>38</v>
          </cell>
          <cell r="AP60">
            <v>26</v>
          </cell>
          <cell r="AQ60">
            <v>64</v>
          </cell>
          <cell r="AR60">
            <v>7</v>
          </cell>
          <cell r="AS60">
            <v>7</v>
          </cell>
          <cell r="AT60">
            <v>32</v>
          </cell>
          <cell r="AU60">
            <v>46</v>
          </cell>
          <cell r="AV60">
            <v>30</v>
          </cell>
          <cell r="AW60">
            <v>76</v>
          </cell>
          <cell r="AX60">
            <v>6</v>
          </cell>
          <cell r="AY60">
            <v>6</v>
          </cell>
          <cell r="AZ60">
            <v>28</v>
          </cell>
          <cell r="BA60">
            <v>40</v>
          </cell>
          <cell r="BB60">
            <v>24</v>
          </cell>
          <cell r="BC60">
            <v>64</v>
          </cell>
          <cell r="BD60">
            <v>49</v>
          </cell>
          <cell r="BE60">
            <v>25</v>
          </cell>
          <cell r="BF60">
            <v>74</v>
          </cell>
          <cell r="BG60">
            <v>344</v>
          </cell>
          <cell r="BH60">
            <v>74</v>
          </cell>
          <cell r="BI60">
            <v>479</v>
          </cell>
          <cell r="BJ60">
            <v>61.410256410256416</v>
          </cell>
          <cell r="BK60"/>
          <cell r="BL60"/>
          <cell r="BM60"/>
          <cell r="BN60">
            <v>23</v>
          </cell>
          <cell r="BO60">
            <v>38</v>
          </cell>
          <cell r="BR60" t="str">
            <v>C</v>
          </cell>
          <cell r="BS60" t="str">
            <v>C</v>
          </cell>
          <cell r="BT60" t="str">
            <v>B+</v>
          </cell>
          <cell r="BU60" t="str">
            <v>C+</v>
          </cell>
          <cell r="BV60" t="str">
            <v>E+</v>
          </cell>
          <cell r="BW60" t="str">
            <v>D</v>
          </cell>
          <cell r="BX60" t="str">
            <v>B</v>
          </cell>
          <cell r="BY60" t="str">
            <v>B</v>
          </cell>
          <cell r="BZ60" t="str">
            <v>A+</v>
          </cell>
          <cell r="CA60" t="str">
            <v>B</v>
          </cell>
          <cell r="CB60" t="str">
            <v>A</v>
          </cell>
          <cell r="CC60" t="str">
            <v>A</v>
          </cell>
          <cell r="CE60">
            <v>2</v>
          </cell>
          <cell r="CF60">
            <v>3</v>
          </cell>
          <cell r="CG60">
            <v>3</v>
          </cell>
          <cell r="CH60">
            <v>3</v>
          </cell>
          <cell r="CI60">
            <v>3</v>
          </cell>
          <cell r="CJ60">
            <v>3</v>
          </cell>
          <cell r="CK60">
            <v>1.5</v>
          </cell>
          <cell r="CL60">
            <v>1.5</v>
          </cell>
          <cell r="CM60">
            <v>1.5</v>
          </cell>
          <cell r="CN60">
            <v>1.5</v>
          </cell>
          <cell r="CO60">
            <v>1</v>
          </cell>
          <cell r="CP60">
            <v>0.5</v>
          </cell>
          <cell r="CQ60">
            <v>0</v>
          </cell>
          <cell r="CR60" t="str">
            <v>Pass</v>
          </cell>
          <cell r="CS60">
            <v>6.9</v>
          </cell>
        </row>
        <row r="61">
          <cell r="B61" t="str">
            <v>PIET23CS056</v>
          </cell>
          <cell r="C61" t="str">
            <v>DIVYANSH SHARMA</v>
          </cell>
          <cell r="D61" t="str">
            <v>23EPTCS055</v>
          </cell>
          <cell r="E61" t="str">
            <v>A-55</v>
          </cell>
          <cell r="F61"/>
          <cell r="G61">
            <v>10</v>
          </cell>
          <cell r="H61">
            <v>10</v>
          </cell>
          <cell r="I61">
            <v>10</v>
          </cell>
          <cell r="J61">
            <v>30</v>
          </cell>
          <cell r="K61">
            <v>8</v>
          </cell>
          <cell r="L61">
            <v>10</v>
          </cell>
          <cell r="M61">
            <v>10</v>
          </cell>
          <cell r="N61">
            <v>28</v>
          </cell>
          <cell r="O61">
            <v>8</v>
          </cell>
          <cell r="P61">
            <v>10</v>
          </cell>
          <cell r="Q61">
            <v>10</v>
          </cell>
          <cell r="R61">
            <v>28</v>
          </cell>
          <cell r="S61">
            <v>10</v>
          </cell>
          <cell r="T61">
            <v>10</v>
          </cell>
          <cell r="U61">
            <v>10</v>
          </cell>
          <cell r="V61">
            <v>30</v>
          </cell>
          <cell r="W61">
            <v>6</v>
          </cell>
          <cell r="X61">
            <v>10</v>
          </cell>
          <cell r="Y61">
            <v>10</v>
          </cell>
          <cell r="Z61">
            <v>26</v>
          </cell>
          <cell r="AA61">
            <v>8</v>
          </cell>
          <cell r="AB61">
            <v>10</v>
          </cell>
          <cell r="AC61">
            <v>10</v>
          </cell>
          <cell r="AD61">
            <v>28</v>
          </cell>
          <cell r="AE61">
            <v>170</v>
          </cell>
          <cell r="AF61">
            <v>10</v>
          </cell>
          <cell r="AG61">
            <v>10</v>
          </cell>
          <cell r="AH61">
            <v>40</v>
          </cell>
          <cell r="AI61">
            <v>60</v>
          </cell>
          <cell r="AJ61">
            <v>40</v>
          </cell>
          <cell r="AK61">
            <v>100</v>
          </cell>
          <cell r="AL61">
            <v>10</v>
          </cell>
          <cell r="AM61">
            <v>10</v>
          </cell>
          <cell r="AN61">
            <v>38</v>
          </cell>
          <cell r="AO61">
            <v>58</v>
          </cell>
          <cell r="AP61">
            <v>38</v>
          </cell>
          <cell r="AQ61">
            <v>96</v>
          </cell>
          <cell r="AR61">
            <v>8</v>
          </cell>
          <cell r="AS61">
            <v>9</v>
          </cell>
          <cell r="AT61">
            <v>38</v>
          </cell>
          <cell r="AU61">
            <v>55</v>
          </cell>
          <cell r="AV61">
            <v>31</v>
          </cell>
          <cell r="AW61">
            <v>86</v>
          </cell>
          <cell r="AX61">
            <v>9</v>
          </cell>
          <cell r="AY61">
            <v>8</v>
          </cell>
          <cell r="AZ61">
            <v>37</v>
          </cell>
          <cell r="BA61">
            <v>54</v>
          </cell>
          <cell r="BB61">
            <v>34</v>
          </cell>
          <cell r="BC61">
            <v>88</v>
          </cell>
          <cell r="BD61">
            <v>60</v>
          </cell>
          <cell r="BE61">
            <v>33</v>
          </cell>
          <cell r="BF61">
            <v>93</v>
          </cell>
          <cell r="BG61">
            <v>463</v>
          </cell>
          <cell r="BH61">
            <v>96</v>
          </cell>
          <cell r="BI61">
            <v>729</v>
          </cell>
          <cell r="BJ61">
            <v>93.461538461538467</v>
          </cell>
          <cell r="BK61"/>
          <cell r="BL61"/>
          <cell r="BM61"/>
          <cell r="BN61">
            <v>161</v>
          </cell>
          <cell r="BO61">
            <v>9</v>
          </cell>
          <cell r="BR61" t="str">
            <v>A++</v>
          </cell>
          <cell r="BS61" t="str">
            <v>A++</v>
          </cell>
          <cell r="BT61" t="str">
            <v>A++</v>
          </cell>
          <cell r="BU61" t="str">
            <v>B</v>
          </cell>
          <cell r="BV61" t="str">
            <v>A++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A++</v>
          </cell>
          <cell r="CA61" t="str">
            <v>A++</v>
          </cell>
          <cell r="CB61" t="str">
            <v>A++</v>
          </cell>
          <cell r="CC61" t="str">
            <v>A++</v>
          </cell>
          <cell r="CE61">
            <v>2</v>
          </cell>
          <cell r="CF61">
            <v>3</v>
          </cell>
          <cell r="CG61">
            <v>3</v>
          </cell>
          <cell r="CH61">
            <v>3</v>
          </cell>
          <cell r="CI61">
            <v>3</v>
          </cell>
          <cell r="CJ61">
            <v>3</v>
          </cell>
          <cell r="CK61">
            <v>1.5</v>
          </cell>
          <cell r="CL61">
            <v>1.5</v>
          </cell>
          <cell r="CM61">
            <v>1.5</v>
          </cell>
          <cell r="CN61">
            <v>1.5</v>
          </cell>
          <cell r="CO61">
            <v>1</v>
          </cell>
          <cell r="CP61">
            <v>0.5</v>
          </cell>
          <cell r="CQ61">
            <v>0</v>
          </cell>
          <cell r="CR61" t="str">
            <v>Pass</v>
          </cell>
          <cell r="CS61">
            <v>9.69</v>
          </cell>
        </row>
        <row r="62">
          <cell r="B62" t="str">
            <v>PIET23CS057</v>
          </cell>
          <cell r="C62" t="str">
            <v>DUSHYANT KAUSHIK</v>
          </cell>
          <cell r="D62" t="str">
            <v>23EPTCS056</v>
          </cell>
          <cell r="E62" t="str">
            <v>A-56</v>
          </cell>
          <cell r="F62"/>
          <cell r="G62">
            <v>5</v>
          </cell>
          <cell r="H62">
            <v>10</v>
          </cell>
          <cell r="I62">
            <v>5</v>
          </cell>
          <cell r="J62">
            <v>20</v>
          </cell>
          <cell r="K62">
            <v>7</v>
          </cell>
          <cell r="L62">
            <v>9</v>
          </cell>
          <cell r="M62">
            <v>10</v>
          </cell>
          <cell r="N62">
            <v>26</v>
          </cell>
          <cell r="O62">
            <v>4</v>
          </cell>
          <cell r="P62">
            <v>5</v>
          </cell>
          <cell r="Q62">
            <v>4</v>
          </cell>
          <cell r="R62">
            <v>13</v>
          </cell>
          <cell r="S62">
            <v>8</v>
          </cell>
          <cell r="T62">
            <v>10</v>
          </cell>
          <cell r="U62">
            <v>10</v>
          </cell>
          <cell r="V62">
            <v>28</v>
          </cell>
          <cell r="W62">
            <v>6</v>
          </cell>
          <cell r="X62">
            <v>9</v>
          </cell>
          <cell r="Y62">
            <v>3</v>
          </cell>
          <cell r="Z62">
            <v>18</v>
          </cell>
          <cell r="AA62">
            <v>4</v>
          </cell>
          <cell r="AB62">
            <v>6</v>
          </cell>
          <cell r="AC62">
            <v>3</v>
          </cell>
          <cell r="AD62">
            <v>13</v>
          </cell>
          <cell r="AE62">
            <v>118</v>
          </cell>
          <cell r="AF62">
            <v>8</v>
          </cell>
          <cell r="AG62">
            <v>10</v>
          </cell>
          <cell r="AH62">
            <v>40</v>
          </cell>
          <cell r="AI62">
            <v>58</v>
          </cell>
          <cell r="AJ62">
            <v>40</v>
          </cell>
          <cell r="AK62">
            <v>98</v>
          </cell>
          <cell r="AL62">
            <v>10</v>
          </cell>
          <cell r="AM62">
            <v>8</v>
          </cell>
          <cell r="AN62">
            <v>40</v>
          </cell>
          <cell r="AO62">
            <v>58</v>
          </cell>
          <cell r="AP62">
            <v>38</v>
          </cell>
          <cell r="AQ62">
            <v>96</v>
          </cell>
          <cell r="AR62">
            <v>8</v>
          </cell>
          <cell r="AS62">
            <v>7</v>
          </cell>
          <cell r="AT62">
            <v>38</v>
          </cell>
          <cell r="AU62">
            <v>53</v>
          </cell>
          <cell r="AV62">
            <v>30</v>
          </cell>
          <cell r="AW62">
            <v>83</v>
          </cell>
          <cell r="AX62">
            <v>8</v>
          </cell>
          <cell r="AY62">
            <v>8</v>
          </cell>
          <cell r="AZ62">
            <v>37</v>
          </cell>
          <cell r="BA62">
            <v>53</v>
          </cell>
          <cell r="BB62">
            <v>30</v>
          </cell>
          <cell r="BC62">
            <v>83</v>
          </cell>
          <cell r="BD62">
            <v>60</v>
          </cell>
          <cell r="BE62">
            <v>30</v>
          </cell>
          <cell r="BF62">
            <v>90</v>
          </cell>
          <cell r="BG62">
            <v>450</v>
          </cell>
          <cell r="BH62">
            <v>82</v>
          </cell>
          <cell r="BI62">
            <v>650</v>
          </cell>
          <cell r="BJ62">
            <v>83.333333333333343</v>
          </cell>
          <cell r="BK62"/>
          <cell r="BL62"/>
          <cell r="BM62"/>
          <cell r="BN62">
            <v>82</v>
          </cell>
          <cell r="BO62">
            <v>36</v>
          </cell>
          <cell r="BR62" t="str">
            <v>A++</v>
          </cell>
          <cell r="BS62" t="str">
            <v>C</v>
          </cell>
          <cell r="BT62" t="str">
            <v>D+</v>
          </cell>
          <cell r="BU62" t="str">
            <v>A</v>
          </cell>
          <cell r="BV62" t="str">
            <v>C+</v>
          </cell>
          <cell r="BW62" t="str">
            <v>C+</v>
          </cell>
          <cell r="BX62" t="str">
            <v>A++</v>
          </cell>
          <cell r="BY62" t="str">
            <v>A++</v>
          </cell>
          <cell r="BZ62" t="str">
            <v>A++</v>
          </cell>
          <cell r="CA62" t="str">
            <v>A++</v>
          </cell>
          <cell r="CB62" t="str">
            <v>A++</v>
          </cell>
          <cell r="CC62" t="str">
            <v>A++</v>
          </cell>
          <cell r="CE62">
            <v>2</v>
          </cell>
          <cell r="CF62">
            <v>3</v>
          </cell>
          <cell r="CG62">
            <v>3</v>
          </cell>
          <cell r="CH62">
            <v>3</v>
          </cell>
          <cell r="CI62">
            <v>3</v>
          </cell>
          <cell r="CJ62">
            <v>3</v>
          </cell>
          <cell r="CK62">
            <v>1.5</v>
          </cell>
          <cell r="CL62">
            <v>1.5</v>
          </cell>
          <cell r="CM62">
            <v>1.5</v>
          </cell>
          <cell r="CN62">
            <v>1.5</v>
          </cell>
          <cell r="CO62">
            <v>1</v>
          </cell>
          <cell r="CP62">
            <v>0.5</v>
          </cell>
          <cell r="CQ62">
            <v>0</v>
          </cell>
          <cell r="CR62" t="str">
            <v>Pass</v>
          </cell>
          <cell r="CS62">
            <v>8.16</v>
          </cell>
        </row>
        <row r="63">
          <cell r="B63" t="str">
            <v>PIET23CS058</v>
          </cell>
          <cell r="C63" t="str">
            <v>GAURAV KUMAR</v>
          </cell>
          <cell r="D63" t="str">
            <v>23EPTCS057</v>
          </cell>
          <cell r="E63" t="str">
            <v>A-57</v>
          </cell>
          <cell r="F63"/>
          <cell r="G63">
            <v>0</v>
          </cell>
          <cell r="H63" t="str">
            <v>A</v>
          </cell>
          <cell r="I63">
            <v>5</v>
          </cell>
          <cell r="J63">
            <v>5</v>
          </cell>
          <cell r="K63" t="str">
            <v>N</v>
          </cell>
          <cell r="L63">
            <v>5</v>
          </cell>
          <cell r="M63">
            <v>3</v>
          </cell>
          <cell r="N63">
            <v>8</v>
          </cell>
          <cell r="O63">
            <v>0</v>
          </cell>
          <cell r="P63" t="str">
            <v>N</v>
          </cell>
          <cell r="Q63">
            <v>4</v>
          </cell>
          <cell r="R63">
            <v>4</v>
          </cell>
          <cell r="S63">
            <v>0</v>
          </cell>
          <cell r="T63" t="str">
            <v>N</v>
          </cell>
          <cell r="U63">
            <v>7</v>
          </cell>
          <cell r="V63">
            <v>7</v>
          </cell>
          <cell r="W63" t="str">
            <v>A</v>
          </cell>
          <cell r="X63">
            <v>4</v>
          </cell>
          <cell r="Y63">
            <v>3</v>
          </cell>
          <cell r="Z63">
            <v>7</v>
          </cell>
          <cell r="AA63" t="str">
            <v>N</v>
          </cell>
          <cell r="AB63">
            <v>3</v>
          </cell>
          <cell r="AC63">
            <v>3</v>
          </cell>
          <cell r="AD63">
            <v>6</v>
          </cell>
          <cell r="AE63">
            <v>37</v>
          </cell>
          <cell r="AF63">
            <v>5</v>
          </cell>
          <cell r="AG63">
            <v>6</v>
          </cell>
          <cell r="AH63">
            <v>28</v>
          </cell>
          <cell r="AI63">
            <v>39</v>
          </cell>
          <cell r="AJ63">
            <v>16</v>
          </cell>
          <cell r="AK63">
            <v>55</v>
          </cell>
          <cell r="AL63">
            <v>5</v>
          </cell>
          <cell r="AM63">
            <v>6</v>
          </cell>
          <cell r="AN63">
            <v>29</v>
          </cell>
          <cell r="AO63">
            <v>40</v>
          </cell>
          <cell r="AP63">
            <v>22</v>
          </cell>
          <cell r="AQ63">
            <v>62</v>
          </cell>
          <cell r="AR63">
            <v>7</v>
          </cell>
          <cell r="AS63">
            <v>7</v>
          </cell>
          <cell r="AT63">
            <v>24</v>
          </cell>
          <cell r="AU63">
            <v>38</v>
          </cell>
          <cell r="AV63">
            <v>30</v>
          </cell>
          <cell r="AW63">
            <v>68</v>
          </cell>
          <cell r="AX63">
            <v>6</v>
          </cell>
          <cell r="AY63">
            <v>7</v>
          </cell>
          <cell r="AZ63">
            <v>29</v>
          </cell>
          <cell r="BA63">
            <v>42</v>
          </cell>
          <cell r="BB63">
            <v>28</v>
          </cell>
          <cell r="BC63">
            <v>70</v>
          </cell>
          <cell r="BD63">
            <v>24</v>
          </cell>
          <cell r="BE63">
            <v>21</v>
          </cell>
          <cell r="BF63">
            <v>45</v>
          </cell>
          <cell r="BG63">
            <v>300</v>
          </cell>
          <cell r="BH63">
            <v>60</v>
          </cell>
          <cell r="BI63">
            <v>397</v>
          </cell>
          <cell r="BJ63">
            <v>50.897435897435898</v>
          </cell>
          <cell r="BK63"/>
          <cell r="BL63"/>
          <cell r="BM63"/>
          <cell r="BN63">
            <v>6</v>
          </cell>
          <cell r="BO63">
            <v>31</v>
          </cell>
          <cell r="BR63" t="str">
            <v>C+</v>
          </cell>
          <cell r="BS63" t="str">
            <v>E</v>
          </cell>
          <cell r="BT63" t="str">
            <v>D</v>
          </cell>
          <cell r="BU63" t="str">
            <v>C+</v>
          </cell>
          <cell r="BV63" t="str">
            <v>D</v>
          </cell>
          <cell r="BW63" t="str">
            <v>E+</v>
          </cell>
          <cell r="BX63" t="str">
            <v>C</v>
          </cell>
          <cell r="BY63" t="str">
            <v>C+</v>
          </cell>
          <cell r="BZ63" t="str">
            <v>B+</v>
          </cell>
          <cell r="CA63" t="str">
            <v>B+</v>
          </cell>
          <cell r="CB63" t="str">
            <v>D</v>
          </cell>
          <cell r="CC63" t="str">
            <v>C+</v>
          </cell>
          <cell r="CE63">
            <v>2</v>
          </cell>
          <cell r="CF63">
            <v>3</v>
          </cell>
          <cell r="CG63">
            <v>3</v>
          </cell>
          <cell r="CH63">
            <v>3</v>
          </cell>
          <cell r="CI63">
            <v>3</v>
          </cell>
          <cell r="CJ63">
            <v>3</v>
          </cell>
          <cell r="CK63">
            <v>1.5</v>
          </cell>
          <cell r="CL63">
            <v>1.5</v>
          </cell>
          <cell r="CM63">
            <v>1.5</v>
          </cell>
          <cell r="CN63">
            <v>1.5</v>
          </cell>
          <cell r="CO63">
            <v>1</v>
          </cell>
          <cell r="CP63">
            <v>0.5</v>
          </cell>
          <cell r="CQ63">
            <v>0</v>
          </cell>
          <cell r="CR63" t="str">
            <v>Pass</v>
          </cell>
          <cell r="CS63">
            <v>6.05</v>
          </cell>
        </row>
        <row r="64">
          <cell r="B64" t="str">
            <v>PIET23CS059</v>
          </cell>
          <cell r="C64" t="str">
            <v>GAURIKA PAREEK</v>
          </cell>
          <cell r="D64" t="str">
            <v>23EPTCS058</v>
          </cell>
          <cell r="E64" t="str">
            <v>A-58</v>
          </cell>
          <cell r="F64"/>
          <cell r="G64">
            <v>7</v>
          </cell>
          <cell r="H64">
            <v>9</v>
          </cell>
          <cell r="I64">
            <v>10</v>
          </cell>
          <cell r="J64">
            <v>26</v>
          </cell>
          <cell r="K64">
            <v>8</v>
          </cell>
          <cell r="L64">
            <v>10</v>
          </cell>
          <cell r="M64">
            <v>10</v>
          </cell>
          <cell r="N64">
            <v>28</v>
          </cell>
          <cell r="O64">
            <v>7</v>
          </cell>
          <cell r="P64">
            <v>10</v>
          </cell>
          <cell r="Q64">
            <v>10</v>
          </cell>
          <cell r="R64">
            <v>27</v>
          </cell>
          <cell r="S64">
            <v>8</v>
          </cell>
          <cell r="T64">
            <v>10</v>
          </cell>
          <cell r="U64">
            <v>10</v>
          </cell>
          <cell r="V64">
            <v>28</v>
          </cell>
          <cell r="W64">
            <v>9</v>
          </cell>
          <cell r="X64">
            <v>10</v>
          </cell>
          <cell r="Y64">
            <v>10</v>
          </cell>
          <cell r="Z64">
            <v>29</v>
          </cell>
          <cell r="AA64">
            <v>8</v>
          </cell>
          <cell r="AB64">
            <v>10</v>
          </cell>
          <cell r="AC64">
            <v>10</v>
          </cell>
          <cell r="AD64">
            <v>28</v>
          </cell>
          <cell r="AE64">
            <v>166</v>
          </cell>
          <cell r="AF64">
            <v>5</v>
          </cell>
          <cell r="AG64">
            <v>6</v>
          </cell>
          <cell r="AH64">
            <v>40</v>
          </cell>
          <cell r="AI64">
            <v>51</v>
          </cell>
          <cell r="AJ64">
            <v>40</v>
          </cell>
          <cell r="AK64">
            <v>91</v>
          </cell>
          <cell r="AL64">
            <v>10</v>
          </cell>
          <cell r="AM64">
            <v>10</v>
          </cell>
          <cell r="AN64">
            <v>40</v>
          </cell>
          <cell r="AO64">
            <v>60</v>
          </cell>
          <cell r="AP64">
            <v>32</v>
          </cell>
          <cell r="AQ64">
            <v>92</v>
          </cell>
          <cell r="AR64">
            <v>9</v>
          </cell>
          <cell r="AS64">
            <v>9</v>
          </cell>
          <cell r="AT64">
            <v>38</v>
          </cell>
          <cell r="AU64">
            <v>56</v>
          </cell>
          <cell r="AV64">
            <v>35</v>
          </cell>
          <cell r="AW64">
            <v>91</v>
          </cell>
          <cell r="AX64">
            <v>7</v>
          </cell>
          <cell r="AY64">
            <v>9</v>
          </cell>
          <cell r="AZ64">
            <v>40</v>
          </cell>
          <cell r="BA64">
            <v>56</v>
          </cell>
          <cell r="BB64">
            <v>36</v>
          </cell>
          <cell r="BC64">
            <v>92</v>
          </cell>
          <cell r="BD64">
            <v>54</v>
          </cell>
          <cell r="BE64">
            <v>30</v>
          </cell>
          <cell r="BF64">
            <v>84</v>
          </cell>
          <cell r="BG64">
            <v>450</v>
          </cell>
          <cell r="BH64">
            <v>98</v>
          </cell>
          <cell r="BI64">
            <v>714</v>
          </cell>
          <cell r="BJ64">
            <v>91.538461538461533</v>
          </cell>
          <cell r="BK64"/>
          <cell r="BL64">
            <v>98</v>
          </cell>
          <cell r="BM64"/>
          <cell r="BN64">
            <v>149</v>
          </cell>
          <cell r="BO64">
            <v>17</v>
          </cell>
          <cell r="BR64" t="str">
            <v>A++</v>
          </cell>
          <cell r="BS64" t="str">
            <v>A+</v>
          </cell>
          <cell r="BT64" t="str">
            <v>A++</v>
          </cell>
          <cell r="BU64" t="str">
            <v>A+</v>
          </cell>
          <cell r="BV64" t="str">
            <v>A</v>
          </cell>
          <cell r="BW64" t="str">
            <v>A+</v>
          </cell>
          <cell r="BX64" t="str">
            <v>A++</v>
          </cell>
          <cell r="BY64" t="str">
            <v>A++</v>
          </cell>
          <cell r="BZ64" t="str">
            <v>A++</v>
          </cell>
          <cell r="CA64" t="str">
            <v>A++</v>
          </cell>
          <cell r="CB64" t="str">
            <v>A++</v>
          </cell>
          <cell r="CC64" t="str">
            <v>A++</v>
          </cell>
          <cell r="CE64">
            <v>2</v>
          </cell>
          <cell r="CF64">
            <v>3</v>
          </cell>
          <cell r="CG64">
            <v>3</v>
          </cell>
          <cell r="CH64">
            <v>3</v>
          </cell>
          <cell r="CI64">
            <v>3</v>
          </cell>
          <cell r="CJ64">
            <v>3</v>
          </cell>
          <cell r="CK64">
            <v>1.5</v>
          </cell>
          <cell r="CL64">
            <v>1.5</v>
          </cell>
          <cell r="CM64">
            <v>1.5</v>
          </cell>
          <cell r="CN64">
            <v>1.5</v>
          </cell>
          <cell r="CO64">
            <v>1</v>
          </cell>
          <cell r="CP64">
            <v>0.5</v>
          </cell>
          <cell r="CQ64">
            <v>0</v>
          </cell>
          <cell r="CR64" t="str">
            <v>Pass</v>
          </cell>
          <cell r="CS64">
            <v>9.4499999999999993</v>
          </cell>
        </row>
        <row r="65">
          <cell r="B65" t="str">
            <v>PIET23CS060</v>
          </cell>
          <cell r="C65" t="str">
            <v>HARDIK JAIN</v>
          </cell>
          <cell r="D65" t="str">
            <v>23EPTCS059</v>
          </cell>
          <cell r="E65" t="str">
            <v>A-59</v>
          </cell>
          <cell r="F65"/>
          <cell r="G65">
            <v>6</v>
          </cell>
          <cell r="H65">
            <v>9</v>
          </cell>
          <cell r="I65">
            <v>7</v>
          </cell>
          <cell r="J65">
            <v>22</v>
          </cell>
          <cell r="K65">
            <v>6</v>
          </cell>
          <cell r="L65">
            <v>10</v>
          </cell>
          <cell r="M65">
            <v>10</v>
          </cell>
          <cell r="N65">
            <v>26</v>
          </cell>
          <cell r="O65">
            <v>7</v>
          </cell>
          <cell r="P65">
            <v>10</v>
          </cell>
          <cell r="Q65">
            <v>4</v>
          </cell>
          <cell r="R65">
            <v>21</v>
          </cell>
          <cell r="S65">
            <v>7</v>
          </cell>
          <cell r="T65">
            <v>10</v>
          </cell>
          <cell r="U65">
            <v>10</v>
          </cell>
          <cell r="V65">
            <v>27</v>
          </cell>
          <cell r="W65">
            <v>9</v>
          </cell>
          <cell r="X65">
            <v>9</v>
          </cell>
          <cell r="Y65">
            <v>10</v>
          </cell>
          <cell r="Z65">
            <v>28</v>
          </cell>
          <cell r="AA65">
            <v>7</v>
          </cell>
          <cell r="AB65">
            <v>10</v>
          </cell>
          <cell r="AC65">
            <v>10</v>
          </cell>
          <cell r="AD65">
            <v>27</v>
          </cell>
          <cell r="AE65">
            <v>151</v>
          </cell>
          <cell r="AF65">
            <v>10</v>
          </cell>
          <cell r="AG65">
            <v>7</v>
          </cell>
          <cell r="AH65">
            <v>39</v>
          </cell>
          <cell r="AI65">
            <v>56</v>
          </cell>
          <cell r="AJ65">
            <v>40</v>
          </cell>
          <cell r="AK65">
            <v>96</v>
          </cell>
          <cell r="AL65">
            <v>10</v>
          </cell>
          <cell r="AM65">
            <v>10</v>
          </cell>
          <cell r="AN65">
            <v>39</v>
          </cell>
          <cell r="AO65">
            <v>59</v>
          </cell>
          <cell r="AP65">
            <v>37</v>
          </cell>
          <cell r="AQ65">
            <v>96</v>
          </cell>
          <cell r="AR65">
            <v>8</v>
          </cell>
          <cell r="AS65">
            <v>9</v>
          </cell>
          <cell r="AT65">
            <v>40</v>
          </cell>
          <cell r="AU65">
            <v>57</v>
          </cell>
          <cell r="AV65">
            <v>31</v>
          </cell>
          <cell r="AW65">
            <v>88</v>
          </cell>
          <cell r="AX65">
            <v>10</v>
          </cell>
          <cell r="AY65">
            <v>9</v>
          </cell>
          <cell r="AZ65">
            <v>40</v>
          </cell>
          <cell r="BA65">
            <v>59</v>
          </cell>
          <cell r="BB65">
            <v>34</v>
          </cell>
          <cell r="BC65">
            <v>93</v>
          </cell>
          <cell r="BD65">
            <v>52</v>
          </cell>
          <cell r="BE65">
            <v>32</v>
          </cell>
          <cell r="BF65">
            <v>84</v>
          </cell>
          <cell r="BG65">
            <v>457</v>
          </cell>
          <cell r="BH65">
            <v>96</v>
          </cell>
          <cell r="BI65">
            <v>704</v>
          </cell>
          <cell r="BJ65">
            <v>90.256410256410263</v>
          </cell>
          <cell r="BK65"/>
          <cell r="BL65"/>
          <cell r="BM65"/>
          <cell r="BN65">
            <v>126</v>
          </cell>
          <cell r="BO65">
            <v>25</v>
          </cell>
          <cell r="BR65" t="str">
            <v>A++</v>
          </cell>
          <cell r="BS65" t="str">
            <v>B</v>
          </cell>
          <cell r="BT65" t="str">
            <v>B</v>
          </cell>
          <cell r="BU65" t="str">
            <v>A+</v>
          </cell>
          <cell r="BV65" t="str">
            <v>A+</v>
          </cell>
          <cell r="BW65" t="str">
            <v>A+</v>
          </cell>
          <cell r="BX65" t="str">
            <v>A++</v>
          </cell>
          <cell r="BY65" t="str">
            <v>A++</v>
          </cell>
          <cell r="BZ65" t="str">
            <v>A++</v>
          </cell>
          <cell r="CA65" t="str">
            <v>A++</v>
          </cell>
          <cell r="CB65" t="str">
            <v>A++</v>
          </cell>
          <cell r="CC65" t="str">
            <v>A++</v>
          </cell>
          <cell r="CE65">
            <v>2</v>
          </cell>
          <cell r="CF65">
            <v>3</v>
          </cell>
          <cell r="CG65">
            <v>3</v>
          </cell>
          <cell r="CH65">
            <v>3</v>
          </cell>
          <cell r="CI65">
            <v>3</v>
          </cell>
          <cell r="CJ65">
            <v>3</v>
          </cell>
          <cell r="CK65">
            <v>1.5</v>
          </cell>
          <cell r="CL65">
            <v>1.5</v>
          </cell>
          <cell r="CM65">
            <v>1.5</v>
          </cell>
          <cell r="CN65">
            <v>1.5</v>
          </cell>
          <cell r="CO65">
            <v>1</v>
          </cell>
          <cell r="CP65">
            <v>0.5</v>
          </cell>
          <cell r="CQ65">
            <v>0</v>
          </cell>
          <cell r="CR65" t="str">
            <v>Pass</v>
          </cell>
          <cell r="CS65">
            <v>9.02</v>
          </cell>
        </row>
        <row r="66">
          <cell r="B66" t="str">
            <v>PIET23CS061</v>
          </cell>
          <cell r="C66" t="str">
            <v>HARISH DHAKAR</v>
          </cell>
          <cell r="D66" t="str">
            <v>23EPTCS060</v>
          </cell>
          <cell r="E66" t="str">
            <v>A-60</v>
          </cell>
          <cell r="F66"/>
          <cell r="G66">
            <v>3</v>
          </cell>
          <cell r="H66">
            <v>8</v>
          </cell>
          <cell r="I66">
            <v>10</v>
          </cell>
          <cell r="J66">
            <v>21</v>
          </cell>
          <cell r="K66">
            <v>6</v>
          </cell>
          <cell r="L66">
            <v>10</v>
          </cell>
          <cell r="M66">
            <v>7</v>
          </cell>
          <cell r="N66">
            <v>23</v>
          </cell>
          <cell r="O66">
            <v>1</v>
          </cell>
          <cell r="P66">
            <v>8</v>
          </cell>
          <cell r="Q66">
            <v>10</v>
          </cell>
          <cell r="R66">
            <v>19</v>
          </cell>
          <cell r="S66">
            <v>2</v>
          </cell>
          <cell r="T66">
            <v>9</v>
          </cell>
          <cell r="U66">
            <v>10</v>
          </cell>
          <cell r="V66">
            <v>21</v>
          </cell>
          <cell r="W66">
            <v>3</v>
          </cell>
          <cell r="X66">
            <v>7</v>
          </cell>
          <cell r="Y66">
            <v>10</v>
          </cell>
          <cell r="Z66">
            <v>20</v>
          </cell>
          <cell r="AA66">
            <v>7</v>
          </cell>
          <cell r="AB66">
            <v>7</v>
          </cell>
          <cell r="AC66">
            <v>10</v>
          </cell>
          <cell r="AD66">
            <v>24</v>
          </cell>
          <cell r="AE66">
            <v>128</v>
          </cell>
          <cell r="AF66">
            <v>9</v>
          </cell>
          <cell r="AG66">
            <v>8</v>
          </cell>
          <cell r="AH66">
            <v>40</v>
          </cell>
          <cell r="AI66">
            <v>57</v>
          </cell>
          <cell r="AJ66">
            <v>16</v>
          </cell>
          <cell r="AK66">
            <v>73</v>
          </cell>
          <cell r="AL66">
            <v>7</v>
          </cell>
          <cell r="AM66">
            <v>7</v>
          </cell>
          <cell r="AN66">
            <v>40</v>
          </cell>
          <cell r="AO66">
            <v>54</v>
          </cell>
          <cell r="AP66">
            <v>33</v>
          </cell>
          <cell r="AQ66">
            <v>87</v>
          </cell>
          <cell r="AR66">
            <v>8</v>
          </cell>
          <cell r="AS66">
            <v>8</v>
          </cell>
          <cell r="AT66">
            <v>36</v>
          </cell>
          <cell r="AU66">
            <v>52</v>
          </cell>
          <cell r="AV66">
            <v>31</v>
          </cell>
          <cell r="AW66">
            <v>83</v>
          </cell>
          <cell r="AX66">
            <v>8</v>
          </cell>
          <cell r="AY66">
            <v>8</v>
          </cell>
          <cell r="AZ66">
            <v>39</v>
          </cell>
          <cell r="BA66">
            <v>55</v>
          </cell>
          <cell r="BB66">
            <v>30</v>
          </cell>
          <cell r="BC66">
            <v>85</v>
          </cell>
          <cell r="BD66">
            <v>60</v>
          </cell>
          <cell r="BE66">
            <v>28</v>
          </cell>
          <cell r="BF66">
            <v>88</v>
          </cell>
          <cell r="BG66">
            <v>416</v>
          </cell>
          <cell r="BH66">
            <v>86</v>
          </cell>
          <cell r="BI66">
            <v>630</v>
          </cell>
          <cell r="BJ66">
            <v>80.769230769230774</v>
          </cell>
          <cell r="BK66"/>
          <cell r="BL66"/>
          <cell r="BM66"/>
          <cell r="BN66">
            <v>104</v>
          </cell>
          <cell r="BO66">
            <v>24</v>
          </cell>
          <cell r="BR66" t="str">
            <v>A</v>
          </cell>
          <cell r="BS66" t="str">
            <v>E+</v>
          </cell>
          <cell r="BT66" t="str">
            <v>E+</v>
          </cell>
          <cell r="BU66" t="str">
            <v>A</v>
          </cell>
          <cell r="BV66" t="str">
            <v>B</v>
          </cell>
          <cell r="BW66" t="str">
            <v>B</v>
          </cell>
          <cell r="BX66" t="str">
            <v>A</v>
          </cell>
          <cell r="BY66" t="str">
            <v>A++</v>
          </cell>
          <cell r="BZ66" t="str">
            <v>A++</v>
          </cell>
          <cell r="CA66" t="str">
            <v>A++</v>
          </cell>
          <cell r="CB66" t="str">
            <v>A++</v>
          </cell>
          <cell r="CC66" t="str">
            <v>A++</v>
          </cell>
          <cell r="CE66">
            <v>2</v>
          </cell>
          <cell r="CF66">
            <v>3</v>
          </cell>
          <cell r="CG66">
            <v>3</v>
          </cell>
          <cell r="CH66">
            <v>3</v>
          </cell>
          <cell r="CI66">
            <v>3</v>
          </cell>
          <cell r="CJ66">
            <v>3</v>
          </cell>
          <cell r="CK66">
            <v>1.5</v>
          </cell>
          <cell r="CL66">
            <v>1.5</v>
          </cell>
          <cell r="CM66">
            <v>1.5</v>
          </cell>
          <cell r="CN66">
            <v>1.5</v>
          </cell>
          <cell r="CO66">
            <v>1</v>
          </cell>
          <cell r="CP66">
            <v>0.5</v>
          </cell>
          <cell r="CQ66">
            <v>0</v>
          </cell>
          <cell r="CR66" t="str">
            <v>Pass</v>
          </cell>
          <cell r="CS66">
            <v>7.77</v>
          </cell>
        </row>
        <row r="67">
          <cell r="B67" t="str">
            <v>PIET23CS062</v>
          </cell>
          <cell r="C67" t="str">
            <v>HARSH AGRAWAL</v>
          </cell>
          <cell r="D67" t="str">
            <v>23EPTCS061</v>
          </cell>
          <cell r="E67" t="str">
            <v>A-61</v>
          </cell>
          <cell r="F67"/>
          <cell r="G67" t="str">
            <v>A</v>
          </cell>
          <cell r="H67" t="str">
            <v>N</v>
          </cell>
          <cell r="I67">
            <v>5</v>
          </cell>
          <cell r="J67">
            <v>5</v>
          </cell>
          <cell r="K67" t="str">
            <v>N</v>
          </cell>
          <cell r="L67">
            <v>7</v>
          </cell>
          <cell r="M67">
            <v>5</v>
          </cell>
          <cell r="N67">
            <v>12</v>
          </cell>
          <cell r="O67" t="str">
            <v>A</v>
          </cell>
          <cell r="P67" t="str">
            <v>N</v>
          </cell>
          <cell r="Q67">
            <v>4</v>
          </cell>
          <cell r="R67">
            <v>4</v>
          </cell>
          <cell r="S67" t="str">
            <v>A</v>
          </cell>
          <cell r="T67" t="str">
            <v>N</v>
          </cell>
          <cell r="U67">
            <v>4</v>
          </cell>
          <cell r="V67">
            <v>4</v>
          </cell>
          <cell r="W67" t="str">
            <v>N</v>
          </cell>
          <cell r="X67" t="str">
            <v>A</v>
          </cell>
          <cell r="Y67">
            <v>3</v>
          </cell>
          <cell r="Z67">
            <v>3</v>
          </cell>
          <cell r="AA67" t="str">
            <v>N</v>
          </cell>
          <cell r="AB67" t="str">
            <v>A</v>
          </cell>
          <cell r="AC67">
            <v>3</v>
          </cell>
          <cell r="AD67">
            <v>3</v>
          </cell>
          <cell r="AE67">
            <v>31</v>
          </cell>
          <cell r="AF67" t="str">
            <v>A</v>
          </cell>
          <cell r="AG67" t="str">
            <v>A</v>
          </cell>
          <cell r="AH67">
            <v>11</v>
          </cell>
          <cell r="AI67">
            <v>11</v>
          </cell>
          <cell r="AJ67">
            <v>16</v>
          </cell>
          <cell r="AK67">
            <v>27</v>
          </cell>
          <cell r="AL67" t="str">
            <v>A</v>
          </cell>
          <cell r="AM67" t="str">
            <v>A</v>
          </cell>
          <cell r="AN67">
            <v>32</v>
          </cell>
          <cell r="AO67">
            <v>32</v>
          </cell>
          <cell r="AP67">
            <v>16</v>
          </cell>
          <cell r="AQ67">
            <v>48</v>
          </cell>
          <cell r="AR67" t="str">
            <v>A</v>
          </cell>
          <cell r="AS67" t="str">
            <v>A</v>
          </cell>
          <cell r="AT67">
            <v>18</v>
          </cell>
          <cell r="AU67">
            <v>18</v>
          </cell>
          <cell r="AV67">
            <v>29</v>
          </cell>
          <cell r="AW67">
            <v>47</v>
          </cell>
          <cell r="AX67" t="str">
            <v>A</v>
          </cell>
          <cell r="AY67" t="str">
            <v>A</v>
          </cell>
          <cell r="AZ67">
            <v>18</v>
          </cell>
          <cell r="BA67">
            <v>18</v>
          </cell>
          <cell r="BB67">
            <v>26</v>
          </cell>
          <cell r="BC67">
            <v>44</v>
          </cell>
          <cell r="BD67">
            <v>24</v>
          </cell>
          <cell r="BE67">
            <v>28</v>
          </cell>
          <cell r="BF67">
            <v>52</v>
          </cell>
          <cell r="BG67">
            <v>218</v>
          </cell>
          <cell r="BH67">
            <v>57</v>
          </cell>
          <cell r="BI67">
            <v>306</v>
          </cell>
          <cell r="BJ67">
            <v>39.230769230769234</v>
          </cell>
          <cell r="BK67"/>
          <cell r="BL67"/>
          <cell r="BM67"/>
          <cell r="BN67">
            <v>4</v>
          </cell>
          <cell r="BO67">
            <v>27</v>
          </cell>
          <cell r="BR67" t="str">
            <v>C</v>
          </cell>
          <cell r="BS67" t="str">
            <v>E+</v>
          </cell>
          <cell r="BT67" t="str">
            <v>F</v>
          </cell>
          <cell r="BU67" t="str">
            <v>E+</v>
          </cell>
          <cell r="BV67" t="str">
            <v>E+</v>
          </cell>
          <cell r="BW67" t="str">
            <v>C+</v>
          </cell>
          <cell r="BX67" t="str">
            <v>F</v>
          </cell>
          <cell r="BY67" t="str">
            <v>D</v>
          </cell>
          <cell r="BZ67" t="str">
            <v>D</v>
          </cell>
          <cell r="CA67" t="str">
            <v>E+</v>
          </cell>
          <cell r="CB67" t="str">
            <v>D+</v>
          </cell>
          <cell r="CC67" t="str">
            <v>C</v>
          </cell>
          <cell r="CE67">
            <v>2</v>
          </cell>
          <cell r="CF67">
            <v>3</v>
          </cell>
          <cell r="CG67">
            <v>3</v>
          </cell>
          <cell r="CH67">
            <v>3</v>
          </cell>
          <cell r="CI67">
            <v>3</v>
          </cell>
          <cell r="CJ67">
            <v>3</v>
          </cell>
          <cell r="CK67">
            <v>1.5</v>
          </cell>
          <cell r="CL67">
            <v>1.5</v>
          </cell>
          <cell r="CM67">
            <v>1.5</v>
          </cell>
          <cell r="CN67">
            <v>1.5</v>
          </cell>
          <cell r="CO67">
            <v>1</v>
          </cell>
          <cell r="CP67">
            <v>0.5</v>
          </cell>
          <cell r="CQ67">
            <v>2</v>
          </cell>
          <cell r="CR67" t="str">
            <v>Fail</v>
          </cell>
          <cell r="CS67">
            <v>4.58</v>
          </cell>
        </row>
        <row r="68">
          <cell r="B68" t="str">
            <v>PIET23CS063</v>
          </cell>
          <cell r="C68" t="str">
            <v>HARSH ANAND</v>
          </cell>
          <cell r="D68" t="str">
            <v>23EPTCS062</v>
          </cell>
          <cell r="E68" t="str">
            <v>A-62</v>
          </cell>
          <cell r="F68"/>
          <cell r="G68">
            <v>4</v>
          </cell>
          <cell r="H68">
            <v>7</v>
          </cell>
          <cell r="I68">
            <v>10</v>
          </cell>
          <cell r="J68">
            <v>21</v>
          </cell>
          <cell r="K68">
            <v>6</v>
          </cell>
          <cell r="L68">
            <v>8</v>
          </cell>
          <cell r="M68">
            <v>10</v>
          </cell>
          <cell r="N68">
            <v>24</v>
          </cell>
          <cell r="O68">
            <v>5</v>
          </cell>
          <cell r="P68">
            <v>7</v>
          </cell>
          <cell r="Q68">
            <v>10</v>
          </cell>
          <cell r="R68">
            <v>22</v>
          </cell>
          <cell r="S68">
            <v>4</v>
          </cell>
          <cell r="T68">
            <v>8</v>
          </cell>
          <cell r="U68">
            <v>10</v>
          </cell>
          <cell r="V68">
            <v>22</v>
          </cell>
          <cell r="W68">
            <v>6</v>
          </cell>
          <cell r="X68">
            <v>10</v>
          </cell>
          <cell r="Y68">
            <v>10</v>
          </cell>
          <cell r="Z68">
            <v>26</v>
          </cell>
          <cell r="AA68">
            <v>5</v>
          </cell>
          <cell r="AB68">
            <v>5</v>
          </cell>
          <cell r="AC68">
            <v>10</v>
          </cell>
          <cell r="AD68">
            <v>20</v>
          </cell>
          <cell r="AE68">
            <v>135</v>
          </cell>
          <cell r="AF68">
            <v>9</v>
          </cell>
          <cell r="AG68">
            <v>7</v>
          </cell>
          <cell r="AH68">
            <v>40</v>
          </cell>
          <cell r="AI68">
            <v>56</v>
          </cell>
          <cell r="AJ68">
            <v>28</v>
          </cell>
          <cell r="AK68">
            <v>84</v>
          </cell>
          <cell r="AL68">
            <v>8</v>
          </cell>
          <cell r="AM68">
            <v>8</v>
          </cell>
          <cell r="AN68">
            <v>36</v>
          </cell>
          <cell r="AO68">
            <v>52</v>
          </cell>
          <cell r="AP68">
            <v>35</v>
          </cell>
          <cell r="AQ68">
            <v>87</v>
          </cell>
          <cell r="AR68">
            <v>8</v>
          </cell>
          <cell r="AS68">
            <v>8</v>
          </cell>
          <cell r="AT68">
            <v>38</v>
          </cell>
          <cell r="AU68">
            <v>54</v>
          </cell>
          <cell r="AV68">
            <v>29</v>
          </cell>
          <cell r="AW68">
            <v>83</v>
          </cell>
          <cell r="AX68">
            <v>6</v>
          </cell>
          <cell r="AY68">
            <v>9</v>
          </cell>
          <cell r="AZ68">
            <v>33</v>
          </cell>
          <cell r="BA68">
            <v>48</v>
          </cell>
          <cell r="BB68">
            <v>32</v>
          </cell>
          <cell r="BC68">
            <v>80</v>
          </cell>
          <cell r="BD68">
            <v>53</v>
          </cell>
          <cell r="BE68">
            <v>33</v>
          </cell>
          <cell r="BF68">
            <v>86</v>
          </cell>
          <cell r="BG68">
            <v>420</v>
          </cell>
          <cell r="BH68">
            <v>73</v>
          </cell>
          <cell r="BI68">
            <v>628</v>
          </cell>
          <cell r="BJ68">
            <v>80.512820512820511</v>
          </cell>
          <cell r="BK68"/>
          <cell r="BL68"/>
          <cell r="BM68"/>
          <cell r="BN68">
            <v>114</v>
          </cell>
          <cell r="BO68">
            <v>21</v>
          </cell>
          <cell r="BR68" t="str">
            <v>A</v>
          </cell>
          <cell r="BS68" t="str">
            <v>D</v>
          </cell>
          <cell r="BT68" t="str">
            <v>C+</v>
          </cell>
          <cell r="BU68" t="str">
            <v>D</v>
          </cell>
          <cell r="BV68" t="str">
            <v>A+</v>
          </cell>
          <cell r="BW68" t="str">
            <v>B+</v>
          </cell>
          <cell r="BX68" t="str">
            <v>A++</v>
          </cell>
          <cell r="BY68" t="str">
            <v>A++</v>
          </cell>
          <cell r="BZ68" t="str">
            <v>A++</v>
          </cell>
          <cell r="CA68" t="str">
            <v>A+</v>
          </cell>
          <cell r="CB68" t="str">
            <v>A++</v>
          </cell>
          <cell r="CC68" t="str">
            <v>A</v>
          </cell>
          <cell r="CE68">
            <v>2</v>
          </cell>
          <cell r="CF68">
            <v>3</v>
          </cell>
          <cell r="CG68">
            <v>3</v>
          </cell>
          <cell r="CH68">
            <v>3</v>
          </cell>
          <cell r="CI68">
            <v>3</v>
          </cell>
          <cell r="CJ68">
            <v>3</v>
          </cell>
          <cell r="CK68">
            <v>1.5</v>
          </cell>
          <cell r="CL68">
            <v>1.5</v>
          </cell>
          <cell r="CM68">
            <v>1.5</v>
          </cell>
          <cell r="CN68">
            <v>1.5</v>
          </cell>
          <cell r="CO68">
            <v>1</v>
          </cell>
          <cell r="CP68">
            <v>0.5</v>
          </cell>
          <cell r="CQ68">
            <v>0</v>
          </cell>
          <cell r="CR68" t="str">
            <v>Pass</v>
          </cell>
          <cell r="CS68">
            <v>7.95</v>
          </cell>
        </row>
        <row r="69">
          <cell r="B69" t="str">
            <v>PIET23CS064</v>
          </cell>
          <cell r="C69" t="str">
            <v>HARSH DHAKAR</v>
          </cell>
          <cell r="D69" t="str">
            <v>23EPTCS063</v>
          </cell>
          <cell r="E69" t="str">
            <v>B-01</v>
          </cell>
          <cell r="F69"/>
          <cell r="G69" t="str">
            <v>A</v>
          </cell>
          <cell r="H69" t="str">
            <v>N</v>
          </cell>
          <cell r="I69">
            <v>5</v>
          </cell>
          <cell r="J69">
            <v>5</v>
          </cell>
          <cell r="K69" t="str">
            <v>N</v>
          </cell>
          <cell r="L69">
            <v>7</v>
          </cell>
          <cell r="M69">
            <v>5</v>
          </cell>
          <cell r="N69">
            <v>12</v>
          </cell>
          <cell r="O69" t="str">
            <v>A</v>
          </cell>
          <cell r="P69" t="str">
            <v>N</v>
          </cell>
          <cell r="Q69">
            <v>4</v>
          </cell>
          <cell r="R69">
            <v>4</v>
          </cell>
          <cell r="S69" t="str">
            <v>A</v>
          </cell>
          <cell r="T69" t="str">
            <v>N</v>
          </cell>
          <cell r="U69">
            <v>4</v>
          </cell>
          <cell r="V69">
            <v>4</v>
          </cell>
          <cell r="W69" t="str">
            <v>N</v>
          </cell>
          <cell r="X69">
            <v>3</v>
          </cell>
          <cell r="Y69">
            <v>3</v>
          </cell>
          <cell r="Z69">
            <v>6</v>
          </cell>
          <cell r="AA69" t="str">
            <v>N</v>
          </cell>
          <cell r="AB69">
            <v>4</v>
          </cell>
          <cell r="AC69">
            <v>3</v>
          </cell>
          <cell r="AD69">
            <v>7</v>
          </cell>
          <cell r="AE69">
            <v>38</v>
          </cell>
          <cell r="AF69" t="str">
            <v>A</v>
          </cell>
          <cell r="AG69" t="str">
            <v>A</v>
          </cell>
          <cell r="AH69">
            <v>20</v>
          </cell>
          <cell r="AI69">
            <v>20</v>
          </cell>
          <cell r="AJ69">
            <v>25</v>
          </cell>
          <cell r="AK69">
            <v>45</v>
          </cell>
          <cell r="AL69" t="str">
            <v>A</v>
          </cell>
          <cell r="AM69" t="str">
            <v>A</v>
          </cell>
          <cell r="AN69">
            <v>9</v>
          </cell>
          <cell r="AO69">
            <v>9</v>
          </cell>
          <cell r="AP69">
            <v>29</v>
          </cell>
          <cell r="AQ69">
            <v>38</v>
          </cell>
          <cell r="AR69" t="str">
            <v>A</v>
          </cell>
          <cell r="AS69" t="str">
            <v>A</v>
          </cell>
          <cell r="AT69">
            <v>6</v>
          </cell>
          <cell r="AU69">
            <v>6</v>
          </cell>
          <cell r="AV69">
            <v>27</v>
          </cell>
          <cell r="AW69">
            <v>33</v>
          </cell>
          <cell r="AX69" t="str">
            <v>A</v>
          </cell>
          <cell r="AY69" t="str">
            <v>A</v>
          </cell>
          <cell r="AZ69">
            <v>5</v>
          </cell>
          <cell r="BA69">
            <v>5</v>
          </cell>
          <cell r="BB69">
            <v>19</v>
          </cell>
          <cell r="BC69">
            <v>24</v>
          </cell>
          <cell r="BD69">
            <v>22</v>
          </cell>
          <cell r="BE69">
            <v>8</v>
          </cell>
          <cell r="BF69">
            <v>30</v>
          </cell>
          <cell r="BG69">
            <v>170</v>
          </cell>
          <cell r="BH69">
            <v>40</v>
          </cell>
          <cell r="BI69">
            <v>248</v>
          </cell>
          <cell r="BJ69">
            <v>31.794871794871792</v>
          </cell>
          <cell r="BK69"/>
          <cell r="BL69"/>
          <cell r="BM69"/>
          <cell r="BN69">
            <v>5</v>
          </cell>
          <cell r="BO69">
            <v>33</v>
          </cell>
          <cell r="BR69" t="str">
            <v>C</v>
          </cell>
          <cell r="BS69" t="str">
            <v>D+</v>
          </cell>
          <cell r="BT69" t="str">
            <v>F</v>
          </cell>
          <cell r="BU69" t="str">
            <v>E</v>
          </cell>
          <cell r="BV69" t="str">
            <v>E+</v>
          </cell>
          <cell r="BW69" t="str">
            <v>E+</v>
          </cell>
          <cell r="BX69" t="str">
            <v>D</v>
          </cell>
          <cell r="BY69" t="str">
            <v>E</v>
          </cell>
          <cell r="BZ69" t="str">
            <v>F</v>
          </cell>
          <cell r="CA69" t="str">
            <v>F</v>
          </cell>
          <cell r="CB69" t="str">
            <v>F</v>
          </cell>
          <cell r="CC69" t="str">
            <v>E+</v>
          </cell>
          <cell r="CE69">
            <v>2</v>
          </cell>
          <cell r="CF69">
            <v>3</v>
          </cell>
          <cell r="CG69">
            <v>3</v>
          </cell>
          <cell r="CH69">
            <v>3</v>
          </cell>
          <cell r="CI69">
            <v>3</v>
          </cell>
          <cell r="CJ69">
            <v>3</v>
          </cell>
          <cell r="CK69">
            <v>1.5</v>
          </cell>
          <cell r="CL69">
            <v>1.5</v>
          </cell>
          <cell r="CM69">
            <v>1.5</v>
          </cell>
          <cell r="CN69">
            <v>1.5</v>
          </cell>
          <cell r="CO69">
            <v>1</v>
          </cell>
          <cell r="CP69">
            <v>0.5</v>
          </cell>
          <cell r="CQ69">
            <v>4</v>
          </cell>
          <cell r="CR69" t="str">
            <v>Fail</v>
          </cell>
          <cell r="CS69">
            <v>3.66</v>
          </cell>
        </row>
        <row r="70">
          <cell r="B70" t="str">
            <v>PIET23CS065</v>
          </cell>
          <cell r="C70" t="str">
            <v>HARSH KHANDELWAL</v>
          </cell>
          <cell r="D70" t="str">
            <v>23EPTCS064</v>
          </cell>
          <cell r="E70" t="str">
            <v>B-02</v>
          </cell>
          <cell r="F70"/>
          <cell r="G70">
            <v>8</v>
          </cell>
          <cell r="H70">
            <v>10</v>
          </cell>
          <cell r="I70">
            <v>10</v>
          </cell>
          <cell r="J70">
            <v>28</v>
          </cell>
          <cell r="K70">
            <v>7</v>
          </cell>
          <cell r="L70">
            <v>10</v>
          </cell>
          <cell r="M70">
            <v>10</v>
          </cell>
          <cell r="N70">
            <v>27</v>
          </cell>
          <cell r="O70">
            <v>9</v>
          </cell>
          <cell r="P70">
            <v>9</v>
          </cell>
          <cell r="Q70">
            <v>10</v>
          </cell>
          <cell r="R70">
            <v>28</v>
          </cell>
          <cell r="S70">
            <v>7</v>
          </cell>
          <cell r="T70">
            <v>10</v>
          </cell>
          <cell r="U70">
            <v>10</v>
          </cell>
          <cell r="V70">
            <v>27</v>
          </cell>
          <cell r="W70">
            <v>8</v>
          </cell>
          <cell r="X70">
            <v>10</v>
          </cell>
          <cell r="Y70">
            <v>8</v>
          </cell>
          <cell r="Z70">
            <v>26</v>
          </cell>
          <cell r="AA70">
            <v>8</v>
          </cell>
          <cell r="AB70">
            <v>10</v>
          </cell>
          <cell r="AC70">
            <v>10</v>
          </cell>
          <cell r="AD70">
            <v>28</v>
          </cell>
          <cell r="AE70">
            <v>164</v>
          </cell>
          <cell r="AF70">
            <v>5</v>
          </cell>
          <cell r="AG70">
            <v>10</v>
          </cell>
          <cell r="AH70">
            <v>40</v>
          </cell>
          <cell r="AI70">
            <v>55</v>
          </cell>
          <cell r="AJ70">
            <v>39</v>
          </cell>
          <cell r="AK70">
            <v>94</v>
          </cell>
          <cell r="AL70">
            <v>9</v>
          </cell>
          <cell r="AM70">
            <v>8</v>
          </cell>
          <cell r="AN70">
            <v>37</v>
          </cell>
          <cell r="AO70">
            <v>54</v>
          </cell>
          <cell r="AP70">
            <v>34</v>
          </cell>
          <cell r="AQ70">
            <v>88</v>
          </cell>
          <cell r="AR70">
            <v>8</v>
          </cell>
          <cell r="AS70">
            <v>9</v>
          </cell>
          <cell r="AT70">
            <v>39</v>
          </cell>
          <cell r="AU70">
            <v>56</v>
          </cell>
          <cell r="AV70">
            <v>32</v>
          </cell>
          <cell r="AW70">
            <v>88</v>
          </cell>
          <cell r="AX70">
            <v>9</v>
          </cell>
          <cell r="AY70">
            <v>8</v>
          </cell>
          <cell r="AZ70">
            <v>39</v>
          </cell>
          <cell r="BA70">
            <v>56</v>
          </cell>
          <cell r="BB70">
            <v>29</v>
          </cell>
          <cell r="BC70">
            <v>85</v>
          </cell>
          <cell r="BD70">
            <v>54</v>
          </cell>
          <cell r="BE70">
            <v>32</v>
          </cell>
          <cell r="BF70">
            <v>86</v>
          </cell>
          <cell r="BG70">
            <v>441</v>
          </cell>
          <cell r="BH70">
            <v>78</v>
          </cell>
          <cell r="BI70">
            <v>683</v>
          </cell>
          <cell r="BJ70">
            <v>87.564102564102569</v>
          </cell>
          <cell r="BK70"/>
          <cell r="BL70"/>
          <cell r="BM70"/>
          <cell r="BN70">
            <v>142</v>
          </cell>
          <cell r="BO70">
            <v>22</v>
          </cell>
          <cell r="BR70" t="str">
            <v>A++</v>
          </cell>
          <cell r="BS70" t="str">
            <v>B</v>
          </cell>
          <cell r="BT70" t="str">
            <v>A</v>
          </cell>
          <cell r="BU70" t="str">
            <v>A+</v>
          </cell>
          <cell r="BV70" t="str">
            <v>A++</v>
          </cell>
          <cell r="BW70" t="str">
            <v>A+</v>
          </cell>
          <cell r="BX70" t="str">
            <v>A++</v>
          </cell>
          <cell r="BY70" t="str">
            <v>A++</v>
          </cell>
          <cell r="BZ70" t="str">
            <v>A++</v>
          </cell>
          <cell r="CA70" t="str">
            <v>A++</v>
          </cell>
          <cell r="CB70" t="str">
            <v>A++</v>
          </cell>
          <cell r="CC70" t="str">
            <v>A+</v>
          </cell>
          <cell r="CE70">
            <v>2</v>
          </cell>
          <cell r="CF70">
            <v>3</v>
          </cell>
          <cell r="CG70">
            <v>3</v>
          </cell>
          <cell r="CH70">
            <v>3</v>
          </cell>
          <cell r="CI70">
            <v>3</v>
          </cell>
          <cell r="CJ70">
            <v>3</v>
          </cell>
          <cell r="CK70">
            <v>1.5</v>
          </cell>
          <cell r="CL70">
            <v>1.5</v>
          </cell>
          <cell r="CM70">
            <v>1.5</v>
          </cell>
          <cell r="CN70">
            <v>1.5</v>
          </cell>
          <cell r="CO70">
            <v>1</v>
          </cell>
          <cell r="CP70">
            <v>0.5</v>
          </cell>
          <cell r="CQ70">
            <v>0</v>
          </cell>
          <cell r="CR70" t="str">
            <v>Pass</v>
          </cell>
          <cell r="CS70">
            <v>9.24</v>
          </cell>
        </row>
        <row r="71">
          <cell r="B71" t="str">
            <v>PIET23CS066</v>
          </cell>
          <cell r="C71" t="str">
            <v>HARSH KUMAR MEENA</v>
          </cell>
          <cell r="D71" t="str">
            <v>23EPTCS065</v>
          </cell>
          <cell r="E71" t="str">
            <v>B-03</v>
          </cell>
          <cell r="F71"/>
          <cell r="G71">
            <v>1</v>
          </cell>
          <cell r="H71" t="str">
            <v>N</v>
          </cell>
          <cell r="I71">
            <v>7</v>
          </cell>
          <cell r="J71">
            <v>8</v>
          </cell>
          <cell r="K71" t="str">
            <v>N</v>
          </cell>
          <cell r="L71">
            <v>8</v>
          </cell>
          <cell r="M71">
            <v>4</v>
          </cell>
          <cell r="N71">
            <v>12</v>
          </cell>
          <cell r="O71">
            <v>1</v>
          </cell>
          <cell r="P71" t="str">
            <v>N</v>
          </cell>
          <cell r="Q71">
            <v>4</v>
          </cell>
          <cell r="R71">
            <v>5</v>
          </cell>
          <cell r="S71" t="str">
            <v>A</v>
          </cell>
          <cell r="T71" t="str">
            <v>N</v>
          </cell>
          <cell r="U71">
            <v>10</v>
          </cell>
          <cell r="V71">
            <v>10</v>
          </cell>
          <cell r="W71" t="str">
            <v>N</v>
          </cell>
          <cell r="X71">
            <v>9</v>
          </cell>
          <cell r="Y71">
            <v>7</v>
          </cell>
          <cell r="Z71">
            <v>16</v>
          </cell>
          <cell r="AA71" t="str">
            <v>N</v>
          </cell>
          <cell r="AB71">
            <v>7</v>
          </cell>
          <cell r="AC71">
            <v>10</v>
          </cell>
          <cell r="AD71">
            <v>17</v>
          </cell>
          <cell r="AE71">
            <v>68</v>
          </cell>
          <cell r="AF71">
            <v>9</v>
          </cell>
          <cell r="AG71">
            <v>7</v>
          </cell>
          <cell r="AH71">
            <v>22</v>
          </cell>
          <cell r="AI71">
            <v>38</v>
          </cell>
          <cell r="AJ71">
            <v>23</v>
          </cell>
          <cell r="AK71">
            <v>61</v>
          </cell>
          <cell r="AL71">
            <v>8</v>
          </cell>
          <cell r="AM71" t="str">
            <v>A</v>
          </cell>
          <cell r="AN71">
            <v>23</v>
          </cell>
          <cell r="AO71">
            <v>31</v>
          </cell>
          <cell r="AP71">
            <v>30</v>
          </cell>
          <cell r="AQ71">
            <v>61</v>
          </cell>
          <cell r="AR71">
            <v>7</v>
          </cell>
          <cell r="AS71">
            <v>7</v>
          </cell>
          <cell r="AT71">
            <v>25</v>
          </cell>
          <cell r="AU71">
            <v>39</v>
          </cell>
          <cell r="AV71">
            <v>28</v>
          </cell>
          <cell r="AW71">
            <v>67</v>
          </cell>
          <cell r="AX71">
            <v>9</v>
          </cell>
          <cell r="AY71">
            <v>6</v>
          </cell>
          <cell r="AZ71">
            <v>24</v>
          </cell>
          <cell r="BA71">
            <v>39</v>
          </cell>
          <cell r="BB71">
            <v>25</v>
          </cell>
          <cell r="BC71">
            <v>64</v>
          </cell>
          <cell r="BD71">
            <v>57</v>
          </cell>
          <cell r="BE71">
            <v>16</v>
          </cell>
          <cell r="BF71">
            <v>73</v>
          </cell>
          <cell r="BG71">
            <v>326</v>
          </cell>
          <cell r="BH71">
            <v>55</v>
          </cell>
          <cell r="BI71">
            <v>449</v>
          </cell>
          <cell r="BJ71">
            <v>57.564102564102562</v>
          </cell>
          <cell r="BK71"/>
          <cell r="BL71"/>
          <cell r="BM71"/>
          <cell r="BN71">
            <v>40</v>
          </cell>
          <cell r="BO71">
            <v>28</v>
          </cell>
          <cell r="BR71" t="str">
            <v>E+</v>
          </cell>
          <cell r="BS71" t="str">
            <v>E</v>
          </cell>
          <cell r="BT71" t="str">
            <v>F</v>
          </cell>
          <cell r="BU71" t="str">
            <v>D</v>
          </cell>
          <cell r="BV71" t="str">
            <v>E+</v>
          </cell>
          <cell r="BW71" t="str">
            <v>D+</v>
          </cell>
          <cell r="BX71" t="str">
            <v>C+</v>
          </cell>
          <cell r="BY71" t="str">
            <v>C+</v>
          </cell>
          <cell r="BZ71" t="str">
            <v>B+</v>
          </cell>
          <cell r="CA71" t="str">
            <v>B</v>
          </cell>
          <cell r="CB71" t="str">
            <v>A</v>
          </cell>
          <cell r="CC71" t="str">
            <v>C</v>
          </cell>
          <cell r="CE71">
            <v>2</v>
          </cell>
          <cell r="CF71">
            <v>3</v>
          </cell>
          <cell r="CG71">
            <v>3</v>
          </cell>
          <cell r="CH71">
            <v>3</v>
          </cell>
          <cell r="CI71">
            <v>3</v>
          </cell>
          <cell r="CJ71">
            <v>3</v>
          </cell>
          <cell r="CK71">
            <v>1.5</v>
          </cell>
          <cell r="CL71">
            <v>1.5</v>
          </cell>
          <cell r="CM71">
            <v>1.5</v>
          </cell>
          <cell r="CN71">
            <v>1.5</v>
          </cell>
          <cell r="CO71">
            <v>1</v>
          </cell>
          <cell r="CP71">
            <v>0.5</v>
          </cell>
          <cell r="CQ71">
            <v>1</v>
          </cell>
          <cell r="CR71" t="str">
            <v>Fail</v>
          </cell>
          <cell r="CS71">
            <v>5.2</v>
          </cell>
        </row>
        <row r="72">
          <cell r="B72" t="str">
            <v>PIET23CS067</v>
          </cell>
          <cell r="C72" t="str">
            <v>HARSHITA SHARMA</v>
          </cell>
          <cell r="D72" t="str">
            <v>23EPTCS066</v>
          </cell>
          <cell r="E72" t="str">
            <v>B-04</v>
          </cell>
          <cell r="F72"/>
          <cell r="G72">
            <v>10</v>
          </cell>
          <cell r="H72">
            <v>10</v>
          </cell>
          <cell r="I72">
            <v>10</v>
          </cell>
          <cell r="J72">
            <v>30</v>
          </cell>
          <cell r="K72">
            <v>9</v>
          </cell>
          <cell r="L72">
            <v>10</v>
          </cell>
          <cell r="M72">
            <v>10</v>
          </cell>
          <cell r="N72">
            <v>29</v>
          </cell>
          <cell r="O72">
            <v>10</v>
          </cell>
          <cell r="P72">
            <v>10</v>
          </cell>
          <cell r="Q72">
            <v>8</v>
          </cell>
          <cell r="R72">
            <v>28</v>
          </cell>
          <cell r="S72">
            <v>10</v>
          </cell>
          <cell r="T72">
            <v>10</v>
          </cell>
          <cell r="U72">
            <v>10</v>
          </cell>
          <cell r="V72">
            <v>30</v>
          </cell>
          <cell r="W72">
            <v>10</v>
          </cell>
          <cell r="X72">
            <v>10</v>
          </cell>
          <cell r="Y72">
            <v>10</v>
          </cell>
          <cell r="Z72">
            <v>30</v>
          </cell>
          <cell r="AA72">
            <v>9</v>
          </cell>
          <cell r="AB72">
            <v>10</v>
          </cell>
          <cell r="AC72">
            <v>10</v>
          </cell>
          <cell r="AD72">
            <v>29</v>
          </cell>
          <cell r="AE72">
            <v>176</v>
          </cell>
          <cell r="AF72">
            <v>10</v>
          </cell>
          <cell r="AG72">
            <v>10</v>
          </cell>
          <cell r="AH72">
            <v>40</v>
          </cell>
          <cell r="AI72">
            <v>60</v>
          </cell>
          <cell r="AJ72">
            <v>39</v>
          </cell>
          <cell r="AK72">
            <v>99</v>
          </cell>
          <cell r="AL72">
            <v>10</v>
          </cell>
          <cell r="AM72">
            <v>9</v>
          </cell>
          <cell r="AN72">
            <v>38</v>
          </cell>
          <cell r="AO72">
            <v>57</v>
          </cell>
          <cell r="AP72">
            <v>36</v>
          </cell>
          <cell r="AQ72">
            <v>93</v>
          </cell>
          <cell r="AR72">
            <v>9</v>
          </cell>
          <cell r="AS72">
            <v>9</v>
          </cell>
          <cell r="AT72">
            <v>40</v>
          </cell>
          <cell r="AU72">
            <v>58</v>
          </cell>
          <cell r="AV72">
            <v>34</v>
          </cell>
          <cell r="AW72">
            <v>92</v>
          </cell>
          <cell r="AX72">
            <v>10</v>
          </cell>
          <cell r="AY72">
            <v>10</v>
          </cell>
          <cell r="AZ72">
            <v>38</v>
          </cell>
          <cell r="BA72">
            <v>58</v>
          </cell>
          <cell r="BB72">
            <v>36</v>
          </cell>
          <cell r="BC72">
            <v>94</v>
          </cell>
          <cell r="BD72">
            <v>56</v>
          </cell>
          <cell r="BE72">
            <v>31</v>
          </cell>
          <cell r="BF72">
            <v>87</v>
          </cell>
          <cell r="BG72">
            <v>465</v>
          </cell>
          <cell r="BH72">
            <v>95</v>
          </cell>
          <cell r="BI72">
            <v>736</v>
          </cell>
          <cell r="BJ72">
            <v>94.358974358974351</v>
          </cell>
          <cell r="BK72"/>
          <cell r="BL72"/>
          <cell r="BM72"/>
          <cell r="BN72">
            <v>166</v>
          </cell>
          <cell r="BO72">
            <v>10</v>
          </cell>
          <cell r="BR72" t="str">
            <v>A++</v>
          </cell>
          <cell r="BS72" t="str">
            <v>A++</v>
          </cell>
          <cell r="BT72" t="str">
            <v>A++</v>
          </cell>
          <cell r="BU72" t="str">
            <v>A++</v>
          </cell>
          <cell r="BV72" t="str">
            <v>A++</v>
          </cell>
          <cell r="BW72" t="str">
            <v>A++</v>
          </cell>
          <cell r="BX72" t="str">
            <v>A++</v>
          </cell>
          <cell r="BY72" t="str">
            <v>A++</v>
          </cell>
          <cell r="BZ72" t="str">
            <v>A++</v>
          </cell>
          <cell r="CA72" t="str">
            <v>A++</v>
          </cell>
          <cell r="CB72" t="str">
            <v>A++</v>
          </cell>
          <cell r="CC72" t="str">
            <v>A++</v>
          </cell>
          <cell r="CE72">
            <v>2</v>
          </cell>
          <cell r="CF72">
            <v>3</v>
          </cell>
          <cell r="CG72">
            <v>3</v>
          </cell>
          <cell r="CH72">
            <v>3</v>
          </cell>
          <cell r="CI72">
            <v>3</v>
          </cell>
          <cell r="CJ72">
            <v>3</v>
          </cell>
          <cell r="CK72">
            <v>1.5</v>
          </cell>
          <cell r="CL72">
            <v>1.5</v>
          </cell>
          <cell r="CM72">
            <v>1.5</v>
          </cell>
          <cell r="CN72">
            <v>1.5</v>
          </cell>
          <cell r="CO72">
            <v>1</v>
          </cell>
          <cell r="CP72">
            <v>0.5</v>
          </cell>
          <cell r="CQ72">
            <v>0</v>
          </cell>
          <cell r="CR72" t="str">
            <v>Pass</v>
          </cell>
          <cell r="CS72">
            <v>10</v>
          </cell>
        </row>
        <row r="73">
          <cell r="B73" t="str">
            <v>PIET23CS068</v>
          </cell>
          <cell r="C73" t="str">
            <v>HEMANG PANKAJ JANGIR</v>
          </cell>
          <cell r="D73" t="str">
            <v>23EPTCS067</v>
          </cell>
          <cell r="E73" t="str">
            <v>B-05</v>
          </cell>
          <cell r="F73"/>
          <cell r="G73">
            <v>8</v>
          </cell>
          <cell r="H73">
            <v>6</v>
          </cell>
          <cell r="I73">
            <v>6</v>
          </cell>
          <cell r="J73">
            <v>20</v>
          </cell>
          <cell r="K73">
            <v>6</v>
          </cell>
          <cell r="L73">
            <v>10</v>
          </cell>
          <cell r="M73">
            <v>3</v>
          </cell>
          <cell r="N73">
            <v>19</v>
          </cell>
          <cell r="O73">
            <v>5</v>
          </cell>
          <cell r="P73">
            <v>8</v>
          </cell>
          <cell r="Q73">
            <v>10</v>
          </cell>
          <cell r="R73">
            <v>23</v>
          </cell>
          <cell r="S73">
            <v>7</v>
          </cell>
          <cell r="T73">
            <v>10</v>
          </cell>
          <cell r="U73">
            <v>10</v>
          </cell>
          <cell r="V73">
            <v>27</v>
          </cell>
          <cell r="W73">
            <v>6</v>
          </cell>
          <cell r="X73">
            <v>9</v>
          </cell>
          <cell r="Y73">
            <v>10</v>
          </cell>
          <cell r="Z73">
            <v>25</v>
          </cell>
          <cell r="AA73">
            <v>7</v>
          </cell>
          <cell r="AB73">
            <v>10</v>
          </cell>
          <cell r="AC73">
            <v>10</v>
          </cell>
          <cell r="AD73">
            <v>27</v>
          </cell>
          <cell r="AE73">
            <v>141</v>
          </cell>
          <cell r="AF73">
            <v>10</v>
          </cell>
          <cell r="AG73">
            <v>8</v>
          </cell>
          <cell r="AH73">
            <v>40</v>
          </cell>
          <cell r="AI73">
            <v>58</v>
          </cell>
          <cell r="AJ73">
            <v>27</v>
          </cell>
          <cell r="AK73">
            <v>85</v>
          </cell>
          <cell r="AL73">
            <v>8</v>
          </cell>
          <cell r="AM73">
            <v>8</v>
          </cell>
          <cell r="AN73">
            <v>38</v>
          </cell>
          <cell r="AO73">
            <v>54</v>
          </cell>
          <cell r="AP73">
            <v>31</v>
          </cell>
          <cell r="AQ73">
            <v>85</v>
          </cell>
          <cell r="AR73">
            <v>9</v>
          </cell>
          <cell r="AS73">
            <v>8</v>
          </cell>
          <cell r="AT73">
            <v>37</v>
          </cell>
          <cell r="AU73">
            <v>54</v>
          </cell>
          <cell r="AV73">
            <v>31</v>
          </cell>
          <cell r="AW73">
            <v>85</v>
          </cell>
          <cell r="AX73">
            <v>8</v>
          </cell>
          <cell r="AY73">
            <v>7</v>
          </cell>
          <cell r="AZ73">
            <v>33</v>
          </cell>
          <cell r="BA73">
            <v>48</v>
          </cell>
          <cell r="BB73">
            <v>30</v>
          </cell>
          <cell r="BC73">
            <v>78</v>
          </cell>
          <cell r="BD73">
            <v>56</v>
          </cell>
          <cell r="BE73">
            <v>30</v>
          </cell>
          <cell r="BF73">
            <v>86</v>
          </cell>
          <cell r="BG73">
            <v>419</v>
          </cell>
          <cell r="BH73">
            <v>80</v>
          </cell>
          <cell r="BI73">
            <v>640</v>
          </cell>
          <cell r="BJ73">
            <v>82.051282051282044</v>
          </cell>
          <cell r="BK73"/>
          <cell r="BL73"/>
          <cell r="BM73"/>
          <cell r="BN73">
            <v>111</v>
          </cell>
          <cell r="BO73">
            <v>30</v>
          </cell>
          <cell r="BR73" t="str">
            <v>A+</v>
          </cell>
          <cell r="BS73" t="str">
            <v>B+</v>
          </cell>
          <cell r="BT73" t="str">
            <v>A</v>
          </cell>
          <cell r="BU73" t="str">
            <v>A+</v>
          </cell>
          <cell r="BV73" t="str">
            <v>C+</v>
          </cell>
          <cell r="BW73" t="str">
            <v>B+</v>
          </cell>
          <cell r="BX73" t="str">
            <v>A++</v>
          </cell>
          <cell r="BY73" t="str">
            <v>A++</v>
          </cell>
          <cell r="BZ73" t="str">
            <v>A++</v>
          </cell>
          <cell r="CA73" t="str">
            <v>A+</v>
          </cell>
          <cell r="CB73" t="str">
            <v>A++</v>
          </cell>
          <cell r="CC73" t="str">
            <v>A+</v>
          </cell>
          <cell r="CE73">
            <v>2</v>
          </cell>
          <cell r="CF73">
            <v>3</v>
          </cell>
          <cell r="CG73">
            <v>3</v>
          </cell>
          <cell r="CH73">
            <v>3</v>
          </cell>
          <cell r="CI73">
            <v>3</v>
          </cell>
          <cell r="CJ73">
            <v>3</v>
          </cell>
          <cell r="CK73">
            <v>1.5</v>
          </cell>
          <cell r="CL73">
            <v>1.5</v>
          </cell>
          <cell r="CM73">
            <v>1.5</v>
          </cell>
          <cell r="CN73">
            <v>1.5</v>
          </cell>
          <cell r="CO73">
            <v>1</v>
          </cell>
          <cell r="CP73">
            <v>0.5</v>
          </cell>
          <cell r="CQ73">
            <v>0</v>
          </cell>
          <cell r="CR73" t="str">
            <v>Pass</v>
          </cell>
          <cell r="CS73">
            <v>8.67</v>
          </cell>
        </row>
        <row r="74">
          <cell r="B74" t="str">
            <v>PIET23CS069</v>
          </cell>
          <cell r="C74" t="str">
            <v>HEMANT KUMAR</v>
          </cell>
          <cell r="D74" t="str">
            <v>23EPTCS068</v>
          </cell>
          <cell r="E74" t="str">
            <v>B-06</v>
          </cell>
          <cell r="F74"/>
          <cell r="G74">
            <v>7</v>
          </cell>
          <cell r="H74">
            <v>5</v>
          </cell>
          <cell r="I74">
            <v>10</v>
          </cell>
          <cell r="J74">
            <v>22</v>
          </cell>
          <cell r="K74">
            <v>7</v>
          </cell>
          <cell r="L74">
            <v>8</v>
          </cell>
          <cell r="M74">
            <v>3</v>
          </cell>
          <cell r="N74">
            <v>18</v>
          </cell>
          <cell r="O74">
            <v>2</v>
          </cell>
          <cell r="P74" t="str">
            <v>N</v>
          </cell>
          <cell r="Q74">
            <v>10</v>
          </cell>
          <cell r="R74">
            <v>12</v>
          </cell>
          <cell r="S74">
            <v>5</v>
          </cell>
          <cell r="T74">
            <v>9</v>
          </cell>
          <cell r="U74">
            <v>10</v>
          </cell>
          <cell r="V74">
            <v>24</v>
          </cell>
          <cell r="W74">
            <v>1</v>
          </cell>
          <cell r="X74">
            <v>3</v>
          </cell>
          <cell r="Y74">
            <v>10</v>
          </cell>
          <cell r="Z74">
            <v>14</v>
          </cell>
          <cell r="AA74">
            <v>7</v>
          </cell>
          <cell r="AB74">
            <v>9</v>
          </cell>
          <cell r="AC74">
            <v>10</v>
          </cell>
          <cell r="AD74">
            <v>26</v>
          </cell>
          <cell r="AE74">
            <v>116</v>
          </cell>
          <cell r="AF74">
            <v>7</v>
          </cell>
          <cell r="AG74">
            <v>8</v>
          </cell>
          <cell r="AH74">
            <v>38</v>
          </cell>
          <cell r="AI74">
            <v>53</v>
          </cell>
          <cell r="AJ74">
            <v>24</v>
          </cell>
          <cell r="AK74">
            <v>77</v>
          </cell>
          <cell r="AL74">
            <v>8</v>
          </cell>
          <cell r="AM74">
            <v>6</v>
          </cell>
          <cell r="AN74">
            <v>27</v>
          </cell>
          <cell r="AO74">
            <v>41</v>
          </cell>
          <cell r="AP74">
            <v>29</v>
          </cell>
          <cell r="AQ74">
            <v>70</v>
          </cell>
          <cell r="AR74">
            <v>8</v>
          </cell>
          <cell r="AS74">
            <v>8</v>
          </cell>
          <cell r="AT74">
            <v>37</v>
          </cell>
          <cell r="AU74">
            <v>53</v>
          </cell>
          <cell r="AV74">
            <v>32</v>
          </cell>
          <cell r="AW74">
            <v>85</v>
          </cell>
          <cell r="AX74">
            <v>8</v>
          </cell>
          <cell r="AY74">
            <v>8</v>
          </cell>
          <cell r="AZ74">
            <v>36</v>
          </cell>
          <cell r="BA74">
            <v>52</v>
          </cell>
          <cell r="BB74">
            <v>29</v>
          </cell>
          <cell r="BC74">
            <v>81</v>
          </cell>
          <cell r="BD74">
            <v>54</v>
          </cell>
          <cell r="BE74">
            <v>31</v>
          </cell>
          <cell r="BF74">
            <v>85</v>
          </cell>
          <cell r="BG74">
            <v>398</v>
          </cell>
          <cell r="BH74">
            <v>77</v>
          </cell>
          <cell r="BI74">
            <v>591</v>
          </cell>
          <cell r="BJ74">
            <v>75.769230769230774</v>
          </cell>
          <cell r="BK74"/>
          <cell r="BL74"/>
          <cell r="BM74"/>
          <cell r="BN74">
            <v>93</v>
          </cell>
          <cell r="BO74">
            <v>23</v>
          </cell>
          <cell r="BR74" t="str">
            <v>A+</v>
          </cell>
          <cell r="BS74" t="str">
            <v>D+</v>
          </cell>
          <cell r="BT74" t="str">
            <v>E+</v>
          </cell>
          <cell r="BU74" t="str">
            <v>A</v>
          </cell>
          <cell r="BV74" t="str">
            <v>C</v>
          </cell>
          <cell r="BW74" t="str">
            <v>B+</v>
          </cell>
          <cell r="BX74" t="str">
            <v>A+</v>
          </cell>
          <cell r="BY74" t="str">
            <v>B+</v>
          </cell>
          <cell r="BZ74" t="str">
            <v>A++</v>
          </cell>
          <cell r="CA74" t="str">
            <v>A++</v>
          </cell>
          <cell r="CB74" t="str">
            <v>A++</v>
          </cell>
          <cell r="CC74" t="str">
            <v>A+</v>
          </cell>
          <cell r="CE74">
            <v>2</v>
          </cell>
          <cell r="CF74">
            <v>3</v>
          </cell>
          <cell r="CG74">
            <v>3</v>
          </cell>
          <cell r="CH74">
            <v>3</v>
          </cell>
          <cell r="CI74">
            <v>3</v>
          </cell>
          <cell r="CJ74">
            <v>3</v>
          </cell>
          <cell r="CK74">
            <v>1.5</v>
          </cell>
          <cell r="CL74">
            <v>1.5</v>
          </cell>
          <cell r="CM74">
            <v>1.5</v>
          </cell>
          <cell r="CN74">
            <v>1.5</v>
          </cell>
          <cell r="CO74">
            <v>1</v>
          </cell>
          <cell r="CP74">
            <v>0.5</v>
          </cell>
          <cell r="CQ74">
            <v>0</v>
          </cell>
          <cell r="CR74" t="str">
            <v>Pass</v>
          </cell>
          <cell r="CS74">
            <v>7.76</v>
          </cell>
        </row>
        <row r="75">
          <cell r="B75" t="str">
            <v>PIET23CS070</v>
          </cell>
          <cell r="C75" t="str">
            <v>HIMAKSH VASU</v>
          </cell>
          <cell r="D75" t="str">
            <v>23EPTCS069</v>
          </cell>
          <cell r="E75" t="str">
            <v>B-07</v>
          </cell>
          <cell r="F75"/>
          <cell r="G75">
            <v>6</v>
          </cell>
          <cell r="H75">
            <v>6</v>
          </cell>
          <cell r="I75">
            <v>8</v>
          </cell>
          <cell r="J75">
            <v>20</v>
          </cell>
          <cell r="K75">
            <v>7</v>
          </cell>
          <cell r="L75">
            <v>10</v>
          </cell>
          <cell r="M75">
            <v>10</v>
          </cell>
          <cell r="N75">
            <v>27</v>
          </cell>
          <cell r="O75">
            <v>3</v>
          </cell>
          <cell r="P75">
            <v>7</v>
          </cell>
          <cell r="Q75">
            <v>10</v>
          </cell>
          <cell r="R75">
            <v>20</v>
          </cell>
          <cell r="S75">
            <v>4</v>
          </cell>
          <cell r="T75">
            <v>6</v>
          </cell>
          <cell r="U75">
            <v>10</v>
          </cell>
          <cell r="V75">
            <v>20</v>
          </cell>
          <cell r="W75">
            <v>4</v>
          </cell>
          <cell r="X75">
            <v>7</v>
          </cell>
          <cell r="Y75">
            <v>10</v>
          </cell>
          <cell r="Z75">
            <v>21</v>
          </cell>
          <cell r="AA75">
            <v>5</v>
          </cell>
          <cell r="AB75">
            <v>10</v>
          </cell>
          <cell r="AC75">
            <v>10</v>
          </cell>
          <cell r="AD75">
            <v>25</v>
          </cell>
          <cell r="AE75">
            <v>133</v>
          </cell>
          <cell r="AF75">
            <v>7</v>
          </cell>
          <cell r="AG75">
            <v>8</v>
          </cell>
          <cell r="AH75">
            <v>33</v>
          </cell>
          <cell r="AI75">
            <v>48</v>
          </cell>
          <cell r="AJ75">
            <v>31</v>
          </cell>
          <cell r="AK75">
            <v>79</v>
          </cell>
          <cell r="AL75">
            <v>8</v>
          </cell>
          <cell r="AM75">
            <v>8</v>
          </cell>
          <cell r="AN75">
            <v>27</v>
          </cell>
          <cell r="AO75">
            <v>43</v>
          </cell>
          <cell r="AP75">
            <v>31</v>
          </cell>
          <cell r="AQ75">
            <v>74</v>
          </cell>
          <cell r="AR75">
            <v>8</v>
          </cell>
          <cell r="AS75">
            <v>7</v>
          </cell>
          <cell r="AT75">
            <v>36</v>
          </cell>
          <cell r="AU75">
            <v>51</v>
          </cell>
          <cell r="AV75">
            <v>34</v>
          </cell>
          <cell r="AW75">
            <v>85</v>
          </cell>
          <cell r="AX75">
            <v>7</v>
          </cell>
          <cell r="AY75">
            <v>6</v>
          </cell>
          <cell r="AZ75">
            <v>34</v>
          </cell>
          <cell r="BA75">
            <v>47</v>
          </cell>
          <cell r="BB75">
            <v>31</v>
          </cell>
          <cell r="BC75">
            <v>78</v>
          </cell>
          <cell r="BD75">
            <v>55</v>
          </cell>
          <cell r="BE75">
            <v>25</v>
          </cell>
          <cell r="BF75">
            <v>80</v>
          </cell>
          <cell r="BG75">
            <v>396</v>
          </cell>
          <cell r="BH75">
            <v>69</v>
          </cell>
          <cell r="BI75">
            <v>598</v>
          </cell>
          <cell r="BJ75">
            <v>76.666666666666671</v>
          </cell>
          <cell r="BK75"/>
          <cell r="BL75"/>
          <cell r="BM75"/>
          <cell r="BN75">
            <v>102</v>
          </cell>
          <cell r="BO75">
            <v>31</v>
          </cell>
          <cell r="BR75" t="str">
            <v>B</v>
          </cell>
          <cell r="BS75" t="str">
            <v>D</v>
          </cell>
          <cell r="BT75" t="str">
            <v>D+</v>
          </cell>
          <cell r="BU75" t="str">
            <v>B+</v>
          </cell>
          <cell r="BV75" t="str">
            <v>B+</v>
          </cell>
          <cell r="BW75" t="str">
            <v>B+</v>
          </cell>
          <cell r="BX75" t="str">
            <v>A+</v>
          </cell>
          <cell r="BY75" t="str">
            <v>A</v>
          </cell>
          <cell r="BZ75" t="str">
            <v>A++</v>
          </cell>
          <cell r="CA75" t="str">
            <v>A+</v>
          </cell>
          <cell r="CB75" t="str">
            <v>A+</v>
          </cell>
          <cell r="CC75" t="str">
            <v>B+</v>
          </cell>
          <cell r="CE75">
            <v>2</v>
          </cell>
          <cell r="CF75">
            <v>3</v>
          </cell>
          <cell r="CG75">
            <v>3</v>
          </cell>
          <cell r="CH75">
            <v>3</v>
          </cell>
          <cell r="CI75">
            <v>3</v>
          </cell>
          <cell r="CJ75">
            <v>3</v>
          </cell>
          <cell r="CK75">
            <v>1.5</v>
          </cell>
          <cell r="CL75">
            <v>1.5</v>
          </cell>
          <cell r="CM75">
            <v>1.5</v>
          </cell>
          <cell r="CN75">
            <v>1.5</v>
          </cell>
          <cell r="CO75">
            <v>1</v>
          </cell>
          <cell r="CP75">
            <v>0.5</v>
          </cell>
          <cell r="CQ75">
            <v>0</v>
          </cell>
          <cell r="CR75" t="str">
            <v>Pass</v>
          </cell>
          <cell r="CS75">
            <v>7.72</v>
          </cell>
        </row>
        <row r="76">
          <cell r="B76" t="str">
            <v>PIET23CS071</v>
          </cell>
          <cell r="C76" t="str">
            <v>HIMANSHU SUTHAR</v>
          </cell>
          <cell r="D76" t="str">
            <v>23EPTCS070</v>
          </cell>
          <cell r="E76" t="str">
            <v>B-08</v>
          </cell>
          <cell r="F76"/>
          <cell r="G76">
            <v>1</v>
          </cell>
          <cell r="H76">
            <v>5</v>
          </cell>
          <cell r="I76">
            <v>6</v>
          </cell>
          <cell r="J76">
            <v>12</v>
          </cell>
          <cell r="K76">
            <v>3</v>
          </cell>
          <cell r="L76">
            <v>7</v>
          </cell>
          <cell r="M76">
            <v>3</v>
          </cell>
          <cell r="N76">
            <v>13</v>
          </cell>
          <cell r="O76">
            <v>2</v>
          </cell>
          <cell r="P76">
            <v>5</v>
          </cell>
          <cell r="Q76">
            <v>5</v>
          </cell>
          <cell r="R76">
            <v>12</v>
          </cell>
          <cell r="S76">
            <v>3</v>
          </cell>
          <cell r="T76">
            <v>4</v>
          </cell>
          <cell r="U76">
            <v>10</v>
          </cell>
          <cell r="V76">
            <v>17</v>
          </cell>
          <cell r="W76" t="str">
            <v>A</v>
          </cell>
          <cell r="X76">
            <v>10</v>
          </cell>
          <cell r="Y76">
            <v>7</v>
          </cell>
          <cell r="Z76">
            <v>17</v>
          </cell>
          <cell r="AA76" t="str">
            <v>A</v>
          </cell>
          <cell r="AB76">
            <v>10</v>
          </cell>
          <cell r="AC76">
            <v>10</v>
          </cell>
          <cell r="AD76">
            <v>20</v>
          </cell>
          <cell r="AE76">
            <v>91</v>
          </cell>
          <cell r="AF76">
            <v>7</v>
          </cell>
          <cell r="AG76">
            <v>7</v>
          </cell>
          <cell r="AH76">
            <v>38</v>
          </cell>
          <cell r="AI76">
            <v>52</v>
          </cell>
          <cell r="AJ76">
            <v>36</v>
          </cell>
          <cell r="AK76">
            <v>88</v>
          </cell>
          <cell r="AL76">
            <v>8</v>
          </cell>
          <cell r="AM76">
            <v>6</v>
          </cell>
          <cell r="AN76">
            <v>30</v>
          </cell>
          <cell r="AO76">
            <v>44</v>
          </cell>
          <cell r="AP76">
            <v>27</v>
          </cell>
          <cell r="AQ76">
            <v>71</v>
          </cell>
          <cell r="AR76">
            <v>7</v>
          </cell>
          <cell r="AS76">
            <v>7</v>
          </cell>
          <cell r="AT76">
            <v>38</v>
          </cell>
          <cell r="AU76">
            <v>52</v>
          </cell>
          <cell r="AV76">
            <v>28</v>
          </cell>
          <cell r="AW76">
            <v>80</v>
          </cell>
          <cell r="AX76" t="str">
            <v>A</v>
          </cell>
          <cell r="AY76">
            <v>8</v>
          </cell>
          <cell r="AZ76">
            <v>40</v>
          </cell>
          <cell r="BA76">
            <v>48</v>
          </cell>
          <cell r="BB76">
            <v>31</v>
          </cell>
          <cell r="BC76">
            <v>79</v>
          </cell>
          <cell r="BD76">
            <v>56</v>
          </cell>
          <cell r="BE76">
            <v>27</v>
          </cell>
          <cell r="BF76">
            <v>83</v>
          </cell>
          <cell r="BG76">
            <v>401</v>
          </cell>
          <cell r="BH76">
            <v>76</v>
          </cell>
          <cell r="BI76">
            <v>568</v>
          </cell>
          <cell r="BJ76">
            <v>72.820512820512818</v>
          </cell>
          <cell r="BK76"/>
          <cell r="BL76">
            <v>76</v>
          </cell>
          <cell r="BM76"/>
          <cell r="BN76">
            <v>43</v>
          </cell>
          <cell r="BO76">
            <v>48</v>
          </cell>
          <cell r="BR76" t="str">
            <v>D+</v>
          </cell>
          <cell r="BS76" t="str">
            <v>E+</v>
          </cell>
          <cell r="BT76" t="str">
            <v>F</v>
          </cell>
          <cell r="BU76" t="str">
            <v>C</v>
          </cell>
          <cell r="BV76" t="str">
            <v>E+</v>
          </cell>
          <cell r="BW76" t="str">
            <v>E+</v>
          </cell>
          <cell r="BX76" t="str">
            <v>A++</v>
          </cell>
          <cell r="BY76" t="str">
            <v>B+</v>
          </cell>
          <cell r="BZ76" t="str">
            <v>A+</v>
          </cell>
          <cell r="CA76" t="str">
            <v>A+</v>
          </cell>
          <cell r="CB76" t="str">
            <v>A++</v>
          </cell>
          <cell r="CC76" t="str">
            <v>A+</v>
          </cell>
          <cell r="CE76">
            <v>2</v>
          </cell>
          <cell r="CF76">
            <v>3</v>
          </cell>
          <cell r="CG76">
            <v>3</v>
          </cell>
          <cell r="CH76">
            <v>3</v>
          </cell>
          <cell r="CI76">
            <v>3</v>
          </cell>
          <cell r="CJ76">
            <v>3</v>
          </cell>
          <cell r="CK76">
            <v>1.5</v>
          </cell>
          <cell r="CL76">
            <v>1.5</v>
          </cell>
          <cell r="CM76">
            <v>1.5</v>
          </cell>
          <cell r="CN76">
            <v>1.5</v>
          </cell>
          <cell r="CO76">
            <v>1</v>
          </cell>
          <cell r="CP76">
            <v>0.5</v>
          </cell>
          <cell r="CQ76">
            <v>1</v>
          </cell>
          <cell r="CR76" t="str">
            <v>Fail</v>
          </cell>
          <cell r="CS76">
            <v>5.92</v>
          </cell>
        </row>
        <row r="77">
          <cell r="B77" t="str">
            <v>PIET23CS072</v>
          </cell>
          <cell r="C77" t="str">
            <v>HIMANSHU VERMA</v>
          </cell>
          <cell r="D77" t="str">
            <v>23EPTCS071</v>
          </cell>
          <cell r="E77" t="str">
            <v>B-09</v>
          </cell>
          <cell r="F77"/>
          <cell r="G77">
            <v>10</v>
          </cell>
          <cell r="H77">
            <v>10</v>
          </cell>
          <cell r="I77">
            <v>10</v>
          </cell>
          <cell r="J77">
            <v>30</v>
          </cell>
          <cell r="K77">
            <v>8</v>
          </cell>
          <cell r="L77">
            <v>10</v>
          </cell>
          <cell r="M77">
            <v>3</v>
          </cell>
          <cell r="N77">
            <v>21</v>
          </cell>
          <cell r="O77">
            <v>9</v>
          </cell>
          <cell r="P77">
            <v>10</v>
          </cell>
          <cell r="Q77">
            <v>8</v>
          </cell>
          <cell r="R77">
            <v>27</v>
          </cell>
          <cell r="S77">
            <v>9</v>
          </cell>
          <cell r="T77">
            <v>10</v>
          </cell>
          <cell r="U77">
            <v>10</v>
          </cell>
          <cell r="V77">
            <v>29</v>
          </cell>
          <cell r="W77">
            <v>10</v>
          </cell>
          <cell r="X77">
            <v>10</v>
          </cell>
          <cell r="Y77">
            <v>10</v>
          </cell>
          <cell r="Z77">
            <v>30</v>
          </cell>
          <cell r="AA77">
            <v>9</v>
          </cell>
          <cell r="AB77">
            <v>10</v>
          </cell>
          <cell r="AC77">
            <v>10</v>
          </cell>
          <cell r="AD77">
            <v>29</v>
          </cell>
          <cell r="AE77">
            <v>166</v>
          </cell>
          <cell r="AF77">
            <v>10</v>
          </cell>
          <cell r="AG77">
            <v>10</v>
          </cell>
          <cell r="AH77">
            <v>40</v>
          </cell>
          <cell r="AI77">
            <v>60</v>
          </cell>
          <cell r="AJ77">
            <v>39</v>
          </cell>
          <cell r="AK77">
            <v>99</v>
          </cell>
          <cell r="AL77">
            <v>9</v>
          </cell>
          <cell r="AM77">
            <v>9</v>
          </cell>
          <cell r="AN77">
            <v>37</v>
          </cell>
          <cell r="AO77">
            <v>55</v>
          </cell>
          <cell r="AP77">
            <v>33</v>
          </cell>
          <cell r="AQ77">
            <v>88</v>
          </cell>
          <cell r="AR77">
            <v>9</v>
          </cell>
          <cell r="AS77">
            <v>9</v>
          </cell>
          <cell r="AT77">
            <v>39</v>
          </cell>
          <cell r="AU77">
            <v>57</v>
          </cell>
          <cell r="AV77">
            <v>33</v>
          </cell>
          <cell r="AW77">
            <v>90</v>
          </cell>
          <cell r="AX77">
            <v>10</v>
          </cell>
          <cell r="AY77">
            <v>9</v>
          </cell>
          <cell r="AZ77">
            <v>39</v>
          </cell>
          <cell r="BA77">
            <v>58</v>
          </cell>
          <cell r="BB77">
            <v>37</v>
          </cell>
          <cell r="BC77">
            <v>95</v>
          </cell>
          <cell r="BD77">
            <v>50</v>
          </cell>
          <cell r="BE77">
            <v>35</v>
          </cell>
          <cell r="BF77">
            <v>85</v>
          </cell>
          <cell r="BG77">
            <v>457</v>
          </cell>
          <cell r="BH77">
            <v>76</v>
          </cell>
          <cell r="BI77">
            <v>699</v>
          </cell>
          <cell r="BJ77">
            <v>89.615384615384613</v>
          </cell>
          <cell r="BK77"/>
          <cell r="BL77"/>
          <cell r="BM77"/>
          <cell r="BN77">
            <v>149</v>
          </cell>
          <cell r="BO77">
            <v>17</v>
          </cell>
          <cell r="BR77" t="str">
            <v>A</v>
          </cell>
          <cell r="BS77" t="str">
            <v>A++</v>
          </cell>
          <cell r="BT77" t="str">
            <v>A++</v>
          </cell>
          <cell r="BU77" t="str">
            <v>A++</v>
          </cell>
          <cell r="BV77" t="str">
            <v>A++</v>
          </cell>
          <cell r="BW77" t="str">
            <v>A+</v>
          </cell>
          <cell r="BX77" t="str">
            <v>A++</v>
          </cell>
          <cell r="BY77" t="str">
            <v>A++</v>
          </cell>
          <cell r="BZ77" t="str">
            <v>A++</v>
          </cell>
          <cell r="CA77" t="str">
            <v>A++</v>
          </cell>
          <cell r="CB77" t="str">
            <v>A++</v>
          </cell>
          <cell r="CC77" t="str">
            <v>A+</v>
          </cell>
          <cell r="CE77">
            <v>2</v>
          </cell>
          <cell r="CF77">
            <v>3</v>
          </cell>
          <cell r="CG77">
            <v>3</v>
          </cell>
          <cell r="CH77">
            <v>3</v>
          </cell>
          <cell r="CI77">
            <v>3</v>
          </cell>
          <cell r="CJ77">
            <v>3</v>
          </cell>
          <cell r="CK77">
            <v>1.5</v>
          </cell>
          <cell r="CL77">
            <v>1.5</v>
          </cell>
          <cell r="CM77">
            <v>1.5</v>
          </cell>
          <cell r="CN77">
            <v>1.5</v>
          </cell>
          <cell r="CO77">
            <v>1</v>
          </cell>
          <cell r="CP77">
            <v>0.5</v>
          </cell>
          <cell r="CQ77">
            <v>0</v>
          </cell>
          <cell r="CR77" t="str">
            <v>Pass</v>
          </cell>
          <cell r="CS77">
            <v>9.73</v>
          </cell>
        </row>
        <row r="78">
          <cell r="B78" t="str">
            <v>PIET23CS073</v>
          </cell>
          <cell r="C78" t="str">
            <v>IMTEYAJ ALAM</v>
          </cell>
          <cell r="D78" t="str">
            <v>23EPTCS072</v>
          </cell>
          <cell r="E78" t="str">
            <v>B-10</v>
          </cell>
          <cell r="F78"/>
          <cell r="G78">
            <v>2</v>
          </cell>
          <cell r="H78">
            <v>8</v>
          </cell>
          <cell r="I78">
            <v>7</v>
          </cell>
          <cell r="J78">
            <v>17</v>
          </cell>
          <cell r="K78" t="str">
            <v>N</v>
          </cell>
          <cell r="L78">
            <v>10</v>
          </cell>
          <cell r="M78">
            <v>3</v>
          </cell>
          <cell r="N78">
            <v>13</v>
          </cell>
          <cell r="O78">
            <v>2</v>
          </cell>
          <cell r="P78">
            <v>8</v>
          </cell>
          <cell r="Q78">
            <v>10</v>
          </cell>
          <cell r="R78">
            <v>20</v>
          </cell>
          <cell r="S78">
            <v>3</v>
          </cell>
          <cell r="T78">
            <v>8</v>
          </cell>
          <cell r="U78">
            <v>10</v>
          </cell>
          <cell r="V78">
            <v>21</v>
          </cell>
          <cell r="W78">
            <v>3</v>
          </cell>
          <cell r="X78">
            <v>10</v>
          </cell>
          <cell r="Y78">
            <v>10</v>
          </cell>
          <cell r="Z78">
            <v>23</v>
          </cell>
          <cell r="AA78">
            <v>5</v>
          </cell>
          <cell r="AB78">
            <v>9</v>
          </cell>
          <cell r="AC78">
            <v>10</v>
          </cell>
          <cell r="AD78">
            <v>24</v>
          </cell>
          <cell r="AE78">
            <v>118</v>
          </cell>
          <cell r="AF78">
            <v>7</v>
          </cell>
          <cell r="AG78">
            <v>7</v>
          </cell>
          <cell r="AH78">
            <v>39</v>
          </cell>
          <cell r="AI78">
            <v>53</v>
          </cell>
          <cell r="AJ78">
            <v>22</v>
          </cell>
          <cell r="AK78">
            <v>75</v>
          </cell>
          <cell r="AL78">
            <v>8</v>
          </cell>
          <cell r="AM78">
            <v>8</v>
          </cell>
          <cell r="AN78">
            <v>36</v>
          </cell>
          <cell r="AO78">
            <v>52</v>
          </cell>
          <cell r="AP78">
            <v>30</v>
          </cell>
          <cell r="AQ78">
            <v>82</v>
          </cell>
          <cell r="AR78">
            <v>8</v>
          </cell>
          <cell r="AS78">
            <v>8</v>
          </cell>
          <cell r="AT78">
            <v>33</v>
          </cell>
          <cell r="AU78">
            <v>49</v>
          </cell>
          <cell r="AV78">
            <v>27</v>
          </cell>
          <cell r="AW78">
            <v>76</v>
          </cell>
          <cell r="AX78">
            <v>7</v>
          </cell>
          <cell r="AY78">
            <v>6</v>
          </cell>
          <cell r="AZ78">
            <v>34</v>
          </cell>
          <cell r="BA78">
            <v>47</v>
          </cell>
          <cell r="BB78">
            <v>25</v>
          </cell>
          <cell r="BC78">
            <v>72</v>
          </cell>
          <cell r="BD78">
            <v>48</v>
          </cell>
          <cell r="BE78">
            <v>24</v>
          </cell>
          <cell r="BF78">
            <v>72</v>
          </cell>
          <cell r="BG78">
            <v>377</v>
          </cell>
          <cell r="BH78">
            <v>87</v>
          </cell>
          <cell r="BI78">
            <v>582</v>
          </cell>
          <cell r="BJ78">
            <v>74.615384615384613</v>
          </cell>
          <cell r="BK78"/>
          <cell r="BL78"/>
          <cell r="BM78"/>
          <cell r="BN78">
            <v>89</v>
          </cell>
          <cell r="BO78">
            <v>29</v>
          </cell>
          <cell r="BR78" t="str">
            <v>E+</v>
          </cell>
          <cell r="BS78" t="str">
            <v>E+</v>
          </cell>
          <cell r="BT78" t="str">
            <v>E+</v>
          </cell>
          <cell r="BU78" t="str">
            <v>C</v>
          </cell>
          <cell r="BV78" t="str">
            <v>D</v>
          </cell>
          <cell r="BW78" t="str">
            <v>A</v>
          </cell>
          <cell r="BX78" t="str">
            <v>A</v>
          </cell>
          <cell r="BY78" t="str">
            <v>A++</v>
          </cell>
          <cell r="BZ78" t="str">
            <v>A+</v>
          </cell>
          <cell r="CA78" t="str">
            <v>A</v>
          </cell>
          <cell r="CB78" t="str">
            <v>A</v>
          </cell>
          <cell r="CC78" t="str">
            <v>A++</v>
          </cell>
          <cell r="CE78">
            <v>2</v>
          </cell>
          <cell r="CF78">
            <v>3</v>
          </cell>
          <cell r="CG78">
            <v>3</v>
          </cell>
          <cell r="CH78">
            <v>3</v>
          </cell>
          <cell r="CI78">
            <v>3</v>
          </cell>
          <cell r="CJ78">
            <v>3</v>
          </cell>
          <cell r="CK78">
            <v>1.5</v>
          </cell>
          <cell r="CL78">
            <v>1.5</v>
          </cell>
          <cell r="CM78">
            <v>1.5</v>
          </cell>
          <cell r="CN78">
            <v>1.5</v>
          </cell>
          <cell r="CO78">
            <v>1</v>
          </cell>
          <cell r="CP78">
            <v>0.5</v>
          </cell>
          <cell r="CQ78">
            <v>0</v>
          </cell>
          <cell r="CR78" t="str">
            <v>Pass</v>
          </cell>
          <cell r="CS78">
            <v>6.9</v>
          </cell>
        </row>
        <row r="79">
          <cell r="B79" t="str">
            <v>PIET23CS074</v>
          </cell>
          <cell r="C79" t="str">
            <v>ISHANT KUMAR GUPTA</v>
          </cell>
          <cell r="D79" t="str">
            <v>23EPTCS073</v>
          </cell>
          <cell r="E79" t="str">
            <v>B-11</v>
          </cell>
          <cell r="F79"/>
          <cell r="G79">
            <v>8</v>
          </cell>
          <cell r="H79">
            <v>10</v>
          </cell>
          <cell r="I79">
            <v>10</v>
          </cell>
          <cell r="J79">
            <v>28</v>
          </cell>
          <cell r="K79">
            <v>9</v>
          </cell>
          <cell r="L79">
            <v>10</v>
          </cell>
          <cell r="M79">
            <v>10</v>
          </cell>
          <cell r="N79">
            <v>29</v>
          </cell>
          <cell r="O79">
            <v>5</v>
          </cell>
          <cell r="P79">
            <v>7</v>
          </cell>
          <cell r="Q79">
            <v>10</v>
          </cell>
          <cell r="R79">
            <v>22</v>
          </cell>
          <cell r="S79">
            <v>7</v>
          </cell>
          <cell r="T79">
            <v>10</v>
          </cell>
          <cell r="U79">
            <v>10</v>
          </cell>
          <cell r="V79">
            <v>27</v>
          </cell>
          <cell r="W79">
            <v>7</v>
          </cell>
          <cell r="X79">
            <v>10</v>
          </cell>
          <cell r="Y79">
            <v>10</v>
          </cell>
          <cell r="Z79">
            <v>27</v>
          </cell>
          <cell r="AA79">
            <v>7</v>
          </cell>
          <cell r="AB79">
            <v>9</v>
          </cell>
          <cell r="AC79">
            <v>10</v>
          </cell>
          <cell r="AD79">
            <v>26</v>
          </cell>
          <cell r="AE79">
            <v>159</v>
          </cell>
          <cell r="AF79">
            <v>8</v>
          </cell>
          <cell r="AG79">
            <v>7</v>
          </cell>
          <cell r="AH79">
            <v>40</v>
          </cell>
          <cell r="AI79">
            <v>55</v>
          </cell>
          <cell r="AJ79">
            <v>32</v>
          </cell>
          <cell r="AK79">
            <v>87</v>
          </cell>
          <cell r="AL79">
            <v>9</v>
          </cell>
          <cell r="AM79">
            <v>8</v>
          </cell>
          <cell r="AN79">
            <v>37</v>
          </cell>
          <cell r="AO79">
            <v>54</v>
          </cell>
          <cell r="AP79">
            <v>33</v>
          </cell>
          <cell r="AQ79">
            <v>87</v>
          </cell>
          <cell r="AR79">
            <v>8</v>
          </cell>
          <cell r="AS79">
            <v>8</v>
          </cell>
          <cell r="AT79">
            <v>39</v>
          </cell>
          <cell r="AU79">
            <v>55</v>
          </cell>
          <cell r="AV79">
            <v>30</v>
          </cell>
          <cell r="AW79">
            <v>85</v>
          </cell>
          <cell r="AX79">
            <v>8</v>
          </cell>
          <cell r="AY79">
            <v>9</v>
          </cell>
          <cell r="AZ79">
            <v>40</v>
          </cell>
          <cell r="BA79">
            <v>57</v>
          </cell>
          <cell r="BB79">
            <v>34</v>
          </cell>
          <cell r="BC79">
            <v>91</v>
          </cell>
          <cell r="BD79">
            <v>53</v>
          </cell>
          <cell r="BE79">
            <v>28</v>
          </cell>
          <cell r="BF79">
            <v>81</v>
          </cell>
          <cell r="BG79">
            <v>431</v>
          </cell>
          <cell r="BH79">
            <v>95</v>
          </cell>
          <cell r="BI79">
            <v>685</v>
          </cell>
          <cell r="BJ79">
            <v>87.820512820512818</v>
          </cell>
          <cell r="BK79"/>
          <cell r="BL79"/>
          <cell r="BM79"/>
          <cell r="BN79">
            <v>136</v>
          </cell>
          <cell r="BO79">
            <v>23</v>
          </cell>
          <cell r="BR79" t="str">
            <v>A++</v>
          </cell>
          <cell r="BS79" t="str">
            <v>B+</v>
          </cell>
          <cell r="BT79" t="str">
            <v>A++</v>
          </cell>
          <cell r="BU79" t="str">
            <v>B</v>
          </cell>
          <cell r="BV79" t="str">
            <v>A</v>
          </cell>
          <cell r="BW79" t="str">
            <v>A++</v>
          </cell>
          <cell r="BX79" t="str">
            <v>A++</v>
          </cell>
          <cell r="BY79" t="str">
            <v>A++</v>
          </cell>
          <cell r="BZ79" t="str">
            <v>A++</v>
          </cell>
          <cell r="CA79" t="str">
            <v>A++</v>
          </cell>
          <cell r="CB79" t="str">
            <v>A++</v>
          </cell>
          <cell r="CC79" t="str">
            <v>A++</v>
          </cell>
          <cell r="CE79">
            <v>2</v>
          </cell>
          <cell r="CF79">
            <v>3</v>
          </cell>
          <cell r="CG79">
            <v>3</v>
          </cell>
          <cell r="CH79">
            <v>3</v>
          </cell>
          <cell r="CI79">
            <v>3</v>
          </cell>
          <cell r="CJ79">
            <v>3</v>
          </cell>
          <cell r="CK79">
            <v>1.5</v>
          </cell>
          <cell r="CL79">
            <v>1.5</v>
          </cell>
          <cell r="CM79">
            <v>1.5</v>
          </cell>
          <cell r="CN79">
            <v>1.5</v>
          </cell>
          <cell r="CO79">
            <v>1</v>
          </cell>
          <cell r="CP79">
            <v>0.5</v>
          </cell>
          <cell r="CQ79">
            <v>0</v>
          </cell>
          <cell r="CR79" t="str">
            <v>Pass</v>
          </cell>
          <cell r="CS79">
            <v>9.27</v>
          </cell>
        </row>
        <row r="80">
          <cell r="B80" t="str">
            <v>PIET23CS075</v>
          </cell>
          <cell r="C80" t="str">
            <v>ISHPREET KAUR</v>
          </cell>
          <cell r="D80" t="str">
            <v>23EPTCS074</v>
          </cell>
          <cell r="E80" t="str">
            <v>B-12</v>
          </cell>
          <cell r="F80"/>
          <cell r="G80">
            <v>6</v>
          </cell>
          <cell r="H80">
            <v>8</v>
          </cell>
          <cell r="I80">
            <v>10</v>
          </cell>
          <cell r="J80">
            <v>24</v>
          </cell>
          <cell r="K80">
            <v>8</v>
          </cell>
          <cell r="L80">
            <v>10</v>
          </cell>
          <cell r="M80">
            <v>10</v>
          </cell>
          <cell r="N80">
            <v>28</v>
          </cell>
          <cell r="O80">
            <v>5</v>
          </cell>
          <cell r="P80">
            <v>10</v>
          </cell>
          <cell r="Q80">
            <v>8</v>
          </cell>
          <cell r="R80">
            <v>23</v>
          </cell>
          <cell r="S80">
            <v>8</v>
          </cell>
          <cell r="T80">
            <v>9</v>
          </cell>
          <cell r="U80">
            <v>10</v>
          </cell>
          <cell r="V80">
            <v>27</v>
          </cell>
          <cell r="W80">
            <v>7</v>
          </cell>
          <cell r="X80">
            <v>10</v>
          </cell>
          <cell r="Y80">
            <v>10</v>
          </cell>
          <cell r="Z80">
            <v>27</v>
          </cell>
          <cell r="AA80">
            <v>8</v>
          </cell>
          <cell r="AB80">
            <v>10</v>
          </cell>
          <cell r="AC80">
            <v>10</v>
          </cell>
          <cell r="AD80">
            <v>28</v>
          </cell>
          <cell r="AE80">
            <v>157</v>
          </cell>
          <cell r="AF80">
            <v>10</v>
          </cell>
          <cell r="AG80">
            <v>10</v>
          </cell>
          <cell r="AH80">
            <v>40</v>
          </cell>
          <cell r="AI80">
            <v>60</v>
          </cell>
          <cell r="AJ80">
            <v>36</v>
          </cell>
          <cell r="AK80">
            <v>96</v>
          </cell>
          <cell r="AL80">
            <v>9</v>
          </cell>
          <cell r="AM80">
            <v>8</v>
          </cell>
          <cell r="AN80">
            <v>36</v>
          </cell>
          <cell r="AO80">
            <v>53</v>
          </cell>
          <cell r="AP80">
            <v>33</v>
          </cell>
          <cell r="AQ80">
            <v>86</v>
          </cell>
          <cell r="AR80">
            <v>9</v>
          </cell>
          <cell r="AS80">
            <v>9</v>
          </cell>
          <cell r="AT80">
            <v>39</v>
          </cell>
          <cell r="AU80">
            <v>57</v>
          </cell>
          <cell r="AV80">
            <v>34</v>
          </cell>
          <cell r="AW80">
            <v>91</v>
          </cell>
          <cell r="AX80">
            <v>9</v>
          </cell>
          <cell r="AY80">
            <v>7</v>
          </cell>
          <cell r="AZ80">
            <v>40</v>
          </cell>
          <cell r="BA80">
            <v>56</v>
          </cell>
          <cell r="BB80">
            <v>30</v>
          </cell>
          <cell r="BC80">
            <v>86</v>
          </cell>
          <cell r="BD80">
            <v>60</v>
          </cell>
          <cell r="BE80">
            <v>29</v>
          </cell>
          <cell r="BF80">
            <v>89</v>
          </cell>
          <cell r="BG80">
            <v>448</v>
          </cell>
          <cell r="BH80">
            <v>92</v>
          </cell>
          <cell r="BI80">
            <v>697</v>
          </cell>
          <cell r="BJ80">
            <v>89.358974358974365</v>
          </cell>
          <cell r="BK80"/>
          <cell r="BL80"/>
          <cell r="BM80"/>
          <cell r="BN80">
            <v>134</v>
          </cell>
          <cell r="BO80">
            <v>23</v>
          </cell>
          <cell r="BR80" t="str">
            <v>A++</v>
          </cell>
          <cell r="BS80" t="str">
            <v>C+</v>
          </cell>
          <cell r="BT80" t="str">
            <v>A</v>
          </cell>
          <cell r="BU80" t="str">
            <v>A++</v>
          </cell>
          <cell r="BV80" t="str">
            <v>A+</v>
          </cell>
          <cell r="BW80" t="str">
            <v>A++</v>
          </cell>
          <cell r="BX80" t="str">
            <v>A++</v>
          </cell>
          <cell r="BY80" t="str">
            <v>A++</v>
          </cell>
          <cell r="BZ80" t="str">
            <v>A++</v>
          </cell>
          <cell r="CA80" t="str">
            <v>A++</v>
          </cell>
          <cell r="CB80" t="str">
            <v>A++</v>
          </cell>
          <cell r="CC80" t="str">
            <v>A++</v>
          </cell>
          <cell r="CE80">
            <v>2</v>
          </cell>
          <cell r="CF80">
            <v>3</v>
          </cell>
          <cell r="CG80">
            <v>3</v>
          </cell>
          <cell r="CH80">
            <v>3</v>
          </cell>
          <cell r="CI80">
            <v>3</v>
          </cell>
          <cell r="CJ80">
            <v>3</v>
          </cell>
          <cell r="CK80">
            <v>1.5</v>
          </cell>
          <cell r="CL80">
            <v>1.5</v>
          </cell>
          <cell r="CM80">
            <v>1.5</v>
          </cell>
          <cell r="CN80">
            <v>1.5</v>
          </cell>
          <cell r="CO80">
            <v>1</v>
          </cell>
          <cell r="CP80">
            <v>0.5</v>
          </cell>
          <cell r="CQ80">
            <v>0</v>
          </cell>
          <cell r="CR80" t="str">
            <v>Pass</v>
          </cell>
          <cell r="CS80">
            <v>9.33</v>
          </cell>
        </row>
        <row r="81">
          <cell r="B81" t="str">
            <v>PIET23CS076</v>
          </cell>
          <cell r="C81" t="str">
            <v>ISHWAR SINGH SHEKHAWAT</v>
          </cell>
          <cell r="D81" t="str">
            <v>23EPTCS075</v>
          </cell>
          <cell r="E81" t="str">
            <v>B-13</v>
          </cell>
          <cell r="F81"/>
          <cell r="G81">
            <v>2</v>
          </cell>
          <cell r="H81">
            <v>5</v>
          </cell>
          <cell r="I81">
            <v>6</v>
          </cell>
          <cell r="J81">
            <v>13</v>
          </cell>
          <cell r="K81">
            <v>6</v>
          </cell>
          <cell r="L81">
            <v>8</v>
          </cell>
          <cell r="M81">
            <v>3</v>
          </cell>
          <cell r="N81">
            <v>17</v>
          </cell>
          <cell r="O81">
            <v>0</v>
          </cell>
          <cell r="P81">
            <v>6</v>
          </cell>
          <cell r="Q81">
            <v>6</v>
          </cell>
          <cell r="R81">
            <v>12</v>
          </cell>
          <cell r="S81">
            <v>2</v>
          </cell>
          <cell r="T81">
            <v>8</v>
          </cell>
          <cell r="U81">
            <v>10</v>
          </cell>
          <cell r="V81">
            <v>20</v>
          </cell>
          <cell r="W81">
            <v>1</v>
          </cell>
          <cell r="X81">
            <v>4</v>
          </cell>
          <cell r="Y81">
            <v>7</v>
          </cell>
          <cell r="Z81">
            <v>12</v>
          </cell>
          <cell r="AA81">
            <v>2</v>
          </cell>
          <cell r="AB81">
            <v>7</v>
          </cell>
          <cell r="AC81">
            <v>10</v>
          </cell>
          <cell r="AD81">
            <v>19</v>
          </cell>
          <cell r="AE81">
            <v>93</v>
          </cell>
          <cell r="AF81">
            <v>7</v>
          </cell>
          <cell r="AG81">
            <v>8</v>
          </cell>
          <cell r="AH81">
            <v>39</v>
          </cell>
          <cell r="AI81">
            <v>54</v>
          </cell>
          <cell r="AJ81">
            <v>36</v>
          </cell>
          <cell r="AK81">
            <v>90</v>
          </cell>
          <cell r="AL81">
            <v>8</v>
          </cell>
          <cell r="AM81">
            <v>7</v>
          </cell>
          <cell r="AN81">
            <v>27</v>
          </cell>
          <cell r="AO81">
            <v>42</v>
          </cell>
          <cell r="AP81">
            <v>29</v>
          </cell>
          <cell r="AQ81">
            <v>71</v>
          </cell>
          <cell r="AR81">
            <v>8</v>
          </cell>
          <cell r="AS81">
            <v>8</v>
          </cell>
          <cell r="AT81">
            <v>39</v>
          </cell>
          <cell r="AU81">
            <v>55</v>
          </cell>
          <cell r="AV81">
            <v>27</v>
          </cell>
          <cell r="AW81">
            <v>82</v>
          </cell>
          <cell r="AX81">
            <v>6</v>
          </cell>
          <cell r="AY81">
            <v>6</v>
          </cell>
          <cell r="AZ81">
            <v>35</v>
          </cell>
          <cell r="BA81">
            <v>47</v>
          </cell>
          <cell r="BB81">
            <v>25</v>
          </cell>
          <cell r="BC81">
            <v>72</v>
          </cell>
          <cell r="BD81">
            <v>57</v>
          </cell>
          <cell r="BE81">
            <v>25</v>
          </cell>
          <cell r="BF81">
            <v>82</v>
          </cell>
          <cell r="BG81">
            <v>397</v>
          </cell>
          <cell r="BH81">
            <v>84</v>
          </cell>
          <cell r="BI81">
            <v>574</v>
          </cell>
          <cell r="BJ81">
            <v>73.589743589743591</v>
          </cell>
          <cell r="BK81"/>
          <cell r="BL81"/>
          <cell r="BM81"/>
          <cell r="BN81">
            <v>58</v>
          </cell>
          <cell r="BO81">
            <v>35</v>
          </cell>
          <cell r="BR81" t="str">
            <v>C</v>
          </cell>
          <cell r="BS81" t="str">
            <v>C+</v>
          </cell>
          <cell r="BT81" t="str">
            <v>C</v>
          </cell>
          <cell r="BU81" t="str">
            <v>B</v>
          </cell>
          <cell r="BV81" t="str">
            <v>C</v>
          </cell>
          <cell r="BW81" t="str">
            <v>C</v>
          </cell>
          <cell r="BX81" t="str">
            <v>A++</v>
          </cell>
          <cell r="BY81" t="str">
            <v>B+</v>
          </cell>
          <cell r="BZ81" t="str">
            <v>A++</v>
          </cell>
          <cell r="CA81" t="str">
            <v>A</v>
          </cell>
          <cell r="CB81" t="str">
            <v>A++</v>
          </cell>
          <cell r="CC81" t="str">
            <v>A++</v>
          </cell>
          <cell r="CE81">
            <v>2</v>
          </cell>
          <cell r="CF81">
            <v>3</v>
          </cell>
          <cell r="CG81">
            <v>3</v>
          </cell>
          <cell r="CH81">
            <v>3</v>
          </cell>
          <cell r="CI81">
            <v>3</v>
          </cell>
          <cell r="CJ81">
            <v>3</v>
          </cell>
          <cell r="CK81">
            <v>1.5</v>
          </cell>
          <cell r="CL81">
            <v>1.5</v>
          </cell>
          <cell r="CM81">
            <v>1.5</v>
          </cell>
          <cell r="CN81">
            <v>1.5</v>
          </cell>
          <cell r="CO81">
            <v>1</v>
          </cell>
          <cell r="CP81">
            <v>0.5</v>
          </cell>
          <cell r="CQ81">
            <v>0</v>
          </cell>
          <cell r="CR81" t="str">
            <v>Pass</v>
          </cell>
          <cell r="CS81">
            <v>7.54</v>
          </cell>
        </row>
        <row r="82">
          <cell r="B82" t="str">
            <v>PIET23CS078</v>
          </cell>
          <cell r="C82" t="str">
            <v>JATIN AJMERA</v>
          </cell>
          <cell r="D82" t="str">
            <v>23EPTCS076</v>
          </cell>
          <cell r="E82" t="str">
            <v>B-15</v>
          </cell>
          <cell r="F82"/>
          <cell r="G82">
            <v>4</v>
          </cell>
          <cell r="H82">
            <v>9</v>
          </cell>
          <cell r="I82">
            <v>6</v>
          </cell>
          <cell r="J82">
            <v>19</v>
          </cell>
          <cell r="K82">
            <v>6</v>
          </cell>
          <cell r="L82">
            <v>8</v>
          </cell>
          <cell r="M82">
            <v>10</v>
          </cell>
          <cell r="N82">
            <v>24</v>
          </cell>
          <cell r="O82">
            <v>3</v>
          </cell>
          <cell r="P82">
            <v>6</v>
          </cell>
          <cell r="Q82">
            <v>10</v>
          </cell>
          <cell r="R82">
            <v>19</v>
          </cell>
          <cell r="S82">
            <v>5</v>
          </cell>
          <cell r="T82">
            <v>9</v>
          </cell>
          <cell r="U82">
            <v>10</v>
          </cell>
          <cell r="V82">
            <v>24</v>
          </cell>
          <cell r="W82">
            <v>1</v>
          </cell>
          <cell r="X82">
            <v>7</v>
          </cell>
          <cell r="Y82">
            <v>10</v>
          </cell>
          <cell r="Z82">
            <v>18</v>
          </cell>
          <cell r="AA82">
            <v>5</v>
          </cell>
          <cell r="AB82">
            <v>4</v>
          </cell>
          <cell r="AC82">
            <v>10</v>
          </cell>
          <cell r="AD82">
            <v>19</v>
          </cell>
          <cell r="AE82">
            <v>123</v>
          </cell>
          <cell r="AF82">
            <v>8</v>
          </cell>
          <cell r="AG82">
            <v>8</v>
          </cell>
          <cell r="AH82">
            <v>40</v>
          </cell>
          <cell r="AI82">
            <v>56</v>
          </cell>
          <cell r="AJ82">
            <v>27</v>
          </cell>
          <cell r="AK82">
            <v>83</v>
          </cell>
          <cell r="AL82">
            <v>8</v>
          </cell>
          <cell r="AM82">
            <v>8</v>
          </cell>
          <cell r="AN82">
            <v>38</v>
          </cell>
          <cell r="AO82">
            <v>54</v>
          </cell>
          <cell r="AP82">
            <v>30</v>
          </cell>
          <cell r="AQ82">
            <v>84</v>
          </cell>
          <cell r="AR82">
            <v>7</v>
          </cell>
          <cell r="AS82">
            <v>7</v>
          </cell>
          <cell r="AT82">
            <v>39</v>
          </cell>
          <cell r="AU82">
            <v>53</v>
          </cell>
          <cell r="AV82">
            <v>31</v>
          </cell>
          <cell r="AW82">
            <v>84</v>
          </cell>
          <cell r="AX82">
            <v>8</v>
          </cell>
          <cell r="AY82">
            <v>7</v>
          </cell>
          <cell r="AZ82">
            <v>38</v>
          </cell>
          <cell r="BA82">
            <v>53</v>
          </cell>
          <cell r="BB82">
            <v>28</v>
          </cell>
          <cell r="BC82">
            <v>81</v>
          </cell>
          <cell r="BD82">
            <v>53</v>
          </cell>
          <cell r="BE82">
            <v>24</v>
          </cell>
          <cell r="BF82">
            <v>77</v>
          </cell>
          <cell r="BG82">
            <v>409</v>
          </cell>
          <cell r="BH82">
            <v>95</v>
          </cell>
          <cell r="BI82">
            <v>627</v>
          </cell>
          <cell r="BJ82">
            <v>80.384615384615387</v>
          </cell>
          <cell r="BK82"/>
          <cell r="BL82"/>
          <cell r="BM82"/>
          <cell r="BN82">
            <v>98</v>
          </cell>
          <cell r="BO82">
            <v>25</v>
          </cell>
          <cell r="BR82" t="str">
            <v>A</v>
          </cell>
          <cell r="BS82" t="str">
            <v>E+</v>
          </cell>
          <cell r="BT82" t="str">
            <v>E</v>
          </cell>
          <cell r="BU82" t="str">
            <v>C+</v>
          </cell>
          <cell r="BV82" t="str">
            <v>D</v>
          </cell>
          <cell r="BW82" t="str">
            <v>C</v>
          </cell>
          <cell r="BX82" t="str">
            <v>A++</v>
          </cell>
          <cell r="BY82" t="str">
            <v>A++</v>
          </cell>
          <cell r="BZ82" t="str">
            <v>A++</v>
          </cell>
          <cell r="CA82" t="str">
            <v>A++</v>
          </cell>
          <cell r="CB82" t="str">
            <v>A+</v>
          </cell>
          <cell r="CC82" t="str">
            <v>A++</v>
          </cell>
          <cell r="CE82">
            <v>2</v>
          </cell>
          <cell r="CF82">
            <v>3</v>
          </cell>
          <cell r="CG82">
            <v>3</v>
          </cell>
          <cell r="CH82">
            <v>3</v>
          </cell>
          <cell r="CI82">
            <v>3</v>
          </cell>
          <cell r="CJ82">
            <v>3</v>
          </cell>
          <cell r="CK82">
            <v>1.5</v>
          </cell>
          <cell r="CL82">
            <v>1.5</v>
          </cell>
          <cell r="CM82">
            <v>1.5</v>
          </cell>
          <cell r="CN82">
            <v>1.5</v>
          </cell>
          <cell r="CO82">
            <v>1</v>
          </cell>
          <cell r="CP82">
            <v>0.5</v>
          </cell>
          <cell r="CQ82">
            <v>0</v>
          </cell>
          <cell r="CR82" t="str">
            <v>Pass</v>
          </cell>
          <cell r="CS82">
            <v>7.14</v>
          </cell>
        </row>
        <row r="83">
          <cell r="B83" t="str">
            <v>PIET23CS079</v>
          </cell>
          <cell r="C83" t="str">
            <v>JIGYESH GUPTA</v>
          </cell>
          <cell r="D83" t="str">
            <v>23EPTCS077</v>
          </cell>
          <cell r="E83" t="str">
            <v>B-16</v>
          </cell>
          <cell r="F83"/>
          <cell r="G83">
            <v>0</v>
          </cell>
          <cell r="H83">
            <v>4</v>
          </cell>
          <cell r="I83">
            <v>8</v>
          </cell>
          <cell r="J83">
            <v>12</v>
          </cell>
          <cell r="K83" t="str">
            <v>N</v>
          </cell>
          <cell r="L83">
            <v>9</v>
          </cell>
          <cell r="M83">
            <v>3</v>
          </cell>
          <cell r="N83">
            <v>12</v>
          </cell>
          <cell r="O83">
            <v>1</v>
          </cell>
          <cell r="P83">
            <v>5</v>
          </cell>
          <cell r="Q83">
            <v>10</v>
          </cell>
          <cell r="R83">
            <v>16</v>
          </cell>
          <cell r="S83">
            <v>3</v>
          </cell>
          <cell r="T83">
            <v>5</v>
          </cell>
          <cell r="U83">
            <v>10</v>
          </cell>
          <cell r="V83">
            <v>18</v>
          </cell>
          <cell r="W83">
            <v>0</v>
          </cell>
          <cell r="X83">
            <v>6</v>
          </cell>
          <cell r="Y83">
            <v>10</v>
          </cell>
          <cell r="Z83">
            <v>16</v>
          </cell>
          <cell r="AA83" t="str">
            <v>N</v>
          </cell>
          <cell r="AB83">
            <v>5</v>
          </cell>
          <cell r="AC83">
            <v>10</v>
          </cell>
          <cell r="AD83">
            <v>15</v>
          </cell>
          <cell r="AE83">
            <v>89</v>
          </cell>
          <cell r="AF83">
            <v>6</v>
          </cell>
          <cell r="AG83">
            <v>6</v>
          </cell>
          <cell r="AH83">
            <v>39</v>
          </cell>
          <cell r="AI83">
            <v>51</v>
          </cell>
          <cell r="AJ83">
            <v>23</v>
          </cell>
          <cell r="AK83">
            <v>74</v>
          </cell>
          <cell r="AL83">
            <v>7</v>
          </cell>
          <cell r="AM83">
            <v>7</v>
          </cell>
          <cell r="AN83">
            <v>34</v>
          </cell>
          <cell r="AO83">
            <v>48</v>
          </cell>
          <cell r="AP83">
            <v>29</v>
          </cell>
          <cell r="AQ83">
            <v>77</v>
          </cell>
          <cell r="AR83">
            <v>6</v>
          </cell>
          <cell r="AS83">
            <v>6</v>
          </cell>
          <cell r="AT83">
            <v>37</v>
          </cell>
          <cell r="AU83">
            <v>49</v>
          </cell>
          <cell r="AV83">
            <v>28</v>
          </cell>
          <cell r="AW83">
            <v>77</v>
          </cell>
          <cell r="AX83">
            <v>8</v>
          </cell>
          <cell r="AY83">
            <v>6</v>
          </cell>
          <cell r="AZ83">
            <v>33</v>
          </cell>
          <cell r="BA83">
            <v>47</v>
          </cell>
          <cell r="BB83">
            <v>30</v>
          </cell>
          <cell r="BC83">
            <v>77</v>
          </cell>
          <cell r="BD83">
            <v>54</v>
          </cell>
          <cell r="BE83">
            <v>20</v>
          </cell>
          <cell r="BF83">
            <v>74</v>
          </cell>
          <cell r="BG83">
            <v>379</v>
          </cell>
          <cell r="BH83">
            <v>61</v>
          </cell>
          <cell r="BI83">
            <v>529</v>
          </cell>
          <cell r="BJ83">
            <v>67.820512820512818</v>
          </cell>
          <cell r="BK83"/>
          <cell r="BL83"/>
          <cell r="BM83"/>
          <cell r="BN83">
            <v>55</v>
          </cell>
          <cell r="BO83">
            <v>34</v>
          </cell>
          <cell r="BR83" t="str">
            <v>D+</v>
          </cell>
          <cell r="BS83" t="str">
            <v>D</v>
          </cell>
          <cell r="BT83" t="str">
            <v>D</v>
          </cell>
          <cell r="BU83" t="str">
            <v>E+</v>
          </cell>
          <cell r="BV83" t="str">
            <v>C</v>
          </cell>
          <cell r="BW83" t="str">
            <v>E+</v>
          </cell>
          <cell r="BX83" t="str">
            <v>A</v>
          </cell>
          <cell r="BY83" t="str">
            <v>A+</v>
          </cell>
          <cell r="BZ83" t="str">
            <v>A+</v>
          </cell>
          <cell r="CA83" t="str">
            <v>A+</v>
          </cell>
          <cell r="CB83" t="str">
            <v>A</v>
          </cell>
          <cell r="CC83" t="str">
            <v>C+</v>
          </cell>
          <cell r="CE83">
            <v>2</v>
          </cell>
          <cell r="CF83">
            <v>3</v>
          </cell>
          <cell r="CG83">
            <v>3</v>
          </cell>
          <cell r="CH83">
            <v>3</v>
          </cell>
          <cell r="CI83">
            <v>3</v>
          </cell>
          <cell r="CJ83">
            <v>3</v>
          </cell>
          <cell r="CK83">
            <v>1.5</v>
          </cell>
          <cell r="CL83">
            <v>1.5</v>
          </cell>
          <cell r="CM83">
            <v>1.5</v>
          </cell>
          <cell r="CN83">
            <v>1.5</v>
          </cell>
          <cell r="CO83">
            <v>1</v>
          </cell>
          <cell r="CP83">
            <v>0.5</v>
          </cell>
          <cell r="CQ83">
            <v>0</v>
          </cell>
          <cell r="CR83" t="str">
            <v>Pass</v>
          </cell>
          <cell r="CS83">
            <v>6.52</v>
          </cell>
        </row>
        <row r="84">
          <cell r="B84" t="str">
            <v>PIET23CS080</v>
          </cell>
          <cell r="C84" t="str">
            <v>JITENDRA KUMAR PRAJAPAT</v>
          </cell>
          <cell r="D84" t="str">
            <v>23EPTCS078</v>
          </cell>
          <cell r="E84" t="str">
            <v>B-17</v>
          </cell>
          <cell r="F84"/>
          <cell r="G84">
            <v>5</v>
          </cell>
          <cell r="H84">
            <v>7</v>
          </cell>
          <cell r="I84">
            <v>10</v>
          </cell>
          <cell r="J84">
            <v>22</v>
          </cell>
          <cell r="K84">
            <v>7</v>
          </cell>
          <cell r="L84">
            <v>10</v>
          </cell>
          <cell r="M84">
            <v>10</v>
          </cell>
          <cell r="N84">
            <v>27</v>
          </cell>
          <cell r="O84">
            <v>4</v>
          </cell>
          <cell r="P84">
            <v>7</v>
          </cell>
          <cell r="Q84">
            <v>10</v>
          </cell>
          <cell r="R84">
            <v>21</v>
          </cell>
          <cell r="S84">
            <v>7</v>
          </cell>
          <cell r="T84">
            <v>8</v>
          </cell>
          <cell r="U84">
            <v>10</v>
          </cell>
          <cell r="V84">
            <v>25</v>
          </cell>
          <cell r="W84">
            <v>5</v>
          </cell>
          <cell r="X84">
            <v>10</v>
          </cell>
          <cell r="Y84">
            <v>10</v>
          </cell>
          <cell r="Z84">
            <v>25</v>
          </cell>
          <cell r="AA84">
            <v>9</v>
          </cell>
          <cell r="AB84">
            <v>8</v>
          </cell>
          <cell r="AC84">
            <v>10</v>
          </cell>
          <cell r="AD84">
            <v>27</v>
          </cell>
          <cell r="AE84">
            <v>147</v>
          </cell>
          <cell r="AF84">
            <v>6</v>
          </cell>
          <cell r="AG84">
            <v>7</v>
          </cell>
          <cell r="AH84">
            <v>40</v>
          </cell>
          <cell r="AI84">
            <v>53</v>
          </cell>
          <cell r="AJ84">
            <v>28</v>
          </cell>
          <cell r="AK84">
            <v>81</v>
          </cell>
          <cell r="AL84">
            <v>9</v>
          </cell>
          <cell r="AM84">
            <v>8</v>
          </cell>
          <cell r="AN84">
            <v>37</v>
          </cell>
          <cell r="AO84">
            <v>54</v>
          </cell>
          <cell r="AP84">
            <v>31</v>
          </cell>
          <cell r="AQ84">
            <v>85</v>
          </cell>
          <cell r="AR84">
            <v>8</v>
          </cell>
          <cell r="AS84">
            <v>7</v>
          </cell>
          <cell r="AT84">
            <v>38</v>
          </cell>
          <cell r="AU84">
            <v>53</v>
          </cell>
          <cell r="AV84">
            <v>31</v>
          </cell>
          <cell r="AW84">
            <v>84</v>
          </cell>
          <cell r="AX84">
            <v>8</v>
          </cell>
          <cell r="AY84">
            <v>7</v>
          </cell>
          <cell r="AZ84">
            <v>37</v>
          </cell>
          <cell r="BA84">
            <v>52</v>
          </cell>
          <cell r="BB84">
            <v>27</v>
          </cell>
          <cell r="BC84">
            <v>79</v>
          </cell>
          <cell r="BD84">
            <v>56</v>
          </cell>
          <cell r="BE84">
            <v>29</v>
          </cell>
          <cell r="BF84">
            <v>85</v>
          </cell>
          <cell r="BG84">
            <v>414</v>
          </cell>
          <cell r="BH84">
            <v>87</v>
          </cell>
          <cell r="BI84">
            <v>648</v>
          </cell>
          <cell r="BJ84">
            <v>83.07692307692308</v>
          </cell>
          <cell r="BK84"/>
          <cell r="BL84"/>
          <cell r="BM84"/>
          <cell r="BN84">
            <v>123</v>
          </cell>
          <cell r="BO84">
            <v>24</v>
          </cell>
          <cell r="BR84" t="str">
            <v>A++</v>
          </cell>
          <cell r="BS84" t="str">
            <v>C+</v>
          </cell>
          <cell r="BT84" t="str">
            <v>C+</v>
          </cell>
          <cell r="BU84" t="str">
            <v>A</v>
          </cell>
          <cell r="BV84" t="str">
            <v>A</v>
          </cell>
          <cell r="BW84" t="str">
            <v>A++</v>
          </cell>
          <cell r="BX84" t="str">
            <v>A++</v>
          </cell>
          <cell r="BY84" t="str">
            <v>A++</v>
          </cell>
          <cell r="BZ84" t="str">
            <v>A++</v>
          </cell>
          <cell r="CA84" t="str">
            <v>A+</v>
          </cell>
          <cell r="CB84" t="str">
            <v>A++</v>
          </cell>
          <cell r="CC84" t="str">
            <v>A++</v>
          </cell>
          <cell r="CE84">
            <v>2</v>
          </cell>
          <cell r="CF84">
            <v>3</v>
          </cell>
          <cell r="CG84">
            <v>3</v>
          </cell>
          <cell r="CH84">
            <v>3</v>
          </cell>
          <cell r="CI84">
            <v>3</v>
          </cell>
          <cell r="CJ84">
            <v>3</v>
          </cell>
          <cell r="CK84">
            <v>1.5</v>
          </cell>
          <cell r="CL84">
            <v>1.5</v>
          </cell>
          <cell r="CM84">
            <v>1.5</v>
          </cell>
          <cell r="CN84">
            <v>1.5</v>
          </cell>
          <cell r="CO84">
            <v>1</v>
          </cell>
          <cell r="CP84">
            <v>0.5</v>
          </cell>
          <cell r="CQ84">
            <v>0</v>
          </cell>
          <cell r="CR84" t="str">
            <v>Pass</v>
          </cell>
          <cell r="CS84">
            <v>8.84</v>
          </cell>
        </row>
        <row r="85">
          <cell r="B85" t="str">
            <v>PIET23CS081</v>
          </cell>
          <cell r="C85" t="str">
            <v>JOY DIXIT</v>
          </cell>
          <cell r="D85" t="str">
            <v>23EPTCS079</v>
          </cell>
          <cell r="E85" t="str">
            <v>B-18</v>
          </cell>
          <cell r="F85"/>
          <cell r="G85">
            <v>6</v>
          </cell>
          <cell r="H85">
            <v>10</v>
          </cell>
          <cell r="I85">
            <v>5</v>
          </cell>
          <cell r="J85">
            <v>21</v>
          </cell>
          <cell r="K85">
            <v>6</v>
          </cell>
          <cell r="L85">
            <v>8</v>
          </cell>
          <cell r="M85">
            <v>4</v>
          </cell>
          <cell r="N85">
            <v>18</v>
          </cell>
          <cell r="O85">
            <v>6</v>
          </cell>
          <cell r="P85">
            <v>8</v>
          </cell>
          <cell r="Q85">
            <v>6</v>
          </cell>
          <cell r="R85">
            <v>20</v>
          </cell>
          <cell r="S85">
            <v>7</v>
          </cell>
          <cell r="T85">
            <v>9</v>
          </cell>
          <cell r="U85">
            <v>10</v>
          </cell>
          <cell r="V85">
            <v>26</v>
          </cell>
          <cell r="W85" t="str">
            <v>A</v>
          </cell>
          <cell r="X85">
            <v>10</v>
          </cell>
          <cell r="Y85">
            <v>10</v>
          </cell>
          <cell r="Z85">
            <v>20</v>
          </cell>
          <cell r="AA85" t="str">
            <v>A</v>
          </cell>
          <cell r="AB85">
            <v>10</v>
          </cell>
          <cell r="AC85">
            <v>10</v>
          </cell>
          <cell r="AD85">
            <v>20</v>
          </cell>
          <cell r="AE85">
            <v>125</v>
          </cell>
          <cell r="AF85">
            <v>10</v>
          </cell>
          <cell r="AG85">
            <v>8</v>
          </cell>
          <cell r="AH85">
            <v>40</v>
          </cell>
          <cell r="AI85">
            <v>58</v>
          </cell>
          <cell r="AJ85">
            <v>29</v>
          </cell>
          <cell r="AK85">
            <v>87</v>
          </cell>
          <cell r="AL85">
            <v>9</v>
          </cell>
          <cell r="AM85">
            <v>7</v>
          </cell>
          <cell r="AN85">
            <v>35</v>
          </cell>
          <cell r="AO85">
            <v>51</v>
          </cell>
          <cell r="AP85">
            <v>34</v>
          </cell>
          <cell r="AQ85">
            <v>85</v>
          </cell>
          <cell r="AR85">
            <v>8</v>
          </cell>
          <cell r="AS85">
            <v>8</v>
          </cell>
          <cell r="AT85">
            <v>34</v>
          </cell>
          <cell r="AU85">
            <v>50</v>
          </cell>
          <cell r="AV85">
            <v>33</v>
          </cell>
          <cell r="AW85">
            <v>83</v>
          </cell>
          <cell r="AX85" t="str">
            <v>A</v>
          </cell>
          <cell r="AY85">
            <v>10</v>
          </cell>
          <cell r="AZ85">
            <v>40</v>
          </cell>
          <cell r="BA85">
            <v>50</v>
          </cell>
          <cell r="BB85">
            <v>31</v>
          </cell>
          <cell r="BC85">
            <v>81</v>
          </cell>
          <cell r="BD85">
            <v>55</v>
          </cell>
          <cell r="BE85">
            <v>25</v>
          </cell>
          <cell r="BF85">
            <v>80</v>
          </cell>
          <cell r="BG85">
            <v>416</v>
          </cell>
          <cell r="BH85">
            <v>77</v>
          </cell>
          <cell r="BI85">
            <v>618</v>
          </cell>
          <cell r="BJ85">
            <v>79.230769230769226</v>
          </cell>
          <cell r="BK85"/>
          <cell r="BL85"/>
          <cell r="BM85"/>
          <cell r="BN85">
            <v>87</v>
          </cell>
          <cell r="BO85">
            <v>38</v>
          </cell>
          <cell r="BR85" t="str">
            <v>B+</v>
          </cell>
          <cell r="BS85" t="str">
            <v>B</v>
          </cell>
          <cell r="BT85" t="str">
            <v>B</v>
          </cell>
          <cell r="BU85" t="str">
            <v>B+</v>
          </cell>
          <cell r="BV85" t="str">
            <v>C+</v>
          </cell>
          <cell r="BW85" t="str">
            <v>D+</v>
          </cell>
          <cell r="BX85" t="str">
            <v>A++</v>
          </cell>
          <cell r="BY85" t="str">
            <v>A++</v>
          </cell>
          <cell r="BZ85" t="str">
            <v>A++</v>
          </cell>
          <cell r="CA85" t="str">
            <v>A++</v>
          </cell>
          <cell r="CB85" t="str">
            <v>A+</v>
          </cell>
          <cell r="CC85" t="str">
            <v>A+</v>
          </cell>
          <cell r="CE85">
            <v>2</v>
          </cell>
          <cell r="CF85">
            <v>3</v>
          </cell>
          <cell r="CG85">
            <v>3</v>
          </cell>
          <cell r="CH85">
            <v>3</v>
          </cell>
          <cell r="CI85">
            <v>3</v>
          </cell>
          <cell r="CJ85">
            <v>3</v>
          </cell>
          <cell r="CK85">
            <v>1.5</v>
          </cell>
          <cell r="CL85">
            <v>1.5</v>
          </cell>
          <cell r="CM85">
            <v>1.5</v>
          </cell>
          <cell r="CN85">
            <v>1.5</v>
          </cell>
          <cell r="CO85">
            <v>1</v>
          </cell>
          <cell r="CP85">
            <v>0.5</v>
          </cell>
          <cell r="CQ85">
            <v>0</v>
          </cell>
          <cell r="CR85" t="str">
            <v>Pass</v>
          </cell>
          <cell r="CS85">
            <v>8.06</v>
          </cell>
        </row>
        <row r="86">
          <cell r="B86" t="str">
            <v>PIET23CS082</v>
          </cell>
          <cell r="C86" t="str">
            <v>KARAN PATODIYA</v>
          </cell>
          <cell r="D86" t="str">
            <v>23EPTCS080</v>
          </cell>
          <cell r="E86" t="str">
            <v>B-19</v>
          </cell>
          <cell r="F86"/>
          <cell r="G86">
            <v>8</v>
          </cell>
          <cell r="H86">
            <v>7</v>
          </cell>
          <cell r="I86">
            <v>10</v>
          </cell>
          <cell r="J86">
            <v>25</v>
          </cell>
          <cell r="K86">
            <v>6</v>
          </cell>
          <cell r="L86">
            <v>10</v>
          </cell>
          <cell r="M86">
            <v>10</v>
          </cell>
          <cell r="N86">
            <v>26</v>
          </cell>
          <cell r="O86">
            <v>6</v>
          </cell>
          <cell r="P86">
            <v>7</v>
          </cell>
          <cell r="Q86">
            <v>10</v>
          </cell>
          <cell r="R86">
            <v>23</v>
          </cell>
          <cell r="S86">
            <v>8</v>
          </cell>
          <cell r="T86">
            <v>10</v>
          </cell>
          <cell r="U86">
            <v>10</v>
          </cell>
          <cell r="V86">
            <v>28</v>
          </cell>
          <cell r="W86">
            <v>5</v>
          </cell>
          <cell r="X86">
            <v>10</v>
          </cell>
          <cell r="Y86">
            <v>10</v>
          </cell>
          <cell r="Z86">
            <v>25</v>
          </cell>
          <cell r="AA86">
            <v>8</v>
          </cell>
          <cell r="AB86">
            <v>10</v>
          </cell>
          <cell r="AC86">
            <v>10</v>
          </cell>
          <cell r="AD86">
            <v>28</v>
          </cell>
          <cell r="AE86">
            <v>155</v>
          </cell>
          <cell r="AF86">
            <v>9</v>
          </cell>
          <cell r="AG86">
            <v>8</v>
          </cell>
          <cell r="AH86">
            <v>40</v>
          </cell>
          <cell r="AI86">
            <v>57</v>
          </cell>
          <cell r="AJ86">
            <v>33</v>
          </cell>
          <cell r="AK86">
            <v>90</v>
          </cell>
          <cell r="AL86">
            <v>8</v>
          </cell>
          <cell r="AM86">
            <v>7</v>
          </cell>
          <cell r="AN86">
            <v>39</v>
          </cell>
          <cell r="AO86">
            <v>54</v>
          </cell>
          <cell r="AP86">
            <v>32</v>
          </cell>
          <cell r="AQ86">
            <v>86</v>
          </cell>
          <cell r="AR86">
            <v>7</v>
          </cell>
          <cell r="AS86">
            <v>8</v>
          </cell>
          <cell r="AT86">
            <v>39</v>
          </cell>
          <cell r="AU86">
            <v>54</v>
          </cell>
          <cell r="AV86">
            <v>33</v>
          </cell>
          <cell r="AW86">
            <v>87</v>
          </cell>
          <cell r="AX86">
            <v>8</v>
          </cell>
          <cell r="AY86">
            <v>8</v>
          </cell>
          <cell r="AZ86">
            <v>39</v>
          </cell>
          <cell r="BA86">
            <v>55</v>
          </cell>
          <cell r="BB86">
            <v>34</v>
          </cell>
          <cell r="BC86">
            <v>89</v>
          </cell>
          <cell r="BD86">
            <v>56</v>
          </cell>
          <cell r="BE86">
            <v>27</v>
          </cell>
          <cell r="BF86">
            <v>83</v>
          </cell>
          <cell r="BG86">
            <v>435</v>
          </cell>
          <cell r="BH86">
            <v>94</v>
          </cell>
          <cell r="BI86">
            <v>684</v>
          </cell>
          <cell r="BJ86">
            <v>87.692307692307693</v>
          </cell>
          <cell r="BK86"/>
          <cell r="BL86"/>
          <cell r="BM86"/>
          <cell r="BN86">
            <v>134</v>
          </cell>
          <cell r="BO86">
            <v>21</v>
          </cell>
          <cell r="BR86" t="str">
            <v>A</v>
          </cell>
          <cell r="BS86" t="str">
            <v>A+</v>
          </cell>
          <cell r="BT86" t="str">
            <v>A+</v>
          </cell>
          <cell r="BU86" t="str">
            <v>B</v>
          </cell>
          <cell r="BV86" t="str">
            <v>B+</v>
          </cell>
          <cell r="BW86" t="str">
            <v>B</v>
          </cell>
          <cell r="BX86" t="str">
            <v>A++</v>
          </cell>
          <cell r="BY86" t="str">
            <v>A++</v>
          </cell>
          <cell r="BZ86" t="str">
            <v>A++</v>
          </cell>
          <cell r="CA86" t="str">
            <v>A++</v>
          </cell>
          <cell r="CB86" t="str">
            <v>A++</v>
          </cell>
          <cell r="CC86" t="str">
            <v>A++</v>
          </cell>
          <cell r="CE86">
            <v>2</v>
          </cell>
          <cell r="CF86">
            <v>3</v>
          </cell>
          <cell r="CG86">
            <v>3</v>
          </cell>
          <cell r="CH86">
            <v>3</v>
          </cell>
          <cell r="CI86">
            <v>3</v>
          </cell>
          <cell r="CJ86">
            <v>3</v>
          </cell>
          <cell r="CK86">
            <v>1.5</v>
          </cell>
          <cell r="CL86">
            <v>1.5</v>
          </cell>
          <cell r="CM86">
            <v>1.5</v>
          </cell>
          <cell r="CN86">
            <v>1.5</v>
          </cell>
          <cell r="CO86">
            <v>1</v>
          </cell>
          <cell r="CP86">
            <v>0.5</v>
          </cell>
          <cell r="CQ86">
            <v>0</v>
          </cell>
          <cell r="CR86" t="str">
            <v>Pass</v>
          </cell>
          <cell r="CS86">
            <v>8.7799999999999994</v>
          </cell>
        </row>
        <row r="87">
          <cell r="B87" t="str">
            <v>PIET23CS083</v>
          </cell>
          <cell r="C87" t="str">
            <v>KARTIK SHARMA</v>
          </cell>
          <cell r="D87" t="str">
            <v>23EPTCS081</v>
          </cell>
          <cell r="E87" t="str">
            <v>B-20</v>
          </cell>
          <cell r="F87"/>
          <cell r="G87">
            <v>0</v>
          </cell>
          <cell r="H87">
            <v>5</v>
          </cell>
          <cell r="I87">
            <v>7</v>
          </cell>
          <cell r="J87">
            <v>12</v>
          </cell>
          <cell r="K87" t="str">
            <v>N</v>
          </cell>
          <cell r="L87">
            <v>8</v>
          </cell>
          <cell r="M87">
            <v>4</v>
          </cell>
          <cell r="N87">
            <v>12</v>
          </cell>
          <cell r="O87">
            <v>2</v>
          </cell>
          <cell r="P87" t="str">
            <v>N</v>
          </cell>
          <cell r="Q87">
            <v>10</v>
          </cell>
          <cell r="R87">
            <v>12</v>
          </cell>
          <cell r="S87">
            <v>4</v>
          </cell>
          <cell r="T87" t="str">
            <v>N</v>
          </cell>
          <cell r="U87">
            <v>10</v>
          </cell>
          <cell r="V87">
            <v>14</v>
          </cell>
          <cell r="W87" t="str">
            <v>N</v>
          </cell>
          <cell r="X87">
            <v>9</v>
          </cell>
          <cell r="Y87">
            <v>7</v>
          </cell>
          <cell r="Z87">
            <v>16</v>
          </cell>
          <cell r="AA87" t="str">
            <v>N</v>
          </cell>
          <cell r="AB87">
            <v>7</v>
          </cell>
          <cell r="AC87">
            <v>10</v>
          </cell>
          <cell r="AD87">
            <v>17</v>
          </cell>
          <cell r="AE87">
            <v>83</v>
          </cell>
          <cell r="AF87">
            <v>5</v>
          </cell>
          <cell r="AG87">
            <v>7</v>
          </cell>
          <cell r="AH87">
            <v>29</v>
          </cell>
          <cell r="AI87">
            <v>41</v>
          </cell>
          <cell r="AJ87">
            <v>22</v>
          </cell>
          <cell r="AK87">
            <v>63</v>
          </cell>
          <cell r="AL87">
            <v>8</v>
          </cell>
          <cell r="AM87">
            <v>7</v>
          </cell>
          <cell r="AN87">
            <v>25</v>
          </cell>
          <cell r="AO87">
            <v>40</v>
          </cell>
          <cell r="AP87">
            <v>32</v>
          </cell>
          <cell r="AQ87">
            <v>72</v>
          </cell>
          <cell r="AR87">
            <v>7</v>
          </cell>
          <cell r="AS87">
            <v>8</v>
          </cell>
          <cell r="AT87">
            <v>26</v>
          </cell>
          <cell r="AU87">
            <v>41</v>
          </cell>
          <cell r="AV87">
            <v>30</v>
          </cell>
          <cell r="AW87">
            <v>71</v>
          </cell>
          <cell r="AX87">
            <v>8</v>
          </cell>
          <cell r="AY87">
            <v>6</v>
          </cell>
          <cell r="AZ87">
            <v>26</v>
          </cell>
          <cell r="BA87">
            <v>40</v>
          </cell>
          <cell r="BB87">
            <v>32</v>
          </cell>
          <cell r="BC87">
            <v>72</v>
          </cell>
          <cell r="BD87">
            <v>54</v>
          </cell>
          <cell r="BE87">
            <v>26</v>
          </cell>
          <cell r="BF87">
            <v>80</v>
          </cell>
          <cell r="BG87">
            <v>358</v>
          </cell>
          <cell r="BH87">
            <v>68</v>
          </cell>
          <cell r="BI87">
            <v>509</v>
          </cell>
          <cell r="BJ87">
            <v>65.256410256410263</v>
          </cell>
          <cell r="BK87"/>
          <cell r="BL87"/>
          <cell r="BM87"/>
          <cell r="BN87">
            <v>54</v>
          </cell>
          <cell r="BO87">
            <v>29</v>
          </cell>
          <cell r="BR87" t="str">
            <v>B</v>
          </cell>
          <cell r="BS87" t="str">
            <v>E</v>
          </cell>
          <cell r="BT87" t="str">
            <v>E</v>
          </cell>
          <cell r="BU87" t="str">
            <v>C+</v>
          </cell>
          <cell r="BV87" t="str">
            <v>B+</v>
          </cell>
          <cell r="BW87" t="str">
            <v>B+</v>
          </cell>
          <cell r="BX87" t="str">
            <v>B</v>
          </cell>
          <cell r="BY87" t="str">
            <v>A</v>
          </cell>
          <cell r="BZ87" t="str">
            <v>B+</v>
          </cell>
          <cell r="CA87" t="str">
            <v>A</v>
          </cell>
          <cell r="CB87" t="str">
            <v>A+</v>
          </cell>
          <cell r="CC87" t="str">
            <v>B+</v>
          </cell>
          <cell r="CE87">
            <v>2</v>
          </cell>
          <cell r="CF87">
            <v>3</v>
          </cell>
          <cell r="CG87">
            <v>3</v>
          </cell>
          <cell r="CH87">
            <v>3</v>
          </cell>
          <cell r="CI87">
            <v>3</v>
          </cell>
          <cell r="CJ87">
            <v>3</v>
          </cell>
          <cell r="CK87">
            <v>1.5</v>
          </cell>
          <cell r="CL87">
            <v>1.5</v>
          </cell>
          <cell r="CM87">
            <v>1.5</v>
          </cell>
          <cell r="CN87">
            <v>1.5</v>
          </cell>
          <cell r="CO87">
            <v>1</v>
          </cell>
          <cell r="CP87">
            <v>0.5</v>
          </cell>
          <cell r="CQ87">
            <v>0</v>
          </cell>
          <cell r="CR87" t="str">
            <v>Pass</v>
          </cell>
          <cell r="CS87">
            <v>6.93</v>
          </cell>
        </row>
        <row r="88">
          <cell r="B88" t="str">
            <v>PIET23CS084</v>
          </cell>
          <cell r="C88" t="str">
            <v>KARTIK VAISHNAV</v>
          </cell>
          <cell r="D88" t="str">
            <v>23EPTCS082</v>
          </cell>
          <cell r="E88" t="str">
            <v>B-21</v>
          </cell>
          <cell r="F88"/>
          <cell r="G88">
            <v>0</v>
          </cell>
          <cell r="H88" t="str">
            <v>N</v>
          </cell>
          <cell r="I88">
            <v>5</v>
          </cell>
          <cell r="J88">
            <v>5</v>
          </cell>
          <cell r="K88" t="str">
            <v>N</v>
          </cell>
          <cell r="L88">
            <v>6</v>
          </cell>
          <cell r="M88">
            <v>3</v>
          </cell>
          <cell r="N88">
            <v>9</v>
          </cell>
          <cell r="O88" t="str">
            <v>A</v>
          </cell>
          <cell r="P88" t="str">
            <v>N</v>
          </cell>
          <cell r="Q88">
            <v>4</v>
          </cell>
          <cell r="R88">
            <v>4</v>
          </cell>
          <cell r="S88" t="str">
            <v>A</v>
          </cell>
          <cell r="T88" t="str">
            <v>N</v>
          </cell>
          <cell r="U88">
            <v>4</v>
          </cell>
          <cell r="V88">
            <v>4</v>
          </cell>
          <cell r="W88" t="str">
            <v>N</v>
          </cell>
          <cell r="X88">
            <v>3</v>
          </cell>
          <cell r="Y88">
            <v>3</v>
          </cell>
          <cell r="Z88">
            <v>6</v>
          </cell>
          <cell r="AA88" t="str">
            <v>N</v>
          </cell>
          <cell r="AB88" t="str">
            <v>A</v>
          </cell>
          <cell r="AC88">
            <v>3</v>
          </cell>
          <cell r="AD88">
            <v>3</v>
          </cell>
          <cell r="AE88">
            <v>31</v>
          </cell>
          <cell r="AF88" t="str">
            <v>A</v>
          </cell>
          <cell r="AG88">
            <v>5</v>
          </cell>
          <cell r="AH88">
            <v>27</v>
          </cell>
          <cell r="AI88">
            <v>32</v>
          </cell>
          <cell r="AJ88">
            <v>22</v>
          </cell>
          <cell r="AK88">
            <v>54</v>
          </cell>
          <cell r="AL88">
            <v>8</v>
          </cell>
          <cell r="AM88" t="str">
            <v>A</v>
          </cell>
          <cell r="AN88">
            <v>17</v>
          </cell>
          <cell r="AO88">
            <v>25</v>
          </cell>
          <cell r="AP88">
            <v>30</v>
          </cell>
          <cell r="AQ88">
            <v>55</v>
          </cell>
          <cell r="AR88">
            <v>7</v>
          </cell>
          <cell r="AS88">
            <v>7</v>
          </cell>
          <cell r="AT88">
            <v>22</v>
          </cell>
          <cell r="AU88">
            <v>36</v>
          </cell>
          <cell r="AV88">
            <v>28</v>
          </cell>
          <cell r="AW88">
            <v>64</v>
          </cell>
          <cell r="AX88">
            <v>7</v>
          </cell>
          <cell r="AY88">
            <v>7</v>
          </cell>
          <cell r="AZ88">
            <v>17</v>
          </cell>
          <cell r="BA88">
            <v>31</v>
          </cell>
          <cell r="BB88">
            <v>30</v>
          </cell>
          <cell r="BC88">
            <v>61</v>
          </cell>
          <cell r="BD88">
            <v>21</v>
          </cell>
          <cell r="BE88" t="str">
            <v>A</v>
          </cell>
          <cell r="BF88">
            <v>21</v>
          </cell>
          <cell r="BG88">
            <v>255</v>
          </cell>
          <cell r="BH88">
            <v>61</v>
          </cell>
          <cell r="BI88">
            <v>347</v>
          </cell>
          <cell r="BJ88">
            <v>44.487179487179482</v>
          </cell>
          <cell r="BK88"/>
          <cell r="BL88"/>
          <cell r="BM88"/>
          <cell r="BN88">
            <v>3</v>
          </cell>
          <cell r="BO88">
            <v>28</v>
          </cell>
          <cell r="BR88" t="str">
            <v>D+</v>
          </cell>
          <cell r="BS88" t="str">
            <v>F</v>
          </cell>
          <cell r="BT88" t="str">
            <v>E</v>
          </cell>
          <cell r="BU88" t="str">
            <v>D+</v>
          </cell>
          <cell r="BV88" t="str">
            <v>E+</v>
          </cell>
          <cell r="BW88" t="str">
            <v>D+</v>
          </cell>
          <cell r="BX88" t="str">
            <v>C</v>
          </cell>
          <cell r="BY88" t="str">
            <v>C</v>
          </cell>
          <cell r="BZ88" t="str">
            <v>B</v>
          </cell>
          <cell r="CA88" t="str">
            <v>C+</v>
          </cell>
          <cell r="CB88" t="str">
            <v>F</v>
          </cell>
          <cell r="CC88" t="str">
            <v>C+</v>
          </cell>
          <cell r="CE88">
            <v>2</v>
          </cell>
          <cell r="CF88">
            <v>3</v>
          </cell>
          <cell r="CG88">
            <v>3</v>
          </cell>
          <cell r="CH88">
            <v>3</v>
          </cell>
          <cell r="CI88">
            <v>3</v>
          </cell>
          <cell r="CJ88">
            <v>3</v>
          </cell>
          <cell r="CK88">
            <v>1.5</v>
          </cell>
          <cell r="CL88">
            <v>1.5</v>
          </cell>
          <cell r="CM88">
            <v>1.5</v>
          </cell>
          <cell r="CN88">
            <v>1.5</v>
          </cell>
          <cell r="CO88">
            <v>1</v>
          </cell>
          <cell r="CP88">
            <v>0.5</v>
          </cell>
          <cell r="CQ88">
            <v>2</v>
          </cell>
          <cell r="CR88" t="str">
            <v>Fail</v>
          </cell>
          <cell r="CS88">
            <v>4.8899999999999997</v>
          </cell>
        </row>
        <row r="89">
          <cell r="B89" t="str">
            <v>PIET23CS085</v>
          </cell>
          <cell r="C89" t="str">
            <v>KAUMUDI MISHRA</v>
          </cell>
          <cell r="D89" t="str">
            <v>23EPTCS083</v>
          </cell>
          <cell r="E89" t="str">
            <v>B-22</v>
          </cell>
          <cell r="F89"/>
          <cell r="G89">
            <v>9</v>
          </cell>
          <cell r="H89">
            <v>10</v>
          </cell>
          <cell r="I89">
            <v>9</v>
          </cell>
          <cell r="J89">
            <v>28</v>
          </cell>
          <cell r="K89">
            <v>9</v>
          </cell>
          <cell r="L89">
            <v>10</v>
          </cell>
          <cell r="M89">
            <v>3</v>
          </cell>
          <cell r="N89">
            <v>22</v>
          </cell>
          <cell r="O89">
            <v>9</v>
          </cell>
          <cell r="P89">
            <v>10</v>
          </cell>
          <cell r="Q89">
            <v>10</v>
          </cell>
          <cell r="R89">
            <v>29</v>
          </cell>
          <cell r="S89">
            <v>10</v>
          </cell>
          <cell r="T89">
            <v>10</v>
          </cell>
          <cell r="U89">
            <v>10</v>
          </cell>
          <cell r="V89">
            <v>30</v>
          </cell>
          <cell r="W89">
            <v>10</v>
          </cell>
          <cell r="X89">
            <v>10</v>
          </cell>
          <cell r="Y89">
            <v>10</v>
          </cell>
          <cell r="Z89">
            <v>30</v>
          </cell>
          <cell r="AA89">
            <v>8</v>
          </cell>
          <cell r="AB89">
            <v>9</v>
          </cell>
          <cell r="AC89">
            <v>10</v>
          </cell>
          <cell r="AD89">
            <v>27</v>
          </cell>
          <cell r="AE89">
            <v>166</v>
          </cell>
          <cell r="AF89">
            <v>10</v>
          </cell>
          <cell r="AG89">
            <v>10</v>
          </cell>
          <cell r="AH89">
            <v>40</v>
          </cell>
          <cell r="AI89">
            <v>60</v>
          </cell>
          <cell r="AJ89">
            <v>36</v>
          </cell>
          <cell r="AK89">
            <v>96</v>
          </cell>
          <cell r="AL89">
            <v>10</v>
          </cell>
          <cell r="AM89">
            <v>9</v>
          </cell>
          <cell r="AN89">
            <v>40</v>
          </cell>
          <cell r="AO89">
            <v>59</v>
          </cell>
          <cell r="AP89">
            <v>36</v>
          </cell>
          <cell r="AQ89">
            <v>95</v>
          </cell>
          <cell r="AR89">
            <v>8</v>
          </cell>
          <cell r="AS89">
            <v>8</v>
          </cell>
          <cell r="AT89">
            <v>36</v>
          </cell>
          <cell r="AU89">
            <v>52</v>
          </cell>
          <cell r="AV89">
            <v>32</v>
          </cell>
          <cell r="AW89">
            <v>84</v>
          </cell>
          <cell r="AX89">
            <v>10</v>
          </cell>
          <cell r="AY89">
            <v>9</v>
          </cell>
          <cell r="AZ89">
            <v>39</v>
          </cell>
          <cell r="BA89">
            <v>58</v>
          </cell>
          <cell r="BB89">
            <v>33</v>
          </cell>
          <cell r="BC89">
            <v>91</v>
          </cell>
          <cell r="BD89">
            <v>59</v>
          </cell>
          <cell r="BE89">
            <v>32</v>
          </cell>
          <cell r="BF89">
            <v>91</v>
          </cell>
          <cell r="BG89">
            <v>457</v>
          </cell>
          <cell r="BH89">
            <v>94</v>
          </cell>
          <cell r="BI89">
            <v>717</v>
          </cell>
          <cell r="BJ89">
            <v>91.92307692307692</v>
          </cell>
          <cell r="BK89"/>
          <cell r="BL89"/>
          <cell r="BM89"/>
          <cell r="BN89">
            <v>146</v>
          </cell>
          <cell r="BO89">
            <v>20</v>
          </cell>
          <cell r="BR89" t="str">
            <v>A+</v>
          </cell>
          <cell r="BS89" t="str">
            <v>A++</v>
          </cell>
          <cell r="BT89" t="str">
            <v>A++</v>
          </cell>
          <cell r="BU89" t="str">
            <v>A++</v>
          </cell>
          <cell r="BV89" t="str">
            <v>A++</v>
          </cell>
          <cell r="BW89" t="str">
            <v>B</v>
          </cell>
          <cell r="BX89" t="str">
            <v>A++</v>
          </cell>
          <cell r="BY89" t="str">
            <v>A++</v>
          </cell>
          <cell r="BZ89" t="str">
            <v>A++</v>
          </cell>
          <cell r="CA89" t="str">
            <v>A++</v>
          </cell>
          <cell r="CB89" t="str">
            <v>A++</v>
          </cell>
          <cell r="CC89" t="str">
            <v>A++</v>
          </cell>
          <cell r="CE89">
            <v>2</v>
          </cell>
          <cell r="CF89">
            <v>3</v>
          </cell>
          <cell r="CG89">
            <v>3</v>
          </cell>
          <cell r="CH89">
            <v>3</v>
          </cell>
          <cell r="CI89">
            <v>3</v>
          </cell>
          <cell r="CJ89">
            <v>3</v>
          </cell>
          <cell r="CK89">
            <v>1.5</v>
          </cell>
          <cell r="CL89">
            <v>1.5</v>
          </cell>
          <cell r="CM89">
            <v>1.5</v>
          </cell>
          <cell r="CN89">
            <v>1.5</v>
          </cell>
          <cell r="CO89">
            <v>1</v>
          </cell>
          <cell r="CP89">
            <v>0.5</v>
          </cell>
          <cell r="CQ89">
            <v>0</v>
          </cell>
          <cell r="CR89" t="str">
            <v>Pass</v>
          </cell>
          <cell r="CS89">
            <v>9.61</v>
          </cell>
        </row>
        <row r="90">
          <cell r="B90" t="str">
            <v>PIET23CS086</v>
          </cell>
          <cell r="C90" t="str">
            <v>KESHAV KUMAR</v>
          </cell>
          <cell r="D90" t="str">
            <v>23EPTCS084</v>
          </cell>
          <cell r="E90" t="str">
            <v>B-23</v>
          </cell>
          <cell r="F90"/>
          <cell r="G90">
            <v>8</v>
          </cell>
          <cell r="H90">
            <v>10</v>
          </cell>
          <cell r="I90">
            <v>10</v>
          </cell>
          <cell r="J90">
            <v>28</v>
          </cell>
          <cell r="K90">
            <v>8</v>
          </cell>
          <cell r="L90">
            <v>10</v>
          </cell>
          <cell r="M90">
            <v>10</v>
          </cell>
          <cell r="N90">
            <v>28</v>
          </cell>
          <cell r="O90">
            <v>7</v>
          </cell>
          <cell r="P90">
            <v>10</v>
          </cell>
          <cell r="Q90">
            <v>10</v>
          </cell>
          <cell r="R90">
            <v>27</v>
          </cell>
          <cell r="S90">
            <v>6</v>
          </cell>
          <cell r="T90">
            <v>9</v>
          </cell>
          <cell r="U90">
            <v>10</v>
          </cell>
          <cell r="V90">
            <v>25</v>
          </cell>
          <cell r="W90">
            <v>7</v>
          </cell>
          <cell r="X90">
            <v>10</v>
          </cell>
          <cell r="Y90">
            <v>10</v>
          </cell>
          <cell r="Z90">
            <v>27</v>
          </cell>
          <cell r="AA90">
            <v>8</v>
          </cell>
          <cell r="AB90">
            <v>10</v>
          </cell>
          <cell r="AC90">
            <v>10</v>
          </cell>
          <cell r="AD90">
            <v>28</v>
          </cell>
          <cell r="AE90">
            <v>163</v>
          </cell>
          <cell r="AF90">
            <v>8</v>
          </cell>
          <cell r="AG90">
            <v>10</v>
          </cell>
          <cell r="AH90">
            <v>40</v>
          </cell>
          <cell r="AI90">
            <v>58</v>
          </cell>
          <cell r="AJ90">
            <v>32</v>
          </cell>
          <cell r="AK90">
            <v>90</v>
          </cell>
          <cell r="AL90">
            <v>9</v>
          </cell>
          <cell r="AM90">
            <v>7</v>
          </cell>
          <cell r="AN90">
            <v>39</v>
          </cell>
          <cell r="AO90">
            <v>55</v>
          </cell>
          <cell r="AP90">
            <v>33</v>
          </cell>
          <cell r="AQ90">
            <v>88</v>
          </cell>
          <cell r="AR90">
            <v>8</v>
          </cell>
          <cell r="AS90">
            <v>8</v>
          </cell>
          <cell r="AT90">
            <v>37</v>
          </cell>
          <cell r="AU90">
            <v>53</v>
          </cell>
          <cell r="AV90">
            <v>31</v>
          </cell>
          <cell r="AW90">
            <v>84</v>
          </cell>
          <cell r="AX90">
            <v>9</v>
          </cell>
          <cell r="AY90">
            <v>9</v>
          </cell>
          <cell r="AZ90">
            <v>39</v>
          </cell>
          <cell r="BA90">
            <v>57</v>
          </cell>
          <cell r="BB90">
            <v>35</v>
          </cell>
          <cell r="BC90">
            <v>92</v>
          </cell>
          <cell r="BD90">
            <v>53</v>
          </cell>
          <cell r="BE90">
            <v>31</v>
          </cell>
          <cell r="BF90">
            <v>84</v>
          </cell>
          <cell r="BG90">
            <v>438</v>
          </cell>
          <cell r="BH90">
            <v>100</v>
          </cell>
          <cell r="BI90">
            <v>701</v>
          </cell>
          <cell r="BJ90">
            <v>89.871794871794876</v>
          </cell>
          <cell r="BK90"/>
          <cell r="BL90"/>
          <cell r="BM90"/>
          <cell r="BN90">
            <v>146</v>
          </cell>
          <cell r="BO90">
            <v>17</v>
          </cell>
          <cell r="BR90" t="str">
            <v>A++</v>
          </cell>
          <cell r="BS90" t="str">
            <v>A</v>
          </cell>
          <cell r="BT90" t="str">
            <v>A++</v>
          </cell>
          <cell r="BU90" t="str">
            <v>A+</v>
          </cell>
          <cell r="BV90" t="str">
            <v>A++</v>
          </cell>
          <cell r="BW90" t="str">
            <v>A++</v>
          </cell>
          <cell r="BX90" t="str">
            <v>A++</v>
          </cell>
          <cell r="BY90" t="str">
            <v>A++</v>
          </cell>
          <cell r="BZ90" t="str">
            <v>A++</v>
          </cell>
          <cell r="CA90" t="str">
            <v>A++</v>
          </cell>
          <cell r="CB90" t="str">
            <v>A++</v>
          </cell>
          <cell r="CC90" t="str">
            <v>A++</v>
          </cell>
          <cell r="CE90">
            <v>2</v>
          </cell>
          <cell r="CF90">
            <v>3</v>
          </cell>
          <cell r="CG90">
            <v>3</v>
          </cell>
          <cell r="CH90">
            <v>3</v>
          </cell>
          <cell r="CI90">
            <v>3</v>
          </cell>
          <cell r="CJ90">
            <v>3</v>
          </cell>
          <cell r="CK90">
            <v>1.5</v>
          </cell>
          <cell r="CL90">
            <v>1.5</v>
          </cell>
          <cell r="CM90">
            <v>1.5</v>
          </cell>
          <cell r="CN90">
            <v>1.5</v>
          </cell>
          <cell r="CO90">
            <v>1</v>
          </cell>
          <cell r="CP90">
            <v>0.5</v>
          </cell>
          <cell r="CQ90">
            <v>0</v>
          </cell>
          <cell r="CR90" t="str">
            <v>Pass</v>
          </cell>
          <cell r="CS90">
            <v>9.69</v>
          </cell>
        </row>
        <row r="91">
          <cell r="B91" t="str">
            <v>PIET23CS087</v>
          </cell>
          <cell r="C91" t="str">
            <v>KHUSHI KUMARI</v>
          </cell>
          <cell r="D91" t="str">
            <v>23EPTCS085</v>
          </cell>
          <cell r="E91" t="str">
            <v>B-24</v>
          </cell>
          <cell r="F91"/>
          <cell r="G91">
            <v>10</v>
          </cell>
          <cell r="H91">
            <v>10</v>
          </cell>
          <cell r="I91">
            <v>10</v>
          </cell>
          <cell r="J91">
            <v>30</v>
          </cell>
          <cell r="K91">
            <v>8</v>
          </cell>
          <cell r="L91">
            <v>10</v>
          </cell>
          <cell r="M91">
            <v>10</v>
          </cell>
          <cell r="N91">
            <v>28</v>
          </cell>
          <cell r="O91">
            <v>7</v>
          </cell>
          <cell r="P91">
            <v>10</v>
          </cell>
          <cell r="Q91">
            <v>8</v>
          </cell>
          <cell r="R91">
            <v>25</v>
          </cell>
          <cell r="S91">
            <v>9</v>
          </cell>
          <cell r="T91">
            <v>10</v>
          </cell>
          <cell r="U91">
            <v>10</v>
          </cell>
          <cell r="V91">
            <v>29</v>
          </cell>
          <cell r="W91">
            <v>9</v>
          </cell>
          <cell r="X91">
            <v>10</v>
          </cell>
          <cell r="Y91">
            <v>10</v>
          </cell>
          <cell r="Z91">
            <v>29</v>
          </cell>
          <cell r="AA91">
            <v>8</v>
          </cell>
          <cell r="AB91">
            <v>10</v>
          </cell>
          <cell r="AC91">
            <v>10</v>
          </cell>
          <cell r="AD91">
            <v>28</v>
          </cell>
          <cell r="AE91">
            <v>169</v>
          </cell>
          <cell r="AF91">
            <v>8</v>
          </cell>
          <cell r="AG91">
            <v>8</v>
          </cell>
          <cell r="AH91">
            <v>40</v>
          </cell>
          <cell r="AI91">
            <v>56</v>
          </cell>
          <cell r="AJ91">
            <v>26</v>
          </cell>
          <cell r="AK91">
            <v>82</v>
          </cell>
          <cell r="AL91">
            <v>9</v>
          </cell>
          <cell r="AM91">
            <v>9</v>
          </cell>
          <cell r="AN91">
            <v>38</v>
          </cell>
          <cell r="AO91">
            <v>56</v>
          </cell>
          <cell r="AP91">
            <v>35</v>
          </cell>
          <cell r="AQ91">
            <v>91</v>
          </cell>
          <cell r="AR91">
            <v>8</v>
          </cell>
          <cell r="AS91">
            <v>8</v>
          </cell>
          <cell r="AT91">
            <v>39</v>
          </cell>
          <cell r="AU91">
            <v>55</v>
          </cell>
          <cell r="AV91">
            <v>34</v>
          </cell>
          <cell r="AW91">
            <v>89</v>
          </cell>
          <cell r="AX91">
            <v>10</v>
          </cell>
          <cell r="AY91">
            <v>9</v>
          </cell>
          <cell r="AZ91">
            <v>38</v>
          </cell>
          <cell r="BA91">
            <v>57</v>
          </cell>
          <cell r="BB91">
            <v>30</v>
          </cell>
          <cell r="BC91">
            <v>87</v>
          </cell>
          <cell r="BD91">
            <v>52</v>
          </cell>
          <cell r="BE91">
            <v>34</v>
          </cell>
          <cell r="BF91">
            <v>86</v>
          </cell>
          <cell r="BG91">
            <v>435</v>
          </cell>
          <cell r="BH91">
            <v>80</v>
          </cell>
          <cell r="BI91">
            <v>684</v>
          </cell>
          <cell r="BJ91">
            <v>87.692307692307693</v>
          </cell>
          <cell r="BK91"/>
          <cell r="BL91"/>
          <cell r="BM91"/>
          <cell r="BN91">
            <v>150</v>
          </cell>
          <cell r="BO91">
            <v>19</v>
          </cell>
          <cell r="BR91" t="str">
            <v>B</v>
          </cell>
          <cell r="BS91" t="str">
            <v>A++</v>
          </cell>
          <cell r="BT91" t="str">
            <v>A++</v>
          </cell>
          <cell r="BU91" t="str">
            <v>A++</v>
          </cell>
          <cell r="BV91" t="str">
            <v>A++</v>
          </cell>
          <cell r="BW91" t="str">
            <v>A+</v>
          </cell>
          <cell r="BX91" t="str">
            <v>A++</v>
          </cell>
          <cell r="BY91" t="str">
            <v>A++</v>
          </cell>
          <cell r="BZ91" t="str">
            <v>A++</v>
          </cell>
          <cell r="CA91" t="str">
            <v>A++</v>
          </cell>
          <cell r="CB91" t="str">
            <v>A++</v>
          </cell>
          <cell r="CC91" t="str">
            <v>A+</v>
          </cell>
          <cell r="CE91">
            <v>2</v>
          </cell>
          <cell r="CF91">
            <v>3</v>
          </cell>
          <cell r="CG91">
            <v>3</v>
          </cell>
          <cell r="CH91">
            <v>3</v>
          </cell>
          <cell r="CI91">
            <v>3</v>
          </cell>
          <cell r="CJ91">
            <v>3</v>
          </cell>
          <cell r="CK91">
            <v>1.5</v>
          </cell>
          <cell r="CL91">
            <v>1.5</v>
          </cell>
          <cell r="CM91">
            <v>1.5</v>
          </cell>
          <cell r="CN91">
            <v>1.5</v>
          </cell>
          <cell r="CO91">
            <v>1</v>
          </cell>
          <cell r="CP91">
            <v>0.5</v>
          </cell>
          <cell r="CQ91">
            <v>0</v>
          </cell>
          <cell r="CR91" t="str">
            <v>Pass</v>
          </cell>
          <cell r="CS91">
            <v>9.65</v>
          </cell>
        </row>
        <row r="92">
          <cell r="B92" t="str">
            <v>PIET23CS088</v>
          </cell>
          <cell r="C92" t="str">
            <v>KHUSHI SHARMA</v>
          </cell>
          <cell r="D92" t="str">
            <v>23EPTCS086</v>
          </cell>
          <cell r="E92" t="str">
            <v>B-25</v>
          </cell>
          <cell r="F92"/>
          <cell r="G92">
            <v>8</v>
          </cell>
          <cell r="H92">
            <v>10</v>
          </cell>
          <cell r="I92">
            <v>9</v>
          </cell>
          <cell r="J92">
            <v>27</v>
          </cell>
          <cell r="K92">
            <v>7</v>
          </cell>
          <cell r="L92">
            <v>10</v>
          </cell>
          <cell r="M92">
            <v>7</v>
          </cell>
          <cell r="N92">
            <v>24</v>
          </cell>
          <cell r="O92">
            <v>8</v>
          </cell>
          <cell r="P92" t="str">
            <v>N</v>
          </cell>
          <cell r="Q92">
            <v>8</v>
          </cell>
          <cell r="R92">
            <v>16</v>
          </cell>
          <cell r="S92">
            <v>6</v>
          </cell>
          <cell r="T92">
            <v>10</v>
          </cell>
          <cell r="U92">
            <v>10</v>
          </cell>
          <cell r="V92">
            <v>26</v>
          </cell>
          <cell r="W92">
            <v>7</v>
          </cell>
          <cell r="X92" t="str">
            <v>A</v>
          </cell>
          <cell r="Y92">
            <v>10</v>
          </cell>
          <cell r="Z92">
            <v>17</v>
          </cell>
          <cell r="AA92">
            <v>4</v>
          </cell>
          <cell r="AB92">
            <v>10</v>
          </cell>
          <cell r="AC92">
            <v>10</v>
          </cell>
          <cell r="AD92">
            <v>24</v>
          </cell>
          <cell r="AE92">
            <v>134</v>
          </cell>
          <cell r="AF92">
            <v>8</v>
          </cell>
          <cell r="AG92">
            <v>7</v>
          </cell>
          <cell r="AH92">
            <v>39</v>
          </cell>
          <cell r="AI92">
            <v>54</v>
          </cell>
          <cell r="AJ92">
            <v>27</v>
          </cell>
          <cell r="AK92">
            <v>81</v>
          </cell>
          <cell r="AL92">
            <v>8</v>
          </cell>
          <cell r="AM92">
            <v>8</v>
          </cell>
          <cell r="AN92">
            <v>37</v>
          </cell>
          <cell r="AO92">
            <v>53</v>
          </cell>
          <cell r="AP92">
            <v>31</v>
          </cell>
          <cell r="AQ92">
            <v>84</v>
          </cell>
          <cell r="AR92">
            <v>8</v>
          </cell>
          <cell r="AS92">
            <v>8</v>
          </cell>
          <cell r="AT92">
            <v>34</v>
          </cell>
          <cell r="AU92">
            <v>50</v>
          </cell>
          <cell r="AV92">
            <v>33</v>
          </cell>
          <cell r="AW92">
            <v>83</v>
          </cell>
          <cell r="AX92">
            <v>9</v>
          </cell>
          <cell r="AY92">
            <v>7</v>
          </cell>
          <cell r="AZ92">
            <v>35</v>
          </cell>
          <cell r="BA92">
            <v>51</v>
          </cell>
          <cell r="BB92">
            <v>32</v>
          </cell>
          <cell r="BC92">
            <v>83</v>
          </cell>
          <cell r="BD92">
            <v>52</v>
          </cell>
          <cell r="BE92">
            <v>25</v>
          </cell>
          <cell r="BF92">
            <v>77</v>
          </cell>
          <cell r="BG92">
            <v>408</v>
          </cell>
          <cell r="BH92">
            <v>69</v>
          </cell>
          <cell r="BI92">
            <v>611</v>
          </cell>
          <cell r="BJ92">
            <v>78.333333333333329</v>
          </cell>
          <cell r="BK92"/>
          <cell r="BL92"/>
          <cell r="BM92"/>
          <cell r="BN92">
            <v>109</v>
          </cell>
          <cell r="BO92">
            <v>25</v>
          </cell>
          <cell r="BR92" t="str">
            <v>A+</v>
          </cell>
          <cell r="BS92" t="str">
            <v>A++</v>
          </cell>
          <cell r="BT92" t="str">
            <v>B</v>
          </cell>
          <cell r="BU92" t="str">
            <v>A++</v>
          </cell>
          <cell r="BV92" t="str">
            <v>B</v>
          </cell>
          <cell r="BW92" t="str">
            <v>B</v>
          </cell>
          <cell r="BX92" t="str">
            <v>A++</v>
          </cell>
          <cell r="BY92" t="str">
            <v>A++</v>
          </cell>
          <cell r="BZ92" t="str">
            <v>A++</v>
          </cell>
          <cell r="CA92" t="str">
            <v>A++</v>
          </cell>
          <cell r="CB92" t="str">
            <v>A+</v>
          </cell>
          <cell r="CC92" t="str">
            <v>B+</v>
          </cell>
          <cell r="CE92">
            <v>2</v>
          </cell>
          <cell r="CF92">
            <v>3</v>
          </cell>
          <cell r="CG92">
            <v>3</v>
          </cell>
          <cell r="CH92">
            <v>3</v>
          </cell>
          <cell r="CI92">
            <v>3</v>
          </cell>
          <cell r="CJ92">
            <v>3</v>
          </cell>
          <cell r="CK92">
            <v>1.5</v>
          </cell>
          <cell r="CL92">
            <v>1.5</v>
          </cell>
          <cell r="CM92">
            <v>1.5</v>
          </cell>
          <cell r="CN92">
            <v>1.5</v>
          </cell>
          <cell r="CO92">
            <v>1</v>
          </cell>
          <cell r="CP92">
            <v>0.5</v>
          </cell>
          <cell r="CQ92">
            <v>0</v>
          </cell>
          <cell r="CR92" t="str">
            <v>Pass</v>
          </cell>
          <cell r="CS92">
            <v>8.92</v>
          </cell>
        </row>
        <row r="93">
          <cell r="B93" t="str">
            <v>PIET23CS089</v>
          </cell>
          <cell r="C93" t="str">
            <v>KOMAL</v>
          </cell>
          <cell r="D93" t="str">
            <v>23EPTCS087</v>
          </cell>
          <cell r="E93" t="str">
            <v>B-26</v>
          </cell>
          <cell r="F93"/>
          <cell r="G93">
            <v>9</v>
          </cell>
          <cell r="H93">
            <v>10</v>
          </cell>
          <cell r="I93">
            <v>7</v>
          </cell>
          <cell r="J93">
            <v>26</v>
          </cell>
          <cell r="K93">
            <v>7</v>
          </cell>
          <cell r="L93">
            <v>10</v>
          </cell>
          <cell r="M93">
            <v>3</v>
          </cell>
          <cell r="N93">
            <v>20</v>
          </cell>
          <cell r="O93">
            <v>8</v>
          </cell>
          <cell r="P93">
            <v>10</v>
          </cell>
          <cell r="Q93">
            <v>10</v>
          </cell>
          <cell r="R93">
            <v>28</v>
          </cell>
          <cell r="S93">
            <v>9</v>
          </cell>
          <cell r="T93">
            <v>10</v>
          </cell>
          <cell r="U93">
            <v>10</v>
          </cell>
          <cell r="V93">
            <v>29</v>
          </cell>
          <cell r="W93">
            <v>8</v>
          </cell>
          <cell r="X93">
            <v>10</v>
          </cell>
          <cell r="Y93">
            <v>10</v>
          </cell>
          <cell r="Z93">
            <v>28</v>
          </cell>
          <cell r="AA93">
            <v>9</v>
          </cell>
          <cell r="AB93">
            <v>10</v>
          </cell>
          <cell r="AC93">
            <v>10</v>
          </cell>
          <cell r="AD93">
            <v>29</v>
          </cell>
          <cell r="AE93">
            <v>160</v>
          </cell>
          <cell r="AF93">
            <v>8</v>
          </cell>
          <cell r="AG93">
            <v>9</v>
          </cell>
          <cell r="AH93">
            <v>40</v>
          </cell>
          <cell r="AI93">
            <v>57</v>
          </cell>
          <cell r="AJ93">
            <v>33</v>
          </cell>
          <cell r="AK93">
            <v>90</v>
          </cell>
          <cell r="AL93">
            <v>9</v>
          </cell>
          <cell r="AM93">
            <v>9</v>
          </cell>
          <cell r="AN93">
            <v>40</v>
          </cell>
          <cell r="AO93">
            <v>58</v>
          </cell>
          <cell r="AP93">
            <v>35</v>
          </cell>
          <cell r="AQ93">
            <v>93</v>
          </cell>
          <cell r="AR93">
            <v>8</v>
          </cell>
          <cell r="AS93">
            <v>8</v>
          </cell>
          <cell r="AT93">
            <v>37</v>
          </cell>
          <cell r="AU93">
            <v>53</v>
          </cell>
          <cell r="AV93">
            <v>34</v>
          </cell>
          <cell r="AW93">
            <v>87</v>
          </cell>
          <cell r="AX93">
            <v>10</v>
          </cell>
          <cell r="AY93">
            <v>8</v>
          </cell>
          <cell r="AZ93">
            <v>39</v>
          </cell>
          <cell r="BA93">
            <v>57</v>
          </cell>
          <cell r="BB93">
            <v>31</v>
          </cell>
          <cell r="BC93">
            <v>88</v>
          </cell>
          <cell r="BD93">
            <v>53</v>
          </cell>
          <cell r="BE93">
            <v>32</v>
          </cell>
          <cell r="BF93">
            <v>85</v>
          </cell>
          <cell r="BG93">
            <v>443</v>
          </cell>
          <cell r="BH93">
            <v>73</v>
          </cell>
          <cell r="BI93">
            <v>676</v>
          </cell>
          <cell r="BJ93">
            <v>86.666666666666671</v>
          </cell>
          <cell r="BK93"/>
          <cell r="BL93"/>
          <cell r="BM93"/>
          <cell r="BN93">
            <v>144</v>
          </cell>
          <cell r="BO93">
            <v>16</v>
          </cell>
          <cell r="BR93" t="str">
            <v>C+</v>
          </cell>
          <cell r="BS93" t="str">
            <v>A+</v>
          </cell>
          <cell r="BT93" t="str">
            <v>A++</v>
          </cell>
          <cell r="BU93" t="str">
            <v>C+</v>
          </cell>
          <cell r="BV93" t="str">
            <v>A++</v>
          </cell>
          <cell r="BW93" t="str">
            <v>A+</v>
          </cell>
          <cell r="BX93" t="str">
            <v>A++</v>
          </cell>
          <cell r="BY93" t="str">
            <v>A++</v>
          </cell>
          <cell r="BZ93" t="str">
            <v>A++</v>
          </cell>
          <cell r="CA93" t="str">
            <v>A++</v>
          </cell>
          <cell r="CB93" t="str">
            <v>A++</v>
          </cell>
          <cell r="CC93" t="str">
            <v>A</v>
          </cell>
          <cell r="CE93">
            <v>2</v>
          </cell>
          <cell r="CF93">
            <v>3</v>
          </cell>
          <cell r="CG93">
            <v>3</v>
          </cell>
          <cell r="CH93">
            <v>3</v>
          </cell>
          <cell r="CI93">
            <v>3</v>
          </cell>
          <cell r="CJ93">
            <v>3</v>
          </cell>
          <cell r="CK93">
            <v>1.5</v>
          </cell>
          <cell r="CL93">
            <v>1.5</v>
          </cell>
          <cell r="CM93">
            <v>1.5</v>
          </cell>
          <cell r="CN93">
            <v>1.5</v>
          </cell>
          <cell r="CO93">
            <v>1</v>
          </cell>
          <cell r="CP93">
            <v>0.5</v>
          </cell>
          <cell r="CQ93">
            <v>0</v>
          </cell>
          <cell r="CR93" t="str">
            <v>Pass</v>
          </cell>
          <cell r="CS93">
            <v>9.11</v>
          </cell>
        </row>
        <row r="94">
          <cell r="B94" t="str">
            <v>PIET23CS090</v>
          </cell>
          <cell r="C94" t="str">
            <v>KOUSHAL ACHARYA</v>
          </cell>
          <cell r="D94" t="str">
            <v>23EPTCS088</v>
          </cell>
          <cell r="E94" t="str">
            <v>B-27</v>
          </cell>
          <cell r="F94"/>
          <cell r="G94">
            <v>2</v>
          </cell>
          <cell r="H94">
            <v>5</v>
          </cell>
          <cell r="I94">
            <v>5</v>
          </cell>
          <cell r="J94">
            <v>12</v>
          </cell>
          <cell r="K94" t="str">
            <v>N</v>
          </cell>
          <cell r="L94">
            <v>8</v>
          </cell>
          <cell r="M94">
            <v>4</v>
          </cell>
          <cell r="N94">
            <v>12</v>
          </cell>
          <cell r="O94">
            <v>2</v>
          </cell>
          <cell r="P94" t="str">
            <v>N</v>
          </cell>
          <cell r="Q94">
            <v>4</v>
          </cell>
          <cell r="R94">
            <v>6</v>
          </cell>
          <cell r="S94">
            <v>3</v>
          </cell>
          <cell r="T94" t="str">
            <v>N</v>
          </cell>
          <cell r="U94">
            <v>10</v>
          </cell>
          <cell r="V94">
            <v>13</v>
          </cell>
          <cell r="W94" t="str">
            <v>N</v>
          </cell>
          <cell r="X94">
            <v>7</v>
          </cell>
          <cell r="Y94">
            <v>7</v>
          </cell>
          <cell r="Z94">
            <v>14</v>
          </cell>
          <cell r="AA94" t="str">
            <v>N</v>
          </cell>
          <cell r="AB94">
            <v>5</v>
          </cell>
          <cell r="AC94">
            <v>3</v>
          </cell>
          <cell r="AD94">
            <v>8</v>
          </cell>
          <cell r="AE94">
            <v>65</v>
          </cell>
          <cell r="AF94">
            <v>7</v>
          </cell>
          <cell r="AG94">
            <v>7</v>
          </cell>
          <cell r="AH94">
            <v>30</v>
          </cell>
          <cell r="AI94">
            <v>44</v>
          </cell>
          <cell r="AJ94">
            <v>26</v>
          </cell>
          <cell r="AK94">
            <v>70</v>
          </cell>
          <cell r="AL94">
            <v>7</v>
          </cell>
          <cell r="AM94">
            <v>6</v>
          </cell>
          <cell r="AN94">
            <v>24</v>
          </cell>
          <cell r="AO94">
            <v>37</v>
          </cell>
          <cell r="AP94">
            <v>28</v>
          </cell>
          <cell r="AQ94">
            <v>65</v>
          </cell>
          <cell r="AR94">
            <v>7</v>
          </cell>
          <cell r="AS94">
            <v>7</v>
          </cell>
          <cell r="AT94">
            <v>21</v>
          </cell>
          <cell r="AU94">
            <v>35</v>
          </cell>
          <cell r="AV94">
            <v>31</v>
          </cell>
          <cell r="AW94">
            <v>66</v>
          </cell>
          <cell r="AX94">
            <v>8</v>
          </cell>
          <cell r="AY94">
            <v>8</v>
          </cell>
          <cell r="AZ94">
            <v>27</v>
          </cell>
          <cell r="BA94">
            <v>43</v>
          </cell>
          <cell r="BB94">
            <v>29</v>
          </cell>
          <cell r="BC94">
            <v>72</v>
          </cell>
          <cell r="BD94">
            <v>29</v>
          </cell>
          <cell r="BE94">
            <v>27</v>
          </cell>
          <cell r="BF94">
            <v>56</v>
          </cell>
          <cell r="BG94">
            <v>329</v>
          </cell>
          <cell r="BH94">
            <v>59</v>
          </cell>
          <cell r="BI94">
            <v>453</v>
          </cell>
          <cell r="BJ94">
            <v>58.07692307692308</v>
          </cell>
          <cell r="BK94"/>
          <cell r="BL94"/>
          <cell r="BM94"/>
          <cell r="BN94">
            <v>33</v>
          </cell>
          <cell r="BO94">
            <v>32</v>
          </cell>
          <cell r="BR94" t="str">
            <v>E</v>
          </cell>
          <cell r="BS94" t="str">
            <v>E</v>
          </cell>
          <cell r="BT94" t="str">
            <v>E+</v>
          </cell>
          <cell r="BU94" t="str">
            <v>D+</v>
          </cell>
          <cell r="BV94" t="str">
            <v>E</v>
          </cell>
          <cell r="BW94" t="str">
            <v>C+</v>
          </cell>
          <cell r="BX94" t="str">
            <v>B+</v>
          </cell>
          <cell r="BY94" t="str">
            <v>B</v>
          </cell>
          <cell r="BZ94" t="str">
            <v>B</v>
          </cell>
          <cell r="CA94" t="str">
            <v>A</v>
          </cell>
          <cell r="CB94" t="str">
            <v>C</v>
          </cell>
          <cell r="CC94" t="str">
            <v>C+</v>
          </cell>
          <cell r="CE94">
            <v>2</v>
          </cell>
          <cell r="CF94">
            <v>3</v>
          </cell>
          <cell r="CG94">
            <v>3</v>
          </cell>
          <cell r="CH94">
            <v>3</v>
          </cell>
          <cell r="CI94">
            <v>3</v>
          </cell>
          <cell r="CJ94">
            <v>3</v>
          </cell>
          <cell r="CK94">
            <v>1.5</v>
          </cell>
          <cell r="CL94">
            <v>1.5</v>
          </cell>
          <cell r="CM94">
            <v>1.5</v>
          </cell>
          <cell r="CN94">
            <v>1.5</v>
          </cell>
          <cell r="CO94">
            <v>1</v>
          </cell>
          <cell r="CP94">
            <v>0.5</v>
          </cell>
          <cell r="CQ94">
            <v>0</v>
          </cell>
          <cell r="CR94" t="str">
            <v>Pass</v>
          </cell>
          <cell r="CS94">
            <v>5.85</v>
          </cell>
        </row>
        <row r="95">
          <cell r="B95" t="str">
            <v>PIET23CS091</v>
          </cell>
          <cell r="C95" t="str">
            <v>KRISHNA SHARMA</v>
          </cell>
          <cell r="D95" t="str">
            <v>23EPTCS089</v>
          </cell>
          <cell r="E95" t="str">
            <v>B-28</v>
          </cell>
          <cell r="F95"/>
          <cell r="G95">
            <v>0</v>
          </cell>
          <cell r="H95">
            <v>4</v>
          </cell>
          <cell r="I95">
            <v>3</v>
          </cell>
          <cell r="J95">
            <v>7</v>
          </cell>
          <cell r="K95" t="str">
            <v>N</v>
          </cell>
          <cell r="L95">
            <v>4</v>
          </cell>
          <cell r="M95">
            <v>3</v>
          </cell>
          <cell r="N95">
            <v>7</v>
          </cell>
          <cell r="O95">
            <v>0</v>
          </cell>
          <cell r="P95" t="str">
            <v>N</v>
          </cell>
          <cell r="Q95">
            <v>4</v>
          </cell>
          <cell r="R95">
            <v>4</v>
          </cell>
          <cell r="S95">
            <v>1</v>
          </cell>
          <cell r="T95">
            <v>5</v>
          </cell>
          <cell r="U95">
            <v>3</v>
          </cell>
          <cell r="V95">
            <v>9</v>
          </cell>
          <cell r="W95" t="str">
            <v>N</v>
          </cell>
          <cell r="X95">
            <v>4</v>
          </cell>
          <cell r="Y95">
            <v>8</v>
          </cell>
          <cell r="Z95">
            <v>12</v>
          </cell>
          <cell r="AA95" t="str">
            <v>N</v>
          </cell>
          <cell r="AB95">
            <v>3</v>
          </cell>
          <cell r="AC95">
            <v>3</v>
          </cell>
          <cell r="AD95">
            <v>6</v>
          </cell>
          <cell r="AE95">
            <v>45</v>
          </cell>
          <cell r="AF95">
            <v>6</v>
          </cell>
          <cell r="AG95">
            <v>6</v>
          </cell>
          <cell r="AH95">
            <v>32</v>
          </cell>
          <cell r="AI95">
            <v>44</v>
          </cell>
          <cell r="AJ95">
            <v>23</v>
          </cell>
          <cell r="AK95">
            <v>67</v>
          </cell>
          <cell r="AL95">
            <v>6</v>
          </cell>
          <cell r="AM95">
            <v>6</v>
          </cell>
          <cell r="AN95">
            <v>21</v>
          </cell>
          <cell r="AO95">
            <v>33</v>
          </cell>
          <cell r="AP95">
            <v>27</v>
          </cell>
          <cell r="AQ95">
            <v>60</v>
          </cell>
          <cell r="AR95">
            <v>7</v>
          </cell>
          <cell r="AS95">
            <v>8</v>
          </cell>
          <cell r="AT95">
            <v>32</v>
          </cell>
          <cell r="AU95">
            <v>47</v>
          </cell>
          <cell r="AV95">
            <v>28</v>
          </cell>
          <cell r="AW95">
            <v>75</v>
          </cell>
          <cell r="AX95">
            <v>3</v>
          </cell>
          <cell r="AY95">
            <v>7</v>
          </cell>
          <cell r="AZ95">
            <v>23</v>
          </cell>
          <cell r="BA95">
            <v>33</v>
          </cell>
          <cell r="BB95">
            <v>27</v>
          </cell>
          <cell r="BC95">
            <v>60</v>
          </cell>
          <cell r="BD95">
            <v>24</v>
          </cell>
          <cell r="BE95">
            <v>16</v>
          </cell>
          <cell r="BF95">
            <v>40</v>
          </cell>
          <cell r="BG95">
            <v>302</v>
          </cell>
          <cell r="BH95">
            <v>59</v>
          </cell>
          <cell r="BI95">
            <v>406</v>
          </cell>
          <cell r="BJ95">
            <v>52.051282051282058</v>
          </cell>
          <cell r="BK95"/>
          <cell r="BL95"/>
          <cell r="BM95"/>
          <cell r="BN95">
            <v>9</v>
          </cell>
          <cell r="BO95">
            <v>36</v>
          </cell>
          <cell r="BR95" t="str">
            <v>A+</v>
          </cell>
          <cell r="BS95" t="str">
            <v>D</v>
          </cell>
          <cell r="BT95" t="str">
            <v>C</v>
          </cell>
          <cell r="BU95" t="str">
            <v>E</v>
          </cell>
          <cell r="BV95" t="str">
            <v>E+</v>
          </cell>
          <cell r="BW95" t="str">
            <v>E+</v>
          </cell>
          <cell r="BX95" t="str">
            <v>B+</v>
          </cell>
          <cell r="BY95" t="str">
            <v>C+</v>
          </cell>
          <cell r="BZ95" t="str">
            <v>A</v>
          </cell>
          <cell r="CA95" t="str">
            <v>C+</v>
          </cell>
          <cell r="CB95" t="str">
            <v>E+</v>
          </cell>
          <cell r="CC95" t="str">
            <v>C+</v>
          </cell>
          <cell r="CE95">
            <v>2</v>
          </cell>
          <cell r="CF95">
            <v>3</v>
          </cell>
          <cell r="CG95">
            <v>3</v>
          </cell>
          <cell r="CH95">
            <v>3</v>
          </cell>
          <cell r="CI95">
            <v>3</v>
          </cell>
          <cell r="CJ95">
            <v>3</v>
          </cell>
          <cell r="CK95">
            <v>1.5</v>
          </cell>
          <cell r="CL95">
            <v>1.5</v>
          </cell>
          <cell r="CM95">
            <v>1.5</v>
          </cell>
          <cell r="CN95">
            <v>1.5</v>
          </cell>
          <cell r="CO95">
            <v>1</v>
          </cell>
          <cell r="CP95">
            <v>0.5</v>
          </cell>
          <cell r="CQ95">
            <v>0</v>
          </cell>
          <cell r="CR95" t="str">
            <v>Pass</v>
          </cell>
          <cell r="CS95">
            <v>6.01</v>
          </cell>
        </row>
        <row r="96">
          <cell r="B96" t="str">
            <v>PIET23CS092</v>
          </cell>
          <cell r="C96" t="str">
            <v>KULDEEP SINGH</v>
          </cell>
          <cell r="D96" t="str">
            <v>23EPTCS090</v>
          </cell>
          <cell r="E96" t="str">
            <v>B-29</v>
          </cell>
          <cell r="F96"/>
          <cell r="G96">
            <v>9</v>
          </cell>
          <cell r="H96">
            <v>10</v>
          </cell>
          <cell r="I96">
            <v>3</v>
          </cell>
          <cell r="J96">
            <v>22</v>
          </cell>
          <cell r="K96">
            <v>9</v>
          </cell>
          <cell r="L96">
            <v>10</v>
          </cell>
          <cell r="M96">
            <v>3</v>
          </cell>
          <cell r="N96">
            <v>22</v>
          </cell>
          <cell r="O96">
            <v>9</v>
          </cell>
          <cell r="P96">
            <v>10</v>
          </cell>
          <cell r="Q96">
            <v>6</v>
          </cell>
          <cell r="R96">
            <v>25</v>
          </cell>
          <cell r="S96">
            <v>10</v>
          </cell>
          <cell r="T96">
            <v>10</v>
          </cell>
          <cell r="U96">
            <v>10</v>
          </cell>
          <cell r="V96">
            <v>30</v>
          </cell>
          <cell r="W96">
            <v>9</v>
          </cell>
          <cell r="X96">
            <v>10</v>
          </cell>
          <cell r="Y96">
            <v>7</v>
          </cell>
          <cell r="Z96">
            <v>26</v>
          </cell>
          <cell r="AA96">
            <v>9</v>
          </cell>
          <cell r="AB96">
            <v>10</v>
          </cell>
          <cell r="AC96">
            <v>10</v>
          </cell>
          <cell r="AD96">
            <v>29</v>
          </cell>
          <cell r="AE96">
            <v>154</v>
          </cell>
          <cell r="AF96">
            <v>10</v>
          </cell>
          <cell r="AG96">
            <v>10</v>
          </cell>
          <cell r="AH96">
            <v>35</v>
          </cell>
          <cell r="AI96">
            <v>55</v>
          </cell>
          <cell r="AJ96">
            <v>36</v>
          </cell>
          <cell r="AK96">
            <v>91</v>
          </cell>
          <cell r="AL96">
            <v>9</v>
          </cell>
          <cell r="AM96">
            <v>8</v>
          </cell>
          <cell r="AN96">
            <v>37</v>
          </cell>
          <cell r="AO96">
            <v>54</v>
          </cell>
          <cell r="AP96">
            <v>33</v>
          </cell>
          <cell r="AQ96">
            <v>87</v>
          </cell>
          <cell r="AR96">
            <v>8</v>
          </cell>
          <cell r="AS96">
            <v>9</v>
          </cell>
          <cell r="AT96">
            <v>39</v>
          </cell>
          <cell r="AU96">
            <v>56</v>
          </cell>
          <cell r="AV96">
            <v>34</v>
          </cell>
          <cell r="AW96">
            <v>90</v>
          </cell>
          <cell r="AX96">
            <v>8</v>
          </cell>
          <cell r="AY96">
            <v>9</v>
          </cell>
          <cell r="AZ96">
            <v>35</v>
          </cell>
          <cell r="BA96">
            <v>52</v>
          </cell>
          <cell r="BB96">
            <v>34</v>
          </cell>
          <cell r="BC96">
            <v>86</v>
          </cell>
          <cell r="BD96">
            <v>51</v>
          </cell>
          <cell r="BE96">
            <v>29</v>
          </cell>
          <cell r="BF96">
            <v>80</v>
          </cell>
          <cell r="BG96">
            <v>434</v>
          </cell>
          <cell r="BH96">
            <v>92</v>
          </cell>
          <cell r="BI96">
            <v>680</v>
          </cell>
          <cell r="BJ96">
            <v>87.179487179487182</v>
          </cell>
          <cell r="BK96"/>
          <cell r="BL96"/>
          <cell r="BM96"/>
          <cell r="BN96">
            <v>135</v>
          </cell>
          <cell r="BO96">
            <v>19</v>
          </cell>
          <cell r="BR96" t="str">
            <v>A++</v>
          </cell>
          <cell r="BS96" t="str">
            <v>A++</v>
          </cell>
          <cell r="BT96" t="str">
            <v>A++</v>
          </cell>
          <cell r="BU96" t="str">
            <v>A++</v>
          </cell>
          <cell r="BV96" t="str">
            <v>B+</v>
          </cell>
          <cell r="BW96" t="str">
            <v>B</v>
          </cell>
          <cell r="BX96" t="str">
            <v>A++</v>
          </cell>
          <cell r="BY96" t="str">
            <v>A++</v>
          </cell>
          <cell r="BZ96" t="str">
            <v>A++</v>
          </cell>
          <cell r="CA96" t="str">
            <v>A++</v>
          </cell>
          <cell r="CB96" t="str">
            <v>A+</v>
          </cell>
          <cell r="CC96" t="str">
            <v>A++</v>
          </cell>
          <cell r="CE96">
            <v>2</v>
          </cell>
          <cell r="CF96">
            <v>3</v>
          </cell>
          <cell r="CG96">
            <v>3</v>
          </cell>
          <cell r="CH96">
            <v>3</v>
          </cell>
          <cell r="CI96">
            <v>3</v>
          </cell>
          <cell r="CJ96">
            <v>3</v>
          </cell>
          <cell r="CK96">
            <v>1.5</v>
          </cell>
          <cell r="CL96">
            <v>1.5</v>
          </cell>
          <cell r="CM96">
            <v>1.5</v>
          </cell>
          <cell r="CN96">
            <v>1.5</v>
          </cell>
          <cell r="CO96">
            <v>1</v>
          </cell>
          <cell r="CP96">
            <v>0.5</v>
          </cell>
          <cell r="CQ96">
            <v>0</v>
          </cell>
          <cell r="CR96" t="str">
            <v>Pass</v>
          </cell>
          <cell r="CS96">
            <v>9.41</v>
          </cell>
        </row>
        <row r="97">
          <cell r="B97" t="str">
            <v>PIET23CS093</v>
          </cell>
          <cell r="C97" t="str">
            <v>KUSHAGRA AGARAWAL</v>
          </cell>
          <cell r="D97" t="str">
            <v>23EPTCS091</v>
          </cell>
          <cell r="E97" t="str">
            <v>B-30</v>
          </cell>
          <cell r="F97"/>
          <cell r="G97">
            <v>7</v>
          </cell>
          <cell r="H97">
            <v>6</v>
          </cell>
          <cell r="I97">
            <v>9</v>
          </cell>
          <cell r="J97">
            <v>22</v>
          </cell>
          <cell r="K97" t="str">
            <v>N</v>
          </cell>
          <cell r="L97">
            <v>8</v>
          </cell>
          <cell r="M97">
            <v>4</v>
          </cell>
          <cell r="N97">
            <v>12</v>
          </cell>
          <cell r="O97">
            <v>5</v>
          </cell>
          <cell r="P97">
            <v>5</v>
          </cell>
          <cell r="Q97">
            <v>6</v>
          </cell>
          <cell r="R97">
            <v>16</v>
          </cell>
          <cell r="S97">
            <v>9</v>
          </cell>
          <cell r="T97">
            <v>5</v>
          </cell>
          <cell r="U97">
            <v>10</v>
          </cell>
          <cell r="V97">
            <v>24</v>
          </cell>
          <cell r="W97">
            <v>8</v>
          </cell>
          <cell r="X97" t="str">
            <v>A</v>
          </cell>
          <cell r="Y97">
            <v>10</v>
          </cell>
          <cell r="Z97">
            <v>18</v>
          </cell>
          <cell r="AA97">
            <v>4</v>
          </cell>
          <cell r="AB97">
            <v>10</v>
          </cell>
          <cell r="AC97">
            <v>10</v>
          </cell>
          <cell r="AD97">
            <v>24</v>
          </cell>
          <cell r="AE97">
            <v>116</v>
          </cell>
          <cell r="AF97">
            <v>10</v>
          </cell>
          <cell r="AG97">
            <v>10</v>
          </cell>
          <cell r="AH97">
            <v>40</v>
          </cell>
          <cell r="AI97">
            <v>60</v>
          </cell>
          <cell r="AJ97">
            <v>38</v>
          </cell>
          <cell r="AK97">
            <v>98</v>
          </cell>
          <cell r="AL97">
            <v>7</v>
          </cell>
          <cell r="AM97">
            <v>9</v>
          </cell>
          <cell r="AN97">
            <v>37</v>
          </cell>
          <cell r="AO97">
            <v>53</v>
          </cell>
          <cell r="AP97">
            <v>32</v>
          </cell>
          <cell r="AQ97">
            <v>85</v>
          </cell>
          <cell r="AR97">
            <v>7</v>
          </cell>
          <cell r="AS97">
            <v>8</v>
          </cell>
          <cell r="AT97">
            <v>36</v>
          </cell>
          <cell r="AU97">
            <v>51</v>
          </cell>
          <cell r="AV97">
            <v>33</v>
          </cell>
          <cell r="AW97">
            <v>84</v>
          </cell>
          <cell r="AX97">
            <v>9</v>
          </cell>
          <cell r="AY97">
            <v>8</v>
          </cell>
          <cell r="AZ97">
            <v>35</v>
          </cell>
          <cell r="BA97">
            <v>52</v>
          </cell>
          <cell r="BB97">
            <v>29</v>
          </cell>
          <cell r="BC97">
            <v>81</v>
          </cell>
          <cell r="BD97">
            <v>60</v>
          </cell>
          <cell r="BE97">
            <v>25</v>
          </cell>
          <cell r="BF97">
            <v>85</v>
          </cell>
          <cell r="BG97">
            <v>433</v>
          </cell>
          <cell r="BH97">
            <v>75</v>
          </cell>
          <cell r="BI97">
            <v>624</v>
          </cell>
          <cell r="BJ97">
            <v>80</v>
          </cell>
          <cell r="BK97"/>
          <cell r="BL97"/>
          <cell r="BM97"/>
          <cell r="BN97">
            <v>88</v>
          </cell>
          <cell r="BO97">
            <v>28</v>
          </cell>
          <cell r="BR97" t="str">
            <v>E+</v>
          </cell>
          <cell r="BS97" t="str">
            <v>A</v>
          </cell>
          <cell r="BT97" t="str">
            <v>E</v>
          </cell>
          <cell r="BU97" t="str">
            <v>A++</v>
          </cell>
          <cell r="BV97" t="str">
            <v>B</v>
          </cell>
          <cell r="BW97" t="str">
            <v>C</v>
          </cell>
          <cell r="BX97" t="str">
            <v>A++</v>
          </cell>
          <cell r="BY97" t="str">
            <v>A++</v>
          </cell>
          <cell r="BZ97" t="str">
            <v>A++</v>
          </cell>
          <cell r="CA97" t="str">
            <v>A++</v>
          </cell>
          <cell r="CB97" t="str">
            <v>A++</v>
          </cell>
          <cell r="CC97" t="str">
            <v>A</v>
          </cell>
          <cell r="CE97">
            <v>2</v>
          </cell>
          <cell r="CF97">
            <v>3</v>
          </cell>
          <cell r="CG97">
            <v>3</v>
          </cell>
          <cell r="CH97">
            <v>3</v>
          </cell>
          <cell r="CI97">
            <v>3</v>
          </cell>
          <cell r="CJ97">
            <v>3</v>
          </cell>
          <cell r="CK97">
            <v>1.5</v>
          </cell>
          <cell r="CL97">
            <v>1.5</v>
          </cell>
          <cell r="CM97">
            <v>1.5</v>
          </cell>
          <cell r="CN97">
            <v>1.5</v>
          </cell>
          <cell r="CO97">
            <v>1</v>
          </cell>
          <cell r="CP97">
            <v>0.5</v>
          </cell>
          <cell r="CQ97">
            <v>0</v>
          </cell>
          <cell r="CR97" t="str">
            <v>Pass</v>
          </cell>
          <cell r="CS97">
            <v>7.91</v>
          </cell>
        </row>
        <row r="98">
          <cell r="B98" t="str">
            <v>PIET23CS094</v>
          </cell>
          <cell r="C98" t="str">
            <v>LABDHI JAIN</v>
          </cell>
          <cell r="D98" t="str">
            <v>23EPTCS092</v>
          </cell>
          <cell r="E98" t="str">
            <v>B-31</v>
          </cell>
          <cell r="F98"/>
          <cell r="G98">
            <v>3</v>
          </cell>
          <cell r="H98">
            <v>7</v>
          </cell>
          <cell r="I98">
            <v>9</v>
          </cell>
          <cell r="J98">
            <v>19</v>
          </cell>
          <cell r="K98">
            <v>6</v>
          </cell>
          <cell r="L98">
            <v>8</v>
          </cell>
          <cell r="M98">
            <v>10</v>
          </cell>
          <cell r="N98">
            <v>24</v>
          </cell>
          <cell r="O98">
            <v>1</v>
          </cell>
          <cell r="P98">
            <v>9</v>
          </cell>
          <cell r="Q98">
            <v>10</v>
          </cell>
          <cell r="R98">
            <v>20</v>
          </cell>
          <cell r="S98">
            <v>6</v>
          </cell>
          <cell r="T98">
            <v>10</v>
          </cell>
          <cell r="U98">
            <v>10</v>
          </cell>
          <cell r="V98">
            <v>26</v>
          </cell>
          <cell r="W98">
            <v>4</v>
          </cell>
          <cell r="X98">
            <v>10</v>
          </cell>
          <cell r="Y98">
            <v>10</v>
          </cell>
          <cell r="Z98">
            <v>24</v>
          </cell>
          <cell r="AA98">
            <v>4</v>
          </cell>
          <cell r="AB98">
            <v>8</v>
          </cell>
          <cell r="AC98">
            <v>10</v>
          </cell>
          <cell r="AD98">
            <v>22</v>
          </cell>
          <cell r="AE98">
            <v>135</v>
          </cell>
          <cell r="AF98">
            <v>9</v>
          </cell>
          <cell r="AG98">
            <v>9</v>
          </cell>
          <cell r="AH98">
            <v>40</v>
          </cell>
          <cell r="AI98">
            <v>58</v>
          </cell>
          <cell r="AJ98">
            <v>23</v>
          </cell>
          <cell r="AK98">
            <v>81</v>
          </cell>
          <cell r="AL98">
            <v>9</v>
          </cell>
          <cell r="AM98">
            <v>8</v>
          </cell>
          <cell r="AN98">
            <v>37</v>
          </cell>
          <cell r="AO98">
            <v>54</v>
          </cell>
          <cell r="AP98">
            <v>33</v>
          </cell>
          <cell r="AQ98">
            <v>87</v>
          </cell>
          <cell r="AR98">
            <v>8</v>
          </cell>
          <cell r="AS98">
            <v>8</v>
          </cell>
          <cell r="AT98">
            <v>38</v>
          </cell>
          <cell r="AU98">
            <v>54</v>
          </cell>
          <cell r="AV98">
            <v>32</v>
          </cell>
          <cell r="AW98">
            <v>86</v>
          </cell>
          <cell r="AX98">
            <v>8</v>
          </cell>
          <cell r="AY98">
            <v>8</v>
          </cell>
          <cell r="AZ98">
            <v>37</v>
          </cell>
          <cell r="BA98">
            <v>53</v>
          </cell>
          <cell r="BB98">
            <v>30</v>
          </cell>
          <cell r="BC98">
            <v>83</v>
          </cell>
          <cell r="BD98">
            <v>33</v>
          </cell>
          <cell r="BE98">
            <v>25</v>
          </cell>
          <cell r="BF98">
            <v>58</v>
          </cell>
          <cell r="BG98">
            <v>395</v>
          </cell>
          <cell r="BH98">
            <v>93</v>
          </cell>
          <cell r="BI98">
            <v>623</v>
          </cell>
          <cell r="BJ98">
            <v>79.871794871794876</v>
          </cell>
          <cell r="BK98"/>
          <cell r="BL98"/>
          <cell r="BM98"/>
          <cell r="BN98">
            <v>110</v>
          </cell>
          <cell r="BO98">
            <v>25</v>
          </cell>
          <cell r="BR98" t="str">
            <v>A</v>
          </cell>
          <cell r="BS98" t="str">
            <v>B+</v>
          </cell>
          <cell r="BT98" t="str">
            <v>C+</v>
          </cell>
          <cell r="BU98" t="str">
            <v>A</v>
          </cell>
          <cell r="BV98" t="str">
            <v>B</v>
          </cell>
          <cell r="BW98" t="str">
            <v>B</v>
          </cell>
          <cell r="BX98" t="str">
            <v>A++</v>
          </cell>
          <cell r="BY98" t="str">
            <v>A++</v>
          </cell>
          <cell r="BZ98" t="str">
            <v>A++</v>
          </cell>
          <cell r="CA98" t="str">
            <v>A++</v>
          </cell>
          <cell r="CB98" t="str">
            <v>C+</v>
          </cell>
          <cell r="CC98" t="str">
            <v>A++</v>
          </cell>
          <cell r="CE98">
            <v>2</v>
          </cell>
          <cell r="CF98">
            <v>3</v>
          </cell>
          <cell r="CG98">
            <v>3</v>
          </cell>
          <cell r="CH98">
            <v>3</v>
          </cell>
          <cell r="CI98">
            <v>3</v>
          </cell>
          <cell r="CJ98">
            <v>3</v>
          </cell>
          <cell r="CK98">
            <v>1.5</v>
          </cell>
          <cell r="CL98">
            <v>1.5</v>
          </cell>
          <cell r="CM98">
            <v>1.5</v>
          </cell>
          <cell r="CN98">
            <v>1.5</v>
          </cell>
          <cell r="CO98">
            <v>1</v>
          </cell>
          <cell r="CP98">
            <v>0.5</v>
          </cell>
          <cell r="CQ98">
            <v>0</v>
          </cell>
          <cell r="CR98" t="str">
            <v>Pass</v>
          </cell>
          <cell r="CS98">
            <v>8.35</v>
          </cell>
        </row>
        <row r="99">
          <cell r="B99" t="str">
            <v>PIET23CS095</v>
          </cell>
          <cell r="C99" t="str">
            <v>LAKSHAY JAIN</v>
          </cell>
          <cell r="D99" t="str">
            <v>23EPTCS093</v>
          </cell>
          <cell r="E99" t="str">
            <v>B-32</v>
          </cell>
          <cell r="F99"/>
          <cell r="G99">
            <v>8</v>
          </cell>
          <cell r="H99">
            <v>10</v>
          </cell>
          <cell r="I99">
            <v>10</v>
          </cell>
          <cell r="J99">
            <v>28</v>
          </cell>
          <cell r="K99">
            <v>7</v>
          </cell>
          <cell r="L99">
            <v>10</v>
          </cell>
          <cell r="M99">
            <v>7</v>
          </cell>
          <cell r="N99">
            <v>24</v>
          </cell>
          <cell r="O99">
            <v>7</v>
          </cell>
          <cell r="P99">
            <v>10</v>
          </cell>
          <cell r="Q99">
            <v>6</v>
          </cell>
          <cell r="R99">
            <v>23</v>
          </cell>
          <cell r="S99">
            <v>8</v>
          </cell>
          <cell r="T99">
            <v>10</v>
          </cell>
          <cell r="U99">
            <v>10</v>
          </cell>
          <cell r="V99">
            <v>28</v>
          </cell>
          <cell r="W99">
            <v>7</v>
          </cell>
          <cell r="X99">
            <v>10</v>
          </cell>
          <cell r="Y99">
            <v>10</v>
          </cell>
          <cell r="Z99">
            <v>27</v>
          </cell>
          <cell r="AA99">
            <v>5</v>
          </cell>
          <cell r="AB99">
            <v>7</v>
          </cell>
          <cell r="AC99">
            <v>10</v>
          </cell>
          <cell r="AD99">
            <v>22</v>
          </cell>
          <cell r="AE99">
            <v>152</v>
          </cell>
          <cell r="AF99">
            <v>10</v>
          </cell>
          <cell r="AG99">
            <v>10</v>
          </cell>
          <cell r="AH99">
            <v>40</v>
          </cell>
          <cell r="AI99">
            <v>60</v>
          </cell>
          <cell r="AJ99">
            <v>39</v>
          </cell>
          <cell r="AK99">
            <v>99</v>
          </cell>
          <cell r="AL99">
            <v>9</v>
          </cell>
          <cell r="AM99">
            <v>8</v>
          </cell>
          <cell r="AN99">
            <v>38</v>
          </cell>
          <cell r="AO99">
            <v>55</v>
          </cell>
          <cell r="AP99">
            <v>34</v>
          </cell>
          <cell r="AQ99">
            <v>89</v>
          </cell>
          <cell r="AR99">
            <v>8</v>
          </cell>
          <cell r="AS99">
            <v>8</v>
          </cell>
          <cell r="AT99">
            <v>37</v>
          </cell>
          <cell r="AU99">
            <v>53</v>
          </cell>
          <cell r="AV99">
            <v>33</v>
          </cell>
          <cell r="AW99">
            <v>86</v>
          </cell>
          <cell r="AX99">
            <v>8</v>
          </cell>
          <cell r="AY99">
            <v>10</v>
          </cell>
          <cell r="AZ99">
            <v>35</v>
          </cell>
          <cell r="BA99">
            <v>53</v>
          </cell>
          <cell r="BB99">
            <v>37</v>
          </cell>
          <cell r="BC99">
            <v>90</v>
          </cell>
          <cell r="BD99">
            <v>50</v>
          </cell>
          <cell r="BE99">
            <v>29</v>
          </cell>
          <cell r="BF99">
            <v>79</v>
          </cell>
          <cell r="BG99">
            <v>443</v>
          </cell>
          <cell r="BH99">
            <v>90</v>
          </cell>
          <cell r="BI99">
            <v>685</v>
          </cell>
          <cell r="BJ99">
            <v>87.820512820512818</v>
          </cell>
          <cell r="BK99"/>
          <cell r="BL99"/>
          <cell r="BM99"/>
          <cell r="BN99">
            <v>128</v>
          </cell>
          <cell r="BO99">
            <v>24</v>
          </cell>
          <cell r="BR99" t="str">
            <v>A</v>
          </cell>
          <cell r="BS99" t="str">
            <v>A++</v>
          </cell>
          <cell r="BT99" t="str">
            <v>A</v>
          </cell>
          <cell r="BU99" t="str">
            <v>A++</v>
          </cell>
          <cell r="BV99" t="str">
            <v>C</v>
          </cell>
          <cell r="BW99" t="str">
            <v>C+</v>
          </cell>
          <cell r="BX99" t="str">
            <v>A++</v>
          </cell>
          <cell r="BY99" t="str">
            <v>A++</v>
          </cell>
          <cell r="BZ99" t="str">
            <v>A++</v>
          </cell>
          <cell r="CA99" t="str">
            <v>A++</v>
          </cell>
          <cell r="CB99" t="str">
            <v>A+</v>
          </cell>
          <cell r="CC99" t="str">
            <v>A++</v>
          </cell>
          <cell r="CE99">
            <v>2</v>
          </cell>
          <cell r="CF99">
            <v>3</v>
          </cell>
          <cell r="CG99">
            <v>3</v>
          </cell>
          <cell r="CH99">
            <v>3</v>
          </cell>
          <cell r="CI99">
            <v>3</v>
          </cell>
          <cell r="CJ99">
            <v>3</v>
          </cell>
          <cell r="CK99">
            <v>1.5</v>
          </cell>
          <cell r="CL99">
            <v>1.5</v>
          </cell>
          <cell r="CM99">
            <v>1.5</v>
          </cell>
          <cell r="CN99">
            <v>1.5</v>
          </cell>
          <cell r="CO99">
            <v>1</v>
          </cell>
          <cell r="CP99">
            <v>0.5</v>
          </cell>
          <cell r="CQ99">
            <v>0</v>
          </cell>
          <cell r="CR99" t="str">
            <v>Pass</v>
          </cell>
          <cell r="CS99">
            <v>8.86</v>
          </cell>
        </row>
        <row r="100">
          <cell r="B100" t="str">
            <v>PIET23CS096</v>
          </cell>
          <cell r="C100" t="str">
            <v>LAKSHAY SHARMA</v>
          </cell>
          <cell r="D100" t="str">
            <v>23EPTCS094</v>
          </cell>
          <cell r="E100" t="str">
            <v>B-33</v>
          </cell>
          <cell r="F100"/>
          <cell r="G100">
            <v>2</v>
          </cell>
          <cell r="H100">
            <v>5</v>
          </cell>
          <cell r="I100">
            <v>5</v>
          </cell>
          <cell r="J100">
            <v>12</v>
          </cell>
          <cell r="K100">
            <v>8</v>
          </cell>
          <cell r="L100">
            <v>8</v>
          </cell>
          <cell r="M100">
            <v>3</v>
          </cell>
          <cell r="N100">
            <v>19</v>
          </cell>
          <cell r="O100">
            <v>1</v>
          </cell>
          <cell r="P100" t="str">
            <v>N</v>
          </cell>
          <cell r="Q100">
            <v>6</v>
          </cell>
          <cell r="R100">
            <v>7</v>
          </cell>
          <cell r="S100">
            <v>2</v>
          </cell>
          <cell r="T100">
            <v>6</v>
          </cell>
          <cell r="U100">
            <v>4</v>
          </cell>
          <cell r="V100">
            <v>12</v>
          </cell>
          <cell r="W100">
            <v>4</v>
          </cell>
          <cell r="X100" t="str">
            <v>A</v>
          </cell>
          <cell r="Y100">
            <v>3</v>
          </cell>
          <cell r="Z100">
            <v>7</v>
          </cell>
          <cell r="AA100">
            <v>3</v>
          </cell>
          <cell r="AB100">
            <v>8</v>
          </cell>
          <cell r="AC100">
            <v>10</v>
          </cell>
          <cell r="AD100">
            <v>21</v>
          </cell>
          <cell r="AE100">
            <v>78</v>
          </cell>
          <cell r="AF100">
            <v>6</v>
          </cell>
          <cell r="AG100">
            <v>7</v>
          </cell>
          <cell r="AH100">
            <v>34</v>
          </cell>
          <cell r="AI100">
            <v>47</v>
          </cell>
          <cell r="AJ100">
            <v>28</v>
          </cell>
          <cell r="AK100">
            <v>75</v>
          </cell>
          <cell r="AL100">
            <v>7</v>
          </cell>
          <cell r="AM100">
            <v>6</v>
          </cell>
          <cell r="AN100">
            <v>28</v>
          </cell>
          <cell r="AO100">
            <v>41</v>
          </cell>
          <cell r="AP100">
            <v>26</v>
          </cell>
          <cell r="AQ100">
            <v>67</v>
          </cell>
          <cell r="AR100">
            <v>8</v>
          </cell>
          <cell r="AS100">
            <v>7</v>
          </cell>
          <cell r="AT100">
            <v>36</v>
          </cell>
          <cell r="AU100">
            <v>51</v>
          </cell>
          <cell r="AV100">
            <v>33</v>
          </cell>
          <cell r="AW100">
            <v>84</v>
          </cell>
          <cell r="AX100">
            <v>9</v>
          </cell>
          <cell r="AY100">
            <v>8</v>
          </cell>
          <cell r="AZ100">
            <v>30</v>
          </cell>
          <cell r="BA100">
            <v>47</v>
          </cell>
          <cell r="BB100">
            <v>30</v>
          </cell>
          <cell r="BC100">
            <v>77</v>
          </cell>
          <cell r="BD100">
            <v>53</v>
          </cell>
          <cell r="BE100">
            <v>32</v>
          </cell>
          <cell r="BF100">
            <v>85</v>
          </cell>
          <cell r="BG100">
            <v>388</v>
          </cell>
          <cell r="BH100">
            <v>73</v>
          </cell>
          <cell r="BI100">
            <v>539</v>
          </cell>
          <cell r="BJ100">
            <v>69.102564102564102</v>
          </cell>
          <cell r="BK100"/>
          <cell r="BL100">
            <v>73</v>
          </cell>
          <cell r="BM100"/>
          <cell r="BN100">
            <v>48</v>
          </cell>
          <cell r="BO100">
            <v>30</v>
          </cell>
          <cell r="BR100" t="str">
            <v>D+</v>
          </cell>
          <cell r="BS100" t="str">
            <v>D+</v>
          </cell>
          <cell r="BT100" t="str">
            <v>C+</v>
          </cell>
          <cell r="BU100" t="str">
            <v>D+</v>
          </cell>
          <cell r="BV100" t="str">
            <v>E</v>
          </cell>
          <cell r="BW100" t="str">
            <v>B</v>
          </cell>
          <cell r="BX100" t="str">
            <v>A</v>
          </cell>
          <cell r="BY100" t="str">
            <v>B+</v>
          </cell>
          <cell r="BZ100" t="str">
            <v>A++</v>
          </cell>
          <cell r="CA100" t="str">
            <v>A+</v>
          </cell>
          <cell r="CB100" t="str">
            <v>A++</v>
          </cell>
          <cell r="CC100" t="str">
            <v>A</v>
          </cell>
          <cell r="CE100">
            <v>2</v>
          </cell>
          <cell r="CF100">
            <v>3</v>
          </cell>
          <cell r="CG100">
            <v>3</v>
          </cell>
          <cell r="CH100">
            <v>3</v>
          </cell>
          <cell r="CI100">
            <v>3</v>
          </cell>
          <cell r="CJ100">
            <v>3</v>
          </cell>
          <cell r="CK100">
            <v>1.5</v>
          </cell>
          <cell r="CL100">
            <v>1.5</v>
          </cell>
          <cell r="CM100">
            <v>1.5</v>
          </cell>
          <cell r="CN100">
            <v>1.5</v>
          </cell>
          <cell r="CO100">
            <v>1</v>
          </cell>
          <cell r="CP100">
            <v>0.5</v>
          </cell>
          <cell r="CQ100">
            <v>0</v>
          </cell>
          <cell r="CR100" t="str">
            <v>Pass</v>
          </cell>
          <cell r="CS100">
            <v>6.98</v>
          </cell>
        </row>
        <row r="101">
          <cell r="B101" t="str">
            <v>PIET23CS097</v>
          </cell>
          <cell r="C101" t="str">
            <v>LAKSHITA RAKHECHA</v>
          </cell>
          <cell r="D101" t="str">
            <v>23EPTCS095</v>
          </cell>
          <cell r="E101" t="str">
            <v>B-34</v>
          </cell>
          <cell r="F101"/>
          <cell r="G101">
            <v>9</v>
          </cell>
          <cell r="H101">
            <v>10</v>
          </cell>
          <cell r="I101">
            <v>10</v>
          </cell>
          <cell r="J101">
            <v>29</v>
          </cell>
          <cell r="K101">
            <v>8</v>
          </cell>
          <cell r="L101">
            <v>10</v>
          </cell>
          <cell r="M101">
            <v>10</v>
          </cell>
          <cell r="N101">
            <v>28</v>
          </cell>
          <cell r="O101">
            <v>7</v>
          </cell>
          <cell r="P101">
            <v>10</v>
          </cell>
          <cell r="Q101">
            <v>10</v>
          </cell>
          <cell r="R101">
            <v>27</v>
          </cell>
          <cell r="S101">
            <v>7</v>
          </cell>
          <cell r="T101">
            <v>9</v>
          </cell>
          <cell r="U101">
            <v>10</v>
          </cell>
          <cell r="V101">
            <v>26</v>
          </cell>
          <cell r="W101">
            <v>9</v>
          </cell>
          <cell r="X101">
            <v>10</v>
          </cell>
          <cell r="Y101">
            <v>10</v>
          </cell>
          <cell r="Z101">
            <v>29</v>
          </cell>
          <cell r="AA101">
            <v>8</v>
          </cell>
          <cell r="AB101">
            <v>9</v>
          </cell>
          <cell r="AC101">
            <v>10</v>
          </cell>
          <cell r="AD101">
            <v>27</v>
          </cell>
          <cell r="AE101">
            <v>166</v>
          </cell>
          <cell r="AF101">
            <v>9</v>
          </cell>
          <cell r="AG101">
            <v>8</v>
          </cell>
          <cell r="AH101">
            <v>40</v>
          </cell>
          <cell r="AI101">
            <v>57</v>
          </cell>
          <cell r="AJ101">
            <v>27</v>
          </cell>
          <cell r="AK101">
            <v>84</v>
          </cell>
          <cell r="AL101">
            <v>9</v>
          </cell>
          <cell r="AM101">
            <v>9</v>
          </cell>
          <cell r="AN101">
            <v>39</v>
          </cell>
          <cell r="AO101">
            <v>57</v>
          </cell>
          <cell r="AP101">
            <v>34</v>
          </cell>
          <cell r="AQ101">
            <v>91</v>
          </cell>
          <cell r="AR101">
            <v>9</v>
          </cell>
          <cell r="AS101">
            <v>8</v>
          </cell>
          <cell r="AT101">
            <v>39</v>
          </cell>
          <cell r="AU101">
            <v>56</v>
          </cell>
          <cell r="AV101">
            <v>32</v>
          </cell>
          <cell r="AW101">
            <v>88</v>
          </cell>
          <cell r="AX101">
            <v>9</v>
          </cell>
          <cell r="AY101">
            <v>10</v>
          </cell>
          <cell r="AZ101">
            <v>36</v>
          </cell>
          <cell r="BA101">
            <v>55</v>
          </cell>
          <cell r="BB101">
            <v>35</v>
          </cell>
          <cell r="BC101">
            <v>90</v>
          </cell>
          <cell r="BD101">
            <v>49</v>
          </cell>
          <cell r="BE101">
            <v>36</v>
          </cell>
          <cell r="BF101">
            <v>85</v>
          </cell>
          <cell r="BG101">
            <v>438</v>
          </cell>
          <cell r="BH101">
            <v>93</v>
          </cell>
          <cell r="BI101">
            <v>697</v>
          </cell>
          <cell r="BJ101">
            <v>89.358974358974365</v>
          </cell>
          <cell r="BK101"/>
          <cell r="BL101"/>
          <cell r="BM101"/>
          <cell r="BN101">
            <v>146</v>
          </cell>
          <cell r="BO101">
            <v>20</v>
          </cell>
          <cell r="BR101" t="str">
            <v>A++</v>
          </cell>
          <cell r="BS101" t="str">
            <v>A++</v>
          </cell>
          <cell r="BT101" t="str">
            <v>A+</v>
          </cell>
          <cell r="BU101" t="str">
            <v>A++</v>
          </cell>
          <cell r="BV101" t="str">
            <v>A+</v>
          </cell>
          <cell r="BW101" t="str">
            <v>A++</v>
          </cell>
          <cell r="BX101" t="str">
            <v>A++</v>
          </cell>
          <cell r="BY101" t="str">
            <v>A++</v>
          </cell>
          <cell r="BZ101" t="str">
            <v>A++</v>
          </cell>
          <cell r="CA101" t="str">
            <v>A++</v>
          </cell>
          <cell r="CB101" t="str">
            <v>A++</v>
          </cell>
          <cell r="CC101" t="str">
            <v>A++</v>
          </cell>
          <cell r="CE101">
            <v>2</v>
          </cell>
          <cell r="CF101">
            <v>3</v>
          </cell>
          <cell r="CG101">
            <v>3</v>
          </cell>
          <cell r="CH101">
            <v>3</v>
          </cell>
          <cell r="CI101">
            <v>3</v>
          </cell>
          <cell r="CJ101">
            <v>3</v>
          </cell>
          <cell r="CK101">
            <v>1.5</v>
          </cell>
          <cell r="CL101">
            <v>1.5</v>
          </cell>
          <cell r="CM101">
            <v>1.5</v>
          </cell>
          <cell r="CN101">
            <v>1.5</v>
          </cell>
          <cell r="CO101">
            <v>1</v>
          </cell>
          <cell r="CP101">
            <v>0.5</v>
          </cell>
          <cell r="CQ101">
            <v>0</v>
          </cell>
          <cell r="CR101" t="str">
            <v>Pass</v>
          </cell>
          <cell r="CS101">
            <v>9.76</v>
          </cell>
        </row>
        <row r="102">
          <cell r="B102" t="str">
            <v>PIET23CS098</v>
          </cell>
          <cell r="C102" t="str">
            <v>LAKSHITA SHARMA</v>
          </cell>
          <cell r="D102" t="str">
            <v>23EPTCS096</v>
          </cell>
          <cell r="E102" t="str">
            <v>B-35</v>
          </cell>
          <cell r="F102"/>
          <cell r="G102">
            <v>7</v>
          </cell>
          <cell r="H102">
            <v>10</v>
          </cell>
          <cell r="I102">
            <v>6</v>
          </cell>
          <cell r="J102">
            <v>23</v>
          </cell>
          <cell r="K102">
            <v>8</v>
          </cell>
          <cell r="L102">
            <v>10</v>
          </cell>
          <cell r="M102">
            <v>10</v>
          </cell>
          <cell r="N102">
            <v>28</v>
          </cell>
          <cell r="O102">
            <v>7</v>
          </cell>
          <cell r="P102">
            <v>10</v>
          </cell>
          <cell r="Q102">
            <v>10</v>
          </cell>
          <cell r="R102">
            <v>27</v>
          </cell>
          <cell r="S102">
            <v>9</v>
          </cell>
          <cell r="T102">
            <v>9</v>
          </cell>
          <cell r="U102">
            <v>10</v>
          </cell>
          <cell r="V102">
            <v>28</v>
          </cell>
          <cell r="W102">
            <v>9</v>
          </cell>
          <cell r="X102">
            <v>10</v>
          </cell>
          <cell r="Y102">
            <v>10</v>
          </cell>
          <cell r="Z102">
            <v>29</v>
          </cell>
          <cell r="AA102">
            <v>8</v>
          </cell>
          <cell r="AB102">
            <v>10</v>
          </cell>
          <cell r="AC102">
            <v>10</v>
          </cell>
          <cell r="AD102">
            <v>28</v>
          </cell>
          <cell r="AE102">
            <v>163</v>
          </cell>
          <cell r="AF102">
            <v>8</v>
          </cell>
          <cell r="AG102">
            <v>8</v>
          </cell>
          <cell r="AH102">
            <v>40</v>
          </cell>
          <cell r="AI102">
            <v>56</v>
          </cell>
          <cell r="AJ102">
            <v>31</v>
          </cell>
          <cell r="AK102">
            <v>87</v>
          </cell>
          <cell r="AL102">
            <v>9</v>
          </cell>
          <cell r="AM102">
            <v>8</v>
          </cell>
          <cell r="AN102">
            <v>33</v>
          </cell>
          <cell r="AO102">
            <v>50</v>
          </cell>
          <cell r="AP102">
            <v>34</v>
          </cell>
          <cell r="AQ102">
            <v>84</v>
          </cell>
          <cell r="AR102">
            <v>8</v>
          </cell>
          <cell r="AS102">
            <v>8</v>
          </cell>
          <cell r="AT102">
            <v>34</v>
          </cell>
          <cell r="AU102">
            <v>50</v>
          </cell>
          <cell r="AV102">
            <v>33</v>
          </cell>
          <cell r="AW102">
            <v>83</v>
          </cell>
          <cell r="AX102">
            <v>9</v>
          </cell>
          <cell r="AY102">
            <v>9</v>
          </cell>
          <cell r="AZ102">
            <v>38</v>
          </cell>
          <cell r="BA102">
            <v>56</v>
          </cell>
          <cell r="BB102">
            <v>32</v>
          </cell>
          <cell r="BC102">
            <v>88</v>
          </cell>
          <cell r="BD102">
            <v>55</v>
          </cell>
          <cell r="BE102">
            <v>31</v>
          </cell>
          <cell r="BF102">
            <v>86</v>
          </cell>
          <cell r="BG102">
            <v>428</v>
          </cell>
          <cell r="BH102">
            <v>78</v>
          </cell>
          <cell r="BI102">
            <v>669</v>
          </cell>
          <cell r="BJ102">
            <v>85.769230769230759</v>
          </cell>
          <cell r="BK102"/>
          <cell r="BL102"/>
          <cell r="BM102"/>
          <cell r="BN102">
            <v>145</v>
          </cell>
          <cell r="BO102">
            <v>18</v>
          </cell>
          <cell r="BR102" t="str">
            <v>A++</v>
          </cell>
          <cell r="BS102" t="str">
            <v>C+</v>
          </cell>
          <cell r="BT102" t="str">
            <v>B+</v>
          </cell>
          <cell r="BU102" t="str">
            <v>C</v>
          </cell>
          <cell r="BV102" t="str">
            <v>A++</v>
          </cell>
          <cell r="BW102" t="str">
            <v>A++</v>
          </cell>
          <cell r="BX102" t="str">
            <v>A++</v>
          </cell>
          <cell r="BY102" t="str">
            <v>A++</v>
          </cell>
          <cell r="BZ102" t="str">
            <v>A++</v>
          </cell>
          <cell r="CA102" t="str">
            <v>A++</v>
          </cell>
          <cell r="CB102" t="str">
            <v>A++</v>
          </cell>
          <cell r="CC102" t="str">
            <v>A+</v>
          </cell>
          <cell r="CE102">
            <v>2</v>
          </cell>
          <cell r="CF102">
            <v>3</v>
          </cell>
          <cell r="CG102">
            <v>3</v>
          </cell>
          <cell r="CH102">
            <v>3</v>
          </cell>
          <cell r="CI102">
            <v>3</v>
          </cell>
          <cell r="CJ102">
            <v>3</v>
          </cell>
          <cell r="CK102">
            <v>1.5</v>
          </cell>
          <cell r="CL102">
            <v>1.5</v>
          </cell>
          <cell r="CM102">
            <v>1.5</v>
          </cell>
          <cell r="CN102">
            <v>1.5</v>
          </cell>
          <cell r="CO102">
            <v>1</v>
          </cell>
          <cell r="CP102">
            <v>0.5</v>
          </cell>
          <cell r="CQ102">
            <v>0</v>
          </cell>
          <cell r="CR102" t="str">
            <v>Pass</v>
          </cell>
          <cell r="CS102">
            <v>8.94</v>
          </cell>
        </row>
        <row r="103">
          <cell r="B103" t="str">
            <v>PIET23CS099</v>
          </cell>
          <cell r="C103" t="str">
            <v>MALHAR SHARMA</v>
          </cell>
          <cell r="D103" t="str">
            <v>23EPTCS097</v>
          </cell>
          <cell r="E103" t="str">
            <v>B-36</v>
          </cell>
          <cell r="F103"/>
          <cell r="G103">
            <v>6</v>
          </cell>
          <cell r="H103">
            <v>9</v>
          </cell>
          <cell r="I103">
            <v>10</v>
          </cell>
          <cell r="J103">
            <v>25</v>
          </cell>
          <cell r="K103">
            <v>7</v>
          </cell>
          <cell r="L103">
            <v>10</v>
          </cell>
          <cell r="M103">
            <v>10</v>
          </cell>
          <cell r="N103">
            <v>27</v>
          </cell>
          <cell r="O103">
            <v>5</v>
          </cell>
          <cell r="P103">
            <v>10</v>
          </cell>
          <cell r="Q103">
            <v>10</v>
          </cell>
          <cell r="R103">
            <v>25</v>
          </cell>
          <cell r="S103" t="str">
            <v>A</v>
          </cell>
          <cell r="T103">
            <v>9</v>
          </cell>
          <cell r="U103">
            <v>10</v>
          </cell>
          <cell r="V103">
            <v>19</v>
          </cell>
          <cell r="W103">
            <v>6</v>
          </cell>
          <cell r="X103">
            <v>7</v>
          </cell>
          <cell r="Y103">
            <v>10</v>
          </cell>
          <cell r="Z103">
            <v>23</v>
          </cell>
          <cell r="AA103">
            <v>7</v>
          </cell>
          <cell r="AB103">
            <v>7</v>
          </cell>
          <cell r="AC103">
            <v>10</v>
          </cell>
          <cell r="AD103">
            <v>24</v>
          </cell>
          <cell r="AE103">
            <v>143</v>
          </cell>
          <cell r="AF103" t="str">
            <v>A</v>
          </cell>
          <cell r="AG103">
            <v>10</v>
          </cell>
          <cell r="AH103">
            <v>40</v>
          </cell>
          <cell r="AI103">
            <v>50</v>
          </cell>
          <cell r="AJ103">
            <v>38</v>
          </cell>
          <cell r="AK103">
            <v>88</v>
          </cell>
          <cell r="AL103">
            <v>8</v>
          </cell>
          <cell r="AM103">
            <v>8</v>
          </cell>
          <cell r="AN103">
            <v>36</v>
          </cell>
          <cell r="AO103">
            <v>52</v>
          </cell>
          <cell r="AP103">
            <v>30</v>
          </cell>
          <cell r="AQ103">
            <v>82</v>
          </cell>
          <cell r="AR103">
            <v>8</v>
          </cell>
          <cell r="AS103">
            <v>8</v>
          </cell>
          <cell r="AT103">
            <v>38</v>
          </cell>
          <cell r="AU103">
            <v>54</v>
          </cell>
          <cell r="AV103">
            <v>33</v>
          </cell>
          <cell r="AW103">
            <v>87</v>
          </cell>
          <cell r="AX103">
            <v>10</v>
          </cell>
          <cell r="AY103">
            <v>8</v>
          </cell>
          <cell r="AZ103">
            <v>38</v>
          </cell>
          <cell r="BA103">
            <v>56</v>
          </cell>
          <cell r="BB103">
            <v>31</v>
          </cell>
          <cell r="BC103">
            <v>87</v>
          </cell>
          <cell r="BD103">
            <v>60</v>
          </cell>
          <cell r="BE103">
            <v>28</v>
          </cell>
          <cell r="BF103">
            <v>88</v>
          </cell>
          <cell r="BG103">
            <v>432</v>
          </cell>
          <cell r="BH103">
            <v>92</v>
          </cell>
          <cell r="BI103">
            <v>667</v>
          </cell>
          <cell r="BJ103">
            <v>85.512820512820511</v>
          </cell>
          <cell r="BK103"/>
          <cell r="BL103"/>
          <cell r="BM103"/>
          <cell r="BN103">
            <v>117</v>
          </cell>
          <cell r="BO103">
            <v>26</v>
          </cell>
          <cell r="BR103" t="str">
            <v>C+</v>
          </cell>
          <cell r="BS103" t="str">
            <v>D+</v>
          </cell>
          <cell r="BT103" t="str">
            <v>A+</v>
          </cell>
          <cell r="BU103" t="str">
            <v>D</v>
          </cell>
          <cell r="BV103" t="str">
            <v>C+</v>
          </cell>
          <cell r="BW103" t="str">
            <v>B+</v>
          </cell>
          <cell r="BX103" t="str">
            <v>A++</v>
          </cell>
          <cell r="BY103" t="str">
            <v>A++</v>
          </cell>
          <cell r="BZ103" t="str">
            <v>A++</v>
          </cell>
          <cell r="CA103" t="str">
            <v>A++</v>
          </cell>
          <cell r="CB103" t="str">
            <v>A++</v>
          </cell>
          <cell r="CC103" t="str">
            <v>A++</v>
          </cell>
          <cell r="CE103">
            <v>2</v>
          </cell>
          <cell r="CF103">
            <v>3</v>
          </cell>
          <cell r="CG103">
            <v>3</v>
          </cell>
          <cell r="CH103">
            <v>3</v>
          </cell>
          <cell r="CI103">
            <v>3</v>
          </cell>
          <cell r="CJ103">
            <v>3</v>
          </cell>
          <cell r="CK103">
            <v>1.5</v>
          </cell>
          <cell r="CL103">
            <v>1.5</v>
          </cell>
          <cell r="CM103">
            <v>1.5</v>
          </cell>
          <cell r="CN103">
            <v>1.5</v>
          </cell>
          <cell r="CO103">
            <v>1</v>
          </cell>
          <cell r="CP103">
            <v>0.5</v>
          </cell>
          <cell r="CQ103">
            <v>0</v>
          </cell>
          <cell r="CR103" t="str">
            <v>Pass</v>
          </cell>
          <cell r="CS103">
            <v>7.98</v>
          </cell>
        </row>
        <row r="104">
          <cell r="B104" t="str">
            <v>PIET23CS100</v>
          </cell>
          <cell r="C104" t="str">
            <v>MANAN BANSAL</v>
          </cell>
          <cell r="D104" t="str">
            <v>23EPTCS098</v>
          </cell>
          <cell r="E104" t="str">
            <v>B-37</v>
          </cell>
          <cell r="F104"/>
          <cell r="G104">
            <v>8</v>
          </cell>
          <cell r="H104">
            <v>10</v>
          </cell>
          <cell r="I104">
            <v>10</v>
          </cell>
          <cell r="J104">
            <v>28</v>
          </cell>
          <cell r="K104">
            <v>7</v>
          </cell>
          <cell r="L104">
            <v>10</v>
          </cell>
          <cell r="M104">
            <v>3</v>
          </cell>
          <cell r="N104">
            <v>20</v>
          </cell>
          <cell r="O104">
            <v>8</v>
          </cell>
          <cell r="P104">
            <v>10</v>
          </cell>
          <cell r="Q104">
            <v>10</v>
          </cell>
          <cell r="R104">
            <v>28</v>
          </cell>
          <cell r="S104">
            <v>8</v>
          </cell>
          <cell r="T104">
            <v>10</v>
          </cell>
          <cell r="U104">
            <v>10</v>
          </cell>
          <cell r="V104">
            <v>28</v>
          </cell>
          <cell r="W104">
            <v>9</v>
          </cell>
          <cell r="X104">
            <v>10</v>
          </cell>
          <cell r="Y104">
            <v>10</v>
          </cell>
          <cell r="Z104">
            <v>29</v>
          </cell>
          <cell r="AA104">
            <v>7</v>
          </cell>
          <cell r="AB104">
            <v>10</v>
          </cell>
          <cell r="AC104">
            <v>10</v>
          </cell>
          <cell r="AD104">
            <v>27</v>
          </cell>
          <cell r="AE104">
            <v>160</v>
          </cell>
          <cell r="AF104">
            <v>5</v>
          </cell>
          <cell r="AG104">
            <v>8</v>
          </cell>
          <cell r="AH104">
            <v>40</v>
          </cell>
          <cell r="AI104">
            <v>53</v>
          </cell>
          <cell r="AJ104">
            <v>38</v>
          </cell>
          <cell r="AK104">
            <v>91</v>
          </cell>
          <cell r="AL104">
            <v>10</v>
          </cell>
          <cell r="AM104">
            <v>9</v>
          </cell>
          <cell r="AN104">
            <v>35</v>
          </cell>
          <cell r="AO104">
            <v>54</v>
          </cell>
          <cell r="AP104">
            <v>37</v>
          </cell>
          <cell r="AQ104">
            <v>91</v>
          </cell>
          <cell r="AR104">
            <v>8</v>
          </cell>
          <cell r="AS104">
            <v>8</v>
          </cell>
          <cell r="AT104">
            <v>37</v>
          </cell>
          <cell r="AU104">
            <v>53</v>
          </cell>
          <cell r="AV104">
            <v>31</v>
          </cell>
          <cell r="AW104">
            <v>84</v>
          </cell>
          <cell r="AX104">
            <v>8</v>
          </cell>
          <cell r="AY104">
            <v>10</v>
          </cell>
          <cell r="AZ104">
            <v>32</v>
          </cell>
          <cell r="BA104">
            <v>50</v>
          </cell>
          <cell r="BB104">
            <v>35</v>
          </cell>
          <cell r="BC104">
            <v>85</v>
          </cell>
          <cell r="BD104">
            <v>55</v>
          </cell>
          <cell r="BE104">
            <v>30</v>
          </cell>
          <cell r="BF104">
            <v>85</v>
          </cell>
          <cell r="BG104">
            <v>436</v>
          </cell>
          <cell r="BH104">
            <v>93</v>
          </cell>
          <cell r="BI104">
            <v>689</v>
          </cell>
          <cell r="BJ104">
            <v>88.333333333333329</v>
          </cell>
          <cell r="BK104"/>
          <cell r="BL104"/>
          <cell r="BM104"/>
          <cell r="BN104">
            <v>146</v>
          </cell>
          <cell r="BO104">
            <v>14</v>
          </cell>
          <cell r="BR104" t="str">
            <v>C</v>
          </cell>
          <cell r="BS104" t="str">
            <v>A++</v>
          </cell>
          <cell r="BT104" t="str">
            <v>A++</v>
          </cell>
          <cell r="BU104" t="str">
            <v>B</v>
          </cell>
          <cell r="BV104" t="str">
            <v>A</v>
          </cell>
          <cell r="BW104" t="str">
            <v>A</v>
          </cell>
          <cell r="BX104" t="str">
            <v>A++</v>
          </cell>
          <cell r="BY104" t="str">
            <v>A++</v>
          </cell>
          <cell r="BZ104" t="str">
            <v>A++</v>
          </cell>
          <cell r="CA104" t="str">
            <v>A++</v>
          </cell>
          <cell r="CB104" t="str">
            <v>A++</v>
          </cell>
          <cell r="CC104" t="str">
            <v>A++</v>
          </cell>
          <cell r="CE104">
            <v>2</v>
          </cell>
          <cell r="CF104">
            <v>3</v>
          </cell>
          <cell r="CG104">
            <v>3</v>
          </cell>
          <cell r="CH104">
            <v>3</v>
          </cell>
          <cell r="CI104">
            <v>3</v>
          </cell>
          <cell r="CJ104">
            <v>3</v>
          </cell>
          <cell r="CK104">
            <v>1.5</v>
          </cell>
          <cell r="CL104">
            <v>1.5</v>
          </cell>
          <cell r="CM104">
            <v>1.5</v>
          </cell>
          <cell r="CN104">
            <v>1.5</v>
          </cell>
          <cell r="CO104">
            <v>1</v>
          </cell>
          <cell r="CP104">
            <v>0.5</v>
          </cell>
          <cell r="CQ104">
            <v>0</v>
          </cell>
          <cell r="CR104" t="str">
            <v>Pass</v>
          </cell>
          <cell r="CS104">
            <v>9.0399999999999991</v>
          </cell>
        </row>
        <row r="105">
          <cell r="B105" t="str">
            <v>PIET23CS101</v>
          </cell>
          <cell r="C105" t="str">
            <v>MANAN MERATWAL</v>
          </cell>
          <cell r="D105" t="str">
            <v>23EPTCS099</v>
          </cell>
          <cell r="E105" t="str">
            <v>B-38</v>
          </cell>
          <cell r="F105"/>
          <cell r="G105">
            <v>9</v>
          </cell>
          <cell r="H105">
            <v>10</v>
          </cell>
          <cell r="I105">
            <v>10</v>
          </cell>
          <cell r="J105">
            <v>29</v>
          </cell>
          <cell r="K105">
            <v>7</v>
          </cell>
          <cell r="L105">
            <v>10</v>
          </cell>
          <cell r="M105">
            <v>10</v>
          </cell>
          <cell r="N105">
            <v>27</v>
          </cell>
          <cell r="O105">
            <v>7</v>
          </cell>
          <cell r="P105">
            <v>10</v>
          </cell>
          <cell r="Q105">
            <v>10</v>
          </cell>
          <cell r="R105">
            <v>27</v>
          </cell>
          <cell r="S105">
            <v>8</v>
          </cell>
          <cell r="T105">
            <v>10</v>
          </cell>
          <cell r="U105">
            <v>10</v>
          </cell>
          <cell r="V105">
            <v>28</v>
          </cell>
          <cell r="W105">
            <v>10</v>
          </cell>
          <cell r="X105">
            <v>10</v>
          </cell>
          <cell r="Y105">
            <v>10</v>
          </cell>
          <cell r="Z105">
            <v>30</v>
          </cell>
          <cell r="AA105">
            <v>7</v>
          </cell>
          <cell r="AB105">
            <v>10</v>
          </cell>
          <cell r="AC105">
            <v>10</v>
          </cell>
          <cell r="AD105">
            <v>27</v>
          </cell>
          <cell r="AE105">
            <v>168</v>
          </cell>
          <cell r="AF105">
            <v>7</v>
          </cell>
          <cell r="AG105">
            <v>9</v>
          </cell>
          <cell r="AH105">
            <v>40</v>
          </cell>
          <cell r="AI105">
            <v>56</v>
          </cell>
          <cell r="AJ105">
            <v>37</v>
          </cell>
          <cell r="AK105">
            <v>93</v>
          </cell>
          <cell r="AL105">
            <v>9</v>
          </cell>
          <cell r="AM105">
            <v>8</v>
          </cell>
          <cell r="AN105">
            <v>37</v>
          </cell>
          <cell r="AO105">
            <v>54</v>
          </cell>
          <cell r="AP105">
            <v>33</v>
          </cell>
          <cell r="AQ105">
            <v>87</v>
          </cell>
          <cell r="AR105">
            <v>8</v>
          </cell>
          <cell r="AS105">
            <v>8</v>
          </cell>
          <cell r="AT105">
            <v>38</v>
          </cell>
          <cell r="AU105">
            <v>54</v>
          </cell>
          <cell r="AV105">
            <v>32</v>
          </cell>
          <cell r="AW105">
            <v>86</v>
          </cell>
          <cell r="AX105">
            <v>8</v>
          </cell>
          <cell r="AY105">
            <v>8</v>
          </cell>
          <cell r="AZ105">
            <v>39</v>
          </cell>
          <cell r="BA105">
            <v>55</v>
          </cell>
          <cell r="BB105">
            <v>32</v>
          </cell>
          <cell r="BC105">
            <v>87</v>
          </cell>
          <cell r="BD105">
            <v>53</v>
          </cell>
          <cell r="BE105">
            <v>29</v>
          </cell>
          <cell r="BF105">
            <v>82</v>
          </cell>
          <cell r="BG105">
            <v>435</v>
          </cell>
          <cell r="BH105">
            <v>95</v>
          </cell>
          <cell r="BI105">
            <v>698</v>
          </cell>
          <cell r="BJ105">
            <v>89.487179487179489</v>
          </cell>
          <cell r="BK105"/>
          <cell r="BL105"/>
          <cell r="BM105"/>
          <cell r="BN105">
            <v>154</v>
          </cell>
          <cell r="BO105">
            <v>14</v>
          </cell>
          <cell r="BR105" t="str">
            <v>A++</v>
          </cell>
          <cell r="BS105" t="str">
            <v>A++</v>
          </cell>
          <cell r="BT105" t="str">
            <v>A++</v>
          </cell>
          <cell r="BU105" t="str">
            <v>A++</v>
          </cell>
          <cell r="BV105" t="str">
            <v>A+</v>
          </cell>
          <cell r="BW105" t="str">
            <v>B+</v>
          </cell>
          <cell r="BX105" t="str">
            <v>A++</v>
          </cell>
          <cell r="BY105" t="str">
            <v>A++</v>
          </cell>
          <cell r="BZ105" t="str">
            <v>A++</v>
          </cell>
          <cell r="CA105" t="str">
            <v>A++</v>
          </cell>
          <cell r="CB105" t="str">
            <v>A++</v>
          </cell>
          <cell r="CC105" t="str">
            <v>A++</v>
          </cell>
          <cell r="CE105">
            <v>2</v>
          </cell>
          <cell r="CF105">
            <v>3</v>
          </cell>
          <cell r="CG105">
            <v>3</v>
          </cell>
          <cell r="CH105">
            <v>3</v>
          </cell>
          <cell r="CI105">
            <v>3</v>
          </cell>
          <cell r="CJ105">
            <v>3</v>
          </cell>
          <cell r="CK105">
            <v>1.5</v>
          </cell>
          <cell r="CL105">
            <v>1.5</v>
          </cell>
          <cell r="CM105">
            <v>1.5</v>
          </cell>
          <cell r="CN105">
            <v>1.5</v>
          </cell>
          <cell r="CO105">
            <v>1</v>
          </cell>
          <cell r="CP105">
            <v>0.5</v>
          </cell>
          <cell r="CQ105">
            <v>0</v>
          </cell>
          <cell r="CR105" t="str">
            <v>Pass</v>
          </cell>
          <cell r="CS105">
            <v>9.6300000000000008</v>
          </cell>
        </row>
        <row r="106">
          <cell r="B106" t="str">
            <v>PIET23CS103</v>
          </cell>
          <cell r="C106" t="str">
            <v>MEGHRAJ PALARIYA</v>
          </cell>
          <cell r="D106" t="str">
            <v>23EPTCS101</v>
          </cell>
          <cell r="E106" t="str">
            <v>B-39</v>
          </cell>
          <cell r="F106"/>
          <cell r="G106">
            <v>0</v>
          </cell>
          <cell r="H106" t="str">
            <v>N</v>
          </cell>
          <cell r="I106">
            <v>5</v>
          </cell>
          <cell r="J106">
            <v>5</v>
          </cell>
          <cell r="K106" t="str">
            <v>N</v>
          </cell>
          <cell r="L106" t="str">
            <v>A</v>
          </cell>
          <cell r="M106">
            <v>6</v>
          </cell>
          <cell r="N106">
            <v>6</v>
          </cell>
          <cell r="O106">
            <v>0</v>
          </cell>
          <cell r="P106" t="str">
            <v>N</v>
          </cell>
          <cell r="Q106">
            <v>4</v>
          </cell>
          <cell r="R106">
            <v>4</v>
          </cell>
          <cell r="S106" t="str">
            <v>A</v>
          </cell>
          <cell r="T106" t="str">
            <v>N</v>
          </cell>
          <cell r="U106">
            <v>4</v>
          </cell>
          <cell r="V106">
            <v>4</v>
          </cell>
          <cell r="W106" t="str">
            <v>N</v>
          </cell>
          <cell r="X106" t="str">
            <v>A</v>
          </cell>
          <cell r="Y106">
            <v>3</v>
          </cell>
          <cell r="Z106">
            <v>3</v>
          </cell>
          <cell r="AA106" t="str">
            <v>N</v>
          </cell>
          <cell r="AB106" t="str">
            <v>A</v>
          </cell>
          <cell r="AC106">
            <v>3</v>
          </cell>
          <cell r="AD106">
            <v>3</v>
          </cell>
          <cell r="AE106">
            <v>25</v>
          </cell>
          <cell r="AF106" t="str">
            <v>A</v>
          </cell>
          <cell r="AG106" t="str">
            <v>A</v>
          </cell>
          <cell r="AH106">
            <v>36</v>
          </cell>
          <cell r="AI106">
            <v>36</v>
          </cell>
          <cell r="AJ106" t="str">
            <v>A</v>
          </cell>
          <cell r="AK106">
            <v>36</v>
          </cell>
          <cell r="AL106" t="str">
            <v>A</v>
          </cell>
          <cell r="AM106" t="str">
            <v>A</v>
          </cell>
          <cell r="AN106">
            <v>0</v>
          </cell>
          <cell r="AO106">
            <v>0</v>
          </cell>
          <cell r="AP106" t="str">
            <v>A</v>
          </cell>
          <cell r="AQ106">
            <v>0</v>
          </cell>
          <cell r="AR106" t="str">
            <v>A</v>
          </cell>
          <cell r="AS106" t="str">
            <v>A</v>
          </cell>
          <cell r="AT106">
            <v>2</v>
          </cell>
          <cell r="AU106">
            <v>2</v>
          </cell>
          <cell r="AV106" t="str">
            <v>A</v>
          </cell>
          <cell r="AW106">
            <v>2</v>
          </cell>
          <cell r="AX106" t="str">
            <v>A</v>
          </cell>
          <cell r="AY106" t="str">
            <v>A</v>
          </cell>
          <cell r="AZ106">
            <v>18</v>
          </cell>
          <cell r="BA106">
            <v>18</v>
          </cell>
          <cell r="BB106" t="str">
            <v>A</v>
          </cell>
          <cell r="BC106">
            <v>18</v>
          </cell>
          <cell r="BD106">
            <v>10</v>
          </cell>
          <cell r="BE106" t="str">
            <v>A</v>
          </cell>
          <cell r="BF106">
            <v>10</v>
          </cell>
          <cell r="BG106">
            <v>66</v>
          </cell>
          <cell r="BH106">
            <v>57</v>
          </cell>
          <cell r="BI106">
            <v>148</v>
          </cell>
          <cell r="BJ106">
            <v>18.974358974358974</v>
          </cell>
          <cell r="BK106"/>
          <cell r="BL106"/>
          <cell r="BM106"/>
          <cell r="BN106">
            <v>0</v>
          </cell>
          <cell r="BO106">
            <v>25</v>
          </cell>
          <cell r="BR106" t="str">
            <v>F</v>
          </cell>
          <cell r="BS106" t="str">
            <v>F</v>
          </cell>
          <cell r="BT106" t="str">
            <v>F</v>
          </cell>
          <cell r="BU106" t="str">
            <v>F</v>
          </cell>
          <cell r="BV106" t="str">
            <v>F</v>
          </cell>
          <cell r="BW106" t="str">
            <v>F</v>
          </cell>
          <cell r="BX106" t="str">
            <v>F</v>
          </cell>
          <cell r="BY106" t="str">
            <v>F</v>
          </cell>
          <cell r="BZ106" t="str">
            <v>F</v>
          </cell>
          <cell r="CA106" t="str">
            <v>F</v>
          </cell>
          <cell r="CB106" t="str">
            <v>F</v>
          </cell>
          <cell r="CC106" t="str">
            <v>C</v>
          </cell>
          <cell r="CE106">
            <v>2</v>
          </cell>
          <cell r="CF106">
            <v>3</v>
          </cell>
          <cell r="CG106">
            <v>3</v>
          </cell>
          <cell r="CH106">
            <v>3</v>
          </cell>
          <cell r="CI106">
            <v>3</v>
          </cell>
          <cell r="CJ106">
            <v>3</v>
          </cell>
          <cell r="CK106">
            <v>1.5</v>
          </cell>
          <cell r="CL106">
            <v>1.5</v>
          </cell>
          <cell r="CM106">
            <v>1.5</v>
          </cell>
          <cell r="CN106">
            <v>1.5</v>
          </cell>
          <cell r="CO106">
            <v>1</v>
          </cell>
          <cell r="CP106">
            <v>0.5</v>
          </cell>
          <cell r="CQ106">
            <v>11</v>
          </cell>
          <cell r="CR106" t="str">
            <v>Fail</v>
          </cell>
          <cell r="CS106">
            <v>0.1326530612244898</v>
          </cell>
        </row>
        <row r="107">
          <cell r="B107" t="str">
            <v>PIET23CS104</v>
          </cell>
          <cell r="C107" t="str">
            <v>MOHIT</v>
          </cell>
          <cell r="D107" t="str">
            <v>23EPTCS102</v>
          </cell>
          <cell r="E107" t="str">
            <v>B-40</v>
          </cell>
          <cell r="F107"/>
          <cell r="G107">
            <v>5</v>
          </cell>
          <cell r="H107">
            <v>6</v>
          </cell>
          <cell r="I107">
            <v>9</v>
          </cell>
          <cell r="J107">
            <v>20</v>
          </cell>
          <cell r="K107">
            <v>6</v>
          </cell>
          <cell r="L107">
            <v>10</v>
          </cell>
          <cell r="M107">
            <v>7</v>
          </cell>
          <cell r="N107">
            <v>23</v>
          </cell>
          <cell r="O107">
            <v>5</v>
          </cell>
          <cell r="P107">
            <v>8</v>
          </cell>
          <cell r="Q107">
            <v>4</v>
          </cell>
          <cell r="R107">
            <v>17</v>
          </cell>
          <cell r="S107">
            <v>5</v>
          </cell>
          <cell r="T107">
            <v>6</v>
          </cell>
          <cell r="U107">
            <v>10</v>
          </cell>
          <cell r="V107">
            <v>21</v>
          </cell>
          <cell r="W107">
            <v>6</v>
          </cell>
          <cell r="X107">
            <v>9</v>
          </cell>
          <cell r="Y107">
            <v>7</v>
          </cell>
          <cell r="Z107">
            <v>22</v>
          </cell>
          <cell r="AA107">
            <v>6</v>
          </cell>
          <cell r="AB107">
            <v>7</v>
          </cell>
          <cell r="AC107">
            <v>10</v>
          </cell>
          <cell r="AD107">
            <v>23</v>
          </cell>
          <cell r="AE107">
            <v>126</v>
          </cell>
          <cell r="AF107">
            <v>6</v>
          </cell>
          <cell r="AG107">
            <v>5</v>
          </cell>
          <cell r="AH107">
            <v>40</v>
          </cell>
          <cell r="AI107">
            <v>51</v>
          </cell>
          <cell r="AJ107">
            <v>27</v>
          </cell>
          <cell r="AK107">
            <v>78</v>
          </cell>
          <cell r="AL107">
            <v>8</v>
          </cell>
          <cell r="AM107">
            <v>8</v>
          </cell>
          <cell r="AN107">
            <v>38</v>
          </cell>
          <cell r="AO107">
            <v>54</v>
          </cell>
          <cell r="AP107">
            <v>30</v>
          </cell>
          <cell r="AQ107">
            <v>84</v>
          </cell>
          <cell r="AR107">
            <v>8</v>
          </cell>
          <cell r="AS107">
            <v>8</v>
          </cell>
          <cell r="AT107">
            <v>36</v>
          </cell>
          <cell r="AU107">
            <v>52</v>
          </cell>
          <cell r="AV107">
            <v>32</v>
          </cell>
          <cell r="AW107">
            <v>84</v>
          </cell>
          <cell r="AX107">
            <v>9</v>
          </cell>
          <cell r="AY107">
            <v>9</v>
          </cell>
          <cell r="AZ107">
            <v>39</v>
          </cell>
          <cell r="BA107">
            <v>57</v>
          </cell>
          <cell r="BB107">
            <v>37</v>
          </cell>
          <cell r="BC107">
            <v>94</v>
          </cell>
          <cell r="BD107">
            <v>54</v>
          </cell>
          <cell r="BE107">
            <v>25</v>
          </cell>
          <cell r="BF107">
            <v>79</v>
          </cell>
          <cell r="BG107">
            <v>419</v>
          </cell>
          <cell r="BH107">
            <v>80</v>
          </cell>
          <cell r="BI107">
            <v>625</v>
          </cell>
          <cell r="BJ107">
            <v>80.128205128205138</v>
          </cell>
          <cell r="BK107"/>
          <cell r="BL107"/>
          <cell r="BM107"/>
          <cell r="BN107">
            <v>93</v>
          </cell>
          <cell r="BO107">
            <v>33</v>
          </cell>
          <cell r="BR107" t="str">
            <v>C+</v>
          </cell>
          <cell r="BS107" t="str">
            <v>C</v>
          </cell>
          <cell r="BT107" t="str">
            <v>C</v>
          </cell>
          <cell r="BU107" t="str">
            <v>B+</v>
          </cell>
          <cell r="BV107" t="str">
            <v>B</v>
          </cell>
          <cell r="BW107" t="str">
            <v>C+</v>
          </cell>
          <cell r="BX107" t="str">
            <v>A+</v>
          </cell>
          <cell r="BY107" t="str">
            <v>A++</v>
          </cell>
          <cell r="BZ107" t="str">
            <v>A++</v>
          </cell>
          <cell r="CA107" t="str">
            <v>A++</v>
          </cell>
          <cell r="CB107" t="str">
            <v>A+</v>
          </cell>
          <cell r="CC107" t="str">
            <v>A+</v>
          </cell>
          <cell r="CE107">
            <v>2</v>
          </cell>
          <cell r="CF107">
            <v>3</v>
          </cell>
          <cell r="CG107">
            <v>3</v>
          </cell>
          <cell r="CH107">
            <v>3</v>
          </cell>
          <cell r="CI107">
            <v>3</v>
          </cell>
          <cell r="CJ107">
            <v>3</v>
          </cell>
          <cell r="CK107">
            <v>1.5</v>
          </cell>
          <cell r="CL107">
            <v>1.5</v>
          </cell>
          <cell r="CM107">
            <v>1.5</v>
          </cell>
          <cell r="CN107">
            <v>1.5</v>
          </cell>
          <cell r="CO107">
            <v>1</v>
          </cell>
          <cell r="CP107">
            <v>0.5</v>
          </cell>
          <cell r="CQ107">
            <v>0</v>
          </cell>
          <cell r="CR107" t="str">
            <v>Pass</v>
          </cell>
          <cell r="CS107">
            <v>7.86</v>
          </cell>
        </row>
        <row r="108">
          <cell r="B108" t="str">
            <v>PIET23CS105</v>
          </cell>
          <cell r="C108" t="str">
            <v>MOHIT SHARMA</v>
          </cell>
          <cell r="D108" t="str">
            <v>23EPTCS103</v>
          </cell>
          <cell r="E108" t="str">
            <v>B-41</v>
          </cell>
          <cell r="F108"/>
          <cell r="G108">
            <v>3</v>
          </cell>
          <cell r="H108">
            <v>8</v>
          </cell>
          <cell r="I108">
            <v>10</v>
          </cell>
          <cell r="J108">
            <v>21</v>
          </cell>
          <cell r="K108">
            <v>6</v>
          </cell>
          <cell r="L108">
            <v>8</v>
          </cell>
          <cell r="M108">
            <v>3</v>
          </cell>
          <cell r="N108">
            <v>17</v>
          </cell>
          <cell r="O108">
            <v>6</v>
          </cell>
          <cell r="P108">
            <v>9</v>
          </cell>
          <cell r="Q108">
            <v>8</v>
          </cell>
          <cell r="R108">
            <v>23</v>
          </cell>
          <cell r="S108">
            <v>5</v>
          </cell>
          <cell r="T108">
            <v>8</v>
          </cell>
          <cell r="U108">
            <v>10</v>
          </cell>
          <cell r="V108">
            <v>23</v>
          </cell>
          <cell r="W108">
            <v>6</v>
          </cell>
          <cell r="X108">
            <v>10</v>
          </cell>
          <cell r="Y108">
            <v>10</v>
          </cell>
          <cell r="Z108">
            <v>26</v>
          </cell>
          <cell r="AA108">
            <v>7</v>
          </cell>
          <cell r="AB108">
            <v>8</v>
          </cell>
          <cell r="AC108">
            <v>10</v>
          </cell>
          <cell r="AD108">
            <v>25</v>
          </cell>
          <cell r="AE108">
            <v>135</v>
          </cell>
          <cell r="AF108">
            <v>7</v>
          </cell>
          <cell r="AG108">
            <v>6</v>
          </cell>
          <cell r="AH108">
            <v>38</v>
          </cell>
          <cell r="AI108">
            <v>51</v>
          </cell>
          <cell r="AJ108">
            <v>28</v>
          </cell>
          <cell r="AK108">
            <v>79</v>
          </cell>
          <cell r="AL108">
            <v>8</v>
          </cell>
          <cell r="AM108">
            <v>8</v>
          </cell>
          <cell r="AN108">
            <v>36</v>
          </cell>
          <cell r="AO108">
            <v>52</v>
          </cell>
          <cell r="AP108">
            <v>29</v>
          </cell>
          <cell r="AQ108">
            <v>81</v>
          </cell>
          <cell r="AR108">
            <v>8</v>
          </cell>
          <cell r="AS108">
            <v>8</v>
          </cell>
          <cell r="AT108">
            <v>37</v>
          </cell>
          <cell r="AU108">
            <v>53</v>
          </cell>
          <cell r="AV108">
            <v>30</v>
          </cell>
          <cell r="AW108">
            <v>83</v>
          </cell>
          <cell r="AX108">
            <v>8</v>
          </cell>
          <cell r="AY108">
            <v>9</v>
          </cell>
          <cell r="AZ108">
            <v>33</v>
          </cell>
          <cell r="BA108">
            <v>50</v>
          </cell>
          <cell r="BB108">
            <v>34</v>
          </cell>
          <cell r="BC108">
            <v>84</v>
          </cell>
          <cell r="BD108">
            <v>55</v>
          </cell>
          <cell r="BE108">
            <v>27</v>
          </cell>
          <cell r="BF108">
            <v>82</v>
          </cell>
          <cell r="BG108">
            <v>409</v>
          </cell>
          <cell r="BH108">
            <v>88</v>
          </cell>
          <cell r="BI108">
            <v>632</v>
          </cell>
          <cell r="BJ108">
            <v>81.025641025641022</v>
          </cell>
          <cell r="BK108"/>
          <cell r="BL108"/>
          <cell r="BM108"/>
          <cell r="BN108">
            <v>104</v>
          </cell>
          <cell r="BO108">
            <v>31</v>
          </cell>
          <cell r="BR108" t="str">
            <v>B</v>
          </cell>
          <cell r="BS108" t="str">
            <v>E+</v>
          </cell>
          <cell r="BT108" t="str">
            <v>C</v>
          </cell>
          <cell r="BU108" t="str">
            <v>B</v>
          </cell>
          <cell r="BV108" t="str">
            <v>C</v>
          </cell>
          <cell r="BW108" t="str">
            <v>C</v>
          </cell>
          <cell r="BX108" t="str">
            <v>A+</v>
          </cell>
          <cell r="BY108" t="str">
            <v>A++</v>
          </cell>
          <cell r="BZ108" t="str">
            <v>A++</v>
          </cell>
          <cell r="CA108" t="str">
            <v>A++</v>
          </cell>
          <cell r="CB108" t="str">
            <v>A++</v>
          </cell>
          <cell r="CC108" t="str">
            <v>A++</v>
          </cell>
          <cell r="CE108">
            <v>2</v>
          </cell>
          <cell r="CF108">
            <v>3</v>
          </cell>
          <cell r="CG108">
            <v>3</v>
          </cell>
          <cell r="CH108">
            <v>3</v>
          </cell>
          <cell r="CI108">
            <v>3</v>
          </cell>
          <cell r="CJ108">
            <v>3</v>
          </cell>
          <cell r="CK108">
            <v>1.5</v>
          </cell>
          <cell r="CL108">
            <v>1.5</v>
          </cell>
          <cell r="CM108">
            <v>1.5</v>
          </cell>
          <cell r="CN108">
            <v>1.5</v>
          </cell>
          <cell r="CO108">
            <v>1</v>
          </cell>
          <cell r="CP108">
            <v>0.5</v>
          </cell>
          <cell r="CQ108">
            <v>0</v>
          </cell>
          <cell r="CR108" t="str">
            <v>Pass</v>
          </cell>
          <cell r="CS108">
            <v>7.53</v>
          </cell>
        </row>
        <row r="109">
          <cell r="B109" t="str">
            <v>PIET23CS106</v>
          </cell>
          <cell r="C109" t="str">
            <v>MOHIT SONI</v>
          </cell>
          <cell r="D109" t="str">
            <v>23EPTCS104</v>
          </cell>
          <cell r="E109" t="str">
            <v>B-42</v>
          </cell>
          <cell r="F109"/>
          <cell r="G109">
            <v>5</v>
          </cell>
          <cell r="H109">
            <v>9</v>
          </cell>
          <cell r="I109">
            <v>10</v>
          </cell>
          <cell r="J109">
            <v>24</v>
          </cell>
          <cell r="K109">
            <v>7</v>
          </cell>
          <cell r="L109">
            <v>9</v>
          </cell>
          <cell r="M109">
            <v>10</v>
          </cell>
          <cell r="N109">
            <v>26</v>
          </cell>
          <cell r="O109">
            <v>6</v>
          </cell>
          <cell r="P109">
            <v>10</v>
          </cell>
          <cell r="Q109">
            <v>10</v>
          </cell>
          <cell r="R109">
            <v>26</v>
          </cell>
          <cell r="S109">
            <v>6</v>
          </cell>
          <cell r="T109">
            <v>10</v>
          </cell>
          <cell r="U109">
            <v>10</v>
          </cell>
          <cell r="V109">
            <v>26</v>
          </cell>
          <cell r="W109">
            <v>8</v>
          </cell>
          <cell r="X109">
            <v>10</v>
          </cell>
          <cell r="Y109">
            <v>8</v>
          </cell>
          <cell r="Z109">
            <v>26</v>
          </cell>
          <cell r="AA109">
            <v>6</v>
          </cell>
          <cell r="AB109">
            <v>10</v>
          </cell>
          <cell r="AC109">
            <v>10</v>
          </cell>
          <cell r="AD109">
            <v>26</v>
          </cell>
          <cell r="AE109">
            <v>154</v>
          </cell>
          <cell r="AF109">
            <v>9</v>
          </cell>
          <cell r="AG109">
            <v>8</v>
          </cell>
          <cell r="AH109">
            <v>40</v>
          </cell>
          <cell r="AI109">
            <v>57</v>
          </cell>
          <cell r="AJ109">
            <v>27</v>
          </cell>
          <cell r="AK109">
            <v>84</v>
          </cell>
          <cell r="AL109">
            <v>8</v>
          </cell>
          <cell r="AM109">
            <v>8</v>
          </cell>
          <cell r="AN109">
            <v>32</v>
          </cell>
          <cell r="AO109">
            <v>48</v>
          </cell>
          <cell r="AP109">
            <v>30</v>
          </cell>
          <cell r="AQ109">
            <v>78</v>
          </cell>
          <cell r="AR109">
            <v>8</v>
          </cell>
          <cell r="AS109">
            <v>8</v>
          </cell>
          <cell r="AT109">
            <v>35</v>
          </cell>
          <cell r="AU109">
            <v>51</v>
          </cell>
          <cell r="AV109">
            <v>29</v>
          </cell>
          <cell r="AW109">
            <v>80</v>
          </cell>
          <cell r="AX109">
            <v>8</v>
          </cell>
          <cell r="AY109">
            <v>9</v>
          </cell>
          <cell r="AZ109">
            <v>38</v>
          </cell>
          <cell r="BA109">
            <v>55</v>
          </cell>
          <cell r="BB109">
            <v>30</v>
          </cell>
          <cell r="BC109">
            <v>85</v>
          </cell>
          <cell r="BD109">
            <v>51</v>
          </cell>
          <cell r="BE109">
            <v>31</v>
          </cell>
          <cell r="BF109">
            <v>82</v>
          </cell>
          <cell r="BG109">
            <v>409</v>
          </cell>
          <cell r="BH109">
            <v>75</v>
          </cell>
          <cell r="BI109">
            <v>638</v>
          </cell>
          <cell r="BJ109">
            <v>81.794871794871796</v>
          </cell>
          <cell r="BK109"/>
          <cell r="BL109"/>
          <cell r="BM109"/>
          <cell r="BN109">
            <v>128</v>
          </cell>
          <cell r="BO109">
            <v>26</v>
          </cell>
          <cell r="BR109" t="str">
            <v>C</v>
          </cell>
          <cell r="BS109" t="str">
            <v>C+</v>
          </cell>
          <cell r="BT109" t="str">
            <v>D+</v>
          </cell>
          <cell r="BU109" t="str">
            <v>A+</v>
          </cell>
          <cell r="BV109" t="str">
            <v>B+</v>
          </cell>
          <cell r="BW109" t="str">
            <v>C+</v>
          </cell>
          <cell r="BX109" t="str">
            <v>A++</v>
          </cell>
          <cell r="BY109" t="str">
            <v>A+</v>
          </cell>
          <cell r="BZ109" t="str">
            <v>A+</v>
          </cell>
          <cell r="CA109" t="str">
            <v>A++</v>
          </cell>
          <cell r="CB109" t="str">
            <v>A++</v>
          </cell>
          <cell r="CC109" t="str">
            <v>A</v>
          </cell>
          <cell r="CE109">
            <v>2</v>
          </cell>
          <cell r="CF109">
            <v>3</v>
          </cell>
          <cell r="CG109">
            <v>3</v>
          </cell>
          <cell r="CH109">
            <v>3</v>
          </cell>
          <cell r="CI109">
            <v>3</v>
          </cell>
          <cell r="CJ109">
            <v>3</v>
          </cell>
          <cell r="CK109">
            <v>1.5</v>
          </cell>
          <cell r="CL109">
            <v>1.5</v>
          </cell>
          <cell r="CM109">
            <v>1.5</v>
          </cell>
          <cell r="CN109">
            <v>1.5</v>
          </cell>
          <cell r="CO109">
            <v>1</v>
          </cell>
          <cell r="CP109">
            <v>0.5</v>
          </cell>
          <cell r="CQ109">
            <v>0</v>
          </cell>
          <cell r="CR109" t="str">
            <v>Pass</v>
          </cell>
          <cell r="CS109">
            <v>7.97</v>
          </cell>
        </row>
        <row r="110">
          <cell r="B110" t="str">
            <v>PIET23CS107</v>
          </cell>
          <cell r="C110" t="str">
            <v>MONESH KHANDELWAL</v>
          </cell>
          <cell r="D110" t="str">
            <v>23EPTCS105</v>
          </cell>
          <cell r="E110" t="str">
            <v>B-43</v>
          </cell>
          <cell r="F110"/>
          <cell r="G110">
            <v>5</v>
          </cell>
          <cell r="H110">
            <v>9</v>
          </cell>
          <cell r="I110">
            <v>7</v>
          </cell>
          <cell r="J110">
            <v>21</v>
          </cell>
          <cell r="K110">
            <v>6</v>
          </cell>
          <cell r="L110">
            <v>8</v>
          </cell>
          <cell r="M110">
            <v>3</v>
          </cell>
          <cell r="N110">
            <v>17</v>
          </cell>
          <cell r="O110">
            <v>6</v>
          </cell>
          <cell r="P110">
            <v>6</v>
          </cell>
          <cell r="Q110">
            <v>10</v>
          </cell>
          <cell r="R110">
            <v>22</v>
          </cell>
          <cell r="S110">
            <v>6</v>
          </cell>
          <cell r="T110">
            <v>10</v>
          </cell>
          <cell r="U110">
            <v>10</v>
          </cell>
          <cell r="V110">
            <v>26</v>
          </cell>
          <cell r="W110">
            <v>5</v>
          </cell>
          <cell r="X110">
            <v>7</v>
          </cell>
          <cell r="Y110">
            <v>9</v>
          </cell>
          <cell r="Z110">
            <v>21</v>
          </cell>
          <cell r="AA110">
            <v>5</v>
          </cell>
          <cell r="AB110">
            <v>6</v>
          </cell>
          <cell r="AC110">
            <v>10</v>
          </cell>
          <cell r="AD110">
            <v>21</v>
          </cell>
          <cell r="AE110">
            <v>128</v>
          </cell>
          <cell r="AF110">
            <v>10</v>
          </cell>
          <cell r="AG110">
            <v>9</v>
          </cell>
          <cell r="AH110">
            <v>40</v>
          </cell>
          <cell r="AI110">
            <v>59</v>
          </cell>
          <cell r="AJ110">
            <v>27</v>
          </cell>
          <cell r="AK110">
            <v>86</v>
          </cell>
          <cell r="AL110">
            <v>8</v>
          </cell>
          <cell r="AM110">
            <v>8</v>
          </cell>
          <cell r="AN110">
            <v>37</v>
          </cell>
          <cell r="AO110">
            <v>53</v>
          </cell>
          <cell r="AP110">
            <v>31</v>
          </cell>
          <cell r="AQ110">
            <v>84</v>
          </cell>
          <cell r="AR110">
            <v>8</v>
          </cell>
          <cell r="AS110">
            <v>8</v>
          </cell>
          <cell r="AT110">
            <v>35</v>
          </cell>
          <cell r="AU110">
            <v>51</v>
          </cell>
          <cell r="AV110">
            <v>32</v>
          </cell>
          <cell r="AW110">
            <v>83</v>
          </cell>
          <cell r="AX110">
            <v>9</v>
          </cell>
          <cell r="AY110">
            <v>9</v>
          </cell>
          <cell r="AZ110">
            <v>39</v>
          </cell>
          <cell r="BA110">
            <v>57</v>
          </cell>
          <cell r="BB110">
            <v>33</v>
          </cell>
          <cell r="BC110">
            <v>90</v>
          </cell>
          <cell r="BD110">
            <v>44</v>
          </cell>
          <cell r="BE110">
            <v>32</v>
          </cell>
          <cell r="BF110">
            <v>76</v>
          </cell>
          <cell r="BG110">
            <v>419</v>
          </cell>
          <cell r="BH110">
            <v>90</v>
          </cell>
          <cell r="BI110">
            <v>637</v>
          </cell>
          <cell r="BJ110">
            <v>81.666666666666671</v>
          </cell>
          <cell r="BK110"/>
          <cell r="BL110"/>
          <cell r="BM110"/>
          <cell r="BN110">
            <v>97</v>
          </cell>
          <cell r="BO110">
            <v>31</v>
          </cell>
          <cell r="BR110" t="str">
            <v>D+</v>
          </cell>
          <cell r="BS110" t="str">
            <v>A</v>
          </cell>
          <cell r="BT110" t="str">
            <v>C+</v>
          </cell>
          <cell r="BU110" t="str">
            <v>A+</v>
          </cell>
          <cell r="BV110" t="str">
            <v>C</v>
          </cell>
          <cell r="BW110" t="str">
            <v>C</v>
          </cell>
          <cell r="BX110" t="str">
            <v>A++</v>
          </cell>
          <cell r="BY110" t="str">
            <v>A++</v>
          </cell>
          <cell r="BZ110" t="str">
            <v>A++</v>
          </cell>
          <cell r="CA110" t="str">
            <v>A++</v>
          </cell>
          <cell r="CB110" t="str">
            <v>A+</v>
          </cell>
          <cell r="CC110" t="str">
            <v>A++</v>
          </cell>
          <cell r="CE110">
            <v>2</v>
          </cell>
          <cell r="CF110">
            <v>3</v>
          </cell>
          <cell r="CG110">
            <v>3</v>
          </cell>
          <cell r="CH110">
            <v>3</v>
          </cell>
          <cell r="CI110">
            <v>3</v>
          </cell>
          <cell r="CJ110">
            <v>3</v>
          </cell>
          <cell r="CK110">
            <v>1.5</v>
          </cell>
          <cell r="CL110">
            <v>1.5</v>
          </cell>
          <cell r="CM110">
            <v>1.5</v>
          </cell>
          <cell r="CN110">
            <v>1.5</v>
          </cell>
          <cell r="CO110">
            <v>1</v>
          </cell>
          <cell r="CP110">
            <v>0.5</v>
          </cell>
          <cell r="CQ110">
            <v>0</v>
          </cell>
          <cell r="CR110" t="str">
            <v>Pass</v>
          </cell>
          <cell r="CS110">
            <v>8.1</v>
          </cell>
        </row>
        <row r="111">
          <cell r="B111" t="str">
            <v>PIET23CS020</v>
          </cell>
          <cell r="C111" t="str">
            <v>MS.ANSHIKA AGAL</v>
          </cell>
          <cell r="D111" t="str">
            <v>23EPTCS106</v>
          </cell>
          <cell r="E111" t="str">
            <v>A-20</v>
          </cell>
          <cell r="F111"/>
          <cell r="G111">
            <v>3</v>
          </cell>
          <cell r="H111">
            <v>10</v>
          </cell>
          <cell r="I111">
            <v>10</v>
          </cell>
          <cell r="J111">
            <v>23</v>
          </cell>
          <cell r="K111">
            <v>7</v>
          </cell>
          <cell r="L111">
            <v>10</v>
          </cell>
          <cell r="M111">
            <v>10</v>
          </cell>
          <cell r="N111">
            <v>27</v>
          </cell>
          <cell r="O111">
            <v>3</v>
          </cell>
          <cell r="P111">
            <v>10</v>
          </cell>
          <cell r="Q111">
            <v>10</v>
          </cell>
          <cell r="R111">
            <v>23</v>
          </cell>
          <cell r="S111">
            <v>4</v>
          </cell>
          <cell r="T111">
            <v>10</v>
          </cell>
          <cell r="U111">
            <v>10</v>
          </cell>
          <cell r="V111">
            <v>24</v>
          </cell>
          <cell r="W111">
            <v>6</v>
          </cell>
          <cell r="X111">
            <v>8</v>
          </cell>
          <cell r="Y111">
            <v>10</v>
          </cell>
          <cell r="Z111">
            <v>24</v>
          </cell>
          <cell r="AA111">
            <v>5</v>
          </cell>
          <cell r="AB111">
            <v>7</v>
          </cell>
          <cell r="AC111">
            <v>10</v>
          </cell>
          <cell r="AD111">
            <v>22</v>
          </cell>
          <cell r="AE111">
            <v>143</v>
          </cell>
          <cell r="AF111">
            <v>9</v>
          </cell>
          <cell r="AG111">
            <v>10</v>
          </cell>
          <cell r="AH111">
            <v>40</v>
          </cell>
          <cell r="AI111">
            <v>59</v>
          </cell>
          <cell r="AJ111">
            <v>40</v>
          </cell>
          <cell r="AK111">
            <v>99</v>
          </cell>
          <cell r="AL111">
            <v>9</v>
          </cell>
          <cell r="AM111">
            <v>10</v>
          </cell>
          <cell r="AN111">
            <v>40</v>
          </cell>
          <cell r="AO111">
            <v>59</v>
          </cell>
          <cell r="AP111">
            <v>36</v>
          </cell>
          <cell r="AQ111">
            <v>95</v>
          </cell>
          <cell r="AR111">
            <v>8</v>
          </cell>
          <cell r="AS111">
            <v>8</v>
          </cell>
          <cell r="AT111">
            <v>36</v>
          </cell>
          <cell r="AU111">
            <v>52</v>
          </cell>
          <cell r="AV111">
            <v>31</v>
          </cell>
          <cell r="AW111">
            <v>83</v>
          </cell>
          <cell r="AX111">
            <v>8</v>
          </cell>
          <cell r="AY111">
            <v>9</v>
          </cell>
          <cell r="AZ111">
            <v>33</v>
          </cell>
          <cell r="BA111">
            <v>50</v>
          </cell>
          <cell r="BB111">
            <v>35</v>
          </cell>
          <cell r="BC111">
            <v>85</v>
          </cell>
          <cell r="BD111">
            <v>54</v>
          </cell>
          <cell r="BE111">
            <v>31</v>
          </cell>
          <cell r="BF111">
            <v>85</v>
          </cell>
          <cell r="BG111">
            <v>447</v>
          </cell>
          <cell r="BH111">
            <v>92</v>
          </cell>
          <cell r="BI111">
            <v>682</v>
          </cell>
          <cell r="BJ111">
            <v>87.435897435897431</v>
          </cell>
          <cell r="BK111"/>
          <cell r="BL111"/>
          <cell r="BM111"/>
          <cell r="BN111">
            <v>122</v>
          </cell>
          <cell r="BO111">
            <v>21</v>
          </cell>
          <cell r="BR111" t="str">
            <v>C+</v>
          </cell>
          <cell r="BS111" t="str">
            <v>B+</v>
          </cell>
          <cell r="BT111" t="str">
            <v>A++</v>
          </cell>
          <cell r="BU111" t="str">
            <v>C</v>
          </cell>
          <cell r="BV111" t="str">
            <v>A+</v>
          </cell>
          <cell r="BW111" t="str">
            <v>D+</v>
          </cell>
          <cell r="BX111" t="str">
            <v>A++</v>
          </cell>
          <cell r="BY111" t="str">
            <v>A++</v>
          </cell>
          <cell r="BZ111" t="str">
            <v>A++</v>
          </cell>
          <cell r="CA111" t="str">
            <v>A++</v>
          </cell>
          <cell r="CB111" t="str">
            <v>A++</v>
          </cell>
          <cell r="CC111" t="str">
            <v>A++</v>
          </cell>
          <cell r="CE111">
            <v>2</v>
          </cell>
          <cell r="CF111">
            <v>3</v>
          </cell>
          <cell r="CG111">
            <v>3</v>
          </cell>
          <cell r="CH111">
            <v>3</v>
          </cell>
          <cell r="CI111">
            <v>3</v>
          </cell>
          <cell r="CJ111">
            <v>3</v>
          </cell>
          <cell r="CK111">
            <v>1.5</v>
          </cell>
          <cell r="CL111">
            <v>1.5</v>
          </cell>
          <cell r="CM111">
            <v>1.5</v>
          </cell>
          <cell r="CN111">
            <v>1.5</v>
          </cell>
          <cell r="CO111">
            <v>1</v>
          </cell>
          <cell r="CP111">
            <v>0.5</v>
          </cell>
          <cell r="CQ111">
            <v>0</v>
          </cell>
          <cell r="CR111" t="str">
            <v>Pass</v>
          </cell>
          <cell r="CS111">
            <v>8.4700000000000006</v>
          </cell>
        </row>
        <row r="112">
          <cell r="B112" t="str">
            <v>PIET23CS077</v>
          </cell>
          <cell r="C112" t="str">
            <v>MS.ITISHA JANGID</v>
          </cell>
          <cell r="D112" t="str">
            <v>23EPTCS107</v>
          </cell>
          <cell r="E112" t="str">
            <v>B-14</v>
          </cell>
          <cell r="F112"/>
          <cell r="G112">
            <v>9</v>
          </cell>
          <cell r="H112">
            <v>10</v>
          </cell>
          <cell r="I112">
            <v>10</v>
          </cell>
          <cell r="J112">
            <v>29</v>
          </cell>
          <cell r="K112">
            <v>9</v>
          </cell>
          <cell r="L112">
            <v>10</v>
          </cell>
          <cell r="M112">
            <v>3</v>
          </cell>
          <cell r="N112">
            <v>22</v>
          </cell>
          <cell r="O112">
            <v>6</v>
          </cell>
          <cell r="P112">
            <v>10</v>
          </cell>
          <cell r="Q112">
            <v>10</v>
          </cell>
          <cell r="R112">
            <v>26</v>
          </cell>
          <cell r="S112">
            <v>7</v>
          </cell>
          <cell r="T112">
            <v>10</v>
          </cell>
          <cell r="U112">
            <v>10</v>
          </cell>
          <cell r="V112">
            <v>27</v>
          </cell>
          <cell r="W112">
            <v>6</v>
          </cell>
          <cell r="X112">
            <v>10</v>
          </cell>
          <cell r="Y112">
            <v>10</v>
          </cell>
          <cell r="Z112">
            <v>26</v>
          </cell>
          <cell r="AA112">
            <v>7</v>
          </cell>
          <cell r="AB112">
            <v>10</v>
          </cell>
          <cell r="AC112">
            <v>10</v>
          </cell>
          <cell r="AD112">
            <v>27</v>
          </cell>
          <cell r="AE112">
            <v>157</v>
          </cell>
          <cell r="AF112">
            <v>7</v>
          </cell>
          <cell r="AG112">
            <v>9</v>
          </cell>
          <cell r="AH112">
            <v>40</v>
          </cell>
          <cell r="AI112">
            <v>56</v>
          </cell>
          <cell r="AJ112">
            <v>33</v>
          </cell>
          <cell r="AK112">
            <v>89</v>
          </cell>
          <cell r="AL112">
            <v>9</v>
          </cell>
          <cell r="AM112">
            <v>8</v>
          </cell>
          <cell r="AN112">
            <v>36</v>
          </cell>
          <cell r="AO112">
            <v>53</v>
          </cell>
          <cell r="AP112">
            <v>33</v>
          </cell>
          <cell r="AQ112">
            <v>86</v>
          </cell>
          <cell r="AR112">
            <v>8</v>
          </cell>
          <cell r="AS112">
            <v>8</v>
          </cell>
          <cell r="AT112">
            <v>38</v>
          </cell>
          <cell r="AU112">
            <v>54</v>
          </cell>
          <cell r="AV112">
            <v>34</v>
          </cell>
          <cell r="AW112">
            <v>88</v>
          </cell>
          <cell r="AX112">
            <v>9</v>
          </cell>
          <cell r="AY112">
            <v>9</v>
          </cell>
          <cell r="AZ112">
            <v>39</v>
          </cell>
          <cell r="BA112">
            <v>57</v>
          </cell>
          <cell r="BB112">
            <v>30</v>
          </cell>
          <cell r="BC112">
            <v>87</v>
          </cell>
          <cell r="BD112">
            <v>55</v>
          </cell>
          <cell r="BE112">
            <v>30</v>
          </cell>
          <cell r="BF112">
            <v>85</v>
          </cell>
          <cell r="BG112">
            <v>435</v>
          </cell>
          <cell r="BH112">
            <v>87</v>
          </cell>
          <cell r="BI112">
            <v>679</v>
          </cell>
          <cell r="BJ112">
            <v>87.051282051282058</v>
          </cell>
          <cell r="BK112"/>
          <cell r="BL112"/>
          <cell r="BM112"/>
          <cell r="BN112">
            <v>139</v>
          </cell>
          <cell r="BO112">
            <v>18</v>
          </cell>
          <cell r="BR112" t="str">
            <v>A++</v>
          </cell>
          <cell r="BS112" t="str">
            <v>A++</v>
          </cell>
          <cell r="BT112" t="str">
            <v>A+</v>
          </cell>
          <cell r="BU112" t="str">
            <v>B</v>
          </cell>
          <cell r="BV112" t="str">
            <v>A++</v>
          </cell>
          <cell r="BW112" t="str">
            <v>A++</v>
          </cell>
          <cell r="BX112" t="str">
            <v>A++</v>
          </cell>
          <cell r="BY112" t="str">
            <v>A++</v>
          </cell>
          <cell r="BZ112" t="str">
            <v>A++</v>
          </cell>
          <cell r="CA112" t="str">
            <v>A++</v>
          </cell>
          <cell r="CB112" t="str">
            <v>A++</v>
          </cell>
          <cell r="CC112" t="str">
            <v>A++</v>
          </cell>
          <cell r="CE112">
            <v>2</v>
          </cell>
          <cell r="CF112">
            <v>3</v>
          </cell>
          <cell r="CG112">
            <v>3</v>
          </cell>
          <cell r="CH112">
            <v>3</v>
          </cell>
          <cell r="CI112">
            <v>3</v>
          </cell>
          <cell r="CJ112">
            <v>3</v>
          </cell>
          <cell r="CK112">
            <v>1.5</v>
          </cell>
          <cell r="CL112">
            <v>1.5</v>
          </cell>
          <cell r="CM112">
            <v>1.5</v>
          </cell>
          <cell r="CN112">
            <v>1.5</v>
          </cell>
          <cell r="CO112">
            <v>1</v>
          </cell>
          <cell r="CP112">
            <v>0.5</v>
          </cell>
          <cell r="CQ112">
            <v>0</v>
          </cell>
          <cell r="CR112" t="str">
            <v>Pass</v>
          </cell>
          <cell r="CS112">
            <v>9.57</v>
          </cell>
        </row>
        <row r="113">
          <cell r="B113" t="str">
            <v>PIET23CS113</v>
          </cell>
          <cell r="C113" t="str">
            <v>MS.NEHA AGARWAL</v>
          </cell>
          <cell r="D113" t="str">
            <v>23EPTCS108</v>
          </cell>
          <cell r="E113" t="str">
            <v>B-49</v>
          </cell>
          <cell r="F113"/>
          <cell r="G113">
            <v>5</v>
          </cell>
          <cell r="H113">
            <v>10</v>
          </cell>
          <cell r="I113">
            <v>8</v>
          </cell>
          <cell r="J113">
            <v>23</v>
          </cell>
          <cell r="K113">
            <v>8</v>
          </cell>
          <cell r="L113">
            <v>10</v>
          </cell>
          <cell r="M113">
            <v>3</v>
          </cell>
          <cell r="N113">
            <v>21</v>
          </cell>
          <cell r="O113">
            <v>6</v>
          </cell>
          <cell r="P113">
            <v>9</v>
          </cell>
          <cell r="Q113">
            <v>8</v>
          </cell>
          <cell r="R113">
            <v>23</v>
          </cell>
          <cell r="S113">
            <v>8</v>
          </cell>
          <cell r="T113">
            <v>10</v>
          </cell>
          <cell r="U113">
            <v>10</v>
          </cell>
          <cell r="V113">
            <v>28</v>
          </cell>
          <cell r="W113">
            <v>7</v>
          </cell>
          <cell r="X113">
            <v>9</v>
          </cell>
          <cell r="Y113">
            <v>10</v>
          </cell>
          <cell r="Z113">
            <v>26</v>
          </cell>
          <cell r="AA113">
            <v>7</v>
          </cell>
          <cell r="AB113">
            <v>10</v>
          </cell>
          <cell r="AC113">
            <v>10</v>
          </cell>
          <cell r="AD113">
            <v>27</v>
          </cell>
          <cell r="AE113">
            <v>148</v>
          </cell>
          <cell r="AF113">
            <v>7</v>
          </cell>
          <cell r="AG113">
            <v>8</v>
          </cell>
          <cell r="AH113">
            <v>39</v>
          </cell>
          <cell r="AI113">
            <v>54</v>
          </cell>
          <cell r="AJ113">
            <v>34</v>
          </cell>
          <cell r="AK113">
            <v>88</v>
          </cell>
          <cell r="AL113">
            <v>8</v>
          </cell>
          <cell r="AM113">
            <v>7</v>
          </cell>
          <cell r="AN113">
            <v>36</v>
          </cell>
          <cell r="AO113">
            <v>51</v>
          </cell>
          <cell r="AP113">
            <v>30</v>
          </cell>
          <cell r="AQ113">
            <v>81</v>
          </cell>
          <cell r="AR113">
            <v>7</v>
          </cell>
          <cell r="AS113">
            <v>8</v>
          </cell>
          <cell r="AT113">
            <v>38</v>
          </cell>
          <cell r="AU113">
            <v>53</v>
          </cell>
          <cell r="AV113">
            <v>32</v>
          </cell>
          <cell r="AW113">
            <v>85</v>
          </cell>
          <cell r="AX113">
            <v>8</v>
          </cell>
          <cell r="AY113">
            <v>7</v>
          </cell>
          <cell r="AZ113">
            <v>35</v>
          </cell>
          <cell r="BA113">
            <v>50</v>
          </cell>
          <cell r="BB113">
            <v>27</v>
          </cell>
          <cell r="BC113">
            <v>77</v>
          </cell>
          <cell r="BD113">
            <v>56</v>
          </cell>
          <cell r="BE113">
            <v>30</v>
          </cell>
          <cell r="BF113">
            <v>86</v>
          </cell>
          <cell r="BG113">
            <v>417</v>
          </cell>
          <cell r="BH113">
            <v>79</v>
          </cell>
          <cell r="BI113">
            <v>644</v>
          </cell>
          <cell r="BJ113">
            <v>82.564102564102555</v>
          </cell>
          <cell r="BK113"/>
          <cell r="BL113"/>
          <cell r="BM113"/>
          <cell r="BN113">
            <v>120</v>
          </cell>
          <cell r="BO113">
            <v>28</v>
          </cell>
          <cell r="BR113" t="str">
            <v>C</v>
          </cell>
          <cell r="BS113" t="str">
            <v>A+</v>
          </cell>
          <cell r="BT113" t="str">
            <v>B</v>
          </cell>
          <cell r="BU113" t="str">
            <v>A</v>
          </cell>
          <cell r="BV113" t="str">
            <v>A</v>
          </cell>
          <cell r="BW113" t="str">
            <v>A++</v>
          </cell>
          <cell r="BX113" t="str">
            <v>A++</v>
          </cell>
          <cell r="BY113" t="str">
            <v>A++</v>
          </cell>
          <cell r="BZ113" t="str">
            <v>A++</v>
          </cell>
          <cell r="CA113" t="str">
            <v>A+</v>
          </cell>
          <cell r="CB113" t="str">
            <v>A++</v>
          </cell>
          <cell r="CC113" t="str">
            <v>A+</v>
          </cell>
          <cell r="CE113">
            <v>2</v>
          </cell>
          <cell r="CF113">
            <v>3</v>
          </cell>
          <cell r="CG113">
            <v>3</v>
          </cell>
          <cell r="CH113">
            <v>3</v>
          </cell>
          <cell r="CI113">
            <v>3</v>
          </cell>
          <cell r="CJ113">
            <v>3</v>
          </cell>
          <cell r="CK113">
            <v>1.5</v>
          </cell>
          <cell r="CL113">
            <v>1.5</v>
          </cell>
          <cell r="CM113">
            <v>1.5</v>
          </cell>
          <cell r="CN113">
            <v>1.5</v>
          </cell>
          <cell r="CO113">
            <v>1</v>
          </cell>
          <cell r="CP113">
            <v>0.5</v>
          </cell>
          <cell r="CQ113">
            <v>0</v>
          </cell>
          <cell r="CR113" t="str">
            <v>Pass</v>
          </cell>
          <cell r="CS113">
            <v>8.84</v>
          </cell>
        </row>
        <row r="114">
          <cell r="B114" t="str">
            <v>PIET23CS144</v>
          </cell>
          <cell r="C114" t="str">
            <v>MS.SALONI GOYAL</v>
          </cell>
          <cell r="D114" t="str">
            <v>23EPTCS109</v>
          </cell>
          <cell r="E114" t="str">
            <v>C-17</v>
          </cell>
          <cell r="F114"/>
          <cell r="G114">
            <v>8</v>
          </cell>
          <cell r="H114">
            <v>10</v>
          </cell>
          <cell r="I114">
            <v>10</v>
          </cell>
          <cell r="J114">
            <v>28</v>
          </cell>
          <cell r="K114">
            <v>8</v>
          </cell>
          <cell r="L114">
            <v>10</v>
          </cell>
          <cell r="M114">
            <v>10</v>
          </cell>
          <cell r="N114">
            <v>28</v>
          </cell>
          <cell r="O114">
            <v>9</v>
          </cell>
          <cell r="P114">
            <v>10</v>
          </cell>
          <cell r="Q114">
            <v>10</v>
          </cell>
          <cell r="R114">
            <v>29</v>
          </cell>
          <cell r="S114">
            <v>7</v>
          </cell>
          <cell r="T114">
            <v>10</v>
          </cell>
          <cell r="U114">
            <v>10</v>
          </cell>
          <cell r="V114">
            <v>27</v>
          </cell>
          <cell r="W114">
            <v>4</v>
          </cell>
          <cell r="X114">
            <v>10</v>
          </cell>
          <cell r="Y114">
            <v>10</v>
          </cell>
          <cell r="Z114">
            <v>24</v>
          </cell>
          <cell r="AA114">
            <v>7</v>
          </cell>
          <cell r="AB114">
            <v>10</v>
          </cell>
          <cell r="AC114">
            <v>10</v>
          </cell>
          <cell r="AD114">
            <v>27</v>
          </cell>
          <cell r="AE114">
            <v>163</v>
          </cell>
          <cell r="AF114">
            <v>9</v>
          </cell>
          <cell r="AG114">
            <v>9</v>
          </cell>
          <cell r="AH114">
            <v>40</v>
          </cell>
          <cell r="AI114">
            <v>58</v>
          </cell>
          <cell r="AJ114">
            <v>31</v>
          </cell>
          <cell r="AK114">
            <v>89</v>
          </cell>
          <cell r="AL114">
            <v>9</v>
          </cell>
          <cell r="AM114">
            <v>8</v>
          </cell>
          <cell r="AN114">
            <v>37</v>
          </cell>
          <cell r="AO114">
            <v>54</v>
          </cell>
          <cell r="AP114">
            <v>35</v>
          </cell>
          <cell r="AQ114">
            <v>89</v>
          </cell>
          <cell r="AR114">
            <v>8</v>
          </cell>
          <cell r="AS114">
            <v>8</v>
          </cell>
          <cell r="AT114">
            <v>36</v>
          </cell>
          <cell r="AU114">
            <v>52</v>
          </cell>
          <cell r="AV114">
            <v>31</v>
          </cell>
          <cell r="AW114">
            <v>83</v>
          </cell>
          <cell r="AX114">
            <v>8</v>
          </cell>
          <cell r="AY114">
            <v>9</v>
          </cell>
          <cell r="AZ114">
            <v>38</v>
          </cell>
          <cell r="BA114">
            <v>55</v>
          </cell>
          <cell r="BB114">
            <v>35</v>
          </cell>
          <cell r="BC114">
            <v>90</v>
          </cell>
          <cell r="BD114">
            <v>53</v>
          </cell>
          <cell r="BE114">
            <v>29</v>
          </cell>
          <cell r="BF114">
            <v>82</v>
          </cell>
          <cell r="BG114">
            <v>433</v>
          </cell>
          <cell r="BH114">
            <v>89</v>
          </cell>
          <cell r="BI114">
            <v>685</v>
          </cell>
          <cell r="BJ114">
            <v>87.820512820512818</v>
          </cell>
          <cell r="BK114"/>
          <cell r="BL114"/>
          <cell r="BM114"/>
          <cell r="BN114">
            <v>143</v>
          </cell>
          <cell r="BO114">
            <v>20</v>
          </cell>
          <cell r="BR114" t="str">
            <v>C+</v>
          </cell>
          <cell r="BS114" t="str">
            <v>A++</v>
          </cell>
          <cell r="BT114" t="str">
            <v>B+</v>
          </cell>
          <cell r="BU114" t="str">
            <v>A+</v>
          </cell>
          <cell r="BV114" t="str">
            <v>A</v>
          </cell>
          <cell r="BW114" t="str">
            <v>A++</v>
          </cell>
          <cell r="BX114" t="str">
            <v>A++</v>
          </cell>
          <cell r="BY114" t="str">
            <v>A++</v>
          </cell>
          <cell r="BZ114" t="str">
            <v>A++</v>
          </cell>
          <cell r="CA114" t="str">
            <v>A++</v>
          </cell>
          <cell r="CB114" t="str">
            <v>A++</v>
          </cell>
          <cell r="CC114" t="str">
            <v>A++</v>
          </cell>
          <cell r="CE114">
            <v>2</v>
          </cell>
          <cell r="CF114">
            <v>3</v>
          </cell>
          <cell r="CG114">
            <v>3</v>
          </cell>
          <cell r="CH114">
            <v>3</v>
          </cell>
          <cell r="CI114">
            <v>3</v>
          </cell>
          <cell r="CJ114">
            <v>3</v>
          </cell>
          <cell r="CK114">
            <v>1.5</v>
          </cell>
          <cell r="CL114">
            <v>1.5</v>
          </cell>
          <cell r="CM114">
            <v>1.5</v>
          </cell>
          <cell r="CN114">
            <v>1.5</v>
          </cell>
          <cell r="CO114">
            <v>1</v>
          </cell>
          <cell r="CP114">
            <v>0.5</v>
          </cell>
          <cell r="CQ114">
            <v>0</v>
          </cell>
          <cell r="CR114" t="str">
            <v>Pass</v>
          </cell>
          <cell r="CS114">
            <v>9.1999999999999993</v>
          </cell>
        </row>
        <row r="115">
          <cell r="B115" t="str">
            <v>PIET23CS149</v>
          </cell>
          <cell r="C115" t="str">
            <v>MS.SHAGUN SHARMA</v>
          </cell>
          <cell r="D115" t="str">
            <v>23EPTCS110</v>
          </cell>
          <cell r="E115" t="str">
            <v>C-22</v>
          </cell>
          <cell r="F115"/>
          <cell r="G115">
            <v>5</v>
          </cell>
          <cell r="H115">
            <v>9</v>
          </cell>
          <cell r="I115">
            <v>10</v>
          </cell>
          <cell r="J115">
            <v>24</v>
          </cell>
          <cell r="K115">
            <v>8</v>
          </cell>
          <cell r="L115">
            <v>10</v>
          </cell>
          <cell r="M115">
            <v>10</v>
          </cell>
          <cell r="N115">
            <v>28</v>
          </cell>
          <cell r="O115">
            <v>9</v>
          </cell>
          <cell r="P115">
            <v>10</v>
          </cell>
          <cell r="Q115">
            <v>10</v>
          </cell>
          <cell r="R115">
            <v>29</v>
          </cell>
          <cell r="S115">
            <v>7</v>
          </cell>
          <cell r="T115">
            <v>10</v>
          </cell>
          <cell r="U115">
            <v>10</v>
          </cell>
          <cell r="V115">
            <v>27</v>
          </cell>
          <cell r="W115">
            <v>8</v>
          </cell>
          <cell r="X115">
            <v>10</v>
          </cell>
          <cell r="Y115">
            <v>10</v>
          </cell>
          <cell r="Z115">
            <v>28</v>
          </cell>
          <cell r="AA115">
            <v>8</v>
          </cell>
          <cell r="AB115">
            <v>10</v>
          </cell>
          <cell r="AC115">
            <v>10</v>
          </cell>
          <cell r="AD115">
            <v>28</v>
          </cell>
          <cell r="AE115">
            <v>164</v>
          </cell>
          <cell r="AF115">
            <v>8</v>
          </cell>
          <cell r="AG115">
            <v>8</v>
          </cell>
          <cell r="AH115">
            <v>26</v>
          </cell>
          <cell r="AI115">
            <v>42</v>
          </cell>
          <cell r="AJ115">
            <v>35</v>
          </cell>
          <cell r="AK115">
            <v>77</v>
          </cell>
          <cell r="AL115">
            <v>8</v>
          </cell>
          <cell r="AM115">
            <v>8</v>
          </cell>
          <cell r="AN115">
            <v>35</v>
          </cell>
          <cell r="AO115">
            <v>51</v>
          </cell>
          <cell r="AP115">
            <v>31</v>
          </cell>
          <cell r="AQ115">
            <v>82</v>
          </cell>
          <cell r="AR115">
            <v>9</v>
          </cell>
          <cell r="AS115">
            <v>8</v>
          </cell>
          <cell r="AT115">
            <v>36</v>
          </cell>
          <cell r="AU115">
            <v>53</v>
          </cell>
          <cell r="AV115">
            <v>30</v>
          </cell>
          <cell r="AW115">
            <v>83</v>
          </cell>
          <cell r="AX115">
            <v>10</v>
          </cell>
          <cell r="AY115">
            <v>9</v>
          </cell>
          <cell r="AZ115">
            <v>40</v>
          </cell>
          <cell r="BA115">
            <v>59</v>
          </cell>
          <cell r="BB115">
            <v>36</v>
          </cell>
          <cell r="BC115">
            <v>95</v>
          </cell>
          <cell r="BD115">
            <v>53</v>
          </cell>
          <cell r="BE115">
            <v>31</v>
          </cell>
          <cell r="BF115">
            <v>84</v>
          </cell>
          <cell r="BG115">
            <v>421</v>
          </cell>
          <cell r="BH115">
            <v>95</v>
          </cell>
          <cell r="BI115">
            <v>680</v>
          </cell>
          <cell r="BJ115">
            <v>87.179487179487182</v>
          </cell>
          <cell r="BK115"/>
          <cell r="BL115"/>
          <cell r="BM115"/>
          <cell r="BN115">
            <v>143</v>
          </cell>
          <cell r="BO115">
            <v>21</v>
          </cell>
          <cell r="BR115" t="str">
            <v>A+</v>
          </cell>
          <cell r="BS115" t="str">
            <v>B</v>
          </cell>
          <cell r="BT115" t="str">
            <v>A+</v>
          </cell>
          <cell r="BU115" t="str">
            <v>A++</v>
          </cell>
          <cell r="BV115" t="str">
            <v>A++</v>
          </cell>
          <cell r="BW115" t="str">
            <v>A++</v>
          </cell>
          <cell r="BX115" t="str">
            <v>A+</v>
          </cell>
          <cell r="BY115" t="str">
            <v>A++</v>
          </cell>
          <cell r="BZ115" t="str">
            <v>A++</v>
          </cell>
          <cell r="CA115" t="str">
            <v>A++</v>
          </cell>
          <cell r="CB115" t="str">
            <v>A++</v>
          </cell>
          <cell r="CC115" t="str">
            <v>A++</v>
          </cell>
          <cell r="CE115">
            <v>2</v>
          </cell>
          <cell r="CF115">
            <v>3</v>
          </cell>
          <cell r="CG115">
            <v>3</v>
          </cell>
          <cell r="CH115">
            <v>3</v>
          </cell>
          <cell r="CI115">
            <v>3</v>
          </cell>
          <cell r="CJ115">
            <v>3</v>
          </cell>
          <cell r="CK115">
            <v>1.5</v>
          </cell>
          <cell r="CL115">
            <v>1.5</v>
          </cell>
          <cell r="CM115">
            <v>1.5</v>
          </cell>
          <cell r="CN115">
            <v>1.5</v>
          </cell>
          <cell r="CO115">
            <v>1</v>
          </cell>
          <cell r="CP115">
            <v>0.5</v>
          </cell>
          <cell r="CQ115">
            <v>0</v>
          </cell>
          <cell r="CR115" t="str">
            <v>Pass</v>
          </cell>
          <cell r="CS115">
            <v>9.43</v>
          </cell>
        </row>
        <row r="116">
          <cell r="B116" t="str">
            <v>PIET23CS108</v>
          </cell>
          <cell r="C116" t="str">
            <v>MUSKAN SHARMA</v>
          </cell>
          <cell r="D116" t="str">
            <v>23EPTCS111</v>
          </cell>
          <cell r="E116" t="str">
            <v>B-44</v>
          </cell>
          <cell r="F116"/>
          <cell r="G116">
            <v>7</v>
          </cell>
          <cell r="H116">
            <v>10</v>
          </cell>
          <cell r="I116">
            <v>10</v>
          </cell>
          <cell r="J116">
            <v>27</v>
          </cell>
          <cell r="K116">
            <v>9</v>
          </cell>
          <cell r="L116">
            <v>10</v>
          </cell>
          <cell r="M116">
            <v>10</v>
          </cell>
          <cell r="N116">
            <v>29</v>
          </cell>
          <cell r="O116">
            <v>9</v>
          </cell>
          <cell r="P116">
            <v>10</v>
          </cell>
          <cell r="Q116">
            <v>10</v>
          </cell>
          <cell r="R116">
            <v>29</v>
          </cell>
          <cell r="S116">
            <v>10</v>
          </cell>
          <cell r="T116">
            <v>10</v>
          </cell>
          <cell r="U116">
            <v>10</v>
          </cell>
          <cell r="V116">
            <v>30</v>
          </cell>
          <cell r="W116">
            <v>10</v>
          </cell>
          <cell r="X116">
            <v>10</v>
          </cell>
          <cell r="Y116">
            <v>10</v>
          </cell>
          <cell r="Z116">
            <v>30</v>
          </cell>
          <cell r="AA116">
            <v>8</v>
          </cell>
          <cell r="AB116">
            <v>10</v>
          </cell>
          <cell r="AC116">
            <v>10</v>
          </cell>
          <cell r="AD116">
            <v>28</v>
          </cell>
          <cell r="AE116">
            <v>173</v>
          </cell>
          <cell r="AF116">
            <v>10</v>
          </cell>
          <cell r="AG116">
            <v>9</v>
          </cell>
          <cell r="AH116">
            <v>40</v>
          </cell>
          <cell r="AI116">
            <v>59</v>
          </cell>
          <cell r="AJ116">
            <v>31</v>
          </cell>
          <cell r="AK116">
            <v>90</v>
          </cell>
          <cell r="AL116">
            <v>8</v>
          </cell>
          <cell r="AM116">
            <v>9</v>
          </cell>
          <cell r="AN116">
            <v>39</v>
          </cell>
          <cell r="AO116">
            <v>56</v>
          </cell>
          <cell r="AP116">
            <v>32</v>
          </cell>
          <cell r="AQ116">
            <v>88</v>
          </cell>
          <cell r="AR116">
            <v>8</v>
          </cell>
          <cell r="AS116">
            <v>8</v>
          </cell>
          <cell r="AT116">
            <v>37</v>
          </cell>
          <cell r="AU116">
            <v>53</v>
          </cell>
          <cell r="AV116">
            <v>34</v>
          </cell>
          <cell r="AW116">
            <v>87</v>
          </cell>
          <cell r="AX116">
            <v>8</v>
          </cell>
          <cell r="AY116">
            <v>8</v>
          </cell>
          <cell r="AZ116">
            <v>40</v>
          </cell>
          <cell r="BA116">
            <v>56</v>
          </cell>
          <cell r="BB116">
            <v>28</v>
          </cell>
          <cell r="BC116">
            <v>84</v>
          </cell>
          <cell r="BD116">
            <v>54</v>
          </cell>
          <cell r="BE116">
            <v>33</v>
          </cell>
          <cell r="BF116">
            <v>87</v>
          </cell>
          <cell r="BG116">
            <v>436</v>
          </cell>
          <cell r="BH116">
            <v>89</v>
          </cell>
          <cell r="BI116">
            <v>698</v>
          </cell>
          <cell r="BJ116">
            <v>89.487179487179489</v>
          </cell>
          <cell r="BK116"/>
          <cell r="BL116"/>
          <cell r="BM116"/>
          <cell r="BN116">
            <v>161</v>
          </cell>
          <cell r="BO116">
            <v>12</v>
          </cell>
          <cell r="BR116" t="str">
            <v>B</v>
          </cell>
          <cell r="BS116" t="str">
            <v>A++</v>
          </cell>
          <cell r="BT116" t="str">
            <v>A+</v>
          </cell>
          <cell r="BU116" t="str">
            <v>A++</v>
          </cell>
          <cell r="BV116" t="str">
            <v>A</v>
          </cell>
          <cell r="BW116" t="str">
            <v>B</v>
          </cell>
          <cell r="BX116" t="str">
            <v>A++</v>
          </cell>
          <cell r="BY116" t="str">
            <v>A++</v>
          </cell>
          <cell r="BZ116" t="str">
            <v>A++</v>
          </cell>
          <cell r="CA116" t="str">
            <v>A++</v>
          </cell>
          <cell r="CB116" t="str">
            <v>A++</v>
          </cell>
          <cell r="CC116" t="str">
            <v>A++</v>
          </cell>
          <cell r="CE116">
            <v>2</v>
          </cell>
          <cell r="CF116">
            <v>3</v>
          </cell>
          <cell r="CG116">
            <v>3</v>
          </cell>
          <cell r="CH116">
            <v>3</v>
          </cell>
          <cell r="CI116">
            <v>3</v>
          </cell>
          <cell r="CJ116">
            <v>3</v>
          </cell>
          <cell r="CK116">
            <v>1.5</v>
          </cell>
          <cell r="CL116">
            <v>1.5</v>
          </cell>
          <cell r="CM116">
            <v>1.5</v>
          </cell>
          <cell r="CN116">
            <v>1.5</v>
          </cell>
          <cell r="CO116">
            <v>1</v>
          </cell>
          <cell r="CP116">
            <v>0.5</v>
          </cell>
          <cell r="CQ116">
            <v>0</v>
          </cell>
          <cell r="CR116" t="str">
            <v>Pass</v>
          </cell>
          <cell r="CS116">
            <v>9.18</v>
          </cell>
        </row>
        <row r="117">
          <cell r="B117" t="str">
            <v>PIET23CS109</v>
          </cell>
          <cell r="C117" t="str">
            <v>NAKUL SINGH SISODIA</v>
          </cell>
          <cell r="D117" t="str">
            <v>23EPTCS112</v>
          </cell>
          <cell r="E117" t="str">
            <v>B-45</v>
          </cell>
          <cell r="F117"/>
          <cell r="G117">
            <v>6</v>
          </cell>
          <cell r="H117">
            <v>10</v>
          </cell>
          <cell r="I117">
            <v>10</v>
          </cell>
          <cell r="J117">
            <v>26</v>
          </cell>
          <cell r="K117">
            <v>8</v>
          </cell>
          <cell r="L117">
            <v>10</v>
          </cell>
          <cell r="M117">
            <v>3</v>
          </cell>
          <cell r="N117">
            <v>21</v>
          </cell>
          <cell r="O117">
            <v>8</v>
          </cell>
          <cell r="P117">
            <v>10</v>
          </cell>
          <cell r="Q117">
            <v>10</v>
          </cell>
          <cell r="R117">
            <v>28</v>
          </cell>
          <cell r="S117">
            <v>10</v>
          </cell>
          <cell r="T117">
            <v>10</v>
          </cell>
          <cell r="U117">
            <v>10</v>
          </cell>
          <cell r="V117">
            <v>30</v>
          </cell>
          <cell r="W117">
            <v>10</v>
          </cell>
          <cell r="X117">
            <v>10</v>
          </cell>
          <cell r="Y117">
            <v>10</v>
          </cell>
          <cell r="Z117">
            <v>30</v>
          </cell>
          <cell r="AA117">
            <v>5</v>
          </cell>
          <cell r="AB117">
            <v>8</v>
          </cell>
          <cell r="AC117">
            <v>10</v>
          </cell>
          <cell r="AD117">
            <v>23</v>
          </cell>
          <cell r="AE117">
            <v>158</v>
          </cell>
          <cell r="AF117">
            <v>10</v>
          </cell>
          <cell r="AG117">
            <v>10</v>
          </cell>
          <cell r="AH117">
            <v>40</v>
          </cell>
          <cell r="AI117">
            <v>60</v>
          </cell>
          <cell r="AJ117">
            <v>39</v>
          </cell>
          <cell r="AK117">
            <v>99</v>
          </cell>
          <cell r="AL117">
            <v>9</v>
          </cell>
          <cell r="AM117">
            <v>9</v>
          </cell>
          <cell r="AN117">
            <v>35</v>
          </cell>
          <cell r="AO117">
            <v>53</v>
          </cell>
          <cell r="AP117">
            <v>33</v>
          </cell>
          <cell r="AQ117">
            <v>86</v>
          </cell>
          <cell r="AR117">
            <v>8</v>
          </cell>
          <cell r="AS117">
            <v>8</v>
          </cell>
          <cell r="AT117">
            <v>36</v>
          </cell>
          <cell r="AU117">
            <v>52</v>
          </cell>
          <cell r="AV117">
            <v>34</v>
          </cell>
          <cell r="AW117">
            <v>86</v>
          </cell>
          <cell r="AX117">
            <v>8</v>
          </cell>
          <cell r="AY117">
            <v>9</v>
          </cell>
          <cell r="AZ117">
            <v>40</v>
          </cell>
          <cell r="BA117">
            <v>57</v>
          </cell>
          <cell r="BB117">
            <v>33</v>
          </cell>
          <cell r="BC117">
            <v>90</v>
          </cell>
          <cell r="BD117">
            <v>54</v>
          </cell>
          <cell r="BE117">
            <v>31</v>
          </cell>
          <cell r="BF117">
            <v>85</v>
          </cell>
          <cell r="BG117">
            <v>446</v>
          </cell>
          <cell r="BH117">
            <v>96</v>
          </cell>
          <cell r="BI117">
            <v>700</v>
          </cell>
          <cell r="BJ117">
            <v>89.743589743589752</v>
          </cell>
          <cell r="BK117"/>
          <cell r="BL117"/>
          <cell r="BM117"/>
          <cell r="BN117">
            <v>140</v>
          </cell>
          <cell r="BO117">
            <v>18</v>
          </cell>
          <cell r="BR117" t="str">
            <v>D+</v>
          </cell>
          <cell r="BS117" t="str">
            <v>B+</v>
          </cell>
          <cell r="BT117" t="str">
            <v>B+</v>
          </cell>
          <cell r="BU117" t="str">
            <v>A++</v>
          </cell>
          <cell r="BV117" t="str">
            <v>B</v>
          </cell>
          <cell r="BW117" t="str">
            <v>D+</v>
          </cell>
          <cell r="BX117" t="str">
            <v>A++</v>
          </cell>
          <cell r="BY117" t="str">
            <v>A++</v>
          </cell>
          <cell r="BZ117" t="str">
            <v>A++</v>
          </cell>
          <cell r="CA117" t="str">
            <v>A++</v>
          </cell>
          <cell r="CB117" t="str">
            <v>A++</v>
          </cell>
          <cell r="CC117" t="str">
            <v>A++</v>
          </cell>
          <cell r="CE117">
            <v>2</v>
          </cell>
          <cell r="CF117">
            <v>3</v>
          </cell>
          <cell r="CG117">
            <v>3</v>
          </cell>
          <cell r="CH117">
            <v>3</v>
          </cell>
          <cell r="CI117">
            <v>3</v>
          </cell>
          <cell r="CJ117">
            <v>3</v>
          </cell>
          <cell r="CK117">
            <v>1.5</v>
          </cell>
          <cell r="CL117">
            <v>1.5</v>
          </cell>
          <cell r="CM117">
            <v>1.5</v>
          </cell>
          <cell r="CN117">
            <v>1.5</v>
          </cell>
          <cell r="CO117">
            <v>1</v>
          </cell>
          <cell r="CP117">
            <v>0.5</v>
          </cell>
          <cell r="CQ117">
            <v>0</v>
          </cell>
          <cell r="CR117" t="str">
            <v>Pass</v>
          </cell>
          <cell r="CS117">
            <v>8.39</v>
          </cell>
        </row>
        <row r="118">
          <cell r="B118" t="str">
            <v>PIET23CS110</v>
          </cell>
          <cell r="C118" t="str">
            <v>NAMAN SHARMA</v>
          </cell>
          <cell r="D118" t="str">
            <v>23EPTCS113</v>
          </cell>
          <cell r="E118" t="str">
            <v>B-46</v>
          </cell>
          <cell r="F118"/>
          <cell r="G118">
            <v>7</v>
          </cell>
          <cell r="H118">
            <v>10</v>
          </cell>
          <cell r="I118">
            <v>10</v>
          </cell>
          <cell r="J118">
            <v>27</v>
          </cell>
          <cell r="K118">
            <v>6</v>
          </cell>
          <cell r="L118">
            <v>8</v>
          </cell>
          <cell r="M118">
            <v>7</v>
          </cell>
          <cell r="N118">
            <v>21</v>
          </cell>
          <cell r="O118">
            <v>5</v>
          </cell>
          <cell r="P118">
            <v>10</v>
          </cell>
          <cell r="Q118">
            <v>10</v>
          </cell>
          <cell r="R118">
            <v>25</v>
          </cell>
          <cell r="S118">
            <v>9</v>
          </cell>
          <cell r="T118">
            <v>8</v>
          </cell>
          <cell r="U118">
            <v>10</v>
          </cell>
          <cell r="V118">
            <v>27</v>
          </cell>
          <cell r="W118">
            <v>8</v>
          </cell>
          <cell r="X118">
            <v>10</v>
          </cell>
          <cell r="Y118">
            <v>10</v>
          </cell>
          <cell r="Z118">
            <v>28</v>
          </cell>
          <cell r="AA118">
            <v>6</v>
          </cell>
          <cell r="AB118">
            <v>7</v>
          </cell>
          <cell r="AC118">
            <v>10</v>
          </cell>
          <cell r="AD118">
            <v>23</v>
          </cell>
          <cell r="AE118">
            <v>151</v>
          </cell>
          <cell r="AF118">
            <v>10</v>
          </cell>
          <cell r="AG118">
            <v>7</v>
          </cell>
          <cell r="AH118">
            <v>40</v>
          </cell>
          <cell r="AI118">
            <v>57</v>
          </cell>
          <cell r="AJ118">
            <v>27</v>
          </cell>
          <cell r="AK118">
            <v>84</v>
          </cell>
          <cell r="AL118">
            <v>8</v>
          </cell>
          <cell r="AM118">
            <v>8</v>
          </cell>
          <cell r="AN118">
            <v>35</v>
          </cell>
          <cell r="AO118">
            <v>51</v>
          </cell>
          <cell r="AP118">
            <v>30</v>
          </cell>
          <cell r="AQ118">
            <v>81</v>
          </cell>
          <cell r="AR118">
            <v>8</v>
          </cell>
          <cell r="AS118">
            <v>8</v>
          </cell>
          <cell r="AT118">
            <v>36</v>
          </cell>
          <cell r="AU118">
            <v>52</v>
          </cell>
          <cell r="AV118">
            <v>33</v>
          </cell>
          <cell r="AW118">
            <v>85</v>
          </cell>
          <cell r="AX118">
            <v>8</v>
          </cell>
          <cell r="AY118">
            <v>9</v>
          </cell>
          <cell r="AZ118">
            <v>40</v>
          </cell>
          <cell r="BA118">
            <v>57</v>
          </cell>
          <cell r="BB118">
            <v>32</v>
          </cell>
          <cell r="BC118">
            <v>89</v>
          </cell>
          <cell r="BD118">
            <v>55</v>
          </cell>
          <cell r="BE118">
            <v>27</v>
          </cell>
          <cell r="BF118">
            <v>82</v>
          </cell>
          <cell r="BG118">
            <v>421</v>
          </cell>
          <cell r="BH118">
            <v>94</v>
          </cell>
          <cell r="BI118">
            <v>666</v>
          </cell>
          <cell r="BJ118">
            <v>85.384615384615387</v>
          </cell>
          <cell r="BK118"/>
          <cell r="BL118"/>
          <cell r="BM118"/>
          <cell r="BN118">
            <v>128</v>
          </cell>
          <cell r="BO118">
            <v>23</v>
          </cell>
          <cell r="BR118" t="str">
            <v>B</v>
          </cell>
          <cell r="BS118" t="str">
            <v>C+</v>
          </cell>
          <cell r="BT118" t="str">
            <v>C</v>
          </cell>
          <cell r="BU118" t="str">
            <v>B+</v>
          </cell>
          <cell r="BV118" t="str">
            <v>D</v>
          </cell>
          <cell r="BW118" t="str">
            <v>C</v>
          </cell>
          <cell r="BX118" t="str">
            <v>A++</v>
          </cell>
          <cell r="BY118" t="str">
            <v>A++</v>
          </cell>
          <cell r="BZ118" t="str">
            <v>A++</v>
          </cell>
          <cell r="CA118" t="str">
            <v>A++</v>
          </cell>
          <cell r="CB118" t="str">
            <v>A++</v>
          </cell>
          <cell r="CC118" t="str">
            <v>A++</v>
          </cell>
          <cell r="CE118">
            <v>2</v>
          </cell>
          <cell r="CF118">
            <v>3</v>
          </cell>
          <cell r="CG118">
            <v>3</v>
          </cell>
          <cell r="CH118">
            <v>3</v>
          </cell>
          <cell r="CI118">
            <v>3</v>
          </cell>
          <cell r="CJ118">
            <v>3</v>
          </cell>
          <cell r="CK118">
            <v>1.5</v>
          </cell>
          <cell r="CL118">
            <v>1.5</v>
          </cell>
          <cell r="CM118">
            <v>1.5</v>
          </cell>
          <cell r="CN118">
            <v>1.5</v>
          </cell>
          <cell r="CO118">
            <v>1</v>
          </cell>
          <cell r="CP118">
            <v>0.5</v>
          </cell>
          <cell r="CQ118">
            <v>0</v>
          </cell>
          <cell r="CR118" t="str">
            <v>Pass</v>
          </cell>
          <cell r="CS118">
            <v>7.78</v>
          </cell>
        </row>
        <row r="119">
          <cell r="B119" t="str">
            <v>PIET23CS111</v>
          </cell>
          <cell r="C119" t="str">
            <v>NARAYAN SINGH RATHORE</v>
          </cell>
          <cell r="D119" t="str">
            <v>23EPTCS114</v>
          </cell>
          <cell r="E119" t="str">
            <v>B-47</v>
          </cell>
          <cell r="F119"/>
          <cell r="G119">
            <v>5</v>
          </cell>
          <cell r="H119">
            <v>10</v>
          </cell>
          <cell r="I119">
            <v>6</v>
          </cell>
          <cell r="J119">
            <v>21</v>
          </cell>
          <cell r="K119">
            <v>8</v>
          </cell>
          <cell r="L119" t="str">
            <v>A</v>
          </cell>
          <cell r="M119">
            <v>10</v>
          </cell>
          <cell r="N119">
            <v>18</v>
          </cell>
          <cell r="O119">
            <v>3</v>
          </cell>
          <cell r="P119">
            <v>8</v>
          </cell>
          <cell r="Q119">
            <v>7</v>
          </cell>
          <cell r="R119">
            <v>18</v>
          </cell>
          <cell r="S119">
            <v>5</v>
          </cell>
          <cell r="T119">
            <v>8</v>
          </cell>
          <cell r="U119">
            <v>10</v>
          </cell>
          <cell r="V119">
            <v>23</v>
          </cell>
          <cell r="W119" t="str">
            <v>A</v>
          </cell>
          <cell r="X119">
            <v>10</v>
          </cell>
          <cell r="Y119">
            <v>10</v>
          </cell>
          <cell r="Z119">
            <v>20</v>
          </cell>
          <cell r="AA119" t="str">
            <v>A</v>
          </cell>
          <cell r="AB119">
            <v>10</v>
          </cell>
          <cell r="AC119">
            <v>10</v>
          </cell>
          <cell r="AD119">
            <v>20</v>
          </cell>
          <cell r="AE119">
            <v>120</v>
          </cell>
          <cell r="AF119">
            <v>8</v>
          </cell>
          <cell r="AG119">
            <v>8</v>
          </cell>
          <cell r="AH119">
            <v>40</v>
          </cell>
          <cell r="AI119">
            <v>56</v>
          </cell>
          <cell r="AJ119">
            <v>29</v>
          </cell>
          <cell r="AK119">
            <v>85</v>
          </cell>
          <cell r="AL119">
            <v>7</v>
          </cell>
          <cell r="AM119">
            <v>6</v>
          </cell>
          <cell r="AN119">
            <v>35</v>
          </cell>
          <cell r="AO119">
            <v>48</v>
          </cell>
          <cell r="AP119">
            <v>27</v>
          </cell>
          <cell r="AQ119">
            <v>75</v>
          </cell>
          <cell r="AR119" t="str">
            <v>A</v>
          </cell>
          <cell r="AS119">
            <v>8</v>
          </cell>
          <cell r="AT119">
            <v>39</v>
          </cell>
          <cell r="AU119">
            <v>47</v>
          </cell>
          <cell r="AV119">
            <v>34</v>
          </cell>
          <cell r="AW119">
            <v>81</v>
          </cell>
          <cell r="AX119" t="str">
            <v>A</v>
          </cell>
          <cell r="AY119">
            <v>8</v>
          </cell>
          <cell r="AZ119">
            <v>38</v>
          </cell>
          <cell r="BA119">
            <v>46</v>
          </cell>
          <cell r="BB119">
            <v>34</v>
          </cell>
          <cell r="BC119">
            <v>80</v>
          </cell>
          <cell r="BD119">
            <v>56</v>
          </cell>
          <cell r="BE119">
            <v>32</v>
          </cell>
          <cell r="BF119">
            <v>88</v>
          </cell>
          <cell r="BG119">
            <v>409</v>
          </cell>
          <cell r="BH119">
            <v>79</v>
          </cell>
          <cell r="BI119">
            <v>608</v>
          </cell>
          <cell r="BJ119">
            <v>77.948717948717956</v>
          </cell>
          <cell r="BK119"/>
          <cell r="BL119">
            <v>79</v>
          </cell>
          <cell r="BM119"/>
          <cell r="BN119">
            <v>69</v>
          </cell>
          <cell r="BO119">
            <v>51</v>
          </cell>
          <cell r="BR119" t="str">
            <v>B</v>
          </cell>
          <cell r="BS119" t="str">
            <v>A</v>
          </cell>
          <cell r="BT119" t="str">
            <v>D</v>
          </cell>
          <cell r="BU119" t="str">
            <v>B+</v>
          </cell>
          <cell r="BV119" t="str">
            <v>B+</v>
          </cell>
          <cell r="BW119" t="str">
            <v>C</v>
          </cell>
          <cell r="BX119" t="str">
            <v>A++</v>
          </cell>
          <cell r="BY119" t="str">
            <v>A</v>
          </cell>
          <cell r="BZ119" t="str">
            <v>A++</v>
          </cell>
          <cell r="CA119" t="str">
            <v>A+</v>
          </cell>
          <cell r="CB119" t="str">
            <v>A++</v>
          </cell>
          <cell r="CC119" t="str">
            <v>A+</v>
          </cell>
          <cell r="CE119">
            <v>2</v>
          </cell>
          <cell r="CF119">
            <v>3</v>
          </cell>
          <cell r="CG119">
            <v>3</v>
          </cell>
          <cell r="CH119">
            <v>3</v>
          </cell>
          <cell r="CI119">
            <v>3</v>
          </cell>
          <cell r="CJ119">
            <v>3</v>
          </cell>
          <cell r="CK119">
            <v>1.5</v>
          </cell>
          <cell r="CL119">
            <v>1.5</v>
          </cell>
          <cell r="CM119">
            <v>1.5</v>
          </cell>
          <cell r="CN119">
            <v>1.5</v>
          </cell>
          <cell r="CO119">
            <v>1</v>
          </cell>
          <cell r="CP119">
            <v>0.5</v>
          </cell>
          <cell r="CQ119">
            <v>0</v>
          </cell>
          <cell r="CR119" t="str">
            <v>Pass</v>
          </cell>
          <cell r="CS119">
            <v>7.97</v>
          </cell>
        </row>
        <row r="120">
          <cell r="B120" t="str">
            <v>PIET23CS112</v>
          </cell>
          <cell r="C120" t="str">
            <v>NAVYA KHANDELWAL</v>
          </cell>
          <cell r="D120" t="str">
            <v>23EPTCS115</v>
          </cell>
          <cell r="E120" t="str">
            <v>B-48</v>
          </cell>
          <cell r="F120"/>
          <cell r="G120">
            <v>5</v>
          </cell>
          <cell r="H120">
            <v>9</v>
          </cell>
          <cell r="I120">
            <v>4</v>
          </cell>
          <cell r="J120">
            <v>18</v>
          </cell>
          <cell r="K120">
            <v>8</v>
          </cell>
          <cell r="L120">
            <v>9</v>
          </cell>
          <cell r="M120">
            <v>7</v>
          </cell>
          <cell r="N120">
            <v>24</v>
          </cell>
          <cell r="O120">
            <v>6</v>
          </cell>
          <cell r="P120" t="str">
            <v>N</v>
          </cell>
          <cell r="Q120">
            <v>8</v>
          </cell>
          <cell r="R120">
            <v>14</v>
          </cell>
          <cell r="S120">
            <v>7</v>
          </cell>
          <cell r="T120">
            <v>8</v>
          </cell>
          <cell r="U120">
            <v>10</v>
          </cell>
          <cell r="V120">
            <v>25</v>
          </cell>
          <cell r="W120">
            <v>2</v>
          </cell>
          <cell r="X120" t="str">
            <v>A</v>
          </cell>
          <cell r="Y120">
            <v>10</v>
          </cell>
          <cell r="Z120">
            <v>12</v>
          </cell>
          <cell r="AA120">
            <v>5</v>
          </cell>
          <cell r="AB120" t="str">
            <v>A</v>
          </cell>
          <cell r="AC120">
            <v>10</v>
          </cell>
          <cell r="AD120">
            <v>15</v>
          </cell>
          <cell r="AE120">
            <v>108</v>
          </cell>
          <cell r="AF120">
            <v>8</v>
          </cell>
          <cell r="AG120">
            <v>7</v>
          </cell>
          <cell r="AH120">
            <v>40</v>
          </cell>
          <cell r="AI120">
            <v>55</v>
          </cell>
          <cell r="AJ120">
            <v>28</v>
          </cell>
          <cell r="AK120">
            <v>83</v>
          </cell>
          <cell r="AL120">
            <v>8</v>
          </cell>
          <cell r="AM120">
            <v>8</v>
          </cell>
          <cell r="AN120">
            <v>33</v>
          </cell>
          <cell r="AO120">
            <v>49</v>
          </cell>
          <cell r="AP120">
            <v>32</v>
          </cell>
          <cell r="AQ120">
            <v>81</v>
          </cell>
          <cell r="AR120">
            <v>8</v>
          </cell>
          <cell r="AS120">
            <v>9</v>
          </cell>
          <cell r="AT120">
            <v>35</v>
          </cell>
          <cell r="AU120">
            <v>52</v>
          </cell>
          <cell r="AV120">
            <v>36</v>
          </cell>
          <cell r="AW120">
            <v>88</v>
          </cell>
          <cell r="AX120">
            <v>8</v>
          </cell>
          <cell r="AY120">
            <v>7</v>
          </cell>
          <cell r="AZ120">
            <v>37</v>
          </cell>
          <cell r="BA120">
            <v>52</v>
          </cell>
          <cell r="BB120">
            <v>28</v>
          </cell>
          <cell r="BC120">
            <v>80</v>
          </cell>
          <cell r="BD120">
            <v>30</v>
          </cell>
          <cell r="BE120">
            <v>31</v>
          </cell>
          <cell r="BF120">
            <v>61</v>
          </cell>
          <cell r="BG120">
            <v>393</v>
          </cell>
          <cell r="BH120">
            <v>68</v>
          </cell>
          <cell r="BI120">
            <v>569</v>
          </cell>
          <cell r="BJ120">
            <v>72.948717948717942</v>
          </cell>
          <cell r="BK120"/>
          <cell r="BL120"/>
          <cell r="BM120"/>
          <cell r="BN120">
            <v>83</v>
          </cell>
          <cell r="BO120">
            <v>25</v>
          </cell>
          <cell r="BR120" t="str">
            <v>C+</v>
          </cell>
          <cell r="BS120" t="str">
            <v>C</v>
          </cell>
          <cell r="BT120" t="str">
            <v>C+</v>
          </cell>
          <cell r="BU120" t="str">
            <v>A</v>
          </cell>
          <cell r="BV120" t="str">
            <v>D+</v>
          </cell>
          <cell r="BW120" t="str">
            <v>D</v>
          </cell>
          <cell r="BX120" t="str">
            <v>A++</v>
          </cell>
          <cell r="BY120" t="str">
            <v>A++</v>
          </cell>
          <cell r="BZ120" t="str">
            <v>A++</v>
          </cell>
          <cell r="CA120" t="str">
            <v>A+</v>
          </cell>
          <cell r="CB120" t="str">
            <v>C+</v>
          </cell>
          <cell r="CC120" t="str">
            <v>B+</v>
          </cell>
          <cell r="CE120">
            <v>2</v>
          </cell>
          <cell r="CF120">
            <v>3</v>
          </cell>
          <cell r="CG120">
            <v>3</v>
          </cell>
          <cell r="CH120">
            <v>3</v>
          </cell>
          <cell r="CI120">
            <v>3</v>
          </cell>
          <cell r="CJ120">
            <v>3</v>
          </cell>
          <cell r="CK120">
            <v>1.5</v>
          </cell>
          <cell r="CL120">
            <v>1.5</v>
          </cell>
          <cell r="CM120">
            <v>1.5</v>
          </cell>
          <cell r="CN120">
            <v>1.5</v>
          </cell>
          <cell r="CO120">
            <v>1</v>
          </cell>
          <cell r="CP120">
            <v>0.5</v>
          </cell>
          <cell r="CQ120">
            <v>0</v>
          </cell>
          <cell r="CR120" t="str">
            <v>Pass</v>
          </cell>
          <cell r="CS120">
            <v>7.51</v>
          </cell>
        </row>
        <row r="121">
          <cell r="B121" t="str">
            <v>PIET23CS114</v>
          </cell>
          <cell r="C121" t="str">
            <v>NIKHIL MANGAL</v>
          </cell>
          <cell r="D121" t="str">
            <v>23EPTCS116</v>
          </cell>
          <cell r="E121" t="str">
            <v>B-50</v>
          </cell>
          <cell r="F121"/>
          <cell r="G121">
            <v>8</v>
          </cell>
          <cell r="H121">
            <v>10</v>
          </cell>
          <cell r="I121">
            <v>8</v>
          </cell>
          <cell r="J121">
            <v>26</v>
          </cell>
          <cell r="K121">
            <v>8</v>
          </cell>
          <cell r="L121">
            <v>10</v>
          </cell>
          <cell r="M121">
            <v>10</v>
          </cell>
          <cell r="N121">
            <v>28</v>
          </cell>
          <cell r="O121">
            <v>8</v>
          </cell>
          <cell r="P121">
            <v>10</v>
          </cell>
          <cell r="Q121">
            <v>10</v>
          </cell>
          <cell r="R121">
            <v>28</v>
          </cell>
          <cell r="S121">
            <v>9</v>
          </cell>
          <cell r="T121">
            <v>10</v>
          </cell>
          <cell r="U121">
            <v>10</v>
          </cell>
          <cell r="V121">
            <v>29</v>
          </cell>
          <cell r="W121">
            <v>10</v>
          </cell>
          <cell r="X121">
            <v>10</v>
          </cell>
          <cell r="Y121">
            <v>10</v>
          </cell>
          <cell r="Z121">
            <v>30</v>
          </cell>
          <cell r="AA121">
            <v>10</v>
          </cell>
          <cell r="AB121">
            <v>10</v>
          </cell>
          <cell r="AC121">
            <v>10</v>
          </cell>
          <cell r="AD121">
            <v>30</v>
          </cell>
          <cell r="AE121">
            <v>171</v>
          </cell>
          <cell r="AF121">
            <v>10</v>
          </cell>
          <cell r="AG121">
            <v>10</v>
          </cell>
          <cell r="AH121">
            <v>40</v>
          </cell>
          <cell r="AI121">
            <v>60</v>
          </cell>
          <cell r="AJ121">
            <v>39</v>
          </cell>
          <cell r="AK121">
            <v>99</v>
          </cell>
          <cell r="AL121">
            <v>10</v>
          </cell>
          <cell r="AM121">
            <v>10</v>
          </cell>
          <cell r="AN121">
            <v>39</v>
          </cell>
          <cell r="AO121">
            <v>59</v>
          </cell>
          <cell r="AP121">
            <v>37</v>
          </cell>
          <cell r="AQ121">
            <v>96</v>
          </cell>
          <cell r="AR121">
            <v>9</v>
          </cell>
          <cell r="AS121">
            <v>9</v>
          </cell>
          <cell r="AT121">
            <v>37</v>
          </cell>
          <cell r="AU121">
            <v>55</v>
          </cell>
          <cell r="AV121">
            <v>34</v>
          </cell>
          <cell r="AW121">
            <v>89</v>
          </cell>
          <cell r="AX121">
            <v>8</v>
          </cell>
          <cell r="AY121">
            <v>8</v>
          </cell>
          <cell r="AZ121">
            <v>38</v>
          </cell>
          <cell r="BA121">
            <v>54</v>
          </cell>
          <cell r="BB121">
            <v>32</v>
          </cell>
          <cell r="BC121">
            <v>86</v>
          </cell>
          <cell r="BD121">
            <v>57</v>
          </cell>
          <cell r="BE121">
            <v>36</v>
          </cell>
          <cell r="BF121">
            <v>93</v>
          </cell>
          <cell r="BG121">
            <v>463</v>
          </cell>
          <cell r="BH121">
            <v>100</v>
          </cell>
          <cell r="BI121">
            <v>734</v>
          </cell>
          <cell r="BJ121">
            <v>94.102564102564102</v>
          </cell>
          <cell r="BK121"/>
          <cell r="BL121"/>
          <cell r="BM121"/>
          <cell r="BN121">
            <v>160</v>
          </cell>
          <cell r="BO121">
            <v>11</v>
          </cell>
          <cell r="BR121" t="str">
            <v>A++</v>
          </cell>
          <cell r="BS121" t="str">
            <v>A+</v>
          </cell>
          <cell r="BT121" t="str">
            <v>A++</v>
          </cell>
          <cell r="BU121" t="str">
            <v>A++</v>
          </cell>
          <cell r="BV121" t="str">
            <v>A++</v>
          </cell>
          <cell r="BW121" t="str">
            <v>A+</v>
          </cell>
          <cell r="BX121" t="str">
            <v>A++</v>
          </cell>
          <cell r="BY121" t="str">
            <v>A++</v>
          </cell>
          <cell r="BZ121" t="str">
            <v>A++</v>
          </cell>
          <cell r="CA121" t="str">
            <v>A++</v>
          </cell>
          <cell r="CB121" t="str">
            <v>A++</v>
          </cell>
          <cell r="CC121" t="str">
            <v>A++</v>
          </cell>
          <cell r="CE121">
            <v>2</v>
          </cell>
          <cell r="CF121">
            <v>3</v>
          </cell>
          <cell r="CG121">
            <v>3</v>
          </cell>
          <cell r="CH121">
            <v>3</v>
          </cell>
          <cell r="CI121">
            <v>3</v>
          </cell>
          <cell r="CJ121">
            <v>3</v>
          </cell>
          <cell r="CK121">
            <v>1.5</v>
          </cell>
          <cell r="CL121">
            <v>1.5</v>
          </cell>
          <cell r="CM121">
            <v>1.5</v>
          </cell>
          <cell r="CN121">
            <v>1.5</v>
          </cell>
          <cell r="CO121">
            <v>1</v>
          </cell>
          <cell r="CP121">
            <v>0.5</v>
          </cell>
          <cell r="CQ121">
            <v>0</v>
          </cell>
          <cell r="CR121" t="str">
            <v>Pass</v>
          </cell>
          <cell r="CS121">
            <v>9.76</v>
          </cell>
        </row>
        <row r="122">
          <cell r="B122" t="str">
            <v>PIET23CS115</v>
          </cell>
          <cell r="C122" t="str">
            <v>NIPUN JAIN</v>
          </cell>
          <cell r="D122" t="str">
            <v>23EPTCS117</v>
          </cell>
          <cell r="E122" t="str">
            <v>B-51</v>
          </cell>
          <cell r="F122"/>
          <cell r="G122">
            <v>4</v>
          </cell>
          <cell r="H122">
            <v>10</v>
          </cell>
          <cell r="I122">
            <v>10</v>
          </cell>
          <cell r="J122">
            <v>24</v>
          </cell>
          <cell r="K122">
            <v>7</v>
          </cell>
          <cell r="L122">
            <v>9</v>
          </cell>
          <cell r="M122">
            <v>7</v>
          </cell>
          <cell r="N122">
            <v>23</v>
          </cell>
          <cell r="O122">
            <v>2</v>
          </cell>
          <cell r="P122">
            <v>9</v>
          </cell>
          <cell r="Q122">
            <v>6</v>
          </cell>
          <cell r="R122">
            <v>17</v>
          </cell>
          <cell r="S122">
            <v>8</v>
          </cell>
          <cell r="T122">
            <v>10</v>
          </cell>
          <cell r="U122">
            <v>10</v>
          </cell>
          <cell r="V122">
            <v>28</v>
          </cell>
          <cell r="W122">
            <v>8</v>
          </cell>
          <cell r="X122">
            <v>10</v>
          </cell>
          <cell r="Y122">
            <v>10</v>
          </cell>
          <cell r="Z122">
            <v>28</v>
          </cell>
          <cell r="AA122">
            <v>6</v>
          </cell>
          <cell r="AB122">
            <v>8</v>
          </cell>
          <cell r="AC122">
            <v>10</v>
          </cell>
          <cell r="AD122">
            <v>24</v>
          </cell>
          <cell r="AE122">
            <v>144</v>
          </cell>
          <cell r="AF122">
            <v>8</v>
          </cell>
          <cell r="AG122">
            <v>7</v>
          </cell>
          <cell r="AH122">
            <v>40</v>
          </cell>
          <cell r="AI122">
            <v>55</v>
          </cell>
          <cell r="AJ122">
            <v>36</v>
          </cell>
          <cell r="AK122">
            <v>91</v>
          </cell>
          <cell r="AL122">
            <v>9</v>
          </cell>
          <cell r="AM122">
            <v>9</v>
          </cell>
          <cell r="AN122">
            <v>35</v>
          </cell>
          <cell r="AO122">
            <v>53</v>
          </cell>
          <cell r="AP122">
            <v>33</v>
          </cell>
          <cell r="AQ122">
            <v>86</v>
          </cell>
          <cell r="AR122">
            <v>8</v>
          </cell>
          <cell r="AS122">
            <v>8</v>
          </cell>
          <cell r="AT122">
            <v>40</v>
          </cell>
          <cell r="AU122">
            <v>56</v>
          </cell>
          <cell r="AV122">
            <v>33</v>
          </cell>
          <cell r="AW122">
            <v>89</v>
          </cell>
          <cell r="AX122">
            <v>6</v>
          </cell>
          <cell r="AY122">
            <v>9</v>
          </cell>
          <cell r="AZ122">
            <v>37</v>
          </cell>
          <cell r="BA122">
            <v>52</v>
          </cell>
          <cell r="BB122">
            <v>30</v>
          </cell>
          <cell r="BC122">
            <v>82</v>
          </cell>
          <cell r="BD122">
            <v>53</v>
          </cell>
          <cell r="BE122">
            <v>31</v>
          </cell>
          <cell r="BF122">
            <v>84</v>
          </cell>
          <cell r="BG122">
            <v>432</v>
          </cell>
          <cell r="BH122">
            <v>87</v>
          </cell>
          <cell r="BI122">
            <v>663</v>
          </cell>
          <cell r="BJ122">
            <v>85</v>
          </cell>
          <cell r="BK122"/>
          <cell r="BL122"/>
          <cell r="BM122"/>
          <cell r="BN122">
            <v>118</v>
          </cell>
          <cell r="BO122">
            <v>26</v>
          </cell>
          <cell r="BR122" t="str">
            <v>A++</v>
          </cell>
          <cell r="BS122" t="str">
            <v>C+</v>
          </cell>
          <cell r="BT122" t="str">
            <v>C</v>
          </cell>
          <cell r="BU122" t="str">
            <v>B</v>
          </cell>
          <cell r="BV122" t="str">
            <v>A</v>
          </cell>
          <cell r="BW122" t="str">
            <v>B</v>
          </cell>
          <cell r="BX122" t="str">
            <v>A++</v>
          </cell>
          <cell r="BY122" t="str">
            <v>A++</v>
          </cell>
          <cell r="BZ122" t="str">
            <v>A++</v>
          </cell>
          <cell r="CA122" t="str">
            <v>A++</v>
          </cell>
          <cell r="CB122" t="str">
            <v>A++</v>
          </cell>
          <cell r="CC122" t="str">
            <v>A++</v>
          </cell>
          <cell r="CE122">
            <v>2</v>
          </cell>
          <cell r="CF122">
            <v>3</v>
          </cell>
          <cell r="CG122">
            <v>3</v>
          </cell>
          <cell r="CH122">
            <v>3</v>
          </cell>
          <cell r="CI122">
            <v>3</v>
          </cell>
          <cell r="CJ122">
            <v>3</v>
          </cell>
          <cell r="CK122">
            <v>1.5</v>
          </cell>
          <cell r="CL122">
            <v>1.5</v>
          </cell>
          <cell r="CM122">
            <v>1.5</v>
          </cell>
          <cell r="CN122">
            <v>1.5</v>
          </cell>
          <cell r="CO122">
            <v>1</v>
          </cell>
          <cell r="CP122">
            <v>0.5</v>
          </cell>
          <cell r="CQ122">
            <v>0</v>
          </cell>
          <cell r="CR122" t="str">
            <v>Pass</v>
          </cell>
          <cell r="CS122">
            <v>8.41</v>
          </cell>
        </row>
        <row r="123">
          <cell r="B123" t="str">
            <v>PIET23CS116</v>
          </cell>
          <cell r="C123" t="str">
            <v>NIPUN SHARMA</v>
          </cell>
          <cell r="D123" t="str">
            <v>23EPTCS118</v>
          </cell>
          <cell r="E123" t="str">
            <v>B-52</v>
          </cell>
          <cell r="F123"/>
          <cell r="G123">
            <v>8</v>
          </cell>
          <cell r="H123">
            <v>10</v>
          </cell>
          <cell r="I123">
            <v>5</v>
          </cell>
          <cell r="J123">
            <v>23</v>
          </cell>
          <cell r="K123">
            <v>7</v>
          </cell>
          <cell r="L123">
            <v>9</v>
          </cell>
          <cell r="M123">
            <v>10</v>
          </cell>
          <cell r="N123">
            <v>26</v>
          </cell>
          <cell r="O123">
            <v>5</v>
          </cell>
          <cell r="P123">
            <v>10</v>
          </cell>
          <cell r="Q123">
            <v>10</v>
          </cell>
          <cell r="R123">
            <v>25</v>
          </cell>
          <cell r="S123">
            <v>9</v>
          </cell>
          <cell r="T123">
            <v>10</v>
          </cell>
          <cell r="U123">
            <v>10</v>
          </cell>
          <cell r="V123">
            <v>29</v>
          </cell>
          <cell r="W123">
            <v>8</v>
          </cell>
          <cell r="X123">
            <v>10</v>
          </cell>
          <cell r="Y123">
            <v>10</v>
          </cell>
          <cell r="Z123">
            <v>28</v>
          </cell>
          <cell r="AA123">
            <v>5</v>
          </cell>
          <cell r="AB123">
            <v>7</v>
          </cell>
          <cell r="AC123">
            <v>10</v>
          </cell>
          <cell r="AD123">
            <v>22</v>
          </cell>
          <cell r="AE123">
            <v>153</v>
          </cell>
          <cell r="AF123">
            <v>7</v>
          </cell>
          <cell r="AG123">
            <v>8</v>
          </cell>
          <cell r="AH123">
            <v>40</v>
          </cell>
          <cell r="AI123">
            <v>55</v>
          </cell>
          <cell r="AJ123">
            <v>37</v>
          </cell>
          <cell r="AK123">
            <v>92</v>
          </cell>
          <cell r="AL123">
            <v>9</v>
          </cell>
          <cell r="AM123">
            <v>8</v>
          </cell>
          <cell r="AN123">
            <v>38</v>
          </cell>
          <cell r="AO123">
            <v>55</v>
          </cell>
          <cell r="AP123">
            <v>33</v>
          </cell>
          <cell r="AQ123">
            <v>88</v>
          </cell>
          <cell r="AR123">
            <v>8</v>
          </cell>
          <cell r="AS123">
            <v>9</v>
          </cell>
          <cell r="AT123">
            <v>36</v>
          </cell>
          <cell r="AU123">
            <v>53</v>
          </cell>
          <cell r="AV123">
            <v>30</v>
          </cell>
          <cell r="AW123">
            <v>83</v>
          </cell>
          <cell r="AX123">
            <v>8</v>
          </cell>
          <cell r="AY123">
            <v>8</v>
          </cell>
          <cell r="AZ123">
            <v>40</v>
          </cell>
          <cell r="BA123">
            <v>56</v>
          </cell>
          <cell r="BB123">
            <v>31</v>
          </cell>
          <cell r="BC123">
            <v>87</v>
          </cell>
          <cell r="BD123">
            <v>53</v>
          </cell>
          <cell r="BE123">
            <v>27</v>
          </cell>
          <cell r="BF123">
            <v>80</v>
          </cell>
          <cell r="BG123">
            <v>430</v>
          </cell>
          <cell r="BH123">
            <v>91</v>
          </cell>
          <cell r="BI123">
            <v>674</v>
          </cell>
          <cell r="BJ123">
            <v>86.410256410256409</v>
          </cell>
          <cell r="BK123"/>
          <cell r="BL123"/>
          <cell r="BM123"/>
          <cell r="BN123">
            <v>132</v>
          </cell>
          <cell r="BO123">
            <v>21</v>
          </cell>
          <cell r="BR123" t="str">
            <v>A</v>
          </cell>
          <cell r="BS123" t="str">
            <v>C+</v>
          </cell>
          <cell r="BT123" t="str">
            <v>B+</v>
          </cell>
          <cell r="BU123" t="str">
            <v>B</v>
          </cell>
          <cell r="BV123" t="str">
            <v>B+</v>
          </cell>
          <cell r="BW123" t="str">
            <v>C</v>
          </cell>
          <cell r="BX123" t="str">
            <v>A++</v>
          </cell>
          <cell r="BY123" t="str">
            <v>A++</v>
          </cell>
          <cell r="BZ123" t="str">
            <v>A++</v>
          </cell>
          <cell r="CA123" t="str">
            <v>A++</v>
          </cell>
          <cell r="CB123" t="str">
            <v>A+</v>
          </cell>
          <cell r="CC123" t="str">
            <v>A++</v>
          </cell>
          <cell r="CE123">
            <v>2</v>
          </cell>
          <cell r="CF123">
            <v>3</v>
          </cell>
          <cell r="CG123">
            <v>3</v>
          </cell>
          <cell r="CH123">
            <v>3</v>
          </cell>
          <cell r="CI123">
            <v>3</v>
          </cell>
          <cell r="CJ123">
            <v>3</v>
          </cell>
          <cell r="CK123">
            <v>1.5</v>
          </cell>
          <cell r="CL123">
            <v>1.5</v>
          </cell>
          <cell r="CM123">
            <v>1.5</v>
          </cell>
          <cell r="CN123">
            <v>1.5</v>
          </cell>
          <cell r="CO123">
            <v>1</v>
          </cell>
          <cell r="CP123">
            <v>0.5</v>
          </cell>
          <cell r="CQ123">
            <v>0</v>
          </cell>
          <cell r="CR123" t="str">
            <v>Pass</v>
          </cell>
          <cell r="CS123">
            <v>8.24</v>
          </cell>
        </row>
        <row r="124">
          <cell r="B124" t="str">
            <v>PIET23CS117</v>
          </cell>
          <cell r="C124" t="str">
            <v>NIREN SHARMA</v>
          </cell>
          <cell r="D124" t="str">
            <v>23EPTCS119</v>
          </cell>
          <cell r="E124" t="str">
            <v>B-53</v>
          </cell>
          <cell r="F124"/>
          <cell r="G124">
            <v>5</v>
          </cell>
          <cell r="H124">
            <v>6</v>
          </cell>
          <cell r="I124">
            <v>10</v>
          </cell>
          <cell r="J124">
            <v>21</v>
          </cell>
          <cell r="K124" t="str">
            <v>N</v>
          </cell>
          <cell r="L124">
            <v>10</v>
          </cell>
          <cell r="M124">
            <v>3</v>
          </cell>
          <cell r="N124">
            <v>13</v>
          </cell>
          <cell r="O124">
            <v>3</v>
          </cell>
          <cell r="P124">
            <v>9</v>
          </cell>
          <cell r="Q124">
            <v>9</v>
          </cell>
          <cell r="R124">
            <v>21</v>
          </cell>
          <cell r="S124">
            <v>7</v>
          </cell>
          <cell r="T124">
            <v>8</v>
          </cell>
          <cell r="U124">
            <v>10</v>
          </cell>
          <cell r="V124">
            <v>25</v>
          </cell>
          <cell r="W124">
            <v>7</v>
          </cell>
          <cell r="X124">
            <v>10</v>
          </cell>
          <cell r="Y124">
            <v>10</v>
          </cell>
          <cell r="Z124">
            <v>27</v>
          </cell>
          <cell r="AA124" t="str">
            <v>N</v>
          </cell>
          <cell r="AB124">
            <v>10</v>
          </cell>
          <cell r="AC124">
            <v>10</v>
          </cell>
          <cell r="AD124">
            <v>20</v>
          </cell>
          <cell r="AE124">
            <v>127</v>
          </cell>
          <cell r="AF124">
            <v>8</v>
          </cell>
          <cell r="AG124">
            <v>8</v>
          </cell>
          <cell r="AH124">
            <v>40</v>
          </cell>
          <cell r="AI124">
            <v>56</v>
          </cell>
          <cell r="AJ124">
            <v>37</v>
          </cell>
          <cell r="AK124">
            <v>93</v>
          </cell>
          <cell r="AL124">
            <v>8</v>
          </cell>
          <cell r="AM124">
            <v>8</v>
          </cell>
          <cell r="AN124">
            <v>32</v>
          </cell>
          <cell r="AO124">
            <v>48</v>
          </cell>
          <cell r="AP124">
            <v>31</v>
          </cell>
          <cell r="AQ124">
            <v>79</v>
          </cell>
          <cell r="AR124">
            <v>9</v>
          </cell>
          <cell r="AS124">
            <v>9</v>
          </cell>
          <cell r="AT124">
            <v>37</v>
          </cell>
          <cell r="AU124">
            <v>55</v>
          </cell>
          <cell r="AV124">
            <v>35</v>
          </cell>
          <cell r="AW124">
            <v>90</v>
          </cell>
          <cell r="AX124">
            <v>8</v>
          </cell>
          <cell r="AY124">
            <v>8</v>
          </cell>
          <cell r="AZ124">
            <v>35</v>
          </cell>
          <cell r="BA124">
            <v>51</v>
          </cell>
          <cell r="BB124">
            <v>30</v>
          </cell>
          <cell r="BC124">
            <v>81</v>
          </cell>
          <cell r="BD124">
            <v>52</v>
          </cell>
          <cell r="BE124">
            <v>30</v>
          </cell>
          <cell r="BF124">
            <v>82</v>
          </cell>
          <cell r="BG124">
            <v>425</v>
          </cell>
          <cell r="BH124">
            <v>94</v>
          </cell>
          <cell r="BI124">
            <v>646</v>
          </cell>
          <cell r="BJ124">
            <v>82.820512820512832</v>
          </cell>
          <cell r="BK124"/>
          <cell r="BL124"/>
          <cell r="BM124"/>
          <cell r="BN124">
            <v>94</v>
          </cell>
          <cell r="BO124">
            <v>33</v>
          </cell>
          <cell r="BR124" t="str">
            <v>B+</v>
          </cell>
          <cell r="BS124" t="str">
            <v>E+</v>
          </cell>
          <cell r="BT124" t="str">
            <v>C</v>
          </cell>
          <cell r="BU124" t="str">
            <v>A</v>
          </cell>
          <cell r="BV124" t="str">
            <v>B</v>
          </cell>
          <cell r="BW124" t="str">
            <v>B</v>
          </cell>
          <cell r="BX124" t="str">
            <v>A++</v>
          </cell>
          <cell r="BY124" t="str">
            <v>A+</v>
          </cell>
          <cell r="BZ124" t="str">
            <v>A++</v>
          </cell>
          <cell r="CA124" t="str">
            <v>A++</v>
          </cell>
          <cell r="CB124" t="str">
            <v>A++</v>
          </cell>
          <cell r="CC124" t="str">
            <v>A++</v>
          </cell>
          <cell r="CE124">
            <v>2</v>
          </cell>
          <cell r="CF124">
            <v>3</v>
          </cell>
          <cell r="CG124">
            <v>3</v>
          </cell>
          <cell r="CH124">
            <v>3</v>
          </cell>
          <cell r="CI124">
            <v>3</v>
          </cell>
          <cell r="CJ124">
            <v>3</v>
          </cell>
          <cell r="CK124">
            <v>1.5</v>
          </cell>
          <cell r="CL124">
            <v>1.5</v>
          </cell>
          <cell r="CM124">
            <v>1.5</v>
          </cell>
          <cell r="CN124">
            <v>1.5</v>
          </cell>
          <cell r="CO124">
            <v>1</v>
          </cell>
          <cell r="CP124">
            <v>0.5</v>
          </cell>
          <cell r="CQ124">
            <v>0</v>
          </cell>
          <cell r="CR124" t="str">
            <v>Pass</v>
          </cell>
          <cell r="CS124">
            <v>7.94</v>
          </cell>
        </row>
        <row r="125">
          <cell r="B125" t="str">
            <v>PIET23CS118</v>
          </cell>
          <cell r="C125" t="str">
            <v>PALAK PATEL</v>
          </cell>
          <cell r="D125" t="str">
            <v>23EPTCS120</v>
          </cell>
          <cell r="E125" t="str">
            <v>B-54</v>
          </cell>
          <cell r="F125"/>
          <cell r="G125">
            <v>4</v>
          </cell>
          <cell r="H125">
            <v>6</v>
          </cell>
          <cell r="I125">
            <v>8</v>
          </cell>
          <cell r="J125">
            <v>18</v>
          </cell>
          <cell r="K125">
            <v>8</v>
          </cell>
          <cell r="L125">
            <v>10</v>
          </cell>
          <cell r="M125">
            <v>3</v>
          </cell>
          <cell r="N125">
            <v>21</v>
          </cell>
          <cell r="O125">
            <v>3</v>
          </cell>
          <cell r="P125">
            <v>9</v>
          </cell>
          <cell r="Q125">
            <v>4</v>
          </cell>
          <cell r="R125">
            <v>16</v>
          </cell>
          <cell r="S125">
            <v>9</v>
          </cell>
          <cell r="T125">
            <v>7</v>
          </cell>
          <cell r="U125">
            <v>10</v>
          </cell>
          <cell r="V125">
            <v>26</v>
          </cell>
          <cell r="W125">
            <v>3</v>
          </cell>
          <cell r="X125">
            <v>5</v>
          </cell>
          <cell r="Y125">
            <v>7</v>
          </cell>
          <cell r="Z125">
            <v>15</v>
          </cell>
          <cell r="AA125">
            <v>7</v>
          </cell>
          <cell r="AB125">
            <v>9</v>
          </cell>
          <cell r="AC125">
            <v>3</v>
          </cell>
          <cell r="AD125">
            <v>19</v>
          </cell>
          <cell r="AE125">
            <v>115</v>
          </cell>
          <cell r="AF125">
            <v>8</v>
          </cell>
          <cell r="AG125">
            <v>8</v>
          </cell>
          <cell r="AH125">
            <v>40</v>
          </cell>
          <cell r="AI125">
            <v>56</v>
          </cell>
          <cell r="AJ125">
            <v>26</v>
          </cell>
          <cell r="AK125">
            <v>82</v>
          </cell>
          <cell r="AL125">
            <v>8</v>
          </cell>
          <cell r="AM125">
            <v>6</v>
          </cell>
          <cell r="AN125">
            <v>34</v>
          </cell>
          <cell r="AO125">
            <v>48</v>
          </cell>
          <cell r="AP125">
            <v>29</v>
          </cell>
          <cell r="AQ125">
            <v>77</v>
          </cell>
          <cell r="AR125">
            <v>8</v>
          </cell>
          <cell r="AS125">
            <v>8</v>
          </cell>
          <cell r="AT125">
            <v>37</v>
          </cell>
          <cell r="AU125">
            <v>53</v>
          </cell>
          <cell r="AV125">
            <v>29</v>
          </cell>
          <cell r="AW125">
            <v>82</v>
          </cell>
          <cell r="AX125">
            <v>9</v>
          </cell>
          <cell r="AY125">
            <v>8</v>
          </cell>
          <cell r="AZ125">
            <v>37</v>
          </cell>
          <cell r="BA125">
            <v>54</v>
          </cell>
          <cell r="BB125">
            <v>33</v>
          </cell>
          <cell r="BC125">
            <v>87</v>
          </cell>
          <cell r="BD125">
            <v>52</v>
          </cell>
          <cell r="BE125">
            <v>35</v>
          </cell>
          <cell r="BF125">
            <v>87</v>
          </cell>
          <cell r="BG125">
            <v>415</v>
          </cell>
          <cell r="BH125">
            <v>84</v>
          </cell>
          <cell r="BI125">
            <v>614</v>
          </cell>
          <cell r="BJ125">
            <v>78.717948717948715</v>
          </cell>
          <cell r="BK125"/>
          <cell r="BL125">
            <v>84</v>
          </cell>
          <cell r="BM125"/>
          <cell r="BN125">
            <v>79</v>
          </cell>
          <cell r="BO125">
            <v>36</v>
          </cell>
          <cell r="BR125" t="str">
            <v>B+</v>
          </cell>
          <cell r="BS125" t="str">
            <v>D</v>
          </cell>
          <cell r="BT125" t="str">
            <v>B</v>
          </cell>
          <cell r="BU125" t="str">
            <v>A+</v>
          </cell>
          <cell r="BV125" t="str">
            <v>C</v>
          </cell>
          <cell r="BW125" t="str">
            <v>C</v>
          </cell>
          <cell r="BX125" t="str">
            <v>A++</v>
          </cell>
          <cell r="BY125" t="str">
            <v>A+</v>
          </cell>
          <cell r="BZ125" t="str">
            <v>A++</v>
          </cell>
          <cell r="CA125" t="str">
            <v>A++</v>
          </cell>
          <cell r="CB125" t="str">
            <v>A++</v>
          </cell>
          <cell r="CC125" t="str">
            <v>A++</v>
          </cell>
          <cell r="CE125">
            <v>2</v>
          </cell>
          <cell r="CF125">
            <v>3</v>
          </cell>
          <cell r="CG125">
            <v>3</v>
          </cell>
          <cell r="CH125">
            <v>3</v>
          </cell>
          <cell r="CI125">
            <v>3</v>
          </cell>
          <cell r="CJ125">
            <v>3</v>
          </cell>
          <cell r="CK125">
            <v>1.5</v>
          </cell>
          <cell r="CL125">
            <v>1.5</v>
          </cell>
          <cell r="CM125">
            <v>1.5</v>
          </cell>
          <cell r="CN125">
            <v>1.5</v>
          </cell>
          <cell r="CO125">
            <v>1</v>
          </cell>
          <cell r="CP125">
            <v>0.5</v>
          </cell>
          <cell r="CQ125">
            <v>0</v>
          </cell>
          <cell r="CR125" t="str">
            <v>Pass</v>
          </cell>
          <cell r="CS125">
            <v>7.94</v>
          </cell>
        </row>
        <row r="126">
          <cell r="B126" t="str">
            <v>PIET23CS119</v>
          </cell>
          <cell r="C126" t="str">
            <v>PANINI KASHYAP</v>
          </cell>
          <cell r="D126" t="str">
            <v>23EPTCS121</v>
          </cell>
          <cell r="E126" t="str">
            <v>B-55</v>
          </cell>
          <cell r="F126"/>
          <cell r="G126">
            <v>8</v>
          </cell>
          <cell r="H126">
            <v>10</v>
          </cell>
          <cell r="I126">
            <v>5</v>
          </cell>
          <cell r="J126">
            <v>23</v>
          </cell>
          <cell r="K126">
            <v>8</v>
          </cell>
          <cell r="L126">
            <v>10</v>
          </cell>
          <cell r="M126">
            <v>10</v>
          </cell>
          <cell r="N126">
            <v>28</v>
          </cell>
          <cell r="O126">
            <v>3</v>
          </cell>
          <cell r="P126" t="str">
            <v>N</v>
          </cell>
          <cell r="Q126">
            <v>10</v>
          </cell>
          <cell r="R126">
            <v>13</v>
          </cell>
          <cell r="S126">
            <v>7</v>
          </cell>
          <cell r="T126" t="str">
            <v>N</v>
          </cell>
          <cell r="U126">
            <v>10</v>
          </cell>
          <cell r="V126">
            <v>17</v>
          </cell>
          <cell r="W126">
            <v>5</v>
          </cell>
          <cell r="X126">
            <v>10</v>
          </cell>
          <cell r="Y126">
            <v>10</v>
          </cell>
          <cell r="Z126">
            <v>25</v>
          </cell>
          <cell r="AA126">
            <v>6</v>
          </cell>
          <cell r="AB126">
            <v>10</v>
          </cell>
          <cell r="AC126">
            <v>10</v>
          </cell>
          <cell r="AD126">
            <v>26</v>
          </cell>
          <cell r="AE126">
            <v>132</v>
          </cell>
          <cell r="AF126">
            <v>8</v>
          </cell>
          <cell r="AG126">
            <v>8</v>
          </cell>
          <cell r="AH126">
            <v>40</v>
          </cell>
          <cell r="AI126">
            <v>56</v>
          </cell>
          <cell r="AJ126">
            <v>26</v>
          </cell>
          <cell r="AK126">
            <v>82</v>
          </cell>
          <cell r="AL126">
            <v>9</v>
          </cell>
          <cell r="AM126">
            <v>8</v>
          </cell>
          <cell r="AN126">
            <v>31</v>
          </cell>
          <cell r="AO126">
            <v>48</v>
          </cell>
          <cell r="AP126">
            <v>33</v>
          </cell>
          <cell r="AQ126">
            <v>81</v>
          </cell>
          <cell r="AR126">
            <v>8</v>
          </cell>
          <cell r="AS126">
            <v>8</v>
          </cell>
          <cell r="AT126">
            <v>37</v>
          </cell>
          <cell r="AU126">
            <v>53</v>
          </cell>
          <cell r="AV126">
            <v>30</v>
          </cell>
          <cell r="AW126">
            <v>83</v>
          </cell>
          <cell r="AX126">
            <v>8</v>
          </cell>
          <cell r="AY126">
            <v>8</v>
          </cell>
          <cell r="AZ126">
            <v>37</v>
          </cell>
          <cell r="BA126">
            <v>53</v>
          </cell>
          <cell r="BB126">
            <v>32</v>
          </cell>
          <cell r="BC126">
            <v>85</v>
          </cell>
          <cell r="BD126">
            <v>59</v>
          </cell>
          <cell r="BE126">
            <v>33</v>
          </cell>
          <cell r="BF126">
            <v>92</v>
          </cell>
          <cell r="BG126">
            <v>423</v>
          </cell>
          <cell r="BH126">
            <v>68</v>
          </cell>
          <cell r="BI126">
            <v>623</v>
          </cell>
          <cell r="BJ126">
            <v>79.871794871794876</v>
          </cell>
          <cell r="BK126"/>
          <cell r="BL126"/>
          <cell r="BM126"/>
          <cell r="BN126">
            <v>113</v>
          </cell>
          <cell r="BO126">
            <v>19</v>
          </cell>
          <cell r="BR126" t="str">
            <v>A++</v>
          </cell>
          <cell r="BS126" t="str">
            <v>A++</v>
          </cell>
          <cell r="BT126" t="str">
            <v>B</v>
          </cell>
          <cell r="BU126" t="str">
            <v>B+</v>
          </cell>
          <cell r="BV126" t="str">
            <v>A+</v>
          </cell>
          <cell r="BW126" t="str">
            <v>C</v>
          </cell>
          <cell r="BX126" t="str">
            <v>A++</v>
          </cell>
          <cell r="BY126" t="str">
            <v>A++</v>
          </cell>
          <cell r="BZ126" t="str">
            <v>A++</v>
          </cell>
          <cell r="CA126" t="str">
            <v>A++</v>
          </cell>
          <cell r="CB126" t="str">
            <v>A++</v>
          </cell>
          <cell r="CC126" t="str">
            <v>B+</v>
          </cell>
          <cell r="CE126">
            <v>2</v>
          </cell>
          <cell r="CF126">
            <v>3</v>
          </cell>
          <cell r="CG126">
            <v>3</v>
          </cell>
          <cell r="CH126">
            <v>3</v>
          </cell>
          <cell r="CI126">
            <v>3</v>
          </cell>
          <cell r="CJ126">
            <v>3</v>
          </cell>
          <cell r="CK126">
            <v>1.5</v>
          </cell>
          <cell r="CL126">
            <v>1.5</v>
          </cell>
          <cell r="CM126">
            <v>1.5</v>
          </cell>
          <cell r="CN126">
            <v>1.5</v>
          </cell>
          <cell r="CO126">
            <v>1</v>
          </cell>
          <cell r="CP126">
            <v>0.5</v>
          </cell>
          <cell r="CQ126">
            <v>0</v>
          </cell>
          <cell r="CR126" t="str">
            <v>Pass</v>
          </cell>
          <cell r="CS126">
            <v>8.86</v>
          </cell>
        </row>
        <row r="127">
          <cell r="B127" t="str">
            <v>PIET23CS120</v>
          </cell>
          <cell r="C127" t="str">
            <v>PARIMAL JITESH PATEL</v>
          </cell>
          <cell r="D127" t="str">
            <v>23EPTCS122</v>
          </cell>
          <cell r="E127" t="str">
            <v>B-56</v>
          </cell>
          <cell r="F127"/>
          <cell r="G127">
            <v>8</v>
          </cell>
          <cell r="H127">
            <v>8</v>
          </cell>
          <cell r="I127">
            <v>10</v>
          </cell>
          <cell r="J127">
            <v>26</v>
          </cell>
          <cell r="K127">
            <v>8</v>
          </cell>
          <cell r="L127">
            <v>10</v>
          </cell>
          <cell r="M127">
            <v>10</v>
          </cell>
          <cell r="N127">
            <v>28</v>
          </cell>
          <cell r="O127">
            <v>5</v>
          </cell>
          <cell r="P127">
            <v>10</v>
          </cell>
          <cell r="Q127">
            <v>10</v>
          </cell>
          <cell r="R127">
            <v>25</v>
          </cell>
          <cell r="S127">
            <v>8</v>
          </cell>
          <cell r="T127">
            <v>8</v>
          </cell>
          <cell r="U127">
            <v>10</v>
          </cell>
          <cell r="V127">
            <v>26</v>
          </cell>
          <cell r="W127">
            <v>8</v>
          </cell>
          <cell r="X127">
            <v>10</v>
          </cell>
          <cell r="Y127">
            <v>10</v>
          </cell>
          <cell r="Z127">
            <v>28</v>
          </cell>
          <cell r="AA127">
            <v>7</v>
          </cell>
          <cell r="AB127">
            <v>10</v>
          </cell>
          <cell r="AC127">
            <v>10</v>
          </cell>
          <cell r="AD127">
            <v>27</v>
          </cell>
          <cell r="AE127">
            <v>160</v>
          </cell>
          <cell r="AF127">
            <v>7</v>
          </cell>
          <cell r="AG127">
            <v>8</v>
          </cell>
          <cell r="AH127">
            <v>40</v>
          </cell>
          <cell r="AI127">
            <v>55</v>
          </cell>
          <cell r="AJ127">
            <v>27</v>
          </cell>
          <cell r="AK127">
            <v>82</v>
          </cell>
          <cell r="AL127">
            <v>8</v>
          </cell>
          <cell r="AM127">
            <v>8</v>
          </cell>
          <cell r="AN127">
            <v>36</v>
          </cell>
          <cell r="AO127">
            <v>52</v>
          </cell>
          <cell r="AP127">
            <v>31</v>
          </cell>
          <cell r="AQ127">
            <v>83</v>
          </cell>
          <cell r="AR127">
            <v>7</v>
          </cell>
          <cell r="AS127">
            <v>9</v>
          </cell>
          <cell r="AT127">
            <v>37</v>
          </cell>
          <cell r="AU127">
            <v>53</v>
          </cell>
          <cell r="AV127">
            <v>30</v>
          </cell>
          <cell r="AW127">
            <v>83</v>
          </cell>
          <cell r="AX127">
            <v>8</v>
          </cell>
          <cell r="AY127">
            <v>8</v>
          </cell>
          <cell r="AZ127">
            <v>38</v>
          </cell>
          <cell r="BA127">
            <v>54</v>
          </cell>
          <cell r="BB127">
            <v>29</v>
          </cell>
          <cell r="BC127">
            <v>83</v>
          </cell>
          <cell r="BD127">
            <v>52</v>
          </cell>
          <cell r="BE127">
            <v>32</v>
          </cell>
          <cell r="BF127">
            <v>84</v>
          </cell>
          <cell r="BG127">
            <v>415</v>
          </cell>
          <cell r="BH127">
            <v>98</v>
          </cell>
          <cell r="BI127">
            <v>673</v>
          </cell>
          <cell r="BJ127">
            <v>86.282051282051285</v>
          </cell>
          <cell r="BK127"/>
          <cell r="BL127"/>
          <cell r="BM127"/>
          <cell r="BN127">
            <v>138</v>
          </cell>
          <cell r="BO127">
            <v>22</v>
          </cell>
          <cell r="BR127" t="str">
            <v>A++</v>
          </cell>
          <cell r="BS127" t="str">
            <v>A+</v>
          </cell>
          <cell r="BT127" t="str">
            <v>A++</v>
          </cell>
          <cell r="BU127" t="str">
            <v>B</v>
          </cell>
          <cell r="BV127" t="str">
            <v>A+</v>
          </cell>
          <cell r="BW127" t="str">
            <v>A++</v>
          </cell>
          <cell r="BX127" t="str">
            <v>A++</v>
          </cell>
          <cell r="BY127" t="str">
            <v>A++</v>
          </cell>
          <cell r="BZ127" t="str">
            <v>A++</v>
          </cell>
          <cell r="CA127" t="str">
            <v>A++</v>
          </cell>
          <cell r="CB127" t="str">
            <v>A++</v>
          </cell>
          <cell r="CC127" t="str">
            <v>A++</v>
          </cell>
          <cell r="CE127">
            <v>2</v>
          </cell>
          <cell r="CF127">
            <v>3</v>
          </cell>
          <cell r="CG127">
            <v>3</v>
          </cell>
          <cell r="CH127">
            <v>3</v>
          </cell>
          <cell r="CI127">
            <v>3</v>
          </cell>
          <cell r="CJ127">
            <v>3</v>
          </cell>
          <cell r="CK127">
            <v>1.5</v>
          </cell>
          <cell r="CL127">
            <v>1.5</v>
          </cell>
          <cell r="CM127">
            <v>1.5</v>
          </cell>
          <cell r="CN127">
            <v>1.5</v>
          </cell>
          <cell r="CO127">
            <v>1</v>
          </cell>
          <cell r="CP127">
            <v>0.5</v>
          </cell>
          <cell r="CQ127">
            <v>0</v>
          </cell>
          <cell r="CR127" t="str">
            <v>Pass</v>
          </cell>
          <cell r="CS127">
            <v>9.4499999999999993</v>
          </cell>
        </row>
        <row r="128">
          <cell r="B128" t="str">
            <v>PIET23CS121</v>
          </cell>
          <cell r="C128" t="str">
            <v>PARUL JAIN</v>
          </cell>
          <cell r="D128" t="str">
            <v>23EPTCS123</v>
          </cell>
          <cell r="E128" t="str">
            <v>B-57</v>
          </cell>
          <cell r="F128"/>
          <cell r="G128">
            <v>8</v>
          </cell>
          <cell r="H128">
            <v>10</v>
          </cell>
          <cell r="I128">
            <v>10</v>
          </cell>
          <cell r="J128">
            <v>28</v>
          </cell>
          <cell r="K128">
            <v>7</v>
          </cell>
          <cell r="L128">
            <v>10</v>
          </cell>
          <cell r="M128">
            <v>10</v>
          </cell>
          <cell r="N128">
            <v>27</v>
          </cell>
          <cell r="O128">
            <v>4</v>
          </cell>
          <cell r="P128">
            <v>10</v>
          </cell>
          <cell r="Q128">
            <v>10</v>
          </cell>
          <cell r="R128">
            <v>24</v>
          </cell>
          <cell r="S128">
            <v>7</v>
          </cell>
          <cell r="T128">
            <v>10</v>
          </cell>
          <cell r="U128">
            <v>10</v>
          </cell>
          <cell r="V128">
            <v>27</v>
          </cell>
          <cell r="W128">
            <v>4</v>
          </cell>
          <cell r="X128">
            <v>10</v>
          </cell>
          <cell r="Y128">
            <v>10</v>
          </cell>
          <cell r="Z128">
            <v>24</v>
          </cell>
          <cell r="AA128">
            <v>9</v>
          </cell>
          <cell r="AB128">
            <v>10</v>
          </cell>
          <cell r="AC128">
            <v>10</v>
          </cell>
          <cell r="AD128">
            <v>29</v>
          </cell>
          <cell r="AE128">
            <v>159</v>
          </cell>
          <cell r="AF128">
            <v>8</v>
          </cell>
          <cell r="AG128">
            <v>8</v>
          </cell>
          <cell r="AH128">
            <v>40</v>
          </cell>
          <cell r="AI128">
            <v>56</v>
          </cell>
          <cell r="AJ128">
            <v>38</v>
          </cell>
          <cell r="AK128">
            <v>94</v>
          </cell>
          <cell r="AL128">
            <v>9</v>
          </cell>
          <cell r="AM128">
            <v>8</v>
          </cell>
          <cell r="AN128">
            <v>35</v>
          </cell>
          <cell r="AO128">
            <v>52</v>
          </cell>
          <cell r="AP128">
            <v>34</v>
          </cell>
          <cell r="AQ128">
            <v>86</v>
          </cell>
          <cell r="AR128">
            <v>8</v>
          </cell>
          <cell r="AS128">
            <v>9</v>
          </cell>
          <cell r="AT128">
            <v>37</v>
          </cell>
          <cell r="AU128">
            <v>54</v>
          </cell>
          <cell r="AV128">
            <v>32</v>
          </cell>
          <cell r="AW128">
            <v>86</v>
          </cell>
          <cell r="AX128">
            <v>9</v>
          </cell>
          <cell r="AY128">
            <v>8</v>
          </cell>
          <cell r="AZ128">
            <v>35</v>
          </cell>
          <cell r="BA128">
            <v>52</v>
          </cell>
          <cell r="BB128">
            <v>29</v>
          </cell>
          <cell r="BC128">
            <v>81</v>
          </cell>
          <cell r="BD128">
            <v>53</v>
          </cell>
          <cell r="BE128">
            <v>34</v>
          </cell>
          <cell r="BF128">
            <v>87</v>
          </cell>
          <cell r="BG128">
            <v>434</v>
          </cell>
          <cell r="BH128">
            <v>78</v>
          </cell>
          <cell r="BI128">
            <v>671</v>
          </cell>
          <cell r="BJ128">
            <v>86.025641025641036</v>
          </cell>
          <cell r="BK128"/>
          <cell r="BL128"/>
          <cell r="BM128"/>
          <cell r="BN128">
            <v>139</v>
          </cell>
          <cell r="BO128">
            <v>20</v>
          </cell>
          <cell r="BR128" t="str">
            <v>A+</v>
          </cell>
          <cell r="BS128" t="str">
            <v>A</v>
          </cell>
          <cell r="BT128" t="str">
            <v>A+</v>
          </cell>
          <cell r="BU128" t="str">
            <v>A++</v>
          </cell>
          <cell r="BV128" t="str">
            <v>A+</v>
          </cell>
          <cell r="BW128" t="str">
            <v>B+</v>
          </cell>
          <cell r="BX128" t="str">
            <v>A++</v>
          </cell>
          <cell r="BY128" t="str">
            <v>A++</v>
          </cell>
          <cell r="BZ128" t="str">
            <v>A++</v>
          </cell>
          <cell r="CA128" t="str">
            <v>A++</v>
          </cell>
          <cell r="CB128" t="str">
            <v>A++</v>
          </cell>
          <cell r="CC128" t="str">
            <v>A+</v>
          </cell>
          <cell r="CE128">
            <v>2</v>
          </cell>
          <cell r="CF128">
            <v>3</v>
          </cell>
          <cell r="CG128">
            <v>3</v>
          </cell>
          <cell r="CH128">
            <v>3</v>
          </cell>
          <cell r="CI128">
            <v>3</v>
          </cell>
          <cell r="CJ128">
            <v>3</v>
          </cell>
          <cell r="CK128">
            <v>1.5</v>
          </cell>
          <cell r="CL128">
            <v>1.5</v>
          </cell>
          <cell r="CM128">
            <v>1.5</v>
          </cell>
          <cell r="CN128">
            <v>1.5</v>
          </cell>
          <cell r="CO128">
            <v>1</v>
          </cell>
          <cell r="CP128">
            <v>0.5</v>
          </cell>
          <cell r="CQ128">
            <v>0</v>
          </cell>
          <cell r="CR128" t="str">
            <v>Pass</v>
          </cell>
          <cell r="CS128">
            <v>9.2200000000000006</v>
          </cell>
        </row>
        <row r="129">
          <cell r="B129" t="str">
            <v>PIET23CS122</v>
          </cell>
          <cell r="C129" t="str">
            <v>PIYUSH KHANDELWAL</v>
          </cell>
          <cell r="D129" t="str">
            <v>23EPTCS124</v>
          </cell>
          <cell r="E129" t="str">
            <v>B-58</v>
          </cell>
          <cell r="F129"/>
          <cell r="G129">
            <v>9</v>
          </cell>
          <cell r="H129">
            <v>10</v>
          </cell>
          <cell r="I129">
            <v>10</v>
          </cell>
          <cell r="J129">
            <v>29</v>
          </cell>
          <cell r="K129">
            <v>9</v>
          </cell>
          <cell r="L129">
            <v>10</v>
          </cell>
          <cell r="M129">
            <v>10</v>
          </cell>
          <cell r="N129">
            <v>29</v>
          </cell>
          <cell r="O129">
            <v>9</v>
          </cell>
          <cell r="P129">
            <v>10</v>
          </cell>
          <cell r="Q129">
            <v>10</v>
          </cell>
          <cell r="R129">
            <v>29</v>
          </cell>
          <cell r="S129">
            <v>10</v>
          </cell>
          <cell r="T129">
            <v>10</v>
          </cell>
          <cell r="U129">
            <v>10</v>
          </cell>
          <cell r="V129">
            <v>30</v>
          </cell>
          <cell r="W129">
            <v>9</v>
          </cell>
          <cell r="X129">
            <v>10</v>
          </cell>
          <cell r="Y129">
            <v>10</v>
          </cell>
          <cell r="Z129">
            <v>29</v>
          </cell>
          <cell r="AA129">
            <v>9</v>
          </cell>
          <cell r="AB129">
            <v>10</v>
          </cell>
          <cell r="AC129">
            <v>10</v>
          </cell>
          <cell r="AD129">
            <v>29</v>
          </cell>
          <cell r="AE129">
            <v>175</v>
          </cell>
          <cell r="AF129">
            <v>10</v>
          </cell>
          <cell r="AG129">
            <v>10</v>
          </cell>
          <cell r="AH129">
            <v>40</v>
          </cell>
          <cell r="AI129">
            <v>60</v>
          </cell>
          <cell r="AJ129">
            <v>39</v>
          </cell>
          <cell r="AK129">
            <v>99</v>
          </cell>
          <cell r="AL129">
            <v>9</v>
          </cell>
          <cell r="AM129">
            <v>9</v>
          </cell>
          <cell r="AN129">
            <v>39</v>
          </cell>
          <cell r="AO129">
            <v>57</v>
          </cell>
          <cell r="AP129">
            <v>35</v>
          </cell>
          <cell r="AQ129">
            <v>92</v>
          </cell>
          <cell r="AR129">
            <v>8</v>
          </cell>
          <cell r="AS129">
            <v>8</v>
          </cell>
          <cell r="AT129">
            <v>37</v>
          </cell>
          <cell r="AU129">
            <v>53</v>
          </cell>
          <cell r="AV129">
            <v>34</v>
          </cell>
          <cell r="AW129">
            <v>87</v>
          </cell>
          <cell r="AX129">
            <v>8</v>
          </cell>
          <cell r="AY129">
            <v>10</v>
          </cell>
          <cell r="AZ129">
            <v>40</v>
          </cell>
          <cell r="BA129">
            <v>58</v>
          </cell>
          <cell r="BB129">
            <v>36</v>
          </cell>
          <cell r="BC129">
            <v>94</v>
          </cell>
          <cell r="BD129">
            <v>57</v>
          </cell>
          <cell r="BE129">
            <v>33</v>
          </cell>
          <cell r="BF129">
            <v>90</v>
          </cell>
          <cell r="BG129">
            <v>462</v>
          </cell>
          <cell r="BH129">
            <v>100</v>
          </cell>
          <cell r="BI129">
            <v>737</v>
          </cell>
          <cell r="BJ129">
            <v>94.487179487179489</v>
          </cell>
          <cell r="BK129"/>
          <cell r="BL129"/>
          <cell r="BM129"/>
          <cell r="BN129">
            <v>166</v>
          </cell>
          <cell r="BO129">
            <v>9</v>
          </cell>
          <cell r="BR129" t="str">
            <v>A++</v>
          </cell>
          <cell r="BS129" t="str">
            <v>A++</v>
          </cell>
          <cell r="BT129" t="str">
            <v>A++</v>
          </cell>
          <cell r="BU129" t="str">
            <v>A++</v>
          </cell>
          <cell r="BV129" t="str">
            <v>A++</v>
          </cell>
          <cell r="BW129" t="str">
            <v>A++</v>
          </cell>
          <cell r="BX129" t="str">
            <v>A++</v>
          </cell>
          <cell r="BY129" t="str">
            <v>A++</v>
          </cell>
          <cell r="BZ129" t="str">
            <v>A++</v>
          </cell>
          <cell r="CA129" t="str">
            <v>A++</v>
          </cell>
          <cell r="CB129" t="str">
            <v>A++</v>
          </cell>
          <cell r="CC129" t="str">
            <v>A++</v>
          </cell>
          <cell r="CE129">
            <v>2</v>
          </cell>
          <cell r="CF129">
            <v>3</v>
          </cell>
          <cell r="CG129">
            <v>3</v>
          </cell>
          <cell r="CH129">
            <v>3</v>
          </cell>
          <cell r="CI129">
            <v>3</v>
          </cell>
          <cell r="CJ129">
            <v>3</v>
          </cell>
          <cell r="CK129">
            <v>1.5</v>
          </cell>
          <cell r="CL129">
            <v>1.5</v>
          </cell>
          <cell r="CM129">
            <v>1.5</v>
          </cell>
          <cell r="CN129">
            <v>1.5</v>
          </cell>
          <cell r="CO129">
            <v>1</v>
          </cell>
          <cell r="CP129">
            <v>0.5</v>
          </cell>
          <cell r="CQ129">
            <v>0</v>
          </cell>
          <cell r="CR129" t="str">
            <v>Pass</v>
          </cell>
          <cell r="CS129">
            <v>10</v>
          </cell>
        </row>
        <row r="130">
          <cell r="B130" t="str">
            <v>PIET23CS123</v>
          </cell>
          <cell r="C130" t="str">
            <v>PIYUSH KUMAR MANGAL</v>
          </cell>
          <cell r="D130" t="str">
            <v>23EPTCS125</v>
          </cell>
          <cell r="E130" t="str">
            <v>B-59</v>
          </cell>
          <cell r="F130"/>
          <cell r="G130" t="str">
            <v>A</v>
          </cell>
          <cell r="H130">
            <v>10</v>
          </cell>
          <cell r="I130">
            <v>9</v>
          </cell>
          <cell r="J130">
            <v>19</v>
          </cell>
          <cell r="K130">
            <v>8</v>
          </cell>
          <cell r="L130">
            <v>10</v>
          </cell>
          <cell r="M130">
            <v>10</v>
          </cell>
          <cell r="N130">
            <v>28</v>
          </cell>
          <cell r="O130">
            <v>5</v>
          </cell>
          <cell r="P130" t="str">
            <v>N</v>
          </cell>
          <cell r="Q130">
            <v>7</v>
          </cell>
          <cell r="R130">
            <v>12</v>
          </cell>
          <cell r="S130">
            <v>7</v>
          </cell>
          <cell r="T130">
            <v>7</v>
          </cell>
          <cell r="U130">
            <v>10</v>
          </cell>
          <cell r="V130">
            <v>24</v>
          </cell>
          <cell r="W130" t="str">
            <v>A</v>
          </cell>
          <cell r="X130">
            <v>10</v>
          </cell>
          <cell r="Y130">
            <v>10</v>
          </cell>
          <cell r="Z130">
            <v>20</v>
          </cell>
          <cell r="AA130">
            <v>6</v>
          </cell>
          <cell r="AB130">
            <v>10</v>
          </cell>
          <cell r="AC130">
            <v>10</v>
          </cell>
          <cell r="AD130">
            <v>26</v>
          </cell>
          <cell r="AE130">
            <v>129</v>
          </cell>
          <cell r="AF130">
            <v>10</v>
          </cell>
          <cell r="AG130">
            <v>7</v>
          </cell>
          <cell r="AH130">
            <v>39</v>
          </cell>
          <cell r="AI130">
            <v>56</v>
          </cell>
          <cell r="AJ130">
            <v>24</v>
          </cell>
          <cell r="AK130">
            <v>80</v>
          </cell>
          <cell r="AL130">
            <v>9</v>
          </cell>
          <cell r="AM130">
            <v>8</v>
          </cell>
          <cell r="AN130">
            <v>32</v>
          </cell>
          <cell r="AO130">
            <v>49</v>
          </cell>
          <cell r="AP130">
            <v>33</v>
          </cell>
          <cell r="AQ130">
            <v>82</v>
          </cell>
          <cell r="AR130">
            <v>8</v>
          </cell>
          <cell r="AS130">
            <v>8</v>
          </cell>
          <cell r="AT130">
            <v>36</v>
          </cell>
          <cell r="AU130">
            <v>52</v>
          </cell>
          <cell r="AV130">
            <v>30</v>
          </cell>
          <cell r="AW130">
            <v>82</v>
          </cell>
          <cell r="AX130">
            <v>10</v>
          </cell>
          <cell r="AY130">
            <v>7</v>
          </cell>
          <cell r="AZ130">
            <v>34</v>
          </cell>
          <cell r="BA130">
            <v>51</v>
          </cell>
          <cell r="BB130">
            <v>33</v>
          </cell>
          <cell r="BC130">
            <v>84</v>
          </cell>
          <cell r="BD130">
            <v>32</v>
          </cell>
          <cell r="BE130">
            <v>29</v>
          </cell>
          <cell r="BF130">
            <v>61</v>
          </cell>
          <cell r="BG130">
            <v>389</v>
          </cell>
          <cell r="BH130">
            <v>71</v>
          </cell>
          <cell r="BI130">
            <v>589</v>
          </cell>
          <cell r="BJ130">
            <v>75.512820512820511</v>
          </cell>
          <cell r="BK130"/>
          <cell r="BL130"/>
          <cell r="BM130"/>
          <cell r="BN130">
            <v>101</v>
          </cell>
          <cell r="BO130">
            <v>28</v>
          </cell>
          <cell r="BR130" t="str">
            <v>A+</v>
          </cell>
          <cell r="BS130" t="str">
            <v>A</v>
          </cell>
          <cell r="BT130" t="str">
            <v>E</v>
          </cell>
          <cell r="BU130" t="str">
            <v>D</v>
          </cell>
          <cell r="BV130" t="str">
            <v>B</v>
          </cell>
          <cell r="BW130" t="str">
            <v>A++</v>
          </cell>
          <cell r="BX130" t="str">
            <v>A+</v>
          </cell>
          <cell r="BY130" t="str">
            <v>A++</v>
          </cell>
          <cell r="BZ130" t="str">
            <v>A++</v>
          </cell>
          <cell r="CA130" t="str">
            <v>A++</v>
          </cell>
          <cell r="CB130" t="str">
            <v>C+</v>
          </cell>
          <cell r="CC130" t="str">
            <v>B+</v>
          </cell>
          <cell r="CE130">
            <v>2</v>
          </cell>
          <cell r="CF130">
            <v>3</v>
          </cell>
          <cell r="CG130">
            <v>3</v>
          </cell>
          <cell r="CH130">
            <v>3</v>
          </cell>
          <cell r="CI130">
            <v>3</v>
          </cell>
          <cell r="CJ130">
            <v>3</v>
          </cell>
          <cell r="CK130">
            <v>1.5</v>
          </cell>
          <cell r="CL130">
            <v>1.5</v>
          </cell>
          <cell r="CM130">
            <v>1.5</v>
          </cell>
          <cell r="CN130">
            <v>1.5</v>
          </cell>
          <cell r="CO130">
            <v>1</v>
          </cell>
          <cell r="CP130">
            <v>0.5</v>
          </cell>
          <cell r="CQ130">
            <v>0</v>
          </cell>
          <cell r="CR130" t="str">
            <v>Pass</v>
          </cell>
          <cell r="CS130">
            <v>7.92</v>
          </cell>
        </row>
        <row r="131">
          <cell r="B131" t="str">
            <v>PIET23CS124</v>
          </cell>
          <cell r="C131" t="str">
            <v>POOJA</v>
          </cell>
          <cell r="D131" t="str">
            <v>23EPTCS126</v>
          </cell>
          <cell r="E131" t="str">
            <v>B-60</v>
          </cell>
          <cell r="F131"/>
          <cell r="G131">
            <v>3</v>
          </cell>
          <cell r="H131">
            <v>7</v>
          </cell>
          <cell r="I131">
            <v>10</v>
          </cell>
          <cell r="J131">
            <v>20</v>
          </cell>
          <cell r="K131">
            <v>7</v>
          </cell>
          <cell r="L131">
            <v>9</v>
          </cell>
          <cell r="M131">
            <v>10</v>
          </cell>
          <cell r="N131">
            <v>26</v>
          </cell>
          <cell r="O131">
            <v>3</v>
          </cell>
          <cell r="P131" t="str">
            <v>N</v>
          </cell>
          <cell r="Q131">
            <v>9</v>
          </cell>
          <cell r="R131">
            <v>12</v>
          </cell>
          <cell r="S131">
            <v>7</v>
          </cell>
          <cell r="T131" t="str">
            <v>N</v>
          </cell>
          <cell r="U131">
            <v>10</v>
          </cell>
          <cell r="V131">
            <v>17</v>
          </cell>
          <cell r="W131">
            <v>4</v>
          </cell>
          <cell r="X131">
            <v>7</v>
          </cell>
          <cell r="Y131">
            <v>10</v>
          </cell>
          <cell r="Z131">
            <v>21</v>
          </cell>
          <cell r="AA131">
            <v>4</v>
          </cell>
          <cell r="AB131">
            <v>8</v>
          </cell>
          <cell r="AC131">
            <v>10</v>
          </cell>
          <cell r="AD131">
            <v>22</v>
          </cell>
          <cell r="AE131">
            <v>118</v>
          </cell>
          <cell r="AF131">
            <v>7</v>
          </cell>
          <cell r="AG131">
            <v>8</v>
          </cell>
          <cell r="AH131">
            <v>39</v>
          </cell>
          <cell r="AI131">
            <v>54</v>
          </cell>
          <cell r="AJ131">
            <v>22</v>
          </cell>
          <cell r="AK131">
            <v>76</v>
          </cell>
          <cell r="AL131">
            <v>8</v>
          </cell>
          <cell r="AM131">
            <v>8</v>
          </cell>
          <cell r="AN131">
            <v>32</v>
          </cell>
          <cell r="AO131">
            <v>48</v>
          </cell>
          <cell r="AP131">
            <v>30</v>
          </cell>
          <cell r="AQ131">
            <v>78</v>
          </cell>
          <cell r="AR131">
            <v>8</v>
          </cell>
          <cell r="AS131">
            <v>7</v>
          </cell>
          <cell r="AT131">
            <v>33</v>
          </cell>
          <cell r="AU131">
            <v>48</v>
          </cell>
          <cell r="AV131">
            <v>29</v>
          </cell>
          <cell r="AW131">
            <v>77</v>
          </cell>
          <cell r="AX131">
            <v>7</v>
          </cell>
          <cell r="AY131">
            <v>8</v>
          </cell>
          <cell r="AZ131">
            <v>33</v>
          </cell>
          <cell r="BA131">
            <v>48</v>
          </cell>
          <cell r="BB131">
            <v>29</v>
          </cell>
          <cell r="BC131">
            <v>77</v>
          </cell>
          <cell r="BD131">
            <v>24</v>
          </cell>
          <cell r="BE131">
            <v>16</v>
          </cell>
          <cell r="BF131">
            <v>40</v>
          </cell>
          <cell r="BG131">
            <v>348</v>
          </cell>
          <cell r="BH131">
            <v>85</v>
          </cell>
          <cell r="BI131">
            <v>551</v>
          </cell>
          <cell r="BJ131">
            <v>70.641025641025649</v>
          </cell>
          <cell r="BK131"/>
          <cell r="BL131"/>
          <cell r="BM131"/>
          <cell r="BN131">
            <v>92</v>
          </cell>
          <cell r="BO131">
            <v>26</v>
          </cell>
          <cell r="BR131" t="str">
            <v>A</v>
          </cell>
          <cell r="BS131" t="str">
            <v>D+</v>
          </cell>
          <cell r="BT131" t="str">
            <v>D</v>
          </cell>
          <cell r="BU131" t="str">
            <v>D+</v>
          </cell>
          <cell r="BV131" t="str">
            <v>D+</v>
          </cell>
          <cell r="BW131" t="str">
            <v>C+</v>
          </cell>
          <cell r="BX131" t="str">
            <v>A+</v>
          </cell>
          <cell r="BY131" t="str">
            <v>A+</v>
          </cell>
          <cell r="BZ131" t="str">
            <v>A+</v>
          </cell>
          <cell r="CA131" t="str">
            <v>A+</v>
          </cell>
          <cell r="CB131" t="str">
            <v>E+</v>
          </cell>
          <cell r="CC131" t="str">
            <v>A++</v>
          </cell>
          <cell r="CE131">
            <v>2</v>
          </cell>
          <cell r="CF131">
            <v>3</v>
          </cell>
          <cell r="CG131">
            <v>3</v>
          </cell>
          <cell r="CH131">
            <v>3</v>
          </cell>
          <cell r="CI131">
            <v>3</v>
          </cell>
          <cell r="CJ131">
            <v>3</v>
          </cell>
          <cell r="CK131">
            <v>1.5</v>
          </cell>
          <cell r="CL131">
            <v>1.5</v>
          </cell>
          <cell r="CM131">
            <v>1.5</v>
          </cell>
          <cell r="CN131">
            <v>1.5</v>
          </cell>
          <cell r="CO131">
            <v>1</v>
          </cell>
          <cell r="CP131">
            <v>0.5</v>
          </cell>
          <cell r="CQ131">
            <v>0</v>
          </cell>
          <cell r="CR131" t="str">
            <v>Pass</v>
          </cell>
          <cell r="CS131">
            <v>7.04</v>
          </cell>
        </row>
        <row r="132">
          <cell r="B132" t="str">
            <v>PIET23CS125</v>
          </cell>
          <cell r="C132" t="str">
            <v>PRANAV SHARMA</v>
          </cell>
          <cell r="D132" t="str">
            <v>23EPTCS127</v>
          </cell>
          <cell r="E132" t="str">
            <v>B-61</v>
          </cell>
          <cell r="F132"/>
          <cell r="G132">
            <v>4</v>
          </cell>
          <cell r="H132">
            <v>4</v>
          </cell>
          <cell r="I132">
            <v>10</v>
          </cell>
          <cell r="J132">
            <v>18</v>
          </cell>
          <cell r="K132">
            <v>4</v>
          </cell>
          <cell r="L132">
            <v>7</v>
          </cell>
          <cell r="M132">
            <v>10</v>
          </cell>
          <cell r="N132">
            <v>21</v>
          </cell>
          <cell r="O132">
            <v>1</v>
          </cell>
          <cell r="P132">
            <v>5</v>
          </cell>
          <cell r="Q132">
            <v>10</v>
          </cell>
          <cell r="R132">
            <v>16</v>
          </cell>
          <cell r="S132">
            <v>6</v>
          </cell>
          <cell r="T132">
            <v>8</v>
          </cell>
          <cell r="U132">
            <v>10</v>
          </cell>
          <cell r="V132">
            <v>24</v>
          </cell>
          <cell r="W132">
            <v>1</v>
          </cell>
          <cell r="X132">
            <v>8</v>
          </cell>
          <cell r="Y132">
            <v>10</v>
          </cell>
          <cell r="Z132">
            <v>19</v>
          </cell>
          <cell r="AA132">
            <v>1</v>
          </cell>
          <cell r="AB132">
            <v>6</v>
          </cell>
          <cell r="AC132">
            <v>10</v>
          </cell>
          <cell r="AD132">
            <v>17</v>
          </cell>
          <cell r="AE132">
            <v>115</v>
          </cell>
          <cell r="AF132">
            <v>5</v>
          </cell>
          <cell r="AG132">
            <v>8</v>
          </cell>
          <cell r="AH132">
            <v>39</v>
          </cell>
          <cell r="AI132">
            <v>52</v>
          </cell>
          <cell r="AJ132">
            <v>23</v>
          </cell>
          <cell r="AK132">
            <v>75</v>
          </cell>
          <cell r="AL132">
            <v>8</v>
          </cell>
          <cell r="AM132">
            <v>8</v>
          </cell>
          <cell r="AN132">
            <v>36</v>
          </cell>
          <cell r="AO132">
            <v>52</v>
          </cell>
          <cell r="AP132">
            <v>29</v>
          </cell>
          <cell r="AQ132">
            <v>81</v>
          </cell>
          <cell r="AR132">
            <v>7</v>
          </cell>
          <cell r="AS132">
            <v>7</v>
          </cell>
          <cell r="AT132">
            <v>37</v>
          </cell>
          <cell r="AU132">
            <v>51</v>
          </cell>
          <cell r="AV132">
            <v>26</v>
          </cell>
          <cell r="AW132">
            <v>77</v>
          </cell>
          <cell r="AX132">
            <v>8</v>
          </cell>
          <cell r="AY132">
            <v>8</v>
          </cell>
          <cell r="AZ132">
            <v>39</v>
          </cell>
          <cell r="BA132">
            <v>55</v>
          </cell>
          <cell r="BB132">
            <v>27</v>
          </cell>
          <cell r="BC132">
            <v>82</v>
          </cell>
          <cell r="BD132">
            <v>55</v>
          </cell>
          <cell r="BE132">
            <v>29</v>
          </cell>
          <cell r="BF132">
            <v>84</v>
          </cell>
          <cell r="BG132">
            <v>399</v>
          </cell>
          <cell r="BH132">
            <v>77</v>
          </cell>
          <cell r="BI132">
            <v>591</v>
          </cell>
          <cell r="BJ132">
            <v>75.769230769230774</v>
          </cell>
          <cell r="BK132"/>
          <cell r="BL132"/>
          <cell r="BM132"/>
          <cell r="BN132">
            <v>90</v>
          </cell>
          <cell r="BO132">
            <v>25</v>
          </cell>
          <cell r="BR132" t="str">
            <v>C+</v>
          </cell>
          <cell r="BS132" t="str">
            <v>D+</v>
          </cell>
          <cell r="BT132" t="str">
            <v>E</v>
          </cell>
          <cell r="BU132" t="str">
            <v>C</v>
          </cell>
          <cell r="BV132" t="str">
            <v>D</v>
          </cell>
          <cell r="BW132" t="str">
            <v>D</v>
          </cell>
          <cell r="BX132" t="str">
            <v>A</v>
          </cell>
          <cell r="BY132" t="str">
            <v>A++</v>
          </cell>
          <cell r="BZ132" t="str">
            <v>A+</v>
          </cell>
          <cell r="CA132" t="str">
            <v>A++</v>
          </cell>
          <cell r="CB132" t="str">
            <v>A++</v>
          </cell>
          <cell r="CC132" t="str">
            <v>A+</v>
          </cell>
          <cell r="CE132">
            <v>2</v>
          </cell>
          <cell r="CF132">
            <v>3</v>
          </cell>
          <cell r="CG132">
            <v>3</v>
          </cell>
          <cell r="CH132">
            <v>3</v>
          </cell>
          <cell r="CI132">
            <v>3</v>
          </cell>
          <cell r="CJ132">
            <v>3</v>
          </cell>
          <cell r="CK132">
            <v>1.5</v>
          </cell>
          <cell r="CL132">
            <v>1.5</v>
          </cell>
          <cell r="CM132">
            <v>1.5</v>
          </cell>
          <cell r="CN132">
            <v>1.5</v>
          </cell>
          <cell r="CO132">
            <v>1</v>
          </cell>
          <cell r="CP132">
            <v>0.5</v>
          </cell>
          <cell r="CQ132">
            <v>0</v>
          </cell>
          <cell r="CR132" t="str">
            <v>Pass</v>
          </cell>
          <cell r="CS132">
            <v>6.83</v>
          </cell>
        </row>
        <row r="133">
          <cell r="B133" t="str">
            <v>PIET23CS126</v>
          </cell>
          <cell r="C133" t="str">
            <v>PRANAV SHARMA</v>
          </cell>
          <cell r="D133" t="str">
            <v>23EPTCS128</v>
          </cell>
          <cell r="E133" t="str">
            <v>B-62</v>
          </cell>
          <cell r="F133"/>
          <cell r="G133">
            <v>5</v>
          </cell>
          <cell r="H133">
            <v>7</v>
          </cell>
          <cell r="I133">
            <v>10</v>
          </cell>
          <cell r="J133">
            <v>22</v>
          </cell>
          <cell r="K133">
            <v>6</v>
          </cell>
          <cell r="L133">
            <v>10</v>
          </cell>
          <cell r="M133">
            <v>10</v>
          </cell>
          <cell r="N133">
            <v>26</v>
          </cell>
          <cell r="O133">
            <v>2</v>
          </cell>
          <cell r="P133">
            <v>8</v>
          </cell>
          <cell r="Q133">
            <v>10</v>
          </cell>
          <cell r="R133">
            <v>20</v>
          </cell>
          <cell r="S133">
            <v>7</v>
          </cell>
          <cell r="T133">
            <v>7</v>
          </cell>
          <cell r="U133">
            <v>10</v>
          </cell>
          <cell r="V133">
            <v>24</v>
          </cell>
          <cell r="W133">
            <v>2</v>
          </cell>
          <cell r="X133">
            <v>7</v>
          </cell>
          <cell r="Y133">
            <v>10</v>
          </cell>
          <cell r="Z133">
            <v>19</v>
          </cell>
          <cell r="AA133">
            <v>9</v>
          </cell>
          <cell r="AB133">
            <v>10</v>
          </cell>
          <cell r="AC133">
            <v>10</v>
          </cell>
          <cell r="AD133">
            <v>29</v>
          </cell>
          <cell r="AE133">
            <v>140</v>
          </cell>
          <cell r="AF133">
            <v>5</v>
          </cell>
          <cell r="AG133">
            <v>8</v>
          </cell>
          <cell r="AH133">
            <v>40</v>
          </cell>
          <cell r="AI133">
            <v>53</v>
          </cell>
          <cell r="AJ133">
            <v>23</v>
          </cell>
          <cell r="AK133">
            <v>76</v>
          </cell>
          <cell r="AL133">
            <v>8</v>
          </cell>
          <cell r="AM133">
            <v>8</v>
          </cell>
          <cell r="AN133">
            <v>33</v>
          </cell>
          <cell r="AO133">
            <v>49</v>
          </cell>
          <cell r="AP133">
            <v>29</v>
          </cell>
          <cell r="AQ133">
            <v>78</v>
          </cell>
          <cell r="AR133">
            <v>8</v>
          </cell>
          <cell r="AS133">
            <v>8</v>
          </cell>
          <cell r="AT133">
            <v>39</v>
          </cell>
          <cell r="AU133">
            <v>55</v>
          </cell>
          <cell r="AV133">
            <v>32</v>
          </cell>
          <cell r="AW133">
            <v>87</v>
          </cell>
          <cell r="AX133">
            <v>8</v>
          </cell>
          <cell r="AY133">
            <v>7</v>
          </cell>
          <cell r="AZ133">
            <v>37</v>
          </cell>
          <cell r="BA133">
            <v>52</v>
          </cell>
          <cell r="BB133">
            <v>29</v>
          </cell>
          <cell r="BC133">
            <v>81</v>
          </cell>
          <cell r="BD133">
            <v>57</v>
          </cell>
          <cell r="BE133">
            <v>25</v>
          </cell>
          <cell r="BF133">
            <v>82</v>
          </cell>
          <cell r="BG133">
            <v>404</v>
          </cell>
          <cell r="BH133">
            <v>87</v>
          </cell>
          <cell r="BI133">
            <v>631</v>
          </cell>
          <cell r="BJ133">
            <v>80.897435897435898</v>
          </cell>
          <cell r="BK133"/>
          <cell r="BL133"/>
          <cell r="BM133"/>
          <cell r="BN133">
            <v>117</v>
          </cell>
          <cell r="BO133">
            <v>23</v>
          </cell>
          <cell r="BR133" t="str">
            <v>A+</v>
          </cell>
          <cell r="BS133" t="str">
            <v>D+</v>
          </cell>
          <cell r="BT133" t="str">
            <v>D</v>
          </cell>
          <cell r="BU133" t="str">
            <v>A+</v>
          </cell>
          <cell r="BV133" t="str">
            <v>C+</v>
          </cell>
          <cell r="BW133" t="str">
            <v>B+</v>
          </cell>
          <cell r="BX133" t="str">
            <v>A+</v>
          </cell>
          <cell r="BY133" t="str">
            <v>A+</v>
          </cell>
          <cell r="BZ133" t="str">
            <v>A++</v>
          </cell>
          <cell r="CA133" t="str">
            <v>A++</v>
          </cell>
          <cell r="CB133" t="str">
            <v>A++</v>
          </cell>
          <cell r="CC133" t="str">
            <v>A++</v>
          </cell>
          <cell r="CE133">
            <v>2</v>
          </cell>
          <cell r="CF133">
            <v>3</v>
          </cell>
          <cell r="CG133">
            <v>3</v>
          </cell>
          <cell r="CH133">
            <v>3</v>
          </cell>
          <cell r="CI133">
            <v>3</v>
          </cell>
          <cell r="CJ133">
            <v>3</v>
          </cell>
          <cell r="CK133">
            <v>1.5</v>
          </cell>
          <cell r="CL133">
            <v>1.5</v>
          </cell>
          <cell r="CM133">
            <v>1.5</v>
          </cell>
          <cell r="CN133">
            <v>1.5</v>
          </cell>
          <cell r="CO133">
            <v>1</v>
          </cell>
          <cell r="CP133">
            <v>0.5</v>
          </cell>
          <cell r="CQ133">
            <v>0</v>
          </cell>
          <cell r="CR133" t="str">
            <v>Pass</v>
          </cell>
          <cell r="CS133">
            <v>8.02</v>
          </cell>
        </row>
        <row r="134">
          <cell r="B134" t="str">
            <v>PIET23CS127</v>
          </cell>
          <cell r="C134" t="str">
            <v>PRATHAM SINGH PANWAR</v>
          </cell>
          <cell r="D134" t="str">
            <v>23EPTCS129</v>
          </cell>
          <cell r="E134" t="str">
            <v>C-01</v>
          </cell>
          <cell r="F134"/>
          <cell r="G134">
            <v>8</v>
          </cell>
          <cell r="H134">
            <v>10</v>
          </cell>
          <cell r="I134">
            <v>10</v>
          </cell>
          <cell r="J134">
            <v>28</v>
          </cell>
          <cell r="K134">
            <v>7</v>
          </cell>
          <cell r="L134">
            <v>8</v>
          </cell>
          <cell r="M134">
            <v>10</v>
          </cell>
          <cell r="N134">
            <v>25</v>
          </cell>
          <cell r="O134">
            <v>7</v>
          </cell>
          <cell r="P134">
            <v>10</v>
          </cell>
          <cell r="Q134">
            <v>10</v>
          </cell>
          <cell r="R134">
            <v>27</v>
          </cell>
          <cell r="S134">
            <v>5</v>
          </cell>
          <cell r="T134">
            <v>10</v>
          </cell>
          <cell r="U134">
            <v>10</v>
          </cell>
          <cell r="V134">
            <v>25</v>
          </cell>
          <cell r="W134">
            <v>5</v>
          </cell>
          <cell r="X134">
            <v>10</v>
          </cell>
          <cell r="Y134">
            <v>10</v>
          </cell>
          <cell r="Z134">
            <v>25</v>
          </cell>
          <cell r="AA134">
            <v>6</v>
          </cell>
          <cell r="AB134">
            <v>7</v>
          </cell>
          <cell r="AC134">
            <v>10</v>
          </cell>
          <cell r="AD134">
            <v>23</v>
          </cell>
          <cell r="AE134">
            <v>153</v>
          </cell>
          <cell r="AF134">
            <v>7</v>
          </cell>
          <cell r="AG134">
            <v>9</v>
          </cell>
          <cell r="AH134">
            <v>36</v>
          </cell>
          <cell r="AI134">
            <v>52</v>
          </cell>
          <cell r="AJ134">
            <v>35</v>
          </cell>
          <cell r="AK134">
            <v>87</v>
          </cell>
          <cell r="AL134">
            <v>8</v>
          </cell>
          <cell r="AM134">
            <v>8</v>
          </cell>
          <cell r="AN134">
            <v>38</v>
          </cell>
          <cell r="AO134">
            <v>54</v>
          </cell>
          <cell r="AP134">
            <v>32</v>
          </cell>
          <cell r="AQ134">
            <v>86</v>
          </cell>
          <cell r="AR134">
            <v>9</v>
          </cell>
          <cell r="AS134">
            <v>8</v>
          </cell>
          <cell r="AT134">
            <v>38</v>
          </cell>
          <cell r="AU134">
            <v>55</v>
          </cell>
          <cell r="AV134">
            <v>35</v>
          </cell>
          <cell r="AW134">
            <v>90</v>
          </cell>
          <cell r="AX134">
            <v>8</v>
          </cell>
          <cell r="AY134">
            <v>9</v>
          </cell>
          <cell r="AZ134">
            <v>37</v>
          </cell>
          <cell r="BA134">
            <v>54</v>
          </cell>
          <cell r="BB134">
            <v>29</v>
          </cell>
          <cell r="BC134">
            <v>83</v>
          </cell>
          <cell r="BD134">
            <v>50</v>
          </cell>
          <cell r="BE134">
            <v>26</v>
          </cell>
          <cell r="BF134">
            <v>76</v>
          </cell>
          <cell r="BG134">
            <v>422</v>
          </cell>
          <cell r="BH134">
            <v>100</v>
          </cell>
          <cell r="BI134">
            <v>675</v>
          </cell>
          <cell r="BJ134">
            <v>86.538461538461547</v>
          </cell>
          <cell r="BK134"/>
          <cell r="BL134"/>
          <cell r="BM134"/>
          <cell r="BN134">
            <v>132</v>
          </cell>
          <cell r="BO134">
            <v>21</v>
          </cell>
          <cell r="BR134" t="str">
            <v>A</v>
          </cell>
          <cell r="BS134" t="str">
            <v>A+</v>
          </cell>
          <cell r="BT134" t="str">
            <v>C+</v>
          </cell>
          <cell r="BU134" t="str">
            <v>A</v>
          </cell>
          <cell r="BV134" t="str">
            <v>B+</v>
          </cell>
          <cell r="BW134" t="str">
            <v>B</v>
          </cell>
          <cell r="BX134" t="str">
            <v>A++</v>
          </cell>
          <cell r="BY134" t="str">
            <v>A++</v>
          </cell>
          <cell r="BZ134" t="str">
            <v>A++</v>
          </cell>
          <cell r="CA134" t="str">
            <v>A++</v>
          </cell>
          <cell r="CB134" t="str">
            <v>A+</v>
          </cell>
          <cell r="CC134" t="str">
            <v>A++</v>
          </cell>
          <cell r="CE134">
            <v>2</v>
          </cell>
          <cell r="CF134">
            <v>3</v>
          </cell>
          <cell r="CG134">
            <v>3</v>
          </cell>
          <cell r="CH134">
            <v>3</v>
          </cell>
          <cell r="CI134">
            <v>3</v>
          </cell>
          <cell r="CJ134">
            <v>3</v>
          </cell>
          <cell r="CK134">
            <v>1.5</v>
          </cell>
          <cell r="CL134">
            <v>1.5</v>
          </cell>
          <cell r="CM134">
            <v>1.5</v>
          </cell>
          <cell r="CN134">
            <v>1.5</v>
          </cell>
          <cell r="CO134">
            <v>1</v>
          </cell>
          <cell r="CP134">
            <v>0.5</v>
          </cell>
          <cell r="CQ134">
            <v>0</v>
          </cell>
          <cell r="CR134" t="str">
            <v>Pass</v>
          </cell>
          <cell r="CS134">
            <v>8.61</v>
          </cell>
        </row>
        <row r="135">
          <cell r="B135" t="str">
            <v>PIET23CS128</v>
          </cell>
          <cell r="C135" t="str">
            <v>PRINCE KUMAR</v>
          </cell>
          <cell r="D135" t="str">
            <v>23EPTCS130</v>
          </cell>
          <cell r="E135" t="str">
            <v>C-02</v>
          </cell>
          <cell r="F135"/>
          <cell r="G135">
            <v>5</v>
          </cell>
          <cell r="H135">
            <v>8</v>
          </cell>
          <cell r="I135">
            <v>10</v>
          </cell>
          <cell r="J135">
            <v>23</v>
          </cell>
          <cell r="K135">
            <v>6</v>
          </cell>
          <cell r="L135">
            <v>8</v>
          </cell>
          <cell r="M135">
            <v>10</v>
          </cell>
          <cell r="N135">
            <v>24</v>
          </cell>
          <cell r="O135">
            <v>1</v>
          </cell>
          <cell r="P135">
            <v>8</v>
          </cell>
          <cell r="Q135">
            <v>10</v>
          </cell>
          <cell r="R135">
            <v>19</v>
          </cell>
          <cell r="S135">
            <v>4</v>
          </cell>
          <cell r="T135">
            <v>6</v>
          </cell>
          <cell r="U135">
            <v>3</v>
          </cell>
          <cell r="V135">
            <v>13</v>
          </cell>
          <cell r="W135">
            <v>5</v>
          </cell>
          <cell r="X135">
            <v>5</v>
          </cell>
          <cell r="Y135">
            <v>10</v>
          </cell>
          <cell r="Z135">
            <v>20</v>
          </cell>
          <cell r="AA135">
            <v>7</v>
          </cell>
          <cell r="AB135">
            <v>9</v>
          </cell>
          <cell r="AC135">
            <v>10</v>
          </cell>
          <cell r="AD135">
            <v>26</v>
          </cell>
          <cell r="AE135">
            <v>125</v>
          </cell>
          <cell r="AF135">
            <v>7</v>
          </cell>
          <cell r="AG135">
            <v>9</v>
          </cell>
          <cell r="AH135">
            <v>40</v>
          </cell>
          <cell r="AI135">
            <v>56</v>
          </cell>
          <cell r="AJ135">
            <v>32</v>
          </cell>
          <cell r="AK135">
            <v>88</v>
          </cell>
          <cell r="AL135">
            <v>7</v>
          </cell>
          <cell r="AM135">
            <v>8</v>
          </cell>
          <cell r="AN135">
            <v>37</v>
          </cell>
          <cell r="AO135">
            <v>52</v>
          </cell>
          <cell r="AP135">
            <v>30</v>
          </cell>
          <cell r="AQ135">
            <v>82</v>
          </cell>
          <cell r="AR135">
            <v>7</v>
          </cell>
          <cell r="AS135">
            <v>7</v>
          </cell>
          <cell r="AT135">
            <v>36</v>
          </cell>
          <cell r="AU135">
            <v>50</v>
          </cell>
          <cell r="AV135">
            <v>32</v>
          </cell>
          <cell r="AW135">
            <v>82</v>
          </cell>
          <cell r="AX135">
            <v>5</v>
          </cell>
          <cell r="AY135">
            <v>7</v>
          </cell>
          <cell r="AZ135">
            <v>38</v>
          </cell>
          <cell r="BA135">
            <v>50</v>
          </cell>
          <cell r="BB135">
            <v>29</v>
          </cell>
          <cell r="BC135">
            <v>79</v>
          </cell>
          <cell r="BD135">
            <v>52</v>
          </cell>
          <cell r="BE135">
            <v>23</v>
          </cell>
          <cell r="BF135">
            <v>75</v>
          </cell>
          <cell r="BG135">
            <v>406</v>
          </cell>
          <cell r="BH135">
            <v>91</v>
          </cell>
          <cell r="BI135">
            <v>622</v>
          </cell>
          <cell r="BJ135">
            <v>79.743589743589752</v>
          </cell>
          <cell r="BK135"/>
          <cell r="BL135"/>
          <cell r="BM135"/>
          <cell r="BN135">
            <v>97</v>
          </cell>
          <cell r="BO135">
            <v>28</v>
          </cell>
          <cell r="BR135" t="str">
            <v>A+</v>
          </cell>
          <cell r="BS135" t="str">
            <v>B</v>
          </cell>
          <cell r="BT135" t="str">
            <v>C</v>
          </cell>
          <cell r="BU135" t="str">
            <v>D+</v>
          </cell>
          <cell r="BV135" t="str">
            <v>C+</v>
          </cell>
          <cell r="BW135" t="str">
            <v>A++</v>
          </cell>
          <cell r="BX135" t="str">
            <v>A++</v>
          </cell>
          <cell r="BY135" t="str">
            <v>A++</v>
          </cell>
          <cell r="BZ135" t="str">
            <v>A++</v>
          </cell>
          <cell r="CA135" t="str">
            <v>A+</v>
          </cell>
          <cell r="CB135" t="str">
            <v>A</v>
          </cell>
          <cell r="CC135" t="str">
            <v>A++</v>
          </cell>
          <cell r="CE135">
            <v>2</v>
          </cell>
          <cell r="CF135">
            <v>3</v>
          </cell>
          <cell r="CG135">
            <v>3</v>
          </cell>
          <cell r="CH135">
            <v>3</v>
          </cell>
          <cell r="CI135">
            <v>3</v>
          </cell>
          <cell r="CJ135">
            <v>3</v>
          </cell>
          <cell r="CK135">
            <v>1.5</v>
          </cell>
          <cell r="CL135">
            <v>1.5</v>
          </cell>
          <cell r="CM135">
            <v>1.5</v>
          </cell>
          <cell r="CN135">
            <v>1.5</v>
          </cell>
          <cell r="CO135">
            <v>1</v>
          </cell>
          <cell r="CP135">
            <v>0.5</v>
          </cell>
          <cell r="CQ135">
            <v>0</v>
          </cell>
          <cell r="CR135" t="str">
            <v>Pass</v>
          </cell>
          <cell r="CS135">
            <v>8.1999999999999993</v>
          </cell>
        </row>
        <row r="136">
          <cell r="B136" t="str">
            <v>PIET23CS130</v>
          </cell>
          <cell r="C136" t="str">
            <v>PRIYANSHU THAKURIA</v>
          </cell>
          <cell r="D136" t="str">
            <v>23EPTCS131</v>
          </cell>
          <cell r="E136" t="str">
            <v>C-03</v>
          </cell>
          <cell r="F136"/>
          <cell r="G136">
            <v>6</v>
          </cell>
          <cell r="H136">
            <v>5</v>
          </cell>
          <cell r="I136">
            <v>9</v>
          </cell>
          <cell r="J136">
            <v>20</v>
          </cell>
          <cell r="K136" t="str">
            <v>N</v>
          </cell>
          <cell r="L136">
            <v>8</v>
          </cell>
          <cell r="M136">
            <v>4</v>
          </cell>
          <cell r="N136">
            <v>12</v>
          </cell>
          <cell r="O136">
            <v>2</v>
          </cell>
          <cell r="P136" t="str">
            <v>N</v>
          </cell>
          <cell r="Q136">
            <v>10</v>
          </cell>
          <cell r="R136">
            <v>12</v>
          </cell>
          <cell r="S136">
            <v>4</v>
          </cell>
          <cell r="T136">
            <v>10</v>
          </cell>
          <cell r="U136">
            <v>3</v>
          </cell>
          <cell r="V136">
            <v>17</v>
          </cell>
          <cell r="W136">
            <v>4</v>
          </cell>
          <cell r="X136">
            <v>8</v>
          </cell>
          <cell r="Y136">
            <v>10</v>
          </cell>
          <cell r="Z136">
            <v>22</v>
          </cell>
          <cell r="AA136">
            <v>4</v>
          </cell>
          <cell r="AB136">
            <v>7</v>
          </cell>
          <cell r="AC136">
            <v>10</v>
          </cell>
          <cell r="AD136">
            <v>21</v>
          </cell>
          <cell r="AE136">
            <v>104</v>
          </cell>
          <cell r="AF136">
            <v>7</v>
          </cell>
          <cell r="AG136">
            <v>8</v>
          </cell>
          <cell r="AH136">
            <v>36</v>
          </cell>
          <cell r="AI136">
            <v>51</v>
          </cell>
          <cell r="AJ136">
            <v>30</v>
          </cell>
          <cell r="AK136">
            <v>81</v>
          </cell>
          <cell r="AL136">
            <v>9</v>
          </cell>
          <cell r="AM136">
            <v>8</v>
          </cell>
          <cell r="AN136">
            <v>35</v>
          </cell>
          <cell r="AO136">
            <v>52</v>
          </cell>
          <cell r="AP136">
            <v>31</v>
          </cell>
          <cell r="AQ136">
            <v>83</v>
          </cell>
          <cell r="AR136">
            <v>8</v>
          </cell>
          <cell r="AS136">
            <v>8</v>
          </cell>
          <cell r="AT136">
            <v>38</v>
          </cell>
          <cell r="AU136">
            <v>54</v>
          </cell>
          <cell r="AV136">
            <v>34</v>
          </cell>
          <cell r="AW136">
            <v>88</v>
          </cell>
          <cell r="AX136">
            <v>7</v>
          </cell>
          <cell r="AY136">
            <v>7</v>
          </cell>
          <cell r="AZ136">
            <v>38</v>
          </cell>
          <cell r="BA136">
            <v>52</v>
          </cell>
          <cell r="BB136">
            <v>32</v>
          </cell>
          <cell r="BC136">
            <v>84</v>
          </cell>
          <cell r="BD136">
            <v>55</v>
          </cell>
          <cell r="BE136">
            <v>30</v>
          </cell>
          <cell r="BF136">
            <v>85</v>
          </cell>
          <cell r="BG136">
            <v>421</v>
          </cell>
          <cell r="BH136">
            <v>86</v>
          </cell>
          <cell r="BI136">
            <v>611</v>
          </cell>
          <cell r="BJ136">
            <v>78.333333333333329</v>
          </cell>
          <cell r="BK136"/>
          <cell r="BL136"/>
          <cell r="BM136"/>
          <cell r="BN136">
            <v>77</v>
          </cell>
          <cell r="BO136">
            <v>27</v>
          </cell>
          <cell r="BR136" t="str">
            <v>B</v>
          </cell>
          <cell r="BS136" t="str">
            <v>D+</v>
          </cell>
          <cell r="BT136" t="str">
            <v>C</v>
          </cell>
          <cell r="BU136" t="str">
            <v>D+</v>
          </cell>
          <cell r="BV136" t="str">
            <v>C+</v>
          </cell>
          <cell r="BW136" t="str">
            <v>C</v>
          </cell>
          <cell r="BX136" t="str">
            <v>A++</v>
          </cell>
          <cell r="BY136" t="str">
            <v>A++</v>
          </cell>
          <cell r="BZ136" t="str">
            <v>A++</v>
          </cell>
          <cell r="CA136" t="str">
            <v>A++</v>
          </cell>
          <cell r="CB136" t="str">
            <v>A++</v>
          </cell>
          <cell r="CC136" t="str">
            <v>A++</v>
          </cell>
          <cell r="CE136">
            <v>2</v>
          </cell>
          <cell r="CF136">
            <v>3</v>
          </cell>
          <cell r="CG136">
            <v>3</v>
          </cell>
          <cell r="CH136">
            <v>3</v>
          </cell>
          <cell r="CI136">
            <v>3</v>
          </cell>
          <cell r="CJ136">
            <v>3</v>
          </cell>
          <cell r="CK136">
            <v>1.5</v>
          </cell>
          <cell r="CL136">
            <v>1.5</v>
          </cell>
          <cell r="CM136">
            <v>1.5</v>
          </cell>
          <cell r="CN136">
            <v>1.5</v>
          </cell>
          <cell r="CO136">
            <v>1</v>
          </cell>
          <cell r="CP136">
            <v>0.5</v>
          </cell>
          <cell r="CQ136">
            <v>0</v>
          </cell>
          <cell r="CR136" t="str">
            <v>Pass</v>
          </cell>
          <cell r="CS136">
            <v>7.59</v>
          </cell>
        </row>
        <row r="137">
          <cell r="B137" t="str">
            <v>PIET23CS131</v>
          </cell>
          <cell r="C137" t="str">
            <v>RACHIT BARANWAL</v>
          </cell>
          <cell r="D137" t="str">
            <v>23EPTCS132</v>
          </cell>
          <cell r="E137" t="str">
            <v>C-04</v>
          </cell>
          <cell r="F137"/>
          <cell r="G137">
            <v>5</v>
          </cell>
          <cell r="H137">
            <v>7</v>
          </cell>
          <cell r="I137">
            <v>10</v>
          </cell>
          <cell r="J137">
            <v>22</v>
          </cell>
          <cell r="K137">
            <v>8</v>
          </cell>
          <cell r="L137">
            <v>6</v>
          </cell>
          <cell r="M137">
            <v>7</v>
          </cell>
          <cell r="N137">
            <v>21</v>
          </cell>
          <cell r="O137">
            <v>2</v>
          </cell>
          <cell r="P137">
            <v>7</v>
          </cell>
          <cell r="Q137">
            <v>10</v>
          </cell>
          <cell r="R137">
            <v>19</v>
          </cell>
          <cell r="S137">
            <v>4</v>
          </cell>
          <cell r="T137">
            <v>8</v>
          </cell>
          <cell r="U137">
            <v>3</v>
          </cell>
          <cell r="V137">
            <v>15</v>
          </cell>
          <cell r="W137">
            <v>3</v>
          </cell>
          <cell r="X137">
            <v>7</v>
          </cell>
          <cell r="Y137">
            <v>10</v>
          </cell>
          <cell r="Z137">
            <v>20</v>
          </cell>
          <cell r="AA137">
            <v>5</v>
          </cell>
          <cell r="AB137">
            <v>7</v>
          </cell>
          <cell r="AC137">
            <v>10</v>
          </cell>
          <cell r="AD137">
            <v>22</v>
          </cell>
          <cell r="AE137">
            <v>119</v>
          </cell>
          <cell r="AF137">
            <v>8</v>
          </cell>
          <cell r="AG137">
            <v>10</v>
          </cell>
          <cell r="AH137">
            <v>36</v>
          </cell>
          <cell r="AI137">
            <v>54</v>
          </cell>
          <cell r="AJ137">
            <v>37</v>
          </cell>
          <cell r="AK137">
            <v>91</v>
          </cell>
          <cell r="AL137">
            <v>9</v>
          </cell>
          <cell r="AM137">
            <v>7</v>
          </cell>
          <cell r="AN137">
            <v>36</v>
          </cell>
          <cell r="AO137">
            <v>52</v>
          </cell>
          <cell r="AP137">
            <v>28</v>
          </cell>
          <cell r="AQ137">
            <v>80</v>
          </cell>
          <cell r="AR137">
            <v>9</v>
          </cell>
          <cell r="AS137">
            <v>8</v>
          </cell>
          <cell r="AT137">
            <v>36</v>
          </cell>
          <cell r="AU137">
            <v>53</v>
          </cell>
          <cell r="AV137">
            <v>33</v>
          </cell>
          <cell r="AW137">
            <v>86</v>
          </cell>
          <cell r="AX137">
            <v>6</v>
          </cell>
          <cell r="AY137">
            <v>7</v>
          </cell>
          <cell r="AZ137">
            <v>36</v>
          </cell>
          <cell r="BA137">
            <v>49</v>
          </cell>
          <cell r="BB137">
            <v>24</v>
          </cell>
          <cell r="BC137">
            <v>73</v>
          </cell>
          <cell r="BD137">
            <v>52</v>
          </cell>
          <cell r="BE137">
            <v>32</v>
          </cell>
          <cell r="BF137">
            <v>84</v>
          </cell>
          <cell r="BG137">
            <v>414</v>
          </cell>
          <cell r="BH137">
            <v>89</v>
          </cell>
          <cell r="BI137">
            <v>622</v>
          </cell>
          <cell r="BJ137">
            <v>79.743589743589752</v>
          </cell>
          <cell r="BK137"/>
          <cell r="BL137"/>
          <cell r="BM137"/>
          <cell r="BN137">
            <v>91</v>
          </cell>
          <cell r="BO137">
            <v>28</v>
          </cell>
          <cell r="BR137" t="str">
            <v>B+</v>
          </cell>
          <cell r="BS137" t="str">
            <v>C</v>
          </cell>
          <cell r="BT137" t="str">
            <v>C+</v>
          </cell>
          <cell r="BU137" t="str">
            <v>D+</v>
          </cell>
          <cell r="BV137" t="str">
            <v>B</v>
          </cell>
          <cell r="BW137" t="str">
            <v>B+</v>
          </cell>
          <cell r="BX137" t="str">
            <v>A++</v>
          </cell>
          <cell r="BY137" t="str">
            <v>A+</v>
          </cell>
          <cell r="BZ137" t="str">
            <v>A++</v>
          </cell>
          <cell r="CA137" t="str">
            <v>A</v>
          </cell>
          <cell r="CB137" t="str">
            <v>A++</v>
          </cell>
          <cell r="CC137" t="str">
            <v>A++</v>
          </cell>
          <cell r="CE137">
            <v>2</v>
          </cell>
          <cell r="CF137">
            <v>3</v>
          </cell>
          <cell r="CG137">
            <v>3</v>
          </cell>
          <cell r="CH137">
            <v>3</v>
          </cell>
          <cell r="CI137">
            <v>3</v>
          </cell>
          <cell r="CJ137">
            <v>3</v>
          </cell>
          <cell r="CK137">
            <v>1.5</v>
          </cell>
          <cell r="CL137">
            <v>1.5</v>
          </cell>
          <cell r="CM137">
            <v>1.5</v>
          </cell>
          <cell r="CN137">
            <v>1.5</v>
          </cell>
          <cell r="CO137">
            <v>1</v>
          </cell>
          <cell r="CP137">
            <v>0.5</v>
          </cell>
          <cell r="CQ137">
            <v>0</v>
          </cell>
          <cell r="CR137" t="str">
            <v>Pass</v>
          </cell>
          <cell r="CS137">
            <v>7.85</v>
          </cell>
        </row>
        <row r="138">
          <cell r="B138" t="str">
            <v>PIET23CS132</v>
          </cell>
          <cell r="C138" t="str">
            <v>RAHUL PRAJAPAT</v>
          </cell>
          <cell r="D138" t="str">
            <v>23EPTCS133</v>
          </cell>
          <cell r="E138" t="str">
            <v>C-05</v>
          </cell>
          <cell r="F138"/>
          <cell r="G138">
            <v>6</v>
          </cell>
          <cell r="H138">
            <v>10</v>
          </cell>
          <cell r="I138">
            <v>10</v>
          </cell>
          <cell r="J138">
            <v>26</v>
          </cell>
          <cell r="K138">
            <v>6</v>
          </cell>
          <cell r="L138">
            <v>10</v>
          </cell>
          <cell r="M138">
            <v>10</v>
          </cell>
          <cell r="N138">
            <v>26</v>
          </cell>
          <cell r="O138">
            <v>6</v>
          </cell>
          <cell r="P138">
            <v>10</v>
          </cell>
          <cell r="Q138">
            <v>10</v>
          </cell>
          <cell r="R138">
            <v>26</v>
          </cell>
          <cell r="S138">
            <v>5</v>
          </cell>
          <cell r="T138">
            <v>9</v>
          </cell>
          <cell r="U138">
            <v>3</v>
          </cell>
          <cell r="V138">
            <v>17</v>
          </cell>
          <cell r="W138">
            <v>5</v>
          </cell>
          <cell r="X138">
            <v>10</v>
          </cell>
          <cell r="Y138">
            <v>10</v>
          </cell>
          <cell r="Z138">
            <v>25</v>
          </cell>
          <cell r="AA138">
            <v>3</v>
          </cell>
          <cell r="AB138">
            <v>6</v>
          </cell>
          <cell r="AC138">
            <v>10</v>
          </cell>
          <cell r="AD138">
            <v>19</v>
          </cell>
          <cell r="AE138">
            <v>139</v>
          </cell>
          <cell r="AF138">
            <v>7</v>
          </cell>
          <cell r="AG138">
            <v>8</v>
          </cell>
          <cell r="AH138">
            <v>39</v>
          </cell>
          <cell r="AI138">
            <v>54</v>
          </cell>
          <cell r="AJ138">
            <v>31</v>
          </cell>
          <cell r="AK138">
            <v>85</v>
          </cell>
          <cell r="AL138">
            <v>8</v>
          </cell>
          <cell r="AM138">
            <v>7</v>
          </cell>
          <cell r="AN138">
            <v>35</v>
          </cell>
          <cell r="AO138">
            <v>50</v>
          </cell>
          <cell r="AP138">
            <v>28</v>
          </cell>
          <cell r="AQ138">
            <v>78</v>
          </cell>
          <cell r="AR138">
            <v>8</v>
          </cell>
          <cell r="AS138">
            <v>7</v>
          </cell>
          <cell r="AT138">
            <v>38</v>
          </cell>
          <cell r="AU138">
            <v>53</v>
          </cell>
          <cell r="AV138">
            <v>31</v>
          </cell>
          <cell r="AW138">
            <v>84</v>
          </cell>
          <cell r="AX138">
            <v>8</v>
          </cell>
          <cell r="AY138">
            <v>8</v>
          </cell>
          <cell r="AZ138">
            <v>38</v>
          </cell>
          <cell r="BA138">
            <v>54</v>
          </cell>
          <cell r="BB138">
            <v>30</v>
          </cell>
          <cell r="BC138">
            <v>84</v>
          </cell>
          <cell r="BD138">
            <v>48</v>
          </cell>
          <cell r="BE138">
            <v>20</v>
          </cell>
          <cell r="BF138">
            <v>68</v>
          </cell>
          <cell r="BG138">
            <v>399</v>
          </cell>
          <cell r="BH138">
            <v>76</v>
          </cell>
          <cell r="BI138">
            <v>614</v>
          </cell>
          <cell r="BJ138">
            <v>78.717948717948715</v>
          </cell>
          <cell r="BK138"/>
          <cell r="BL138"/>
          <cell r="BM138"/>
          <cell r="BN138">
            <v>113</v>
          </cell>
          <cell r="BO138">
            <v>26</v>
          </cell>
          <cell r="BR138" t="str">
            <v>B+</v>
          </cell>
          <cell r="BS138" t="str">
            <v>A+</v>
          </cell>
          <cell r="BT138" t="str">
            <v>C+</v>
          </cell>
          <cell r="BU138" t="str">
            <v>E</v>
          </cell>
          <cell r="BV138" t="str">
            <v>B+</v>
          </cell>
          <cell r="BW138" t="str">
            <v>A+</v>
          </cell>
          <cell r="BX138" t="str">
            <v>A++</v>
          </cell>
          <cell r="BY138" t="str">
            <v>A+</v>
          </cell>
          <cell r="BZ138" t="str">
            <v>A++</v>
          </cell>
          <cell r="CA138" t="str">
            <v>A++</v>
          </cell>
          <cell r="CB138" t="str">
            <v>B+</v>
          </cell>
          <cell r="CC138" t="str">
            <v>A+</v>
          </cell>
          <cell r="CE138">
            <v>2</v>
          </cell>
          <cell r="CF138">
            <v>3</v>
          </cell>
          <cell r="CG138">
            <v>3</v>
          </cell>
          <cell r="CH138">
            <v>3</v>
          </cell>
          <cell r="CI138">
            <v>3</v>
          </cell>
          <cell r="CJ138">
            <v>3</v>
          </cell>
          <cell r="CK138">
            <v>1.5</v>
          </cell>
          <cell r="CL138">
            <v>1.5</v>
          </cell>
          <cell r="CM138">
            <v>1.5</v>
          </cell>
          <cell r="CN138">
            <v>1.5</v>
          </cell>
          <cell r="CO138">
            <v>1</v>
          </cell>
          <cell r="CP138">
            <v>0.5</v>
          </cell>
          <cell r="CQ138">
            <v>0</v>
          </cell>
          <cell r="CR138" t="str">
            <v>Pass</v>
          </cell>
          <cell r="CS138">
            <v>8.08</v>
          </cell>
        </row>
        <row r="139">
          <cell r="B139" t="str">
            <v>PIET23CS133</v>
          </cell>
          <cell r="C139" t="str">
            <v>RAKSHITA RATHI</v>
          </cell>
          <cell r="D139" t="str">
            <v>23EPTCS134</v>
          </cell>
          <cell r="E139" t="str">
            <v>C-06</v>
          </cell>
          <cell r="F139"/>
          <cell r="G139">
            <v>9</v>
          </cell>
          <cell r="H139">
            <v>10</v>
          </cell>
          <cell r="I139">
            <v>10</v>
          </cell>
          <cell r="J139">
            <v>29</v>
          </cell>
          <cell r="K139">
            <v>8</v>
          </cell>
          <cell r="L139">
            <v>10</v>
          </cell>
          <cell r="M139">
            <v>10</v>
          </cell>
          <cell r="N139">
            <v>28</v>
          </cell>
          <cell r="O139">
            <v>5</v>
          </cell>
          <cell r="P139">
            <v>10</v>
          </cell>
          <cell r="Q139">
            <v>10</v>
          </cell>
          <cell r="R139">
            <v>25</v>
          </cell>
          <cell r="S139">
            <v>6</v>
          </cell>
          <cell r="T139">
            <v>10</v>
          </cell>
          <cell r="U139">
            <v>3</v>
          </cell>
          <cell r="V139">
            <v>19</v>
          </cell>
          <cell r="W139">
            <v>3</v>
          </cell>
          <cell r="X139">
            <v>8</v>
          </cell>
          <cell r="Y139">
            <v>10</v>
          </cell>
          <cell r="Z139">
            <v>21</v>
          </cell>
          <cell r="AA139">
            <v>5</v>
          </cell>
          <cell r="AB139">
            <v>8</v>
          </cell>
          <cell r="AC139">
            <v>10</v>
          </cell>
          <cell r="AD139">
            <v>23</v>
          </cell>
          <cell r="AE139">
            <v>145</v>
          </cell>
          <cell r="AF139">
            <v>9</v>
          </cell>
          <cell r="AG139">
            <v>6</v>
          </cell>
          <cell r="AH139">
            <v>39</v>
          </cell>
          <cell r="AI139">
            <v>54</v>
          </cell>
          <cell r="AJ139">
            <v>33</v>
          </cell>
          <cell r="AK139">
            <v>87</v>
          </cell>
          <cell r="AL139">
            <v>9</v>
          </cell>
          <cell r="AM139">
            <v>9</v>
          </cell>
          <cell r="AN139">
            <v>38</v>
          </cell>
          <cell r="AO139">
            <v>56</v>
          </cell>
          <cell r="AP139">
            <v>30</v>
          </cell>
          <cell r="AQ139">
            <v>86</v>
          </cell>
          <cell r="AR139">
            <v>7</v>
          </cell>
          <cell r="AS139">
            <v>9</v>
          </cell>
          <cell r="AT139">
            <v>37</v>
          </cell>
          <cell r="AU139">
            <v>53</v>
          </cell>
          <cell r="AV139">
            <v>35</v>
          </cell>
          <cell r="AW139">
            <v>88</v>
          </cell>
          <cell r="AX139">
            <v>9</v>
          </cell>
          <cell r="AY139">
            <v>9</v>
          </cell>
          <cell r="AZ139">
            <v>39</v>
          </cell>
          <cell r="BA139">
            <v>57</v>
          </cell>
          <cell r="BB139">
            <v>33</v>
          </cell>
          <cell r="BC139">
            <v>90</v>
          </cell>
          <cell r="BD139">
            <v>60</v>
          </cell>
          <cell r="BE139">
            <v>27</v>
          </cell>
          <cell r="BF139">
            <v>87</v>
          </cell>
          <cell r="BG139">
            <v>438</v>
          </cell>
          <cell r="BH139">
            <v>84</v>
          </cell>
          <cell r="BI139">
            <v>667</v>
          </cell>
          <cell r="BJ139">
            <v>85.512820512820511</v>
          </cell>
          <cell r="BK139"/>
          <cell r="BL139"/>
          <cell r="BM139"/>
          <cell r="BN139">
            <v>121</v>
          </cell>
          <cell r="BO139">
            <v>24</v>
          </cell>
          <cell r="BR139" t="str">
            <v>A++</v>
          </cell>
          <cell r="BS139" t="str">
            <v>A++</v>
          </cell>
          <cell r="BT139" t="str">
            <v>A++</v>
          </cell>
          <cell r="BU139" t="str">
            <v>A</v>
          </cell>
          <cell r="BV139" t="str">
            <v>C+</v>
          </cell>
          <cell r="BW139" t="str">
            <v>C+</v>
          </cell>
          <cell r="BX139" t="str">
            <v>A++</v>
          </cell>
          <cell r="BY139" t="str">
            <v>A++</v>
          </cell>
          <cell r="BZ139" t="str">
            <v>A++</v>
          </cell>
          <cell r="CA139" t="str">
            <v>A++</v>
          </cell>
          <cell r="CB139" t="str">
            <v>A++</v>
          </cell>
          <cell r="CC139" t="str">
            <v>A++</v>
          </cell>
          <cell r="CE139">
            <v>2</v>
          </cell>
          <cell r="CF139">
            <v>3</v>
          </cell>
          <cell r="CG139">
            <v>3</v>
          </cell>
          <cell r="CH139">
            <v>3</v>
          </cell>
          <cell r="CI139">
            <v>3</v>
          </cell>
          <cell r="CJ139">
            <v>3</v>
          </cell>
          <cell r="CK139">
            <v>1.5</v>
          </cell>
          <cell r="CL139">
            <v>1.5</v>
          </cell>
          <cell r="CM139">
            <v>1.5</v>
          </cell>
          <cell r="CN139">
            <v>1.5</v>
          </cell>
          <cell r="CO139">
            <v>1</v>
          </cell>
          <cell r="CP139">
            <v>0.5</v>
          </cell>
          <cell r="CQ139">
            <v>0</v>
          </cell>
          <cell r="CR139" t="str">
            <v>Pass</v>
          </cell>
          <cell r="CS139">
            <v>9.08</v>
          </cell>
        </row>
        <row r="140">
          <cell r="B140" t="str">
            <v>PIET23CS134</v>
          </cell>
          <cell r="C140" t="str">
            <v>REENA</v>
          </cell>
          <cell r="D140" t="str">
            <v>23EPTCS135</v>
          </cell>
          <cell r="E140" t="str">
            <v>C-07</v>
          </cell>
          <cell r="F140"/>
          <cell r="G140">
            <v>5</v>
          </cell>
          <cell r="H140">
            <v>9</v>
          </cell>
          <cell r="I140">
            <v>10</v>
          </cell>
          <cell r="J140">
            <v>24</v>
          </cell>
          <cell r="K140">
            <v>7</v>
          </cell>
          <cell r="L140">
            <v>10</v>
          </cell>
          <cell r="M140">
            <v>10</v>
          </cell>
          <cell r="N140">
            <v>27</v>
          </cell>
          <cell r="O140">
            <v>4</v>
          </cell>
          <cell r="P140">
            <v>8</v>
          </cell>
          <cell r="Q140">
            <v>10</v>
          </cell>
          <cell r="R140">
            <v>22</v>
          </cell>
          <cell r="S140">
            <v>5</v>
          </cell>
          <cell r="T140">
            <v>8</v>
          </cell>
          <cell r="U140">
            <v>10</v>
          </cell>
          <cell r="V140">
            <v>23</v>
          </cell>
          <cell r="W140">
            <v>3</v>
          </cell>
          <cell r="X140">
            <v>10</v>
          </cell>
          <cell r="Y140">
            <v>10</v>
          </cell>
          <cell r="Z140">
            <v>23</v>
          </cell>
          <cell r="AA140">
            <v>4</v>
          </cell>
          <cell r="AB140">
            <v>10</v>
          </cell>
          <cell r="AC140">
            <v>10</v>
          </cell>
          <cell r="AD140">
            <v>24</v>
          </cell>
          <cell r="AE140">
            <v>143</v>
          </cell>
          <cell r="AF140">
            <v>7</v>
          </cell>
          <cell r="AG140">
            <v>9</v>
          </cell>
          <cell r="AH140">
            <v>40</v>
          </cell>
          <cell r="AI140">
            <v>56</v>
          </cell>
          <cell r="AJ140">
            <v>35</v>
          </cell>
          <cell r="AK140">
            <v>91</v>
          </cell>
          <cell r="AL140">
            <v>7</v>
          </cell>
          <cell r="AM140">
            <v>8</v>
          </cell>
          <cell r="AN140">
            <v>39</v>
          </cell>
          <cell r="AO140">
            <v>54</v>
          </cell>
          <cell r="AP140">
            <v>28</v>
          </cell>
          <cell r="AQ140">
            <v>82</v>
          </cell>
          <cell r="AR140">
            <v>7</v>
          </cell>
          <cell r="AS140">
            <v>8</v>
          </cell>
          <cell r="AT140">
            <v>38</v>
          </cell>
          <cell r="AU140">
            <v>53</v>
          </cell>
          <cell r="AV140">
            <v>33</v>
          </cell>
          <cell r="AW140">
            <v>86</v>
          </cell>
          <cell r="AX140">
            <v>8</v>
          </cell>
          <cell r="AY140">
            <v>9</v>
          </cell>
          <cell r="AZ140">
            <v>40</v>
          </cell>
          <cell r="BA140">
            <v>57</v>
          </cell>
          <cell r="BB140">
            <v>31</v>
          </cell>
          <cell r="BC140">
            <v>88</v>
          </cell>
          <cell r="BD140">
            <v>56</v>
          </cell>
          <cell r="BE140">
            <v>27</v>
          </cell>
          <cell r="BF140">
            <v>83</v>
          </cell>
          <cell r="BG140">
            <v>430</v>
          </cell>
          <cell r="BH140">
            <v>98</v>
          </cell>
          <cell r="BI140">
            <v>671</v>
          </cell>
          <cell r="BJ140">
            <v>86.025641025641036</v>
          </cell>
          <cell r="BK140"/>
          <cell r="BL140"/>
          <cell r="BM140"/>
          <cell r="BN140">
            <v>122</v>
          </cell>
          <cell r="BO140">
            <v>21</v>
          </cell>
          <cell r="BR140" t="str">
            <v>A++</v>
          </cell>
          <cell r="BS140" t="str">
            <v>A</v>
          </cell>
          <cell r="BT140" t="str">
            <v>A</v>
          </cell>
          <cell r="BU140" t="str">
            <v>A+</v>
          </cell>
          <cell r="BV140" t="str">
            <v>B+</v>
          </cell>
          <cell r="BW140" t="str">
            <v>B+</v>
          </cell>
          <cell r="BX140" t="str">
            <v>A++</v>
          </cell>
          <cell r="BY140" t="str">
            <v>A++</v>
          </cell>
          <cell r="BZ140" t="str">
            <v>A++</v>
          </cell>
          <cell r="CA140" t="str">
            <v>A++</v>
          </cell>
          <cell r="CB140" t="str">
            <v>A++</v>
          </cell>
          <cell r="CC140" t="str">
            <v>A++</v>
          </cell>
          <cell r="CE140">
            <v>2</v>
          </cell>
          <cell r="CF140">
            <v>3</v>
          </cell>
          <cell r="CG140">
            <v>3</v>
          </cell>
          <cell r="CH140">
            <v>3</v>
          </cell>
          <cell r="CI140">
            <v>3</v>
          </cell>
          <cell r="CJ140">
            <v>3</v>
          </cell>
          <cell r="CK140">
            <v>1.5</v>
          </cell>
          <cell r="CL140">
            <v>1.5</v>
          </cell>
          <cell r="CM140">
            <v>1.5</v>
          </cell>
          <cell r="CN140">
            <v>1.5</v>
          </cell>
          <cell r="CO140">
            <v>1</v>
          </cell>
          <cell r="CP140">
            <v>0.5</v>
          </cell>
          <cell r="CQ140">
            <v>0</v>
          </cell>
          <cell r="CR140" t="str">
            <v>Pass</v>
          </cell>
          <cell r="CS140">
            <v>9.02</v>
          </cell>
        </row>
        <row r="141">
          <cell r="B141" t="str">
            <v>PIET23CS135</v>
          </cell>
          <cell r="C141" t="str">
            <v>RISHAB PUGALIA</v>
          </cell>
          <cell r="D141" t="str">
            <v>23EPTCS136</v>
          </cell>
          <cell r="E141" t="str">
            <v>C-08</v>
          </cell>
          <cell r="F141"/>
          <cell r="G141">
            <v>7</v>
          </cell>
          <cell r="H141">
            <v>9</v>
          </cell>
          <cell r="I141">
            <v>10</v>
          </cell>
          <cell r="J141">
            <v>26</v>
          </cell>
          <cell r="K141">
            <v>5</v>
          </cell>
          <cell r="L141">
            <v>9</v>
          </cell>
          <cell r="M141">
            <v>10</v>
          </cell>
          <cell r="N141">
            <v>24</v>
          </cell>
          <cell r="O141">
            <v>5</v>
          </cell>
          <cell r="P141">
            <v>7</v>
          </cell>
          <cell r="Q141">
            <v>10</v>
          </cell>
          <cell r="R141">
            <v>22</v>
          </cell>
          <cell r="S141">
            <v>7</v>
          </cell>
          <cell r="T141">
            <v>8</v>
          </cell>
          <cell r="U141">
            <v>3</v>
          </cell>
          <cell r="V141">
            <v>18</v>
          </cell>
          <cell r="W141">
            <v>6</v>
          </cell>
          <cell r="X141">
            <v>10</v>
          </cell>
          <cell r="Y141">
            <v>10</v>
          </cell>
          <cell r="Z141">
            <v>26</v>
          </cell>
          <cell r="AA141">
            <v>5</v>
          </cell>
          <cell r="AB141">
            <v>7</v>
          </cell>
          <cell r="AC141">
            <v>10</v>
          </cell>
          <cell r="AD141">
            <v>22</v>
          </cell>
          <cell r="AE141">
            <v>138</v>
          </cell>
          <cell r="AF141">
            <v>7</v>
          </cell>
          <cell r="AG141">
            <v>9</v>
          </cell>
          <cell r="AH141">
            <v>40</v>
          </cell>
          <cell r="AI141">
            <v>56</v>
          </cell>
          <cell r="AJ141">
            <v>34</v>
          </cell>
          <cell r="AK141">
            <v>90</v>
          </cell>
          <cell r="AL141">
            <v>8</v>
          </cell>
          <cell r="AM141">
            <v>8</v>
          </cell>
          <cell r="AN141">
            <v>37</v>
          </cell>
          <cell r="AO141">
            <v>53</v>
          </cell>
          <cell r="AP141">
            <v>28</v>
          </cell>
          <cell r="AQ141">
            <v>81</v>
          </cell>
          <cell r="AR141">
            <v>9</v>
          </cell>
          <cell r="AS141">
            <v>9</v>
          </cell>
          <cell r="AT141">
            <v>38</v>
          </cell>
          <cell r="AU141">
            <v>56</v>
          </cell>
          <cell r="AV141">
            <v>32</v>
          </cell>
          <cell r="AW141">
            <v>88</v>
          </cell>
          <cell r="AX141">
            <v>7</v>
          </cell>
          <cell r="AY141">
            <v>8</v>
          </cell>
          <cell r="AZ141">
            <v>38</v>
          </cell>
          <cell r="BA141">
            <v>53</v>
          </cell>
          <cell r="BB141">
            <v>27</v>
          </cell>
          <cell r="BC141">
            <v>80</v>
          </cell>
          <cell r="BD141">
            <v>48</v>
          </cell>
          <cell r="BE141">
            <v>23</v>
          </cell>
          <cell r="BF141">
            <v>71</v>
          </cell>
          <cell r="BG141">
            <v>410</v>
          </cell>
          <cell r="BH141">
            <v>89</v>
          </cell>
          <cell r="BI141">
            <v>637</v>
          </cell>
          <cell r="BJ141">
            <v>81.666666666666671</v>
          </cell>
          <cell r="BK141"/>
          <cell r="BL141"/>
          <cell r="BM141"/>
          <cell r="BN141">
            <v>113</v>
          </cell>
          <cell r="BO141">
            <v>25</v>
          </cell>
          <cell r="BR141" t="str">
            <v>A+</v>
          </cell>
          <cell r="BS141" t="str">
            <v>B</v>
          </cell>
          <cell r="BT141" t="str">
            <v>A+</v>
          </cell>
          <cell r="BU141" t="str">
            <v>B</v>
          </cell>
          <cell r="BV141" t="str">
            <v>B</v>
          </cell>
          <cell r="BW141" t="str">
            <v>B</v>
          </cell>
          <cell r="BX141" t="str">
            <v>A++</v>
          </cell>
          <cell r="BY141" t="str">
            <v>A++</v>
          </cell>
          <cell r="BZ141" t="str">
            <v>A++</v>
          </cell>
          <cell r="CA141" t="str">
            <v>A+</v>
          </cell>
          <cell r="CB141" t="str">
            <v>B+</v>
          </cell>
          <cell r="CC141" t="str">
            <v>A++</v>
          </cell>
          <cell r="CE141">
            <v>2</v>
          </cell>
          <cell r="CF141">
            <v>3</v>
          </cell>
          <cell r="CG141">
            <v>3</v>
          </cell>
          <cell r="CH141">
            <v>3</v>
          </cell>
          <cell r="CI141">
            <v>3</v>
          </cell>
          <cell r="CJ141">
            <v>3</v>
          </cell>
          <cell r="CK141">
            <v>1.5</v>
          </cell>
          <cell r="CL141">
            <v>1.5</v>
          </cell>
          <cell r="CM141">
            <v>1.5</v>
          </cell>
          <cell r="CN141">
            <v>1.5</v>
          </cell>
          <cell r="CO141">
            <v>1</v>
          </cell>
          <cell r="CP141">
            <v>0.5</v>
          </cell>
          <cell r="CQ141">
            <v>0</v>
          </cell>
          <cell r="CR141" t="str">
            <v>Pass</v>
          </cell>
          <cell r="CS141">
            <v>8.43</v>
          </cell>
        </row>
        <row r="142">
          <cell r="B142" t="str">
            <v>PIET23CS136</v>
          </cell>
          <cell r="C142" t="str">
            <v>RISHABH JAIN</v>
          </cell>
          <cell r="D142" t="str">
            <v>23EPTCS137</v>
          </cell>
          <cell r="E142" t="str">
            <v>C-09</v>
          </cell>
          <cell r="F142"/>
          <cell r="G142">
            <v>7</v>
          </cell>
          <cell r="H142">
            <v>5</v>
          </cell>
          <cell r="I142">
            <v>10</v>
          </cell>
          <cell r="J142">
            <v>22</v>
          </cell>
          <cell r="K142">
            <v>7</v>
          </cell>
          <cell r="L142">
            <v>10</v>
          </cell>
          <cell r="M142">
            <v>10</v>
          </cell>
          <cell r="N142">
            <v>27</v>
          </cell>
          <cell r="O142">
            <v>5</v>
          </cell>
          <cell r="P142">
            <v>7</v>
          </cell>
          <cell r="Q142">
            <v>10</v>
          </cell>
          <cell r="R142">
            <v>22</v>
          </cell>
          <cell r="S142">
            <v>4</v>
          </cell>
          <cell r="T142">
            <v>6</v>
          </cell>
          <cell r="U142">
            <v>3</v>
          </cell>
          <cell r="V142">
            <v>13</v>
          </cell>
          <cell r="W142">
            <v>6</v>
          </cell>
          <cell r="X142">
            <v>6</v>
          </cell>
          <cell r="Y142">
            <v>10</v>
          </cell>
          <cell r="Z142">
            <v>22</v>
          </cell>
          <cell r="AA142">
            <v>5</v>
          </cell>
          <cell r="AB142">
            <v>8</v>
          </cell>
          <cell r="AC142">
            <v>10</v>
          </cell>
          <cell r="AD142">
            <v>23</v>
          </cell>
          <cell r="AE142">
            <v>129</v>
          </cell>
          <cell r="AF142">
            <v>7</v>
          </cell>
          <cell r="AG142">
            <v>8</v>
          </cell>
          <cell r="AH142">
            <v>38</v>
          </cell>
          <cell r="AI142">
            <v>53</v>
          </cell>
          <cell r="AJ142">
            <v>30</v>
          </cell>
          <cell r="AK142">
            <v>83</v>
          </cell>
          <cell r="AL142">
            <v>8</v>
          </cell>
          <cell r="AM142">
            <v>8</v>
          </cell>
          <cell r="AN142">
            <v>37</v>
          </cell>
          <cell r="AO142">
            <v>53</v>
          </cell>
          <cell r="AP142">
            <v>28</v>
          </cell>
          <cell r="AQ142">
            <v>81</v>
          </cell>
          <cell r="AR142">
            <v>9</v>
          </cell>
          <cell r="AS142">
            <v>8</v>
          </cell>
          <cell r="AT142">
            <v>36</v>
          </cell>
          <cell r="AU142">
            <v>53</v>
          </cell>
          <cell r="AV142">
            <v>34</v>
          </cell>
          <cell r="AW142">
            <v>87</v>
          </cell>
          <cell r="AX142">
            <v>8</v>
          </cell>
          <cell r="AY142">
            <v>9</v>
          </cell>
          <cell r="AZ142">
            <v>36</v>
          </cell>
          <cell r="BA142">
            <v>53</v>
          </cell>
          <cell r="BB142">
            <v>33</v>
          </cell>
          <cell r="BC142">
            <v>86</v>
          </cell>
          <cell r="BD142">
            <v>50</v>
          </cell>
          <cell r="BE142">
            <v>28</v>
          </cell>
          <cell r="BF142">
            <v>78</v>
          </cell>
          <cell r="BG142">
            <v>415</v>
          </cell>
          <cell r="BH142">
            <v>100</v>
          </cell>
          <cell r="BI142">
            <v>644</v>
          </cell>
          <cell r="BJ142">
            <v>82.564102564102555</v>
          </cell>
          <cell r="BK142"/>
          <cell r="BL142"/>
          <cell r="BM142"/>
          <cell r="BN142">
            <v>103</v>
          </cell>
          <cell r="BO142">
            <v>26</v>
          </cell>
          <cell r="BR142" t="str">
            <v>A++</v>
          </cell>
          <cell r="BS142" t="str">
            <v>C</v>
          </cell>
          <cell r="BT142" t="str">
            <v>B+</v>
          </cell>
          <cell r="BU142" t="str">
            <v>B</v>
          </cell>
          <cell r="BV142" t="str">
            <v>D+</v>
          </cell>
          <cell r="BW142" t="str">
            <v>C+</v>
          </cell>
          <cell r="BX142" t="str">
            <v>A++</v>
          </cell>
          <cell r="BY142" t="str">
            <v>A++</v>
          </cell>
          <cell r="BZ142" t="str">
            <v>A++</v>
          </cell>
          <cell r="CA142" t="str">
            <v>A++</v>
          </cell>
          <cell r="CB142" t="str">
            <v>A+</v>
          </cell>
          <cell r="CC142" t="str">
            <v>A++</v>
          </cell>
          <cell r="CE142">
            <v>2</v>
          </cell>
          <cell r="CF142">
            <v>3</v>
          </cell>
          <cell r="CG142">
            <v>3</v>
          </cell>
          <cell r="CH142">
            <v>3</v>
          </cell>
          <cell r="CI142">
            <v>3</v>
          </cell>
          <cell r="CJ142">
            <v>3</v>
          </cell>
          <cell r="CK142">
            <v>1.5</v>
          </cell>
          <cell r="CL142">
            <v>1.5</v>
          </cell>
          <cell r="CM142">
            <v>1.5</v>
          </cell>
          <cell r="CN142">
            <v>1.5</v>
          </cell>
          <cell r="CO142">
            <v>1</v>
          </cell>
          <cell r="CP142">
            <v>0.5</v>
          </cell>
          <cell r="CQ142">
            <v>0</v>
          </cell>
          <cell r="CR142" t="str">
            <v>Pass</v>
          </cell>
          <cell r="CS142">
            <v>8.1199999999999992</v>
          </cell>
        </row>
        <row r="143">
          <cell r="B143" t="str">
            <v>PIET23CS137</v>
          </cell>
          <cell r="C143" t="str">
            <v>RIYA</v>
          </cell>
          <cell r="D143" t="str">
            <v>23EPTCS138</v>
          </cell>
          <cell r="E143" t="str">
            <v>C-10</v>
          </cell>
          <cell r="F143"/>
          <cell r="G143">
            <v>3</v>
          </cell>
          <cell r="H143">
            <v>4</v>
          </cell>
          <cell r="I143">
            <v>7</v>
          </cell>
          <cell r="J143">
            <v>14</v>
          </cell>
          <cell r="K143">
            <v>5</v>
          </cell>
          <cell r="L143">
            <v>8</v>
          </cell>
          <cell r="M143">
            <v>3</v>
          </cell>
          <cell r="N143">
            <v>16</v>
          </cell>
          <cell r="O143">
            <v>0</v>
          </cell>
          <cell r="P143">
            <v>6</v>
          </cell>
          <cell r="Q143">
            <v>10</v>
          </cell>
          <cell r="R143">
            <v>16</v>
          </cell>
          <cell r="S143">
            <v>1</v>
          </cell>
          <cell r="T143">
            <v>3</v>
          </cell>
          <cell r="U143">
            <v>3</v>
          </cell>
          <cell r="V143">
            <v>7</v>
          </cell>
          <cell r="W143">
            <v>3</v>
          </cell>
          <cell r="X143">
            <v>6</v>
          </cell>
          <cell r="Y143">
            <v>3</v>
          </cell>
          <cell r="Z143">
            <v>12</v>
          </cell>
          <cell r="AA143">
            <v>3</v>
          </cell>
          <cell r="AB143">
            <v>5</v>
          </cell>
          <cell r="AC143">
            <v>10</v>
          </cell>
          <cell r="AD143">
            <v>18</v>
          </cell>
          <cell r="AE143">
            <v>83</v>
          </cell>
          <cell r="AF143">
            <v>8</v>
          </cell>
          <cell r="AG143">
            <v>7</v>
          </cell>
          <cell r="AH143">
            <v>40</v>
          </cell>
          <cell r="AI143">
            <v>55</v>
          </cell>
          <cell r="AJ143">
            <v>32</v>
          </cell>
          <cell r="AK143">
            <v>87</v>
          </cell>
          <cell r="AL143">
            <v>8</v>
          </cell>
          <cell r="AM143">
            <v>8</v>
          </cell>
          <cell r="AN143">
            <v>39</v>
          </cell>
          <cell r="AO143">
            <v>55</v>
          </cell>
          <cell r="AP143">
            <v>24</v>
          </cell>
          <cell r="AQ143">
            <v>79</v>
          </cell>
          <cell r="AR143">
            <v>8</v>
          </cell>
          <cell r="AS143">
            <v>8</v>
          </cell>
          <cell r="AT143">
            <v>36</v>
          </cell>
          <cell r="AU143">
            <v>52</v>
          </cell>
          <cell r="AV143">
            <v>31</v>
          </cell>
          <cell r="AW143">
            <v>83</v>
          </cell>
          <cell r="AX143">
            <v>8</v>
          </cell>
          <cell r="AY143">
            <v>7</v>
          </cell>
          <cell r="AZ143">
            <v>40</v>
          </cell>
          <cell r="BA143">
            <v>55</v>
          </cell>
          <cell r="BB143">
            <v>28</v>
          </cell>
          <cell r="BC143">
            <v>83</v>
          </cell>
          <cell r="BD143">
            <v>53</v>
          </cell>
          <cell r="BE143">
            <v>26</v>
          </cell>
          <cell r="BF143">
            <v>79</v>
          </cell>
          <cell r="BG143">
            <v>411</v>
          </cell>
          <cell r="BH143">
            <v>92</v>
          </cell>
          <cell r="BI143">
            <v>586</v>
          </cell>
          <cell r="BJ143">
            <v>75.128205128205124</v>
          </cell>
          <cell r="BK143"/>
          <cell r="BL143">
            <v>92</v>
          </cell>
          <cell r="BM143"/>
          <cell r="BN143">
            <v>50</v>
          </cell>
          <cell r="BO143">
            <v>33</v>
          </cell>
          <cell r="BR143" t="str">
            <v>C+</v>
          </cell>
          <cell r="BS143" t="str">
            <v>E</v>
          </cell>
          <cell r="BT143" t="str">
            <v>D+</v>
          </cell>
          <cell r="BU143" t="str">
            <v>D+</v>
          </cell>
          <cell r="BV143" t="str">
            <v>E</v>
          </cell>
          <cell r="BW143" t="str">
            <v>D</v>
          </cell>
          <cell r="BX143" t="str">
            <v>A++</v>
          </cell>
          <cell r="BY143" t="str">
            <v>A+</v>
          </cell>
          <cell r="BZ143" t="str">
            <v>A++</v>
          </cell>
          <cell r="CA143" t="str">
            <v>A++</v>
          </cell>
          <cell r="CB143" t="str">
            <v>A+</v>
          </cell>
          <cell r="CC143" t="str">
            <v>A++</v>
          </cell>
          <cell r="CE143">
            <v>2</v>
          </cell>
          <cell r="CF143">
            <v>3</v>
          </cell>
          <cell r="CG143">
            <v>3</v>
          </cell>
          <cell r="CH143">
            <v>3</v>
          </cell>
          <cell r="CI143">
            <v>3</v>
          </cell>
          <cell r="CJ143">
            <v>3</v>
          </cell>
          <cell r="CK143">
            <v>1.5</v>
          </cell>
          <cell r="CL143">
            <v>1.5</v>
          </cell>
          <cell r="CM143">
            <v>1.5</v>
          </cell>
          <cell r="CN143">
            <v>1.5</v>
          </cell>
          <cell r="CO143">
            <v>1</v>
          </cell>
          <cell r="CP143">
            <v>0.5</v>
          </cell>
          <cell r="CQ143">
            <v>0</v>
          </cell>
          <cell r="CR143" t="str">
            <v>Pass</v>
          </cell>
          <cell r="CS143">
            <v>6.65</v>
          </cell>
        </row>
        <row r="144">
          <cell r="B144" t="str">
            <v>PIET23CS138</v>
          </cell>
          <cell r="C144" t="str">
            <v>RUDHRA TAK</v>
          </cell>
          <cell r="D144" t="str">
            <v>23EPTCS139</v>
          </cell>
          <cell r="E144" t="str">
            <v>C-11</v>
          </cell>
          <cell r="F144"/>
          <cell r="G144">
            <v>7</v>
          </cell>
          <cell r="H144">
            <v>6</v>
          </cell>
          <cell r="I144">
            <v>10</v>
          </cell>
          <cell r="J144">
            <v>23</v>
          </cell>
          <cell r="K144">
            <v>7</v>
          </cell>
          <cell r="L144">
            <v>10</v>
          </cell>
          <cell r="M144">
            <v>10</v>
          </cell>
          <cell r="N144">
            <v>27</v>
          </cell>
          <cell r="O144">
            <v>7</v>
          </cell>
          <cell r="P144">
            <v>10</v>
          </cell>
          <cell r="Q144">
            <v>10</v>
          </cell>
          <cell r="R144">
            <v>27</v>
          </cell>
          <cell r="S144">
            <v>6</v>
          </cell>
          <cell r="T144">
            <v>7</v>
          </cell>
          <cell r="U144">
            <v>10</v>
          </cell>
          <cell r="V144">
            <v>23</v>
          </cell>
          <cell r="W144">
            <v>6</v>
          </cell>
          <cell r="X144">
            <v>10</v>
          </cell>
          <cell r="Y144">
            <v>10</v>
          </cell>
          <cell r="Z144">
            <v>26</v>
          </cell>
          <cell r="AA144">
            <v>7</v>
          </cell>
          <cell r="AB144">
            <v>8</v>
          </cell>
          <cell r="AC144">
            <v>10</v>
          </cell>
          <cell r="AD144">
            <v>25</v>
          </cell>
          <cell r="AE144">
            <v>151</v>
          </cell>
          <cell r="AF144">
            <v>9</v>
          </cell>
          <cell r="AG144">
            <v>9</v>
          </cell>
          <cell r="AH144">
            <v>40</v>
          </cell>
          <cell r="AI144">
            <v>58</v>
          </cell>
          <cell r="AJ144">
            <v>32</v>
          </cell>
          <cell r="AK144">
            <v>90</v>
          </cell>
          <cell r="AL144">
            <v>8</v>
          </cell>
          <cell r="AM144">
            <v>8</v>
          </cell>
          <cell r="AN144">
            <v>37</v>
          </cell>
          <cell r="AO144">
            <v>53</v>
          </cell>
          <cell r="AP144">
            <v>32</v>
          </cell>
          <cell r="AQ144">
            <v>85</v>
          </cell>
          <cell r="AR144">
            <v>8</v>
          </cell>
          <cell r="AS144">
            <v>9</v>
          </cell>
          <cell r="AT144">
            <v>38</v>
          </cell>
          <cell r="AU144">
            <v>55</v>
          </cell>
          <cell r="AV144">
            <v>33</v>
          </cell>
          <cell r="AW144">
            <v>88</v>
          </cell>
          <cell r="AX144">
            <v>8</v>
          </cell>
          <cell r="AY144">
            <v>9</v>
          </cell>
          <cell r="AZ144">
            <v>38</v>
          </cell>
          <cell r="BA144">
            <v>55</v>
          </cell>
          <cell r="BB144">
            <v>32</v>
          </cell>
          <cell r="BC144">
            <v>87</v>
          </cell>
          <cell r="BD144">
            <v>54</v>
          </cell>
          <cell r="BE144">
            <v>33</v>
          </cell>
          <cell r="BF144">
            <v>87</v>
          </cell>
          <cell r="BG144">
            <v>437</v>
          </cell>
          <cell r="BH144">
            <v>86</v>
          </cell>
          <cell r="BI144">
            <v>674</v>
          </cell>
          <cell r="BJ144">
            <v>86.410256410256409</v>
          </cell>
          <cell r="BK144"/>
          <cell r="BL144"/>
          <cell r="BM144"/>
          <cell r="BN144">
            <v>125</v>
          </cell>
          <cell r="BO144">
            <v>26</v>
          </cell>
          <cell r="BR144" t="str">
            <v>A</v>
          </cell>
          <cell r="BS144" t="str">
            <v>B+</v>
          </cell>
          <cell r="BT144" t="str">
            <v>C+</v>
          </cell>
          <cell r="BU144" t="str">
            <v>D+</v>
          </cell>
          <cell r="BV144" t="str">
            <v>B+</v>
          </cell>
          <cell r="BW144" t="str">
            <v>A</v>
          </cell>
          <cell r="BX144" t="str">
            <v>A++</v>
          </cell>
          <cell r="BY144" t="str">
            <v>A++</v>
          </cell>
          <cell r="BZ144" t="str">
            <v>A++</v>
          </cell>
          <cell r="CA144" t="str">
            <v>A++</v>
          </cell>
          <cell r="CB144" t="str">
            <v>A++</v>
          </cell>
          <cell r="CC144" t="str">
            <v>A++</v>
          </cell>
          <cell r="CE144">
            <v>2</v>
          </cell>
          <cell r="CF144">
            <v>3</v>
          </cell>
          <cell r="CG144">
            <v>3</v>
          </cell>
          <cell r="CH144">
            <v>3</v>
          </cell>
          <cell r="CI144">
            <v>3</v>
          </cell>
          <cell r="CJ144">
            <v>3</v>
          </cell>
          <cell r="CK144">
            <v>1.5</v>
          </cell>
          <cell r="CL144">
            <v>1.5</v>
          </cell>
          <cell r="CM144">
            <v>1.5</v>
          </cell>
          <cell r="CN144">
            <v>1.5</v>
          </cell>
          <cell r="CO144">
            <v>1</v>
          </cell>
          <cell r="CP144">
            <v>0.5</v>
          </cell>
          <cell r="CQ144">
            <v>0</v>
          </cell>
          <cell r="CR144" t="str">
            <v>Pass</v>
          </cell>
          <cell r="CS144">
            <v>8.35</v>
          </cell>
        </row>
        <row r="145">
          <cell r="B145" t="str">
            <v>PIET23CS139</v>
          </cell>
          <cell r="C145" t="str">
            <v>SACHIN KUMAR</v>
          </cell>
          <cell r="D145" t="str">
            <v>23EPTCS140</v>
          </cell>
          <cell r="E145" t="str">
            <v>C-12</v>
          </cell>
          <cell r="F145"/>
          <cell r="G145">
            <v>5</v>
          </cell>
          <cell r="H145">
            <v>5</v>
          </cell>
          <cell r="I145">
            <v>10</v>
          </cell>
          <cell r="J145">
            <v>20</v>
          </cell>
          <cell r="K145">
            <v>6</v>
          </cell>
          <cell r="L145">
            <v>9</v>
          </cell>
          <cell r="M145">
            <v>3</v>
          </cell>
          <cell r="N145">
            <v>18</v>
          </cell>
          <cell r="O145">
            <v>1</v>
          </cell>
          <cell r="P145">
            <v>5</v>
          </cell>
          <cell r="Q145">
            <v>10</v>
          </cell>
          <cell r="R145">
            <v>16</v>
          </cell>
          <cell r="S145">
            <v>5</v>
          </cell>
          <cell r="T145">
            <v>7</v>
          </cell>
          <cell r="U145">
            <v>3</v>
          </cell>
          <cell r="V145">
            <v>15</v>
          </cell>
          <cell r="W145">
            <v>3</v>
          </cell>
          <cell r="X145">
            <v>5</v>
          </cell>
          <cell r="Y145">
            <v>10</v>
          </cell>
          <cell r="Z145">
            <v>18</v>
          </cell>
          <cell r="AA145">
            <v>3</v>
          </cell>
          <cell r="AB145">
            <v>5</v>
          </cell>
          <cell r="AC145">
            <v>10</v>
          </cell>
          <cell r="AD145">
            <v>18</v>
          </cell>
          <cell r="AE145">
            <v>105</v>
          </cell>
          <cell r="AF145">
            <v>8</v>
          </cell>
          <cell r="AG145">
            <v>7</v>
          </cell>
          <cell r="AH145">
            <v>39</v>
          </cell>
          <cell r="AI145">
            <v>54</v>
          </cell>
          <cell r="AJ145">
            <v>27</v>
          </cell>
          <cell r="AK145">
            <v>81</v>
          </cell>
          <cell r="AL145">
            <v>6</v>
          </cell>
          <cell r="AM145">
            <v>7</v>
          </cell>
          <cell r="AN145">
            <v>39</v>
          </cell>
          <cell r="AO145">
            <v>52</v>
          </cell>
          <cell r="AP145">
            <v>27</v>
          </cell>
          <cell r="AQ145">
            <v>79</v>
          </cell>
          <cell r="AR145">
            <v>9</v>
          </cell>
          <cell r="AS145">
            <v>9</v>
          </cell>
          <cell r="AT145">
            <v>39</v>
          </cell>
          <cell r="AU145">
            <v>57</v>
          </cell>
          <cell r="AV145">
            <v>35</v>
          </cell>
          <cell r="AW145">
            <v>92</v>
          </cell>
          <cell r="AX145">
            <v>8</v>
          </cell>
          <cell r="AY145">
            <v>8</v>
          </cell>
          <cell r="AZ145">
            <v>40</v>
          </cell>
          <cell r="BA145">
            <v>56</v>
          </cell>
          <cell r="BB145">
            <v>27</v>
          </cell>
          <cell r="BC145">
            <v>83</v>
          </cell>
          <cell r="BD145">
            <v>54</v>
          </cell>
          <cell r="BE145">
            <v>20</v>
          </cell>
          <cell r="BF145">
            <v>74</v>
          </cell>
          <cell r="BG145">
            <v>409</v>
          </cell>
          <cell r="BH145">
            <v>92</v>
          </cell>
          <cell r="BI145">
            <v>606</v>
          </cell>
          <cell r="BJ145">
            <v>77.692307692307693</v>
          </cell>
          <cell r="BK145"/>
          <cell r="BL145"/>
          <cell r="BM145"/>
          <cell r="BN145">
            <v>77</v>
          </cell>
          <cell r="BO145">
            <v>28</v>
          </cell>
          <cell r="BR145" t="str">
            <v>B</v>
          </cell>
          <cell r="BS145" t="str">
            <v>E</v>
          </cell>
          <cell r="BT145" t="str">
            <v>E</v>
          </cell>
          <cell r="BU145" t="str">
            <v>D+</v>
          </cell>
          <cell r="BV145" t="str">
            <v>E</v>
          </cell>
          <cell r="BW145" t="str">
            <v>C+</v>
          </cell>
          <cell r="BX145" t="str">
            <v>A++</v>
          </cell>
          <cell r="BY145" t="str">
            <v>A+</v>
          </cell>
          <cell r="BZ145" t="str">
            <v>A++</v>
          </cell>
          <cell r="CA145" t="str">
            <v>A++</v>
          </cell>
          <cell r="CB145" t="str">
            <v>A</v>
          </cell>
          <cell r="CC145" t="str">
            <v>A++</v>
          </cell>
          <cell r="CE145">
            <v>2</v>
          </cell>
          <cell r="CF145">
            <v>3</v>
          </cell>
          <cell r="CG145">
            <v>3</v>
          </cell>
          <cell r="CH145">
            <v>3</v>
          </cell>
          <cell r="CI145">
            <v>3</v>
          </cell>
          <cell r="CJ145">
            <v>3</v>
          </cell>
          <cell r="CK145">
            <v>1.5</v>
          </cell>
          <cell r="CL145">
            <v>1.5</v>
          </cell>
          <cell r="CM145">
            <v>1.5</v>
          </cell>
          <cell r="CN145">
            <v>1.5</v>
          </cell>
          <cell r="CO145">
            <v>1</v>
          </cell>
          <cell r="CP145">
            <v>0.5</v>
          </cell>
          <cell r="CQ145">
            <v>0</v>
          </cell>
          <cell r="CR145" t="str">
            <v>Pass</v>
          </cell>
          <cell r="CS145">
            <v>5.27</v>
          </cell>
        </row>
        <row r="146">
          <cell r="B146" t="str">
            <v>PIET23CS140</v>
          </cell>
          <cell r="C146" t="str">
            <v>SADHANA PATIDAR</v>
          </cell>
          <cell r="D146" t="str">
            <v>23EPTCS141</v>
          </cell>
          <cell r="E146" t="str">
            <v>C-13</v>
          </cell>
          <cell r="F146"/>
          <cell r="G146">
            <v>6</v>
          </cell>
          <cell r="H146">
            <v>9</v>
          </cell>
          <cell r="I146">
            <v>10</v>
          </cell>
          <cell r="J146">
            <v>25</v>
          </cell>
          <cell r="K146">
            <v>6</v>
          </cell>
          <cell r="L146">
            <v>9</v>
          </cell>
          <cell r="M146">
            <v>10</v>
          </cell>
          <cell r="N146">
            <v>25</v>
          </cell>
          <cell r="O146">
            <v>4</v>
          </cell>
          <cell r="P146">
            <v>10</v>
          </cell>
          <cell r="Q146">
            <v>10</v>
          </cell>
          <cell r="R146">
            <v>24</v>
          </cell>
          <cell r="S146">
            <v>4</v>
          </cell>
          <cell r="T146">
            <v>8</v>
          </cell>
          <cell r="U146">
            <v>10</v>
          </cell>
          <cell r="V146">
            <v>22</v>
          </cell>
          <cell r="W146">
            <v>4</v>
          </cell>
          <cell r="X146">
            <v>10</v>
          </cell>
          <cell r="Y146">
            <v>10</v>
          </cell>
          <cell r="Z146">
            <v>24</v>
          </cell>
          <cell r="AA146">
            <v>6</v>
          </cell>
          <cell r="AB146">
            <v>7</v>
          </cell>
          <cell r="AC146">
            <v>10</v>
          </cell>
          <cell r="AD146">
            <v>23</v>
          </cell>
          <cell r="AE146">
            <v>143</v>
          </cell>
          <cell r="AF146">
            <v>8</v>
          </cell>
          <cell r="AG146">
            <v>10</v>
          </cell>
          <cell r="AH146">
            <v>40</v>
          </cell>
          <cell r="AI146">
            <v>58</v>
          </cell>
          <cell r="AJ146">
            <v>38</v>
          </cell>
          <cell r="AK146">
            <v>96</v>
          </cell>
          <cell r="AL146">
            <v>7</v>
          </cell>
          <cell r="AM146">
            <v>7</v>
          </cell>
          <cell r="AN146">
            <v>37</v>
          </cell>
          <cell r="AO146">
            <v>51</v>
          </cell>
          <cell r="AP146">
            <v>27</v>
          </cell>
          <cell r="AQ146">
            <v>78</v>
          </cell>
          <cell r="AR146">
            <v>8</v>
          </cell>
          <cell r="AS146">
            <v>8</v>
          </cell>
          <cell r="AT146">
            <v>34</v>
          </cell>
          <cell r="AU146">
            <v>50</v>
          </cell>
          <cell r="AV146">
            <v>33</v>
          </cell>
          <cell r="AW146">
            <v>83</v>
          </cell>
          <cell r="AX146">
            <v>7</v>
          </cell>
          <cell r="AY146">
            <v>8</v>
          </cell>
          <cell r="AZ146">
            <v>40</v>
          </cell>
          <cell r="BA146">
            <v>55</v>
          </cell>
          <cell r="BB146">
            <v>31</v>
          </cell>
          <cell r="BC146">
            <v>86</v>
          </cell>
          <cell r="BD146">
            <v>53</v>
          </cell>
          <cell r="BE146">
            <v>27</v>
          </cell>
          <cell r="BF146">
            <v>80</v>
          </cell>
          <cell r="BG146">
            <v>423</v>
          </cell>
          <cell r="BH146">
            <v>91</v>
          </cell>
          <cell r="BI146">
            <v>657</v>
          </cell>
          <cell r="BJ146">
            <v>84.230769230769226</v>
          </cell>
          <cell r="BK146"/>
          <cell r="BL146"/>
          <cell r="BM146"/>
          <cell r="BN146">
            <v>118</v>
          </cell>
          <cell r="BO146">
            <v>25</v>
          </cell>
          <cell r="BR146" t="str">
            <v>A</v>
          </cell>
          <cell r="BS146" t="str">
            <v>B+</v>
          </cell>
          <cell r="BT146" t="str">
            <v>B+</v>
          </cell>
          <cell r="BU146" t="str">
            <v>D</v>
          </cell>
          <cell r="BV146" t="str">
            <v>B</v>
          </cell>
          <cell r="BW146" t="str">
            <v>D</v>
          </cell>
          <cell r="BX146" t="str">
            <v>A++</v>
          </cell>
          <cell r="BY146" t="str">
            <v>A+</v>
          </cell>
          <cell r="BZ146" t="str">
            <v>A++</v>
          </cell>
          <cell r="CA146" t="str">
            <v>A++</v>
          </cell>
          <cell r="CB146" t="str">
            <v>A+</v>
          </cell>
          <cell r="CC146" t="str">
            <v>A++</v>
          </cell>
          <cell r="CE146">
            <v>2</v>
          </cell>
          <cell r="CF146">
            <v>3</v>
          </cell>
          <cell r="CG146">
            <v>3</v>
          </cell>
          <cell r="CH146">
            <v>3</v>
          </cell>
          <cell r="CI146">
            <v>3</v>
          </cell>
          <cell r="CJ146">
            <v>3</v>
          </cell>
          <cell r="CK146">
            <v>1.5</v>
          </cell>
          <cell r="CL146">
            <v>1.5</v>
          </cell>
          <cell r="CM146">
            <v>1.5</v>
          </cell>
          <cell r="CN146">
            <v>1.5</v>
          </cell>
          <cell r="CO146">
            <v>1</v>
          </cell>
          <cell r="CP146">
            <v>0.5</v>
          </cell>
          <cell r="CQ146">
            <v>0</v>
          </cell>
          <cell r="CR146" t="str">
            <v>Pass</v>
          </cell>
          <cell r="CS146">
            <v>7.88</v>
          </cell>
        </row>
        <row r="147">
          <cell r="B147" t="str">
            <v>PIET23CS141</v>
          </cell>
          <cell r="C147" t="str">
            <v>SAGAR TRIVEDI</v>
          </cell>
          <cell r="D147" t="str">
            <v>23EPTCS142</v>
          </cell>
          <cell r="E147" t="str">
            <v>C-14</v>
          </cell>
          <cell r="F147"/>
          <cell r="G147">
            <v>2</v>
          </cell>
          <cell r="H147">
            <v>9</v>
          </cell>
          <cell r="I147">
            <v>8</v>
          </cell>
          <cell r="J147">
            <v>19</v>
          </cell>
          <cell r="K147">
            <v>1</v>
          </cell>
          <cell r="L147">
            <v>10</v>
          </cell>
          <cell r="M147">
            <v>10</v>
          </cell>
          <cell r="N147">
            <v>21</v>
          </cell>
          <cell r="O147">
            <v>1</v>
          </cell>
          <cell r="P147">
            <v>10</v>
          </cell>
          <cell r="Q147">
            <v>10</v>
          </cell>
          <cell r="R147">
            <v>21</v>
          </cell>
          <cell r="S147">
            <v>2</v>
          </cell>
          <cell r="T147">
            <v>9</v>
          </cell>
          <cell r="U147">
            <v>3</v>
          </cell>
          <cell r="V147">
            <v>14</v>
          </cell>
          <cell r="W147">
            <v>2</v>
          </cell>
          <cell r="X147">
            <v>10</v>
          </cell>
          <cell r="Y147">
            <v>10</v>
          </cell>
          <cell r="Z147">
            <v>22</v>
          </cell>
          <cell r="AA147">
            <v>3</v>
          </cell>
          <cell r="AB147">
            <v>9</v>
          </cell>
          <cell r="AC147">
            <v>10</v>
          </cell>
          <cell r="AD147">
            <v>22</v>
          </cell>
          <cell r="AE147">
            <v>119</v>
          </cell>
          <cell r="AF147">
            <v>8</v>
          </cell>
          <cell r="AG147">
            <v>9</v>
          </cell>
          <cell r="AH147">
            <v>37</v>
          </cell>
          <cell r="AI147">
            <v>54</v>
          </cell>
          <cell r="AJ147">
            <v>30</v>
          </cell>
          <cell r="AK147">
            <v>84</v>
          </cell>
          <cell r="AL147">
            <v>8</v>
          </cell>
          <cell r="AM147">
            <v>7</v>
          </cell>
          <cell r="AN147">
            <v>35</v>
          </cell>
          <cell r="AO147">
            <v>50</v>
          </cell>
          <cell r="AP147">
            <v>29</v>
          </cell>
          <cell r="AQ147">
            <v>79</v>
          </cell>
          <cell r="AR147">
            <v>7</v>
          </cell>
          <cell r="AS147">
            <v>8</v>
          </cell>
          <cell r="AT147">
            <v>35</v>
          </cell>
          <cell r="AU147">
            <v>50</v>
          </cell>
          <cell r="AV147">
            <v>32</v>
          </cell>
          <cell r="AW147">
            <v>82</v>
          </cell>
          <cell r="AX147">
            <v>7</v>
          </cell>
          <cell r="AY147">
            <v>8</v>
          </cell>
          <cell r="AZ147">
            <v>40</v>
          </cell>
          <cell r="BA147">
            <v>55</v>
          </cell>
          <cell r="BB147">
            <v>29</v>
          </cell>
          <cell r="BC147">
            <v>84</v>
          </cell>
          <cell r="BD147">
            <v>58</v>
          </cell>
          <cell r="BE147">
            <v>29</v>
          </cell>
          <cell r="BF147">
            <v>87</v>
          </cell>
          <cell r="BG147">
            <v>416</v>
          </cell>
          <cell r="BH147">
            <v>76</v>
          </cell>
          <cell r="BI147">
            <v>611</v>
          </cell>
          <cell r="BJ147">
            <v>78.333333333333329</v>
          </cell>
          <cell r="BK147"/>
          <cell r="BL147"/>
          <cell r="BM147"/>
          <cell r="BN147">
            <v>94</v>
          </cell>
          <cell r="BO147">
            <v>25</v>
          </cell>
          <cell r="BR147" t="str">
            <v>A</v>
          </cell>
          <cell r="BS147" t="str">
            <v>B+</v>
          </cell>
          <cell r="BT147" t="str">
            <v>D+</v>
          </cell>
          <cell r="BU147" t="str">
            <v>E</v>
          </cell>
          <cell r="BV147" t="str">
            <v>A</v>
          </cell>
          <cell r="BW147" t="str">
            <v>A</v>
          </cell>
          <cell r="BX147" t="str">
            <v>A++</v>
          </cell>
          <cell r="BY147" t="str">
            <v>A+</v>
          </cell>
          <cell r="BZ147" t="str">
            <v>A++</v>
          </cell>
          <cell r="CA147" t="str">
            <v>A++</v>
          </cell>
          <cell r="CB147" t="str">
            <v>A++</v>
          </cell>
          <cell r="CC147" t="str">
            <v>A+</v>
          </cell>
          <cell r="CE147">
            <v>2</v>
          </cell>
          <cell r="CF147">
            <v>3</v>
          </cell>
          <cell r="CG147">
            <v>3</v>
          </cell>
          <cell r="CH147">
            <v>3</v>
          </cell>
          <cell r="CI147">
            <v>3</v>
          </cell>
          <cell r="CJ147">
            <v>3</v>
          </cell>
          <cell r="CK147">
            <v>1.5</v>
          </cell>
          <cell r="CL147">
            <v>1.5</v>
          </cell>
          <cell r="CM147">
            <v>1.5</v>
          </cell>
          <cell r="CN147">
            <v>1.5</v>
          </cell>
          <cell r="CO147">
            <v>1</v>
          </cell>
          <cell r="CP147">
            <v>0.5</v>
          </cell>
          <cell r="CQ147">
            <v>0</v>
          </cell>
          <cell r="CR147" t="str">
            <v>Pass</v>
          </cell>
          <cell r="CS147">
            <v>7.96</v>
          </cell>
        </row>
        <row r="148">
          <cell r="B148" t="str">
            <v>PIET23CS142</v>
          </cell>
          <cell r="C148" t="str">
            <v>SAKSHAM DADHICH</v>
          </cell>
          <cell r="D148" t="str">
            <v>23EPTCS143</v>
          </cell>
          <cell r="E148" t="str">
            <v>C-15</v>
          </cell>
          <cell r="F148"/>
          <cell r="G148">
            <v>6</v>
          </cell>
          <cell r="H148">
            <v>7</v>
          </cell>
          <cell r="I148">
            <v>10</v>
          </cell>
          <cell r="J148">
            <v>23</v>
          </cell>
          <cell r="K148">
            <v>7</v>
          </cell>
          <cell r="L148">
            <v>10</v>
          </cell>
          <cell r="M148">
            <v>10</v>
          </cell>
          <cell r="N148">
            <v>27</v>
          </cell>
          <cell r="O148">
            <v>3</v>
          </cell>
          <cell r="P148">
            <v>10</v>
          </cell>
          <cell r="Q148">
            <v>10</v>
          </cell>
          <cell r="R148">
            <v>23</v>
          </cell>
          <cell r="S148">
            <v>2</v>
          </cell>
          <cell r="T148">
            <v>9</v>
          </cell>
          <cell r="U148">
            <v>10</v>
          </cell>
          <cell r="V148">
            <v>21</v>
          </cell>
          <cell r="W148">
            <v>1</v>
          </cell>
          <cell r="X148">
            <v>10</v>
          </cell>
          <cell r="Y148">
            <v>10</v>
          </cell>
          <cell r="Z148">
            <v>21</v>
          </cell>
          <cell r="AA148">
            <v>2</v>
          </cell>
          <cell r="AB148">
            <v>8</v>
          </cell>
          <cell r="AC148">
            <v>10</v>
          </cell>
          <cell r="AD148">
            <v>20</v>
          </cell>
          <cell r="AE148">
            <v>135</v>
          </cell>
          <cell r="AF148">
            <v>8</v>
          </cell>
          <cell r="AG148">
            <v>9</v>
          </cell>
          <cell r="AH148">
            <v>40</v>
          </cell>
          <cell r="AI148">
            <v>57</v>
          </cell>
          <cell r="AJ148">
            <v>30</v>
          </cell>
          <cell r="AK148">
            <v>87</v>
          </cell>
          <cell r="AL148">
            <v>8</v>
          </cell>
          <cell r="AM148">
            <v>8</v>
          </cell>
          <cell r="AN148">
            <v>34</v>
          </cell>
          <cell r="AO148">
            <v>50</v>
          </cell>
          <cell r="AP148">
            <v>29</v>
          </cell>
          <cell r="AQ148">
            <v>79</v>
          </cell>
          <cell r="AR148">
            <v>8</v>
          </cell>
          <cell r="AS148">
            <v>8</v>
          </cell>
          <cell r="AT148">
            <v>36</v>
          </cell>
          <cell r="AU148">
            <v>52</v>
          </cell>
          <cell r="AV148">
            <v>31</v>
          </cell>
          <cell r="AW148">
            <v>83</v>
          </cell>
          <cell r="AX148">
            <v>6</v>
          </cell>
          <cell r="AY148">
            <v>8</v>
          </cell>
          <cell r="AZ148">
            <v>40</v>
          </cell>
          <cell r="BA148">
            <v>54</v>
          </cell>
          <cell r="BB148">
            <v>33</v>
          </cell>
          <cell r="BC148">
            <v>87</v>
          </cell>
          <cell r="BD148">
            <v>55</v>
          </cell>
          <cell r="BE148">
            <v>30</v>
          </cell>
          <cell r="BF148">
            <v>85</v>
          </cell>
          <cell r="BG148">
            <v>421</v>
          </cell>
          <cell r="BH148">
            <v>93</v>
          </cell>
          <cell r="BI148">
            <v>649</v>
          </cell>
          <cell r="BJ148">
            <v>83.205128205128204</v>
          </cell>
          <cell r="BK148"/>
          <cell r="BL148"/>
          <cell r="BM148"/>
          <cell r="BN148">
            <v>110</v>
          </cell>
          <cell r="BO148">
            <v>25</v>
          </cell>
          <cell r="BR148" t="str">
            <v>A+</v>
          </cell>
          <cell r="BS148" t="str">
            <v>A+</v>
          </cell>
          <cell r="BT148" t="str">
            <v>D+</v>
          </cell>
          <cell r="BU148" t="str">
            <v>E+</v>
          </cell>
          <cell r="BV148" t="str">
            <v>B</v>
          </cell>
          <cell r="BW148" t="str">
            <v>C+</v>
          </cell>
          <cell r="BX148" t="str">
            <v>A++</v>
          </cell>
          <cell r="BY148" t="str">
            <v>A+</v>
          </cell>
          <cell r="BZ148" t="str">
            <v>A++</v>
          </cell>
          <cell r="CA148" t="str">
            <v>A++</v>
          </cell>
          <cell r="CB148" t="str">
            <v>A++</v>
          </cell>
          <cell r="CC148" t="str">
            <v>A++</v>
          </cell>
          <cell r="CE148">
            <v>2</v>
          </cell>
          <cell r="CF148">
            <v>3</v>
          </cell>
          <cell r="CG148">
            <v>3</v>
          </cell>
          <cell r="CH148">
            <v>3</v>
          </cell>
          <cell r="CI148">
            <v>3</v>
          </cell>
          <cell r="CJ148">
            <v>3</v>
          </cell>
          <cell r="CK148">
            <v>1.5</v>
          </cell>
          <cell r="CL148">
            <v>1.5</v>
          </cell>
          <cell r="CM148">
            <v>1.5</v>
          </cell>
          <cell r="CN148">
            <v>1.5</v>
          </cell>
          <cell r="CO148">
            <v>1</v>
          </cell>
          <cell r="CP148">
            <v>0.5</v>
          </cell>
          <cell r="CQ148">
            <v>0</v>
          </cell>
          <cell r="CR148" t="str">
            <v>Pass</v>
          </cell>
          <cell r="CS148">
            <v>7.96</v>
          </cell>
        </row>
        <row r="149">
          <cell r="B149" t="str">
            <v>PIET23CS143</v>
          </cell>
          <cell r="C149" t="str">
            <v>SAKSHAM SHARMA</v>
          </cell>
          <cell r="D149" t="str">
            <v>23EPTCS144</v>
          </cell>
          <cell r="E149" t="str">
            <v>C-16</v>
          </cell>
          <cell r="F149"/>
          <cell r="G149">
            <v>8</v>
          </cell>
          <cell r="H149">
            <v>8</v>
          </cell>
          <cell r="I149">
            <v>10</v>
          </cell>
          <cell r="J149">
            <v>26</v>
          </cell>
          <cell r="K149">
            <v>7</v>
          </cell>
          <cell r="L149">
            <v>10</v>
          </cell>
          <cell r="M149">
            <v>10</v>
          </cell>
          <cell r="N149">
            <v>27</v>
          </cell>
          <cell r="O149">
            <v>6</v>
          </cell>
          <cell r="P149">
            <v>10</v>
          </cell>
          <cell r="Q149">
            <v>10</v>
          </cell>
          <cell r="R149">
            <v>26</v>
          </cell>
          <cell r="S149">
            <v>6</v>
          </cell>
          <cell r="T149">
            <v>8</v>
          </cell>
          <cell r="U149">
            <v>10</v>
          </cell>
          <cell r="V149">
            <v>24</v>
          </cell>
          <cell r="W149">
            <v>6</v>
          </cell>
          <cell r="X149">
            <v>9</v>
          </cell>
          <cell r="Y149">
            <v>10</v>
          </cell>
          <cell r="Z149">
            <v>25</v>
          </cell>
          <cell r="AA149">
            <v>7</v>
          </cell>
          <cell r="AB149">
            <v>10</v>
          </cell>
          <cell r="AC149">
            <v>10</v>
          </cell>
          <cell r="AD149">
            <v>27</v>
          </cell>
          <cell r="AE149">
            <v>155</v>
          </cell>
          <cell r="AF149">
            <v>8</v>
          </cell>
          <cell r="AG149">
            <v>8</v>
          </cell>
          <cell r="AH149">
            <v>39</v>
          </cell>
          <cell r="AI149">
            <v>55</v>
          </cell>
          <cell r="AJ149">
            <v>27</v>
          </cell>
          <cell r="AK149">
            <v>82</v>
          </cell>
          <cell r="AL149">
            <v>9</v>
          </cell>
          <cell r="AM149">
            <v>8</v>
          </cell>
          <cell r="AN149">
            <v>36</v>
          </cell>
          <cell r="AO149">
            <v>53</v>
          </cell>
          <cell r="AP149">
            <v>33</v>
          </cell>
          <cell r="AQ149">
            <v>86</v>
          </cell>
          <cell r="AR149">
            <v>8</v>
          </cell>
          <cell r="AS149">
            <v>8</v>
          </cell>
          <cell r="AT149">
            <v>38</v>
          </cell>
          <cell r="AU149">
            <v>54</v>
          </cell>
          <cell r="AV149">
            <v>34</v>
          </cell>
          <cell r="AW149">
            <v>88</v>
          </cell>
          <cell r="AX149">
            <v>7</v>
          </cell>
          <cell r="AY149">
            <v>7</v>
          </cell>
          <cell r="AZ149">
            <v>40</v>
          </cell>
          <cell r="BA149">
            <v>54</v>
          </cell>
          <cell r="BB149">
            <v>32</v>
          </cell>
          <cell r="BC149">
            <v>86</v>
          </cell>
          <cell r="BD149">
            <v>57</v>
          </cell>
          <cell r="BE149">
            <v>27</v>
          </cell>
          <cell r="BF149">
            <v>84</v>
          </cell>
          <cell r="BG149">
            <v>426</v>
          </cell>
          <cell r="BH149">
            <v>92</v>
          </cell>
          <cell r="BI149">
            <v>673</v>
          </cell>
          <cell r="BJ149">
            <v>86.282051282051285</v>
          </cell>
          <cell r="BK149"/>
          <cell r="BL149"/>
          <cell r="BM149"/>
          <cell r="BN149">
            <v>132</v>
          </cell>
          <cell r="BO149">
            <v>23</v>
          </cell>
          <cell r="BR149" t="str">
            <v>A++</v>
          </cell>
          <cell r="BS149" t="str">
            <v>A++</v>
          </cell>
          <cell r="BT149" t="str">
            <v>A++</v>
          </cell>
          <cell r="BU149" t="str">
            <v>A+</v>
          </cell>
          <cell r="BV149" t="str">
            <v>A</v>
          </cell>
          <cell r="BW149" t="str">
            <v>A+</v>
          </cell>
          <cell r="BX149" t="str">
            <v>A++</v>
          </cell>
          <cell r="BY149" t="str">
            <v>A++</v>
          </cell>
          <cell r="BZ149" t="str">
            <v>A++</v>
          </cell>
          <cell r="CA149" t="str">
            <v>A++</v>
          </cell>
          <cell r="CB149" t="str">
            <v>A++</v>
          </cell>
          <cell r="CC149" t="str">
            <v>A++</v>
          </cell>
          <cell r="CE149">
            <v>2</v>
          </cell>
          <cell r="CF149">
            <v>3</v>
          </cell>
          <cell r="CG149">
            <v>3</v>
          </cell>
          <cell r="CH149">
            <v>3</v>
          </cell>
          <cell r="CI149">
            <v>3</v>
          </cell>
          <cell r="CJ149">
            <v>3</v>
          </cell>
          <cell r="CK149">
            <v>1.5</v>
          </cell>
          <cell r="CL149">
            <v>1.5</v>
          </cell>
          <cell r="CM149">
            <v>1.5</v>
          </cell>
          <cell r="CN149">
            <v>1.5</v>
          </cell>
          <cell r="CO149">
            <v>1</v>
          </cell>
          <cell r="CP149">
            <v>0.5</v>
          </cell>
          <cell r="CQ149">
            <v>0</v>
          </cell>
          <cell r="CR149" t="str">
            <v>Pass</v>
          </cell>
          <cell r="CS149">
            <v>9.57</v>
          </cell>
        </row>
        <row r="150">
          <cell r="B150" t="str">
            <v>PIET23CS145</v>
          </cell>
          <cell r="C150" t="str">
            <v>SANCHIT SARASWAT</v>
          </cell>
          <cell r="D150" t="str">
            <v>23EPTCS145</v>
          </cell>
          <cell r="E150" t="str">
            <v>C-18</v>
          </cell>
          <cell r="F150"/>
          <cell r="G150">
            <v>1</v>
          </cell>
          <cell r="H150">
            <v>8</v>
          </cell>
          <cell r="I150">
            <v>10</v>
          </cell>
          <cell r="J150">
            <v>19</v>
          </cell>
          <cell r="K150">
            <v>7</v>
          </cell>
          <cell r="L150">
            <v>9</v>
          </cell>
          <cell r="M150">
            <v>3</v>
          </cell>
          <cell r="N150">
            <v>19</v>
          </cell>
          <cell r="O150">
            <v>1</v>
          </cell>
          <cell r="P150">
            <v>9</v>
          </cell>
          <cell r="Q150">
            <v>10</v>
          </cell>
          <cell r="R150">
            <v>20</v>
          </cell>
          <cell r="S150">
            <v>4</v>
          </cell>
          <cell r="T150">
            <v>8</v>
          </cell>
          <cell r="U150">
            <v>10</v>
          </cell>
          <cell r="V150">
            <v>22</v>
          </cell>
          <cell r="W150">
            <v>5</v>
          </cell>
          <cell r="X150">
            <v>10</v>
          </cell>
          <cell r="Y150">
            <v>10</v>
          </cell>
          <cell r="Z150">
            <v>25</v>
          </cell>
          <cell r="AA150">
            <v>4</v>
          </cell>
          <cell r="AB150">
            <v>10</v>
          </cell>
          <cell r="AC150">
            <v>10</v>
          </cell>
          <cell r="AD150">
            <v>24</v>
          </cell>
          <cell r="AE150">
            <v>129</v>
          </cell>
          <cell r="AF150">
            <v>8</v>
          </cell>
          <cell r="AG150">
            <v>7</v>
          </cell>
          <cell r="AH150">
            <v>37</v>
          </cell>
          <cell r="AI150">
            <v>52</v>
          </cell>
          <cell r="AJ150">
            <v>31</v>
          </cell>
          <cell r="AK150">
            <v>83</v>
          </cell>
          <cell r="AL150">
            <v>8</v>
          </cell>
          <cell r="AM150">
            <v>8</v>
          </cell>
          <cell r="AN150">
            <v>34</v>
          </cell>
          <cell r="AO150">
            <v>50</v>
          </cell>
          <cell r="AP150">
            <v>31</v>
          </cell>
          <cell r="AQ150">
            <v>81</v>
          </cell>
          <cell r="AR150">
            <v>8</v>
          </cell>
          <cell r="AS150">
            <v>7</v>
          </cell>
          <cell r="AT150">
            <v>38</v>
          </cell>
          <cell r="AU150">
            <v>53</v>
          </cell>
          <cell r="AV150">
            <v>32</v>
          </cell>
          <cell r="AW150">
            <v>85</v>
          </cell>
          <cell r="AX150">
            <v>7</v>
          </cell>
          <cell r="AY150">
            <v>9</v>
          </cell>
          <cell r="AZ150">
            <v>38</v>
          </cell>
          <cell r="BA150">
            <v>54</v>
          </cell>
          <cell r="BB150">
            <v>30</v>
          </cell>
          <cell r="BC150">
            <v>84</v>
          </cell>
          <cell r="BD150">
            <v>52</v>
          </cell>
          <cell r="BE150">
            <v>28</v>
          </cell>
          <cell r="BF150">
            <v>80</v>
          </cell>
          <cell r="BG150">
            <v>413</v>
          </cell>
          <cell r="BH150">
            <v>77</v>
          </cell>
          <cell r="BI150">
            <v>619</v>
          </cell>
          <cell r="BJ150">
            <v>79.358974358974351</v>
          </cell>
          <cell r="BK150"/>
          <cell r="BL150"/>
          <cell r="BM150"/>
          <cell r="BN150">
            <v>102</v>
          </cell>
          <cell r="BO150">
            <v>27</v>
          </cell>
          <cell r="BR150" t="str">
            <v>B+</v>
          </cell>
          <cell r="BS150" t="str">
            <v>B+</v>
          </cell>
          <cell r="BT150" t="str">
            <v>C+</v>
          </cell>
          <cell r="BU150" t="str">
            <v>B+</v>
          </cell>
          <cell r="BV150" t="str">
            <v>C</v>
          </cell>
          <cell r="BW150" t="str">
            <v>A</v>
          </cell>
          <cell r="BX150" t="str">
            <v>A++</v>
          </cell>
          <cell r="BY150" t="str">
            <v>A++</v>
          </cell>
          <cell r="BZ150" t="str">
            <v>A++</v>
          </cell>
          <cell r="CA150" t="str">
            <v>A++</v>
          </cell>
          <cell r="CB150" t="str">
            <v>A+</v>
          </cell>
          <cell r="CC150" t="str">
            <v>A+</v>
          </cell>
          <cell r="CE150">
            <v>2</v>
          </cell>
          <cell r="CF150">
            <v>3</v>
          </cell>
          <cell r="CG150">
            <v>3</v>
          </cell>
          <cell r="CH150">
            <v>3</v>
          </cell>
          <cell r="CI150">
            <v>3</v>
          </cell>
          <cell r="CJ150">
            <v>3</v>
          </cell>
          <cell r="CK150">
            <v>1.5</v>
          </cell>
          <cell r="CL150">
            <v>1.5</v>
          </cell>
          <cell r="CM150">
            <v>1.5</v>
          </cell>
          <cell r="CN150">
            <v>1.5</v>
          </cell>
          <cell r="CO150">
            <v>1</v>
          </cell>
          <cell r="CP150">
            <v>0.5</v>
          </cell>
          <cell r="CQ150">
            <v>0</v>
          </cell>
          <cell r="CR150" t="str">
            <v>Pass</v>
          </cell>
          <cell r="CS150">
            <v>8.31</v>
          </cell>
        </row>
        <row r="151">
          <cell r="B151" t="str">
            <v>PIET23CS146</v>
          </cell>
          <cell r="C151" t="str">
            <v>SANJAY SINGHAL</v>
          </cell>
          <cell r="D151" t="str">
            <v>23EPTCS146</v>
          </cell>
          <cell r="E151" t="str">
            <v>C-19</v>
          </cell>
          <cell r="F151"/>
          <cell r="G151">
            <v>3</v>
          </cell>
          <cell r="H151">
            <v>6</v>
          </cell>
          <cell r="I151">
            <v>10</v>
          </cell>
          <cell r="J151">
            <v>19</v>
          </cell>
          <cell r="K151">
            <v>7</v>
          </cell>
          <cell r="L151">
            <v>8</v>
          </cell>
          <cell r="M151">
            <v>3</v>
          </cell>
          <cell r="N151">
            <v>18</v>
          </cell>
          <cell r="O151">
            <v>1</v>
          </cell>
          <cell r="P151">
            <v>10</v>
          </cell>
          <cell r="Q151">
            <v>10</v>
          </cell>
          <cell r="R151">
            <v>21</v>
          </cell>
          <cell r="S151">
            <v>2</v>
          </cell>
          <cell r="T151">
            <v>9</v>
          </cell>
          <cell r="U151">
            <v>10</v>
          </cell>
          <cell r="V151">
            <v>21</v>
          </cell>
          <cell r="W151">
            <v>3</v>
          </cell>
          <cell r="X151">
            <v>8</v>
          </cell>
          <cell r="Y151">
            <v>10</v>
          </cell>
          <cell r="Z151">
            <v>21</v>
          </cell>
          <cell r="AA151">
            <v>5</v>
          </cell>
          <cell r="AB151">
            <v>9</v>
          </cell>
          <cell r="AC151">
            <v>10</v>
          </cell>
          <cell r="AD151">
            <v>24</v>
          </cell>
          <cell r="AE151">
            <v>124</v>
          </cell>
          <cell r="AF151">
            <v>8</v>
          </cell>
          <cell r="AG151">
            <v>10</v>
          </cell>
          <cell r="AH151">
            <v>40</v>
          </cell>
          <cell r="AI151">
            <v>58</v>
          </cell>
          <cell r="AJ151">
            <v>28</v>
          </cell>
          <cell r="AK151">
            <v>86</v>
          </cell>
          <cell r="AL151">
            <v>9</v>
          </cell>
          <cell r="AM151">
            <v>8</v>
          </cell>
          <cell r="AN151">
            <v>39</v>
          </cell>
          <cell r="AO151">
            <v>56</v>
          </cell>
          <cell r="AP151">
            <v>30</v>
          </cell>
          <cell r="AQ151">
            <v>86</v>
          </cell>
          <cell r="AR151">
            <v>8</v>
          </cell>
          <cell r="AS151">
            <v>8</v>
          </cell>
          <cell r="AT151">
            <v>35</v>
          </cell>
          <cell r="AU151">
            <v>51</v>
          </cell>
          <cell r="AV151">
            <v>30</v>
          </cell>
          <cell r="AW151">
            <v>81</v>
          </cell>
          <cell r="AX151">
            <v>7</v>
          </cell>
          <cell r="AY151">
            <v>7</v>
          </cell>
          <cell r="AZ151">
            <v>38</v>
          </cell>
          <cell r="BA151">
            <v>52</v>
          </cell>
          <cell r="BB151">
            <v>27</v>
          </cell>
          <cell r="BC151">
            <v>79</v>
          </cell>
          <cell r="BD151">
            <v>47</v>
          </cell>
          <cell r="BE151">
            <v>28</v>
          </cell>
          <cell r="BF151">
            <v>75</v>
          </cell>
          <cell r="BG151">
            <v>407</v>
          </cell>
          <cell r="BH151">
            <v>90</v>
          </cell>
          <cell r="BI151">
            <v>621</v>
          </cell>
          <cell r="BJ151">
            <v>79.615384615384613</v>
          </cell>
          <cell r="BK151"/>
          <cell r="BL151"/>
          <cell r="BM151"/>
          <cell r="BN151">
            <v>98</v>
          </cell>
          <cell r="BO151">
            <v>26</v>
          </cell>
          <cell r="BR151" t="str">
            <v>A</v>
          </cell>
          <cell r="BS151" t="str">
            <v>D+</v>
          </cell>
          <cell r="BT151" t="str">
            <v>C</v>
          </cell>
          <cell r="BU151" t="str">
            <v>A</v>
          </cell>
          <cell r="BV151" t="str">
            <v>D+</v>
          </cell>
          <cell r="BW151" t="str">
            <v>A++</v>
          </cell>
          <cell r="BX151" t="str">
            <v>A++</v>
          </cell>
          <cell r="BY151" t="str">
            <v>A++</v>
          </cell>
          <cell r="BZ151" t="str">
            <v>A++</v>
          </cell>
          <cell r="CA151" t="str">
            <v>A+</v>
          </cell>
          <cell r="CB151" t="str">
            <v>A</v>
          </cell>
          <cell r="CC151" t="str">
            <v>A++</v>
          </cell>
          <cell r="CE151">
            <v>2</v>
          </cell>
          <cell r="CF151">
            <v>3</v>
          </cell>
          <cell r="CG151">
            <v>3</v>
          </cell>
          <cell r="CH151">
            <v>3</v>
          </cell>
          <cell r="CI151">
            <v>3</v>
          </cell>
          <cell r="CJ151">
            <v>3</v>
          </cell>
          <cell r="CK151">
            <v>1.5</v>
          </cell>
          <cell r="CL151">
            <v>1.5</v>
          </cell>
          <cell r="CM151">
            <v>1.5</v>
          </cell>
          <cell r="CN151">
            <v>1.5</v>
          </cell>
          <cell r="CO151">
            <v>1</v>
          </cell>
          <cell r="CP151">
            <v>0.5</v>
          </cell>
          <cell r="CQ151">
            <v>0</v>
          </cell>
          <cell r="CR151" t="str">
            <v>Pass</v>
          </cell>
          <cell r="CS151">
            <v>8.16</v>
          </cell>
        </row>
        <row r="152">
          <cell r="B152" t="str">
            <v>PIET23CS147</v>
          </cell>
          <cell r="C152" t="str">
            <v>SANYAM KOTHARI</v>
          </cell>
          <cell r="D152" t="str">
            <v>23EPTCS147</v>
          </cell>
          <cell r="E152" t="str">
            <v>C-20</v>
          </cell>
          <cell r="F152"/>
          <cell r="G152">
            <v>6</v>
          </cell>
          <cell r="H152">
            <v>8</v>
          </cell>
          <cell r="I152">
            <v>9</v>
          </cell>
          <cell r="J152">
            <v>23</v>
          </cell>
          <cell r="K152">
            <v>7</v>
          </cell>
          <cell r="L152">
            <v>10</v>
          </cell>
          <cell r="M152">
            <v>10</v>
          </cell>
          <cell r="N152">
            <v>27</v>
          </cell>
          <cell r="O152">
            <v>2</v>
          </cell>
          <cell r="P152">
            <v>10</v>
          </cell>
          <cell r="Q152">
            <v>10</v>
          </cell>
          <cell r="R152">
            <v>22</v>
          </cell>
          <cell r="S152">
            <v>5</v>
          </cell>
          <cell r="T152">
            <v>7</v>
          </cell>
          <cell r="U152">
            <v>3</v>
          </cell>
          <cell r="V152">
            <v>15</v>
          </cell>
          <cell r="W152">
            <v>7</v>
          </cell>
          <cell r="X152">
            <v>10</v>
          </cell>
          <cell r="Y152">
            <v>10</v>
          </cell>
          <cell r="Z152">
            <v>27</v>
          </cell>
          <cell r="AA152">
            <v>6</v>
          </cell>
          <cell r="AB152">
            <v>9</v>
          </cell>
          <cell r="AC152">
            <v>10</v>
          </cell>
          <cell r="AD152">
            <v>25</v>
          </cell>
          <cell r="AE152">
            <v>139</v>
          </cell>
          <cell r="AF152">
            <v>9</v>
          </cell>
          <cell r="AG152">
            <v>8</v>
          </cell>
          <cell r="AH152">
            <v>38</v>
          </cell>
          <cell r="AI152">
            <v>55</v>
          </cell>
          <cell r="AJ152">
            <v>32</v>
          </cell>
          <cell r="AK152">
            <v>87</v>
          </cell>
          <cell r="AL152">
            <v>9</v>
          </cell>
          <cell r="AM152">
            <v>9</v>
          </cell>
          <cell r="AN152">
            <v>37</v>
          </cell>
          <cell r="AO152">
            <v>55</v>
          </cell>
          <cell r="AP152">
            <v>31</v>
          </cell>
          <cell r="AQ152">
            <v>86</v>
          </cell>
          <cell r="AR152">
            <v>9</v>
          </cell>
          <cell r="AS152">
            <v>8</v>
          </cell>
          <cell r="AT152">
            <v>37</v>
          </cell>
          <cell r="AU152">
            <v>54</v>
          </cell>
          <cell r="AV152">
            <v>33</v>
          </cell>
          <cell r="AW152">
            <v>87</v>
          </cell>
          <cell r="AX152">
            <v>8</v>
          </cell>
          <cell r="AY152">
            <v>8</v>
          </cell>
          <cell r="AZ152">
            <v>35</v>
          </cell>
          <cell r="BA152">
            <v>51</v>
          </cell>
          <cell r="BB152">
            <v>30</v>
          </cell>
          <cell r="BC152">
            <v>81</v>
          </cell>
          <cell r="BD152">
            <v>53</v>
          </cell>
          <cell r="BE152">
            <v>37</v>
          </cell>
          <cell r="BF152">
            <v>90</v>
          </cell>
          <cell r="BG152">
            <v>431</v>
          </cell>
          <cell r="BH152">
            <v>87</v>
          </cell>
          <cell r="BI152">
            <v>657</v>
          </cell>
          <cell r="BJ152">
            <v>84.230769230769226</v>
          </cell>
          <cell r="BK152"/>
          <cell r="BL152"/>
          <cell r="BM152"/>
          <cell r="BN152">
            <v>112</v>
          </cell>
          <cell r="BO152">
            <v>27</v>
          </cell>
          <cell r="BR152" t="str">
            <v>A++</v>
          </cell>
          <cell r="BS152" t="str">
            <v>C</v>
          </cell>
          <cell r="BT152" t="str">
            <v>B+</v>
          </cell>
          <cell r="BU152" t="str">
            <v>B+</v>
          </cell>
          <cell r="BV152" t="str">
            <v>A+</v>
          </cell>
          <cell r="BW152" t="str">
            <v>A</v>
          </cell>
          <cell r="BX152" t="str">
            <v>A++</v>
          </cell>
          <cell r="BY152" t="str">
            <v>A++</v>
          </cell>
          <cell r="BZ152" t="str">
            <v>A++</v>
          </cell>
          <cell r="CA152" t="str">
            <v>A++</v>
          </cell>
          <cell r="CB152" t="str">
            <v>A++</v>
          </cell>
          <cell r="CC152" t="str">
            <v>A++</v>
          </cell>
          <cell r="CE152">
            <v>2</v>
          </cell>
          <cell r="CF152">
            <v>3</v>
          </cell>
          <cell r="CG152">
            <v>3</v>
          </cell>
          <cell r="CH152">
            <v>3</v>
          </cell>
          <cell r="CI152">
            <v>3</v>
          </cell>
          <cell r="CJ152">
            <v>3</v>
          </cell>
          <cell r="CK152">
            <v>1.5</v>
          </cell>
          <cell r="CL152">
            <v>1.5</v>
          </cell>
          <cell r="CM152">
            <v>1.5</v>
          </cell>
          <cell r="CN152">
            <v>1.5</v>
          </cell>
          <cell r="CO152">
            <v>1</v>
          </cell>
          <cell r="CP152">
            <v>0.5</v>
          </cell>
          <cell r="CQ152">
            <v>0</v>
          </cell>
          <cell r="CR152" t="str">
            <v>Pass</v>
          </cell>
          <cell r="CS152">
            <v>8.7799999999999994</v>
          </cell>
        </row>
        <row r="153">
          <cell r="B153" t="str">
            <v>PIET23CS148</v>
          </cell>
          <cell r="C153" t="str">
            <v>SARTHAK CHOPRA</v>
          </cell>
          <cell r="D153" t="str">
            <v>23EPTCS148</v>
          </cell>
          <cell r="E153" t="str">
            <v>C-21</v>
          </cell>
          <cell r="F153"/>
          <cell r="G153">
            <v>5</v>
          </cell>
          <cell r="H153">
            <v>9</v>
          </cell>
          <cell r="I153">
            <v>7</v>
          </cell>
          <cell r="J153">
            <v>21</v>
          </cell>
          <cell r="K153">
            <v>6</v>
          </cell>
          <cell r="L153">
            <v>10</v>
          </cell>
          <cell r="M153">
            <v>3</v>
          </cell>
          <cell r="N153">
            <v>19</v>
          </cell>
          <cell r="O153">
            <v>4</v>
          </cell>
          <cell r="P153">
            <v>8</v>
          </cell>
          <cell r="Q153">
            <v>10</v>
          </cell>
          <cell r="R153">
            <v>22</v>
          </cell>
          <cell r="S153">
            <v>3</v>
          </cell>
          <cell r="T153">
            <v>9</v>
          </cell>
          <cell r="U153">
            <v>3</v>
          </cell>
          <cell r="V153">
            <v>15</v>
          </cell>
          <cell r="W153">
            <v>5</v>
          </cell>
          <cell r="X153">
            <v>10</v>
          </cell>
          <cell r="Y153">
            <v>10</v>
          </cell>
          <cell r="Z153">
            <v>25</v>
          </cell>
          <cell r="AA153">
            <v>6</v>
          </cell>
          <cell r="AB153">
            <v>8</v>
          </cell>
          <cell r="AC153">
            <v>10</v>
          </cell>
          <cell r="AD153">
            <v>24</v>
          </cell>
          <cell r="AE153">
            <v>126</v>
          </cell>
          <cell r="AF153">
            <v>9</v>
          </cell>
          <cell r="AG153">
            <v>7</v>
          </cell>
          <cell r="AH153">
            <v>40</v>
          </cell>
          <cell r="AI153">
            <v>56</v>
          </cell>
          <cell r="AJ153">
            <v>27</v>
          </cell>
          <cell r="AK153">
            <v>83</v>
          </cell>
          <cell r="AL153">
            <v>8</v>
          </cell>
          <cell r="AM153">
            <v>8</v>
          </cell>
          <cell r="AN153">
            <v>36</v>
          </cell>
          <cell r="AO153">
            <v>52</v>
          </cell>
          <cell r="AP153">
            <v>29</v>
          </cell>
          <cell r="AQ153">
            <v>81</v>
          </cell>
          <cell r="AR153">
            <v>8</v>
          </cell>
          <cell r="AS153">
            <v>8</v>
          </cell>
          <cell r="AT153">
            <v>38</v>
          </cell>
          <cell r="AU153">
            <v>54</v>
          </cell>
          <cell r="AV153">
            <v>34</v>
          </cell>
          <cell r="AW153">
            <v>88</v>
          </cell>
          <cell r="AX153">
            <v>9</v>
          </cell>
          <cell r="AY153">
            <v>9</v>
          </cell>
          <cell r="AZ153">
            <v>40</v>
          </cell>
          <cell r="BA153">
            <v>58</v>
          </cell>
          <cell r="BB153">
            <v>34</v>
          </cell>
          <cell r="BC153">
            <v>92</v>
          </cell>
          <cell r="BD153">
            <v>52</v>
          </cell>
          <cell r="BE153">
            <v>31</v>
          </cell>
          <cell r="BF153">
            <v>83</v>
          </cell>
          <cell r="BG153">
            <v>427</v>
          </cell>
          <cell r="BH153">
            <v>82</v>
          </cell>
          <cell r="BI153">
            <v>635</v>
          </cell>
          <cell r="BJ153">
            <v>81.410256410256409</v>
          </cell>
          <cell r="BK153"/>
          <cell r="BL153"/>
          <cell r="BM153"/>
          <cell r="BN153">
            <v>93</v>
          </cell>
          <cell r="BO153">
            <v>33</v>
          </cell>
          <cell r="BR153" t="str">
            <v>B+</v>
          </cell>
          <cell r="BS153" t="str">
            <v>D+</v>
          </cell>
          <cell r="BT153" t="str">
            <v>A</v>
          </cell>
          <cell r="BU153" t="str">
            <v>C+</v>
          </cell>
          <cell r="BV153" t="str">
            <v>B+</v>
          </cell>
          <cell r="BW153" t="str">
            <v>B+</v>
          </cell>
          <cell r="BX153" t="str">
            <v>A++</v>
          </cell>
          <cell r="BY153" t="str">
            <v>A++</v>
          </cell>
          <cell r="BZ153" t="str">
            <v>A++</v>
          </cell>
          <cell r="CA153" t="str">
            <v>A++</v>
          </cell>
          <cell r="CB153" t="str">
            <v>A++</v>
          </cell>
          <cell r="CC153" t="str">
            <v>A++</v>
          </cell>
          <cell r="CE153">
            <v>2</v>
          </cell>
          <cell r="CF153">
            <v>3</v>
          </cell>
          <cell r="CG153">
            <v>3</v>
          </cell>
          <cell r="CH153">
            <v>3</v>
          </cell>
          <cell r="CI153">
            <v>3</v>
          </cell>
          <cell r="CJ153">
            <v>3</v>
          </cell>
          <cell r="CK153">
            <v>1.5</v>
          </cell>
          <cell r="CL153">
            <v>1.5</v>
          </cell>
          <cell r="CM153">
            <v>1.5</v>
          </cell>
          <cell r="CN153">
            <v>1.5</v>
          </cell>
          <cell r="CO153">
            <v>1</v>
          </cell>
          <cell r="CP153">
            <v>0.5</v>
          </cell>
          <cell r="CQ153">
            <v>0</v>
          </cell>
          <cell r="CR153" t="str">
            <v>Pass</v>
          </cell>
          <cell r="CS153">
            <v>8.31</v>
          </cell>
        </row>
        <row r="154">
          <cell r="B154" t="str">
            <v>PIET23CS150</v>
          </cell>
          <cell r="C154" t="str">
            <v>SHASHANK SINGH</v>
          </cell>
          <cell r="D154" t="str">
            <v>23EPTCS149</v>
          </cell>
          <cell r="E154" t="str">
            <v>C-23</v>
          </cell>
          <cell r="F154"/>
          <cell r="G154" t="str">
            <v>A</v>
          </cell>
          <cell r="H154" t="str">
            <v>N</v>
          </cell>
          <cell r="I154">
            <v>5</v>
          </cell>
          <cell r="J154">
            <v>5</v>
          </cell>
          <cell r="K154" t="str">
            <v>N</v>
          </cell>
          <cell r="L154" t="str">
            <v>A</v>
          </cell>
          <cell r="M154">
            <v>6</v>
          </cell>
          <cell r="N154">
            <v>6</v>
          </cell>
          <cell r="O154" t="str">
            <v>A</v>
          </cell>
          <cell r="P154" t="str">
            <v>N</v>
          </cell>
          <cell r="Q154">
            <v>4</v>
          </cell>
          <cell r="R154">
            <v>4</v>
          </cell>
          <cell r="S154" t="str">
            <v>A</v>
          </cell>
          <cell r="T154" t="str">
            <v>N</v>
          </cell>
          <cell r="U154">
            <v>4</v>
          </cell>
          <cell r="V154">
            <v>4</v>
          </cell>
          <cell r="W154" t="str">
            <v>N</v>
          </cell>
          <cell r="X154" t="str">
            <v>A</v>
          </cell>
          <cell r="Y154">
            <v>3</v>
          </cell>
          <cell r="Z154">
            <v>3</v>
          </cell>
          <cell r="AA154" t="str">
            <v>N</v>
          </cell>
          <cell r="AB154" t="str">
            <v>A</v>
          </cell>
          <cell r="AC154">
            <v>3</v>
          </cell>
          <cell r="AD154">
            <v>3</v>
          </cell>
          <cell r="AE154">
            <v>25</v>
          </cell>
          <cell r="AF154" t="str">
            <v>A</v>
          </cell>
          <cell r="AG154" t="str">
            <v>A</v>
          </cell>
          <cell r="AH154">
            <v>5</v>
          </cell>
          <cell r="AI154">
            <v>5</v>
          </cell>
          <cell r="AJ154" t="str">
            <v>A</v>
          </cell>
          <cell r="AK154">
            <v>5</v>
          </cell>
          <cell r="AL154" t="str">
            <v>A</v>
          </cell>
          <cell r="AM154" t="str">
            <v>A</v>
          </cell>
          <cell r="AN154">
            <v>0</v>
          </cell>
          <cell r="AO154">
            <v>0</v>
          </cell>
          <cell r="AP154" t="str">
            <v>A</v>
          </cell>
          <cell r="AQ154">
            <v>0</v>
          </cell>
          <cell r="AR154" t="str">
            <v>A</v>
          </cell>
          <cell r="AS154" t="str">
            <v>A</v>
          </cell>
          <cell r="AT154">
            <v>0</v>
          </cell>
          <cell r="AU154">
            <v>0</v>
          </cell>
          <cell r="AV154" t="str">
            <v>A</v>
          </cell>
          <cell r="AW154">
            <v>0</v>
          </cell>
          <cell r="AX154" t="str">
            <v>A</v>
          </cell>
          <cell r="AY154" t="str">
            <v>A</v>
          </cell>
          <cell r="AZ154">
            <v>0</v>
          </cell>
          <cell r="BA154">
            <v>0</v>
          </cell>
          <cell r="BB154" t="str">
            <v>A</v>
          </cell>
          <cell r="BC154">
            <v>0</v>
          </cell>
          <cell r="BD154">
            <v>5</v>
          </cell>
          <cell r="BE154" t="str">
            <v>A</v>
          </cell>
          <cell r="BF154">
            <v>5</v>
          </cell>
          <cell r="BG154">
            <v>10</v>
          </cell>
          <cell r="BH154">
            <v>57</v>
          </cell>
          <cell r="BI154">
            <v>92</v>
          </cell>
          <cell r="BJ154">
            <v>11.794871794871794</v>
          </cell>
          <cell r="BK154"/>
          <cell r="BL154"/>
          <cell r="BM154"/>
          <cell r="BN154">
            <v>0</v>
          </cell>
          <cell r="BO154">
            <v>25</v>
          </cell>
          <cell r="BR154" t="str">
            <v>F</v>
          </cell>
          <cell r="BS154" t="str">
            <v>F</v>
          </cell>
          <cell r="BT154" t="str">
            <v>F</v>
          </cell>
          <cell r="BU154" t="str">
            <v>F</v>
          </cell>
          <cell r="BV154" t="str">
            <v>F</v>
          </cell>
          <cell r="BW154" t="str">
            <v>F</v>
          </cell>
          <cell r="BX154" t="str">
            <v>F</v>
          </cell>
          <cell r="BY154" t="str">
            <v>F</v>
          </cell>
          <cell r="BZ154" t="str">
            <v>F</v>
          </cell>
          <cell r="CA154" t="str">
            <v>F</v>
          </cell>
          <cell r="CB154" t="str">
            <v>F</v>
          </cell>
          <cell r="CC154" t="str">
            <v>C</v>
          </cell>
          <cell r="CE154">
            <v>2</v>
          </cell>
          <cell r="CF154">
            <v>3</v>
          </cell>
          <cell r="CG154">
            <v>3</v>
          </cell>
          <cell r="CH154">
            <v>3</v>
          </cell>
          <cell r="CI154">
            <v>3</v>
          </cell>
          <cell r="CJ154">
            <v>3</v>
          </cell>
          <cell r="CK154">
            <v>1.5</v>
          </cell>
          <cell r="CL154">
            <v>1.5</v>
          </cell>
          <cell r="CM154">
            <v>1.5</v>
          </cell>
          <cell r="CN154">
            <v>1.5</v>
          </cell>
          <cell r="CO154">
            <v>1</v>
          </cell>
          <cell r="CP154">
            <v>0.5</v>
          </cell>
          <cell r="CQ154">
            <v>11</v>
          </cell>
          <cell r="CR154" t="str">
            <v>Fail</v>
          </cell>
          <cell r="CS154">
            <v>0.1326530612244898</v>
          </cell>
        </row>
        <row r="155">
          <cell r="B155" t="str">
            <v>PIET23CS151</v>
          </cell>
          <cell r="C155" t="str">
            <v>SHIVAM KUSHWAH</v>
          </cell>
          <cell r="D155" t="str">
            <v>23EPTCS150</v>
          </cell>
          <cell r="E155" t="str">
            <v>C-24</v>
          </cell>
          <cell r="F155"/>
          <cell r="G155">
            <v>9</v>
          </cell>
          <cell r="H155">
            <v>10</v>
          </cell>
          <cell r="I155">
            <v>10</v>
          </cell>
          <cell r="J155">
            <v>29</v>
          </cell>
          <cell r="K155">
            <v>8</v>
          </cell>
          <cell r="L155">
            <v>10</v>
          </cell>
          <cell r="M155">
            <v>3</v>
          </cell>
          <cell r="N155">
            <v>21</v>
          </cell>
          <cell r="O155">
            <v>8</v>
          </cell>
          <cell r="P155">
            <v>10</v>
          </cell>
          <cell r="Q155">
            <v>10</v>
          </cell>
          <cell r="R155">
            <v>28</v>
          </cell>
          <cell r="S155">
            <v>7</v>
          </cell>
          <cell r="T155">
            <v>10</v>
          </cell>
          <cell r="U155">
            <v>10</v>
          </cell>
          <cell r="V155">
            <v>27</v>
          </cell>
          <cell r="W155">
            <v>10</v>
          </cell>
          <cell r="X155">
            <v>10</v>
          </cell>
          <cell r="Y155">
            <v>10</v>
          </cell>
          <cell r="Z155">
            <v>30</v>
          </cell>
          <cell r="AA155">
            <v>9</v>
          </cell>
          <cell r="AB155">
            <v>10</v>
          </cell>
          <cell r="AC155">
            <v>10</v>
          </cell>
          <cell r="AD155">
            <v>29</v>
          </cell>
          <cell r="AE155">
            <v>164</v>
          </cell>
          <cell r="AF155">
            <v>10</v>
          </cell>
          <cell r="AG155">
            <v>10</v>
          </cell>
          <cell r="AH155">
            <v>39</v>
          </cell>
          <cell r="AI155">
            <v>59</v>
          </cell>
          <cell r="AJ155">
            <v>39</v>
          </cell>
          <cell r="AK155">
            <v>98</v>
          </cell>
          <cell r="AL155">
            <v>9</v>
          </cell>
          <cell r="AM155">
            <v>9</v>
          </cell>
          <cell r="AN155">
            <v>39</v>
          </cell>
          <cell r="AO155">
            <v>57</v>
          </cell>
          <cell r="AP155">
            <v>36</v>
          </cell>
          <cell r="AQ155">
            <v>93</v>
          </cell>
          <cell r="AR155">
            <v>8</v>
          </cell>
          <cell r="AS155">
            <v>8</v>
          </cell>
          <cell r="AT155">
            <v>32</v>
          </cell>
          <cell r="AU155">
            <v>48</v>
          </cell>
          <cell r="AV155">
            <v>30</v>
          </cell>
          <cell r="AW155">
            <v>78</v>
          </cell>
          <cell r="AX155">
            <v>8</v>
          </cell>
          <cell r="AY155">
            <v>9</v>
          </cell>
          <cell r="AZ155">
            <v>38</v>
          </cell>
          <cell r="BA155">
            <v>55</v>
          </cell>
          <cell r="BB155">
            <v>31</v>
          </cell>
          <cell r="BC155">
            <v>86</v>
          </cell>
          <cell r="BD155">
            <v>60</v>
          </cell>
          <cell r="BE155">
            <v>33</v>
          </cell>
          <cell r="BF155">
            <v>93</v>
          </cell>
          <cell r="BG155">
            <v>448</v>
          </cell>
          <cell r="BH155">
            <v>92</v>
          </cell>
          <cell r="BI155">
            <v>704</v>
          </cell>
          <cell r="BJ155">
            <v>90.256410256410263</v>
          </cell>
          <cell r="BK155"/>
          <cell r="BL155"/>
          <cell r="BM155"/>
          <cell r="BN155">
            <v>150</v>
          </cell>
          <cell r="BO155">
            <v>14</v>
          </cell>
          <cell r="BR155" t="str">
            <v>A++</v>
          </cell>
          <cell r="BS155" t="str">
            <v>A+</v>
          </cell>
          <cell r="BT155" t="str">
            <v>A+</v>
          </cell>
          <cell r="BU155" t="str">
            <v>A+</v>
          </cell>
          <cell r="BV155" t="str">
            <v>A++</v>
          </cell>
          <cell r="BW155" t="str">
            <v>A++</v>
          </cell>
          <cell r="BX155" t="str">
            <v>A++</v>
          </cell>
          <cell r="BY155" t="str">
            <v>A++</v>
          </cell>
          <cell r="BZ155" t="str">
            <v>A+</v>
          </cell>
          <cell r="CA155" t="str">
            <v>A++</v>
          </cell>
          <cell r="CB155" t="str">
            <v>A++</v>
          </cell>
          <cell r="CC155" t="str">
            <v>A++</v>
          </cell>
          <cell r="CE155">
            <v>2</v>
          </cell>
          <cell r="CF155">
            <v>3</v>
          </cell>
          <cell r="CG155">
            <v>3</v>
          </cell>
          <cell r="CH155">
            <v>3</v>
          </cell>
          <cell r="CI155">
            <v>3</v>
          </cell>
          <cell r="CJ155">
            <v>3</v>
          </cell>
          <cell r="CK155">
            <v>1.5</v>
          </cell>
          <cell r="CL155">
            <v>1.5</v>
          </cell>
          <cell r="CM155">
            <v>1.5</v>
          </cell>
          <cell r="CN155">
            <v>1.5</v>
          </cell>
          <cell r="CO155">
            <v>1</v>
          </cell>
          <cell r="CP155">
            <v>0.5</v>
          </cell>
          <cell r="CQ155">
            <v>0</v>
          </cell>
          <cell r="CR155" t="str">
            <v>Pass</v>
          </cell>
          <cell r="CS155">
            <v>9.57</v>
          </cell>
        </row>
        <row r="156">
          <cell r="B156" t="str">
            <v>PIET23CS152</v>
          </cell>
          <cell r="C156" t="str">
            <v>SHIVENDRA PRATAP SINGH RANAWAT</v>
          </cell>
          <cell r="D156" t="str">
            <v>23EPTCS151</v>
          </cell>
          <cell r="E156" t="str">
            <v>C-25</v>
          </cell>
          <cell r="F156"/>
          <cell r="G156">
            <v>5</v>
          </cell>
          <cell r="H156">
            <v>8</v>
          </cell>
          <cell r="I156">
            <v>8</v>
          </cell>
          <cell r="J156">
            <v>21</v>
          </cell>
          <cell r="K156" t="str">
            <v>N</v>
          </cell>
          <cell r="L156">
            <v>10</v>
          </cell>
          <cell r="M156">
            <v>10</v>
          </cell>
          <cell r="N156">
            <v>20</v>
          </cell>
          <cell r="O156">
            <v>2</v>
          </cell>
          <cell r="P156">
            <v>9</v>
          </cell>
          <cell r="Q156">
            <v>10</v>
          </cell>
          <cell r="R156">
            <v>21</v>
          </cell>
          <cell r="S156">
            <v>3</v>
          </cell>
          <cell r="T156">
            <v>8</v>
          </cell>
          <cell r="U156">
            <v>10</v>
          </cell>
          <cell r="V156">
            <v>21</v>
          </cell>
          <cell r="W156" t="str">
            <v>N</v>
          </cell>
          <cell r="X156">
            <v>10</v>
          </cell>
          <cell r="Y156">
            <v>10</v>
          </cell>
          <cell r="Z156">
            <v>20</v>
          </cell>
          <cell r="AA156" t="str">
            <v>N</v>
          </cell>
          <cell r="AB156">
            <v>10</v>
          </cell>
          <cell r="AC156">
            <v>10</v>
          </cell>
          <cell r="AD156">
            <v>20</v>
          </cell>
          <cell r="AE156">
            <v>123</v>
          </cell>
          <cell r="AF156">
            <v>9</v>
          </cell>
          <cell r="AG156">
            <v>8</v>
          </cell>
          <cell r="AH156">
            <v>20</v>
          </cell>
          <cell r="AI156">
            <v>37</v>
          </cell>
          <cell r="AJ156">
            <v>36</v>
          </cell>
          <cell r="AK156">
            <v>73</v>
          </cell>
          <cell r="AL156">
            <v>7</v>
          </cell>
          <cell r="AM156">
            <v>9</v>
          </cell>
          <cell r="AN156">
            <v>31</v>
          </cell>
          <cell r="AO156">
            <v>47</v>
          </cell>
          <cell r="AP156">
            <v>33</v>
          </cell>
          <cell r="AQ156">
            <v>80</v>
          </cell>
          <cell r="AR156">
            <v>7</v>
          </cell>
          <cell r="AS156">
            <v>7</v>
          </cell>
          <cell r="AT156">
            <v>31</v>
          </cell>
          <cell r="AU156">
            <v>45</v>
          </cell>
          <cell r="AV156">
            <v>27</v>
          </cell>
          <cell r="AW156">
            <v>72</v>
          </cell>
          <cell r="AX156">
            <v>7</v>
          </cell>
          <cell r="AY156">
            <v>7</v>
          </cell>
          <cell r="AZ156">
            <v>34</v>
          </cell>
          <cell r="BA156">
            <v>48</v>
          </cell>
          <cell r="BB156">
            <v>27</v>
          </cell>
          <cell r="BC156">
            <v>75</v>
          </cell>
          <cell r="BD156">
            <v>41</v>
          </cell>
          <cell r="BE156">
            <v>25</v>
          </cell>
          <cell r="BF156">
            <v>66</v>
          </cell>
          <cell r="BG156">
            <v>366</v>
          </cell>
          <cell r="BH156">
            <v>71</v>
          </cell>
          <cell r="BI156">
            <v>560</v>
          </cell>
          <cell r="BJ156">
            <v>71.794871794871796</v>
          </cell>
          <cell r="BK156"/>
          <cell r="BL156"/>
          <cell r="BM156"/>
          <cell r="BN156">
            <v>96</v>
          </cell>
          <cell r="BO156">
            <v>27</v>
          </cell>
          <cell r="BR156" t="str">
            <v>A</v>
          </cell>
          <cell r="BS156" t="str">
            <v>C+</v>
          </cell>
          <cell r="BT156" t="str">
            <v>C+</v>
          </cell>
          <cell r="BU156" t="str">
            <v>D+</v>
          </cell>
          <cell r="BV156" t="str">
            <v>A</v>
          </cell>
          <cell r="BW156" t="str">
            <v>A</v>
          </cell>
          <cell r="BX156" t="str">
            <v>A</v>
          </cell>
          <cell r="BY156" t="str">
            <v>A+</v>
          </cell>
          <cell r="BZ156" t="str">
            <v>A</v>
          </cell>
          <cell r="CA156" t="str">
            <v>A</v>
          </cell>
          <cell r="CB156" t="str">
            <v>B</v>
          </cell>
          <cell r="CC156" t="str">
            <v>B+</v>
          </cell>
          <cell r="CE156">
            <v>2</v>
          </cell>
          <cell r="CF156">
            <v>3</v>
          </cell>
          <cell r="CG156">
            <v>3</v>
          </cell>
          <cell r="CH156">
            <v>3</v>
          </cell>
          <cell r="CI156">
            <v>3</v>
          </cell>
          <cell r="CJ156">
            <v>3</v>
          </cell>
          <cell r="CK156">
            <v>1.5</v>
          </cell>
          <cell r="CL156">
            <v>1.5</v>
          </cell>
          <cell r="CM156">
            <v>1.5</v>
          </cell>
          <cell r="CN156">
            <v>1.5</v>
          </cell>
          <cell r="CO156">
            <v>1</v>
          </cell>
          <cell r="CP156">
            <v>0.5</v>
          </cell>
          <cell r="CQ156">
            <v>0</v>
          </cell>
          <cell r="CR156" t="str">
            <v>Pass</v>
          </cell>
          <cell r="CS156">
            <v>7.81</v>
          </cell>
        </row>
        <row r="157">
          <cell r="B157" t="str">
            <v>PIET23CS153</v>
          </cell>
          <cell r="C157" t="str">
            <v>SHREETI GOYAL</v>
          </cell>
          <cell r="D157" t="str">
            <v>23EPTCS152</v>
          </cell>
          <cell r="E157" t="str">
            <v>C-26</v>
          </cell>
          <cell r="F157"/>
          <cell r="G157">
            <v>4</v>
          </cell>
          <cell r="H157">
            <v>6</v>
          </cell>
          <cell r="I157">
            <v>10</v>
          </cell>
          <cell r="J157">
            <v>20</v>
          </cell>
          <cell r="K157">
            <v>6</v>
          </cell>
          <cell r="L157">
            <v>7</v>
          </cell>
          <cell r="M157">
            <v>10</v>
          </cell>
          <cell r="N157">
            <v>23</v>
          </cell>
          <cell r="O157">
            <v>6</v>
          </cell>
          <cell r="P157">
            <v>10</v>
          </cell>
          <cell r="Q157">
            <v>10</v>
          </cell>
          <cell r="R157">
            <v>26</v>
          </cell>
          <cell r="S157">
            <v>3</v>
          </cell>
          <cell r="T157">
            <v>9</v>
          </cell>
          <cell r="U157">
            <v>10</v>
          </cell>
          <cell r="V157">
            <v>22</v>
          </cell>
          <cell r="W157">
            <v>6</v>
          </cell>
          <cell r="X157">
            <v>10</v>
          </cell>
          <cell r="Y157">
            <v>10</v>
          </cell>
          <cell r="Z157">
            <v>26</v>
          </cell>
          <cell r="AA157">
            <v>8</v>
          </cell>
          <cell r="AB157">
            <v>9</v>
          </cell>
          <cell r="AC157">
            <v>10</v>
          </cell>
          <cell r="AD157">
            <v>27</v>
          </cell>
          <cell r="AE157">
            <v>144</v>
          </cell>
          <cell r="AF157">
            <v>9</v>
          </cell>
          <cell r="AG157">
            <v>10</v>
          </cell>
          <cell r="AH157">
            <v>30</v>
          </cell>
          <cell r="AI157">
            <v>49</v>
          </cell>
          <cell r="AJ157">
            <v>35</v>
          </cell>
          <cell r="AK157">
            <v>84</v>
          </cell>
          <cell r="AL157">
            <v>8</v>
          </cell>
          <cell r="AM157">
            <v>8</v>
          </cell>
          <cell r="AN157">
            <v>36</v>
          </cell>
          <cell r="AO157">
            <v>52</v>
          </cell>
          <cell r="AP157">
            <v>33</v>
          </cell>
          <cell r="AQ157">
            <v>85</v>
          </cell>
          <cell r="AR157">
            <v>9</v>
          </cell>
          <cell r="AS157">
            <v>9</v>
          </cell>
          <cell r="AT157">
            <v>34</v>
          </cell>
          <cell r="AU157">
            <v>52</v>
          </cell>
          <cell r="AV157">
            <v>35</v>
          </cell>
          <cell r="AW157">
            <v>87</v>
          </cell>
          <cell r="AX157">
            <v>10</v>
          </cell>
          <cell r="AY157">
            <v>10</v>
          </cell>
          <cell r="AZ157">
            <v>38</v>
          </cell>
          <cell r="BA157">
            <v>58</v>
          </cell>
          <cell r="BB157">
            <v>35</v>
          </cell>
          <cell r="BC157">
            <v>93</v>
          </cell>
          <cell r="BD157">
            <v>55</v>
          </cell>
          <cell r="BE157">
            <v>26</v>
          </cell>
          <cell r="BF157">
            <v>81</v>
          </cell>
          <cell r="BG157">
            <v>430</v>
          </cell>
          <cell r="BH157">
            <v>92</v>
          </cell>
          <cell r="BI157">
            <v>666</v>
          </cell>
          <cell r="BJ157">
            <v>85.384615384615387</v>
          </cell>
          <cell r="BK157"/>
          <cell r="BL157"/>
          <cell r="BM157"/>
          <cell r="BN157">
            <v>121</v>
          </cell>
          <cell r="BO157">
            <v>23</v>
          </cell>
          <cell r="BR157" t="str">
            <v>A++</v>
          </cell>
          <cell r="BS157" t="str">
            <v>A+</v>
          </cell>
          <cell r="BT157" t="str">
            <v>A</v>
          </cell>
          <cell r="BU157" t="str">
            <v>C+</v>
          </cell>
          <cell r="BV157" t="str">
            <v>B+</v>
          </cell>
          <cell r="BW157" t="str">
            <v>B</v>
          </cell>
          <cell r="BX157" t="str">
            <v>A++</v>
          </cell>
          <cell r="BY157" t="str">
            <v>A++</v>
          </cell>
          <cell r="BZ157" t="str">
            <v>A++</v>
          </cell>
          <cell r="CA157" t="str">
            <v>A++</v>
          </cell>
          <cell r="CB157" t="str">
            <v>A++</v>
          </cell>
          <cell r="CC157" t="str">
            <v>A++</v>
          </cell>
          <cell r="CE157">
            <v>2</v>
          </cell>
          <cell r="CF157">
            <v>3</v>
          </cell>
          <cell r="CG157">
            <v>3</v>
          </cell>
          <cell r="CH157">
            <v>3</v>
          </cell>
          <cell r="CI157">
            <v>3</v>
          </cell>
          <cell r="CJ157">
            <v>3</v>
          </cell>
          <cell r="CK157">
            <v>1.5</v>
          </cell>
          <cell r="CL157">
            <v>1.5</v>
          </cell>
          <cell r="CM157">
            <v>1.5</v>
          </cell>
          <cell r="CN157">
            <v>1.5</v>
          </cell>
          <cell r="CO157">
            <v>1</v>
          </cell>
          <cell r="CP157">
            <v>0.5</v>
          </cell>
          <cell r="CQ157">
            <v>0</v>
          </cell>
          <cell r="CR157" t="str">
            <v>Pass</v>
          </cell>
          <cell r="CS157">
            <v>8.7799999999999994</v>
          </cell>
        </row>
        <row r="158">
          <cell r="B158" t="str">
            <v>PIET23CS154</v>
          </cell>
          <cell r="C158" t="str">
            <v>SHRISHTI KHANDELWAL</v>
          </cell>
          <cell r="D158" t="str">
            <v>23EPTCS153</v>
          </cell>
          <cell r="E158" t="str">
            <v>C-27</v>
          </cell>
          <cell r="F158"/>
          <cell r="G158">
            <v>8</v>
          </cell>
          <cell r="H158">
            <v>10</v>
          </cell>
          <cell r="I158">
            <v>9</v>
          </cell>
          <cell r="J158">
            <v>27</v>
          </cell>
          <cell r="K158">
            <v>8</v>
          </cell>
          <cell r="L158">
            <v>10</v>
          </cell>
          <cell r="M158">
            <v>10</v>
          </cell>
          <cell r="N158">
            <v>28</v>
          </cell>
          <cell r="O158">
            <v>7</v>
          </cell>
          <cell r="P158">
            <v>10</v>
          </cell>
          <cell r="Q158">
            <v>10</v>
          </cell>
          <cell r="R158">
            <v>27</v>
          </cell>
          <cell r="S158">
            <v>9</v>
          </cell>
          <cell r="T158">
            <v>10</v>
          </cell>
          <cell r="U158">
            <v>10</v>
          </cell>
          <cell r="V158">
            <v>29</v>
          </cell>
          <cell r="W158">
            <v>7</v>
          </cell>
          <cell r="X158">
            <v>10</v>
          </cell>
          <cell r="Y158">
            <v>10</v>
          </cell>
          <cell r="Z158">
            <v>27</v>
          </cell>
          <cell r="AA158">
            <v>8</v>
          </cell>
          <cell r="AB158">
            <v>10</v>
          </cell>
          <cell r="AC158">
            <v>10</v>
          </cell>
          <cell r="AD158">
            <v>28</v>
          </cell>
          <cell r="AE158">
            <v>166</v>
          </cell>
          <cell r="AF158">
            <v>9</v>
          </cell>
          <cell r="AG158">
            <v>10</v>
          </cell>
          <cell r="AH158">
            <v>28</v>
          </cell>
          <cell r="AI158">
            <v>47</v>
          </cell>
          <cell r="AJ158">
            <v>37</v>
          </cell>
          <cell r="AK158">
            <v>84</v>
          </cell>
          <cell r="AL158">
            <v>8</v>
          </cell>
          <cell r="AM158">
            <v>9</v>
          </cell>
          <cell r="AN158">
            <v>33</v>
          </cell>
          <cell r="AO158">
            <v>50</v>
          </cell>
          <cell r="AP158">
            <v>35</v>
          </cell>
          <cell r="AQ158">
            <v>85</v>
          </cell>
          <cell r="AR158">
            <v>8</v>
          </cell>
          <cell r="AS158">
            <v>8</v>
          </cell>
          <cell r="AT158">
            <v>33</v>
          </cell>
          <cell r="AU158">
            <v>49</v>
          </cell>
          <cell r="AV158">
            <v>31</v>
          </cell>
          <cell r="AW158">
            <v>80</v>
          </cell>
          <cell r="AX158">
            <v>10</v>
          </cell>
          <cell r="AY158">
            <v>9</v>
          </cell>
          <cell r="AZ158">
            <v>35</v>
          </cell>
          <cell r="BA158">
            <v>54</v>
          </cell>
          <cell r="BB158">
            <v>38</v>
          </cell>
          <cell r="BC158">
            <v>92</v>
          </cell>
          <cell r="BD158">
            <v>59</v>
          </cell>
          <cell r="BE158">
            <v>33</v>
          </cell>
          <cell r="BF158">
            <v>92</v>
          </cell>
          <cell r="BG158">
            <v>433</v>
          </cell>
          <cell r="BH158">
            <v>91</v>
          </cell>
          <cell r="BI158">
            <v>690</v>
          </cell>
          <cell r="BJ158">
            <v>88.461538461538453</v>
          </cell>
          <cell r="BK158"/>
          <cell r="BL158"/>
          <cell r="BM158"/>
          <cell r="BN158">
            <v>154</v>
          </cell>
          <cell r="BO158">
            <v>12</v>
          </cell>
          <cell r="BR158" t="str">
            <v>A++</v>
          </cell>
          <cell r="BS158" t="str">
            <v>A++</v>
          </cell>
          <cell r="BT158" t="str">
            <v>A++</v>
          </cell>
          <cell r="BU158" t="str">
            <v>A++</v>
          </cell>
          <cell r="BV158" t="str">
            <v>A</v>
          </cell>
          <cell r="BW158" t="str">
            <v>A++</v>
          </cell>
          <cell r="BX158" t="str">
            <v>A++</v>
          </cell>
          <cell r="BY158" t="str">
            <v>A++</v>
          </cell>
          <cell r="BZ158" t="str">
            <v>A+</v>
          </cell>
          <cell r="CA158" t="str">
            <v>A++</v>
          </cell>
          <cell r="CB158" t="str">
            <v>A++</v>
          </cell>
          <cell r="CC158" t="str">
            <v>A++</v>
          </cell>
          <cell r="CE158">
            <v>2</v>
          </cell>
          <cell r="CF158">
            <v>3</v>
          </cell>
          <cell r="CG158">
            <v>3</v>
          </cell>
          <cell r="CH158">
            <v>3</v>
          </cell>
          <cell r="CI158">
            <v>3</v>
          </cell>
          <cell r="CJ158">
            <v>3</v>
          </cell>
          <cell r="CK158">
            <v>1.5</v>
          </cell>
          <cell r="CL158">
            <v>1.5</v>
          </cell>
          <cell r="CM158">
            <v>1.5</v>
          </cell>
          <cell r="CN158">
            <v>1.5</v>
          </cell>
          <cell r="CO158">
            <v>1</v>
          </cell>
          <cell r="CP158">
            <v>0.5</v>
          </cell>
          <cell r="CQ158">
            <v>0</v>
          </cell>
          <cell r="CR158" t="str">
            <v>Pass</v>
          </cell>
          <cell r="CS158">
            <v>9.76</v>
          </cell>
        </row>
        <row r="159">
          <cell r="B159" t="str">
            <v>PIET23CS155</v>
          </cell>
          <cell r="C159" t="str">
            <v>SHUBHAM AGARWAL</v>
          </cell>
          <cell r="D159" t="str">
            <v>23EPTCS154</v>
          </cell>
          <cell r="E159" t="str">
            <v>C-28</v>
          </cell>
          <cell r="F159"/>
          <cell r="G159">
            <v>7</v>
          </cell>
          <cell r="H159">
            <v>6</v>
          </cell>
          <cell r="I159">
            <v>9</v>
          </cell>
          <cell r="J159">
            <v>22</v>
          </cell>
          <cell r="K159" t="str">
            <v>N</v>
          </cell>
          <cell r="L159">
            <v>9</v>
          </cell>
          <cell r="M159">
            <v>10</v>
          </cell>
          <cell r="N159">
            <v>19</v>
          </cell>
          <cell r="O159">
            <v>4</v>
          </cell>
          <cell r="P159" t="str">
            <v>N</v>
          </cell>
          <cell r="Q159">
            <v>10</v>
          </cell>
          <cell r="R159">
            <v>14</v>
          </cell>
          <cell r="S159">
            <v>2</v>
          </cell>
          <cell r="T159">
            <v>5</v>
          </cell>
          <cell r="U159">
            <v>5</v>
          </cell>
          <cell r="V159">
            <v>12</v>
          </cell>
          <cell r="W159" t="str">
            <v>N</v>
          </cell>
          <cell r="X159">
            <v>6</v>
          </cell>
          <cell r="Y159">
            <v>10</v>
          </cell>
          <cell r="Z159">
            <v>16</v>
          </cell>
          <cell r="AA159" t="str">
            <v>N</v>
          </cell>
          <cell r="AB159">
            <v>8</v>
          </cell>
          <cell r="AC159">
            <v>10</v>
          </cell>
          <cell r="AD159">
            <v>18</v>
          </cell>
          <cell r="AE159">
            <v>101</v>
          </cell>
          <cell r="AF159">
            <v>8</v>
          </cell>
          <cell r="AG159">
            <v>9</v>
          </cell>
          <cell r="AH159">
            <v>29</v>
          </cell>
          <cell r="AI159">
            <v>46</v>
          </cell>
          <cell r="AJ159">
            <v>28</v>
          </cell>
          <cell r="AK159">
            <v>74</v>
          </cell>
          <cell r="AL159">
            <v>7</v>
          </cell>
          <cell r="AM159">
            <v>8</v>
          </cell>
          <cell r="AN159">
            <v>35</v>
          </cell>
          <cell r="AO159">
            <v>50</v>
          </cell>
          <cell r="AP159">
            <v>28</v>
          </cell>
          <cell r="AQ159">
            <v>78</v>
          </cell>
          <cell r="AR159">
            <v>7</v>
          </cell>
          <cell r="AS159">
            <v>7</v>
          </cell>
          <cell r="AT159">
            <v>38</v>
          </cell>
          <cell r="AU159">
            <v>52</v>
          </cell>
          <cell r="AV159">
            <v>28</v>
          </cell>
          <cell r="AW159">
            <v>80</v>
          </cell>
          <cell r="AX159">
            <v>9</v>
          </cell>
          <cell r="AY159">
            <v>7</v>
          </cell>
          <cell r="AZ159">
            <v>36</v>
          </cell>
          <cell r="BA159">
            <v>52</v>
          </cell>
          <cell r="BB159">
            <v>29</v>
          </cell>
          <cell r="BC159">
            <v>81</v>
          </cell>
          <cell r="BD159">
            <v>24</v>
          </cell>
          <cell r="BE159">
            <v>27</v>
          </cell>
          <cell r="BF159">
            <v>51</v>
          </cell>
          <cell r="BG159">
            <v>364</v>
          </cell>
          <cell r="BH159">
            <v>82</v>
          </cell>
          <cell r="BI159">
            <v>547</v>
          </cell>
          <cell r="BJ159">
            <v>70.128205128205124</v>
          </cell>
          <cell r="BK159"/>
          <cell r="BL159"/>
          <cell r="BM159"/>
          <cell r="BN159">
            <v>69</v>
          </cell>
          <cell r="BO159">
            <v>32</v>
          </cell>
          <cell r="BR159" t="str">
            <v>A+</v>
          </cell>
          <cell r="BS159" t="str">
            <v>B</v>
          </cell>
          <cell r="BT159" t="str">
            <v>C</v>
          </cell>
          <cell r="BU159" t="str">
            <v>B</v>
          </cell>
          <cell r="BV159" t="str">
            <v>D+</v>
          </cell>
          <cell r="BW159" t="str">
            <v>A+</v>
          </cell>
          <cell r="BX159" t="str">
            <v>A</v>
          </cell>
          <cell r="BY159" t="str">
            <v>A+</v>
          </cell>
          <cell r="BZ159" t="str">
            <v>A+</v>
          </cell>
          <cell r="CA159" t="str">
            <v>A++</v>
          </cell>
          <cell r="CB159" t="str">
            <v>D+</v>
          </cell>
          <cell r="CC159" t="str">
            <v>A++</v>
          </cell>
          <cell r="CE159">
            <v>2</v>
          </cell>
          <cell r="CF159">
            <v>3</v>
          </cell>
          <cell r="CG159">
            <v>3</v>
          </cell>
          <cell r="CH159">
            <v>3</v>
          </cell>
          <cell r="CI159">
            <v>3</v>
          </cell>
          <cell r="CJ159">
            <v>3</v>
          </cell>
          <cell r="CK159">
            <v>1.5</v>
          </cell>
          <cell r="CL159">
            <v>1.5</v>
          </cell>
          <cell r="CM159">
            <v>1.5</v>
          </cell>
          <cell r="CN159">
            <v>1.5</v>
          </cell>
          <cell r="CO159">
            <v>1</v>
          </cell>
          <cell r="CP159">
            <v>0.5</v>
          </cell>
          <cell r="CQ159">
            <v>0</v>
          </cell>
          <cell r="CR159" t="str">
            <v>Pass</v>
          </cell>
          <cell r="CS159">
            <v>7.89</v>
          </cell>
        </row>
        <row r="160">
          <cell r="B160" t="str">
            <v>PIET23CS156</v>
          </cell>
          <cell r="C160" t="str">
            <v>SHUBHAM SHEKHAR</v>
          </cell>
          <cell r="D160" t="str">
            <v>23EPTCS155</v>
          </cell>
          <cell r="E160" t="str">
            <v>C-29</v>
          </cell>
          <cell r="F160"/>
          <cell r="G160">
            <v>5</v>
          </cell>
          <cell r="H160" t="str">
            <v>N</v>
          </cell>
          <cell r="I160">
            <v>7</v>
          </cell>
          <cell r="J160">
            <v>12</v>
          </cell>
          <cell r="K160" t="str">
            <v>N</v>
          </cell>
          <cell r="L160">
            <v>8</v>
          </cell>
          <cell r="M160">
            <v>10</v>
          </cell>
          <cell r="N160">
            <v>18</v>
          </cell>
          <cell r="O160">
            <v>0</v>
          </cell>
          <cell r="P160" t="str">
            <v>N</v>
          </cell>
          <cell r="Q160">
            <v>4</v>
          </cell>
          <cell r="R160">
            <v>4</v>
          </cell>
          <cell r="S160">
            <v>2</v>
          </cell>
          <cell r="T160" t="str">
            <v>N</v>
          </cell>
          <cell r="U160">
            <v>4</v>
          </cell>
          <cell r="V160">
            <v>6</v>
          </cell>
          <cell r="W160" t="str">
            <v>A</v>
          </cell>
          <cell r="X160">
            <v>5</v>
          </cell>
          <cell r="Y160">
            <v>3</v>
          </cell>
          <cell r="Z160">
            <v>8</v>
          </cell>
          <cell r="AA160" t="str">
            <v>N</v>
          </cell>
          <cell r="AB160">
            <v>6</v>
          </cell>
          <cell r="AC160">
            <v>3</v>
          </cell>
          <cell r="AD160">
            <v>9</v>
          </cell>
          <cell r="AE160">
            <v>57</v>
          </cell>
          <cell r="AF160">
            <v>7</v>
          </cell>
          <cell r="AG160">
            <v>7</v>
          </cell>
          <cell r="AH160">
            <v>16</v>
          </cell>
          <cell r="AI160">
            <v>30</v>
          </cell>
          <cell r="AJ160">
            <v>29</v>
          </cell>
          <cell r="AK160">
            <v>59</v>
          </cell>
          <cell r="AL160">
            <v>7</v>
          </cell>
          <cell r="AM160">
            <v>7</v>
          </cell>
          <cell r="AN160">
            <v>19</v>
          </cell>
          <cell r="AO160">
            <v>33</v>
          </cell>
          <cell r="AP160">
            <v>30</v>
          </cell>
          <cell r="AQ160">
            <v>63</v>
          </cell>
          <cell r="AR160">
            <v>7</v>
          </cell>
          <cell r="AS160">
            <v>7</v>
          </cell>
          <cell r="AT160">
            <v>28</v>
          </cell>
          <cell r="AU160">
            <v>42</v>
          </cell>
          <cell r="AV160">
            <v>27</v>
          </cell>
          <cell r="AW160">
            <v>69</v>
          </cell>
          <cell r="AX160">
            <v>5</v>
          </cell>
          <cell r="AY160">
            <v>8</v>
          </cell>
          <cell r="AZ160">
            <v>29</v>
          </cell>
          <cell r="BA160">
            <v>42</v>
          </cell>
          <cell r="BB160">
            <v>23</v>
          </cell>
          <cell r="BC160">
            <v>65</v>
          </cell>
          <cell r="BD160">
            <v>24</v>
          </cell>
          <cell r="BE160">
            <v>36</v>
          </cell>
          <cell r="BF160">
            <v>60</v>
          </cell>
          <cell r="BG160">
            <v>316</v>
          </cell>
          <cell r="BH160">
            <v>61</v>
          </cell>
          <cell r="BI160">
            <v>434</v>
          </cell>
          <cell r="BJ160">
            <v>55.641025641025642</v>
          </cell>
          <cell r="BK160"/>
          <cell r="BL160"/>
          <cell r="BM160"/>
          <cell r="BN160">
            <v>25</v>
          </cell>
          <cell r="BO160">
            <v>32</v>
          </cell>
          <cell r="BR160" t="str">
            <v>A</v>
          </cell>
          <cell r="BS160" t="str">
            <v>E</v>
          </cell>
          <cell r="BT160" t="str">
            <v>E</v>
          </cell>
          <cell r="BU160" t="str">
            <v>D</v>
          </cell>
          <cell r="BV160" t="str">
            <v>C+</v>
          </cell>
          <cell r="BW160" t="str">
            <v>D+</v>
          </cell>
          <cell r="BX160" t="str">
            <v>C+</v>
          </cell>
          <cell r="BY160" t="str">
            <v>B</v>
          </cell>
          <cell r="BZ160" t="str">
            <v>B+</v>
          </cell>
          <cell r="CA160" t="str">
            <v>B</v>
          </cell>
          <cell r="CB160" t="str">
            <v>C+</v>
          </cell>
          <cell r="CC160" t="str">
            <v>C+</v>
          </cell>
          <cell r="CE160">
            <v>2</v>
          </cell>
          <cell r="CF160">
            <v>3</v>
          </cell>
          <cell r="CG160">
            <v>3</v>
          </cell>
          <cell r="CH160">
            <v>3</v>
          </cell>
          <cell r="CI160">
            <v>3</v>
          </cell>
          <cell r="CJ160">
            <v>3</v>
          </cell>
          <cell r="CK160">
            <v>1.5</v>
          </cell>
          <cell r="CL160">
            <v>1.5</v>
          </cell>
          <cell r="CM160">
            <v>1.5</v>
          </cell>
          <cell r="CN160">
            <v>1.5</v>
          </cell>
          <cell r="CO160">
            <v>1</v>
          </cell>
          <cell r="CP160">
            <v>0.5</v>
          </cell>
          <cell r="CQ160">
            <v>0</v>
          </cell>
          <cell r="CR160" t="str">
            <v>Pass</v>
          </cell>
          <cell r="CS160">
            <v>6.2</v>
          </cell>
        </row>
        <row r="161">
          <cell r="B161" t="str">
            <v>PIET23CS157</v>
          </cell>
          <cell r="C161" t="str">
            <v>SOMYA GARG</v>
          </cell>
          <cell r="D161" t="str">
            <v>23EPTCS156</v>
          </cell>
          <cell r="E161" t="str">
            <v>C-30</v>
          </cell>
          <cell r="F161"/>
          <cell r="G161">
            <v>7</v>
          </cell>
          <cell r="H161">
            <v>5</v>
          </cell>
          <cell r="I161">
            <v>10</v>
          </cell>
          <cell r="J161">
            <v>22</v>
          </cell>
          <cell r="K161">
            <v>6</v>
          </cell>
          <cell r="L161">
            <v>8</v>
          </cell>
          <cell r="M161">
            <v>3</v>
          </cell>
          <cell r="N161">
            <v>17</v>
          </cell>
          <cell r="O161">
            <v>6</v>
          </cell>
          <cell r="P161" t="str">
            <v>A</v>
          </cell>
          <cell r="Q161">
            <v>10</v>
          </cell>
          <cell r="R161">
            <v>16</v>
          </cell>
          <cell r="S161">
            <v>3</v>
          </cell>
          <cell r="T161" t="str">
            <v>A</v>
          </cell>
          <cell r="U161">
            <v>4</v>
          </cell>
          <cell r="V161">
            <v>7</v>
          </cell>
          <cell r="W161">
            <v>9</v>
          </cell>
          <cell r="X161" t="str">
            <v>A</v>
          </cell>
          <cell r="Y161">
            <v>10</v>
          </cell>
          <cell r="Z161">
            <v>19</v>
          </cell>
          <cell r="AA161">
            <v>8</v>
          </cell>
          <cell r="AB161" t="str">
            <v>A</v>
          </cell>
          <cell r="AC161">
            <v>10</v>
          </cell>
          <cell r="AD161">
            <v>18</v>
          </cell>
          <cell r="AE161">
            <v>99</v>
          </cell>
          <cell r="AF161">
            <v>9</v>
          </cell>
          <cell r="AG161">
            <v>9</v>
          </cell>
          <cell r="AH161">
            <v>30</v>
          </cell>
          <cell r="AI161">
            <v>48</v>
          </cell>
          <cell r="AJ161">
            <v>29</v>
          </cell>
          <cell r="AK161">
            <v>77</v>
          </cell>
          <cell r="AL161">
            <v>8</v>
          </cell>
          <cell r="AM161">
            <v>9</v>
          </cell>
          <cell r="AN161">
            <v>39</v>
          </cell>
          <cell r="AO161">
            <v>56</v>
          </cell>
          <cell r="AP161">
            <v>32</v>
          </cell>
          <cell r="AQ161">
            <v>88</v>
          </cell>
          <cell r="AR161">
            <v>10</v>
          </cell>
          <cell r="AS161">
            <v>9</v>
          </cell>
          <cell r="AT161">
            <v>34</v>
          </cell>
          <cell r="AU161">
            <v>53</v>
          </cell>
          <cell r="AV161">
            <v>33</v>
          </cell>
          <cell r="AW161">
            <v>86</v>
          </cell>
          <cell r="AX161">
            <v>10</v>
          </cell>
          <cell r="AY161">
            <v>10</v>
          </cell>
          <cell r="AZ161">
            <v>40</v>
          </cell>
          <cell r="BA161">
            <v>60</v>
          </cell>
          <cell r="BB161">
            <v>36</v>
          </cell>
          <cell r="BC161">
            <v>96</v>
          </cell>
          <cell r="BD161">
            <v>60</v>
          </cell>
          <cell r="BE161">
            <v>31</v>
          </cell>
          <cell r="BF161">
            <v>91</v>
          </cell>
          <cell r="BG161">
            <v>438</v>
          </cell>
          <cell r="BH161">
            <v>88</v>
          </cell>
          <cell r="BI161">
            <v>625</v>
          </cell>
          <cell r="BJ161">
            <v>80.128205128205138</v>
          </cell>
          <cell r="BK161"/>
          <cell r="BL161"/>
          <cell r="BM161"/>
          <cell r="BN161">
            <v>82</v>
          </cell>
          <cell r="BO161">
            <v>17</v>
          </cell>
          <cell r="BR161" t="str">
            <v>B+</v>
          </cell>
          <cell r="BS161" t="str">
            <v>D</v>
          </cell>
          <cell r="BT161" t="str">
            <v>A</v>
          </cell>
          <cell r="BU161" t="str">
            <v>A+</v>
          </cell>
          <cell r="BV161" t="str">
            <v>A+</v>
          </cell>
          <cell r="BW161" t="str">
            <v>B</v>
          </cell>
          <cell r="BX161" t="str">
            <v>A+</v>
          </cell>
          <cell r="BY161" t="str">
            <v>A++</v>
          </cell>
          <cell r="BZ161" t="str">
            <v>A++</v>
          </cell>
          <cell r="CA161" t="str">
            <v>A++</v>
          </cell>
          <cell r="CB161" t="str">
            <v>A++</v>
          </cell>
          <cell r="CC161" t="str">
            <v>A++</v>
          </cell>
          <cell r="CE161">
            <v>2</v>
          </cell>
          <cell r="CF161">
            <v>3</v>
          </cell>
          <cell r="CG161">
            <v>3</v>
          </cell>
          <cell r="CH161">
            <v>3</v>
          </cell>
          <cell r="CI161">
            <v>3</v>
          </cell>
          <cell r="CJ161">
            <v>3</v>
          </cell>
          <cell r="CK161">
            <v>1.5</v>
          </cell>
          <cell r="CL161">
            <v>1.5</v>
          </cell>
          <cell r="CM161">
            <v>1.5</v>
          </cell>
          <cell r="CN161">
            <v>1.5</v>
          </cell>
          <cell r="CO161">
            <v>1</v>
          </cell>
          <cell r="CP161">
            <v>0.5</v>
          </cell>
          <cell r="CQ161">
            <v>0</v>
          </cell>
          <cell r="CR161" t="str">
            <v>Pass</v>
          </cell>
          <cell r="CS161">
            <v>8.49</v>
          </cell>
        </row>
        <row r="162">
          <cell r="B162" t="str">
            <v>PIET23CS158</v>
          </cell>
          <cell r="C162" t="str">
            <v>SONU KHAJOTIYA</v>
          </cell>
          <cell r="D162" t="str">
            <v>23EPTCS157</v>
          </cell>
          <cell r="E162" t="str">
            <v>C-31</v>
          </cell>
          <cell r="F162"/>
          <cell r="G162">
            <v>4</v>
          </cell>
          <cell r="H162">
            <v>10</v>
          </cell>
          <cell r="I162">
            <v>10</v>
          </cell>
          <cell r="J162">
            <v>24</v>
          </cell>
          <cell r="K162">
            <v>6</v>
          </cell>
          <cell r="L162">
            <v>9</v>
          </cell>
          <cell r="M162">
            <v>10</v>
          </cell>
          <cell r="N162">
            <v>25</v>
          </cell>
          <cell r="O162">
            <v>6</v>
          </cell>
          <cell r="P162">
            <v>10</v>
          </cell>
          <cell r="Q162">
            <v>10</v>
          </cell>
          <cell r="R162">
            <v>26</v>
          </cell>
          <cell r="S162">
            <v>9</v>
          </cell>
          <cell r="T162">
            <v>10</v>
          </cell>
          <cell r="U162">
            <v>10</v>
          </cell>
          <cell r="V162">
            <v>29</v>
          </cell>
          <cell r="W162">
            <v>5</v>
          </cell>
          <cell r="X162">
            <v>10</v>
          </cell>
          <cell r="Y162">
            <v>10</v>
          </cell>
          <cell r="Z162">
            <v>25</v>
          </cell>
          <cell r="AA162">
            <v>8</v>
          </cell>
          <cell r="AB162">
            <v>10</v>
          </cell>
          <cell r="AC162">
            <v>10</v>
          </cell>
          <cell r="AD162">
            <v>28</v>
          </cell>
          <cell r="AE162">
            <v>157</v>
          </cell>
          <cell r="AF162">
            <v>9</v>
          </cell>
          <cell r="AG162">
            <v>9</v>
          </cell>
          <cell r="AH162">
            <v>31</v>
          </cell>
          <cell r="AI162">
            <v>49</v>
          </cell>
          <cell r="AJ162">
            <v>36</v>
          </cell>
          <cell r="AK162">
            <v>85</v>
          </cell>
          <cell r="AL162">
            <v>8</v>
          </cell>
          <cell r="AM162">
            <v>8</v>
          </cell>
          <cell r="AN162">
            <v>40</v>
          </cell>
          <cell r="AO162">
            <v>56</v>
          </cell>
          <cell r="AP162">
            <v>29</v>
          </cell>
          <cell r="AQ162">
            <v>85</v>
          </cell>
          <cell r="AR162">
            <v>9</v>
          </cell>
          <cell r="AS162">
            <v>8</v>
          </cell>
          <cell r="AT162">
            <v>38</v>
          </cell>
          <cell r="AU162">
            <v>55</v>
          </cell>
          <cell r="AV162">
            <v>35</v>
          </cell>
          <cell r="AW162">
            <v>90</v>
          </cell>
          <cell r="AX162">
            <v>9</v>
          </cell>
          <cell r="AY162">
            <v>9</v>
          </cell>
          <cell r="AZ162">
            <v>40</v>
          </cell>
          <cell r="BA162">
            <v>58</v>
          </cell>
          <cell r="BB162">
            <v>31</v>
          </cell>
          <cell r="BC162">
            <v>89</v>
          </cell>
          <cell r="BD162">
            <v>57</v>
          </cell>
          <cell r="BE162">
            <v>33</v>
          </cell>
          <cell r="BF162">
            <v>90</v>
          </cell>
          <cell r="BG162">
            <v>439</v>
          </cell>
          <cell r="BH162">
            <v>92</v>
          </cell>
          <cell r="BI162">
            <v>688</v>
          </cell>
          <cell r="BJ162">
            <v>88.205128205128204</v>
          </cell>
          <cell r="BK162"/>
          <cell r="BL162"/>
          <cell r="BM162"/>
          <cell r="BN162">
            <v>136</v>
          </cell>
          <cell r="BO162">
            <v>21</v>
          </cell>
          <cell r="BR162" t="str">
            <v>A</v>
          </cell>
          <cell r="BS162" t="str">
            <v>A++</v>
          </cell>
          <cell r="BT162" t="str">
            <v>B+</v>
          </cell>
          <cell r="BU162" t="str">
            <v>A++</v>
          </cell>
          <cell r="BV162" t="str">
            <v>B+</v>
          </cell>
          <cell r="BW162" t="str">
            <v>A</v>
          </cell>
          <cell r="BX162" t="str">
            <v>A++</v>
          </cell>
          <cell r="BY162" t="str">
            <v>A++</v>
          </cell>
          <cell r="BZ162" t="str">
            <v>A++</v>
          </cell>
          <cell r="CA162" t="str">
            <v>A++</v>
          </cell>
          <cell r="CB162" t="str">
            <v>A++</v>
          </cell>
          <cell r="CC162" t="str">
            <v>A++</v>
          </cell>
          <cell r="CE162">
            <v>2</v>
          </cell>
          <cell r="CF162">
            <v>3</v>
          </cell>
          <cell r="CG162">
            <v>3</v>
          </cell>
          <cell r="CH162">
            <v>3</v>
          </cell>
          <cell r="CI162">
            <v>3</v>
          </cell>
          <cell r="CJ162">
            <v>3</v>
          </cell>
          <cell r="CK162">
            <v>1.5</v>
          </cell>
          <cell r="CL162">
            <v>1.5</v>
          </cell>
          <cell r="CM162">
            <v>1.5</v>
          </cell>
          <cell r="CN162">
            <v>1.5</v>
          </cell>
          <cell r="CO162">
            <v>1</v>
          </cell>
          <cell r="CP162">
            <v>0.5</v>
          </cell>
          <cell r="CQ162">
            <v>0</v>
          </cell>
          <cell r="CR162" t="str">
            <v>Pass</v>
          </cell>
          <cell r="CS162">
            <v>9.1999999999999993</v>
          </cell>
        </row>
        <row r="163">
          <cell r="B163" t="str">
            <v>PIET23CS159</v>
          </cell>
          <cell r="C163" t="str">
            <v>SPARSH JAIN</v>
          </cell>
          <cell r="D163" t="str">
            <v>23EPTCS158</v>
          </cell>
          <cell r="E163" t="str">
            <v>C-32</v>
          </cell>
          <cell r="F163"/>
          <cell r="G163">
            <v>7</v>
          </cell>
          <cell r="H163">
            <v>9</v>
          </cell>
          <cell r="I163">
            <v>10</v>
          </cell>
          <cell r="J163">
            <v>26</v>
          </cell>
          <cell r="K163">
            <v>6</v>
          </cell>
          <cell r="L163">
            <v>9</v>
          </cell>
          <cell r="M163">
            <v>10</v>
          </cell>
          <cell r="N163">
            <v>25</v>
          </cell>
          <cell r="O163">
            <v>7</v>
          </cell>
          <cell r="P163" t="str">
            <v>A</v>
          </cell>
          <cell r="Q163">
            <v>10</v>
          </cell>
          <cell r="R163">
            <v>17</v>
          </cell>
          <cell r="S163">
            <v>5</v>
          </cell>
          <cell r="T163" t="str">
            <v>A</v>
          </cell>
          <cell r="U163">
            <v>4</v>
          </cell>
          <cell r="V163">
            <v>9</v>
          </cell>
          <cell r="W163">
            <v>4</v>
          </cell>
          <cell r="X163" t="str">
            <v>A</v>
          </cell>
          <cell r="Y163">
            <v>10</v>
          </cell>
          <cell r="Z163">
            <v>14</v>
          </cell>
          <cell r="AA163">
            <v>6</v>
          </cell>
          <cell r="AB163" t="str">
            <v>A</v>
          </cell>
          <cell r="AC163">
            <v>10</v>
          </cell>
          <cell r="AD163">
            <v>16</v>
          </cell>
          <cell r="AE163">
            <v>107</v>
          </cell>
          <cell r="AF163">
            <v>9</v>
          </cell>
          <cell r="AG163">
            <v>8</v>
          </cell>
          <cell r="AH163">
            <v>28</v>
          </cell>
          <cell r="AI163">
            <v>45</v>
          </cell>
          <cell r="AJ163">
            <v>24</v>
          </cell>
          <cell r="AK163">
            <v>69</v>
          </cell>
          <cell r="AL163">
            <v>8</v>
          </cell>
          <cell r="AM163">
            <v>8</v>
          </cell>
          <cell r="AN163">
            <v>38</v>
          </cell>
          <cell r="AO163">
            <v>54</v>
          </cell>
          <cell r="AP163">
            <v>33</v>
          </cell>
          <cell r="AQ163">
            <v>87</v>
          </cell>
          <cell r="AR163">
            <v>9</v>
          </cell>
          <cell r="AS163">
            <v>9</v>
          </cell>
          <cell r="AT163">
            <v>38</v>
          </cell>
          <cell r="AU163">
            <v>56</v>
          </cell>
          <cell r="AV163">
            <v>32</v>
          </cell>
          <cell r="AW163">
            <v>88</v>
          </cell>
          <cell r="AX163">
            <v>10</v>
          </cell>
          <cell r="AY163">
            <v>7</v>
          </cell>
          <cell r="AZ163">
            <v>40</v>
          </cell>
          <cell r="BA163">
            <v>57</v>
          </cell>
          <cell r="BB163">
            <v>31</v>
          </cell>
          <cell r="BC163">
            <v>88</v>
          </cell>
          <cell r="BD163">
            <v>51</v>
          </cell>
          <cell r="BE163">
            <v>30</v>
          </cell>
          <cell r="BF163">
            <v>81</v>
          </cell>
          <cell r="BG163">
            <v>413</v>
          </cell>
          <cell r="BH163">
            <v>95</v>
          </cell>
          <cell r="BI163">
            <v>615</v>
          </cell>
          <cell r="BJ163">
            <v>78.84615384615384</v>
          </cell>
          <cell r="BK163"/>
          <cell r="BL163"/>
          <cell r="BM163"/>
          <cell r="BN163">
            <v>92</v>
          </cell>
          <cell r="BO163">
            <v>15</v>
          </cell>
          <cell r="BR163" t="str">
            <v>A+</v>
          </cell>
          <cell r="BS163" t="str">
            <v>B+</v>
          </cell>
          <cell r="BT163" t="str">
            <v>D</v>
          </cell>
          <cell r="BU163" t="str">
            <v>E+</v>
          </cell>
          <cell r="BV163" t="str">
            <v>E</v>
          </cell>
          <cell r="BW163" t="str">
            <v>E+</v>
          </cell>
          <cell r="BX163" t="str">
            <v>B+</v>
          </cell>
          <cell r="BY163" t="str">
            <v>A++</v>
          </cell>
          <cell r="BZ163" t="str">
            <v>A++</v>
          </cell>
          <cell r="CA163" t="str">
            <v>A++</v>
          </cell>
          <cell r="CB163" t="str">
            <v>A++</v>
          </cell>
          <cell r="CC163" t="str">
            <v>A++</v>
          </cell>
          <cell r="CE163">
            <v>2</v>
          </cell>
          <cell r="CF163">
            <v>3</v>
          </cell>
          <cell r="CG163">
            <v>3</v>
          </cell>
          <cell r="CH163">
            <v>3</v>
          </cell>
          <cell r="CI163">
            <v>3</v>
          </cell>
          <cell r="CJ163">
            <v>3</v>
          </cell>
          <cell r="CK163">
            <v>1.5</v>
          </cell>
          <cell r="CL163">
            <v>1.5</v>
          </cell>
          <cell r="CM163">
            <v>1.5</v>
          </cell>
          <cell r="CN163">
            <v>1.5</v>
          </cell>
          <cell r="CO163">
            <v>1</v>
          </cell>
          <cell r="CP163">
            <v>0.5</v>
          </cell>
          <cell r="CQ163">
            <v>0</v>
          </cell>
          <cell r="CR163" t="str">
            <v>Pass</v>
          </cell>
          <cell r="CS163">
            <v>7.04</v>
          </cell>
        </row>
        <row r="164">
          <cell r="B164" t="str">
            <v>PIET23CS160</v>
          </cell>
          <cell r="C164" t="str">
            <v>SUDHANSHU SHARMA</v>
          </cell>
          <cell r="D164" t="str">
            <v>23EPTCS159</v>
          </cell>
          <cell r="E164" t="str">
            <v>C-33</v>
          </cell>
          <cell r="F164"/>
          <cell r="G164">
            <v>7</v>
          </cell>
          <cell r="H164">
            <v>5</v>
          </cell>
          <cell r="I164">
            <v>5</v>
          </cell>
          <cell r="J164">
            <v>17</v>
          </cell>
          <cell r="K164">
            <v>6</v>
          </cell>
          <cell r="L164">
            <v>9</v>
          </cell>
          <cell r="M164">
            <v>3</v>
          </cell>
          <cell r="N164">
            <v>18</v>
          </cell>
          <cell r="O164">
            <v>0</v>
          </cell>
          <cell r="P164">
            <v>6</v>
          </cell>
          <cell r="Q164">
            <v>6</v>
          </cell>
          <cell r="R164">
            <v>12</v>
          </cell>
          <cell r="S164">
            <v>2</v>
          </cell>
          <cell r="T164">
            <v>4</v>
          </cell>
          <cell r="U164">
            <v>3</v>
          </cell>
          <cell r="V164">
            <v>9</v>
          </cell>
          <cell r="W164">
            <v>1</v>
          </cell>
          <cell r="X164">
            <v>5</v>
          </cell>
          <cell r="Y164">
            <v>3</v>
          </cell>
          <cell r="Z164">
            <v>9</v>
          </cell>
          <cell r="AA164">
            <v>5</v>
          </cell>
          <cell r="AB164">
            <v>6</v>
          </cell>
          <cell r="AC164">
            <v>10</v>
          </cell>
          <cell r="AD164">
            <v>21</v>
          </cell>
          <cell r="AE164">
            <v>86</v>
          </cell>
          <cell r="AF164">
            <v>8</v>
          </cell>
          <cell r="AG164">
            <v>5</v>
          </cell>
          <cell r="AH164">
            <v>23</v>
          </cell>
          <cell r="AI164">
            <v>36</v>
          </cell>
          <cell r="AJ164">
            <v>23</v>
          </cell>
          <cell r="AK164">
            <v>59</v>
          </cell>
          <cell r="AL164">
            <v>7</v>
          </cell>
          <cell r="AM164">
            <v>7</v>
          </cell>
          <cell r="AN164">
            <v>35</v>
          </cell>
          <cell r="AO164">
            <v>49</v>
          </cell>
          <cell r="AP164">
            <v>26</v>
          </cell>
          <cell r="AQ164">
            <v>75</v>
          </cell>
          <cell r="AR164">
            <v>8</v>
          </cell>
          <cell r="AS164">
            <v>9</v>
          </cell>
          <cell r="AT164">
            <v>32</v>
          </cell>
          <cell r="AU164">
            <v>49</v>
          </cell>
          <cell r="AV164">
            <v>31</v>
          </cell>
          <cell r="AW164">
            <v>80</v>
          </cell>
          <cell r="AX164">
            <v>6</v>
          </cell>
          <cell r="AY164">
            <v>8</v>
          </cell>
          <cell r="AZ164">
            <v>38</v>
          </cell>
          <cell r="BA164">
            <v>52</v>
          </cell>
          <cell r="BB164">
            <v>28</v>
          </cell>
          <cell r="BC164">
            <v>80</v>
          </cell>
          <cell r="BD164">
            <v>31</v>
          </cell>
          <cell r="BE164">
            <v>31</v>
          </cell>
          <cell r="BF164">
            <v>62</v>
          </cell>
          <cell r="BG164">
            <v>356</v>
          </cell>
          <cell r="BH164">
            <v>78</v>
          </cell>
          <cell r="BI164">
            <v>520</v>
          </cell>
          <cell r="BJ164">
            <v>66.666666666666657</v>
          </cell>
          <cell r="BK164"/>
          <cell r="BL164"/>
          <cell r="BM164"/>
          <cell r="BN164">
            <v>48</v>
          </cell>
          <cell r="BO164">
            <v>38</v>
          </cell>
          <cell r="BR164" t="str">
            <v>C+</v>
          </cell>
          <cell r="BS164" t="str">
            <v>D+</v>
          </cell>
          <cell r="BT164" t="str">
            <v>D+</v>
          </cell>
          <cell r="BU164" t="str">
            <v>D</v>
          </cell>
          <cell r="BV164" t="str">
            <v>C</v>
          </cell>
          <cell r="BW164" t="str">
            <v>C</v>
          </cell>
          <cell r="BX164" t="str">
            <v>C+</v>
          </cell>
          <cell r="BY164" t="str">
            <v>A</v>
          </cell>
          <cell r="BZ164" t="str">
            <v>A+</v>
          </cell>
          <cell r="CA164" t="str">
            <v>A+</v>
          </cell>
          <cell r="CB164" t="str">
            <v>C+</v>
          </cell>
          <cell r="CC164" t="str">
            <v>A+</v>
          </cell>
          <cell r="CE164">
            <v>2</v>
          </cell>
          <cell r="CF164">
            <v>3</v>
          </cell>
          <cell r="CG164">
            <v>3</v>
          </cell>
          <cell r="CH164">
            <v>3</v>
          </cell>
          <cell r="CI164">
            <v>3</v>
          </cell>
          <cell r="CJ164">
            <v>3</v>
          </cell>
          <cell r="CK164">
            <v>1.5</v>
          </cell>
          <cell r="CL164">
            <v>1.5</v>
          </cell>
          <cell r="CM164">
            <v>1.5</v>
          </cell>
          <cell r="CN164">
            <v>1.5</v>
          </cell>
          <cell r="CO164">
            <v>1</v>
          </cell>
          <cell r="CP164">
            <v>0.5</v>
          </cell>
          <cell r="CQ164">
            <v>0</v>
          </cell>
          <cell r="CR164" t="str">
            <v>Pass</v>
          </cell>
          <cell r="CS164">
            <v>6.83</v>
          </cell>
        </row>
        <row r="165">
          <cell r="B165" t="str">
            <v>PIET23CR060</v>
          </cell>
          <cell r="C165" t="str">
            <v>SUHANI BANSAL</v>
          </cell>
          <cell r="D165" t="str">
            <v>23EPTCS160</v>
          </cell>
          <cell r="E165" t="str">
            <v>C-62</v>
          </cell>
          <cell r="F165"/>
          <cell r="G165">
            <v>3</v>
          </cell>
          <cell r="H165">
            <v>9</v>
          </cell>
          <cell r="I165">
            <v>7</v>
          </cell>
          <cell r="J165">
            <v>19</v>
          </cell>
          <cell r="K165">
            <v>6</v>
          </cell>
          <cell r="L165">
            <v>10</v>
          </cell>
          <cell r="M165">
            <v>3</v>
          </cell>
          <cell r="N165">
            <v>19</v>
          </cell>
          <cell r="O165">
            <v>4</v>
          </cell>
          <cell r="P165">
            <v>8</v>
          </cell>
          <cell r="Q165">
            <v>10</v>
          </cell>
          <cell r="R165">
            <v>22</v>
          </cell>
          <cell r="S165">
            <v>5</v>
          </cell>
          <cell r="T165">
            <v>8</v>
          </cell>
          <cell r="U165">
            <v>10</v>
          </cell>
          <cell r="V165">
            <v>23</v>
          </cell>
          <cell r="W165">
            <v>7</v>
          </cell>
          <cell r="X165">
            <v>10</v>
          </cell>
          <cell r="Y165">
            <v>10</v>
          </cell>
          <cell r="Z165">
            <v>27</v>
          </cell>
          <cell r="AA165">
            <v>7</v>
          </cell>
          <cell r="AB165">
            <v>8</v>
          </cell>
          <cell r="AC165">
            <v>10</v>
          </cell>
          <cell r="AD165">
            <v>25</v>
          </cell>
          <cell r="AE165">
            <v>135</v>
          </cell>
          <cell r="AF165">
            <v>9</v>
          </cell>
          <cell r="AG165">
            <v>8</v>
          </cell>
          <cell r="AH165">
            <v>38</v>
          </cell>
          <cell r="AI165">
            <v>55</v>
          </cell>
          <cell r="AJ165">
            <v>35</v>
          </cell>
          <cell r="AK165">
            <v>90</v>
          </cell>
          <cell r="AL165">
            <v>9</v>
          </cell>
          <cell r="AM165">
            <v>9</v>
          </cell>
          <cell r="AN165">
            <v>37</v>
          </cell>
          <cell r="AO165">
            <v>55</v>
          </cell>
          <cell r="AP165">
            <v>33</v>
          </cell>
          <cell r="AQ165">
            <v>88</v>
          </cell>
          <cell r="AR165">
            <v>9</v>
          </cell>
          <cell r="AS165">
            <v>8</v>
          </cell>
          <cell r="AT165">
            <v>30</v>
          </cell>
          <cell r="AU165">
            <v>47</v>
          </cell>
          <cell r="AV165">
            <v>32</v>
          </cell>
          <cell r="AW165">
            <v>79</v>
          </cell>
          <cell r="AX165">
            <v>9</v>
          </cell>
          <cell r="AY165">
            <v>9</v>
          </cell>
          <cell r="AZ165">
            <v>39</v>
          </cell>
          <cell r="BA165">
            <v>57</v>
          </cell>
          <cell r="BB165">
            <v>36</v>
          </cell>
          <cell r="BC165">
            <v>93</v>
          </cell>
          <cell r="BD165">
            <v>53</v>
          </cell>
          <cell r="BE165">
            <v>33</v>
          </cell>
          <cell r="BF165">
            <v>86</v>
          </cell>
          <cell r="BG165">
            <v>436</v>
          </cell>
          <cell r="BH165">
            <v>75</v>
          </cell>
          <cell r="BI165">
            <v>646</v>
          </cell>
          <cell r="BJ165">
            <v>82.820512820512832</v>
          </cell>
          <cell r="BK165"/>
          <cell r="BL165"/>
          <cell r="BM165"/>
          <cell r="BN165">
            <v>112</v>
          </cell>
          <cell r="BO165">
            <v>23</v>
          </cell>
          <cell r="BR165" t="str">
            <v>B</v>
          </cell>
          <cell r="BS165" t="str">
            <v>E+</v>
          </cell>
          <cell r="BT165" t="str">
            <v>B</v>
          </cell>
          <cell r="BU165" t="str">
            <v>B+</v>
          </cell>
          <cell r="BV165" t="str">
            <v>B+</v>
          </cell>
          <cell r="BW165" t="str">
            <v>B+</v>
          </cell>
          <cell r="BX165" t="str">
            <v>A++</v>
          </cell>
          <cell r="BY165" t="str">
            <v>A++</v>
          </cell>
          <cell r="BZ165" t="str">
            <v>A+</v>
          </cell>
          <cell r="CA165" t="str">
            <v>A++</v>
          </cell>
          <cell r="CB165" t="str">
            <v>A++</v>
          </cell>
          <cell r="CC165" t="str">
            <v>A</v>
          </cell>
          <cell r="CE165">
            <v>2</v>
          </cell>
          <cell r="CF165">
            <v>3</v>
          </cell>
          <cell r="CG165">
            <v>3</v>
          </cell>
          <cell r="CH165">
            <v>3</v>
          </cell>
          <cell r="CI165">
            <v>3</v>
          </cell>
          <cell r="CJ165">
            <v>3</v>
          </cell>
          <cell r="CK165">
            <v>1.5</v>
          </cell>
          <cell r="CL165">
            <v>1.5</v>
          </cell>
          <cell r="CM165">
            <v>1.5</v>
          </cell>
          <cell r="CN165">
            <v>1.5</v>
          </cell>
          <cell r="CO165">
            <v>1</v>
          </cell>
          <cell r="CP165">
            <v>0.5</v>
          </cell>
          <cell r="CQ165">
            <v>0</v>
          </cell>
          <cell r="CR165" t="str">
            <v>Pass</v>
          </cell>
          <cell r="CS165">
            <v>8.0500000000000007</v>
          </cell>
        </row>
        <row r="166">
          <cell r="B166" t="str">
            <v>PIET23CS161</v>
          </cell>
          <cell r="C166" t="str">
            <v>SUNDRAM</v>
          </cell>
          <cell r="D166" t="str">
            <v>23EPTCS161</v>
          </cell>
          <cell r="E166" t="str">
            <v>C-34</v>
          </cell>
          <cell r="F166"/>
          <cell r="G166">
            <v>8</v>
          </cell>
          <cell r="H166">
            <v>7</v>
          </cell>
          <cell r="I166">
            <v>9</v>
          </cell>
          <cell r="J166">
            <v>24</v>
          </cell>
          <cell r="K166">
            <v>8</v>
          </cell>
          <cell r="L166">
            <v>10</v>
          </cell>
          <cell r="M166">
            <v>3</v>
          </cell>
          <cell r="N166">
            <v>21</v>
          </cell>
          <cell r="O166">
            <v>7</v>
          </cell>
          <cell r="P166">
            <v>10</v>
          </cell>
          <cell r="Q166">
            <v>10</v>
          </cell>
          <cell r="R166">
            <v>27</v>
          </cell>
          <cell r="S166">
            <v>7</v>
          </cell>
          <cell r="T166">
            <v>9</v>
          </cell>
          <cell r="U166">
            <v>3</v>
          </cell>
          <cell r="V166">
            <v>19</v>
          </cell>
          <cell r="W166">
            <v>5</v>
          </cell>
          <cell r="X166">
            <v>9</v>
          </cell>
          <cell r="Y166">
            <v>10</v>
          </cell>
          <cell r="Z166">
            <v>24</v>
          </cell>
          <cell r="AA166">
            <v>7</v>
          </cell>
          <cell r="AB166">
            <v>8</v>
          </cell>
          <cell r="AC166">
            <v>10</v>
          </cell>
          <cell r="AD166">
            <v>25</v>
          </cell>
          <cell r="AE166">
            <v>140</v>
          </cell>
          <cell r="AF166">
            <v>7</v>
          </cell>
          <cell r="AG166">
            <v>6</v>
          </cell>
          <cell r="AH166">
            <v>23</v>
          </cell>
          <cell r="AI166">
            <v>36</v>
          </cell>
          <cell r="AJ166">
            <v>27</v>
          </cell>
          <cell r="AK166">
            <v>63</v>
          </cell>
          <cell r="AL166">
            <v>8</v>
          </cell>
          <cell r="AM166">
            <v>8</v>
          </cell>
          <cell r="AN166">
            <v>35</v>
          </cell>
          <cell r="AO166">
            <v>51</v>
          </cell>
          <cell r="AP166">
            <v>30</v>
          </cell>
          <cell r="AQ166">
            <v>81</v>
          </cell>
          <cell r="AR166">
            <v>9</v>
          </cell>
          <cell r="AS166">
            <v>8</v>
          </cell>
          <cell r="AT166">
            <v>30</v>
          </cell>
          <cell r="AU166">
            <v>47</v>
          </cell>
          <cell r="AV166">
            <v>30</v>
          </cell>
          <cell r="AW166">
            <v>77</v>
          </cell>
          <cell r="AX166">
            <v>8</v>
          </cell>
          <cell r="AY166">
            <v>7</v>
          </cell>
          <cell r="AZ166">
            <v>35</v>
          </cell>
          <cell r="BA166">
            <v>50</v>
          </cell>
          <cell r="BB166">
            <v>29</v>
          </cell>
          <cell r="BC166">
            <v>79</v>
          </cell>
          <cell r="BD166">
            <v>51</v>
          </cell>
          <cell r="BE166">
            <v>33</v>
          </cell>
          <cell r="BF166">
            <v>84</v>
          </cell>
          <cell r="BG166">
            <v>384</v>
          </cell>
          <cell r="BH166">
            <v>79</v>
          </cell>
          <cell r="BI166">
            <v>603</v>
          </cell>
          <cell r="BJ166">
            <v>77.307692307692307</v>
          </cell>
          <cell r="BK166"/>
          <cell r="BL166"/>
          <cell r="BM166"/>
          <cell r="BN166">
            <v>109</v>
          </cell>
          <cell r="BO166">
            <v>31</v>
          </cell>
          <cell r="BR166" t="str">
            <v>B+</v>
          </cell>
          <cell r="BS166" t="str">
            <v>A</v>
          </cell>
          <cell r="BT166" t="str">
            <v>A+</v>
          </cell>
          <cell r="BU166" t="str">
            <v>C+</v>
          </cell>
          <cell r="BV166" t="str">
            <v>B+</v>
          </cell>
          <cell r="BW166" t="str">
            <v>B+</v>
          </cell>
          <cell r="BX166" t="str">
            <v>B</v>
          </cell>
          <cell r="BY166" t="str">
            <v>A++</v>
          </cell>
          <cell r="BZ166" t="str">
            <v>A+</v>
          </cell>
          <cell r="CA166" t="str">
            <v>A+</v>
          </cell>
          <cell r="CB166" t="str">
            <v>A++</v>
          </cell>
          <cell r="CC166" t="str">
            <v>A+</v>
          </cell>
          <cell r="CE166">
            <v>2</v>
          </cell>
          <cell r="CF166">
            <v>3</v>
          </cell>
          <cell r="CG166">
            <v>3</v>
          </cell>
          <cell r="CH166">
            <v>3</v>
          </cell>
          <cell r="CI166">
            <v>3</v>
          </cell>
          <cell r="CJ166">
            <v>3</v>
          </cell>
          <cell r="CK166">
            <v>1.5</v>
          </cell>
          <cell r="CL166">
            <v>1.5</v>
          </cell>
          <cell r="CM166">
            <v>1.5</v>
          </cell>
          <cell r="CN166">
            <v>1.5</v>
          </cell>
          <cell r="CO166">
            <v>1</v>
          </cell>
          <cell r="CP166">
            <v>0.5</v>
          </cell>
          <cell r="CQ166">
            <v>0</v>
          </cell>
          <cell r="CR166" t="str">
            <v>Pass</v>
          </cell>
          <cell r="CS166">
            <v>8.3800000000000008</v>
          </cell>
        </row>
        <row r="167">
          <cell r="B167" t="str">
            <v>PIET23CS162</v>
          </cell>
          <cell r="C167" t="str">
            <v>SWASTI JAIN</v>
          </cell>
          <cell r="D167" t="str">
            <v>23EPTCS162</v>
          </cell>
          <cell r="E167" t="str">
            <v>C-35</v>
          </cell>
          <cell r="F167"/>
          <cell r="G167">
            <v>5</v>
          </cell>
          <cell r="H167">
            <v>7</v>
          </cell>
          <cell r="I167">
            <v>10</v>
          </cell>
          <cell r="J167">
            <v>22</v>
          </cell>
          <cell r="K167">
            <v>7</v>
          </cell>
          <cell r="L167">
            <v>8</v>
          </cell>
          <cell r="M167">
            <v>10</v>
          </cell>
          <cell r="N167">
            <v>25</v>
          </cell>
          <cell r="O167">
            <v>2</v>
          </cell>
          <cell r="P167">
            <v>8</v>
          </cell>
          <cell r="Q167">
            <v>10</v>
          </cell>
          <cell r="R167">
            <v>20</v>
          </cell>
          <cell r="S167">
            <v>3</v>
          </cell>
          <cell r="T167">
            <v>6</v>
          </cell>
          <cell r="U167">
            <v>3</v>
          </cell>
          <cell r="V167">
            <v>12</v>
          </cell>
          <cell r="W167">
            <v>4</v>
          </cell>
          <cell r="X167">
            <v>10</v>
          </cell>
          <cell r="Y167">
            <v>10</v>
          </cell>
          <cell r="Z167">
            <v>24</v>
          </cell>
          <cell r="AA167">
            <v>5</v>
          </cell>
          <cell r="AB167">
            <v>6</v>
          </cell>
          <cell r="AC167">
            <v>10</v>
          </cell>
          <cell r="AD167">
            <v>21</v>
          </cell>
          <cell r="AE167">
            <v>124</v>
          </cell>
          <cell r="AF167">
            <v>10</v>
          </cell>
          <cell r="AG167">
            <v>7</v>
          </cell>
          <cell r="AH167">
            <v>29</v>
          </cell>
          <cell r="AI167">
            <v>46</v>
          </cell>
          <cell r="AJ167">
            <v>34</v>
          </cell>
          <cell r="AK167">
            <v>80</v>
          </cell>
          <cell r="AL167">
            <v>8</v>
          </cell>
          <cell r="AM167">
            <v>7</v>
          </cell>
          <cell r="AN167">
            <v>37</v>
          </cell>
          <cell r="AO167">
            <v>52</v>
          </cell>
          <cell r="AP167">
            <v>34</v>
          </cell>
          <cell r="AQ167">
            <v>86</v>
          </cell>
          <cell r="AR167">
            <v>8</v>
          </cell>
          <cell r="AS167">
            <v>8</v>
          </cell>
          <cell r="AT167">
            <v>31</v>
          </cell>
          <cell r="AU167">
            <v>47</v>
          </cell>
          <cell r="AV167">
            <v>30</v>
          </cell>
          <cell r="AW167">
            <v>77</v>
          </cell>
          <cell r="AX167">
            <v>8</v>
          </cell>
          <cell r="AY167">
            <v>8</v>
          </cell>
          <cell r="AZ167">
            <v>38</v>
          </cell>
          <cell r="BA167">
            <v>54</v>
          </cell>
          <cell r="BB167">
            <v>33</v>
          </cell>
          <cell r="BC167">
            <v>87</v>
          </cell>
          <cell r="BD167">
            <v>54</v>
          </cell>
          <cell r="BE167">
            <v>33</v>
          </cell>
          <cell r="BF167">
            <v>87</v>
          </cell>
          <cell r="BG167">
            <v>417</v>
          </cell>
          <cell r="BH167">
            <v>85</v>
          </cell>
          <cell r="BI167">
            <v>626</v>
          </cell>
          <cell r="BJ167">
            <v>80.256410256410263</v>
          </cell>
          <cell r="BK167"/>
          <cell r="BL167"/>
          <cell r="BM167"/>
          <cell r="BN167">
            <v>97</v>
          </cell>
          <cell r="BO167">
            <v>27</v>
          </cell>
          <cell r="BR167" t="str">
            <v>A+</v>
          </cell>
          <cell r="BS167" t="str">
            <v>C</v>
          </cell>
          <cell r="BT167" t="str">
            <v>C+</v>
          </cell>
          <cell r="BU167" t="str">
            <v>D</v>
          </cell>
          <cell r="BV167" t="str">
            <v>C+</v>
          </cell>
          <cell r="BW167" t="str">
            <v>D+</v>
          </cell>
          <cell r="BX167" t="str">
            <v>A+</v>
          </cell>
          <cell r="BY167" t="str">
            <v>A++</v>
          </cell>
          <cell r="BZ167" t="str">
            <v>A+</v>
          </cell>
          <cell r="CA167" t="str">
            <v>A++</v>
          </cell>
          <cell r="CB167" t="str">
            <v>A++</v>
          </cell>
          <cell r="CC167" t="str">
            <v>A++</v>
          </cell>
          <cell r="CE167">
            <v>2</v>
          </cell>
          <cell r="CF167">
            <v>3</v>
          </cell>
          <cell r="CG167">
            <v>3</v>
          </cell>
          <cell r="CH167">
            <v>3</v>
          </cell>
          <cell r="CI167">
            <v>3</v>
          </cell>
          <cell r="CJ167">
            <v>3</v>
          </cell>
          <cell r="CK167">
            <v>1.5</v>
          </cell>
          <cell r="CL167">
            <v>1.5</v>
          </cell>
          <cell r="CM167">
            <v>1.5</v>
          </cell>
          <cell r="CN167">
            <v>1.5</v>
          </cell>
          <cell r="CO167">
            <v>1</v>
          </cell>
          <cell r="CP167">
            <v>0.5</v>
          </cell>
          <cell r="CQ167">
            <v>0</v>
          </cell>
          <cell r="CR167" t="str">
            <v>Pass</v>
          </cell>
          <cell r="CS167">
            <v>7.59</v>
          </cell>
        </row>
        <row r="168">
          <cell r="B168" t="str">
            <v>PIET23CS163</v>
          </cell>
          <cell r="C168" t="str">
            <v>SWATI SHUKLA</v>
          </cell>
          <cell r="D168" t="str">
            <v>23EPTCS163</v>
          </cell>
          <cell r="E168" t="str">
            <v>C-36</v>
          </cell>
          <cell r="F168"/>
          <cell r="G168">
            <v>3</v>
          </cell>
          <cell r="H168" t="str">
            <v>N</v>
          </cell>
          <cell r="I168">
            <v>5</v>
          </cell>
          <cell r="J168">
            <v>8</v>
          </cell>
          <cell r="K168" t="str">
            <v>N</v>
          </cell>
          <cell r="L168">
            <v>10</v>
          </cell>
          <cell r="M168">
            <v>3</v>
          </cell>
          <cell r="N168">
            <v>13</v>
          </cell>
          <cell r="O168">
            <v>2</v>
          </cell>
          <cell r="P168" t="str">
            <v>N</v>
          </cell>
          <cell r="Q168">
            <v>4</v>
          </cell>
          <cell r="R168">
            <v>6</v>
          </cell>
          <cell r="S168">
            <v>3</v>
          </cell>
          <cell r="T168" t="str">
            <v>N</v>
          </cell>
          <cell r="U168">
            <v>4</v>
          </cell>
          <cell r="V168">
            <v>7</v>
          </cell>
          <cell r="W168">
            <v>5</v>
          </cell>
          <cell r="X168">
            <v>5</v>
          </cell>
          <cell r="Y168">
            <v>3</v>
          </cell>
          <cell r="Z168">
            <v>13</v>
          </cell>
          <cell r="AA168" t="str">
            <v>N</v>
          </cell>
          <cell r="AB168">
            <v>7</v>
          </cell>
          <cell r="AC168">
            <v>10</v>
          </cell>
          <cell r="AD168">
            <v>17</v>
          </cell>
          <cell r="AE168">
            <v>64</v>
          </cell>
          <cell r="AF168">
            <v>8</v>
          </cell>
          <cell r="AG168">
            <v>6</v>
          </cell>
          <cell r="AH168">
            <v>24</v>
          </cell>
          <cell r="AI168">
            <v>38</v>
          </cell>
          <cell r="AJ168" t="str">
            <v>A</v>
          </cell>
          <cell r="AK168">
            <v>38</v>
          </cell>
          <cell r="AL168">
            <v>8</v>
          </cell>
          <cell r="AM168">
            <v>7</v>
          </cell>
          <cell r="AN168">
            <v>19</v>
          </cell>
          <cell r="AO168">
            <v>34</v>
          </cell>
          <cell r="AP168" t="str">
            <v>A</v>
          </cell>
          <cell r="AQ168">
            <v>34</v>
          </cell>
          <cell r="AR168">
            <v>7</v>
          </cell>
          <cell r="AS168">
            <v>7</v>
          </cell>
          <cell r="AT168">
            <v>22</v>
          </cell>
          <cell r="AU168">
            <v>36</v>
          </cell>
          <cell r="AV168" t="str">
            <v>A</v>
          </cell>
          <cell r="AW168">
            <v>36</v>
          </cell>
          <cell r="AX168">
            <v>7</v>
          </cell>
          <cell r="AY168" t="str">
            <v>A</v>
          </cell>
          <cell r="AZ168">
            <v>21</v>
          </cell>
          <cell r="BA168">
            <v>28</v>
          </cell>
          <cell r="BB168" t="str">
            <v>A</v>
          </cell>
          <cell r="BC168">
            <v>28</v>
          </cell>
          <cell r="BD168">
            <v>52</v>
          </cell>
          <cell r="BE168">
            <v>16</v>
          </cell>
          <cell r="BF168">
            <v>68</v>
          </cell>
          <cell r="BG168">
            <v>204</v>
          </cell>
          <cell r="BH168">
            <v>55</v>
          </cell>
          <cell r="BI168">
            <v>323</v>
          </cell>
          <cell r="BJ168">
            <v>41.410256410256416</v>
          </cell>
          <cell r="BK168"/>
          <cell r="BL168"/>
          <cell r="BM168"/>
          <cell r="BN168">
            <v>35</v>
          </cell>
          <cell r="BO168">
            <v>29</v>
          </cell>
          <cell r="BR168" t="str">
            <v>F</v>
          </cell>
          <cell r="BS168" t="str">
            <v>F</v>
          </cell>
          <cell r="BT168" t="str">
            <v>F</v>
          </cell>
          <cell r="BU168" t="str">
            <v>F</v>
          </cell>
          <cell r="BV168" t="str">
            <v>F</v>
          </cell>
          <cell r="BW168" t="str">
            <v>F</v>
          </cell>
          <cell r="BX168" t="str">
            <v>F</v>
          </cell>
          <cell r="BY168" t="str">
            <v>F</v>
          </cell>
          <cell r="BZ168" t="str">
            <v>F</v>
          </cell>
          <cell r="CA168" t="str">
            <v>F</v>
          </cell>
          <cell r="CB168" t="str">
            <v>B+</v>
          </cell>
          <cell r="CC168" t="str">
            <v>C</v>
          </cell>
          <cell r="CE168">
            <v>2</v>
          </cell>
          <cell r="CF168">
            <v>3</v>
          </cell>
          <cell r="CG168">
            <v>3</v>
          </cell>
          <cell r="CH168">
            <v>3</v>
          </cell>
          <cell r="CI168">
            <v>3</v>
          </cell>
          <cell r="CJ168">
            <v>3</v>
          </cell>
          <cell r="CK168">
            <v>1.5</v>
          </cell>
          <cell r="CL168">
            <v>1.5</v>
          </cell>
          <cell r="CM168">
            <v>1.5</v>
          </cell>
          <cell r="CN168">
            <v>1.5</v>
          </cell>
          <cell r="CO168">
            <v>1</v>
          </cell>
          <cell r="CP168">
            <v>0.5</v>
          </cell>
          <cell r="CQ168">
            <v>10</v>
          </cell>
          <cell r="CR168" t="str">
            <v>Fail</v>
          </cell>
          <cell r="CS168">
            <v>0.45918367346938777</v>
          </cell>
        </row>
        <row r="169">
          <cell r="B169" t="str">
            <v>PIET23CS164</v>
          </cell>
          <cell r="C169" t="str">
            <v>TANISH AGARWAL</v>
          </cell>
          <cell r="D169" t="str">
            <v>23EPTCS164</v>
          </cell>
          <cell r="E169" t="str">
            <v>C-37</v>
          </cell>
          <cell r="F169"/>
          <cell r="G169">
            <v>1</v>
          </cell>
          <cell r="H169">
            <v>4</v>
          </cell>
          <cell r="I169">
            <v>10</v>
          </cell>
          <cell r="J169">
            <v>15</v>
          </cell>
          <cell r="K169">
            <v>6</v>
          </cell>
          <cell r="L169">
            <v>9</v>
          </cell>
          <cell r="M169">
            <v>3</v>
          </cell>
          <cell r="N169">
            <v>18</v>
          </cell>
          <cell r="O169" t="str">
            <v>A</v>
          </cell>
          <cell r="P169">
            <v>3</v>
          </cell>
          <cell r="Q169">
            <v>10</v>
          </cell>
          <cell r="R169">
            <v>13</v>
          </cell>
          <cell r="S169">
            <v>2</v>
          </cell>
          <cell r="T169">
            <v>4</v>
          </cell>
          <cell r="U169">
            <v>3</v>
          </cell>
          <cell r="V169">
            <v>9</v>
          </cell>
          <cell r="W169">
            <v>0</v>
          </cell>
          <cell r="X169">
            <v>4</v>
          </cell>
          <cell r="Y169">
            <v>10</v>
          </cell>
          <cell r="Z169">
            <v>14</v>
          </cell>
          <cell r="AA169">
            <v>2</v>
          </cell>
          <cell r="AB169">
            <v>6</v>
          </cell>
          <cell r="AC169">
            <v>10</v>
          </cell>
          <cell r="AD169">
            <v>18</v>
          </cell>
          <cell r="AE169">
            <v>87</v>
          </cell>
          <cell r="AF169">
            <v>8</v>
          </cell>
          <cell r="AG169">
            <v>6</v>
          </cell>
          <cell r="AH169">
            <v>21</v>
          </cell>
          <cell r="AI169">
            <v>35</v>
          </cell>
          <cell r="AJ169">
            <v>16</v>
          </cell>
          <cell r="AK169">
            <v>51</v>
          </cell>
          <cell r="AL169">
            <v>9</v>
          </cell>
          <cell r="AM169" t="str">
            <v>A</v>
          </cell>
          <cell r="AN169">
            <v>37</v>
          </cell>
          <cell r="AO169">
            <v>46</v>
          </cell>
          <cell r="AP169">
            <v>31</v>
          </cell>
          <cell r="AQ169">
            <v>77</v>
          </cell>
          <cell r="AR169">
            <v>7</v>
          </cell>
          <cell r="AS169">
            <v>8</v>
          </cell>
          <cell r="AT169">
            <v>29</v>
          </cell>
          <cell r="AU169">
            <v>44</v>
          </cell>
          <cell r="AV169">
            <v>29</v>
          </cell>
          <cell r="AW169">
            <v>73</v>
          </cell>
          <cell r="AX169">
            <v>7</v>
          </cell>
          <cell r="AY169">
            <v>7</v>
          </cell>
          <cell r="AZ169">
            <v>40</v>
          </cell>
          <cell r="BA169">
            <v>54</v>
          </cell>
          <cell r="BB169">
            <v>28</v>
          </cell>
          <cell r="BC169">
            <v>82</v>
          </cell>
          <cell r="BD169">
            <v>45</v>
          </cell>
          <cell r="BE169">
            <v>27</v>
          </cell>
          <cell r="BF169">
            <v>72</v>
          </cell>
          <cell r="BG169">
            <v>355</v>
          </cell>
          <cell r="BH169">
            <v>73</v>
          </cell>
          <cell r="BI169">
            <v>515</v>
          </cell>
          <cell r="BJ169">
            <v>66.025641025641022</v>
          </cell>
          <cell r="BK169"/>
          <cell r="BL169"/>
          <cell r="BM169"/>
          <cell r="BN169">
            <v>55</v>
          </cell>
          <cell r="BO169">
            <v>32</v>
          </cell>
          <cell r="BR169" t="str">
            <v>C+</v>
          </cell>
          <cell r="BS169" t="str">
            <v>C</v>
          </cell>
          <cell r="BT169" t="str">
            <v>E+</v>
          </cell>
          <cell r="BU169" t="str">
            <v>C</v>
          </cell>
          <cell r="BV169" t="str">
            <v>C</v>
          </cell>
          <cell r="BW169" t="str">
            <v>E+</v>
          </cell>
          <cell r="BX169" t="str">
            <v>D+</v>
          </cell>
          <cell r="BY169" t="str">
            <v>A+</v>
          </cell>
          <cell r="BZ169" t="str">
            <v>A</v>
          </cell>
          <cell r="CA169" t="str">
            <v>A++</v>
          </cell>
          <cell r="CB169" t="str">
            <v>A</v>
          </cell>
          <cell r="CC169" t="str">
            <v>A</v>
          </cell>
          <cell r="CE169">
            <v>2</v>
          </cell>
          <cell r="CF169">
            <v>3</v>
          </cell>
          <cell r="CG169">
            <v>3</v>
          </cell>
          <cell r="CH169">
            <v>3</v>
          </cell>
          <cell r="CI169">
            <v>3</v>
          </cell>
          <cell r="CJ169">
            <v>3</v>
          </cell>
          <cell r="CK169">
            <v>1.5</v>
          </cell>
          <cell r="CL169">
            <v>1.5</v>
          </cell>
          <cell r="CM169">
            <v>1.5</v>
          </cell>
          <cell r="CN169">
            <v>1.5</v>
          </cell>
          <cell r="CO169">
            <v>1</v>
          </cell>
          <cell r="CP169">
            <v>0.5</v>
          </cell>
          <cell r="CQ169">
            <v>0</v>
          </cell>
          <cell r="CR169" t="str">
            <v>Pass</v>
          </cell>
          <cell r="CS169">
            <v>6.76</v>
          </cell>
        </row>
        <row r="170">
          <cell r="B170" t="str">
            <v>PIET23CS165</v>
          </cell>
          <cell r="C170" t="str">
            <v>TANISH GAUTAM</v>
          </cell>
          <cell r="D170" t="str">
            <v>23EPTCS165</v>
          </cell>
          <cell r="E170" t="str">
            <v>C-38</v>
          </cell>
          <cell r="F170"/>
          <cell r="G170">
            <v>1</v>
          </cell>
          <cell r="H170">
            <v>4</v>
          </cell>
          <cell r="I170">
            <v>3</v>
          </cell>
          <cell r="J170">
            <v>8</v>
          </cell>
          <cell r="K170" t="str">
            <v>N</v>
          </cell>
          <cell r="L170">
            <v>6</v>
          </cell>
          <cell r="M170">
            <v>3</v>
          </cell>
          <cell r="N170">
            <v>9</v>
          </cell>
          <cell r="O170">
            <v>0</v>
          </cell>
          <cell r="P170" t="str">
            <v>N</v>
          </cell>
          <cell r="Q170">
            <v>4</v>
          </cell>
          <cell r="R170">
            <v>4</v>
          </cell>
          <cell r="S170" t="str">
            <v>A</v>
          </cell>
          <cell r="T170" t="str">
            <v>N</v>
          </cell>
          <cell r="U170">
            <v>4</v>
          </cell>
          <cell r="V170">
            <v>4</v>
          </cell>
          <cell r="W170" t="str">
            <v>N</v>
          </cell>
          <cell r="X170" t="str">
            <v>A</v>
          </cell>
          <cell r="Y170">
            <v>3</v>
          </cell>
          <cell r="Z170">
            <v>3</v>
          </cell>
          <cell r="AA170" t="str">
            <v>N</v>
          </cell>
          <cell r="AB170" t="str">
            <v>A</v>
          </cell>
          <cell r="AC170">
            <v>10</v>
          </cell>
          <cell r="AD170">
            <v>10</v>
          </cell>
          <cell r="AE170">
            <v>38</v>
          </cell>
          <cell r="AF170" t="str">
            <v>A</v>
          </cell>
          <cell r="AG170" t="str">
            <v>A</v>
          </cell>
          <cell r="AH170">
            <v>22</v>
          </cell>
          <cell r="AI170">
            <v>22</v>
          </cell>
          <cell r="AJ170">
            <v>19</v>
          </cell>
          <cell r="AK170">
            <v>41</v>
          </cell>
          <cell r="AL170">
            <v>7</v>
          </cell>
          <cell r="AM170">
            <v>7</v>
          </cell>
          <cell r="AN170">
            <v>29</v>
          </cell>
          <cell r="AO170">
            <v>43</v>
          </cell>
          <cell r="AP170">
            <v>27</v>
          </cell>
          <cell r="AQ170">
            <v>70</v>
          </cell>
          <cell r="AR170">
            <v>8</v>
          </cell>
          <cell r="AS170" t="str">
            <v>A</v>
          </cell>
          <cell r="AT170">
            <v>19</v>
          </cell>
          <cell r="AU170">
            <v>27</v>
          </cell>
          <cell r="AV170">
            <v>28</v>
          </cell>
          <cell r="AW170">
            <v>55</v>
          </cell>
          <cell r="AX170">
            <v>9</v>
          </cell>
          <cell r="AY170" t="str">
            <v>A</v>
          </cell>
          <cell r="AZ170">
            <v>28</v>
          </cell>
          <cell r="BA170">
            <v>37</v>
          </cell>
          <cell r="BB170">
            <v>28</v>
          </cell>
          <cell r="BC170">
            <v>65</v>
          </cell>
          <cell r="BD170">
            <v>40</v>
          </cell>
          <cell r="BE170">
            <v>23</v>
          </cell>
          <cell r="BF170">
            <v>63</v>
          </cell>
          <cell r="BG170">
            <v>294</v>
          </cell>
          <cell r="BH170">
            <v>59</v>
          </cell>
          <cell r="BI170">
            <v>391</v>
          </cell>
          <cell r="BJ170">
            <v>50.128205128205124</v>
          </cell>
          <cell r="BK170"/>
          <cell r="BL170"/>
          <cell r="BM170"/>
          <cell r="BN170">
            <v>12</v>
          </cell>
          <cell r="BO170">
            <v>26</v>
          </cell>
          <cell r="BR170" t="str">
            <v>C</v>
          </cell>
          <cell r="BS170" t="str">
            <v>F</v>
          </cell>
          <cell r="BT170" t="str">
            <v>D+</v>
          </cell>
          <cell r="BU170" t="str">
            <v>D</v>
          </cell>
          <cell r="BV170" t="str">
            <v>F</v>
          </cell>
          <cell r="BW170" t="str">
            <v>E+</v>
          </cell>
          <cell r="BX170" t="str">
            <v>E+</v>
          </cell>
          <cell r="BY170" t="str">
            <v>B+</v>
          </cell>
          <cell r="BZ170" t="str">
            <v>C</v>
          </cell>
          <cell r="CA170" t="str">
            <v>B</v>
          </cell>
          <cell r="CB170" t="str">
            <v>B</v>
          </cell>
          <cell r="CC170" t="str">
            <v>C+</v>
          </cell>
          <cell r="CE170">
            <v>2</v>
          </cell>
          <cell r="CF170">
            <v>3</v>
          </cell>
          <cell r="CG170">
            <v>3</v>
          </cell>
          <cell r="CH170">
            <v>3</v>
          </cell>
          <cell r="CI170">
            <v>3</v>
          </cell>
          <cell r="CJ170">
            <v>3</v>
          </cell>
          <cell r="CK170">
            <v>1.5</v>
          </cell>
          <cell r="CL170">
            <v>1.5</v>
          </cell>
          <cell r="CM170">
            <v>1.5</v>
          </cell>
          <cell r="CN170">
            <v>1.5</v>
          </cell>
          <cell r="CO170">
            <v>1</v>
          </cell>
          <cell r="CP170">
            <v>0.5</v>
          </cell>
          <cell r="CQ170">
            <v>2</v>
          </cell>
          <cell r="CR170" t="str">
            <v>Fail</v>
          </cell>
          <cell r="CS170">
            <v>3.9183673469387754</v>
          </cell>
        </row>
        <row r="171">
          <cell r="B171" t="str">
            <v>PIET23CS166</v>
          </cell>
          <cell r="C171" t="str">
            <v>TANMAY MAYANK</v>
          </cell>
          <cell r="D171" t="str">
            <v>23EPTCS166</v>
          </cell>
          <cell r="E171" t="str">
            <v>C-39</v>
          </cell>
          <cell r="F171"/>
          <cell r="G171">
            <v>4</v>
          </cell>
          <cell r="H171" t="str">
            <v>N</v>
          </cell>
          <cell r="I171">
            <v>5</v>
          </cell>
          <cell r="J171">
            <v>9</v>
          </cell>
          <cell r="K171" t="str">
            <v>N</v>
          </cell>
          <cell r="L171">
            <v>10</v>
          </cell>
          <cell r="M171">
            <v>3</v>
          </cell>
          <cell r="N171">
            <v>13</v>
          </cell>
          <cell r="O171">
            <v>8</v>
          </cell>
          <cell r="P171" t="str">
            <v>N</v>
          </cell>
          <cell r="Q171">
            <v>4</v>
          </cell>
          <cell r="R171">
            <v>12</v>
          </cell>
          <cell r="S171" t="str">
            <v>A</v>
          </cell>
          <cell r="T171" t="str">
            <v>N</v>
          </cell>
          <cell r="U171">
            <v>4</v>
          </cell>
          <cell r="V171">
            <v>4</v>
          </cell>
          <cell r="W171">
            <v>4</v>
          </cell>
          <cell r="X171">
            <v>6</v>
          </cell>
          <cell r="Y171">
            <v>3</v>
          </cell>
          <cell r="Z171">
            <v>13</v>
          </cell>
          <cell r="AA171" t="str">
            <v>N</v>
          </cell>
          <cell r="AB171">
            <v>6</v>
          </cell>
          <cell r="AC171">
            <v>3</v>
          </cell>
          <cell r="AD171">
            <v>9</v>
          </cell>
          <cell r="AE171">
            <v>60</v>
          </cell>
          <cell r="AF171">
            <v>7</v>
          </cell>
          <cell r="AG171" t="str">
            <v>A</v>
          </cell>
          <cell r="AH171">
            <v>17</v>
          </cell>
          <cell r="AI171">
            <v>24</v>
          </cell>
          <cell r="AJ171">
            <v>23</v>
          </cell>
          <cell r="AK171">
            <v>47</v>
          </cell>
          <cell r="AL171">
            <v>8</v>
          </cell>
          <cell r="AM171" t="str">
            <v>A</v>
          </cell>
          <cell r="AN171">
            <v>16</v>
          </cell>
          <cell r="AO171">
            <v>24</v>
          </cell>
          <cell r="AP171">
            <v>30</v>
          </cell>
          <cell r="AQ171">
            <v>54</v>
          </cell>
          <cell r="AR171">
            <v>7</v>
          </cell>
          <cell r="AS171" t="str">
            <v>A</v>
          </cell>
          <cell r="AT171">
            <v>11</v>
          </cell>
          <cell r="AU171">
            <v>18</v>
          </cell>
          <cell r="AV171">
            <v>25</v>
          </cell>
          <cell r="AW171">
            <v>43</v>
          </cell>
          <cell r="AX171">
            <v>8</v>
          </cell>
          <cell r="AY171" t="str">
            <v>A</v>
          </cell>
          <cell r="AZ171">
            <v>17</v>
          </cell>
          <cell r="BA171">
            <v>25</v>
          </cell>
          <cell r="BB171">
            <v>23</v>
          </cell>
          <cell r="BC171">
            <v>48</v>
          </cell>
          <cell r="BD171">
            <v>45</v>
          </cell>
          <cell r="BE171">
            <v>16</v>
          </cell>
          <cell r="BF171">
            <v>61</v>
          </cell>
          <cell r="BG171">
            <v>253</v>
          </cell>
          <cell r="BH171">
            <v>57</v>
          </cell>
          <cell r="BI171">
            <v>370</v>
          </cell>
          <cell r="BJ171">
            <v>47.435897435897431</v>
          </cell>
          <cell r="BK171"/>
          <cell r="BL171"/>
          <cell r="BM171"/>
          <cell r="BN171">
            <v>29</v>
          </cell>
          <cell r="BO171">
            <v>31</v>
          </cell>
          <cell r="BR171" t="str">
            <v>A</v>
          </cell>
          <cell r="BS171" t="str">
            <v>E</v>
          </cell>
          <cell r="BT171" t="str">
            <v>C+</v>
          </cell>
          <cell r="BU171" t="str">
            <v>E</v>
          </cell>
          <cell r="BV171" t="str">
            <v>D+</v>
          </cell>
          <cell r="BW171" t="str">
            <v>D+</v>
          </cell>
          <cell r="BX171" t="str">
            <v>D</v>
          </cell>
          <cell r="BY171" t="str">
            <v>C</v>
          </cell>
          <cell r="BZ171" t="str">
            <v>E+</v>
          </cell>
          <cell r="CA171" t="str">
            <v>D</v>
          </cell>
          <cell r="CB171" t="str">
            <v>C+</v>
          </cell>
          <cell r="CC171" t="str">
            <v>C</v>
          </cell>
          <cell r="CE171">
            <v>2</v>
          </cell>
          <cell r="CF171">
            <v>3</v>
          </cell>
          <cell r="CG171">
            <v>3</v>
          </cell>
          <cell r="CH171">
            <v>3</v>
          </cell>
          <cell r="CI171">
            <v>3</v>
          </cell>
          <cell r="CJ171">
            <v>3</v>
          </cell>
          <cell r="CK171">
            <v>1.5</v>
          </cell>
          <cell r="CL171">
            <v>1.5</v>
          </cell>
          <cell r="CM171">
            <v>1.5</v>
          </cell>
          <cell r="CN171">
            <v>1.5</v>
          </cell>
          <cell r="CO171">
            <v>1</v>
          </cell>
          <cell r="CP171">
            <v>0.5</v>
          </cell>
          <cell r="CQ171">
            <v>0</v>
          </cell>
          <cell r="CR171" t="str">
            <v>Pass</v>
          </cell>
          <cell r="CS171">
            <v>5.8</v>
          </cell>
        </row>
        <row r="172">
          <cell r="B172" t="str">
            <v>PIET23CS167</v>
          </cell>
          <cell r="C172" t="str">
            <v>TANUSH JANGID</v>
          </cell>
          <cell r="D172" t="str">
            <v>23EPTCS167</v>
          </cell>
          <cell r="E172" t="str">
            <v>B-63</v>
          </cell>
          <cell r="F172"/>
          <cell r="G172">
            <v>8</v>
          </cell>
          <cell r="H172">
            <v>10</v>
          </cell>
          <cell r="I172">
            <v>10</v>
          </cell>
          <cell r="J172">
            <v>28</v>
          </cell>
          <cell r="K172">
            <v>9</v>
          </cell>
          <cell r="L172">
            <v>10</v>
          </cell>
          <cell r="M172">
            <v>10</v>
          </cell>
          <cell r="N172">
            <v>29</v>
          </cell>
          <cell r="O172">
            <v>4</v>
          </cell>
          <cell r="P172">
            <v>10</v>
          </cell>
          <cell r="Q172">
            <v>10</v>
          </cell>
          <cell r="R172">
            <v>24</v>
          </cell>
          <cell r="S172">
            <v>7</v>
          </cell>
          <cell r="T172">
            <v>9</v>
          </cell>
          <cell r="U172">
            <v>10</v>
          </cell>
          <cell r="V172">
            <v>26</v>
          </cell>
          <cell r="W172">
            <v>5</v>
          </cell>
          <cell r="X172">
            <v>10</v>
          </cell>
          <cell r="Y172">
            <v>10</v>
          </cell>
          <cell r="Z172">
            <v>25</v>
          </cell>
          <cell r="AA172">
            <v>6</v>
          </cell>
          <cell r="AB172">
            <v>8</v>
          </cell>
          <cell r="AC172">
            <v>10</v>
          </cell>
          <cell r="AD172">
            <v>24</v>
          </cell>
          <cell r="AE172">
            <v>156</v>
          </cell>
          <cell r="AF172">
            <v>7</v>
          </cell>
          <cell r="AG172">
            <v>8</v>
          </cell>
          <cell r="AH172">
            <v>40</v>
          </cell>
          <cell r="AI172">
            <v>55</v>
          </cell>
          <cell r="AJ172">
            <v>38</v>
          </cell>
          <cell r="AK172">
            <v>93</v>
          </cell>
          <cell r="AL172">
            <v>8</v>
          </cell>
          <cell r="AM172">
            <v>8</v>
          </cell>
          <cell r="AN172">
            <v>37</v>
          </cell>
          <cell r="AO172">
            <v>53</v>
          </cell>
          <cell r="AP172">
            <v>32</v>
          </cell>
          <cell r="AQ172">
            <v>85</v>
          </cell>
          <cell r="AR172">
            <v>8</v>
          </cell>
          <cell r="AS172">
            <v>8</v>
          </cell>
          <cell r="AT172">
            <v>39</v>
          </cell>
          <cell r="AU172">
            <v>55</v>
          </cell>
          <cell r="AV172">
            <v>30</v>
          </cell>
          <cell r="AW172">
            <v>85</v>
          </cell>
          <cell r="AX172">
            <v>7</v>
          </cell>
          <cell r="AY172">
            <v>9</v>
          </cell>
          <cell r="AZ172">
            <v>39</v>
          </cell>
          <cell r="BA172">
            <v>55</v>
          </cell>
          <cell r="BB172">
            <v>33</v>
          </cell>
          <cell r="BC172">
            <v>88</v>
          </cell>
          <cell r="BD172">
            <v>55</v>
          </cell>
          <cell r="BE172">
            <v>30</v>
          </cell>
          <cell r="BF172">
            <v>85</v>
          </cell>
          <cell r="BG172">
            <v>436</v>
          </cell>
          <cell r="BH172">
            <v>88</v>
          </cell>
          <cell r="BI172">
            <v>680</v>
          </cell>
          <cell r="BJ172">
            <v>87.179487179487182</v>
          </cell>
          <cell r="BK172"/>
          <cell r="BL172"/>
          <cell r="BM172"/>
          <cell r="BN172">
            <v>129</v>
          </cell>
          <cell r="BO172">
            <v>27</v>
          </cell>
          <cell r="BR172" t="str">
            <v>A++</v>
          </cell>
          <cell r="BS172" t="str">
            <v>A</v>
          </cell>
          <cell r="BT172" t="str">
            <v>A</v>
          </cell>
          <cell r="BU172" t="str">
            <v>A</v>
          </cell>
          <cell r="BV172" t="str">
            <v>B+</v>
          </cell>
          <cell r="BW172" t="str">
            <v>C+</v>
          </cell>
          <cell r="BX172" t="str">
            <v>A++</v>
          </cell>
          <cell r="BY172" t="str">
            <v>A++</v>
          </cell>
          <cell r="BZ172" t="str">
            <v>A++</v>
          </cell>
          <cell r="CA172" t="str">
            <v>A++</v>
          </cell>
          <cell r="CB172" t="str">
            <v>A++</v>
          </cell>
          <cell r="CC172" t="str">
            <v>A++</v>
          </cell>
          <cell r="CE172">
            <v>2</v>
          </cell>
          <cell r="CF172">
            <v>3</v>
          </cell>
          <cell r="CG172">
            <v>3</v>
          </cell>
          <cell r="CH172">
            <v>3</v>
          </cell>
          <cell r="CI172">
            <v>3</v>
          </cell>
          <cell r="CJ172">
            <v>3</v>
          </cell>
          <cell r="CK172">
            <v>1.5</v>
          </cell>
          <cell r="CL172">
            <v>1.5</v>
          </cell>
          <cell r="CM172">
            <v>1.5</v>
          </cell>
          <cell r="CN172">
            <v>1.5</v>
          </cell>
          <cell r="CO172">
            <v>1</v>
          </cell>
          <cell r="CP172">
            <v>0.5</v>
          </cell>
          <cell r="CQ172">
            <v>0</v>
          </cell>
          <cell r="CR172" t="str">
            <v>Pass</v>
          </cell>
          <cell r="CS172">
            <v>8.84</v>
          </cell>
        </row>
        <row r="173">
          <cell r="B173" t="str">
            <v>PIET23CS168</v>
          </cell>
          <cell r="C173" t="str">
            <v>TARUN SAINI</v>
          </cell>
          <cell r="D173" t="str">
            <v>23EPTCS168</v>
          </cell>
          <cell r="E173" t="str">
            <v>C-40</v>
          </cell>
          <cell r="F173"/>
          <cell r="G173">
            <v>5</v>
          </cell>
          <cell r="H173">
            <v>6</v>
          </cell>
          <cell r="I173">
            <v>8</v>
          </cell>
          <cell r="J173">
            <v>19</v>
          </cell>
          <cell r="K173">
            <v>6</v>
          </cell>
          <cell r="L173">
            <v>9</v>
          </cell>
          <cell r="M173">
            <v>3</v>
          </cell>
          <cell r="N173">
            <v>18</v>
          </cell>
          <cell r="O173">
            <v>5</v>
          </cell>
          <cell r="P173">
            <v>9</v>
          </cell>
          <cell r="Q173">
            <v>10</v>
          </cell>
          <cell r="R173">
            <v>24</v>
          </cell>
          <cell r="S173">
            <v>5</v>
          </cell>
          <cell r="T173">
            <v>8</v>
          </cell>
          <cell r="U173">
            <v>10</v>
          </cell>
          <cell r="V173">
            <v>23</v>
          </cell>
          <cell r="W173">
            <v>4</v>
          </cell>
          <cell r="X173">
            <v>10</v>
          </cell>
          <cell r="Y173">
            <v>10</v>
          </cell>
          <cell r="Z173">
            <v>24</v>
          </cell>
          <cell r="AA173">
            <v>2</v>
          </cell>
          <cell r="AB173">
            <v>8</v>
          </cell>
          <cell r="AC173">
            <v>10</v>
          </cell>
          <cell r="AD173">
            <v>20</v>
          </cell>
          <cell r="AE173">
            <v>128</v>
          </cell>
          <cell r="AF173">
            <v>8</v>
          </cell>
          <cell r="AG173">
            <v>7</v>
          </cell>
          <cell r="AH173">
            <v>24</v>
          </cell>
          <cell r="AI173">
            <v>39</v>
          </cell>
          <cell r="AJ173">
            <v>32</v>
          </cell>
          <cell r="AK173">
            <v>71</v>
          </cell>
          <cell r="AL173">
            <v>8</v>
          </cell>
          <cell r="AM173">
            <v>7</v>
          </cell>
          <cell r="AN173">
            <v>38</v>
          </cell>
          <cell r="AO173">
            <v>53</v>
          </cell>
          <cell r="AP173">
            <v>30</v>
          </cell>
          <cell r="AQ173">
            <v>83</v>
          </cell>
          <cell r="AR173">
            <v>7</v>
          </cell>
          <cell r="AS173">
            <v>7</v>
          </cell>
          <cell r="AT173">
            <v>35</v>
          </cell>
          <cell r="AU173">
            <v>49</v>
          </cell>
          <cell r="AV173">
            <v>28</v>
          </cell>
          <cell r="AW173">
            <v>77</v>
          </cell>
          <cell r="AX173">
            <v>8</v>
          </cell>
          <cell r="AY173">
            <v>7</v>
          </cell>
          <cell r="AZ173">
            <v>38</v>
          </cell>
          <cell r="BA173">
            <v>53</v>
          </cell>
          <cell r="BB173">
            <v>26</v>
          </cell>
          <cell r="BC173">
            <v>79</v>
          </cell>
          <cell r="BD173">
            <v>46</v>
          </cell>
          <cell r="BE173">
            <v>24</v>
          </cell>
          <cell r="BF173">
            <v>70</v>
          </cell>
          <cell r="BG173">
            <v>380</v>
          </cell>
          <cell r="BH173">
            <v>77</v>
          </cell>
          <cell r="BI173">
            <v>585</v>
          </cell>
          <cell r="BJ173">
            <v>75</v>
          </cell>
          <cell r="BK173"/>
          <cell r="BL173"/>
          <cell r="BM173"/>
          <cell r="BN173">
            <v>98</v>
          </cell>
          <cell r="BO173">
            <v>30</v>
          </cell>
          <cell r="BR173" t="str">
            <v>A+</v>
          </cell>
          <cell r="BS173" t="str">
            <v>B+</v>
          </cell>
          <cell r="BT173" t="str">
            <v>C+</v>
          </cell>
          <cell r="BU173" t="str">
            <v>B</v>
          </cell>
          <cell r="BV173" t="str">
            <v>C+</v>
          </cell>
          <cell r="BW173" t="str">
            <v>B</v>
          </cell>
          <cell r="BX173" t="str">
            <v>B+</v>
          </cell>
          <cell r="BY173" t="str">
            <v>A++</v>
          </cell>
          <cell r="BZ173" t="str">
            <v>A+</v>
          </cell>
          <cell r="CA173" t="str">
            <v>A+</v>
          </cell>
          <cell r="CB173" t="str">
            <v>B+</v>
          </cell>
          <cell r="CC173" t="str">
            <v>A+</v>
          </cell>
          <cell r="CE173">
            <v>2</v>
          </cell>
          <cell r="CF173">
            <v>3</v>
          </cell>
          <cell r="CG173">
            <v>3</v>
          </cell>
          <cell r="CH173">
            <v>3</v>
          </cell>
          <cell r="CI173">
            <v>3</v>
          </cell>
          <cell r="CJ173">
            <v>3</v>
          </cell>
          <cell r="CK173">
            <v>1.5</v>
          </cell>
          <cell r="CL173">
            <v>1.5</v>
          </cell>
          <cell r="CM173">
            <v>1.5</v>
          </cell>
          <cell r="CN173">
            <v>1.5</v>
          </cell>
          <cell r="CO173">
            <v>1</v>
          </cell>
          <cell r="CP173">
            <v>0.5</v>
          </cell>
          <cell r="CQ173">
            <v>0</v>
          </cell>
          <cell r="CR173" t="str">
            <v>Pass</v>
          </cell>
          <cell r="CS173">
            <v>7.98</v>
          </cell>
        </row>
        <row r="174">
          <cell r="B174" t="str">
            <v>PIET23CS169</v>
          </cell>
          <cell r="C174" t="str">
            <v>TRIBHUWAN SINGH</v>
          </cell>
          <cell r="D174" t="str">
            <v>23EPTCS169</v>
          </cell>
          <cell r="E174" t="str">
            <v>C-41</v>
          </cell>
          <cell r="F174"/>
          <cell r="G174">
            <v>4</v>
          </cell>
          <cell r="H174">
            <v>4</v>
          </cell>
          <cell r="I174">
            <v>9</v>
          </cell>
          <cell r="J174">
            <v>17</v>
          </cell>
          <cell r="K174">
            <v>7</v>
          </cell>
          <cell r="L174">
            <v>6</v>
          </cell>
          <cell r="M174">
            <v>3</v>
          </cell>
          <cell r="N174">
            <v>16</v>
          </cell>
          <cell r="O174">
            <v>2</v>
          </cell>
          <cell r="P174" t="str">
            <v>N</v>
          </cell>
          <cell r="Q174">
            <v>10</v>
          </cell>
          <cell r="R174">
            <v>12</v>
          </cell>
          <cell r="S174">
            <v>4</v>
          </cell>
          <cell r="T174">
            <v>4</v>
          </cell>
          <cell r="U174">
            <v>10</v>
          </cell>
          <cell r="V174">
            <v>18</v>
          </cell>
          <cell r="W174">
            <v>1</v>
          </cell>
          <cell r="X174">
            <v>5</v>
          </cell>
          <cell r="Y174">
            <v>9</v>
          </cell>
          <cell r="Z174">
            <v>15</v>
          </cell>
          <cell r="AA174">
            <v>3</v>
          </cell>
          <cell r="AB174">
            <v>4</v>
          </cell>
          <cell r="AC174">
            <v>10</v>
          </cell>
          <cell r="AD174">
            <v>17</v>
          </cell>
          <cell r="AE174">
            <v>95</v>
          </cell>
          <cell r="AF174">
            <v>9</v>
          </cell>
          <cell r="AG174" t="str">
            <v>A</v>
          </cell>
          <cell r="AH174">
            <v>20</v>
          </cell>
          <cell r="AI174">
            <v>29</v>
          </cell>
          <cell r="AJ174">
            <v>35</v>
          </cell>
          <cell r="AK174">
            <v>64</v>
          </cell>
          <cell r="AL174">
            <v>9</v>
          </cell>
          <cell r="AM174">
            <v>7</v>
          </cell>
          <cell r="AN174">
            <v>25</v>
          </cell>
          <cell r="AO174">
            <v>41</v>
          </cell>
          <cell r="AP174">
            <v>29</v>
          </cell>
          <cell r="AQ174">
            <v>70</v>
          </cell>
          <cell r="AR174">
            <v>8</v>
          </cell>
          <cell r="AS174">
            <v>8</v>
          </cell>
          <cell r="AT174">
            <v>33</v>
          </cell>
          <cell r="AU174">
            <v>49</v>
          </cell>
          <cell r="AV174">
            <v>30</v>
          </cell>
          <cell r="AW174">
            <v>79</v>
          </cell>
          <cell r="AX174">
            <v>9</v>
          </cell>
          <cell r="AY174">
            <v>9</v>
          </cell>
          <cell r="AZ174">
            <v>35</v>
          </cell>
          <cell r="BA174">
            <v>53</v>
          </cell>
          <cell r="BB174">
            <v>31</v>
          </cell>
          <cell r="BC174">
            <v>84</v>
          </cell>
          <cell r="BD174">
            <v>53</v>
          </cell>
          <cell r="BE174">
            <v>28</v>
          </cell>
          <cell r="BF174">
            <v>81</v>
          </cell>
          <cell r="BG174">
            <v>378</v>
          </cell>
          <cell r="BH174">
            <v>84</v>
          </cell>
          <cell r="BI174">
            <v>557</v>
          </cell>
          <cell r="BJ174">
            <v>71.410256410256409</v>
          </cell>
          <cell r="BK174"/>
          <cell r="BL174"/>
          <cell r="BM174"/>
          <cell r="BN174">
            <v>62</v>
          </cell>
          <cell r="BO174">
            <v>33</v>
          </cell>
          <cell r="BR174" t="str">
            <v>D</v>
          </cell>
          <cell r="BS174" t="str">
            <v>E+</v>
          </cell>
          <cell r="BT174" t="str">
            <v>F</v>
          </cell>
          <cell r="BU174" t="str">
            <v>C</v>
          </cell>
          <cell r="BV174" t="str">
            <v>E+</v>
          </cell>
          <cell r="BW174" t="str">
            <v>D+</v>
          </cell>
          <cell r="BX174" t="str">
            <v>B</v>
          </cell>
          <cell r="BY174" t="str">
            <v>B+</v>
          </cell>
          <cell r="BZ174" t="str">
            <v>A+</v>
          </cell>
          <cell r="CA174" t="str">
            <v>A++</v>
          </cell>
          <cell r="CB174" t="str">
            <v>A++</v>
          </cell>
          <cell r="CC174" t="str">
            <v>A++</v>
          </cell>
          <cell r="CE174">
            <v>2</v>
          </cell>
          <cell r="CF174">
            <v>3</v>
          </cell>
          <cell r="CG174">
            <v>3</v>
          </cell>
          <cell r="CH174">
            <v>3</v>
          </cell>
          <cell r="CI174">
            <v>3</v>
          </cell>
          <cell r="CJ174">
            <v>3</v>
          </cell>
          <cell r="CK174">
            <v>1.5</v>
          </cell>
          <cell r="CL174">
            <v>1.5</v>
          </cell>
          <cell r="CM174">
            <v>1.5</v>
          </cell>
          <cell r="CN174">
            <v>1.5</v>
          </cell>
          <cell r="CO174">
            <v>1</v>
          </cell>
          <cell r="CP174">
            <v>0.5</v>
          </cell>
          <cell r="CQ174">
            <v>1</v>
          </cell>
          <cell r="CR174" t="str">
            <v>Fail</v>
          </cell>
          <cell r="CS174">
            <v>5.9285714285714288</v>
          </cell>
        </row>
        <row r="175">
          <cell r="B175" t="str">
            <v>PIET23CS170</v>
          </cell>
          <cell r="C175" t="str">
            <v>UTKARSH RAJ</v>
          </cell>
          <cell r="D175" t="str">
            <v>23EPTCS170</v>
          </cell>
          <cell r="E175" t="str">
            <v>C-42</v>
          </cell>
          <cell r="F175"/>
          <cell r="G175">
            <v>6</v>
          </cell>
          <cell r="H175">
            <v>5</v>
          </cell>
          <cell r="I175">
            <v>10</v>
          </cell>
          <cell r="J175">
            <v>21</v>
          </cell>
          <cell r="K175">
            <v>6</v>
          </cell>
          <cell r="L175">
            <v>7</v>
          </cell>
          <cell r="M175">
            <v>3</v>
          </cell>
          <cell r="N175">
            <v>16</v>
          </cell>
          <cell r="O175">
            <v>3</v>
          </cell>
          <cell r="P175" t="str">
            <v>N</v>
          </cell>
          <cell r="Q175">
            <v>10</v>
          </cell>
          <cell r="R175">
            <v>13</v>
          </cell>
          <cell r="S175">
            <v>5</v>
          </cell>
          <cell r="T175">
            <v>7</v>
          </cell>
          <cell r="U175">
            <v>3</v>
          </cell>
          <cell r="V175">
            <v>15</v>
          </cell>
          <cell r="W175">
            <v>7</v>
          </cell>
          <cell r="X175">
            <v>4</v>
          </cell>
          <cell r="Y175">
            <v>10</v>
          </cell>
          <cell r="Z175">
            <v>21</v>
          </cell>
          <cell r="AA175">
            <v>6</v>
          </cell>
          <cell r="AB175">
            <v>5</v>
          </cell>
          <cell r="AC175">
            <v>10</v>
          </cell>
          <cell r="AD175">
            <v>21</v>
          </cell>
          <cell r="AE175">
            <v>107</v>
          </cell>
          <cell r="AF175">
            <v>9</v>
          </cell>
          <cell r="AG175">
            <v>8</v>
          </cell>
          <cell r="AH175">
            <v>39</v>
          </cell>
          <cell r="AI175">
            <v>56</v>
          </cell>
          <cell r="AJ175">
            <v>34</v>
          </cell>
          <cell r="AK175">
            <v>90</v>
          </cell>
          <cell r="AL175">
            <v>8</v>
          </cell>
          <cell r="AM175">
            <v>9</v>
          </cell>
          <cell r="AN175">
            <v>39</v>
          </cell>
          <cell r="AO175">
            <v>56</v>
          </cell>
          <cell r="AP175">
            <v>36</v>
          </cell>
          <cell r="AQ175">
            <v>92</v>
          </cell>
          <cell r="AR175">
            <v>8</v>
          </cell>
          <cell r="AS175">
            <v>8</v>
          </cell>
          <cell r="AT175">
            <v>36</v>
          </cell>
          <cell r="AU175">
            <v>52</v>
          </cell>
          <cell r="AV175">
            <v>30</v>
          </cell>
          <cell r="AW175">
            <v>82</v>
          </cell>
          <cell r="AX175">
            <v>9</v>
          </cell>
          <cell r="AY175">
            <v>8</v>
          </cell>
          <cell r="AZ175">
            <v>38</v>
          </cell>
          <cell r="BA175">
            <v>55</v>
          </cell>
          <cell r="BB175">
            <v>32</v>
          </cell>
          <cell r="BC175">
            <v>87</v>
          </cell>
          <cell r="BD175">
            <v>54</v>
          </cell>
          <cell r="BE175">
            <v>28</v>
          </cell>
          <cell r="BF175">
            <v>82</v>
          </cell>
          <cell r="BG175">
            <v>433</v>
          </cell>
          <cell r="BH175">
            <v>85</v>
          </cell>
          <cell r="BI175">
            <v>625</v>
          </cell>
          <cell r="BJ175">
            <v>80.128205128205138</v>
          </cell>
          <cell r="BK175"/>
          <cell r="BL175"/>
          <cell r="BM175"/>
          <cell r="BN175">
            <v>77</v>
          </cell>
          <cell r="BO175">
            <v>30</v>
          </cell>
          <cell r="BR175" t="str">
            <v>C+</v>
          </cell>
          <cell r="BS175" t="str">
            <v>C+</v>
          </cell>
          <cell r="BT175" t="str">
            <v>D+</v>
          </cell>
          <cell r="BU175" t="str">
            <v>C+</v>
          </cell>
          <cell r="BV175" t="str">
            <v>D+</v>
          </cell>
          <cell r="BW175" t="str">
            <v>B</v>
          </cell>
          <cell r="BX175" t="str">
            <v>A++</v>
          </cell>
          <cell r="BY175" t="str">
            <v>A++</v>
          </cell>
          <cell r="BZ175" t="str">
            <v>A++</v>
          </cell>
          <cell r="CA175" t="str">
            <v>A++</v>
          </cell>
          <cell r="CB175" t="str">
            <v>A++</v>
          </cell>
          <cell r="CC175" t="str">
            <v>A++</v>
          </cell>
          <cell r="CE175">
            <v>2</v>
          </cell>
          <cell r="CF175">
            <v>3</v>
          </cell>
          <cell r="CG175">
            <v>3</v>
          </cell>
          <cell r="CH175">
            <v>3</v>
          </cell>
          <cell r="CI175">
            <v>3</v>
          </cell>
          <cell r="CJ175">
            <v>3</v>
          </cell>
          <cell r="CK175">
            <v>1.5</v>
          </cell>
          <cell r="CL175">
            <v>1.5</v>
          </cell>
          <cell r="CM175">
            <v>1.5</v>
          </cell>
          <cell r="CN175">
            <v>1.5</v>
          </cell>
          <cell r="CO175">
            <v>1</v>
          </cell>
          <cell r="CP175">
            <v>0.5</v>
          </cell>
          <cell r="CQ175">
            <v>0</v>
          </cell>
          <cell r="CR175" t="str">
            <v>Pass</v>
          </cell>
          <cell r="CS175">
            <v>7.73</v>
          </cell>
        </row>
        <row r="176">
          <cell r="B176" t="str">
            <v>PIET23CS171</v>
          </cell>
          <cell r="C176" t="str">
            <v>VAISHNAVI JANGID</v>
          </cell>
          <cell r="D176" t="str">
            <v>23EPTCS171</v>
          </cell>
          <cell r="E176" t="str">
            <v>C-43</v>
          </cell>
          <cell r="F176"/>
          <cell r="G176">
            <v>1</v>
          </cell>
          <cell r="H176">
            <v>4</v>
          </cell>
          <cell r="I176">
            <v>3</v>
          </cell>
          <cell r="J176">
            <v>8</v>
          </cell>
          <cell r="K176" t="str">
            <v>N</v>
          </cell>
          <cell r="L176">
            <v>9</v>
          </cell>
          <cell r="M176">
            <v>3</v>
          </cell>
          <cell r="N176">
            <v>12</v>
          </cell>
          <cell r="O176">
            <v>2</v>
          </cell>
          <cell r="P176">
            <v>9</v>
          </cell>
          <cell r="Q176">
            <v>4</v>
          </cell>
          <cell r="R176">
            <v>15</v>
          </cell>
          <cell r="S176">
            <v>1</v>
          </cell>
          <cell r="T176">
            <v>4</v>
          </cell>
          <cell r="U176">
            <v>3</v>
          </cell>
          <cell r="V176">
            <v>8</v>
          </cell>
          <cell r="W176">
            <v>0</v>
          </cell>
          <cell r="X176">
            <v>7</v>
          </cell>
          <cell r="Y176">
            <v>5</v>
          </cell>
          <cell r="Z176">
            <v>12</v>
          </cell>
          <cell r="AA176">
            <v>1</v>
          </cell>
          <cell r="AB176">
            <v>5</v>
          </cell>
          <cell r="AC176">
            <v>10</v>
          </cell>
          <cell r="AD176">
            <v>16</v>
          </cell>
          <cell r="AE176">
            <v>71</v>
          </cell>
          <cell r="AF176">
            <v>9</v>
          </cell>
          <cell r="AG176">
            <v>8</v>
          </cell>
          <cell r="AH176">
            <v>32</v>
          </cell>
          <cell r="AI176">
            <v>49</v>
          </cell>
          <cell r="AJ176">
            <v>25</v>
          </cell>
          <cell r="AK176">
            <v>74</v>
          </cell>
          <cell r="AL176">
            <v>7</v>
          </cell>
          <cell r="AM176">
            <v>7</v>
          </cell>
          <cell r="AN176">
            <v>35</v>
          </cell>
          <cell r="AO176">
            <v>49</v>
          </cell>
          <cell r="AP176">
            <v>26</v>
          </cell>
          <cell r="AQ176">
            <v>75</v>
          </cell>
          <cell r="AR176">
            <v>8</v>
          </cell>
          <cell r="AS176">
            <v>8</v>
          </cell>
          <cell r="AT176">
            <v>17</v>
          </cell>
          <cell r="AU176">
            <v>33</v>
          </cell>
          <cell r="AV176">
            <v>30</v>
          </cell>
          <cell r="AW176">
            <v>63</v>
          </cell>
          <cell r="AX176">
            <v>7</v>
          </cell>
          <cell r="AY176">
            <v>8</v>
          </cell>
          <cell r="AZ176">
            <v>36</v>
          </cell>
          <cell r="BA176">
            <v>51</v>
          </cell>
          <cell r="BB176">
            <v>23</v>
          </cell>
          <cell r="BC176">
            <v>74</v>
          </cell>
          <cell r="BD176">
            <v>39</v>
          </cell>
          <cell r="BE176">
            <v>24</v>
          </cell>
          <cell r="BF176">
            <v>63</v>
          </cell>
          <cell r="BG176">
            <v>349</v>
          </cell>
          <cell r="BH176">
            <v>62</v>
          </cell>
          <cell r="BI176">
            <v>482</v>
          </cell>
          <cell r="BJ176">
            <v>61.794871794871796</v>
          </cell>
          <cell r="BK176"/>
          <cell r="BL176"/>
          <cell r="BM176"/>
          <cell r="BN176">
            <v>33</v>
          </cell>
          <cell r="BO176">
            <v>38</v>
          </cell>
          <cell r="BR176" t="str">
            <v>C+</v>
          </cell>
          <cell r="BS176" t="str">
            <v>D</v>
          </cell>
          <cell r="BT176" t="str">
            <v>D</v>
          </cell>
          <cell r="BU176" t="str">
            <v>E+</v>
          </cell>
          <cell r="BV176" t="str">
            <v>C</v>
          </cell>
          <cell r="BW176" t="str">
            <v>C+</v>
          </cell>
          <cell r="BX176" t="str">
            <v>A</v>
          </cell>
          <cell r="BY176" t="str">
            <v>A</v>
          </cell>
          <cell r="BZ176" t="str">
            <v>B</v>
          </cell>
          <cell r="CA176" t="str">
            <v>A</v>
          </cell>
          <cell r="CB176" t="str">
            <v>B</v>
          </cell>
          <cell r="CC176" t="str">
            <v>C+</v>
          </cell>
          <cell r="CE176">
            <v>2</v>
          </cell>
          <cell r="CF176">
            <v>3</v>
          </cell>
          <cell r="CG176">
            <v>3</v>
          </cell>
          <cell r="CH176">
            <v>3</v>
          </cell>
          <cell r="CI176">
            <v>3</v>
          </cell>
          <cell r="CJ176">
            <v>3</v>
          </cell>
          <cell r="CK176">
            <v>1.5</v>
          </cell>
          <cell r="CL176">
            <v>1.5</v>
          </cell>
          <cell r="CM176">
            <v>1.5</v>
          </cell>
          <cell r="CN176">
            <v>1.5</v>
          </cell>
          <cell r="CO176">
            <v>1</v>
          </cell>
          <cell r="CP176">
            <v>0.5</v>
          </cell>
          <cell r="CQ176">
            <v>0</v>
          </cell>
          <cell r="CR176" t="str">
            <v>Pass</v>
          </cell>
          <cell r="CS176">
            <v>6.65</v>
          </cell>
        </row>
        <row r="177">
          <cell r="B177" t="str">
            <v>PIET23CS172</v>
          </cell>
          <cell r="C177" t="str">
            <v>VANSH JAIN</v>
          </cell>
          <cell r="D177" t="str">
            <v>23EPTCS172</v>
          </cell>
          <cell r="E177" t="str">
            <v>C-44</v>
          </cell>
          <cell r="F177"/>
          <cell r="G177">
            <v>4</v>
          </cell>
          <cell r="H177">
            <v>9</v>
          </cell>
          <cell r="I177">
            <v>10</v>
          </cell>
          <cell r="J177">
            <v>23</v>
          </cell>
          <cell r="K177">
            <v>7</v>
          </cell>
          <cell r="L177">
            <v>10</v>
          </cell>
          <cell r="M177">
            <v>10</v>
          </cell>
          <cell r="N177">
            <v>27</v>
          </cell>
          <cell r="O177">
            <v>7</v>
          </cell>
          <cell r="P177">
            <v>10</v>
          </cell>
          <cell r="Q177">
            <v>10</v>
          </cell>
          <cell r="R177">
            <v>27</v>
          </cell>
          <cell r="S177">
            <v>6</v>
          </cell>
          <cell r="T177">
            <v>10</v>
          </cell>
          <cell r="U177">
            <v>3</v>
          </cell>
          <cell r="V177">
            <v>19</v>
          </cell>
          <cell r="W177">
            <v>6</v>
          </cell>
          <cell r="X177">
            <v>8</v>
          </cell>
          <cell r="Y177">
            <v>10</v>
          </cell>
          <cell r="Z177">
            <v>24</v>
          </cell>
          <cell r="AA177">
            <v>6</v>
          </cell>
          <cell r="AB177">
            <v>7</v>
          </cell>
          <cell r="AC177">
            <v>10</v>
          </cell>
          <cell r="AD177">
            <v>23</v>
          </cell>
          <cell r="AE177">
            <v>143</v>
          </cell>
          <cell r="AF177">
            <v>9</v>
          </cell>
          <cell r="AG177">
            <v>7</v>
          </cell>
          <cell r="AH177">
            <v>37</v>
          </cell>
          <cell r="AI177">
            <v>53</v>
          </cell>
          <cell r="AJ177">
            <v>28</v>
          </cell>
          <cell r="AK177">
            <v>81</v>
          </cell>
          <cell r="AL177">
            <v>8</v>
          </cell>
          <cell r="AM177">
            <v>8</v>
          </cell>
          <cell r="AN177">
            <v>39</v>
          </cell>
          <cell r="AO177">
            <v>55</v>
          </cell>
          <cell r="AP177">
            <v>35</v>
          </cell>
          <cell r="AQ177">
            <v>90</v>
          </cell>
          <cell r="AR177">
            <v>9</v>
          </cell>
          <cell r="AS177">
            <v>8</v>
          </cell>
          <cell r="AT177">
            <v>38</v>
          </cell>
          <cell r="AU177">
            <v>55</v>
          </cell>
          <cell r="AV177">
            <v>32</v>
          </cell>
          <cell r="AW177">
            <v>87</v>
          </cell>
          <cell r="AX177">
            <v>9</v>
          </cell>
          <cell r="AY177">
            <v>7</v>
          </cell>
          <cell r="AZ177">
            <v>40</v>
          </cell>
          <cell r="BA177">
            <v>56</v>
          </cell>
          <cell r="BB177">
            <v>31</v>
          </cell>
          <cell r="BC177">
            <v>87</v>
          </cell>
          <cell r="BD177">
            <v>60</v>
          </cell>
          <cell r="BE177">
            <v>30</v>
          </cell>
          <cell r="BF177">
            <v>90</v>
          </cell>
          <cell r="BG177">
            <v>435</v>
          </cell>
          <cell r="BH177">
            <v>93</v>
          </cell>
          <cell r="BI177">
            <v>671</v>
          </cell>
          <cell r="BJ177">
            <v>86.025641025641036</v>
          </cell>
          <cell r="BK177"/>
          <cell r="BL177"/>
          <cell r="BM177"/>
          <cell r="BN177">
            <v>117</v>
          </cell>
          <cell r="BO177">
            <v>26</v>
          </cell>
          <cell r="BR177" t="str">
            <v>A+</v>
          </cell>
          <cell r="BS177" t="str">
            <v>D+</v>
          </cell>
          <cell r="BT177" t="str">
            <v>A++</v>
          </cell>
          <cell r="BU177" t="str">
            <v>C+</v>
          </cell>
          <cell r="BV177" t="str">
            <v>A</v>
          </cell>
          <cell r="BW177" t="str">
            <v>C+</v>
          </cell>
          <cell r="BX177" t="str">
            <v>A++</v>
          </cell>
          <cell r="BY177" t="str">
            <v>A++</v>
          </cell>
          <cell r="BZ177" t="str">
            <v>A++</v>
          </cell>
          <cell r="CA177" t="str">
            <v>A++</v>
          </cell>
          <cell r="CB177" t="str">
            <v>A++</v>
          </cell>
          <cell r="CC177" t="str">
            <v>A++</v>
          </cell>
          <cell r="CE177">
            <v>2</v>
          </cell>
          <cell r="CF177">
            <v>3</v>
          </cell>
          <cell r="CG177">
            <v>3</v>
          </cell>
          <cell r="CH177">
            <v>3</v>
          </cell>
          <cell r="CI177">
            <v>3</v>
          </cell>
          <cell r="CJ177">
            <v>3</v>
          </cell>
          <cell r="CK177">
            <v>1.5</v>
          </cell>
          <cell r="CL177">
            <v>1.5</v>
          </cell>
          <cell r="CM177">
            <v>1.5</v>
          </cell>
          <cell r="CN177">
            <v>1.5</v>
          </cell>
          <cell r="CO177">
            <v>1</v>
          </cell>
          <cell r="CP177">
            <v>0.5</v>
          </cell>
          <cell r="CQ177">
            <v>0</v>
          </cell>
          <cell r="CR177" t="str">
            <v>Pass</v>
          </cell>
          <cell r="CS177">
            <v>8.51</v>
          </cell>
        </row>
        <row r="178">
          <cell r="B178" t="str">
            <v>PIET23CS173</v>
          </cell>
          <cell r="C178" t="str">
            <v>VASUDEV SHARMA</v>
          </cell>
          <cell r="D178" t="str">
            <v>23EPTCS173</v>
          </cell>
          <cell r="E178" t="str">
            <v>C-45</v>
          </cell>
          <cell r="F178"/>
          <cell r="G178">
            <v>2</v>
          </cell>
          <cell r="H178">
            <v>9</v>
          </cell>
          <cell r="I178">
            <v>5</v>
          </cell>
          <cell r="J178">
            <v>16</v>
          </cell>
          <cell r="K178">
            <v>7</v>
          </cell>
          <cell r="L178">
            <v>9</v>
          </cell>
          <cell r="M178">
            <v>3</v>
          </cell>
          <cell r="N178">
            <v>19</v>
          </cell>
          <cell r="O178">
            <v>1</v>
          </cell>
          <cell r="P178">
            <v>8</v>
          </cell>
          <cell r="Q178">
            <v>10</v>
          </cell>
          <cell r="R178">
            <v>19</v>
          </cell>
          <cell r="S178">
            <v>4</v>
          </cell>
          <cell r="T178">
            <v>6</v>
          </cell>
          <cell r="U178">
            <v>10</v>
          </cell>
          <cell r="V178">
            <v>20</v>
          </cell>
          <cell r="W178">
            <v>5</v>
          </cell>
          <cell r="X178">
            <v>8</v>
          </cell>
          <cell r="Y178">
            <v>10</v>
          </cell>
          <cell r="Z178">
            <v>23</v>
          </cell>
          <cell r="AA178">
            <v>5</v>
          </cell>
          <cell r="AB178">
            <v>5</v>
          </cell>
          <cell r="AC178">
            <v>10</v>
          </cell>
          <cell r="AD178">
            <v>20</v>
          </cell>
          <cell r="AE178">
            <v>117</v>
          </cell>
          <cell r="AF178">
            <v>8</v>
          </cell>
          <cell r="AG178">
            <v>8</v>
          </cell>
          <cell r="AH178">
            <v>36</v>
          </cell>
          <cell r="AI178">
            <v>52</v>
          </cell>
          <cell r="AJ178">
            <v>33</v>
          </cell>
          <cell r="AK178">
            <v>85</v>
          </cell>
          <cell r="AL178">
            <v>8</v>
          </cell>
          <cell r="AM178">
            <v>8</v>
          </cell>
          <cell r="AN178">
            <v>31</v>
          </cell>
          <cell r="AO178">
            <v>47</v>
          </cell>
          <cell r="AP178">
            <v>33</v>
          </cell>
          <cell r="AQ178">
            <v>80</v>
          </cell>
          <cell r="AR178">
            <v>7</v>
          </cell>
          <cell r="AS178">
            <v>8</v>
          </cell>
          <cell r="AT178">
            <v>36</v>
          </cell>
          <cell r="AU178">
            <v>51</v>
          </cell>
          <cell r="AV178">
            <v>32</v>
          </cell>
          <cell r="AW178">
            <v>83</v>
          </cell>
          <cell r="AX178">
            <v>9</v>
          </cell>
          <cell r="AY178">
            <v>9</v>
          </cell>
          <cell r="AZ178">
            <v>40</v>
          </cell>
          <cell r="BA178">
            <v>58</v>
          </cell>
          <cell r="BB178">
            <v>31</v>
          </cell>
          <cell r="BC178">
            <v>89</v>
          </cell>
          <cell r="BD178">
            <v>54</v>
          </cell>
          <cell r="BE178">
            <v>27</v>
          </cell>
          <cell r="BF178">
            <v>81</v>
          </cell>
          <cell r="BG178">
            <v>418</v>
          </cell>
          <cell r="BH178">
            <v>76</v>
          </cell>
          <cell r="BI178">
            <v>611</v>
          </cell>
          <cell r="BJ178">
            <v>78.333333333333329</v>
          </cell>
          <cell r="BK178"/>
          <cell r="BL178"/>
          <cell r="BM178"/>
          <cell r="BN178">
            <v>89</v>
          </cell>
          <cell r="BO178">
            <v>28</v>
          </cell>
          <cell r="BR178" t="str">
            <v>A</v>
          </cell>
          <cell r="BS178" t="str">
            <v>C</v>
          </cell>
          <cell r="BT178" t="str">
            <v>B</v>
          </cell>
          <cell r="BU178" t="str">
            <v>B</v>
          </cell>
          <cell r="BV178" t="str">
            <v>B+</v>
          </cell>
          <cell r="BW178" t="str">
            <v>B</v>
          </cell>
          <cell r="BX178" t="str">
            <v>A++</v>
          </cell>
          <cell r="BY178" t="str">
            <v>A+</v>
          </cell>
          <cell r="BZ178" t="str">
            <v>A++</v>
          </cell>
          <cell r="CA178" t="str">
            <v>A++</v>
          </cell>
          <cell r="CB178" t="str">
            <v>A++</v>
          </cell>
          <cell r="CC178" t="str">
            <v>A+</v>
          </cell>
          <cell r="CE178">
            <v>2</v>
          </cell>
          <cell r="CF178">
            <v>3</v>
          </cell>
          <cell r="CG178">
            <v>3</v>
          </cell>
          <cell r="CH178">
            <v>3</v>
          </cell>
          <cell r="CI178">
            <v>3</v>
          </cell>
          <cell r="CJ178">
            <v>3</v>
          </cell>
          <cell r="CK178">
            <v>1.5</v>
          </cell>
          <cell r="CL178">
            <v>1.5</v>
          </cell>
          <cell r="CM178">
            <v>1.5</v>
          </cell>
          <cell r="CN178">
            <v>1.5</v>
          </cell>
          <cell r="CO178">
            <v>1</v>
          </cell>
          <cell r="CP178">
            <v>0.5</v>
          </cell>
          <cell r="CQ178">
            <v>0</v>
          </cell>
          <cell r="CR178" t="str">
            <v>Pass</v>
          </cell>
          <cell r="CS178">
            <v>8.1999999999999993</v>
          </cell>
        </row>
        <row r="179">
          <cell r="B179" t="str">
            <v>PIET23CS174</v>
          </cell>
          <cell r="C179" t="str">
            <v>VIBHA BARI</v>
          </cell>
          <cell r="D179" t="str">
            <v>23EPTCS174</v>
          </cell>
          <cell r="E179" t="str">
            <v>C-46</v>
          </cell>
          <cell r="F179"/>
          <cell r="G179">
            <v>3</v>
          </cell>
          <cell r="H179">
            <v>10</v>
          </cell>
          <cell r="I179">
            <v>10</v>
          </cell>
          <cell r="J179">
            <v>23</v>
          </cell>
          <cell r="K179">
            <v>8</v>
          </cell>
          <cell r="L179">
            <v>10</v>
          </cell>
          <cell r="M179">
            <v>10</v>
          </cell>
          <cell r="N179">
            <v>28</v>
          </cell>
          <cell r="O179">
            <v>6</v>
          </cell>
          <cell r="P179">
            <v>10</v>
          </cell>
          <cell r="Q179">
            <v>10</v>
          </cell>
          <cell r="R179">
            <v>26</v>
          </cell>
          <cell r="S179">
            <v>6</v>
          </cell>
          <cell r="T179">
            <v>10</v>
          </cell>
          <cell r="U179">
            <v>10</v>
          </cell>
          <cell r="V179">
            <v>26</v>
          </cell>
          <cell r="W179">
            <v>9</v>
          </cell>
          <cell r="X179">
            <v>10</v>
          </cell>
          <cell r="Y179">
            <v>10</v>
          </cell>
          <cell r="Z179">
            <v>29</v>
          </cell>
          <cell r="AA179">
            <v>6</v>
          </cell>
          <cell r="AB179">
            <v>9</v>
          </cell>
          <cell r="AC179">
            <v>10</v>
          </cell>
          <cell r="AD179">
            <v>25</v>
          </cell>
          <cell r="AE179">
            <v>157</v>
          </cell>
          <cell r="AF179">
            <v>8</v>
          </cell>
          <cell r="AG179">
            <v>7</v>
          </cell>
          <cell r="AH179">
            <v>40</v>
          </cell>
          <cell r="AI179">
            <v>55</v>
          </cell>
          <cell r="AJ179">
            <v>33</v>
          </cell>
          <cell r="AK179">
            <v>88</v>
          </cell>
          <cell r="AL179">
            <v>8</v>
          </cell>
          <cell r="AM179">
            <v>9</v>
          </cell>
          <cell r="AN179">
            <v>39</v>
          </cell>
          <cell r="AO179">
            <v>56</v>
          </cell>
          <cell r="AP179">
            <v>34</v>
          </cell>
          <cell r="AQ179">
            <v>90</v>
          </cell>
          <cell r="AR179">
            <v>8</v>
          </cell>
          <cell r="AS179">
            <v>8</v>
          </cell>
          <cell r="AT179">
            <v>37</v>
          </cell>
          <cell r="AU179">
            <v>53</v>
          </cell>
          <cell r="AV179">
            <v>31</v>
          </cell>
          <cell r="AW179">
            <v>84</v>
          </cell>
          <cell r="AX179">
            <v>9</v>
          </cell>
          <cell r="AY179">
            <v>8</v>
          </cell>
          <cell r="AZ179">
            <v>40</v>
          </cell>
          <cell r="BA179">
            <v>57</v>
          </cell>
          <cell r="BB179">
            <v>36</v>
          </cell>
          <cell r="BC179">
            <v>93</v>
          </cell>
          <cell r="BD179">
            <v>53</v>
          </cell>
          <cell r="BE179">
            <v>33</v>
          </cell>
          <cell r="BF179">
            <v>86</v>
          </cell>
          <cell r="BG179">
            <v>441</v>
          </cell>
          <cell r="BH179">
            <v>92</v>
          </cell>
          <cell r="BI179">
            <v>690</v>
          </cell>
          <cell r="BJ179">
            <v>88.461538461538453</v>
          </cell>
          <cell r="BK179"/>
          <cell r="BL179"/>
          <cell r="BM179"/>
          <cell r="BN179">
            <v>135</v>
          </cell>
          <cell r="BO179">
            <v>22</v>
          </cell>
          <cell r="BR179" t="str">
            <v>A++</v>
          </cell>
          <cell r="BS179" t="str">
            <v>A</v>
          </cell>
          <cell r="BT179" t="str">
            <v>A+</v>
          </cell>
          <cell r="BU179" t="str">
            <v>C+</v>
          </cell>
          <cell r="BV179" t="str">
            <v>A++</v>
          </cell>
          <cell r="BW179" t="str">
            <v>A+</v>
          </cell>
          <cell r="BX179" t="str">
            <v>A++</v>
          </cell>
          <cell r="BY179" t="str">
            <v>A++</v>
          </cell>
          <cell r="BZ179" t="str">
            <v>A++</v>
          </cell>
          <cell r="CA179" t="str">
            <v>A++</v>
          </cell>
          <cell r="CB179" t="str">
            <v>A++</v>
          </cell>
          <cell r="CC179" t="str">
            <v>A++</v>
          </cell>
          <cell r="CE179">
            <v>2</v>
          </cell>
          <cell r="CF179">
            <v>3</v>
          </cell>
          <cell r="CG179">
            <v>3</v>
          </cell>
          <cell r="CH179">
            <v>3</v>
          </cell>
          <cell r="CI179">
            <v>3</v>
          </cell>
          <cell r="CJ179">
            <v>3</v>
          </cell>
          <cell r="CK179">
            <v>1.5</v>
          </cell>
          <cell r="CL179">
            <v>1.5</v>
          </cell>
          <cell r="CM179">
            <v>1.5</v>
          </cell>
          <cell r="CN179">
            <v>1.5</v>
          </cell>
          <cell r="CO179">
            <v>1</v>
          </cell>
          <cell r="CP179">
            <v>0.5</v>
          </cell>
          <cell r="CQ179">
            <v>0</v>
          </cell>
          <cell r="CR179" t="str">
            <v>Pass</v>
          </cell>
          <cell r="CS179">
            <v>9.1999999999999993</v>
          </cell>
        </row>
        <row r="180">
          <cell r="B180" t="str">
            <v>PIET23CS175</v>
          </cell>
          <cell r="C180" t="str">
            <v>VIDHI DUBEY</v>
          </cell>
          <cell r="D180" t="str">
            <v>23EPTCS175</v>
          </cell>
          <cell r="E180" t="str">
            <v>C-47</v>
          </cell>
          <cell r="F180"/>
          <cell r="G180">
            <v>7</v>
          </cell>
          <cell r="H180">
            <v>10</v>
          </cell>
          <cell r="I180">
            <v>10</v>
          </cell>
          <cell r="J180">
            <v>27</v>
          </cell>
          <cell r="K180">
            <v>7</v>
          </cell>
          <cell r="L180">
            <v>10</v>
          </cell>
          <cell r="M180">
            <v>10</v>
          </cell>
          <cell r="N180">
            <v>27</v>
          </cell>
          <cell r="O180">
            <v>7</v>
          </cell>
          <cell r="P180">
            <v>10</v>
          </cell>
          <cell r="Q180">
            <v>10</v>
          </cell>
          <cell r="R180">
            <v>27</v>
          </cell>
          <cell r="S180">
            <v>6</v>
          </cell>
          <cell r="T180">
            <v>9</v>
          </cell>
          <cell r="U180">
            <v>10</v>
          </cell>
          <cell r="V180">
            <v>25</v>
          </cell>
          <cell r="W180">
            <v>10</v>
          </cell>
          <cell r="X180">
            <v>10</v>
          </cell>
          <cell r="Y180">
            <v>10</v>
          </cell>
          <cell r="Z180">
            <v>30</v>
          </cell>
          <cell r="AA180">
            <v>8</v>
          </cell>
          <cell r="AB180">
            <v>8</v>
          </cell>
          <cell r="AC180">
            <v>10</v>
          </cell>
          <cell r="AD180">
            <v>26</v>
          </cell>
          <cell r="AE180">
            <v>162</v>
          </cell>
          <cell r="AF180">
            <v>9</v>
          </cell>
          <cell r="AG180">
            <v>5</v>
          </cell>
          <cell r="AH180">
            <v>36</v>
          </cell>
          <cell r="AI180">
            <v>50</v>
          </cell>
          <cell r="AJ180">
            <v>28</v>
          </cell>
          <cell r="AK180">
            <v>78</v>
          </cell>
          <cell r="AL180">
            <v>10</v>
          </cell>
          <cell r="AM180">
            <v>9</v>
          </cell>
          <cell r="AN180">
            <v>36</v>
          </cell>
          <cell r="AO180">
            <v>55</v>
          </cell>
          <cell r="AP180">
            <v>34</v>
          </cell>
          <cell r="AQ180">
            <v>89</v>
          </cell>
          <cell r="AR180">
            <v>9</v>
          </cell>
          <cell r="AS180">
            <v>8</v>
          </cell>
          <cell r="AT180">
            <v>35</v>
          </cell>
          <cell r="AU180">
            <v>52</v>
          </cell>
          <cell r="AV180">
            <v>31</v>
          </cell>
          <cell r="AW180">
            <v>83</v>
          </cell>
          <cell r="AX180">
            <v>9</v>
          </cell>
          <cell r="AY180">
            <v>8</v>
          </cell>
          <cell r="AZ180">
            <v>35</v>
          </cell>
          <cell r="BA180">
            <v>52</v>
          </cell>
          <cell r="BB180">
            <v>34</v>
          </cell>
          <cell r="BC180">
            <v>86</v>
          </cell>
          <cell r="BD180">
            <v>54</v>
          </cell>
          <cell r="BE180">
            <v>35</v>
          </cell>
          <cell r="BF180">
            <v>89</v>
          </cell>
          <cell r="BG180">
            <v>425</v>
          </cell>
          <cell r="BH180">
            <v>88</v>
          </cell>
          <cell r="BI180">
            <v>675</v>
          </cell>
          <cell r="BJ180">
            <v>86.538461538461547</v>
          </cell>
          <cell r="BK180"/>
          <cell r="BL180"/>
          <cell r="BM180"/>
          <cell r="BN180">
            <v>143</v>
          </cell>
          <cell r="BO180">
            <v>19</v>
          </cell>
          <cell r="BR180" t="str">
            <v>A++</v>
          </cell>
          <cell r="BS180" t="str">
            <v>A+</v>
          </cell>
          <cell r="BT180" t="str">
            <v>A</v>
          </cell>
          <cell r="BU180" t="str">
            <v>C</v>
          </cell>
          <cell r="BV180" t="str">
            <v>A++</v>
          </cell>
          <cell r="BW180" t="str">
            <v>A++</v>
          </cell>
          <cell r="BX180" t="str">
            <v>A+</v>
          </cell>
          <cell r="BY180" t="str">
            <v>A++</v>
          </cell>
          <cell r="BZ180" t="str">
            <v>A++</v>
          </cell>
          <cell r="CA180" t="str">
            <v>A++</v>
          </cell>
          <cell r="CB180" t="str">
            <v>A++</v>
          </cell>
          <cell r="CC180" t="str">
            <v>A++</v>
          </cell>
          <cell r="CE180">
            <v>2</v>
          </cell>
          <cell r="CF180">
            <v>3</v>
          </cell>
          <cell r="CG180">
            <v>3</v>
          </cell>
          <cell r="CH180">
            <v>3</v>
          </cell>
          <cell r="CI180">
            <v>3</v>
          </cell>
          <cell r="CJ180">
            <v>3</v>
          </cell>
          <cell r="CK180">
            <v>1.5</v>
          </cell>
          <cell r="CL180">
            <v>1.5</v>
          </cell>
          <cell r="CM180">
            <v>1.5</v>
          </cell>
          <cell r="CN180">
            <v>1.5</v>
          </cell>
          <cell r="CO180">
            <v>1</v>
          </cell>
          <cell r="CP180">
            <v>0.5</v>
          </cell>
          <cell r="CQ180">
            <v>0</v>
          </cell>
          <cell r="CR180" t="str">
            <v>Pass</v>
          </cell>
          <cell r="CS180">
            <v>9.1999999999999993</v>
          </cell>
        </row>
        <row r="181">
          <cell r="B181" t="str">
            <v>PIET23CS176</v>
          </cell>
          <cell r="C181" t="str">
            <v>VIKAS SHARMA</v>
          </cell>
          <cell r="D181" t="str">
            <v>23EPTCS176</v>
          </cell>
          <cell r="E181" t="str">
            <v>C-48</v>
          </cell>
          <cell r="F181"/>
          <cell r="G181">
            <v>6</v>
          </cell>
          <cell r="H181">
            <v>10</v>
          </cell>
          <cell r="I181">
            <v>8</v>
          </cell>
          <cell r="J181">
            <v>24</v>
          </cell>
          <cell r="K181" t="str">
            <v>N</v>
          </cell>
          <cell r="L181">
            <v>10</v>
          </cell>
          <cell r="M181">
            <v>10</v>
          </cell>
          <cell r="N181">
            <v>20</v>
          </cell>
          <cell r="O181">
            <v>4</v>
          </cell>
          <cell r="P181">
            <v>10</v>
          </cell>
          <cell r="Q181">
            <v>10</v>
          </cell>
          <cell r="R181">
            <v>24</v>
          </cell>
          <cell r="S181">
            <v>5</v>
          </cell>
          <cell r="T181">
            <v>7</v>
          </cell>
          <cell r="U181">
            <v>3</v>
          </cell>
          <cell r="V181">
            <v>15</v>
          </cell>
          <cell r="W181" t="str">
            <v>N</v>
          </cell>
          <cell r="X181">
            <v>9</v>
          </cell>
          <cell r="Y181">
            <v>10</v>
          </cell>
          <cell r="Z181">
            <v>19</v>
          </cell>
          <cell r="AA181" t="str">
            <v>N</v>
          </cell>
          <cell r="AB181">
            <v>10</v>
          </cell>
          <cell r="AC181">
            <v>10</v>
          </cell>
          <cell r="AD181">
            <v>20</v>
          </cell>
          <cell r="AE181">
            <v>122</v>
          </cell>
          <cell r="AF181">
            <v>9</v>
          </cell>
          <cell r="AG181">
            <v>7</v>
          </cell>
          <cell r="AH181">
            <v>37</v>
          </cell>
          <cell r="AI181">
            <v>53</v>
          </cell>
          <cell r="AJ181">
            <v>25</v>
          </cell>
          <cell r="AK181">
            <v>78</v>
          </cell>
          <cell r="AL181" t="str">
            <v>A</v>
          </cell>
          <cell r="AM181">
            <v>8</v>
          </cell>
          <cell r="AN181">
            <v>37</v>
          </cell>
          <cell r="AO181">
            <v>45</v>
          </cell>
          <cell r="AP181">
            <v>32</v>
          </cell>
          <cell r="AQ181">
            <v>77</v>
          </cell>
          <cell r="AR181">
            <v>7</v>
          </cell>
          <cell r="AS181">
            <v>8</v>
          </cell>
          <cell r="AT181">
            <v>36</v>
          </cell>
          <cell r="AU181">
            <v>51</v>
          </cell>
          <cell r="AV181">
            <v>29</v>
          </cell>
          <cell r="AW181">
            <v>80</v>
          </cell>
          <cell r="AX181">
            <v>8</v>
          </cell>
          <cell r="AY181">
            <v>8</v>
          </cell>
          <cell r="AZ181">
            <v>40</v>
          </cell>
          <cell r="BA181">
            <v>56</v>
          </cell>
          <cell r="BB181">
            <v>30</v>
          </cell>
          <cell r="BC181">
            <v>86</v>
          </cell>
          <cell r="BD181">
            <v>55</v>
          </cell>
          <cell r="BE181">
            <v>29</v>
          </cell>
          <cell r="BF181">
            <v>84</v>
          </cell>
          <cell r="BG181">
            <v>405</v>
          </cell>
          <cell r="BH181">
            <v>87</v>
          </cell>
          <cell r="BI181">
            <v>614</v>
          </cell>
          <cell r="BJ181">
            <v>78.717948717948715</v>
          </cell>
          <cell r="BK181"/>
          <cell r="BL181"/>
          <cell r="BM181"/>
          <cell r="BN181">
            <v>95</v>
          </cell>
          <cell r="BO181">
            <v>27</v>
          </cell>
          <cell r="BR181" t="str">
            <v>A+</v>
          </cell>
          <cell r="BS181" t="str">
            <v>A++</v>
          </cell>
          <cell r="BT181" t="str">
            <v>C</v>
          </cell>
          <cell r="BU181" t="str">
            <v>A</v>
          </cell>
          <cell r="BV181" t="str">
            <v>C+</v>
          </cell>
          <cell r="BW181" t="str">
            <v>A+</v>
          </cell>
          <cell r="BX181" t="str">
            <v>A+</v>
          </cell>
          <cell r="BY181" t="str">
            <v>A+</v>
          </cell>
          <cell r="BZ181" t="str">
            <v>A+</v>
          </cell>
          <cell r="CA181" t="str">
            <v>A++</v>
          </cell>
          <cell r="CB181" t="str">
            <v>A++</v>
          </cell>
          <cell r="CC181" t="str">
            <v>A++</v>
          </cell>
          <cell r="CE181">
            <v>2</v>
          </cell>
          <cell r="CF181">
            <v>3</v>
          </cell>
          <cell r="CG181">
            <v>3</v>
          </cell>
          <cell r="CH181">
            <v>3</v>
          </cell>
          <cell r="CI181">
            <v>3</v>
          </cell>
          <cell r="CJ181">
            <v>3</v>
          </cell>
          <cell r="CK181">
            <v>1.5</v>
          </cell>
          <cell r="CL181">
            <v>1.5</v>
          </cell>
          <cell r="CM181">
            <v>1.5</v>
          </cell>
          <cell r="CN181">
            <v>1.5</v>
          </cell>
          <cell r="CO181">
            <v>1</v>
          </cell>
          <cell r="CP181">
            <v>0.5</v>
          </cell>
          <cell r="CQ181">
            <v>0</v>
          </cell>
          <cell r="CR181" t="str">
            <v>Pass</v>
          </cell>
          <cell r="CS181">
            <v>8.6300000000000008</v>
          </cell>
        </row>
        <row r="182">
          <cell r="B182" t="str">
            <v>PIET23CS177</v>
          </cell>
          <cell r="C182" t="str">
            <v>VIKASH KUMAR</v>
          </cell>
          <cell r="D182" t="str">
            <v>23EPTCS177</v>
          </cell>
          <cell r="E182" t="str">
            <v>C-49</v>
          </cell>
          <cell r="F182"/>
          <cell r="G182">
            <v>3</v>
          </cell>
          <cell r="H182">
            <v>8</v>
          </cell>
          <cell r="I182">
            <v>10</v>
          </cell>
          <cell r="J182">
            <v>21</v>
          </cell>
          <cell r="K182">
            <v>5</v>
          </cell>
          <cell r="L182">
            <v>10</v>
          </cell>
          <cell r="M182">
            <v>7</v>
          </cell>
          <cell r="N182">
            <v>22</v>
          </cell>
          <cell r="O182" t="str">
            <v>A</v>
          </cell>
          <cell r="P182" t="str">
            <v>N</v>
          </cell>
          <cell r="Q182">
            <v>10</v>
          </cell>
          <cell r="R182">
            <v>10</v>
          </cell>
          <cell r="S182" t="str">
            <v>A</v>
          </cell>
          <cell r="T182" t="str">
            <v>N</v>
          </cell>
          <cell r="U182">
            <v>10</v>
          </cell>
          <cell r="V182">
            <v>10</v>
          </cell>
          <cell r="W182" t="str">
            <v>A</v>
          </cell>
          <cell r="X182">
            <v>9</v>
          </cell>
          <cell r="Y182">
            <v>8</v>
          </cell>
          <cell r="Z182">
            <v>17</v>
          </cell>
          <cell r="AA182" t="str">
            <v>A</v>
          </cell>
          <cell r="AB182">
            <v>7</v>
          </cell>
          <cell r="AC182">
            <v>10</v>
          </cell>
          <cell r="AD182">
            <v>17</v>
          </cell>
          <cell r="AE182">
            <v>97</v>
          </cell>
          <cell r="AF182" t="str">
            <v>A</v>
          </cell>
          <cell r="AG182">
            <v>6</v>
          </cell>
          <cell r="AH182">
            <v>18</v>
          </cell>
          <cell r="AI182">
            <v>24</v>
          </cell>
          <cell r="AJ182">
            <v>26</v>
          </cell>
          <cell r="AK182">
            <v>50</v>
          </cell>
          <cell r="AL182" t="str">
            <v>A</v>
          </cell>
          <cell r="AM182">
            <v>9</v>
          </cell>
          <cell r="AN182">
            <v>40</v>
          </cell>
          <cell r="AO182">
            <v>49</v>
          </cell>
          <cell r="AP182">
            <v>30</v>
          </cell>
          <cell r="AQ182">
            <v>79</v>
          </cell>
          <cell r="AR182" t="str">
            <v>A</v>
          </cell>
          <cell r="AS182">
            <v>8</v>
          </cell>
          <cell r="AT182">
            <v>39</v>
          </cell>
          <cell r="AU182">
            <v>47</v>
          </cell>
          <cell r="AV182">
            <v>29</v>
          </cell>
          <cell r="AW182">
            <v>76</v>
          </cell>
          <cell r="AX182">
            <v>10</v>
          </cell>
          <cell r="AY182">
            <v>9</v>
          </cell>
          <cell r="AZ182">
            <v>36</v>
          </cell>
          <cell r="BA182">
            <v>55</v>
          </cell>
          <cell r="BB182">
            <v>31</v>
          </cell>
          <cell r="BC182">
            <v>86</v>
          </cell>
          <cell r="BD182">
            <v>56</v>
          </cell>
          <cell r="BE182">
            <v>30</v>
          </cell>
          <cell r="BF182">
            <v>86</v>
          </cell>
          <cell r="BG182">
            <v>377</v>
          </cell>
          <cell r="BH182">
            <v>69</v>
          </cell>
          <cell r="BI182">
            <v>543</v>
          </cell>
          <cell r="BJ182">
            <v>69.615384615384613</v>
          </cell>
          <cell r="BK182"/>
          <cell r="BL182"/>
          <cell r="BM182"/>
          <cell r="BN182">
            <v>61</v>
          </cell>
          <cell r="BO182">
            <v>36</v>
          </cell>
          <cell r="BR182" t="str">
            <v>A</v>
          </cell>
          <cell r="BS182" t="str">
            <v>A++</v>
          </cell>
          <cell r="BT182" t="str">
            <v>D+</v>
          </cell>
          <cell r="BU182" t="str">
            <v>C+</v>
          </cell>
          <cell r="BV182" t="str">
            <v>C+</v>
          </cell>
          <cell r="BW182" t="str">
            <v>B+</v>
          </cell>
          <cell r="BX182" t="str">
            <v>D+</v>
          </cell>
          <cell r="BY182" t="str">
            <v>A+</v>
          </cell>
          <cell r="BZ182" t="str">
            <v>A+</v>
          </cell>
          <cell r="CA182" t="str">
            <v>A++</v>
          </cell>
          <cell r="CB182" t="str">
            <v>A++</v>
          </cell>
          <cell r="CC182" t="str">
            <v>B+</v>
          </cell>
          <cell r="CE182">
            <v>2</v>
          </cell>
          <cell r="CF182">
            <v>3</v>
          </cell>
          <cell r="CG182">
            <v>3</v>
          </cell>
          <cell r="CH182">
            <v>3</v>
          </cell>
          <cell r="CI182">
            <v>3</v>
          </cell>
          <cell r="CJ182">
            <v>3</v>
          </cell>
          <cell r="CK182">
            <v>1.5</v>
          </cell>
          <cell r="CL182">
            <v>1.5</v>
          </cell>
          <cell r="CM182">
            <v>1.5</v>
          </cell>
          <cell r="CN182">
            <v>1.5</v>
          </cell>
          <cell r="CO182">
            <v>1</v>
          </cell>
          <cell r="CP182">
            <v>0.5</v>
          </cell>
          <cell r="CQ182">
            <v>0</v>
          </cell>
          <cell r="CR182" t="str">
            <v>Pass</v>
          </cell>
          <cell r="CS182">
            <v>8</v>
          </cell>
        </row>
        <row r="183">
          <cell r="B183" t="str">
            <v>PIET23CS178</v>
          </cell>
          <cell r="C183" t="str">
            <v>VIKKI KUMAR</v>
          </cell>
          <cell r="D183" t="str">
            <v>23EPTCS178</v>
          </cell>
          <cell r="E183" t="str">
            <v>C-50</v>
          </cell>
          <cell r="F183"/>
          <cell r="G183">
            <v>2</v>
          </cell>
          <cell r="H183">
            <v>6</v>
          </cell>
          <cell r="I183">
            <v>4</v>
          </cell>
          <cell r="J183">
            <v>12</v>
          </cell>
          <cell r="K183" t="str">
            <v>N</v>
          </cell>
          <cell r="L183">
            <v>10</v>
          </cell>
          <cell r="M183">
            <v>3</v>
          </cell>
          <cell r="N183">
            <v>13</v>
          </cell>
          <cell r="O183">
            <v>2</v>
          </cell>
          <cell r="P183" t="str">
            <v>N</v>
          </cell>
          <cell r="Q183">
            <v>10</v>
          </cell>
          <cell r="R183">
            <v>12</v>
          </cell>
          <cell r="S183" t="str">
            <v>A</v>
          </cell>
          <cell r="T183" t="str">
            <v>N</v>
          </cell>
          <cell r="U183">
            <v>4</v>
          </cell>
          <cell r="V183">
            <v>4</v>
          </cell>
          <cell r="W183" t="str">
            <v>N</v>
          </cell>
          <cell r="X183">
            <v>6</v>
          </cell>
          <cell r="Y183">
            <v>10</v>
          </cell>
          <cell r="Z183">
            <v>16</v>
          </cell>
          <cell r="AA183" t="str">
            <v>N</v>
          </cell>
          <cell r="AB183">
            <v>7</v>
          </cell>
          <cell r="AC183">
            <v>10</v>
          </cell>
          <cell r="AD183">
            <v>17</v>
          </cell>
          <cell r="AE183">
            <v>74</v>
          </cell>
          <cell r="AF183" t="str">
            <v>A</v>
          </cell>
          <cell r="AG183">
            <v>8</v>
          </cell>
          <cell r="AH183">
            <v>16</v>
          </cell>
          <cell r="AI183">
            <v>24</v>
          </cell>
          <cell r="AJ183">
            <v>30</v>
          </cell>
          <cell r="AK183">
            <v>54</v>
          </cell>
          <cell r="AL183">
            <v>7</v>
          </cell>
          <cell r="AM183">
            <v>9</v>
          </cell>
          <cell r="AN183">
            <v>31</v>
          </cell>
          <cell r="AO183">
            <v>47</v>
          </cell>
          <cell r="AP183">
            <v>27</v>
          </cell>
          <cell r="AQ183">
            <v>74</v>
          </cell>
          <cell r="AR183">
            <v>7</v>
          </cell>
          <cell r="AS183">
            <v>7</v>
          </cell>
          <cell r="AT183">
            <v>36</v>
          </cell>
          <cell r="AU183">
            <v>50</v>
          </cell>
          <cell r="AV183">
            <v>29</v>
          </cell>
          <cell r="AW183">
            <v>79</v>
          </cell>
          <cell r="AX183">
            <v>8</v>
          </cell>
          <cell r="AY183">
            <v>8</v>
          </cell>
          <cell r="AZ183">
            <v>37</v>
          </cell>
          <cell r="BA183">
            <v>53</v>
          </cell>
          <cell r="BB183">
            <v>27</v>
          </cell>
          <cell r="BC183">
            <v>80</v>
          </cell>
          <cell r="BD183">
            <v>30</v>
          </cell>
          <cell r="BE183">
            <v>28</v>
          </cell>
          <cell r="BF183">
            <v>58</v>
          </cell>
          <cell r="BG183">
            <v>345</v>
          </cell>
          <cell r="BH183">
            <v>77</v>
          </cell>
          <cell r="BI183">
            <v>496</v>
          </cell>
          <cell r="BJ183">
            <v>63.589743589743584</v>
          </cell>
          <cell r="BK183"/>
          <cell r="BL183"/>
          <cell r="BM183"/>
          <cell r="BN183">
            <v>46</v>
          </cell>
          <cell r="BO183">
            <v>28</v>
          </cell>
          <cell r="BR183" t="str">
            <v>D</v>
          </cell>
          <cell r="BS183" t="str">
            <v>F</v>
          </cell>
          <cell r="BT183" t="str">
            <v>F</v>
          </cell>
          <cell r="BU183" t="str">
            <v>E</v>
          </cell>
          <cell r="BV183" t="str">
            <v>E+</v>
          </cell>
          <cell r="BW183" t="str">
            <v>D</v>
          </cell>
          <cell r="BX183" t="str">
            <v>C</v>
          </cell>
          <cell r="BY183" t="str">
            <v>A</v>
          </cell>
          <cell r="BZ183" t="str">
            <v>A+</v>
          </cell>
          <cell r="CA183" t="str">
            <v>A+</v>
          </cell>
          <cell r="CB183" t="str">
            <v>C+</v>
          </cell>
          <cell r="CC183" t="str">
            <v>A+</v>
          </cell>
          <cell r="CE183">
            <v>2</v>
          </cell>
          <cell r="CF183">
            <v>3</v>
          </cell>
          <cell r="CG183">
            <v>3</v>
          </cell>
          <cell r="CH183">
            <v>3</v>
          </cell>
          <cell r="CI183">
            <v>3</v>
          </cell>
          <cell r="CJ183">
            <v>3</v>
          </cell>
          <cell r="CK183">
            <v>1.5</v>
          </cell>
          <cell r="CL183">
            <v>1.5</v>
          </cell>
          <cell r="CM183">
            <v>1.5</v>
          </cell>
          <cell r="CN183">
            <v>1.5</v>
          </cell>
          <cell r="CO183">
            <v>1</v>
          </cell>
          <cell r="CP183">
            <v>0.5</v>
          </cell>
          <cell r="CQ183">
            <v>2</v>
          </cell>
          <cell r="CR183" t="str">
            <v>Fail</v>
          </cell>
          <cell r="CS183">
            <v>4.71</v>
          </cell>
        </row>
        <row r="184">
          <cell r="B184" t="str">
            <v>PIET23CS179</v>
          </cell>
          <cell r="C184" t="str">
            <v>VINIT GAUTAM</v>
          </cell>
          <cell r="D184" t="str">
            <v>23EPTCS179</v>
          </cell>
          <cell r="E184" t="str">
            <v>C-51</v>
          </cell>
          <cell r="F184"/>
          <cell r="G184">
            <v>5</v>
          </cell>
          <cell r="H184">
            <v>10</v>
          </cell>
          <cell r="I184">
            <v>8</v>
          </cell>
          <cell r="J184">
            <v>23</v>
          </cell>
          <cell r="K184">
            <v>7</v>
          </cell>
          <cell r="L184">
            <v>10</v>
          </cell>
          <cell r="M184">
            <v>10</v>
          </cell>
          <cell r="N184">
            <v>27</v>
          </cell>
          <cell r="O184">
            <v>4</v>
          </cell>
          <cell r="P184">
            <v>10</v>
          </cell>
          <cell r="Q184">
            <v>10</v>
          </cell>
          <cell r="R184">
            <v>24</v>
          </cell>
          <cell r="S184">
            <v>4</v>
          </cell>
          <cell r="T184">
            <v>10</v>
          </cell>
          <cell r="U184">
            <v>10</v>
          </cell>
          <cell r="V184">
            <v>24</v>
          </cell>
          <cell r="W184">
            <v>5</v>
          </cell>
          <cell r="X184">
            <v>10</v>
          </cell>
          <cell r="Y184">
            <v>10</v>
          </cell>
          <cell r="Z184">
            <v>25</v>
          </cell>
          <cell r="AA184">
            <v>6</v>
          </cell>
          <cell r="AB184">
            <v>10</v>
          </cell>
          <cell r="AC184">
            <v>10</v>
          </cell>
          <cell r="AD184">
            <v>26</v>
          </cell>
          <cell r="AE184">
            <v>149</v>
          </cell>
          <cell r="AF184">
            <v>7</v>
          </cell>
          <cell r="AG184">
            <v>7</v>
          </cell>
          <cell r="AH184">
            <v>38</v>
          </cell>
          <cell r="AI184">
            <v>52</v>
          </cell>
          <cell r="AJ184">
            <v>32</v>
          </cell>
          <cell r="AK184">
            <v>84</v>
          </cell>
          <cell r="AL184">
            <v>7</v>
          </cell>
          <cell r="AM184">
            <v>9</v>
          </cell>
          <cell r="AN184">
            <v>39</v>
          </cell>
          <cell r="AO184">
            <v>55</v>
          </cell>
          <cell r="AP184">
            <v>30</v>
          </cell>
          <cell r="AQ184">
            <v>85</v>
          </cell>
          <cell r="AR184">
            <v>8</v>
          </cell>
          <cell r="AS184">
            <v>7</v>
          </cell>
          <cell r="AT184">
            <v>35</v>
          </cell>
          <cell r="AU184">
            <v>50</v>
          </cell>
          <cell r="AV184">
            <v>31</v>
          </cell>
          <cell r="AW184">
            <v>81</v>
          </cell>
          <cell r="AX184">
            <v>8</v>
          </cell>
          <cell r="AY184">
            <v>9</v>
          </cell>
          <cell r="AZ184">
            <v>38</v>
          </cell>
          <cell r="BA184">
            <v>55</v>
          </cell>
          <cell r="BB184">
            <v>36</v>
          </cell>
          <cell r="BC184">
            <v>91</v>
          </cell>
          <cell r="BD184">
            <v>46</v>
          </cell>
          <cell r="BE184">
            <v>31</v>
          </cell>
          <cell r="BF184">
            <v>77</v>
          </cell>
          <cell r="BG184">
            <v>418</v>
          </cell>
          <cell r="BH184">
            <v>75</v>
          </cell>
          <cell r="BI184">
            <v>642</v>
          </cell>
          <cell r="BJ184">
            <v>82.307692307692307</v>
          </cell>
          <cell r="BK184"/>
          <cell r="BL184"/>
          <cell r="BM184"/>
          <cell r="BN184">
            <v>131</v>
          </cell>
          <cell r="BO184">
            <v>18</v>
          </cell>
          <cell r="BR184" t="str">
            <v>A++</v>
          </cell>
          <cell r="BS184" t="str">
            <v>A</v>
          </cell>
          <cell r="BT184" t="str">
            <v>B+</v>
          </cell>
          <cell r="BU184" t="str">
            <v>B</v>
          </cell>
          <cell r="BV184" t="str">
            <v>C</v>
          </cell>
          <cell r="BW184" t="str">
            <v>B</v>
          </cell>
          <cell r="BX184" t="str">
            <v>A++</v>
          </cell>
          <cell r="BY184" t="str">
            <v>A++</v>
          </cell>
          <cell r="BZ184" t="str">
            <v>A++</v>
          </cell>
          <cell r="CA184" t="str">
            <v>A++</v>
          </cell>
          <cell r="CB184" t="str">
            <v>A+</v>
          </cell>
          <cell r="CC184" t="str">
            <v>A</v>
          </cell>
          <cell r="CE184">
            <v>2</v>
          </cell>
          <cell r="CF184">
            <v>3</v>
          </cell>
          <cell r="CG184">
            <v>3</v>
          </cell>
          <cell r="CH184">
            <v>3</v>
          </cell>
          <cell r="CI184">
            <v>3</v>
          </cell>
          <cell r="CJ184">
            <v>3</v>
          </cell>
          <cell r="CK184">
            <v>1.5</v>
          </cell>
          <cell r="CL184">
            <v>1.5</v>
          </cell>
          <cell r="CM184">
            <v>1.5</v>
          </cell>
          <cell r="CN184">
            <v>1.5</v>
          </cell>
          <cell r="CO184">
            <v>1</v>
          </cell>
          <cell r="CP184">
            <v>0.5</v>
          </cell>
          <cell r="CQ184">
            <v>0</v>
          </cell>
          <cell r="CR184" t="str">
            <v>Pass</v>
          </cell>
          <cell r="CS184">
            <v>8.4600000000000009</v>
          </cell>
        </row>
        <row r="185">
          <cell r="B185" t="str">
            <v>PIET23CS180</v>
          </cell>
          <cell r="C185" t="str">
            <v>VISHAL GUPTA</v>
          </cell>
          <cell r="D185" t="str">
            <v>23EPTCS180</v>
          </cell>
          <cell r="E185" t="str">
            <v>C-52</v>
          </cell>
          <cell r="F185"/>
          <cell r="G185">
            <v>7</v>
          </cell>
          <cell r="H185">
            <v>10</v>
          </cell>
          <cell r="I185">
            <v>10</v>
          </cell>
          <cell r="J185">
            <v>27</v>
          </cell>
          <cell r="K185">
            <v>5</v>
          </cell>
          <cell r="L185">
            <v>10</v>
          </cell>
          <cell r="M185">
            <v>10</v>
          </cell>
          <cell r="N185">
            <v>25</v>
          </cell>
          <cell r="O185">
            <v>5</v>
          </cell>
          <cell r="P185">
            <v>10</v>
          </cell>
          <cell r="Q185">
            <v>10</v>
          </cell>
          <cell r="R185">
            <v>25</v>
          </cell>
          <cell r="S185">
            <v>7</v>
          </cell>
          <cell r="T185">
            <v>10</v>
          </cell>
          <cell r="U185">
            <v>3</v>
          </cell>
          <cell r="V185">
            <v>20</v>
          </cell>
          <cell r="W185">
            <v>7</v>
          </cell>
          <cell r="X185">
            <v>10</v>
          </cell>
          <cell r="Y185">
            <v>10</v>
          </cell>
          <cell r="Z185">
            <v>27</v>
          </cell>
          <cell r="AA185">
            <v>7</v>
          </cell>
          <cell r="AB185">
            <v>10</v>
          </cell>
          <cell r="AC185">
            <v>10</v>
          </cell>
          <cell r="AD185">
            <v>27</v>
          </cell>
          <cell r="AE185">
            <v>151</v>
          </cell>
          <cell r="AF185">
            <v>7</v>
          </cell>
          <cell r="AG185">
            <v>9</v>
          </cell>
          <cell r="AH185">
            <v>38</v>
          </cell>
          <cell r="AI185">
            <v>54</v>
          </cell>
          <cell r="AJ185">
            <v>26</v>
          </cell>
          <cell r="AK185">
            <v>80</v>
          </cell>
          <cell r="AL185">
            <v>8</v>
          </cell>
          <cell r="AM185">
            <v>8</v>
          </cell>
          <cell r="AN185">
            <v>39</v>
          </cell>
          <cell r="AO185">
            <v>55</v>
          </cell>
          <cell r="AP185">
            <v>34</v>
          </cell>
          <cell r="AQ185">
            <v>89</v>
          </cell>
          <cell r="AR185">
            <v>7</v>
          </cell>
          <cell r="AS185">
            <v>8</v>
          </cell>
          <cell r="AT185">
            <v>38</v>
          </cell>
          <cell r="AU185">
            <v>53</v>
          </cell>
          <cell r="AV185">
            <v>32</v>
          </cell>
          <cell r="AW185">
            <v>85</v>
          </cell>
          <cell r="AX185">
            <v>10</v>
          </cell>
          <cell r="AY185">
            <v>8</v>
          </cell>
          <cell r="AZ185">
            <v>40</v>
          </cell>
          <cell r="BA185">
            <v>58</v>
          </cell>
          <cell r="BB185">
            <v>37</v>
          </cell>
          <cell r="BC185">
            <v>95</v>
          </cell>
          <cell r="BD185">
            <v>56</v>
          </cell>
          <cell r="BE185">
            <v>22</v>
          </cell>
          <cell r="BF185">
            <v>78</v>
          </cell>
          <cell r="BG185">
            <v>427</v>
          </cell>
          <cell r="BH185">
            <v>89</v>
          </cell>
          <cell r="BI185">
            <v>667</v>
          </cell>
          <cell r="BJ185">
            <v>85.512820512820511</v>
          </cell>
          <cell r="BK185"/>
          <cell r="BL185"/>
          <cell r="BM185"/>
          <cell r="BN185">
            <v>128</v>
          </cell>
          <cell r="BO185">
            <v>23</v>
          </cell>
          <cell r="BR185" t="str">
            <v>A</v>
          </cell>
          <cell r="BS185" t="str">
            <v>A</v>
          </cell>
          <cell r="BT185" t="str">
            <v>B+</v>
          </cell>
          <cell r="BU185" t="str">
            <v>C+</v>
          </cell>
          <cell r="BV185" t="str">
            <v>C+</v>
          </cell>
          <cell r="BW185" t="str">
            <v>B</v>
          </cell>
          <cell r="BX185" t="str">
            <v>A+</v>
          </cell>
          <cell r="BY185" t="str">
            <v>A++</v>
          </cell>
          <cell r="BZ185" t="str">
            <v>A++</v>
          </cell>
          <cell r="CA185" t="str">
            <v>A++</v>
          </cell>
          <cell r="CB185" t="str">
            <v>A+</v>
          </cell>
          <cell r="CC185" t="str">
            <v>A++</v>
          </cell>
          <cell r="CE185">
            <v>2</v>
          </cell>
          <cell r="CF185">
            <v>3</v>
          </cell>
          <cell r="CG185">
            <v>3</v>
          </cell>
          <cell r="CH185">
            <v>3</v>
          </cell>
          <cell r="CI185">
            <v>3</v>
          </cell>
          <cell r="CJ185">
            <v>3</v>
          </cell>
          <cell r="CK185">
            <v>1.5</v>
          </cell>
          <cell r="CL185">
            <v>1.5</v>
          </cell>
          <cell r="CM185">
            <v>1.5</v>
          </cell>
          <cell r="CN185">
            <v>1.5</v>
          </cell>
          <cell r="CO185">
            <v>1</v>
          </cell>
          <cell r="CP185">
            <v>0.5</v>
          </cell>
          <cell r="CQ185">
            <v>0</v>
          </cell>
          <cell r="CR185" t="str">
            <v>Pass</v>
          </cell>
          <cell r="CS185">
            <v>8.31</v>
          </cell>
        </row>
        <row r="186">
          <cell r="B186" t="str">
            <v>PIET23CS181</v>
          </cell>
          <cell r="C186" t="str">
            <v>VISHAL JANGID</v>
          </cell>
          <cell r="D186" t="str">
            <v>23EPTCS181</v>
          </cell>
          <cell r="E186" t="str">
            <v>C-53</v>
          </cell>
          <cell r="F186"/>
          <cell r="G186">
            <v>8</v>
          </cell>
          <cell r="H186">
            <v>10</v>
          </cell>
          <cell r="I186">
            <v>10</v>
          </cell>
          <cell r="J186">
            <v>28</v>
          </cell>
          <cell r="K186">
            <v>7</v>
          </cell>
          <cell r="L186">
            <v>10</v>
          </cell>
          <cell r="M186">
            <v>10</v>
          </cell>
          <cell r="N186">
            <v>27</v>
          </cell>
          <cell r="O186">
            <v>9</v>
          </cell>
          <cell r="P186">
            <v>10</v>
          </cell>
          <cell r="Q186">
            <v>10</v>
          </cell>
          <cell r="R186">
            <v>29</v>
          </cell>
          <cell r="S186">
            <v>8</v>
          </cell>
          <cell r="T186">
            <v>10</v>
          </cell>
          <cell r="U186">
            <v>3</v>
          </cell>
          <cell r="V186">
            <v>21</v>
          </cell>
          <cell r="W186">
            <v>8</v>
          </cell>
          <cell r="X186">
            <v>10</v>
          </cell>
          <cell r="Y186">
            <v>10</v>
          </cell>
          <cell r="Z186">
            <v>28</v>
          </cell>
          <cell r="AA186">
            <v>9</v>
          </cell>
          <cell r="AB186">
            <v>10</v>
          </cell>
          <cell r="AC186">
            <v>10</v>
          </cell>
          <cell r="AD186">
            <v>29</v>
          </cell>
          <cell r="AE186">
            <v>162</v>
          </cell>
          <cell r="AF186">
            <v>8</v>
          </cell>
          <cell r="AG186">
            <v>7</v>
          </cell>
          <cell r="AH186">
            <v>40</v>
          </cell>
          <cell r="AI186">
            <v>55</v>
          </cell>
          <cell r="AJ186">
            <v>29</v>
          </cell>
          <cell r="AK186">
            <v>84</v>
          </cell>
          <cell r="AL186">
            <v>8</v>
          </cell>
          <cell r="AM186">
            <v>8</v>
          </cell>
          <cell r="AN186">
            <v>40</v>
          </cell>
          <cell r="AO186">
            <v>56</v>
          </cell>
          <cell r="AP186">
            <v>33</v>
          </cell>
          <cell r="AQ186">
            <v>89</v>
          </cell>
          <cell r="AR186">
            <v>8</v>
          </cell>
          <cell r="AS186">
            <v>8</v>
          </cell>
          <cell r="AT186">
            <v>39</v>
          </cell>
          <cell r="AU186">
            <v>55</v>
          </cell>
          <cell r="AV186">
            <v>31</v>
          </cell>
          <cell r="AW186">
            <v>86</v>
          </cell>
          <cell r="AX186">
            <v>10</v>
          </cell>
          <cell r="AY186">
            <v>10</v>
          </cell>
          <cell r="AZ186">
            <v>40</v>
          </cell>
          <cell r="BA186">
            <v>60</v>
          </cell>
          <cell r="BB186">
            <v>38</v>
          </cell>
          <cell r="BC186">
            <v>98</v>
          </cell>
          <cell r="BD186">
            <v>60</v>
          </cell>
          <cell r="BE186">
            <v>31</v>
          </cell>
          <cell r="BF186">
            <v>91</v>
          </cell>
          <cell r="BG186">
            <v>448</v>
          </cell>
          <cell r="BH186">
            <v>100</v>
          </cell>
          <cell r="BI186">
            <v>710</v>
          </cell>
          <cell r="BJ186">
            <v>91.025641025641022</v>
          </cell>
          <cell r="BK186"/>
          <cell r="BL186"/>
          <cell r="BM186"/>
          <cell r="BN186">
            <v>144</v>
          </cell>
          <cell r="BO186">
            <v>18</v>
          </cell>
          <cell r="BR186" t="str">
            <v>A++</v>
          </cell>
          <cell r="BS186" t="str">
            <v>A++</v>
          </cell>
          <cell r="BT186" t="str">
            <v>A</v>
          </cell>
          <cell r="BU186" t="str">
            <v>A++</v>
          </cell>
          <cell r="BV186" t="str">
            <v>B+</v>
          </cell>
          <cell r="BW186" t="str">
            <v>A++</v>
          </cell>
          <cell r="BX186" t="str">
            <v>A++</v>
          </cell>
          <cell r="BY186" t="str">
            <v>A++</v>
          </cell>
          <cell r="BZ186" t="str">
            <v>A++</v>
          </cell>
          <cell r="CA186" t="str">
            <v>A++</v>
          </cell>
          <cell r="CB186" t="str">
            <v>A++</v>
          </cell>
          <cell r="CC186" t="str">
            <v>A++</v>
          </cell>
          <cell r="CE186">
            <v>2</v>
          </cell>
          <cell r="CF186">
            <v>3</v>
          </cell>
          <cell r="CG186">
            <v>3</v>
          </cell>
          <cell r="CH186">
            <v>3</v>
          </cell>
          <cell r="CI186">
            <v>3</v>
          </cell>
          <cell r="CJ186">
            <v>3</v>
          </cell>
          <cell r="CK186">
            <v>1.5</v>
          </cell>
          <cell r="CL186">
            <v>1.5</v>
          </cell>
          <cell r="CM186">
            <v>1.5</v>
          </cell>
          <cell r="CN186">
            <v>1.5</v>
          </cell>
          <cell r="CO186">
            <v>1</v>
          </cell>
          <cell r="CP186">
            <v>0.5</v>
          </cell>
          <cell r="CQ186">
            <v>0</v>
          </cell>
          <cell r="CR186" t="str">
            <v>Pass</v>
          </cell>
          <cell r="CS186">
            <v>9.57</v>
          </cell>
        </row>
        <row r="187">
          <cell r="B187" t="str">
            <v>PIET23CS182</v>
          </cell>
          <cell r="C187" t="str">
            <v>VISHESH SINGH</v>
          </cell>
          <cell r="D187" t="str">
            <v>23EPTCS182</v>
          </cell>
          <cell r="E187" t="str">
            <v>C-54</v>
          </cell>
          <cell r="F187"/>
          <cell r="G187">
            <v>7</v>
          </cell>
          <cell r="H187">
            <v>10</v>
          </cell>
          <cell r="I187">
            <v>10</v>
          </cell>
          <cell r="J187">
            <v>27</v>
          </cell>
          <cell r="K187">
            <v>8</v>
          </cell>
          <cell r="L187">
            <v>10</v>
          </cell>
          <cell r="M187">
            <v>10</v>
          </cell>
          <cell r="N187">
            <v>28</v>
          </cell>
          <cell r="O187">
            <v>7</v>
          </cell>
          <cell r="P187">
            <v>10</v>
          </cell>
          <cell r="Q187">
            <v>10</v>
          </cell>
          <cell r="R187">
            <v>27</v>
          </cell>
          <cell r="S187">
            <v>5</v>
          </cell>
          <cell r="T187">
            <v>10</v>
          </cell>
          <cell r="U187">
            <v>10</v>
          </cell>
          <cell r="V187">
            <v>25</v>
          </cell>
          <cell r="W187">
            <v>10</v>
          </cell>
          <cell r="X187">
            <v>10</v>
          </cell>
          <cell r="Y187">
            <v>10</v>
          </cell>
          <cell r="Z187">
            <v>30</v>
          </cell>
          <cell r="AA187">
            <v>7</v>
          </cell>
          <cell r="AB187">
            <v>10</v>
          </cell>
          <cell r="AC187">
            <v>10</v>
          </cell>
          <cell r="AD187">
            <v>27</v>
          </cell>
          <cell r="AE187">
            <v>164</v>
          </cell>
          <cell r="AF187">
            <v>8</v>
          </cell>
          <cell r="AG187">
            <v>9</v>
          </cell>
          <cell r="AH187">
            <v>39</v>
          </cell>
          <cell r="AI187">
            <v>56</v>
          </cell>
          <cell r="AJ187">
            <v>25</v>
          </cell>
          <cell r="AK187">
            <v>81</v>
          </cell>
          <cell r="AL187">
            <v>9</v>
          </cell>
          <cell r="AM187">
            <v>9</v>
          </cell>
          <cell r="AN187">
            <v>38</v>
          </cell>
          <cell r="AO187">
            <v>56</v>
          </cell>
          <cell r="AP187">
            <v>36</v>
          </cell>
          <cell r="AQ187">
            <v>92</v>
          </cell>
          <cell r="AR187">
            <v>8</v>
          </cell>
          <cell r="AS187">
            <v>8</v>
          </cell>
          <cell r="AT187">
            <v>36</v>
          </cell>
          <cell r="AU187">
            <v>52</v>
          </cell>
          <cell r="AV187">
            <v>31</v>
          </cell>
          <cell r="AW187">
            <v>83</v>
          </cell>
          <cell r="AX187">
            <v>9</v>
          </cell>
          <cell r="AY187">
            <v>9</v>
          </cell>
          <cell r="AZ187">
            <v>38</v>
          </cell>
          <cell r="BA187">
            <v>56</v>
          </cell>
          <cell r="BB187">
            <v>36</v>
          </cell>
          <cell r="BC187">
            <v>92</v>
          </cell>
          <cell r="BD187">
            <v>60</v>
          </cell>
          <cell r="BE187">
            <v>31</v>
          </cell>
          <cell r="BF187">
            <v>91</v>
          </cell>
          <cell r="BG187">
            <v>439</v>
          </cell>
          <cell r="BH187">
            <v>91</v>
          </cell>
          <cell r="BI187">
            <v>694</v>
          </cell>
          <cell r="BJ187">
            <v>88.974358974358964</v>
          </cell>
          <cell r="BK187"/>
          <cell r="BL187"/>
          <cell r="BM187"/>
          <cell r="BN187">
            <v>148</v>
          </cell>
          <cell r="BO187">
            <v>16</v>
          </cell>
          <cell r="BR187" t="str">
            <v>A++</v>
          </cell>
          <cell r="BS187" t="str">
            <v>A</v>
          </cell>
          <cell r="BT187" t="str">
            <v>A</v>
          </cell>
          <cell r="BU187" t="str">
            <v>A+</v>
          </cell>
          <cell r="BV187" t="str">
            <v>A++</v>
          </cell>
          <cell r="BW187" t="str">
            <v>A++</v>
          </cell>
          <cell r="BX187" t="str">
            <v>A++</v>
          </cell>
          <cell r="BY187" t="str">
            <v>A++</v>
          </cell>
          <cell r="BZ187" t="str">
            <v>A++</v>
          </cell>
          <cell r="CA187" t="str">
            <v>A++</v>
          </cell>
          <cell r="CB187" t="str">
            <v>A++</v>
          </cell>
          <cell r="CC187" t="str">
            <v>A++</v>
          </cell>
          <cell r="CE187">
            <v>2</v>
          </cell>
          <cell r="CF187">
            <v>3</v>
          </cell>
          <cell r="CG187">
            <v>3</v>
          </cell>
          <cell r="CH187">
            <v>3</v>
          </cell>
          <cell r="CI187">
            <v>3</v>
          </cell>
          <cell r="CJ187">
            <v>3</v>
          </cell>
          <cell r="CK187">
            <v>1.5</v>
          </cell>
          <cell r="CL187">
            <v>1.5</v>
          </cell>
          <cell r="CM187">
            <v>1.5</v>
          </cell>
          <cell r="CN187">
            <v>1.5</v>
          </cell>
          <cell r="CO187">
            <v>1</v>
          </cell>
          <cell r="CP187">
            <v>0.5</v>
          </cell>
          <cell r="CQ187">
            <v>0</v>
          </cell>
          <cell r="CR187" t="str">
            <v>Pass</v>
          </cell>
          <cell r="CS187">
            <v>9.51</v>
          </cell>
        </row>
        <row r="188">
          <cell r="B188" t="str">
            <v>PIET23CS183</v>
          </cell>
          <cell r="C188" t="str">
            <v>YASH JAIMAN</v>
          </cell>
          <cell r="D188" t="str">
            <v>23EPTCS183</v>
          </cell>
          <cell r="E188" t="str">
            <v>C-55</v>
          </cell>
          <cell r="F188"/>
          <cell r="G188">
            <v>3</v>
          </cell>
          <cell r="H188">
            <v>9</v>
          </cell>
          <cell r="I188">
            <v>10</v>
          </cell>
          <cell r="J188">
            <v>22</v>
          </cell>
          <cell r="K188">
            <v>7</v>
          </cell>
          <cell r="L188">
            <v>10</v>
          </cell>
          <cell r="M188">
            <v>10</v>
          </cell>
          <cell r="N188">
            <v>27</v>
          </cell>
          <cell r="O188">
            <v>5</v>
          </cell>
          <cell r="P188">
            <v>5</v>
          </cell>
          <cell r="Q188">
            <v>10</v>
          </cell>
          <cell r="R188">
            <v>20</v>
          </cell>
          <cell r="S188">
            <v>7</v>
          </cell>
          <cell r="T188">
            <v>6</v>
          </cell>
          <cell r="U188">
            <v>3</v>
          </cell>
          <cell r="V188">
            <v>16</v>
          </cell>
          <cell r="W188">
            <v>9</v>
          </cell>
          <cell r="X188">
            <v>10</v>
          </cell>
          <cell r="Y188">
            <v>10</v>
          </cell>
          <cell r="Z188">
            <v>29</v>
          </cell>
          <cell r="AA188">
            <v>5</v>
          </cell>
          <cell r="AB188">
            <v>9</v>
          </cell>
          <cell r="AC188">
            <v>10</v>
          </cell>
          <cell r="AD188">
            <v>24</v>
          </cell>
          <cell r="AE188">
            <v>138</v>
          </cell>
          <cell r="AF188">
            <v>9</v>
          </cell>
          <cell r="AG188">
            <v>9</v>
          </cell>
          <cell r="AH188">
            <v>39</v>
          </cell>
          <cell r="AI188">
            <v>57</v>
          </cell>
          <cell r="AJ188">
            <v>25</v>
          </cell>
          <cell r="AK188">
            <v>82</v>
          </cell>
          <cell r="AL188">
            <v>9</v>
          </cell>
          <cell r="AM188">
            <v>9</v>
          </cell>
          <cell r="AN188">
            <v>40</v>
          </cell>
          <cell r="AO188">
            <v>58</v>
          </cell>
          <cell r="AP188">
            <v>36</v>
          </cell>
          <cell r="AQ188">
            <v>94</v>
          </cell>
          <cell r="AR188">
            <v>9</v>
          </cell>
          <cell r="AS188">
            <v>8</v>
          </cell>
          <cell r="AT188">
            <v>34</v>
          </cell>
          <cell r="AU188">
            <v>51</v>
          </cell>
          <cell r="AV188">
            <v>35</v>
          </cell>
          <cell r="AW188">
            <v>86</v>
          </cell>
          <cell r="AX188">
            <v>10</v>
          </cell>
          <cell r="AY188">
            <v>9</v>
          </cell>
          <cell r="AZ188">
            <v>35</v>
          </cell>
          <cell r="BA188">
            <v>54</v>
          </cell>
          <cell r="BB188">
            <v>32</v>
          </cell>
          <cell r="BC188">
            <v>86</v>
          </cell>
          <cell r="BD188">
            <v>57</v>
          </cell>
          <cell r="BE188">
            <v>30</v>
          </cell>
          <cell r="BF188">
            <v>87</v>
          </cell>
          <cell r="BG188">
            <v>435</v>
          </cell>
          <cell r="BH188">
            <v>90</v>
          </cell>
          <cell r="BI188">
            <v>663</v>
          </cell>
          <cell r="BJ188">
            <v>85</v>
          </cell>
          <cell r="BK188"/>
          <cell r="BL188"/>
          <cell r="BM188"/>
          <cell r="BN188">
            <v>112</v>
          </cell>
          <cell r="BO188">
            <v>26</v>
          </cell>
          <cell r="BR188" t="str">
            <v>A++</v>
          </cell>
          <cell r="BS188" t="str">
            <v>B+</v>
          </cell>
          <cell r="BT188" t="str">
            <v>A+</v>
          </cell>
          <cell r="BU188" t="str">
            <v>A</v>
          </cell>
          <cell r="BV188" t="str">
            <v>A+</v>
          </cell>
          <cell r="BW188" t="str">
            <v>A+</v>
          </cell>
          <cell r="BX188" t="str">
            <v>A++</v>
          </cell>
          <cell r="BY188" t="str">
            <v>A++</v>
          </cell>
          <cell r="BZ188" t="str">
            <v>A++</v>
          </cell>
          <cell r="CA188" t="str">
            <v>A++</v>
          </cell>
          <cell r="CB188" t="str">
            <v>A++</v>
          </cell>
          <cell r="CC188" t="str">
            <v>A++</v>
          </cell>
          <cell r="CE188">
            <v>2</v>
          </cell>
          <cell r="CF188">
            <v>3</v>
          </cell>
          <cell r="CG188">
            <v>3</v>
          </cell>
          <cell r="CH188">
            <v>3</v>
          </cell>
          <cell r="CI188">
            <v>3</v>
          </cell>
          <cell r="CJ188">
            <v>3</v>
          </cell>
          <cell r="CK188">
            <v>1.5</v>
          </cell>
          <cell r="CL188">
            <v>1.5</v>
          </cell>
          <cell r="CM188">
            <v>1.5</v>
          </cell>
          <cell r="CN188">
            <v>1.5</v>
          </cell>
          <cell r="CO188">
            <v>1</v>
          </cell>
          <cell r="CP188">
            <v>0.5</v>
          </cell>
          <cell r="CQ188">
            <v>0</v>
          </cell>
          <cell r="CR188" t="str">
            <v>Pass</v>
          </cell>
          <cell r="CS188">
            <v>9.1999999999999993</v>
          </cell>
        </row>
        <row r="189">
          <cell r="B189" t="str">
            <v>PIET23CS184</v>
          </cell>
          <cell r="C189" t="str">
            <v>YASH KHADAGTA</v>
          </cell>
          <cell r="D189" t="str">
            <v>23EPTCS184</v>
          </cell>
          <cell r="E189" t="str">
            <v>C-56</v>
          </cell>
          <cell r="F189"/>
          <cell r="G189">
            <v>7</v>
          </cell>
          <cell r="H189">
            <v>10</v>
          </cell>
          <cell r="I189">
            <v>10</v>
          </cell>
          <cell r="J189">
            <v>27</v>
          </cell>
          <cell r="K189">
            <v>7</v>
          </cell>
          <cell r="L189">
            <v>10</v>
          </cell>
          <cell r="M189">
            <v>10</v>
          </cell>
          <cell r="N189">
            <v>27</v>
          </cell>
          <cell r="O189">
            <v>9</v>
          </cell>
          <cell r="P189">
            <v>10</v>
          </cell>
          <cell r="Q189">
            <v>10</v>
          </cell>
          <cell r="R189">
            <v>29</v>
          </cell>
          <cell r="S189">
            <v>9</v>
          </cell>
          <cell r="T189">
            <v>10</v>
          </cell>
          <cell r="U189">
            <v>10</v>
          </cell>
          <cell r="V189">
            <v>29</v>
          </cell>
          <cell r="W189">
            <v>10</v>
          </cell>
          <cell r="X189">
            <v>10</v>
          </cell>
          <cell r="Y189">
            <v>10</v>
          </cell>
          <cell r="Z189">
            <v>30</v>
          </cell>
          <cell r="AA189">
            <v>8</v>
          </cell>
          <cell r="AB189">
            <v>10</v>
          </cell>
          <cell r="AC189">
            <v>10</v>
          </cell>
          <cell r="AD189">
            <v>28</v>
          </cell>
          <cell r="AE189">
            <v>170</v>
          </cell>
          <cell r="AF189">
            <v>8</v>
          </cell>
          <cell r="AG189">
            <v>10</v>
          </cell>
          <cell r="AH189">
            <v>40</v>
          </cell>
          <cell r="AI189">
            <v>58</v>
          </cell>
          <cell r="AJ189">
            <v>39</v>
          </cell>
          <cell r="AK189">
            <v>97</v>
          </cell>
          <cell r="AL189">
            <v>9</v>
          </cell>
          <cell r="AM189">
            <v>9</v>
          </cell>
          <cell r="AN189">
            <v>39</v>
          </cell>
          <cell r="AO189">
            <v>57</v>
          </cell>
          <cell r="AP189">
            <v>34</v>
          </cell>
          <cell r="AQ189">
            <v>91</v>
          </cell>
          <cell r="AR189">
            <v>10</v>
          </cell>
          <cell r="AS189">
            <v>10</v>
          </cell>
          <cell r="AT189">
            <v>39</v>
          </cell>
          <cell r="AU189">
            <v>59</v>
          </cell>
          <cell r="AV189">
            <v>37</v>
          </cell>
          <cell r="AW189">
            <v>96</v>
          </cell>
          <cell r="AX189">
            <v>10</v>
          </cell>
          <cell r="AY189">
            <v>10</v>
          </cell>
          <cell r="AZ189">
            <v>40</v>
          </cell>
          <cell r="BA189">
            <v>60</v>
          </cell>
          <cell r="BB189">
            <v>38</v>
          </cell>
          <cell r="BC189">
            <v>98</v>
          </cell>
          <cell r="BD189">
            <v>60</v>
          </cell>
          <cell r="BE189">
            <v>30</v>
          </cell>
          <cell r="BF189">
            <v>90</v>
          </cell>
          <cell r="BG189">
            <v>472</v>
          </cell>
          <cell r="BH189">
            <v>100</v>
          </cell>
          <cell r="BI189">
            <v>742</v>
          </cell>
          <cell r="BJ189">
            <v>95.128205128205124</v>
          </cell>
          <cell r="BK189"/>
          <cell r="BL189"/>
          <cell r="BM189"/>
          <cell r="BN189">
            <v>158</v>
          </cell>
          <cell r="BO189">
            <v>12</v>
          </cell>
          <cell r="BR189" t="str">
            <v>A+</v>
          </cell>
          <cell r="BS189" t="str">
            <v>A++</v>
          </cell>
          <cell r="BT189" t="str">
            <v>A+</v>
          </cell>
          <cell r="BU189" t="str">
            <v>A++</v>
          </cell>
          <cell r="BV189" t="str">
            <v>B+</v>
          </cell>
          <cell r="BW189" t="str">
            <v>A++</v>
          </cell>
          <cell r="BX189" t="str">
            <v>A++</v>
          </cell>
          <cell r="BY189" t="str">
            <v>A++</v>
          </cell>
          <cell r="BZ189" t="str">
            <v>A++</v>
          </cell>
          <cell r="CA189" t="str">
            <v>A++</v>
          </cell>
          <cell r="CB189" t="str">
            <v>A++</v>
          </cell>
          <cell r="CC189" t="str">
            <v>A++</v>
          </cell>
          <cell r="CE189">
            <v>2</v>
          </cell>
          <cell r="CF189">
            <v>3</v>
          </cell>
          <cell r="CG189">
            <v>3</v>
          </cell>
          <cell r="CH189">
            <v>3</v>
          </cell>
          <cell r="CI189">
            <v>3</v>
          </cell>
          <cell r="CJ189">
            <v>3</v>
          </cell>
          <cell r="CK189">
            <v>1.5</v>
          </cell>
          <cell r="CL189">
            <v>1.5</v>
          </cell>
          <cell r="CM189">
            <v>1.5</v>
          </cell>
          <cell r="CN189">
            <v>1.5</v>
          </cell>
          <cell r="CO189">
            <v>1</v>
          </cell>
          <cell r="CP189">
            <v>0.5</v>
          </cell>
          <cell r="CQ189">
            <v>0</v>
          </cell>
          <cell r="CR189" t="str">
            <v>Pass</v>
          </cell>
          <cell r="CS189">
            <v>9.5500000000000007</v>
          </cell>
        </row>
        <row r="190">
          <cell r="B190" t="str">
            <v>PIET23CS185</v>
          </cell>
          <cell r="C190" t="str">
            <v>YASH MEHRA</v>
          </cell>
          <cell r="D190" t="str">
            <v>23EPTCS185</v>
          </cell>
          <cell r="E190" t="str">
            <v>C-57</v>
          </cell>
          <cell r="F190"/>
          <cell r="G190">
            <v>8</v>
          </cell>
          <cell r="H190">
            <v>9</v>
          </cell>
          <cell r="I190">
            <v>10</v>
          </cell>
          <cell r="J190">
            <v>27</v>
          </cell>
          <cell r="K190">
            <v>7</v>
          </cell>
          <cell r="L190">
            <v>10</v>
          </cell>
          <cell r="M190">
            <v>10</v>
          </cell>
          <cell r="N190">
            <v>27</v>
          </cell>
          <cell r="O190">
            <v>2</v>
          </cell>
          <cell r="P190">
            <v>9</v>
          </cell>
          <cell r="Q190">
            <v>10</v>
          </cell>
          <cell r="R190">
            <v>21</v>
          </cell>
          <cell r="S190">
            <v>4</v>
          </cell>
          <cell r="T190">
            <v>6</v>
          </cell>
          <cell r="U190">
            <v>10</v>
          </cell>
          <cell r="V190">
            <v>20</v>
          </cell>
          <cell r="W190">
            <v>6</v>
          </cell>
          <cell r="X190">
            <v>8</v>
          </cell>
          <cell r="Y190">
            <v>10</v>
          </cell>
          <cell r="Z190">
            <v>24</v>
          </cell>
          <cell r="AA190">
            <v>8</v>
          </cell>
          <cell r="AB190">
            <v>10</v>
          </cell>
          <cell r="AC190">
            <v>10</v>
          </cell>
          <cell r="AD190">
            <v>28</v>
          </cell>
          <cell r="AE190">
            <v>147</v>
          </cell>
          <cell r="AF190">
            <v>9</v>
          </cell>
          <cell r="AG190">
            <v>10</v>
          </cell>
          <cell r="AH190">
            <v>35</v>
          </cell>
          <cell r="AI190">
            <v>54</v>
          </cell>
          <cell r="AJ190">
            <v>30</v>
          </cell>
          <cell r="AK190">
            <v>84</v>
          </cell>
          <cell r="AL190">
            <v>8</v>
          </cell>
          <cell r="AM190">
            <v>9</v>
          </cell>
          <cell r="AN190">
            <v>36</v>
          </cell>
          <cell r="AO190">
            <v>53</v>
          </cell>
          <cell r="AP190">
            <v>32</v>
          </cell>
          <cell r="AQ190">
            <v>85</v>
          </cell>
          <cell r="AR190">
            <v>9</v>
          </cell>
          <cell r="AS190">
            <v>9</v>
          </cell>
          <cell r="AT190">
            <v>36</v>
          </cell>
          <cell r="AU190">
            <v>54</v>
          </cell>
          <cell r="AV190">
            <v>35</v>
          </cell>
          <cell r="AW190">
            <v>89</v>
          </cell>
          <cell r="AX190">
            <v>10</v>
          </cell>
          <cell r="AY190">
            <v>9</v>
          </cell>
          <cell r="AZ190">
            <v>38</v>
          </cell>
          <cell r="BA190">
            <v>57</v>
          </cell>
          <cell r="BB190">
            <v>35</v>
          </cell>
          <cell r="BC190">
            <v>92</v>
          </cell>
          <cell r="BD190">
            <v>60</v>
          </cell>
          <cell r="BE190">
            <v>32</v>
          </cell>
          <cell r="BF190">
            <v>92</v>
          </cell>
          <cell r="BG190">
            <v>442</v>
          </cell>
          <cell r="BH190">
            <v>95</v>
          </cell>
          <cell r="BI190">
            <v>684</v>
          </cell>
          <cell r="BJ190">
            <v>87.692307692307693</v>
          </cell>
          <cell r="BK190"/>
          <cell r="BL190"/>
          <cell r="BM190"/>
          <cell r="BN190">
            <v>124</v>
          </cell>
          <cell r="BO190">
            <v>23</v>
          </cell>
          <cell r="BR190" t="str">
            <v>A++</v>
          </cell>
          <cell r="BS190" t="str">
            <v>A</v>
          </cell>
          <cell r="BT190" t="str">
            <v>D+</v>
          </cell>
          <cell r="BU190" t="str">
            <v>B+</v>
          </cell>
          <cell r="BV190" t="str">
            <v>D+</v>
          </cell>
          <cell r="BW190" t="str">
            <v>A</v>
          </cell>
          <cell r="BX190" t="str">
            <v>A++</v>
          </cell>
          <cell r="BY190" t="str">
            <v>A++</v>
          </cell>
          <cell r="BZ190" t="str">
            <v>A++</v>
          </cell>
          <cell r="CA190" t="str">
            <v>A++</v>
          </cell>
          <cell r="CB190" t="str">
            <v>A++</v>
          </cell>
          <cell r="CC190" t="str">
            <v>A++</v>
          </cell>
          <cell r="CE190">
            <v>2</v>
          </cell>
          <cell r="CF190">
            <v>3</v>
          </cell>
          <cell r="CG190">
            <v>3</v>
          </cell>
          <cell r="CH190">
            <v>3</v>
          </cell>
          <cell r="CI190">
            <v>3</v>
          </cell>
          <cell r="CJ190">
            <v>3</v>
          </cell>
          <cell r="CK190">
            <v>1.5</v>
          </cell>
          <cell r="CL190">
            <v>1.5</v>
          </cell>
          <cell r="CM190">
            <v>1.5</v>
          </cell>
          <cell r="CN190">
            <v>1.5</v>
          </cell>
          <cell r="CO190">
            <v>1</v>
          </cell>
          <cell r="CP190">
            <v>0.5</v>
          </cell>
          <cell r="CQ190">
            <v>0</v>
          </cell>
          <cell r="CR190" t="str">
            <v>Pass</v>
          </cell>
          <cell r="CS190">
            <v>8.41</v>
          </cell>
        </row>
        <row r="191">
          <cell r="B191" t="str">
            <v>PIET23CS186</v>
          </cell>
          <cell r="C191" t="str">
            <v>YASH SHARMA</v>
          </cell>
          <cell r="D191" t="str">
            <v>23EPTCS186</v>
          </cell>
          <cell r="E191" t="str">
            <v>C-58</v>
          </cell>
          <cell r="F191"/>
          <cell r="G191">
            <v>7</v>
          </cell>
          <cell r="H191">
            <v>10</v>
          </cell>
          <cell r="I191">
            <v>10</v>
          </cell>
          <cell r="J191">
            <v>27</v>
          </cell>
          <cell r="K191">
            <v>7</v>
          </cell>
          <cell r="L191">
            <v>10</v>
          </cell>
          <cell r="M191">
            <v>10</v>
          </cell>
          <cell r="N191">
            <v>27</v>
          </cell>
          <cell r="O191">
            <v>5</v>
          </cell>
          <cell r="P191">
            <v>7</v>
          </cell>
          <cell r="Q191">
            <v>10</v>
          </cell>
          <cell r="R191">
            <v>22</v>
          </cell>
          <cell r="S191">
            <v>9</v>
          </cell>
          <cell r="T191">
            <v>10</v>
          </cell>
          <cell r="U191">
            <v>3</v>
          </cell>
          <cell r="V191">
            <v>22</v>
          </cell>
          <cell r="W191">
            <v>5</v>
          </cell>
          <cell r="X191">
            <v>9</v>
          </cell>
          <cell r="Y191">
            <v>10</v>
          </cell>
          <cell r="Z191">
            <v>24</v>
          </cell>
          <cell r="AA191">
            <v>7</v>
          </cell>
          <cell r="AB191">
            <v>9</v>
          </cell>
          <cell r="AC191">
            <v>10</v>
          </cell>
          <cell r="AD191">
            <v>26</v>
          </cell>
          <cell r="AE191">
            <v>148</v>
          </cell>
          <cell r="AF191">
            <v>9</v>
          </cell>
          <cell r="AG191">
            <v>8</v>
          </cell>
          <cell r="AH191">
            <v>39</v>
          </cell>
          <cell r="AI191">
            <v>56</v>
          </cell>
          <cell r="AJ191">
            <v>27</v>
          </cell>
          <cell r="AK191">
            <v>83</v>
          </cell>
          <cell r="AL191">
            <v>8</v>
          </cell>
          <cell r="AM191">
            <v>9</v>
          </cell>
          <cell r="AN191">
            <v>37</v>
          </cell>
          <cell r="AO191">
            <v>54</v>
          </cell>
          <cell r="AP191">
            <v>32</v>
          </cell>
          <cell r="AQ191">
            <v>86</v>
          </cell>
          <cell r="AR191">
            <v>9</v>
          </cell>
          <cell r="AS191">
            <v>9</v>
          </cell>
          <cell r="AT191">
            <v>36</v>
          </cell>
          <cell r="AU191">
            <v>54</v>
          </cell>
          <cell r="AV191">
            <v>34</v>
          </cell>
          <cell r="AW191">
            <v>88</v>
          </cell>
          <cell r="AX191">
            <v>9</v>
          </cell>
          <cell r="AY191">
            <v>9</v>
          </cell>
          <cell r="AZ191">
            <v>40</v>
          </cell>
          <cell r="BA191">
            <v>58</v>
          </cell>
          <cell r="BB191">
            <v>32</v>
          </cell>
          <cell r="BC191">
            <v>90</v>
          </cell>
          <cell r="BD191">
            <v>57</v>
          </cell>
          <cell r="BE191">
            <v>29</v>
          </cell>
          <cell r="BF191">
            <v>86</v>
          </cell>
          <cell r="BG191">
            <v>433</v>
          </cell>
          <cell r="BH191">
            <v>94</v>
          </cell>
          <cell r="BI191">
            <v>675</v>
          </cell>
          <cell r="BJ191">
            <v>86.538461538461547</v>
          </cell>
          <cell r="BK191"/>
          <cell r="BL191"/>
          <cell r="BM191"/>
          <cell r="BN191">
            <v>124</v>
          </cell>
          <cell r="BO191">
            <v>24</v>
          </cell>
          <cell r="BR191" t="str">
            <v>A</v>
          </cell>
          <cell r="BS191" t="str">
            <v>A++</v>
          </cell>
          <cell r="BT191" t="str">
            <v>A+</v>
          </cell>
          <cell r="BU191" t="str">
            <v>B</v>
          </cell>
          <cell r="BV191" t="str">
            <v>C+</v>
          </cell>
          <cell r="BW191" t="str">
            <v>B+</v>
          </cell>
          <cell r="BX191" t="str">
            <v>A++</v>
          </cell>
          <cell r="BY191" t="str">
            <v>A++</v>
          </cell>
          <cell r="BZ191" t="str">
            <v>A++</v>
          </cell>
          <cell r="CA191" t="str">
            <v>A++</v>
          </cell>
          <cell r="CB191" t="str">
            <v>A++</v>
          </cell>
          <cell r="CC191" t="str">
            <v>A++</v>
          </cell>
          <cell r="CE191">
            <v>2</v>
          </cell>
          <cell r="CF191">
            <v>3</v>
          </cell>
          <cell r="CG191">
            <v>3</v>
          </cell>
          <cell r="CH191">
            <v>3</v>
          </cell>
          <cell r="CI191">
            <v>3</v>
          </cell>
          <cell r="CJ191">
            <v>3</v>
          </cell>
          <cell r="CK191">
            <v>1.5</v>
          </cell>
          <cell r="CL191">
            <v>1.5</v>
          </cell>
          <cell r="CM191">
            <v>1.5</v>
          </cell>
          <cell r="CN191">
            <v>1.5</v>
          </cell>
          <cell r="CO191">
            <v>1</v>
          </cell>
          <cell r="CP191">
            <v>0.5</v>
          </cell>
          <cell r="CQ191">
            <v>0</v>
          </cell>
          <cell r="CR191" t="str">
            <v>Pass</v>
          </cell>
          <cell r="CS191">
            <v>8.84</v>
          </cell>
        </row>
        <row r="192">
          <cell r="B192" t="str">
            <v>PIET23CS187</v>
          </cell>
          <cell r="C192" t="str">
            <v>YASHASVI AGRAWAL</v>
          </cell>
          <cell r="D192" t="str">
            <v>23EPTCS187</v>
          </cell>
          <cell r="E192" t="str">
            <v>C-59</v>
          </cell>
          <cell r="F192"/>
          <cell r="G192">
            <v>6</v>
          </cell>
          <cell r="H192">
            <v>8</v>
          </cell>
          <cell r="I192">
            <v>10</v>
          </cell>
          <cell r="J192">
            <v>24</v>
          </cell>
          <cell r="K192" t="str">
            <v>N</v>
          </cell>
          <cell r="L192">
            <v>8</v>
          </cell>
          <cell r="M192">
            <v>4</v>
          </cell>
          <cell r="N192">
            <v>12</v>
          </cell>
          <cell r="O192">
            <v>4</v>
          </cell>
          <cell r="P192">
            <v>6</v>
          </cell>
          <cell r="Q192">
            <v>10</v>
          </cell>
          <cell r="R192">
            <v>20</v>
          </cell>
          <cell r="S192">
            <v>3</v>
          </cell>
          <cell r="T192">
            <v>5</v>
          </cell>
          <cell r="U192">
            <v>10</v>
          </cell>
          <cell r="V192">
            <v>18</v>
          </cell>
          <cell r="W192">
            <v>3</v>
          </cell>
          <cell r="X192">
            <v>6</v>
          </cell>
          <cell r="Y192">
            <v>10</v>
          </cell>
          <cell r="Z192">
            <v>19</v>
          </cell>
          <cell r="AA192" t="str">
            <v>N</v>
          </cell>
          <cell r="AB192">
            <v>8</v>
          </cell>
          <cell r="AC192">
            <v>10</v>
          </cell>
          <cell r="AD192">
            <v>18</v>
          </cell>
          <cell r="AE192">
            <v>111</v>
          </cell>
          <cell r="AF192">
            <v>9</v>
          </cell>
          <cell r="AG192">
            <v>8</v>
          </cell>
          <cell r="AH192">
            <v>37</v>
          </cell>
          <cell r="AI192">
            <v>54</v>
          </cell>
          <cell r="AJ192">
            <v>28</v>
          </cell>
          <cell r="AK192">
            <v>82</v>
          </cell>
          <cell r="AL192">
            <v>9</v>
          </cell>
          <cell r="AM192">
            <v>9</v>
          </cell>
          <cell r="AN192">
            <v>38</v>
          </cell>
          <cell r="AO192">
            <v>56</v>
          </cell>
          <cell r="AP192">
            <v>34</v>
          </cell>
          <cell r="AQ192">
            <v>90</v>
          </cell>
          <cell r="AR192">
            <v>8</v>
          </cell>
          <cell r="AS192">
            <v>8</v>
          </cell>
          <cell r="AT192">
            <v>36</v>
          </cell>
          <cell r="AU192">
            <v>52</v>
          </cell>
          <cell r="AV192">
            <v>30</v>
          </cell>
          <cell r="AW192">
            <v>82</v>
          </cell>
          <cell r="AX192">
            <v>10</v>
          </cell>
          <cell r="AY192">
            <v>8</v>
          </cell>
          <cell r="AZ192">
            <v>37</v>
          </cell>
          <cell r="BA192">
            <v>55</v>
          </cell>
          <cell r="BB192">
            <v>33</v>
          </cell>
          <cell r="BC192">
            <v>88</v>
          </cell>
          <cell r="BD192">
            <v>57</v>
          </cell>
          <cell r="BE192">
            <v>27</v>
          </cell>
          <cell r="BF192">
            <v>84</v>
          </cell>
          <cell r="BG192">
            <v>426</v>
          </cell>
          <cell r="BH192">
            <v>83</v>
          </cell>
          <cell r="BI192">
            <v>620</v>
          </cell>
          <cell r="BJ192">
            <v>79.487179487179489</v>
          </cell>
          <cell r="BK192"/>
          <cell r="BL192"/>
          <cell r="BM192"/>
          <cell r="BN192">
            <v>86</v>
          </cell>
          <cell r="BO192">
            <v>25</v>
          </cell>
          <cell r="BR192" t="str">
            <v>C+</v>
          </cell>
          <cell r="BS192" t="str">
            <v>A++</v>
          </cell>
          <cell r="BT192" t="str">
            <v>C+</v>
          </cell>
          <cell r="BU192" t="str">
            <v>D+</v>
          </cell>
          <cell r="BV192" t="str">
            <v>B</v>
          </cell>
          <cell r="BW192" t="str">
            <v>C</v>
          </cell>
          <cell r="BX192" t="str">
            <v>A++</v>
          </cell>
          <cell r="BY192" t="str">
            <v>A++</v>
          </cell>
          <cell r="BZ192" t="str">
            <v>A++</v>
          </cell>
          <cell r="CA192" t="str">
            <v>A++</v>
          </cell>
          <cell r="CB192" t="str">
            <v>A++</v>
          </cell>
          <cell r="CC192" t="str">
            <v>A++</v>
          </cell>
          <cell r="CE192">
            <v>2</v>
          </cell>
          <cell r="CF192">
            <v>3</v>
          </cell>
          <cell r="CG192">
            <v>3</v>
          </cell>
          <cell r="CH192">
            <v>3</v>
          </cell>
          <cell r="CI192">
            <v>3</v>
          </cell>
          <cell r="CJ192">
            <v>3</v>
          </cell>
          <cell r="CK192">
            <v>1.5</v>
          </cell>
          <cell r="CL192">
            <v>1.5</v>
          </cell>
          <cell r="CM192">
            <v>1.5</v>
          </cell>
          <cell r="CN192">
            <v>1.5</v>
          </cell>
          <cell r="CO192">
            <v>1</v>
          </cell>
          <cell r="CP192">
            <v>0.5</v>
          </cell>
          <cell r="CQ192">
            <v>0</v>
          </cell>
          <cell r="CR192" t="str">
            <v>Pass</v>
          </cell>
          <cell r="CS192">
            <v>8.16</v>
          </cell>
        </row>
        <row r="193">
          <cell r="B193" t="str">
            <v>PIET23CS188</v>
          </cell>
          <cell r="C193" t="str">
            <v>YUVRAJ SINGH RATHORE</v>
          </cell>
          <cell r="D193" t="str">
            <v>23EPTCS188</v>
          </cell>
          <cell r="E193" t="str">
            <v>C-60</v>
          </cell>
          <cell r="F193"/>
          <cell r="G193">
            <v>0</v>
          </cell>
          <cell r="H193">
            <v>5</v>
          </cell>
          <cell r="I193">
            <v>9</v>
          </cell>
          <cell r="J193">
            <v>14</v>
          </cell>
          <cell r="K193">
            <v>5</v>
          </cell>
          <cell r="L193">
            <v>8</v>
          </cell>
          <cell r="M193">
            <v>3</v>
          </cell>
          <cell r="N193">
            <v>16</v>
          </cell>
          <cell r="O193">
            <v>0</v>
          </cell>
          <cell r="P193">
            <v>3</v>
          </cell>
          <cell r="Q193">
            <v>10</v>
          </cell>
          <cell r="R193">
            <v>13</v>
          </cell>
          <cell r="S193">
            <v>4</v>
          </cell>
          <cell r="T193">
            <v>3</v>
          </cell>
          <cell r="U193">
            <v>5</v>
          </cell>
          <cell r="V193">
            <v>12</v>
          </cell>
          <cell r="W193">
            <v>2</v>
          </cell>
          <cell r="X193">
            <v>4</v>
          </cell>
          <cell r="Y193">
            <v>10</v>
          </cell>
          <cell r="Z193">
            <v>16</v>
          </cell>
          <cell r="AA193" t="str">
            <v>A</v>
          </cell>
          <cell r="AB193">
            <v>4</v>
          </cell>
          <cell r="AC193">
            <v>10</v>
          </cell>
          <cell r="AD193">
            <v>14</v>
          </cell>
          <cell r="AE193">
            <v>85</v>
          </cell>
          <cell r="AF193">
            <v>9</v>
          </cell>
          <cell r="AG193" t="str">
            <v>A</v>
          </cell>
          <cell r="AH193">
            <v>21</v>
          </cell>
          <cell r="AI193">
            <v>30</v>
          </cell>
          <cell r="AJ193">
            <v>35</v>
          </cell>
          <cell r="AK193">
            <v>65</v>
          </cell>
          <cell r="AL193">
            <v>6</v>
          </cell>
          <cell r="AM193">
            <v>7</v>
          </cell>
          <cell r="AN193">
            <v>30</v>
          </cell>
          <cell r="AO193">
            <v>43</v>
          </cell>
          <cell r="AP193">
            <v>27</v>
          </cell>
          <cell r="AQ193">
            <v>70</v>
          </cell>
          <cell r="AR193">
            <v>8</v>
          </cell>
          <cell r="AS193">
            <v>8</v>
          </cell>
          <cell r="AT193">
            <v>35</v>
          </cell>
          <cell r="AU193">
            <v>51</v>
          </cell>
          <cell r="AV193">
            <v>29</v>
          </cell>
          <cell r="AW193">
            <v>80</v>
          </cell>
          <cell r="AX193">
            <v>9</v>
          </cell>
          <cell r="AY193">
            <v>8</v>
          </cell>
          <cell r="AZ193">
            <v>35</v>
          </cell>
          <cell r="BA193">
            <v>52</v>
          </cell>
          <cell r="BB193">
            <v>28</v>
          </cell>
          <cell r="BC193">
            <v>80</v>
          </cell>
          <cell r="BD193">
            <v>32</v>
          </cell>
          <cell r="BE193">
            <v>16</v>
          </cell>
          <cell r="BF193">
            <v>48</v>
          </cell>
          <cell r="BG193">
            <v>343</v>
          </cell>
          <cell r="BH193">
            <v>81</v>
          </cell>
          <cell r="BI193">
            <v>509</v>
          </cell>
          <cell r="BJ193">
            <v>65.256410256410263</v>
          </cell>
          <cell r="BK193"/>
          <cell r="BL193"/>
          <cell r="BM193"/>
          <cell r="BN193">
            <v>48</v>
          </cell>
          <cell r="BO193">
            <v>37</v>
          </cell>
          <cell r="BR193" t="str">
            <v>B+</v>
          </cell>
          <cell r="BS193" t="str">
            <v>E+</v>
          </cell>
          <cell r="BT193" t="str">
            <v>D+</v>
          </cell>
          <cell r="BU193" t="str">
            <v>E+</v>
          </cell>
          <cell r="BV193" t="str">
            <v>E+</v>
          </cell>
          <cell r="BW193" t="str">
            <v>D</v>
          </cell>
          <cell r="BX193" t="str">
            <v>B</v>
          </cell>
          <cell r="BY193" t="str">
            <v>B+</v>
          </cell>
          <cell r="BZ193" t="str">
            <v>A+</v>
          </cell>
          <cell r="CA193" t="str">
            <v>A+</v>
          </cell>
          <cell r="CB193" t="str">
            <v>D</v>
          </cell>
          <cell r="CC193" t="str">
            <v>A++</v>
          </cell>
          <cell r="CE193">
            <v>2</v>
          </cell>
          <cell r="CF193">
            <v>3</v>
          </cell>
          <cell r="CG193">
            <v>3</v>
          </cell>
          <cell r="CH193">
            <v>3</v>
          </cell>
          <cell r="CI193">
            <v>3</v>
          </cell>
          <cell r="CJ193">
            <v>3</v>
          </cell>
          <cell r="CK193">
            <v>1.5</v>
          </cell>
          <cell r="CL193">
            <v>1.5</v>
          </cell>
          <cell r="CM193">
            <v>1.5</v>
          </cell>
          <cell r="CN193">
            <v>1.5</v>
          </cell>
          <cell r="CO193">
            <v>1</v>
          </cell>
          <cell r="CP193">
            <v>0.5</v>
          </cell>
          <cell r="CQ193">
            <v>0</v>
          </cell>
          <cell r="CR193" t="str">
            <v>Pass</v>
          </cell>
          <cell r="CS193">
            <v>6.38</v>
          </cell>
        </row>
        <row r="194">
          <cell r="B194" t="str">
            <v>PIET23CS189</v>
          </cell>
          <cell r="C194" t="str">
            <v>ZUBIA KHANAM</v>
          </cell>
          <cell r="D194" t="str">
            <v>23EPTCS189</v>
          </cell>
          <cell r="E194" t="str">
            <v>C-61</v>
          </cell>
          <cell r="F194"/>
          <cell r="G194">
            <v>7</v>
          </cell>
          <cell r="H194">
            <v>8</v>
          </cell>
          <cell r="I194">
            <v>10</v>
          </cell>
          <cell r="J194">
            <v>25</v>
          </cell>
          <cell r="K194">
            <v>6</v>
          </cell>
          <cell r="L194">
            <v>8</v>
          </cell>
          <cell r="M194">
            <v>10</v>
          </cell>
          <cell r="N194">
            <v>24</v>
          </cell>
          <cell r="O194">
            <v>5</v>
          </cell>
          <cell r="P194">
            <v>5</v>
          </cell>
          <cell r="Q194">
            <v>10</v>
          </cell>
          <cell r="R194">
            <v>20</v>
          </cell>
          <cell r="S194">
            <v>7</v>
          </cell>
          <cell r="T194">
            <v>6</v>
          </cell>
          <cell r="U194">
            <v>10</v>
          </cell>
          <cell r="V194">
            <v>23</v>
          </cell>
          <cell r="W194">
            <v>6</v>
          </cell>
          <cell r="X194">
            <v>8</v>
          </cell>
          <cell r="Y194">
            <v>10</v>
          </cell>
          <cell r="Z194">
            <v>24</v>
          </cell>
          <cell r="AA194">
            <v>6</v>
          </cell>
          <cell r="AB194">
            <v>6</v>
          </cell>
          <cell r="AC194">
            <v>10</v>
          </cell>
          <cell r="AD194">
            <v>22</v>
          </cell>
          <cell r="AE194">
            <v>138</v>
          </cell>
          <cell r="AF194">
            <v>9</v>
          </cell>
          <cell r="AG194">
            <v>10</v>
          </cell>
          <cell r="AH194">
            <v>27</v>
          </cell>
          <cell r="AI194">
            <v>46</v>
          </cell>
          <cell r="AJ194">
            <v>39</v>
          </cell>
          <cell r="AK194">
            <v>85</v>
          </cell>
          <cell r="AL194">
            <v>8</v>
          </cell>
          <cell r="AM194">
            <v>9</v>
          </cell>
          <cell r="AN194">
            <v>38</v>
          </cell>
          <cell r="AO194">
            <v>55</v>
          </cell>
          <cell r="AP194">
            <v>35</v>
          </cell>
          <cell r="AQ194">
            <v>90</v>
          </cell>
          <cell r="AR194">
            <v>9</v>
          </cell>
          <cell r="AS194">
            <v>9</v>
          </cell>
          <cell r="AT194">
            <v>37</v>
          </cell>
          <cell r="AU194">
            <v>55</v>
          </cell>
          <cell r="AV194">
            <v>30</v>
          </cell>
          <cell r="AW194">
            <v>85</v>
          </cell>
          <cell r="AX194">
            <v>9</v>
          </cell>
          <cell r="AY194">
            <v>9</v>
          </cell>
          <cell r="AZ194">
            <v>40</v>
          </cell>
          <cell r="BA194">
            <v>58</v>
          </cell>
          <cell r="BB194">
            <v>36</v>
          </cell>
          <cell r="BC194">
            <v>94</v>
          </cell>
          <cell r="BD194">
            <v>60</v>
          </cell>
          <cell r="BE194">
            <v>33</v>
          </cell>
          <cell r="BF194">
            <v>93</v>
          </cell>
          <cell r="BG194">
            <v>447</v>
          </cell>
          <cell r="BH194">
            <v>93</v>
          </cell>
          <cell r="BI194">
            <v>678</v>
          </cell>
          <cell r="BJ194">
            <v>86.92307692307692</v>
          </cell>
          <cell r="BK194"/>
          <cell r="BL194"/>
          <cell r="BM194"/>
          <cell r="BN194">
            <v>114</v>
          </cell>
          <cell r="BO194">
            <v>24</v>
          </cell>
          <cell r="BR194" t="str">
            <v>A++</v>
          </cell>
          <cell r="BS194" t="str">
            <v>A</v>
          </cell>
          <cell r="BT194" t="str">
            <v>A</v>
          </cell>
          <cell r="BU194" t="str">
            <v>C+</v>
          </cell>
          <cell r="BV194" t="str">
            <v>A+</v>
          </cell>
          <cell r="BW194" t="str">
            <v>A</v>
          </cell>
          <cell r="BX194" t="str">
            <v>A++</v>
          </cell>
          <cell r="BY194" t="str">
            <v>A++</v>
          </cell>
          <cell r="BZ194" t="str">
            <v>A++</v>
          </cell>
          <cell r="CA194" t="str">
            <v>A++</v>
          </cell>
          <cell r="CB194" t="str">
            <v>A++</v>
          </cell>
          <cell r="CC194" t="str">
            <v>A++</v>
          </cell>
          <cell r="CE194">
            <v>2</v>
          </cell>
          <cell r="CF194">
            <v>3</v>
          </cell>
          <cell r="CG194">
            <v>3</v>
          </cell>
          <cell r="CH194">
            <v>3</v>
          </cell>
          <cell r="CI194">
            <v>3</v>
          </cell>
          <cell r="CJ194">
            <v>3</v>
          </cell>
          <cell r="CK194">
            <v>1.5</v>
          </cell>
          <cell r="CL194">
            <v>1.5</v>
          </cell>
          <cell r="CM194">
            <v>1.5</v>
          </cell>
          <cell r="CN194">
            <v>1.5</v>
          </cell>
          <cell r="CO194">
            <v>1</v>
          </cell>
          <cell r="CP194">
            <v>0.5</v>
          </cell>
          <cell r="CQ194">
            <v>0</v>
          </cell>
          <cell r="CR194" t="str">
            <v>Pass</v>
          </cell>
          <cell r="CS194">
            <v>8.9600000000000009</v>
          </cell>
        </row>
        <row r="195">
          <cell r="B195" t="str">
            <v>PIET23CA005</v>
          </cell>
          <cell r="C195" t="str">
            <v>AKSHITA AGRAWAL</v>
          </cell>
          <cell r="D195" t="str">
            <v>23EPTCS300</v>
          </cell>
          <cell r="E195" t="str">
            <v>A-63</v>
          </cell>
          <cell r="F195"/>
          <cell r="G195">
            <v>7</v>
          </cell>
          <cell r="H195">
            <v>10</v>
          </cell>
          <cell r="I195">
            <v>10</v>
          </cell>
          <cell r="J195">
            <v>27</v>
          </cell>
          <cell r="K195">
            <v>7</v>
          </cell>
          <cell r="L195">
            <v>10</v>
          </cell>
          <cell r="M195">
            <v>10</v>
          </cell>
          <cell r="N195">
            <v>27</v>
          </cell>
          <cell r="O195">
            <v>8</v>
          </cell>
          <cell r="P195">
            <v>10</v>
          </cell>
          <cell r="Q195">
            <v>10</v>
          </cell>
          <cell r="R195">
            <v>28</v>
          </cell>
          <cell r="S195">
            <v>10</v>
          </cell>
          <cell r="T195">
            <v>10</v>
          </cell>
          <cell r="U195">
            <v>10</v>
          </cell>
          <cell r="V195">
            <v>30</v>
          </cell>
          <cell r="W195">
            <v>10</v>
          </cell>
          <cell r="X195">
            <v>10</v>
          </cell>
          <cell r="Y195">
            <v>10</v>
          </cell>
          <cell r="Z195">
            <v>30</v>
          </cell>
          <cell r="AA195">
            <v>9</v>
          </cell>
          <cell r="AB195">
            <v>10</v>
          </cell>
          <cell r="AC195">
            <v>10</v>
          </cell>
          <cell r="AD195">
            <v>29</v>
          </cell>
          <cell r="AE195">
            <v>171</v>
          </cell>
          <cell r="AF195">
            <v>9</v>
          </cell>
          <cell r="AG195">
            <v>7</v>
          </cell>
          <cell r="AH195">
            <v>40</v>
          </cell>
          <cell r="AI195">
            <v>56</v>
          </cell>
          <cell r="AJ195">
            <v>40</v>
          </cell>
          <cell r="AK195">
            <v>96</v>
          </cell>
          <cell r="AL195">
            <v>10</v>
          </cell>
          <cell r="AM195">
            <v>10</v>
          </cell>
          <cell r="AN195">
            <v>40</v>
          </cell>
          <cell r="AO195">
            <v>60</v>
          </cell>
          <cell r="AP195">
            <v>37</v>
          </cell>
          <cell r="AQ195">
            <v>97</v>
          </cell>
          <cell r="AR195">
            <v>8</v>
          </cell>
          <cell r="AS195">
            <v>9</v>
          </cell>
          <cell r="AT195">
            <v>36</v>
          </cell>
          <cell r="AU195">
            <v>53</v>
          </cell>
          <cell r="AV195">
            <v>33</v>
          </cell>
          <cell r="AW195">
            <v>86</v>
          </cell>
          <cell r="AX195">
            <v>10</v>
          </cell>
          <cell r="AY195">
            <v>10</v>
          </cell>
          <cell r="AZ195">
            <v>39</v>
          </cell>
          <cell r="BA195">
            <v>59</v>
          </cell>
          <cell r="BB195">
            <v>38</v>
          </cell>
          <cell r="BC195">
            <v>97</v>
          </cell>
          <cell r="BD195">
            <v>60</v>
          </cell>
          <cell r="BE195">
            <v>36</v>
          </cell>
          <cell r="BF195">
            <v>96</v>
          </cell>
          <cell r="BG195">
            <v>472</v>
          </cell>
          <cell r="BH195">
            <v>98</v>
          </cell>
          <cell r="BI195">
            <v>741</v>
          </cell>
          <cell r="BJ195">
            <v>95</v>
          </cell>
          <cell r="BK195"/>
          <cell r="BL195"/>
          <cell r="BM195"/>
          <cell r="BN195">
            <v>159</v>
          </cell>
          <cell r="BO195">
            <v>12</v>
          </cell>
          <cell r="BR195" t="str">
            <v>A++</v>
          </cell>
          <cell r="BS195" t="str">
            <v>A++</v>
          </cell>
          <cell r="BT195" t="str">
            <v>A++</v>
          </cell>
          <cell r="BU195" t="str">
            <v>A+</v>
          </cell>
          <cell r="BV195" t="str">
            <v>A++</v>
          </cell>
          <cell r="BW195" t="str">
            <v>A++</v>
          </cell>
          <cell r="BX195" t="str">
            <v>A++</v>
          </cell>
          <cell r="BY195" t="str">
            <v>A++</v>
          </cell>
          <cell r="BZ195" t="str">
            <v>A++</v>
          </cell>
          <cell r="CA195" t="str">
            <v>A++</v>
          </cell>
          <cell r="CB195" t="str">
            <v>A++</v>
          </cell>
          <cell r="CC195" t="str">
            <v>A++</v>
          </cell>
          <cell r="CE195">
            <v>2</v>
          </cell>
          <cell r="CF195">
            <v>3</v>
          </cell>
          <cell r="CG195">
            <v>3</v>
          </cell>
          <cell r="CH195">
            <v>3</v>
          </cell>
          <cell r="CI195">
            <v>3</v>
          </cell>
          <cell r="CJ195">
            <v>3</v>
          </cell>
          <cell r="CK195">
            <v>1.5</v>
          </cell>
          <cell r="CL195">
            <v>1.5</v>
          </cell>
          <cell r="CM195">
            <v>1.5</v>
          </cell>
          <cell r="CN195">
            <v>1.5</v>
          </cell>
          <cell r="CO195">
            <v>1</v>
          </cell>
          <cell r="CP195">
            <v>0.5</v>
          </cell>
          <cell r="CQ195">
            <v>0</v>
          </cell>
          <cell r="CR195" t="str">
            <v>Pass</v>
          </cell>
          <cell r="CS195">
            <v>9.8800000000000008</v>
          </cell>
        </row>
        <row r="196">
          <cell r="B196" t="str">
            <v>PIET23CI031</v>
          </cell>
          <cell r="C196" t="str">
            <v>KESHAV KUMAR SHARMA</v>
          </cell>
          <cell r="D196" t="str">
            <v>23EPTCS301</v>
          </cell>
          <cell r="E196" t="str">
            <v>B-64</v>
          </cell>
          <cell r="F196"/>
          <cell r="G196">
            <v>8</v>
          </cell>
          <cell r="H196">
            <v>10</v>
          </cell>
          <cell r="I196">
            <v>8</v>
          </cell>
          <cell r="J196">
            <v>26</v>
          </cell>
          <cell r="K196">
            <v>9</v>
          </cell>
          <cell r="L196">
            <v>10</v>
          </cell>
          <cell r="M196">
            <v>10</v>
          </cell>
          <cell r="N196">
            <v>29</v>
          </cell>
          <cell r="O196">
            <v>7</v>
          </cell>
          <cell r="P196">
            <v>10</v>
          </cell>
          <cell r="Q196">
            <v>10</v>
          </cell>
          <cell r="R196">
            <v>27</v>
          </cell>
          <cell r="S196">
            <v>10</v>
          </cell>
          <cell r="T196">
            <v>10</v>
          </cell>
          <cell r="U196">
            <v>10</v>
          </cell>
          <cell r="V196">
            <v>30</v>
          </cell>
          <cell r="W196">
            <v>10</v>
          </cell>
          <cell r="X196">
            <v>10</v>
          </cell>
          <cell r="Y196">
            <v>10</v>
          </cell>
          <cell r="Z196">
            <v>30</v>
          </cell>
          <cell r="AA196">
            <v>8</v>
          </cell>
          <cell r="AB196">
            <v>10</v>
          </cell>
          <cell r="AC196">
            <v>10</v>
          </cell>
          <cell r="AD196">
            <v>28</v>
          </cell>
          <cell r="AE196">
            <v>170</v>
          </cell>
          <cell r="AF196">
            <v>10</v>
          </cell>
          <cell r="AG196">
            <v>10</v>
          </cell>
          <cell r="AH196">
            <v>40</v>
          </cell>
          <cell r="AI196">
            <v>60</v>
          </cell>
          <cell r="AJ196">
            <v>38</v>
          </cell>
          <cell r="AK196">
            <v>98</v>
          </cell>
          <cell r="AL196">
            <v>8</v>
          </cell>
          <cell r="AM196">
            <v>9</v>
          </cell>
          <cell r="AN196">
            <v>36</v>
          </cell>
          <cell r="AO196">
            <v>53</v>
          </cell>
          <cell r="AP196">
            <v>34</v>
          </cell>
          <cell r="AQ196">
            <v>87</v>
          </cell>
          <cell r="AR196">
            <v>9</v>
          </cell>
          <cell r="AS196">
            <v>9</v>
          </cell>
          <cell r="AT196">
            <v>36</v>
          </cell>
          <cell r="AU196">
            <v>54</v>
          </cell>
          <cell r="AV196">
            <v>32</v>
          </cell>
          <cell r="AW196">
            <v>86</v>
          </cell>
          <cell r="AX196">
            <v>10</v>
          </cell>
          <cell r="AY196">
            <v>10</v>
          </cell>
          <cell r="AZ196">
            <v>40</v>
          </cell>
          <cell r="BA196">
            <v>60</v>
          </cell>
          <cell r="BB196">
            <v>36</v>
          </cell>
          <cell r="BC196">
            <v>96</v>
          </cell>
          <cell r="BD196">
            <v>57</v>
          </cell>
          <cell r="BE196">
            <v>33</v>
          </cell>
          <cell r="BF196">
            <v>90</v>
          </cell>
          <cell r="BG196">
            <v>457</v>
          </cell>
          <cell r="BH196">
            <v>100</v>
          </cell>
          <cell r="BI196">
            <v>727</v>
          </cell>
          <cell r="BJ196">
            <v>93.205128205128204</v>
          </cell>
          <cell r="BK196"/>
          <cell r="BL196"/>
          <cell r="BM196"/>
          <cell r="BN196">
            <v>159</v>
          </cell>
          <cell r="BO196">
            <v>11</v>
          </cell>
          <cell r="BR196" t="str">
            <v>A++</v>
          </cell>
          <cell r="BS196" t="str">
            <v>A++</v>
          </cell>
          <cell r="BT196" t="str">
            <v>A++</v>
          </cell>
          <cell r="BU196" t="str">
            <v>A++</v>
          </cell>
          <cell r="BV196" t="str">
            <v>A++</v>
          </cell>
          <cell r="BW196" t="str">
            <v>A++</v>
          </cell>
          <cell r="BX196" t="str">
            <v>A++</v>
          </cell>
          <cell r="BY196" t="str">
            <v>A++</v>
          </cell>
          <cell r="BZ196" t="str">
            <v>A++</v>
          </cell>
          <cell r="CA196" t="str">
            <v>A++</v>
          </cell>
          <cell r="CB196" t="str">
            <v>A++</v>
          </cell>
          <cell r="CC196" t="str">
            <v>A++</v>
          </cell>
          <cell r="CE196">
            <v>2</v>
          </cell>
          <cell r="CF196">
            <v>3</v>
          </cell>
          <cell r="CG196">
            <v>3</v>
          </cell>
          <cell r="CH196">
            <v>3</v>
          </cell>
          <cell r="CI196">
            <v>3</v>
          </cell>
          <cell r="CJ196">
            <v>3</v>
          </cell>
          <cell r="CK196">
            <v>1.5</v>
          </cell>
          <cell r="CL196">
            <v>1.5</v>
          </cell>
          <cell r="CM196">
            <v>1.5</v>
          </cell>
          <cell r="CN196">
            <v>1.5</v>
          </cell>
          <cell r="CO196">
            <v>1</v>
          </cell>
          <cell r="CP196">
            <v>0.5</v>
          </cell>
          <cell r="CQ196">
            <v>0</v>
          </cell>
          <cell r="CR196" t="str">
            <v>Pass</v>
          </cell>
          <cell r="CS196">
            <v>10</v>
          </cell>
        </row>
      </sheetData>
      <sheetData sheetId="1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D-01</v>
          </cell>
          <cell r="F8"/>
          <cell r="G8">
            <v>3</v>
          </cell>
          <cell r="H8">
            <v>9</v>
          </cell>
          <cell r="I8">
            <v>9</v>
          </cell>
          <cell r="J8">
            <v>21</v>
          </cell>
          <cell r="K8">
            <v>4</v>
          </cell>
          <cell r="L8">
            <v>9</v>
          </cell>
          <cell r="M8">
            <v>4</v>
          </cell>
          <cell r="N8">
            <v>17</v>
          </cell>
          <cell r="O8">
            <v>4</v>
          </cell>
          <cell r="P8">
            <v>7</v>
          </cell>
          <cell r="Q8">
            <v>10</v>
          </cell>
          <cell r="R8">
            <v>21</v>
          </cell>
          <cell r="S8">
            <v>6</v>
          </cell>
          <cell r="T8">
            <v>9</v>
          </cell>
          <cell r="U8">
            <v>10</v>
          </cell>
          <cell r="V8">
            <v>25</v>
          </cell>
          <cell r="W8">
            <v>4</v>
          </cell>
          <cell r="X8">
            <v>9</v>
          </cell>
          <cell r="Y8">
            <v>10</v>
          </cell>
          <cell r="Z8">
            <v>23</v>
          </cell>
          <cell r="AA8">
            <v>6</v>
          </cell>
          <cell r="AB8">
            <v>7</v>
          </cell>
          <cell r="AC8">
            <v>10</v>
          </cell>
          <cell r="AD8">
            <v>23</v>
          </cell>
          <cell r="AE8">
            <v>130</v>
          </cell>
          <cell r="AF8">
            <v>8</v>
          </cell>
          <cell r="AG8">
            <v>9</v>
          </cell>
          <cell r="AH8">
            <v>36</v>
          </cell>
          <cell r="AI8">
            <v>53</v>
          </cell>
          <cell r="AJ8">
            <v>30</v>
          </cell>
          <cell r="AK8">
            <v>83</v>
          </cell>
          <cell r="AL8">
            <v>8</v>
          </cell>
          <cell r="AM8">
            <v>8</v>
          </cell>
          <cell r="AN8">
            <v>40</v>
          </cell>
          <cell r="AO8">
            <v>56</v>
          </cell>
          <cell r="AP8">
            <v>30</v>
          </cell>
          <cell r="AQ8">
            <v>86</v>
          </cell>
          <cell r="AR8">
            <v>7</v>
          </cell>
          <cell r="AS8">
            <v>9</v>
          </cell>
          <cell r="AT8">
            <v>38</v>
          </cell>
          <cell r="AU8">
            <v>54</v>
          </cell>
          <cell r="AV8">
            <v>33</v>
          </cell>
          <cell r="AW8">
            <v>87</v>
          </cell>
          <cell r="AX8">
            <v>8</v>
          </cell>
          <cell r="AY8">
            <v>8</v>
          </cell>
          <cell r="AZ8">
            <v>37</v>
          </cell>
          <cell r="BA8">
            <v>53</v>
          </cell>
          <cell r="BB8">
            <v>30</v>
          </cell>
          <cell r="BC8">
            <v>83</v>
          </cell>
          <cell r="BD8">
            <v>51</v>
          </cell>
          <cell r="BE8">
            <v>31</v>
          </cell>
          <cell r="BF8">
            <v>82</v>
          </cell>
          <cell r="BG8">
            <v>421</v>
          </cell>
          <cell r="BH8">
            <v>79</v>
          </cell>
          <cell r="BI8">
            <v>630</v>
          </cell>
          <cell r="BJ8">
            <v>80.769230769230774</v>
          </cell>
          <cell r="BK8"/>
          <cell r="BL8"/>
          <cell r="BM8">
            <v>91</v>
          </cell>
          <cell r="BN8">
            <v>39</v>
          </cell>
          <cell r="BP8" t="str">
            <v>C</v>
          </cell>
          <cell r="BQ8" t="str">
            <v>C</v>
          </cell>
          <cell r="BR8" t="str">
            <v>E+</v>
          </cell>
          <cell r="BS8" t="str">
            <v>B+</v>
          </cell>
          <cell r="BT8" t="str">
            <v>E+</v>
          </cell>
          <cell r="BU8" t="str">
            <v>C+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1.5</v>
          </cell>
          <cell r="CJ8">
            <v>1.5</v>
          </cell>
          <cell r="CK8">
            <v>1.5</v>
          </cell>
          <cell r="CL8">
            <v>1.5</v>
          </cell>
          <cell r="CM8">
            <v>1</v>
          </cell>
          <cell r="CN8">
            <v>0.5</v>
          </cell>
          <cell r="CO8">
            <v>0</v>
          </cell>
          <cell r="CP8" t="str">
            <v>Pass</v>
          </cell>
          <cell r="CQ8">
            <v>7.43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D-02</v>
          </cell>
          <cell r="F9"/>
          <cell r="G9">
            <v>3</v>
          </cell>
          <cell r="H9">
            <v>7</v>
          </cell>
          <cell r="I9">
            <v>9</v>
          </cell>
          <cell r="J9">
            <v>19</v>
          </cell>
          <cell r="K9">
            <v>4</v>
          </cell>
          <cell r="L9">
            <v>10</v>
          </cell>
          <cell r="M9">
            <v>4</v>
          </cell>
          <cell r="N9">
            <v>18</v>
          </cell>
          <cell r="O9">
            <v>4</v>
          </cell>
          <cell r="P9">
            <v>8</v>
          </cell>
          <cell r="Q9">
            <v>10</v>
          </cell>
          <cell r="R9">
            <v>22</v>
          </cell>
          <cell r="S9">
            <v>3</v>
          </cell>
          <cell r="T9">
            <v>7</v>
          </cell>
          <cell r="U9">
            <v>10</v>
          </cell>
          <cell r="V9">
            <v>20</v>
          </cell>
          <cell r="W9">
            <v>3</v>
          </cell>
          <cell r="X9">
            <v>7</v>
          </cell>
          <cell r="Y9">
            <v>10</v>
          </cell>
          <cell r="Z9">
            <v>20</v>
          </cell>
          <cell r="AA9">
            <v>6</v>
          </cell>
          <cell r="AB9">
            <v>9</v>
          </cell>
          <cell r="AC9">
            <v>5</v>
          </cell>
          <cell r="AD9">
            <v>20</v>
          </cell>
          <cell r="AE9">
            <v>119</v>
          </cell>
          <cell r="AF9">
            <v>7</v>
          </cell>
          <cell r="AG9">
            <v>8</v>
          </cell>
          <cell r="AH9">
            <v>39</v>
          </cell>
          <cell r="AI9">
            <v>54</v>
          </cell>
          <cell r="AJ9">
            <v>31</v>
          </cell>
          <cell r="AK9">
            <v>85</v>
          </cell>
          <cell r="AL9">
            <v>8</v>
          </cell>
          <cell r="AM9">
            <v>8</v>
          </cell>
          <cell r="AN9">
            <v>39</v>
          </cell>
          <cell r="AO9">
            <v>55</v>
          </cell>
          <cell r="AP9">
            <v>28</v>
          </cell>
          <cell r="AQ9">
            <v>83</v>
          </cell>
          <cell r="AR9">
            <v>5</v>
          </cell>
          <cell r="AS9">
            <v>10</v>
          </cell>
          <cell r="AT9">
            <v>35</v>
          </cell>
          <cell r="AU9">
            <v>50</v>
          </cell>
          <cell r="AV9">
            <v>31</v>
          </cell>
          <cell r="AW9">
            <v>81</v>
          </cell>
          <cell r="AX9">
            <v>10</v>
          </cell>
          <cell r="AY9">
            <v>9</v>
          </cell>
          <cell r="AZ9">
            <v>38</v>
          </cell>
          <cell r="BA9">
            <v>57</v>
          </cell>
          <cell r="BB9">
            <v>30</v>
          </cell>
          <cell r="BC9">
            <v>87</v>
          </cell>
          <cell r="BD9">
            <v>47</v>
          </cell>
          <cell r="BE9">
            <v>16</v>
          </cell>
          <cell r="BF9">
            <v>63</v>
          </cell>
          <cell r="BG9">
            <v>399</v>
          </cell>
          <cell r="BH9">
            <v>88</v>
          </cell>
          <cell r="BI9">
            <v>606</v>
          </cell>
          <cell r="BJ9">
            <v>77.692307692307693</v>
          </cell>
          <cell r="BK9"/>
          <cell r="BL9">
            <v>88</v>
          </cell>
          <cell r="BM9">
            <v>76</v>
          </cell>
          <cell r="BN9">
            <v>43</v>
          </cell>
          <cell r="BP9" t="str">
            <v>B+</v>
          </cell>
          <cell r="BQ9" t="str">
            <v>C+</v>
          </cell>
          <cell r="BR9" t="str">
            <v>E+</v>
          </cell>
          <cell r="BS9" t="str">
            <v>D+</v>
          </cell>
          <cell r="BT9" t="str">
            <v>D+</v>
          </cell>
          <cell r="BU9" t="str">
            <v>D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B</v>
          </cell>
          <cell r="CA9" t="str">
            <v>A++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1.5</v>
          </cell>
          <cell r="CJ9">
            <v>1.5</v>
          </cell>
          <cell r="CK9">
            <v>1.5</v>
          </cell>
          <cell r="CL9">
            <v>1.5</v>
          </cell>
          <cell r="CM9">
            <v>1</v>
          </cell>
          <cell r="CN9">
            <v>0.5</v>
          </cell>
          <cell r="CO9">
            <v>0</v>
          </cell>
          <cell r="CP9" t="str">
            <v>Pass</v>
          </cell>
          <cell r="CQ9">
            <v>7.22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D-03</v>
          </cell>
          <cell r="F10"/>
          <cell r="G10">
            <v>4</v>
          </cell>
          <cell r="H10" t="str">
            <v>N</v>
          </cell>
          <cell r="I10">
            <v>9</v>
          </cell>
          <cell r="J10">
            <v>13</v>
          </cell>
          <cell r="K10" t="str">
            <v>N</v>
          </cell>
          <cell r="L10">
            <v>9</v>
          </cell>
          <cell r="M10">
            <v>4</v>
          </cell>
          <cell r="N10">
            <v>13</v>
          </cell>
          <cell r="O10">
            <v>2</v>
          </cell>
          <cell r="P10" t="str">
            <v>N</v>
          </cell>
          <cell r="Q10">
            <v>10</v>
          </cell>
          <cell r="R10">
            <v>12</v>
          </cell>
          <cell r="S10">
            <v>3</v>
          </cell>
          <cell r="T10" t="str">
            <v>N</v>
          </cell>
          <cell r="U10">
            <v>3</v>
          </cell>
          <cell r="V10">
            <v>6</v>
          </cell>
          <cell r="W10" t="str">
            <v>N</v>
          </cell>
          <cell r="X10">
            <v>7</v>
          </cell>
          <cell r="Y10">
            <v>10</v>
          </cell>
          <cell r="Z10">
            <v>17</v>
          </cell>
          <cell r="AA10" t="str">
            <v>N</v>
          </cell>
          <cell r="AB10">
            <v>7</v>
          </cell>
          <cell r="AC10">
            <v>10</v>
          </cell>
          <cell r="AD10">
            <v>17</v>
          </cell>
          <cell r="AE10">
            <v>78</v>
          </cell>
          <cell r="AF10">
            <v>7</v>
          </cell>
          <cell r="AG10">
            <v>8</v>
          </cell>
          <cell r="AH10">
            <v>19</v>
          </cell>
          <cell r="AI10">
            <v>34</v>
          </cell>
          <cell r="AJ10">
            <v>28</v>
          </cell>
          <cell r="AK10">
            <v>62</v>
          </cell>
          <cell r="AL10">
            <v>9</v>
          </cell>
          <cell r="AM10">
            <v>9</v>
          </cell>
          <cell r="AN10">
            <v>34</v>
          </cell>
          <cell r="AO10">
            <v>52</v>
          </cell>
          <cell r="AP10">
            <v>31</v>
          </cell>
          <cell r="AQ10">
            <v>83</v>
          </cell>
          <cell r="AR10">
            <v>8</v>
          </cell>
          <cell r="AS10">
            <v>9</v>
          </cell>
          <cell r="AT10">
            <v>31</v>
          </cell>
          <cell r="AU10">
            <v>48</v>
          </cell>
          <cell r="AV10">
            <v>36</v>
          </cell>
          <cell r="AW10">
            <v>84</v>
          </cell>
          <cell r="AX10">
            <v>7</v>
          </cell>
          <cell r="AY10">
            <v>6</v>
          </cell>
          <cell r="AZ10">
            <v>31</v>
          </cell>
          <cell r="BA10">
            <v>44</v>
          </cell>
          <cell r="BB10">
            <v>29</v>
          </cell>
          <cell r="BC10">
            <v>73</v>
          </cell>
          <cell r="BD10">
            <v>26</v>
          </cell>
          <cell r="BE10">
            <v>26</v>
          </cell>
          <cell r="BF10">
            <v>52</v>
          </cell>
          <cell r="BG10">
            <v>354</v>
          </cell>
          <cell r="BH10">
            <v>69</v>
          </cell>
          <cell r="BI10">
            <v>501</v>
          </cell>
          <cell r="BJ10">
            <v>64.230769230769241</v>
          </cell>
          <cell r="BK10"/>
          <cell r="BL10"/>
          <cell r="BM10">
            <v>52</v>
          </cell>
          <cell r="BN10">
            <v>26</v>
          </cell>
          <cell r="BP10" t="str">
            <v>C+</v>
          </cell>
          <cell r="BQ10" t="str">
            <v>D</v>
          </cell>
          <cell r="BR10" t="str">
            <v>E+</v>
          </cell>
          <cell r="BS10" t="str">
            <v>E</v>
          </cell>
          <cell r="BT10" t="str">
            <v>D</v>
          </cell>
          <cell r="BU10" t="str">
            <v>C</v>
          </cell>
          <cell r="BV10" t="str">
            <v>C+</v>
          </cell>
          <cell r="BW10" t="str">
            <v>A++</v>
          </cell>
          <cell r="BX10" t="str">
            <v>A++</v>
          </cell>
          <cell r="BY10" t="str">
            <v>A</v>
          </cell>
          <cell r="BZ10" t="str">
            <v>D+</v>
          </cell>
          <cell r="CA10" t="str">
            <v>B+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1.5</v>
          </cell>
          <cell r="CJ10">
            <v>1.5</v>
          </cell>
          <cell r="CK10">
            <v>1.5</v>
          </cell>
          <cell r="CL10">
            <v>1.5</v>
          </cell>
          <cell r="CM10">
            <v>1</v>
          </cell>
          <cell r="CN10">
            <v>0.5</v>
          </cell>
          <cell r="CO10">
            <v>0</v>
          </cell>
          <cell r="CP10" t="str">
            <v>Pass</v>
          </cell>
          <cell r="CQ10">
            <v>6.4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D-04</v>
          </cell>
          <cell r="F11"/>
          <cell r="G11">
            <v>0</v>
          </cell>
          <cell r="H11" t="str">
            <v>N</v>
          </cell>
          <cell r="I11">
            <v>4</v>
          </cell>
          <cell r="J11">
            <v>4</v>
          </cell>
          <cell r="K11" t="str">
            <v>N</v>
          </cell>
          <cell r="L11">
            <v>8</v>
          </cell>
          <cell r="M11">
            <v>4</v>
          </cell>
          <cell r="N11">
            <v>12</v>
          </cell>
          <cell r="O11">
            <v>1</v>
          </cell>
          <cell r="P11" t="str">
            <v>N</v>
          </cell>
          <cell r="Q11">
            <v>4</v>
          </cell>
          <cell r="R11">
            <v>5</v>
          </cell>
          <cell r="S11">
            <v>2</v>
          </cell>
          <cell r="T11" t="str">
            <v>N</v>
          </cell>
          <cell r="U11">
            <v>10</v>
          </cell>
          <cell r="V11">
            <v>12</v>
          </cell>
          <cell r="W11" t="str">
            <v>N</v>
          </cell>
          <cell r="X11">
            <v>6</v>
          </cell>
          <cell r="Y11">
            <v>6</v>
          </cell>
          <cell r="Z11">
            <v>12</v>
          </cell>
          <cell r="AA11" t="str">
            <v>N</v>
          </cell>
          <cell r="AB11">
            <v>7</v>
          </cell>
          <cell r="AC11">
            <v>5</v>
          </cell>
          <cell r="AD11">
            <v>12</v>
          </cell>
          <cell r="AE11">
            <v>57</v>
          </cell>
          <cell r="AF11">
            <v>7</v>
          </cell>
          <cell r="AG11">
            <v>6</v>
          </cell>
          <cell r="AH11">
            <v>21</v>
          </cell>
          <cell r="AI11">
            <v>34</v>
          </cell>
          <cell r="AJ11">
            <v>26</v>
          </cell>
          <cell r="AK11">
            <v>60</v>
          </cell>
          <cell r="AL11">
            <v>8</v>
          </cell>
          <cell r="AM11">
            <v>8</v>
          </cell>
          <cell r="AN11">
            <v>36</v>
          </cell>
          <cell r="AO11">
            <v>52</v>
          </cell>
          <cell r="AP11">
            <v>30</v>
          </cell>
          <cell r="AQ11">
            <v>82</v>
          </cell>
          <cell r="AR11">
            <v>5</v>
          </cell>
          <cell r="AS11">
            <v>8</v>
          </cell>
          <cell r="AT11">
            <v>31</v>
          </cell>
          <cell r="AU11">
            <v>44</v>
          </cell>
          <cell r="AV11">
            <v>29</v>
          </cell>
          <cell r="AW11">
            <v>73</v>
          </cell>
          <cell r="AX11" t="str">
            <v>A</v>
          </cell>
          <cell r="AY11">
            <v>7</v>
          </cell>
          <cell r="AZ11">
            <v>28</v>
          </cell>
          <cell r="BA11">
            <v>35</v>
          </cell>
          <cell r="BB11">
            <v>33</v>
          </cell>
          <cell r="BC11">
            <v>68</v>
          </cell>
          <cell r="BD11">
            <v>24</v>
          </cell>
          <cell r="BE11">
            <v>16</v>
          </cell>
          <cell r="BF11">
            <v>40</v>
          </cell>
          <cell r="BG11">
            <v>323</v>
          </cell>
          <cell r="BH11">
            <v>71</v>
          </cell>
          <cell r="BI11">
            <v>451</v>
          </cell>
          <cell r="BJ11">
            <v>57.820512820512825</v>
          </cell>
          <cell r="BK11"/>
          <cell r="BL11"/>
          <cell r="BM11">
            <v>18</v>
          </cell>
          <cell r="BN11">
            <v>39</v>
          </cell>
          <cell r="BP11" t="str">
            <v>C+</v>
          </cell>
          <cell r="BQ11" t="str">
            <v>F</v>
          </cell>
          <cell r="BR11" t="str">
            <v>F</v>
          </cell>
          <cell r="BS11" t="str">
            <v>E+</v>
          </cell>
          <cell r="BT11" t="str">
            <v>F</v>
          </cell>
          <cell r="BU11" t="str">
            <v>D+</v>
          </cell>
          <cell r="BV11" t="str">
            <v>C+</v>
          </cell>
          <cell r="BW11" t="str">
            <v>A++</v>
          </cell>
          <cell r="BX11" t="str">
            <v>A</v>
          </cell>
          <cell r="BY11" t="str">
            <v>B+</v>
          </cell>
          <cell r="BZ11" t="str">
            <v>E+</v>
          </cell>
          <cell r="CA11" t="str">
            <v>B+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1.5</v>
          </cell>
          <cell r="CJ11">
            <v>1.5</v>
          </cell>
          <cell r="CK11">
            <v>1.5</v>
          </cell>
          <cell r="CL11">
            <v>1.5</v>
          </cell>
          <cell r="CM11">
            <v>1</v>
          </cell>
          <cell r="CN11">
            <v>0.5</v>
          </cell>
          <cell r="CO11">
            <v>3</v>
          </cell>
          <cell r="CP11" t="str">
            <v>Fail</v>
          </cell>
          <cell r="CQ11">
            <v>4.3367346938775508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D-05</v>
          </cell>
          <cell r="F12"/>
          <cell r="G12">
            <v>0</v>
          </cell>
          <cell r="H12">
            <v>5</v>
          </cell>
          <cell r="I12">
            <v>4</v>
          </cell>
          <cell r="J12">
            <v>9</v>
          </cell>
          <cell r="K12" t="str">
            <v>N</v>
          </cell>
          <cell r="L12">
            <v>10</v>
          </cell>
          <cell r="M12">
            <v>4</v>
          </cell>
          <cell r="N12">
            <v>14</v>
          </cell>
          <cell r="O12">
            <v>2</v>
          </cell>
          <cell r="P12" t="str">
            <v>N</v>
          </cell>
          <cell r="Q12">
            <v>6</v>
          </cell>
          <cell r="R12">
            <v>8</v>
          </cell>
          <cell r="S12">
            <v>1</v>
          </cell>
          <cell r="T12" t="str">
            <v>N</v>
          </cell>
          <cell r="U12">
            <v>3</v>
          </cell>
          <cell r="V12">
            <v>4</v>
          </cell>
          <cell r="W12" t="str">
            <v>N</v>
          </cell>
          <cell r="X12">
            <v>7</v>
          </cell>
          <cell r="Y12">
            <v>5</v>
          </cell>
          <cell r="Z12">
            <v>12</v>
          </cell>
          <cell r="AA12" t="str">
            <v>N</v>
          </cell>
          <cell r="AB12">
            <v>7</v>
          </cell>
          <cell r="AC12">
            <v>5</v>
          </cell>
          <cell r="AD12">
            <v>12</v>
          </cell>
          <cell r="AE12">
            <v>59</v>
          </cell>
          <cell r="AF12">
            <v>7</v>
          </cell>
          <cell r="AG12">
            <v>6</v>
          </cell>
          <cell r="AH12">
            <v>33</v>
          </cell>
          <cell r="AI12">
            <v>46</v>
          </cell>
          <cell r="AJ12">
            <v>26</v>
          </cell>
          <cell r="AK12">
            <v>72</v>
          </cell>
          <cell r="AL12">
            <v>8</v>
          </cell>
          <cell r="AM12">
            <v>8</v>
          </cell>
          <cell r="AN12">
            <v>33</v>
          </cell>
          <cell r="AO12">
            <v>49</v>
          </cell>
          <cell r="AP12">
            <v>31</v>
          </cell>
          <cell r="AQ12">
            <v>80</v>
          </cell>
          <cell r="AR12">
            <v>7</v>
          </cell>
          <cell r="AS12">
            <v>7</v>
          </cell>
          <cell r="AT12">
            <v>31</v>
          </cell>
          <cell r="AU12">
            <v>45</v>
          </cell>
          <cell r="AV12">
            <v>29</v>
          </cell>
          <cell r="AW12">
            <v>74</v>
          </cell>
          <cell r="AX12" t="str">
            <v>A</v>
          </cell>
          <cell r="AY12">
            <v>9</v>
          </cell>
          <cell r="AZ12">
            <v>30</v>
          </cell>
          <cell r="BA12">
            <v>39</v>
          </cell>
          <cell r="BB12">
            <v>24</v>
          </cell>
          <cell r="BC12">
            <v>63</v>
          </cell>
          <cell r="BD12">
            <v>27</v>
          </cell>
          <cell r="BE12">
            <v>27</v>
          </cell>
          <cell r="BF12">
            <v>54</v>
          </cell>
          <cell r="BG12">
            <v>343</v>
          </cell>
          <cell r="BH12">
            <v>77</v>
          </cell>
          <cell r="BI12">
            <v>479</v>
          </cell>
          <cell r="BJ12">
            <v>61.410256410256416</v>
          </cell>
          <cell r="BK12"/>
          <cell r="BL12"/>
          <cell r="BM12">
            <v>16</v>
          </cell>
          <cell r="BN12">
            <v>43</v>
          </cell>
          <cell r="BP12" t="str">
            <v>C</v>
          </cell>
          <cell r="BQ12" t="str">
            <v>F</v>
          </cell>
          <cell r="BR12" t="str">
            <v>D</v>
          </cell>
          <cell r="BS12" t="str">
            <v>E+</v>
          </cell>
          <cell r="BT12" t="str">
            <v>F</v>
          </cell>
          <cell r="BU12" t="str">
            <v>E+</v>
          </cell>
          <cell r="BV12" t="str">
            <v>A</v>
          </cell>
          <cell r="BW12" t="str">
            <v>A+</v>
          </cell>
          <cell r="BX12" t="str">
            <v>A</v>
          </cell>
          <cell r="BY12" t="str">
            <v>B</v>
          </cell>
          <cell r="BZ12" t="str">
            <v>C</v>
          </cell>
          <cell r="CA12" t="str">
            <v>A+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1.5</v>
          </cell>
          <cell r="CJ12">
            <v>1.5</v>
          </cell>
          <cell r="CK12">
            <v>1.5</v>
          </cell>
          <cell r="CL12">
            <v>1.5</v>
          </cell>
          <cell r="CM12">
            <v>1</v>
          </cell>
          <cell r="CN12">
            <v>0.5</v>
          </cell>
          <cell r="CO12">
            <v>2</v>
          </cell>
          <cell r="CP12" t="str">
            <v>Fail</v>
          </cell>
          <cell r="CQ12">
            <v>4.93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D-06</v>
          </cell>
          <cell r="F13"/>
          <cell r="G13">
            <v>8</v>
          </cell>
          <cell r="H13">
            <v>9</v>
          </cell>
          <cell r="I13">
            <v>10</v>
          </cell>
          <cell r="J13">
            <v>27</v>
          </cell>
          <cell r="K13">
            <v>8</v>
          </cell>
          <cell r="L13">
            <v>10</v>
          </cell>
          <cell r="M13">
            <v>10</v>
          </cell>
          <cell r="N13">
            <v>28</v>
          </cell>
          <cell r="O13">
            <v>5</v>
          </cell>
          <cell r="P13">
            <v>10</v>
          </cell>
          <cell r="Q13">
            <v>10</v>
          </cell>
          <cell r="R13">
            <v>25</v>
          </cell>
          <cell r="S13">
            <v>7</v>
          </cell>
          <cell r="T13">
            <v>10</v>
          </cell>
          <cell r="U13">
            <v>10</v>
          </cell>
          <cell r="V13">
            <v>27</v>
          </cell>
          <cell r="W13">
            <v>8</v>
          </cell>
          <cell r="X13">
            <v>10</v>
          </cell>
          <cell r="Y13">
            <v>10</v>
          </cell>
          <cell r="Z13">
            <v>28</v>
          </cell>
          <cell r="AA13">
            <v>10</v>
          </cell>
          <cell r="AB13">
            <v>10</v>
          </cell>
          <cell r="AC13">
            <v>10</v>
          </cell>
          <cell r="AD13">
            <v>30</v>
          </cell>
          <cell r="AE13">
            <v>165</v>
          </cell>
          <cell r="AF13">
            <v>8</v>
          </cell>
          <cell r="AG13">
            <v>9</v>
          </cell>
          <cell r="AH13">
            <v>40</v>
          </cell>
          <cell r="AI13">
            <v>57</v>
          </cell>
          <cell r="AJ13">
            <v>36</v>
          </cell>
          <cell r="AK13">
            <v>93</v>
          </cell>
          <cell r="AL13">
            <v>9</v>
          </cell>
          <cell r="AM13">
            <v>9</v>
          </cell>
          <cell r="AN13">
            <v>40</v>
          </cell>
          <cell r="AO13">
            <v>58</v>
          </cell>
          <cell r="AP13">
            <v>33</v>
          </cell>
          <cell r="AQ13">
            <v>91</v>
          </cell>
          <cell r="AR13">
            <v>10</v>
          </cell>
          <cell r="AS13">
            <v>9</v>
          </cell>
          <cell r="AT13">
            <v>40</v>
          </cell>
          <cell r="AU13">
            <v>59</v>
          </cell>
          <cell r="AV13">
            <v>33</v>
          </cell>
          <cell r="AW13">
            <v>92</v>
          </cell>
          <cell r="AX13">
            <v>10</v>
          </cell>
          <cell r="AY13">
            <v>10</v>
          </cell>
          <cell r="AZ13">
            <v>40</v>
          </cell>
          <cell r="BA13">
            <v>60</v>
          </cell>
          <cell r="BB13">
            <v>36</v>
          </cell>
          <cell r="BC13">
            <v>96</v>
          </cell>
          <cell r="BD13">
            <v>55</v>
          </cell>
          <cell r="BE13">
            <v>33</v>
          </cell>
          <cell r="BF13">
            <v>88</v>
          </cell>
          <cell r="BG13">
            <v>460</v>
          </cell>
          <cell r="BH13">
            <v>99</v>
          </cell>
          <cell r="BI13">
            <v>724</v>
          </cell>
          <cell r="BJ13">
            <v>92.820512820512818</v>
          </cell>
          <cell r="BK13"/>
          <cell r="BL13"/>
          <cell r="BM13">
            <v>146</v>
          </cell>
          <cell r="BN13">
            <v>19</v>
          </cell>
          <cell r="BP13" t="str">
            <v>A++</v>
          </cell>
          <cell r="BQ13" t="str">
            <v>A++</v>
          </cell>
          <cell r="BR13" t="str">
            <v>A+</v>
          </cell>
          <cell r="BS13" t="str">
            <v>A</v>
          </cell>
          <cell r="BT13" t="str">
            <v>A++</v>
          </cell>
          <cell r="BU13" t="str">
            <v>A+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A13" t="str">
            <v>A++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1.5</v>
          </cell>
          <cell r="CJ13">
            <v>1.5</v>
          </cell>
          <cell r="CK13">
            <v>1.5</v>
          </cell>
          <cell r="CL13">
            <v>1.5</v>
          </cell>
          <cell r="CM13">
            <v>1</v>
          </cell>
          <cell r="CN13">
            <v>0.5</v>
          </cell>
          <cell r="CO13">
            <v>0</v>
          </cell>
          <cell r="CP13" t="str">
            <v>Pass</v>
          </cell>
          <cell r="CQ13">
            <v>9.57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D-07</v>
          </cell>
          <cell r="F14"/>
          <cell r="G14">
            <v>10</v>
          </cell>
          <cell r="H14">
            <v>10</v>
          </cell>
          <cell r="I14">
            <v>10</v>
          </cell>
          <cell r="J14">
            <v>30</v>
          </cell>
          <cell r="K14">
            <v>8</v>
          </cell>
          <cell r="L14">
            <v>10</v>
          </cell>
          <cell r="M14">
            <v>10</v>
          </cell>
          <cell r="N14">
            <v>28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9</v>
          </cell>
          <cell r="T14">
            <v>10</v>
          </cell>
          <cell r="U14">
            <v>10</v>
          </cell>
          <cell r="V14">
            <v>29</v>
          </cell>
          <cell r="W14">
            <v>9</v>
          </cell>
          <cell r="X14">
            <v>10</v>
          </cell>
          <cell r="Y14">
            <v>10</v>
          </cell>
          <cell r="Z14">
            <v>29</v>
          </cell>
          <cell r="AA14">
            <v>9</v>
          </cell>
          <cell r="AB14">
            <v>10</v>
          </cell>
          <cell r="AC14">
            <v>10</v>
          </cell>
          <cell r="AD14">
            <v>29</v>
          </cell>
          <cell r="AE14">
            <v>173</v>
          </cell>
          <cell r="AF14">
            <v>9</v>
          </cell>
          <cell r="AG14">
            <v>10</v>
          </cell>
          <cell r="AH14">
            <v>40</v>
          </cell>
          <cell r="AI14">
            <v>59</v>
          </cell>
          <cell r="AJ14">
            <v>38</v>
          </cell>
          <cell r="AK14">
            <v>97</v>
          </cell>
          <cell r="AL14">
            <v>9</v>
          </cell>
          <cell r="AM14">
            <v>9</v>
          </cell>
          <cell r="AN14">
            <v>40</v>
          </cell>
          <cell r="AO14">
            <v>58</v>
          </cell>
          <cell r="AP14">
            <v>33</v>
          </cell>
          <cell r="AQ14">
            <v>91</v>
          </cell>
          <cell r="AR14">
            <v>9</v>
          </cell>
          <cell r="AS14">
            <v>10</v>
          </cell>
          <cell r="AT14">
            <v>40</v>
          </cell>
          <cell r="AU14">
            <v>59</v>
          </cell>
          <cell r="AV14">
            <v>38</v>
          </cell>
          <cell r="AW14">
            <v>97</v>
          </cell>
          <cell r="AX14">
            <v>10</v>
          </cell>
          <cell r="AY14">
            <v>10</v>
          </cell>
          <cell r="AZ14">
            <v>40</v>
          </cell>
          <cell r="BA14">
            <v>60</v>
          </cell>
          <cell r="BB14">
            <v>36</v>
          </cell>
          <cell r="BC14">
            <v>96</v>
          </cell>
          <cell r="BD14">
            <v>53</v>
          </cell>
          <cell r="BE14">
            <v>33</v>
          </cell>
          <cell r="BF14">
            <v>86</v>
          </cell>
          <cell r="BG14">
            <v>467</v>
          </cell>
          <cell r="BH14">
            <v>100</v>
          </cell>
          <cell r="BI14">
            <v>740</v>
          </cell>
          <cell r="BJ14">
            <v>94.871794871794862</v>
          </cell>
          <cell r="BK14"/>
          <cell r="BL14"/>
          <cell r="BM14">
            <v>162</v>
          </cell>
          <cell r="BN14">
            <v>11</v>
          </cell>
          <cell r="BP14" t="str">
            <v>A++</v>
          </cell>
          <cell r="BQ14" t="str">
            <v>A++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1.5</v>
          </cell>
          <cell r="CJ14">
            <v>1.5</v>
          </cell>
          <cell r="CK14">
            <v>1.5</v>
          </cell>
          <cell r="CL14">
            <v>1.5</v>
          </cell>
          <cell r="CM14">
            <v>1</v>
          </cell>
          <cell r="CN14">
            <v>0.5</v>
          </cell>
          <cell r="CO14">
            <v>0</v>
          </cell>
          <cell r="CP14" t="str">
            <v>Pass</v>
          </cell>
          <cell r="CQ14">
            <v>10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D-08</v>
          </cell>
          <cell r="F15"/>
          <cell r="G15">
            <v>6</v>
          </cell>
          <cell r="H15">
            <v>6</v>
          </cell>
          <cell r="I15">
            <v>8</v>
          </cell>
          <cell r="J15">
            <v>20</v>
          </cell>
          <cell r="K15">
            <v>5</v>
          </cell>
          <cell r="L15">
            <v>6</v>
          </cell>
          <cell r="M15">
            <v>4</v>
          </cell>
          <cell r="N15">
            <v>15</v>
          </cell>
          <cell r="O15">
            <v>6</v>
          </cell>
          <cell r="P15">
            <v>5</v>
          </cell>
          <cell r="Q15">
            <v>6</v>
          </cell>
          <cell r="R15">
            <v>17</v>
          </cell>
          <cell r="S15">
            <v>5</v>
          </cell>
          <cell r="T15">
            <v>7</v>
          </cell>
          <cell r="U15">
            <v>10</v>
          </cell>
          <cell r="V15">
            <v>22</v>
          </cell>
          <cell r="W15">
            <v>5</v>
          </cell>
          <cell r="X15">
            <v>8</v>
          </cell>
          <cell r="Y15">
            <v>4</v>
          </cell>
          <cell r="Z15">
            <v>17</v>
          </cell>
          <cell r="AA15">
            <v>5</v>
          </cell>
          <cell r="AB15">
            <v>6</v>
          </cell>
          <cell r="AC15">
            <v>3</v>
          </cell>
          <cell r="AD15">
            <v>14</v>
          </cell>
          <cell r="AE15">
            <v>105</v>
          </cell>
          <cell r="AF15">
            <v>9</v>
          </cell>
          <cell r="AG15">
            <v>9</v>
          </cell>
          <cell r="AH15">
            <v>39</v>
          </cell>
          <cell r="AI15">
            <v>57</v>
          </cell>
          <cell r="AJ15">
            <v>35</v>
          </cell>
          <cell r="AK15">
            <v>92</v>
          </cell>
          <cell r="AL15">
            <v>8</v>
          </cell>
          <cell r="AM15">
            <v>9</v>
          </cell>
          <cell r="AN15">
            <v>40</v>
          </cell>
          <cell r="AO15">
            <v>57</v>
          </cell>
          <cell r="AP15">
            <v>33</v>
          </cell>
          <cell r="AQ15">
            <v>90</v>
          </cell>
          <cell r="AR15">
            <v>7</v>
          </cell>
          <cell r="AS15">
            <v>10</v>
          </cell>
          <cell r="AT15">
            <v>40</v>
          </cell>
          <cell r="AU15">
            <v>57</v>
          </cell>
          <cell r="AV15">
            <v>36</v>
          </cell>
          <cell r="AW15">
            <v>93</v>
          </cell>
          <cell r="AX15">
            <v>8</v>
          </cell>
          <cell r="AY15">
            <v>8</v>
          </cell>
          <cell r="AZ15">
            <v>37</v>
          </cell>
          <cell r="BA15">
            <v>53</v>
          </cell>
          <cell r="BB15">
            <v>34</v>
          </cell>
          <cell r="BC15">
            <v>87</v>
          </cell>
          <cell r="BD15">
            <v>52</v>
          </cell>
          <cell r="BE15">
            <v>24</v>
          </cell>
          <cell r="BF15">
            <v>76</v>
          </cell>
          <cell r="BG15">
            <v>438</v>
          </cell>
          <cell r="BH15">
            <v>75</v>
          </cell>
          <cell r="BI15">
            <v>618</v>
          </cell>
          <cell r="BJ15">
            <v>79.230769230769226</v>
          </cell>
          <cell r="BK15"/>
          <cell r="BL15"/>
          <cell r="BM15">
            <v>59</v>
          </cell>
          <cell r="BN15">
            <v>46</v>
          </cell>
          <cell r="BP15" t="str">
            <v>C+</v>
          </cell>
          <cell r="BQ15" t="str">
            <v>F</v>
          </cell>
          <cell r="BR15" t="str">
            <v>D+</v>
          </cell>
          <cell r="BS15" t="str">
            <v>D+</v>
          </cell>
          <cell r="BT15" t="str">
            <v>B</v>
          </cell>
          <cell r="BU15" t="str">
            <v>E+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</v>
          </cell>
          <cell r="CA15" t="str">
            <v>A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1.5</v>
          </cell>
          <cell r="CJ15">
            <v>1.5</v>
          </cell>
          <cell r="CK15">
            <v>1.5</v>
          </cell>
          <cell r="CL15">
            <v>1.5</v>
          </cell>
          <cell r="CM15">
            <v>1</v>
          </cell>
          <cell r="CN15">
            <v>0.5</v>
          </cell>
          <cell r="CO15">
            <v>1</v>
          </cell>
          <cell r="CP15" t="str">
            <v>Fail</v>
          </cell>
          <cell r="CQ15">
            <v>6.5612244897959187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D-09</v>
          </cell>
          <cell r="F16"/>
          <cell r="G16">
            <v>6</v>
          </cell>
          <cell r="H16">
            <v>9</v>
          </cell>
          <cell r="I16">
            <v>6</v>
          </cell>
          <cell r="J16">
            <v>21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5</v>
          </cell>
          <cell r="P16">
            <v>10</v>
          </cell>
          <cell r="Q16">
            <v>10</v>
          </cell>
          <cell r="R16">
            <v>25</v>
          </cell>
          <cell r="S16">
            <v>6</v>
          </cell>
          <cell r="T16">
            <v>10</v>
          </cell>
          <cell r="U16">
            <v>10</v>
          </cell>
          <cell r="V16">
            <v>26</v>
          </cell>
          <cell r="W16">
            <v>5</v>
          </cell>
          <cell r="X16">
            <v>9</v>
          </cell>
          <cell r="Y16">
            <v>10</v>
          </cell>
          <cell r="Z16">
            <v>24</v>
          </cell>
          <cell r="AA16">
            <v>7</v>
          </cell>
          <cell r="AB16">
            <v>8</v>
          </cell>
          <cell r="AC16">
            <v>10</v>
          </cell>
          <cell r="AD16">
            <v>25</v>
          </cell>
          <cell r="AE16">
            <v>148</v>
          </cell>
          <cell r="AF16">
            <v>8</v>
          </cell>
          <cell r="AG16">
            <v>8</v>
          </cell>
          <cell r="AH16">
            <v>40</v>
          </cell>
          <cell r="AI16">
            <v>56</v>
          </cell>
          <cell r="AJ16">
            <v>31</v>
          </cell>
          <cell r="AK16">
            <v>87</v>
          </cell>
          <cell r="AL16">
            <v>9</v>
          </cell>
          <cell r="AM16">
            <v>9</v>
          </cell>
          <cell r="AN16">
            <v>40</v>
          </cell>
          <cell r="AO16">
            <v>58</v>
          </cell>
          <cell r="AP16">
            <v>33</v>
          </cell>
          <cell r="AQ16">
            <v>91</v>
          </cell>
          <cell r="AR16">
            <v>9</v>
          </cell>
          <cell r="AS16">
            <v>10</v>
          </cell>
          <cell r="AT16">
            <v>40</v>
          </cell>
          <cell r="AU16">
            <v>59</v>
          </cell>
          <cell r="AV16">
            <v>33</v>
          </cell>
          <cell r="AW16">
            <v>92</v>
          </cell>
          <cell r="AX16">
            <v>9</v>
          </cell>
          <cell r="AY16">
            <v>8</v>
          </cell>
          <cell r="AZ16">
            <v>38</v>
          </cell>
          <cell r="BA16">
            <v>55</v>
          </cell>
          <cell r="BB16">
            <v>29</v>
          </cell>
          <cell r="BC16">
            <v>84</v>
          </cell>
          <cell r="BD16">
            <v>47</v>
          </cell>
          <cell r="BE16">
            <v>23</v>
          </cell>
          <cell r="BF16">
            <v>70</v>
          </cell>
          <cell r="BG16">
            <v>424</v>
          </cell>
          <cell r="BH16">
            <v>74</v>
          </cell>
          <cell r="BI16">
            <v>646</v>
          </cell>
          <cell r="BJ16">
            <v>82.820512820512832</v>
          </cell>
          <cell r="BK16"/>
          <cell r="BL16"/>
          <cell r="BM16">
            <v>115</v>
          </cell>
          <cell r="BN16">
            <v>33</v>
          </cell>
          <cell r="BP16" t="str">
            <v>A++</v>
          </cell>
          <cell r="BQ16" t="str">
            <v>B+</v>
          </cell>
          <cell r="BR16" t="str">
            <v>C+</v>
          </cell>
          <cell r="BS16" t="str">
            <v>B</v>
          </cell>
          <cell r="BT16" t="str">
            <v>B</v>
          </cell>
          <cell r="BU16" t="str">
            <v>A+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B+</v>
          </cell>
          <cell r="CA16" t="str">
            <v>A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1.5</v>
          </cell>
          <cell r="CJ16">
            <v>1.5</v>
          </cell>
          <cell r="CK16">
            <v>1.5</v>
          </cell>
          <cell r="CL16">
            <v>1.5</v>
          </cell>
          <cell r="CM16">
            <v>1</v>
          </cell>
          <cell r="CN16">
            <v>0.5</v>
          </cell>
          <cell r="CO16">
            <v>0</v>
          </cell>
          <cell r="CP16" t="str">
            <v>Pass</v>
          </cell>
          <cell r="CQ16">
            <v>8.5399999999999991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D-11</v>
          </cell>
          <cell r="F17"/>
          <cell r="G17">
            <v>8</v>
          </cell>
          <cell r="H17">
            <v>10</v>
          </cell>
          <cell r="I17">
            <v>9</v>
          </cell>
          <cell r="J17">
            <v>27</v>
          </cell>
          <cell r="K17">
            <v>8</v>
          </cell>
          <cell r="L17">
            <v>10</v>
          </cell>
          <cell r="M17">
            <v>10</v>
          </cell>
          <cell r="N17">
            <v>28</v>
          </cell>
          <cell r="O17">
            <v>5</v>
          </cell>
          <cell r="P17">
            <v>10</v>
          </cell>
          <cell r="Q17">
            <v>10</v>
          </cell>
          <cell r="R17">
            <v>25</v>
          </cell>
          <cell r="S17">
            <v>7</v>
          </cell>
          <cell r="T17">
            <v>10</v>
          </cell>
          <cell r="U17">
            <v>10</v>
          </cell>
          <cell r="V17">
            <v>27</v>
          </cell>
          <cell r="W17">
            <v>7</v>
          </cell>
          <cell r="X17">
            <v>9</v>
          </cell>
          <cell r="Y17">
            <v>10</v>
          </cell>
          <cell r="Z17">
            <v>26</v>
          </cell>
          <cell r="AA17">
            <v>8</v>
          </cell>
          <cell r="AB17">
            <v>10</v>
          </cell>
          <cell r="AC17">
            <v>10</v>
          </cell>
          <cell r="AD17">
            <v>28</v>
          </cell>
          <cell r="AE17">
            <v>161</v>
          </cell>
          <cell r="AF17">
            <v>9</v>
          </cell>
          <cell r="AG17">
            <v>9</v>
          </cell>
          <cell r="AH17">
            <v>39</v>
          </cell>
          <cell r="AI17">
            <v>57</v>
          </cell>
          <cell r="AJ17">
            <v>31</v>
          </cell>
          <cell r="AK17">
            <v>88</v>
          </cell>
          <cell r="AL17">
            <v>9</v>
          </cell>
          <cell r="AM17">
            <v>9</v>
          </cell>
          <cell r="AN17">
            <v>40</v>
          </cell>
          <cell r="AO17">
            <v>58</v>
          </cell>
          <cell r="AP17">
            <v>33</v>
          </cell>
          <cell r="AQ17">
            <v>91</v>
          </cell>
          <cell r="AR17">
            <v>10</v>
          </cell>
          <cell r="AS17">
            <v>10</v>
          </cell>
          <cell r="AT17">
            <v>40</v>
          </cell>
          <cell r="AU17">
            <v>60</v>
          </cell>
          <cell r="AV17">
            <v>38</v>
          </cell>
          <cell r="AW17">
            <v>98</v>
          </cell>
          <cell r="AX17">
            <v>9</v>
          </cell>
          <cell r="AY17">
            <v>9</v>
          </cell>
          <cell r="AZ17">
            <v>37</v>
          </cell>
          <cell r="BA17">
            <v>55</v>
          </cell>
          <cell r="BB17">
            <v>29</v>
          </cell>
          <cell r="BC17">
            <v>84</v>
          </cell>
          <cell r="BD17">
            <v>52</v>
          </cell>
          <cell r="BE17">
            <v>27</v>
          </cell>
          <cell r="BF17">
            <v>79</v>
          </cell>
          <cell r="BG17">
            <v>440</v>
          </cell>
          <cell r="BH17">
            <v>95</v>
          </cell>
          <cell r="BI17">
            <v>696</v>
          </cell>
          <cell r="BJ17">
            <v>89.230769230769241</v>
          </cell>
          <cell r="BK17"/>
          <cell r="BL17"/>
          <cell r="BM17">
            <v>133</v>
          </cell>
          <cell r="BN17">
            <v>28</v>
          </cell>
          <cell r="BP17" t="str">
            <v>A++</v>
          </cell>
          <cell r="BQ17" t="str">
            <v>B+</v>
          </cell>
          <cell r="BR17" t="str">
            <v>A</v>
          </cell>
          <cell r="BS17" t="str">
            <v>B</v>
          </cell>
          <cell r="BT17" t="str">
            <v>A+</v>
          </cell>
          <cell r="BU17" t="str">
            <v>B+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</v>
          </cell>
          <cell r="CA17" t="str">
            <v>A++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1.5</v>
          </cell>
          <cell r="CJ17">
            <v>1.5</v>
          </cell>
          <cell r="CK17">
            <v>1.5</v>
          </cell>
          <cell r="CL17">
            <v>1.5</v>
          </cell>
          <cell r="CM17">
            <v>1</v>
          </cell>
          <cell r="CN17">
            <v>0.5</v>
          </cell>
          <cell r="CO17">
            <v>0</v>
          </cell>
          <cell r="CP17" t="str">
            <v>Pass</v>
          </cell>
          <cell r="CQ17">
            <v>8.86</v>
          </cell>
        </row>
        <row r="18">
          <cell r="B18" t="str">
            <v>PIET23CR012</v>
          </cell>
          <cell r="C18" t="str">
            <v>DEEPANSHU SHARMA</v>
          </cell>
          <cell r="D18" t="str">
            <v>23EPTCL011</v>
          </cell>
          <cell r="E18" t="str">
            <v>D-12</v>
          </cell>
          <cell r="F18"/>
          <cell r="G18" t="str">
            <v>A</v>
          </cell>
          <cell r="H18" t="str">
            <v>N</v>
          </cell>
          <cell r="I18">
            <v>4</v>
          </cell>
          <cell r="J18">
            <v>4</v>
          </cell>
          <cell r="K18" t="str">
            <v>N</v>
          </cell>
          <cell r="L18" t="str">
            <v>A</v>
          </cell>
          <cell r="M18">
            <v>4</v>
          </cell>
          <cell r="N18">
            <v>4</v>
          </cell>
          <cell r="O18">
            <v>1</v>
          </cell>
          <cell r="P18" t="str">
            <v>N</v>
          </cell>
          <cell r="Q18">
            <v>4</v>
          </cell>
          <cell r="R18">
            <v>5</v>
          </cell>
          <cell r="S18" t="str">
            <v>A</v>
          </cell>
          <cell r="T18" t="str">
            <v>N</v>
          </cell>
          <cell r="U18">
            <v>3</v>
          </cell>
          <cell r="V18">
            <v>3</v>
          </cell>
          <cell r="W18" t="str">
            <v>N</v>
          </cell>
          <cell r="X18" t="str">
            <v>A</v>
          </cell>
          <cell r="Y18">
            <v>4</v>
          </cell>
          <cell r="Z18">
            <v>4</v>
          </cell>
          <cell r="AA18" t="str">
            <v>N</v>
          </cell>
          <cell r="AB18" t="str">
            <v>A</v>
          </cell>
          <cell r="AC18">
            <v>3</v>
          </cell>
          <cell r="AD18">
            <v>3</v>
          </cell>
          <cell r="AE18">
            <v>23</v>
          </cell>
          <cell r="AF18" t="str">
            <v>A</v>
          </cell>
          <cell r="AG18" t="str">
            <v>A</v>
          </cell>
          <cell r="AH18">
            <v>18</v>
          </cell>
          <cell r="AI18">
            <v>18</v>
          </cell>
          <cell r="AJ18">
            <v>28</v>
          </cell>
          <cell r="AK18">
            <v>46</v>
          </cell>
          <cell r="AL18">
            <v>8</v>
          </cell>
          <cell r="AM18" t="str">
            <v>A</v>
          </cell>
          <cell r="AN18">
            <v>19</v>
          </cell>
          <cell r="AO18">
            <v>27</v>
          </cell>
          <cell r="AP18" t="str">
            <v>A</v>
          </cell>
          <cell r="AQ18">
            <v>27</v>
          </cell>
          <cell r="AR18">
            <v>5</v>
          </cell>
          <cell r="AS18" t="str">
            <v>A</v>
          </cell>
          <cell r="AT18">
            <v>19</v>
          </cell>
          <cell r="AU18">
            <v>24</v>
          </cell>
          <cell r="AV18">
            <v>33</v>
          </cell>
          <cell r="AW18">
            <v>57</v>
          </cell>
          <cell r="AX18">
            <v>8</v>
          </cell>
          <cell r="AY18" t="str">
            <v>A</v>
          </cell>
          <cell r="AZ18">
            <v>23</v>
          </cell>
          <cell r="BA18">
            <v>31</v>
          </cell>
          <cell r="BB18">
            <v>21</v>
          </cell>
          <cell r="BC18">
            <v>52</v>
          </cell>
          <cell r="BD18">
            <v>26</v>
          </cell>
          <cell r="BE18">
            <v>17</v>
          </cell>
          <cell r="BF18">
            <v>43</v>
          </cell>
          <cell r="BG18">
            <v>225</v>
          </cell>
          <cell r="BH18">
            <v>66</v>
          </cell>
          <cell r="BI18">
            <v>314</v>
          </cell>
          <cell r="BJ18">
            <v>40.256410256410255</v>
          </cell>
          <cell r="BK18"/>
          <cell r="BL18"/>
          <cell r="BM18">
            <v>1</v>
          </cell>
          <cell r="BN18">
            <v>22</v>
          </cell>
          <cell r="BP18" t="str">
            <v>F</v>
          </cell>
          <cell r="BQ18" t="str">
            <v>F</v>
          </cell>
          <cell r="BR18" t="str">
            <v>F</v>
          </cell>
          <cell r="BS18" t="str">
            <v>F</v>
          </cell>
          <cell r="BT18" t="str">
            <v>F</v>
          </cell>
          <cell r="BU18" t="str">
            <v>F</v>
          </cell>
          <cell r="BV18" t="str">
            <v>D</v>
          </cell>
          <cell r="BW18" t="str">
            <v>F</v>
          </cell>
          <cell r="BX18" t="str">
            <v>C</v>
          </cell>
          <cell r="BY18" t="str">
            <v>D+</v>
          </cell>
          <cell r="BZ18" t="str">
            <v>E+</v>
          </cell>
          <cell r="CA18" t="str">
            <v>B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1.5</v>
          </cell>
          <cell r="CJ18">
            <v>1.5</v>
          </cell>
          <cell r="CK18">
            <v>1.5</v>
          </cell>
          <cell r="CL18">
            <v>1.5</v>
          </cell>
          <cell r="CM18">
            <v>1</v>
          </cell>
          <cell r="CN18">
            <v>0.5</v>
          </cell>
          <cell r="CO18">
            <v>7</v>
          </cell>
          <cell r="CP18" t="str">
            <v>Fail</v>
          </cell>
          <cell r="CQ18">
            <v>1.4591836734693877</v>
          </cell>
        </row>
        <row r="19">
          <cell r="B19" t="str">
            <v>PIET23CR013</v>
          </cell>
          <cell r="C19" t="str">
            <v>DHEERAJ MAKAR</v>
          </cell>
          <cell r="D19" t="str">
            <v>23EPTCL012</v>
          </cell>
          <cell r="E19" t="str">
            <v>D-13</v>
          </cell>
          <cell r="F19"/>
          <cell r="G19">
            <v>6</v>
          </cell>
          <cell r="H19">
            <v>9</v>
          </cell>
          <cell r="I19">
            <v>10</v>
          </cell>
          <cell r="J19">
            <v>25</v>
          </cell>
          <cell r="K19">
            <v>8</v>
          </cell>
          <cell r="L19">
            <v>10</v>
          </cell>
          <cell r="M19">
            <v>10</v>
          </cell>
          <cell r="N19">
            <v>28</v>
          </cell>
          <cell r="O19">
            <v>3</v>
          </cell>
          <cell r="P19">
            <v>10</v>
          </cell>
          <cell r="Q19">
            <v>10</v>
          </cell>
          <cell r="R19">
            <v>23</v>
          </cell>
          <cell r="S19">
            <v>8</v>
          </cell>
          <cell r="T19">
            <v>9</v>
          </cell>
          <cell r="U19">
            <v>10</v>
          </cell>
          <cell r="V19">
            <v>27</v>
          </cell>
          <cell r="W19">
            <v>5</v>
          </cell>
          <cell r="X19">
            <v>9</v>
          </cell>
          <cell r="Y19">
            <v>10</v>
          </cell>
          <cell r="Z19">
            <v>24</v>
          </cell>
          <cell r="AA19">
            <v>8</v>
          </cell>
          <cell r="AB19">
            <v>10</v>
          </cell>
          <cell r="AC19">
            <v>10</v>
          </cell>
          <cell r="AD19">
            <v>28</v>
          </cell>
          <cell r="AE19">
            <v>155</v>
          </cell>
          <cell r="AF19">
            <v>8</v>
          </cell>
          <cell r="AG19">
            <v>9</v>
          </cell>
          <cell r="AH19">
            <v>35</v>
          </cell>
          <cell r="AI19">
            <v>52</v>
          </cell>
          <cell r="AJ19">
            <v>30</v>
          </cell>
          <cell r="AK19">
            <v>82</v>
          </cell>
          <cell r="AL19">
            <v>8</v>
          </cell>
          <cell r="AM19">
            <v>8</v>
          </cell>
          <cell r="AN19">
            <v>40</v>
          </cell>
          <cell r="AO19">
            <v>56</v>
          </cell>
          <cell r="AP19">
            <v>31</v>
          </cell>
          <cell r="AQ19">
            <v>87</v>
          </cell>
          <cell r="AR19">
            <v>7</v>
          </cell>
          <cell r="AS19">
            <v>9</v>
          </cell>
          <cell r="AT19">
            <v>36</v>
          </cell>
          <cell r="AU19">
            <v>52</v>
          </cell>
          <cell r="AV19">
            <v>31</v>
          </cell>
          <cell r="AW19">
            <v>83</v>
          </cell>
          <cell r="AX19">
            <v>8</v>
          </cell>
          <cell r="AY19">
            <v>8</v>
          </cell>
          <cell r="AZ19">
            <v>38</v>
          </cell>
          <cell r="BA19">
            <v>54</v>
          </cell>
          <cell r="BB19">
            <v>33</v>
          </cell>
          <cell r="BC19">
            <v>87</v>
          </cell>
          <cell r="BD19">
            <v>50</v>
          </cell>
          <cell r="BE19">
            <v>29</v>
          </cell>
          <cell r="BF19">
            <v>79</v>
          </cell>
          <cell r="BG19">
            <v>418</v>
          </cell>
          <cell r="BH19">
            <v>97</v>
          </cell>
          <cell r="BI19">
            <v>670</v>
          </cell>
          <cell r="BJ19">
            <v>85.897435897435898</v>
          </cell>
          <cell r="BK19"/>
          <cell r="BL19"/>
          <cell r="BM19">
            <v>125</v>
          </cell>
          <cell r="BN19">
            <v>30</v>
          </cell>
          <cell r="BP19" t="str">
            <v>A+</v>
          </cell>
          <cell r="BQ19" t="str">
            <v>B+</v>
          </cell>
          <cell r="BR19" t="str">
            <v>B</v>
          </cell>
          <cell r="BS19" t="str">
            <v>B+</v>
          </cell>
          <cell r="BT19" t="str">
            <v>B</v>
          </cell>
          <cell r="BU19" t="str">
            <v>C+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</v>
          </cell>
          <cell r="CA19" t="str">
            <v>A++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1.5</v>
          </cell>
          <cell r="CJ19">
            <v>1.5</v>
          </cell>
          <cell r="CK19">
            <v>1.5</v>
          </cell>
          <cell r="CL19">
            <v>1.5</v>
          </cell>
          <cell r="CM19">
            <v>1</v>
          </cell>
          <cell r="CN19">
            <v>0.5</v>
          </cell>
          <cell r="CO19">
            <v>0</v>
          </cell>
          <cell r="CP19" t="str">
            <v>Pass</v>
          </cell>
          <cell r="CQ19">
            <v>8.41</v>
          </cell>
        </row>
        <row r="20">
          <cell r="B20" t="str">
            <v>PIET23CR014</v>
          </cell>
          <cell r="C20" t="str">
            <v>DHRUV SHARMA</v>
          </cell>
          <cell r="D20" t="str">
            <v>23EPTCL013</v>
          </cell>
          <cell r="E20" t="str">
            <v>D-14</v>
          </cell>
          <cell r="F20"/>
          <cell r="G20">
            <v>4</v>
          </cell>
          <cell r="H20">
            <v>6</v>
          </cell>
          <cell r="I20">
            <v>4</v>
          </cell>
          <cell r="J20">
            <v>14</v>
          </cell>
          <cell r="K20" t="str">
            <v>N</v>
          </cell>
          <cell r="L20">
            <v>9</v>
          </cell>
          <cell r="M20">
            <v>4</v>
          </cell>
          <cell r="N20">
            <v>13</v>
          </cell>
          <cell r="O20">
            <v>2</v>
          </cell>
          <cell r="P20" t="str">
            <v>N</v>
          </cell>
          <cell r="Q20">
            <v>10</v>
          </cell>
          <cell r="R20">
            <v>12</v>
          </cell>
          <cell r="S20">
            <v>3</v>
          </cell>
          <cell r="T20">
            <v>7</v>
          </cell>
          <cell r="U20">
            <v>10</v>
          </cell>
          <cell r="V20">
            <v>20</v>
          </cell>
          <cell r="W20">
            <v>3</v>
          </cell>
          <cell r="X20">
            <v>7</v>
          </cell>
          <cell r="Y20">
            <v>4</v>
          </cell>
          <cell r="Z20">
            <v>14</v>
          </cell>
          <cell r="AA20">
            <v>5</v>
          </cell>
          <cell r="AB20">
            <v>8</v>
          </cell>
          <cell r="AC20">
            <v>3</v>
          </cell>
          <cell r="AD20">
            <v>16</v>
          </cell>
          <cell r="AE20">
            <v>89</v>
          </cell>
          <cell r="AF20">
            <v>8</v>
          </cell>
          <cell r="AG20">
            <v>8</v>
          </cell>
          <cell r="AH20">
            <v>31</v>
          </cell>
          <cell r="AI20">
            <v>47</v>
          </cell>
          <cell r="AJ20">
            <v>28</v>
          </cell>
          <cell r="AK20">
            <v>75</v>
          </cell>
          <cell r="AL20">
            <v>8</v>
          </cell>
          <cell r="AM20">
            <v>8</v>
          </cell>
          <cell r="AN20">
            <v>40</v>
          </cell>
          <cell r="AO20">
            <v>56</v>
          </cell>
          <cell r="AP20">
            <v>30</v>
          </cell>
          <cell r="AQ20">
            <v>86</v>
          </cell>
          <cell r="AR20">
            <v>8</v>
          </cell>
          <cell r="AS20">
            <v>7</v>
          </cell>
          <cell r="AT20">
            <v>29</v>
          </cell>
          <cell r="AU20">
            <v>44</v>
          </cell>
          <cell r="AV20">
            <v>27</v>
          </cell>
          <cell r="AW20">
            <v>71</v>
          </cell>
          <cell r="AX20">
            <v>9</v>
          </cell>
          <cell r="AY20">
            <v>7</v>
          </cell>
          <cell r="AZ20">
            <v>31</v>
          </cell>
          <cell r="BA20">
            <v>47</v>
          </cell>
          <cell r="BB20">
            <v>24</v>
          </cell>
          <cell r="BC20">
            <v>71</v>
          </cell>
          <cell r="BD20">
            <v>18</v>
          </cell>
          <cell r="BE20" t="str">
            <v>A</v>
          </cell>
          <cell r="BF20">
            <v>18</v>
          </cell>
          <cell r="BG20">
            <v>321</v>
          </cell>
          <cell r="BH20">
            <v>72</v>
          </cell>
          <cell r="BI20">
            <v>482</v>
          </cell>
          <cell r="BJ20">
            <v>61.794871794871796</v>
          </cell>
          <cell r="BK20"/>
          <cell r="BL20"/>
          <cell r="BM20">
            <v>47</v>
          </cell>
          <cell r="BN20">
            <v>42</v>
          </cell>
          <cell r="BP20" t="str">
            <v>D</v>
          </cell>
          <cell r="BQ20" t="str">
            <v>F</v>
          </cell>
          <cell r="BR20" t="str">
            <v>E+</v>
          </cell>
          <cell r="BS20" t="str">
            <v>E+</v>
          </cell>
          <cell r="BT20" t="str">
            <v>E</v>
          </cell>
          <cell r="BU20" t="str">
            <v>C</v>
          </cell>
          <cell r="BV20" t="str">
            <v>A</v>
          </cell>
          <cell r="BW20" t="str">
            <v>A++</v>
          </cell>
          <cell r="BX20" t="str">
            <v>B+</v>
          </cell>
          <cell r="BY20" t="str">
            <v>B+</v>
          </cell>
          <cell r="BZ20" t="str">
            <v>A</v>
          </cell>
          <cell r="CA20" t="str">
            <v>A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1.5</v>
          </cell>
          <cell r="CJ20">
            <v>1.5</v>
          </cell>
          <cell r="CK20">
            <v>1.5</v>
          </cell>
          <cell r="CL20">
            <v>1.5</v>
          </cell>
          <cell r="CM20">
            <v>1</v>
          </cell>
          <cell r="CN20">
            <v>0.5</v>
          </cell>
          <cell r="CO20">
            <v>1</v>
          </cell>
          <cell r="CP20" t="str">
            <v>Fail</v>
          </cell>
          <cell r="CQ20">
            <v>5.59</v>
          </cell>
        </row>
        <row r="21">
          <cell r="B21" t="str">
            <v>PIET23CR015</v>
          </cell>
          <cell r="C21" t="str">
            <v>DIVYANSHU GUPTA</v>
          </cell>
          <cell r="D21" t="str">
            <v>23EPTCL014</v>
          </cell>
          <cell r="E21" t="str">
            <v>D-15</v>
          </cell>
          <cell r="F21"/>
          <cell r="G21">
            <v>3</v>
          </cell>
          <cell r="H21">
            <v>6</v>
          </cell>
          <cell r="I21">
            <v>10</v>
          </cell>
          <cell r="J21">
            <v>19</v>
          </cell>
          <cell r="K21" t="str">
            <v>N</v>
          </cell>
          <cell r="L21">
            <v>10</v>
          </cell>
          <cell r="M21">
            <v>10</v>
          </cell>
          <cell r="N21">
            <v>20</v>
          </cell>
          <cell r="O21">
            <v>5</v>
          </cell>
          <cell r="P21">
            <v>10</v>
          </cell>
          <cell r="Q21">
            <v>10</v>
          </cell>
          <cell r="R21">
            <v>25</v>
          </cell>
          <cell r="S21">
            <v>5</v>
          </cell>
          <cell r="T21">
            <v>6</v>
          </cell>
          <cell r="U21">
            <v>3</v>
          </cell>
          <cell r="V21">
            <v>14</v>
          </cell>
          <cell r="W21">
            <v>3</v>
          </cell>
          <cell r="X21">
            <v>7</v>
          </cell>
          <cell r="Y21">
            <v>10</v>
          </cell>
          <cell r="Z21">
            <v>20</v>
          </cell>
          <cell r="AA21" t="str">
            <v>N</v>
          </cell>
          <cell r="AB21">
            <v>10</v>
          </cell>
          <cell r="AC21">
            <v>10</v>
          </cell>
          <cell r="AD21">
            <v>20</v>
          </cell>
          <cell r="AE21">
            <v>118</v>
          </cell>
          <cell r="AF21">
            <v>7</v>
          </cell>
          <cell r="AG21">
            <v>7</v>
          </cell>
          <cell r="AH21">
            <v>33</v>
          </cell>
          <cell r="AI21">
            <v>47</v>
          </cell>
          <cell r="AJ21">
            <v>27</v>
          </cell>
          <cell r="AK21">
            <v>74</v>
          </cell>
          <cell r="AL21">
            <v>8</v>
          </cell>
          <cell r="AM21">
            <v>8</v>
          </cell>
          <cell r="AN21">
            <v>40</v>
          </cell>
          <cell r="AO21">
            <v>56</v>
          </cell>
          <cell r="AP21">
            <v>31</v>
          </cell>
          <cell r="AQ21">
            <v>87</v>
          </cell>
          <cell r="AR21">
            <v>10</v>
          </cell>
          <cell r="AS21">
            <v>8</v>
          </cell>
          <cell r="AT21">
            <v>40</v>
          </cell>
          <cell r="AU21">
            <v>58</v>
          </cell>
          <cell r="AV21">
            <v>32</v>
          </cell>
          <cell r="AW21">
            <v>90</v>
          </cell>
          <cell r="AX21">
            <v>8</v>
          </cell>
          <cell r="AY21">
            <v>8</v>
          </cell>
          <cell r="AZ21">
            <v>36</v>
          </cell>
          <cell r="BA21">
            <v>52</v>
          </cell>
          <cell r="BB21">
            <v>28</v>
          </cell>
          <cell r="BC21">
            <v>80</v>
          </cell>
          <cell r="BD21">
            <v>47</v>
          </cell>
          <cell r="BE21">
            <v>30</v>
          </cell>
          <cell r="BF21">
            <v>77</v>
          </cell>
          <cell r="BG21">
            <v>408</v>
          </cell>
          <cell r="BH21">
            <v>89</v>
          </cell>
          <cell r="BI21">
            <v>615</v>
          </cell>
          <cell r="BJ21">
            <v>78.84615384615384</v>
          </cell>
          <cell r="BK21"/>
          <cell r="BL21"/>
          <cell r="BM21">
            <v>84</v>
          </cell>
          <cell r="BN21">
            <v>34</v>
          </cell>
          <cell r="BP21" t="str">
            <v>A</v>
          </cell>
          <cell r="BQ21" t="str">
            <v>B</v>
          </cell>
          <cell r="BR21" t="str">
            <v>B</v>
          </cell>
          <cell r="BS21" t="str">
            <v>D+</v>
          </cell>
          <cell r="BT21" t="str">
            <v>B+</v>
          </cell>
          <cell r="BU21" t="str">
            <v>A+</v>
          </cell>
          <cell r="BV21" t="str">
            <v>A</v>
          </cell>
          <cell r="BW21" t="str">
            <v>A++</v>
          </cell>
          <cell r="BX21" t="str">
            <v>A++</v>
          </cell>
          <cell r="BY21" t="str">
            <v>A+</v>
          </cell>
          <cell r="BZ21" t="str">
            <v>A+</v>
          </cell>
          <cell r="CA21" t="str">
            <v>A++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1.5</v>
          </cell>
          <cell r="CJ21">
            <v>1.5</v>
          </cell>
          <cell r="CK21">
            <v>1.5</v>
          </cell>
          <cell r="CL21">
            <v>1.5</v>
          </cell>
          <cell r="CM21">
            <v>1</v>
          </cell>
          <cell r="CN21">
            <v>0.5</v>
          </cell>
          <cell r="CO21">
            <v>0</v>
          </cell>
          <cell r="CP21" t="str">
            <v>Pass</v>
          </cell>
          <cell r="CQ21">
            <v>8.2100000000000009</v>
          </cell>
        </row>
        <row r="22">
          <cell r="B22" t="str">
            <v>PIET23CR016</v>
          </cell>
          <cell r="C22" t="str">
            <v>GAGAN MITTAL</v>
          </cell>
          <cell r="D22" t="str">
            <v>23EPTCL015</v>
          </cell>
          <cell r="E22" t="str">
            <v>D-16</v>
          </cell>
          <cell r="F22"/>
          <cell r="G22">
            <v>2</v>
          </cell>
          <cell r="H22">
            <v>9</v>
          </cell>
          <cell r="I22">
            <v>8</v>
          </cell>
          <cell r="J22">
            <v>19</v>
          </cell>
          <cell r="K22">
            <v>4</v>
          </cell>
          <cell r="L22">
            <v>9</v>
          </cell>
          <cell r="M22">
            <v>10</v>
          </cell>
          <cell r="N22">
            <v>23</v>
          </cell>
          <cell r="O22">
            <v>1</v>
          </cell>
          <cell r="P22">
            <v>6</v>
          </cell>
          <cell r="Q22">
            <v>10</v>
          </cell>
          <cell r="R22">
            <v>17</v>
          </cell>
          <cell r="S22">
            <v>0</v>
          </cell>
          <cell r="T22">
            <v>5</v>
          </cell>
          <cell r="U22">
            <v>10</v>
          </cell>
          <cell r="V22">
            <v>15</v>
          </cell>
          <cell r="W22">
            <v>1</v>
          </cell>
          <cell r="X22">
            <v>7</v>
          </cell>
          <cell r="Y22">
            <v>10</v>
          </cell>
          <cell r="Z22">
            <v>18</v>
          </cell>
          <cell r="AA22">
            <v>3</v>
          </cell>
          <cell r="AB22">
            <v>9</v>
          </cell>
          <cell r="AC22">
            <v>3</v>
          </cell>
          <cell r="AD22">
            <v>15</v>
          </cell>
          <cell r="AE22">
            <v>107</v>
          </cell>
          <cell r="AF22">
            <v>9</v>
          </cell>
          <cell r="AG22">
            <v>8</v>
          </cell>
          <cell r="AH22">
            <v>39</v>
          </cell>
          <cell r="AI22">
            <v>56</v>
          </cell>
          <cell r="AJ22">
            <v>27</v>
          </cell>
          <cell r="AK22">
            <v>83</v>
          </cell>
          <cell r="AL22">
            <v>8</v>
          </cell>
          <cell r="AM22">
            <v>8</v>
          </cell>
          <cell r="AN22">
            <v>40</v>
          </cell>
          <cell r="AO22">
            <v>56</v>
          </cell>
          <cell r="AP22">
            <v>30</v>
          </cell>
          <cell r="AQ22">
            <v>86</v>
          </cell>
          <cell r="AR22">
            <v>7</v>
          </cell>
          <cell r="AS22">
            <v>6</v>
          </cell>
          <cell r="AT22">
            <v>38</v>
          </cell>
          <cell r="AU22">
            <v>51</v>
          </cell>
          <cell r="AV22">
            <v>27</v>
          </cell>
          <cell r="AW22">
            <v>78</v>
          </cell>
          <cell r="AX22">
            <v>10</v>
          </cell>
          <cell r="AY22">
            <v>8</v>
          </cell>
          <cell r="AZ22">
            <v>35</v>
          </cell>
          <cell r="BA22">
            <v>53</v>
          </cell>
          <cell r="BB22">
            <v>33</v>
          </cell>
          <cell r="BC22">
            <v>86</v>
          </cell>
          <cell r="BD22">
            <v>27</v>
          </cell>
          <cell r="BE22">
            <v>31</v>
          </cell>
          <cell r="BF22">
            <v>58</v>
          </cell>
          <cell r="BG22">
            <v>391</v>
          </cell>
          <cell r="BH22">
            <v>79</v>
          </cell>
          <cell r="BI22">
            <v>577</v>
          </cell>
          <cell r="BJ22">
            <v>73.974358974358978</v>
          </cell>
          <cell r="BK22"/>
          <cell r="BL22"/>
          <cell r="BM22">
            <v>69</v>
          </cell>
          <cell r="BN22">
            <v>38</v>
          </cell>
          <cell r="BP22" t="str">
            <v>B+</v>
          </cell>
          <cell r="BQ22" t="str">
            <v>B+</v>
          </cell>
          <cell r="BR22" t="str">
            <v>C+</v>
          </cell>
          <cell r="BS22" t="str">
            <v>E+</v>
          </cell>
          <cell r="BT22" t="str">
            <v>D</v>
          </cell>
          <cell r="BU22" t="str">
            <v>A</v>
          </cell>
          <cell r="BV22" t="str">
            <v>A++</v>
          </cell>
          <cell r="BW22" t="str">
            <v>A++</v>
          </cell>
          <cell r="BX22" t="str">
            <v>A+</v>
          </cell>
          <cell r="BY22" t="str">
            <v>A++</v>
          </cell>
          <cell r="BZ22" t="str">
            <v>C+</v>
          </cell>
          <cell r="CA22" t="str">
            <v>A+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1.5</v>
          </cell>
          <cell r="CJ22">
            <v>1.5</v>
          </cell>
          <cell r="CK22">
            <v>1.5</v>
          </cell>
          <cell r="CL22">
            <v>1.5</v>
          </cell>
          <cell r="CM22">
            <v>1</v>
          </cell>
          <cell r="CN22">
            <v>0.5</v>
          </cell>
          <cell r="CO22">
            <v>0</v>
          </cell>
          <cell r="CP22" t="str">
            <v>Pass</v>
          </cell>
          <cell r="CQ22">
            <v>7.67</v>
          </cell>
        </row>
        <row r="23">
          <cell r="B23" t="str">
            <v>PIET23CR017</v>
          </cell>
          <cell r="C23" t="str">
            <v>GANGESH NATH</v>
          </cell>
          <cell r="D23" t="str">
            <v>23EPTCL016</v>
          </cell>
          <cell r="E23" t="str">
            <v>D-17</v>
          </cell>
          <cell r="F23"/>
          <cell r="G23">
            <v>2</v>
          </cell>
          <cell r="H23" t="str">
            <v>N</v>
          </cell>
          <cell r="I23">
            <v>4</v>
          </cell>
          <cell r="J23">
            <v>6</v>
          </cell>
          <cell r="K23" t="str">
            <v>N</v>
          </cell>
          <cell r="L23">
            <v>10</v>
          </cell>
          <cell r="M23">
            <v>4</v>
          </cell>
          <cell r="N23">
            <v>14</v>
          </cell>
          <cell r="O23">
            <v>1</v>
          </cell>
          <cell r="P23" t="str">
            <v>N</v>
          </cell>
          <cell r="Q23">
            <v>6</v>
          </cell>
          <cell r="R23">
            <v>7</v>
          </cell>
          <cell r="S23">
            <v>0</v>
          </cell>
          <cell r="T23" t="str">
            <v>N</v>
          </cell>
          <cell r="U23">
            <v>3</v>
          </cell>
          <cell r="V23">
            <v>3</v>
          </cell>
          <cell r="W23" t="str">
            <v>N</v>
          </cell>
          <cell r="X23">
            <v>7</v>
          </cell>
          <cell r="Y23">
            <v>5</v>
          </cell>
          <cell r="Z23">
            <v>12</v>
          </cell>
          <cell r="AA23" t="str">
            <v>N</v>
          </cell>
          <cell r="AB23">
            <v>9</v>
          </cell>
          <cell r="AC23">
            <v>3</v>
          </cell>
          <cell r="AD23">
            <v>12</v>
          </cell>
          <cell r="AE23">
            <v>54</v>
          </cell>
          <cell r="AF23">
            <v>7</v>
          </cell>
          <cell r="AG23">
            <v>7</v>
          </cell>
          <cell r="AH23">
            <v>18</v>
          </cell>
          <cell r="AI23">
            <v>32</v>
          </cell>
          <cell r="AJ23">
            <v>26</v>
          </cell>
          <cell r="AK23">
            <v>58</v>
          </cell>
          <cell r="AL23">
            <v>8</v>
          </cell>
          <cell r="AM23" t="str">
            <v>A</v>
          </cell>
          <cell r="AN23">
            <v>17</v>
          </cell>
          <cell r="AO23">
            <v>25</v>
          </cell>
          <cell r="AP23" t="str">
            <v>A</v>
          </cell>
          <cell r="AQ23">
            <v>25</v>
          </cell>
          <cell r="AR23">
            <v>9</v>
          </cell>
          <cell r="AS23" t="str">
            <v>A</v>
          </cell>
          <cell r="AT23">
            <v>19</v>
          </cell>
          <cell r="AU23">
            <v>28</v>
          </cell>
          <cell r="AV23">
            <v>34</v>
          </cell>
          <cell r="AW23">
            <v>62</v>
          </cell>
          <cell r="AX23" t="str">
            <v>A</v>
          </cell>
          <cell r="AY23">
            <v>8</v>
          </cell>
          <cell r="AZ23">
            <v>25</v>
          </cell>
          <cell r="BA23">
            <v>33</v>
          </cell>
          <cell r="BB23">
            <v>30</v>
          </cell>
          <cell r="BC23">
            <v>63</v>
          </cell>
          <cell r="BD23">
            <v>24</v>
          </cell>
          <cell r="BE23">
            <v>18</v>
          </cell>
          <cell r="BF23">
            <v>42</v>
          </cell>
          <cell r="BG23">
            <v>250</v>
          </cell>
          <cell r="BH23">
            <v>69</v>
          </cell>
          <cell r="BI23">
            <v>373</v>
          </cell>
          <cell r="BJ23">
            <v>47.820512820512825</v>
          </cell>
          <cell r="BK23"/>
          <cell r="BL23"/>
          <cell r="BM23">
            <v>19</v>
          </cell>
          <cell r="BN23">
            <v>35</v>
          </cell>
          <cell r="BP23" t="str">
            <v>C+</v>
          </cell>
          <cell r="BQ23" t="str">
            <v>F</v>
          </cell>
          <cell r="BR23" t="str">
            <v>C</v>
          </cell>
          <cell r="BS23" t="str">
            <v>F</v>
          </cell>
          <cell r="BT23" t="str">
            <v>F</v>
          </cell>
          <cell r="BU23" t="str">
            <v>D+</v>
          </cell>
          <cell r="BV23" t="str">
            <v>C+</v>
          </cell>
          <cell r="BW23" t="str">
            <v>F</v>
          </cell>
          <cell r="BX23" t="str">
            <v>C+</v>
          </cell>
          <cell r="BY23" t="str">
            <v>B</v>
          </cell>
          <cell r="BZ23" t="str">
            <v>E+</v>
          </cell>
          <cell r="CA23" t="str">
            <v>B+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1.5</v>
          </cell>
          <cell r="CJ23">
            <v>1.5</v>
          </cell>
          <cell r="CK23">
            <v>1.5</v>
          </cell>
          <cell r="CL23">
            <v>1.5</v>
          </cell>
          <cell r="CM23">
            <v>1</v>
          </cell>
          <cell r="CN23">
            <v>0.5</v>
          </cell>
          <cell r="CO23">
            <v>4</v>
          </cell>
          <cell r="CP23" t="str">
            <v>Fail</v>
          </cell>
          <cell r="CQ23">
            <v>3.79</v>
          </cell>
        </row>
        <row r="24">
          <cell r="B24" t="str">
            <v>PIET23CR018</v>
          </cell>
          <cell r="C24" t="str">
            <v>GARV JAIN</v>
          </cell>
          <cell r="D24" t="str">
            <v>23EPTCL017</v>
          </cell>
          <cell r="E24" t="str">
            <v>D-18</v>
          </cell>
          <cell r="F24"/>
          <cell r="G24">
            <v>7</v>
          </cell>
          <cell r="H24">
            <v>9</v>
          </cell>
          <cell r="I24">
            <v>8</v>
          </cell>
          <cell r="J24">
            <v>24</v>
          </cell>
          <cell r="K24">
            <v>7</v>
          </cell>
          <cell r="L24">
            <v>10</v>
          </cell>
          <cell r="M24">
            <v>10</v>
          </cell>
          <cell r="N24">
            <v>27</v>
          </cell>
          <cell r="O24">
            <v>5</v>
          </cell>
          <cell r="P24">
            <v>10</v>
          </cell>
          <cell r="Q24">
            <v>10</v>
          </cell>
          <cell r="R24">
            <v>25</v>
          </cell>
          <cell r="S24">
            <v>7</v>
          </cell>
          <cell r="T24">
            <v>9</v>
          </cell>
          <cell r="U24">
            <v>10</v>
          </cell>
          <cell r="V24">
            <v>26</v>
          </cell>
          <cell r="W24">
            <v>6</v>
          </cell>
          <cell r="X24">
            <v>10</v>
          </cell>
          <cell r="Y24">
            <v>4</v>
          </cell>
          <cell r="Z24">
            <v>20</v>
          </cell>
          <cell r="AA24">
            <v>7</v>
          </cell>
          <cell r="AB24">
            <v>10</v>
          </cell>
          <cell r="AC24">
            <v>10</v>
          </cell>
          <cell r="AD24">
            <v>27</v>
          </cell>
          <cell r="AE24">
            <v>149</v>
          </cell>
          <cell r="AF24">
            <v>9</v>
          </cell>
          <cell r="AG24">
            <v>10</v>
          </cell>
          <cell r="AH24">
            <v>40</v>
          </cell>
          <cell r="AI24">
            <v>59</v>
          </cell>
          <cell r="AJ24">
            <v>36</v>
          </cell>
          <cell r="AK24">
            <v>95</v>
          </cell>
          <cell r="AL24">
            <v>9</v>
          </cell>
          <cell r="AM24">
            <v>9</v>
          </cell>
          <cell r="AN24">
            <v>38</v>
          </cell>
          <cell r="AO24">
            <v>56</v>
          </cell>
          <cell r="AP24">
            <v>33</v>
          </cell>
          <cell r="AQ24">
            <v>89</v>
          </cell>
          <cell r="AR24">
            <v>10</v>
          </cell>
          <cell r="AS24">
            <v>10</v>
          </cell>
          <cell r="AT24">
            <v>37</v>
          </cell>
          <cell r="AU24">
            <v>57</v>
          </cell>
          <cell r="AV24">
            <v>39</v>
          </cell>
          <cell r="AW24">
            <v>96</v>
          </cell>
          <cell r="AX24">
            <v>9</v>
          </cell>
          <cell r="AY24">
            <v>9</v>
          </cell>
          <cell r="AZ24">
            <v>39</v>
          </cell>
          <cell r="BA24">
            <v>57</v>
          </cell>
          <cell r="BB24">
            <v>35</v>
          </cell>
          <cell r="BC24">
            <v>92</v>
          </cell>
          <cell r="BD24">
            <v>52</v>
          </cell>
          <cell r="BE24">
            <v>27</v>
          </cell>
          <cell r="BF24">
            <v>79</v>
          </cell>
          <cell r="BG24">
            <v>451</v>
          </cell>
          <cell r="BH24">
            <v>83</v>
          </cell>
          <cell r="BI24">
            <v>683</v>
          </cell>
          <cell r="BJ24">
            <v>87.564102564102569</v>
          </cell>
          <cell r="BK24"/>
          <cell r="BL24"/>
          <cell r="BM24">
            <v>117</v>
          </cell>
          <cell r="BN24">
            <v>32</v>
          </cell>
          <cell r="BP24" t="str">
            <v>A</v>
          </cell>
          <cell r="BQ24" t="str">
            <v>A</v>
          </cell>
          <cell r="BR24" t="str">
            <v>B+</v>
          </cell>
          <cell r="BS24" t="str">
            <v>B+</v>
          </cell>
          <cell r="BT24" t="str">
            <v>C+</v>
          </cell>
          <cell r="BU24" t="str">
            <v>A+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</v>
          </cell>
          <cell r="CA24" t="str">
            <v>A++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1.5</v>
          </cell>
          <cell r="CJ24">
            <v>1.5</v>
          </cell>
          <cell r="CK24">
            <v>1.5</v>
          </cell>
          <cell r="CL24">
            <v>1.5</v>
          </cell>
          <cell r="CM24">
            <v>1</v>
          </cell>
          <cell r="CN24">
            <v>0.5</v>
          </cell>
          <cell r="CO24">
            <v>0</v>
          </cell>
          <cell r="CP24" t="str">
            <v>Pass</v>
          </cell>
          <cell r="CQ24">
            <v>8.67</v>
          </cell>
        </row>
        <row r="25">
          <cell r="B25" t="str">
            <v>PIET23CR019</v>
          </cell>
          <cell r="C25" t="str">
            <v>GAURAV MITTAL</v>
          </cell>
          <cell r="D25" t="str">
            <v>23EPTCL018</v>
          </cell>
          <cell r="E25" t="str">
            <v>D-19</v>
          </cell>
          <cell r="F25"/>
          <cell r="G25">
            <v>6</v>
          </cell>
          <cell r="H25">
            <v>8</v>
          </cell>
          <cell r="I25">
            <v>10</v>
          </cell>
          <cell r="J25">
            <v>24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6</v>
          </cell>
          <cell r="P25">
            <v>10</v>
          </cell>
          <cell r="Q25">
            <v>10</v>
          </cell>
          <cell r="R25">
            <v>26</v>
          </cell>
          <cell r="S25">
            <v>5</v>
          </cell>
          <cell r="T25">
            <v>10</v>
          </cell>
          <cell r="U25">
            <v>10</v>
          </cell>
          <cell r="V25">
            <v>25</v>
          </cell>
          <cell r="W25">
            <v>7</v>
          </cell>
          <cell r="X25">
            <v>7</v>
          </cell>
          <cell r="Y25">
            <v>10</v>
          </cell>
          <cell r="Z25">
            <v>24</v>
          </cell>
          <cell r="AA25">
            <v>9</v>
          </cell>
          <cell r="AB25">
            <v>10</v>
          </cell>
          <cell r="AC25">
            <v>10</v>
          </cell>
          <cell r="AD25">
            <v>29</v>
          </cell>
          <cell r="AE25">
            <v>155</v>
          </cell>
          <cell r="AF25">
            <v>9</v>
          </cell>
          <cell r="AG25">
            <v>8</v>
          </cell>
          <cell r="AH25">
            <v>40</v>
          </cell>
          <cell r="AI25">
            <v>57</v>
          </cell>
          <cell r="AJ25">
            <v>33</v>
          </cell>
          <cell r="AK25">
            <v>90</v>
          </cell>
          <cell r="AL25">
            <v>8</v>
          </cell>
          <cell r="AM25">
            <v>8</v>
          </cell>
          <cell r="AN25">
            <v>40</v>
          </cell>
          <cell r="AO25">
            <v>56</v>
          </cell>
          <cell r="AP25">
            <v>32</v>
          </cell>
          <cell r="AQ25">
            <v>88</v>
          </cell>
          <cell r="AR25">
            <v>10</v>
          </cell>
          <cell r="AS25">
            <v>9</v>
          </cell>
          <cell r="AT25">
            <v>40</v>
          </cell>
          <cell r="AU25">
            <v>59</v>
          </cell>
          <cell r="AV25">
            <v>38</v>
          </cell>
          <cell r="AW25">
            <v>97</v>
          </cell>
          <cell r="AX25">
            <v>10</v>
          </cell>
          <cell r="AY25">
            <v>9</v>
          </cell>
          <cell r="AZ25">
            <v>40</v>
          </cell>
          <cell r="BA25">
            <v>59</v>
          </cell>
          <cell r="BB25">
            <v>36</v>
          </cell>
          <cell r="BC25">
            <v>95</v>
          </cell>
          <cell r="BD25">
            <v>51</v>
          </cell>
          <cell r="BE25">
            <v>28</v>
          </cell>
          <cell r="BF25">
            <v>79</v>
          </cell>
          <cell r="BG25">
            <v>449</v>
          </cell>
          <cell r="BH25">
            <v>100</v>
          </cell>
          <cell r="BI25">
            <v>704</v>
          </cell>
          <cell r="BJ25">
            <v>90.256410256410263</v>
          </cell>
          <cell r="BK25"/>
          <cell r="BL25"/>
          <cell r="BM25">
            <v>124</v>
          </cell>
          <cell r="BN25">
            <v>31</v>
          </cell>
          <cell r="BP25" t="str">
            <v>A</v>
          </cell>
          <cell r="BQ25" t="str">
            <v>D+</v>
          </cell>
          <cell r="BR25" t="str">
            <v>D+</v>
          </cell>
          <cell r="BS25" t="str">
            <v>A</v>
          </cell>
          <cell r="BT25" t="str">
            <v>B+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</v>
          </cell>
          <cell r="CA25" t="str">
            <v>A++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1.5</v>
          </cell>
          <cell r="CJ25">
            <v>1.5</v>
          </cell>
          <cell r="CK25">
            <v>1.5</v>
          </cell>
          <cell r="CL25">
            <v>1.5</v>
          </cell>
          <cell r="CM25">
            <v>1</v>
          </cell>
          <cell r="CN25">
            <v>0.5</v>
          </cell>
          <cell r="CO25">
            <v>0</v>
          </cell>
          <cell r="CP25" t="str">
            <v>Pass</v>
          </cell>
          <cell r="CQ25">
            <v>8.43</v>
          </cell>
        </row>
        <row r="26">
          <cell r="B26" t="str">
            <v>PIET23CR020</v>
          </cell>
          <cell r="C26" t="str">
            <v>GAURI SHARMA</v>
          </cell>
          <cell r="D26" t="str">
            <v>23EPTCL019</v>
          </cell>
          <cell r="E26" t="str">
            <v>D-20</v>
          </cell>
          <cell r="F26"/>
          <cell r="G26">
            <v>6</v>
          </cell>
          <cell r="H26">
            <v>9</v>
          </cell>
          <cell r="I26">
            <v>10</v>
          </cell>
          <cell r="J26">
            <v>25</v>
          </cell>
          <cell r="K26">
            <v>8</v>
          </cell>
          <cell r="L26">
            <v>10</v>
          </cell>
          <cell r="M26">
            <v>10</v>
          </cell>
          <cell r="N26">
            <v>28</v>
          </cell>
          <cell r="O26">
            <v>5</v>
          </cell>
          <cell r="P26">
            <v>10</v>
          </cell>
          <cell r="Q26">
            <v>10</v>
          </cell>
          <cell r="R26">
            <v>25</v>
          </cell>
          <cell r="S26">
            <v>8</v>
          </cell>
          <cell r="T26">
            <v>9</v>
          </cell>
          <cell r="U26">
            <v>10</v>
          </cell>
          <cell r="V26">
            <v>27</v>
          </cell>
          <cell r="W26">
            <v>6</v>
          </cell>
          <cell r="X26">
            <v>8</v>
          </cell>
          <cell r="Y26">
            <v>10</v>
          </cell>
          <cell r="Z26">
            <v>24</v>
          </cell>
          <cell r="AA26">
            <v>9</v>
          </cell>
          <cell r="AB26">
            <v>10</v>
          </cell>
          <cell r="AC26">
            <v>10</v>
          </cell>
          <cell r="AD26">
            <v>29</v>
          </cell>
          <cell r="AE26">
            <v>158</v>
          </cell>
          <cell r="AF26">
            <v>8</v>
          </cell>
          <cell r="AG26">
            <v>8</v>
          </cell>
          <cell r="AH26">
            <v>40</v>
          </cell>
          <cell r="AI26">
            <v>56</v>
          </cell>
          <cell r="AJ26">
            <v>33</v>
          </cell>
          <cell r="AK26">
            <v>89</v>
          </cell>
          <cell r="AL26">
            <v>9</v>
          </cell>
          <cell r="AM26">
            <v>9</v>
          </cell>
          <cell r="AN26">
            <v>40</v>
          </cell>
          <cell r="AO26">
            <v>58</v>
          </cell>
          <cell r="AP26">
            <v>35</v>
          </cell>
          <cell r="AQ26">
            <v>93</v>
          </cell>
          <cell r="AR26">
            <v>10</v>
          </cell>
          <cell r="AS26">
            <v>9</v>
          </cell>
          <cell r="AT26">
            <v>40</v>
          </cell>
          <cell r="AU26">
            <v>59</v>
          </cell>
          <cell r="AV26">
            <v>35</v>
          </cell>
          <cell r="AW26">
            <v>94</v>
          </cell>
          <cell r="AX26">
            <v>8</v>
          </cell>
          <cell r="AY26">
            <v>8</v>
          </cell>
          <cell r="AZ26">
            <v>38</v>
          </cell>
          <cell r="BA26">
            <v>54</v>
          </cell>
          <cell r="BB26">
            <v>33</v>
          </cell>
          <cell r="BC26">
            <v>87</v>
          </cell>
          <cell r="BD26">
            <v>51</v>
          </cell>
          <cell r="BE26">
            <v>25</v>
          </cell>
          <cell r="BF26">
            <v>76</v>
          </cell>
          <cell r="BG26">
            <v>439</v>
          </cell>
          <cell r="BH26">
            <v>100</v>
          </cell>
          <cell r="BI26">
            <v>697</v>
          </cell>
          <cell r="BJ26">
            <v>89.358974358974365</v>
          </cell>
          <cell r="BK26"/>
          <cell r="BL26"/>
          <cell r="BM26">
            <v>133</v>
          </cell>
          <cell r="BN26">
            <v>25</v>
          </cell>
          <cell r="BP26" t="str">
            <v>A++</v>
          </cell>
          <cell r="BQ26" t="str">
            <v>A</v>
          </cell>
          <cell r="BR26" t="str">
            <v>C+</v>
          </cell>
          <cell r="BS26" t="str">
            <v>A+</v>
          </cell>
          <cell r="BT26" t="str">
            <v>A</v>
          </cell>
          <cell r="BU26" t="str">
            <v>A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</v>
          </cell>
          <cell r="CA26" t="str">
            <v>A++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1.5</v>
          </cell>
          <cell r="CJ26">
            <v>1.5</v>
          </cell>
          <cell r="CK26">
            <v>1.5</v>
          </cell>
          <cell r="CL26">
            <v>1.5</v>
          </cell>
          <cell r="CM26">
            <v>1</v>
          </cell>
          <cell r="CN26">
            <v>0.5</v>
          </cell>
          <cell r="CO26">
            <v>0</v>
          </cell>
          <cell r="CP26" t="str">
            <v>Pass</v>
          </cell>
          <cell r="CQ26">
            <v>8.92</v>
          </cell>
        </row>
        <row r="27">
          <cell r="B27" t="str">
            <v>PIET23CR021</v>
          </cell>
          <cell r="C27" t="str">
            <v>GIRIRAJ SINGH CHOUHAN</v>
          </cell>
          <cell r="D27" t="str">
            <v>23EPTCL020</v>
          </cell>
          <cell r="E27" t="str">
            <v>D-21</v>
          </cell>
          <cell r="F27"/>
          <cell r="G27">
            <v>6</v>
          </cell>
          <cell r="H27">
            <v>9</v>
          </cell>
          <cell r="I27">
            <v>10</v>
          </cell>
          <cell r="J27">
            <v>25</v>
          </cell>
          <cell r="K27">
            <v>4</v>
          </cell>
          <cell r="L27">
            <v>10</v>
          </cell>
          <cell r="M27">
            <v>4</v>
          </cell>
          <cell r="N27">
            <v>18</v>
          </cell>
          <cell r="O27">
            <v>5</v>
          </cell>
          <cell r="P27">
            <v>10</v>
          </cell>
          <cell r="Q27">
            <v>10</v>
          </cell>
          <cell r="R27">
            <v>25</v>
          </cell>
          <cell r="S27">
            <v>5</v>
          </cell>
          <cell r="T27">
            <v>10</v>
          </cell>
          <cell r="U27">
            <v>10</v>
          </cell>
          <cell r="V27">
            <v>25</v>
          </cell>
          <cell r="W27">
            <v>5</v>
          </cell>
          <cell r="X27">
            <v>9</v>
          </cell>
          <cell r="Y27">
            <v>10</v>
          </cell>
          <cell r="Z27">
            <v>24</v>
          </cell>
          <cell r="AA27">
            <v>6</v>
          </cell>
          <cell r="AB27">
            <v>10</v>
          </cell>
          <cell r="AC27">
            <v>10</v>
          </cell>
          <cell r="AD27">
            <v>26</v>
          </cell>
          <cell r="AE27">
            <v>143</v>
          </cell>
          <cell r="AF27">
            <v>8</v>
          </cell>
          <cell r="AG27">
            <v>8</v>
          </cell>
          <cell r="AH27">
            <v>38</v>
          </cell>
          <cell r="AI27">
            <v>54</v>
          </cell>
          <cell r="AJ27">
            <v>30</v>
          </cell>
          <cell r="AK27">
            <v>84</v>
          </cell>
          <cell r="AL27">
            <v>8</v>
          </cell>
          <cell r="AM27">
            <v>8</v>
          </cell>
          <cell r="AN27">
            <v>40</v>
          </cell>
          <cell r="AO27">
            <v>56</v>
          </cell>
          <cell r="AP27">
            <v>31</v>
          </cell>
          <cell r="AQ27">
            <v>87</v>
          </cell>
          <cell r="AR27">
            <v>10</v>
          </cell>
          <cell r="AS27">
            <v>9</v>
          </cell>
          <cell r="AT27">
            <v>40</v>
          </cell>
          <cell r="AU27">
            <v>59</v>
          </cell>
          <cell r="AV27">
            <v>34</v>
          </cell>
          <cell r="AW27">
            <v>93</v>
          </cell>
          <cell r="AX27">
            <v>9</v>
          </cell>
          <cell r="AY27">
            <v>9</v>
          </cell>
          <cell r="AZ27">
            <v>39</v>
          </cell>
          <cell r="BA27">
            <v>57</v>
          </cell>
          <cell r="BB27">
            <v>33</v>
          </cell>
          <cell r="BC27">
            <v>90</v>
          </cell>
          <cell r="BD27">
            <v>41</v>
          </cell>
          <cell r="BE27">
            <v>30</v>
          </cell>
          <cell r="BF27">
            <v>71</v>
          </cell>
          <cell r="BG27">
            <v>425</v>
          </cell>
          <cell r="BH27">
            <v>83</v>
          </cell>
          <cell r="BI27">
            <v>651</v>
          </cell>
          <cell r="BJ27">
            <v>83.461538461538467</v>
          </cell>
          <cell r="BK27"/>
          <cell r="BL27"/>
          <cell r="BM27">
            <v>110</v>
          </cell>
          <cell r="BN27">
            <v>33</v>
          </cell>
          <cell r="BP27" t="str">
            <v>A+</v>
          </cell>
          <cell r="BQ27" t="str">
            <v>D</v>
          </cell>
          <cell r="BR27" t="str">
            <v>D+</v>
          </cell>
          <cell r="BS27" t="str">
            <v>A</v>
          </cell>
          <cell r="BT27" t="str">
            <v>C+</v>
          </cell>
          <cell r="BU27" t="str">
            <v>A+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B+</v>
          </cell>
          <cell r="CA27" t="str">
            <v>A++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1.5</v>
          </cell>
          <cell r="CJ27">
            <v>1.5</v>
          </cell>
          <cell r="CK27">
            <v>1.5</v>
          </cell>
          <cell r="CL27">
            <v>1.5</v>
          </cell>
          <cell r="CM27">
            <v>1</v>
          </cell>
          <cell r="CN27">
            <v>0.5</v>
          </cell>
          <cell r="CO27">
            <v>0</v>
          </cell>
          <cell r="CP27" t="str">
            <v>Pass</v>
          </cell>
          <cell r="CQ27">
            <v>8.1199999999999992</v>
          </cell>
        </row>
        <row r="28">
          <cell r="B28" t="str">
            <v>PIET23CR022</v>
          </cell>
          <cell r="C28" t="str">
            <v>GULSHAN RAJ</v>
          </cell>
          <cell r="D28" t="str">
            <v>23EPTCL021</v>
          </cell>
          <cell r="E28" t="str">
            <v>D-22</v>
          </cell>
          <cell r="F28"/>
          <cell r="G28">
            <v>8</v>
          </cell>
          <cell r="H28">
            <v>10</v>
          </cell>
          <cell r="I28">
            <v>10</v>
          </cell>
          <cell r="J28">
            <v>28</v>
          </cell>
          <cell r="K28">
            <v>8</v>
          </cell>
          <cell r="L28">
            <v>10</v>
          </cell>
          <cell r="M28">
            <v>4</v>
          </cell>
          <cell r="N28">
            <v>22</v>
          </cell>
          <cell r="O28">
            <v>5</v>
          </cell>
          <cell r="P28">
            <v>9</v>
          </cell>
          <cell r="Q28">
            <v>10</v>
          </cell>
          <cell r="R28">
            <v>24</v>
          </cell>
          <cell r="S28">
            <v>9</v>
          </cell>
          <cell r="T28">
            <v>10</v>
          </cell>
          <cell r="U28">
            <v>10</v>
          </cell>
          <cell r="V28">
            <v>29</v>
          </cell>
          <cell r="W28">
            <v>8</v>
          </cell>
          <cell r="X28">
            <v>10</v>
          </cell>
          <cell r="Y28">
            <v>6</v>
          </cell>
          <cell r="Z28">
            <v>24</v>
          </cell>
          <cell r="AA28">
            <v>9</v>
          </cell>
          <cell r="AB28">
            <v>10</v>
          </cell>
          <cell r="AC28">
            <v>10</v>
          </cell>
          <cell r="AD28">
            <v>29</v>
          </cell>
          <cell r="AE28">
            <v>156</v>
          </cell>
          <cell r="AF28">
            <v>9</v>
          </cell>
          <cell r="AG28">
            <v>9</v>
          </cell>
          <cell r="AH28">
            <v>40</v>
          </cell>
          <cell r="AI28">
            <v>58</v>
          </cell>
          <cell r="AJ28">
            <v>36</v>
          </cell>
          <cell r="AK28">
            <v>94</v>
          </cell>
          <cell r="AL28">
            <v>9</v>
          </cell>
          <cell r="AM28">
            <v>9</v>
          </cell>
          <cell r="AN28">
            <v>40</v>
          </cell>
          <cell r="AO28">
            <v>58</v>
          </cell>
          <cell r="AP28">
            <v>35</v>
          </cell>
          <cell r="AQ28">
            <v>93</v>
          </cell>
          <cell r="AR28">
            <v>10</v>
          </cell>
          <cell r="AS28">
            <v>10</v>
          </cell>
          <cell r="AT28">
            <v>40</v>
          </cell>
          <cell r="AU28">
            <v>60</v>
          </cell>
          <cell r="AV28">
            <v>38</v>
          </cell>
          <cell r="AW28">
            <v>98</v>
          </cell>
          <cell r="AX28">
            <v>9</v>
          </cell>
          <cell r="AY28">
            <v>9</v>
          </cell>
          <cell r="AZ28">
            <v>36</v>
          </cell>
          <cell r="BA28">
            <v>54</v>
          </cell>
          <cell r="BB28">
            <v>39</v>
          </cell>
          <cell r="BC28">
            <v>93</v>
          </cell>
          <cell r="BD28">
            <v>52</v>
          </cell>
          <cell r="BE28">
            <v>22</v>
          </cell>
          <cell r="BF28">
            <v>74</v>
          </cell>
          <cell r="BG28">
            <v>452</v>
          </cell>
          <cell r="BH28">
            <v>91</v>
          </cell>
          <cell r="BI28">
            <v>699</v>
          </cell>
          <cell r="BJ28">
            <v>89.615384615384613</v>
          </cell>
          <cell r="BK28"/>
          <cell r="BL28"/>
          <cell r="BM28">
            <v>127</v>
          </cell>
          <cell r="BN28">
            <v>29</v>
          </cell>
          <cell r="BP28" t="str">
            <v>A++</v>
          </cell>
          <cell r="BQ28" t="str">
            <v>A++</v>
          </cell>
          <cell r="BR28" t="str">
            <v>C+</v>
          </cell>
          <cell r="BS28" t="str">
            <v>A+</v>
          </cell>
          <cell r="BT28" t="str">
            <v>A+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</v>
          </cell>
          <cell r="CA28" t="str">
            <v>A++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1.5</v>
          </cell>
          <cell r="CJ28">
            <v>1.5</v>
          </cell>
          <cell r="CK28">
            <v>1.5</v>
          </cell>
          <cell r="CL28">
            <v>1.5</v>
          </cell>
          <cell r="CM28">
            <v>1</v>
          </cell>
          <cell r="CN28">
            <v>0.5</v>
          </cell>
          <cell r="CO28">
            <v>0</v>
          </cell>
          <cell r="CP28" t="str">
            <v>Pass</v>
          </cell>
          <cell r="CQ28">
            <v>9.33</v>
          </cell>
        </row>
        <row r="29">
          <cell r="B29" t="str">
            <v>PIET23CR024</v>
          </cell>
          <cell r="C29" t="str">
            <v>HARDIK SAXENA</v>
          </cell>
          <cell r="D29" t="str">
            <v>23EPTCL022</v>
          </cell>
          <cell r="E29" t="str">
            <v>D-24</v>
          </cell>
          <cell r="F29"/>
          <cell r="G29">
            <v>2</v>
          </cell>
          <cell r="H29">
            <v>7</v>
          </cell>
          <cell r="I29">
            <v>5</v>
          </cell>
          <cell r="J29">
            <v>14</v>
          </cell>
          <cell r="K29" t="str">
            <v>N</v>
          </cell>
          <cell r="L29">
            <v>8</v>
          </cell>
          <cell r="M29">
            <v>10</v>
          </cell>
          <cell r="N29">
            <v>18</v>
          </cell>
          <cell r="O29">
            <v>1</v>
          </cell>
          <cell r="P29">
            <v>5</v>
          </cell>
          <cell r="Q29">
            <v>10</v>
          </cell>
          <cell r="R29">
            <v>16</v>
          </cell>
          <cell r="S29">
            <v>2</v>
          </cell>
          <cell r="T29">
            <v>7</v>
          </cell>
          <cell r="U29">
            <v>10</v>
          </cell>
          <cell r="V29">
            <v>19</v>
          </cell>
          <cell r="W29">
            <v>2</v>
          </cell>
          <cell r="X29">
            <v>6</v>
          </cell>
          <cell r="Y29">
            <v>10</v>
          </cell>
          <cell r="Z29">
            <v>18</v>
          </cell>
          <cell r="AA29">
            <v>3</v>
          </cell>
          <cell r="AB29">
            <v>7</v>
          </cell>
          <cell r="AC29">
            <v>10</v>
          </cell>
          <cell r="AD29">
            <v>20</v>
          </cell>
          <cell r="AE29">
            <v>105</v>
          </cell>
          <cell r="AF29">
            <v>9</v>
          </cell>
          <cell r="AG29">
            <v>8</v>
          </cell>
          <cell r="AH29">
            <v>40</v>
          </cell>
          <cell r="AI29">
            <v>57</v>
          </cell>
          <cell r="AJ29">
            <v>33</v>
          </cell>
          <cell r="AK29">
            <v>90</v>
          </cell>
          <cell r="AL29">
            <v>8</v>
          </cell>
          <cell r="AM29">
            <v>7</v>
          </cell>
          <cell r="AN29">
            <v>34</v>
          </cell>
          <cell r="AO29">
            <v>49</v>
          </cell>
          <cell r="AP29">
            <v>25</v>
          </cell>
          <cell r="AQ29">
            <v>74</v>
          </cell>
          <cell r="AR29">
            <v>5</v>
          </cell>
          <cell r="AS29">
            <v>10</v>
          </cell>
          <cell r="AT29">
            <v>37</v>
          </cell>
          <cell r="AU29">
            <v>52</v>
          </cell>
          <cell r="AV29">
            <v>37</v>
          </cell>
          <cell r="AW29">
            <v>89</v>
          </cell>
          <cell r="AX29">
            <v>9</v>
          </cell>
          <cell r="AY29">
            <v>9</v>
          </cell>
          <cell r="AZ29">
            <v>35</v>
          </cell>
          <cell r="BA29">
            <v>53</v>
          </cell>
          <cell r="BB29">
            <v>31</v>
          </cell>
          <cell r="BC29">
            <v>84</v>
          </cell>
          <cell r="BD29">
            <v>45</v>
          </cell>
          <cell r="BE29">
            <v>16</v>
          </cell>
          <cell r="BF29">
            <v>61</v>
          </cell>
          <cell r="BG29">
            <v>398</v>
          </cell>
          <cell r="BH29">
            <v>92</v>
          </cell>
          <cell r="BI29">
            <v>595</v>
          </cell>
          <cell r="BJ29">
            <v>76.28205128205127</v>
          </cell>
          <cell r="BK29"/>
          <cell r="BL29"/>
          <cell r="BM29">
            <v>70</v>
          </cell>
          <cell r="BN29">
            <v>35</v>
          </cell>
          <cell r="BP29" t="str">
            <v>D+</v>
          </cell>
          <cell r="BQ29" t="str">
            <v>E</v>
          </cell>
          <cell r="BR29" t="str">
            <v>D</v>
          </cell>
          <cell r="BS29" t="str">
            <v>D</v>
          </cell>
          <cell r="BT29" t="str">
            <v>E+</v>
          </cell>
          <cell r="BU29" t="str">
            <v>C</v>
          </cell>
          <cell r="BV29" t="str">
            <v>A++</v>
          </cell>
          <cell r="BW29" t="str">
            <v>A</v>
          </cell>
          <cell r="BX29" t="str">
            <v>A++</v>
          </cell>
          <cell r="BY29" t="str">
            <v>A++</v>
          </cell>
          <cell r="BZ29" t="str">
            <v>C+</v>
          </cell>
          <cell r="CA29" t="str">
            <v>A++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1.5</v>
          </cell>
          <cell r="CJ29">
            <v>1.5</v>
          </cell>
          <cell r="CK29">
            <v>1.5</v>
          </cell>
          <cell r="CL29">
            <v>1.5</v>
          </cell>
          <cell r="CM29">
            <v>1</v>
          </cell>
          <cell r="CN29">
            <v>0.5</v>
          </cell>
          <cell r="CO29">
            <v>0</v>
          </cell>
          <cell r="CP29" t="str">
            <v>Pass</v>
          </cell>
          <cell r="CQ29">
            <v>6.58</v>
          </cell>
        </row>
        <row r="30">
          <cell r="B30" t="str">
            <v>PIET23CR025</v>
          </cell>
          <cell r="C30" t="str">
            <v>HEMANT JANGID</v>
          </cell>
          <cell r="D30" t="str">
            <v>23EPTCL023</v>
          </cell>
          <cell r="E30" t="str">
            <v>D-25</v>
          </cell>
          <cell r="F30"/>
          <cell r="G30">
            <v>3</v>
          </cell>
          <cell r="H30">
            <v>10</v>
          </cell>
          <cell r="I30">
            <v>10</v>
          </cell>
          <cell r="J30">
            <v>23</v>
          </cell>
          <cell r="K30">
            <v>6</v>
          </cell>
          <cell r="L30">
            <v>10</v>
          </cell>
          <cell r="M30">
            <v>10</v>
          </cell>
          <cell r="N30">
            <v>26</v>
          </cell>
          <cell r="O30">
            <v>2</v>
          </cell>
          <cell r="P30">
            <v>10</v>
          </cell>
          <cell r="Q30">
            <v>10</v>
          </cell>
          <cell r="R30">
            <v>22</v>
          </cell>
          <cell r="S30">
            <v>6</v>
          </cell>
          <cell r="T30">
            <v>9</v>
          </cell>
          <cell r="U30">
            <v>10</v>
          </cell>
          <cell r="V30">
            <v>25</v>
          </cell>
          <cell r="W30">
            <v>4</v>
          </cell>
          <cell r="X30">
            <v>10</v>
          </cell>
          <cell r="Y30">
            <v>10</v>
          </cell>
          <cell r="Z30">
            <v>24</v>
          </cell>
          <cell r="AA30">
            <v>8</v>
          </cell>
          <cell r="AB30">
            <v>10</v>
          </cell>
          <cell r="AC30">
            <v>10</v>
          </cell>
          <cell r="AD30">
            <v>28</v>
          </cell>
          <cell r="AE30">
            <v>148</v>
          </cell>
          <cell r="AF30">
            <v>9</v>
          </cell>
          <cell r="AG30">
            <v>9</v>
          </cell>
          <cell r="AH30">
            <v>40</v>
          </cell>
          <cell r="AI30">
            <v>58</v>
          </cell>
          <cell r="AJ30">
            <v>30</v>
          </cell>
          <cell r="AK30">
            <v>88</v>
          </cell>
          <cell r="AL30">
            <v>8</v>
          </cell>
          <cell r="AM30">
            <v>8</v>
          </cell>
          <cell r="AN30">
            <v>40</v>
          </cell>
          <cell r="AO30">
            <v>56</v>
          </cell>
          <cell r="AP30">
            <v>30</v>
          </cell>
          <cell r="AQ30">
            <v>86</v>
          </cell>
          <cell r="AR30">
            <v>10</v>
          </cell>
          <cell r="AS30">
            <v>10</v>
          </cell>
          <cell r="AT30">
            <v>37</v>
          </cell>
          <cell r="AU30">
            <v>57</v>
          </cell>
          <cell r="AV30">
            <v>35</v>
          </cell>
          <cell r="AW30">
            <v>92</v>
          </cell>
          <cell r="AX30">
            <v>10</v>
          </cell>
          <cell r="AY30">
            <v>9</v>
          </cell>
          <cell r="AZ30">
            <v>40</v>
          </cell>
          <cell r="BA30">
            <v>59</v>
          </cell>
          <cell r="BB30">
            <v>38</v>
          </cell>
          <cell r="BC30">
            <v>97</v>
          </cell>
          <cell r="BD30">
            <v>53</v>
          </cell>
          <cell r="BE30">
            <v>21</v>
          </cell>
          <cell r="BF30">
            <v>74</v>
          </cell>
          <cell r="BG30">
            <v>437</v>
          </cell>
          <cell r="BH30">
            <v>90</v>
          </cell>
          <cell r="BI30">
            <v>675</v>
          </cell>
          <cell r="BJ30">
            <v>86.538461538461547</v>
          </cell>
          <cell r="BK30"/>
          <cell r="BL30"/>
          <cell r="BM30">
            <v>120</v>
          </cell>
          <cell r="BN30">
            <v>28</v>
          </cell>
          <cell r="BP30" t="str">
            <v>A++</v>
          </cell>
          <cell r="BQ30" t="str">
            <v>A</v>
          </cell>
          <cell r="BR30" t="str">
            <v>C+</v>
          </cell>
          <cell r="BS30" t="str">
            <v>A+</v>
          </cell>
          <cell r="BT30" t="str">
            <v>B+</v>
          </cell>
          <cell r="BU30" t="str">
            <v>C+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</v>
          </cell>
          <cell r="CA30" t="str">
            <v>A++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1.5</v>
          </cell>
          <cell r="CJ30">
            <v>1.5</v>
          </cell>
          <cell r="CK30">
            <v>1.5</v>
          </cell>
          <cell r="CL30">
            <v>1.5</v>
          </cell>
          <cell r="CM30">
            <v>1</v>
          </cell>
          <cell r="CN30">
            <v>0.5</v>
          </cell>
          <cell r="CO30">
            <v>0</v>
          </cell>
          <cell r="CP30" t="str">
            <v>Pass</v>
          </cell>
          <cell r="CQ30">
            <v>8.65</v>
          </cell>
        </row>
        <row r="31">
          <cell r="B31" t="str">
            <v>PIET23CR026</v>
          </cell>
          <cell r="C31" t="str">
            <v>HEMANT SHARMA</v>
          </cell>
          <cell r="D31" t="str">
            <v>23EPTCL024</v>
          </cell>
          <cell r="E31" t="str">
            <v>D-26</v>
          </cell>
          <cell r="F31"/>
          <cell r="G31">
            <v>6</v>
          </cell>
          <cell r="H31">
            <v>9</v>
          </cell>
          <cell r="I31">
            <v>9</v>
          </cell>
          <cell r="J31">
            <v>24</v>
          </cell>
          <cell r="K31">
            <v>6</v>
          </cell>
          <cell r="L31">
            <v>10</v>
          </cell>
          <cell r="M31">
            <v>10</v>
          </cell>
          <cell r="N31">
            <v>26</v>
          </cell>
          <cell r="O31">
            <v>2</v>
          </cell>
          <cell r="P31">
            <v>7</v>
          </cell>
          <cell r="Q31">
            <v>10</v>
          </cell>
          <cell r="R31">
            <v>19</v>
          </cell>
          <cell r="S31">
            <v>3</v>
          </cell>
          <cell r="T31">
            <v>7</v>
          </cell>
          <cell r="U31">
            <v>10</v>
          </cell>
          <cell r="V31">
            <v>20</v>
          </cell>
          <cell r="W31">
            <v>7</v>
          </cell>
          <cell r="X31">
            <v>10</v>
          </cell>
          <cell r="Y31">
            <v>10</v>
          </cell>
          <cell r="Z31">
            <v>27</v>
          </cell>
          <cell r="AA31">
            <v>4</v>
          </cell>
          <cell r="AB31">
            <v>8</v>
          </cell>
          <cell r="AC31">
            <v>10</v>
          </cell>
          <cell r="AD31">
            <v>22</v>
          </cell>
          <cell r="AE31">
            <v>138</v>
          </cell>
          <cell r="AF31">
            <v>9</v>
          </cell>
          <cell r="AG31">
            <v>9</v>
          </cell>
          <cell r="AH31">
            <v>40</v>
          </cell>
          <cell r="AI31">
            <v>58</v>
          </cell>
          <cell r="AJ31">
            <v>30</v>
          </cell>
          <cell r="AK31">
            <v>88</v>
          </cell>
          <cell r="AL31">
            <v>9</v>
          </cell>
          <cell r="AM31">
            <v>9</v>
          </cell>
          <cell r="AN31">
            <v>36</v>
          </cell>
          <cell r="AO31">
            <v>54</v>
          </cell>
          <cell r="AP31">
            <v>36</v>
          </cell>
          <cell r="AQ31">
            <v>90</v>
          </cell>
          <cell r="AR31">
            <v>8</v>
          </cell>
          <cell r="AS31">
            <v>8</v>
          </cell>
          <cell r="AT31">
            <v>37</v>
          </cell>
          <cell r="AU31">
            <v>53</v>
          </cell>
          <cell r="AV31">
            <v>35</v>
          </cell>
          <cell r="AW31">
            <v>88</v>
          </cell>
          <cell r="AX31">
            <v>9</v>
          </cell>
          <cell r="AY31">
            <v>10</v>
          </cell>
          <cell r="AZ31">
            <v>33</v>
          </cell>
          <cell r="BA31">
            <v>52</v>
          </cell>
          <cell r="BB31">
            <v>37</v>
          </cell>
          <cell r="BC31">
            <v>89</v>
          </cell>
          <cell r="BD31">
            <v>54</v>
          </cell>
          <cell r="BE31">
            <v>28</v>
          </cell>
          <cell r="BF31">
            <v>82</v>
          </cell>
          <cell r="BG31">
            <v>437</v>
          </cell>
          <cell r="BH31">
            <v>92</v>
          </cell>
          <cell r="BI31">
            <v>667</v>
          </cell>
          <cell r="BJ31">
            <v>85.512820512820511</v>
          </cell>
          <cell r="BK31"/>
          <cell r="BL31"/>
          <cell r="BM31">
            <v>107</v>
          </cell>
          <cell r="BN31">
            <v>31</v>
          </cell>
          <cell r="BP31" t="str">
            <v>A+</v>
          </cell>
          <cell r="BQ31" t="str">
            <v>C</v>
          </cell>
          <cell r="BR31" t="str">
            <v>D</v>
          </cell>
          <cell r="BS31" t="str">
            <v>D+</v>
          </cell>
          <cell r="BT31" t="str">
            <v>C</v>
          </cell>
          <cell r="BU31" t="str">
            <v>D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A31" t="str">
            <v>A++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1.5</v>
          </cell>
          <cell r="CJ31">
            <v>1.5</v>
          </cell>
          <cell r="CK31">
            <v>1.5</v>
          </cell>
          <cell r="CL31">
            <v>1.5</v>
          </cell>
          <cell r="CM31">
            <v>1</v>
          </cell>
          <cell r="CN31">
            <v>0.5</v>
          </cell>
          <cell r="CO31">
            <v>0</v>
          </cell>
          <cell r="CP31" t="str">
            <v>Pass</v>
          </cell>
          <cell r="CQ31">
            <v>7.47</v>
          </cell>
        </row>
        <row r="32">
          <cell r="B32" t="str">
            <v>PIET23CR027</v>
          </cell>
          <cell r="C32" t="str">
            <v>HIMANSHU SHARMA</v>
          </cell>
          <cell r="D32" t="str">
            <v>23EPTCL025</v>
          </cell>
          <cell r="E32" t="str">
            <v>D-27</v>
          </cell>
          <cell r="F32"/>
          <cell r="G32">
            <v>5</v>
          </cell>
          <cell r="H32">
            <v>9</v>
          </cell>
          <cell r="I32">
            <v>9</v>
          </cell>
          <cell r="J32">
            <v>23</v>
          </cell>
          <cell r="K32" t="str">
            <v>N</v>
          </cell>
          <cell r="L32">
            <v>10</v>
          </cell>
          <cell r="M32">
            <v>10</v>
          </cell>
          <cell r="N32">
            <v>20</v>
          </cell>
          <cell r="O32">
            <v>4</v>
          </cell>
          <cell r="P32" t="str">
            <v>N</v>
          </cell>
          <cell r="Q32">
            <v>10</v>
          </cell>
          <cell r="R32">
            <v>14</v>
          </cell>
          <cell r="S32">
            <v>3</v>
          </cell>
          <cell r="T32">
            <v>6</v>
          </cell>
          <cell r="U32">
            <v>10</v>
          </cell>
          <cell r="V32">
            <v>19</v>
          </cell>
          <cell r="W32">
            <v>1</v>
          </cell>
          <cell r="X32">
            <v>8</v>
          </cell>
          <cell r="Y32">
            <v>10</v>
          </cell>
          <cell r="Z32">
            <v>19</v>
          </cell>
          <cell r="AA32">
            <v>5</v>
          </cell>
          <cell r="AB32">
            <v>10</v>
          </cell>
          <cell r="AC32">
            <v>10</v>
          </cell>
          <cell r="AD32">
            <v>25</v>
          </cell>
          <cell r="AE32">
            <v>120</v>
          </cell>
          <cell r="AF32">
            <v>8</v>
          </cell>
          <cell r="AG32">
            <v>7</v>
          </cell>
          <cell r="AH32">
            <v>37</v>
          </cell>
          <cell r="AI32">
            <v>52</v>
          </cell>
          <cell r="AJ32">
            <v>26</v>
          </cell>
          <cell r="AK32">
            <v>78</v>
          </cell>
          <cell r="AL32">
            <v>8</v>
          </cell>
          <cell r="AM32">
            <v>8</v>
          </cell>
          <cell r="AN32">
            <v>34</v>
          </cell>
          <cell r="AO32">
            <v>50</v>
          </cell>
          <cell r="AP32">
            <v>32</v>
          </cell>
          <cell r="AQ32">
            <v>82</v>
          </cell>
          <cell r="AR32">
            <v>5</v>
          </cell>
          <cell r="AS32">
            <v>7</v>
          </cell>
          <cell r="AT32">
            <v>35</v>
          </cell>
          <cell r="AU32">
            <v>47</v>
          </cell>
          <cell r="AV32">
            <v>28</v>
          </cell>
          <cell r="AW32">
            <v>75</v>
          </cell>
          <cell r="AX32">
            <v>8</v>
          </cell>
          <cell r="AY32">
            <v>8</v>
          </cell>
          <cell r="AZ32">
            <v>36</v>
          </cell>
          <cell r="BA32">
            <v>52</v>
          </cell>
          <cell r="BB32">
            <v>31</v>
          </cell>
          <cell r="BC32">
            <v>83</v>
          </cell>
          <cell r="BD32">
            <v>33</v>
          </cell>
          <cell r="BE32">
            <v>23</v>
          </cell>
          <cell r="BF32">
            <v>56</v>
          </cell>
          <cell r="BG32">
            <v>374</v>
          </cell>
          <cell r="BH32">
            <v>78</v>
          </cell>
          <cell r="BI32">
            <v>572</v>
          </cell>
          <cell r="BJ32">
            <v>73.333333333333329</v>
          </cell>
          <cell r="BK32"/>
          <cell r="BL32"/>
          <cell r="BM32">
            <v>93</v>
          </cell>
          <cell r="BN32">
            <v>27</v>
          </cell>
          <cell r="BP32" t="str">
            <v>B</v>
          </cell>
          <cell r="BQ32" t="str">
            <v>D</v>
          </cell>
          <cell r="BR32" t="str">
            <v>E+</v>
          </cell>
          <cell r="BS32" t="str">
            <v>C+</v>
          </cell>
          <cell r="BT32" t="str">
            <v>B+</v>
          </cell>
          <cell r="BU32" t="str">
            <v>C</v>
          </cell>
          <cell r="BV32" t="str">
            <v>A+</v>
          </cell>
          <cell r="BW32" t="str">
            <v>A++</v>
          </cell>
          <cell r="BX32" t="str">
            <v>A</v>
          </cell>
          <cell r="BY32" t="str">
            <v>A++</v>
          </cell>
          <cell r="BZ32" t="str">
            <v>C</v>
          </cell>
          <cell r="CA32" t="str">
            <v>A+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1.5</v>
          </cell>
          <cell r="CJ32">
            <v>1.5</v>
          </cell>
          <cell r="CK32">
            <v>1.5</v>
          </cell>
          <cell r="CL32">
            <v>1.5</v>
          </cell>
          <cell r="CM32">
            <v>1</v>
          </cell>
          <cell r="CN32">
            <v>0.5</v>
          </cell>
          <cell r="CO32">
            <v>0</v>
          </cell>
          <cell r="CP32" t="str">
            <v>Pass</v>
          </cell>
          <cell r="CQ32">
            <v>7.28</v>
          </cell>
        </row>
        <row r="33">
          <cell r="B33" t="str">
            <v>PIET23CR028</v>
          </cell>
          <cell r="C33" t="str">
            <v>KAMLESH SHARMA</v>
          </cell>
          <cell r="D33" t="str">
            <v>23EPTCL026</v>
          </cell>
          <cell r="E33" t="str">
            <v>D-28</v>
          </cell>
          <cell r="F33"/>
          <cell r="G33">
            <v>1</v>
          </cell>
          <cell r="H33">
            <v>7</v>
          </cell>
          <cell r="I33">
            <v>4</v>
          </cell>
          <cell r="J33">
            <v>12</v>
          </cell>
          <cell r="K33">
            <v>3</v>
          </cell>
          <cell r="L33">
            <v>7</v>
          </cell>
          <cell r="M33">
            <v>4</v>
          </cell>
          <cell r="N33">
            <v>14</v>
          </cell>
          <cell r="O33">
            <v>0</v>
          </cell>
          <cell r="P33">
            <v>8</v>
          </cell>
          <cell r="Q33">
            <v>6</v>
          </cell>
          <cell r="R33">
            <v>14</v>
          </cell>
          <cell r="S33" t="str">
            <v>A</v>
          </cell>
          <cell r="T33">
            <v>5</v>
          </cell>
          <cell r="U33">
            <v>10</v>
          </cell>
          <cell r="V33">
            <v>15</v>
          </cell>
          <cell r="W33">
            <v>1</v>
          </cell>
          <cell r="X33">
            <v>5</v>
          </cell>
          <cell r="Y33">
            <v>10</v>
          </cell>
          <cell r="Z33">
            <v>16</v>
          </cell>
          <cell r="AA33">
            <v>2</v>
          </cell>
          <cell r="AB33">
            <v>5</v>
          </cell>
          <cell r="AC33">
            <v>5</v>
          </cell>
          <cell r="AD33">
            <v>12</v>
          </cell>
          <cell r="AE33">
            <v>83</v>
          </cell>
          <cell r="AF33" t="str">
            <v>A</v>
          </cell>
          <cell r="AG33">
            <v>7</v>
          </cell>
          <cell r="AH33">
            <v>17</v>
          </cell>
          <cell r="AI33">
            <v>24</v>
          </cell>
          <cell r="AJ33">
            <v>27</v>
          </cell>
          <cell r="AK33">
            <v>51</v>
          </cell>
          <cell r="AL33">
            <v>8</v>
          </cell>
          <cell r="AM33">
            <v>8</v>
          </cell>
          <cell r="AN33">
            <v>37</v>
          </cell>
          <cell r="AO33">
            <v>53</v>
          </cell>
          <cell r="AP33">
            <v>30</v>
          </cell>
          <cell r="AQ33">
            <v>83</v>
          </cell>
          <cell r="AR33">
            <v>5</v>
          </cell>
          <cell r="AS33">
            <v>5</v>
          </cell>
          <cell r="AT33">
            <v>40</v>
          </cell>
          <cell r="AU33">
            <v>50</v>
          </cell>
          <cell r="AV33">
            <v>27</v>
          </cell>
          <cell r="AW33">
            <v>77</v>
          </cell>
          <cell r="AX33" t="str">
            <v>A</v>
          </cell>
          <cell r="AY33">
            <v>8</v>
          </cell>
          <cell r="AZ33">
            <v>29</v>
          </cell>
          <cell r="BA33">
            <v>37</v>
          </cell>
          <cell r="BB33">
            <v>30</v>
          </cell>
          <cell r="BC33">
            <v>67</v>
          </cell>
          <cell r="BD33">
            <v>25</v>
          </cell>
          <cell r="BE33">
            <v>16</v>
          </cell>
          <cell r="BF33">
            <v>41</v>
          </cell>
          <cell r="BG33">
            <v>319</v>
          </cell>
          <cell r="BH33">
            <v>74</v>
          </cell>
          <cell r="BI33">
            <v>476</v>
          </cell>
          <cell r="BJ33">
            <v>61.025641025641029</v>
          </cell>
          <cell r="BK33"/>
          <cell r="BL33"/>
          <cell r="BM33">
            <v>40</v>
          </cell>
          <cell r="BN33">
            <v>43</v>
          </cell>
          <cell r="BP33" t="str">
            <v>D+</v>
          </cell>
          <cell r="BQ33" t="str">
            <v>F</v>
          </cell>
          <cell r="BR33" t="str">
            <v>E+</v>
          </cell>
          <cell r="BS33" t="str">
            <v>F</v>
          </cell>
          <cell r="BT33" t="str">
            <v>E+</v>
          </cell>
          <cell r="BU33" t="str">
            <v>D</v>
          </cell>
          <cell r="BV33" t="str">
            <v>D+</v>
          </cell>
          <cell r="BW33" t="str">
            <v>A++</v>
          </cell>
          <cell r="BX33" t="str">
            <v>A+</v>
          </cell>
          <cell r="BY33" t="str">
            <v>B+</v>
          </cell>
          <cell r="BZ33" t="str">
            <v>E+</v>
          </cell>
          <cell r="CA33" t="str">
            <v>A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1.5</v>
          </cell>
          <cell r="CJ33">
            <v>1.5</v>
          </cell>
          <cell r="CK33">
            <v>1.5</v>
          </cell>
          <cell r="CL33">
            <v>1.5</v>
          </cell>
          <cell r="CM33">
            <v>1</v>
          </cell>
          <cell r="CN33">
            <v>0.5</v>
          </cell>
          <cell r="CO33">
            <v>2</v>
          </cell>
          <cell r="CP33" t="str">
            <v>Fail</v>
          </cell>
          <cell r="CQ33">
            <v>4.79</v>
          </cell>
        </row>
        <row r="34">
          <cell r="B34" t="str">
            <v>PIET23CR031</v>
          </cell>
          <cell r="C34" t="str">
            <v>KINSHUK GOYAL</v>
          </cell>
          <cell r="D34" t="str">
            <v>23EPTCL027</v>
          </cell>
          <cell r="E34" t="str">
            <v>D-31</v>
          </cell>
          <cell r="F34"/>
          <cell r="G34">
            <v>5</v>
          </cell>
          <cell r="H34">
            <v>9</v>
          </cell>
          <cell r="I34">
            <v>10</v>
          </cell>
          <cell r="J34">
            <v>24</v>
          </cell>
          <cell r="K34" t="str">
            <v>N</v>
          </cell>
          <cell r="L34">
            <v>9</v>
          </cell>
          <cell r="M34">
            <v>10</v>
          </cell>
          <cell r="N34">
            <v>19</v>
          </cell>
          <cell r="O34">
            <v>3</v>
          </cell>
          <cell r="P34">
            <v>9</v>
          </cell>
          <cell r="Q34">
            <v>10</v>
          </cell>
          <cell r="R34">
            <v>22</v>
          </cell>
          <cell r="S34">
            <v>6</v>
          </cell>
          <cell r="T34">
            <v>7</v>
          </cell>
          <cell r="U34">
            <v>10</v>
          </cell>
          <cell r="V34">
            <v>23</v>
          </cell>
          <cell r="W34" t="str">
            <v>N</v>
          </cell>
          <cell r="X34">
            <v>6</v>
          </cell>
          <cell r="Y34">
            <v>10</v>
          </cell>
          <cell r="Z34">
            <v>16</v>
          </cell>
          <cell r="AA34" t="str">
            <v>N</v>
          </cell>
          <cell r="AB34">
            <v>6</v>
          </cell>
          <cell r="AC34">
            <v>10</v>
          </cell>
          <cell r="AD34">
            <v>16</v>
          </cell>
          <cell r="AE34">
            <v>120</v>
          </cell>
          <cell r="AF34">
            <v>9</v>
          </cell>
          <cell r="AG34">
            <v>9</v>
          </cell>
          <cell r="AH34">
            <v>40</v>
          </cell>
          <cell r="AI34">
            <v>58</v>
          </cell>
          <cell r="AJ34">
            <v>32</v>
          </cell>
          <cell r="AK34">
            <v>90</v>
          </cell>
          <cell r="AL34">
            <v>8</v>
          </cell>
          <cell r="AM34">
            <v>8</v>
          </cell>
          <cell r="AN34">
            <v>38</v>
          </cell>
          <cell r="AO34">
            <v>54</v>
          </cell>
          <cell r="AP34">
            <v>31</v>
          </cell>
          <cell r="AQ34">
            <v>85</v>
          </cell>
          <cell r="AR34">
            <v>10</v>
          </cell>
          <cell r="AS34">
            <v>9</v>
          </cell>
          <cell r="AT34">
            <v>38</v>
          </cell>
          <cell r="AU34">
            <v>57</v>
          </cell>
          <cell r="AV34">
            <v>35</v>
          </cell>
          <cell r="AW34">
            <v>92</v>
          </cell>
          <cell r="AX34">
            <v>9</v>
          </cell>
          <cell r="AY34">
            <v>8</v>
          </cell>
          <cell r="AZ34">
            <v>37</v>
          </cell>
          <cell r="BA34">
            <v>54</v>
          </cell>
          <cell r="BB34">
            <v>32</v>
          </cell>
          <cell r="BC34">
            <v>86</v>
          </cell>
          <cell r="BD34">
            <v>55</v>
          </cell>
          <cell r="BE34">
            <v>18</v>
          </cell>
          <cell r="BF34">
            <v>73</v>
          </cell>
          <cell r="BG34">
            <v>426</v>
          </cell>
          <cell r="BH34">
            <v>87</v>
          </cell>
          <cell r="BI34">
            <v>633</v>
          </cell>
          <cell r="BJ34">
            <v>81.15384615384616</v>
          </cell>
          <cell r="BK34"/>
          <cell r="BL34"/>
          <cell r="BM34">
            <v>87</v>
          </cell>
          <cell r="BN34">
            <v>33</v>
          </cell>
          <cell r="BP34" t="str">
            <v>B+</v>
          </cell>
          <cell r="BQ34" t="str">
            <v>C+</v>
          </cell>
          <cell r="BR34" t="str">
            <v>B+</v>
          </cell>
          <cell r="BS34" t="str">
            <v>A</v>
          </cell>
          <cell r="BT34" t="str">
            <v>B</v>
          </cell>
          <cell r="BU34" t="str">
            <v>E+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</v>
          </cell>
          <cell r="CA34" t="str">
            <v>A++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1.5</v>
          </cell>
          <cell r="CJ34">
            <v>1.5</v>
          </cell>
          <cell r="CK34">
            <v>1.5</v>
          </cell>
          <cell r="CL34">
            <v>1.5</v>
          </cell>
          <cell r="CM34">
            <v>1</v>
          </cell>
          <cell r="CN34">
            <v>0.5</v>
          </cell>
          <cell r="CO34">
            <v>0</v>
          </cell>
          <cell r="CP34" t="str">
            <v>Pass</v>
          </cell>
          <cell r="CQ34">
            <v>8.06</v>
          </cell>
        </row>
        <row r="35">
          <cell r="B35" t="str">
            <v>PIET23CR032</v>
          </cell>
          <cell r="C35" t="str">
            <v>KIRTI KUMAR</v>
          </cell>
          <cell r="D35" t="str">
            <v>23EPTCL028</v>
          </cell>
          <cell r="E35" t="str">
            <v>D-32</v>
          </cell>
          <cell r="F35"/>
          <cell r="G35">
            <v>1</v>
          </cell>
          <cell r="H35">
            <v>7</v>
          </cell>
          <cell r="I35">
            <v>4</v>
          </cell>
          <cell r="J35">
            <v>12</v>
          </cell>
          <cell r="K35" t="str">
            <v>N</v>
          </cell>
          <cell r="L35">
            <v>5</v>
          </cell>
          <cell r="M35">
            <v>4</v>
          </cell>
          <cell r="N35">
            <v>9</v>
          </cell>
          <cell r="O35">
            <v>1</v>
          </cell>
          <cell r="P35" t="str">
            <v>N</v>
          </cell>
          <cell r="Q35">
            <v>6</v>
          </cell>
          <cell r="R35">
            <v>7</v>
          </cell>
          <cell r="S35">
            <v>2</v>
          </cell>
          <cell r="T35" t="str">
            <v>N</v>
          </cell>
          <cell r="U35">
            <v>10</v>
          </cell>
          <cell r="V35">
            <v>12</v>
          </cell>
          <cell r="W35" t="str">
            <v>N</v>
          </cell>
          <cell r="X35">
            <v>6</v>
          </cell>
          <cell r="Y35">
            <v>6</v>
          </cell>
          <cell r="Z35">
            <v>12</v>
          </cell>
          <cell r="AA35" t="str">
            <v>N</v>
          </cell>
          <cell r="AB35">
            <v>5</v>
          </cell>
          <cell r="AC35">
            <v>3</v>
          </cell>
          <cell r="AD35">
            <v>8</v>
          </cell>
          <cell r="AE35">
            <v>60</v>
          </cell>
          <cell r="AF35">
            <v>8</v>
          </cell>
          <cell r="AG35">
            <v>8</v>
          </cell>
          <cell r="AH35">
            <v>37</v>
          </cell>
          <cell r="AI35">
            <v>53</v>
          </cell>
          <cell r="AJ35">
            <v>30</v>
          </cell>
          <cell r="AK35">
            <v>83</v>
          </cell>
          <cell r="AL35">
            <v>8</v>
          </cell>
          <cell r="AM35">
            <v>8</v>
          </cell>
          <cell r="AN35">
            <v>32</v>
          </cell>
          <cell r="AO35">
            <v>48</v>
          </cell>
          <cell r="AP35">
            <v>29</v>
          </cell>
          <cell r="AQ35">
            <v>77</v>
          </cell>
          <cell r="AR35">
            <v>6</v>
          </cell>
          <cell r="AS35" t="str">
            <v>A</v>
          </cell>
          <cell r="AT35">
            <v>36</v>
          </cell>
          <cell r="AU35">
            <v>42</v>
          </cell>
          <cell r="AV35">
            <v>37</v>
          </cell>
          <cell r="AW35">
            <v>79</v>
          </cell>
          <cell r="AX35">
            <v>7</v>
          </cell>
          <cell r="AY35">
            <v>8</v>
          </cell>
          <cell r="AZ35">
            <v>32</v>
          </cell>
          <cell r="BA35">
            <v>47</v>
          </cell>
          <cell r="BB35">
            <v>28</v>
          </cell>
          <cell r="BC35">
            <v>75</v>
          </cell>
          <cell r="BD35">
            <v>27</v>
          </cell>
          <cell r="BE35">
            <v>17</v>
          </cell>
          <cell r="BF35">
            <v>44</v>
          </cell>
          <cell r="BG35">
            <v>358</v>
          </cell>
          <cell r="BH35">
            <v>69</v>
          </cell>
          <cell r="BI35">
            <v>487</v>
          </cell>
          <cell r="BJ35">
            <v>62.435897435897438</v>
          </cell>
          <cell r="BK35"/>
          <cell r="BL35"/>
          <cell r="BM35">
            <v>20</v>
          </cell>
          <cell r="BN35">
            <v>40</v>
          </cell>
          <cell r="BP35" t="str">
            <v>E+</v>
          </cell>
          <cell r="BQ35" t="str">
            <v>E</v>
          </cell>
          <cell r="BR35" t="str">
            <v>E</v>
          </cell>
          <cell r="BS35" t="str">
            <v>F</v>
          </cell>
          <cell r="BT35" t="str">
            <v>F</v>
          </cell>
          <cell r="BU35" t="str">
            <v>E</v>
          </cell>
          <cell r="BV35" t="str">
            <v>A++</v>
          </cell>
          <cell r="BW35" t="str">
            <v>A+</v>
          </cell>
          <cell r="BX35" t="str">
            <v>A+</v>
          </cell>
          <cell r="BY35" t="str">
            <v>A</v>
          </cell>
          <cell r="BZ35" t="str">
            <v>E+</v>
          </cell>
          <cell r="CA35" t="str">
            <v>B+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1.5</v>
          </cell>
          <cell r="CJ35">
            <v>1.5</v>
          </cell>
          <cell r="CK35">
            <v>1.5</v>
          </cell>
          <cell r="CL35">
            <v>1.5</v>
          </cell>
          <cell r="CM35">
            <v>1</v>
          </cell>
          <cell r="CN35">
            <v>0.5</v>
          </cell>
          <cell r="CO35">
            <v>2</v>
          </cell>
          <cell r="CP35" t="str">
            <v>Fail</v>
          </cell>
          <cell r="CQ35">
            <v>4.5999999999999996</v>
          </cell>
        </row>
        <row r="36">
          <cell r="B36" t="str">
            <v>PIET23CR033</v>
          </cell>
          <cell r="C36" t="str">
            <v>KSHITIJ SINGH BHATI</v>
          </cell>
          <cell r="D36" t="str">
            <v>23EPTCL029</v>
          </cell>
          <cell r="E36" t="str">
            <v>D-33</v>
          </cell>
          <cell r="F36"/>
          <cell r="G36">
            <v>1</v>
          </cell>
          <cell r="H36">
            <v>5</v>
          </cell>
          <cell r="I36">
            <v>6</v>
          </cell>
          <cell r="J36">
            <v>12</v>
          </cell>
          <cell r="K36">
            <v>4</v>
          </cell>
          <cell r="L36">
            <v>9</v>
          </cell>
          <cell r="M36">
            <v>4</v>
          </cell>
          <cell r="N36">
            <v>17</v>
          </cell>
          <cell r="O36">
            <v>0</v>
          </cell>
          <cell r="P36">
            <v>6</v>
          </cell>
          <cell r="Q36">
            <v>6</v>
          </cell>
          <cell r="R36">
            <v>12</v>
          </cell>
          <cell r="S36">
            <v>6</v>
          </cell>
          <cell r="T36">
            <v>7</v>
          </cell>
          <cell r="U36">
            <v>10</v>
          </cell>
          <cell r="V36">
            <v>23</v>
          </cell>
          <cell r="W36">
            <v>2</v>
          </cell>
          <cell r="X36">
            <v>6</v>
          </cell>
          <cell r="Y36">
            <v>6</v>
          </cell>
          <cell r="Z36">
            <v>14</v>
          </cell>
          <cell r="AA36">
            <v>3</v>
          </cell>
          <cell r="AB36">
            <v>4</v>
          </cell>
          <cell r="AC36">
            <v>5</v>
          </cell>
          <cell r="AD36">
            <v>12</v>
          </cell>
          <cell r="AE36">
            <v>90</v>
          </cell>
          <cell r="AF36">
            <v>10</v>
          </cell>
          <cell r="AG36">
            <v>9</v>
          </cell>
          <cell r="AH36">
            <v>40</v>
          </cell>
          <cell r="AI36">
            <v>59</v>
          </cell>
          <cell r="AJ36">
            <v>34</v>
          </cell>
          <cell r="AK36">
            <v>93</v>
          </cell>
          <cell r="AL36">
            <v>8</v>
          </cell>
          <cell r="AM36" t="str">
            <v>A</v>
          </cell>
          <cell r="AN36">
            <v>40</v>
          </cell>
          <cell r="AO36">
            <v>48</v>
          </cell>
          <cell r="AP36">
            <v>31</v>
          </cell>
          <cell r="AQ36">
            <v>79</v>
          </cell>
          <cell r="AR36">
            <v>9</v>
          </cell>
          <cell r="AS36">
            <v>8</v>
          </cell>
          <cell r="AT36">
            <v>37</v>
          </cell>
          <cell r="AU36">
            <v>54</v>
          </cell>
          <cell r="AV36">
            <v>36</v>
          </cell>
          <cell r="AW36">
            <v>90</v>
          </cell>
          <cell r="AX36">
            <v>2</v>
          </cell>
          <cell r="AY36">
            <v>8</v>
          </cell>
          <cell r="AZ36">
            <v>38</v>
          </cell>
          <cell r="BA36">
            <v>48</v>
          </cell>
          <cell r="BB36">
            <v>27</v>
          </cell>
          <cell r="BC36">
            <v>75</v>
          </cell>
          <cell r="BD36">
            <v>58</v>
          </cell>
          <cell r="BE36">
            <v>34</v>
          </cell>
          <cell r="BF36">
            <v>92</v>
          </cell>
          <cell r="BG36">
            <v>429</v>
          </cell>
          <cell r="BH36">
            <v>90</v>
          </cell>
          <cell r="BI36">
            <v>609</v>
          </cell>
          <cell r="BJ36">
            <v>78.07692307692308</v>
          </cell>
          <cell r="BK36"/>
          <cell r="BL36"/>
          <cell r="BM36">
            <v>41</v>
          </cell>
          <cell r="BN36">
            <v>49</v>
          </cell>
          <cell r="BP36" t="str">
            <v>C+</v>
          </cell>
          <cell r="BQ36" t="str">
            <v>D+</v>
          </cell>
          <cell r="BR36" t="str">
            <v>D+</v>
          </cell>
          <cell r="BS36" t="str">
            <v>C+</v>
          </cell>
          <cell r="BT36" t="str">
            <v>C+</v>
          </cell>
          <cell r="BU36" t="str">
            <v>D</v>
          </cell>
          <cell r="BV36" t="str">
            <v>A++</v>
          </cell>
          <cell r="BW36" t="str">
            <v>A+</v>
          </cell>
          <cell r="BX36" t="str">
            <v>A++</v>
          </cell>
          <cell r="BY36" t="str">
            <v>A</v>
          </cell>
          <cell r="BZ36" t="str">
            <v>A++</v>
          </cell>
          <cell r="CA36" t="str">
            <v>A++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1.5</v>
          </cell>
          <cell r="CJ36">
            <v>1.5</v>
          </cell>
          <cell r="CK36">
            <v>1.5</v>
          </cell>
          <cell r="CL36">
            <v>1.5</v>
          </cell>
          <cell r="CM36">
            <v>1</v>
          </cell>
          <cell r="CN36">
            <v>0.5</v>
          </cell>
          <cell r="CO36">
            <v>0</v>
          </cell>
          <cell r="CP36" t="str">
            <v>Pass</v>
          </cell>
          <cell r="CQ36">
            <v>7.34</v>
          </cell>
        </row>
        <row r="37">
          <cell r="B37" t="str">
            <v>PIET23CR034</v>
          </cell>
          <cell r="C37" t="str">
            <v>KULDEEP SAINI</v>
          </cell>
          <cell r="D37" t="str">
            <v>23EPTCL030</v>
          </cell>
          <cell r="E37" t="str">
            <v>D-34</v>
          </cell>
          <cell r="F37"/>
          <cell r="G37">
            <v>4</v>
          </cell>
          <cell r="H37">
            <v>6</v>
          </cell>
          <cell r="I37">
            <v>6</v>
          </cell>
          <cell r="J37">
            <v>16</v>
          </cell>
          <cell r="K37">
            <v>5</v>
          </cell>
          <cell r="L37">
            <v>9</v>
          </cell>
          <cell r="M37">
            <v>8</v>
          </cell>
          <cell r="N37">
            <v>22</v>
          </cell>
          <cell r="O37">
            <v>1</v>
          </cell>
          <cell r="P37">
            <v>6</v>
          </cell>
          <cell r="Q37">
            <v>8</v>
          </cell>
          <cell r="R37">
            <v>15</v>
          </cell>
          <cell r="S37">
            <v>2</v>
          </cell>
          <cell r="T37">
            <v>6</v>
          </cell>
          <cell r="U37">
            <v>10</v>
          </cell>
          <cell r="V37">
            <v>18</v>
          </cell>
          <cell r="W37">
            <v>1</v>
          </cell>
          <cell r="X37">
            <v>6</v>
          </cell>
          <cell r="Y37">
            <v>10</v>
          </cell>
          <cell r="Z37">
            <v>17</v>
          </cell>
          <cell r="AA37">
            <v>3</v>
          </cell>
          <cell r="AB37">
            <v>7</v>
          </cell>
          <cell r="AC37">
            <v>3</v>
          </cell>
          <cell r="AD37">
            <v>13</v>
          </cell>
          <cell r="AE37">
            <v>101</v>
          </cell>
          <cell r="AF37">
            <v>7</v>
          </cell>
          <cell r="AG37">
            <v>8</v>
          </cell>
          <cell r="AH37">
            <v>39</v>
          </cell>
          <cell r="AI37">
            <v>54</v>
          </cell>
          <cell r="AJ37">
            <v>32</v>
          </cell>
          <cell r="AK37">
            <v>86</v>
          </cell>
          <cell r="AL37">
            <v>9</v>
          </cell>
          <cell r="AM37">
            <v>8</v>
          </cell>
          <cell r="AN37">
            <v>35</v>
          </cell>
          <cell r="AO37">
            <v>52</v>
          </cell>
          <cell r="AP37">
            <v>30</v>
          </cell>
          <cell r="AQ37">
            <v>82</v>
          </cell>
          <cell r="AR37">
            <v>9</v>
          </cell>
          <cell r="AS37">
            <v>6</v>
          </cell>
          <cell r="AT37">
            <v>40</v>
          </cell>
          <cell r="AU37">
            <v>55</v>
          </cell>
          <cell r="AV37">
            <v>34</v>
          </cell>
          <cell r="AW37">
            <v>89</v>
          </cell>
          <cell r="AX37">
            <v>6</v>
          </cell>
          <cell r="AY37">
            <v>8</v>
          </cell>
          <cell r="AZ37">
            <v>31</v>
          </cell>
          <cell r="BA37">
            <v>45</v>
          </cell>
          <cell r="BB37">
            <v>29</v>
          </cell>
          <cell r="BC37">
            <v>74</v>
          </cell>
          <cell r="BD37">
            <v>24</v>
          </cell>
          <cell r="BE37">
            <v>19</v>
          </cell>
          <cell r="BF37">
            <v>43</v>
          </cell>
          <cell r="BG37">
            <v>374</v>
          </cell>
          <cell r="BH37">
            <v>86</v>
          </cell>
          <cell r="BI37">
            <v>561</v>
          </cell>
          <cell r="BJ37">
            <v>71.92307692307692</v>
          </cell>
          <cell r="BK37"/>
          <cell r="BL37"/>
          <cell r="BM37">
            <v>58</v>
          </cell>
          <cell r="BN37">
            <v>43</v>
          </cell>
          <cell r="BP37" t="str">
            <v>B+</v>
          </cell>
          <cell r="BQ37" t="str">
            <v>E+</v>
          </cell>
          <cell r="BR37" t="str">
            <v>E+</v>
          </cell>
          <cell r="BS37" t="str">
            <v>C+</v>
          </cell>
          <cell r="BT37" t="str">
            <v>D+</v>
          </cell>
          <cell r="BU37" t="str">
            <v>E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</v>
          </cell>
          <cell r="BZ37" t="str">
            <v>E+</v>
          </cell>
          <cell r="CA37" t="str">
            <v>A++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1.5</v>
          </cell>
          <cell r="CJ37">
            <v>1.5</v>
          </cell>
          <cell r="CK37">
            <v>1.5</v>
          </cell>
          <cell r="CL37">
            <v>1.5</v>
          </cell>
          <cell r="CM37">
            <v>1</v>
          </cell>
          <cell r="CN37">
            <v>0.5</v>
          </cell>
          <cell r="CO37">
            <v>0</v>
          </cell>
          <cell r="CP37" t="str">
            <v>Pass</v>
          </cell>
          <cell r="CQ37">
            <v>6.72</v>
          </cell>
        </row>
        <row r="38">
          <cell r="B38" t="str">
            <v>PIET23CR035</v>
          </cell>
          <cell r="C38" t="str">
            <v>KULDEEP SONI</v>
          </cell>
          <cell r="D38" t="str">
            <v>23EPTCL031</v>
          </cell>
          <cell r="E38" t="str">
            <v>D-35</v>
          </cell>
          <cell r="F38"/>
          <cell r="G38">
            <v>1</v>
          </cell>
          <cell r="H38">
            <v>6</v>
          </cell>
          <cell r="I38">
            <v>8</v>
          </cell>
          <cell r="J38">
            <v>15</v>
          </cell>
          <cell r="K38">
            <v>5</v>
          </cell>
          <cell r="L38">
            <v>9</v>
          </cell>
          <cell r="M38">
            <v>10</v>
          </cell>
          <cell r="N38">
            <v>24</v>
          </cell>
          <cell r="O38">
            <v>2</v>
          </cell>
          <cell r="P38">
            <v>6</v>
          </cell>
          <cell r="Q38">
            <v>10</v>
          </cell>
          <cell r="R38">
            <v>18</v>
          </cell>
          <cell r="S38">
            <v>2</v>
          </cell>
          <cell r="T38">
            <v>5</v>
          </cell>
          <cell r="U38">
            <v>10</v>
          </cell>
          <cell r="V38">
            <v>17</v>
          </cell>
          <cell r="W38">
            <v>1</v>
          </cell>
          <cell r="X38">
            <v>6</v>
          </cell>
          <cell r="Y38">
            <v>10</v>
          </cell>
          <cell r="Z38">
            <v>17</v>
          </cell>
          <cell r="AA38">
            <v>6</v>
          </cell>
          <cell r="AB38">
            <v>9</v>
          </cell>
          <cell r="AC38">
            <v>10</v>
          </cell>
          <cell r="AD38">
            <v>25</v>
          </cell>
          <cell r="AE38">
            <v>116</v>
          </cell>
          <cell r="AF38">
            <v>8</v>
          </cell>
          <cell r="AG38">
            <v>9</v>
          </cell>
          <cell r="AH38">
            <v>40</v>
          </cell>
          <cell r="AI38">
            <v>57</v>
          </cell>
          <cell r="AJ38">
            <v>35</v>
          </cell>
          <cell r="AK38">
            <v>92</v>
          </cell>
          <cell r="AL38">
            <v>9</v>
          </cell>
          <cell r="AM38">
            <v>8</v>
          </cell>
          <cell r="AN38">
            <v>38</v>
          </cell>
          <cell r="AO38">
            <v>55</v>
          </cell>
          <cell r="AP38">
            <v>30</v>
          </cell>
          <cell r="AQ38">
            <v>85</v>
          </cell>
          <cell r="AR38">
            <v>9</v>
          </cell>
          <cell r="AS38">
            <v>8</v>
          </cell>
          <cell r="AT38">
            <v>38</v>
          </cell>
          <cell r="AU38">
            <v>55</v>
          </cell>
          <cell r="AV38">
            <v>35</v>
          </cell>
          <cell r="AW38">
            <v>90</v>
          </cell>
          <cell r="AX38">
            <v>9</v>
          </cell>
          <cell r="AY38">
            <v>9</v>
          </cell>
          <cell r="AZ38">
            <v>38</v>
          </cell>
          <cell r="BA38">
            <v>56</v>
          </cell>
          <cell r="BB38">
            <v>32</v>
          </cell>
          <cell r="BC38">
            <v>88</v>
          </cell>
          <cell r="BD38">
            <v>44</v>
          </cell>
          <cell r="BE38">
            <v>34</v>
          </cell>
          <cell r="BF38">
            <v>78</v>
          </cell>
          <cell r="BG38">
            <v>433</v>
          </cell>
          <cell r="BH38">
            <v>87</v>
          </cell>
          <cell r="BI38">
            <v>636</v>
          </cell>
          <cell r="BJ38">
            <v>81.538461538461533</v>
          </cell>
          <cell r="BK38"/>
          <cell r="BL38"/>
          <cell r="BM38">
            <v>80</v>
          </cell>
          <cell r="BN38">
            <v>36</v>
          </cell>
          <cell r="BP38" t="str">
            <v>A+</v>
          </cell>
          <cell r="BQ38" t="str">
            <v>E</v>
          </cell>
          <cell r="BR38" t="str">
            <v>D+</v>
          </cell>
          <cell r="BS38" t="str">
            <v>B+</v>
          </cell>
          <cell r="BT38" t="str">
            <v>B</v>
          </cell>
          <cell r="BU38" t="str">
            <v>D+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</v>
          </cell>
          <cell r="CA38" t="str">
            <v>A++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1.5</v>
          </cell>
          <cell r="CJ38">
            <v>1.5</v>
          </cell>
          <cell r="CK38">
            <v>1.5</v>
          </cell>
          <cell r="CL38">
            <v>1.5</v>
          </cell>
          <cell r="CM38">
            <v>1</v>
          </cell>
          <cell r="CN38">
            <v>0.5</v>
          </cell>
          <cell r="CO38">
            <v>0</v>
          </cell>
          <cell r="CP38" t="str">
            <v>Pass</v>
          </cell>
          <cell r="CQ38">
            <v>7.61</v>
          </cell>
        </row>
        <row r="39">
          <cell r="B39" t="str">
            <v>PIET23CR036</v>
          </cell>
          <cell r="C39" t="str">
            <v>KUNAL GUPTA</v>
          </cell>
          <cell r="D39" t="str">
            <v>23EPTCL032</v>
          </cell>
          <cell r="E39" t="str">
            <v>D-36</v>
          </cell>
          <cell r="F39"/>
          <cell r="G39">
            <v>4</v>
          </cell>
          <cell r="H39">
            <v>9</v>
          </cell>
          <cell r="I39">
            <v>10</v>
          </cell>
          <cell r="J39">
            <v>23</v>
          </cell>
          <cell r="K39">
            <v>6</v>
          </cell>
          <cell r="L39">
            <v>10</v>
          </cell>
          <cell r="M39">
            <v>10</v>
          </cell>
          <cell r="N39">
            <v>26</v>
          </cell>
          <cell r="O39">
            <v>4</v>
          </cell>
          <cell r="P39">
            <v>10</v>
          </cell>
          <cell r="Q39">
            <v>10</v>
          </cell>
          <cell r="R39">
            <v>24</v>
          </cell>
          <cell r="S39">
            <v>5</v>
          </cell>
          <cell r="T39">
            <v>10</v>
          </cell>
          <cell r="U39">
            <v>10</v>
          </cell>
          <cell r="V39">
            <v>25</v>
          </cell>
          <cell r="W39">
            <v>3</v>
          </cell>
          <cell r="X39">
            <v>7</v>
          </cell>
          <cell r="Y39">
            <v>10</v>
          </cell>
          <cell r="Z39">
            <v>20</v>
          </cell>
          <cell r="AA39">
            <v>9</v>
          </cell>
          <cell r="AB39">
            <v>7</v>
          </cell>
          <cell r="AC39">
            <v>10</v>
          </cell>
          <cell r="AD39">
            <v>26</v>
          </cell>
          <cell r="AE39">
            <v>144</v>
          </cell>
          <cell r="AF39">
            <v>9</v>
          </cell>
          <cell r="AG39">
            <v>8</v>
          </cell>
          <cell r="AH39">
            <v>40</v>
          </cell>
          <cell r="AI39">
            <v>57</v>
          </cell>
          <cell r="AJ39">
            <v>34</v>
          </cell>
          <cell r="AK39">
            <v>91</v>
          </cell>
          <cell r="AL39">
            <v>8</v>
          </cell>
          <cell r="AM39">
            <v>9</v>
          </cell>
          <cell r="AN39">
            <v>40</v>
          </cell>
          <cell r="AO39">
            <v>57</v>
          </cell>
          <cell r="AP39">
            <v>33</v>
          </cell>
          <cell r="AQ39">
            <v>90</v>
          </cell>
          <cell r="AR39">
            <v>10</v>
          </cell>
          <cell r="AS39">
            <v>8</v>
          </cell>
          <cell r="AT39">
            <v>38</v>
          </cell>
          <cell r="AU39">
            <v>56</v>
          </cell>
          <cell r="AV39">
            <v>37</v>
          </cell>
          <cell r="AW39">
            <v>93</v>
          </cell>
          <cell r="AX39">
            <v>9</v>
          </cell>
          <cell r="AY39">
            <v>8</v>
          </cell>
          <cell r="AZ39">
            <v>40</v>
          </cell>
          <cell r="BA39">
            <v>57</v>
          </cell>
          <cell r="BB39">
            <v>34</v>
          </cell>
          <cell r="BC39">
            <v>91</v>
          </cell>
          <cell r="BD39">
            <v>53</v>
          </cell>
          <cell r="BE39">
            <v>36</v>
          </cell>
          <cell r="BF39">
            <v>89</v>
          </cell>
          <cell r="BG39">
            <v>454</v>
          </cell>
          <cell r="BH39">
            <v>98</v>
          </cell>
          <cell r="BI39">
            <v>696</v>
          </cell>
          <cell r="BJ39">
            <v>89.230769230769241</v>
          </cell>
          <cell r="BK39"/>
          <cell r="BL39"/>
          <cell r="BM39">
            <v>110</v>
          </cell>
          <cell r="BN39">
            <v>34</v>
          </cell>
          <cell r="BP39" t="str">
            <v>B+</v>
          </cell>
          <cell r="BQ39" t="str">
            <v>C</v>
          </cell>
          <cell r="BR39" t="str">
            <v>A</v>
          </cell>
          <cell r="BS39" t="str">
            <v>A</v>
          </cell>
          <cell r="BT39" t="str">
            <v>A</v>
          </cell>
          <cell r="BU39" t="str">
            <v>C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1.5</v>
          </cell>
          <cell r="CJ39">
            <v>1.5</v>
          </cell>
          <cell r="CK39">
            <v>1.5</v>
          </cell>
          <cell r="CL39">
            <v>1.5</v>
          </cell>
          <cell r="CM39">
            <v>1</v>
          </cell>
          <cell r="CN39">
            <v>0.5</v>
          </cell>
          <cell r="CO39">
            <v>0</v>
          </cell>
          <cell r="CP39" t="str">
            <v>Pass</v>
          </cell>
          <cell r="CQ39">
            <v>8.43</v>
          </cell>
        </row>
        <row r="40">
          <cell r="B40" t="str">
            <v>PIET23CR037</v>
          </cell>
          <cell r="C40" t="str">
            <v>KUSHAGRA GUPTA</v>
          </cell>
          <cell r="D40" t="str">
            <v>23EPTCL033</v>
          </cell>
          <cell r="E40" t="str">
            <v>D-37</v>
          </cell>
          <cell r="F40"/>
          <cell r="G40">
            <v>8</v>
          </cell>
          <cell r="H40">
            <v>10</v>
          </cell>
          <cell r="I40">
            <v>10</v>
          </cell>
          <cell r="J40">
            <v>28</v>
          </cell>
          <cell r="K40">
            <v>7</v>
          </cell>
          <cell r="L40">
            <v>10</v>
          </cell>
          <cell r="M40">
            <v>10</v>
          </cell>
          <cell r="N40">
            <v>27</v>
          </cell>
          <cell r="O40">
            <v>7</v>
          </cell>
          <cell r="P40">
            <v>10</v>
          </cell>
          <cell r="Q40">
            <v>10</v>
          </cell>
          <cell r="R40">
            <v>27</v>
          </cell>
          <cell r="S40">
            <v>7</v>
          </cell>
          <cell r="T40">
            <v>10</v>
          </cell>
          <cell r="U40">
            <v>10</v>
          </cell>
          <cell r="V40">
            <v>27</v>
          </cell>
          <cell r="W40">
            <v>5</v>
          </cell>
          <cell r="X40">
            <v>9</v>
          </cell>
          <cell r="Y40">
            <v>10</v>
          </cell>
          <cell r="Z40">
            <v>24</v>
          </cell>
          <cell r="AA40">
            <v>9</v>
          </cell>
          <cell r="AB40">
            <v>10</v>
          </cell>
          <cell r="AC40">
            <v>10</v>
          </cell>
          <cell r="AD40">
            <v>29</v>
          </cell>
          <cell r="AE40">
            <v>162</v>
          </cell>
          <cell r="AF40">
            <v>9</v>
          </cell>
          <cell r="AG40">
            <v>9</v>
          </cell>
          <cell r="AH40">
            <v>40</v>
          </cell>
          <cell r="AI40">
            <v>58</v>
          </cell>
          <cell r="AJ40">
            <v>36</v>
          </cell>
          <cell r="AK40">
            <v>94</v>
          </cell>
          <cell r="AL40">
            <v>8</v>
          </cell>
          <cell r="AM40">
            <v>8</v>
          </cell>
          <cell r="AN40">
            <v>40</v>
          </cell>
          <cell r="AO40">
            <v>56</v>
          </cell>
          <cell r="AP40">
            <v>31</v>
          </cell>
          <cell r="AQ40">
            <v>87</v>
          </cell>
          <cell r="AR40">
            <v>10</v>
          </cell>
          <cell r="AS40">
            <v>8</v>
          </cell>
          <cell r="AT40">
            <v>40</v>
          </cell>
          <cell r="AU40">
            <v>58</v>
          </cell>
          <cell r="AV40">
            <v>38</v>
          </cell>
          <cell r="AW40">
            <v>96</v>
          </cell>
          <cell r="AX40">
            <v>10</v>
          </cell>
          <cell r="AY40">
            <v>9</v>
          </cell>
          <cell r="AZ40">
            <v>40</v>
          </cell>
          <cell r="BA40">
            <v>59</v>
          </cell>
          <cell r="BB40">
            <v>40</v>
          </cell>
          <cell r="BC40">
            <v>99</v>
          </cell>
          <cell r="BD40">
            <v>53</v>
          </cell>
          <cell r="BE40">
            <v>24</v>
          </cell>
          <cell r="BF40">
            <v>77</v>
          </cell>
          <cell r="BG40">
            <v>453</v>
          </cell>
          <cell r="BH40">
            <v>99</v>
          </cell>
          <cell r="BI40">
            <v>714</v>
          </cell>
          <cell r="BJ40">
            <v>91.538461538461533</v>
          </cell>
          <cell r="BK40"/>
          <cell r="BL40"/>
          <cell r="BM40">
            <v>140</v>
          </cell>
          <cell r="BN40">
            <v>22</v>
          </cell>
          <cell r="BP40" t="str">
            <v>A</v>
          </cell>
          <cell r="BQ40" t="str">
            <v>B+</v>
          </cell>
          <cell r="BR40" t="str">
            <v>A++</v>
          </cell>
          <cell r="BS40" t="str">
            <v>A</v>
          </cell>
          <cell r="BT40" t="str">
            <v>B</v>
          </cell>
          <cell r="BU40" t="str">
            <v>A+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</v>
          </cell>
          <cell r="CA40" t="str">
            <v>A++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1.5</v>
          </cell>
          <cell r="CJ40">
            <v>1.5</v>
          </cell>
          <cell r="CK40">
            <v>1.5</v>
          </cell>
          <cell r="CL40">
            <v>1.5</v>
          </cell>
          <cell r="CM40">
            <v>1</v>
          </cell>
          <cell r="CN40">
            <v>0.5</v>
          </cell>
          <cell r="CO40">
            <v>0</v>
          </cell>
          <cell r="CP40" t="str">
            <v>Pass</v>
          </cell>
          <cell r="CQ40">
            <v>8.98</v>
          </cell>
        </row>
        <row r="41">
          <cell r="B41" t="str">
            <v>PIET23CR038</v>
          </cell>
          <cell r="C41" t="str">
            <v>LAKSHITA PRAJAPATI</v>
          </cell>
          <cell r="D41" t="str">
            <v>23EPTCL034</v>
          </cell>
          <cell r="E41" t="str">
            <v>D-38</v>
          </cell>
          <cell r="F41"/>
          <cell r="G41">
            <v>4</v>
          </cell>
          <cell r="H41">
            <v>7</v>
          </cell>
          <cell r="I41">
            <v>4</v>
          </cell>
          <cell r="J41">
            <v>15</v>
          </cell>
          <cell r="K41">
            <v>7</v>
          </cell>
          <cell r="L41">
            <v>10</v>
          </cell>
          <cell r="M41">
            <v>10</v>
          </cell>
          <cell r="N41">
            <v>27</v>
          </cell>
          <cell r="O41">
            <v>2</v>
          </cell>
          <cell r="P41">
            <v>9</v>
          </cell>
          <cell r="Q41">
            <v>6</v>
          </cell>
          <cell r="R41">
            <v>17</v>
          </cell>
          <cell r="S41">
            <v>4</v>
          </cell>
          <cell r="T41">
            <v>6</v>
          </cell>
          <cell r="U41">
            <v>10</v>
          </cell>
          <cell r="V41">
            <v>20</v>
          </cell>
          <cell r="W41">
            <v>4</v>
          </cell>
          <cell r="X41">
            <v>7</v>
          </cell>
          <cell r="Y41">
            <v>4</v>
          </cell>
          <cell r="Z41">
            <v>15</v>
          </cell>
          <cell r="AA41">
            <v>7</v>
          </cell>
          <cell r="AB41">
            <v>9</v>
          </cell>
          <cell r="AC41">
            <v>3</v>
          </cell>
          <cell r="AD41">
            <v>19</v>
          </cell>
          <cell r="AE41">
            <v>113</v>
          </cell>
          <cell r="AF41">
            <v>8</v>
          </cell>
          <cell r="AG41">
            <v>8</v>
          </cell>
          <cell r="AH41">
            <v>40</v>
          </cell>
          <cell r="AI41">
            <v>56</v>
          </cell>
          <cell r="AJ41">
            <v>28</v>
          </cell>
          <cell r="AK41">
            <v>84</v>
          </cell>
          <cell r="AL41">
            <v>8</v>
          </cell>
          <cell r="AM41">
            <v>8</v>
          </cell>
          <cell r="AN41">
            <v>40</v>
          </cell>
          <cell r="AO41">
            <v>56</v>
          </cell>
          <cell r="AP41">
            <v>32</v>
          </cell>
          <cell r="AQ41">
            <v>88</v>
          </cell>
          <cell r="AR41">
            <v>10</v>
          </cell>
          <cell r="AS41">
            <v>9</v>
          </cell>
          <cell r="AT41">
            <v>36</v>
          </cell>
          <cell r="AU41">
            <v>55</v>
          </cell>
          <cell r="AV41">
            <v>32</v>
          </cell>
          <cell r="AW41">
            <v>87</v>
          </cell>
          <cell r="AX41">
            <v>8</v>
          </cell>
          <cell r="AY41">
            <v>9</v>
          </cell>
          <cell r="AZ41">
            <v>39</v>
          </cell>
          <cell r="BA41">
            <v>56</v>
          </cell>
          <cell r="BB41">
            <v>37</v>
          </cell>
          <cell r="BC41">
            <v>93</v>
          </cell>
          <cell r="BD41">
            <v>49</v>
          </cell>
          <cell r="BE41">
            <v>34</v>
          </cell>
          <cell r="BF41">
            <v>83</v>
          </cell>
          <cell r="BG41">
            <v>435</v>
          </cell>
          <cell r="BH41">
            <v>88</v>
          </cell>
          <cell r="BI41">
            <v>636</v>
          </cell>
          <cell r="BJ41">
            <v>81.538461538461533</v>
          </cell>
          <cell r="BK41"/>
          <cell r="BL41">
            <v>88</v>
          </cell>
          <cell r="BM41">
            <v>70</v>
          </cell>
          <cell r="BN41">
            <v>43</v>
          </cell>
          <cell r="BP41" t="str">
            <v>A++</v>
          </cell>
          <cell r="BQ41" t="str">
            <v>D+</v>
          </cell>
          <cell r="BR41" t="str">
            <v>E+</v>
          </cell>
          <cell r="BS41" t="str">
            <v>B+</v>
          </cell>
          <cell r="BT41" t="str">
            <v>C</v>
          </cell>
          <cell r="BU41" t="str">
            <v>B+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1.5</v>
          </cell>
          <cell r="CJ41">
            <v>1.5</v>
          </cell>
          <cell r="CK41">
            <v>1.5</v>
          </cell>
          <cell r="CL41">
            <v>1.5</v>
          </cell>
          <cell r="CM41">
            <v>1</v>
          </cell>
          <cell r="CN41">
            <v>0.5</v>
          </cell>
          <cell r="CO41">
            <v>0</v>
          </cell>
          <cell r="CP41" t="str">
            <v>Pass</v>
          </cell>
          <cell r="CQ41">
            <v>7.98</v>
          </cell>
        </row>
        <row r="42">
          <cell r="B42" t="str">
            <v>PIET23CR039</v>
          </cell>
          <cell r="C42" t="str">
            <v>LOVNEET KAUR</v>
          </cell>
          <cell r="D42" t="str">
            <v>23EPTCL035</v>
          </cell>
          <cell r="E42" t="str">
            <v>D-39</v>
          </cell>
          <cell r="F42"/>
          <cell r="G42">
            <v>8</v>
          </cell>
          <cell r="H42">
            <v>10</v>
          </cell>
          <cell r="I42">
            <v>9</v>
          </cell>
          <cell r="J42">
            <v>27</v>
          </cell>
          <cell r="K42">
            <v>7</v>
          </cell>
          <cell r="L42">
            <v>10</v>
          </cell>
          <cell r="M42">
            <v>10</v>
          </cell>
          <cell r="N42">
            <v>27</v>
          </cell>
          <cell r="O42">
            <v>5</v>
          </cell>
          <cell r="P42">
            <v>10</v>
          </cell>
          <cell r="Q42">
            <v>10</v>
          </cell>
          <cell r="R42">
            <v>25</v>
          </cell>
          <cell r="S42">
            <v>7</v>
          </cell>
          <cell r="T42">
            <v>10</v>
          </cell>
          <cell r="U42">
            <v>10</v>
          </cell>
          <cell r="V42">
            <v>27</v>
          </cell>
          <cell r="W42">
            <v>5</v>
          </cell>
          <cell r="X42">
            <v>10</v>
          </cell>
          <cell r="Y42">
            <v>10</v>
          </cell>
          <cell r="Z42">
            <v>25</v>
          </cell>
          <cell r="AA42">
            <v>8</v>
          </cell>
          <cell r="AB42">
            <v>10</v>
          </cell>
          <cell r="AC42">
            <v>10</v>
          </cell>
          <cell r="AD42">
            <v>28</v>
          </cell>
          <cell r="AE42">
            <v>159</v>
          </cell>
          <cell r="AF42">
            <v>8</v>
          </cell>
          <cell r="AG42">
            <v>7</v>
          </cell>
          <cell r="AH42">
            <v>40</v>
          </cell>
          <cell r="AI42">
            <v>55</v>
          </cell>
          <cell r="AJ42">
            <v>29</v>
          </cell>
          <cell r="AK42">
            <v>84</v>
          </cell>
          <cell r="AL42">
            <v>8</v>
          </cell>
          <cell r="AM42">
            <v>8</v>
          </cell>
          <cell r="AN42">
            <v>40</v>
          </cell>
          <cell r="AO42">
            <v>56</v>
          </cell>
          <cell r="AP42">
            <v>32</v>
          </cell>
          <cell r="AQ42">
            <v>88</v>
          </cell>
          <cell r="AR42">
            <v>7</v>
          </cell>
          <cell r="AS42">
            <v>7</v>
          </cell>
          <cell r="AT42">
            <v>38</v>
          </cell>
          <cell r="AU42">
            <v>52</v>
          </cell>
          <cell r="AV42">
            <v>30</v>
          </cell>
          <cell r="AW42">
            <v>82</v>
          </cell>
          <cell r="AX42">
            <v>7</v>
          </cell>
          <cell r="AY42">
            <v>9</v>
          </cell>
          <cell r="AZ42">
            <v>38</v>
          </cell>
          <cell r="BA42">
            <v>54</v>
          </cell>
          <cell r="BB42">
            <v>33</v>
          </cell>
          <cell r="BC42">
            <v>87</v>
          </cell>
          <cell r="BD42">
            <v>49</v>
          </cell>
          <cell r="BE42">
            <v>29</v>
          </cell>
          <cell r="BF42">
            <v>78</v>
          </cell>
          <cell r="BG42">
            <v>419</v>
          </cell>
          <cell r="BH42">
            <v>92</v>
          </cell>
          <cell r="BI42">
            <v>670</v>
          </cell>
          <cell r="BJ42">
            <v>85.897435897435898</v>
          </cell>
          <cell r="BK42"/>
          <cell r="BL42"/>
          <cell r="BM42">
            <v>131</v>
          </cell>
          <cell r="BN42">
            <v>28</v>
          </cell>
          <cell r="BP42" t="str">
            <v>A++</v>
          </cell>
          <cell r="BQ42" t="str">
            <v>A++</v>
          </cell>
          <cell r="BR42" t="str">
            <v>B+</v>
          </cell>
          <cell r="BS42" t="str">
            <v>A+</v>
          </cell>
          <cell r="BT42" t="str">
            <v>B+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A++</v>
          </cell>
          <cell r="BY42" t="str">
            <v>A++</v>
          </cell>
          <cell r="BZ42" t="str">
            <v>A+</v>
          </cell>
          <cell r="CA42" t="str">
            <v>A++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1.5</v>
          </cell>
          <cell r="CJ42">
            <v>1.5</v>
          </cell>
          <cell r="CK42">
            <v>1.5</v>
          </cell>
          <cell r="CL42">
            <v>1.5</v>
          </cell>
          <cell r="CM42">
            <v>1</v>
          </cell>
          <cell r="CN42">
            <v>0.5</v>
          </cell>
          <cell r="CO42">
            <v>0</v>
          </cell>
          <cell r="CP42" t="str">
            <v>Pass</v>
          </cell>
          <cell r="CQ42">
            <v>9.35</v>
          </cell>
        </row>
        <row r="43">
          <cell r="B43" t="str">
            <v>PIET23CR040</v>
          </cell>
          <cell r="C43" t="str">
            <v>MANAS KUMAR</v>
          </cell>
          <cell r="D43" t="str">
            <v>23EPTCL036</v>
          </cell>
          <cell r="E43" t="str">
            <v>D-40</v>
          </cell>
          <cell r="F43"/>
          <cell r="G43">
            <v>3</v>
          </cell>
          <cell r="H43">
            <v>9</v>
          </cell>
          <cell r="I43">
            <v>10</v>
          </cell>
          <cell r="J43">
            <v>22</v>
          </cell>
          <cell r="K43">
            <v>6</v>
          </cell>
          <cell r="L43">
            <v>10</v>
          </cell>
          <cell r="M43">
            <v>10</v>
          </cell>
          <cell r="N43">
            <v>26</v>
          </cell>
          <cell r="O43">
            <v>5</v>
          </cell>
          <cell r="P43">
            <v>10</v>
          </cell>
          <cell r="Q43">
            <v>10</v>
          </cell>
          <cell r="R43">
            <v>25</v>
          </cell>
          <cell r="S43">
            <v>7</v>
          </cell>
          <cell r="T43">
            <v>10</v>
          </cell>
          <cell r="U43">
            <v>10</v>
          </cell>
          <cell r="V43">
            <v>27</v>
          </cell>
          <cell r="W43">
            <v>5</v>
          </cell>
          <cell r="X43">
            <v>8</v>
          </cell>
          <cell r="Y43">
            <v>10</v>
          </cell>
          <cell r="Z43">
            <v>23</v>
          </cell>
          <cell r="AA43">
            <v>9</v>
          </cell>
          <cell r="AB43">
            <v>10</v>
          </cell>
          <cell r="AC43">
            <v>10</v>
          </cell>
          <cell r="AD43">
            <v>29</v>
          </cell>
          <cell r="AE43">
            <v>152</v>
          </cell>
          <cell r="AF43">
            <v>9</v>
          </cell>
          <cell r="AG43">
            <v>9</v>
          </cell>
          <cell r="AH43">
            <v>40</v>
          </cell>
          <cell r="AI43">
            <v>58</v>
          </cell>
          <cell r="AJ43">
            <v>36</v>
          </cell>
          <cell r="AK43">
            <v>94</v>
          </cell>
          <cell r="AL43">
            <v>9</v>
          </cell>
          <cell r="AM43">
            <v>9</v>
          </cell>
          <cell r="AN43">
            <v>40</v>
          </cell>
          <cell r="AO43">
            <v>58</v>
          </cell>
          <cell r="AP43">
            <v>32</v>
          </cell>
          <cell r="AQ43">
            <v>90</v>
          </cell>
          <cell r="AR43">
            <v>10</v>
          </cell>
          <cell r="AS43">
            <v>10</v>
          </cell>
          <cell r="AT43">
            <v>39</v>
          </cell>
          <cell r="AU43">
            <v>59</v>
          </cell>
          <cell r="AV43">
            <v>37</v>
          </cell>
          <cell r="AW43">
            <v>96</v>
          </cell>
          <cell r="AX43">
            <v>7</v>
          </cell>
          <cell r="AY43">
            <v>8</v>
          </cell>
          <cell r="AZ43">
            <v>33</v>
          </cell>
          <cell r="BA43">
            <v>48</v>
          </cell>
          <cell r="BB43">
            <v>29</v>
          </cell>
          <cell r="BC43">
            <v>77</v>
          </cell>
          <cell r="BD43">
            <v>58</v>
          </cell>
          <cell r="BE43">
            <v>24</v>
          </cell>
          <cell r="BF43">
            <v>82</v>
          </cell>
          <cell r="BG43">
            <v>439</v>
          </cell>
          <cell r="BH43">
            <v>95</v>
          </cell>
          <cell r="BI43">
            <v>686</v>
          </cell>
          <cell r="BJ43">
            <v>87.948717948717942</v>
          </cell>
          <cell r="BK43"/>
          <cell r="BL43"/>
          <cell r="BM43">
            <v>128</v>
          </cell>
          <cell r="BN43">
            <v>24</v>
          </cell>
          <cell r="BP43" t="str">
            <v>A++</v>
          </cell>
          <cell r="BQ43" t="str">
            <v>C+</v>
          </cell>
          <cell r="BR43" t="str">
            <v>A</v>
          </cell>
          <cell r="BS43" t="str">
            <v>A+</v>
          </cell>
          <cell r="BT43" t="str">
            <v>B+</v>
          </cell>
          <cell r="BU43" t="str">
            <v>B+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</v>
          </cell>
          <cell r="BZ43" t="str">
            <v>A++</v>
          </cell>
          <cell r="CA43" t="str">
            <v>A++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1.5</v>
          </cell>
          <cell r="CJ43">
            <v>1.5</v>
          </cell>
          <cell r="CK43">
            <v>1.5</v>
          </cell>
          <cell r="CL43">
            <v>1.5</v>
          </cell>
          <cell r="CM43">
            <v>1</v>
          </cell>
          <cell r="CN43">
            <v>0.5</v>
          </cell>
          <cell r="CO43">
            <v>0</v>
          </cell>
          <cell r="CP43" t="str">
            <v>Pass</v>
          </cell>
          <cell r="CQ43">
            <v>8.7799999999999994</v>
          </cell>
        </row>
        <row r="44">
          <cell r="B44" t="str">
            <v>PIET23CR064</v>
          </cell>
          <cell r="C44" t="str">
            <v>MANOJ KUMAWAT</v>
          </cell>
          <cell r="D44" t="str">
            <v>23EPTCL037</v>
          </cell>
          <cell r="E44" t="str">
            <v>D-63</v>
          </cell>
          <cell r="F44"/>
          <cell r="G44">
            <v>4</v>
          </cell>
          <cell r="H44">
            <v>10</v>
          </cell>
          <cell r="I44">
            <v>10</v>
          </cell>
          <cell r="J44">
            <v>24</v>
          </cell>
          <cell r="K44">
            <v>8</v>
          </cell>
          <cell r="L44">
            <v>10</v>
          </cell>
          <cell r="M44">
            <v>10</v>
          </cell>
          <cell r="N44">
            <v>28</v>
          </cell>
          <cell r="O44">
            <v>7</v>
          </cell>
          <cell r="P44">
            <v>10</v>
          </cell>
          <cell r="Q44">
            <v>10</v>
          </cell>
          <cell r="R44">
            <v>27</v>
          </cell>
          <cell r="S44">
            <v>8</v>
          </cell>
          <cell r="T44">
            <v>10</v>
          </cell>
          <cell r="U44">
            <v>10</v>
          </cell>
          <cell r="V44">
            <v>28</v>
          </cell>
          <cell r="W44">
            <v>6</v>
          </cell>
          <cell r="X44">
            <v>10</v>
          </cell>
          <cell r="Y44">
            <v>10</v>
          </cell>
          <cell r="Z44">
            <v>26</v>
          </cell>
          <cell r="AA44">
            <v>9</v>
          </cell>
          <cell r="AB44">
            <v>10</v>
          </cell>
          <cell r="AC44">
            <v>3</v>
          </cell>
          <cell r="AD44">
            <v>22</v>
          </cell>
          <cell r="AE44">
            <v>155</v>
          </cell>
          <cell r="AF44">
            <v>9</v>
          </cell>
          <cell r="AG44">
            <v>10</v>
          </cell>
          <cell r="AH44">
            <v>40</v>
          </cell>
          <cell r="AI44">
            <v>59</v>
          </cell>
          <cell r="AJ44">
            <v>37</v>
          </cell>
          <cell r="AK44">
            <v>96</v>
          </cell>
          <cell r="AL44">
            <v>9</v>
          </cell>
          <cell r="AM44">
            <v>9</v>
          </cell>
          <cell r="AN44">
            <v>40</v>
          </cell>
          <cell r="AO44">
            <v>58</v>
          </cell>
          <cell r="AP44">
            <v>32</v>
          </cell>
          <cell r="AQ44">
            <v>90</v>
          </cell>
          <cell r="AR44">
            <v>10</v>
          </cell>
          <cell r="AS44">
            <v>9</v>
          </cell>
          <cell r="AT44">
            <v>40</v>
          </cell>
          <cell r="AU44">
            <v>59</v>
          </cell>
          <cell r="AV44">
            <v>38</v>
          </cell>
          <cell r="AW44">
            <v>97</v>
          </cell>
          <cell r="AX44">
            <v>10</v>
          </cell>
          <cell r="AY44">
            <v>10</v>
          </cell>
          <cell r="AZ44">
            <v>40</v>
          </cell>
          <cell r="BA44">
            <v>60</v>
          </cell>
          <cell r="BB44">
            <v>40</v>
          </cell>
          <cell r="BC44">
            <v>100</v>
          </cell>
          <cell r="BD44">
            <v>56</v>
          </cell>
          <cell r="BE44">
            <v>24</v>
          </cell>
          <cell r="BF44">
            <v>80</v>
          </cell>
          <cell r="BG44">
            <v>463</v>
          </cell>
          <cell r="BH44">
            <v>95</v>
          </cell>
          <cell r="BI44">
            <v>713</v>
          </cell>
          <cell r="BJ44">
            <v>91.410256410256409</v>
          </cell>
          <cell r="BK44"/>
          <cell r="BL44"/>
          <cell r="BM44">
            <v>132</v>
          </cell>
          <cell r="BN44">
            <v>23</v>
          </cell>
          <cell r="BP44" t="str">
            <v>A++</v>
          </cell>
          <cell r="BQ44" t="str">
            <v>C+</v>
          </cell>
          <cell r="BR44" t="str">
            <v>A</v>
          </cell>
          <cell r="BS44" t="str">
            <v>A++</v>
          </cell>
          <cell r="BT44" t="str">
            <v>B</v>
          </cell>
          <cell r="BU44" t="str">
            <v>B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</v>
          </cell>
          <cell r="CA44" t="str">
            <v>A++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1.5</v>
          </cell>
          <cell r="CJ44">
            <v>1.5</v>
          </cell>
          <cell r="CK44">
            <v>1.5</v>
          </cell>
          <cell r="CL44">
            <v>1.5</v>
          </cell>
          <cell r="CM44">
            <v>1</v>
          </cell>
          <cell r="CN44">
            <v>0.5</v>
          </cell>
          <cell r="CO44">
            <v>0</v>
          </cell>
          <cell r="CP44" t="str">
            <v>Pass</v>
          </cell>
          <cell r="CQ44">
            <v>8.8000000000000007</v>
          </cell>
        </row>
        <row r="45">
          <cell r="B45" t="str">
            <v>PIET23CR042</v>
          </cell>
          <cell r="C45" t="str">
            <v>MOHIT SINGH VISHT</v>
          </cell>
          <cell r="D45" t="str">
            <v>23EPTCL039</v>
          </cell>
          <cell r="E45" t="str">
            <v>D-42</v>
          </cell>
          <cell r="F45"/>
          <cell r="G45">
            <v>4</v>
          </cell>
          <cell r="H45">
            <v>9</v>
          </cell>
          <cell r="I45">
            <v>4</v>
          </cell>
          <cell r="J45">
            <v>17</v>
          </cell>
          <cell r="K45">
            <v>7</v>
          </cell>
          <cell r="L45">
            <v>10</v>
          </cell>
          <cell r="M45">
            <v>10</v>
          </cell>
          <cell r="N45">
            <v>27</v>
          </cell>
          <cell r="O45">
            <v>5</v>
          </cell>
          <cell r="P45">
            <v>10</v>
          </cell>
          <cell r="Q45">
            <v>10</v>
          </cell>
          <cell r="R45">
            <v>25</v>
          </cell>
          <cell r="S45">
            <v>7</v>
          </cell>
          <cell r="T45">
            <v>10</v>
          </cell>
          <cell r="U45">
            <v>10</v>
          </cell>
          <cell r="V45">
            <v>27</v>
          </cell>
          <cell r="W45">
            <v>4</v>
          </cell>
          <cell r="X45">
            <v>8</v>
          </cell>
          <cell r="Y45">
            <v>10</v>
          </cell>
          <cell r="Z45">
            <v>22</v>
          </cell>
          <cell r="AA45">
            <v>9</v>
          </cell>
          <cell r="AB45">
            <v>10</v>
          </cell>
          <cell r="AC45">
            <v>10</v>
          </cell>
          <cell r="AD45">
            <v>29</v>
          </cell>
          <cell r="AE45">
            <v>147</v>
          </cell>
          <cell r="AF45">
            <v>9</v>
          </cell>
          <cell r="AG45">
            <v>9</v>
          </cell>
          <cell r="AH45">
            <v>40</v>
          </cell>
          <cell r="AI45">
            <v>58</v>
          </cell>
          <cell r="AJ45">
            <v>36</v>
          </cell>
          <cell r="AK45">
            <v>94</v>
          </cell>
          <cell r="AL45">
            <v>8</v>
          </cell>
          <cell r="AM45">
            <v>8</v>
          </cell>
          <cell r="AN45">
            <v>40</v>
          </cell>
          <cell r="AO45">
            <v>56</v>
          </cell>
          <cell r="AP45">
            <v>30</v>
          </cell>
          <cell r="AQ45">
            <v>86</v>
          </cell>
          <cell r="AR45">
            <v>10</v>
          </cell>
          <cell r="AS45">
            <v>10</v>
          </cell>
          <cell r="AT45">
            <v>40</v>
          </cell>
          <cell r="AU45">
            <v>60</v>
          </cell>
          <cell r="AV45">
            <v>38</v>
          </cell>
          <cell r="AW45">
            <v>98</v>
          </cell>
          <cell r="AX45">
            <v>8</v>
          </cell>
          <cell r="AY45">
            <v>9</v>
          </cell>
          <cell r="AZ45">
            <v>39</v>
          </cell>
          <cell r="BA45">
            <v>56</v>
          </cell>
          <cell r="BB45">
            <v>34</v>
          </cell>
          <cell r="BC45">
            <v>90</v>
          </cell>
          <cell r="BD45">
            <v>37</v>
          </cell>
          <cell r="BE45">
            <v>27</v>
          </cell>
          <cell r="BF45">
            <v>64</v>
          </cell>
          <cell r="BG45">
            <v>432</v>
          </cell>
          <cell r="BH45">
            <v>93</v>
          </cell>
          <cell r="BI45">
            <v>672</v>
          </cell>
          <cell r="BJ45">
            <v>86.15384615384616</v>
          </cell>
          <cell r="BK45"/>
          <cell r="BL45"/>
          <cell r="BM45">
            <v>113</v>
          </cell>
          <cell r="BN45">
            <v>34</v>
          </cell>
          <cell r="BP45" t="str">
            <v>A++</v>
          </cell>
          <cell r="BQ45" t="str">
            <v>D+</v>
          </cell>
          <cell r="BR45" t="str">
            <v>B</v>
          </cell>
          <cell r="BS45" t="str">
            <v>A++</v>
          </cell>
          <cell r="BT45" t="str">
            <v>B+</v>
          </cell>
          <cell r="BU45" t="str">
            <v>B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B</v>
          </cell>
          <cell r="CA45" t="str">
            <v>A++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1.5</v>
          </cell>
          <cell r="CJ45">
            <v>1.5</v>
          </cell>
          <cell r="CK45">
            <v>1.5</v>
          </cell>
          <cell r="CL45">
            <v>1.5</v>
          </cell>
          <cell r="CM45">
            <v>1</v>
          </cell>
          <cell r="CN45">
            <v>0.5</v>
          </cell>
          <cell r="CO45">
            <v>0</v>
          </cell>
          <cell r="CP45" t="str">
            <v>Pass</v>
          </cell>
          <cell r="CQ45">
            <v>8.5500000000000007</v>
          </cell>
        </row>
        <row r="46">
          <cell r="B46" t="str">
            <v>PIET23CR010</v>
          </cell>
          <cell r="C46" t="str">
            <v>MS.BHUMIKA SHARMA</v>
          </cell>
          <cell r="D46" t="str">
            <v>23EPTCL040</v>
          </cell>
          <cell r="E46" t="str">
            <v>D-10</v>
          </cell>
          <cell r="F46"/>
          <cell r="G46">
            <v>4</v>
          </cell>
          <cell r="H46">
            <v>10</v>
          </cell>
          <cell r="I46">
            <v>6</v>
          </cell>
          <cell r="J46">
            <v>20</v>
          </cell>
          <cell r="K46">
            <v>7</v>
          </cell>
          <cell r="L46">
            <v>10</v>
          </cell>
          <cell r="M46">
            <v>10</v>
          </cell>
          <cell r="N46">
            <v>27</v>
          </cell>
          <cell r="O46">
            <v>5</v>
          </cell>
          <cell r="P46">
            <v>10</v>
          </cell>
          <cell r="Q46">
            <v>10</v>
          </cell>
          <cell r="R46">
            <v>25</v>
          </cell>
          <cell r="S46">
            <v>6</v>
          </cell>
          <cell r="T46">
            <v>10</v>
          </cell>
          <cell r="U46">
            <v>10</v>
          </cell>
          <cell r="V46">
            <v>26</v>
          </cell>
          <cell r="W46">
            <v>6</v>
          </cell>
          <cell r="X46">
            <v>10</v>
          </cell>
          <cell r="Y46">
            <v>10</v>
          </cell>
          <cell r="Z46">
            <v>26</v>
          </cell>
          <cell r="AA46">
            <v>7</v>
          </cell>
          <cell r="AB46">
            <v>10</v>
          </cell>
          <cell r="AC46">
            <v>10</v>
          </cell>
          <cell r="AD46">
            <v>27</v>
          </cell>
          <cell r="AE46">
            <v>151</v>
          </cell>
          <cell r="AF46">
            <v>9</v>
          </cell>
          <cell r="AG46">
            <v>9</v>
          </cell>
          <cell r="AH46">
            <v>38</v>
          </cell>
          <cell r="AI46">
            <v>56</v>
          </cell>
          <cell r="AJ46">
            <v>33</v>
          </cell>
          <cell r="AK46">
            <v>89</v>
          </cell>
          <cell r="AL46">
            <v>8</v>
          </cell>
          <cell r="AM46">
            <v>8</v>
          </cell>
          <cell r="AN46">
            <v>40</v>
          </cell>
          <cell r="AO46">
            <v>56</v>
          </cell>
          <cell r="AP46">
            <v>31</v>
          </cell>
          <cell r="AQ46">
            <v>87</v>
          </cell>
          <cell r="AR46">
            <v>7</v>
          </cell>
          <cell r="AS46">
            <v>9</v>
          </cell>
          <cell r="AT46">
            <v>39</v>
          </cell>
          <cell r="AU46">
            <v>55</v>
          </cell>
          <cell r="AV46">
            <v>35</v>
          </cell>
          <cell r="AW46">
            <v>90</v>
          </cell>
          <cell r="AX46">
            <v>9</v>
          </cell>
          <cell r="AY46">
            <v>9</v>
          </cell>
          <cell r="AZ46">
            <v>39</v>
          </cell>
          <cell r="BA46">
            <v>57</v>
          </cell>
          <cell r="BB46">
            <v>31</v>
          </cell>
          <cell r="BC46">
            <v>88</v>
          </cell>
          <cell r="BD46">
            <v>50</v>
          </cell>
          <cell r="BE46">
            <v>26</v>
          </cell>
          <cell r="BF46">
            <v>76</v>
          </cell>
          <cell r="BG46">
            <v>430</v>
          </cell>
          <cell r="BH46">
            <v>96</v>
          </cell>
          <cell r="BI46">
            <v>677</v>
          </cell>
          <cell r="BJ46">
            <v>86.794871794871796</v>
          </cell>
          <cell r="BK46"/>
          <cell r="BL46"/>
          <cell r="BM46">
            <v>121</v>
          </cell>
          <cell r="BN46">
            <v>30</v>
          </cell>
          <cell r="BP46" t="str">
            <v>A++</v>
          </cell>
          <cell r="BQ46" t="str">
            <v>C+</v>
          </cell>
          <cell r="BR46" t="str">
            <v>B+</v>
          </cell>
          <cell r="BS46" t="str">
            <v>A++</v>
          </cell>
          <cell r="BT46" t="str">
            <v>A++</v>
          </cell>
          <cell r="BU46" t="str">
            <v>B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</v>
          </cell>
          <cell r="CA46" t="str">
            <v>A++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1.5</v>
          </cell>
          <cell r="CJ46">
            <v>1.5</v>
          </cell>
          <cell r="CK46">
            <v>1.5</v>
          </cell>
          <cell r="CL46">
            <v>1.5</v>
          </cell>
          <cell r="CM46">
            <v>1</v>
          </cell>
          <cell r="CN46">
            <v>0.5</v>
          </cell>
          <cell r="CO46">
            <v>0</v>
          </cell>
          <cell r="CP46" t="str">
            <v>Pass</v>
          </cell>
          <cell r="CQ46">
            <v>9.0399999999999991</v>
          </cell>
        </row>
        <row r="47">
          <cell r="B47" t="str">
            <v>PIET23CR023</v>
          </cell>
          <cell r="C47" t="str">
            <v>MS.GUNJAN SHARMA</v>
          </cell>
          <cell r="D47" t="str">
            <v>23EPTCL041</v>
          </cell>
          <cell r="E47" t="str">
            <v>D-23</v>
          </cell>
          <cell r="F47"/>
          <cell r="G47">
            <v>6</v>
          </cell>
          <cell r="H47">
            <v>6</v>
          </cell>
          <cell r="I47">
            <v>9</v>
          </cell>
          <cell r="J47">
            <v>21</v>
          </cell>
          <cell r="K47">
            <v>8</v>
          </cell>
          <cell r="L47">
            <v>10</v>
          </cell>
          <cell r="M47">
            <v>10</v>
          </cell>
          <cell r="N47">
            <v>28</v>
          </cell>
          <cell r="O47">
            <v>3</v>
          </cell>
          <cell r="P47">
            <v>7</v>
          </cell>
          <cell r="Q47">
            <v>10</v>
          </cell>
          <cell r="R47">
            <v>20</v>
          </cell>
          <cell r="S47">
            <v>6</v>
          </cell>
          <cell r="T47">
            <v>10</v>
          </cell>
          <cell r="U47">
            <v>10</v>
          </cell>
          <cell r="V47">
            <v>26</v>
          </cell>
          <cell r="W47">
            <v>3</v>
          </cell>
          <cell r="X47">
            <v>8</v>
          </cell>
          <cell r="Y47">
            <v>4</v>
          </cell>
          <cell r="Z47">
            <v>15</v>
          </cell>
          <cell r="AA47">
            <v>7</v>
          </cell>
          <cell r="AB47">
            <v>10</v>
          </cell>
          <cell r="AC47">
            <v>10</v>
          </cell>
          <cell r="AD47">
            <v>27</v>
          </cell>
          <cell r="AE47">
            <v>137</v>
          </cell>
          <cell r="AF47">
            <v>9</v>
          </cell>
          <cell r="AG47">
            <v>9</v>
          </cell>
          <cell r="AH47">
            <v>40</v>
          </cell>
          <cell r="AI47">
            <v>58</v>
          </cell>
          <cell r="AJ47">
            <v>33</v>
          </cell>
          <cell r="AK47">
            <v>91</v>
          </cell>
          <cell r="AL47">
            <v>8</v>
          </cell>
          <cell r="AM47">
            <v>8</v>
          </cell>
          <cell r="AN47">
            <v>40</v>
          </cell>
          <cell r="AO47">
            <v>56</v>
          </cell>
          <cell r="AP47">
            <v>31</v>
          </cell>
          <cell r="AQ47">
            <v>87</v>
          </cell>
          <cell r="AR47">
            <v>8</v>
          </cell>
          <cell r="AS47">
            <v>9</v>
          </cell>
          <cell r="AT47">
            <v>38</v>
          </cell>
          <cell r="AU47">
            <v>55</v>
          </cell>
          <cell r="AV47">
            <v>37</v>
          </cell>
          <cell r="AW47">
            <v>92</v>
          </cell>
          <cell r="AX47">
            <v>9</v>
          </cell>
          <cell r="AY47">
            <v>9</v>
          </cell>
          <cell r="AZ47">
            <v>39</v>
          </cell>
          <cell r="BA47">
            <v>57</v>
          </cell>
          <cell r="BB47">
            <v>35</v>
          </cell>
          <cell r="BC47">
            <v>92</v>
          </cell>
          <cell r="BD47">
            <v>48</v>
          </cell>
          <cell r="BE47">
            <v>27</v>
          </cell>
          <cell r="BF47">
            <v>75</v>
          </cell>
          <cell r="BG47">
            <v>437</v>
          </cell>
          <cell r="BH47">
            <v>90</v>
          </cell>
          <cell r="BI47">
            <v>664</v>
          </cell>
          <cell r="BJ47">
            <v>85.128205128205124</v>
          </cell>
          <cell r="BK47"/>
          <cell r="BL47"/>
          <cell r="BM47">
            <v>101</v>
          </cell>
          <cell r="BN47">
            <v>36</v>
          </cell>
          <cell r="BP47" t="str">
            <v>A++</v>
          </cell>
          <cell r="BQ47" t="str">
            <v>D+</v>
          </cell>
          <cell r="BR47" t="str">
            <v>C</v>
          </cell>
          <cell r="BS47" t="str">
            <v>B</v>
          </cell>
          <cell r="BT47" t="str">
            <v>C</v>
          </cell>
          <cell r="BU47" t="str">
            <v>A++</v>
          </cell>
          <cell r="BV47" t="str">
            <v>A++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</v>
          </cell>
          <cell r="CA47" t="str">
            <v>A++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1.5</v>
          </cell>
          <cell r="CJ47">
            <v>1.5</v>
          </cell>
          <cell r="CK47">
            <v>1.5</v>
          </cell>
          <cell r="CL47">
            <v>1.5</v>
          </cell>
          <cell r="CM47">
            <v>1</v>
          </cell>
          <cell r="CN47">
            <v>0.5</v>
          </cell>
          <cell r="CO47">
            <v>0</v>
          </cell>
          <cell r="CP47" t="str">
            <v>Pass</v>
          </cell>
          <cell r="CQ47">
            <v>8.2899999999999991</v>
          </cell>
        </row>
        <row r="48">
          <cell r="B48" t="str">
            <v>PIET23CR029</v>
          </cell>
          <cell r="C48" t="str">
            <v>MS.KASHISH NAGARIYA</v>
          </cell>
          <cell r="D48" t="str">
            <v>23EPTCL042</v>
          </cell>
          <cell r="E48" t="str">
            <v>D-29</v>
          </cell>
          <cell r="F48"/>
          <cell r="G48">
            <v>4</v>
          </cell>
          <cell r="H48">
            <v>7</v>
          </cell>
          <cell r="I48">
            <v>9</v>
          </cell>
          <cell r="J48">
            <v>20</v>
          </cell>
          <cell r="K48">
            <v>8</v>
          </cell>
          <cell r="L48">
            <v>10</v>
          </cell>
          <cell r="M48">
            <v>10</v>
          </cell>
          <cell r="N48">
            <v>28</v>
          </cell>
          <cell r="O48">
            <v>2</v>
          </cell>
          <cell r="P48">
            <v>9</v>
          </cell>
          <cell r="Q48">
            <v>10</v>
          </cell>
          <cell r="R48">
            <v>21</v>
          </cell>
          <cell r="S48">
            <v>3</v>
          </cell>
          <cell r="T48">
            <v>6</v>
          </cell>
          <cell r="U48">
            <v>10</v>
          </cell>
          <cell r="V48">
            <v>19</v>
          </cell>
          <cell r="W48">
            <v>3</v>
          </cell>
          <cell r="X48">
            <v>8</v>
          </cell>
          <cell r="Y48">
            <v>10</v>
          </cell>
          <cell r="Z48">
            <v>21</v>
          </cell>
          <cell r="AA48">
            <v>8</v>
          </cell>
          <cell r="AB48">
            <v>9</v>
          </cell>
          <cell r="AC48">
            <v>10</v>
          </cell>
          <cell r="AD48">
            <v>27</v>
          </cell>
          <cell r="AE48">
            <v>136</v>
          </cell>
          <cell r="AF48">
            <v>8</v>
          </cell>
          <cell r="AG48">
            <v>8</v>
          </cell>
          <cell r="AH48">
            <v>40</v>
          </cell>
          <cell r="AI48">
            <v>56</v>
          </cell>
          <cell r="AJ48">
            <v>30</v>
          </cell>
          <cell r="AK48">
            <v>86</v>
          </cell>
          <cell r="AL48">
            <v>8</v>
          </cell>
          <cell r="AM48">
            <v>8</v>
          </cell>
          <cell r="AN48">
            <v>40</v>
          </cell>
          <cell r="AO48">
            <v>56</v>
          </cell>
          <cell r="AP48">
            <v>30</v>
          </cell>
          <cell r="AQ48">
            <v>86</v>
          </cell>
          <cell r="AR48">
            <v>8</v>
          </cell>
          <cell r="AS48">
            <v>9</v>
          </cell>
          <cell r="AT48">
            <v>38</v>
          </cell>
          <cell r="AU48">
            <v>55</v>
          </cell>
          <cell r="AV48">
            <v>33</v>
          </cell>
          <cell r="AW48">
            <v>88</v>
          </cell>
          <cell r="AX48">
            <v>7</v>
          </cell>
          <cell r="AY48">
            <v>9</v>
          </cell>
          <cell r="AZ48">
            <v>38</v>
          </cell>
          <cell r="BA48">
            <v>54</v>
          </cell>
          <cell r="BB48">
            <v>29</v>
          </cell>
          <cell r="BC48">
            <v>83</v>
          </cell>
          <cell r="BD48">
            <v>25</v>
          </cell>
          <cell r="BE48">
            <v>24</v>
          </cell>
          <cell r="BF48">
            <v>49</v>
          </cell>
          <cell r="BG48">
            <v>392</v>
          </cell>
          <cell r="BH48">
            <v>87</v>
          </cell>
          <cell r="BI48">
            <v>615</v>
          </cell>
          <cell r="BJ48">
            <v>78.84615384615384</v>
          </cell>
          <cell r="BK48"/>
          <cell r="BL48"/>
          <cell r="BM48">
            <v>101</v>
          </cell>
          <cell r="BN48">
            <v>35</v>
          </cell>
          <cell r="BP48" t="str">
            <v>A+</v>
          </cell>
          <cell r="BQ48" t="str">
            <v>A</v>
          </cell>
          <cell r="BR48" t="str">
            <v>C</v>
          </cell>
          <cell r="BS48" t="str">
            <v>E</v>
          </cell>
          <cell r="BT48" t="str">
            <v>A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D+</v>
          </cell>
          <cell r="CA48" t="str">
            <v>A++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1.5</v>
          </cell>
          <cell r="CJ48">
            <v>1.5</v>
          </cell>
          <cell r="CK48">
            <v>1.5</v>
          </cell>
          <cell r="CL48">
            <v>1.5</v>
          </cell>
          <cell r="CM48">
            <v>1</v>
          </cell>
          <cell r="CN48">
            <v>0.5</v>
          </cell>
          <cell r="CO48">
            <v>0</v>
          </cell>
          <cell r="CP48" t="str">
            <v>Pass</v>
          </cell>
          <cell r="CQ48">
            <v>8.2200000000000006</v>
          </cell>
        </row>
        <row r="49">
          <cell r="B49" t="str">
            <v>PIET23CR030</v>
          </cell>
          <cell r="C49" t="str">
            <v>MS.KHUSHI GUPTA</v>
          </cell>
          <cell r="D49" t="str">
            <v>23EPTCL043</v>
          </cell>
          <cell r="E49" t="str">
            <v>D-30</v>
          </cell>
          <cell r="F49"/>
          <cell r="G49">
            <v>6</v>
          </cell>
          <cell r="H49">
            <v>9</v>
          </cell>
          <cell r="I49">
            <v>10</v>
          </cell>
          <cell r="J49">
            <v>25</v>
          </cell>
          <cell r="K49">
            <v>5</v>
          </cell>
          <cell r="L49">
            <v>8</v>
          </cell>
          <cell r="M49">
            <v>10</v>
          </cell>
          <cell r="N49">
            <v>23</v>
          </cell>
          <cell r="O49">
            <v>3</v>
          </cell>
          <cell r="P49">
            <v>8</v>
          </cell>
          <cell r="Q49">
            <v>10</v>
          </cell>
          <cell r="R49">
            <v>21</v>
          </cell>
          <cell r="S49">
            <v>5</v>
          </cell>
          <cell r="T49">
            <v>8</v>
          </cell>
          <cell r="U49">
            <v>10</v>
          </cell>
          <cell r="V49">
            <v>23</v>
          </cell>
          <cell r="W49">
            <v>2</v>
          </cell>
          <cell r="X49">
            <v>7</v>
          </cell>
          <cell r="Y49">
            <v>10</v>
          </cell>
          <cell r="Z49">
            <v>19</v>
          </cell>
          <cell r="AA49">
            <v>9</v>
          </cell>
          <cell r="AB49">
            <v>9</v>
          </cell>
          <cell r="AC49">
            <v>10</v>
          </cell>
          <cell r="AD49">
            <v>28</v>
          </cell>
          <cell r="AE49">
            <v>139</v>
          </cell>
          <cell r="AF49">
            <v>8</v>
          </cell>
          <cell r="AG49">
            <v>9</v>
          </cell>
          <cell r="AH49">
            <v>40</v>
          </cell>
          <cell r="AI49">
            <v>57</v>
          </cell>
          <cell r="AJ49">
            <v>34</v>
          </cell>
          <cell r="AK49">
            <v>91</v>
          </cell>
          <cell r="AL49">
            <v>8</v>
          </cell>
          <cell r="AM49">
            <v>8</v>
          </cell>
          <cell r="AN49">
            <v>40</v>
          </cell>
          <cell r="AO49">
            <v>56</v>
          </cell>
          <cell r="AP49">
            <v>31</v>
          </cell>
          <cell r="AQ49">
            <v>87</v>
          </cell>
          <cell r="AR49">
            <v>10</v>
          </cell>
          <cell r="AS49">
            <v>9</v>
          </cell>
          <cell r="AT49">
            <v>40</v>
          </cell>
          <cell r="AU49">
            <v>59</v>
          </cell>
          <cell r="AV49">
            <v>37</v>
          </cell>
          <cell r="AW49">
            <v>96</v>
          </cell>
          <cell r="AX49">
            <v>9</v>
          </cell>
          <cell r="AY49">
            <v>9</v>
          </cell>
          <cell r="AZ49">
            <v>39</v>
          </cell>
          <cell r="BA49">
            <v>57</v>
          </cell>
          <cell r="BB49">
            <v>36</v>
          </cell>
          <cell r="BC49">
            <v>93</v>
          </cell>
          <cell r="BD49">
            <v>52</v>
          </cell>
          <cell r="BE49">
            <v>34</v>
          </cell>
          <cell r="BF49">
            <v>86</v>
          </cell>
          <cell r="BG49">
            <v>453</v>
          </cell>
          <cell r="BH49">
            <v>95</v>
          </cell>
          <cell r="BI49">
            <v>687</v>
          </cell>
          <cell r="BJ49">
            <v>88.07692307692308</v>
          </cell>
          <cell r="BK49"/>
          <cell r="BL49"/>
          <cell r="BM49">
            <v>106</v>
          </cell>
          <cell r="BN49">
            <v>33</v>
          </cell>
          <cell r="BP49" t="str">
            <v>C+</v>
          </cell>
          <cell r="BQ49" t="str">
            <v>C</v>
          </cell>
          <cell r="BR49" t="str">
            <v>B+</v>
          </cell>
          <cell r="BS49" t="str">
            <v>B+</v>
          </cell>
          <cell r="BT49" t="str">
            <v>C</v>
          </cell>
          <cell r="BU49" t="str">
            <v>C+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1.5</v>
          </cell>
          <cell r="CJ49">
            <v>1.5</v>
          </cell>
          <cell r="CK49">
            <v>1.5</v>
          </cell>
          <cell r="CL49">
            <v>1.5</v>
          </cell>
          <cell r="CM49">
            <v>1</v>
          </cell>
          <cell r="CN49">
            <v>0.5</v>
          </cell>
          <cell r="CO49">
            <v>0</v>
          </cell>
          <cell r="CP49" t="str">
            <v>Pass</v>
          </cell>
          <cell r="CQ49">
            <v>8.0399999999999991</v>
          </cell>
        </row>
        <row r="50">
          <cell r="B50" t="str">
            <v>PIET23CR058</v>
          </cell>
          <cell r="C50" t="str">
            <v>MS.SHREYA KHANDELWAL</v>
          </cell>
          <cell r="D50" t="str">
            <v>23EPTCL044</v>
          </cell>
          <cell r="E50" t="str">
            <v>D-58</v>
          </cell>
          <cell r="F50"/>
          <cell r="G50">
            <v>7</v>
          </cell>
          <cell r="H50">
            <v>9</v>
          </cell>
          <cell r="I50">
            <v>9</v>
          </cell>
          <cell r="J50">
            <v>25</v>
          </cell>
          <cell r="K50">
            <v>7</v>
          </cell>
          <cell r="L50">
            <v>10</v>
          </cell>
          <cell r="M50">
            <v>10</v>
          </cell>
          <cell r="N50">
            <v>27</v>
          </cell>
          <cell r="O50">
            <v>3</v>
          </cell>
          <cell r="P50">
            <v>10</v>
          </cell>
          <cell r="Q50">
            <v>10</v>
          </cell>
          <cell r="R50">
            <v>23</v>
          </cell>
          <cell r="S50">
            <v>5</v>
          </cell>
          <cell r="T50">
            <v>9</v>
          </cell>
          <cell r="U50">
            <v>10</v>
          </cell>
          <cell r="V50">
            <v>24</v>
          </cell>
          <cell r="W50">
            <v>3</v>
          </cell>
          <cell r="X50">
            <v>8</v>
          </cell>
          <cell r="Y50">
            <v>10</v>
          </cell>
          <cell r="Z50">
            <v>21</v>
          </cell>
          <cell r="AA50">
            <v>8</v>
          </cell>
          <cell r="AB50">
            <v>10</v>
          </cell>
          <cell r="AC50">
            <v>10</v>
          </cell>
          <cell r="AD50">
            <v>28</v>
          </cell>
          <cell r="AE50">
            <v>148</v>
          </cell>
          <cell r="AF50">
            <v>8</v>
          </cell>
          <cell r="AG50">
            <v>9</v>
          </cell>
          <cell r="AH50">
            <v>40</v>
          </cell>
          <cell r="AI50">
            <v>57</v>
          </cell>
          <cell r="AJ50">
            <v>34</v>
          </cell>
          <cell r="AK50">
            <v>91</v>
          </cell>
          <cell r="AL50">
            <v>8</v>
          </cell>
          <cell r="AM50">
            <v>8</v>
          </cell>
          <cell r="AN50">
            <v>40</v>
          </cell>
          <cell r="AO50">
            <v>56</v>
          </cell>
          <cell r="AP50">
            <v>31</v>
          </cell>
          <cell r="AQ50">
            <v>87</v>
          </cell>
          <cell r="AR50">
            <v>10</v>
          </cell>
          <cell r="AS50">
            <v>9</v>
          </cell>
          <cell r="AT50">
            <v>40</v>
          </cell>
          <cell r="AU50">
            <v>59</v>
          </cell>
          <cell r="AV50">
            <v>33</v>
          </cell>
          <cell r="AW50">
            <v>92</v>
          </cell>
          <cell r="AX50">
            <v>9</v>
          </cell>
          <cell r="AY50">
            <v>10</v>
          </cell>
          <cell r="AZ50">
            <v>40</v>
          </cell>
          <cell r="BA50">
            <v>59</v>
          </cell>
          <cell r="BB50">
            <v>34</v>
          </cell>
          <cell r="BC50">
            <v>93</v>
          </cell>
          <cell r="BD50">
            <v>49</v>
          </cell>
          <cell r="BE50">
            <v>20</v>
          </cell>
          <cell r="BF50">
            <v>69</v>
          </cell>
          <cell r="BG50">
            <v>432</v>
          </cell>
          <cell r="BH50">
            <v>96</v>
          </cell>
          <cell r="BI50">
            <v>676</v>
          </cell>
          <cell r="BJ50">
            <v>86.666666666666671</v>
          </cell>
          <cell r="BK50"/>
          <cell r="BL50"/>
          <cell r="BM50">
            <v>119</v>
          </cell>
          <cell r="BN50">
            <v>29</v>
          </cell>
          <cell r="BP50" t="str">
            <v>A+</v>
          </cell>
          <cell r="BQ50" t="str">
            <v>D</v>
          </cell>
          <cell r="BR50" t="str">
            <v>C</v>
          </cell>
          <cell r="BS50" t="str">
            <v>C+</v>
          </cell>
          <cell r="BT50" t="str">
            <v>B+</v>
          </cell>
          <cell r="BU50" t="str">
            <v>B+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B+</v>
          </cell>
          <cell r="CA50" t="str">
            <v>A++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1.5</v>
          </cell>
          <cell r="CJ50">
            <v>1.5</v>
          </cell>
          <cell r="CK50">
            <v>1.5</v>
          </cell>
          <cell r="CL50">
            <v>1.5</v>
          </cell>
          <cell r="CM50">
            <v>1</v>
          </cell>
          <cell r="CN50">
            <v>0.5</v>
          </cell>
          <cell r="CO50">
            <v>0</v>
          </cell>
          <cell r="CP50" t="str">
            <v>Pass</v>
          </cell>
          <cell r="CQ50">
            <v>8</v>
          </cell>
        </row>
        <row r="51">
          <cell r="B51" t="str">
            <v>PIET23CR043</v>
          </cell>
          <cell r="C51" t="str">
            <v>NAITIK GOYAL</v>
          </cell>
          <cell r="D51" t="str">
            <v>23EPTCL045</v>
          </cell>
          <cell r="E51" t="str">
            <v>D-43</v>
          </cell>
          <cell r="F51"/>
          <cell r="G51">
            <v>3</v>
          </cell>
          <cell r="H51">
            <v>6</v>
          </cell>
          <cell r="I51">
            <v>5</v>
          </cell>
          <cell r="J51">
            <v>14</v>
          </cell>
          <cell r="K51">
            <v>5</v>
          </cell>
          <cell r="L51">
            <v>9</v>
          </cell>
          <cell r="M51">
            <v>10</v>
          </cell>
          <cell r="N51">
            <v>24</v>
          </cell>
          <cell r="O51">
            <v>2</v>
          </cell>
          <cell r="P51">
            <v>9</v>
          </cell>
          <cell r="Q51">
            <v>6</v>
          </cell>
          <cell r="R51">
            <v>17</v>
          </cell>
          <cell r="S51">
            <v>4</v>
          </cell>
          <cell r="T51">
            <v>6</v>
          </cell>
          <cell r="U51">
            <v>10</v>
          </cell>
          <cell r="V51">
            <v>20</v>
          </cell>
          <cell r="W51">
            <v>2</v>
          </cell>
          <cell r="X51">
            <v>7</v>
          </cell>
          <cell r="Y51">
            <v>4</v>
          </cell>
          <cell r="Z51">
            <v>13</v>
          </cell>
          <cell r="AA51">
            <v>7</v>
          </cell>
          <cell r="AB51">
            <v>8</v>
          </cell>
          <cell r="AC51">
            <v>3</v>
          </cell>
          <cell r="AD51">
            <v>18</v>
          </cell>
          <cell r="AE51">
            <v>106</v>
          </cell>
          <cell r="AF51">
            <v>9</v>
          </cell>
          <cell r="AG51">
            <v>9</v>
          </cell>
          <cell r="AH51">
            <v>36</v>
          </cell>
          <cell r="AI51">
            <v>54</v>
          </cell>
          <cell r="AJ51">
            <v>33</v>
          </cell>
          <cell r="AK51">
            <v>87</v>
          </cell>
          <cell r="AL51">
            <v>8</v>
          </cell>
          <cell r="AM51">
            <v>8</v>
          </cell>
          <cell r="AN51">
            <v>38</v>
          </cell>
          <cell r="AO51">
            <v>54</v>
          </cell>
          <cell r="AP51">
            <v>31</v>
          </cell>
          <cell r="AQ51">
            <v>85</v>
          </cell>
          <cell r="AR51">
            <v>10</v>
          </cell>
          <cell r="AS51">
            <v>9</v>
          </cell>
          <cell r="AT51">
            <v>38</v>
          </cell>
          <cell r="AU51">
            <v>57</v>
          </cell>
          <cell r="AV51">
            <v>34</v>
          </cell>
          <cell r="AW51">
            <v>91</v>
          </cell>
          <cell r="AX51">
            <v>9</v>
          </cell>
          <cell r="AY51">
            <v>9</v>
          </cell>
          <cell r="AZ51">
            <v>37</v>
          </cell>
          <cell r="BA51">
            <v>55</v>
          </cell>
          <cell r="BB51">
            <v>32</v>
          </cell>
          <cell r="BC51">
            <v>87</v>
          </cell>
          <cell r="BD51">
            <v>51</v>
          </cell>
          <cell r="BE51">
            <v>21</v>
          </cell>
          <cell r="BF51">
            <v>72</v>
          </cell>
          <cell r="BG51">
            <v>422</v>
          </cell>
          <cell r="BH51">
            <v>84</v>
          </cell>
          <cell r="BI51">
            <v>612</v>
          </cell>
          <cell r="BJ51">
            <v>78.461538461538467</v>
          </cell>
          <cell r="BK51"/>
          <cell r="BL51"/>
          <cell r="BM51">
            <v>62</v>
          </cell>
          <cell r="BN51">
            <v>44</v>
          </cell>
          <cell r="BP51" t="str">
            <v>C</v>
          </cell>
          <cell r="BQ51" t="str">
            <v>E+</v>
          </cell>
          <cell r="BR51" t="str">
            <v>C+</v>
          </cell>
          <cell r="BS51" t="str">
            <v>C+</v>
          </cell>
          <cell r="BT51" t="str">
            <v>D+</v>
          </cell>
          <cell r="BU51" t="str">
            <v>C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</v>
          </cell>
          <cell r="CA51" t="str">
            <v>A++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1.5</v>
          </cell>
          <cell r="CJ51">
            <v>1.5</v>
          </cell>
          <cell r="CK51">
            <v>1.5</v>
          </cell>
          <cell r="CL51">
            <v>1.5</v>
          </cell>
          <cell r="CM51">
            <v>1</v>
          </cell>
          <cell r="CN51">
            <v>0.5</v>
          </cell>
          <cell r="CO51">
            <v>0</v>
          </cell>
          <cell r="CP51" t="str">
            <v>Pass</v>
          </cell>
          <cell r="CQ51">
            <v>7.39</v>
          </cell>
        </row>
        <row r="52">
          <cell r="B52" t="str">
            <v>PIET23CR044</v>
          </cell>
          <cell r="C52" t="str">
            <v>NIKHIL KUMAR SHARMA</v>
          </cell>
          <cell r="D52" t="str">
            <v>23EPTCL046</v>
          </cell>
          <cell r="E52" t="str">
            <v>D-44</v>
          </cell>
          <cell r="F52"/>
          <cell r="G52">
            <v>1</v>
          </cell>
          <cell r="H52">
            <v>6</v>
          </cell>
          <cell r="I52">
            <v>5</v>
          </cell>
          <cell r="J52">
            <v>12</v>
          </cell>
          <cell r="K52" t="str">
            <v>N</v>
          </cell>
          <cell r="L52">
            <v>6</v>
          </cell>
          <cell r="M52">
            <v>6</v>
          </cell>
          <cell r="N52">
            <v>12</v>
          </cell>
          <cell r="O52">
            <v>1</v>
          </cell>
          <cell r="P52">
            <v>5</v>
          </cell>
          <cell r="Q52">
            <v>6</v>
          </cell>
          <cell r="R52">
            <v>12</v>
          </cell>
          <cell r="S52">
            <v>1</v>
          </cell>
          <cell r="T52">
            <v>4</v>
          </cell>
          <cell r="U52">
            <v>10</v>
          </cell>
          <cell r="V52">
            <v>15</v>
          </cell>
          <cell r="W52">
            <v>1</v>
          </cell>
          <cell r="X52">
            <v>6</v>
          </cell>
          <cell r="Y52">
            <v>10</v>
          </cell>
          <cell r="Z52">
            <v>17</v>
          </cell>
          <cell r="AA52">
            <v>5</v>
          </cell>
          <cell r="AB52">
            <v>6</v>
          </cell>
          <cell r="AC52">
            <v>3</v>
          </cell>
          <cell r="AD52">
            <v>14</v>
          </cell>
          <cell r="AE52">
            <v>82</v>
          </cell>
          <cell r="AF52">
            <v>7</v>
          </cell>
          <cell r="AG52">
            <v>7</v>
          </cell>
          <cell r="AH52">
            <v>30</v>
          </cell>
          <cell r="AI52">
            <v>44</v>
          </cell>
          <cell r="AJ52">
            <v>25</v>
          </cell>
          <cell r="AK52">
            <v>69</v>
          </cell>
          <cell r="AL52">
            <v>8</v>
          </cell>
          <cell r="AM52">
            <v>8</v>
          </cell>
          <cell r="AN52">
            <v>32</v>
          </cell>
          <cell r="AO52">
            <v>48</v>
          </cell>
          <cell r="AP52">
            <v>31</v>
          </cell>
          <cell r="AQ52">
            <v>79</v>
          </cell>
          <cell r="AR52">
            <v>6</v>
          </cell>
          <cell r="AS52">
            <v>7</v>
          </cell>
          <cell r="AT52">
            <v>38</v>
          </cell>
          <cell r="AU52">
            <v>51</v>
          </cell>
          <cell r="AV52">
            <v>28</v>
          </cell>
          <cell r="AW52">
            <v>79</v>
          </cell>
          <cell r="AX52">
            <v>7</v>
          </cell>
          <cell r="AY52">
            <v>8</v>
          </cell>
          <cell r="AZ52">
            <v>32</v>
          </cell>
          <cell r="BA52">
            <v>47</v>
          </cell>
          <cell r="BB52">
            <v>32</v>
          </cell>
          <cell r="BC52">
            <v>79</v>
          </cell>
          <cell r="BD52">
            <v>26</v>
          </cell>
          <cell r="BE52">
            <v>18</v>
          </cell>
          <cell r="BF52">
            <v>44</v>
          </cell>
          <cell r="BG52">
            <v>350</v>
          </cell>
          <cell r="BH52">
            <v>72</v>
          </cell>
          <cell r="BI52">
            <v>504</v>
          </cell>
          <cell r="BJ52">
            <v>64.615384615384613</v>
          </cell>
          <cell r="BK52"/>
          <cell r="BL52"/>
          <cell r="BM52">
            <v>34</v>
          </cell>
          <cell r="BN52">
            <v>48</v>
          </cell>
          <cell r="BP52" t="str">
            <v>E+</v>
          </cell>
          <cell r="BQ52" t="str">
            <v>F</v>
          </cell>
          <cell r="BR52" t="str">
            <v>F</v>
          </cell>
          <cell r="BS52" t="str">
            <v>F</v>
          </cell>
          <cell r="BT52" t="str">
            <v>F</v>
          </cell>
          <cell r="BU52" t="str">
            <v>F</v>
          </cell>
          <cell r="BV52" t="str">
            <v>B+</v>
          </cell>
          <cell r="BW52" t="str">
            <v>A+</v>
          </cell>
          <cell r="BX52" t="str">
            <v>A+</v>
          </cell>
          <cell r="BY52" t="str">
            <v>A+</v>
          </cell>
          <cell r="BZ52" t="str">
            <v>E+</v>
          </cell>
          <cell r="CA52" t="str">
            <v>A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1.5</v>
          </cell>
          <cell r="CJ52">
            <v>1.5</v>
          </cell>
          <cell r="CK52">
            <v>1.5</v>
          </cell>
          <cell r="CL52">
            <v>1.5</v>
          </cell>
          <cell r="CM52">
            <v>1</v>
          </cell>
          <cell r="CN52">
            <v>0.5</v>
          </cell>
          <cell r="CO52">
            <v>5</v>
          </cell>
          <cell r="CP52" t="str">
            <v>Fail</v>
          </cell>
          <cell r="CQ52">
            <v>2.9285714285714284</v>
          </cell>
        </row>
        <row r="53">
          <cell r="B53" t="str">
            <v>PIET23CR045</v>
          </cell>
          <cell r="C53" t="str">
            <v>OM MUDGAL</v>
          </cell>
          <cell r="D53" t="str">
            <v>23EPTCL047</v>
          </cell>
          <cell r="E53" t="str">
            <v>D-45</v>
          </cell>
          <cell r="F53"/>
          <cell r="G53">
            <v>3</v>
          </cell>
          <cell r="H53">
            <v>10</v>
          </cell>
          <cell r="I53">
            <v>6</v>
          </cell>
          <cell r="J53">
            <v>19</v>
          </cell>
          <cell r="K53">
            <v>6</v>
          </cell>
          <cell r="L53">
            <v>10</v>
          </cell>
          <cell r="M53">
            <v>4</v>
          </cell>
          <cell r="N53">
            <v>20</v>
          </cell>
          <cell r="O53">
            <v>2</v>
          </cell>
          <cell r="P53">
            <v>9</v>
          </cell>
          <cell r="Q53">
            <v>10</v>
          </cell>
          <cell r="R53">
            <v>21</v>
          </cell>
          <cell r="S53">
            <v>5</v>
          </cell>
          <cell r="T53">
            <v>9</v>
          </cell>
          <cell r="U53">
            <v>10</v>
          </cell>
          <cell r="V53">
            <v>24</v>
          </cell>
          <cell r="W53">
            <v>5</v>
          </cell>
          <cell r="X53">
            <v>9</v>
          </cell>
          <cell r="Y53">
            <v>10</v>
          </cell>
          <cell r="Z53">
            <v>24</v>
          </cell>
          <cell r="AA53">
            <v>7</v>
          </cell>
          <cell r="AB53">
            <v>9</v>
          </cell>
          <cell r="AC53">
            <v>10</v>
          </cell>
          <cell r="AD53">
            <v>26</v>
          </cell>
          <cell r="AE53">
            <v>134</v>
          </cell>
          <cell r="AF53">
            <v>8</v>
          </cell>
          <cell r="AG53">
            <v>7</v>
          </cell>
          <cell r="AH53">
            <v>39</v>
          </cell>
          <cell r="AI53">
            <v>54</v>
          </cell>
          <cell r="AJ53">
            <v>27</v>
          </cell>
          <cell r="AK53">
            <v>81</v>
          </cell>
          <cell r="AL53">
            <v>8</v>
          </cell>
          <cell r="AM53">
            <v>8</v>
          </cell>
          <cell r="AN53">
            <v>40</v>
          </cell>
          <cell r="AO53">
            <v>56</v>
          </cell>
          <cell r="AP53">
            <v>31</v>
          </cell>
          <cell r="AQ53">
            <v>87</v>
          </cell>
          <cell r="AR53">
            <v>7</v>
          </cell>
          <cell r="AS53">
            <v>8</v>
          </cell>
          <cell r="AT53">
            <v>37</v>
          </cell>
          <cell r="AU53">
            <v>52</v>
          </cell>
          <cell r="AV53">
            <v>30</v>
          </cell>
          <cell r="AW53">
            <v>82</v>
          </cell>
          <cell r="AX53">
            <v>9</v>
          </cell>
          <cell r="AY53">
            <v>8</v>
          </cell>
          <cell r="AZ53">
            <v>38</v>
          </cell>
          <cell r="BA53">
            <v>55</v>
          </cell>
          <cell r="BB53">
            <v>30</v>
          </cell>
          <cell r="BC53">
            <v>85</v>
          </cell>
          <cell r="BD53">
            <v>24</v>
          </cell>
          <cell r="BE53">
            <v>24</v>
          </cell>
          <cell r="BF53">
            <v>48</v>
          </cell>
          <cell r="BG53">
            <v>383</v>
          </cell>
          <cell r="BH53">
            <v>79</v>
          </cell>
          <cell r="BI53">
            <v>596</v>
          </cell>
          <cell r="BJ53">
            <v>76.410256410256409</v>
          </cell>
          <cell r="BK53"/>
          <cell r="BL53"/>
          <cell r="BM53">
            <v>95</v>
          </cell>
          <cell r="BN53">
            <v>39</v>
          </cell>
          <cell r="BP53" t="str">
            <v>C</v>
          </cell>
          <cell r="BQ53" t="str">
            <v>B+</v>
          </cell>
          <cell r="BR53" t="str">
            <v>B</v>
          </cell>
          <cell r="BS53" t="str">
            <v>B+</v>
          </cell>
          <cell r="BT53" t="str">
            <v>D+</v>
          </cell>
          <cell r="BU53" t="str">
            <v>A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D</v>
          </cell>
          <cell r="CA53" t="str">
            <v>A+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1.5</v>
          </cell>
          <cell r="CJ53">
            <v>1.5</v>
          </cell>
          <cell r="CK53">
            <v>1.5</v>
          </cell>
          <cell r="CL53">
            <v>1.5</v>
          </cell>
          <cell r="CM53">
            <v>1</v>
          </cell>
          <cell r="CN53">
            <v>0.5</v>
          </cell>
          <cell r="CO53">
            <v>0</v>
          </cell>
          <cell r="CP53" t="str">
            <v>Pass</v>
          </cell>
          <cell r="CQ53">
            <v>8.0399999999999991</v>
          </cell>
        </row>
        <row r="54">
          <cell r="B54" t="str">
            <v>PIET23CR046</v>
          </cell>
          <cell r="C54" t="str">
            <v>PREET GURJAR</v>
          </cell>
          <cell r="D54" t="str">
            <v>23EPTCL048</v>
          </cell>
          <cell r="E54" t="str">
            <v>D-46</v>
          </cell>
          <cell r="F54"/>
          <cell r="G54">
            <v>2</v>
          </cell>
          <cell r="H54">
            <v>8</v>
          </cell>
          <cell r="I54">
            <v>4</v>
          </cell>
          <cell r="J54">
            <v>14</v>
          </cell>
          <cell r="K54" t="str">
            <v>N</v>
          </cell>
          <cell r="L54">
            <v>6</v>
          </cell>
          <cell r="M54">
            <v>6</v>
          </cell>
          <cell r="N54">
            <v>12</v>
          </cell>
          <cell r="O54">
            <v>1</v>
          </cell>
          <cell r="P54" t="str">
            <v>N</v>
          </cell>
          <cell r="Q54">
            <v>4</v>
          </cell>
          <cell r="R54">
            <v>5</v>
          </cell>
          <cell r="S54">
            <v>2</v>
          </cell>
          <cell r="T54" t="str">
            <v>N</v>
          </cell>
          <cell r="U54">
            <v>10</v>
          </cell>
          <cell r="V54">
            <v>12</v>
          </cell>
          <cell r="W54" t="str">
            <v>N</v>
          </cell>
          <cell r="X54">
            <v>6</v>
          </cell>
          <cell r="Y54">
            <v>6</v>
          </cell>
          <cell r="Z54">
            <v>12</v>
          </cell>
          <cell r="AA54" t="str">
            <v>N</v>
          </cell>
          <cell r="AB54">
            <v>6</v>
          </cell>
          <cell r="AC54">
            <v>3</v>
          </cell>
          <cell r="AD54">
            <v>9</v>
          </cell>
          <cell r="AE54">
            <v>64</v>
          </cell>
          <cell r="AF54">
            <v>7</v>
          </cell>
          <cell r="AG54">
            <v>7</v>
          </cell>
          <cell r="AH54">
            <v>28</v>
          </cell>
          <cell r="AI54">
            <v>42</v>
          </cell>
          <cell r="AJ54">
            <v>25</v>
          </cell>
          <cell r="AK54">
            <v>67</v>
          </cell>
          <cell r="AL54">
            <v>8</v>
          </cell>
          <cell r="AM54">
            <v>7</v>
          </cell>
          <cell r="AN54">
            <v>36</v>
          </cell>
          <cell r="AO54">
            <v>51</v>
          </cell>
          <cell r="AP54">
            <v>28</v>
          </cell>
          <cell r="AQ54">
            <v>79</v>
          </cell>
          <cell r="AR54">
            <v>7</v>
          </cell>
          <cell r="AS54">
            <v>5</v>
          </cell>
          <cell r="AT54">
            <v>34</v>
          </cell>
          <cell r="AU54">
            <v>46</v>
          </cell>
          <cell r="AV54">
            <v>27</v>
          </cell>
          <cell r="AW54">
            <v>73</v>
          </cell>
          <cell r="AX54">
            <v>7</v>
          </cell>
          <cell r="AY54">
            <v>8</v>
          </cell>
          <cell r="AZ54">
            <v>29</v>
          </cell>
          <cell r="BA54">
            <v>44</v>
          </cell>
          <cell r="BB54">
            <v>34</v>
          </cell>
          <cell r="BC54">
            <v>78</v>
          </cell>
          <cell r="BD54">
            <v>24</v>
          </cell>
          <cell r="BE54">
            <v>18</v>
          </cell>
          <cell r="BF54">
            <v>42</v>
          </cell>
          <cell r="BG54">
            <v>339</v>
          </cell>
          <cell r="BH54">
            <v>61</v>
          </cell>
          <cell r="BI54">
            <v>464</v>
          </cell>
          <cell r="BJ54">
            <v>59.487179487179489</v>
          </cell>
          <cell r="BK54"/>
          <cell r="BL54"/>
          <cell r="BM54">
            <v>20</v>
          </cell>
          <cell r="BN54">
            <v>44</v>
          </cell>
          <cell r="BP54" t="str">
            <v>D</v>
          </cell>
          <cell r="BQ54" t="str">
            <v>D+</v>
          </cell>
          <cell r="BR54" t="str">
            <v>E</v>
          </cell>
          <cell r="BS54" t="str">
            <v>D+</v>
          </cell>
          <cell r="BT54" t="str">
            <v>E+</v>
          </cell>
          <cell r="BU54" t="str">
            <v>F</v>
          </cell>
          <cell r="BV54" t="str">
            <v>B+</v>
          </cell>
          <cell r="BW54" t="str">
            <v>A+</v>
          </cell>
          <cell r="BX54" t="str">
            <v>A</v>
          </cell>
          <cell r="BY54" t="str">
            <v>A+</v>
          </cell>
          <cell r="BZ54" t="str">
            <v>E+</v>
          </cell>
          <cell r="CA54" t="str">
            <v>C+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1.5</v>
          </cell>
          <cell r="CJ54">
            <v>1.5</v>
          </cell>
          <cell r="CK54">
            <v>1.5</v>
          </cell>
          <cell r="CL54">
            <v>1.5</v>
          </cell>
          <cell r="CM54">
            <v>1</v>
          </cell>
          <cell r="CN54">
            <v>0.5</v>
          </cell>
          <cell r="CO54">
            <v>1</v>
          </cell>
          <cell r="CP54" t="str">
            <v>Fail</v>
          </cell>
          <cell r="CQ54">
            <v>5.48</v>
          </cell>
        </row>
        <row r="55">
          <cell r="B55" t="str">
            <v>PIET23CR048</v>
          </cell>
          <cell r="C55" t="str">
            <v>RAHUL SAINI</v>
          </cell>
          <cell r="D55" t="str">
            <v>23EPTCL050</v>
          </cell>
          <cell r="E55" t="str">
            <v>D-48</v>
          </cell>
          <cell r="F55"/>
          <cell r="G55">
            <v>2</v>
          </cell>
          <cell r="H55" t="str">
            <v>A</v>
          </cell>
          <cell r="I55">
            <v>4</v>
          </cell>
          <cell r="J55">
            <v>6</v>
          </cell>
          <cell r="K55" t="str">
            <v>N</v>
          </cell>
          <cell r="L55">
            <v>6</v>
          </cell>
          <cell r="M55">
            <v>6</v>
          </cell>
          <cell r="N55">
            <v>12</v>
          </cell>
          <cell r="O55">
            <v>1</v>
          </cell>
          <cell r="P55" t="str">
            <v>N</v>
          </cell>
          <cell r="Q55">
            <v>4</v>
          </cell>
          <cell r="R55">
            <v>5</v>
          </cell>
          <cell r="S55">
            <v>1</v>
          </cell>
          <cell r="T55" t="str">
            <v>N</v>
          </cell>
          <cell r="U55">
            <v>3</v>
          </cell>
          <cell r="V55">
            <v>4</v>
          </cell>
          <cell r="W55" t="str">
            <v>N</v>
          </cell>
          <cell r="X55">
            <v>5</v>
          </cell>
          <cell r="Y55">
            <v>4</v>
          </cell>
          <cell r="Z55">
            <v>9</v>
          </cell>
          <cell r="AA55" t="str">
            <v>N</v>
          </cell>
          <cell r="AB55">
            <v>4</v>
          </cell>
          <cell r="AC55">
            <v>3</v>
          </cell>
          <cell r="AD55">
            <v>7</v>
          </cell>
          <cell r="AE55">
            <v>43</v>
          </cell>
          <cell r="AF55">
            <v>8</v>
          </cell>
          <cell r="AG55">
            <v>6</v>
          </cell>
          <cell r="AH55">
            <v>20</v>
          </cell>
          <cell r="AI55">
            <v>34</v>
          </cell>
          <cell r="AJ55">
            <v>23</v>
          </cell>
          <cell r="AK55">
            <v>57</v>
          </cell>
          <cell r="AL55">
            <v>8</v>
          </cell>
          <cell r="AM55" t="str">
            <v>A</v>
          </cell>
          <cell r="AN55">
            <v>20</v>
          </cell>
          <cell r="AO55">
            <v>28</v>
          </cell>
          <cell r="AP55">
            <v>30</v>
          </cell>
          <cell r="AQ55">
            <v>58</v>
          </cell>
          <cell r="AR55">
            <v>2</v>
          </cell>
          <cell r="AS55">
            <v>6</v>
          </cell>
          <cell r="AT55">
            <v>16</v>
          </cell>
          <cell r="AU55">
            <v>24</v>
          </cell>
          <cell r="AV55">
            <v>30</v>
          </cell>
          <cell r="AW55">
            <v>54</v>
          </cell>
          <cell r="AX55">
            <v>2</v>
          </cell>
          <cell r="AY55">
            <v>6</v>
          </cell>
          <cell r="AZ55">
            <v>25</v>
          </cell>
          <cell r="BA55">
            <v>33</v>
          </cell>
          <cell r="BB55">
            <v>29</v>
          </cell>
          <cell r="BC55">
            <v>62</v>
          </cell>
          <cell r="BD55">
            <v>5</v>
          </cell>
          <cell r="BE55" t="str">
            <v>A</v>
          </cell>
          <cell r="BF55">
            <v>5</v>
          </cell>
          <cell r="BG55">
            <v>236</v>
          </cell>
          <cell r="BH55">
            <v>62</v>
          </cell>
          <cell r="BI55">
            <v>341</v>
          </cell>
          <cell r="BJ55">
            <v>43.717948717948715</v>
          </cell>
          <cell r="BK55"/>
          <cell r="BL55"/>
          <cell r="BM55">
            <v>6</v>
          </cell>
          <cell r="BN55">
            <v>37</v>
          </cell>
          <cell r="BP55" t="str">
            <v>D</v>
          </cell>
          <cell r="BQ55" t="str">
            <v>F</v>
          </cell>
          <cell r="BR55" t="str">
            <v>F</v>
          </cell>
          <cell r="BS55" t="str">
            <v>F</v>
          </cell>
          <cell r="BT55" t="str">
            <v>F</v>
          </cell>
          <cell r="BU55" t="str">
            <v>F</v>
          </cell>
          <cell r="BV55" t="str">
            <v>C</v>
          </cell>
          <cell r="BW55" t="str">
            <v>C+</v>
          </cell>
          <cell r="BX55" t="str">
            <v>C</v>
          </cell>
          <cell r="BY55" t="str">
            <v>C+</v>
          </cell>
          <cell r="BZ55" t="str">
            <v>F</v>
          </cell>
          <cell r="CA55" t="str">
            <v>C+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1.5</v>
          </cell>
          <cell r="CJ55">
            <v>1.5</v>
          </cell>
          <cell r="CK55">
            <v>1.5</v>
          </cell>
          <cell r="CL55">
            <v>1.5</v>
          </cell>
          <cell r="CM55">
            <v>1</v>
          </cell>
          <cell r="CN55">
            <v>0.5</v>
          </cell>
          <cell r="CO55">
            <v>6</v>
          </cell>
          <cell r="CP55" t="str">
            <v>Fail</v>
          </cell>
          <cell r="CQ55">
            <v>2.2448979591836733</v>
          </cell>
        </row>
        <row r="56">
          <cell r="B56" t="str">
            <v>PIET23CR049</v>
          </cell>
          <cell r="C56" t="str">
            <v>RISHABH JOSHI</v>
          </cell>
          <cell r="D56" t="str">
            <v>23EPTCL051</v>
          </cell>
          <cell r="E56" t="str">
            <v>D-49</v>
          </cell>
          <cell r="F56"/>
          <cell r="G56">
            <v>5</v>
          </cell>
          <cell r="H56">
            <v>9</v>
          </cell>
          <cell r="I56">
            <v>9</v>
          </cell>
          <cell r="J56">
            <v>23</v>
          </cell>
          <cell r="K56">
            <v>6</v>
          </cell>
          <cell r="L56">
            <v>10</v>
          </cell>
          <cell r="M56">
            <v>10</v>
          </cell>
          <cell r="N56">
            <v>26</v>
          </cell>
          <cell r="O56">
            <v>5</v>
          </cell>
          <cell r="P56">
            <v>10</v>
          </cell>
          <cell r="Q56">
            <v>10</v>
          </cell>
          <cell r="R56">
            <v>25</v>
          </cell>
          <cell r="S56">
            <v>5</v>
          </cell>
          <cell r="T56">
            <v>8</v>
          </cell>
          <cell r="U56">
            <v>10</v>
          </cell>
          <cell r="V56">
            <v>23</v>
          </cell>
          <cell r="W56">
            <v>5</v>
          </cell>
          <cell r="X56">
            <v>10</v>
          </cell>
          <cell r="Y56">
            <v>10</v>
          </cell>
          <cell r="Z56">
            <v>25</v>
          </cell>
          <cell r="AA56">
            <v>9</v>
          </cell>
          <cell r="AB56">
            <v>10</v>
          </cell>
          <cell r="AC56">
            <v>10</v>
          </cell>
          <cell r="AD56">
            <v>29</v>
          </cell>
          <cell r="AE56">
            <v>151</v>
          </cell>
          <cell r="AF56">
            <v>7</v>
          </cell>
          <cell r="AG56">
            <v>7</v>
          </cell>
          <cell r="AH56">
            <v>39</v>
          </cell>
          <cell r="AI56">
            <v>53</v>
          </cell>
          <cell r="AJ56">
            <v>28</v>
          </cell>
          <cell r="AK56">
            <v>81</v>
          </cell>
          <cell r="AL56">
            <v>8</v>
          </cell>
          <cell r="AM56">
            <v>8</v>
          </cell>
          <cell r="AN56">
            <v>38</v>
          </cell>
          <cell r="AO56">
            <v>54</v>
          </cell>
          <cell r="AP56">
            <v>31</v>
          </cell>
          <cell r="AQ56">
            <v>85</v>
          </cell>
          <cell r="AR56">
            <v>10</v>
          </cell>
          <cell r="AS56">
            <v>8</v>
          </cell>
          <cell r="AT56">
            <v>37</v>
          </cell>
          <cell r="AU56">
            <v>55</v>
          </cell>
          <cell r="AV56">
            <v>26</v>
          </cell>
          <cell r="AW56">
            <v>81</v>
          </cell>
          <cell r="AX56">
            <v>7</v>
          </cell>
          <cell r="AY56">
            <v>10</v>
          </cell>
          <cell r="AZ56">
            <v>38</v>
          </cell>
          <cell r="BA56">
            <v>55</v>
          </cell>
          <cell r="BB56">
            <v>36</v>
          </cell>
          <cell r="BC56">
            <v>91</v>
          </cell>
          <cell r="BD56">
            <v>46</v>
          </cell>
          <cell r="BE56">
            <v>22</v>
          </cell>
          <cell r="BF56">
            <v>68</v>
          </cell>
          <cell r="BG56">
            <v>406</v>
          </cell>
          <cell r="BH56">
            <v>77</v>
          </cell>
          <cell r="BI56">
            <v>634</v>
          </cell>
          <cell r="BJ56">
            <v>81.282051282051285</v>
          </cell>
          <cell r="BK56"/>
          <cell r="BL56"/>
          <cell r="BM56">
            <v>123</v>
          </cell>
          <cell r="BN56">
            <v>28</v>
          </cell>
          <cell r="BP56" t="str">
            <v>A</v>
          </cell>
          <cell r="BQ56" t="str">
            <v>D</v>
          </cell>
          <cell r="BR56" t="str">
            <v>A+</v>
          </cell>
          <cell r="BS56" t="str">
            <v>B+</v>
          </cell>
          <cell r="BT56" t="str">
            <v>C+</v>
          </cell>
          <cell r="BU56" t="str">
            <v>A</v>
          </cell>
          <cell r="BV56" t="str">
            <v>A++</v>
          </cell>
          <cell r="BW56" t="str">
            <v>A++</v>
          </cell>
          <cell r="BX56" t="str">
            <v>A++</v>
          </cell>
          <cell r="BY56" t="str">
            <v>A++</v>
          </cell>
          <cell r="BZ56" t="str">
            <v>B+</v>
          </cell>
          <cell r="CA56" t="str">
            <v>A+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1.5</v>
          </cell>
          <cell r="CJ56">
            <v>1.5</v>
          </cell>
          <cell r="CK56">
            <v>1.5</v>
          </cell>
          <cell r="CL56">
            <v>1.5</v>
          </cell>
          <cell r="CM56">
            <v>1</v>
          </cell>
          <cell r="CN56">
            <v>0.5</v>
          </cell>
          <cell r="CO56">
            <v>0</v>
          </cell>
          <cell r="CP56" t="str">
            <v>Pass</v>
          </cell>
          <cell r="CQ56">
            <v>8.31</v>
          </cell>
        </row>
        <row r="57">
          <cell r="B57" t="str">
            <v>PIET23CR050</v>
          </cell>
          <cell r="C57" t="str">
            <v>SAIF CHOPDAR</v>
          </cell>
          <cell r="D57" t="str">
            <v>23EPTCL052</v>
          </cell>
          <cell r="E57" t="str">
            <v>D-50</v>
          </cell>
          <cell r="F57"/>
          <cell r="G57">
            <v>3</v>
          </cell>
          <cell r="H57">
            <v>7</v>
          </cell>
          <cell r="I57">
            <v>4</v>
          </cell>
          <cell r="J57">
            <v>14</v>
          </cell>
          <cell r="K57">
            <v>5</v>
          </cell>
          <cell r="L57">
            <v>9</v>
          </cell>
          <cell r="M57">
            <v>10</v>
          </cell>
          <cell r="N57">
            <v>24</v>
          </cell>
          <cell r="O57">
            <v>1</v>
          </cell>
          <cell r="P57" t="str">
            <v>N</v>
          </cell>
          <cell r="Q57">
            <v>4</v>
          </cell>
          <cell r="R57">
            <v>5</v>
          </cell>
          <cell r="S57">
            <v>2</v>
          </cell>
          <cell r="T57">
            <v>6</v>
          </cell>
          <cell r="U57">
            <v>10</v>
          </cell>
          <cell r="V57">
            <v>18</v>
          </cell>
          <cell r="W57">
            <v>4</v>
          </cell>
          <cell r="X57">
            <v>7</v>
          </cell>
          <cell r="Y57">
            <v>4</v>
          </cell>
          <cell r="Z57">
            <v>15</v>
          </cell>
          <cell r="AA57">
            <v>6</v>
          </cell>
          <cell r="AB57">
            <v>9</v>
          </cell>
          <cell r="AC57">
            <v>3</v>
          </cell>
          <cell r="AD57">
            <v>18</v>
          </cell>
          <cell r="AE57">
            <v>94</v>
          </cell>
          <cell r="AF57">
            <v>8</v>
          </cell>
          <cell r="AG57">
            <v>7</v>
          </cell>
          <cell r="AH57">
            <v>38</v>
          </cell>
          <cell r="AI57">
            <v>53</v>
          </cell>
          <cell r="AJ57">
            <v>30</v>
          </cell>
          <cell r="AK57">
            <v>83</v>
          </cell>
          <cell r="AL57">
            <v>8</v>
          </cell>
          <cell r="AM57">
            <v>8</v>
          </cell>
          <cell r="AN57">
            <v>37</v>
          </cell>
          <cell r="AO57">
            <v>53</v>
          </cell>
          <cell r="AP57">
            <v>29</v>
          </cell>
          <cell r="AQ57">
            <v>82</v>
          </cell>
          <cell r="AR57">
            <v>4</v>
          </cell>
          <cell r="AS57">
            <v>9</v>
          </cell>
          <cell r="AT57">
            <v>38</v>
          </cell>
          <cell r="AU57">
            <v>51</v>
          </cell>
          <cell r="AV57">
            <v>30</v>
          </cell>
          <cell r="AW57">
            <v>81</v>
          </cell>
          <cell r="AX57">
            <v>6</v>
          </cell>
          <cell r="AY57">
            <v>7</v>
          </cell>
          <cell r="AZ57">
            <v>33</v>
          </cell>
          <cell r="BA57">
            <v>46</v>
          </cell>
          <cell r="BB57">
            <v>29</v>
          </cell>
          <cell r="BC57">
            <v>75</v>
          </cell>
          <cell r="BD57">
            <v>46</v>
          </cell>
          <cell r="BE57">
            <v>25</v>
          </cell>
          <cell r="BF57">
            <v>71</v>
          </cell>
          <cell r="BG57">
            <v>392</v>
          </cell>
          <cell r="BH57">
            <v>62</v>
          </cell>
          <cell r="BI57">
            <v>548</v>
          </cell>
          <cell r="BJ57">
            <v>70.256410256410248</v>
          </cell>
          <cell r="BK57"/>
          <cell r="BL57"/>
          <cell r="BM57">
            <v>52</v>
          </cell>
          <cell r="BN57">
            <v>42</v>
          </cell>
          <cell r="BP57" t="str">
            <v>B</v>
          </cell>
          <cell r="BQ57" t="str">
            <v>F</v>
          </cell>
          <cell r="BR57" t="str">
            <v>F</v>
          </cell>
          <cell r="BS57" t="str">
            <v>D+</v>
          </cell>
          <cell r="BT57" t="str">
            <v>E+</v>
          </cell>
          <cell r="BU57" t="str">
            <v>C+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</v>
          </cell>
          <cell r="BZ57" t="str">
            <v>B+</v>
          </cell>
          <cell r="CA57" t="str">
            <v>C+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1.5</v>
          </cell>
          <cell r="CJ57">
            <v>1.5</v>
          </cell>
          <cell r="CK57">
            <v>1.5</v>
          </cell>
          <cell r="CL57">
            <v>1.5</v>
          </cell>
          <cell r="CM57">
            <v>1</v>
          </cell>
          <cell r="CN57">
            <v>0.5</v>
          </cell>
          <cell r="CO57">
            <v>2</v>
          </cell>
          <cell r="CP57" t="str">
            <v>Fail</v>
          </cell>
          <cell r="CQ57">
            <v>5.64</v>
          </cell>
        </row>
        <row r="58">
          <cell r="B58" t="str">
            <v>PIET23CR051</v>
          </cell>
          <cell r="C58" t="str">
            <v>SAKSHI KUMARI</v>
          </cell>
          <cell r="D58" t="str">
            <v>23EPTCL053</v>
          </cell>
          <cell r="E58" t="str">
            <v>D-51</v>
          </cell>
          <cell r="F58"/>
          <cell r="G58">
            <v>7</v>
          </cell>
          <cell r="H58">
            <v>9</v>
          </cell>
          <cell r="I58">
            <v>9</v>
          </cell>
          <cell r="J58">
            <v>25</v>
          </cell>
          <cell r="K58" t="str">
            <v>N</v>
          </cell>
          <cell r="L58">
            <v>10</v>
          </cell>
          <cell r="M58">
            <v>10</v>
          </cell>
          <cell r="N58">
            <v>20</v>
          </cell>
          <cell r="O58">
            <v>5</v>
          </cell>
          <cell r="P58">
            <v>10</v>
          </cell>
          <cell r="Q58">
            <v>10</v>
          </cell>
          <cell r="R58">
            <v>25</v>
          </cell>
          <cell r="S58">
            <v>7</v>
          </cell>
          <cell r="T58">
            <v>9</v>
          </cell>
          <cell r="U58">
            <v>10</v>
          </cell>
          <cell r="V58">
            <v>26</v>
          </cell>
          <cell r="W58">
            <v>3</v>
          </cell>
          <cell r="X58">
            <v>9</v>
          </cell>
          <cell r="Y58">
            <v>10</v>
          </cell>
          <cell r="Z58">
            <v>22</v>
          </cell>
          <cell r="AA58" t="str">
            <v>N</v>
          </cell>
          <cell r="AB58">
            <v>10</v>
          </cell>
          <cell r="AC58">
            <v>10</v>
          </cell>
          <cell r="AD58">
            <v>20</v>
          </cell>
          <cell r="AE58">
            <v>138</v>
          </cell>
          <cell r="AF58">
            <v>8</v>
          </cell>
          <cell r="AG58">
            <v>9</v>
          </cell>
          <cell r="AH58">
            <v>35</v>
          </cell>
          <cell r="AI58">
            <v>52</v>
          </cell>
          <cell r="AJ58">
            <v>32</v>
          </cell>
          <cell r="AK58">
            <v>84</v>
          </cell>
          <cell r="AL58">
            <v>8</v>
          </cell>
          <cell r="AM58">
            <v>8</v>
          </cell>
          <cell r="AN58">
            <v>40</v>
          </cell>
          <cell r="AO58">
            <v>56</v>
          </cell>
          <cell r="AP58">
            <v>31</v>
          </cell>
          <cell r="AQ58">
            <v>87</v>
          </cell>
          <cell r="AR58">
            <v>9</v>
          </cell>
          <cell r="AS58">
            <v>10</v>
          </cell>
          <cell r="AT58">
            <v>37</v>
          </cell>
          <cell r="AU58">
            <v>56</v>
          </cell>
          <cell r="AV58">
            <v>27</v>
          </cell>
          <cell r="AW58">
            <v>83</v>
          </cell>
          <cell r="AX58">
            <v>8</v>
          </cell>
          <cell r="AY58">
            <v>9</v>
          </cell>
          <cell r="AZ58">
            <v>32</v>
          </cell>
          <cell r="BA58">
            <v>49</v>
          </cell>
          <cell r="BB58">
            <v>38</v>
          </cell>
          <cell r="BC58">
            <v>87</v>
          </cell>
          <cell r="BD58">
            <v>47</v>
          </cell>
          <cell r="BE58">
            <v>27</v>
          </cell>
          <cell r="BF58">
            <v>74</v>
          </cell>
          <cell r="BG58">
            <v>415</v>
          </cell>
          <cell r="BH58">
            <v>87</v>
          </cell>
          <cell r="BI58">
            <v>640</v>
          </cell>
          <cell r="BJ58">
            <v>82.051282051282044</v>
          </cell>
          <cell r="BK58"/>
          <cell r="BL58"/>
          <cell r="BM58">
            <v>109</v>
          </cell>
          <cell r="BN58">
            <v>29</v>
          </cell>
          <cell r="BP58" t="str">
            <v>A+</v>
          </cell>
          <cell r="BQ58" t="str">
            <v>A+</v>
          </cell>
          <cell r="BR58" t="str">
            <v>A+</v>
          </cell>
          <cell r="BS58" t="str">
            <v>A+</v>
          </cell>
          <cell r="BT58" t="str">
            <v>B+</v>
          </cell>
          <cell r="BU58" t="str">
            <v>A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</v>
          </cell>
          <cell r="CA58" t="str">
            <v>A++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1.5</v>
          </cell>
          <cell r="CJ58">
            <v>1.5</v>
          </cell>
          <cell r="CK58">
            <v>1.5</v>
          </cell>
          <cell r="CL58">
            <v>1.5</v>
          </cell>
          <cell r="CM58">
            <v>1</v>
          </cell>
          <cell r="CN58">
            <v>0.5</v>
          </cell>
          <cell r="CO58">
            <v>0</v>
          </cell>
          <cell r="CP58" t="str">
            <v>Pass</v>
          </cell>
          <cell r="CQ58">
            <v>9.06</v>
          </cell>
        </row>
        <row r="59">
          <cell r="B59" t="str">
            <v>PIET23CR052</v>
          </cell>
          <cell r="C59" t="str">
            <v>SAKSHI PANJWANI</v>
          </cell>
          <cell r="D59" t="str">
            <v>23EPTCL054</v>
          </cell>
          <cell r="E59" t="str">
            <v>D-52</v>
          </cell>
          <cell r="F59"/>
          <cell r="G59">
            <v>5</v>
          </cell>
          <cell r="H59">
            <v>10</v>
          </cell>
          <cell r="I59">
            <v>9</v>
          </cell>
          <cell r="J59">
            <v>24</v>
          </cell>
          <cell r="K59">
            <v>6</v>
          </cell>
          <cell r="L59">
            <v>10</v>
          </cell>
          <cell r="M59">
            <v>10</v>
          </cell>
          <cell r="N59">
            <v>26</v>
          </cell>
          <cell r="O59">
            <v>5</v>
          </cell>
          <cell r="P59">
            <v>10</v>
          </cell>
          <cell r="Q59">
            <v>10</v>
          </cell>
          <cell r="R59">
            <v>25</v>
          </cell>
          <cell r="S59">
            <v>3</v>
          </cell>
          <cell r="T59">
            <v>10</v>
          </cell>
          <cell r="U59">
            <v>10</v>
          </cell>
          <cell r="V59">
            <v>23</v>
          </cell>
          <cell r="W59">
            <v>3</v>
          </cell>
          <cell r="X59">
            <v>9</v>
          </cell>
          <cell r="Y59">
            <v>10</v>
          </cell>
          <cell r="Z59">
            <v>22</v>
          </cell>
          <cell r="AA59">
            <v>7</v>
          </cell>
          <cell r="AB59">
            <v>9</v>
          </cell>
          <cell r="AC59">
            <v>10</v>
          </cell>
          <cell r="AD59">
            <v>26</v>
          </cell>
          <cell r="AE59">
            <v>146</v>
          </cell>
          <cell r="AF59">
            <v>8</v>
          </cell>
          <cell r="AG59">
            <v>8</v>
          </cell>
          <cell r="AH59">
            <v>39</v>
          </cell>
          <cell r="AI59">
            <v>55</v>
          </cell>
          <cell r="AJ59">
            <v>30</v>
          </cell>
          <cell r="AK59">
            <v>85</v>
          </cell>
          <cell r="AL59">
            <v>8</v>
          </cell>
          <cell r="AM59">
            <v>8</v>
          </cell>
          <cell r="AN59">
            <v>40</v>
          </cell>
          <cell r="AO59">
            <v>56</v>
          </cell>
          <cell r="AP59">
            <v>30</v>
          </cell>
          <cell r="AQ59">
            <v>86</v>
          </cell>
          <cell r="AR59">
            <v>10</v>
          </cell>
          <cell r="AS59">
            <v>7</v>
          </cell>
          <cell r="AT59">
            <v>40</v>
          </cell>
          <cell r="AU59">
            <v>57</v>
          </cell>
          <cell r="AV59">
            <v>29</v>
          </cell>
          <cell r="AW59">
            <v>86</v>
          </cell>
          <cell r="AX59">
            <v>8</v>
          </cell>
          <cell r="AY59">
            <v>8</v>
          </cell>
          <cell r="AZ59">
            <v>35</v>
          </cell>
          <cell r="BA59">
            <v>51</v>
          </cell>
          <cell r="BB59">
            <v>32</v>
          </cell>
          <cell r="BC59">
            <v>83</v>
          </cell>
          <cell r="BD59">
            <v>40</v>
          </cell>
          <cell r="BE59">
            <v>21</v>
          </cell>
          <cell r="BF59">
            <v>61</v>
          </cell>
          <cell r="BG59">
            <v>401</v>
          </cell>
          <cell r="BH59">
            <v>83</v>
          </cell>
          <cell r="BI59">
            <v>630</v>
          </cell>
          <cell r="BJ59">
            <v>80.769230769230774</v>
          </cell>
          <cell r="BK59"/>
          <cell r="BL59"/>
          <cell r="BM59">
            <v>117</v>
          </cell>
          <cell r="BN59">
            <v>29</v>
          </cell>
          <cell r="BP59" t="str">
            <v>A+</v>
          </cell>
          <cell r="BQ59" t="str">
            <v>B+</v>
          </cell>
          <cell r="BR59" t="str">
            <v>B+</v>
          </cell>
          <cell r="BS59" t="str">
            <v>B</v>
          </cell>
          <cell r="BT59" t="str">
            <v>A</v>
          </cell>
          <cell r="BU59" t="str">
            <v>A</v>
          </cell>
          <cell r="BV59" t="str">
            <v>A++</v>
          </cell>
          <cell r="BW59" t="str">
            <v>A++</v>
          </cell>
          <cell r="BX59" t="str">
            <v>A++</v>
          </cell>
          <cell r="BY59" t="str">
            <v>A++</v>
          </cell>
          <cell r="BZ59" t="str">
            <v>C+</v>
          </cell>
          <cell r="CA59" t="str">
            <v>A++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1.5</v>
          </cell>
          <cell r="CJ59">
            <v>1.5</v>
          </cell>
          <cell r="CK59">
            <v>1.5</v>
          </cell>
          <cell r="CL59">
            <v>1.5</v>
          </cell>
          <cell r="CM59">
            <v>1</v>
          </cell>
          <cell r="CN59">
            <v>0.5</v>
          </cell>
          <cell r="CO59">
            <v>0</v>
          </cell>
          <cell r="CP59" t="str">
            <v>Pass</v>
          </cell>
          <cell r="CQ59">
            <v>8.6300000000000008</v>
          </cell>
        </row>
        <row r="60">
          <cell r="B60" t="str">
            <v>PIET23CR053</v>
          </cell>
          <cell r="C60" t="str">
            <v>SARVESH PAREEK</v>
          </cell>
          <cell r="D60" t="str">
            <v>23EPTCL055</v>
          </cell>
          <cell r="E60" t="str">
            <v>D-53</v>
          </cell>
          <cell r="F60"/>
          <cell r="G60">
            <v>0</v>
          </cell>
          <cell r="H60" t="str">
            <v>N</v>
          </cell>
          <cell r="I60">
            <v>9</v>
          </cell>
          <cell r="J60">
            <v>9</v>
          </cell>
          <cell r="K60" t="str">
            <v>N</v>
          </cell>
          <cell r="L60">
            <v>10</v>
          </cell>
          <cell r="M60">
            <v>10</v>
          </cell>
          <cell r="N60">
            <v>20</v>
          </cell>
          <cell r="O60">
            <v>2</v>
          </cell>
          <cell r="P60" t="str">
            <v>N</v>
          </cell>
          <cell r="Q60">
            <v>10</v>
          </cell>
          <cell r="R60">
            <v>12</v>
          </cell>
          <cell r="S60">
            <v>3</v>
          </cell>
          <cell r="T60" t="str">
            <v>N</v>
          </cell>
          <cell r="U60">
            <v>10</v>
          </cell>
          <cell r="V60">
            <v>13</v>
          </cell>
          <cell r="W60" t="str">
            <v>N</v>
          </cell>
          <cell r="X60">
            <v>6</v>
          </cell>
          <cell r="Y60">
            <v>10</v>
          </cell>
          <cell r="Z60">
            <v>16</v>
          </cell>
          <cell r="AA60" t="str">
            <v>N</v>
          </cell>
          <cell r="AB60">
            <v>8</v>
          </cell>
          <cell r="AC60">
            <v>10</v>
          </cell>
          <cell r="AD60">
            <v>18</v>
          </cell>
          <cell r="AE60">
            <v>88</v>
          </cell>
          <cell r="AF60">
            <v>8</v>
          </cell>
          <cell r="AG60">
            <v>7</v>
          </cell>
          <cell r="AH60">
            <v>30</v>
          </cell>
          <cell r="AI60">
            <v>45</v>
          </cell>
          <cell r="AJ60">
            <v>27</v>
          </cell>
          <cell r="AK60">
            <v>72</v>
          </cell>
          <cell r="AL60">
            <v>8</v>
          </cell>
          <cell r="AM60">
            <v>8</v>
          </cell>
          <cell r="AN60">
            <v>35</v>
          </cell>
          <cell r="AO60">
            <v>51</v>
          </cell>
          <cell r="AP60">
            <v>31</v>
          </cell>
          <cell r="AQ60">
            <v>82</v>
          </cell>
          <cell r="AR60">
            <v>4</v>
          </cell>
          <cell r="AS60">
            <v>6</v>
          </cell>
          <cell r="AT60">
            <v>36</v>
          </cell>
          <cell r="AU60">
            <v>46</v>
          </cell>
          <cell r="AV60">
            <v>27</v>
          </cell>
          <cell r="AW60">
            <v>73</v>
          </cell>
          <cell r="AX60">
            <v>1</v>
          </cell>
          <cell r="AY60">
            <v>8</v>
          </cell>
          <cell r="AZ60">
            <v>30</v>
          </cell>
          <cell r="BA60">
            <v>39</v>
          </cell>
          <cell r="BB60">
            <v>28</v>
          </cell>
          <cell r="BC60">
            <v>67</v>
          </cell>
          <cell r="BD60">
            <v>26</v>
          </cell>
          <cell r="BE60">
            <v>19</v>
          </cell>
          <cell r="BF60">
            <v>45</v>
          </cell>
          <cell r="BG60">
            <v>339</v>
          </cell>
          <cell r="BH60">
            <v>72</v>
          </cell>
          <cell r="BI60">
            <v>499</v>
          </cell>
          <cell r="BJ60">
            <v>63.974358974358971</v>
          </cell>
          <cell r="BK60"/>
          <cell r="BL60"/>
          <cell r="BM60">
            <v>62</v>
          </cell>
          <cell r="BN60">
            <v>26</v>
          </cell>
          <cell r="BP60" t="str">
            <v>C</v>
          </cell>
          <cell r="BQ60" t="str">
            <v>F</v>
          </cell>
          <cell r="BR60" t="str">
            <v>E</v>
          </cell>
          <cell r="BS60" t="str">
            <v>E</v>
          </cell>
          <cell r="BT60" t="str">
            <v>E+</v>
          </cell>
          <cell r="BU60" t="str">
            <v>E+</v>
          </cell>
          <cell r="BV60" t="str">
            <v>A</v>
          </cell>
          <cell r="BW60" t="str">
            <v>A++</v>
          </cell>
          <cell r="BX60" t="str">
            <v>A</v>
          </cell>
          <cell r="BY60" t="str">
            <v>B+</v>
          </cell>
          <cell r="BZ60" t="str">
            <v>D</v>
          </cell>
          <cell r="CA60" t="str">
            <v>A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1.5</v>
          </cell>
          <cell r="CJ60">
            <v>1.5</v>
          </cell>
          <cell r="CK60">
            <v>1.5</v>
          </cell>
          <cell r="CL60">
            <v>1.5</v>
          </cell>
          <cell r="CM60">
            <v>1</v>
          </cell>
          <cell r="CN60">
            <v>0.5</v>
          </cell>
          <cell r="CO60">
            <v>1</v>
          </cell>
          <cell r="CP60" t="str">
            <v>Fail</v>
          </cell>
          <cell r="CQ60">
            <v>4.7857142857142856</v>
          </cell>
        </row>
        <row r="61">
          <cell r="B61" t="str">
            <v>PIET23CR054</v>
          </cell>
          <cell r="C61" t="str">
            <v>SAUMYA CHAMOLI</v>
          </cell>
          <cell r="D61" t="str">
            <v>23EPTCL056</v>
          </cell>
          <cell r="E61" t="str">
            <v>D-54</v>
          </cell>
          <cell r="F61"/>
          <cell r="G61">
            <v>0</v>
          </cell>
          <cell r="H61">
            <v>6</v>
          </cell>
          <cell r="I61">
            <v>6</v>
          </cell>
          <cell r="J61">
            <v>12</v>
          </cell>
          <cell r="K61" t="str">
            <v>N</v>
          </cell>
          <cell r="L61">
            <v>7</v>
          </cell>
          <cell r="M61">
            <v>5</v>
          </cell>
          <cell r="N61">
            <v>12</v>
          </cell>
          <cell r="O61" t="str">
            <v>A</v>
          </cell>
          <cell r="P61" t="str">
            <v>N</v>
          </cell>
          <cell r="Q61">
            <v>6</v>
          </cell>
          <cell r="R61">
            <v>6</v>
          </cell>
          <cell r="S61">
            <v>2</v>
          </cell>
          <cell r="T61" t="str">
            <v>N</v>
          </cell>
          <cell r="U61">
            <v>10</v>
          </cell>
          <cell r="V61">
            <v>12</v>
          </cell>
          <cell r="W61" t="str">
            <v>N</v>
          </cell>
          <cell r="X61">
            <v>6</v>
          </cell>
          <cell r="Y61">
            <v>6</v>
          </cell>
          <cell r="Z61">
            <v>12</v>
          </cell>
          <cell r="AA61" t="str">
            <v>N</v>
          </cell>
          <cell r="AB61">
            <v>7</v>
          </cell>
          <cell r="AC61">
            <v>5</v>
          </cell>
          <cell r="AD61">
            <v>12</v>
          </cell>
          <cell r="AE61">
            <v>66</v>
          </cell>
          <cell r="AF61">
            <v>7</v>
          </cell>
          <cell r="AG61">
            <v>7</v>
          </cell>
          <cell r="AH61">
            <v>33</v>
          </cell>
          <cell r="AI61">
            <v>47</v>
          </cell>
          <cell r="AJ61">
            <v>29</v>
          </cell>
          <cell r="AK61">
            <v>76</v>
          </cell>
          <cell r="AL61">
            <v>8</v>
          </cell>
          <cell r="AM61">
            <v>8</v>
          </cell>
          <cell r="AN61">
            <v>36</v>
          </cell>
          <cell r="AO61">
            <v>52</v>
          </cell>
          <cell r="AP61">
            <v>31</v>
          </cell>
          <cell r="AQ61">
            <v>83</v>
          </cell>
          <cell r="AR61" t="str">
            <v>A</v>
          </cell>
          <cell r="AS61">
            <v>5</v>
          </cell>
          <cell r="AT61">
            <v>35</v>
          </cell>
          <cell r="AU61">
            <v>40</v>
          </cell>
          <cell r="AV61">
            <v>28</v>
          </cell>
          <cell r="AW61">
            <v>68</v>
          </cell>
          <cell r="AX61">
            <v>5</v>
          </cell>
          <cell r="AY61">
            <v>6</v>
          </cell>
          <cell r="AZ61">
            <v>30</v>
          </cell>
          <cell r="BA61">
            <v>41</v>
          </cell>
          <cell r="BB61">
            <v>26</v>
          </cell>
          <cell r="BC61">
            <v>67</v>
          </cell>
          <cell r="BD61">
            <v>24</v>
          </cell>
          <cell r="BE61" t="str">
            <v>A</v>
          </cell>
          <cell r="BF61">
            <v>24</v>
          </cell>
          <cell r="BG61">
            <v>318</v>
          </cell>
          <cell r="BH61">
            <v>63</v>
          </cell>
          <cell r="BI61">
            <v>447</v>
          </cell>
          <cell r="BJ61">
            <v>57.307692307692307</v>
          </cell>
          <cell r="BK61"/>
          <cell r="BL61"/>
          <cell r="BM61">
            <v>19</v>
          </cell>
          <cell r="BN61">
            <v>47</v>
          </cell>
          <cell r="BP61" t="str">
            <v>C</v>
          </cell>
          <cell r="BQ61" t="str">
            <v>F</v>
          </cell>
          <cell r="BR61" t="str">
            <v>F</v>
          </cell>
          <cell r="BS61" t="str">
            <v>F</v>
          </cell>
          <cell r="BT61" t="str">
            <v>E</v>
          </cell>
          <cell r="BU61" t="str">
            <v>D+</v>
          </cell>
          <cell r="BV61" t="str">
            <v>A+</v>
          </cell>
          <cell r="BW61" t="str">
            <v>A++</v>
          </cell>
          <cell r="BX61" t="str">
            <v>B+</v>
          </cell>
          <cell r="BY61" t="str">
            <v>B+</v>
          </cell>
          <cell r="BZ61" t="str">
            <v>F</v>
          </cell>
          <cell r="CA61" t="str">
            <v>B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1.5</v>
          </cell>
          <cell r="CJ61">
            <v>1.5</v>
          </cell>
          <cell r="CK61">
            <v>1.5</v>
          </cell>
          <cell r="CL61">
            <v>1.5</v>
          </cell>
          <cell r="CM61">
            <v>1</v>
          </cell>
          <cell r="CN61">
            <v>0.5</v>
          </cell>
          <cell r="CO61">
            <v>4</v>
          </cell>
          <cell r="CP61" t="str">
            <v>Fail</v>
          </cell>
          <cell r="CQ61">
            <v>4.05</v>
          </cell>
        </row>
        <row r="62">
          <cell r="B62" t="str">
            <v>PIET23CR055</v>
          </cell>
          <cell r="C62" t="str">
            <v>SHADAB RATHORE</v>
          </cell>
          <cell r="D62" t="str">
            <v>23EPTCL057</v>
          </cell>
          <cell r="E62" t="str">
            <v>D-55</v>
          </cell>
          <cell r="F62"/>
          <cell r="G62">
            <v>2</v>
          </cell>
          <cell r="H62">
            <v>9</v>
          </cell>
          <cell r="I62">
            <v>5</v>
          </cell>
          <cell r="J62">
            <v>16</v>
          </cell>
          <cell r="K62">
            <v>7</v>
          </cell>
          <cell r="L62">
            <v>9</v>
          </cell>
          <cell r="M62">
            <v>10</v>
          </cell>
          <cell r="N62">
            <v>26</v>
          </cell>
          <cell r="O62">
            <v>2</v>
          </cell>
          <cell r="P62">
            <v>10</v>
          </cell>
          <cell r="Q62">
            <v>10</v>
          </cell>
          <cell r="R62">
            <v>22</v>
          </cell>
          <cell r="S62">
            <v>3</v>
          </cell>
          <cell r="T62">
            <v>9</v>
          </cell>
          <cell r="U62">
            <v>10</v>
          </cell>
          <cell r="V62">
            <v>22</v>
          </cell>
          <cell r="W62">
            <v>2</v>
          </cell>
          <cell r="X62">
            <v>7</v>
          </cell>
          <cell r="Y62">
            <v>4</v>
          </cell>
          <cell r="Z62">
            <v>13</v>
          </cell>
          <cell r="AA62">
            <v>6</v>
          </cell>
          <cell r="AB62">
            <v>10</v>
          </cell>
          <cell r="AC62">
            <v>10</v>
          </cell>
          <cell r="AD62">
            <v>26</v>
          </cell>
          <cell r="AE62">
            <v>125</v>
          </cell>
          <cell r="AF62">
            <v>8</v>
          </cell>
          <cell r="AG62">
            <v>9</v>
          </cell>
          <cell r="AH62">
            <v>40</v>
          </cell>
          <cell r="AI62">
            <v>57</v>
          </cell>
          <cell r="AJ62">
            <v>34</v>
          </cell>
          <cell r="AK62">
            <v>91</v>
          </cell>
          <cell r="AL62">
            <v>8</v>
          </cell>
          <cell r="AM62">
            <v>8</v>
          </cell>
          <cell r="AN62">
            <v>40</v>
          </cell>
          <cell r="AO62">
            <v>56</v>
          </cell>
          <cell r="AP62">
            <v>31</v>
          </cell>
          <cell r="AQ62">
            <v>87</v>
          </cell>
          <cell r="AR62">
            <v>10</v>
          </cell>
          <cell r="AS62">
            <v>9</v>
          </cell>
          <cell r="AT62">
            <v>40</v>
          </cell>
          <cell r="AU62">
            <v>59</v>
          </cell>
          <cell r="AV62">
            <v>33</v>
          </cell>
          <cell r="AW62">
            <v>92</v>
          </cell>
          <cell r="AX62">
            <v>7</v>
          </cell>
          <cell r="AY62">
            <v>8</v>
          </cell>
          <cell r="AZ62">
            <v>31</v>
          </cell>
          <cell r="BA62">
            <v>46</v>
          </cell>
          <cell r="BB62">
            <v>28</v>
          </cell>
          <cell r="BC62">
            <v>74</v>
          </cell>
          <cell r="BD62">
            <v>48</v>
          </cell>
          <cell r="BE62">
            <v>20</v>
          </cell>
          <cell r="BF62">
            <v>68</v>
          </cell>
          <cell r="BG62">
            <v>412</v>
          </cell>
          <cell r="BH62">
            <v>69</v>
          </cell>
          <cell r="BI62">
            <v>606</v>
          </cell>
          <cell r="BJ62">
            <v>77.692307692307693</v>
          </cell>
          <cell r="BK62"/>
          <cell r="BL62"/>
          <cell r="BM62">
            <v>87</v>
          </cell>
          <cell r="BN62">
            <v>38</v>
          </cell>
          <cell r="BP62" t="str">
            <v>C</v>
          </cell>
          <cell r="BQ62" t="str">
            <v>E+</v>
          </cell>
          <cell r="BR62" t="str">
            <v>C+</v>
          </cell>
          <cell r="BS62" t="str">
            <v>B</v>
          </cell>
          <cell r="BT62" t="str">
            <v>D</v>
          </cell>
          <cell r="BU62" t="str">
            <v>A+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</v>
          </cell>
          <cell r="BZ62" t="str">
            <v>B+</v>
          </cell>
          <cell r="CA62" t="str">
            <v>B+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1.5</v>
          </cell>
          <cell r="CJ62">
            <v>1.5</v>
          </cell>
          <cell r="CK62">
            <v>1.5</v>
          </cell>
          <cell r="CL62">
            <v>1.5</v>
          </cell>
          <cell r="CM62">
            <v>1</v>
          </cell>
          <cell r="CN62">
            <v>0.5</v>
          </cell>
          <cell r="CO62">
            <v>0</v>
          </cell>
          <cell r="CP62" t="str">
            <v>Pass</v>
          </cell>
          <cell r="CQ62">
            <v>7.54</v>
          </cell>
        </row>
        <row r="63">
          <cell r="B63" t="str">
            <v>PIET23CR056</v>
          </cell>
          <cell r="C63" t="str">
            <v>SHAILENDRA KUMAR</v>
          </cell>
          <cell r="D63" t="str">
            <v>23EPTCL058</v>
          </cell>
          <cell r="E63" t="str">
            <v>D-56</v>
          </cell>
          <cell r="F63"/>
          <cell r="G63">
            <v>7</v>
          </cell>
          <cell r="H63">
            <v>10</v>
          </cell>
          <cell r="I63">
            <v>9</v>
          </cell>
          <cell r="J63">
            <v>26</v>
          </cell>
          <cell r="K63">
            <v>7</v>
          </cell>
          <cell r="L63">
            <v>8</v>
          </cell>
          <cell r="M63">
            <v>10</v>
          </cell>
          <cell r="N63">
            <v>25</v>
          </cell>
          <cell r="O63">
            <v>7</v>
          </cell>
          <cell r="P63">
            <v>10</v>
          </cell>
          <cell r="Q63">
            <v>10</v>
          </cell>
          <cell r="R63">
            <v>27</v>
          </cell>
          <cell r="S63">
            <v>8</v>
          </cell>
          <cell r="T63">
            <v>10</v>
          </cell>
          <cell r="U63">
            <v>10</v>
          </cell>
          <cell r="V63">
            <v>28</v>
          </cell>
          <cell r="W63">
            <v>5</v>
          </cell>
          <cell r="X63">
            <v>7</v>
          </cell>
          <cell r="Y63">
            <v>10</v>
          </cell>
          <cell r="Z63">
            <v>22</v>
          </cell>
          <cell r="AA63">
            <v>7</v>
          </cell>
          <cell r="AB63">
            <v>10</v>
          </cell>
          <cell r="AC63">
            <v>10</v>
          </cell>
          <cell r="AD63">
            <v>27</v>
          </cell>
          <cell r="AE63">
            <v>155</v>
          </cell>
          <cell r="AF63">
            <v>9</v>
          </cell>
          <cell r="AG63">
            <v>10</v>
          </cell>
          <cell r="AH63">
            <v>37</v>
          </cell>
          <cell r="AI63">
            <v>56</v>
          </cell>
          <cell r="AJ63">
            <v>37</v>
          </cell>
          <cell r="AK63">
            <v>93</v>
          </cell>
          <cell r="AL63">
            <v>8</v>
          </cell>
          <cell r="AM63">
            <v>8</v>
          </cell>
          <cell r="AN63">
            <v>35</v>
          </cell>
          <cell r="AO63">
            <v>51</v>
          </cell>
          <cell r="AP63">
            <v>31</v>
          </cell>
          <cell r="AQ63">
            <v>82</v>
          </cell>
          <cell r="AR63">
            <v>10</v>
          </cell>
          <cell r="AS63">
            <v>9</v>
          </cell>
          <cell r="AT63">
            <v>35</v>
          </cell>
          <cell r="AU63">
            <v>54</v>
          </cell>
          <cell r="AV63">
            <v>37</v>
          </cell>
          <cell r="AW63">
            <v>91</v>
          </cell>
          <cell r="AX63">
            <v>9</v>
          </cell>
          <cell r="AY63">
            <v>8</v>
          </cell>
          <cell r="AZ63">
            <v>35</v>
          </cell>
          <cell r="BA63">
            <v>52</v>
          </cell>
          <cell r="BB63">
            <v>35</v>
          </cell>
          <cell r="BC63">
            <v>87</v>
          </cell>
          <cell r="BD63">
            <v>48</v>
          </cell>
          <cell r="BE63">
            <v>24</v>
          </cell>
          <cell r="BF63">
            <v>72</v>
          </cell>
          <cell r="BG63">
            <v>425</v>
          </cell>
          <cell r="BH63">
            <v>92</v>
          </cell>
          <cell r="BI63">
            <v>672</v>
          </cell>
          <cell r="BJ63">
            <v>86.15384615384616</v>
          </cell>
          <cell r="BK63"/>
          <cell r="BL63"/>
          <cell r="BM63">
            <v>125</v>
          </cell>
          <cell r="BN63">
            <v>30</v>
          </cell>
          <cell r="BP63" t="str">
            <v>A++</v>
          </cell>
          <cell r="BQ63" t="str">
            <v>A</v>
          </cell>
          <cell r="BR63" t="str">
            <v>A</v>
          </cell>
          <cell r="BS63" t="str">
            <v>A+</v>
          </cell>
          <cell r="BT63" t="str">
            <v>A+</v>
          </cell>
          <cell r="BU63" t="str">
            <v>A++</v>
          </cell>
          <cell r="BV63" t="str">
            <v>A++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</v>
          </cell>
          <cell r="CA63" t="str">
            <v>A++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1.5</v>
          </cell>
          <cell r="CJ63">
            <v>1.5</v>
          </cell>
          <cell r="CK63">
            <v>1.5</v>
          </cell>
          <cell r="CL63">
            <v>1.5</v>
          </cell>
          <cell r="CM63">
            <v>1</v>
          </cell>
          <cell r="CN63">
            <v>0.5</v>
          </cell>
          <cell r="CO63">
            <v>0</v>
          </cell>
          <cell r="CP63" t="str">
            <v>Pass</v>
          </cell>
          <cell r="CQ63">
            <v>9.33</v>
          </cell>
        </row>
        <row r="64">
          <cell r="B64" t="str">
            <v>PIET23CR057</v>
          </cell>
          <cell r="C64" t="str">
            <v>SHIVRAJ SINGH SHEKHAWAT</v>
          </cell>
          <cell r="D64" t="str">
            <v>23EPTCL059</v>
          </cell>
          <cell r="E64" t="str">
            <v>D-57</v>
          </cell>
          <cell r="F64"/>
          <cell r="G64">
            <v>4</v>
          </cell>
          <cell r="H64">
            <v>6</v>
          </cell>
          <cell r="I64">
            <v>6</v>
          </cell>
          <cell r="J64">
            <v>16</v>
          </cell>
          <cell r="K64" t="str">
            <v>N</v>
          </cell>
          <cell r="L64">
            <v>7</v>
          </cell>
          <cell r="M64">
            <v>10</v>
          </cell>
          <cell r="N64">
            <v>17</v>
          </cell>
          <cell r="O64">
            <v>2</v>
          </cell>
          <cell r="P64" t="str">
            <v>A</v>
          </cell>
          <cell r="Q64">
            <v>10</v>
          </cell>
          <cell r="R64">
            <v>12</v>
          </cell>
          <cell r="S64">
            <v>2</v>
          </cell>
          <cell r="T64">
            <v>6</v>
          </cell>
          <cell r="U64">
            <v>10</v>
          </cell>
          <cell r="V64">
            <v>18</v>
          </cell>
          <cell r="W64">
            <v>1</v>
          </cell>
          <cell r="X64">
            <v>5</v>
          </cell>
          <cell r="Y64">
            <v>6</v>
          </cell>
          <cell r="Z64">
            <v>12</v>
          </cell>
          <cell r="AA64">
            <v>5</v>
          </cell>
          <cell r="AB64">
            <v>5</v>
          </cell>
          <cell r="AC64">
            <v>3</v>
          </cell>
          <cell r="AD64">
            <v>13</v>
          </cell>
          <cell r="AE64">
            <v>88</v>
          </cell>
          <cell r="AF64">
            <v>8</v>
          </cell>
          <cell r="AG64">
            <v>9</v>
          </cell>
          <cell r="AH64">
            <v>34</v>
          </cell>
          <cell r="AI64">
            <v>51</v>
          </cell>
          <cell r="AJ64">
            <v>32</v>
          </cell>
          <cell r="AK64">
            <v>83</v>
          </cell>
          <cell r="AL64">
            <v>8</v>
          </cell>
          <cell r="AM64">
            <v>8</v>
          </cell>
          <cell r="AN64">
            <v>33</v>
          </cell>
          <cell r="AO64">
            <v>49</v>
          </cell>
          <cell r="AP64">
            <v>30</v>
          </cell>
          <cell r="AQ64">
            <v>79</v>
          </cell>
          <cell r="AR64">
            <v>10</v>
          </cell>
          <cell r="AS64">
            <v>10</v>
          </cell>
          <cell r="AT64">
            <v>34</v>
          </cell>
          <cell r="AU64">
            <v>54</v>
          </cell>
          <cell r="AV64">
            <v>31</v>
          </cell>
          <cell r="AW64">
            <v>85</v>
          </cell>
          <cell r="AX64">
            <v>9</v>
          </cell>
          <cell r="AY64">
            <v>8</v>
          </cell>
          <cell r="AZ64">
            <v>35</v>
          </cell>
          <cell r="BA64">
            <v>52</v>
          </cell>
          <cell r="BB64">
            <v>33</v>
          </cell>
          <cell r="BC64">
            <v>85</v>
          </cell>
          <cell r="BD64">
            <v>47</v>
          </cell>
          <cell r="BE64">
            <v>33</v>
          </cell>
          <cell r="BF64">
            <v>80</v>
          </cell>
          <cell r="BG64">
            <v>412</v>
          </cell>
          <cell r="BH64">
            <v>73</v>
          </cell>
          <cell r="BI64">
            <v>573</v>
          </cell>
          <cell r="BJ64">
            <v>73.461538461538467</v>
          </cell>
          <cell r="BK64"/>
          <cell r="BL64"/>
          <cell r="BM64">
            <v>51</v>
          </cell>
          <cell r="BN64">
            <v>37</v>
          </cell>
          <cell r="BP64" t="str">
            <v>D</v>
          </cell>
          <cell r="BQ64" t="str">
            <v>D</v>
          </cell>
          <cell r="BR64" t="str">
            <v>E</v>
          </cell>
          <cell r="BS64" t="str">
            <v>D</v>
          </cell>
          <cell r="BT64" t="str">
            <v>E+</v>
          </cell>
          <cell r="BU64" t="str">
            <v>E</v>
          </cell>
          <cell r="BV64" t="str">
            <v>A++</v>
          </cell>
          <cell r="BW64" t="str">
            <v>A+</v>
          </cell>
          <cell r="BX64" t="str">
            <v>A++</v>
          </cell>
          <cell r="BY64" t="str">
            <v>A++</v>
          </cell>
          <cell r="BZ64" t="str">
            <v>A+</v>
          </cell>
          <cell r="CA64" t="str">
            <v>A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1.5</v>
          </cell>
          <cell r="CJ64">
            <v>1.5</v>
          </cell>
          <cell r="CK64">
            <v>1.5</v>
          </cell>
          <cell r="CL64">
            <v>1.5</v>
          </cell>
          <cell r="CM64">
            <v>1</v>
          </cell>
          <cell r="CN64">
            <v>0.5</v>
          </cell>
          <cell r="CO64">
            <v>0</v>
          </cell>
          <cell r="CP64" t="str">
            <v>Pass</v>
          </cell>
          <cell r="CQ64">
            <v>6.32</v>
          </cell>
        </row>
        <row r="65">
          <cell r="B65" t="str">
            <v>PIET23CR059</v>
          </cell>
          <cell r="C65" t="str">
            <v>SUDHANSHU SHARMA</v>
          </cell>
          <cell r="D65" t="str">
            <v>23EPTCL060</v>
          </cell>
          <cell r="E65" t="str">
            <v>D-59</v>
          </cell>
          <cell r="F65"/>
          <cell r="G65">
            <v>5</v>
          </cell>
          <cell r="H65">
            <v>5</v>
          </cell>
          <cell r="I65">
            <v>6</v>
          </cell>
          <cell r="J65">
            <v>16</v>
          </cell>
          <cell r="K65">
            <v>6</v>
          </cell>
          <cell r="L65">
            <v>10</v>
          </cell>
          <cell r="M65">
            <v>10</v>
          </cell>
          <cell r="N65">
            <v>26</v>
          </cell>
          <cell r="O65">
            <v>2</v>
          </cell>
          <cell r="P65">
            <v>10</v>
          </cell>
          <cell r="Q65">
            <v>10</v>
          </cell>
          <cell r="R65">
            <v>22</v>
          </cell>
          <cell r="S65">
            <v>6</v>
          </cell>
          <cell r="T65">
            <v>8</v>
          </cell>
          <cell r="U65">
            <v>10</v>
          </cell>
          <cell r="V65">
            <v>24</v>
          </cell>
          <cell r="W65">
            <v>2</v>
          </cell>
          <cell r="X65">
            <v>6</v>
          </cell>
          <cell r="Y65">
            <v>10</v>
          </cell>
          <cell r="Z65">
            <v>18</v>
          </cell>
          <cell r="AA65">
            <v>6</v>
          </cell>
          <cell r="AB65">
            <v>8</v>
          </cell>
          <cell r="AC65">
            <v>10</v>
          </cell>
          <cell r="AD65">
            <v>24</v>
          </cell>
          <cell r="AE65">
            <v>130</v>
          </cell>
          <cell r="AF65">
            <v>9</v>
          </cell>
          <cell r="AG65">
            <v>9</v>
          </cell>
          <cell r="AH65">
            <v>40</v>
          </cell>
          <cell r="AI65">
            <v>58</v>
          </cell>
          <cell r="AJ65">
            <v>36</v>
          </cell>
          <cell r="AK65">
            <v>94</v>
          </cell>
          <cell r="AL65">
            <v>8</v>
          </cell>
          <cell r="AM65">
            <v>8</v>
          </cell>
          <cell r="AN65">
            <v>40</v>
          </cell>
          <cell r="AO65">
            <v>56</v>
          </cell>
          <cell r="AP65">
            <v>29</v>
          </cell>
          <cell r="AQ65">
            <v>85</v>
          </cell>
          <cell r="AR65">
            <v>10</v>
          </cell>
          <cell r="AS65">
            <v>7</v>
          </cell>
          <cell r="AT65">
            <v>40</v>
          </cell>
          <cell r="AU65">
            <v>57</v>
          </cell>
          <cell r="AV65">
            <v>31</v>
          </cell>
          <cell r="AW65">
            <v>88</v>
          </cell>
          <cell r="AX65">
            <v>9</v>
          </cell>
          <cell r="AY65">
            <v>8</v>
          </cell>
          <cell r="AZ65">
            <v>40</v>
          </cell>
          <cell r="BA65">
            <v>57</v>
          </cell>
          <cell r="BB65">
            <v>25</v>
          </cell>
          <cell r="BC65">
            <v>82</v>
          </cell>
          <cell r="BD65">
            <v>49</v>
          </cell>
          <cell r="BE65">
            <v>20</v>
          </cell>
          <cell r="BF65">
            <v>69</v>
          </cell>
          <cell r="BG65">
            <v>418</v>
          </cell>
          <cell r="BH65">
            <v>91</v>
          </cell>
          <cell r="BI65">
            <v>639</v>
          </cell>
          <cell r="BJ65">
            <v>81.92307692307692</v>
          </cell>
          <cell r="BK65"/>
          <cell r="BL65"/>
          <cell r="BM65">
            <v>95</v>
          </cell>
          <cell r="BN65">
            <v>35</v>
          </cell>
          <cell r="BP65" t="str">
            <v>B+</v>
          </cell>
          <cell r="BQ65" t="str">
            <v>E+</v>
          </cell>
          <cell r="BR65" t="str">
            <v>C</v>
          </cell>
          <cell r="BS65" t="str">
            <v>B+</v>
          </cell>
          <cell r="BT65" t="str">
            <v>D+</v>
          </cell>
          <cell r="BU65" t="str">
            <v>C+</v>
          </cell>
          <cell r="BV65" t="str">
            <v>A++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B+</v>
          </cell>
          <cell r="CA65" t="str">
            <v>A++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1.5</v>
          </cell>
          <cell r="CJ65">
            <v>1.5</v>
          </cell>
          <cell r="CK65">
            <v>1.5</v>
          </cell>
          <cell r="CL65">
            <v>1.5</v>
          </cell>
          <cell r="CM65">
            <v>1</v>
          </cell>
          <cell r="CN65">
            <v>0.5</v>
          </cell>
          <cell r="CO65">
            <v>0</v>
          </cell>
          <cell r="CP65" t="str">
            <v>Pass</v>
          </cell>
          <cell r="CQ65">
            <v>7.61</v>
          </cell>
        </row>
        <row r="66">
          <cell r="B66" t="str">
            <v>PIET23CR061</v>
          </cell>
          <cell r="C66" t="str">
            <v>TAMAS SAINI</v>
          </cell>
          <cell r="D66" t="str">
            <v>23EPTCL061</v>
          </cell>
          <cell r="E66" t="str">
            <v>D-60</v>
          </cell>
          <cell r="F66"/>
          <cell r="G66">
            <v>2</v>
          </cell>
          <cell r="H66" t="str">
            <v>N</v>
          </cell>
          <cell r="I66">
            <v>4</v>
          </cell>
          <cell r="J66">
            <v>6</v>
          </cell>
          <cell r="K66" t="str">
            <v>N</v>
          </cell>
          <cell r="L66">
            <v>5</v>
          </cell>
          <cell r="M66">
            <v>4</v>
          </cell>
          <cell r="N66">
            <v>9</v>
          </cell>
          <cell r="O66">
            <v>0</v>
          </cell>
          <cell r="P66" t="str">
            <v>N</v>
          </cell>
          <cell r="Q66">
            <v>4</v>
          </cell>
          <cell r="R66">
            <v>4</v>
          </cell>
          <cell r="S66">
            <v>2</v>
          </cell>
          <cell r="T66" t="str">
            <v>N</v>
          </cell>
          <cell r="U66">
            <v>10</v>
          </cell>
          <cell r="V66">
            <v>12</v>
          </cell>
          <cell r="W66" t="str">
            <v>N</v>
          </cell>
          <cell r="X66">
            <v>5</v>
          </cell>
          <cell r="Y66">
            <v>4</v>
          </cell>
          <cell r="Z66">
            <v>9</v>
          </cell>
          <cell r="AA66" t="str">
            <v>N</v>
          </cell>
          <cell r="AB66">
            <v>4</v>
          </cell>
          <cell r="AC66">
            <v>3</v>
          </cell>
          <cell r="AD66">
            <v>7</v>
          </cell>
          <cell r="AE66">
            <v>47</v>
          </cell>
          <cell r="AF66">
            <v>7</v>
          </cell>
          <cell r="AG66">
            <v>7</v>
          </cell>
          <cell r="AH66">
            <v>21</v>
          </cell>
          <cell r="AI66">
            <v>35</v>
          </cell>
          <cell r="AJ66">
            <v>27</v>
          </cell>
          <cell r="AK66">
            <v>62</v>
          </cell>
          <cell r="AL66">
            <v>8</v>
          </cell>
          <cell r="AM66" t="str">
            <v>A</v>
          </cell>
          <cell r="AN66">
            <v>22</v>
          </cell>
          <cell r="AO66">
            <v>30</v>
          </cell>
          <cell r="AP66">
            <v>30</v>
          </cell>
          <cell r="AQ66">
            <v>60</v>
          </cell>
          <cell r="AR66">
            <v>3</v>
          </cell>
          <cell r="AS66">
            <v>6</v>
          </cell>
          <cell r="AT66">
            <v>24</v>
          </cell>
          <cell r="AU66">
            <v>33</v>
          </cell>
          <cell r="AV66">
            <v>33</v>
          </cell>
          <cell r="AW66">
            <v>66</v>
          </cell>
          <cell r="AX66">
            <v>5</v>
          </cell>
          <cell r="AY66">
            <v>7</v>
          </cell>
          <cell r="AZ66">
            <v>25</v>
          </cell>
          <cell r="BA66">
            <v>37</v>
          </cell>
          <cell r="BB66">
            <v>27</v>
          </cell>
          <cell r="BC66">
            <v>64</v>
          </cell>
          <cell r="BD66">
            <v>24</v>
          </cell>
          <cell r="BE66" t="str">
            <v>A</v>
          </cell>
          <cell r="BF66">
            <v>24</v>
          </cell>
          <cell r="BG66">
            <v>276</v>
          </cell>
          <cell r="BH66">
            <v>60</v>
          </cell>
          <cell r="BI66">
            <v>383</v>
          </cell>
          <cell r="BJ66">
            <v>49.102564102564102</v>
          </cell>
          <cell r="BK66"/>
          <cell r="BL66"/>
          <cell r="BM66">
            <v>11</v>
          </cell>
          <cell r="BN66">
            <v>36</v>
          </cell>
          <cell r="BP66" t="str">
            <v>D+</v>
          </cell>
          <cell r="BQ66" t="str">
            <v>F</v>
          </cell>
          <cell r="BR66" t="str">
            <v>F</v>
          </cell>
          <cell r="BS66" t="str">
            <v>F</v>
          </cell>
          <cell r="BT66" t="str">
            <v>F</v>
          </cell>
          <cell r="BU66" t="str">
            <v>F</v>
          </cell>
          <cell r="BV66" t="str">
            <v>C+</v>
          </cell>
          <cell r="BW66" t="str">
            <v>C+</v>
          </cell>
          <cell r="BX66" t="str">
            <v>B</v>
          </cell>
          <cell r="BY66" t="str">
            <v>B</v>
          </cell>
          <cell r="BZ66" t="str">
            <v>A+</v>
          </cell>
          <cell r="CA66" t="str">
            <v>C+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1.5</v>
          </cell>
          <cell r="CJ66">
            <v>1.5</v>
          </cell>
          <cell r="CK66">
            <v>1.5</v>
          </cell>
          <cell r="CL66">
            <v>1.5</v>
          </cell>
          <cell r="CM66">
            <v>1</v>
          </cell>
          <cell r="CN66">
            <v>0.5</v>
          </cell>
          <cell r="CO66">
            <v>5</v>
          </cell>
          <cell r="CP66" t="str">
            <v>Fail</v>
          </cell>
          <cell r="CQ66">
            <v>2.78</v>
          </cell>
        </row>
        <row r="67">
          <cell r="B67" t="str">
            <v>PIET23CR062</v>
          </cell>
          <cell r="C67" t="str">
            <v>UJJWAL KUMAR</v>
          </cell>
          <cell r="D67" t="str">
            <v>23EPTCL062</v>
          </cell>
          <cell r="E67" t="str">
            <v>D-61</v>
          </cell>
          <cell r="F67"/>
          <cell r="G67">
            <v>0</v>
          </cell>
          <cell r="H67" t="str">
            <v>N</v>
          </cell>
          <cell r="I67">
            <v>4</v>
          </cell>
          <cell r="J67">
            <v>4</v>
          </cell>
          <cell r="K67" t="str">
            <v>N</v>
          </cell>
          <cell r="L67">
            <v>8</v>
          </cell>
          <cell r="M67">
            <v>4</v>
          </cell>
          <cell r="N67">
            <v>12</v>
          </cell>
          <cell r="O67">
            <v>1</v>
          </cell>
          <cell r="P67" t="str">
            <v>N</v>
          </cell>
          <cell r="Q67">
            <v>4</v>
          </cell>
          <cell r="R67">
            <v>5</v>
          </cell>
          <cell r="S67">
            <v>2</v>
          </cell>
          <cell r="T67" t="str">
            <v>N</v>
          </cell>
          <cell r="U67">
            <v>10</v>
          </cell>
          <cell r="V67">
            <v>12</v>
          </cell>
          <cell r="W67">
            <v>1</v>
          </cell>
          <cell r="X67">
            <v>6</v>
          </cell>
          <cell r="Y67">
            <v>5</v>
          </cell>
          <cell r="Z67">
            <v>12</v>
          </cell>
          <cell r="AA67" t="str">
            <v>N</v>
          </cell>
          <cell r="AB67">
            <v>8</v>
          </cell>
          <cell r="AC67">
            <v>4</v>
          </cell>
          <cell r="AD67">
            <v>12</v>
          </cell>
          <cell r="AE67">
            <v>57</v>
          </cell>
          <cell r="AF67">
            <v>7</v>
          </cell>
          <cell r="AG67">
            <v>7</v>
          </cell>
          <cell r="AH67">
            <v>33</v>
          </cell>
          <cell r="AI67">
            <v>47</v>
          </cell>
          <cell r="AJ67">
            <v>25</v>
          </cell>
          <cell r="AK67">
            <v>72</v>
          </cell>
          <cell r="AL67">
            <v>8</v>
          </cell>
          <cell r="AM67">
            <v>7</v>
          </cell>
          <cell r="AN67">
            <v>28</v>
          </cell>
          <cell r="AO67">
            <v>43</v>
          </cell>
          <cell r="AP67">
            <v>28</v>
          </cell>
          <cell r="AQ67">
            <v>71</v>
          </cell>
          <cell r="AR67">
            <v>6</v>
          </cell>
          <cell r="AS67">
            <v>7</v>
          </cell>
          <cell r="AT67">
            <v>31</v>
          </cell>
          <cell r="AU67">
            <v>44</v>
          </cell>
          <cell r="AV67">
            <v>35</v>
          </cell>
          <cell r="AW67">
            <v>79</v>
          </cell>
          <cell r="AX67">
            <v>8</v>
          </cell>
          <cell r="AY67">
            <v>8</v>
          </cell>
          <cell r="AZ67">
            <v>28</v>
          </cell>
          <cell r="BA67">
            <v>44</v>
          </cell>
          <cell r="BB67">
            <v>30</v>
          </cell>
          <cell r="BC67">
            <v>74</v>
          </cell>
          <cell r="BD67">
            <v>24</v>
          </cell>
          <cell r="BE67">
            <v>18</v>
          </cell>
          <cell r="BF67">
            <v>42</v>
          </cell>
          <cell r="BG67">
            <v>338</v>
          </cell>
          <cell r="BH67">
            <v>78</v>
          </cell>
          <cell r="BI67">
            <v>473</v>
          </cell>
          <cell r="BJ67">
            <v>60.641025641025635</v>
          </cell>
          <cell r="BK67"/>
          <cell r="BL67"/>
          <cell r="BM67">
            <v>20</v>
          </cell>
          <cell r="BN67">
            <v>37</v>
          </cell>
          <cell r="BP67" t="str">
            <v>D+</v>
          </cell>
          <cell r="BQ67" t="str">
            <v>E+</v>
          </cell>
          <cell r="BR67" t="str">
            <v>E</v>
          </cell>
          <cell r="BS67" t="str">
            <v>D+</v>
          </cell>
          <cell r="BT67" t="str">
            <v>D+</v>
          </cell>
          <cell r="BU67" t="str">
            <v>D+</v>
          </cell>
          <cell r="BV67" t="str">
            <v>A</v>
          </cell>
          <cell r="BW67" t="str">
            <v>B+</v>
          </cell>
          <cell r="BX67" t="str">
            <v>A+</v>
          </cell>
          <cell r="BY67" t="str">
            <v>A</v>
          </cell>
          <cell r="BZ67" t="str">
            <v>E+</v>
          </cell>
          <cell r="CA67" t="str">
            <v>A+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1.5</v>
          </cell>
          <cell r="CJ67">
            <v>1.5</v>
          </cell>
          <cell r="CK67">
            <v>1.5</v>
          </cell>
          <cell r="CL67">
            <v>1.5</v>
          </cell>
          <cell r="CM67">
            <v>1</v>
          </cell>
          <cell r="CN67">
            <v>0.5</v>
          </cell>
          <cell r="CO67">
            <v>0</v>
          </cell>
          <cell r="CP67" t="str">
            <v>Pass</v>
          </cell>
          <cell r="CQ67">
            <v>6.27</v>
          </cell>
        </row>
        <row r="68">
          <cell r="B68" t="str">
            <v>PIET23CR063</v>
          </cell>
          <cell r="C68" t="str">
            <v>VARUN KUMAR</v>
          </cell>
          <cell r="D68" t="str">
            <v>23EPTCL063</v>
          </cell>
          <cell r="E68" t="str">
            <v>D-62</v>
          </cell>
          <cell r="F68"/>
          <cell r="G68">
            <v>1</v>
          </cell>
          <cell r="H68">
            <v>6</v>
          </cell>
          <cell r="I68">
            <v>5</v>
          </cell>
          <cell r="J68">
            <v>12</v>
          </cell>
          <cell r="K68" t="str">
            <v>N</v>
          </cell>
          <cell r="L68">
            <v>9</v>
          </cell>
          <cell r="M68">
            <v>4</v>
          </cell>
          <cell r="N68">
            <v>13</v>
          </cell>
          <cell r="O68">
            <v>1</v>
          </cell>
          <cell r="P68">
            <v>5</v>
          </cell>
          <cell r="Q68">
            <v>6</v>
          </cell>
          <cell r="R68">
            <v>12</v>
          </cell>
          <cell r="S68">
            <v>2</v>
          </cell>
          <cell r="T68">
            <v>5</v>
          </cell>
          <cell r="U68">
            <v>10</v>
          </cell>
          <cell r="V68">
            <v>17</v>
          </cell>
          <cell r="W68">
            <v>1</v>
          </cell>
          <cell r="X68">
            <v>5</v>
          </cell>
          <cell r="Y68">
            <v>6</v>
          </cell>
          <cell r="Z68">
            <v>12</v>
          </cell>
          <cell r="AA68">
            <v>5</v>
          </cell>
          <cell r="AB68">
            <v>5</v>
          </cell>
          <cell r="AC68">
            <v>3</v>
          </cell>
          <cell r="AD68">
            <v>13</v>
          </cell>
          <cell r="AE68">
            <v>79</v>
          </cell>
          <cell r="AF68">
            <v>7</v>
          </cell>
          <cell r="AG68">
            <v>7</v>
          </cell>
          <cell r="AH68">
            <v>34</v>
          </cell>
          <cell r="AI68">
            <v>48</v>
          </cell>
          <cell r="AJ68">
            <v>24</v>
          </cell>
          <cell r="AK68">
            <v>72</v>
          </cell>
          <cell r="AL68">
            <v>8</v>
          </cell>
          <cell r="AM68">
            <v>8</v>
          </cell>
          <cell r="AN68">
            <v>39</v>
          </cell>
          <cell r="AO68">
            <v>55</v>
          </cell>
          <cell r="AP68">
            <v>31</v>
          </cell>
          <cell r="AQ68">
            <v>86</v>
          </cell>
          <cell r="AR68">
            <v>7</v>
          </cell>
          <cell r="AS68">
            <v>5</v>
          </cell>
          <cell r="AT68">
            <v>27</v>
          </cell>
          <cell r="AU68">
            <v>39</v>
          </cell>
          <cell r="AV68">
            <v>24</v>
          </cell>
          <cell r="AW68">
            <v>63</v>
          </cell>
          <cell r="AX68">
            <v>7</v>
          </cell>
          <cell r="AY68">
            <v>7</v>
          </cell>
          <cell r="AZ68">
            <v>31</v>
          </cell>
          <cell r="BA68">
            <v>45</v>
          </cell>
          <cell r="BB68">
            <v>32</v>
          </cell>
          <cell r="BC68">
            <v>77</v>
          </cell>
          <cell r="BD68">
            <v>24</v>
          </cell>
          <cell r="BE68">
            <v>19</v>
          </cell>
          <cell r="BF68">
            <v>43</v>
          </cell>
          <cell r="BG68">
            <v>341</v>
          </cell>
          <cell r="BH68">
            <v>61</v>
          </cell>
          <cell r="BI68">
            <v>481</v>
          </cell>
          <cell r="BJ68">
            <v>61.666666666666671</v>
          </cell>
          <cell r="BK68"/>
          <cell r="BL68"/>
          <cell r="BM68">
            <v>27</v>
          </cell>
          <cell r="BN68">
            <v>52</v>
          </cell>
          <cell r="BP68" t="str">
            <v>C+</v>
          </cell>
          <cell r="BQ68" t="str">
            <v>D</v>
          </cell>
          <cell r="BR68" t="str">
            <v>E+</v>
          </cell>
          <cell r="BS68" t="str">
            <v>E+</v>
          </cell>
          <cell r="BT68" t="str">
            <v>B</v>
          </cell>
          <cell r="BU68" t="str">
            <v>D</v>
          </cell>
          <cell r="BV68" t="str">
            <v>A</v>
          </cell>
          <cell r="BW68" t="str">
            <v>A++</v>
          </cell>
          <cell r="BX68" t="str">
            <v>B</v>
          </cell>
          <cell r="BY68" t="str">
            <v>A+</v>
          </cell>
          <cell r="BZ68" t="str">
            <v>E+</v>
          </cell>
          <cell r="CA68" t="str">
            <v>C+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1.5</v>
          </cell>
          <cell r="CJ68">
            <v>1.5</v>
          </cell>
          <cell r="CK68">
            <v>1.5</v>
          </cell>
          <cell r="CL68">
            <v>1.5</v>
          </cell>
          <cell r="CM68">
            <v>1</v>
          </cell>
          <cell r="CN68">
            <v>0.5</v>
          </cell>
          <cell r="CO68">
            <v>0</v>
          </cell>
          <cell r="CP68" t="str">
            <v>Pass</v>
          </cell>
          <cell r="CQ68">
            <v>6.55</v>
          </cell>
        </row>
      </sheetData>
      <sheetData sheetId="2">
        <row r="8">
          <cell r="B8" t="str">
            <v>PIET23AD001</v>
          </cell>
          <cell r="C8" t="str">
            <v>ABHIJEET DWIWEDI</v>
          </cell>
          <cell r="D8" t="str">
            <v>23EPTAD001</v>
          </cell>
          <cell r="E8" t="str">
            <v>E-01</v>
          </cell>
          <cell r="F8"/>
          <cell r="G8">
            <v>2</v>
          </cell>
          <cell r="H8" t="str">
            <v>N</v>
          </cell>
          <cell r="I8">
            <v>10</v>
          </cell>
          <cell r="J8">
            <v>12</v>
          </cell>
          <cell r="K8" t="str">
            <v>N</v>
          </cell>
          <cell r="L8">
            <v>10</v>
          </cell>
          <cell r="M8">
            <v>10</v>
          </cell>
          <cell r="N8">
            <v>20</v>
          </cell>
          <cell r="O8" t="str">
            <v>A</v>
          </cell>
          <cell r="P8" t="str">
            <v>N</v>
          </cell>
          <cell r="Q8">
            <v>10</v>
          </cell>
          <cell r="R8">
            <v>10</v>
          </cell>
          <cell r="S8">
            <v>3</v>
          </cell>
          <cell r="T8" t="str">
            <v>N</v>
          </cell>
          <cell r="U8">
            <v>10</v>
          </cell>
          <cell r="V8">
            <v>13</v>
          </cell>
          <cell r="W8" t="str">
            <v>N</v>
          </cell>
          <cell r="X8">
            <v>7</v>
          </cell>
          <cell r="Y8">
            <v>10</v>
          </cell>
          <cell r="Z8">
            <v>17</v>
          </cell>
          <cell r="AA8" t="str">
            <v>N</v>
          </cell>
          <cell r="AB8">
            <v>9</v>
          </cell>
          <cell r="AC8">
            <v>10</v>
          </cell>
          <cell r="AD8">
            <v>19</v>
          </cell>
          <cell r="AE8">
            <v>91</v>
          </cell>
          <cell r="AF8">
            <v>8</v>
          </cell>
          <cell r="AG8">
            <v>8</v>
          </cell>
          <cell r="AH8">
            <v>31</v>
          </cell>
          <cell r="AI8">
            <v>47</v>
          </cell>
          <cell r="AJ8">
            <v>27</v>
          </cell>
          <cell r="AK8">
            <v>74</v>
          </cell>
          <cell r="AL8">
            <v>5</v>
          </cell>
          <cell r="AM8">
            <v>6</v>
          </cell>
          <cell r="AN8">
            <v>33</v>
          </cell>
          <cell r="AO8">
            <v>44</v>
          </cell>
          <cell r="AP8">
            <v>32</v>
          </cell>
          <cell r="AQ8">
            <v>76</v>
          </cell>
          <cell r="AR8">
            <v>9</v>
          </cell>
          <cell r="AS8">
            <v>8</v>
          </cell>
          <cell r="AT8">
            <v>32</v>
          </cell>
          <cell r="AU8">
            <v>49</v>
          </cell>
          <cell r="AV8">
            <v>26</v>
          </cell>
          <cell r="AW8">
            <v>75</v>
          </cell>
          <cell r="AX8">
            <v>8</v>
          </cell>
          <cell r="AY8">
            <v>6</v>
          </cell>
          <cell r="AZ8">
            <v>35</v>
          </cell>
          <cell r="BA8">
            <v>49</v>
          </cell>
          <cell r="BB8">
            <v>28</v>
          </cell>
          <cell r="BC8">
            <v>77</v>
          </cell>
          <cell r="BD8">
            <v>45</v>
          </cell>
          <cell r="BE8">
            <v>30</v>
          </cell>
          <cell r="BF8">
            <v>75</v>
          </cell>
          <cell r="BG8">
            <v>377</v>
          </cell>
          <cell r="BH8">
            <v>63</v>
          </cell>
          <cell r="BI8">
            <v>531</v>
          </cell>
          <cell r="BJ8">
            <v>68.07692307692308</v>
          </cell>
          <cell r="BK8"/>
          <cell r="BL8"/>
          <cell r="BM8">
            <v>76</v>
          </cell>
          <cell r="BN8">
            <v>15</v>
          </cell>
          <cell r="BP8" t="str">
            <v>C+</v>
          </cell>
          <cell r="BQ8" t="str">
            <v>D+</v>
          </cell>
          <cell r="BR8" t="str">
            <v>D</v>
          </cell>
          <cell r="BS8" t="str">
            <v>F</v>
          </cell>
          <cell r="BT8" t="str">
            <v>D</v>
          </cell>
          <cell r="BU8" t="str">
            <v>E+</v>
          </cell>
          <cell r="BV8" t="str">
            <v>A</v>
          </cell>
          <cell r="BW8" t="str">
            <v>A+</v>
          </cell>
          <cell r="BX8" t="str">
            <v>A</v>
          </cell>
          <cell r="BY8" t="str">
            <v>A+</v>
          </cell>
          <cell r="BZ8" t="str">
            <v>A</v>
          </cell>
          <cell r="CA8" t="str">
            <v>B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1.5</v>
          </cell>
          <cell r="CJ8">
            <v>1.5</v>
          </cell>
          <cell r="CK8">
            <v>1.5</v>
          </cell>
          <cell r="CL8">
            <v>1.5</v>
          </cell>
          <cell r="CM8">
            <v>1</v>
          </cell>
          <cell r="CN8">
            <v>0.5</v>
          </cell>
          <cell r="CO8">
            <v>1</v>
          </cell>
          <cell r="CP8" t="str">
            <v>Fail</v>
          </cell>
          <cell r="CQ8">
            <v>4.5</v>
          </cell>
        </row>
        <row r="9">
          <cell r="B9" t="str">
            <v>PIET23AD002</v>
          </cell>
          <cell r="C9" t="str">
            <v>ABHISHEK KUMAR YADAV</v>
          </cell>
          <cell r="D9" t="str">
            <v>23EPTAD002</v>
          </cell>
          <cell r="E9" t="str">
            <v>E-02</v>
          </cell>
          <cell r="F9"/>
          <cell r="G9">
            <v>0</v>
          </cell>
          <cell r="H9">
            <v>6</v>
          </cell>
          <cell r="I9">
            <v>10</v>
          </cell>
          <cell r="J9">
            <v>16</v>
          </cell>
          <cell r="K9" t="str">
            <v>N</v>
          </cell>
          <cell r="L9">
            <v>8</v>
          </cell>
          <cell r="M9">
            <v>10</v>
          </cell>
          <cell r="N9">
            <v>18</v>
          </cell>
          <cell r="O9">
            <v>2</v>
          </cell>
          <cell r="P9" t="str">
            <v>N</v>
          </cell>
          <cell r="Q9">
            <v>10</v>
          </cell>
          <cell r="R9">
            <v>12</v>
          </cell>
          <cell r="S9">
            <v>2</v>
          </cell>
          <cell r="T9">
            <v>8</v>
          </cell>
          <cell r="U9">
            <v>10</v>
          </cell>
          <cell r="V9">
            <v>20</v>
          </cell>
          <cell r="W9">
            <v>1</v>
          </cell>
          <cell r="X9">
            <v>4</v>
          </cell>
          <cell r="Y9">
            <v>10</v>
          </cell>
          <cell r="Z9">
            <v>15</v>
          </cell>
          <cell r="AA9">
            <v>4</v>
          </cell>
          <cell r="AB9">
            <v>8</v>
          </cell>
          <cell r="AC9">
            <v>10</v>
          </cell>
          <cell r="AD9">
            <v>22</v>
          </cell>
          <cell r="AE9">
            <v>103</v>
          </cell>
          <cell r="AF9">
            <v>8</v>
          </cell>
          <cell r="AG9">
            <v>7</v>
          </cell>
          <cell r="AH9">
            <v>38</v>
          </cell>
          <cell r="AI9">
            <v>53</v>
          </cell>
          <cell r="AJ9">
            <v>30</v>
          </cell>
          <cell r="AK9">
            <v>83</v>
          </cell>
          <cell r="AL9">
            <v>8</v>
          </cell>
          <cell r="AM9">
            <v>6</v>
          </cell>
          <cell r="AN9">
            <v>32</v>
          </cell>
          <cell r="AO9">
            <v>46</v>
          </cell>
          <cell r="AP9">
            <v>27</v>
          </cell>
          <cell r="AQ9">
            <v>73</v>
          </cell>
          <cell r="AR9">
            <v>6</v>
          </cell>
          <cell r="AS9">
            <v>7</v>
          </cell>
          <cell r="AT9">
            <v>36</v>
          </cell>
          <cell r="AU9">
            <v>49</v>
          </cell>
          <cell r="AV9">
            <v>27</v>
          </cell>
          <cell r="AW9">
            <v>76</v>
          </cell>
          <cell r="AX9">
            <v>7</v>
          </cell>
          <cell r="AY9">
            <v>8</v>
          </cell>
          <cell r="AZ9">
            <v>35</v>
          </cell>
          <cell r="BA9">
            <v>50</v>
          </cell>
          <cell r="BB9">
            <v>33</v>
          </cell>
          <cell r="BC9">
            <v>83</v>
          </cell>
          <cell r="BD9">
            <v>45</v>
          </cell>
          <cell r="BE9">
            <v>29</v>
          </cell>
          <cell r="BF9">
            <v>74</v>
          </cell>
          <cell r="BG9">
            <v>389</v>
          </cell>
          <cell r="BH9">
            <v>83</v>
          </cell>
          <cell r="BI9">
            <v>575</v>
          </cell>
          <cell r="BJ9">
            <v>73.71794871794873</v>
          </cell>
          <cell r="BK9"/>
          <cell r="BL9"/>
          <cell r="BM9">
            <v>79</v>
          </cell>
          <cell r="BN9">
            <v>24</v>
          </cell>
          <cell r="BP9" t="str">
            <v>B</v>
          </cell>
          <cell r="BQ9" t="str">
            <v>F</v>
          </cell>
          <cell r="BR9" t="str">
            <v>F</v>
          </cell>
          <cell r="BS9" t="str">
            <v>F</v>
          </cell>
          <cell r="BT9" t="str">
            <v>D</v>
          </cell>
          <cell r="BU9" t="str">
            <v>E+</v>
          </cell>
          <cell r="BV9" t="str">
            <v>A++</v>
          </cell>
          <cell r="BW9" t="str">
            <v>A</v>
          </cell>
          <cell r="BX9" t="str">
            <v>A+</v>
          </cell>
          <cell r="BY9" t="str">
            <v>A++</v>
          </cell>
          <cell r="BZ9" t="str">
            <v>A</v>
          </cell>
          <cell r="CA9" t="str">
            <v>A++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1.5</v>
          </cell>
          <cell r="CJ9">
            <v>1.5</v>
          </cell>
          <cell r="CK9">
            <v>1.5</v>
          </cell>
          <cell r="CL9">
            <v>1.5</v>
          </cell>
          <cell r="CM9">
            <v>1</v>
          </cell>
          <cell r="CN9">
            <v>0.5</v>
          </cell>
          <cell r="CO9">
            <v>3</v>
          </cell>
          <cell r="CP9" t="str">
            <v>Fail</v>
          </cell>
          <cell r="CQ9">
            <v>4.7448979591836737</v>
          </cell>
        </row>
        <row r="10">
          <cell r="B10" t="str">
            <v>PIET23AD003</v>
          </cell>
          <cell r="C10" t="str">
            <v>ABHISHEK VASHISHTHA</v>
          </cell>
          <cell r="D10" t="str">
            <v>23EPTAD003</v>
          </cell>
          <cell r="E10" t="str">
            <v>E-03</v>
          </cell>
          <cell r="F10"/>
          <cell r="G10">
            <v>6</v>
          </cell>
          <cell r="H10">
            <v>10</v>
          </cell>
          <cell r="I10">
            <v>10</v>
          </cell>
          <cell r="J10">
            <v>26</v>
          </cell>
          <cell r="K10">
            <v>7</v>
          </cell>
          <cell r="L10">
            <v>10</v>
          </cell>
          <cell r="M10">
            <v>10</v>
          </cell>
          <cell r="N10">
            <v>27</v>
          </cell>
          <cell r="O10">
            <v>9</v>
          </cell>
          <cell r="P10">
            <v>10</v>
          </cell>
          <cell r="Q10">
            <v>10</v>
          </cell>
          <cell r="R10">
            <v>29</v>
          </cell>
          <cell r="S10">
            <v>9</v>
          </cell>
          <cell r="T10">
            <v>10</v>
          </cell>
          <cell r="U10">
            <v>10</v>
          </cell>
          <cell r="V10">
            <v>29</v>
          </cell>
          <cell r="W10">
            <v>5</v>
          </cell>
          <cell r="X10">
            <v>8</v>
          </cell>
          <cell r="Y10">
            <v>10</v>
          </cell>
          <cell r="Z10">
            <v>23</v>
          </cell>
          <cell r="AA10">
            <v>5</v>
          </cell>
          <cell r="AB10">
            <v>10</v>
          </cell>
          <cell r="AC10">
            <v>10</v>
          </cell>
          <cell r="AD10">
            <v>25</v>
          </cell>
          <cell r="AE10">
            <v>159</v>
          </cell>
          <cell r="AF10">
            <v>8</v>
          </cell>
          <cell r="AG10">
            <v>8</v>
          </cell>
          <cell r="AH10">
            <v>40</v>
          </cell>
          <cell r="AI10">
            <v>56</v>
          </cell>
          <cell r="AJ10">
            <v>32</v>
          </cell>
          <cell r="AK10">
            <v>88</v>
          </cell>
          <cell r="AL10">
            <v>8</v>
          </cell>
          <cell r="AM10">
            <v>10</v>
          </cell>
          <cell r="AN10">
            <v>40</v>
          </cell>
          <cell r="AO10">
            <v>58</v>
          </cell>
          <cell r="AP10">
            <v>34</v>
          </cell>
          <cell r="AQ10">
            <v>92</v>
          </cell>
          <cell r="AR10">
            <v>9</v>
          </cell>
          <cell r="AS10">
            <v>10</v>
          </cell>
          <cell r="AT10">
            <v>39</v>
          </cell>
          <cell r="AU10">
            <v>58</v>
          </cell>
          <cell r="AV10">
            <v>31</v>
          </cell>
          <cell r="AW10">
            <v>89</v>
          </cell>
          <cell r="AX10">
            <v>8</v>
          </cell>
          <cell r="AY10">
            <v>10</v>
          </cell>
          <cell r="AZ10">
            <v>39</v>
          </cell>
          <cell r="BA10">
            <v>57</v>
          </cell>
          <cell r="BB10">
            <v>33</v>
          </cell>
          <cell r="BC10">
            <v>90</v>
          </cell>
          <cell r="BD10">
            <v>59</v>
          </cell>
          <cell r="BE10">
            <v>32</v>
          </cell>
          <cell r="BF10">
            <v>91</v>
          </cell>
          <cell r="BG10">
            <v>450</v>
          </cell>
          <cell r="BH10">
            <v>94</v>
          </cell>
          <cell r="BI10">
            <v>703</v>
          </cell>
          <cell r="BJ10">
            <v>90.128205128205124</v>
          </cell>
          <cell r="BK10"/>
          <cell r="BL10"/>
          <cell r="BM10">
            <v>137</v>
          </cell>
          <cell r="BN10">
            <v>22</v>
          </cell>
          <cell r="BP10" t="str">
            <v>B+</v>
          </cell>
          <cell r="BQ10" t="str">
            <v>A</v>
          </cell>
          <cell r="BR10" t="str">
            <v>A+</v>
          </cell>
          <cell r="BS10" t="str">
            <v>D+</v>
          </cell>
          <cell r="BT10" t="str">
            <v>B</v>
          </cell>
          <cell r="BU10" t="str">
            <v>C+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A10" t="str">
            <v>A++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1.5</v>
          </cell>
          <cell r="CJ10">
            <v>1.5</v>
          </cell>
          <cell r="CK10">
            <v>1.5</v>
          </cell>
          <cell r="CL10">
            <v>1.5</v>
          </cell>
          <cell r="CM10">
            <v>1</v>
          </cell>
          <cell r="CN10">
            <v>0.5</v>
          </cell>
          <cell r="CO10">
            <v>0</v>
          </cell>
          <cell r="CP10" t="str">
            <v>Pass</v>
          </cell>
          <cell r="CQ10">
            <v>8.3699999999999992</v>
          </cell>
        </row>
        <row r="11">
          <cell r="B11" t="str">
            <v>PIET23AD004</v>
          </cell>
          <cell r="C11" t="str">
            <v>ADITYA KUMAR</v>
          </cell>
          <cell r="D11" t="str">
            <v>23EPTAD004</v>
          </cell>
          <cell r="E11" t="str">
            <v>E-04</v>
          </cell>
          <cell r="F11"/>
          <cell r="G11">
            <v>6</v>
          </cell>
          <cell r="H11">
            <v>10</v>
          </cell>
          <cell r="I11">
            <v>10</v>
          </cell>
          <cell r="J11">
            <v>26</v>
          </cell>
          <cell r="K11">
            <v>7</v>
          </cell>
          <cell r="L11">
            <v>10</v>
          </cell>
          <cell r="M11">
            <v>10</v>
          </cell>
          <cell r="N11">
            <v>27</v>
          </cell>
          <cell r="O11">
            <v>3</v>
          </cell>
          <cell r="P11">
            <v>10</v>
          </cell>
          <cell r="Q11">
            <v>10</v>
          </cell>
          <cell r="R11">
            <v>23</v>
          </cell>
          <cell r="S11">
            <v>6</v>
          </cell>
          <cell r="T11">
            <v>10</v>
          </cell>
          <cell r="U11">
            <v>10</v>
          </cell>
          <cell r="V11">
            <v>26</v>
          </cell>
          <cell r="W11">
            <v>3</v>
          </cell>
          <cell r="X11">
            <v>8</v>
          </cell>
          <cell r="Y11">
            <v>10</v>
          </cell>
          <cell r="Z11">
            <v>21</v>
          </cell>
          <cell r="AA11">
            <v>5</v>
          </cell>
          <cell r="AB11">
            <v>10</v>
          </cell>
          <cell r="AC11">
            <v>10</v>
          </cell>
          <cell r="AD11">
            <v>25</v>
          </cell>
          <cell r="AE11">
            <v>148</v>
          </cell>
          <cell r="AF11">
            <v>9</v>
          </cell>
          <cell r="AG11">
            <v>8</v>
          </cell>
          <cell r="AH11">
            <v>40</v>
          </cell>
          <cell r="AI11">
            <v>57</v>
          </cell>
          <cell r="AJ11">
            <v>32</v>
          </cell>
          <cell r="AK11">
            <v>89</v>
          </cell>
          <cell r="AL11">
            <v>8</v>
          </cell>
          <cell r="AM11">
            <v>8</v>
          </cell>
          <cell r="AN11">
            <v>36</v>
          </cell>
          <cell r="AO11">
            <v>52</v>
          </cell>
          <cell r="AP11">
            <v>35</v>
          </cell>
          <cell r="AQ11">
            <v>87</v>
          </cell>
          <cell r="AR11">
            <v>10</v>
          </cell>
          <cell r="AS11">
            <v>9</v>
          </cell>
          <cell r="AT11">
            <v>39</v>
          </cell>
          <cell r="AU11">
            <v>58</v>
          </cell>
          <cell r="AV11">
            <v>34</v>
          </cell>
          <cell r="AW11">
            <v>92</v>
          </cell>
          <cell r="AX11">
            <v>7</v>
          </cell>
          <cell r="AY11">
            <v>8</v>
          </cell>
          <cell r="AZ11">
            <v>37</v>
          </cell>
          <cell r="BA11">
            <v>52</v>
          </cell>
          <cell r="BB11">
            <v>32</v>
          </cell>
          <cell r="BC11">
            <v>84</v>
          </cell>
          <cell r="BD11">
            <v>52</v>
          </cell>
          <cell r="BE11">
            <v>32</v>
          </cell>
          <cell r="BF11">
            <v>84</v>
          </cell>
          <cell r="BG11">
            <v>436</v>
          </cell>
          <cell r="BH11">
            <v>84</v>
          </cell>
          <cell r="BI11">
            <v>668</v>
          </cell>
          <cell r="BJ11">
            <v>85.641025641025635</v>
          </cell>
          <cell r="BK11"/>
          <cell r="BL11"/>
          <cell r="BM11">
            <v>130</v>
          </cell>
          <cell r="BN11">
            <v>18</v>
          </cell>
          <cell r="BP11" t="str">
            <v>B+</v>
          </cell>
          <cell r="BQ11" t="str">
            <v>C+</v>
          </cell>
          <cell r="BR11" t="str">
            <v>B+</v>
          </cell>
          <cell r="BS11" t="str">
            <v>B+</v>
          </cell>
          <cell r="BT11" t="str">
            <v>C+</v>
          </cell>
          <cell r="BU11" t="str">
            <v>B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A11" t="str">
            <v>A++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1.5</v>
          </cell>
          <cell r="CJ11">
            <v>1.5</v>
          </cell>
          <cell r="CK11">
            <v>1.5</v>
          </cell>
          <cell r="CL11">
            <v>1.5</v>
          </cell>
          <cell r="CM11">
            <v>1</v>
          </cell>
          <cell r="CN11">
            <v>0.5</v>
          </cell>
          <cell r="CO11">
            <v>0</v>
          </cell>
          <cell r="CP11" t="str">
            <v>Pass</v>
          </cell>
          <cell r="CQ11">
            <v>8.31</v>
          </cell>
        </row>
        <row r="12">
          <cell r="B12" t="str">
            <v>PIET23AD005</v>
          </cell>
          <cell r="C12" t="str">
            <v>ADITYA YADAV</v>
          </cell>
          <cell r="D12" t="str">
            <v>23EPTAD005</v>
          </cell>
          <cell r="E12" t="str">
            <v>E-05</v>
          </cell>
          <cell r="F12"/>
          <cell r="G12">
            <v>4</v>
          </cell>
          <cell r="H12">
            <v>6</v>
          </cell>
          <cell r="I12">
            <v>10</v>
          </cell>
          <cell r="J12">
            <v>20</v>
          </cell>
          <cell r="K12" t="str">
            <v>N</v>
          </cell>
          <cell r="L12">
            <v>10</v>
          </cell>
          <cell r="M12">
            <v>10</v>
          </cell>
          <cell r="N12">
            <v>20</v>
          </cell>
          <cell r="O12">
            <v>4</v>
          </cell>
          <cell r="P12">
            <v>7</v>
          </cell>
          <cell r="Q12">
            <v>10</v>
          </cell>
          <cell r="R12">
            <v>21</v>
          </cell>
          <cell r="S12">
            <v>7</v>
          </cell>
          <cell r="T12">
            <v>10</v>
          </cell>
          <cell r="U12">
            <v>10</v>
          </cell>
          <cell r="V12">
            <v>27</v>
          </cell>
          <cell r="W12">
            <v>5</v>
          </cell>
          <cell r="X12">
            <v>8</v>
          </cell>
          <cell r="Y12">
            <v>10</v>
          </cell>
          <cell r="Z12">
            <v>23</v>
          </cell>
          <cell r="AA12" t="str">
            <v>N</v>
          </cell>
          <cell r="AB12">
            <v>10</v>
          </cell>
          <cell r="AC12">
            <v>10</v>
          </cell>
          <cell r="AD12">
            <v>20</v>
          </cell>
          <cell r="AE12">
            <v>131</v>
          </cell>
          <cell r="AF12">
            <v>9</v>
          </cell>
          <cell r="AG12">
            <v>8</v>
          </cell>
          <cell r="AH12">
            <v>40</v>
          </cell>
          <cell r="AI12">
            <v>57</v>
          </cell>
          <cell r="AJ12">
            <v>34</v>
          </cell>
          <cell r="AK12">
            <v>91</v>
          </cell>
          <cell r="AL12">
            <v>10</v>
          </cell>
          <cell r="AM12">
            <v>9</v>
          </cell>
          <cell r="AN12">
            <v>39</v>
          </cell>
          <cell r="AO12">
            <v>58</v>
          </cell>
          <cell r="AP12">
            <v>38</v>
          </cell>
          <cell r="AQ12">
            <v>96</v>
          </cell>
          <cell r="AR12">
            <v>10</v>
          </cell>
          <cell r="AS12">
            <v>9</v>
          </cell>
          <cell r="AT12">
            <v>37</v>
          </cell>
          <cell r="AU12">
            <v>56</v>
          </cell>
          <cell r="AV12">
            <v>36</v>
          </cell>
          <cell r="AW12">
            <v>92</v>
          </cell>
          <cell r="AX12">
            <v>10</v>
          </cell>
          <cell r="AY12">
            <v>8</v>
          </cell>
          <cell r="AZ12">
            <v>39</v>
          </cell>
          <cell r="BA12">
            <v>57</v>
          </cell>
          <cell r="BB12">
            <v>33</v>
          </cell>
          <cell r="BC12">
            <v>90</v>
          </cell>
          <cell r="BD12">
            <v>60</v>
          </cell>
          <cell r="BE12">
            <v>38</v>
          </cell>
          <cell r="BF12">
            <v>98</v>
          </cell>
          <cell r="BG12">
            <v>467</v>
          </cell>
          <cell r="BH12">
            <v>89</v>
          </cell>
          <cell r="BI12">
            <v>687</v>
          </cell>
          <cell r="BJ12">
            <v>88.07692307692308</v>
          </cell>
          <cell r="BK12"/>
          <cell r="BL12"/>
          <cell r="BM12">
            <v>109</v>
          </cell>
          <cell r="BN12">
            <v>22</v>
          </cell>
          <cell r="BP12" t="str">
            <v>A+</v>
          </cell>
          <cell r="BQ12" t="str">
            <v>C+</v>
          </cell>
          <cell r="BR12" t="str">
            <v>C</v>
          </cell>
          <cell r="BS12" t="str">
            <v>B+</v>
          </cell>
          <cell r="BT12" t="str">
            <v>B+</v>
          </cell>
          <cell r="BU12" t="str">
            <v>B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A12" t="str">
            <v>A++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1.5</v>
          </cell>
          <cell r="CJ12">
            <v>1.5</v>
          </cell>
          <cell r="CK12">
            <v>1.5</v>
          </cell>
          <cell r="CL12">
            <v>1.5</v>
          </cell>
          <cell r="CM12">
            <v>1</v>
          </cell>
          <cell r="CN12">
            <v>0.5</v>
          </cell>
          <cell r="CO12">
            <v>0</v>
          </cell>
          <cell r="CP12" t="str">
            <v>Pass</v>
          </cell>
          <cell r="CQ12">
            <v>8.33</v>
          </cell>
        </row>
        <row r="13">
          <cell r="B13" t="str">
            <v>PIET23AD006</v>
          </cell>
          <cell r="C13" t="str">
            <v>AJAY SINGH SHEKHAWAT</v>
          </cell>
          <cell r="D13" t="str">
            <v>23EPTAD006</v>
          </cell>
          <cell r="E13" t="str">
            <v>E-06</v>
          </cell>
          <cell r="F13"/>
          <cell r="G13">
            <v>3</v>
          </cell>
          <cell r="H13" t="str">
            <v>A</v>
          </cell>
          <cell r="I13">
            <v>9</v>
          </cell>
          <cell r="J13">
            <v>12</v>
          </cell>
          <cell r="K13">
            <v>5</v>
          </cell>
          <cell r="L13" t="str">
            <v>A</v>
          </cell>
          <cell r="M13">
            <v>10</v>
          </cell>
          <cell r="N13">
            <v>15</v>
          </cell>
          <cell r="O13">
            <v>0</v>
          </cell>
          <cell r="P13" t="str">
            <v>A</v>
          </cell>
          <cell r="Q13">
            <v>2</v>
          </cell>
          <cell r="R13">
            <v>2</v>
          </cell>
          <cell r="S13">
            <v>4</v>
          </cell>
          <cell r="T13" t="str">
            <v>A</v>
          </cell>
          <cell r="U13">
            <v>10</v>
          </cell>
          <cell r="V13">
            <v>14</v>
          </cell>
          <cell r="W13">
            <v>2</v>
          </cell>
          <cell r="X13" t="str">
            <v>A</v>
          </cell>
          <cell r="Y13">
            <v>10</v>
          </cell>
          <cell r="Z13">
            <v>12</v>
          </cell>
          <cell r="AA13">
            <v>5</v>
          </cell>
          <cell r="AB13" t="str">
            <v>A</v>
          </cell>
          <cell r="AC13">
            <v>10</v>
          </cell>
          <cell r="AD13">
            <v>15</v>
          </cell>
          <cell r="AE13">
            <v>70</v>
          </cell>
          <cell r="AF13">
            <v>8</v>
          </cell>
          <cell r="AG13" t="str">
            <v>A</v>
          </cell>
          <cell r="AH13">
            <v>25</v>
          </cell>
          <cell r="AI13">
            <v>33</v>
          </cell>
          <cell r="AJ13" t="str">
            <v>A</v>
          </cell>
          <cell r="AK13">
            <v>33</v>
          </cell>
          <cell r="AL13">
            <v>9</v>
          </cell>
          <cell r="AM13" t="str">
            <v>A</v>
          </cell>
          <cell r="AN13">
            <v>20</v>
          </cell>
          <cell r="AO13">
            <v>29</v>
          </cell>
          <cell r="AP13" t="str">
            <v>A</v>
          </cell>
          <cell r="AQ13">
            <v>29</v>
          </cell>
          <cell r="AR13">
            <v>8</v>
          </cell>
          <cell r="AS13">
            <v>9</v>
          </cell>
          <cell r="AT13">
            <v>36</v>
          </cell>
          <cell r="AU13">
            <v>53</v>
          </cell>
          <cell r="AV13" t="str">
            <v>A</v>
          </cell>
          <cell r="AW13">
            <v>53</v>
          </cell>
          <cell r="AX13">
            <v>8</v>
          </cell>
          <cell r="AY13">
            <v>9</v>
          </cell>
          <cell r="AZ13">
            <v>26</v>
          </cell>
          <cell r="BA13">
            <v>43</v>
          </cell>
          <cell r="BB13" t="str">
            <v>A</v>
          </cell>
          <cell r="BC13">
            <v>43</v>
          </cell>
          <cell r="BD13">
            <v>45</v>
          </cell>
          <cell r="BE13">
            <v>18</v>
          </cell>
          <cell r="BF13">
            <v>63</v>
          </cell>
          <cell r="BG13">
            <v>221</v>
          </cell>
          <cell r="BH13">
            <v>17</v>
          </cell>
          <cell r="BI13">
            <v>308</v>
          </cell>
          <cell r="BJ13">
            <v>39.487179487179489</v>
          </cell>
          <cell r="BK13"/>
          <cell r="BL13"/>
          <cell r="BM13">
            <v>64</v>
          </cell>
          <cell r="BN13">
            <v>6</v>
          </cell>
          <cell r="BP13" t="str">
            <v>F</v>
          </cell>
          <cell r="BQ13" t="str">
            <v>F</v>
          </cell>
          <cell r="BR13" t="str">
            <v>F</v>
          </cell>
          <cell r="BS13" t="str">
            <v>F</v>
          </cell>
          <cell r="BT13" t="str">
            <v>F</v>
          </cell>
          <cell r="BU13" t="str">
            <v>F</v>
          </cell>
          <cell r="BV13" t="str">
            <v>F</v>
          </cell>
          <cell r="BW13" t="str">
            <v>F</v>
          </cell>
          <cell r="BX13" t="str">
            <v>F</v>
          </cell>
          <cell r="BY13" t="str">
            <v>F</v>
          </cell>
          <cell r="BZ13" t="str">
            <v>B</v>
          </cell>
          <cell r="CA13" t="str">
            <v>E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1.5</v>
          </cell>
          <cell r="CJ13">
            <v>1.5</v>
          </cell>
          <cell r="CK13">
            <v>1.5</v>
          </cell>
          <cell r="CL13">
            <v>1.5</v>
          </cell>
          <cell r="CM13">
            <v>1</v>
          </cell>
          <cell r="CN13">
            <v>0.5</v>
          </cell>
          <cell r="CO13">
            <v>10</v>
          </cell>
          <cell r="CP13" t="str">
            <v>Fail</v>
          </cell>
          <cell r="CQ13">
            <v>0.38775510204081631</v>
          </cell>
        </row>
        <row r="14">
          <cell r="B14" t="str">
            <v>PIET23AD007</v>
          </cell>
          <cell r="C14" t="str">
            <v>AKSHYA VYAS</v>
          </cell>
          <cell r="D14" t="str">
            <v>23EPTAD007</v>
          </cell>
          <cell r="E14" t="str">
            <v>E-07</v>
          </cell>
          <cell r="F14"/>
          <cell r="G14">
            <v>2</v>
          </cell>
          <cell r="H14">
            <v>6</v>
          </cell>
          <cell r="I14">
            <v>10</v>
          </cell>
          <cell r="J14">
            <v>18</v>
          </cell>
          <cell r="K14" t="str">
            <v>N</v>
          </cell>
          <cell r="L14">
            <v>10</v>
          </cell>
          <cell r="M14">
            <v>10</v>
          </cell>
          <cell r="N14">
            <v>20</v>
          </cell>
          <cell r="O14">
            <v>4</v>
          </cell>
          <cell r="P14" t="str">
            <v>N</v>
          </cell>
          <cell r="Q14">
            <v>10</v>
          </cell>
          <cell r="R14">
            <v>14</v>
          </cell>
          <cell r="S14">
            <v>4</v>
          </cell>
          <cell r="T14">
            <v>7</v>
          </cell>
          <cell r="U14">
            <v>10</v>
          </cell>
          <cell r="V14">
            <v>21</v>
          </cell>
          <cell r="W14" t="str">
            <v>N</v>
          </cell>
          <cell r="X14">
            <v>5</v>
          </cell>
          <cell r="Y14">
            <v>10</v>
          </cell>
          <cell r="Z14">
            <v>15</v>
          </cell>
          <cell r="AA14" t="str">
            <v>N</v>
          </cell>
          <cell r="AB14">
            <v>10</v>
          </cell>
          <cell r="AC14">
            <v>10</v>
          </cell>
          <cell r="AD14">
            <v>20</v>
          </cell>
          <cell r="AE14">
            <v>108</v>
          </cell>
          <cell r="AF14">
            <v>9</v>
          </cell>
          <cell r="AG14">
            <v>8</v>
          </cell>
          <cell r="AH14">
            <v>36</v>
          </cell>
          <cell r="AI14">
            <v>53</v>
          </cell>
          <cell r="AJ14">
            <v>31</v>
          </cell>
          <cell r="AK14">
            <v>84</v>
          </cell>
          <cell r="AL14">
            <v>8</v>
          </cell>
          <cell r="AM14">
            <v>8</v>
          </cell>
          <cell r="AN14">
            <v>38</v>
          </cell>
          <cell r="AO14">
            <v>54</v>
          </cell>
          <cell r="AP14">
            <v>33</v>
          </cell>
          <cell r="AQ14">
            <v>87</v>
          </cell>
          <cell r="AR14">
            <v>8</v>
          </cell>
          <cell r="AS14">
            <v>9</v>
          </cell>
          <cell r="AT14">
            <v>37</v>
          </cell>
          <cell r="AU14">
            <v>54</v>
          </cell>
          <cell r="AV14">
            <v>27</v>
          </cell>
          <cell r="AW14">
            <v>81</v>
          </cell>
          <cell r="AX14" t="str">
            <v>A</v>
          </cell>
          <cell r="AY14">
            <v>7</v>
          </cell>
          <cell r="AZ14">
            <v>21</v>
          </cell>
          <cell r="BA14">
            <v>28</v>
          </cell>
          <cell r="BB14">
            <v>33</v>
          </cell>
          <cell r="BC14">
            <v>61</v>
          </cell>
          <cell r="BD14">
            <v>42</v>
          </cell>
          <cell r="BE14">
            <v>28</v>
          </cell>
          <cell r="BF14">
            <v>70</v>
          </cell>
          <cell r="BG14">
            <v>383</v>
          </cell>
          <cell r="BH14">
            <v>86</v>
          </cell>
          <cell r="BI14">
            <v>577</v>
          </cell>
          <cell r="BJ14">
            <v>73.974358974358978</v>
          </cell>
          <cell r="BK14"/>
          <cell r="BL14"/>
          <cell r="BM14">
            <v>90</v>
          </cell>
          <cell r="BN14">
            <v>18</v>
          </cell>
          <cell r="BP14" t="str">
            <v>A</v>
          </cell>
          <cell r="BQ14" t="str">
            <v>D+</v>
          </cell>
          <cell r="BR14" t="str">
            <v>A+</v>
          </cell>
          <cell r="BS14" t="str">
            <v>C</v>
          </cell>
          <cell r="BT14" t="str">
            <v>C+</v>
          </cell>
          <cell r="BU14" t="str">
            <v>D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C+</v>
          </cell>
          <cell r="BZ14" t="str">
            <v>B+</v>
          </cell>
          <cell r="CA14" t="str">
            <v>A++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1.5</v>
          </cell>
          <cell r="CJ14">
            <v>1.5</v>
          </cell>
          <cell r="CK14">
            <v>1.5</v>
          </cell>
          <cell r="CL14">
            <v>1.5</v>
          </cell>
          <cell r="CM14">
            <v>1</v>
          </cell>
          <cell r="CN14">
            <v>0.5</v>
          </cell>
          <cell r="CO14">
            <v>0</v>
          </cell>
          <cell r="CP14" t="str">
            <v>Pass</v>
          </cell>
          <cell r="CQ14">
            <v>7.65</v>
          </cell>
        </row>
        <row r="15">
          <cell r="B15" t="str">
            <v>PIET23AD008</v>
          </cell>
          <cell r="C15" t="str">
            <v>ANIKET SINGH</v>
          </cell>
          <cell r="D15" t="str">
            <v>23EPTAD008</v>
          </cell>
          <cell r="E15" t="str">
            <v>E-08</v>
          </cell>
          <cell r="F15"/>
          <cell r="G15">
            <v>5</v>
          </cell>
          <cell r="H15">
            <v>8</v>
          </cell>
          <cell r="I15">
            <v>10</v>
          </cell>
          <cell r="J15">
            <v>23</v>
          </cell>
          <cell r="K15">
            <v>7</v>
          </cell>
          <cell r="L15">
            <v>10</v>
          </cell>
          <cell r="M15">
            <v>10</v>
          </cell>
          <cell r="N15">
            <v>27</v>
          </cell>
          <cell r="O15">
            <v>4</v>
          </cell>
          <cell r="P15">
            <v>10</v>
          </cell>
          <cell r="Q15">
            <v>10</v>
          </cell>
          <cell r="R15">
            <v>24</v>
          </cell>
          <cell r="S15">
            <v>6</v>
          </cell>
          <cell r="T15">
            <v>10</v>
          </cell>
          <cell r="U15">
            <v>10</v>
          </cell>
          <cell r="V15">
            <v>26</v>
          </cell>
          <cell r="W15">
            <v>5</v>
          </cell>
          <cell r="X15">
            <v>10</v>
          </cell>
          <cell r="Y15">
            <v>10</v>
          </cell>
          <cell r="Z15">
            <v>25</v>
          </cell>
          <cell r="AA15">
            <v>5</v>
          </cell>
          <cell r="AB15">
            <v>9</v>
          </cell>
          <cell r="AC15">
            <v>10</v>
          </cell>
          <cell r="AD15">
            <v>24</v>
          </cell>
          <cell r="AE15">
            <v>149</v>
          </cell>
          <cell r="AF15">
            <v>8</v>
          </cell>
          <cell r="AG15">
            <v>8</v>
          </cell>
          <cell r="AH15">
            <v>40</v>
          </cell>
          <cell r="AI15">
            <v>56</v>
          </cell>
          <cell r="AJ15">
            <v>31</v>
          </cell>
          <cell r="AK15">
            <v>87</v>
          </cell>
          <cell r="AL15">
            <v>8</v>
          </cell>
          <cell r="AM15">
            <v>8</v>
          </cell>
          <cell r="AN15">
            <v>34</v>
          </cell>
          <cell r="AO15">
            <v>50</v>
          </cell>
          <cell r="AP15">
            <v>32</v>
          </cell>
          <cell r="AQ15">
            <v>82</v>
          </cell>
          <cell r="AR15">
            <v>9</v>
          </cell>
          <cell r="AS15">
            <v>10</v>
          </cell>
          <cell r="AT15">
            <v>39</v>
          </cell>
          <cell r="AU15">
            <v>58</v>
          </cell>
          <cell r="AV15">
            <v>32</v>
          </cell>
          <cell r="AW15">
            <v>90</v>
          </cell>
          <cell r="AX15">
            <v>9</v>
          </cell>
          <cell r="AY15">
            <v>8</v>
          </cell>
          <cell r="AZ15">
            <v>37</v>
          </cell>
          <cell r="BA15">
            <v>54</v>
          </cell>
          <cell r="BB15">
            <v>32</v>
          </cell>
          <cell r="BC15">
            <v>86</v>
          </cell>
          <cell r="BD15">
            <v>48</v>
          </cell>
          <cell r="BE15">
            <v>34</v>
          </cell>
          <cell r="BF15">
            <v>82</v>
          </cell>
          <cell r="BG15">
            <v>427</v>
          </cell>
          <cell r="BH15">
            <v>97</v>
          </cell>
          <cell r="BI15">
            <v>673</v>
          </cell>
          <cell r="BJ15">
            <v>86.282051282051285</v>
          </cell>
          <cell r="BK15"/>
          <cell r="BL15"/>
          <cell r="BM15">
            <v>130</v>
          </cell>
          <cell r="BN15">
            <v>19</v>
          </cell>
          <cell r="BP15" t="str">
            <v>B</v>
          </cell>
          <cell r="BQ15" t="str">
            <v>C+</v>
          </cell>
          <cell r="BR15" t="str">
            <v>A++</v>
          </cell>
          <cell r="BS15" t="str">
            <v>C+</v>
          </cell>
          <cell r="BT15" t="str">
            <v>B+</v>
          </cell>
          <cell r="BU15" t="str">
            <v>B+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A15" t="str">
            <v>A++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1.5</v>
          </cell>
          <cell r="CJ15">
            <v>1.5</v>
          </cell>
          <cell r="CK15">
            <v>1.5</v>
          </cell>
          <cell r="CL15">
            <v>1.5</v>
          </cell>
          <cell r="CM15">
            <v>1</v>
          </cell>
          <cell r="CN15">
            <v>0.5</v>
          </cell>
          <cell r="CO15">
            <v>0</v>
          </cell>
          <cell r="CP15" t="str">
            <v>Pass</v>
          </cell>
          <cell r="CQ15">
            <v>8.57</v>
          </cell>
        </row>
        <row r="16">
          <cell r="B16" t="str">
            <v>PIET23AD009</v>
          </cell>
          <cell r="C16" t="str">
            <v>ANIL JANGID</v>
          </cell>
          <cell r="D16" t="str">
            <v>23EPTAD009</v>
          </cell>
          <cell r="E16" t="str">
            <v>E-09</v>
          </cell>
          <cell r="F16"/>
          <cell r="G16">
            <v>6</v>
          </cell>
          <cell r="H16">
            <v>8</v>
          </cell>
          <cell r="I16">
            <v>10</v>
          </cell>
          <cell r="J16">
            <v>24</v>
          </cell>
          <cell r="K16">
            <v>8</v>
          </cell>
          <cell r="L16">
            <v>10</v>
          </cell>
          <cell r="M16">
            <v>10</v>
          </cell>
          <cell r="N16">
            <v>28</v>
          </cell>
          <cell r="O16">
            <v>7</v>
          </cell>
          <cell r="P16">
            <v>9</v>
          </cell>
          <cell r="Q16">
            <v>10</v>
          </cell>
          <cell r="R16">
            <v>26</v>
          </cell>
          <cell r="S16">
            <v>7</v>
          </cell>
          <cell r="T16">
            <v>10</v>
          </cell>
          <cell r="U16">
            <v>10</v>
          </cell>
          <cell r="V16">
            <v>27</v>
          </cell>
          <cell r="W16">
            <v>7</v>
          </cell>
          <cell r="X16">
            <v>10</v>
          </cell>
          <cell r="Y16">
            <v>10</v>
          </cell>
          <cell r="Z16">
            <v>27</v>
          </cell>
          <cell r="AA16">
            <v>9</v>
          </cell>
          <cell r="AB16">
            <v>10</v>
          </cell>
          <cell r="AC16">
            <v>8</v>
          </cell>
          <cell r="AD16">
            <v>27</v>
          </cell>
          <cell r="AE16">
            <v>159</v>
          </cell>
          <cell r="AF16">
            <v>8</v>
          </cell>
          <cell r="AG16">
            <v>8</v>
          </cell>
          <cell r="AH16">
            <v>40</v>
          </cell>
          <cell r="AI16">
            <v>56</v>
          </cell>
          <cell r="AJ16">
            <v>33</v>
          </cell>
          <cell r="AK16">
            <v>89</v>
          </cell>
          <cell r="AL16">
            <v>9</v>
          </cell>
          <cell r="AM16">
            <v>7</v>
          </cell>
          <cell r="AN16">
            <v>36</v>
          </cell>
          <cell r="AO16">
            <v>52</v>
          </cell>
          <cell r="AP16">
            <v>35</v>
          </cell>
          <cell r="AQ16">
            <v>87</v>
          </cell>
          <cell r="AR16">
            <v>9</v>
          </cell>
          <cell r="AS16">
            <v>7</v>
          </cell>
          <cell r="AT16">
            <v>40</v>
          </cell>
          <cell r="AU16">
            <v>56</v>
          </cell>
          <cell r="AV16">
            <v>37</v>
          </cell>
          <cell r="AW16">
            <v>93</v>
          </cell>
          <cell r="AX16">
            <v>10</v>
          </cell>
          <cell r="AY16">
            <v>8</v>
          </cell>
          <cell r="AZ16">
            <v>40</v>
          </cell>
          <cell r="BA16">
            <v>58</v>
          </cell>
          <cell r="BB16">
            <v>31</v>
          </cell>
          <cell r="BC16">
            <v>89</v>
          </cell>
          <cell r="BD16">
            <v>51</v>
          </cell>
          <cell r="BE16">
            <v>30</v>
          </cell>
          <cell r="BF16">
            <v>81</v>
          </cell>
          <cell r="BG16">
            <v>439</v>
          </cell>
          <cell r="BH16">
            <v>80</v>
          </cell>
          <cell r="BI16">
            <v>678</v>
          </cell>
          <cell r="BJ16">
            <v>86.92307692307692</v>
          </cell>
          <cell r="BK16"/>
          <cell r="BL16"/>
          <cell r="BM16">
            <v>132</v>
          </cell>
          <cell r="BN16">
            <v>27</v>
          </cell>
          <cell r="BP16" t="str">
            <v>A+</v>
          </cell>
          <cell r="BQ16" t="str">
            <v>C+</v>
          </cell>
          <cell r="BR16" t="str">
            <v>A</v>
          </cell>
          <cell r="BS16" t="str">
            <v>A+</v>
          </cell>
          <cell r="BT16" t="str">
            <v>B+</v>
          </cell>
          <cell r="BU16" t="str">
            <v>B+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1.5</v>
          </cell>
          <cell r="CJ16">
            <v>1.5</v>
          </cell>
          <cell r="CK16">
            <v>1.5</v>
          </cell>
          <cell r="CL16">
            <v>1.5</v>
          </cell>
          <cell r="CM16">
            <v>1</v>
          </cell>
          <cell r="CN16">
            <v>0.5</v>
          </cell>
          <cell r="CO16">
            <v>0</v>
          </cell>
          <cell r="CP16" t="str">
            <v>Pass</v>
          </cell>
          <cell r="CQ16">
            <v>8.73</v>
          </cell>
        </row>
        <row r="17">
          <cell r="B17" t="str">
            <v>PIET23AD010</v>
          </cell>
          <cell r="C17" t="str">
            <v>ARSHIT KUMAR MITTAL</v>
          </cell>
          <cell r="D17" t="str">
            <v>23EPTAD010</v>
          </cell>
          <cell r="E17" t="str">
            <v>E-10</v>
          </cell>
          <cell r="F17"/>
          <cell r="G17">
            <v>2</v>
          </cell>
          <cell r="H17">
            <v>8</v>
          </cell>
          <cell r="I17">
            <v>10</v>
          </cell>
          <cell r="J17">
            <v>20</v>
          </cell>
          <cell r="K17">
            <v>4</v>
          </cell>
          <cell r="L17">
            <v>8</v>
          </cell>
          <cell r="M17">
            <v>10</v>
          </cell>
          <cell r="N17">
            <v>22</v>
          </cell>
          <cell r="O17">
            <v>5</v>
          </cell>
          <cell r="P17">
            <v>8</v>
          </cell>
          <cell r="Q17">
            <v>10</v>
          </cell>
          <cell r="R17">
            <v>23</v>
          </cell>
          <cell r="S17">
            <v>4</v>
          </cell>
          <cell r="T17">
            <v>8</v>
          </cell>
          <cell r="U17">
            <v>10</v>
          </cell>
          <cell r="V17">
            <v>22</v>
          </cell>
          <cell r="W17">
            <v>5</v>
          </cell>
          <cell r="X17">
            <v>10</v>
          </cell>
          <cell r="Y17">
            <v>10</v>
          </cell>
          <cell r="Z17">
            <v>25</v>
          </cell>
          <cell r="AA17">
            <v>5</v>
          </cell>
          <cell r="AB17">
            <v>7</v>
          </cell>
          <cell r="AC17">
            <v>10</v>
          </cell>
          <cell r="AD17">
            <v>22</v>
          </cell>
          <cell r="AE17">
            <v>134</v>
          </cell>
          <cell r="AF17">
            <v>8</v>
          </cell>
          <cell r="AG17">
            <v>8</v>
          </cell>
          <cell r="AH17">
            <v>39</v>
          </cell>
          <cell r="AI17">
            <v>55</v>
          </cell>
          <cell r="AJ17">
            <v>30</v>
          </cell>
          <cell r="AK17">
            <v>85</v>
          </cell>
          <cell r="AL17">
            <v>10</v>
          </cell>
          <cell r="AM17">
            <v>6</v>
          </cell>
          <cell r="AN17">
            <v>23</v>
          </cell>
          <cell r="AO17">
            <v>39</v>
          </cell>
          <cell r="AP17">
            <v>30</v>
          </cell>
          <cell r="AQ17">
            <v>69</v>
          </cell>
          <cell r="AR17">
            <v>9</v>
          </cell>
          <cell r="AS17">
            <v>10</v>
          </cell>
          <cell r="AT17">
            <v>37</v>
          </cell>
          <cell r="AU17">
            <v>56</v>
          </cell>
          <cell r="AV17">
            <v>36</v>
          </cell>
          <cell r="AW17">
            <v>92</v>
          </cell>
          <cell r="AX17">
            <v>8</v>
          </cell>
          <cell r="AY17">
            <v>10</v>
          </cell>
          <cell r="AZ17">
            <v>35</v>
          </cell>
          <cell r="BA17">
            <v>53</v>
          </cell>
          <cell r="BB17">
            <v>37</v>
          </cell>
          <cell r="BC17">
            <v>90</v>
          </cell>
          <cell r="BD17">
            <v>59</v>
          </cell>
          <cell r="BE17">
            <v>33</v>
          </cell>
          <cell r="BF17">
            <v>92</v>
          </cell>
          <cell r="BG17">
            <v>428</v>
          </cell>
          <cell r="BH17">
            <v>89</v>
          </cell>
          <cell r="BI17">
            <v>651</v>
          </cell>
          <cell r="BJ17">
            <v>83.461538461538467</v>
          </cell>
          <cell r="BK17"/>
          <cell r="BL17"/>
          <cell r="BM17">
            <v>105</v>
          </cell>
          <cell r="BN17">
            <v>29</v>
          </cell>
          <cell r="BP17" t="str">
            <v>B+</v>
          </cell>
          <cell r="BQ17" t="str">
            <v>D+</v>
          </cell>
          <cell r="BR17" t="str">
            <v>B</v>
          </cell>
          <cell r="BS17" t="str">
            <v>C</v>
          </cell>
          <cell r="BT17" t="str">
            <v>B</v>
          </cell>
          <cell r="BU17" t="str">
            <v>B+</v>
          </cell>
          <cell r="BV17" t="str">
            <v>A++</v>
          </cell>
          <cell r="BW17" t="str">
            <v>B+</v>
          </cell>
          <cell r="BX17" t="str">
            <v>A++</v>
          </cell>
          <cell r="BY17" t="str">
            <v>A++</v>
          </cell>
          <cell r="BZ17" t="str">
            <v>A++</v>
          </cell>
          <cell r="CA17" t="str">
            <v>A++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1.5</v>
          </cell>
          <cell r="CJ17">
            <v>1.5</v>
          </cell>
          <cell r="CK17">
            <v>1.5</v>
          </cell>
          <cell r="CL17">
            <v>1.5</v>
          </cell>
          <cell r="CM17">
            <v>1</v>
          </cell>
          <cell r="CN17">
            <v>0.5</v>
          </cell>
          <cell r="CO17">
            <v>0</v>
          </cell>
          <cell r="CP17" t="str">
            <v>Pass</v>
          </cell>
          <cell r="CQ17">
            <v>7.94</v>
          </cell>
        </row>
        <row r="18">
          <cell r="B18" t="str">
            <v>PIET23AD011</v>
          </cell>
          <cell r="C18" t="str">
            <v>ARYAN NAMA</v>
          </cell>
          <cell r="D18" t="str">
            <v>23EPTAD011</v>
          </cell>
          <cell r="E18" t="str">
            <v>E-11</v>
          </cell>
          <cell r="F18"/>
          <cell r="G18">
            <v>8</v>
          </cell>
          <cell r="H18">
            <v>10</v>
          </cell>
          <cell r="I18">
            <v>10</v>
          </cell>
          <cell r="J18">
            <v>28</v>
          </cell>
          <cell r="K18">
            <v>5</v>
          </cell>
          <cell r="L18">
            <v>10</v>
          </cell>
          <cell r="M18">
            <v>10</v>
          </cell>
          <cell r="N18">
            <v>25</v>
          </cell>
          <cell r="O18">
            <v>7</v>
          </cell>
          <cell r="P18">
            <v>9</v>
          </cell>
          <cell r="Q18">
            <v>10</v>
          </cell>
          <cell r="R18">
            <v>26</v>
          </cell>
          <cell r="S18">
            <v>6</v>
          </cell>
          <cell r="T18">
            <v>10</v>
          </cell>
          <cell r="U18">
            <v>10</v>
          </cell>
          <cell r="V18">
            <v>26</v>
          </cell>
          <cell r="W18">
            <v>8</v>
          </cell>
          <cell r="X18">
            <v>10</v>
          </cell>
          <cell r="Y18">
            <v>10</v>
          </cell>
          <cell r="Z18">
            <v>28</v>
          </cell>
          <cell r="AA18">
            <v>6</v>
          </cell>
          <cell r="AB18">
            <v>9</v>
          </cell>
          <cell r="AC18">
            <v>10</v>
          </cell>
          <cell r="AD18">
            <v>25</v>
          </cell>
          <cell r="AE18">
            <v>158</v>
          </cell>
          <cell r="AF18">
            <v>9</v>
          </cell>
          <cell r="AG18">
            <v>9</v>
          </cell>
          <cell r="AH18">
            <v>40</v>
          </cell>
          <cell r="AI18">
            <v>58</v>
          </cell>
          <cell r="AJ18">
            <v>34</v>
          </cell>
          <cell r="AK18">
            <v>92</v>
          </cell>
          <cell r="AL18">
            <v>10</v>
          </cell>
          <cell r="AM18">
            <v>8</v>
          </cell>
          <cell r="AN18">
            <v>38</v>
          </cell>
          <cell r="AO18">
            <v>56</v>
          </cell>
          <cell r="AP18">
            <v>37</v>
          </cell>
          <cell r="AQ18">
            <v>93</v>
          </cell>
          <cell r="AR18">
            <v>10</v>
          </cell>
          <cell r="AS18">
            <v>9</v>
          </cell>
          <cell r="AT18">
            <v>38</v>
          </cell>
          <cell r="AU18">
            <v>57</v>
          </cell>
          <cell r="AV18">
            <v>27</v>
          </cell>
          <cell r="AW18">
            <v>84</v>
          </cell>
          <cell r="AX18">
            <v>9</v>
          </cell>
          <cell r="AY18">
            <v>10</v>
          </cell>
          <cell r="AZ18">
            <v>36</v>
          </cell>
          <cell r="BA18">
            <v>55</v>
          </cell>
          <cell r="BB18">
            <v>34</v>
          </cell>
          <cell r="BC18">
            <v>89</v>
          </cell>
          <cell r="BD18">
            <v>60</v>
          </cell>
          <cell r="BE18">
            <v>36</v>
          </cell>
          <cell r="BF18">
            <v>96</v>
          </cell>
          <cell r="BG18">
            <v>454</v>
          </cell>
          <cell r="BH18">
            <v>100</v>
          </cell>
          <cell r="BI18">
            <v>712</v>
          </cell>
          <cell r="BJ18">
            <v>91.282051282051285</v>
          </cell>
          <cell r="BK18"/>
          <cell r="BL18"/>
          <cell r="BM18">
            <v>134</v>
          </cell>
          <cell r="BN18">
            <v>24</v>
          </cell>
          <cell r="BP18" t="str">
            <v>A++</v>
          </cell>
          <cell r="BQ18" t="str">
            <v>A+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B+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A18" t="str">
            <v>A++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1.5</v>
          </cell>
          <cell r="CJ18">
            <v>1.5</v>
          </cell>
          <cell r="CK18">
            <v>1.5</v>
          </cell>
          <cell r="CL18">
            <v>1.5</v>
          </cell>
          <cell r="CM18">
            <v>1</v>
          </cell>
          <cell r="CN18">
            <v>0.5</v>
          </cell>
          <cell r="CO18">
            <v>0</v>
          </cell>
          <cell r="CP18" t="str">
            <v>Pass</v>
          </cell>
          <cell r="CQ18">
            <v>9.6300000000000008</v>
          </cell>
        </row>
        <row r="19">
          <cell r="B19" t="str">
            <v>PIET23AD012</v>
          </cell>
          <cell r="C19" t="str">
            <v>ASHLEY KUMAWAT</v>
          </cell>
          <cell r="D19" t="str">
            <v>23EPTAD012</v>
          </cell>
          <cell r="E19" t="str">
            <v>E-12</v>
          </cell>
          <cell r="F19"/>
          <cell r="G19">
            <v>5</v>
          </cell>
          <cell r="H19">
            <v>7</v>
          </cell>
          <cell r="I19">
            <v>10</v>
          </cell>
          <cell r="J19">
            <v>22</v>
          </cell>
          <cell r="K19">
            <v>7</v>
          </cell>
          <cell r="L19">
            <v>10</v>
          </cell>
          <cell r="M19">
            <v>10</v>
          </cell>
          <cell r="N19">
            <v>27</v>
          </cell>
          <cell r="O19">
            <v>2</v>
          </cell>
          <cell r="P19">
            <v>10</v>
          </cell>
          <cell r="Q19">
            <v>10</v>
          </cell>
          <cell r="R19">
            <v>22</v>
          </cell>
          <cell r="S19">
            <v>7</v>
          </cell>
          <cell r="T19">
            <v>10</v>
          </cell>
          <cell r="U19">
            <v>10</v>
          </cell>
          <cell r="V19">
            <v>27</v>
          </cell>
          <cell r="W19">
            <v>3</v>
          </cell>
          <cell r="X19">
            <v>10</v>
          </cell>
          <cell r="Y19">
            <v>10</v>
          </cell>
          <cell r="Z19">
            <v>23</v>
          </cell>
          <cell r="AA19">
            <v>8</v>
          </cell>
          <cell r="AB19">
            <v>10</v>
          </cell>
          <cell r="AC19">
            <v>10</v>
          </cell>
          <cell r="AD19">
            <v>28</v>
          </cell>
          <cell r="AE19">
            <v>149</v>
          </cell>
          <cell r="AF19">
            <v>9</v>
          </cell>
          <cell r="AG19">
            <v>8</v>
          </cell>
          <cell r="AH19">
            <v>40</v>
          </cell>
          <cell r="AI19">
            <v>57</v>
          </cell>
          <cell r="AJ19">
            <v>30</v>
          </cell>
          <cell r="AK19">
            <v>87</v>
          </cell>
          <cell r="AL19">
            <v>8</v>
          </cell>
          <cell r="AM19">
            <v>9</v>
          </cell>
          <cell r="AN19">
            <v>36</v>
          </cell>
          <cell r="AO19">
            <v>53</v>
          </cell>
          <cell r="AP19">
            <v>36</v>
          </cell>
          <cell r="AQ19">
            <v>89</v>
          </cell>
          <cell r="AR19">
            <v>10</v>
          </cell>
          <cell r="AS19">
            <v>9</v>
          </cell>
          <cell r="AT19">
            <v>39</v>
          </cell>
          <cell r="AU19">
            <v>58</v>
          </cell>
          <cell r="AV19">
            <v>38</v>
          </cell>
          <cell r="AW19">
            <v>96</v>
          </cell>
          <cell r="AX19">
            <v>10</v>
          </cell>
          <cell r="AY19">
            <v>10</v>
          </cell>
          <cell r="AZ19">
            <v>33</v>
          </cell>
          <cell r="BA19">
            <v>53</v>
          </cell>
          <cell r="BB19">
            <v>37</v>
          </cell>
          <cell r="BC19">
            <v>90</v>
          </cell>
          <cell r="BD19">
            <v>60</v>
          </cell>
          <cell r="BE19">
            <v>38</v>
          </cell>
          <cell r="BF19">
            <v>98</v>
          </cell>
          <cell r="BG19">
            <v>460</v>
          </cell>
          <cell r="BH19">
            <v>85</v>
          </cell>
          <cell r="BI19">
            <v>694</v>
          </cell>
          <cell r="BJ19">
            <v>88.974358974358964</v>
          </cell>
          <cell r="BK19"/>
          <cell r="BL19"/>
          <cell r="BM19">
            <v>126</v>
          </cell>
          <cell r="BN19">
            <v>23</v>
          </cell>
          <cell r="BP19" t="str">
            <v>A</v>
          </cell>
          <cell r="BQ19" t="str">
            <v>B</v>
          </cell>
          <cell r="BR19" t="str">
            <v>B</v>
          </cell>
          <cell r="BS19" t="str">
            <v>A++</v>
          </cell>
          <cell r="BT19" t="str">
            <v>A</v>
          </cell>
          <cell r="BU19" t="str">
            <v>A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A19" t="str">
            <v>A++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1.5</v>
          </cell>
          <cell r="CJ19">
            <v>1.5</v>
          </cell>
          <cell r="CK19">
            <v>1.5</v>
          </cell>
          <cell r="CL19">
            <v>1.5</v>
          </cell>
          <cell r="CM19">
            <v>1</v>
          </cell>
          <cell r="CN19">
            <v>0.5</v>
          </cell>
          <cell r="CO19">
            <v>0</v>
          </cell>
          <cell r="CP19" t="str">
            <v>Pass</v>
          </cell>
          <cell r="CQ19">
            <v>8.9</v>
          </cell>
        </row>
        <row r="20">
          <cell r="B20" t="str">
            <v>PIET23AD013</v>
          </cell>
          <cell r="C20" t="str">
            <v>BHOOMI AGRAWAL</v>
          </cell>
          <cell r="D20" t="str">
            <v>23EPTAD013</v>
          </cell>
          <cell r="E20" t="str">
            <v>E-13</v>
          </cell>
          <cell r="F20"/>
          <cell r="G20">
            <v>0</v>
          </cell>
          <cell r="H20">
            <v>8</v>
          </cell>
          <cell r="I20">
            <v>10</v>
          </cell>
          <cell r="J20">
            <v>18</v>
          </cell>
          <cell r="K20">
            <v>2</v>
          </cell>
          <cell r="L20">
            <v>6</v>
          </cell>
          <cell r="M20">
            <v>10</v>
          </cell>
          <cell r="N20">
            <v>18</v>
          </cell>
          <cell r="O20">
            <v>0</v>
          </cell>
          <cell r="P20">
            <v>7</v>
          </cell>
          <cell r="Q20">
            <v>10</v>
          </cell>
          <cell r="R20">
            <v>17</v>
          </cell>
          <cell r="S20">
            <v>0</v>
          </cell>
          <cell r="T20">
            <v>4</v>
          </cell>
          <cell r="U20">
            <v>8</v>
          </cell>
          <cell r="V20">
            <v>12</v>
          </cell>
          <cell r="W20">
            <v>0</v>
          </cell>
          <cell r="X20">
            <v>6</v>
          </cell>
          <cell r="Y20">
            <v>9</v>
          </cell>
          <cell r="Z20">
            <v>15</v>
          </cell>
          <cell r="AA20">
            <v>1</v>
          </cell>
          <cell r="AB20">
            <v>7</v>
          </cell>
          <cell r="AC20">
            <v>6</v>
          </cell>
          <cell r="AD20">
            <v>14</v>
          </cell>
          <cell r="AE20">
            <v>94</v>
          </cell>
          <cell r="AF20">
            <v>7</v>
          </cell>
          <cell r="AG20">
            <v>8</v>
          </cell>
          <cell r="AH20">
            <v>36</v>
          </cell>
          <cell r="AI20">
            <v>51</v>
          </cell>
          <cell r="AJ20">
            <v>26</v>
          </cell>
          <cell r="AK20">
            <v>77</v>
          </cell>
          <cell r="AL20" t="str">
            <v>A</v>
          </cell>
          <cell r="AM20">
            <v>7</v>
          </cell>
          <cell r="AN20">
            <v>38</v>
          </cell>
          <cell r="AO20">
            <v>45</v>
          </cell>
          <cell r="AP20">
            <v>26</v>
          </cell>
          <cell r="AQ20">
            <v>71</v>
          </cell>
          <cell r="AR20">
            <v>6</v>
          </cell>
          <cell r="AS20">
            <v>6</v>
          </cell>
          <cell r="AT20">
            <v>35</v>
          </cell>
          <cell r="AU20">
            <v>47</v>
          </cell>
          <cell r="AV20">
            <v>20</v>
          </cell>
          <cell r="AW20">
            <v>67</v>
          </cell>
          <cell r="AX20" t="str">
            <v>A</v>
          </cell>
          <cell r="AY20">
            <v>4</v>
          </cell>
          <cell r="AZ20">
            <v>35</v>
          </cell>
          <cell r="BA20">
            <v>39</v>
          </cell>
          <cell r="BB20">
            <v>27</v>
          </cell>
          <cell r="BC20">
            <v>66</v>
          </cell>
          <cell r="BD20">
            <v>35</v>
          </cell>
          <cell r="BE20">
            <v>16</v>
          </cell>
          <cell r="BF20">
            <v>51</v>
          </cell>
          <cell r="BG20">
            <v>332</v>
          </cell>
          <cell r="BH20">
            <v>80</v>
          </cell>
          <cell r="BI20">
            <v>506</v>
          </cell>
          <cell r="BJ20">
            <v>64.871794871794876</v>
          </cell>
          <cell r="BK20"/>
          <cell r="BL20">
            <v>80</v>
          </cell>
          <cell r="BM20">
            <v>61</v>
          </cell>
          <cell r="BN20">
            <v>33</v>
          </cell>
          <cell r="BP20" t="str">
            <v>B</v>
          </cell>
          <cell r="BQ20" t="str">
            <v>D+</v>
          </cell>
          <cell r="BR20" t="str">
            <v>D</v>
          </cell>
          <cell r="BS20" t="str">
            <v>B</v>
          </cell>
          <cell r="BT20" t="str">
            <v>D+</v>
          </cell>
          <cell r="BU20" t="str">
            <v>C+</v>
          </cell>
          <cell r="BV20" t="str">
            <v>A+</v>
          </cell>
          <cell r="BW20" t="str">
            <v>B+</v>
          </cell>
          <cell r="BX20" t="str">
            <v>B+</v>
          </cell>
          <cell r="BY20" t="str">
            <v>B</v>
          </cell>
          <cell r="BZ20" t="str">
            <v>D+</v>
          </cell>
          <cell r="CA20" t="str">
            <v>A+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1.5</v>
          </cell>
          <cell r="CJ20">
            <v>1.5</v>
          </cell>
          <cell r="CK20">
            <v>1.5</v>
          </cell>
          <cell r="CL20">
            <v>1.5</v>
          </cell>
          <cell r="CM20">
            <v>1</v>
          </cell>
          <cell r="CN20">
            <v>0.5</v>
          </cell>
          <cell r="CO20">
            <v>0</v>
          </cell>
          <cell r="CP20" t="str">
            <v>Pass</v>
          </cell>
          <cell r="CQ20">
            <v>6.95</v>
          </cell>
        </row>
        <row r="21">
          <cell r="B21" t="str">
            <v>PIET23AD014</v>
          </cell>
          <cell r="C21" t="str">
            <v>CHETAN SINGH DHAKED</v>
          </cell>
          <cell r="D21" t="str">
            <v>23EPTAD014</v>
          </cell>
          <cell r="E21" t="str">
            <v>E-14</v>
          </cell>
          <cell r="F21"/>
          <cell r="G21">
            <v>8</v>
          </cell>
          <cell r="H21">
            <v>10</v>
          </cell>
          <cell r="I21">
            <v>10</v>
          </cell>
          <cell r="J21">
            <v>28</v>
          </cell>
          <cell r="K21">
            <v>8</v>
          </cell>
          <cell r="L21">
            <v>10</v>
          </cell>
          <cell r="M21">
            <v>10</v>
          </cell>
          <cell r="N21">
            <v>28</v>
          </cell>
          <cell r="O21">
            <v>7</v>
          </cell>
          <cell r="P21">
            <v>10</v>
          </cell>
          <cell r="Q21">
            <v>10</v>
          </cell>
          <cell r="R21">
            <v>27</v>
          </cell>
          <cell r="S21">
            <v>9</v>
          </cell>
          <cell r="T21">
            <v>10</v>
          </cell>
          <cell r="U21">
            <v>10</v>
          </cell>
          <cell r="V21">
            <v>29</v>
          </cell>
          <cell r="W21">
            <v>8</v>
          </cell>
          <cell r="X21">
            <v>10</v>
          </cell>
          <cell r="Y21">
            <v>10</v>
          </cell>
          <cell r="Z21">
            <v>28</v>
          </cell>
          <cell r="AA21">
            <v>9</v>
          </cell>
          <cell r="AB21">
            <v>10</v>
          </cell>
          <cell r="AC21">
            <v>10</v>
          </cell>
          <cell r="AD21">
            <v>29</v>
          </cell>
          <cell r="AE21">
            <v>169</v>
          </cell>
          <cell r="AF21">
            <v>9</v>
          </cell>
          <cell r="AG21">
            <v>9</v>
          </cell>
          <cell r="AH21">
            <v>40</v>
          </cell>
          <cell r="AI21">
            <v>58</v>
          </cell>
          <cell r="AJ21">
            <v>36</v>
          </cell>
          <cell r="AK21">
            <v>94</v>
          </cell>
          <cell r="AL21">
            <v>10</v>
          </cell>
          <cell r="AM21">
            <v>10</v>
          </cell>
          <cell r="AN21">
            <v>38</v>
          </cell>
          <cell r="AO21">
            <v>58</v>
          </cell>
          <cell r="AP21">
            <v>38</v>
          </cell>
          <cell r="AQ21">
            <v>96</v>
          </cell>
          <cell r="AR21">
            <v>10</v>
          </cell>
          <cell r="AS21">
            <v>10</v>
          </cell>
          <cell r="AT21">
            <v>39</v>
          </cell>
          <cell r="AU21">
            <v>59</v>
          </cell>
          <cell r="AV21">
            <v>36</v>
          </cell>
          <cell r="AW21">
            <v>95</v>
          </cell>
          <cell r="AX21">
            <v>10</v>
          </cell>
          <cell r="AY21">
            <v>10</v>
          </cell>
          <cell r="AZ21">
            <v>40</v>
          </cell>
          <cell r="BA21">
            <v>60</v>
          </cell>
          <cell r="BB21">
            <v>37</v>
          </cell>
          <cell r="BC21">
            <v>97</v>
          </cell>
          <cell r="BD21">
            <v>58</v>
          </cell>
          <cell r="BE21">
            <v>36</v>
          </cell>
          <cell r="BF21">
            <v>94</v>
          </cell>
          <cell r="BG21">
            <v>476</v>
          </cell>
          <cell r="BH21">
            <v>99</v>
          </cell>
          <cell r="BI21">
            <v>744</v>
          </cell>
          <cell r="BJ21">
            <v>95.384615384615387</v>
          </cell>
          <cell r="BK21"/>
          <cell r="BL21"/>
          <cell r="BM21">
            <v>160</v>
          </cell>
          <cell r="BN21">
            <v>9</v>
          </cell>
          <cell r="BP21" t="str">
            <v>A++</v>
          </cell>
          <cell r="BQ21" t="str">
            <v>A++</v>
          </cell>
          <cell r="BR21" t="str">
            <v>A</v>
          </cell>
          <cell r="BS21" t="str">
            <v>A</v>
          </cell>
          <cell r="BT21" t="str">
            <v>A++</v>
          </cell>
          <cell r="BU21" t="str">
            <v>A+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A21" t="str">
            <v>A++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1.5</v>
          </cell>
          <cell r="CJ21">
            <v>1.5</v>
          </cell>
          <cell r="CK21">
            <v>1.5</v>
          </cell>
          <cell r="CL21">
            <v>1.5</v>
          </cell>
          <cell r="CM21">
            <v>1</v>
          </cell>
          <cell r="CN21">
            <v>0.5</v>
          </cell>
          <cell r="CO21">
            <v>0</v>
          </cell>
          <cell r="CP21" t="str">
            <v>Pass</v>
          </cell>
          <cell r="CQ21">
            <v>9.51</v>
          </cell>
        </row>
        <row r="22">
          <cell r="B22" t="str">
            <v>PIET23AD015</v>
          </cell>
          <cell r="C22" t="str">
            <v>CHITRAKSHI MAHAJAN</v>
          </cell>
          <cell r="D22" t="str">
            <v>23EPTAD015</v>
          </cell>
          <cell r="E22" t="str">
            <v>E-15</v>
          </cell>
          <cell r="F22"/>
          <cell r="G22">
            <v>4</v>
          </cell>
          <cell r="H22">
            <v>10</v>
          </cell>
          <cell r="I22">
            <v>10</v>
          </cell>
          <cell r="J22">
            <v>24</v>
          </cell>
          <cell r="K22">
            <v>7</v>
          </cell>
          <cell r="L22">
            <v>10</v>
          </cell>
          <cell r="M22">
            <v>10</v>
          </cell>
          <cell r="N22">
            <v>27</v>
          </cell>
          <cell r="O22">
            <v>4</v>
          </cell>
          <cell r="P22">
            <v>10</v>
          </cell>
          <cell r="Q22">
            <v>10</v>
          </cell>
          <cell r="R22">
            <v>24</v>
          </cell>
          <cell r="S22">
            <v>9</v>
          </cell>
          <cell r="T22">
            <v>10</v>
          </cell>
          <cell r="U22">
            <v>10</v>
          </cell>
          <cell r="V22">
            <v>29</v>
          </cell>
          <cell r="W22">
            <v>5</v>
          </cell>
          <cell r="X22">
            <v>10</v>
          </cell>
          <cell r="Y22">
            <v>10</v>
          </cell>
          <cell r="Z22">
            <v>25</v>
          </cell>
          <cell r="AA22">
            <v>8</v>
          </cell>
          <cell r="AB22">
            <v>10</v>
          </cell>
          <cell r="AC22">
            <v>10</v>
          </cell>
          <cell r="AD22">
            <v>28</v>
          </cell>
          <cell r="AE22">
            <v>157</v>
          </cell>
          <cell r="AF22">
            <v>9</v>
          </cell>
          <cell r="AG22">
            <v>9</v>
          </cell>
          <cell r="AH22">
            <v>40</v>
          </cell>
          <cell r="AI22">
            <v>58</v>
          </cell>
          <cell r="AJ22">
            <v>33</v>
          </cell>
          <cell r="AK22">
            <v>91</v>
          </cell>
          <cell r="AL22">
            <v>8</v>
          </cell>
          <cell r="AM22">
            <v>9</v>
          </cell>
          <cell r="AN22">
            <v>39</v>
          </cell>
          <cell r="AO22">
            <v>56</v>
          </cell>
          <cell r="AP22">
            <v>34</v>
          </cell>
          <cell r="AQ22">
            <v>90</v>
          </cell>
          <cell r="AR22">
            <v>9</v>
          </cell>
          <cell r="AS22">
            <v>10</v>
          </cell>
          <cell r="AT22">
            <v>36</v>
          </cell>
          <cell r="AU22">
            <v>55</v>
          </cell>
          <cell r="AV22">
            <v>39</v>
          </cell>
          <cell r="AW22">
            <v>94</v>
          </cell>
          <cell r="AX22">
            <v>9</v>
          </cell>
          <cell r="AY22">
            <v>8</v>
          </cell>
          <cell r="AZ22">
            <v>39</v>
          </cell>
          <cell r="BA22">
            <v>56</v>
          </cell>
          <cell r="BB22">
            <v>38</v>
          </cell>
          <cell r="BC22">
            <v>94</v>
          </cell>
          <cell r="BD22">
            <v>60</v>
          </cell>
          <cell r="BE22">
            <v>36</v>
          </cell>
          <cell r="BF22">
            <v>96</v>
          </cell>
          <cell r="BG22">
            <v>465</v>
          </cell>
          <cell r="BH22">
            <v>90</v>
          </cell>
          <cell r="BI22">
            <v>712</v>
          </cell>
          <cell r="BJ22">
            <v>91.282051282051285</v>
          </cell>
          <cell r="BK22"/>
          <cell r="BL22"/>
          <cell r="BM22">
            <v>144</v>
          </cell>
          <cell r="BN22">
            <v>13</v>
          </cell>
          <cell r="BP22" t="str">
            <v>A++</v>
          </cell>
          <cell r="BQ22" t="str">
            <v>B+</v>
          </cell>
          <cell r="BR22" t="str">
            <v>C+</v>
          </cell>
          <cell r="BS22" t="str">
            <v>A++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A22" t="str">
            <v>A++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1.5</v>
          </cell>
          <cell r="CJ22">
            <v>1.5</v>
          </cell>
          <cell r="CK22">
            <v>1.5</v>
          </cell>
          <cell r="CL22">
            <v>1.5</v>
          </cell>
          <cell r="CM22">
            <v>1</v>
          </cell>
          <cell r="CN22">
            <v>0.5</v>
          </cell>
          <cell r="CO22">
            <v>0</v>
          </cell>
          <cell r="CP22" t="str">
            <v>Pass</v>
          </cell>
          <cell r="CQ22">
            <v>9.39</v>
          </cell>
        </row>
        <row r="23">
          <cell r="B23" t="str">
            <v>PIET23AD016</v>
          </cell>
          <cell r="C23" t="str">
            <v>DAKSH JAIN</v>
          </cell>
          <cell r="D23" t="str">
            <v>23EPTAD016</v>
          </cell>
          <cell r="E23" t="str">
            <v>E-16</v>
          </cell>
          <cell r="F23"/>
          <cell r="G23">
            <v>6</v>
          </cell>
          <cell r="H23">
            <v>10</v>
          </cell>
          <cell r="I23">
            <v>10</v>
          </cell>
          <cell r="J23">
            <v>26</v>
          </cell>
          <cell r="K23">
            <v>7</v>
          </cell>
          <cell r="L23">
            <v>10</v>
          </cell>
          <cell r="M23">
            <v>10</v>
          </cell>
          <cell r="N23">
            <v>27</v>
          </cell>
          <cell r="O23">
            <v>6</v>
          </cell>
          <cell r="P23">
            <v>10</v>
          </cell>
          <cell r="Q23">
            <v>10</v>
          </cell>
          <cell r="R23">
            <v>26</v>
          </cell>
          <cell r="S23">
            <v>7</v>
          </cell>
          <cell r="T23">
            <v>10</v>
          </cell>
          <cell r="U23">
            <v>10</v>
          </cell>
          <cell r="V23">
            <v>27</v>
          </cell>
          <cell r="W23">
            <v>6</v>
          </cell>
          <cell r="X23">
            <v>10</v>
          </cell>
          <cell r="Y23">
            <v>10</v>
          </cell>
          <cell r="Z23">
            <v>26</v>
          </cell>
          <cell r="AA23">
            <v>8</v>
          </cell>
          <cell r="AB23">
            <v>8</v>
          </cell>
          <cell r="AC23">
            <v>10</v>
          </cell>
          <cell r="AD23">
            <v>26</v>
          </cell>
          <cell r="AE23">
            <v>158</v>
          </cell>
          <cell r="AF23">
            <v>9</v>
          </cell>
          <cell r="AG23">
            <v>8</v>
          </cell>
          <cell r="AH23">
            <v>40</v>
          </cell>
          <cell r="AI23">
            <v>57</v>
          </cell>
          <cell r="AJ23">
            <v>35</v>
          </cell>
          <cell r="AK23">
            <v>92</v>
          </cell>
          <cell r="AL23">
            <v>10</v>
          </cell>
          <cell r="AM23">
            <v>9</v>
          </cell>
          <cell r="AN23">
            <v>31</v>
          </cell>
          <cell r="AO23">
            <v>50</v>
          </cell>
          <cell r="AP23">
            <v>32</v>
          </cell>
          <cell r="AQ23">
            <v>82</v>
          </cell>
          <cell r="AR23">
            <v>10</v>
          </cell>
          <cell r="AS23">
            <v>10</v>
          </cell>
          <cell r="AT23">
            <v>39</v>
          </cell>
          <cell r="AU23">
            <v>59</v>
          </cell>
          <cell r="AV23">
            <v>36</v>
          </cell>
          <cell r="AW23">
            <v>95</v>
          </cell>
          <cell r="AX23">
            <v>9</v>
          </cell>
          <cell r="AY23">
            <v>10</v>
          </cell>
          <cell r="AZ23">
            <v>40</v>
          </cell>
          <cell r="BA23">
            <v>59</v>
          </cell>
          <cell r="BB23">
            <v>33</v>
          </cell>
          <cell r="BC23">
            <v>92</v>
          </cell>
          <cell r="BD23">
            <v>59</v>
          </cell>
          <cell r="BE23">
            <v>36</v>
          </cell>
          <cell r="BF23">
            <v>95</v>
          </cell>
          <cell r="BG23">
            <v>456</v>
          </cell>
          <cell r="BH23">
            <v>94</v>
          </cell>
          <cell r="BI23">
            <v>708</v>
          </cell>
          <cell r="BJ23">
            <v>90.769230769230774</v>
          </cell>
          <cell r="BK23"/>
          <cell r="BL23"/>
          <cell r="BM23">
            <v>137</v>
          </cell>
          <cell r="BN23">
            <v>21</v>
          </cell>
          <cell r="BP23" t="str">
            <v>A++</v>
          </cell>
          <cell r="BQ23" t="str">
            <v>D+</v>
          </cell>
          <cell r="BR23" t="str">
            <v>A++</v>
          </cell>
          <cell r="BS23" t="str">
            <v>A</v>
          </cell>
          <cell r="BT23" t="str">
            <v>C+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A23" t="str">
            <v>A++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1.5</v>
          </cell>
          <cell r="CJ23">
            <v>1.5</v>
          </cell>
          <cell r="CK23">
            <v>1.5</v>
          </cell>
          <cell r="CL23">
            <v>1.5</v>
          </cell>
          <cell r="CM23">
            <v>1</v>
          </cell>
          <cell r="CN23">
            <v>0.5</v>
          </cell>
          <cell r="CO23">
            <v>0</v>
          </cell>
          <cell r="CP23" t="str">
            <v>Pass</v>
          </cell>
          <cell r="CQ23">
            <v>8.9600000000000009</v>
          </cell>
        </row>
        <row r="24">
          <cell r="B24" t="str">
            <v>PIET23AD018</v>
          </cell>
          <cell r="C24" t="str">
            <v>DEVANSH GUPTA</v>
          </cell>
          <cell r="D24" t="str">
            <v>23EPTAD017</v>
          </cell>
          <cell r="E24" t="str">
            <v>E-18</v>
          </cell>
          <cell r="F24"/>
          <cell r="G24">
            <v>4</v>
          </cell>
          <cell r="H24">
            <v>7</v>
          </cell>
          <cell r="I24">
            <v>10</v>
          </cell>
          <cell r="J24">
            <v>21</v>
          </cell>
          <cell r="K24" t="str">
            <v>N</v>
          </cell>
          <cell r="L24">
            <v>10</v>
          </cell>
          <cell r="M24">
            <v>10</v>
          </cell>
          <cell r="N24">
            <v>20</v>
          </cell>
          <cell r="O24">
            <v>4</v>
          </cell>
          <cell r="P24">
            <v>8</v>
          </cell>
          <cell r="Q24">
            <v>10</v>
          </cell>
          <cell r="R24">
            <v>22</v>
          </cell>
          <cell r="S24">
            <v>5</v>
          </cell>
          <cell r="T24">
            <v>7</v>
          </cell>
          <cell r="U24">
            <v>10</v>
          </cell>
          <cell r="V24">
            <v>22</v>
          </cell>
          <cell r="W24">
            <v>3</v>
          </cell>
          <cell r="X24">
            <v>10</v>
          </cell>
          <cell r="Y24">
            <v>10</v>
          </cell>
          <cell r="Z24">
            <v>23</v>
          </cell>
          <cell r="AA24" t="str">
            <v>N</v>
          </cell>
          <cell r="AB24">
            <v>8</v>
          </cell>
          <cell r="AC24">
            <v>10</v>
          </cell>
          <cell r="AD24">
            <v>18</v>
          </cell>
          <cell r="AE24">
            <v>126</v>
          </cell>
          <cell r="AF24">
            <v>9</v>
          </cell>
          <cell r="AG24">
            <v>8</v>
          </cell>
          <cell r="AH24">
            <v>40</v>
          </cell>
          <cell r="AI24">
            <v>57</v>
          </cell>
          <cell r="AJ24">
            <v>35</v>
          </cell>
          <cell r="AK24">
            <v>92</v>
          </cell>
          <cell r="AL24">
            <v>10</v>
          </cell>
          <cell r="AM24">
            <v>10</v>
          </cell>
          <cell r="AN24">
            <v>38</v>
          </cell>
          <cell r="AO24">
            <v>58</v>
          </cell>
          <cell r="AP24">
            <v>30</v>
          </cell>
          <cell r="AQ24">
            <v>88</v>
          </cell>
          <cell r="AR24">
            <v>9</v>
          </cell>
          <cell r="AS24">
            <v>8</v>
          </cell>
          <cell r="AT24">
            <v>37</v>
          </cell>
          <cell r="AU24">
            <v>54</v>
          </cell>
          <cell r="AV24">
            <v>32</v>
          </cell>
          <cell r="AW24">
            <v>86</v>
          </cell>
          <cell r="AX24">
            <v>9</v>
          </cell>
          <cell r="AY24">
            <v>9</v>
          </cell>
          <cell r="AZ24">
            <v>37</v>
          </cell>
          <cell r="BA24">
            <v>55</v>
          </cell>
          <cell r="BB24">
            <v>36</v>
          </cell>
          <cell r="BC24">
            <v>91</v>
          </cell>
          <cell r="BD24">
            <v>52</v>
          </cell>
          <cell r="BE24">
            <v>31</v>
          </cell>
          <cell r="BF24">
            <v>83</v>
          </cell>
          <cell r="BG24">
            <v>440</v>
          </cell>
          <cell r="BH24">
            <v>87</v>
          </cell>
          <cell r="BI24">
            <v>653</v>
          </cell>
          <cell r="BJ24">
            <v>83.717948717948715</v>
          </cell>
          <cell r="BK24"/>
          <cell r="BL24"/>
          <cell r="BM24">
            <v>103</v>
          </cell>
          <cell r="BN24">
            <v>23</v>
          </cell>
          <cell r="BP24" t="str">
            <v>A</v>
          </cell>
          <cell r="BQ24" t="str">
            <v>C</v>
          </cell>
          <cell r="BR24" t="str">
            <v>A+</v>
          </cell>
          <cell r="BS24" t="str">
            <v>C+</v>
          </cell>
          <cell r="BT24" t="str">
            <v>C+</v>
          </cell>
          <cell r="BU24" t="str">
            <v>C+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A24" t="str">
            <v>A++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1.5</v>
          </cell>
          <cell r="CJ24">
            <v>1.5</v>
          </cell>
          <cell r="CK24">
            <v>1.5</v>
          </cell>
          <cell r="CL24">
            <v>1.5</v>
          </cell>
          <cell r="CM24">
            <v>1</v>
          </cell>
          <cell r="CN24">
            <v>0.5</v>
          </cell>
          <cell r="CO24">
            <v>0</v>
          </cell>
          <cell r="CP24" t="str">
            <v>Pass</v>
          </cell>
          <cell r="CQ24">
            <v>8.2200000000000006</v>
          </cell>
        </row>
        <row r="25">
          <cell r="B25" t="str">
            <v>PIET23AD019</v>
          </cell>
          <cell r="C25" t="str">
            <v>DEVRAJ KUMAWAT</v>
          </cell>
          <cell r="D25" t="str">
            <v>23EPTAD018</v>
          </cell>
          <cell r="E25" t="str">
            <v>E-19</v>
          </cell>
          <cell r="F25"/>
          <cell r="G25">
            <v>3</v>
          </cell>
          <cell r="H25">
            <v>5</v>
          </cell>
          <cell r="I25">
            <v>10</v>
          </cell>
          <cell r="J25">
            <v>18</v>
          </cell>
          <cell r="K25">
            <v>3</v>
          </cell>
          <cell r="L25">
            <v>6</v>
          </cell>
          <cell r="M25">
            <v>10</v>
          </cell>
          <cell r="N25">
            <v>19</v>
          </cell>
          <cell r="O25">
            <v>2</v>
          </cell>
          <cell r="P25" t="str">
            <v>N</v>
          </cell>
          <cell r="Q25">
            <v>10</v>
          </cell>
          <cell r="R25">
            <v>12</v>
          </cell>
          <cell r="S25">
            <v>3</v>
          </cell>
          <cell r="T25">
            <v>8</v>
          </cell>
          <cell r="U25">
            <v>10</v>
          </cell>
          <cell r="V25">
            <v>21</v>
          </cell>
          <cell r="W25">
            <v>2</v>
          </cell>
          <cell r="X25">
            <v>7</v>
          </cell>
          <cell r="Y25">
            <v>10</v>
          </cell>
          <cell r="Z25">
            <v>19</v>
          </cell>
          <cell r="AA25">
            <v>5</v>
          </cell>
          <cell r="AB25">
            <v>6</v>
          </cell>
          <cell r="AC25">
            <v>10</v>
          </cell>
          <cell r="AD25">
            <v>21</v>
          </cell>
          <cell r="AE25">
            <v>110</v>
          </cell>
          <cell r="AF25">
            <v>8</v>
          </cell>
          <cell r="AG25">
            <v>8</v>
          </cell>
          <cell r="AH25">
            <v>39</v>
          </cell>
          <cell r="AI25">
            <v>55</v>
          </cell>
          <cell r="AJ25">
            <v>29</v>
          </cell>
          <cell r="AK25">
            <v>84</v>
          </cell>
          <cell r="AL25">
            <v>9</v>
          </cell>
          <cell r="AM25">
            <v>8</v>
          </cell>
          <cell r="AN25">
            <v>35</v>
          </cell>
          <cell r="AO25">
            <v>52</v>
          </cell>
          <cell r="AP25">
            <v>30</v>
          </cell>
          <cell r="AQ25">
            <v>82</v>
          </cell>
          <cell r="AR25">
            <v>7</v>
          </cell>
          <cell r="AS25">
            <v>9</v>
          </cell>
          <cell r="AT25">
            <v>34</v>
          </cell>
          <cell r="AU25">
            <v>50</v>
          </cell>
          <cell r="AV25">
            <v>31</v>
          </cell>
          <cell r="AW25">
            <v>81</v>
          </cell>
          <cell r="AX25">
            <v>9</v>
          </cell>
          <cell r="AY25">
            <v>8</v>
          </cell>
          <cell r="AZ25">
            <v>38</v>
          </cell>
          <cell r="BA25">
            <v>55</v>
          </cell>
          <cell r="BB25">
            <v>33</v>
          </cell>
          <cell r="BC25">
            <v>88</v>
          </cell>
          <cell r="BD25">
            <v>52</v>
          </cell>
          <cell r="BE25">
            <v>30</v>
          </cell>
          <cell r="BF25">
            <v>82</v>
          </cell>
          <cell r="BG25">
            <v>417</v>
          </cell>
          <cell r="BH25">
            <v>79</v>
          </cell>
          <cell r="BI25">
            <v>606</v>
          </cell>
          <cell r="BJ25">
            <v>77.692307692307693</v>
          </cell>
          <cell r="BK25"/>
          <cell r="BL25"/>
          <cell r="BM25">
            <v>89</v>
          </cell>
          <cell r="BN25">
            <v>21</v>
          </cell>
          <cell r="BP25" t="str">
            <v>D+</v>
          </cell>
          <cell r="BQ25" t="str">
            <v>E</v>
          </cell>
          <cell r="BR25" t="str">
            <v>E</v>
          </cell>
          <cell r="BS25" t="str">
            <v>E</v>
          </cell>
          <cell r="BT25" t="str">
            <v>B+</v>
          </cell>
          <cell r="BU25" t="str">
            <v>C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1.5</v>
          </cell>
          <cell r="CJ25">
            <v>1.5</v>
          </cell>
          <cell r="CK25">
            <v>1.5</v>
          </cell>
          <cell r="CL25">
            <v>1.5</v>
          </cell>
          <cell r="CM25">
            <v>1</v>
          </cell>
          <cell r="CN25">
            <v>0.5</v>
          </cell>
          <cell r="CO25">
            <v>0</v>
          </cell>
          <cell r="CP25" t="str">
            <v>Pass</v>
          </cell>
          <cell r="CQ25">
            <v>6.78</v>
          </cell>
        </row>
        <row r="26">
          <cell r="B26" t="str">
            <v>PIET23AD020</v>
          </cell>
          <cell r="C26" t="str">
            <v>DIVYANSH SHARMA</v>
          </cell>
          <cell r="D26" t="str">
            <v>23EPTAD019</v>
          </cell>
          <cell r="E26" t="str">
            <v>E-20</v>
          </cell>
          <cell r="F26"/>
          <cell r="G26">
            <v>6</v>
          </cell>
          <cell r="H26">
            <v>10</v>
          </cell>
          <cell r="I26">
            <v>10</v>
          </cell>
          <cell r="J26">
            <v>26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6</v>
          </cell>
          <cell r="P26">
            <v>10</v>
          </cell>
          <cell r="Q26">
            <v>10</v>
          </cell>
          <cell r="R26">
            <v>26</v>
          </cell>
          <cell r="S26">
            <v>8</v>
          </cell>
          <cell r="T26">
            <v>10</v>
          </cell>
          <cell r="U26">
            <v>10</v>
          </cell>
          <cell r="V26">
            <v>28</v>
          </cell>
          <cell r="W26">
            <v>8</v>
          </cell>
          <cell r="X26">
            <v>10</v>
          </cell>
          <cell r="Y26">
            <v>10</v>
          </cell>
          <cell r="Z26">
            <v>28</v>
          </cell>
          <cell r="AA26">
            <v>6</v>
          </cell>
          <cell r="AB26">
            <v>10</v>
          </cell>
          <cell r="AC26">
            <v>10</v>
          </cell>
          <cell r="AD26">
            <v>26</v>
          </cell>
          <cell r="AE26">
            <v>161</v>
          </cell>
          <cell r="AF26">
            <v>8</v>
          </cell>
          <cell r="AG26">
            <v>8</v>
          </cell>
          <cell r="AH26">
            <v>36</v>
          </cell>
          <cell r="AI26">
            <v>52</v>
          </cell>
          <cell r="AJ26">
            <v>32</v>
          </cell>
          <cell r="AK26">
            <v>84</v>
          </cell>
          <cell r="AL26">
            <v>9</v>
          </cell>
          <cell r="AM26">
            <v>9</v>
          </cell>
          <cell r="AN26">
            <v>33</v>
          </cell>
          <cell r="AO26">
            <v>51</v>
          </cell>
          <cell r="AP26">
            <v>36</v>
          </cell>
          <cell r="AQ26">
            <v>87</v>
          </cell>
          <cell r="AR26">
            <v>8</v>
          </cell>
          <cell r="AS26">
            <v>10</v>
          </cell>
          <cell r="AT26">
            <v>36</v>
          </cell>
          <cell r="AU26">
            <v>54</v>
          </cell>
          <cell r="AV26">
            <v>37</v>
          </cell>
          <cell r="AW26">
            <v>91</v>
          </cell>
          <cell r="AX26">
            <v>10</v>
          </cell>
          <cell r="AY26">
            <v>9</v>
          </cell>
          <cell r="AZ26">
            <v>37</v>
          </cell>
          <cell r="BA26">
            <v>56</v>
          </cell>
          <cell r="BB26">
            <v>34</v>
          </cell>
          <cell r="BC26">
            <v>90</v>
          </cell>
          <cell r="BD26">
            <v>60</v>
          </cell>
          <cell r="BE26">
            <v>33</v>
          </cell>
          <cell r="BF26">
            <v>93</v>
          </cell>
          <cell r="BG26">
            <v>445</v>
          </cell>
          <cell r="BH26">
            <v>88</v>
          </cell>
          <cell r="BI26">
            <v>694</v>
          </cell>
          <cell r="BJ26">
            <v>88.974358974358964</v>
          </cell>
          <cell r="BK26"/>
          <cell r="BL26"/>
          <cell r="BM26">
            <v>143</v>
          </cell>
          <cell r="BN26">
            <v>18</v>
          </cell>
          <cell r="BP26" t="str">
            <v>A++</v>
          </cell>
          <cell r="BQ26" t="str">
            <v>B+</v>
          </cell>
          <cell r="BR26" t="str">
            <v>A</v>
          </cell>
          <cell r="BS26" t="str">
            <v>B</v>
          </cell>
          <cell r="BT26" t="str">
            <v>A++</v>
          </cell>
          <cell r="BU26" t="str">
            <v>A+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A26" t="str">
            <v>A++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1.5</v>
          </cell>
          <cell r="CJ26">
            <v>1.5</v>
          </cell>
          <cell r="CK26">
            <v>1.5</v>
          </cell>
          <cell r="CL26">
            <v>1.5</v>
          </cell>
          <cell r="CM26">
            <v>1</v>
          </cell>
          <cell r="CN26">
            <v>0.5</v>
          </cell>
          <cell r="CO26">
            <v>0</v>
          </cell>
          <cell r="CP26" t="str">
            <v>Pass</v>
          </cell>
          <cell r="CQ26">
            <v>9.14</v>
          </cell>
        </row>
        <row r="27">
          <cell r="B27" t="str">
            <v>PIET23AD021</v>
          </cell>
          <cell r="C27" t="str">
            <v>GAURI DADHICH</v>
          </cell>
          <cell r="D27" t="str">
            <v>23EPTAD020</v>
          </cell>
          <cell r="E27" t="str">
            <v>E-21</v>
          </cell>
          <cell r="F27"/>
          <cell r="G27">
            <v>8</v>
          </cell>
          <cell r="H27">
            <v>9</v>
          </cell>
          <cell r="I27">
            <v>10</v>
          </cell>
          <cell r="J27">
            <v>27</v>
          </cell>
          <cell r="K27">
            <v>8</v>
          </cell>
          <cell r="L27">
            <v>10</v>
          </cell>
          <cell r="M27">
            <v>10</v>
          </cell>
          <cell r="N27">
            <v>28</v>
          </cell>
          <cell r="O27">
            <v>5</v>
          </cell>
          <cell r="P27">
            <v>10</v>
          </cell>
          <cell r="Q27">
            <v>10</v>
          </cell>
          <cell r="R27">
            <v>25</v>
          </cell>
          <cell r="S27">
            <v>8</v>
          </cell>
          <cell r="T27">
            <v>10</v>
          </cell>
          <cell r="U27">
            <v>10</v>
          </cell>
          <cell r="V27">
            <v>28</v>
          </cell>
          <cell r="W27">
            <v>7</v>
          </cell>
          <cell r="X27">
            <v>10</v>
          </cell>
          <cell r="Y27">
            <v>10</v>
          </cell>
          <cell r="Z27">
            <v>27</v>
          </cell>
          <cell r="AA27">
            <v>7</v>
          </cell>
          <cell r="AB27">
            <v>10</v>
          </cell>
          <cell r="AC27">
            <v>10</v>
          </cell>
          <cell r="AD27">
            <v>27</v>
          </cell>
          <cell r="AE27">
            <v>162</v>
          </cell>
          <cell r="AF27">
            <v>9</v>
          </cell>
          <cell r="AG27">
            <v>9</v>
          </cell>
          <cell r="AH27">
            <v>40</v>
          </cell>
          <cell r="AI27">
            <v>58</v>
          </cell>
          <cell r="AJ27">
            <v>31</v>
          </cell>
          <cell r="AK27">
            <v>89</v>
          </cell>
          <cell r="AL27">
            <v>10</v>
          </cell>
          <cell r="AM27">
            <v>8</v>
          </cell>
          <cell r="AN27">
            <v>38</v>
          </cell>
          <cell r="AO27">
            <v>56</v>
          </cell>
          <cell r="AP27">
            <v>36</v>
          </cell>
          <cell r="AQ27">
            <v>92</v>
          </cell>
          <cell r="AR27">
            <v>10</v>
          </cell>
          <cell r="AS27">
            <v>10</v>
          </cell>
          <cell r="AT27">
            <v>40</v>
          </cell>
          <cell r="AU27">
            <v>60</v>
          </cell>
          <cell r="AV27">
            <v>36</v>
          </cell>
          <cell r="AW27">
            <v>96</v>
          </cell>
          <cell r="AX27">
            <v>10</v>
          </cell>
          <cell r="AY27">
            <v>8</v>
          </cell>
          <cell r="AZ27">
            <v>38</v>
          </cell>
          <cell r="BA27">
            <v>56</v>
          </cell>
          <cell r="BB27">
            <v>38</v>
          </cell>
          <cell r="BC27">
            <v>94</v>
          </cell>
          <cell r="BD27">
            <v>57</v>
          </cell>
          <cell r="BE27">
            <v>39</v>
          </cell>
          <cell r="BF27">
            <v>96</v>
          </cell>
          <cell r="BG27">
            <v>467</v>
          </cell>
          <cell r="BH27">
            <v>96</v>
          </cell>
          <cell r="BI27">
            <v>725</v>
          </cell>
          <cell r="BJ27">
            <v>92.948717948717956</v>
          </cell>
          <cell r="BK27"/>
          <cell r="BL27"/>
          <cell r="BM27">
            <v>144</v>
          </cell>
          <cell r="BN27">
            <v>18</v>
          </cell>
          <cell r="BP27" t="str">
            <v>A++</v>
          </cell>
          <cell r="BQ27" t="str">
            <v>A++</v>
          </cell>
          <cell r="BR27" t="str">
            <v>B+</v>
          </cell>
          <cell r="BS27" t="str">
            <v>C+</v>
          </cell>
          <cell r="BT27" t="str">
            <v>B+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A27" t="str">
            <v>A++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1.5</v>
          </cell>
          <cell r="CJ27">
            <v>1.5</v>
          </cell>
          <cell r="CK27">
            <v>1.5</v>
          </cell>
          <cell r="CL27">
            <v>1.5</v>
          </cell>
          <cell r="CM27">
            <v>1</v>
          </cell>
          <cell r="CN27">
            <v>0.5</v>
          </cell>
          <cell r="CO27">
            <v>0</v>
          </cell>
          <cell r="CP27" t="str">
            <v>Pass</v>
          </cell>
          <cell r="CQ27">
            <v>9.14</v>
          </cell>
        </row>
        <row r="28">
          <cell r="B28" t="str">
            <v>PIET23AD022</v>
          </cell>
          <cell r="C28" t="str">
            <v>HASSAN HAMEED</v>
          </cell>
          <cell r="D28" t="str">
            <v>23EPTAD021</v>
          </cell>
          <cell r="E28" t="str">
            <v>E-22</v>
          </cell>
          <cell r="F28"/>
          <cell r="G28">
            <v>2</v>
          </cell>
          <cell r="H28" t="str">
            <v>N</v>
          </cell>
          <cell r="I28">
            <v>10</v>
          </cell>
          <cell r="J28">
            <v>12</v>
          </cell>
          <cell r="K28" t="str">
            <v>N</v>
          </cell>
          <cell r="L28">
            <v>9</v>
          </cell>
          <cell r="M28">
            <v>7</v>
          </cell>
          <cell r="N28">
            <v>16</v>
          </cell>
          <cell r="O28">
            <v>2</v>
          </cell>
          <cell r="P28" t="str">
            <v>N</v>
          </cell>
          <cell r="Q28">
            <v>10</v>
          </cell>
          <cell r="R28">
            <v>12</v>
          </cell>
          <cell r="S28">
            <v>2</v>
          </cell>
          <cell r="T28" t="str">
            <v>N</v>
          </cell>
          <cell r="U28">
            <v>6</v>
          </cell>
          <cell r="V28">
            <v>8</v>
          </cell>
          <cell r="W28" t="str">
            <v>N</v>
          </cell>
          <cell r="X28">
            <v>8</v>
          </cell>
          <cell r="Y28">
            <v>8</v>
          </cell>
          <cell r="Z28">
            <v>16</v>
          </cell>
          <cell r="AA28" t="str">
            <v>N</v>
          </cell>
          <cell r="AB28">
            <v>7</v>
          </cell>
          <cell r="AC28">
            <v>10</v>
          </cell>
          <cell r="AD28">
            <v>17</v>
          </cell>
          <cell r="AE28">
            <v>81</v>
          </cell>
          <cell r="AF28">
            <v>8</v>
          </cell>
          <cell r="AG28">
            <v>8</v>
          </cell>
          <cell r="AH28">
            <v>31</v>
          </cell>
          <cell r="AI28">
            <v>47</v>
          </cell>
          <cell r="AJ28">
            <v>27</v>
          </cell>
          <cell r="AK28">
            <v>74</v>
          </cell>
          <cell r="AL28">
            <v>4</v>
          </cell>
          <cell r="AM28">
            <v>7</v>
          </cell>
          <cell r="AN28">
            <v>28</v>
          </cell>
          <cell r="AO28">
            <v>39</v>
          </cell>
          <cell r="AP28">
            <v>28</v>
          </cell>
          <cell r="AQ28">
            <v>67</v>
          </cell>
          <cell r="AR28">
            <v>6</v>
          </cell>
          <cell r="AS28">
            <v>8</v>
          </cell>
          <cell r="AT28">
            <v>33</v>
          </cell>
          <cell r="AU28">
            <v>47</v>
          </cell>
          <cell r="AV28">
            <v>29</v>
          </cell>
          <cell r="AW28">
            <v>76</v>
          </cell>
          <cell r="AX28">
            <v>9</v>
          </cell>
          <cell r="AY28">
            <v>10</v>
          </cell>
          <cell r="AZ28">
            <v>24</v>
          </cell>
          <cell r="BA28">
            <v>43</v>
          </cell>
          <cell r="BB28">
            <v>29</v>
          </cell>
          <cell r="BC28">
            <v>72</v>
          </cell>
          <cell r="BD28">
            <v>45</v>
          </cell>
          <cell r="BE28">
            <v>28</v>
          </cell>
          <cell r="BF28">
            <v>73</v>
          </cell>
          <cell r="BG28">
            <v>362</v>
          </cell>
          <cell r="BH28">
            <v>72</v>
          </cell>
          <cell r="BI28">
            <v>515</v>
          </cell>
          <cell r="BJ28">
            <v>66.025641025641022</v>
          </cell>
          <cell r="BK28"/>
          <cell r="BL28"/>
          <cell r="BM28">
            <v>59</v>
          </cell>
          <cell r="BN28">
            <v>22</v>
          </cell>
          <cell r="BP28" t="str">
            <v>C</v>
          </cell>
          <cell r="BQ28" t="str">
            <v>D</v>
          </cell>
          <cell r="BR28" t="str">
            <v>E</v>
          </cell>
          <cell r="BS28" t="str">
            <v>E</v>
          </cell>
          <cell r="BT28" t="str">
            <v>E</v>
          </cell>
          <cell r="BU28" t="str">
            <v>D+</v>
          </cell>
          <cell r="BV28" t="str">
            <v>A</v>
          </cell>
          <cell r="BW28" t="str">
            <v>B+</v>
          </cell>
          <cell r="BX28" t="str">
            <v>A+</v>
          </cell>
          <cell r="BY28" t="str">
            <v>A</v>
          </cell>
          <cell r="BZ28" t="str">
            <v>A</v>
          </cell>
          <cell r="CA28" t="str">
            <v>A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1.5</v>
          </cell>
          <cell r="CJ28">
            <v>1.5</v>
          </cell>
          <cell r="CK28">
            <v>1.5</v>
          </cell>
          <cell r="CL28">
            <v>1.5</v>
          </cell>
          <cell r="CM28">
            <v>1</v>
          </cell>
          <cell r="CN28">
            <v>0.5</v>
          </cell>
          <cell r="CO28">
            <v>0</v>
          </cell>
          <cell r="CP28" t="str">
            <v>Pass</v>
          </cell>
          <cell r="CQ28">
            <v>6.01</v>
          </cell>
        </row>
        <row r="29">
          <cell r="B29" t="str">
            <v>PIET23AD023</v>
          </cell>
          <cell r="C29" t="str">
            <v>HIMANSHU</v>
          </cell>
          <cell r="D29" t="str">
            <v>23EPTAD022</v>
          </cell>
          <cell r="E29" t="str">
            <v>E-23</v>
          </cell>
          <cell r="F29"/>
          <cell r="G29">
            <v>3</v>
          </cell>
          <cell r="H29">
            <v>5</v>
          </cell>
          <cell r="I29">
            <v>10</v>
          </cell>
          <cell r="J29">
            <v>18</v>
          </cell>
          <cell r="K29" t="str">
            <v>N</v>
          </cell>
          <cell r="L29">
            <v>8</v>
          </cell>
          <cell r="M29">
            <v>10</v>
          </cell>
          <cell r="N29">
            <v>18</v>
          </cell>
          <cell r="O29">
            <v>2</v>
          </cell>
          <cell r="P29" t="str">
            <v>N</v>
          </cell>
          <cell r="Q29">
            <v>10</v>
          </cell>
          <cell r="R29">
            <v>12</v>
          </cell>
          <cell r="S29">
            <v>4</v>
          </cell>
          <cell r="T29" t="str">
            <v>N</v>
          </cell>
          <cell r="U29">
            <v>10</v>
          </cell>
          <cell r="V29">
            <v>14</v>
          </cell>
          <cell r="W29">
            <v>1</v>
          </cell>
          <cell r="X29">
            <v>5</v>
          </cell>
          <cell r="Y29">
            <v>10</v>
          </cell>
          <cell r="Z29">
            <v>16</v>
          </cell>
          <cell r="AA29">
            <v>2</v>
          </cell>
          <cell r="AB29">
            <v>6</v>
          </cell>
          <cell r="AC29">
            <v>10</v>
          </cell>
          <cell r="AD29">
            <v>18</v>
          </cell>
          <cell r="AE29">
            <v>96</v>
          </cell>
          <cell r="AF29">
            <v>8</v>
          </cell>
          <cell r="AG29">
            <v>8</v>
          </cell>
          <cell r="AH29">
            <v>34</v>
          </cell>
          <cell r="AI29">
            <v>50</v>
          </cell>
          <cell r="AJ29">
            <v>33</v>
          </cell>
          <cell r="AK29">
            <v>83</v>
          </cell>
          <cell r="AL29">
            <v>5</v>
          </cell>
          <cell r="AM29">
            <v>8</v>
          </cell>
          <cell r="AN29">
            <v>25</v>
          </cell>
          <cell r="AO29">
            <v>38</v>
          </cell>
          <cell r="AP29">
            <v>32</v>
          </cell>
          <cell r="AQ29">
            <v>70</v>
          </cell>
          <cell r="AR29">
            <v>9</v>
          </cell>
          <cell r="AS29">
            <v>9</v>
          </cell>
          <cell r="AT29">
            <v>37</v>
          </cell>
          <cell r="AU29">
            <v>55</v>
          </cell>
          <cell r="AV29">
            <v>26</v>
          </cell>
          <cell r="AW29">
            <v>81</v>
          </cell>
          <cell r="AX29">
            <v>8</v>
          </cell>
          <cell r="AY29">
            <v>10</v>
          </cell>
          <cell r="AZ29">
            <v>25</v>
          </cell>
          <cell r="BA29">
            <v>43</v>
          </cell>
          <cell r="BB29">
            <v>37</v>
          </cell>
          <cell r="BC29">
            <v>80</v>
          </cell>
          <cell r="BD29">
            <v>47</v>
          </cell>
          <cell r="BE29">
            <v>30</v>
          </cell>
          <cell r="BF29">
            <v>77</v>
          </cell>
          <cell r="BG29">
            <v>391</v>
          </cell>
          <cell r="BH29">
            <v>76</v>
          </cell>
          <cell r="BI29">
            <v>563</v>
          </cell>
          <cell r="BJ29">
            <v>72.179487179487182</v>
          </cell>
          <cell r="BK29"/>
          <cell r="BL29"/>
          <cell r="BM29">
            <v>78</v>
          </cell>
          <cell r="BN29">
            <v>18</v>
          </cell>
          <cell r="BP29" t="str">
            <v>B</v>
          </cell>
          <cell r="BQ29" t="str">
            <v>B</v>
          </cell>
          <cell r="BR29" t="str">
            <v>C+</v>
          </cell>
          <cell r="BS29" t="str">
            <v>D</v>
          </cell>
          <cell r="BT29" t="str">
            <v>C</v>
          </cell>
          <cell r="BU29" t="str">
            <v>D</v>
          </cell>
          <cell r="BV29" t="str">
            <v>A++</v>
          </cell>
          <cell r="BW29" t="str">
            <v>B+</v>
          </cell>
          <cell r="BX29" t="str">
            <v>A++</v>
          </cell>
          <cell r="BY29" t="str">
            <v>A+</v>
          </cell>
          <cell r="BZ29" t="str">
            <v>A+</v>
          </cell>
          <cell r="CA29" t="str">
            <v>A+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1.5</v>
          </cell>
          <cell r="CJ29">
            <v>1.5</v>
          </cell>
          <cell r="CK29">
            <v>1.5</v>
          </cell>
          <cell r="CL29">
            <v>1.5</v>
          </cell>
          <cell r="CM29">
            <v>1</v>
          </cell>
          <cell r="CN29">
            <v>0.5</v>
          </cell>
          <cell r="CO29">
            <v>0</v>
          </cell>
          <cell r="CP29" t="str">
            <v>Pass</v>
          </cell>
          <cell r="CQ29">
            <v>7.35</v>
          </cell>
        </row>
        <row r="30">
          <cell r="B30" t="str">
            <v>PIET23AD024</v>
          </cell>
          <cell r="C30" t="str">
            <v>HIMANSHU SINGH</v>
          </cell>
          <cell r="D30" t="str">
            <v>23EPTAD023</v>
          </cell>
          <cell r="E30" t="str">
            <v>E-24</v>
          </cell>
          <cell r="F30"/>
          <cell r="G30">
            <v>2</v>
          </cell>
          <cell r="H30">
            <v>10</v>
          </cell>
          <cell r="I30">
            <v>10</v>
          </cell>
          <cell r="J30">
            <v>22</v>
          </cell>
          <cell r="K30">
            <v>6</v>
          </cell>
          <cell r="L30">
            <v>10</v>
          </cell>
          <cell r="M30">
            <v>10</v>
          </cell>
          <cell r="N30">
            <v>26</v>
          </cell>
          <cell r="O30">
            <v>2</v>
          </cell>
          <cell r="P30">
            <v>10</v>
          </cell>
          <cell r="Q30">
            <v>10</v>
          </cell>
          <cell r="R30">
            <v>22</v>
          </cell>
          <cell r="S30">
            <v>5</v>
          </cell>
          <cell r="T30">
            <v>9</v>
          </cell>
          <cell r="U30">
            <v>10</v>
          </cell>
          <cell r="V30">
            <v>24</v>
          </cell>
          <cell r="W30">
            <v>3</v>
          </cell>
          <cell r="X30">
            <v>10</v>
          </cell>
          <cell r="Y30">
            <v>10</v>
          </cell>
          <cell r="Z30">
            <v>23</v>
          </cell>
          <cell r="AA30">
            <v>6</v>
          </cell>
          <cell r="AB30">
            <v>10</v>
          </cell>
          <cell r="AC30">
            <v>10</v>
          </cell>
          <cell r="AD30">
            <v>26</v>
          </cell>
          <cell r="AE30">
            <v>143</v>
          </cell>
          <cell r="AF30">
            <v>8</v>
          </cell>
          <cell r="AG30">
            <v>8</v>
          </cell>
          <cell r="AH30">
            <v>40</v>
          </cell>
          <cell r="AI30">
            <v>56</v>
          </cell>
          <cell r="AJ30">
            <v>35</v>
          </cell>
          <cell r="AK30">
            <v>91</v>
          </cell>
          <cell r="AL30">
            <v>10</v>
          </cell>
          <cell r="AM30">
            <v>8</v>
          </cell>
          <cell r="AN30">
            <v>35</v>
          </cell>
          <cell r="AO30">
            <v>53</v>
          </cell>
          <cell r="AP30">
            <v>29</v>
          </cell>
          <cell r="AQ30">
            <v>82</v>
          </cell>
          <cell r="AR30">
            <v>8</v>
          </cell>
          <cell r="AS30">
            <v>9</v>
          </cell>
          <cell r="AT30">
            <v>36</v>
          </cell>
          <cell r="AU30">
            <v>53</v>
          </cell>
          <cell r="AV30">
            <v>32</v>
          </cell>
          <cell r="AW30">
            <v>85</v>
          </cell>
          <cell r="AX30">
            <v>8</v>
          </cell>
          <cell r="AY30">
            <v>10</v>
          </cell>
          <cell r="AZ30">
            <v>33</v>
          </cell>
          <cell r="BA30">
            <v>51</v>
          </cell>
          <cell r="BB30">
            <v>36</v>
          </cell>
          <cell r="BC30">
            <v>87</v>
          </cell>
          <cell r="BD30">
            <v>58</v>
          </cell>
          <cell r="BE30">
            <v>38</v>
          </cell>
          <cell r="BF30">
            <v>96</v>
          </cell>
          <cell r="BG30">
            <v>441</v>
          </cell>
          <cell r="BH30">
            <v>84</v>
          </cell>
          <cell r="BI30">
            <v>668</v>
          </cell>
          <cell r="BJ30">
            <v>85.641025641025635</v>
          </cell>
          <cell r="BK30"/>
          <cell r="BL30"/>
          <cell r="BM30">
            <v>122</v>
          </cell>
          <cell r="BN30">
            <v>21</v>
          </cell>
          <cell r="BP30" t="str">
            <v>A++</v>
          </cell>
          <cell r="BQ30" t="str">
            <v>B+</v>
          </cell>
          <cell r="BR30" t="str">
            <v>C</v>
          </cell>
          <cell r="BS30" t="str">
            <v>B</v>
          </cell>
          <cell r="BT30" t="str">
            <v>B</v>
          </cell>
          <cell r="BU30" t="str">
            <v>B+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A30" t="str">
            <v>A++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1.5</v>
          </cell>
          <cell r="CJ30">
            <v>1.5</v>
          </cell>
          <cell r="CK30">
            <v>1.5</v>
          </cell>
          <cell r="CL30">
            <v>1.5</v>
          </cell>
          <cell r="CM30">
            <v>1</v>
          </cell>
          <cell r="CN30">
            <v>0.5</v>
          </cell>
          <cell r="CO30">
            <v>0</v>
          </cell>
          <cell r="CP30" t="str">
            <v>Pass</v>
          </cell>
          <cell r="CQ30">
            <v>8.4700000000000006</v>
          </cell>
        </row>
        <row r="31">
          <cell r="B31" t="str">
            <v>PIET23AD025</v>
          </cell>
          <cell r="C31" t="str">
            <v>HITESH SHARMA</v>
          </cell>
          <cell r="D31" t="str">
            <v>23EPTAD024</v>
          </cell>
          <cell r="E31" t="str">
            <v>E-25</v>
          </cell>
          <cell r="F31"/>
          <cell r="G31">
            <v>6</v>
          </cell>
          <cell r="H31">
            <v>9</v>
          </cell>
          <cell r="I31">
            <v>10</v>
          </cell>
          <cell r="J31">
            <v>25</v>
          </cell>
          <cell r="K31">
            <v>7</v>
          </cell>
          <cell r="L31">
            <v>9</v>
          </cell>
          <cell r="M31">
            <v>10</v>
          </cell>
          <cell r="N31">
            <v>26</v>
          </cell>
          <cell r="O31">
            <v>3</v>
          </cell>
          <cell r="P31">
            <v>9</v>
          </cell>
          <cell r="Q31">
            <v>10</v>
          </cell>
          <cell r="R31">
            <v>22</v>
          </cell>
          <cell r="S31">
            <v>3</v>
          </cell>
          <cell r="T31">
            <v>9</v>
          </cell>
          <cell r="U31">
            <v>10</v>
          </cell>
          <cell r="V31">
            <v>22</v>
          </cell>
          <cell r="W31">
            <v>5</v>
          </cell>
          <cell r="X31">
            <v>6</v>
          </cell>
          <cell r="Y31">
            <v>10</v>
          </cell>
          <cell r="Z31">
            <v>21</v>
          </cell>
          <cell r="AA31">
            <v>5</v>
          </cell>
          <cell r="AB31">
            <v>10</v>
          </cell>
          <cell r="AC31">
            <v>10</v>
          </cell>
          <cell r="AD31">
            <v>25</v>
          </cell>
          <cell r="AE31">
            <v>141</v>
          </cell>
          <cell r="AF31">
            <v>7</v>
          </cell>
          <cell r="AG31">
            <v>8</v>
          </cell>
          <cell r="AH31">
            <v>37</v>
          </cell>
          <cell r="AI31">
            <v>52</v>
          </cell>
          <cell r="AJ31">
            <v>32</v>
          </cell>
          <cell r="AK31">
            <v>84</v>
          </cell>
          <cell r="AL31">
            <v>5</v>
          </cell>
          <cell r="AM31">
            <v>8</v>
          </cell>
          <cell r="AN31">
            <v>32</v>
          </cell>
          <cell r="AO31">
            <v>45</v>
          </cell>
          <cell r="AP31">
            <v>31</v>
          </cell>
          <cell r="AQ31">
            <v>76</v>
          </cell>
          <cell r="AR31">
            <v>10</v>
          </cell>
          <cell r="AS31">
            <v>9</v>
          </cell>
          <cell r="AT31">
            <v>34</v>
          </cell>
          <cell r="AU31">
            <v>53</v>
          </cell>
          <cell r="AV31">
            <v>34</v>
          </cell>
          <cell r="AW31">
            <v>87</v>
          </cell>
          <cell r="AX31">
            <v>8</v>
          </cell>
          <cell r="AY31">
            <v>10</v>
          </cell>
          <cell r="AZ31">
            <v>28</v>
          </cell>
          <cell r="BA31">
            <v>46</v>
          </cell>
          <cell r="BB31">
            <v>36</v>
          </cell>
          <cell r="BC31">
            <v>82</v>
          </cell>
          <cell r="BD31">
            <v>43</v>
          </cell>
          <cell r="BE31">
            <v>29</v>
          </cell>
          <cell r="BF31">
            <v>72</v>
          </cell>
          <cell r="BG31">
            <v>401</v>
          </cell>
          <cell r="BH31">
            <v>79</v>
          </cell>
          <cell r="BI31">
            <v>621</v>
          </cell>
          <cell r="BJ31">
            <v>79.615384615384613</v>
          </cell>
          <cell r="BK31"/>
          <cell r="BL31"/>
          <cell r="BM31">
            <v>115</v>
          </cell>
          <cell r="BN31">
            <v>26</v>
          </cell>
          <cell r="BP31" t="str">
            <v>A++</v>
          </cell>
          <cell r="BQ31" t="str">
            <v>D</v>
          </cell>
          <cell r="BR31" t="str">
            <v>A+</v>
          </cell>
          <cell r="BS31" t="str">
            <v>C+</v>
          </cell>
          <cell r="BT31" t="str">
            <v>B</v>
          </cell>
          <cell r="BU31" t="str">
            <v>B+</v>
          </cell>
          <cell r="BV31" t="str">
            <v>A++</v>
          </cell>
          <cell r="BW31" t="str">
            <v>A+</v>
          </cell>
          <cell r="BX31" t="str">
            <v>A++</v>
          </cell>
          <cell r="BY31" t="str">
            <v>A++</v>
          </cell>
          <cell r="BZ31" t="str">
            <v>A</v>
          </cell>
          <cell r="CA31" t="str">
            <v>A+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1.5</v>
          </cell>
          <cell r="CJ31">
            <v>1.5</v>
          </cell>
          <cell r="CK31">
            <v>1.5</v>
          </cell>
          <cell r="CL31">
            <v>1.5</v>
          </cell>
          <cell r="CM31">
            <v>1</v>
          </cell>
          <cell r="CN31">
            <v>0.5</v>
          </cell>
          <cell r="CO31">
            <v>0</v>
          </cell>
          <cell r="CP31" t="str">
            <v>Pass</v>
          </cell>
          <cell r="CQ31">
            <v>8.27</v>
          </cell>
        </row>
        <row r="32">
          <cell r="B32" t="str">
            <v>PIET23AD026</v>
          </cell>
          <cell r="C32" t="str">
            <v>INDRESH SHARMA</v>
          </cell>
          <cell r="D32" t="str">
            <v>23EPTAD025</v>
          </cell>
          <cell r="E32" t="str">
            <v>E-26</v>
          </cell>
          <cell r="F32"/>
          <cell r="G32">
            <v>2</v>
          </cell>
          <cell r="H32">
            <v>9</v>
          </cell>
          <cell r="I32">
            <v>10</v>
          </cell>
          <cell r="J32">
            <v>21</v>
          </cell>
          <cell r="K32">
            <v>6</v>
          </cell>
          <cell r="L32">
            <v>9</v>
          </cell>
          <cell r="M32">
            <v>10</v>
          </cell>
          <cell r="N32">
            <v>25</v>
          </cell>
          <cell r="O32">
            <v>3</v>
          </cell>
          <cell r="P32">
            <v>10</v>
          </cell>
          <cell r="Q32">
            <v>10</v>
          </cell>
          <cell r="R32">
            <v>23</v>
          </cell>
          <cell r="S32">
            <v>5</v>
          </cell>
          <cell r="T32">
            <v>9</v>
          </cell>
          <cell r="U32">
            <v>10</v>
          </cell>
          <cell r="V32">
            <v>24</v>
          </cell>
          <cell r="W32">
            <v>5</v>
          </cell>
          <cell r="X32">
            <v>9</v>
          </cell>
          <cell r="Y32">
            <v>10</v>
          </cell>
          <cell r="Z32">
            <v>24</v>
          </cell>
          <cell r="AA32">
            <v>4</v>
          </cell>
          <cell r="AB32">
            <v>10</v>
          </cell>
          <cell r="AC32">
            <v>10</v>
          </cell>
          <cell r="AD32">
            <v>24</v>
          </cell>
          <cell r="AE32">
            <v>141</v>
          </cell>
          <cell r="AF32">
            <v>9</v>
          </cell>
          <cell r="AG32">
            <v>8</v>
          </cell>
          <cell r="AH32">
            <v>40</v>
          </cell>
          <cell r="AI32">
            <v>57</v>
          </cell>
          <cell r="AJ32">
            <v>36</v>
          </cell>
          <cell r="AK32">
            <v>93</v>
          </cell>
          <cell r="AL32">
            <v>9</v>
          </cell>
          <cell r="AM32">
            <v>9</v>
          </cell>
          <cell r="AN32">
            <v>38</v>
          </cell>
          <cell r="AO32">
            <v>56</v>
          </cell>
          <cell r="AP32">
            <v>27</v>
          </cell>
          <cell r="AQ32">
            <v>83</v>
          </cell>
          <cell r="AR32">
            <v>10</v>
          </cell>
          <cell r="AS32">
            <v>9</v>
          </cell>
          <cell r="AT32">
            <v>40</v>
          </cell>
          <cell r="AU32">
            <v>59</v>
          </cell>
          <cell r="AV32">
            <v>33</v>
          </cell>
          <cell r="AW32">
            <v>92</v>
          </cell>
          <cell r="AX32">
            <v>8</v>
          </cell>
          <cell r="AY32">
            <v>10</v>
          </cell>
          <cell r="AZ32">
            <v>37</v>
          </cell>
          <cell r="BA32">
            <v>55</v>
          </cell>
          <cell r="BB32">
            <v>32</v>
          </cell>
          <cell r="BC32">
            <v>87</v>
          </cell>
          <cell r="BD32">
            <v>44</v>
          </cell>
          <cell r="BE32">
            <v>35</v>
          </cell>
          <cell r="BF32">
            <v>79</v>
          </cell>
          <cell r="BG32">
            <v>434</v>
          </cell>
          <cell r="BH32">
            <v>96</v>
          </cell>
          <cell r="BI32">
            <v>671</v>
          </cell>
          <cell r="BJ32">
            <v>86.025641025641036</v>
          </cell>
          <cell r="BK32"/>
          <cell r="BL32"/>
          <cell r="BM32">
            <v>121</v>
          </cell>
          <cell r="BN32">
            <v>20</v>
          </cell>
          <cell r="BP32" t="str">
            <v>A++</v>
          </cell>
          <cell r="BQ32" t="str">
            <v>D</v>
          </cell>
          <cell r="BR32" t="str">
            <v>A+</v>
          </cell>
          <cell r="BS32" t="str">
            <v>C</v>
          </cell>
          <cell r="BT32" t="str">
            <v>C+</v>
          </cell>
          <cell r="BU32" t="str">
            <v>D+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</v>
          </cell>
          <cell r="CA32" t="str">
            <v>A++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1.5</v>
          </cell>
          <cell r="CJ32">
            <v>1.5</v>
          </cell>
          <cell r="CK32">
            <v>1.5</v>
          </cell>
          <cell r="CL32">
            <v>1.5</v>
          </cell>
          <cell r="CM32">
            <v>1</v>
          </cell>
          <cell r="CN32">
            <v>0.5</v>
          </cell>
          <cell r="CO32">
            <v>0</v>
          </cell>
          <cell r="CP32" t="str">
            <v>Pass</v>
          </cell>
          <cell r="CQ32">
            <v>8</v>
          </cell>
        </row>
        <row r="33">
          <cell r="B33" t="str">
            <v>PIET23AD027</v>
          </cell>
          <cell r="C33" t="str">
            <v>JATIN KINRA</v>
          </cell>
          <cell r="D33" t="str">
            <v>23EPTAD026</v>
          </cell>
          <cell r="E33" t="str">
            <v>E-27</v>
          </cell>
          <cell r="F33"/>
          <cell r="G33">
            <v>9</v>
          </cell>
          <cell r="H33">
            <v>10</v>
          </cell>
          <cell r="I33">
            <v>10</v>
          </cell>
          <cell r="J33">
            <v>29</v>
          </cell>
          <cell r="K33">
            <v>7</v>
          </cell>
          <cell r="L33">
            <v>10</v>
          </cell>
          <cell r="M33">
            <v>10</v>
          </cell>
          <cell r="N33">
            <v>27</v>
          </cell>
          <cell r="O33">
            <v>9</v>
          </cell>
          <cell r="P33" t="str">
            <v>N</v>
          </cell>
          <cell r="Q33">
            <v>10</v>
          </cell>
          <cell r="R33">
            <v>19</v>
          </cell>
          <cell r="S33">
            <v>5</v>
          </cell>
          <cell r="T33" t="str">
            <v>N</v>
          </cell>
          <cell r="U33">
            <v>10</v>
          </cell>
          <cell r="V33">
            <v>15</v>
          </cell>
          <cell r="W33">
            <v>5</v>
          </cell>
          <cell r="X33">
            <v>9</v>
          </cell>
          <cell r="Y33">
            <v>10</v>
          </cell>
          <cell r="Z33">
            <v>24</v>
          </cell>
          <cell r="AA33">
            <v>3</v>
          </cell>
          <cell r="AB33">
            <v>10</v>
          </cell>
          <cell r="AC33">
            <v>10</v>
          </cell>
          <cell r="AD33">
            <v>23</v>
          </cell>
          <cell r="AE33">
            <v>137</v>
          </cell>
          <cell r="AF33">
            <v>8</v>
          </cell>
          <cell r="AG33">
            <v>8</v>
          </cell>
          <cell r="AH33">
            <v>33</v>
          </cell>
          <cell r="AI33">
            <v>49</v>
          </cell>
          <cell r="AJ33">
            <v>32</v>
          </cell>
          <cell r="AK33">
            <v>81</v>
          </cell>
          <cell r="AL33">
            <v>8</v>
          </cell>
          <cell r="AM33">
            <v>7</v>
          </cell>
          <cell r="AN33">
            <v>33</v>
          </cell>
          <cell r="AO33">
            <v>48</v>
          </cell>
          <cell r="AP33">
            <v>29</v>
          </cell>
          <cell r="AQ33">
            <v>77</v>
          </cell>
          <cell r="AR33">
            <v>7</v>
          </cell>
          <cell r="AS33">
            <v>8</v>
          </cell>
          <cell r="AT33">
            <v>36</v>
          </cell>
          <cell r="AU33">
            <v>51</v>
          </cell>
          <cell r="AV33">
            <v>33</v>
          </cell>
          <cell r="AW33">
            <v>84</v>
          </cell>
          <cell r="AX33">
            <v>8</v>
          </cell>
          <cell r="AY33">
            <v>8</v>
          </cell>
          <cell r="AZ33">
            <v>36</v>
          </cell>
          <cell r="BA33">
            <v>52</v>
          </cell>
          <cell r="BB33">
            <v>35</v>
          </cell>
          <cell r="BC33">
            <v>87</v>
          </cell>
          <cell r="BD33">
            <v>47</v>
          </cell>
          <cell r="BE33">
            <v>28</v>
          </cell>
          <cell r="BF33">
            <v>75</v>
          </cell>
          <cell r="BG33">
            <v>404</v>
          </cell>
          <cell r="BH33">
            <v>80</v>
          </cell>
          <cell r="BI33">
            <v>621</v>
          </cell>
          <cell r="BJ33">
            <v>79.615384615384613</v>
          </cell>
          <cell r="BK33"/>
          <cell r="BL33"/>
          <cell r="BM33">
            <v>122</v>
          </cell>
          <cell r="BN33">
            <v>15</v>
          </cell>
          <cell r="BP33" t="str">
            <v>A++</v>
          </cell>
          <cell r="BQ33" t="str">
            <v>A+</v>
          </cell>
          <cell r="BR33" t="str">
            <v>B</v>
          </cell>
          <cell r="BS33" t="str">
            <v>D+</v>
          </cell>
          <cell r="BT33" t="str">
            <v>C+</v>
          </cell>
          <cell r="BU33" t="str">
            <v>A++</v>
          </cell>
          <cell r="BV33" t="str">
            <v>A++</v>
          </cell>
          <cell r="BW33" t="str">
            <v>A+</v>
          </cell>
          <cell r="BX33" t="str">
            <v>A++</v>
          </cell>
          <cell r="BY33" t="str">
            <v>A++</v>
          </cell>
          <cell r="BZ33" t="str">
            <v>A</v>
          </cell>
          <cell r="CA33" t="str">
            <v>A+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1.5</v>
          </cell>
          <cell r="CJ33">
            <v>1.5</v>
          </cell>
          <cell r="CK33">
            <v>1.5</v>
          </cell>
          <cell r="CL33">
            <v>1.5</v>
          </cell>
          <cell r="CM33">
            <v>1</v>
          </cell>
          <cell r="CN33">
            <v>0.5</v>
          </cell>
          <cell r="CO33">
            <v>0</v>
          </cell>
          <cell r="CP33" t="str">
            <v>Pass</v>
          </cell>
          <cell r="CQ33">
            <v>8.57</v>
          </cell>
        </row>
        <row r="34">
          <cell r="B34" t="str">
            <v>PIET23AD028</v>
          </cell>
          <cell r="C34" t="str">
            <v>KARTIK GARG</v>
          </cell>
          <cell r="D34" t="str">
            <v>23EPTAD027</v>
          </cell>
          <cell r="E34" t="str">
            <v>E-28</v>
          </cell>
          <cell r="F34"/>
          <cell r="G34">
            <v>2</v>
          </cell>
          <cell r="H34" t="str">
            <v>A</v>
          </cell>
          <cell r="I34">
            <v>10</v>
          </cell>
          <cell r="J34">
            <v>12</v>
          </cell>
          <cell r="K34" t="str">
            <v>N</v>
          </cell>
          <cell r="L34">
            <v>7</v>
          </cell>
          <cell r="M34">
            <v>10</v>
          </cell>
          <cell r="N34">
            <v>17</v>
          </cell>
          <cell r="O34">
            <v>2</v>
          </cell>
          <cell r="P34" t="str">
            <v>N</v>
          </cell>
          <cell r="Q34">
            <v>10</v>
          </cell>
          <cell r="R34">
            <v>12</v>
          </cell>
          <cell r="S34">
            <v>0</v>
          </cell>
          <cell r="T34" t="str">
            <v>N</v>
          </cell>
          <cell r="U34">
            <v>6</v>
          </cell>
          <cell r="V34">
            <v>6</v>
          </cell>
          <cell r="W34" t="str">
            <v>N</v>
          </cell>
          <cell r="X34">
            <v>4</v>
          </cell>
          <cell r="Y34">
            <v>8</v>
          </cell>
          <cell r="Z34">
            <v>12</v>
          </cell>
          <cell r="AA34" t="str">
            <v>N</v>
          </cell>
          <cell r="AB34" t="str">
            <v>A</v>
          </cell>
          <cell r="AC34">
            <v>6</v>
          </cell>
          <cell r="AD34">
            <v>6</v>
          </cell>
          <cell r="AE34">
            <v>65</v>
          </cell>
          <cell r="AF34" t="str">
            <v>A</v>
          </cell>
          <cell r="AG34">
            <v>7</v>
          </cell>
          <cell r="AH34">
            <v>28</v>
          </cell>
          <cell r="AI34">
            <v>35</v>
          </cell>
          <cell r="AJ34">
            <v>25</v>
          </cell>
          <cell r="AK34">
            <v>60</v>
          </cell>
          <cell r="AL34" t="str">
            <v>A</v>
          </cell>
          <cell r="AM34">
            <v>8</v>
          </cell>
          <cell r="AN34">
            <v>23</v>
          </cell>
          <cell r="AO34">
            <v>31</v>
          </cell>
          <cell r="AP34">
            <v>29</v>
          </cell>
          <cell r="AQ34">
            <v>60</v>
          </cell>
          <cell r="AR34">
            <v>6</v>
          </cell>
          <cell r="AS34" t="str">
            <v>A</v>
          </cell>
          <cell r="AT34">
            <v>23</v>
          </cell>
          <cell r="AU34">
            <v>29</v>
          </cell>
          <cell r="AV34">
            <v>26</v>
          </cell>
          <cell r="AW34">
            <v>55</v>
          </cell>
          <cell r="AX34">
            <v>6</v>
          </cell>
          <cell r="AY34" t="str">
            <v>A</v>
          </cell>
          <cell r="AZ34">
            <v>21</v>
          </cell>
          <cell r="BA34">
            <v>27</v>
          </cell>
          <cell r="BB34">
            <v>30</v>
          </cell>
          <cell r="BC34">
            <v>57</v>
          </cell>
          <cell r="BD34">
            <v>33</v>
          </cell>
          <cell r="BE34">
            <v>30</v>
          </cell>
          <cell r="BF34">
            <v>63</v>
          </cell>
          <cell r="BG34">
            <v>295</v>
          </cell>
          <cell r="BH34">
            <v>61</v>
          </cell>
          <cell r="BI34">
            <v>421</v>
          </cell>
          <cell r="BJ34">
            <v>53.974358974358971</v>
          </cell>
          <cell r="BK34"/>
          <cell r="BL34"/>
          <cell r="BM34">
            <v>45</v>
          </cell>
          <cell r="BN34">
            <v>20</v>
          </cell>
          <cell r="BP34" t="str">
            <v>E+</v>
          </cell>
          <cell r="BQ34" t="str">
            <v>F</v>
          </cell>
          <cell r="BR34" t="str">
            <v>F</v>
          </cell>
          <cell r="BS34" t="str">
            <v>F</v>
          </cell>
          <cell r="BT34" t="str">
            <v>E+</v>
          </cell>
          <cell r="BU34" t="str">
            <v>F</v>
          </cell>
          <cell r="BV34" t="str">
            <v>C+</v>
          </cell>
          <cell r="BW34" t="str">
            <v>C+</v>
          </cell>
          <cell r="BX34" t="str">
            <v>C</v>
          </cell>
          <cell r="BY34" t="str">
            <v>C</v>
          </cell>
          <cell r="BZ34" t="str">
            <v>B</v>
          </cell>
          <cell r="CA34" t="str">
            <v>C+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1.5</v>
          </cell>
          <cell r="CJ34">
            <v>1.5</v>
          </cell>
          <cell r="CK34">
            <v>1.5</v>
          </cell>
          <cell r="CL34">
            <v>1.5</v>
          </cell>
          <cell r="CM34">
            <v>1</v>
          </cell>
          <cell r="CN34">
            <v>0.5</v>
          </cell>
          <cell r="CO34">
            <v>4</v>
          </cell>
          <cell r="CP34" t="str">
            <v>Fail</v>
          </cell>
          <cell r="CQ34">
            <v>3.1224489795918369</v>
          </cell>
        </row>
        <row r="35">
          <cell r="B35" t="str">
            <v>PIET23AD029</v>
          </cell>
          <cell r="C35" t="str">
            <v>KARTIK SINGH JADON</v>
          </cell>
          <cell r="D35" t="str">
            <v>23EPTAD028</v>
          </cell>
          <cell r="E35" t="str">
            <v>E-29</v>
          </cell>
          <cell r="F35"/>
          <cell r="G35">
            <v>5</v>
          </cell>
          <cell r="H35">
            <v>9</v>
          </cell>
          <cell r="I35">
            <v>10</v>
          </cell>
          <cell r="J35">
            <v>24</v>
          </cell>
          <cell r="K35">
            <v>6</v>
          </cell>
          <cell r="L35">
            <v>8</v>
          </cell>
          <cell r="M35">
            <v>10</v>
          </cell>
          <cell r="N35">
            <v>24</v>
          </cell>
          <cell r="O35">
            <v>8</v>
          </cell>
          <cell r="P35">
            <v>10</v>
          </cell>
          <cell r="Q35">
            <v>10</v>
          </cell>
          <cell r="R35">
            <v>28</v>
          </cell>
          <cell r="S35">
            <v>6</v>
          </cell>
          <cell r="T35">
            <v>10</v>
          </cell>
          <cell r="U35">
            <v>10</v>
          </cell>
          <cell r="V35">
            <v>26</v>
          </cell>
          <cell r="W35">
            <v>6</v>
          </cell>
          <cell r="X35">
            <v>10</v>
          </cell>
          <cell r="Y35">
            <v>10</v>
          </cell>
          <cell r="Z35">
            <v>26</v>
          </cell>
          <cell r="AA35">
            <v>6</v>
          </cell>
          <cell r="AB35">
            <v>10</v>
          </cell>
          <cell r="AC35">
            <v>10</v>
          </cell>
          <cell r="AD35">
            <v>26</v>
          </cell>
          <cell r="AE35">
            <v>154</v>
          </cell>
          <cell r="AF35">
            <v>9</v>
          </cell>
          <cell r="AG35">
            <v>9</v>
          </cell>
          <cell r="AH35">
            <v>40</v>
          </cell>
          <cell r="AI35">
            <v>58</v>
          </cell>
          <cell r="AJ35">
            <v>36</v>
          </cell>
          <cell r="AK35">
            <v>94</v>
          </cell>
          <cell r="AL35">
            <v>10</v>
          </cell>
          <cell r="AM35">
            <v>9</v>
          </cell>
          <cell r="AN35">
            <v>39</v>
          </cell>
          <cell r="AO35">
            <v>58</v>
          </cell>
          <cell r="AP35">
            <v>25</v>
          </cell>
          <cell r="AQ35">
            <v>83</v>
          </cell>
          <cell r="AR35">
            <v>10</v>
          </cell>
          <cell r="AS35">
            <v>9</v>
          </cell>
          <cell r="AT35">
            <v>40</v>
          </cell>
          <cell r="AU35">
            <v>59</v>
          </cell>
          <cell r="AV35">
            <v>36</v>
          </cell>
          <cell r="AW35">
            <v>95</v>
          </cell>
          <cell r="AX35">
            <v>10</v>
          </cell>
          <cell r="AY35">
            <v>10</v>
          </cell>
          <cell r="AZ35">
            <v>39</v>
          </cell>
          <cell r="BA35">
            <v>59</v>
          </cell>
          <cell r="BB35">
            <v>38</v>
          </cell>
          <cell r="BC35">
            <v>97</v>
          </cell>
          <cell r="BD35">
            <v>54</v>
          </cell>
          <cell r="BE35">
            <v>37</v>
          </cell>
          <cell r="BF35">
            <v>91</v>
          </cell>
          <cell r="BG35">
            <v>460</v>
          </cell>
          <cell r="BH35">
            <v>94</v>
          </cell>
          <cell r="BI35">
            <v>708</v>
          </cell>
          <cell r="BJ35">
            <v>90.769230769230774</v>
          </cell>
          <cell r="BK35"/>
          <cell r="BL35"/>
          <cell r="BM35">
            <v>134</v>
          </cell>
          <cell r="BN35">
            <v>20</v>
          </cell>
          <cell r="BP35" t="str">
            <v>D</v>
          </cell>
          <cell r="BQ35" t="str">
            <v>C+</v>
          </cell>
          <cell r="BR35" t="str">
            <v>C+</v>
          </cell>
          <cell r="BS35" t="str">
            <v>D+</v>
          </cell>
          <cell r="BT35" t="str">
            <v>B+</v>
          </cell>
          <cell r="BU35" t="str">
            <v>D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A++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1.5</v>
          </cell>
          <cell r="CJ35">
            <v>1.5</v>
          </cell>
          <cell r="CK35">
            <v>1.5</v>
          </cell>
          <cell r="CL35">
            <v>1.5</v>
          </cell>
          <cell r="CM35">
            <v>1</v>
          </cell>
          <cell r="CN35">
            <v>0.5</v>
          </cell>
          <cell r="CO35">
            <v>0</v>
          </cell>
          <cell r="CP35" t="str">
            <v>Pass</v>
          </cell>
          <cell r="CQ35">
            <v>7.61</v>
          </cell>
        </row>
        <row r="36">
          <cell r="B36" t="str">
            <v>PIET23AD030</v>
          </cell>
          <cell r="C36" t="str">
            <v>KHWAISH SAINI</v>
          </cell>
          <cell r="D36" t="str">
            <v>23EPTAD029</v>
          </cell>
          <cell r="E36" t="str">
            <v>E-30</v>
          </cell>
          <cell r="F36"/>
          <cell r="G36">
            <v>7</v>
          </cell>
          <cell r="H36">
            <v>10</v>
          </cell>
          <cell r="I36">
            <v>10</v>
          </cell>
          <cell r="J36">
            <v>27</v>
          </cell>
          <cell r="K36">
            <v>7</v>
          </cell>
          <cell r="L36">
            <v>10</v>
          </cell>
          <cell r="M36">
            <v>10</v>
          </cell>
          <cell r="N36">
            <v>27</v>
          </cell>
          <cell r="O36">
            <v>8</v>
          </cell>
          <cell r="P36">
            <v>10</v>
          </cell>
          <cell r="Q36">
            <v>10</v>
          </cell>
          <cell r="R36">
            <v>28</v>
          </cell>
          <cell r="S36">
            <v>9</v>
          </cell>
          <cell r="T36">
            <v>10</v>
          </cell>
          <cell r="U36">
            <v>10</v>
          </cell>
          <cell r="V36">
            <v>29</v>
          </cell>
          <cell r="W36">
            <v>9</v>
          </cell>
          <cell r="X36">
            <v>10</v>
          </cell>
          <cell r="Y36">
            <v>10</v>
          </cell>
          <cell r="Z36">
            <v>29</v>
          </cell>
          <cell r="AA36">
            <v>8</v>
          </cell>
          <cell r="AB36">
            <v>10</v>
          </cell>
          <cell r="AC36">
            <v>10</v>
          </cell>
          <cell r="AD36">
            <v>28</v>
          </cell>
          <cell r="AE36">
            <v>168</v>
          </cell>
          <cell r="AF36">
            <v>8</v>
          </cell>
          <cell r="AG36">
            <v>9</v>
          </cell>
          <cell r="AH36">
            <v>40</v>
          </cell>
          <cell r="AI36">
            <v>57</v>
          </cell>
          <cell r="AJ36">
            <v>34</v>
          </cell>
          <cell r="AK36">
            <v>91</v>
          </cell>
          <cell r="AL36">
            <v>10</v>
          </cell>
          <cell r="AM36">
            <v>10</v>
          </cell>
          <cell r="AN36">
            <v>35</v>
          </cell>
          <cell r="AO36">
            <v>55</v>
          </cell>
          <cell r="AP36">
            <v>38</v>
          </cell>
          <cell r="AQ36">
            <v>93</v>
          </cell>
          <cell r="AR36">
            <v>8</v>
          </cell>
          <cell r="AS36">
            <v>9</v>
          </cell>
          <cell r="AT36">
            <v>39</v>
          </cell>
          <cell r="AU36">
            <v>56</v>
          </cell>
          <cell r="AV36">
            <v>36</v>
          </cell>
          <cell r="AW36">
            <v>92</v>
          </cell>
          <cell r="AX36">
            <v>10</v>
          </cell>
          <cell r="AY36">
            <v>10</v>
          </cell>
          <cell r="AZ36">
            <v>38</v>
          </cell>
          <cell r="BA36">
            <v>58</v>
          </cell>
          <cell r="BB36">
            <v>36</v>
          </cell>
          <cell r="BC36">
            <v>94</v>
          </cell>
          <cell r="BD36">
            <v>55</v>
          </cell>
          <cell r="BE36">
            <v>32</v>
          </cell>
          <cell r="BF36">
            <v>87</v>
          </cell>
          <cell r="BG36">
            <v>457</v>
          </cell>
          <cell r="BH36">
            <v>92</v>
          </cell>
          <cell r="BI36">
            <v>717</v>
          </cell>
          <cell r="BJ36">
            <v>91.92307692307692</v>
          </cell>
          <cell r="BK36"/>
          <cell r="BL36"/>
          <cell r="BM36">
            <v>156</v>
          </cell>
          <cell r="BN36">
            <v>12</v>
          </cell>
          <cell r="BP36" t="str">
            <v>A++</v>
          </cell>
          <cell r="BQ36" t="str">
            <v>A++</v>
          </cell>
          <cell r="BR36" t="str">
            <v>A++</v>
          </cell>
          <cell r="BS36" t="str">
            <v>A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1.5</v>
          </cell>
          <cell r="CJ36">
            <v>1.5</v>
          </cell>
          <cell r="CK36">
            <v>1.5</v>
          </cell>
          <cell r="CL36">
            <v>1.5</v>
          </cell>
          <cell r="CM36">
            <v>1</v>
          </cell>
          <cell r="CN36">
            <v>0.5</v>
          </cell>
          <cell r="CO36">
            <v>0</v>
          </cell>
          <cell r="CP36" t="str">
            <v>Pass</v>
          </cell>
          <cell r="CQ36">
            <v>9.82</v>
          </cell>
        </row>
        <row r="37">
          <cell r="B37" t="str">
            <v>PIET23AD031</v>
          </cell>
          <cell r="C37" t="str">
            <v>KUMARI SALONI</v>
          </cell>
          <cell r="D37" t="str">
            <v>23EPTAD030</v>
          </cell>
          <cell r="E37" t="str">
            <v>E-31</v>
          </cell>
          <cell r="F37"/>
          <cell r="G37">
            <v>8</v>
          </cell>
          <cell r="H37">
            <v>10</v>
          </cell>
          <cell r="I37">
            <v>10</v>
          </cell>
          <cell r="J37">
            <v>28</v>
          </cell>
          <cell r="K37">
            <v>8</v>
          </cell>
          <cell r="L37">
            <v>10</v>
          </cell>
          <cell r="M37">
            <v>10</v>
          </cell>
          <cell r="N37">
            <v>28</v>
          </cell>
          <cell r="O37">
            <v>5</v>
          </cell>
          <cell r="P37">
            <v>10</v>
          </cell>
          <cell r="Q37">
            <v>10</v>
          </cell>
          <cell r="R37">
            <v>25</v>
          </cell>
          <cell r="S37">
            <v>10</v>
          </cell>
          <cell r="T37">
            <v>10</v>
          </cell>
          <cell r="U37">
            <v>10</v>
          </cell>
          <cell r="V37">
            <v>30</v>
          </cell>
          <cell r="W37">
            <v>9</v>
          </cell>
          <cell r="X37">
            <v>10</v>
          </cell>
          <cell r="Y37">
            <v>10</v>
          </cell>
          <cell r="Z37">
            <v>29</v>
          </cell>
          <cell r="AA37">
            <v>7</v>
          </cell>
          <cell r="AB37">
            <v>10</v>
          </cell>
          <cell r="AC37">
            <v>10</v>
          </cell>
          <cell r="AD37">
            <v>27</v>
          </cell>
          <cell r="AE37">
            <v>167</v>
          </cell>
          <cell r="AF37">
            <v>9</v>
          </cell>
          <cell r="AG37">
            <v>9</v>
          </cell>
          <cell r="AH37">
            <v>40</v>
          </cell>
          <cell r="AI37">
            <v>58</v>
          </cell>
          <cell r="AJ37">
            <v>36</v>
          </cell>
          <cell r="AK37">
            <v>94</v>
          </cell>
          <cell r="AL37">
            <v>9</v>
          </cell>
          <cell r="AM37">
            <v>9</v>
          </cell>
          <cell r="AN37">
            <v>39</v>
          </cell>
          <cell r="AO37">
            <v>57</v>
          </cell>
          <cell r="AP37">
            <v>35</v>
          </cell>
          <cell r="AQ37">
            <v>92</v>
          </cell>
          <cell r="AR37">
            <v>9</v>
          </cell>
          <cell r="AS37">
            <v>8</v>
          </cell>
          <cell r="AT37">
            <v>40</v>
          </cell>
          <cell r="AU37">
            <v>57</v>
          </cell>
          <cell r="AV37">
            <v>34</v>
          </cell>
          <cell r="AW37">
            <v>91</v>
          </cell>
          <cell r="AX37">
            <v>10</v>
          </cell>
          <cell r="AY37">
            <v>10</v>
          </cell>
          <cell r="AZ37">
            <v>39</v>
          </cell>
          <cell r="BA37">
            <v>59</v>
          </cell>
          <cell r="BB37">
            <v>37</v>
          </cell>
          <cell r="BC37">
            <v>96</v>
          </cell>
          <cell r="BD37">
            <v>60</v>
          </cell>
          <cell r="BE37">
            <v>33</v>
          </cell>
          <cell r="BF37">
            <v>93</v>
          </cell>
          <cell r="BG37">
            <v>466</v>
          </cell>
          <cell r="BH37">
            <v>92</v>
          </cell>
          <cell r="BI37">
            <v>725</v>
          </cell>
          <cell r="BJ37">
            <v>92.948717948717956</v>
          </cell>
          <cell r="BK37"/>
          <cell r="BL37"/>
          <cell r="BM37">
            <v>159</v>
          </cell>
          <cell r="BN37">
            <v>8</v>
          </cell>
          <cell r="BP37" t="str">
            <v>B</v>
          </cell>
          <cell r="BQ37" t="str">
            <v>A++</v>
          </cell>
          <cell r="BR37" t="str">
            <v>A++</v>
          </cell>
          <cell r="BS37" t="str">
            <v>A</v>
          </cell>
          <cell r="BT37" t="str">
            <v>A++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A37" t="str">
            <v>A++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1.5</v>
          </cell>
          <cell r="CJ37">
            <v>1.5</v>
          </cell>
          <cell r="CK37">
            <v>1.5</v>
          </cell>
          <cell r="CL37">
            <v>1.5</v>
          </cell>
          <cell r="CM37">
            <v>1</v>
          </cell>
          <cell r="CN37">
            <v>0.5</v>
          </cell>
          <cell r="CO37">
            <v>0</v>
          </cell>
          <cell r="CP37" t="str">
            <v>Pass</v>
          </cell>
          <cell r="CQ37">
            <v>9.61</v>
          </cell>
        </row>
        <row r="38">
          <cell r="B38" t="str">
            <v>PIET23AD032</v>
          </cell>
          <cell r="C38" t="str">
            <v>KUNAL KUMAR</v>
          </cell>
          <cell r="D38" t="str">
            <v>23EPTAD031</v>
          </cell>
          <cell r="E38" t="str">
            <v>E-32</v>
          </cell>
          <cell r="F38"/>
          <cell r="G38">
            <v>3</v>
          </cell>
          <cell r="H38">
            <v>8</v>
          </cell>
          <cell r="I38">
            <v>10</v>
          </cell>
          <cell r="J38">
            <v>21</v>
          </cell>
          <cell r="K38" t="str">
            <v>N</v>
          </cell>
          <cell r="L38">
            <v>7</v>
          </cell>
          <cell r="M38">
            <v>10</v>
          </cell>
          <cell r="N38">
            <v>17</v>
          </cell>
          <cell r="O38">
            <v>4</v>
          </cell>
          <cell r="P38">
            <v>6</v>
          </cell>
          <cell r="Q38">
            <v>10</v>
          </cell>
          <cell r="R38">
            <v>20</v>
          </cell>
          <cell r="S38">
            <v>3</v>
          </cell>
          <cell r="T38">
            <v>7</v>
          </cell>
          <cell r="U38">
            <v>10</v>
          </cell>
          <cell r="V38">
            <v>20</v>
          </cell>
          <cell r="W38">
            <v>1</v>
          </cell>
          <cell r="X38">
            <v>7</v>
          </cell>
          <cell r="Y38">
            <v>10</v>
          </cell>
          <cell r="Z38">
            <v>18</v>
          </cell>
          <cell r="AA38" t="str">
            <v>N</v>
          </cell>
          <cell r="AB38">
            <v>10</v>
          </cell>
          <cell r="AC38">
            <v>10</v>
          </cell>
          <cell r="AD38">
            <v>20</v>
          </cell>
          <cell r="AE38">
            <v>116</v>
          </cell>
          <cell r="AF38">
            <v>8</v>
          </cell>
          <cell r="AG38">
            <v>9</v>
          </cell>
          <cell r="AH38">
            <v>40</v>
          </cell>
          <cell r="AI38">
            <v>57</v>
          </cell>
          <cell r="AJ38">
            <v>33</v>
          </cell>
          <cell r="AK38">
            <v>90</v>
          </cell>
          <cell r="AL38">
            <v>8</v>
          </cell>
          <cell r="AM38">
            <v>9</v>
          </cell>
          <cell r="AN38">
            <v>36</v>
          </cell>
          <cell r="AO38">
            <v>53</v>
          </cell>
          <cell r="AP38">
            <v>19</v>
          </cell>
          <cell r="AQ38">
            <v>72</v>
          </cell>
          <cell r="AR38">
            <v>7</v>
          </cell>
          <cell r="AS38">
            <v>9</v>
          </cell>
          <cell r="AT38">
            <v>37</v>
          </cell>
          <cell r="AU38">
            <v>53</v>
          </cell>
          <cell r="AV38">
            <v>26</v>
          </cell>
          <cell r="AW38">
            <v>79</v>
          </cell>
          <cell r="AX38">
            <v>9</v>
          </cell>
          <cell r="AY38">
            <v>9</v>
          </cell>
          <cell r="AZ38">
            <v>34</v>
          </cell>
          <cell r="BA38">
            <v>52</v>
          </cell>
          <cell r="BB38">
            <v>38</v>
          </cell>
          <cell r="BC38">
            <v>90</v>
          </cell>
          <cell r="BD38">
            <v>55</v>
          </cell>
          <cell r="BE38">
            <v>37</v>
          </cell>
          <cell r="BF38">
            <v>92</v>
          </cell>
          <cell r="BG38">
            <v>423</v>
          </cell>
          <cell r="BH38">
            <v>88</v>
          </cell>
          <cell r="BI38">
            <v>627</v>
          </cell>
          <cell r="BJ38">
            <v>80.384615384615387</v>
          </cell>
          <cell r="BK38"/>
          <cell r="BL38"/>
          <cell r="BM38">
            <v>90</v>
          </cell>
          <cell r="BN38">
            <v>26</v>
          </cell>
          <cell r="BP38" t="str">
            <v>D</v>
          </cell>
          <cell r="BQ38" t="str">
            <v>D</v>
          </cell>
          <cell r="BR38" t="str">
            <v>C+</v>
          </cell>
          <cell r="BS38" t="str">
            <v>E+</v>
          </cell>
          <cell r="BT38" t="str">
            <v>D+</v>
          </cell>
          <cell r="BU38" t="str">
            <v>E+</v>
          </cell>
          <cell r="BV38" t="str">
            <v>A++</v>
          </cell>
          <cell r="BW38" t="str">
            <v>A</v>
          </cell>
          <cell r="BX38" t="str">
            <v>A+</v>
          </cell>
          <cell r="BY38" t="str">
            <v>A++</v>
          </cell>
          <cell r="BZ38" t="str">
            <v>A++</v>
          </cell>
          <cell r="CA38" t="str">
            <v>A++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1.5</v>
          </cell>
          <cell r="CJ38">
            <v>1.5</v>
          </cell>
          <cell r="CK38">
            <v>1.5</v>
          </cell>
          <cell r="CL38">
            <v>1.5</v>
          </cell>
          <cell r="CM38">
            <v>1</v>
          </cell>
          <cell r="CN38">
            <v>0.5</v>
          </cell>
          <cell r="CO38">
            <v>0</v>
          </cell>
          <cell r="CP38" t="str">
            <v>Pass</v>
          </cell>
          <cell r="CQ38">
            <v>6.85</v>
          </cell>
        </row>
        <row r="39">
          <cell r="B39" t="str">
            <v>PIET23AD033</v>
          </cell>
          <cell r="C39" t="str">
            <v>LAKSH VYAS</v>
          </cell>
          <cell r="D39" t="str">
            <v>23EPTAD032</v>
          </cell>
          <cell r="E39" t="str">
            <v>E-33</v>
          </cell>
          <cell r="F39"/>
          <cell r="G39">
            <v>5</v>
          </cell>
          <cell r="H39">
            <v>10</v>
          </cell>
          <cell r="I39">
            <v>10</v>
          </cell>
          <cell r="J39">
            <v>25</v>
          </cell>
          <cell r="K39">
            <v>7</v>
          </cell>
          <cell r="L39">
            <v>9</v>
          </cell>
          <cell r="M39">
            <v>10</v>
          </cell>
          <cell r="N39">
            <v>26</v>
          </cell>
          <cell r="O39">
            <v>6</v>
          </cell>
          <cell r="P39">
            <v>10</v>
          </cell>
          <cell r="Q39">
            <v>10</v>
          </cell>
          <cell r="R39">
            <v>26</v>
          </cell>
          <cell r="S39">
            <v>8</v>
          </cell>
          <cell r="T39">
            <v>9</v>
          </cell>
          <cell r="U39">
            <v>10</v>
          </cell>
          <cell r="V39">
            <v>27</v>
          </cell>
          <cell r="W39">
            <v>6</v>
          </cell>
          <cell r="X39">
            <v>10</v>
          </cell>
          <cell r="Y39">
            <v>10</v>
          </cell>
          <cell r="Z39">
            <v>26</v>
          </cell>
          <cell r="AA39">
            <v>6</v>
          </cell>
          <cell r="AB39">
            <v>10</v>
          </cell>
          <cell r="AC39">
            <v>10</v>
          </cell>
          <cell r="AD39">
            <v>26</v>
          </cell>
          <cell r="AE39">
            <v>156</v>
          </cell>
          <cell r="AF39">
            <v>9</v>
          </cell>
          <cell r="AG39">
            <v>8</v>
          </cell>
          <cell r="AH39">
            <v>40</v>
          </cell>
          <cell r="AI39">
            <v>57</v>
          </cell>
          <cell r="AJ39">
            <v>36</v>
          </cell>
          <cell r="AK39">
            <v>93</v>
          </cell>
          <cell r="AL39">
            <v>10</v>
          </cell>
          <cell r="AM39">
            <v>9</v>
          </cell>
          <cell r="AN39">
            <v>33</v>
          </cell>
          <cell r="AO39">
            <v>52</v>
          </cell>
          <cell r="AP39">
            <v>29</v>
          </cell>
          <cell r="AQ39">
            <v>81</v>
          </cell>
          <cell r="AR39">
            <v>10</v>
          </cell>
          <cell r="AS39">
            <v>8</v>
          </cell>
          <cell r="AT39">
            <v>39</v>
          </cell>
          <cell r="AU39">
            <v>57</v>
          </cell>
          <cell r="AV39">
            <v>31</v>
          </cell>
          <cell r="AW39">
            <v>88</v>
          </cell>
          <cell r="AX39">
            <v>9</v>
          </cell>
          <cell r="AY39">
            <v>10</v>
          </cell>
          <cell r="AZ39">
            <v>38</v>
          </cell>
          <cell r="BA39">
            <v>57</v>
          </cell>
          <cell r="BB39">
            <v>32</v>
          </cell>
          <cell r="BC39">
            <v>89</v>
          </cell>
          <cell r="BD39">
            <v>53</v>
          </cell>
          <cell r="BE39">
            <v>35</v>
          </cell>
          <cell r="BF39">
            <v>88</v>
          </cell>
          <cell r="BG39">
            <v>439</v>
          </cell>
          <cell r="BH39">
            <v>86</v>
          </cell>
          <cell r="BI39">
            <v>681</v>
          </cell>
          <cell r="BJ39">
            <v>87.307692307692307</v>
          </cell>
          <cell r="BK39"/>
          <cell r="BL39"/>
          <cell r="BM39">
            <v>139</v>
          </cell>
          <cell r="BN39">
            <v>17</v>
          </cell>
          <cell r="BP39" t="str">
            <v>A++</v>
          </cell>
          <cell r="BQ39" t="str">
            <v>B</v>
          </cell>
          <cell r="BR39" t="str">
            <v>A</v>
          </cell>
          <cell r="BS39" t="str">
            <v>A+</v>
          </cell>
          <cell r="BT39" t="str">
            <v>A+</v>
          </cell>
          <cell r="BU39" t="str">
            <v>B+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1.5</v>
          </cell>
          <cell r="CJ39">
            <v>1.5</v>
          </cell>
          <cell r="CK39">
            <v>1.5</v>
          </cell>
          <cell r="CL39">
            <v>1.5</v>
          </cell>
          <cell r="CM39">
            <v>1</v>
          </cell>
          <cell r="CN39">
            <v>0.5</v>
          </cell>
          <cell r="CO39">
            <v>0</v>
          </cell>
          <cell r="CP39" t="str">
            <v>Pass</v>
          </cell>
          <cell r="CQ39">
            <v>9.02</v>
          </cell>
        </row>
        <row r="40">
          <cell r="B40" t="str">
            <v>PIET23AD034</v>
          </cell>
          <cell r="C40" t="str">
            <v>LAKSHYA SINGH BHATI</v>
          </cell>
          <cell r="D40" t="str">
            <v>23EPTAD033</v>
          </cell>
          <cell r="E40" t="str">
            <v>E-34</v>
          </cell>
          <cell r="F40"/>
          <cell r="G40">
            <v>9</v>
          </cell>
          <cell r="H40">
            <v>10</v>
          </cell>
          <cell r="I40">
            <v>10</v>
          </cell>
          <cell r="J40">
            <v>29</v>
          </cell>
          <cell r="K40">
            <v>9</v>
          </cell>
          <cell r="L40">
            <v>10</v>
          </cell>
          <cell r="M40">
            <v>10</v>
          </cell>
          <cell r="N40">
            <v>29</v>
          </cell>
          <cell r="O40">
            <v>9</v>
          </cell>
          <cell r="P40">
            <v>10</v>
          </cell>
          <cell r="Q40">
            <v>10</v>
          </cell>
          <cell r="R40">
            <v>29</v>
          </cell>
          <cell r="S40">
            <v>8</v>
          </cell>
          <cell r="T40">
            <v>10</v>
          </cell>
          <cell r="U40">
            <v>10</v>
          </cell>
          <cell r="V40">
            <v>28</v>
          </cell>
          <cell r="W40">
            <v>10</v>
          </cell>
          <cell r="X40">
            <v>10</v>
          </cell>
          <cell r="Y40">
            <v>10</v>
          </cell>
          <cell r="Z40">
            <v>30</v>
          </cell>
          <cell r="AA40">
            <v>9</v>
          </cell>
          <cell r="AB40">
            <v>10</v>
          </cell>
          <cell r="AC40">
            <v>10</v>
          </cell>
          <cell r="AD40">
            <v>29</v>
          </cell>
          <cell r="AE40">
            <v>174</v>
          </cell>
          <cell r="AF40">
            <v>9</v>
          </cell>
          <cell r="AG40">
            <v>8</v>
          </cell>
          <cell r="AH40">
            <v>40</v>
          </cell>
          <cell r="AI40">
            <v>57</v>
          </cell>
          <cell r="AJ40">
            <v>35</v>
          </cell>
          <cell r="AK40">
            <v>92</v>
          </cell>
          <cell r="AL40">
            <v>10</v>
          </cell>
          <cell r="AM40">
            <v>10</v>
          </cell>
          <cell r="AN40">
            <v>38</v>
          </cell>
          <cell r="AO40">
            <v>58</v>
          </cell>
          <cell r="AP40">
            <v>39</v>
          </cell>
          <cell r="AQ40">
            <v>97</v>
          </cell>
          <cell r="AR40">
            <v>9</v>
          </cell>
          <cell r="AS40">
            <v>9</v>
          </cell>
          <cell r="AT40">
            <v>40</v>
          </cell>
          <cell r="AU40">
            <v>58</v>
          </cell>
          <cell r="AV40">
            <v>39</v>
          </cell>
          <cell r="AW40">
            <v>97</v>
          </cell>
          <cell r="AX40">
            <v>10</v>
          </cell>
          <cell r="AY40">
            <v>10</v>
          </cell>
          <cell r="AZ40">
            <v>39</v>
          </cell>
          <cell r="BA40">
            <v>59</v>
          </cell>
          <cell r="BB40">
            <v>37</v>
          </cell>
          <cell r="BC40">
            <v>96</v>
          </cell>
          <cell r="BD40">
            <v>60</v>
          </cell>
          <cell r="BE40">
            <v>38</v>
          </cell>
          <cell r="BF40">
            <v>98</v>
          </cell>
          <cell r="BG40">
            <v>480</v>
          </cell>
          <cell r="BH40">
            <v>97</v>
          </cell>
          <cell r="BI40">
            <v>751</v>
          </cell>
          <cell r="BJ40">
            <v>96.282051282051285</v>
          </cell>
          <cell r="BK40"/>
          <cell r="BL40"/>
          <cell r="BM40">
            <v>166</v>
          </cell>
          <cell r="BN40">
            <v>8</v>
          </cell>
          <cell r="BP40" t="str">
            <v>A++</v>
          </cell>
          <cell r="BQ40" t="str">
            <v>A++</v>
          </cell>
          <cell r="BR40" t="str">
            <v>A++</v>
          </cell>
          <cell r="BS40" t="str">
            <v>B+</v>
          </cell>
          <cell r="BT40" t="str">
            <v>A++</v>
          </cell>
          <cell r="BU40" t="str">
            <v>A++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A40" t="str">
            <v>A++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1.5</v>
          </cell>
          <cell r="CJ40">
            <v>1.5</v>
          </cell>
          <cell r="CK40">
            <v>1.5</v>
          </cell>
          <cell r="CL40">
            <v>1.5</v>
          </cell>
          <cell r="CM40">
            <v>1</v>
          </cell>
          <cell r="CN40">
            <v>0.5</v>
          </cell>
          <cell r="CO40">
            <v>0</v>
          </cell>
          <cell r="CP40" t="str">
            <v>Pass</v>
          </cell>
          <cell r="CQ40">
            <v>9.76</v>
          </cell>
        </row>
        <row r="41">
          <cell r="B41" t="str">
            <v>PIET23AD035</v>
          </cell>
          <cell r="C41" t="str">
            <v>LALCHAND SIDDH</v>
          </cell>
          <cell r="D41" t="str">
            <v>23EPTAD034</v>
          </cell>
          <cell r="E41" t="str">
            <v>E-35</v>
          </cell>
          <cell r="F41"/>
          <cell r="G41">
            <v>2</v>
          </cell>
          <cell r="H41" t="str">
            <v>N</v>
          </cell>
          <cell r="I41">
            <v>10</v>
          </cell>
          <cell r="J41">
            <v>12</v>
          </cell>
          <cell r="K41" t="str">
            <v>N</v>
          </cell>
          <cell r="L41">
            <v>5</v>
          </cell>
          <cell r="M41">
            <v>10</v>
          </cell>
          <cell r="N41">
            <v>15</v>
          </cell>
          <cell r="O41">
            <v>1</v>
          </cell>
          <cell r="P41" t="str">
            <v>N</v>
          </cell>
          <cell r="Q41">
            <v>6</v>
          </cell>
          <cell r="R41">
            <v>7</v>
          </cell>
          <cell r="S41">
            <v>1</v>
          </cell>
          <cell r="T41" t="str">
            <v>N</v>
          </cell>
          <cell r="U41">
            <v>6</v>
          </cell>
          <cell r="V41">
            <v>7</v>
          </cell>
          <cell r="W41" t="str">
            <v>N</v>
          </cell>
          <cell r="X41">
            <v>4</v>
          </cell>
          <cell r="Y41">
            <v>10</v>
          </cell>
          <cell r="Z41">
            <v>14</v>
          </cell>
          <cell r="AA41" t="str">
            <v>N</v>
          </cell>
          <cell r="AB41">
            <v>5</v>
          </cell>
          <cell r="AC41">
            <v>8</v>
          </cell>
          <cell r="AD41">
            <v>13</v>
          </cell>
          <cell r="AE41">
            <v>68</v>
          </cell>
          <cell r="AF41">
            <v>8</v>
          </cell>
          <cell r="AG41">
            <v>7</v>
          </cell>
          <cell r="AH41">
            <v>34</v>
          </cell>
          <cell r="AI41">
            <v>49</v>
          </cell>
          <cell r="AJ41">
            <v>23</v>
          </cell>
          <cell r="AK41">
            <v>72</v>
          </cell>
          <cell r="AL41">
            <v>8</v>
          </cell>
          <cell r="AM41">
            <v>8</v>
          </cell>
          <cell r="AN41">
            <v>32</v>
          </cell>
          <cell r="AO41">
            <v>48</v>
          </cell>
          <cell r="AP41">
            <v>27</v>
          </cell>
          <cell r="AQ41">
            <v>75</v>
          </cell>
          <cell r="AR41">
            <v>6</v>
          </cell>
          <cell r="AS41">
            <v>6</v>
          </cell>
          <cell r="AT41">
            <v>31</v>
          </cell>
          <cell r="AU41">
            <v>43</v>
          </cell>
          <cell r="AV41">
            <v>26</v>
          </cell>
          <cell r="AW41">
            <v>69</v>
          </cell>
          <cell r="AX41">
            <v>4</v>
          </cell>
          <cell r="AY41">
            <v>10</v>
          </cell>
          <cell r="AZ41">
            <v>29</v>
          </cell>
          <cell r="BA41">
            <v>43</v>
          </cell>
          <cell r="BB41">
            <v>30</v>
          </cell>
          <cell r="BC41">
            <v>73</v>
          </cell>
          <cell r="BD41">
            <v>38</v>
          </cell>
          <cell r="BE41">
            <v>30</v>
          </cell>
          <cell r="BF41">
            <v>68</v>
          </cell>
          <cell r="BG41">
            <v>357</v>
          </cell>
          <cell r="BH41">
            <v>62</v>
          </cell>
          <cell r="BI41">
            <v>487</v>
          </cell>
          <cell r="BJ41">
            <v>62.435897435897438</v>
          </cell>
          <cell r="BK41"/>
          <cell r="BL41"/>
          <cell r="BM41">
            <v>48</v>
          </cell>
          <cell r="BN41">
            <v>20</v>
          </cell>
          <cell r="BP41" t="str">
            <v>D+</v>
          </cell>
          <cell r="BQ41" t="str">
            <v>E</v>
          </cell>
          <cell r="BR41" t="str">
            <v>B+</v>
          </cell>
          <cell r="BS41" t="str">
            <v>E</v>
          </cell>
          <cell r="BT41" t="str">
            <v>E+</v>
          </cell>
          <cell r="BU41" t="str">
            <v>D</v>
          </cell>
          <cell r="BV41" t="str">
            <v>A</v>
          </cell>
          <cell r="BW41" t="str">
            <v>A</v>
          </cell>
          <cell r="BX41" t="str">
            <v>B+</v>
          </cell>
          <cell r="BY41" t="str">
            <v>A</v>
          </cell>
          <cell r="BZ41" t="str">
            <v>B+</v>
          </cell>
          <cell r="CA41" t="str">
            <v>C+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1.5</v>
          </cell>
          <cell r="CJ41">
            <v>1.5</v>
          </cell>
          <cell r="CK41">
            <v>1.5</v>
          </cell>
          <cell r="CL41">
            <v>1.5</v>
          </cell>
          <cell r="CM41">
            <v>1</v>
          </cell>
          <cell r="CN41">
            <v>0.5</v>
          </cell>
          <cell r="CO41">
            <v>0</v>
          </cell>
          <cell r="CP41" t="str">
            <v>Pass</v>
          </cell>
          <cell r="CQ41">
            <v>6.26</v>
          </cell>
        </row>
        <row r="42">
          <cell r="B42" t="str">
            <v>PIET23AD036</v>
          </cell>
          <cell r="C42" t="str">
            <v>MANAS JAIN</v>
          </cell>
          <cell r="D42" t="str">
            <v>23EPTAD035</v>
          </cell>
          <cell r="E42" t="str">
            <v>E-36</v>
          </cell>
          <cell r="F42"/>
          <cell r="G42">
            <v>2</v>
          </cell>
          <cell r="H42">
            <v>7</v>
          </cell>
          <cell r="I42">
            <v>10</v>
          </cell>
          <cell r="J42">
            <v>19</v>
          </cell>
          <cell r="K42" t="str">
            <v>N</v>
          </cell>
          <cell r="L42">
            <v>7</v>
          </cell>
          <cell r="M42">
            <v>10</v>
          </cell>
          <cell r="N42">
            <v>17</v>
          </cell>
          <cell r="O42">
            <v>4</v>
          </cell>
          <cell r="P42">
            <v>7</v>
          </cell>
          <cell r="Q42">
            <v>10</v>
          </cell>
          <cell r="R42">
            <v>21</v>
          </cell>
          <cell r="S42">
            <v>2</v>
          </cell>
          <cell r="T42">
            <v>6</v>
          </cell>
          <cell r="U42">
            <v>10</v>
          </cell>
          <cell r="V42">
            <v>18</v>
          </cell>
          <cell r="W42">
            <v>2</v>
          </cell>
          <cell r="X42">
            <v>6</v>
          </cell>
          <cell r="Y42">
            <v>10</v>
          </cell>
          <cell r="Z42">
            <v>18</v>
          </cell>
          <cell r="AA42" t="str">
            <v>N</v>
          </cell>
          <cell r="AB42">
            <v>8</v>
          </cell>
          <cell r="AC42">
            <v>10</v>
          </cell>
          <cell r="AD42">
            <v>18</v>
          </cell>
          <cell r="AE42">
            <v>111</v>
          </cell>
          <cell r="AF42">
            <v>8</v>
          </cell>
          <cell r="AG42">
            <v>8</v>
          </cell>
          <cell r="AH42">
            <v>40</v>
          </cell>
          <cell r="AI42">
            <v>56</v>
          </cell>
          <cell r="AJ42">
            <v>33</v>
          </cell>
          <cell r="AK42">
            <v>89</v>
          </cell>
          <cell r="AL42">
            <v>8</v>
          </cell>
          <cell r="AM42">
            <v>8</v>
          </cell>
          <cell r="AN42">
            <v>35</v>
          </cell>
          <cell r="AO42">
            <v>51</v>
          </cell>
          <cell r="AP42">
            <v>32</v>
          </cell>
          <cell r="AQ42">
            <v>83</v>
          </cell>
          <cell r="AR42">
            <v>9</v>
          </cell>
          <cell r="AS42">
            <v>9</v>
          </cell>
          <cell r="AT42">
            <v>36</v>
          </cell>
          <cell r="AU42">
            <v>54</v>
          </cell>
          <cell r="AV42">
            <v>32</v>
          </cell>
          <cell r="AW42">
            <v>86</v>
          </cell>
          <cell r="AX42">
            <v>10</v>
          </cell>
          <cell r="AY42">
            <v>10</v>
          </cell>
          <cell r="AZ42">
            <v>31</v>
          </cell>
          <cell r="BA42">
            <v>51</v>
          </cell>
          <cell r="BB42">
            <v>36</v>
          </cell>
          <cell r="BC42">
            <v>87</v>
          </cell>
          <cell r="BD42">
            <v>46</v>
          </cell>
          <cell r="BE42">
            <v>37</v>
          </cell>
          <cell r="BF42">
            <v>83</v>
          </cell>
          <cell r="BG42">
            <v>428</v>
          </cell>
          <cell r="BH42">
            <v>77</v>
          </cell>
          <cell r="BI42">
            <v>616</v>
          </cell>
          <cell r="BJ42">
            <v>78.974358974358978</v>
          </cell>
          <cell r="BK42"/>
          <cell r="BL42"/>
          <cell r="BM42">
            <v>85</v>
          </cell>
          <cell r="BN42">
            <v>26</v>
          </cell>
          <cell r="BP42" t="str">
            <v>A+</v>
          </cell>
          <cell r="BQ42" t="str">
            <v>B</v>
          </cell>
          <cell r="BR42" t="str">
            <v>B+</v>
          </cell>
          <cell r="BS42" t="str">
            <v>C</v>
          </cell>
          <cell r="BT42" t="str">
            <v>C</v>
          </cell>
          <cell r="BU42" t="str">
            <v>A+</v>
          </cell>
          <cell r="BV42" t="str">
            <v>A++</v>
          </cell>
          <cell r="BW42" t="str">
            <v>A++</v>
          </cell>
          <cell r="BX42" t="str">
            <v>A++</v>
          </cell>
          <cell r="BY42" t="str">
            <v>A++</v>
          </cell>
          <cell r="BZ42" t="str">
            <v>A++</v>
          </cell>
          <cell r="CA42" t="str">
            <v>A+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1.5</v>
          </cell>
          <cell r="CJ42">
            <v>1.5</v>
          </cell>
          <cell r="CK42">
            <v>1.5</v>
          </cell>
          <cell r="CL42">
            <v>1.5</v>
          </cell>
          <cell r="CM42">
            <v>1</v>
          </cell>
          <cell r="CN42">
            <v>0.5</v>
          </cell>
          <cell r="CO42">
            <v>0</v>
          </cell>
          <cell r="CP42" t="str">
            <v>Pass</v>
          </cell>
          <cell r="CQ42">
            <v>8.3699999999999992</v>
          </cell>
        </row>
        <row r="43">
          <cell r="B43" t="str">
            <v>PIET23AD037</v>
          </cell>
          <cell r="C43" t="str">
            <v>MAYANK SHARMA</v>
          </cell>
          <cell r="D43" t="str">
            <v>23EPTAD036</v>
          </cell>
          <cell r="E43" t="str">
            <v>E-37</v>
          </cell>
          <cell r="F43"/>
          <cell r="G43">
            <v>1</v>
          </cell>
          <cell r="H43">
            <v>7</v>
          </cell>
          <cell r="I43">
            <v>10</v>
          </cell>
          <cell r="J43">
            <v>18</v>
          </cell>
          <cell r="K43" t="str">
            <v>N</v>
          </cell>
          <cell r="L43">
            <v>9</v>
          </cell>
          <cell r="M43">
            <v>10</v>
          </cell>
          <cell r="N43">
            <v>19</v>
          </cell>
          <cell r="O43">
            <v>2</v>
          </cell>
          <cell r="P43" t="str">
            <v>N</v>
          </cell>
          <cell r="Q43">
            <v>10</v>
          </cell>
          <cell r="R43">
            <v>12</v>
          </cell>
          <cell r="S43">
            <v>2</v>
          </cell>
          <cell r="T43">
            <v>7</v>
          </cell>
          <cell r="U43">
            <v>10</v>
          </cell>
          <cell r="V43">
            <v>19</v>
          </cell>
          <cell r="W43" t="str">
            <v>N</v>
          </cell>
          <cell r="X43">
            <v>7</v>
          </cell>
          <cell r="Y43">
            <v>10</v>
          </cell>
          <cell r="Z43">
            <v>17</v>
          </cell>
          <cell r="AA43" t="str">
            <v>N</v>
          </cell>
          <cell r="AB43">
            <v>9</v>
          </cell>
          <cell r="AC43">
            <v>10</v>
          </cell>
          <cell r="AD43">
            <v>19</v>
          </cell>
          <cell r="AE43">
            <v>104</v>
          </cell>
          <cell r="AF43">
            <v>7</v>
          </cell>
          <cell r="AG43">
            <v>8</v>
          </cell>
          <cell r="AH43">
            <v>36</v>
          </cell>
          <cell r="AI43">
            <v>51</v>
          </cell>
          <cell r="AJ43">
            <v>32</v>
          </cell>
          <cell r="AK43">
            <v>83</v>
          </cell>
          <cell r="AL43">
            <v>7</v>
          </cell>
          <cell r="AM43">
            <v>8</v>
          </cell>
          <cell r="AN43">
            <v>34</v>
          </cell>
          <cell r="AO43">
            <v>49</v>
          </cell>
          <cell r="AP43">
            <v>32</v>
          </cell>
          <cell r="AQ43">
            <v>81</v>
          </cell>
          <cell r="AR43">
            <v>8</v>
          </cell>
          <cell r="AS43">
            <v>8</v>
          </cell>
          <cell r="AT43">
            <v>35</v>
          </cell>
          <cell r="AU43">
            <v>51</v>
          </cell>
          <cell r="AV43">
            <v>34</v>
          </cell>
          <cell r="AW43">
            <v>85</v>
          </cell>
          <cell r="AX43">
            <v>5</v>
          </cell>
          <cell r="AY43">
            <v>7</v>
          </cell>
          <cell r="AZ43">
            <v>35</v>
          </cell>
          <cell r="BA43">
            <v>47</v>
          </cell>
          <cell r="BB43">
            <v>29</v>
          </cell>
          <cell r="BC43">
            <v>76</v>
          </cell>
          <cell r="BD43">
            <v>55</v>
          </cell>
          <cell r="BE43">
            <v>37</v>
          </cell>
          <cell r="BF43">
            <v>92</v>
          </cell>
          <cell r="BG43">
            <v>417</v>
          </cell>
          <cell r="BH43">
            <v>75</v>
          </cell>
          <cell r="BI43">
            <v>596</v>
          </cell>
          <cell r="BJ43">
            <v>76.410256410256409</v>
          </cell>
          <cell r="BK43"/>
          <cell r="BL43"/>
          <cell r="BM43">
            <v>83</v>
          </cell>
          <cell r="BN43">
            <v>21</v>
          </cell>
          <cell r="BP43" t="str">
            <v>A+</v>
          </cell>
          <cell r="BQ43" t="str">
            <v>E</v>
          </cell>
          <cell r="BR43" t="str">
            <v>A+</v>
          </cell>
          <cell r="BS43" t="str">
            <v>D</v>
          </cell>
          <cell r="BT43" t="str">
            <v>D</v>
          </cell>
          <cell r="BU43" t="str">
            <v>B+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</v>
          </cell>
          <cell r="BZ43" t="str">
            <v>A++</v>
          </cell>
          <cell r="CA43" t="str">
            <v>A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1.5</v>
          </cell>
          <cell r="CJ43">
            <v>1.5</v>
          </cell>
          <cell r="CK43">
            <v>1.5</v>
          </cell>
          <cell r="CL43">
            <v>1.5</v>
          </cell>
          <cell r="CM43">
            <v>1</v>
          </cell>
          <cell r="CN43">
            <v>0.5</v>
          </cell>
          <cell r="CO43">
            <v>0</v>
          </cell>
          <cell r="CP43" t="str">
            <v>Pass</v>
          </cell>
          <cell r="CQ43">
            <v>7.62</v>
          </cell>
        </row>
        <row r="44">
          <cell r="B44" t="str">
            <v>PIET23AD038</v>
          </cell>
          <cell r="C44" t="str">
            <v>MOHIT KUMAR JAIN</v>
          </cell>
          <cell r="D44" t="str">
            <v>23EPTAD037</v>
          </cell>
          <cell r="E44" t="str">
            <v>E-38</v>
          </cell>
          <cell r="F44"/>
          <cell r="G44">
            <v>2</v>
          </cell>
          <cell r="H44">
            <v>6</v>
          </cell>
          <cell r="I44">
            <v>10</v>
          </cell>
          <cell r="J44">
            <v>18</v>
          </cell>
          <cell r="K44" t="str">
            <v>N</v>
          </cell>
          <cell r="L44">
            <v>10</v>
          </cell>
          <cell r="M44">
            <v>10</v>
          </cell>
          <cell r="N44">
            <v>20</v>
          </cell>
          <cell r="O44">
            <v>1</v>
          </cell>
          <cell r="P44" t="str">
            <v>N</v>
          </cell>
          <cell r="Q44">
            <v>6</v>
          </cell>
          <cell r="R44">
            <v>7</v>
          </cell>
          <cell r="S44">
            <v>3</v>
          </cell>
          <cell r="T44">
            <v>6</v>
          </cell>
          <cell r="U44">
            <v>6</v>
          </cell>
          <cell r="V44">
            <v>15</v>
          </cell>
          <cell r="W44">
            <v>1</v>
          </cell>
          <cell r="X44">
            <v>6</v>
          </cell>
          <cell r="Y44">
            <v>6</v>
          </cell>
          <cell r="Z44">
            <v>13</v>
          </cell>
          <cell r="AA44" t="str">
            <v>N</v>
          </cell>
          <cell r="AB44">
            <v>6</v>
          </cell>
          <cell r="AC44">
            <v>8</v>
          </cell>
          <cell r="AD44">
            <v>14</v>
          </cell>
          <cell r="AE44">
            <v>87</v>
          </cell>
          <cell r="AF44">
            <v>8</v>
          </cell>
          <cell r="AG44">
            <v>8</v>
          </cell>
          <cell r="AH44">
            <v>38</v>
          </cell>
          <cell r="AI44">
            <v>54</v>
          </cell>
          <cell r="AJ44">
            <v>27</v>
          </cell>
          <cell r="AK44">
            <v>81</v>
          </cell>
          <cell r="AL44">
            <v>8</v>
          </cell>
          <cell r="AM44">
            <v>5</v>
          </cell>
          <cell r="AN44">
            <v>35</v>
          </cell>
          <cell r="AO44">
            <v>48</v>
          </cell>
          <cell r="AP44">
            <v>29</v>
          </cell>
          <cell r="AQ44">
            <v>77</v>
          </cell>
          <cell r="AR44">
            <v>7</v>
          </cell>
          <cell r="AS44">
            <v>7</v>
          </cell>
          <cell r="AT44">
            <v>35</v>
          </cell>
          <cell r="AU44">
            <v>49</v>
          </cell>
          <cell r="AV44">
            <v>27</v>
          </cell>
          <cell r="AW44">
            <v>76</v>
          </cell>
          <cell r="AX44">
            <v>7</v>
          </cell>
          <cell r="AY44">
            <v>9</v>
          </cell>
          <cell r="AZ44">
            <v>32</v>
          </cell>
          <cell r="BA44">
            <v>48</v>
          </cell>
          <cell r="BB44">
            <v>28</v>
          </cell>
          <cell r="BC44">
            <v>76</v>
          </cell>
          <cell r="BD44">
            <v>35</v>
          </cell>
          <cell r="BE44">
            <v>34</v>
          </cell>
          <cell r="BF44">
            <v>69</v>
          </cell>
          <cell r="BG44">
            <v>379</v>
          </cell>
          <cell r="BH44">
            <v>80</v>
          </cell>
          <cell r="BI44">
            <v>546</v>
          </cell>
          <cell r="BJ44">
            <v>70</v>
          </cell>
          <cell r="BK44"/>
          <cell r="BL44"/>
          <cell r="BM44">
            <v>60</v>
          </cell>
          <cell r="BN44">
            <v>27</v>
          </cell>
          <cell r="BP44" t="str">
            <v>B</v>
          </cell>
          <cell r="BQ44" t="str">
            <v>F</v>
          </cell>
          <cell r="BR44" t="str">
            <v>C</v>
          </cell>
          <cell r="BS44" t="str">
            <v>E</v>
          </cell>
          <cell r="BT44" t="str">
            <v>D+</v>
          </cell>
          <cell r="BU44" t="str">
            <v>B</v>
          </cell>
          <cell r="BV44" t="str">
            <v>A++</v>
          </cell>
          <cell r="BW44" t="str">
            <v>A+</v>
          </cell>
          <cell r="BX44" t="str">
            <v>A+</v>
          </cell>
          <cell r="BY44" t="str">
            <v>A+</v>
          </cell>
          <cell r="BZ44" t="str">
            <v>B+</v>
          </cell>
          <cell r="CA44" t="str">
            <v>A+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1.5</v>
          </cell>
          <cell r="CJ44">
            <v>1.5</v>
          </cell>
          <cell r="CK44">
            <v>1.5</v>
          </cell>
          <cell r="CL44">
            <v>1.5</v>
          </cell>
          <cell r="CM44">
            <v>1</v>
          </cell>
          <cell r="CN44">
            <v>0.5</v>
          </cell>
          <cell r="CO44">
            <v>1</v>
          </cell>
          <cell r="CP44" t="str">
            <v>Fail</v>
          </cell>
          <cell r="CQ44">
            <v>6.33</v>
          </cell>
        </row>
        <row r="45">
          <cell r="B45" t="str">
            <v>PIET23AD045</v>
          </cell>
          <cell r="C45" t="str">
            <v>MS.PREETI SHARMA</v>
          </cell>
          <cell r="D45" t="str">
            <v>23EPTAD039</v>
          </cell>
          <cell r="E45" t="str">
            <v>E-45</v>
          </cell>
          <cell r="F45"/>
          <cell r="G45">
            <v>4</v>
          </cell>
          <cell r="H45">
            <v>10</v>
          </cell>
          <cell r="I45">
            <v>10</v>
          </cell>
          <cell r="J45">
            <v>24</v>
          </cell>
          <cell r="K45">
            <v>8</v>
          </cell>
          <cell r="L45">
            <v>9</v>
          </cell>
          <cell r="M45">
            <v>10</v>
          </cell>
          <cell r="N45">
            <v>27</v>
          </cell>
          <cell r="O45">
            <v>2</v>
          </cell>
          <cell r="P45">
            <v>10</v>
          </cell>
          <cell r="Q45">
            <v>10</v>
          </cell>
          <cell r="R45">
            <v>22</v>
          </cell>
          <cell r="S45">
            <v>8</v>
          </cell>
          <cell r="T45">
            <v>9</v>
          </cell>
          <cell r="U45">
            <v>10</v>
          </cell>
          <cell r="V45">
            <v>27</v>
          </cell>
          <cell r="W45">
            <v>6</v>
          </cell>
          <cell r="X45">
            <v>9</v>
          </cell>
          <cell r="Y45">
            <v>10</v>
          </cell>
          <cell r="Z45">
            <v>25</v>
          </cell>
          <cell r="AA45">
            <v>6</v>
          </cell>
          <cell r="AB45">
            <v>10</v>
          </cell>
          <cell r="AC45">
            <v>10</v>
          </cell>
          <cell r="AD45">
            <v>26</v>
          </cell>
          <cell r="AE45">
            <v>151</v>
          </cell>
          <cell r="AF45">
            <v>9</v>
          </cell>
          <cell r="AG45">
            <v>8</v>
          </cell>
          <cell r="AH45">
            <v>40</v>
          </cell>
          <cell r="AI45">
            <v>57</v>
          </cell>
          <cell r="AJ45">
            <v>34</v>
          </cell>
          <cell r="AK45">
            <v>91</v>
          </cell>
          <cell r="AL45">
            <v>8</v>
          </cell>
          <cell r="AM45">
            <v>8</v>
          </cell>
          <cell r="AN45">
            <v>36</v>
          </cell>
          <cell r="AO45">
            <v>52</v>
          </cell>
          <cell r="AP45">
            <v>29</v>
          </cell>
          <cell r="AQ45">
            <v>81</v>
          </cell>
          <cell r="AR45">
            <v>8</v>
          </cell>
          <cell r="AS45">
            <v>9</v>
          </cell>
          <cell r="AT45">
            <v>38</v>
          </cell>
          <cell r="AU45">
            <v>55</v>
          </cell>
          <cell r="AV45">
            <v>31</v>
          </cell>
          <cell r="AW45">
            <v>86</v>
          </cell>
          <cell r="AX45">
            <v>10</v>
          </cell>
          <cell r="AY45">
            <v>8</v>
          </cell>
          <cell r="AZ45">
            <v>39</v>
          </cell>
          <cell r="BA45">
            <v>57</v>
          </cell>
          <cell r="BB45">
            <v>33</v>
          </cell>
          <cell r="BC45">
            <v>90</v>
          </cell>
          <cell r="BD45">
            <v>51</v>
          </cell>
          <cell r="BE45">
            <v>31</v>
          </cell>
          <cell r="BF45">
            <v>82</v>
          </cell>
          <cell r="BG45">
            <v>430</v>
          </cell>
          <cell r="BH45">
            <v>89</v>
          </cell>
          <cell r="BI45">
            <v>670</v>
          </cell>
          <cell r="BJ45">
            <v>85.897435897435898</v>
          </cell>
          <cell r="BK45"/>
          <cell r="BL45"/>
          <cell r="BM45">
            <v>130</v>
          </cell>
          <cell r="BN45">
            <v>21</v>
          </cell>
          <cell r="BP45" t="str">
            <v>A+</v>
          </cell>
          <cell r="BQ45" t="str">
            <v>A</v>
          </cell>
          <cell r="BR45" t="str">
            <v>C</v>
          </cell>
          <cell r="BS45" t="str">
            <v>B</v>
          </cell>
          <cell r="BT45" t="str">
            <v>A</v>
          </cell>
          <cell r="BU45" t="str">
            <v>B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1.5</v>
          </cell>
          <cell r="CJ45">
            <v>1.5</v>
          </cell>
          <cell r="CK45">
            <v>1.5</v>
          </cell>
          <cell r="CL45">
            <v>1.5</v>
          </cell>
          <cell r="CM45">
            <v>1</v>
          </cell>
          <cell r="CN45">
            <v>0.5</v>
          </cell>
          <cell r="CO45">
            <v>0</v>
          </cell>
          <cell r="CP45" t="str">
            <v>Pass</v>
          </cell>
          <cell r="CQ45">
            <v>8.51</v>
          </cell>
        </row>
        <row r="46">
          <cell r="B46" t="str">
            <v>PIET23AD046</v>
          </cell>
          <cell r="C46" t="str">
            <v>MS.PRIYANSHI AGARWAL</v>
          </cell>
          <cell r="D46" t="str">
            <v>23EPTAD040</v>
          </cell>
          <cell r="E46" t="str">
            <v>E-46</v>
          </cell>
          <cell r="F46"/>
          <cell r="G46">
            <v>4</v>
          </cell>
          <cell r="H46">
            <v>6</v>
          </cell>
          <cell r="I46">
            <v>10</v>
          </cell>
          <cell r="J46">
            <v>20</v>
          </cell>
          <cell r="K46">
            <v>5</v>
          </cell>
          <cell r="L46">
            <v>8</v>
          </cell>
          <cell r="M46">
            <v>10</v>
          </cell>
          <cell r="N46">
            <v>23</v>
          </cell>
          <cell r="O46">
            <v>4</v>
          </cell>
          <cell r="P46">
            <v>10</v>
          </cell>
          <cell r="Q46">
            <v>10</v>
          </cell>
          <cell r="R46">
            <v>24</v>
          </cell>
          <cell r="S46">
            <v>6</v>
          </cell>
          <cell r="T46">
            <v>8</v>
          </cell>
          <cell r="U46">
            <v>10</v>
          </cell>
          <cell r="V46">
            <v>24</v>
          </cell>
          <cell r="W46">
            <v>3</v>
          </cell>
          <cell r="X46">
            <v>10</v>
          </cell>
          <cell r="Y46">
            <v>10</v>
          </cell>
          <cell r="Z46">
            <v>23</v>
          </cell>
          <cell r="AA46">
            <v>7</v>
          </cell>
          <cell r="AB46">
            <v>9</v>
          </cell>
          <cell r="AC46">
            <v>10</v>
          </cell>
          <cell r="AD46">
            <v>26</v>
          </cell>
          <cell r="AE46">
            <v>140</v>
          </cell>
          <cell r="AF46">
            <v>8</v>
          </cell>
          <cell r="AG46">
            <v>8</v>
          </cell>
          <cell r="AH46">
            <v>40</v>
          </cell>
          <cell r="AI46">
            <v>56</v>
          </cell>
          <cell r="AJ46">
            <v>32</v>
          </cell>
          <cell r="AK46">
            <v>88</v>
          </cell>
          <cell r="AL46">
            <v>9</v>
          </cell>
          <cell r="AM46">
            <v>7</v>
          </cell>
          <cell r="AN46">
            <v>39</v>
          </cell>
          <cell r="AO46">
            <v>55</v>
          </cell>
          <cell r="AP46">
            <v>34</v>
          </cell>
          <cell r="AQ46">
            <v>89</v>
          </cell>
          <cell r="AR46">
            <v>9</v>
          </cell>
          <cell r="AS46">
            <v>9</v>
          </cell>
          <cell r="AT46">
            <v>37</v>
          </cell>
          <cell r="AU46">
            <v>55</v>
          </cell>
          <cell r="AV46">
            <v>32</v>
          </cell>
          <cell r="AW46">
            <v>87</v>
          </cell>
          <cell r="AX46">
            <v>10</v>
          </cell>
          <cell r="AY46">
            <v>8</v>
          </cell>
          <cell r="AZ46">
            <v>39</v>
          </cell>
          <cell r="BA46">
            <v>57</v>
          </cell>
          <cell r="BB46">
            <v>33</v>
          </cell>
          <cell r="BC46">
            <v>90</v>
          </cell>
          <cell r="BD46">
            <v>59</v>
          </cell>
          <cell r="BE46">
            <v>37</v>
          </cell>
          <cell r="BF46">
            <v>96</v>
          </cell>
          <cell r="BG46">
            <v>450</v>
          </cell>
          <cell r="BH46">
            <v>93</v>
          </cell>
          <cell r="BI46">
            <v>683</v>
          </cell>
          <cell r="BJ46">
            <v>87.564102564102569</v>
          </cell>
          <cell r="BK46"/>
          <cell r="BL46"/>
          <cell r="BM46">
            <v>119</v>
          </cell>
          <cell r="BN46">
            <v>21</v>
          </cell>
          <cell r="BP46" t="str">
            <v>C+</v>
          </cell>
          <cell r="BQ46" t="str">
            <v>C</v>
          </cell>
          <cell r="BR46" t="str">
            <v>D</v>
          </cell>
          <cell r="BS46" t="str">
            <v>C+</v>
          </cell>
          <cell r="BT46" t="str">
            <v>A+</v>
          </cell>
          <cell r="BU46" t="str">
            <v>D+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A46" t="str">
            <v>A++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1.5</v>
          </cell>
          <cell r="CJ46">
            <v>1.5</v>
          </cell>
          <cell r="CK46">
            <v>1.5</v>
          </cell>
          <cell r="CL46">
            <v>1.5</v>
          </cell>
          <cell r="CM46">
            <v>1</v>
          </cell>
          <cell r="CN46">
            <v>0.5</v>
          </cell>
          <cell r="CO46">
            <v>0</v>
          </cell>
          <cell r="CP46" t="str">
            <v>Pass</v>
          </cell>
          <cell r="CQ46">
            <v>7.8</v>
          </cell>
        </row>
        <row r="47">
          <cell r="B47" t="str">
            <v>PIET23AD039</v>
          </cell>
          <cell r="C47" t="str">
            <v>NAITIK SHARMA</v>
          </cell>
          <cell r="D47" t="str">
            <v>23EPTAD041</v>
          </cell>
          <cell r="E47" t="str">
            <v>E-39</v>
          </cell>
          <cell r="F47"/>
          <cell r="G47">
            <v>10</v>
          </cell>
          <cell r="H47" t="str">
            <v>N</v>
          </cell>
          <cell r="I47">
            <v>10</v>
          </cell>
          <cell r="J47">
            <v>20</v>
          </cell>
          <cell r="K47" t="str">
            <v>N</v>
          </cell>
          <cell r="L47">
            <v>9</v>
          </cell>
          <cell r="M47">
            <v>10</v>
          </cell>
          <cell r="N47">
            <v>19</v>
          </cell>
          <cell r="O47">
            <v>8</v>
          </cell>
          <cell r="P47" t="str">
            <v>N</v>
          </cell>
          <cell r="Q47">
            <v>10</v>
          </cell>
          <cell r="R47">
            <v>18</v>
          </cell>
          <cell r="S47">
            <v>7</v>
          </cell>
          <cell r="T47" t="str">
            <v>N</v>
          </cell>
          <cell r="U47">
            <v>10</v>
          </cell>
          <cell r="V47">
            <v>17</v>
          </cell>
          <cell r="W47" t="str">
            <v>N</v>
          </cell>
          <cell r="X47">
            <v>6</v>
          </cell>
          <cell r="Y47">
            <v>10</v>
          </cell>
          <cell r="Z47">
            <v>16</v>
          </cell>
          <cell r="AA47" t="str">
            <v>N</v>
          </cell>
          <cell r="AB47">
            <v>7</v>
          </cell>
          <cell r="AC47">
            <v>10</v>
          </cell>
          <cell r="AD47">
            <v>17</v>
          </cell>
          <cell r="AE47">
            <v>107</v>
          </cell>
          <cell r="AF47">
            <v>9</v>
          </cell>
          <cell r="AG47">
            <v>8</v>
          </cell>
          <cell r="AH47">
            <v>32</v>
          </cell>
          <cell r="AI47">
            <v>49</v>
          </cell>
          <cell r="AJ47">
            <v>29</v>
          </cell>
          <cell r="AK47">
            <v>78</v>
          </cell>
          <cell r="AL47" t="str">
            <v>A</v>
          </cell>
          <cell r="AM47">
            <v>5</v>
          </cell>
          <cell r="AN47">
            <v>34</v>
          </cell>
          <cell r="AO47">
            <v>39</v>
          </cell>
          <cell r="AP47">
            <v>32</v>
          </cell>
          <cell r="AQ47">
            <v>71</v>
          </cell>
          <cell r="AR47">
            <v>8</v>
          </cell>
          <cell r="AS47">
            <v>8</v>
          </cell>
          <cell r="AT47">
            <v>34</v>
          </cell>
          <cell r="AU47">
            <v>50</v>
          </cell>
          <cell r="AV47">
            <v>38</v>
          </cell>
          <cell r="AW47">
            <v>88</v>
          </cell>
          <cell r="AX47">
            <v>3</v>
          </cell>
          <cell r="AY47">
            <v>10</v>
          </cell>
          <cell r="AZ47">
            <v>35</v>
          </cell>
          <cell r="BA47">
            <v>48</v>
          </cell>
          <cell r="BB47">
            <v>34</v>
          </cell>
          <cell r="BC47">
            <v>82</v>
          </cell>
          <cell r="BD47">
            <v>49</v>
          </cell>
          <cell r="BE47">
            <v>38</v>
          </cell>
          <cell r="BF47">
            <v>87</v>
          </cell>
          <cell r="BG47">
            <v>406</v>
          </cell>
          <cell r="BH47">
            <v>80</v>
          </cell>
          <cell r="BI47">
            <v>593</v>
          </cell>
          <cell r="BJ47">
            <v>76.025641025641022</v>
          </cell>
          <cell r="BK47"/>
          <cell r="BL47"/>
          <cell r="BM47">
            <v>57</v>
          </cell>
          <cell r="BN47">
            <v>50</v>
          </cell>
          <cell r="BP47" t="str">
            <v>B+</v>
          </cell>
          <cell r="BQ47" t="str">
            <v>D+</v>
          </cell>
          <cell r="BR47" t="str">
            <v>B</v>
          </cell>
          <cell r="BS47" t="str">
            <v>D</v>
          </cell>
          <cell r="BT47" t="str">
            <v>E+</v>
          </cell>
          <cell r="BU47" t="str">
            <v>E</v>
          </cell>
          <cell r="BV47" t="str">
            <v>A+</v>
          </cell>
          <cell r="BW47" t="str">
            <v>B+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1.5</v>
          </cell>
          <cell r="CJ47">
            <v>1.5</v>
          </cell>
          <cell r="CK47">
            <v>1.5</v>
          </cell>
          <cell r="CL47">
            <v>1.5</v>
          </cell>
          <cell r="CM47">
            <v>1</v>
          </cell>
          <cell r="CN47">
            <v>0.5</v>
          </cell>
          <cell r="CO47">
            <v>0</v>
          </cell>
          <cell r="CP47" t="str">
            <v>Pass</v>
          </cell>
          <cell r="CQ47">
            <v>6.94</v>
          </cell>
        </row>
        <row r="48">
          <cell r="B48" t="str">
            <v>PIET23AD040</v>
          </cell>
          <cell r="C48" t="str">
            <v>NAMAN VERMA</v>
          </cell>
          <cell r="D48" t="str">
            <v>23EPTAD042</v>
          </cell>
          <cell r="E48" t="str">
            <v>E-40</v>
          </cell>
          <cell r="F48"/>
          <cell r="G48">
            <v>1</v>
          </cell>
          <cell r="H48">
            <v>6</v>
          </cell>
          <cell r="I48">
            <v>10</v>
          </cell>
          <cell r="J48">
            <v>17</v>
          </cell>
          <cell r="K48">
            <v>6</v>
          </cell>
          <cell r="L48">
            <v>8</v>
          </cell>
          <cell r="M48">
            <v>10</v>
          </cell>
          <cell r="N48">
            <v>24</v>
          </cell>
          <cell r="O48">
            <v>2</v>
          </cell>
          <cell r="P48" t="str">
            <v>N</v>
          </cell>
          <cell r="Q48">
            <v>10</v>
          </cell>
          <cell r="R48">
            <v>12</v>
          </cell>
          <cell r="S48">
            <v>3</v>
          </cell>
          <cell r="T48">
            <v>6</v>
          </cell>
          <cell r="U48">
            <v>10</v>
          </cell>
          <cell r="V48">
            <v>19</v>
          </cell>
          <cell r="W48">
            <v>2</v>
          </cell>
          <cell r="X48">
            <v>5</v>
          </cell>
          <cell r="Y48">
            <v>10</v>
          </cell>
          <cell r="Z48">
            <v>17</v>
          </cell>
          <cell r="AA48">
            <v>3</v>
          </cell>
          <cell r="AB48">
            <v>7</v>
          </cell>
          <cell r="AC48">
            <v>10</v>
          </cell>
          <cell r="AD48">
            <v>20</v>
          </cell>
          <cell r="AE48">
            <v>109</v>
          </cell>
          <cell r="AF48">
            <v>8</v>
          </cell>
          <cell r="AG48">
            <v>8</v>
          </cell>
          <cell r="AH48">
            <v>39</v>
          </cell>
          <cell r="AI48">
            <v>55</v>
          </cell>
          <cell r="AJ48">
            <v>29</v>
          </cell>
          <cell r="AK48">
            <v>84</v>
          </cell>
          <cell r="AL48">
            <v>8</v>
          </cell>
          <cell r="AM48">
            <v>7</v>
          </cell>
          <cell r="AN48">
            <v>27</v>
          </cell>
          <cell r="AO48">
            <v>42</v>
          </cell>
          <cell r="AP48">
            <v>33</v>
          </cell>
          <cell r="AQ48">
            <v>75</v>
          </cell>
          <cell r="AR48">
            <v>8</v>
          </cell>
          <cell r="AS48">
            <v>8</v>
          </cell>
          <cell r="AT48">
            <v>36</v>
          </cell>
          <cell r="AU48">
            <v>52</v>
          </cell>
          <cell r="AV48">
            <v>30</v>
          </cell>
          <cell r="AW48">
            <v>82</v>
          </cell>
          <cell r="AX48">
            <v>4</v>
          </cell>
          <cell r="AY48">
            <v>4</v>
          </cell>
          <cell r="AZ48">
            <v>31</v>
          </cell>
          <cell r="BA48">
            <v>39</v>
          </cell>
          <cell r="BB48">
            <v>26</v>
          </cell>
          <cell r="BC48">
            <v>65</v>
          </cell>
          <cell r="BD48">
            <v>45</v>
          </cell>
          <cell r="BE48">
            <v>28</v>
          </cell>
          <cell r="BF48">
            <v>73</v>
          </cell>
          <cell r="BG48">
            <v>379</v>
          </cell>
          <cell r="BH48">
            <v>79</v>
          </cell>
          <cell r="BI48">
            <v>567</v>
          </cell>
          <cell r="BJ48">
            <v>72.692307692307693</v>
          </cell>
          <cell r="BK48"/>
          <cell r="BL48"/>
          <cell r="BM48">
            <v>85</v>
          </cell>
          <cell r="BN48">
            <v>24</v>
          </cell>
          <cell r="BP48" t="str">
            <v>A+</v>
          </cell>
          <cell r="BQ48" t="str">
            <v>C+</v>
          </cell>
          <cell r="BR48" t="str">
            <v>E</v>
          </cell>
          <cell r="BS48" t="str">
            <v>E+</v>
          </cell>
          <cell r="BT48" t="str">
            <v>C</v>
          </cell>
          <cell r="BU48" t="str">
            <v>E+</v>
          </cell>
          <cell r="BV48" t="str">
            <v>A++</v>
          </cell>
          <cell r="BW48" t="str">
            <v>A</v>
          </cell>
          <cell r="BX48" t="str">
            <v>A++</v>
          </cell>
          <cell r="BY48" t="str">
            <v>B</v>
          </cell>
          <cell r="BZ48" t="str">
            <v>A</v>
          </cell>
          <cell r="CA48" t="str">
            <v>A+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1.5</v>
          </cell>
          <cell r="CJ48">
            <v>1.5</v>
          </cell>
          <cell r="CK48">
            <v>1.5</v>
          </cell>
          <cell r="CL48">
            <v>1.5</v>
          </cell>
          <cell r="CM48">
            <v>1</v>
          </cell>
          <cell r="CN48">
            <v>0.5</v>
          </cell>
          <cell r="CO48">
            <v>0</v>
          </cell>
          <cell r="CP48" t="str">
            <v>Pass</v>
          </cell>
          <cell r="CQ48">
            <v>6.84</v>
          </cell>
        </row>
        <row r="49">
          <cell r="B49" t="str">
            <v>PIET23AD041</v>
          </cell>
          <cell r="C49" t="str">
            <v>PIYUSH SHARMA</v>
          </cell>
          <cell r="D49" t="str">
            <v>23EPTAD043</v>
          </cell>
          <cell r="E49" t="str">
            <v>E-41</v>
          </cell>
          <cell r="F49"/>
          <cell r="G49">
            <v>9</v>
          </cell>
          <cell r="H49">
            <v>10</v>
          </cell>
          <cell r="I49">
            <v>10</v>
          </cell>
          <cell r="J49">
            <v>29</v>
          </cell>
          <cell r="K49">
            <v>8</v>
          </cell>
          <cell r="L49">
            <v>10</v>
          </cell>
          <cell r="M49">
            <v>10</v>
          </cell>
          <cell r="N49">
            <v>28</v>
          </cell>
          <cell r="O49">
            <v>8</v>
          </cell>
          <cell r="P49">
            <v>10</v>
          </cell>
          <cell r="Q49">
            <v>10</v>
          </cell>
          <cell r="R49">
            <v>28</v>
          </cell>
          <cell r="S49">
            <v>9</v>
          </cell>
          <cell r="T49">
            <v>10</v>
          </cell>
          <cell r="U49">
            <v>10</v>
          </cell>
          <cell r="V49">
            <v>29</v>
          </cell>
          <cell r="W49">
            <v>10</v>
          </cell>
          <cell r="X49">
            <v>10</v>
          </cell>
          <cell r="Y49">
            <v>10</v>
          </cell>
          <cell r="Z49">
            <v>30</v>
          </cell>
          <cell r="AA49">
            <v>9</v>
          </cell>
          <cell r="AB49">
            <v>10</v>
          </cell>
          <cell r="AC49">
            <v>10</v>
          </cell>
          <cell r="AD49">
            <v>29</v>
          </cell>
          <cell r="AE49">
            <v>173</v>
          </cell>
          <cell r="AF49">
            <v>8</v>
          </cell>
          <cell r="AG49">
            <v>9</v>
          </cell>
          <cell r="AH49">
            <v>40</v>
          </cell>
          <cell r="AI49">
            <v>57</v>
          </cell>
          <cell r="AJ49">
            <v>36</v>
          </cell>
          <cell r="AK49">
            <v>93</v>
          </cell>
          <cell r="AL49">
            <v>10</v>
          </cell>
          <cell r="AM49">
            <v>8</v>
          </cell>
          <cell r="AN49">
            <v>38</v>
          </cell>
          <cell r="AO49">
            <v>56</v>
          </cell>
          <cell r="AP49">
            <v>38</v>
          </cell>
          <cell r="AQ49">
            <v>94</v>
          </cell>
          <cell r="AR49">
            <v>10</v>
          </cell>
          <cell r="AS49">
            <v>8</v>
          </cell>
          <cell r="AT49">
            <v>36</v>
          </cell>
          <cell r="AU49">
            <v>54</v>
          </cell>
          <cell r="AV49">
            <v>35</v>
          </cell>
          <cell r="AW49">
            <v>89</v>
          </cell>
          <cell r="AX49">
            <v>10</v>
          </cell>
          <cell r="AY49">
            <v>10</v>
          </cell>
          <cell r="AZ49">
            <v>38</v>
          </cell>
          <cell r="BA49">
            <v>58</v>
          </cell>
          <cell r="BB49">
            <v>36</v>
          </cell>
          <cell r="BC49">
            <v>94</v>
          </cell>
          <cell r="BD49">
            <v>60</v>
          </cell>
          <cell r="BE49">
            <v>39</v>
          </cell>
          <cell r="BF49">
            <v>99</v>
          </cell>
          <cell r="BG49">
            <v>469</v>
          </cell>
          <cell r="BH49">
            <v>97</v>
          </cell>
          <cell r="BI49">
            <v>739</v>
          </cell>
          <cell r="BJ49">
            <v>94.743589743589737</v>
          </cell>
          <cell r="BK49"/>
          <cell r="BL49"/>
          <cell r="BM49">
            <v>165</v>
          </cell>
          <cell r="BN49">
            <v>8</v>
          </cell>
          <cell r="BP49" t="str">
            <v>A++</v>
          </cell>
          <cell r="BQ49" t="str">
            <v>A++</v>
          </cell>
          <cell r="BR49" t="str">
            <v>A+</v>
          </cell>
          <cell r="BS49" t="str">
            <v>A++</v>
          </cell>
          <cell r="BT49" t="str">
            <v>A++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1.5</v>
          </cell>
          <cell r="CJ49">
            <v>1.5</v>
          </cell>
          <cell r="CK49">
            <v>1.5</v>
          </cell>
          <cell r="CL49">
            <v>1.5</v>
          </cell>
          <cell r="CM49">
            <v>1</v>
          </cell>
          <cell r="CN49">
            <v>0.5</v>
          </cell>
          <cell r="CO49">
            <v>0</v>
          </cell>
          <cell r="CP49" t="str">
            <v>Pass</v>
          </cell>
          <cell r="CQ49">
            <v>9.8800000000000008</v>
          </cell>
        </row>
        <row r="50">
          <cell r="B50" t="str">
            <v>PIET23AD042</v>
          </cell>
          <cell r="C50" t="str">
            <v>PRADEEP SHARMA</v>
          </cell>
          <cell r="D50" t="str">
            <v>23EPTAD044</v>
          </cell>
          <cell r="E50" t="str">
            <v>E-42</v>
          </cell>
          <cell r="F50"/>
          <cell r="G50">
            <v>8</v>
          </cell>
          <cell r="H50">
            <v>10</v>
          </cell>
          <cell r="I50">
            <v>10</v>
          </cell>
          <cell r="J50">
            <v>28</v>
          </cell>
          <cell r="K50">
            <v>9</v>
          </cell>
          <cell r="L50">
            <v>10</v>
          </cell>
          <cell r="M50">
            <v>10</v>
          </cell>
          <cell r="N50">
            <v>29</v>
          </cell>
          <cell r="O50">
            <v>9</v>
          </cell>
          <cell r="P50">
            <v>10</v>
          </cell>
          <cell r="Q50">
            <v>10</v>
          </cell>
          <cell r="R50">
            <v>29</v>
          </cell>
          <cell r="S50">
            <v>9</v>
          </cell>
          <cell r="T50">
            <v>10</v>
          </cell>
          <cell r="U50">
            <v>10</v>
          </cell>
          <cell r="V50">
            <v>29</v>
          </cell>
          <cell r="W50">
            <v>10</v>
          </cell>
          <cell r="X50">
            <v>10</v>
          </cell>
          <cell r="Y50">
            <v>10</v>
          </cell>
          <cell r="Z50">
            <v>30</v>
          </cell>
          <cell r="AA50">
            <v>6</v>
          </cell>
          <cell r="AB50">
            <v>10</v>
          </cell>
          <cell r="AC50">
            <v>10</v>
          </cell>
          <cell r="AD50">
            <v>26</v>
          </cell>
          <cell r="AE50">
            <v>171</v>
          </cell>
          <cell r="AF50">
            <v>8</v>
          </cell>
          <cell r="AG50">
            <v>9</v>
          </cell>
          <cell r="AH50">
            <v>38</v>
          </cell>
          <cell r="AI50">
            <v>55</v>
          </cell>
          <cell r="AJ50">
            <v>33</v>
          </cell>
          <cell r="AK50">
            <v>88</v>
          </cell>
          <cell r="AL50">
            <v>10</v>
          </cell>
          <cell r="AM50">
            <v>10</v>
          </cell>
          <cell r="AN50">
            <v>38</v>
          </cell>
          <cell r="AO50">
            <v>58</v>
          </cell>
          <cell r="AP50">
            <v>39</v>
          </cell>
          <cell r="AQ50">
            <v>97</v>
          </cell>
          <cell r="AR50">
            <v>8</v>
          </cell>
          <cell r="AS50">
            <v>9</v>
          </cell>
          <cell r="AT50">
            <v>36</v>
          </cell>
          <cell r="AU50">
            <v>53</v>
          </cell>
          <cell r="AV50">
            <v>34</v>
          </cell>
          <cell r="AW50">
            <v>87</v>
          </cell>
          <cell r="AX50">
            <v>10</v>
          </cell>
          <cell r="AY50">
            <v>10</v>
          </cell>
          <cell r="AZ50">
            <v>39</v>
          </cell>
          <cell r="BA50">
            <v>59</v>
          </cell>
          <cell r="BB50">
            <v>39</v>
          </cell>
          <cell r="BC50">
            <v>98</v>
          </cell>
          <cell r="BD50">
            <v>55</v>
          </cell>
          <cell r="BE50">
            <v>39</v>
          </cell>
          <cell r="BF50">
            <v>94</v>
          </cell>
          <cell r="BG50">
            <v>464</v>
          </cell>
          <cell r="BH50">
            <v>98</v>
          </cell>
          <cell r="BI50">
            <v>733</v>
          </cell>
          <cell r="BJ50">
            <v>93.974358974358978</v>
          </cell>
          <cell r="BK50"/>
          <cell r="BL50"/>
          <cell r="BM50">
            <v>163</v>
          </cell>
          <cell r="BN50">
            <v>8</v>
          </cell>
          <cell r="BP50" t="str">
            <v>A++</v>
          </cell>
          <cell r="BQ50" t="str">
            <v>A</v>
          </cell>
          <cell r="BR50" t="str">
            <v>A++</v>
          </cell>
          <cell r="BS50" t="str">
            <v>A++</v>
          </cell>
          <cell r="BT50" t="str">
            <v>A++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A50" t="str">
            <v>A++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1.5</v>
          </cell>
          <cell r="CJ50">
            <v>1.5</v>
          </cell>
          <cell r="CK50">
            <v>1.5</v>
          </cell>
          <cell r="CL50">
            <v>1.5</v>
          </cell>
          <cell r="CM50">
            <v>1</v>
          </cell>
          <cell r="CN50">
            <v>0.5</v>
          </cell>
          <cell r="CO50">
            <v>0</v>
          </cell>
          <cell r="CP50" t="str">
            <v>Pass</v>
          </cell>
          <cell r="CQ50">
            <v>9.82</v>
          </cell>
        </row>
        <row r="51">
          <cell r="B51" t="str">
            <v>PIET23AD043</v>
          </cell>
          <cell r="C51" t="str">
            <v>PRANJAL JHA</v>
          </cell>
          <cell r="D51" t="str">
            <v>23EPTAD045</v>
          </cell>
          <cell r="E51" t="str">
            <v>E-43</v>
          </cell>
          <cell r="F51"/>
          <cell r="G51">
            <v>1</v>
          </cell>
          <cell r="H51">
            <v>10</v>
          </cell>
          <cell r="I51">
            <v>10</v>
          </cell>
          <cell r="J51">
            <v>21</v>
          </cell>
          <cell r="K51">
            <v>6</v>
          </cell>
          <cell r="L51">
            <v>10</v>
          </cell>
          <cell r="M51">
            <v>10</v>
          </cell>
          <cell r="N51">
            <v>26</v>
          </cell>
          <cell r="O51">
            <v>4</v>
          </cell>
          <cell r="P51">
            <v>9</v>
          </cell>
          <cell r="Q51">
            <v>10</v>
          </cell>
          <cell r="R51">
            <v>23</v>
          </cell>
          <cell r="S51">
            <v>6</v>
          </cell>
          <cell r="T51">
            <v>9</v>
          </cell>
          <cell r="U51">
            <v>10</v>
          </cell>
          <cell r="V51">
            <v>25</v>
          </cell>
          <cell r="W51">
            <v>7</v>
          </cell>
          <cell r="X51">
            <v>10</v>
          </cell>
          <cell r="Y51">
            <v>10</v>
          </cell>
          <cell r="Z51">
            <v>27</v>
          </cell>
          <cell r="AA51">
            <v>6</v>
          </cell>
          <cell r="AB51">
            <v>9</v>
          </cell>
          <cell r="AC51">
            <v>10</v>
          </cell>
          <cell r="AD51">
            <v>25</v>
          </cell>
          <cell r="AE51">
            <v>147</v>
          </cell>
          <cell r="AF51">
            <v>7</v>
          </cell>
          <cell r="AG51">
            <v>8</v>
          </cell>
          <cell r="AH51">
            <v>40</v>
          </cell>
          <cell r="AI51">
            <v>55</v>
          </cell>
          <cell r="AJ51">
            <v>32</v>
          </cell>
          <cell r="AK51">
            <v>87</v>
          </cell>
          <cell r="AL51">
            <v>8</v>
          </cell>
          <cell r="AM51">
            <v>8</v>
          </cell>
          <cell r="AN51">
            <v>37</v>
          </cell>
          <cell r="AO51">
            <v>53</v>
          </cell>
          <cell r="AP51">
            <v>31</v>
          </cell>
          <cell r="AQ51">
            <v>84</v>
          </cell>
          <cell r="AR51">
            <v>10</v>
          </cell>
          <cell r="AS51">
            <v>9</v>
          </cell>
          <cell r="AT51">
            <v>39</v>
          </cell>
          <cell r="AU51">
            <v>58</v>
          </cell>
          <cell r="AV51">
            <v>30</v>
          </cell>
          <cell r="AW51">
            <v>88</v>
          </cell>
          <cell r="AX51">
            <v>9</v>
          </cell>
          <cell r="AY51">
            <v>8</v>
          </cell>
          <cell r="AZ51">
            <v>39</v>
          </cell>
          <cell r="BA51">
            <v>56</v>
          </cell>
          <cell r="BB51">
            <v>34</v>
          </cell>
          <cell r="BC51">
            <v>90</v>
          </cell>
          <cell r="BD51">
            <v>48</v>
          </cell>
          <cell r="BE51">
            <v>32</v>
          </cell>
          <cell r="BF51">
            <v>80</v>
          </cell>
          <cell r="BG51">
            <v>429</v>
          </cell>
          <cell r="BH51">
            <v>79</v>
          </cell>
          <cell r="BI51">
            <v>655</v>
          </cell>
          <cell r="BJ51">
            <v>83.974358974358978</v>
          </cell>
          <cell r="BK51"/>
          <cell r="BL51"/>
          <cell r="BM51">
            <v>122</v>
          </cell>
          <cell r="BN51">
            <v>25</v>
          </cell>
          <cell r="BP51" t="str">
            <v>A++</v>
          </cell>
          <cell r="BQ51" t="str">
            <v>C</v>
          </cell>
          <cell r="BR51" t="str">
            <v>A</v>
          </cell>
          <cell r="BS51" t="str">
            <v>A+</v>
          </cell>
          <cell r="BT51" t="str">
            <v>A+</v>
          </cell>
          <cell r="BU51" t="str">
            <v>A++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</v>
          </cell>
          <cell r="CA51" t="str">
            <v>A+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1.5</v>
          </cell>
          <cell r="CJ51">
            <v>1.5</v>
          </cell>
          <cell r="CK51">
            <v>1.5</v>
          </cell>
          <cell r="CL51">
            <v>1.5</v>
          </cell>
          <cell r="CM51">
            <v>1</v>
          </cell>
          <cell r="CN51">
            <v>0.5</v>
          </cell>
          <cell r="CO51">
            <v>0</v>
          </cell>
          <cell r="CP51" t="str">
            <v>Pass</v>
          </cell>
          <cell r="CQ51">
            <v>9.08</v>
          </cell>
        </row>
        <row r="52">
          <cell r="B52" t="str">
            <v>PIET23AD044</v>
          </cell>
          <cell r="C52" t="str">
            <v>PRASHANT JALTHER</v>
          </cell>
          <cell r="D52" t="str">
            <v>23EPTAD046</v>
          </cell>
          <cell r="E52" t="str">
            <v>E-44</v>
          </cell>
          <cell r="F52"/>
          <cell r="G52">
            <v>2</v>
          </cell>
          <cell r="H52" t="str">
            <v>A</v>
          </cell>
          <cell r="I52">
            <v>10</v>
          </cell>
          <cell r="J52">
            <v>12</v>
          </cell>
          <cell r="K52" t="str">
            <v>N</v>
          </cell>
          <cell r="L52">
            <v>6</v>
          </cell>
          <cell r="M52">
            <v>10</v>
          </cell>
          <cell r="N52">
            <v>16</v>
          </cell>
          <cell r="O52">
            <v>1</v>
          </cell>
          <cell r="P52" t="str">
            <v>N</v>
          </cell>
          <cell r="Q52">
            <v>6</v>
          </cell>
          <cell r="R52">
            <v>7</v>
          </cell>
          <cell r="S52">
            <v>0</v>
          </cell>
          <cell r="T52" t="str">
            <v>N</v>
          </cell>
          <cell r="U52">
            <v>6</v>
          </cell>
          <cell r="V52">
            <v>6</v>
          </cell>
          <cell r="W52" t="str">
            <v>N</v>
          </cell>
          <cell r="X52" t="str">
            <v>A</v>
          </cell>
          <cell r="Y52">
            <v>6</v>
          </cell>
          <cell r="Z52">
            <v>6</v>
          </cell>
          <cell r="AA52" t="str">
            <v>N</v>
          </cell>
          <cell r="AB52">
            <v>5</v>
          </cell>
          <cell r="AC52">
            <v>7</v>
          </cell>
          <cell r="AD52">
            <v>12</v>
          </cell>
          <cell r="AE52">
            <v>59</v>
          </cell>
          <cell r="AF52">
            <v>7</v>
          </cell>
          <cell r="AG52">
            <v>8</v>
          </cell>
          <cell r="AH52">
            <v>33</v>
          </cell>
          <cell r="AI52">
            <v>48</v>
          </cell>
          <cell r="AJ52">
            <v>27</v>
          </cell>
          <cell r="AK52">
            <v>75</v>
          </cell>
          <cell r="AL52">
            <v>4</v>
          </cell>
          <cell r="AM52">
            <v>7</v>
          </cell>
          <cell r="AN52">
            <v>35</v>
          </cell>
          <cell r="AO52">
            <v>46</v>
          </cell>
          <cell r="AP52">
            <v>30</v>
          </cell>
          <cell r="AQ52">
            <v>76</v>
          </cell>
          <cell r="AR52">
            <v>6</v>
          </cell>
          <cell r="AS52">
            <v>5</v>
          </cell>
          <cell r="AT52">
            <v>35</v>
          </cell>
          <cell r="AU52">
            <v>46</v>
          </cell>
          <cell r="AV52">
            <v>24</v>
          </cell>
          <cell r="AW52">
            <v>70</v>
          </cell>
          <cell r="AX52">
            <v>2</v>
          </cell>
          <cell r="AY52">
            <v>2</v>
          </cell>
          <cell r="AZ52">
            <v>28</v>
          </cell>
          <cell r="BA52">
            <v>32</v>
          </cell>
          <cell r="BB52">
            <v>24</v>
          </cell>
          <cell r="BC52">
            <v>56</v>
          </cell>
          <cell r="BD52">
            <v>44</v>
          </cell>
          <cell r="BE52">
            <v>28</v>
          </cell>
          <cell r="BF52">
            <v>72</v>
          </cell>
          <cell r="BG52">
            <v>349</v>
          </cell>
          <cell r="BH52">
            <v>77</v>
          </cell>
          <cell r="BI52">
            <v>485</v>
          </cell>
          <cell r="BJ52">
            <v>62.179487179487182</v>
          </cell>
          <cell r="BK52"/>
          <cell r="BL52"/>
          <cell r="BM52">
            <v>40</v>
          </cell>
          <cell r="BN52">
            <v>19</v>
          </cell>
          <cell r="BP52" t="str">
            <v>D</v>
          </cell>
          <cell r="BQ52" t="str">
            <v>E</v>
          </cell>
          <cell r="BR52" t="str">
            <v>E+</v>
          </cell>
          <cell r="BS52" t="str">
            <v>D+</v>
          </cell>
          <cell r="BT52" t="str">
            <v>E</v>
          </cell>
          <cell r="BU52" t="str">
            <v>C</v>
          </cell>
          <cell r="BV52" t="str">
            <v>A</v>
          </cell>
          <cell r="BW52" t="str">
            <v>A+</v>
          </cell>
          <cell r="BX52" t="str">
            <v>B+</v>
          </cell>
          <cell r="BY52" t="str">
            <v>C</v>
          </cell>
          <cell r="BZ52" t="str">
            <v>A</v>
          </cell>
          <cell r="CA52" t="str">
            <v>A+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1.5</v>
          </cell>
          <cell r="CJ52">
            <v>1.5</v>
          </cell>
          <cell r="CK52">
            <v>1.5</v>
          </cell>
          <cell r="CL52">
            <v>1.5</v>
          </cell>
          <cell r="CM52">
            <v>1</v>
          </cell>
          <cell r="CN52">
            <v>0.5</v>
          </cell>
          <cell r="CO52">
            <v>0</v>
          </cell>
          <cell r="CP52" t="str">
            <v>Pass</v>
          </cell>
          <cell r="CQ52">
            <v>6.06</v>
          </cell>
        </row>
        <row r="53">
          <cell r="B53" t="str">
            <v>PIET23AD047</v>
          </cell>
          <cell r="C53" t="str">
            <v>RAHUL SAHU</v>
          </cell>
          <cell r="D53" t="str">
            <v>23EPTAD047</v>
          </cell>
          <cell r="E53" t="str">
            <v>E-47</v>
          </cell>
          <cell r="F53"/>
          <cell r="G53">
            <v>0</v>
          </cell>
          <cell r="H53">
            <v>8</v>
          </cell>
          <cell r="I53">
            <v>10</v>
          </cell>
          <cell r="J53">
            <v>18</v>
          </cell>
          <cell r="K53">
            <v>4</v>
          </cell>
          <cell r="L53">
            <v>6</v>
          </cell>
          <cell r="M53">
            <v>10</v>
          </cell>
          <cell r="N53">
            <v>20</v>
          </cell>
          <cell r="O53">
            <v>2</v>
          </cell>
          <cell r="P53">
            <v>5</v>
          </cell>
          <cell r="Q53">
            <v>10</v>
          </cell>
          <cell r="R53">
            <v>17</v>
          </cell>
          <cell r="S53">
            <v>1</v>
          </cell>
          <cell r="T53">
            <v>5</v>
          </cell>
          <cell r="U53">
            <v>10</v>
          </cell>
          <cell r="V53">
            <v>16</v>
          </cell>
          <cell r="W53">
            <v>3</v>
          </cell>
          <cell r="X53">
            <v>7</v>
          </cell>
          <cell r="Y53">
            <v>10</v>
          </cell>
          <cell r="Z53">
            <v>20</v>
          </cell>
          <cell r="AA53">
            <v>2</v>
          </cell>
          <cell r="AB53">
            <v>6</v>
          </cell>
          <cell r="AC53">
            <v>10</v>
          </cell>
          <cell r="AD53">
            <v>18</v>
          </cell>
          <cell r="AE53">
            <v>109</v>
          </cell>
          <cell r="AF53">
            <v>4</v>
          </cell>
          <cell r="AG53">
            <v>7</v>
          </cell>
          <cell r="AH53">
            <v>40</v>
          </cell>
          <cell r="AI53">
            <v>51</v>
          </cell>
          <cell r="AJ53">
            <v>23</v>
          </cell>
          <cell r="AK53">
            <v>74</v>
          </cell>
          <cell r="AL53">
            <v>6</v>
          </cell>
          <cell r="AM53">
            <v>5</v>
          </cell>
          <cell r="AN53">
            <v>36</v>
          </cell>
          <cell r="AO53">
            <v>47</v>
          </cell>
          <cell r="AP53">
            <v>37</v>
          </cell>
          <cell r="AQ53">
            <v>84</v>
          </cell>
          <cell r="AR53">
            <v>6</v>
          </cell>
          <cell r="AS53">
            <v>9</v>
          </cell>
          <cell r="AT53">
            <v>34</v>
          </cell>
          <cell r="AU53">
            <v>49</v>
          </cell>
          <cell r="AV53">
            <v>27</v>
          </cell>
          <cell r="AW53">
            <v>76</v>
          </cell>
          <cell r="AX53">
            <v>5</v>
          </cell>
          <cell r="AY53">
            <v>5</v>
          </cell>
          <cell r="AZ53">
            <v>32</v>
          </cell>
          <cell r="BA53">
            <v>42</v>
          </cell>
          <cell r="BB53">
            <v>26</v>
          </cell>
          <cell r="BC53">
            <v>68</v>
          </cell>
          <cell r="BD53">
            <v>50</v>
          </cell>
          <cell r="BE53">
            <v>30</v>
          </cell>
          <cell r="BF53">
            <v>80</v>
          </cell>
          <cell r="BG53">
            <v>382</v>
          </cell>
          <cell r="BH53">
            <v>90</v>
          </cell>
          <cell r="BI53">
            <v>581</v>
          </cell>
          <cell r="BJ53">
            <v>74.487179487179489</v>
          </cell>
          <cell r="BK53"/>
          <cell r="BL53"/>
          <cell r="BM53">
            <v>86</v>
          </cell>
          <cell r="BN53">
            <v>23</v>
          </cell>
          <cell r="BP53" t="str">
            <v>B+</v>
          </cell>
          <cell r="BQ53" t="str">
            <v>D+</v>
          </cell>
          <cell r="BR53" t="str">
            <v>E</v>
          </cell>
          <cell r="BS53" t="str">
            <v>D</v>
          </cell>
          <cell r="BT53" t="str">
            <v>C</v>
          </cell>
          <cell r="BU53" t="str">
            <v>C+</v>
          </cell>
          <cell r="BV53" t="str">
            <v>A</v>
          </cell>
          <cell r="BW53" t="str">
            <v>A++</v>
          </cell>
          <cell r="BX53" t="str">
            <v>A+</v>
          </cell>
          <cell r="BY53" t="str">
            <v>B+</v>
          </cell>
          <cell r="BZ53" t="str">
            <v>A+</v>
          </cell>
          <cell r="CA53" t="str">
            <v>A++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1.5</v>
          </cell>
          <cell r="CJ53">
            <v>1.5</v>
          </cell>
          <cell r="CK53">
            <v>1.5</v>
          </cell>
          <cell r="CL53">
            <v>1.5</v>
          </cell>
          <cell r="CM53">
            <v>1</v>
          </cell>
          <cell r="CN53">
            <v>0.5</v>
          </cell>
          <cell r="CO53">
            <v>0</v>
          </cell>
          <cell r="CP53" t="str">
            <v>Pass</v>
          </cell>
          <cell r="CQ53">
            <v>6.95</v>
          </cell>
        </row>
        <row r="54">
          <cell r="B54" t="str">
            <v>PIET23AD048</v>
          </cell>
          <cell r="C54" t="str">
            <v>RAJAT GEPALA</v>
          </cell>
          <cell r="D54" t="str">
            <v>23EPTAD048</v>
          </cell>
          <cell r="E54" t="str">
            <v>E-48</v>
          </cell>
          <cell r="F54"/>
          <cell r="G54">
            <v>2</v>
          </cell>
          <cell r="H54" t="str">
            <v>N</v>
          </cell>
          <cell r="I54">
            <v>7</v>
          </cell>
          <cell r="J54">
            <v>9</v>
          </cell>
          <cell r="K54" t="str">
            <v>N</v>
          </cell>
          <cell r="L54">
            <v>7</v>
          </cell>
          <cell r="M54">
            <v>10</v>
          </cell>
          <cell r="N54">
            <v>17</v>
          </cell>
          <cell r="O54">
            <v>2</v>
          </cell>
          <cell r="P54" t="str">
            <v>N</v>
          </cell>
          <cell r="Q54">
            <v>10</v>
          </cell>
          <cell r="R54">
            <v>12</v>
          </cell>
          <cell r="S54">
            <v>2</v>
          </cell>
          <cell r="T54" t="str">
            <v>N</v>
          </cell>
          <cell r="U54">
            <v>10</v>
          </cell>
          <cell r="V54">
            <v>12</v>
          </cell>
          <cell r="W54" t="str">
            <v>N</v>
          </cell>
          <cell r="X54">
            <v>10</v>
          </cell>
          <cell r="Y54">
            <v>10</v>
          </cell>
          <cell r="Z54">
            <v>20</v>
          </cell>
          <cell r="AA54" t="str">
            <v>N</v>
          </cell>
          <cell r="AB54">
            <v>6</v>
          </cell>
          <cell r="AC54">
            <v>10</v>
          </cell>
          <cell r="AD54">
            <v>16</v>
          </cell>
          <cell r="AE54">
            <v>86</v>
          </cell>
          <cell r="AF54">
            <v>7</v>
          </cell>
          <cell r="AG54">
            <v>8</v>
          </cell>
          <cell r="AH54">
            <v>37</v>
          </cell>
          <cell r="AI54">
            <v>52</v>
          </cell>
          <cell r="AJ54">
            <v>27</v>
          </cell>
          <cell r="AK54">
            <v>79</v>
          </cell>
          <cell r="AL54">
            <v>8</v>
          </cell>
          <cell r="AM54">
            <v>6</v>
          </cell>
          <cell r="AN54">
            <v>36</v>
          </cell>
          <cell r="AO54">
            <v>50</v>
          </cell>
          <cell r="AP54">
            <v>20</v>
          </cell>
          <cell r="AQ54">
            <v>70</v>
          </cell>
          <cell r="AR54">
            <v>9</v>
          </cell>
          <cell r="AS54">
            <v>8</v>
          </cell>
          <cell r="AT54">
            <v>35</v>
          </cell>
          <cell r="AU54">
            <v>52</v>
          </cell>
          <cell r="AV54">
            <v>29</v>
          </cell>
          <cell r="AW54">
            <v>81</v>
          </cell>
          <cell r="AX54">
            <v>8</v>
          </cell>
          <cell r="AY54">
            <v>6</v>
          </cell>
          <cell r="AZ54">
            <v>39</v>
          </cell>
          <cell r="BA54">
            <v>53</v>
          </cell>
          <cell r="BB54">
            <v>24</v>
          </cell>
          <cell r="BC54">
            <v>77</v>
          </cell>
          <cell r="BD54">
            <v>46</v>
          </cell>
          <cell r="BE54">
            <v>31</v>
          </cell>
          <cell r="BF54">
            <v>77</v>
          </cell>
          <cell r="BG54">
            <v>384</v>
          </cell>
          <cell r="BH54">
            <v>81</v>
          </cell>
          <cell r="BI54">
            <v>551</v>
          </cell>
          <cell r="BJ54">
            <v>70.641025641025649</v>
          </cell>
          <cell r="BK54"/>
          <cell r="BL54"/>
          <cell r="BM54">
            <v>69</v>
          </cell>
          <cell r="BN54">
            <v>17</v>
          </cell>
          <cell r="BP54" t="str">
            <v>C+</v>
          </cell>
          <cell r="BQ54" t="str">
            <v>E+</v>
          </cell>
          <cell r="BR54" t="str">
            <v>E</v>
          </cell>
          <cell r="BS54" t="str">
            <v>D+</v>
          </cell>
          <cell r="BT54" t="str">
            <v>D</v>
          </cell>
          <cell r="BU54" t="str">
            <v>C+</v>
          </cell>
          <cell r="BV54" t="str">
            <v>A+</v>
          </cell>
          <cell r="BW54" t="str">
            <v>B+</v>
          </cell>
          <cell r="BX54" t="str">
            <v>A++</v>
          </cell>
          <cell r="BY54" t="str">
            <v>A+</v>
          </cell>
          <cell r="BZ54" t="str">
            <v>A+</v>
          </cell>
          <cell r="CA54" t="str">
            <v>A++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1.5</v>
          </cell>
          <cell r="CJ54">
            <v>1.5</v>
          </cell>
          <cell r="CK54">
            <v>1.5</v>
          </cell>
          <cell r="CL54">
            <v>1.5</v>
          </cell>
          <cell r="CM54">
            <v>1</v>
          </cell>
          <cell r="CN54">
            <v>0.5</v>
          </cell>
          <cell r="CO54">
            <v>0</v>
          </cell>
          <cell r="CP54" t="str">
            <v>Pass</v>
          </cell>
          <cell r="CQ54">
            <v>6.71</v>
          </cell>
        </row>
        <row r="55">
          <cell r="B55" t="str">
            <v>PIET23AD049</v>
          </cell>
          <cell r="C55" t="str">
            <v>RAMRATAN SIDDH</v>
          </cell>
          <cell r="D55" t="str">
            <v>23EPTAD049</v>
          </cell>
          <cell r="E55" t="str">
            <v>E-49</v>
          </cell>
          <cell r="F55"/>
          <cell r="G55">
            <v>2</v>
          </cell>
          <cell r="H55" t="str">
            <v>N</v>
          </cell>
          <cell r="I55">
            <v>10</v>
          </cell>
          <cell r="J55">
            <v>12</v>
          </cell>
          <cell r="K55" t="str">
            <v>N</v>
          </cell>
          <cell r="L55">
            <v>6</v>
          </cell>
          <cell r="M55">
            <v>10</v>
          </cell>
          <cell r="N55">
            <v>16</v>
          </cell>
          <cell r="O55">
            <v>2</v>
          </cell>
          <cell r="P55" t="str">
            <v>N</v>
          </cell>
          <cell r="Q55">
            <v>10</v>
          </cell>
          <cell r="R55">
            <v>12</v>
          </cell>
          <cell r="S55">
            <v>2</v>
          </cell>
          <cell r="T55" t="str">
            <v>N</v>
          </cell>
          <cell r="U55">
            <v>10</v>
          </cell>
          <cell r="V55">
            <v>12</v>
          </cell>
          <cell r="W55" t="str">
            <v>N</v>
          </cell>
          <cell r="X55">
            <v>5</v>
          </cell>
          <cell r="Y55">
            <v>10</v>
          </cell>
          <cell r="Z55">
            <v>15</v>
          </cell>
          <cell r="AA55" t="str">
            <v>N</v>
          </cell>
          <cell r="AB55">
            <v>6</v>
          </cell>
          <cell r="AC55">
            <v>10</v>
          </cell>
          <cell r="AD55">
            <v>16</v>
          </cell>
          <cell r="AE55">
            <v>83</v>
          </cell>
          <cell r="AF55">
            <v>7</v>
          </cell>
          <cell r="AG55">
            <v>7</v>
          </cell>
          <cell r="AH55">
            <v>33</v>
          </cell>
          <cell r="AI55">
            <v>47</v>
          </cell>
          <cell r="AJ55">
            <v>23</v>
          </cell>
          <cell r="AK55">
            <v>70</v>
          </cell>
          <cell r="AL55">
            <v>8</v>
          </cell>
          <cell r="AM55">
            <v>8</v>
          </cell>
          <cell r="AN55">
            <v>27</v>
          </cell>
          <cell r="AO55">
            <v>43</v>
          </cell>
          <cell r="AP55">
            <v>27</v>
          </cell>
          <cell r="AQ55">
            <v>70</v>
          </cell>
          <cell r="AR55">
            <v>6</v>
          </cell>
          <cell r="AS55">
            <v>5</v>
          </cell>
          <cell r="AT55">
            <v>32</v>
          </cell>
          <cell r="AU55">
            <v>43</v>
          </cell>
          <cell r="AV55">
            <v>24</v>
          </cell>
          <cell r="AW55">
            <v>67</v>
          </cell>
          <cell r="AX55">
            <v>7</v>
          </cell>
          <cell r="AY55">
            <v>8</v>
          </cell>
          <cell r="AZ55">
            <v>31</v>
          </cell>
          <cell r="BA55">
            <v>46</v>
          </cell>
          <cell r="BB55">
            <v>24</v>
          </cell>
          <cell r="BC55">
            <v>70</v>
          </cell>
          <cell r="BD55">
            <v>38</v>
          </cell>
          <cell r="BE55">
            <v>26</v>
          </cell>
          <cell r="BF55">
            <v>64</v>
          </cell>
          <cell r="BG55">
            <v>341</v>
          </cell>
          <cell r="BH55">
            <v>65</v>
          </cell>
          <cell r="BI55">
            <v>489</v>
          </cell>
          <cell r="BJ55">
            <v>62.692307692307693</v>
          </cell>
          <cell r="BK55"/>
          <cell r="BL55"/>
          <cell r="BM55">
            <v>63</v>
          </cell>
          <cell r="BN55">
            <v>20</v>
          </cell>
          <cell r="BP55" t="str">
            <v>B+</v>
          </cell>
          <cell r="BQ55" t="str">
            <v>E</v>
          </cell>
          <cell r="BR55" t="str">
            <v>F</v>
          </cell>
          <cell r="BS55" t="str">
            <v>E+</v>
          </cell>
          <cell r="BT55" t="str">
            <v>E</v>
          </cell>
          <cell r="BU55" t="str">
            <v>E</v>
          </cell>
          <cell r="BV55" t="str">
            <v>B+</v>
          </cell>
          <cell r="BW55" t="str">
            <v>B+</v>
          </cell>
          <cell r="BX55" t="str">
            <v>B+</v>
          </cell>
          <cell r="BY55" t="str">
            <v>B+</v>
          </cell>
          <cell r="BZ55" t="str">
            <v>B</v>
          </cell>
          <cell r="CA55" t="str">
            <v>B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1.5</v>
          </cell>
          <cell r="CJ55">
            <v>1.5</v>
          </cell>
          <cell r="CK55">
            <v>1.5</v>
          </cell>
          <cell r="CL55">
            <v>1.5</v>
          </cell>
          <cell r="CM55">
            <v>1</v>
          </cell>
          <cell r="CN55">
            <v>0.5</v>
          </cell>
          <cell r="CO55">
            <v>1</v>
          </cell>
          <cell r="CP55" t="str">
            <v>Fail</v>
          </cell>
          <cell r="CQ55">
            <v>5.15</v>
          </cell>
        </row>
        <row r="56">
          <cell r="B56" t="str">
            <v>PIET23AD050</v>
          </cell>
          <cell r="C56" t="str">
            <v>RUDRAKSH GARG</v>
          </cell>
          <cell r="D56" t="str">
            <v>23EPTAD050</v>
          </cell>
          <cell r="E56" t="str">
            <v>E-50</v>
          </cell>
          <cell r="F56"/>
          <cell r="G56">
            <v>2</v>
          </cell>
          <cell r="H56">
            <v>5</v>
          </cell>
          <cell r="I56">
            <v>10</v>
          </cell>
          <cell r="J56">
            <v>17</v>
          </cell>
          <cell r="K56">
            <v>5</v>
          </cell>
          <cell r="L56">
            <v>9</v>
          </cell>
          <cell r="M56">
            <v>10</v>
          </cell>
          <cell r="N56">
            <v>24</v>
          </cell>
          <cell r="O56">
            <v>5</v>
          </cell>
          <cell r="P56">
            <v>7</v>
          </cell>
          <cell r="Q56">
            <v>10</v>
          </cell>
          <cell r="R56">
            <v>22</v>
          </cell>
          <cell r="S56">
            <v>2</v>
          </cell>
          <cell r="T56">
            <v>7</v>
          </cell>
          <cell r="U56">
            <v>10</v>
          </cell>
          <cell r="V56">
            <v>19</v>
          </cell>
          <cell r="W56">
            <v>1</v>
          </cell>
          <cell r="X56">
            <v>8</v>
          </cell>
          <cell r="Y56">
            <v>10</v>
          </cell>
          <cell r="Z56">
            <v>19</v>
          </cell>
          <cell r="AA56">
            <v>3</v>
          </cell>
          <cell r="AB56">
            <v>6</v>
          </cell>
          <cell r="AC56">
            <v>10</v>
          </cell>
          <cell r="AD56">
            <v>19</v>
          </cell>
          <cell r="AE56">
            <v>120</v>
          </cell>
          <cell r="AF56">
            <v>7</v>
          </cell>
          <cell r="AG56">
            <v>7</v>
          </cell>
          <cell r="AH56">
            <v>35</v>
          </cell>
          <cell r="AI56">
            <v>49</v>
          </cell>
          <cell r="AJ56">
            <v>28</v>
          </cell>
          <cell r="AK56">
            <v>77</v>
          </cell>
          <cell r="AL56">
            <v>10</v>
          </cell>
          <cell r="AM56">
            <v>10</v>
          </cell>
          <cell r="AN56">
            <v>38</v>
          </cell>
          <cell r="AO56">
            <v>58</v>
          </cell>
          <cell r="AP56">
            <v>32</v>
          </cell>
          <cell r="AQ56">
            <v>90</v>
          </cell>
          <cell r="AR56">
            <v>8</v>
          </cell>
          <cell r="AS56">
            <v>8</v>
          </cell>
          <cell r="AT56">
            <v>36</v>
          </cell>
          <cell r="AU56">
            <v>52</v>
          </cell>
          <cell r="AV56">
            <v>31</v>
          </cell>
          <cell r="AW56">
            <v>83</v>
          </cell>
          <cell r="AX56">
            <v>10</v>
          </cell>
          <cell r="AY56">
            <v>9</v>
          </cell>
          <cell r="AZ56">
            <v>40</v>
          </cell>
          <cell r="BA56">
            <v>59</v>
          </cell>
          <cell r="BB56">
            <v>38</v>
          </cell>
          <cell r="BC56">
            <v>97</v>
          </cell>
          <cell r="BD56">
            <v>47</v>
          </cell>
          <cell r="BE56">
            <v>28</v>
          </cell>
          <cell r="BF56">
            <v>75</v>
          </cell>
          <cell r="BG56">
            <v>422</v>
          </cell>
          <cell r="BH56">
            <v>92</v>
          </cell>
          <cell r="BI56">
            <v>634</v>
          </cell>
          <cell r="BJ56">
            <v>81.282051282051285</v>
          </cell>
          <cell r="BK56"/>
          <cell r="BL56"/>
          <cell r="BM56">
            <v>96</v>
          </cell>
          <cell r="BN56">
            <v>24</v>
          </cell>
          <cell r="BP56" t="str">
            <v>A</v>
          </cell>
          <cell r="BQ56" t="str">
            <v>C+</v>
          </cell>
          <cell r="BR56" t="str">
            <v>B+</v>
          </cell>
          <cell r="BS56" t="str">
            <v>C</v>
          </cell>
          <cell r="BT56" t="str">
            <v>C</v>
          </cell>
          <cell r="BU56" t="str">
            <v>D+</v>
          </cell>
          <cell r="BV56" t="str">
            <v>A+</v>
          </cell>
          <cell r="BW56" t="str">
            <v>A++</v>
          </cell>
          <cell r="BX56" t="str">
            <v>A++</v>
          </cell>
          <cell r="BY56" t="str">
            <v>A++</v>
          </cell>
          <cell r="BZ56" t="str">
            <v>A</v>
          </cell>
          <cell r="CA56" t="str">
            <v>A++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1.5</v>
          </cell>
          <cell r="CJ56">
            <v>1.5</v>
          </cell>
          <cell r="CK56">
            <v>1.5</v>
          </cell>
          <cell r="CL56">
            <v>1.5</v>
          </cell>
          <cell r="CM56">
            <v>1</v>
          </cell>
          <cell r="CN56">
            <v>0.5</v>
          </cell>
          <cell r="CO56">
            <v>0</v>
          </cell>
          <cell r="CP56" t="str">
            <v>Pass</v>
          </cell>
          <cell r="CQ56">
            <v>7.8</v>
          </cell>
        </row>
        <row r="57">
          <cell r="B57" t="str">
            <v>PIET23AD051</v>
          </cell>
          <cell r="C57" t="str">
            <v>SACHIN SHUKLA</v>
          </cell>
          <cell r="D57" t="str">
            <v>23EPTAD051</v>
          </cell>
          <cell r="E57" t="str">
            <v>E-51</v>
          </cell>
          <cell r="F57"/>
          <cell r="G57">
            <v>8</v>
          </cell>
          <cell r="H57">
            <v>10</v>
          </cell>
          <cell r="I57">
            <v>10</v>
          </cell>
          <cell r="J57">
            <v>28</v>
          </cell>
          <cell r="K57">
            <v>6</v>
          </cell>
          <cell r="L57">
            <v>10</v>
          </cell>
          <cell r="M57">
            <v>10</v>
          </cell>
          <cell r="N57">
            <v>26</v>
          </cell>
          <cell r="O57">
            <v>6</v>
          </cell>
          <cell r="P57">
            <v>7</v>
          </cell>
          <cell r="Q57">
            <v>10</v>
          </cell>
          <cell r="R57">
            <v>23</v>
          </cell>
          <cell r="S57">
            <v>7</v>
          </cell>
          <cell r="T57">
            <v>6</v>
          </cell>
          <cell r="U57">
            <v>10</v>
          </cell>
          <cell r="V57">
            <v>23</v>
          </cell>
          <cell r="W57">
            <v>7</v>
          </cell>
          <cell r="X57">
            <v>8</v>
          </cell>
          <cell r="Y57">
            <v>10</v>
          </cell>
          <cell r="Z57">
            <v>25</v>
          </cell>
          <cell r="AA57">
            <v>4</v>
          </cell>
          <cell r="AB57">
            <v>9</v>
          </cell>
          <cell r="AC57">
            <v>10</v>
          </cell>
          <cell r="AD57">
            <v>23</v>
          </cell>
          <cell r="AE57">
            <v>148</v>
          </cell>
          <cell r="AF57">
            <v>7</v>
          </cell>
          <cell r="AG57">
            <v>8</v>
          </cell>
          <cell r="AH57">
            <v>36</v>
          </cell>
          <cell r="AI57">
            <v>51</v>
          </cell>
          <cell r="AJ57">
            <v>23</v>
          </cell>
          <cell r="AK57">
            <v>74</v>
          </cell>
          <cell r="AL57">
            <v>10</v>
          </cell>
          <cell r="AM57">
            <v>10</v>
          </cell>
          <cell r="AN57">
            <v>38</v>
          </cell>
          <cell r="AO57">
            <v>58</v>
          </cell>
          <cell r="AP57">
            <v>38</v>
          </cell>
          <cell r="AQ57">
            <v>96</v>
          </cell>
          <cell r="AR57">
            <v>9</v>
          </cell>
          <cell r="AS57">
            <v>8</v>
          </cell>
          <cell r="AT57">
            <v>37</v>
          </cell>
          <cell r="AU57">
            <v>54</v>
          </cell>
          <cell r="AV57">
            <v>39</v>
          </cell>
          <cell r="AW57">
            <v>93</v>
          </cell>
          <cell r="AX57">
            <v>10</v>
          </cell>
          <cell r="AY57">
            <v>8</v>
          </cell>
          <cell r="AZ57">
            <v>29</v>
          </cell>
          <cell r="BA57">
            <v>47</v>
          </cell>
          <cell r="BB57">
            <v>37</v>
          </cell>
          <cell r="BC57">
            <v>84</v>
          </cell>
          <cell r="BD57">
            <v>42</v>
          </cell>
          <cell r="BE57">
            <v>38</v>
          </cell>
          <cell r="BF57">
            <v>80</v>
          </cell>
          <cell r="BG57">
            <v>427</v>
          </cell>
          <cell r="BH57">
            <v>82</v>
          </cell>
          <cell r="BI57">
            <v>657</v>
          </cell>
          <cell r="BJ57">
            <v>84.230769230769226</v>
          </cell>
          <cell r="BK57"/>
          <cell r="BL57"/>
          <cell r="BM57">
            <v>119</v>
          </cell>
          <cell r="BN57">
            <v>29</v>
          </cell>
          <cell r="BP57" t="str">
            <v>A+</v>
          </cell>
          <cell r="BQ57" t="str">
            <v>A+</v>
          </cell>
          <cell r="BR57" t="str">
            <v>B+</v>
          </cell>
          <cell r="BS57" t="str">
            <v>B+</v>
          </cell>
          <cell r="BT57" t="str">
            <v>B+</v>
          </cell>
          <cell r="BU57" t="str">
            <v>B+</v>
          </cell>
          <cell r="BV57" t="str">
            <v>A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</v>
          </cell>
          <cell r="CA57" t="str">
            <v>A++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1.5</v>
          </cell>
          <cell r="CJ57">
            <v>1.5</v>
          </cell>
          <cell r="CK57">
            <v>1.5</v>
          </cell>
          <cell r="CL57">
            <v>1.5</v>
          </cell>
          <cell r="CM57">
            <v>1</v>
          </cell>
          <cell r="CN57">
            <v>0.5</v>
          </cell>
          <cell r="CO57">
            <v>0</v>
          </cell>
          <cell r="CP57" t="str">
            <v>Pass</v>
          </cell>
          <cell r="CQ57">
            <v>8.68</v>
          </cell>
        </row>
        <row r="58">
          <cell r="B58" t="str">
            <v>PIET23AD052</v>
          </cell>
          <cell r="C58" t="str">
            <v>SHASHANK RAMAN</v>
          </cell>
          <cell r="D58" t="str">
            <v>23EPTAD052</v>
          </cell>
          <cell r="E58" t="str">
            <v>E-52</v>
          </cell>
          <cell r="F58"/>
          <cell r="G58">
            <v>4</v>
          </cell>
          <cell r="H58">
            <v>9</v>
          </cell>
          <cell r="I58">
            <v>10</v>
          </cell>
          <cell r="J58">
            <v>23</v>
          </cell>
          <cell r="K58">
            <v>6</v>
          </cell>
          <cell r="L58">
            <v>9</v>
          </cell>
          <cell r="M58">
            <v>10</v>
          </cell>
          <cell r="N58">
            <v>25</v>
          </cell>
          <cell r="O58">
            <v>6</v>
          </cell>
          <cell r="P58">
            <v>10</v>
          </cell>
          <cell r="Q58">
            <v>10</v>
          </cell>
          <cell r="R58">
            <v>26</v>
          </cell>
          <cell r="S58">
            <v>6</v>
          </cell>
          <cell r="T58">
            <v>6</v>
          </cell>
          <cell r="U58">
            <v>10</v>
          </cell>
          <cell r="V58">
            <v>22</v>
          </cell>
          <cell r="W58">
            <v>5</v>
          </cell>
          <cell r="X58">
            <v>10</v>
          </cell>
          <cell r="Y58">
            <v>10</v>
          </cell>
          <cell r="Z58">
            <v>25</v>
          </cell>
          <cell r="AA58">
            <v>5</v>
          </cell>
          <cell r="AB58">
            <v>9</v>
          </cell>
          <cell r="AC58">
            <v>10</v>
          </cell>
          <cell r="AD58">
            <v>24</v>
          </cell>
          <cell r="AE58">
            <v>145</v>
          </cell>
          <cell r="AF58">
            <v>8</v>
          </cell>
          <cell r="AG58">
            <v>8</v>
          </cell>
          <cell r="AH58">
            <v>37</v>
          </cell>
          <cell r="AI58">
            <v>53</v>
          </cell>
          <cell r="AJ58">
            <v>28</v>
          </cell>
          <cell r="AK58">
            <v>81</v>
          </cell>
          <cell r="AL58">
            <v>8</v>
          </cell>
          <cell r="AM58">
            <v>8</v>
          </cell>
          <cell r="AN58">
            <v>37</v>
          </cell>
          <cell r="AO58">
            <v>53</v>
          </cell>
          <cell r="AP58">
            <v>38</v>
          </cell>
          <cell r="AQ58">
            <v>91</v>
          </cell>
          <cell r="AR58">
            <v>9</v>
          </cell>
          <cell r="AS58">
            <v>9</v>
          </cell>
          <cell r="AT58">
            <v>38</v>
          </cell>
          <cell r="AU58">
            <v>56</v>
          </cell>
          <cell r="AV58">
            <v>30</v>
          </cell>
          <cell r="AW58">
            <v>86</v>
          </cell>
          <cell r="AX58">
            <v>8</v>
          </cell>
          <cell r="AY58">
            <v>8</v>
          </cell>
          <cell r="AZ58">
            <v>38</v>
          </cell>
          <cell r="BA58">
            <v>54</v>
          </cell>
          <cell r="BB58">
            <v>34</v>
          </cell>
          <cell r="BC58">
            <v>88</v>
          </cell>
          <cell r="BD58">
            <v>52</v>
          </cell>
          <cell r="BE58">
            <v>31</v>
          </cell>
          <cell r="BF58">
            <v>83</v>
          </cell>
          <cell r="BG58">
            <v>429</v>
          </cell>
          <cell r="BH58">
            <v>87</v>
          </cell>
          <cell r="BI58">
            <v>661</v>
          </cell>
          <cell r="BJ58">
            <v>84.743589743589737</v>
          </cell>
          <cell r="BK58"/>
          <cell r="BL58"/>
          <cell r="BM58">
            <v>123</v>
          </cell>
          <cell r="BN58">
            <v>22</v>
          </cell>
          <cell r="BP58" t="str">
            <v>A</v>
          </cell>
          <cell r="BQ58" t="str">
            <v>B+</v>
          </cell>
          <cell r="BR58" t="str">
            <v>A+</v>
          </cell>
          <cell r="BS58" t="str">
            <v>C+</v>
          </cell>
          <cell r="BT58" t="str">
            <v>C</v>
          </cell>
          <cell r="BU58" t="str">
            <v>B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A58" t="str">
            <v>A++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1.5</v>
          </cell>
          <cell r="CJ58">
            <v>1.5</v>
          </cell>
          <cell r="CK58">
            <v>1.5</v>
          </cell>
          <cell r="CL58">
            <v>1.5</v>
          </cell>
          <cell r="CM58">
            <v>1</v>
          </cell>
          <cell r="CN58">
            <v>0.5</v>
          </cell>
          <cell r="CO58">
            <v>0</v>
          </cell>
          <cell r="CP58" t="str">
            <v>Pass</v>
          </cell>
          <cell r="CQ58">
            <v>8.41</v>
          </cell>
        </row>
        <row r="59">
          <cell r="B59" t="str">
            <v>PIET23AD053</v>
          </cell>
          <cell r="C59" t="str">
            <v>SHIVENDRA SINGH GOUR</v>
          </cell>
          <cell r="D59" t="str">
            <v>23EPTAD053</v>
          </cell>
          <cell r="E59" t="str">
            <v>E-53</v>
          </cell>
          <cell r="F59"/>
          <cell r="G59" t="str">
            <v>A</v>
          </cell>
          <cell r="H59" t="str">
            <v>N</v>
          </cell>
          <cell r="I59">
            <v>10</v>
          </cell>
          <cell r="J59">
            <v>10</v>
          </cell>
          <cell r="K59" t="str">
            <v>N</v>
          </cell>
          <cell r="L59">
            <v>6</v>
          </cell>
          <cell r="M59">
            <v>10</v>
          </cell>
          <cell r="N59">
            <v>16</v>
          </cell>
          <cell r="O59">
            <v>2</v>
          </cell>
          <cell r="P59" t="str">
            <v>N</v>
          </cell>
          <cell r="Q59">
            <v>10</v>
          </cell>
          <cell r="R59">
            <v>12</v>
          </cell>
          <cell r="S59" t="str">
            <v>A</v>
          </cell>
          <cell r="T59" t="str">
            <v>N</v>
          </cell>
          <cell r="U59">
            <v>6</v>
          </cell>
          <cell r="V59">
            <v>6</v>
          </cell>
          <cell r="W59" t="str">
            <v>N</v>
          </cell>
          <cell r="X59">
            <v>5</v>
          </cell>
          <cell r="Y59">
            <v>7</v>
          </cell>
          <cell r="Z59">
            <v>12</v>
          </cell>
          <cell r="AA59" t="str">
            <v>N</v>
          </cell>
          <cell r="AB59">
            <v>4</v>
          </cell>
          <cell r="AC59">
            <v>8</v>
          </cell>
          <cell r="AD59">
            <v>12</v>
          </cell>
          <cell r="AE59">
            <v>68</v>
          </cell>
          <cell r="AF59">
            <v>7</v>
          </cell>
          <cell r="AG59">
            <v>8</v>
          </cell>
          <cell r="AH59">
            <v>26</v>
          </cell>
          <cell r="AI59">
            <v>41</v>
          </cell>
          <cell r="AJ59">
            <v>23</v>
          </cell>
          <cell r="AK59">
            <v>64</v>
          </cell>
          <cell r="AL59">
            <v>5</v>
          </cell>
          <cell r="AM59" t="str">
            <v>A</v>
          </cell>
          <cell r="AN59">
            <v>19</v>
          </cell>
          <cell r="AO59">
            <v>24</v>
          </cell>
          <cell r="AP59">
            <v>24</v>
          </cell>
          <cell r="AQ59">
            <v>48</v>
          </cell>
          <cell r="AR59">
            <v>0</v>
          </cell>
          <cell r="AS59" t="str">
            <v>A</v>
          </cell>
          <cell r="AT59">
            <v>22</v>
          </cell>
          <cell r="AU59">
            <v>22</v>
          </cell>
          <cell r="AV59">
            <v>18</v>
          </cell>
          <cell r="AW59">
            <v>40</v>
          </cell>
          <cell r="AX59">
            <v>2</v>
          </cell>
          <cell r="AY59">
            <v>7</v>
          </cell>
          <cell r="AZ59">
            <v>27</v>
          </cell>
          <cell r="BA59">
            <v>36</v>
          </cell>
          <cell r="BB59">
            <v>33</v>
          </cell>
          <cell r="BC59">
            <v>69</v>
          </cell>
          <cell r="BD59">
            <v>39</v>
          </cell>
          <cell r="BE59">
            <v>28</v>
          </cell>
          <cell r="BF59">
            <v>67</v>
          </cell>
          <cell r="BG59">
            <v>288</v>
          </cell>
          <cell r="BH59">
            <v>63</v>
          </cell>
          <cell r="BI59">
            <v>419</v>
          </cell>
          <cell r="BJ59">
            <v>53.717948717948715</v>
          </cell>
          <cell r="BK59"/>
          <cell r="BL59"/>
          <cell r="BM59">
            <v>45</v>
          </cell>
          <cell r="BN59">
            <v>23</v>
          </cell>
          <cell r="BP59" t="str">
            <v>E+</v>
          </cell>
          <cell r="BQ59" t="str">
            <v>E+</v>
          </cell>
          <cell r="BR59" t="str">
            <v>D</v>
          </cell>
          <cell r="BS59" t="str">
            <v>E+</v>
          </cell>
          <cell r="BT59" t="str">
            <v>C</v>
          </cell>
          <cell r="BU59" t="str">
            <v>D</v>
          </cell>
          <cell r="BV59" t="str">
            <v>B</v>
          </cell>
          <cell r="BW59" t="str">
            <v>D</v>
          </cell>
          <cell r="BX59" t="str">
            <v>E+</v>
          </cell>
          <cell r="BY59" t="str">
            <v>B+</v>
          </cell>
          <cell r="BZ59" t="str">
            <v>B+</v>
          </cell>
          <cell r="CA59" t="str">
            <v>B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1.5</v>
          </cell>
          <cell r="CJ59">
            <v>1.5</v>
          </cell>
          <cell r="CK59">
            <v>1.5</v>
          </cell>
          <cell r="CL59">
            <v>1.5</v>
          </cell>
          <cell r="CM59">
            <v>1</v>
          </cell>
          <cell r="CN59">
            <v>0.5</v>
          </cell>
          <cell r="CO59">
            <v>0</v>
          </cell>
          <cell r="CP59" t="str">
            <v>Pass</v>
          </cell>
          <cell r="CQ59">
            <v>5.85</v>
          </cell>
        </row>
        <row r="60">
          <cell r="B60" t="str">
            <v>PIET23AD054</v>
          </cell>
          <cell r="C60" t="str">
            <v>SIDDHANT SINGH</v>
          </cell>
          <cell r="D60" t="str">
            <v>23EPTAD054</v>
          </cell>
          <cell r="E60" t="str">
            <v>E-54</v>
          </cell>
          <cell r="F60"/>
          <cell r="G60">
            <v>3</v>
          </cell>
          <cell r="H60">
            <v>9</v>
          </cell>
          <cell r="I60">
            <v>10</v>
          </cell>
          <cell r="J60">
            <v>22</v>
          </cell>
          <cell r="K60">
            <v>4</v>
          </cell>
          <cell r="L60">
            <v>7</v>
          </cell>
          <cell r="M60">
            <v>7</v>
          </cell>
          <cell r="N60">
            <v>18</v>
          </cell>
          <cell r="O60">
            <v>2</v>
          </cell>
          <cell r="P60">
            <v>8</v>
          </cell>
          <cell r="Q60">
            <v>10</v>
          </cell>
          <cell r="R60">
            <v>20</v>
          </cell>
          <cell r="S60">
            <v>3</v>
          </cell>
          <cell r="T60">
            <v>5</v>
          </cell>
          <cell r="U60">
            <v>10</v>
          </cell>
          <cell r="V60">
            <v>18</v>
          </cell>
          <cell r="W60">
            <v>2</v>
          </cell>
          <cell r="X60">
            <v>9</v>
          </cell>
          <cell r="Y60">
            <v>10</v>
          </cell>
          <cell r="Z60">
            <v>21</v>
          </cell>
          <cell r="AA60">
            <v>3</v>
          </cell>
          <cell r="AB60">
            <v>7</v>
          </cell>
          <cell r="AC60">
            <v>10</v>
          </cell>
          <cell r="AD60">
            <v>20</v>
          </cell>
          <cell r="AE60">
            <v>119</v>
          </cell>
          <cell r="AF60">
            <v>6</v>
          </cell>
          <cell r="AG60">
            <v>7</v>
          </cell>
          <cell r="AH60">
            <v>38</v>
          </cell>
          <cell r="AI60">
            <v>51</v>
          </cell>
          <cell r="AJ60">
            <v>24</v>
          </cell>
          <cell r="AK60">
            <v>75</v>
          </cell>
          <cell r="AL60">
            <v>7</v>
          </cell>
          <cell r="AM60">
            <v>9</v>
          </cell>
          <cell r="AN60">
            <v>37</v>
          </cell>
          <cell r="AO60">
            <v>53</v>
          </cell>
          <cell r="AP60">
            <v>31</v>
          </cell>
          <cell r="AQ60">
            <v>84</v>
          </cell>
          <cell r="AR60">
            <v>9</v>
          </cell>
          <cell r="AS60">
            <v>8</v>
          </cell>
          <cell r="AT60">
            <v>37</v>
          </cell>
          <cell r="AU60">
            <v>54</v>
          </cell>
          <cell r="AV60">
            <v>29</v>
          </cell>
          <cell r="AW60">
            <v>83</v>
          </cell>
          <cell r="AX60">
            <v>10</v>
          </cell>
          <cell r="AY60">
            <v>7</v>
          </cell>
          <cell r="AZ60">
            <v>35</v>
          </cell>
          <cell r="BA60">
            <v>52</v>
          </cell>
          <cell r="BB60">
            <v>38</v>
          </cell>
          <cell r="BC60">
            <v>90</v>
          </cell>
          <cell r="BD60">
            <v>47</v>
          </cell>
          <cell r="BE60">
            <v>29</v>
          </cell>
          <cell r="BF60">
            <v>76</v>
          </cell>
          <cell r="BG60">
            <v>408</v>
          </cell>
          <cell r="BH60">
            <v>79</v>
          </cell>
          <cell r="BI60">
            <v>606</v>
          </cell>
          <cell r="BJ60">
            <v>77.692307692307693</v>
          </cell>
          <cell r="BK60"/>
          <cell r="BL60"/>
          <cell r="BM60">
            <v>90</v>
          </cell>
          <cell r="BN60">
            <v>29</v>
          </cell>
          <cell r="BP60" t="str">
            <v>B+</v>
          </cell>
          <cell r="BQ60" t="str">
            <v>C</v>
          </cell>
          <cell r="BR60" t="str">
            <v>B+</v>
          </cell>
          <cell r="BS60" t="str">
            <v>D</v>
          </cell>
          <cell r="BT60" t="str">
            <v>B</v>
          </cell>
          <cell r="BU60" t="str">
            <v>E+</v>
          </cell>
          <cell r="BV60" t="str">
            <v>A</v>
          </cell>
          <cell r="BW60" t="str">
            <v>A++</v>
          </cell>
          <cell r="BX60" t="str">
            <v>A++</v>
          </cell>
          <cell r="BY60" t="str">
            <v>A++</v>
          </cell>
          <cell r="BZ60" t="str">
            <v>A+</v>
          </cell>
          <cell r="CA60" t="str">
            <v>A+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1.5</v>
          </cell>
          <cell r="CJ60">
            <v>1.5</v>
          </cell>
          <cell r="CK60">
            <v>1.5</v>
          </cell>
          <cell r="CL60">
            <v>1.5</v>
          </cell>
          <cell r="CM60">
            <v>1</v>
          </cell>
          <cell r="CN60">
            <v>0.5</v>
          </cell>
          <cell r="CO60">
            <v>0</v>
          </cell>
          <cell r="CP60" t="str">
            <v>Pass</v>
          </cell>
          <cell r="CQ60">
            <v>7.54</v>
          </cell>
        </row>
        <row r="61">
          <cell r="B61" t="str">
            <v>PIET23AD055</v>
          </cell>
          <cell r="C61" t="str">
            <v>TANISHKA JAIN</v>
          </cell>
          <cell r="D61" t="str">
            <v>23EPTAD055</v>
          </cell>
          <cell r="E61" t="str">
            <v>E-55</v>
          </cell>
          <cell r="F61"/>
          <cell r="G61">
            <v>2</v>
          </cell>
          <cell r="H61">
            <v>10</v>
          </cell>
          <cell r="I61">
            <v>10</v>
          </cell>
          <cell r="J61">
            <v>22</v>
          </cell>
          <cell r="K61">
            <v>7</v>
          </cell>
          <cell r="L61">
            <v>10</v>
          </cell>
          <cell r="M61">
            <v>10</v>
          </cell>
          <cell r="N61">
            <v>27</v>
          </cell>
          <cell r="O61">
            <v>4</v>
          </cell>
          <cell r="P61">
            <v>8</v>
          </cell>
          <cell r="Q61">
            <v>6</v>
          </cell>
          <cell r="R61">
            <v>18</v>
          </cell>
          <cell r="S61">
            <v>8</v>
          </cell>
          <cell r="T61">
            <v>8</v>
          </cell>
          <cell r="U61">
            <v>10</v>
          </cell>
          <cell r="V61">
            <v>26</v>
          </cell>
          <cell r="W61">
            <v>9</v>
          </cell>
          <cell r="X61">
            <v>10</v>
          </cell>
          <cell r="Y61">
            <v>8</v>
          </cell>
          <cell r="Z61">
            <v>27</v>
          </cell>
          <cell r="AA61">
            <v>7</v>
          </cell>
          <cell r="AB61">
            <v>7</v>
          </cell>
          <cell r="AC61">
            <v>10</v>
          </cell>
          <cell r="AD61">
            <v>24</v>
          </cell>
          <cell r="AE61">
            <v>144</v>
          </cell>
          <cell r="AF61">
            <v>6</v>
          </cell>
          <cell r="AG61">
            <v>8</v>
          </cell>
          <cell r="AH61">
            <v>40</v>
          </cell>
          <cell r="AI61">
            <v>54</v>
          </cell>
          <cell r="AJ61">
            <v>33</v>
          </cell>
          <cell r="AK61">
            <v>87</v>
          </cell>
          <cell r="AL61">
            <v>9</v>
          </cell>
          <cell r="AM61">
            <v>8</v>
          </cell>
          <cell r="AN61">
            <v>36</v>
          </cell>
          <cell r="AO61">
            <v>53</v>
          </cell>
          <cell r="AP61">
            <v>38</v>
          </cell>
          <cell r="AQ61">
            <v>91</v>
          </cell>
          <cell r="AR61">
            <v>6</v>
          </cell>
          <cell r="AS61">
            <v>5</v>
          </cell>
          <cell r="AT61">
            <v>36</v>
          </cell>
          <cell r="AU61">
            <v>47</v>
          </cell>
          <cell r="AV61">
            <v>31</v>
          </cell>
          <cell r="AW61">
            <v>78</v>
          </cell>
          <cell r="AX61">
            <v>9</v>
          </cell>
          <cell r="AY61">
            <v>8</v>
          </cell>
          <cell r="AZ61">
            <v>37</v>
          </cell>
          <cell r="BA61">
            <v>54</v>
          </cell>
          <cell r="BB61">
            <v>30</v>
          </cell>
          <cell r="BC61">
            <v>84</v>
          </cell>
          <cell r="BD61">
            <v>47</v>
          </cell>
          <cell r="BE61">
            <v>36</v>
          </cell>
          <cell r="BF61">
            <v>83</v>
          </cell>
          <cell r="BG61">
            <v>423</v>
          </cell>
          <cell r="BH61">
            <v>77</v>
          </cell>
          <cell r="BI61">
            <v>644</v>
          </cell>
          <cell r="BJ61">
            <v>82.564102564102555</v>
          </cell>
          <cell r="BK61"/>
          <cell r="BL61"/>
          <cell r="BM61">
            <v>118</v>
          </cell>
          <cell r="BN61">
            <v>26</v>
          </cell>
          <cell r="BP61" t="str">
            <v>A++</v>
          </cell>
          <cell r="BQ61" t="str">
            <v>C+</v>
          </cell>
          <cell r="BR61" t="str">
            <v>A++</v>
          </cell>
          <cell r="BS61" t="str">
            <v>A+</v>
          </cell>
          <cell r="BT61" t="str">
            <v>A+</v>
          </cell>
          <cell r="BU61" t="str">
            <v>A</v>
          </cell>
          <cell r="BV61" t="str">
            <v>A++</v>
          </cell>
          <cell r="BW61" t="str">
            <v>A++</v>
          </cell>
          <cell r="BX61" t="str">
            <v>A+</v>
          </cell>
          <cell r="BY61" t="str">
            <v>A++</v>
          </cell>
          <cell r="BZ61" t="str">
            <v>A++</v>
          </cell>
          <cell r="CA61" t="str">
            <v>A+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1.5</v>
          </cell>
          <cell r="CJ61">
            <v>1.5</v>
          </cell>
          <cell r="CK61">
            <v>1.5</v>
          </cell>
          <cell r="CL61">
            <v>1.5</v>
          </cell>
          <cell r="CM61">
            <v>1</v>
          </cell>
          <cell r="CN61">
            <v>0.5</v>
          </cell>
          <cell r="CO61">
            <v>0</v>
          </cell>
          <cell r="CP61" t="str">
            <v>Pass</v>
          </cell>
          <cell r="CQ61">
            <v>9.1199999999999992</v>
          </cell>
        </row>
        <row r="62">
          <cell r="B62" t="str">
            <v>PIET23AD056</v>
          </cell>
          <cell r="C62" t="str">
            <v>TANISHKA RAWAT</v>
          </cell>
          <cell r="D62" t="str">
            <v>23EPTAD056</v>
          </cell>
          <cell r="E62" t="str">
            <v>E-56</v>
          </cell>
          <cell r="F62"/>
          <cell r="G62">
            <v>1</v>
          </cell>
          <cell r="H62">
            <v>8</v>
          </cell>
          <cell r="I62">
            <v>10</v>
          </cell>
          <cell r="J62">
            <v>19</v>
          </cell>
          <cell r="K62" t="str">
            <v>N</v>
          </cell>
          <cell r="L62">
            <v>10</v>
          </cell>
          <cell r="M62">
            <v>7</v>
          </cell>
          <cell r="N62">
            <v>17</v>
          </cell>
          <cell r="O62">
            <v>2</v>
          </cell>
          <cell r="P62">
            <v>10</v>
          </cell>
          <cell r="Q62">
            <v>10</v>
          </cell>
          <cell r="R62">
            <v>22</v>
          </cell>
          <cell r="S62">
            <v>2</v>
          </cell>
          <cell r="T62">
            <v>9</v>
          </cell>
          <cell r="U62">
            <v>10</v>
          </cell>
          <cell r="V62">
            <v>21</v>
          </cell>
          <cell r="W62" t="str">
            <v>A</v>
          </cell>
          <cell r="X62">
            <v>8</v>
          </cell>
          <cell r="Y62">
            <v>10</v>
          </cell>
          <cell r="Z62">
            <v>18</v>
          </cell>
          <cell r="AA62" t="str">
            <v>N</v>
          </cell>
          <cell r="AB62">
            <v>9</v>
          </cell>
          <cell r="AC62">
            <v>10</v>
          </cell>
          <cell r="AD62">
            <v>19</v>
          </cell>
          <cell r="AE62">
            <v>116</v>
          </cell>
          <cell r="AF62">
            <v>7</v>
          </cell>
          <cell r="AG62">
            <v>7</v>
          </cell>
          <cell r="AH62">
            <v>33</v>
          </cell>
          <cell r="AI62">
            <v>47</v>
          </cell>
          <cell r="AJ62">
            <v>30</v>
          </cell>
          <cell r="AK62">
            <v>77</v>
          </cell>
          <cell r="AL62">
            <v>9</v>
          </cell>
          <cell r="AM62">
            <v>7</v>
          </cell>
          <cell r="AN62">
            <v>38</v>
          </cell>
          <cell r="AO62">
            <v>54</v>
          </cell>
          <cell r="AP62">
            <v>22</v>
          </cell>
          <cell r="AQ62">
            <v>76</v>
          </cell>
          <cell r="AR62">
            <v>6</v>
          </cell>
          <cell r="AS62">
            <v>6</v>
          </cell>
          <cell r="AT62">
            <v>33</v>
          </cell>
          <cell r="AU62">
            <v>45</v>
          </cell>
          <cell r="AV62">
            <v>28</v>
          </cell>
          <cell r="AW62">
            <v>73</v>
          </cell>
          <cell r="AX62">
            <v>7</v>
          </cell>
          <cell r="AY62">
            <v>7</v>
          </cell>
          <cell r="AZ62">
            <v>36</v>
          </cell>
          <cell r="BA62">
            <v>50</v>
          </cell>
          <cell r="BB62">
            <v>34</v>
          </cell>
          <cell r="BC62">
            <v>84</v>
          </cell>
          <cell r="BD62">
            <v>37</v>
          </cell>
          <cell r="BE62">
            <v>17</v>
          </cell>
          <cell r="BF62">
            <v>54</v>
          </cell>
          <cell r="BG62">
            <v>364</v>
          </cell>
          <cell r="BH62">
            <v>85</v>
          </cell>
          <cell r="BI62">
            <v>565</v>
          </cell>
          <cell r="BJ62">
            <v>72.435897435897431</v>
          </cell>
          <cell r="BK62"/>
          <cell r="BL62"/>
          <cell r="BM62">
            <v>90</v>
          </cell>
          <cell r="BN62">
            <v>26</v>
          </cell>
          <cell r="BP62" t="str">
            <v>A+</v>
          </cell>
          <cell r="BQ62" t="str">
            <v>D+</v>
          </cell>
          <cell r="BR62" t="str">
            <v>A</v>
          </cell>
          <cell r="BS62" t="str">
            <v>D+</v>
          </cell>
          <cell r="BT62" t="str">
            <v>B</v>
          </cell>
          <cell r="BU62" t="str">
            <v>D+</v>
          </cell>
          <cell r="BV62" t="str">
            <v>A+</v>
          </cell>
          <cell r="BW62" t="str">
            <v>A+</v>
          </cell>
          <cell r="BX62" t="str">
            <v>A</v>
          </cell>
          <cell r="BY62" t="str">
            <v>A++</v>
          </cell>
          <cell r="BZ62" t="str">
            <v>C</v>
          </cell>
          <cell r="CA62" t="str">
            <v>A++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1.5</v>
          </cell>
          <cell r="CJ62">
            <v>1.5</v>
          </cell>
          <cell r="CK62">
            <v>1.5</v>
          </cell>
          <cell r="CL62">
            <v>1.5</v>
          </cell>
          <cell r="CM62">
            <v>1</v>
          </cell>
          <cell r="CN62">
            <v>0.5</v>
          </cell>
          <cell r="CO62">
            <v>0</v>
          </cell>
          <cell r="CP62" t="str">
            <v>Pass</v>
          </cell>
          <cell r="CQ62">
            <v>7.6</v>
          </cell>
        </row>
        <row r="63">
          <cell r="B63" t="str">
            <v>PIET23AD057</v>
          </cell>
          <cell r="C63" t="str">
            <v>VANSH PARNAMI</v>
          </cell>
          <cell r="D63" t="str">
            <v>23EPTAD057</v>
          </cell>
          <cell r="E63" t="str">
            <v>E-57</v>
          </cell>
          <cell r="F63"/>
          <cell r="G63">
            <v>2</v>
          </cell>
          <cell r="H63" t="str">
            <v>N</v>
          </cell>
          <cell r="I63">
            <v>10</v>
          </cell>
          <cell r="J63">
            <v>12</v>
          </cell>
          <cell r="K63" t="str">
            <v>N</v>
          </cell>
          <cell r="L63">
            <v>5</v>
          </cell>
          <cell r="M63">
            <v>7</v>
          </cell>
          <cell r="N63">
            <v>12</v>
          </cell>
          <cell r="O63" t="str">
            <v>A</v>
          </cell>
          <cell r="P63" t="str">
            <v>N</v>
          </cell>
          <cell r="Q63">
            <v>10</v>
          </cell>
          <cell r="R63">
            <v>10</v>
          </cell>
          <cell r="S63" t="str">
            <v>A</v>
          </cell>
          <cell r="T63" t="str">
            <v>N</v>
          </cell>
          <cell r="U63">
            <v>6</v>
          </cell>
          <cell r="V63">
            <v>6</v>
          </cell>
          <cell r="W63" t="str">
            <v>N</v>
          </cell>
          <cell r="X63" t="str">
            <v>A</v>
          </cell>
          <cell r="Y63">
            <v>6</v>
          </cell>
          <cell r="Z63">
            <v>6</v>
          </cell>
          <cell r="AA63" t="str">
            <v>N</v>
          </cell>
          <cell r="AB63">
            <v>5</v>
          </cell>
          <cell r="AC63">
            <v>7</v>
          </cell>
          <cell r="AD63">
            <v>12</v>
          </cell>
          <cell r="AE63">
            <v>58</v>
          </cell>
          <cell r="AF63">
            <v>7</v>
          </cell>
          <cell r="AG63">
            <v>8</v>
          </cell>
          <cell r="AH63">
            <v>27</v>
          </cell>
          <cell r="AI63">
            <v>42</v>
          </cell>
          <cell r="AJ63">
            <v>27</v>
          </cell>
          <cell r="AK63">
            <v>69</v>
          </cell>
          <cell r="AL63">
            <v>8</v>
          </cell>
          <cell r="AM63" t="str">
            <v>A</v>
          </cell>
          <cell r="AN63">
            <v>20</v>
          </cell>
          <cell r="AO63">
            <v>28</v>
          </cell>
          <cell r="AP63">
            <v>25</v>
          </cell>
          <cell r="AQ63">
            <v>53</v>
          </cell>
          <cell r="AR63">
            <v>6</v>
          </cell>
          <cell r="AS63">
            <v>3</v>
          </cell>
          <cell r="AT63">
            <v>20</v>
          </cell>
          <cell r="AU63">
            <v>29</v>
          </cell>
          <cell r="AV63">
            <v>16</v>
          </cell>
          <cell r="AW63">
            <v>45</v>
          </cell>
          <cell r="AX63">
            <v>3</v>
          </cell>
          <cell r="AY63">
            <v>7</v>
          </cell>
          <cell r="AZ63">
            <v>27</v>
          </cell>
          <cell r="BA63">
            <v>37</v>
          </cell>
          <cell r="BB63">
            <v>27</v>
          </cell>
          <cell r="BC63">
            <v>64</v>
          </cell>
          <cell r="BD63">
            <v>36</v>
          </cell>
          <cell r="BE63">
            <v>19</v>
          </cell>
          <cell r="BF63">
            <v>55</v>
          </cell>
          <cell r="BG63">
            <v>286</v>
          </cell>
          <cell r="BH63">
            <v>71</v>
          </cell>
          <cell r="BI63">
            <v>415</v>
          </cell>
          <cell r="BJ63">
            <v>53.205128205128204</v>
          </cell>
          <cell r="BK63"/>
          <cell r="BL63"/>
          <cell r="BM63">
            <v>40</v>
          </cell>
          <cell r="BN63">
            <v>18</v>
          </cell>
          <cell r="BP63" t="str">
            <v>C</v>
          </cell>
          <cell r="BQ63" t="str">
            <v>E+</v>
          </cell>
          <cell r="BR63" t="str">
            <v>E+</v>
          </cell>
          <cell r="BS63" t="str">
            <v>F</v>
          </cell>
          <cell r="BT63" t="str">
            <v>E+</v>
          </cell>
          <cell r="BU63" t="str">
            <v>D</v>
          </cell>
          <cell r="BV63" t="str">
            <v>B+</v>
          </cell>
          <cell r="BW63" t="str">
            <v>D+</v>
          </cell>
          <cell r="BX63" t="str">
            <v>D</v>
          </cell>
          <cell r="BY63" t="str">
            <v>B</v>
          </cell>
          <cell r="BZ63" t="str">
            <v>C</v>
          </cell>
          <cell r="CA63" t="str">
            <v>B+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1.5</v>
          </cell>
          <cell r="CJ63">
            <v>1.5</v>
          </cell>
          <cell r="CK63">
            <v>1.5</v>
          </cell>
          <cell r="CL63">
            <v>1.5</v>
          </cell>
          <cell r="CM63">
            <v>1</v>
          </cell>
          <cell r="CN63">
            <v>0.5</v>
          </cell>
          <cell r="CO63">
            <v>1</v>
          </cell>
          <cell r="CP63" t="str">
            <v>Fail</v>
          </cell>
          <cell r="CQ63">
            <v>5.12</v>
          </cell>
        </row>
        <row r="64">
          <cell r="B64" t="str">
            <v>PIET23AD058</v>
          </cell>
          <cell r="C64" t="str">
            <v>VEDANSH TEJWANI</v>
          </cell>
          <cell r="D64" t="str">
            <v>23EPTAD058</v>
          </cell>
          <cell r="E64" t="str">
            <v>E-58</v>
          </cell>
          <cell r="F64"/>
          <cell r="G64">
            <v>3</v>
          </cell>
          <cell r="H64">
            <v>10</v>
          </cell>
          <cell r="I64">
            <v>10</v>
          </cell>
          <cell r="J64">
            <v>23</v>
          </cell>
          <cell r="K64">
            <v>7</v>
          </cell>
          <cell r="L64">
            <v>10</v>
          </cell>
          <cell r="M64">
            <v>10</v>
          </cell>
          <cell r="N64">
            <v>27</v>
          </cell>
          <cell r="O64">
            <v>7</v>
          </cell>
          <cell r="P64">
            <v>10</v>
          </cell>
          <cell r="Q64">
            <v>10</v>
          </cell>
          <cell r="R64">
            <v>27</v>
          </cell>
          <cell r="S64">
            <v>6</v>
          </cell>
          <cell r="T64">
            <v>8</v>
          </cell>
          <cell r="U64">
            <v>10</v>
          </cell>
          <cell r="V64">
            <v>24</v>
          </cell>
          <cell r="W64">
            <v>8</v>
          </cell>
          <cell r="X64">
            <v>10</v>
          </cell>
          <cell r="Y64">
            <v>10</v>
          </cell>
          <cell r="Z64">
            <v>28</v>
          </cell>
          <cell r="AA64">
            <v>6</v>
          </cell>
          <cell r="AB64">
            <v>9</v>
          </cell>
          <cell r="AC64">
            <v>10</v>
          </cell>
          <cell r="AD64">
            <v>25</v>
          </cell>
          <cell r="AE64">
            <v>154</v>
          </cell>
          <cell r="AF64">
            <v>7</v>
          </cell>
          <cell r="AG64">
            <v>8</v>
          </cell>
          <cell r="AH64">
            <v>40</v>
          </cell>
          <cell r="AI64">
            <v>55</v>
          </cell>
          <cell r="AJ64">
            <v>34</v>
          </cell>
          <cell r="AK64">
            <v>89</v>
          </cell>
          <cell r="AL64">
            <v>8</v>
          </cell>
          <cell r="AM64">
            <v>8</v>
          </cell>
          <cell r="AN64">
            <v>38</v>
          </cell>
          <cell r="AO64">
            <v>54</v>
          </cell>
          <cell r="AP64">
            <v>34</v>
          </cell>
          <cell r="AQ64">
            <v>88</v>
          </cell>
          <cell r="AR64">
            <v>9</v>
          </cell>
          <cell r="AS64">
            <v>8</v>
          </cell>
          <cell r="AT64">
            <v>38</v>
          </cell>
          <cell r="AU64">
            <v>55</v>
          </cell>
          <cell r="AV64">
            <v>38</v>
          </cell>
          <cell r="AW64">
            <v>93</v>
          </cell>
          <cell r="AX64">
            <v>8</v>
          </cell>
          <cell r="AY64">
            <v>8</v>
          </cell>
          <cell r="AZ64">
            <v>33</v>
          </cell>
          <cell r="BA64">
            <v>49</v>
          </cell>
          <cell r="BB64">
            <v>35</v>
          </cell>
          <cell r="BC64">
            <v>84</v>
          </cell>
          <cell r="BD64">
            <v>39</v>
          </cell>
          <cell r="BE64">
            <v>34</v>
          </cell>
          <cell r="BF64">
            <v>73</v>
          </cell>
          <cell r="BG64">
            <v>427</v>
          </cell>
          <cell r="BH64">
            <v>87</v>
          </cell>
          <cell r="BI64">
            <v>668</v>
          </cell>
          <cell r="BJ64">
            <v>85.641025641025635</v>
          </cell>
          <cell r="BK64"/>
          <cell r="BL64"/>
          <cell r="BM64">
            <v>138</v>
          </cell>
          <cell r="BN64">
            <v>16</v>
          </cell>
          <cell r="BP64" t="str">
            <v>A++</v>
          </cell>
          <cell r="BQ64" t="str">
            <v>B</v>
          </cell>
          <cell r="BR64" t="str">
            <v>B+</v>
          </cell>
          <cell r="BS64" t="str">
            <v>A</v>
          </cell>
          <cell r="BT64" t="str">
            <v>A++</v>
          </cell>
          <cell r="BU64" t="str">
            <v>B+</v>
          </cell>
          <cell r="BV64" t="str">
            <v>A++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</v>
          </cell>
          <cell r="CA64" t="str">
            <v>A++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1.5</v>
          </cell>
          <cell r="CJ64">
            <v>1.5</v>
          </cell>
          <cell r="CK64">
            <v>1.5</v>
          </cell>
          <cell r="CL64">
            <v>1.5</v>
          </cell>
          <cell r="CM64">
            <v>1</v>
          </cell>
          <cell r="CN64">
            <v>0.5</v>
          </cell>
          <cell r="CO64">
            <v>0</v>
          </cell>
          <cell r="CP64" t="str">
            <v>Pass</v>
          </cell>
          <cell r="CQ64">
            <v>8.9600000000000009</v>
          </cell>
        </row>
        <row r="65">
          <cell r="B65" t="str">
            <v>PIET23AD059</v>
          </cell>
          <cell r="C65" t="str">
            <v>VINAY KUMAR GOSWAMI</v>
          </cell>
          <cell r="D65" t="str">
            <v>23EPTAD059</v>
          </cell>
          <cell r="E65" t="str">
            <v>E-59</v>
          </cell>
          <cell r="F65"/>
          <cell r="G65">
            <v>3</v>
          </cell>
          <cell r="H65">
            <v>10</v>
          </cell>
          <cell r="I65">
            <v>10</v>
          </cell>
          <cell r="J65">
            <v>23</v>
          </cell>
          <cell r="K65">
            <v>4</v>
          </cell>
          <cell r="L65">
            <v>10</v>
          </cell>
          <cell r="M65">
            <v>10</v>
          </cell>
          <cell r="N65">
            <v>24</v>
          </cell>
          <cell r="O65">
            <v>3</v>
          </cell>
          <cell r="P65">
            <v>7</v>
          </cell>
          <cell r="Q65">
            <v>10</v>
          </cell>
          <cell r="R65">
            <v>20</v>
          </cell>
          <cell r="S65">
            <v>7</v>
          </cell>
          <cell r="T65">
            <v>7</v>
          </cell>
          <cell r="U65">
            <v>10</v>
          </cell>
          <cell r="V65">
            <v>24</v>
          </cell>
          <cell r="W65">
            <v>5</v>
          </cell>
          <cell r="X65">
            <v>10</v>
          </cell>
          <cell r="Y65">
            <v>10</v>
          </cell>
          <cell r="Z65">
            <v>25</v>
          </cell>
          <cell r="AA65">
            <v>7</v>
          </cell>
          <cell r="AB65">
            <v>9</v>
          </cell>
          <cell r="AC65">
            <v>10</v>
          </cell>
          <cell r="AD65">
            <v>26</v>
          </cell>
          <cell r="AE65">
            <v>142</v>
          </cell>
          <cell r="AF65">
            <v>8</v>
          </cell>
          <cell r="AG65">
            <v>8</v>
          </cell>
          <cell r="AH65">
            <v>39</v>
          </cell>
          <cell r="AI65">
            <v>55</v>
          </cell>
          <cell r="AJ65">
            <v>32</v>
          </cell>
          <cell r="AK65">
            <v>87</v>
          </cell>
          <cell r="AL65">
            <v>9</v>
          </cell>
          <cell r="AM65">
            <v>9</v>
          </cell>
          <cell r="AN65">
            <v>38</v>
          </cell>
          <cell r="AO65">
            <v>56</v>
          </cell>
          <cell r="AP65">
            <v>36</v>
          </cell>
          <cell r="AQ65">
            <v>92</v>
          </cell>
          <cell r="AR65">
            <v>10</v>
          </cell>
          <cell r="AS65">
            <v>8</v>
          </cell>
          <cell r="AT65">
            <v>36</v>
          </cell>
          <cell r="AU65">
            <v>54</v>
          </cell>
          <cell r="AV65">
            <v>30</v>
          </cell>
          <cell r="AW65">
            <v>84</v>
          </cell>
          <cell r="AX65">
            <v>10</v>
          </cell>
          <cell r="AY65">
            <v>8</v>
          </cell>
          <cell r="AZ65">
            <v>38</v>
          </cell>
          <cell r="BA65">
            <v>56</v>
          </cell>
          <cell r="BB65">
            <v>38</v>
          </cell>
          <cell r="BC65">
            <v>94</v>
          </cell>
          <cell r="BD65">
            <v>60</v>
          </cell>
          <cell r="BE65">
            <v>20</v>
          </cell>
          <cell r="BF65">
            <v>80</v>
          </cell>
          <cell r="BG65">
            <v>437</v>
          </cell>
          <cell r="BH65">
            <v>78</v>
          </cell>
          <cell r="BI65">
            <v>657</v>
          </cell>
          <cell r="BJ65">
            <v>84.230769230769226</v>
          </cell>
          <cell r="BK65"/>
          <cell r="BL65"/>
          <cell r="BM65">
            <v>120</v>
          </cell>
          <cell r="BN65">
            <v>22</v>
          </cell>
          <cell r="BP65" t="str">
            <v>A+</v>
          </cell>
          <cell r="BQ65" t="str">
            <v>A+</v>
          </cell>
          <cell r="BR65" t="str">
            <v>A+</v>
          </cell>
          <cell r="BS65" t="str">
            <v>B</v>
          </cell>
          <cell r="BT65" t="str">
            <v>B+</v>
          </cell>
          <cell r="BU65" t="str">
            <v>C</v>
          </cell>
          <cell r="BV65" t="str">
            <v>A++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A+</v>
          </cell>
          <cell r="CA65" t="str">
            <v>A+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1.5</v>
          </cell>
          <cell r="CJ65">
            <v>1.5</v>
          </cell>
          <cell r="CK65">
            <v>1.5</v>
          </cell>
          <cell r="CL65">
            <v>1.5</v>
          </cell>
          <cell r="CM65">
            <v>1</v>
          </cell>
          <cell r="CN65">
            <v>0.5</v>
          </cell>
          <cell r="CO65">
            <v>0</v>
          </cell>
          <cell r="CP65" t="str">
            <v>Pass</v>
          </cell>
          <cell r="CQ65">
            <v>8.6300000000000008</v>
          </cell>
        </row>
        <row r="66">
          <cell r="B66" t="str">
            <v>PIET23AD060</v>
          </cell>
          <cell r="C66" t="str">
            <v>VIRENDER</v>
          </cell>
          <cell r="D66" t="str">
            <v>23EPTAD060</v>
          </cell>
          <cell r="E66" t="str">
            <v>E-60</v>
          </cell>
          <cell r="F66"/>
          <cell r="G66" t="str">
            <v>A</v>
          </cell>
          <cell r="H66" t="str">
            <v>N</v>
          </cell>
          <cell r="I66">
            <v>10</v>
          </cell>
          <cell r="J66">
            <v>10</v>
          </cell>
          <cell r="K66" t="str">
            <v>N</v>
          </cell>
          <cell r="L66">
            <v>8</v>
          </cell>
          <cell r="M66">
            <v>10</v>
          </cell>
          <cell r="N66">
            <v>18</v>
          </cell>
          <cell r="O66" t="str">
            <v>A</v>
          </cell>
          <cell r="P66" t="str">
            <v>N</v>
          </cell>
          <cell r="Q66">
            <v>10</v>
          </cell>
          <cell r="R66">
            <v>10</v>
          </cell>
          <cell r="S66" t="str">
            <v>A</v>
          </cell>
          <cell r="T66" t="str">
            <v>N</v>
          </cell>
          <cell r="U66">
            <v>10</v>
          </cell>
          <cell r="V66">
            <v>10</v>
          </cell>
          <cell r="W66" t="str">
            <v>N</v>
          </cell>
          <cell r="X66">
            <v>8</v>
          </cell>
          <cell r="Y66">
            <v>10</v>
          </cell>
          <cell r="Z66">
            <v>18</v>
          </cell>
          <cell r="AA66" t="str">
            <v>N</v>
          </cell>
          <cell r="AB66">
            <v>7</v>
          </cell>
          <cell r="AC66">
            <v>10</v>
          </cell>
          <cell r="AD66">
            <v>17</v>
          </cell>
          <cell r="AE66">
            <v>83</v>
          </cell>
          <cell r="AF66" t="str">
            <v>A</v>
          </cell>
          <cell r="AG66">
            <v>7</v>
          </cell>
          <cell r="AH66">
            <v>35</v>
          </cell>
          <cell r="AI66">
            <v>42</v>
          </cell>
          <cell r="AJ66">
            <v>31</v>
          </cell>
          <cell r="AK66">
            <v>73</v>
          </cell>
          <cell r="AL66" t="str">
            <v>A</v>
          </cell>
          <cell r="AM66">
            <v>7</v>
          </cell>
          <cell r="AN66">
            <v>25</v>
          </cell>
          <cell r="AO66">
            <v>32</v>
          </cell>
          <cell r="AP66">
            <v>30</v>
          </cell>
          <cell r="AQ66">
            <v>62</v>
          </cell>
          <cell r="AR66" t="str">
            <v>A</v>
          </cell>
          <cell r="AS66">
            <v>5</v>
          </cell>
          <cell r="AT66">
            <v>33</v>
          </cell>
          <cell r="AU66">
            <v>38</v>
          </cell>
          <cell r="AV66">
            <v>25</v>
          </cell>
          <cell r="AW66">
            <v>63</v>
          </cell>
          <cell r="AX66" t="str">
            <v>A</v>
          </cell>
          <cell r="AY66">
            <v>3</v>
          </cell>
          <cell r="AZ66">
            <v>34</v>
          </cell>
          <cell r="BA66">
            <v>37</v>
          </cell>
          <cell r="BB66">
            <v>27</v>
          </cell>
          <cell r="BC66">
            <v>64</v>
          </cell>
          <cell r="BD66">
            <v>41</v>
          </cell>
          <cell r="BE66">
            <v>36</v>
          </cell>
          <cell r="BF66">
            <v>77</v>
          </cell>
          <cell r="BG66">
            <v>339</v>
          </cell>
          <cell r="BH66">
            <v>68</v>
          </cell>
          <cell r="BI66">
            <v>490</v>
          </cell>
          <cell r="BJ66">
            <v>62.820512820512818</v>
          </cell>
          <cell r="BK66"/>
          <cell r="BL66"/>
          <cell r="BM66">
            <v>21</v>
          </cell>
          <cell r="BN66">
            <v>62</v>
          </cell>
          <cell r="BP66" t="str">
            <v>D+</v>
          </cell>
          <cell r="BQ66" t="str">
            <v>F</v>
          </cell>
          <cell r="BR66" t="str">
            <v>E+</v>
          </cell>
          <cell r="BS66" t="str">
            <v>F</v>
          </cell>
          <cell r="BT66" t="str">
            <v>B</v>
          </cell>
          <cell r="BU66" t="str">
            <v>E+</v>
          </cell>
          <cell r="BV66" t="str">
            <v>A</v>
          </cell>
          <cell r="BW66" t="str">
            <v>C+</v>
          </cell>
          <cell r="BX66" t="str">
            <v>B</v>
          </cell>
          <cell r="BY66" t="str">
            <v>B</v>
          </cell>
          <cell r="BZ66" t="str">
            <v>A+</v>
          </cell>
          <cell r="CA66" t="str">
            <v>B+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1.5</v>
          </cell>
          <cell r="CJ66">
            <v>1.5</v>
          </cell>
          <cell r="CK66">
            <v>1.5</v>
          </cell>
          <cell r="CL66">
            <v>1.5</v>
          </cell>
          <cell r="CM66">
            <v>1</v>
          </cell>
          <cell r="CN66">
            <v>0.5</v>
          </cell>
          <cell r="CO66">
            <v>2</v>
          </cell>
          <cell r="CP66" t="str">
            <v>Fail</v>
          </cell>
          <cell r="CQ66">
            <v>5.03</v>
          </cell>
        </row>
        <row r="67">
          <cell r="B67" t="str">
            <v>PIET23AD061</v>
          </cell>
          <cell r="C67" t="str">
            <v>VISHAL SAINI</v>
          </cell>
          <cell r="D67" t="str">
            <v>23EPTAD061</v>
          </cell>
          <cell r="E67" t="str">
            <v>E-61</v>
          </cell>
          <cell r="F67"/>
          <cell r="G67">
            <v>2</v>
          </cell>
          <cell r="H67">
            <v>5</v>
          </cell>
          <cell r="I67">
            <v>10</v>
          </cell>
          <cell r="J67">
            <v>17</v>
          </cell>
          <cell r="K67">
            <v>6</v>
          </cell>
          <cell r="L67">
            <v>10</v>
          </cell>
          <cell r="M67">
            <v>7</v>
          </cell>
          <cell r="N67">
            <v>23</v>
          </cell>
          <cell r="O67">
            <v>1</v>
          </cell>
          <cell r="P67">
            <v>10</v>
          </cell>
          <cell r="Q67">
            <v>10</v>
          </cell>
          <cell r="R67">
            <v>21</v>
          </cell>
          <cell r="S67">
            <v>7</v>
          </cell>
          <cell r="T67">
            <v>8</v>
          </cell>
          <cell r="U67">
            <v>10</v>
          </cell>
          <cell r="V67">
            <v>25</v>
          </cell>
          <cell r="W67">
            <v>1</v>
          </cell>
          <cell r="X67">
            <v>8</v>
          </cell>
          <cell r="Y67">
            <v>10</v>
          </cell>
          <cell r="Z67">
            <v>19</v>
          </cell>
          <cell r="AA67">
            <v>4</v>
          </cell>
          <cell r="AB67">
            <v>9</v>
          </cell>
          <cell r="AC67">
            <v>10</v>
          </cell>
          <cell r="AD67">
            <v>23</v>
          </cell>
          <cell r="AE67">
            <v>128</v>
          </cell>
          <cell r="AF67">
            <v>7</v>
          </cell>
          <cell r="AG67">
            <v>7</v>
          </cell>
          <cell r="AH67">
            <v>39</v>
          </cell>
          <cell r="AI67">
            <v>53</v>
          </cell>
          <cell r="AJ67">
            <v>23</v>
          </cell>
          <cell r="AK67">
            <v>76</v>
          </cell>
          <cell r="AL67">
            <v>9</v>
          </cell>
          <cell r="AM67">
            <v>8</v>
          </cell>
          <cell r="AN67">
            <v>35</v>
          </cell>
          <cell r="AO67">
            <v>52</v>
          </cell>
          <cell r="AP67">
            <v>29</v>
          </cell>
          <cell r="AQ67">
            <v>81</v>
          </cell>
          <cell r="AR67">
            <v>7</v>
          </cell>
          <cell r="AS67">
            <v>8</v>
          </cell>
          <cell r="AT67">
            <v>36</v>
          </cell>
          <cell r="AU67">
            <v>51</v>
          </cell>
          <cell r="AV67">
            <v>31</v>
          </cell>
          <cell r="AW67">
            <v>82</v>
          </cell>
          <cell r="AX67">
            <v>8</v>
          </cell>
          <cell r="AY67">
            <v>8</v>
          </cell>
          <cell r="AZ67">
            <v>35</v>
          </cell>
          <cell r="BA67">
            <v>51</v>
          </cell>
          <cell r="BB67">
            <v>35</v>
          </cell>
          <cell r="BC67">
            <v>86</v>
          </cell>
          <cell r="BD67">
            <v>38</v>
          </cell>
          <cell r="BE67">
            <v>31</v>
          </cell>
          <cell r="BF67">
            <v>69</v>
          </cell>
          <cell r="BG67">
            <v>394</v>
          </cell>
          <cell r="BH67">
            <v>83</v>
          </cell>
          <cell r="BI67">
            <v>605</v>
          </cell>
          <cell r="BJ67">
            <v>77.564102564102569</v>
          </cell>
          <cell r="BK67"/>
          <cell r="BL67"/>
          <cell r="BM67">
            <v>104</v>
          </cell>
          <cell r="BN67">
            <v>24</v>
          </cell>
          <cell r="BP67" t="str">
            <v>C</v>
          </cell>
          <cell r="BQ67" t="str">
            <v>B</v>
          </cell>
          <cell r="BR67" t="str">
            <v>A+</v>
          </cell>
          <cell r="BS67" t="str">
            <v>D+</v>
          </cell>
          <cell r="BT67" t="str">
            <v>B</v>
          </cell>
          <cell r="BU67" t="str">
            <v>A+</v>
          </cell>
          <cell r="BV67" t="str">
            <v>A+</v>
          </cell>
          <cell r="BW67" t="str">
            <v>A++</v>
          </cell>
          <cell r="BX67" t="str">
            <v>A++</v>
          </cell>
          <cell r="BY67" t="str">
            <v>A++</v>
          </cell>
          <cell r="BZ67" t="str">
            <v>B+</v>
          </cell>
          <cell r="CA67" t="str">
            <v>A++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1.5</v>
          </cell>
          <cell r="CJ67">
            <v>1.5</v>
          </cell>
          <cell r="CK67">
            <v>1.5</v>
          </cell>
          <cell r="CL67">
            <v>1.5</v>
          </cell>
          <cell r="CM67">
            <v>1</v>
          </cell>
          <cell r="CN67">
            <v>0.5</v>
          </cell>
          <cell r="CO67">
            <v>0</v>
          </cell>
          <cell r="CP67" t="str">
            <v>Pass</v>
          </cell>
          <cell r="CQ67">
            <v>8.2200000000000006</v>
          </cell>
        </row>
        <row r="68">
          <cell r="B68" t="str">
            <v>PIET23AD062</v>
          </cell>
          <cell r="C68" t="str">
            <v>VIVEK RAJORA</v>
          </cell>
          <cell r="D68" t="str">
            <v>23EPTAD062</v>
          </cell>
          <cell r="E68" t="str">
            <v>E-62</v>
          </cell>
          <cell r="F68"/>
          <cell r="G68">
            <v>3</v>
          </cell>
          <cell r="H68">
            <v>4</v>
          </cell>
          <cell r="I68">
            <v>10</v>
          </cell>
          <cell r="J68">
            <v>17</v>
          </cell>
          <cell r="K68" t="str">
            <v>N</v>
          </cell>
          <cell r="L68">
            <v>9</v>
          </cell>
          <cell r="M68">
            <v>10</v>
          </cell>
          <cell r="N68">
            <v>19</v>
          </cell>
          <cell r="O68">
            <v>3</v>
          </cell>
          <cell r="P68">
            <v>5</v>
          </cell>
          <cell r="Q68">
            <v>10</v>
          </cell>
          <cell r="R68">
            <v>18</v>
          </cell>
          <cell r="S68">
            <v>2</v>
          </cell>
          <cell r="T68">
            <v>4</v>
          </cell>
          <cell r="U68">
            <v>10</v>
          </cell>
          <cell r="V68">
            <v>16</v>
          </cell>
          <cell r="W68">
            <v>2</v>
          </cell>
          <cell r="X68">
            <v>6</v>
          </cell>
          <cell r="Y68">
            <v>9</v>
          </cell>
          <cell r="Z68">
            <v>17</v>
          </cell>
          <cell r="AA68">
            <v>3</v>
          </cell>
          <cell r="AB68">
            <v>6</v>
          </cell>
          <cell r="AC68">
            <v>10</v>
          </cell>
          <cell r="AD68">
            <v>19</v>
          </cell>
          <cell r="AE68">
            <v>106</v>
          </cell>
          <cell r="AF68">
            <v>7</v>
          </cell>
          <cell r="AG68">
            <v>7</v>
          </cell>
          <cell r="AH68">
            <v>36</v>
          </cell>
          <cell r="AI68">
            <v>50</v>
          </cell>
          <cell r="AJ68">
            <v>28</v>
          </cell>
          <cell r="AK68">
            <v>78</v>
          </cell>
          <cell r="AL68">
            <v>6</v>
          </cell>
          <cell r="AM68">
            <v>6</v>
          </cell>
          <cell r="AN68">
            <v>34</v>
          </cell>
          <cell r="AO68">
            <v>46</v>
          </cell>
          <cell r="AP68">
            <v>21</v>
          </cell>
          <cell r="AQ68">
            <v>67</v>
          </cell>
          <cell r="AR68">
            <v>8</v>
          </cell>
          <cell r="AS68">
            <v>9</v>
          </cell>
          <cell r="AT68">
            <v>37</v>
          </cell>
          <cell r="AU68">
            <v>54</v>
          </cell>
          <cell r="AV68">
            <v>27</v>
          </cell>
          <cell r="AW68">
            <v>81</v>
          </cell>
          <cell r="AX68">
            <v>5</v>
          </cell>
          <cell r="AY68">
            <v>6</v>
          </cell>
          <cell r="AZ68">
            <v>31</v>
          </cell>
          <cell r="BA68">
            <v>42</v>
          </cell>
          <cell r="BB68">
            <v>36</v>
          </cell>
          <cell r="BC68">
            <v>78</v>
          </cell>
          <cell r="BD68">
            <v>44</v>
          </cell>
          <cell r="BE68">
            <v>36</v>
          </cell>
          <cell r="BF68">
            <v>80</v>
          </cell>
          <cell r="BG68">
            <v>384</v>
          </cell>
          <cell r="BH68">
            <v>82</v>
          </cell>
          <cell r="BI68">
            <v>572</v>
          </cell>
          <cell r="BJ68">
            <v>73.333333333333329</v>
          </cell>
          <cell r="BK68"/>
          <cell r="BL68"/>
          <cell r="BM68">
            <v>75</v>
          </cell>
          <cell r="BN68">
            <v>31</v>
          </cell>
          <cell r="BP68" t="str">
            <v>E+</v>
          </cell>
          <cell r="BQ68" t="str">
            <v>D</v>
          </cell>
          <cell r="BR68" t="str">
            <v>D+</v>
          </cell>
          <cell r="BS68" t="str">
            <v>D</v>
          </cell>
          <cell r="BT68" t="str">
            <v>E</v>
          </cell>
          <cell r="BU68" t="str">
            <v>B</v>
          </cell>
          <cell r="BV68" t="str">
            <v>A+</v>
          </cell>
          <cell r="BW68" t="str">
            <v>B+</v>
          </cell>
          <cell r="BX68" t="str">
            <v>A++</v>
          </cell>
          <cell r="BY68" t="str">
            <v>A+</v>
          </cell>
          <cell r="BZ68" t="str">
            <v>A+</v>
          </cell>
          <cell r="CA68" t="str">
            <v>A++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1.5</v>
          </cell>
          <cell r="CJ68">
            <v>1.5</v>
          </cell>
          <cell r="CK68">
            <v>1.5</v>
          </cell>
          <cell r="CL68">
            <v>1.5</v>
          </cell>
          <cell r="CM68">
            <v>1</v>
          </cell>
          <cell r="CN68">
            <v>0.5</v>
          </cell>
          <cell r="CO68">
            <v>0</v>
          </cell>
          <cell r="CP68" t="str">
            <v>Pass</v>
          </cell>
          <cell r="CQ68">
            <v>6.67</v>
          </cell>
        </row>
        <row r="69">
          <cell r="B69" t="str">
            <v>PIET23AD063</v>
          </cell>
          <cell r="C69" t="str">
            <v>YATIN SHARMA</v>
          </cell>
          <cell r="D69" t="str">
            <v>23EPTAD063</v>
          </cell>
          <cell r="E69" t="str">
            <v>E-63</v>
          </cell>
          <cell r="F69"/>
          <cell r="G69">
            <v>1</v>
          </cell>
          <cell r="H69">
            <v>8</v>
          </cell>
          <cell r="I69">
            <v>10</v>
          </cell>
          <cell r="J69">
            <v>19</v>
          </cell>
          <cell r="K69">
            <v>7</v>
          </cell>
          <cell r="L69">
            <v>10</v>
          </cell>
          <cell r="M69">
            <v>10</v>
          </cell>
          <cell r="N69">
            <v>27</v>
          </cell>
          <cell r="O69">
            <v>2</v>
          </cell>
          <cell r="P69">
            <v>7</v>
          </cell>
          <cell r="Q69">
            <v>6</v>
          </cell>
          <cell r="R69">
            <v>15</v>
          </cell>
          <cell r="S69">
            <v>3</v>
          </cell>
          <cell r="T69">
            <v>6</v>
          </cell>
          <cell r="U69">
            <v>10</v>
          </cell>
          <cell r="V69">
            <v>19</v>
          </cell>
          <cell r="W69">
            <v>3</v>
          </cell>
          <cell r="X69">
            <v>10</v>
          </cell>
          <cell r="Y69">
            <v>10</v>
          </cell>
          <cell r="Z69">
            <v>23</v>
          </cell>
          <cell r="AA69">
            <v>5</v>
          </cell>
          <cell r="AB69">
            <v>8</v>
          </cell>
          <cell r="AC69">
            <v>8</v>
          </cell>
          <cell r="AD69">
            <v>21</v>
          </cell>
          <cell r="AE69">
            <v>124</v>
          </cell>
          <cell r="AF69">
            <v>7</v>
          </cell>
          <cell r="AG69">
            <v>7</v>
          </cell>
          <cell r="AH69">
            <v>37</v>
          </cell>
          <cell r="AI69">
            <v>51</v>
          </cell>
          <cell r="AJ69">
            <v>23</v>
          </cell>
          <cell r="AK69">
            <v>74</v>
          </cell>
          <cell r="AL69">
            <v>5</v>
          </cell>
          <cell r="AM69">
            <v>7</v>
          </cell>
          <cell r="AN69">
            <v>35</v>
          </cell>
          <cell r="AO69">
            <v>47</v>
          </cell>
          <cell r="AP69">
            <v>30</v>
          </cell>
          <cell r="AQ69">
            <v>77</v>
          </cell>
          <cell r="AR69">
            <v>7</v>
          </cell>
          <cell r="AS69">
            <v>8</v>
          </cell>
          <cell r="AT69">
            <v>34</v>
          </cell>
          <cell r="AU69">
            <v>49</v>
          </cell>
          <cell r="AV69">
            <v>29</v>
          </cell>
          <cell r="AW69">
            <v>78</v>
          </cell>
          <cell r="AX69">
            <v>8</v>
          </cell>
          <cell r="AY69">
            <v>6</v>
          </cell>
          <cell r="AZ69">
            <v>34</v>
          </cell>
          <cell r="BA69">
            <v>48</v>
          </cell>
          <cell r="BB69">
            <v>35</v>
          </cell>
          <cell r="BC69">
            <v>83</v>
          </cell>
          <cell r="BD69">
            <v>56</v>
          </cell>
          <cell r="BE69">
            <v>32</v>
          </cell>
          <cell r="BF69">
            <v>88</v>
          </cell>
          <cell r="BG69">
            <v>400</v>
          </cell>
          <cell r="BH69">
            <v>71</v>
          </cell>
          <cell r="BI69">
            <v>595</v>
          </cell>
          <cell r="BJ69">
            <v>76.28205128205127</v>
          </cell>
          <cell r="BK69"/>
          <cell r="BL69"/>
          <cell r="BM69">
            <v>96</v>
          </cell>
          <cell r="BN69">
            <v>28</v>
          </cell>
          <cell r="BP69" t="str">
            <v>A++</v>
          </cell>
          <cell r="BQ69" t="str">
            <v>E+</v>
          </cell>
          <cell r="BR69" t="str">
            <v>E+</v>
          </cell>
          <cell r="BS69" t="str">
            <v>B</v>
          </cell>
          <cell r="BT69" t="str">
            <v>C</v>
          </cell>
          <cell r="BU69" t="str">
            <v>A+</v>
          </cell>
          <cell r="BV69" t="str">
            <v>A</v>
          </cell>
          <cell r="BW69" t="str">
            <v>A+</v>
          </cell>
          <cell r="BX69" t="str">
            <v>A+</v>
          </cell>
          <cell r="BY69" t="str">
            <v>A++</v>
          </cell>
          <cell r="BZ69" t="str">
            <v>A++</v>
          </cell>
          <cell r="CA69" t="str">
            <v>B+</v>
          </cell>
          <cell r="CC69">
            <v>2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3</v>
          </cell>
          <cell r="CI69">
            <v>1.5</v>
          </cell>
          <cell r="CJ69">
            <v>1.5</v>
          </cell>
          <cell r="CK69">
            <v>1.5</v>
          </cell>
          <cell r="CL69">
            <v>1.5</v>
          </cell>
          <cell r="CM69">
            <v>1</v>
          </cell>
          <cell r="CN69">
            <v>0.5</v>
          </cell>
          <cell r="CO69">
            <v>0</v>
          </cell>
          <cell r="CP69" t="str">
            <v>Pass</v>
          </cell>
          <cell r="CQ69">
            <v>7.66</v>
          </cell>
        </row>
        <row r="70">
          <cell r="B70" t="str">
            <v>PIET23CI032</v>
          </cell>
          <cell r="C70" t="str">
            <v>KINSHU SACHDEVA</v>
          </cell>
          <cell r="D70" t="str">
            <v>23EPTAD300</v>
          </cell>
          <cell r="E70" t="str">
            <v>E-64</v>
          </cell>
          <cell r="F70"/>
          <cell r="G70">
            <v>8</v>
          </cell>
          <cell r="H70">
            <v>10</v>
          </cell>
          <cell r="I70">
            <v>10</v>
          </cell>
          <cell r="J70">
            <v>28</v>
          </cell>
          <cell r="K70">
            <v>7</v>
          </cell>
          <cell r="L70">
            <v>10</v>
          </cell>
          <cell r="M70">
            <v>7</v>
          </cell>
          <cell r="N70">
            <v>24</v>
          </cell>
          <cell r="O70">
            <v>9</v>
          </cell>
          <cell r="P70">
            <v>10</v>
          </cell>
          <cell r="Q70">
            <v>10</v>
          </cell>
          <cell r="R70">
            <v>29</v>
          </cell>
          <cell r="S70">
            <v>9</v>
          </cell>
          <cell r="T70">
            <v>10</v>
          </cell>
          <cell r="U70">
            <v>10</v>
          </cell>
          <cell r="V70">
            <v>29</v>
          </cell>
          <cell r="W70">
            <v>10</v>
          </cell>
          <cell r="X70">
            <v>10</v>
          </cell>
          <cell r="Y70">
            <v>10</v>
          </cell>
          <cell r="Z70">
            <v>30</v>
          </cell>
          <cell r="AA70">
            <v>9</v>
          </cell>
          <cell r="AB70">
            <v>10</v>
          </cell>
          <cell r="AC70">
            <v>10</v>
          </cell>
          <cell r="AD70">
            <v>29</v>
          </cell>
          <cell r="AE70">
            <v>169</v>
          </cell>
          <cell r="AF70">
            <v>8</v>
          </cell>
          <cell r="AG70">
            <v>8</v>
          </cell>
          <cell r="AH70">
            <v>38</v>
          </cell>
          <cell r="AI70">
            <v>54</v>
          </cell>
          <cell r="AJ70">
            <v>30</v>
          </cell>
          <cell r="AK70">
            <v>84</v>
          </cell>
          <cell r="AL70">
            <v>10</v>
          </cell>
          <cell r="AM70">
            <v>10</v>
          </cell>
          <cell r="AN70">
            <v>38</v>
          </cell>
          <cell r="AO70">
            <v>58</v>
          </cell>
          <cell r="AP70">
            <v>39</v>
          </cell>
          <cell r="AQ70">
            <v>97</v>
          </cell>
          <cell r="AR70">
            <v>9</v>
          </cell>
          <cell r="AS70">
            <v>9</v>
          </cell>
          <cell r="AT70">
            <v>38</v>
          </cell>
          <cell r="AU70">
            <v>56</v>
          </cell>
          <cell r="AV70">
            <v>39</v>
          </cell>
          <cell r="AW70">
            <v>95</v>
          </cell>
          <cell r="AX70">
            <v>10</v>
          </cell>
          <cell r="AY70">
            <v>10</v>
          </cell>
          <cell r="AZ70">
            <v>40</v>
          </cell>
          <cell r="BA70">
            <v>60</v>
          </cell>
          <cell r="BB70">
            <v>39</v>
          </cell>
          <cell r="BC70">
            <v>99</v>
          </cell>
          <cell r="BD70">
            <v>60</v>
          </cell>
          <cell r="BE70">
            <v>39</v>
          </cell>
          <cell r="BF70">
            <v>99</v>
          </cell>
          <cell r="BG70">
            <v>474</v>
          </cell>
          <cell r="BH70">
            <v>83</v>
          </cell>
          <cell r="BI70">
            <v>726</v>
          </cell>
          <cell r="BJ70">
            <v>93.07692307692308</v>
          </cell>
          <cell r="BK70"/>
          <cell r="BL70"/>
          <cell r="BM70">
            <v>156</v>
          </cell>
          <cell r="BN70">
            <v>13</v>
          </cell>
          <cell r="BP70" t="str">
            <v>B</v>
          </cell>
          <cell r="BQ70" t="str">
            <v>A++</v>
          </cell>
          <cell r="BR70" t="str">
            <v>A++</v>
          </cell>
          <cell r="BS70" t="str">
            <v>A+</v>
          </cell>
          <cell r="BT70" t="str">
            <v>A++</v>
          </cell>
          <cell r="BU70" t="str">
            <v>A+</v>
          </cell>
          <cell r="BV70" t="str">
            <v>A++</v>
          </cell>
          <cell r="BW70" t="str">
            <v>A++</v>
          </cell>
          <cell r="BX70" t="str">
            <v>A++</v>
          </cell>
          <cell r="BY70" t="str">
            <v>A++</v>
          </cell>
          <cell r="BZ70" t="str">
            <v>A++</v>
          </cell>
          <cell r="CA70" t="str">
            <v>A++</v>
          </cell>
          <cell r="CC70">
            <v>2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3</v>
          </cell>
          <cell r="CI70">
            <v>1.5</v>
          </cell>
          <cell r="CJ70">
            <v>1.5</v>
          </cell>
          <cell r="CK70">
            <v>1.5</v>
          </cell>
          <cell r="CL70">
            <v>1.5</v>
          </cell>
          <cell r="CM70">
            <v>1</v>
          </cell>
          <cell r="CN70">
            <v>0.5</v>
          </cell>
          <cell r="CO70">
            <v>0</v>
          </cell>
          <cell r="CP70" t="str">
            <v>Pass</v>
          </cell>
          <cell r="CQ70">
            <v>9.5500000000000007</v>
          </cell>
        </row>
      </sheetData>
      <sheetData sheetId="3">
        <row r="8">
          <cell r="B8" t="str">
            <v>PIET23CA001</v>
          </cell>
          <cell r="C8" t="str">
            <v>AAYUSH JAIN</v>
          </cell>
          <cell r="D8" t="str">
            <v>23EPTCA001</v>
          </cell>
          <cell r="E8" t="str">
            <v>F-01</v>
          </cell>
          <cell r="F8"/>
          <cell r="G8">
            <v>6</v>
          </cell>
          <cell r="H8" t="str">
            <v>N</v>
          </cell>
          <cell r="I8">
            <v>10</v>
          </cell>
          <cell r="J8">
            <v>16</v>
          </cell>
          <cell r="K8" t="str">
            <v>N</v>
          </cell>
          <cell r="L8">
            <v>10</v>
          </cell>
          <cell r="M8">
            <v>10</v>
          </cell>
          <cell r="N8">
            <v>20</v>
          </cell>
          <cell r="O8" t="str">
            <v>A</v>
          </cell>
          <cell r="P8">
            <v>10</v>
          </cell>
          <cell r="Q8">
            <v>10</v>
          </cell>
          <cell r="R8">
            <v>20</v>
          </cell>
          <cell r="S8" t="str">
            <v>A</v>
          </cell>
          <cell r="T8">
            <v>10</v>
          </cell>
          <cell r="U8">
            <v>10</v>
          </cell>
          <cell r="V8">
            <v>20</v>
          </cell>
          <cell r="W8" t="str">
            <v>N</v>
          </cell>
          <cell r="X8">
            <v>9</v>
          </cell>
          <cell r="Y8">
            <v>10</v>
          </cell>
          <cell r="Z8">
            <v>19</v>
          </cell>
          <cell r="AA8" t="str">
            <v>N</v>
          </cell>
          <cell r="AB8">
            <v>10</v>
          </cell>
          <cell r="AC8">
            <v>10</v>
          </cell>
          <cell r="AD8">
            <v>20</v>
          </cell>
          <cell r="AE8">
            <v>115</v>
          </cell>
          <cell r="AF8">
            <v>8</v>
          </cell>
          <cell r="AG8">
            <v>8</v>
          </cell>
          <cell r="AH8">
            <v>35</v>
          </cell>
          <cell r="AI8">
            <v>51</v>
          </cell>
          <cell r="AJ8">
            <v>34</v>
          </cell>
          <cell r="AK8">
            <v>85</v>
          </cell>
          <cell r="AL8">
            <v>8</v>
          </cell>
          <cell r="AM8">
            <v>8</v>
          </cell>
          <cell r="AN8">
            <v>37</v>
          </cell>
          <cell r="AO8">
            <v>53</v>
          </cell>
          <cell r="AP8">
            <v>30</v>
          </cell>
          <cell r="AQ8">
            <v>83</v>
          </cell>
          <cell r="AR8">
            <v>9</v>
          </cell>
          <cell r="AS8">
            <v>7</v>
          </cell>
          <cell r="AT8">
            <v>38</v>
          </cell>
          <cell r="AU8">
            <v>54</v>
          </cell>
          <cell r="AV8">
            <v>29</v>
          </cell>
          <cell r="AW8">
            <v>83</v>
          </cell>
          <cell r="AX8">
            <v>7</v>
          </cell>
          <cell r="AY8">
            <v>7</v>
          </cell>
          <cell r="AZ8">
            <v>35</v>
          </cell>
          <cell r="BA8">
            <v>49</v>
          </cell>
          <cell r="BB8">
            <v>32</v>
          </cell>
          <cell r="BC8">
            <v>81</v>
          </cell>
          <cell r="BD8">
            <v>49</v>
          </cell>
          <cell r="BE8">
            <v>30</v>
          </cell>
          <cell r="BF8">
            <v>79</v>
          </cell>
          <cell r="BG8">
            <v>411</v>
          </cell>
          <cell r="BH8">
            <v>72</v>
          </cell>
          <cell r="BI8">
            <v>598</v>
          </cell>
          <cell r="BJ8">
            <v>76.666666666666671</v>
          </cell>
          <cell r="BK8"/>
          <cell r="BL8"/>
          <cell r="BM8">
            <v>75</v>
          </cell>
          <cell r="BN8">
            <v>40</v>
          </cell>
          <cell r="BP8" t="str">
            <v>A+</v>
          </cell>
          <cell r="BQ8" t="str">
            <v>D</v>
          </cell>
          <cell r="BR8" t="str">
            <v>C</v>
          </cell>
          <cell r="BS8" t="str">
            <v>D+</v>
          </cell>
          <cell r="BT8" t="str">
            <v>B+</v>
          </cell>
          <cell r="BU8" t="str">
            <v>B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</v>
          </cell>
          <cell r="CA8" t="str">
            <v>A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1.5</v>
          </cell>
          <cell r="CJ8">
            <v>1.5</v>
          </cell>
          <cell r="CK8">
            <v>1.5</v>
          </cell>
          <cell r="CL8">
            <v>1.5</v>
          </cell>
          <cell r="CM8">
            <v>1</v>
          </cell>
          <cell r="CN8">
            <v>0.5</v>
          </cell>
          <cell r="CO8">
            <v>0</v>
          </cell>
          <cell r="CP8" t="str">
            <v>Pass</v>
          </cell>
          <cell r="CQ8">
            <v>7.83</v>
          </cell>
        </row>
        <row r="9">
          <cell r="B9" t="str">
            <v>PIET23CA002</v>
          </cell>
          <cell r="C9" t="str">
            <v>ABHIKRITI SAXENA</v>
          </cell>
          <cell r="D9" t="str">
            <v>23EPTCA002</v>
          </cell>
          <cell r="E9" t="str">
            <v>F-02</v>
          </cell>
          <cell r="F9"/>
          <cell r="G9">
            <v>9</v>
          </cell>
          <cell r="H9">
            <v>10</v>
          </cell>
          <cell r="I9">
            <v>10</v>
          </cell>
          <cell r="J9">
            <v>29</v>
          </cell>
          <cell r="K9">
            <v>9</v>
          </cell>
          <cell r="L9">
            <v>10</v>
          </cell>
          <cell r="M9">
            <v>10</v>
          </cell>
          <cell r="N9">
            <v>29</v>
          </cell>
          <cell r="O9">
            <v>8</v>
          </cell>
          <cell r="P9">
            <v>10</v>
          </cell>
          <cell r="Q9">
            <v>10</v>
          </cell>
          <cell r="R9">
            <v>28</v>
          </cell>
          <cell r="S9">
            <v>8</v>
          </cell>
          <cell r="T9">
            <v>10</v>
          </cell>
          <cell r="U9">
            <v>10</v>
          </cell>
          <cell r="V9">
            <v>28</v>
          </cell>
          <cell r="W9">
            <v>9</v>
          </cell>
          <cell r="X9">
            <v>10</v>
          </cell>
          <cell r="Y9">
            <v>10</v>
          </cell>
          <cell r="Z9">
            <v>29</v>
          </cell>
          <cell r="AA9">
            <v>8</v>
          </cell>
          <cell r="AB9">
            <v>10</v>
          </cell>
          <cell r="AC9">
            <v>10</v>
          </cell>
          <cell r="AD9">
            <v>28</v>
          </cell>
          <cell r="AE9">
            <v>171</v>
          </cell>
          <cell r="AF9">
            <v>8</v>
          </cell>
          <cell r="AG9">
            <v>8</v>
          </cell>
          <cell r="AH9">
            <v>40</v>
          </cell>
          <cell r="AI9">
            <v>56</v>
          </cell>
          <cell r="AJ9">
            <v>39</v>
          </cell>
          <cell r="AK9">
            <v>95</v>
          </cell>
          <cell r="AL9">
            <v>9</v>
          </cell>
          <cell r="AM9">
            <v>9</v>
          </cell>
          <cell r="AN9">
            <v>40</v>
          </cell>
          <cell r="AO9">
            <v>58</v>
          </cell>
          <cell r="AP9">
            <v>36</v>
          </cell>
          <cell r="AQ9">
            <v>94</v>
          </cell>
          <cell r="AR9">
            <v>9</v>
          </cell>
          <cell r="AS9">
            <v>9</v>
          </cell>
          <cell r="AT9">
            <v>40</v>
          </cell>
          <cell r="AU9">
            <v>58</v>
          </cell>
          <cell r="AV9">
            <v>36</v>
          </cell>
          <cell r="AW9">
            <v>94</v>
          </cell>
          <cell r="AX9">
            <v>9</v>
          </cell>
          <cell r="AY9">
            <v>10</v>
          </cell>
          <cell r="AZ9">
            <v>40</v>
          </cell>
          <cell r="BA9">
            <v>59</v>
          </cell>
          <cell r="BB9">
            <v>37</v>
          </cell>
          <cell r="BC9">
            <v>96</v>
          </cell>
          <cell r="BD9">
            <v>60</v>
          </cell>
          <cell r="BE9">
            <v>38</v>
          </cell>
          <cell r="BF9">
            <v>98</v>
          </cell>
          <cell r="BG9">
            <v>477</v>
          </cell>
          <cell r="BH9">
            <v>100</v>
          </cell>
          <cell r="BI9">
            <v>748</v>
          </cell>
          <cell r="BJ9">
            <v>95.897435897435898</v>
          </cell>
          <cell r="BK9"/>
          <cell r="BL9"/>
          <cell r="BM9">
            <v>158</v>
          </cell>
          <cell r="BN9">
            <v>13</v>
          </cell>
          <cell r="BP9" t="str">
            <v>A++</v>
          </cell>
          <cell r="BQ9" t="str">
            <v>A++</v>
          </cell>
          <cell r="BR9" t="str">
            <v>A++</v>
          </cell>
          <cell r="BS9" t="str">
            <v>A+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A9" t="str">
            <v>A++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1.5</v>
          </cell>
          <cell r="CJ9">
            <v>1.5</v>
          </cell>
          <cell r="CK9">
            <v>1.5</v>
          </cell>
          <cell r="CL9">
            <v>1.5</v>
          </cell>
          <cell r="CM9">
            <v>1</v>
          </cell>
          <cell r="CN9">
            <v>0.5</v>
          </cell>
          <cell r="CO9">
            <v>0</v>
          </cell>
          <cell r="CP9" t="str">
            <v>Pass</v>
          </cell>
          <cell r="CQ9">
            <v>9.8800000000000008</v>
          </cell>
        </row>
        <row r="10">
          <cell r="B10" t="str">
            <v>PIET23CA003</v>
          </cell>
          <cell r="C10" t="str">
            <v>ABHIUDAY SURYA</v>
          </cell>
          <cell r="D10" t="str">
            <v>23EPTCA003</v>
          </cell>
          <cell r="E10" t="str">
            <v>F-03</v>
          </cell>
          <cell r="F10"/>
          <cell r="G10">
            <v>2</v>
          </cell>
          <cell r="H10" t="str">
            <v>N</v>
          </cell>
          <cell r="I10">
            <v>10</v>
          </cell>
          <cell r="J10">
            <v>12</v>
          </cell>
          <cell r="K10" t="str">
            <v>N</v>
          </cell>
          <cell r="L10">
            <v>9</v>
          </cell>
          <cell r="M10">
            <v>7</v>
          </cell>
          <cell r="N10">
            <v>16</v>
          </cell>
          <cell r="O10">
            <v>7</v>
          </cell>
          <cell r="P10" t="str">
            <v>N</v>
          </cell>
          <cell r="Q10">
            <v>10</v>
          </cell>
          <cell r="R10">
            <v>17</v>
          </cell>
          <cell r="S10">
            <v>7</v>
          </cell>
          <cell r="T10" t="str">
            <v>N</v>
          </cell>
          <cell r="U10">
            <v>10</v>
          </cell>
          <cell r="V10">
            <v>17</v>
          </cell>
          <cell r="W10" t="str">
            <v>N</v>
          </cell>
          <cell r="X10">
            <v>9</v>
          </cell>
          <cell r="Y10">
            <v>10</v>
          </cell>
          <cell r="Z10">
            <v>19</v>
          </cell>
          <cell r="AA10" t="str">
            <v>N</v>
          </cell>
          <cell r="AB10">
            <v>7</v>
          </cell>
          <cell r="AC10">
            <v>6</v>
          </cell>
          <cell r="AD10">
            <v>13</v>
          </cell>
          <cell r="AE10">
            <v>94</v>
          </cell>
          <cell r="AF10">
            <v>10</v>
          </cell>
          <cell r="AG10">
            <v>10</v>
          </cell>
          <cell r="AH10">
            <v>38</v>
          </cell>
          <cell r="AI10">
            <v>58</v>
          </cell>
          <cell r="AJ10">
            <v>39</v>
          </cell>
          <cell r="AK10">
            <v>97</v>
          </cell>
          <cell r="AL10">
            <v>0</v>
          </cell>
          <cell r="AM10">
            <v>9</v>
          </cell>
          <cell r="AN10">
            <v>39</v>
          </cell>
          <cell r="AO10">
            <v>48</v>
          </cell>
          <cell r="AP10">
            <v>31</v>
          </cell>
          <cell r="AQ10">
            <v>79</v>
          </cell>
          <cell r="AR10">
            <v>9</v>
          </cell>
          <cell r="AS10">
            <v>8</v>
          </cell>
          <cell r="AT10">
            <v>29</v>
          </cell>
          <cell r="AU10">
            <v>46</v>
          </cell>
          <cell r="AV10">
            <v>30</v>
          </cell>
          <cell r="AW10">
            <v>76</v>
          </cell>
          <cell r="AX10">
            <v>8</v>
          </cell>
          <cell r="AY10">
            <v>6</v>
          </cell>
          <cell r="AZ10">
            <v>24</v>
          </cell>
          <cell r="BA10">
            <v>38</v>
          </cell>
          <cell r="BB10">
            <v>30</v>
          </cell>
          <cell r="BC10">
            <v>68</v>
          </cell>
          <cell r="BD10">
            <v>51</v>
          </cell>
          <cell r="BE10">
            <v>25</v>
          </cell>
          <cell r="BF10">
            <v>76</v>
          </cell>
          <cell r="BG10">
            <v>396</v>
          </cell>
          <cell r="BH10">
            <v>68</v>
          </cell>
          <cell r="BI10">
            <v>558</v>
          </cell>
          <cell r="BJ10">
            <v>71.538461538461533</v>
          </cell>
          <cell r="BK10"/>
          <cell r="BL10"/>
          <cell r="BM10">
            <v>73</v>
          </cell>
          <cell r="BN10">
            <v>21</v>
          </cell>
          <cell r="BP10" t="str">
            <v>C+</v>
          </cell>
          <cell r="BQ10" t="str">
            <v>D+</v>
          </cell>
          <cell r="BR10" t="str">
            <v>C</v>
          </cell>
          <cell r="BS10" t="str">
            <v>B</v>
          </cell>
          <cell r="BT10" t="str">
            <v>B+</v>
          </cell>
          <cell r="BU10" t="str">
            <v>D+</v>
          </cell>
          <cell r="BV10" t="str">
            <v>A++</v>
          </cell>
          <cell r="BW10" t="str">
            <v>A+</v>
          </cell>
          <cell r="BX10" t="str">
            <v>A+</v>
          </cell>
          <cell r="BY10" t="str">
            <v>B+</v>
          </cell>
          <cell r="BZ10" t="str">
            <v>A+</v>
          </cell>
          <cell r="CA10" t="str">
            <v>B+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1.5</v>
          </cell>
          <cell r="CJ10">
            <v>1.5</v>
          </cell>
          <cell r="CK10">
            <v>1.5</v>
          </cell>
          <cell r="CL10">
            <v>1.5</v>
          </cell>
          <cell r="CM10">
            <v>1</v>
          </cell>
          <cell r="CN10">
            <v>0.5</v>
          </cell>
          <cell r="CO10">
            <v>0</v>
          </cell>
          <cell r="CP10" t="str">
            <v>Pass</v>
          </cell>
          <cell r="CQ10">
            <v>7.47</v>
          </cell>
        </row>
        <row r="11">
          <cell r="B11" t="str">
            <v>PIET23CA004</v>
          </cell>
          <cell r="C11" t="str">
            <v>AKSHAT MEHTA</v>
          </cell>
          <cell r="D11" t="str">
            <v>23EPTCA004</v>
          </cell>
          <cell r="E11" t="str">
            <v>F-04</v>
          </cell>
          <cell r="F11"/>
          <cell r="G11">
            <v>4</v>
          </cell>
          <cell r="H11">
            <v>5</v>
          </cell>
          <cell r="I11">
            <v>10</v>
          </cell>
          <cell r="J11">
            <v>19</v>
          </cell>
          <cell r="K11">
            <v>5</v>
          </cell>
          <cell r="L11">
            <v>9</v>
          </cell>
          <cell r="M11">
            <v>7</v>
          </cell>
          <cell r="N11">
            <v>21</v>
          </cell>
          <cell r="O11">
            <v>1</v>
          </cell>
          <cell r="P11">
            <v>6</v>
          </cell>
          <cell r="Q11">
            <v>10</v>
          </cell>
          <cell r="R11">
            <v>17</v>
          </cell>
          <cell r="S11">
            <v>7</v>
          </cell>
          <cell r="T11">
            <v>7</v>
          </cell>
          <cell r="U11">
            <v>10</v>
          </cell>
          <cell r="V11">
            <v>24</v>
          </cell>
          <cell r="W11">
            <v>6</v>
          </cell>
          <cell r="X11">
            <v>9</v>
          </cell>
          <cell r="Y11">
            <v>10</v>
          </cell>
          <cell r="Z11">
            <v>25</v>
          </cell>
          <cell r="AA11">
            <v>5</v>
          </cell>
          <cell r="AB11">
            <v>8</v>
          </cell>
          <cell r="AC11">
            <v>6</v>
          </cell>
          <cell r="AD11">
            <v>19</v>
          </cell>
          <cell r="AE11">
            <v>125</v>
          </cell>
          <cell r="AF11">
            <v>10</v>
          </cell>
          <cell r="AG11">
            <v>10</v>
          </cell>
          <cell r="AH11">
            <v>40</v>
          </cell>
          <cell r="AI11">
            <v>60</v>
          </cell>
          <cell r="AJ11">
            <v>36</v>
          </cell>
          <cell r="AK11">
            <v>96</v>
          </cell>
          <cell r="AL11">
            <v>9</v>
          </cell>
          <cell r="AM11">
            <v>8</v>
          </cell>
          <cell r="AN11">
            <v>37</v>
          </cell>
          <cell r="AO11">
            <v>54</v>
          </cell>
          <cell r="AP11">
            <v>28</v>
          </cell>
          <cell r="AQ11">
            <v>82</v>
          </cell>
          <cell r="AR11">
            <v>9</v>
          </cell>
          <cell r="AS11">
            <v>9</v>
          </cell>
          <cell r="AT11">
            <v>40</v>
          </cell>
          <cell r="AU11">
            <v>58</v>
          </cell>
          <cell r="AV11">
            <v>35</v>
          </cell>
          <cell r="AW11">
            <v>93</v>
          </cell>
          <cell r="AX11">
            <v>5</v>
          </cell>
          <cell r="AY11">
            <v>8</v>
          </cell>
          <cell r="AZ11">
            <v>40</v>
          </cell>
          <cell r="BA11">
            <v>53</v>
          </cell>
          <cell r="BB11">
            <v>30</v>
          </cell>
          <cell r="BC11">
            <v>83</v>
          </cell>
          <cell r="BD11">
            <v>55</v>
          </cell>
          <cell r="BE11">
            <v>37</v>
          </cell>
          <cell r="BF11">
            <v>92</v>
          </cell>
          <cell r="BG11">
            <v>446</v>
          </cell>
          <cell r="BH11">
            <v>86</v>
          </cell>
          <cell r="BI11">
            <v>657</v>
          </cell>
          <cell r="BJ11">
            <v>84.230769230769226</v>
          </cell>
          <cell r="BK11"/>
          <cell r="BL11">
            <v>86</v>
          </cell>
          <cell r="BM11">
            <v>93</v>
          </cell>
          <cell r="BN11">
            <v>32</v>
          </cell>
          <cell r="BP11" t="str">
            <v>A+</v>
          </cell>
          <cell r="BQ11" t="str">
            <v>D+</v>
          </cell>
          <cell r="BR11" t="str">
            <v>C</v>
          </cell>
          <cell r="BS11" t="str">
            <v>A</v>
          </cell>
          <cell r="BT11" t="str">
            <v>B+</v>
          </cell>
          <cell r="BU11" t="str">
            <v>C+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A11" t="str">
            <v>A++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1.5</v>
          </cell>
          <cell r="CJ11">
            <v>1.5</v>
          </cell>
          <cell r="CK11">
            <v>1.5</v>
          </cell>
          <cell r="CL11">
            <v>1.5</v>
          </cell>
          <cell r="CM11">
            <v>1</v>
          </cell>
          <cell r="CN11">
            <v>0.5</v>
          </cell>
          <cell r="CO11">
            <v>0</v>
          </cell>
          <cell r="CP11" t="str">
            <v>Pass</v>
          </cell>
          <cell r="CQ11">
            <v>8.1999999999999993</v>
          </cell>
        </row>
        <row r="12">
          <cell r="B12" t="str">
            <v>PIET23CA006</v>
          </cell>
          <cell r="C12" t="str">
            <v>ARYAN KUMAR SHASANA</v>
          </cell>
          <cell r="D12" t="str">
            <v>23EPTCA006</v>
          </cell>
          <cell r="E12" t="str">
            <v>F-06</v>
          </cell>
          <cell r="F12"/>
          <cell r="G12">
            <v>7</v>
          </cell>
          <cell r="H12">
            <v>9</v>
          </cell>
          <cell r="I12">
            <v>10</v>
          </cell>
          <cell r="J12">
            <v>26</v>
          </cell>
          <cell r="K12">
            <v>8</v>
          </cell>
          <cell r="L12">
            <v>10</v>
          </cell>
          <cell r="M12">
            <v>10</v>
          </cell>
          <cell r="N12">
            <v>28</v>
          </cell>
          <cell r="O12">
            <v>8</v>
          </cell>
          <cell r="P12">
            <v>9</v>
          </cell>
          <cell r="Q12">
            <v>10</v>
          </cell>
          <cell r="R12">
            <v>27</v>
          </cell>
          <cell r="S12">
            <v>8</v>
          </cell>
          <cell r="T12">
            <v>10</v>
          </cell>
          <cell r="U12">
            <v>10</v>
          </cell>
          <cell r="V12">
            <v>28</v>
          </cell>
          <cell r="W12">
            <v>7</v>
          </cell>
          <cell r="X12">
            <v>8</v>
          </cell>
          <cell r="Y12">
            <v>10</v>
          </cell>
          <cell r="Z12">
            <v>25</v>
          </cell>
          <cell r="AA12">
            <v>7</v>
          </cell>
          <cell r="AB12">
            <v>9</v>
          </cell>
          <cell r="AC12">
            <v>10</v>
          </cell>
          <cell r="AD12">
            <v>26</v>
          </cell>
          <cell r="AE12">
            <v>160</v>
          </cell>
          <cell r="AF12">
            <v>10</v>
          </cell>
          <cell r="AG12">
            <v>10</v>
          </cell>
          <cell r="AH12">
            <v>40</v>
          </cell>
          <cell r="AI12">
            <v>60</v>
          </cell>
          <cell r="AJ12">
            <v>37</v>
          </cell>
          <cell r="AK12">
            <v>97</v>
          </cell>
          <cell r="AL12">
            <v>9</v>
          </cell>
          <cell r="AM12">
            <v>9</v>
          </cell>
          <cell r="AN12">
            <v>40</v>
          </cell>
          <cell r="AO12">
            <v>58</v>
          </cell>
          <cell r="AP12">
            <v>32</v>
          </cell>
          <cell r="AQ12">
            <v>90</v>
          </cell>
          <cell r="AR12">
            <v>9</v>
          </cell>
          <cell r="AS12">
            <v>8</v>
          </cell>
          <cell r="AT12">
            <v>40</v>
          </cell>
          <cell r="AU12">
            <v>57</v>
          </cell>
          <cell r="AV12">
            <v>32</v>
          </cell>
          <cell r="AW12">
            <v>89</v>
          </cell>
          <cell r="AX12">
            <v>10</v>
          </cell>
          <cell r="AY12">
            <v>9</v>
          </cell>
          <cell r="AZ12">
            <v>40</v>
          </cell>
          <cell r="BA12">
            <v>59</v>
          </cell>
          <cell r="BB12">
            <v>34</v>
          </cell>
          <cell r="BC12">
            <v>93</v>
          </cell>
          <cell r="BD12">
            <v>60</v>
          </cell>
          <cell r="BE12">
            <v>30</v>
          </cell>
          <cell r="BF12">
            <v>90</v>
          </cell>
          <cell r="BG12">
            <v>459</v>
          </cell>
          <cell r="BH12">
            <v>84</v>
          </cell>
          <cell r="BI12">
            <v>703</v>
          </cell>
          <cell r="BJ12">
            <v>90.128205128205124</v>
          </cell>
          <cell r="BK12"/>
          <cell r="BL12"/>
          <cell r="BM12">
            <v>141</v>
          </cell>
          <cell r="BN12">
            <v>19</v>
          </cell>
          <cell r="BP12" t="str">
            <v>A++</v>
          </cell>
          <cell r="BQ12" t="str">
            <v>B+</v>
          </cell>
          <cell r="BR12" t="str">
            <v>A++</v>
          </cell>
          <cell r="BS12" t="str">
            <v>A+</v>
          </cell>
          <cell r="BT12" t="str">
            <v>A+</v>
          </cell>
          <cell r="BU12" t="str">
            <v>A+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A12" t="str">
            <v>A++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1.5</v>
          </cell>
          <cell r="CJ12">
            <v>1.5</v>
          </cell>
          <cell r="CK12">
            <v>1.5</v>
          </cell>
          <cell r="CL12">
            <v>1.5</v>
          </cell>
          <cell r="CM12">
            <v>1</v>
          </cell>
          <cell r="CN12">
            <v>0.5</v>
          </cell>
          <cell r="CO12">
            <v>0</v>
          </cell>
          <cell r="CP12" t="str">
            <v>Pass</v>
          </cell>
          <cell r="CQ12">
            <v>9.39</v>
          </cell>
        </row>
        <row r="13">
          <cell r="B13" t="str">
            <v>PIET23CA007</v>
          </cell>
          <cell r="C13" t="str">
            <v>ARYAN PORWAL</v>
          </cell>
          <cell r="D13" t="str">
            <v>23EPTCA007</v>
          </cell>
          <cell r="E13" t="str">
            <v>F-07</v>
          </cell>
          <cell r="F13"/>
          <cell r="G13">
            <v>4</v>
          </cell>
          <cell r="H13">
            <v>9</v>
          </cell>
          <cell r="I13">
            <v>10</v>
          </cell>
          <cell r="J13">
            <v>23</v>
          </cell>
          <cell r="K13">
            <v>7</v>
          </cell>
          <cell r="L13">
            <v>10</v>
          </cell>
          <cell r="M13">
            <v>10</v>
          </cell>
          <cell r="N13">
            <v>27</v>
          </cell>
          <cell r="O13">
            <v>7</v>
          </cell>
          <cell r="P13">
            <v>9</v>
          </cell>
          <cell r="Q13">
            <v>10</v>
          </cell>
          <cell r="R13">
            <v>26</v>
          </cell>
          <cell r="S13">
            <v>5</v>
          </cell>
          <cell r="T13">
            <v>6</v>
          </cell>
          <cell r="U13">
            <v>10</v>
          </cell>
          <cell r="V13">
            <v>21</v>
          </cell>
          <cell r="W13">
            <v>6</v>
          </cell>
          <cell r="X13">
            <v>10</v>
          </cell>
          <cell r="Y13">
            <v>10</v>
          </cell>
          <cell r="Z13">
            <v>26</v>
          </cell>
          <cell r="AA13">
            <v>6</v>
          </cell>
          <cell r="AB13">
            <v>10</v>
          </cell>
          <cell r="AC13">
            <v>10</v>
          </cell>
          <cell r="AD13">
            <v>26</v>
          </cell>
          <cell r="AE13">
            <v>149</v>
          </cell>
          <cell r="AF13">
            <v>8</v>
          </cell>
          <cell r="AG13">
            <v>8</v>
          </cell>
          <cell r="AH13">
            <v>40</v>
          </cell>
          <cell r="AI13">
            <v>56</v>
          </cell>
          <cell r="AJ13">
            <v>34</v>
          </cell>
          <cell r="AK13">
            <v>90</v>
          </cell>
          <cell r="AL13">
            <v>8</v>
          </cell>
          <cell r="AM13">
            <v>8</v>
          </cell>
          <cell r="AN13">
            <v>37</v>
          </cell>
          <cell r="AO13">
            <v>53</v>
          </cell>
          <cell r="AP13">
            <v>29</v>
          </cell>
          <cell r="AQ13">
            <v>82</v>
          </cell>
          <cell r="AR13">
            <v>9</v>
          </cell>
          <cell r="AS13">
            <v>7</v>
          </cell>
          <cell r="AT13">
            <v>40</v>
          </cell>
          <cell r="AU13">
            <v>56</v>
          </cell>
          <cell r="AV13">
            <v>31</v>
          </cell>
          <cell r="AW13">
            <v>87</v>
          </cell>
          <cell r="AX13">
            <v>9</v>
          </cell>
          <cell r="AY13">
            <v>9</v>
          </cell>
          <cell r="AZ13">
            <v>40</v>
          </cell>
          <cell r="BA13">
            <v>58</v>
          </cell>
          <cell r="BB13">
            <v>30</v>
          </cell>
          <cell r="BC13">
            <v>88</v>
          </cell>
          <cell r="BD13">
            <v>60</v>
          </cell>
          <cell r="BE13">
            <v>35</v>
          </cell>
          <cell r="BF13">
            <v>95</v>
          </cell>
          <cell r="BG13">
            <v>442</v>
          </cell>
          <cell r="BH13">
            <v>81</v>
          </cell>
          <cell r="BI13">
            <v>672</v>
          </cell>
          <cell r="BJ13">
            <v>86.15384615384616</v>
          </cell>
          <cell r="BK13"/>
          <cell r="BL13"/>
          <cell r="BM13">
            <v>126</v>
          </cell>
          <cell r="BN13">
            <v>23</v>
          </cell>
          <cell r="BP13" t="str">
            <v>A+</v>
          </cell>
          <cell r="BQ13" t="str">
            <v>B</v>
          </cell>
          <cell r="BR13" t="str">
            <v>C</v>
          </cell>
          <cell r="BS13" t="str">
            <v>B+</v>
          </cell>
          <cell r="BT13" t="str">
            <v>D+</v>
          </cell>
          <cell r="BU13" t="str">
            <v>B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A13" t="str">
            <v>A++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1.5</v>
          </cell>
          <cell r="CJ13">
            <v>1.5</v>
          </cell>
          <cell r="CK13">
            <v>1.5</v>
          </cell>
          <cell r="CL13">
            <v>1.5</v>
          </cell>
          <cell r="CM13">
            <v>1</v>
          </cell>
          <cell r="CN13">
            <v>0.5</v>
          </cell>
          <cell r="CO13">
            <v>0</v>
          </cell>
          <cell r="CP13" t="str">
            <v>Pass</v>
          </cell>
          <cell r="CQ13">
            <v>8.14</v>
          </cell>
        </row>
        <row r="14">
          <cell r="B14" t="str">
            <v>PIET23CA008</v>
          </cell>
          <cell r="C14" t="str">
            <v>ARYAN YADAV</v>
          </cell>
          <cell r="D14" t="str">
            <v>23EPTCA008</v>
          </cell>
          <cell r="E14" t="str">
            <v>F-08</v>
          </cell>
          <cell r="F14"/>
          <cell r="G14">
            <v>4</v>
          </cell>
          <cell r="H14">
            <v>6</v>
          </cell>
          <cell r="I14">
            <v>10</v>
          </cell>
          <cell r="J14">
            <v>20</v>
          </cell>
          <cell r="K14">
            <v>8</v>
          </cell>
          <cell r="L14">
            <v>9</v>
          </cell>
          <cell r="M14">
            <v>7</v>
          </cell>
          <cell r="N14">
            <v>24</v>
          </cell>
          <cell r="O14">
            <v>1</v>
          </cell>
          <cell r="P14">
            <v>7</v>
          </cell>
          <cell r="Q14">
            <v>10</v>
          </cell>
          <cell r="R14">
            <v>18</v>
          </cell>
          <cell r="S14">
            <v>3</v>
          </cell>
          <cell r="T14">
            <v>5</v>
          </cell>
          <cell r="U14">
            <v>10</v>
          </cell>
          <cell r="V14">
            <v>18</v>
          </cell>
          <cell r="W14">
            <v>5</v>
          </cell>
          <cell r="X14">
            <v>6</v>
          </cell>
          <cell r="Y14">
            <v>10</v>
          </cell>
          <cell r="Z14">
            <v>21</v>
          </cell>
          <cell r="AA14">
            <v>5</v>
          </cell>
          <cell r="AB14">
            <v>8</v>
          </cell>
          <cell r="AC14">
            <v>10</v>
          </cell>
          <cell r="AD14">
            <v>23</v>
          </cell>
          <cell r="AE14">
            <v>124</v>
          </cell>
          <cell r="AF14">
            <v>7</v>
          </cell>
          <cell r="AG14">
            <v>8</v>
          </cell>
          <cell r="AH14">
            <v>40</v>
          </cell>
          <cell r="AI14">
            <v>55</v>
          </cell>
          <cell r="AJ14">
            <v>33</v>
          </cell>
          <cell r="AK14">
            <v>88</v>
          </cell>
          <cell r="AL14">
            <v>9</v>
          </cell>
          <cell r="AM14">
            <v>9</v>
          </cell>
          <cell r="AN14">
            <v>37</v>
          </cell>
          <cell r="AO14">
            <v>55</v>
          </cell>
          <cell r="AP14">
            <v>29</v>
          </cell>
          <cell r="AQ14">
            <v>84</v>
          </cell>
          <cell r="AR14">
            <v>8</v>
          </cell>
          <cell r="AS14">
            <v>7</v>
          </cell>
          <cell r="AT14">
            <v>39</v>
          </cell>
          <cell r="AU14">
            <v>54</v>
          </cell>
          <cell r="AV14">
            <v>27</v>
          </cell>
          <cell r="AW14">
            <v>81</v>
          </cell>
          <cell r="AX14">
            <v>6</v>
          </cell>
          <cell r="AY14">
            <v>7</v>
          </cell>
          <cell r="AZ14">
            <v>40</v>
          </cell>
          <cell r="BA14">
            <v>53</v>
          </cell>
          <cell r="BB14">
            <v>32</v>
          </cell>
          <cell r="BC14">
            <v>85</v>
          </cell>
          <cell r="BD14">
            <v>59</v>
          </cell>
          <cell r="BE14">
            <v>32</v>
          </cell>
          <cell r="BF14">
            <v>91</v>
          </cell>
          <cell r="BG14">
            <v>429</v>
          </cell>
          <cell r="BH14">
            <v>78</v>
          </cell>
          <cell r="BI14">
            <v>631</v>
          </cell>
          <cell r="BJ14">
            <v>80.897435897435898</v>
          </cell>
          <cell r="BK14"/>
          <cell r="BL14"/>
          <cell r="BM14">
            <v>97</v>
          </cell>
          <cell r="BN14">
            <v>27</v>
          </cell>
          <cell r="BP14" t="str">
            <v>A++</v>
          </cell>
          <cell r="BQ14" t="str">
            <v>E</v>
          </cell>
          <cell r="BR14" t="str">
            <v>D+</v>
          </cell>
          <cell r="BS14" t="str">
            <v>B</v>
          </cell>
          <cell r="BT14" t="str">
            <v>C+</v>
          </cell>
          <cell r="BU14" t="str">
            <v>C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1.5</v>
          </cell>
          <cell r="CJ14">
            <v>1.5</v>
          </cell>
          <cell r="CK14">
            <v>1.5</v>
          </cell>
          <cell r="CL14">
            <v>1.5</v>
          </cell>
          <cell r="CM14">
            <v>1</v>
          </cell>
          <cell r="CN14">
            <v>0.5</v>
          </cell>
          <cell r="CO14">
            <v>0</v>
          </cell>
          <cell r="CP14" t="str">
            <v>Pass</v>
          </cell>
          <cell r="CQ14">
            <v>7.65</v>
          </cell>
        </row>
        <row r="15">
          <cell r="B15" t="str">
            <v>PIET23CA009</v>
          </cell>
          <cell r="C15" t="str">
            <v>AVI MATHUR</v>
          </cell>
          <cell r="D15" t="str">
            <v>23EPTCA009</v>
          </cell>
          <cell r="E15" t="str">
            <v>F-09</v>
          </cell>
          <cell r="F15"/>
          <cell r="G15">
            <v>4</v>
          </cell>
          <cell r="H15">
            <v>7</v>
          </cell>
          <cell r="I15">
            <v>10</v>
          </cell>
          <cell r="J15">
            <v>21</v>
          </cell>
          <cell r="K15">
            <v>6</v>
          </cell>
          <cell r="L15">
            <v>10</v>
          </cell>
          <cell r="M15">
            <v>7</v>
          </cell>
          <cell r="N15">
            <v>23</v>
          </cell>
          <cell r="O15">
            <v>5</v>
          </cell>
          <cell r="P15">
            <v>7</v>
          </cell>
          <cell r="Q15">
            <v>10</v>
          </cell>
          <cell r="R15">
            <v>22</v>
          </cell>
          <cell r="S15">
            <v>5</v>
          </cell>
          <cell r="T15">
            <v>8</v>
          </cell>
          <cell r="U15">
            <v>10</v>
          </cell>
          <cell r="V15">
            <v>23</v>
          </cell>
          <cell r="W15">
            <v>5</v>
          </cell>
          <cell r="X15">
            <v>10</v>
          </cell>
          <cell r="Y15">
            <v>10</v>
          </cell>
          <cell r="Z15">
            <v>25</v>
          </cell>
          <cell r="AA15">
            <v>6</v>
          </cell>
          <cell r="AB15">
            <v>9</v>
          </cell>
          <cell r="AC15">
            <v>10</v>
          </cell>
          <cell r="AD15">
            <v>25</v>
          </cell>
          <cell r="AE15">
            <v>139</v>
          </cell>
          <cell r="AF15">
            <v>8</v>
          </cell>
          <cell r="AG15">
            <v>8</v>
          </cell>
          <cell r="AH15">
            <v>40</v>
          </cell>
          <cell r="AI15">
            <v>56</v>
          </cell>
          <cell r="AJ15">
            <v>39</v>
          </cell>
          <cell r="AK15">
            <v>95</v>
          </cell>
          <cell r="AL15">
            <v>9</v>
          </cell>
          <cell r="AM15">
            <v>9</v>
          </cell>
          <cell r="AN15">
            <v>40</v>
          </cell>
          <cell r="AO15">
            <v>58</v>
          </cell>
          <cell r="AP15">
            <v>34</v>
          </cell>
          <cell r="AQ15">
            <v>92</v>
          </cell>
          <cell r="AR15">
            <v>8</v>
          </cell>
          <cell r="AS15">
            <v>7</v>
          </cell>
          <cell r="AT15">
            <v>38</v>
          </cell>
          <cell r="AU15">
            <v>53</v>
          </cell>
          <cell r="AV15">
            <v>31</v>
          </cell>
          <cell r="AW15">
            <v>84</v>
          </cell>
          <cell r="AX15">
            <v>6</v>
          </cell>
          <cell r="AY15">
            <v>7</v>
          </cell>
          <cell r="AZ15">
            <v>40</v>
          </cell>
          <cell r="BA15">
            <v>53</v>
          </cell>
          <cell r="BB15">
            <v>27</v>
          </cell>
          <cell r="BC15">
            <v>80</v>
          </cell>
          <cell r="BD15">
            <v>53</v>
          </cell>
          <cell r="BE15">
            <v>34</v>
          </cell>
          <cell r="BF15">
            <v>87</v>
          </cell>
          <cell r="BG15">
            <v>438</v>
          </cell>
          <cell r="BH15">
            <v>79</v>
          </cell>
          <cell r="BI15">
            <v>656</v>
          </cell>
          <cell r="BJ15">
            <v>84.102564102564102</v>
          </cell>
          <cell r="BK15"/>
          <cell r="BL15"/>
          <cell r="BM15">
            <v>116</v>
          </cell>
          <cell r="BN15">
            <v>23</v>
          </cell>
          <cell r="BP15" t="str">
            <v>A</v>
          </cell>
          <cell r="BQ15" t="str">
            <v>B+</v>
          </cell>
          <cell r="BR15" t="str">
            <v>C</v>
          </cell>
          <cell r="BS15" t="str">
            <v>B+</v>
          </cell>
          <cell r="BT15" t="str">
            <v>A</v>
          </cell>
          <cell r="BU15" t="str">
            <v>B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</v>
          </cell>
          <cell r="BZ15" t="str">
            <v>A++</v>
          </cell>
          <cell r="CA15" t="str">
            <v>A+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1.5</v>
          </cell>
          <cell r="CJ15">
            <v>1.5</v>
          </cell>
          <cell r="CK15">
            <v>1.5</v>
          </cell>
          <cell r="CL15">
            <v>1.5</v>
          </cell>
          <cell r="CM15">
            <v>1</v>
          </cell>
          <cell r="CN15">
            <v>0.5</v>
          </cell>
          <cell r="CO15">
            <v>0</v>
          </cell>
          <cell r="CP15" t="str">
            <v>Pass</v>
          </cell>
          <cell r="CQ15">
            <v>8.39</v>
          </cell>
        </row>
        <row r="16">
          <cell r="B16" t="str">
            <v>PIET23CA010</v>
          </cell>
          <cell r="C16" t="str">
            <v>CHANDRA SHEKHAR</v>
          </cell>
          <cell r="D16" t="str">
            <v>23EPTCA010</v>
          </cell>
          <cell r="E16" t="str">
            <v>F-10</v>
          </cell>
          <cell r="F16"/>
          <cell r="G16">
            <v>1</v>
          </cell>
          <cell r="H16">
            <v>9</v>
          </cell>
          <cell r="I16">
            <v>10</v>
          </cell>
          <cell r="J16">
            <v>20</v>
          </cell>
          <cell r="K16">
            <v>5</v>
          </cell>
          <cell r="L16">
            <v>10</v>
          </cell>
          <cell r="M16">
            <v>7</v>
          </cell>
          <cell r="N16">
            <v>22</v>
          </cell>
          <cell r="O16">
            <v>9</v>
          </cell>
          <cell r="P16" t="str">
            <v>N</v>
          </cell>
          <cell r="Q16">
            <v>10</v>
          </cell>
          <cell r="R16">
            <v>19</v>
          </cell>
          <cell r="S16">
            <v>3</v>
          </cell>
          <cell r="T16">
            <v>7</v>
          </cell>
          <cell r="U16">
            <v>10</v>
          </cell>
          <cell r="V16">
            <v>20</v>
          </cell>
          <cell r="W16">
            <v>2</v>
          </cell>
          <cell r="X16">
            <v>8</v>
          </cell>
          <cell r="Y16">
            <v>10</v>
          </cell>
          <cell r="Z16">
            <v>20</v>
          </cell>
          <cell r="AA16">
            <v>5</v>
          </cell>
          <cell r="AB16">
            <v>9</v>
          </cell>
          <cell r="AC16">
            <v>10</v>
          </cell>
          <cell r="AD16">
            <v>24</v>
          </cell>
          <cell r="AE16">
            <v>125</v>
          </cell>
          <cell r="AF16">
            <v>7</v>
          </cell>
          <cell r="AG16">
            <v>7</v>
          </cell>
          <cell r="AH16">
            <v>39</v>
          </cell>
          <cell r="AI16">
            <v>53</v>
          </cell>
          <cell r="AJ16">
            <v>31</v>
          </cell>
          <cell r="AK16">
            <v>84</v>
          </cell>
          <cell r="AL16">
            <v>0</v>
          </cell>
          <cell r="AM16">
            <v>7</v>
          </cell>
          <cell r="AN16">
            <v>40</v>
          </cell>
          <cell r="AO16">
            <v>47</v>
          </cell>
          <cell r="AP16">
            <v>26</v>
          </cell>
          <cell r="AQ16">
            <v>73</v>
          </cell>
          <cell r="AR16">
            <v>8</v>
          </cell>
          <cell r="AS16">
            <v>7</v>
          </cell>
          <cell r="AT16">
            <v>36</v>
          </cell>
          <cell r="AU16">
            <v>51</v>
          </cell>
          <cell r="AV16">
            <v>27</v>
          </cell>
          <cell r="AW16">
            <v>78</v>
          </cell>
          <cell r="AX16" t="str">
            <v>A</v>
          </cell>
          <cell r="AY16">
            <v>8</v>
          </cell>
          <cell r="AZ16">
            <v>40</v>
          </cell>
          <cell r="BA16">
            <v>48</v>
          </cell>
          <cell r="BB16">
            <v>27</v>
          </cell>
          <cell r="BC16">
            <v>75</v>
          </cell>
          <cell r="BD16">
            <v>46</v>
          </cell>
          <cell r="BE16">
            <v>29</v>
          </cell>
          <cell r="BF16">
            <v>75</v>
          </cell>
          <cell r="BG16">
            <v>385</v>
          </cell>
          <cell r="BH16">
            <v>80</v>
          </cell>
          <cell r="BI16">
            <v>590</v>
          </cell>
          <cell r="BJ16">
            <v>75.641025641025635</v>
          </cell>
          <cell r="BK16"/>
          <cell r="BL16"/>
          <cell r="BM16">
            <v>80</v>
          </cell>
          <cell r="BN16">
            <v>45</v>
          </cell>
          <cell r="BP16" t="str">
            <v>B+</v>
          </cell>
          <cell r="BQ16" t="str">
            <v>D+</v>
          </cell>
          <cell r="BR16" t="str">
            <v>D</v>
          </cell>
          <cell r="BS16" t="str">
            <v>C+</v>
          </cell>
          <cell r="BT16" t="str">
            <v>B</v>
          </cell>
          <cell r="BU16" t="str">
            <v>C+</v>
          </cell>
          <cell r="BV16" t="str">
            <v>A++</v>
          </cell>
          <cell r="BW16" t="str">
            <v>A</v>
          </cell>
          <cell r="BX16" t="str">
            <v>A+</v>
          </cell>
          <cell r="BY16" t="str">
            <v>A</v>
          </cell>
          <cell r="BZ16" t="str">
            <v>A</v>
          </cell>
          <cell r="CA16" t="str">
            <v>A+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1.5</v>
          </cell>
          <cell r="CJ16">
            <v>1.5</v>
          </cell>
          <cell r="CK16">
            <v>1.5</v>
          </cell>
          <cell r="CL16">
            <v>1.5</v>
          </cell>
          <cell r="CM16">
            <v>1</v>
          </cell>
          <cell r="CN16">
            <v>0.5</v>
          </cell>
          <cell r="CO16">
            <v>0</v>
          </cell>
          <cell r="CP16" t="str">
            <v>Pass</v>
          </cell>
          <cell r="CQ16">
            <v>7.43</v>
          </cell>
        </row>
        <row r="17">
          <cell r="B17" t="str">
            <v>PIET23CA011</v>
          </cell>
          <cell r="C17" t="str">
            <v>DEEPANSHU KHANDELWAL</v>
          </cell>
          <cell r="D17" t="str">
            <v>23EPTCA011</v>
          </cell>
          <cell r="E17" t="str">
            <v>F-11</v>
          </cell>
          <cell r="F17"/>
          <cell r="G17">
            <v>0</v>
          </cell>
          <cell r="H17" t="str">
            <v>N</v>
          </cell>
          <cell r="I17">
            <v>7</v>
          </cell>
          <cell r="J17">
            <v>7</v>
          </cell>
          <cell r="K17" t="str">
            <v>N</v>
          </cell>
          <cell r="L17">
            <v>10</v>
          </cell>
          <cell r="M17">
            <v>7</v>
          </cell>
          <cell r="N17">
            <v>17</v>
          </cell>
          <cell r="O17">
            <v>1</v>
          </cell>
          <cell r="P17" t="str">
            <v>N</v>
          </cell>
          <cell r="Q17">
            <v>7</v>
          </cell>
          <cell r="R17">
            <v>8</v>
          </cell>
          <cell r="S17" t="str">
            <v>A</v>
          </cell>
          <cell r="T17" t="str">
            <v>N</v>
          </cell>
          <cell r="U17">
            <v>10</v>
          </cell>
          <cell r="V17">
            <v>10</v>
          </cell>
          <cell r="W17" t="str">
            <v>N</v>
          </cell>
          <cell r="X17">
            <v>4</v>
          </cell>
          <cell r="Y17">
            <v>9</v>
          </cell>
          <cell r="Z17">
            <v>13</v>
          </cell>
          <cell r="AA17" t="str">
            <v>N</v>
          </cell>
          <cell r="AB17" t="str">
            <v>A</v>
          </cell>
          <cell r="AC17">
            <v>10</v>
          </cell>
          <cell r="AD17">
            <v>10</v>
          </cell>
          <cell r="AE17">
            <v>65</v>
          </cell>
          <cell r="AF17" t="str">
            <v>A</v>
          </cell>
          <cell r="AG17" t="str">
            <v>A</v>
          </cell>
          <cell r="AH17">
            <v>33</v>
          </cell>
          <cell r="AI17">
            <v>33</v>
          </cell>
          <cell r="AJ17">
            <v>27</v>
          </cell>
          <cell r="AK17">
            <v>60</v>
          </cell>
          <cell r="AL17">
            <v>0</v>
          </cell>
          <cell r="AM17" t="str">
            <v>A</v>
          </cell>
          <cell r="AN17">
            <v>39</v>
          </cell>
          <cell r="AO17">
            <v>39</v>
          </cell>
          <cell r="AP17">
            <v>25</v>
          </cell>
          <cell r="AQ17">
            <v>64</v>
          </cell>
          <cell r="AR17">
            <v>8</v>
          </cell>
          <cell r="AS17">
            <v>7</v>
          </cell>
          <cell r="AT17">
            <v>27</v>
          </cell>
          <cell r="AU17">
            <v>42</v>
          </cell>
          <cell r="AV17">
            <v>29</v>
          </cell>
          <cell r="AW17">
            <v>71</v>
          </cell>
          <cell r="AX17" t="str">
            <v>A</v>
          </cell>
          <cell r="AY17" t="str">
            <v>A</v>
          </cell>
          <cell r="AZ17">
            <v>21</v>
          </cell>
          <cell r="BA17">
            <v>21</v>
          </cell>
          <cell r="BB17">
            <v>25</v>
          </cell>
          <cell r="BC17">
            <v>46</v>
          </cell>
          <cell r="BD17">
            <v>47</v>
          </cell>
          <cell r="BE17">
            <v>16</v>
          </cell>
          <cell r="BF17">
            <v>63</v>
          </cell>
          <cell r="BG17">
            <v>304</v>
          </cell>
          <cell r="BH17">
            <v>73</v>
          </cell>
          <cell r="BI17">
            <v>442</v>
          </cell>
          <cell r="BJ17">
            <v>56.666666666666664</v>
          </cell>
          <cell r="BK17"/>
          <cell r="BL17"/>
          <cell r="BM17">
            <v>45</v>
          </cell>
          <cell r="BN17">
            <v>20</v>
          </cell>
          <cell r="BP17" t="str">
            <v>A+</v>
          </cell>
          <cell r="BQ17" t="str">
            <v>D+</v>
          </cell>
          <cell r="BR17" t="str">
            <v>E</v>
          </cell>
          <cell r="BS17" t="str">
            <v>D</v>
          </cell>
          <cell r="BT17" t="str">
            <v>D+</v>
          </cell>
          <cell r="BU17" t="str">
            <v>D+</v>
          </cell>
          <cell r="BV17" t="str">
            <v>C+</v>
          </cell>
          <cell r="BW17" t="str">
            <v>B</v>
          </cell>
          <cell r="BX17" t="str">
            <v>B+</v>
          </cell>
          <cell r="BY17" t="str">
            <v>D</v>
          </cell>
          <cell r="BZ17" t="str">
            <v>B</v>
          </cell>
          <cell r="CA17" t="str">
            <v>A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1.5</v>
          </cell>
          <cell r="CJ17">
            <v>1.5</v>
          </cell>
          <cell r="CK17">
            <v>1.5</v>
          </cell>
          <cell r="CL17">
            <v>1.5</v>
          </cell>
          <cell r="CM17">
            <v>1</v>
          </cell>
          <cell r="CN17">
            <v>0.5</v>
          </cell>
          <cell r="CO17">
            <v>0</v>
          </cell>
          <cell r="CP17" t="str">
            <v>Pass</v>
          </cell>
          <cell r="CQ17">
            <v>6.3</v>
          </cell>
        </row>
        <row r="18">
          <cell r="B18" t="str">
            <v>PIET23CA012</v>
          </cell>
          <cell r="C18" t="str">
            <v>DEV SHARMA</v>
          </cell>
          <cell r="D18" t="str">
            <v>23EPTCA012</v>
          </cell>
          <cell r="E18" t="str">
            <v>F-12</v>
          </cell>
          <cell r="F18"/>
          <cell r="G18">
            <v>0</v>
          </cell>
          <cell r="H18">
            <v>5</v>
          </cell>
          <cell r="I18">
            <v>10</v>
          </cell>
          <cell r="J18">
            <v>15</v>
          </cell>
          <cell r="K18">
            <v>6</v>
          </cell>
          <cell r="L18">
            <v>10</v>
          </cell>
          <cell r="M18">
            <v>7</v>
          </cell>
          <cell r="N18">
            <v>23</v>
          </cell>
          <cell r="O18">
            <v>4</v>
          </cell>
          <cell r="P18">
            <v>4</v>
          </cell>
          <cell r="Q18">
            <v>10</v>
          </cell>
          <cell r="R18">
            <v>18</v>
          </cell>
          <cell r="S18">
            <v>4</v>
          </cell>
          <cell r="T18">
            <v>7</v>
          </cell>
          <cell r="U18">
            <v>10</v>
          </cell>
          <cell r="V18">
            <v>21</v>
          </cell>
          <cell r="W18">
            <v>8</v>
          </cell>
          <cell r="X18">
            <v>9</v>
          </cell>
          <cell r="Y18">
            <v>10</v>
          </cell>
          <cell r="Z18">
            <v>27</v>
          </cell>
          <cell r="AA18">
            <v>4</v>
          </cell>
          <cell r="AB18">
            <v>9</v>
          </cell>
          <cell r="AC18">
            <v>10</v>
          </cell>
          <cell r="AD18">
            <v>23</v>
          </cell>
          <cell r="AE18">
            <v>127</v>
          </cell>
          <cell r="AF18">
            <v>9</v>
          </cell>
          <cell r="AG18">
            <v>7</v>
          </cell>
          <cell r="AH18">
            <v>40</v>
          </cell>
          <cell r="AI18">
            <v>56</v>
          </cell>
          <cell r="AJ18">
            <v>39</v>
          </cell>
          <cell r="AK18">
            <v>95</v>
          </cell>
          <cell r="AL18">
            <v>9</v>
          </cell>
          <cell r="AM18">
            <v>9</v>
          </cell>
          <cell r="AN18">
            <v>40</v>
          </cell>
          <cell r="AO18">
            <v>58</v>
          </cell>
          <cell r="AP18">
            <v>32</v>
          </cell>
          <cell r="AQ18">
            <v>90</v>
          </cell>
          <cell r="AR18">
            <v>9</v>
          </cell>
          <cell r="AS18">
            <v>8</v>
          </cell>
          <cell r="AT18">
            <v>40</v>
          </cell>
          <cell r="AU18">
            <v>57</v>
          </cell>
          <cell r="AV18">
            <v>29</v>
          </cell>
          <cell r="AW18">
            <v>86</v>
          </cell>
          <cell r="AX18">
            <v>6</v>
          </cell>
          <cell r="AY18">
            <v>8</v>
          </cell>
          <cell r="AZ18">
            <v>40</v>
          </cell>
          <cell r="BA18">
            <v>54</v>
          </cell>
          <cell r="BB18">
            <v>28</v>
          </cell>
          <cell r="BC18">
            <v>82</v>
          </cell>
          <cell r="BD18">
            <v>55</v>
          </cell>
          <cell r="BE18">
            <v>19</v>
          </cell>
          <cell r="BF18">
            <v>74</v>
          </cell>
          <cell r="BG18">
            <v>427</v>
          </cell>
          <cell r="BH18">
            <v>82</v>
          </cell>
          <cell r="BI18">
            <v>636</v>
          </cell>
          <cell r="BJ18">
            <v>81.538461538461533</v>
          </cell>
          <cell r="BK18"/>
          <cell r="BL18"/>
          <cell r="BM18">
            <v>102</v>
          </cell>
          <cell r="BN18">
            <v>25</v>
          </cell>
          <cell r="BP18" t="str">
            <v>B+</v>
          </cell>
          <cell r="BQ18" t="str">
            <v>D+</v>
          </cell>
          <cell r="BR18" t="str">
            <v>C+</v>
          </cell>
          <cell r="BS18" t="str">
            <v>B</v>
          </cell>
          <cell r="BT18" t="str">
            <v>C</v>
          </cell>
          <cell r="BU18" t="str">
            <v>A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</v>
          </cell>
          <cell r="CA18" t="str">
            <v>A++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1.5</v>
          </cell>
          <cell r="CJ18">
            <v>1.5</v>
          </cell>
          <cell r="CK18">
            <v>1.5</v>
          </cell>
          <cell r="CL18">
            <v>1.5</v>
          </cell>
          <cell r="CM18">
            <v>1</v>
          </cell>
          <cell r="CN18">
            <v>0.5</v>
          </cell>
          <cell r="CO18">
            <v>0</v>
          </cell>
          <cell r="CP18" t="str">
            <v>Pass</v>
          </cell>
          <cell r="CQ18">
            <v>8</v>
          </cell>
        </row>
        <row r="19">
          <cell r="B19" t="str">
            <v>PIET23CA013</v>
          </cell>
          <cell r="C19" t="str">
            <v>DEVANG SHARMA</v>
          </cell>
          <cell r="D19" t="str">
            <v>23EPTCA013</v>
          </cell>
          <cell r="E19" t="str">
            <v>F-13</v>
          </cell>
          <cell r="F19"/>
          <cell r="G19">
            <v>4</v>
          </cell>
          <cell r="H19">
            <v>6</v>
          </cell>
          <cell r="I19">
            <v>10</v>
          </cell>
          <cell r="J19">
            <v>20</v>
          </cell>
          <cell r="K19" t="str">
            <v>N</v>
          </cell>
          <cell r="L19">
            <v>9</v>
          </cell>
          <cell r="M19">
            <v>7</v>
          </cell>
          <cell r="N19">
            <v>16</v>
          </cell>
          <cell r="O19">
            <v>2</v>
          </cell>
          <cell r="P19" t="str">
            <v>N</v>
          </cell>
          <cell r="Q19">
            <v>10</v>
          </cell>
          <cell r="R19">
            <v>12</v>
          </cell>
          <cell r="S19">
            <v>2</v>
          </cell>
          <cell r="T19">
            <v>6</v>
          </cell>
          <cell r="U19">
            <v>10</v>
          </cell>
          <cell r="V19">
            <v>18</v>
          </cell>
          <cell r="W19" t="str">
            <v>N</v>
          </cell>
          <cell r="X19">
            <v>3</v>
          </cell>
          <cell r="Y19">
            <v>10</v>
          </cell>
          <cell r="Z19">
            <v>13</v>
          </cell>
          <cell r="AA19" t="str">
            <v>N</v>
          </cell>
          <cell r="AB19">
            <v>9</v>
          </cell>
          <cell r="AC19">
            <v>10</v>
          </cell>
          <cell r="AD19">
            <v>19</v>
          </cell>
          <cell r="AE19">
            <v>98</v>
          </cell>
          <cell r="AF19">
            <v>9</v>
          </cell>
          <cell r="AG19">
            <v>9</v>
          </cell>
          <cell r="AH19">
            <v>39</v>
          </cell>
          <cell r="AI19">
            <v>57</v>
          </cell>
          <cell r="AJ19">
            <v>34</v>
          </cell>
          <cell r="AK19">
            <v>91</v>
          </cell>
          <cell r="AL19">
            <v>6</v>
          </cell>
          <cell r="AM19">
            <v>7</v>
          </cell>
          <cell r="AN19">
            <v>36</v>
          </cell>
          <cell r="AO19">
            <v>49</v>
          </cell>
          <cell r="AP19">
            <v>25</v>
          </cell>
          <cell r="AQ19">
            <v>74</v>
          </cell>
          <cell r="AR19">
            <v>9</v>
          </cell>
          <cell r="AS19">
            <v>7</v>
          </cell>
          <cell r="AT19">
            <v>35</v>
          </cell>
          <cell r="AU19">
            <v>51</v>
          </cell>
          <cell r="AV19">
            <v>27</v>
          </cell>
          <cell r="AW19">
            <v>78</v>
          </cell>
          <cell r="AX19">
            <v>1</v>
          </cell>
          <cell r="AY19" t="str">
            <v>A</v>
          </cell>
          <cell r="AZ19">
            <v>34</v>
          </cell>
          <cell r="BA19">
            <v>35</v>
          </cell>
          <cell r="BB19">
            <v>28</v>
          </cell>
          <cell r="BC19">
            <v>63</v>
          </cell>
          <cell r="BD19">
            <v>53</v>
          </cell>
          <cell r="BE19">
            <v>26</v>
          </cell>
          <cell r="BF19">
            <v>79</v>
          </cell>
          <cell r="BG19">
            <v>385</v>
          </cell>
          <cell r="BH19">
            <v>70</v>
          </cell>
          <cell r="BI19">
            <v>553</v>
          </cell>
          <cell r="BJ19">
            <v>70.897435897435898</v>
          </cell>
          <cell r="BK19"/>
          <cell r="BL19"/>
          <cell r="BM19">
            <v>71</v>
          </cell>
          <cell r="BN19">
            <v>27</v>
          </cell>
          <cell r="BP19" t="str">
            <v>B+</v>
          </cell>
          <cell r="BQ19" t="str">
            <v>C+</v>
          </cell>
          <cell r="BR19" t="str">
            <v>C</v>
          </cell>
          <cell r="BS19" t="str">
            <v>D</v>
          </cell>
          <cell r="BT19" t="str">
            <v>B</v>
          </cell>
          <cell r="BU19" t="str">
            <v>D+</v>
          </cell>
          <cell r="BV19" t="str">
            <v>A++</v>
          </cell>
          <cell r="BW19" t="str">
            <v>A</v>
          </cell>
          <cell r="BX19" t="str">
            <v>A+</v>
          </cell>
          <cell r="BY19" t="str">
            <v>B</v>
          </cell>
          <cell r="BZ19" t="str">
            <v>A+</v>
          </cell>
          <cell r="CA19" t="str">
            <v>B+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1.5</v>
          </cell>
          <cell r="CJ19">
            <v>1.5</v>
          </cell>
          <cell r="CK19">
            <v>1.5</v>
          </cell>
          <cell r="CL19">
            <v>1.5</v>
          </cell>
          <cell r="CM19">
            <v>1</v>
          </cell>
          <cell r="CN19">
            <v>0.5</v>
          </cell>
          <cell r="CO19">
            <v>0</v>
          </cell>
          <cell r="CP19" t="str">
            <v>Pass</v>
          </cell>
          <cell r="CQ19">
            <v>7.31</v>
          </cell>
        </row>
        <row r="20">
          <cell r="B20" t="str">
            <v>PIET23CA014</v>
          </cell>
          <cell r="C20" t="str">
            <v>DHANANJAY SINGH</v>
          </cell>
          <cell r="D20" t="str">
            <v>23EPTCA014</v>
          </cell>
          <cell r="E20" t="str">
            <v>F-14</v>
          </cell>
          <cell r="F20"/>
          <cell r="G20">
            <v>6</v>
          </cell>
          <cell r="H20">
            <v>7</v>
          </cell>
          <cell r="I20">
            <v>10</v>
          </cell>
          <cell r="J20">
            <v>23</v>
          </cell>
          <cell r="K20">
            <v>5</v>
          </cell>
          <cell r="L20">
            <v>10</v>
          </cell>
          <cell r="M20">
            <v>7</v>
          </cell>
          <cell r="N20">
            <v>22</v>
          </cell>
          <cell r="O20">
            <v>4</v>
          </cell>
          <cell r="P20">
            <v>9</v>
          </cell>
          <cell r="Q20">
            <v>10</v>
          </cell>
          <cell r="R20">
            <v>23</v>
          </cell>
          <cell r="S20">
            <v>10</v>
          </cell>
          <cell r="T20">
            <v>10</v>
          </cell>
          <cell r="U20">
            <v>10</v>
          </cell>
          <cell r="V20">
            <v>30</v>
          </cell>
          <cell r="W20">
            <v>9</v>
          </cell>
          <cell r="X20">
            <v>10</v>
          </cell>
          <cell r="Y20">
            <v>10</v>
          </cell>
          <cell r="Z20">
            <v>29</v>
          </cell>
          <cell r="AA20">
            <v>4</v>
          </cell>
          <cell r="AB20">
            <v>7</v>
          </cell>
          <cell r="AC20">
            <v>10</v>
          </cell>
          <cell r="AD20">
            <v>21</v>
          </cell>
          <cell r="AE20">
            <v>148</v>
          </cell>
          <cell r="AF20">
            <v>10</v>
          </cell>
          <cell r="AG20">
            <v>10</v>
          </cell>
          <cell r="AH20">
            <v>40</v>
          </cell>
          <cell r="AI20">
            <v>60</v>
          </cell>
          <cell r="AJ20">
            <v>39</v>
          </cell>
          <cell r="AK20">
            <v>99</v>
          </cell>
          <cell r="AL20">
            <v>10</v>
          </cell>
          <cell r="AM20">
            <v>10</v>
          </cell>
          <cell r="AN20">
            <v>40</v>
          </cell>
          <cell r="AO20">
            <v>60</v>
          </cell>
          <cell r="AP20">
            <v>38</v>
          </cell>
          <cell r="AQ20">
            <v>98</v>
          </cell>
          <cell r="AR20">
            <v>9</v>
          </cell>
          <cell r="AS20">
            <v>7</v>
          </cell>
          <cell r="AT20">
            <v>40</v>
          </cell>
          <cell r="AU20">
            <v>56</v>
          </cell>
          <cell r="AV20">
            <v>30</v>
          </cell>
          <cell r="AW20">
            <v>86</v>
          </cell>
          <cell r="AX20">
            <v>9</v>
          </cell>
          <cell r="AY20">
            <v>9</v>
          </cell>
          <cell r="AZ20">
            <v>40</v>
          </cell>
          <cell r="BA20">
            <v>58</v>
          </cell>
          <cell r="BB20">
            <v>30</v>
          </cell>
          <cell r="BC20">
            <v>88</v>
          </cell>
          <cell r="BD20">
            <v>58</v>
          </cell>
          <cell r="BE20">
            <v>30</v>
          </cell>
          <cell r="BF20">
            <v>88</v>
          </cell>
          <cell r="BG20">
            <v>459</v>
          </cell>
          <cell r="BH20">
            <v>84</v>
          </cell>
          <cell r="BI20">
            <v>691</v>
          </cell>
          <cell r="BJ20">
            <v>88.589743589743591</v>
          </cell>
          <cell r="BK20"/>
          <cell r="BL20"/>
          <cell r="BM20">
            <v>123</v>
          </cell>
          <cell r="BN20">
            <v>25</v>
          </cell>
          <cell r="BP20" t="str">
            <v>C</v>
          </cell>
          <cell r="BQ20" t="str">
            <v>B</v>
          </cell>
          <cell r="BR20" t="str">
            <v>D+</v>
          </cell>
          <cell r="BS20" t="str">
            <v>B</v>
          </cell>
          <cell r="BT20" t="str">
            <v>B</v>
          </cell>
          <cell r="BU20" t="str">
            <v>D+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1.5</v>
          </cell>
          <cell r="CJ20">
            <v>1.5</v>
          </cell>
          <cell r="CK20">
            <v>1.5</v>
          </cell>
          <cell r="CL20">
            <v>1.5</v>
          </cell>
          <cell r="CM20">
            <v>1</v>
          </cell>
          <cell r="CN20">
            <v>0.5</v>
          </cell>
          <cell r="CO20">
            <v>0</v>
          </cell>
          <cell r="CP20" t="str">
            <v>Pass</v>
          </cell>
          <cell r="CQ20">
            <v>7.82</v>
          </cell>
        </row>
        <row r="21">
          <cell r="B21" t="str">
            <v>PIET23CA015</v>
          </cell>
          <cell r="C21" t="str">
            <v>DHARM VEER SONI</v>
          </cell>
          <cell r="D21" t="str">
            <v>23EPTCA015</v>
          </cell>
          <cell r="E21" t="str">
            <v>F-15</v>
          </cell>
          <cell r="F21"/>
          <cell r="G21">
            <v>3</v>
          </cell>
          <cell r="H21">
            <v>6</v>
          </cell>
          <cell r="I21">
            <v>10</v>
          </cell>
          <cell r="J21">
            <v>19</v>
          </cell>
          <cell r="K21" t="str">
            <v>N</v>
          </cell>
          <cell r="L21">
            <v>9</v>
          </cell>
          <cell r="M21">
            <v>10</v>
          </cell>
          <cell r="N21">
            <v>19</v>
          </cell>
          <cell r="O21">
            <v>2</v>
          </cell>
          <cell r="P21" t="str">
            <v>N</v>
          </cell>
          <cell r="Q21">
            <v>10</v>
          </cell>
          <cell r="R21">
            <v>12</v>
          </cell>
          <cell r="S21">
            <v>5</v>
          </cell>
          <cell r="T21">
            <v>7</v>
          </cell>
          <cell r="U21">
            <v>10</v>
          </cell>
          <cell r="V21">
            <v>22</v>
          </cell>
          <cell r="W21">
            <v>2</v>
          </cell>
          <cell r="X21">
            <v>10</v>
          </cell>
          <cell r="Y21">
            <v>10</v>
          </cell>
          <cell r="Z21">
            <v>22</v>
          </cell>
          <cell r="AA21">
            <v>3</v>
          </cell>
          <cell r="AB21">
            <v>7</v>
          </cell>
          <cell r="AC21">
            <v>10</v>
          </cell>
          <cell r="AD21">
            <v>20</v>
          </cell>
          <cell r="AE21">
            <v>114</v>
          </cell>
          <cell r="AF21">
            <v>5</v>
          </cell>
          <cell r="AG21">
            <v>5</v>
          </cell>
          <cell r="AH21">
            <v>34</v>
          </cell>
          <cell r="AI21">
            <v>44</v>
          </cell>
          <cell r="AJ21">
            <v>30</v>
          </cell>
          <cell r="AK21">
            <v>74</v>
          </cell>
          <cell r="AL21">
            <v>9</v>
          </cell>
          <cell r="AM21">
            <v>8</v>
          </cell>
          <cell r="AN21">
            <v>39</v>
          </cell>
          <cell r="AO21">
            <v>56</v>
          </cell>
          <cell r="AP21">
            <v>30</v>
          </cell>
          <cell r="AQ21">
            <v>86</v>
          </cell>
          <cell r="AR21">
            <v>8</v>
          </cell>
          <cell r="AS21">
            <v>7</v>
          </cell>
          <cell r="AT21">
            <v>33</v>
          </cell>
          <cell r="AU21">
            <v>48</v>
          </cell>
          <cell r="AV21">
            <v>26</v>
          </cell>
          <cell r="AW21">
            <v>74</v>
          </cell>
          <cell r="AX21">
            <v>7</v>
          </cell>
          <cell r="AY21">
            <v>6</v>
          </cell>
          <cell r="AZ21">
            <v>39</v>
          </cell>
          <cell r="BA21">
            <v>52</v>
          </cell>
          <cell r="BB21">
            <v>22</v>
          </cell>
          <cell r="BC21">
            <v>74</v>
          </cell>
          <cell r="BD21">
            <v>48</v>
          </cell>
          <cell r="BE21">
            <v>25</v>
          </cell>
          <cell r="BF21">
            <v>73</v>
          </cell>
          <cell r="BG21">
            <v>381</v>
          </cell>
          <cell r="BH21">
            <v>84</v>
          </cell>
          <cell r="BI21">
            <v>579</v>
          </cell>
          <cell r="BJ21">
            <v>74.230769230769226</v>
          </cell>
          <cell r="BK21"/>
          <cell r="BL21"/>
          <cell r="BM21">
            <v>93</v>
          </cell>
          <cell r="BN21">
            <v>21</v>
          </cell>
          <cell r="BP21" t="str">
            <v>D+</v>
          </cell>
          <cell r="BQ21" t="str">
            <v>E+</v>
          </cell>
          <cell r="BR21" t="str">
            <v>E</v>
          </cell>
          <cell r="BS21" t="str">
            <v>E+</v>
          </cell>
          <cell r="BT21" t="str">
            <v>E+</v>
          </cell>
          <cell r="BU21" t="str">
            <v>D</v>
          </cell>
          <cell r="BV21" t="str">
            <v>A</v>
          </cell>
          <cell r="BW21" t="str">
            <v>A++</v>
          </cell>
          <cell r="BX21" t="str">
            <v>A</v>
          </cell>
          <cell r="BY21" t="str">
            <v>A</v>
          </cell>
          <cell r="BZ21" t="str">
            <v>A</v>
          </cell>
          <cell r="CA21" t="str">
            <v>A++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1.5</v>
          </cell>
          <cell r="CJ21">
            <v>1.5</v>
          </cell>
          <cell r="CK21">
            <v>1.5</v>
          </cell>
          <cell r="CL21">
            <v>1.5</v>
          </cell>
          <cell r="CM21">
            <v>1</v>
          </cell>
          <cell r="CN21">
            <v>0.5</v>
          </cell>
          <cell r="CO21">
            <v>0</v>
          </cell>
          <cell r="CP21" t="str">
            <v>Pass</v>
          </cell>
          <cell r="CQ21">
            <v>6.21</v>
          </cell>
        </row>
        <row r="22">
          <cell r="B22" t="str">
            <v>PIET23CA016</v>
          </cell>
          <cell r="C22" t="str">
            <v>DIVANG GOYAL</v>
          </cell>
          <cell r="D22" t="str">
            <v>23EPTCA016</v>
          </cell>
          <cell r="E22" t="str">
            <v>F-16</v>
          </cell>
          <cell r="F22"/>
          <cell r="G22" t="str">
            <v>A</v>
          </cell>
          <cell r="H22" t="str">
            <v>N</v>
          </cell>
          <cell r="I22">
            <v>3</v>
          </cell>
          <cell r="J22">
            <v>3</v>
          </cell>
          <cell r="K22" t="str">
            <v>N</v>
          </cell>
          <cell r="L22" t="str">
            <v>A</v>
          </cell>
          <cell r="M22">
            <v>4</v>
          </cell>
          <cell r="N22">
            <v>4</v>
          </cell>
          <cell r="O22" t="str">
            <v>N</v>
          </cell>
          <cell r="P22" t="str">
            <v>N</v>
          </cell>
          <cell r="Q22">
            <v>3</v>
          </cell>
          <cell r="R22">
            <v>3</v>
          </cell>
          <cell r="S22" t="str">
            <v>A</v>
          </cell>
          <cell r="T22" t="str">
            <v>N</v>
          </cell>
          <cell r="U22">
            <v>2</v>
          </cell>
          <cell r="V22">
            <v>2</v>
          </cell>
          <cell r="W22" t="str">
            <v>N</v>
          </cell>
          <cell r="X22" t="str">
            <v>A</v>
          </cell>
          <cell r="Y22">
            <v>3</v>
          </cell>
          <cell r="Z22">
            <v>3</v>
          </cell>
          <cell r="AA22" t="str">
            <v>N</v>
          </cell>
          <cell r="AB22" t="str">
            <v>A</v>
          </cell>
          <cell r="AC22">
            <v>2</v>
          </cell>
          <cell r="AD22">
            <v>2</v>
          </cell>
          <cell r="AE22">
            <v>17</v>
          </cell>
          <cell r="AF22" t="str">
            <v>A</v>
          </cell>
          <cell r="AG22" t="str">
            <v>A</v>
          </cell>
          <cell r="AH22">
            <v>6</v>
          </cell>
          <cell r="AI22">
            <v>6</v>
          </cell>
          <cell r="AJ22" t="str">
            <v>A</v>
          </cell>
          <cell r="AK22">
            <v>6</v>
          </cell>
          <cell r="AL22" t="str">
            <v>A</v>
          </cell>
          <cell r="AM22" t="str">
            <v>A</v>
          </cell>
          <cell r="AN22">
            <v>7</v>
          </cell>
          <cell r="AO22">
            <v>7</v>
          </cell>
          <cell r="AP22" t="str">
            <v>A</v>
          </cell>
          <cell r="AQ22">
            <v>7</v>
          </cell>
          <cell r="AR22" t="str">
            <v>A</v>
          </cell>
          <cell r="AS22" t="str">
            <v>A</v>
          </cell>
          <cell r="AT22">
            <v>23</v>
          </cell>
          <cell r="AU22">
            <v>23</v>
          </cell>
          <cell r="AV22" t="str">
            <v>A</v>
          </cell>
          <cell r="AW22">
            <v>23</v>
          </cell>
          <cell r="AX22" t="str">
            <v>A</v>
          </cell>
          <cell r="AY22" t="str">
            <v>A</v>
          </cell>
          <cell r="AZ22">
            <v>5</v>
          </cell>
          <cell r="BA22">
            <v>5</v>
          </cell>
          <cell r="BB22" t="str">
            <v>A</v>
          </cell>
          <cell r="BC22">
            <v>5</v>
          </cell>
          <cell r="BD22">
            <v>37</v>
          </cell>
          <cell r="BE22" t="str">
            <v>A</v>
          </cell>
          <cell r="BF22">
            <v>37</v>
          </cell>
          <cell r="BG22">
            <v>78</v>
          </cell>
          <cell r="BH22">
            <v>64</v>
          </cell>
          <cell r="BI22">
            <v>159</v>
          </cell>
          <cell r="BJ22">
            <v>20.384615384615383</v>
          </cell>
          <cell r="BK22"/>
          <cell r="BL22"/>
          <cell r="BM22">
            <v>0</v>
          </cell>
          <cell r="BN22">
            <v>17</v>
          </cell>
          <cell r="BP22" t="str">
            <v>E</v>
          </cell>
          <cell r="BQ22" t="str">
            <v>F</v>
          </cell>
          <cell r="BR22" t="str">
            <v>F</v>
          </cell>
          <cell r="BS22" t="str">
            <v>F</v>
          </cell>
          <cell r="BT22" t="str">
            <v>F</v>
          </cell>
          <cell r="BU22" t="str">
            <v>F</v>
          </cell>
          <cell r="BV22" t="str">
            <v>F</v>
          </cell>
          <cell r="BW22" t="str">
            <v>F</v>
          </cell>
          <cell r="BX22" t="str">
            <v>F</v>
          </cell>
          <cell r="BY22" t="str">
            <v>F</v>
          </cell>
          <cell r="BZ22" t="str">
            <v>F</v>
          </cell>
          <cell r="CA22" t="str">
            <v>B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1.5</v>
          </cell>
          <cell r="CJ22">
            <v>1.5</v>
          </cell>
          <cell r="CK22">
            <v>1.5</v>
          </cell>
          <cell r="CL22">
            <v>1.5</v>
          </cell>
          <cell r="CM22">
            <v>1</v>
          </cell>
          <cell r="CN22">
            <v>0.5</v>
          </cell>
          <cell r="CO22">
            <v>10</v>
          </cell>
          <cell r="CP22" t="str">
            <v>Fail</v>
          </cell>
          <cell r="CQ22">
            <v>0.47959183673469385</v>
          </cell>
        </row>
        <row r="23">
          <cell r="B23" t="str">
            <v>PIET23CA017</v>
          </cell>
          <cell r="C23" t="str">
            <v>DIVYANSHU BISHT</v>
          </cell>
          <cell r="D23" t="str">
            <v>23EPTCA017</v>
          </cell>
          <cell r="E23" t="str">
            <v>F-17</v>
          </cell>
          <cell r="F23"/>
          <cell r="G23">
            <v>2</v>
          </cell>
          <cell r="H23">
            <v>7</v>
          </cell>
          <cell r="I23">
            <v>10</v>
          </cell>
          <cell r="J23">
            <v>19</v>
          </cell>
          <cell r="K23" t="str">
            <v>N</v>
          </cell>
          <cell r="L23">
            <v>10</v>
          </cell>
          <cell r="M23">
            <v>7</v>
          </cell>
          <cell r="N23">
            <v>17</v>
          </cell>
          <cell r="O23">
            <v>5</v>
          </cell>
          <cell r="P23">
            <v>9</v>
          </cell>
          <cell r="Q23">
            <v>10</v>
          </cell>
          <cell r="R23">
            <v>24</v>
          </cell>
          <cell r="S23">
            <v>5</v>
          </cell>
          <cell r="T23">
            <v>5</v>
          </cell>
          <cell r="U23">
            <v>10</v>
          </cell>
          <cell r="V23">
            <v>20</v>
          </cell>
          <cell r="W23">
            <v>6</v>
          </cell>
          <cell r="X23">
            <v>8</v>
          </cell>
          <cell r="Y23">
            <v>10</v>
          </cell>
          <cell r="Z23">
            <v>24</v>
          </cell>
          <cell r="AA23">
            <v>5</v>
          </cell>
          <cell r="AB23">
            <v>8</v>
          </cell>
          <cell r="AC23">
            <v>10</v>
          </cell>
          <cell r="AD23">
            <v>23</v>
          </cell>
          <cell r="AE23">
            <v>127</v>
          </cell>
          <cell r="AF23">
            <v>7</v>
          </cell>
          <cell r="AG23" t="str">
            <v>A</v>
          </cell>
          <cell r="AH23">
            <v>40</v>
          </cell>
          <cell r="AI23">
            <v>47</v>
          </cell>
          <cell r="AJ23">
            <v>30</v>
          </cell>
          <cell r="AK23">
            <v>77</v>
          </cell>
          <cell r="AL23">
            <v>9</v>
          </cell>
          <cell r="AM23" t="str">
            <v>A</v>
          </cell>
          <cell r="AN23">
            <v>40</v>
          </cell>
          <cell r="AO23">
            <v>49</v>
          </cell>
          <cell r="AP23">
            <v>33</v>
          </cell>
          <cell r="AQ23">
            <v>82</v>
          </cell>
          <cell r="AR23">
            <v>9</v>
          </cell>
          <cell r="AS23">
            <v>8</v>
          </cell>
          <cell r="AT23">
            <v>40</v>
          </cell>
          <cell r="AU23">
            <v>57</v>
          </cell>
          <cell r="AV23">
            <v>33</v>
          </cell>
          <cell r="AW23">
            <v>90</v>
          </cell>
          <cell r="AX23">
            <v>8</v>
          </cell>
          <cell r="AY23">
            <v>8</v>
          </cell>
          <cell r="AZ23">
            <v>40</v>
          </cell>
          <cell r="BA23">
            <v>56</v>
          </cell>
          <cell r="BB23">
            <v>29</v>
          </cell>
          <cell r="BC23">
            <v>85</v>
          </cell>
          <cell r="BD23">
            <v>55</v>
          </cell>
          <cell r="BE23">
            <v>33</v>
          </cell>
          <cell r="BF23">
            <v>88</v>
          </cell>
          <cell r="BG23">
            <v>422</v>
          </cell>
          <cell r="BH23">
            <v>86</v>
          </cell>
          <cell r="BI23">
            <v>635</v>
          </cell>
          <cell r="BJ23">
            <v>81.410256410256409</v>
          </cell>
          <cell r="BK23"/>
          <cell r="BL23"/>
          <cell r="BM23">
            <v>104</v>
          </cell>
          <cell r="BN23">
            <v>23</v>
          </cell>
          <cell r="BP23" t="str">
            <v>E+</v>
          </cell>
          <cell r="BQ23" t="str">
            <v>D+</v>
          </cell>
          <cell r="BR23" t="str">
            <v>D+</v>
          </cell>
          <cell r="BS23" t="str">
            <v>E</v>
          </cell>
          <cell r="BT23" t="str">
            <v>C</v>
          </cell>
          <cell r="BU23" t="str">
            <v>C</v>
          </cell>
          <cell r="BV23" t="str">
            <v>A+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A23" t="str">
            <v>A++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1.5</v>
          </cell>
          <cell r="CJ23">
            <v>1.5</v>
          </cell>
          <cell r="CK23">
            <v>1.5</v>
          </cell>
          <cell r="CL23">
            <v>1.5</v>
          </cell>
          <cell r="CM23">
            <v>1</v>
          </cell>
          <cell r="CN23">
            <v>0.5</v>
          </cell>
          <cell r="CO23">
            <v>0</v>
          </cell>
          <cell r="CP23" t="str">
            <v>Pass</v>
          </cell>
          <cell r="CQ23">
            <v>6.96</v>
          </cell>
        </row>
        <row r="24">
          <cell r="B24" t="str">
            <v>PIET23CA018</v>
          </cell>
          <cell r="C24" t="str">
            <v>DIVYANSHU GARG</v>
          </cell>
          <cell r="D24" t="str">
            <v>23EPTCA018</v>
          </cell>
          <cell r="E24" t="str">
            <v>F-18</v>
          </cell>
          <cell r="F24"/>
          <cell r="G24">
            <v>9</v>
          </cell>
          <cell r="H24">
            <v>10</v>
          </cell>
          <cell r="I24">
            <v>10</v>
          </cell>
          <cell r="J24">
            <v>29</v>
          </cell>
          <cell r="K24">
            <v>8</v>
          </cell>
          <cell r="L24">
            <v>10</v>
          </cell>
          <cell r="M24">
            <v>10</v>
          </cell>
          <cell r="N24">
            <v>28</v>
          </cell>
          <cell r="O24">
            <v>9</v>
          </cell>
          <cell r="P24">
            <v>10</v>
          </cell>
          <cell r="Q24">
            <v>10</v>
          </cell>
          <cell r="R24">
            <v>29</v>
          </cell>
          <cell r="S24">
            <v>10</v>
          </cell>
          <cell r="T24">
            <v>10</v>
          </cell>
          <cell r="U24">
            <v>10</v>
          </cell>
          <cell r="V24">
            <v>30</v>
          </cell>
          <cell r="W24">
            <v>9</v>
          </cell>
          <cell r="X24">
            <v>10</v>
          </cell>
          <cell r="Y24">
            <v>10</v>
          </cell>
          <cell r="Z24">
            <v>29</v>
          </cell>
          <cell r="AA24">
            <v>9</v>
          </cell>
          <cell r="AB24">
            <v>10</v>
          </cell>
          <cell r="AC24">
            <v>10</v>
          </cell>
          <cell r="AD24">
            <v>29</v>
          </cell>
          <cell r="AE24">
            <v>174</v>
          </cell>
          <cell r="AF24">
            <v>10</v>
          </cell>
          <cell r="AG24">
            <v>10</v>
          </cell>
          <cell r="AH24">
            <v>40</v>
          </cell>
          <cell r="AI24">
            <v>60</v>
          </cell>
          <cell r="AJ24">
            <v>40</v>
          </cell>
          <cell r="AK24">
            <v>100</v>
          </cell>
          <cell r="AL24">
            <v>9</v>
          </cell>
          <cell r="AM24">
            <v>10</v>
          </cell>
          <cell r="AN24">
            <v>40</v>
          </cell>
          <cell r="AO24">
            <v>59</v>
          </cell>
          <cell r="AP24">
            <v>35</v>
          </cell>
          <cell r="AQ24">
            <v>94</v>
          </cell>
          <cell r="AR24">
            <v>10</v>
          </cell>
          <cell r="AS24">
            <v>10</v>
          </cell>
          <cell r="AT24">
            <v>40</v>
          </cell>
          <cell r="AU24">
            <v>60</v>
          </cell>
          <cell r="AV24">
            <v>33</v>
          </cell>
          <cell r="AW24">
            <v>93</v>
          </cell>
          <cell r="AX24">
            <v>10</v>
          </cell>
          <cell r="AY24">
            <v>9</v>
          </cell>
          <cell r="AZ24">
            <v>40</v>
          </cell>
          <cell r="BA24">
            <v>59</v>
          </cell>
          <cell r="BB24">
            <v>37</v>
          </cell>
          <cell r="BC24">
            <v>96</v>
          </cell>
          <cell r="BD24">
            <v>60</v>
          </cell>
          <cell r="BE24">
            <v>38</v>
          </cell>
          <cell r="BF24">
            <v>98</v>
          </cell>
          <cell r="BG24">
            <v>481</v>
          </cell>
          <cell r="BH24">
            <v>98</v>
          </cell>
          <cell r="BI24">
            <v>753</v>
          </cell>
          <cell r="BJ24">
            <v>96.538461538461533</v>
          </cell>
          <cell r="BK24"/>
          <cell r="BL24"/>
          <cell r="BM24">
            <v>166</v>
          </cell>
          <cell r="BN24">
            <v>8</v>
          </cell>
          <cell r="BP24" t="str">
            <v>B</v>
          </cell>
          <cell r="BQ24" t="str">
            <v>A+</v>
          </cell>
          <cell r="BR24" t="str">
            <v>A++</v>
          </cell>
          <cell r="BS24" t="str">
            <v>A+</v>
          </cell>
          <cell r="BT24" t="str">
            <v>A+</v>
          </cell>
          <cell r="BU24" t="str">
            <v>A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A24" t="str">
            <v>A++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1.5</v>
          </cell>
          <cell r="CJ24">
            <v>1.5</v>
          </cell>
          <cell r="CK24">
            <v>1.5</v>
          </cell>
          <cell r="CL24">
            <v>1.5</v>
          </cell>
          <cell r="CM24">
            <v>1</v>
          </cell>
          <cell r="CN24">
            <v>0.5</v>
          </cell>
          <cell r="CO24">
            <v>0</v>
          </cell>
          <cell r="CP24" t="str">
            <v>Pass</v>
          </cell>
          <cell r="CQ24">
            <v>9.24</v>
          </cell>
        </row>
        <row r="25">
          <cell r="B25" t="str">
            <v>PIET23CA019</v>
          </cell>
          <cell r="C25" t="str">
            <v>DIYA BENIWAL</v>
          </cell>
          <cell r="D25" t="str">
            <v>23EPTCA019</v>
          </cell>
          <cell r="E25" t="str">
            <v>F-19</v>
          </cell>
          <cell r="F25"/>
          <cell r="G25">
            <v>1</v>
          </cell>
          <cell r="H25">
            <v>7</v>
          </cell>
          <cell r="I25">
            <v>10</v>
          </cell>
          <cell r="J25">
            <v>18</v>
          </cell>
          <cell r="K25" t="str">
            <v>N</v>
          </cell>
          <cell r="L25">
            <v>10</v>
          </cell>
          <cell r="M25">
            <v>10</v>
          </cell>
          <cell r="N25">
            <v>20</v>
          </cell>
          <cell r="O25">
            <v>4</v>
          </cell>
          <cell r="P25">
            <v>7</v>
          </cell>
          <cell r="Q25">
            <v>10</v>
          </cell>
          <cell r="R25">
            <v>21</v>
          </cell>
          <cell r="S25">
            <v>6</v>
          </cell>
          <cell r="T25">
            <v>7</v>
          </cell>
          <cell r="U25">
            <v>10</v>
          </cell>
          <cell r="V25">
            <v>23</v>
          </cell>
          <cell r="W25">
            <v>1</v>
          </cell>
          <cell r="X25">
            <v>8</v>
          </cell>
          <cell r="Y25">
            <v>9</v>
          </cell>
          <cell r="Z25">
            <v>18</v>
          </cell>
          <cell r="AA25" t="str">
            <v>N</v>
          </cell>
          <cell r="AB25">
            <v>7</v>
          </cell>
          <cell r="AC25">
            <v>10</v>
          </cell>
          <cell r="AD25">
            <v>17</v>
          </cell>
          <cell r="AE25">
            <v>117</v>
          </cell>
          <cell r="AF25">
            <v>7</v>
          </cell>
          <cell r="AG25" t="str">
            <v>A</v>
          </cell>
          <cell r="AH25">
            <v>38</v>
          </cell>
          <cell r="AI25">
            <v>45</v>
          </cell>
          <cell r="AJ25">
            <v>32</v>
          </cell>
          <cell r="AK25">
            <v>77</v>
          </cell>
          <cell r="AL25">
            <v>7</v>
          </cell>
          <cell r="AM25" t="str">
            <v>A</v>
          </cell>
          <cell r="AN25">
            <v>35</v>
          </cell>
          <cell r="AO25">
            <v>42</v>
          </cell>
          <cell r="AP25">
            <v>24</v>
          </cell>
          <cell r="AQ25">
            <v>66</v>
          </cell>
          <cell r="AR25">
            <v>9</v>
          </cell>
          <cell r="AS25">
            <v>8</v>
          </cell>
          <cell r="AT25">
            <v>40</v>
          </cell>
          <cell r="AU25">
            <v>57</v>
          </cell>
          <cell r="AV25">
            <v>30</v>
          </cell>
          <cell r="AW25">
            <v>87</v>
          </cell>
          <cell r="AX25">
            <v>8</v>
          </cell>
          <cell r="AY25" t="str">
            <v>A</v>
          </cell>
          <cell r="AZ25">
            <v>40</v>
          </cell>
          <cell r="BA25">
            <v>48</v>
          </cell>
          <cell r="BB25">
            <v>30</v>
          </cell>
          <cell r="BC25">
            <v>78</v>
          </cell>
          <cell r="BD25">
            <v>60</v>
          </cell>
          <cell r="BE25">
            <v>31</v>
          </cell>
          <cell r="BF25">
            <v>91</v>
          </cell>
          <cell r="BG25">
            <v>399</v>
          </cell>
          <cell r="BH25">
            <v>85</v>
          </cell>
          <cell r="BI25">
            <v>601</v>
          </cell>
          <cell r="BJ25">
            <v>77.051282051282058</v>
          </cell>
          <cell r="BK25"/>
          <cell r="BL25"/>
          <cell r="BM25">
            <v>92</v>
          </cell>
          <cell r="BN25">
            <v>25</v>
          </cell>
          <cell r="BP25" t="str">
            <v>B</v>
          </cell>
          <cell r="BQ25" t="str">
            <v>F</v>
          </cell>
          <cell r="BR25" t="str">
            <v>E</v>
          </cell>
          <cell r="BS25" t="str">
            <v>E</v>
          </cell>
          <cell r="BT25" t="str">
            <v>C</v>
          </cell>
          <cell r="BU25" t="str">
            <v>E+</v>
          </cell>
          <cell r="BV25" t="str">
            <v>A+</v>
          </cell>
          <cell r="BW25" t="str">
            <v>B</v>
          </cell>
          <cell r="BX25" t="str">
            <v>A++</v>
          </cell>
          <cell r="BY25" t="str">
            <v>A+</v>
          </cell>
          <cell r="BZ25" t="str">
            <v>A++</v>
          </cell>
          <cell r="CA25" t="str">
            <v>A++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1.5</v>
          </cell>
          <cell r="CJ25">
            <v>1.5</v>
          </cell>
          <cell r="CK25">
            <v>1.5</v>
          </cell>
          <cell r="CL25">
            <v>1.5</v>
          </cell>
          <cell r="CM25">
            <v>1</v>
          </cell>
          <cell r="CN25">
            <v>0.5</v>
          </cell>
          <cell r="CO25">
            <v>1</v>
          </cell>
          <cell r="CP25" t="str">
            <v>Fail</v>
          </cell>
          <cell r="CQ25">
            <v>5.79</v>
          </cell>
        </row>
        <row r="26">
          <cell r="B26" t="str">
            <v>PIET23CA020</v>
          </cell>
          <cell r="C26" t="str">
            <v>GAURAV YADAV</v>
          </cell>
          <cell r="D26" t="str">
            <v>23EPTCA020</v>
          </cell>
          <cell r="E26" t="str">
            <v>F-20</v>
          </cell>
          <cell r="F26"/>
          <cell r="G26">
            <v>2</v>
          </cell>
          <cell r="H26">
            <v>5</v>
          </cell>
          <cell r="I26">
            <v>7</v>
          </cell>
          <cell r="J26">
            <v>14</v>
          </cell>
          <cell r="K26">
            <v>6</v>
          </cell>
          <cell r="L26">
            <v>10</v>
          </cell>
          <cell r="M26">
            <v>10</v>
          </cell>
          <cell r="N26">
            <v>26</v>
          </cell>
          <cell r="O26">
            <v>0</v>
          </cell>
          <cell r="P26">
            <v>6</v>
          </cell>
          <cell r="Q26">
            <v>7</v>
          </cell>
          <cell r="R26">
            <v>13</v>
          </cell>
          <cell r="S26">
            <v>4</v>
          </cell>
          <cell r="T26">
            <v>5</v>
          </cell>
          <cell r="U26">
            <v>10</v>
          </cell>
          <cell r="V26">
            <v>19</v>
          </cell>
          <cell r="W26">
            <v>1</v>
          </cell>
          <cell r="X26">
            <v>7</v>
          </cell>
          <cell r="Y26">
            <v>10</v>
          </cell>
          <cell r="Z26">
            <v>18</v>
          </cell>
          <cell r="AA26">
            <v>3</v>
          </cell>
          <cell r="AB26">
            <v>9</v>
          </cell>
          <cell r="AC26">
            <v>10</v>
          </cell>
          <cell r="AD26">
            <v>22</v>
          </cell>
          <cell r="AE26">
            <v>112</v>
          </cell>
          <cell r="AF26">
            <v>6</v>
          </cell>
          <cell r="AG26">
            <v>7</v>
          </cell>
          <cell r="AH26">
            <v>39</v>
          </cell>
          <cell r="AI26">
            <v>52</v>
          </cell>
          <cell r="AJ26">
            <v>32</v>
          </cell>
          <cell r="AK26">
            <v>84</v>
          </cell>
          <cell r="AL26">
            <v>8</v>
          </cell>
          <cell r="AM26">
            <v>8</v>
          </cell>
          <cell r="AN26">
            <v>39</v>
          </cell>
          <cell r="AO26">
            <v>55</v>
          </cell>
          <cell r="AP26">
            <v>30</v>
          </cell>
          <cell r="AQ26">
            <v>85</v>
          </cell>
          <cell r="AR26">
            <v>8</v>
          </cell>
          <cell r="AS26">
            <v>6</v>
          </cell>
          <cell r="AT26">
            <v>40</v>
          </cell>
          <cell r="AU26">
            <v>54</v>
          </cell>
          <cell r="AV26">
            <v>27</v>
          </cell>
          <cell r="AW26">
            <v>81</v>
          </cell>
          <cell r="AX26">
            <v>8</v>
          </cell>
          <cell r="AY26">
            <v>8</v>
          </cell>
          <cell r="AZ26">
            <v>40</v>
          </cell>
          <cell r="BA26">
            <v>56</v>
          </cell>
          <cell r="BB26">
            <v>27</v>
          </cell>
          <cell r="BC26">
            <v>83</v>
          </cell>
          <cell r="BD26">
            <v>57</v>
          </cell>
          <cell r="BE26">
            <v>26</v>
          </cell>
          <cell r="BF26">
            <v>83</v>
          </cell>
          <cell r="BG26">
            <v>416</v>
          </cell>
          <cell r="BH26">
            <v>74</v>
          </cell>
          <cell r="BI26">
            <v>602</v>
          </cell>
          <cell r="BJ26">
            <v>77.179487179487182</v>
          </cell>
          <cell r="BK26"/>
          <cell r="BL26"/>
          <cell r="BM26">
            <v>81</v>
          </cell>
          <cell r="BN26">
            <v>31</v>
          </cell>
          <cell r="BP26" t="str">
            <v>C</v>
          </cell>
          <cell r="BQ26" t="str">
            <v>E</v>
          </cell>
          <cell r="BR26" t="str">
            <v>E+</v>
          </cell>
          <cell r="BS26" t="str">
            <v>C+</v>
          </cell>
          <cell r="BT26" t="str">
            <v>D+</v>
          </cell>
          <cell r="BU26" t="str">
            <v>C+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A26" t="str">
            <v>A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1.5</v>
          </cell>
          <cell r="CJ26">
            <v>1.5</v>
          </cell>
          <cell r="CK26">
            <v>1.5</v>
          </cell>
          <cell r="CL26">
            <v>1.5</v>
          </cell>
          <cell r="CM26">
            <v>1</v>
          </cell>
          <cell r="CN26">
            <v>0.5</v>
          </cell>
          <cell r="CO26">
            <v>0</v>
          </cell>
          <cell r="CP26" t="str">
            <v>Pass</v>
          </cell>
          <cell r="CQ26">
            <v>7.11</v>
          </cell>
        </row>
        <row r="27">
          <cell r="B27" t="str">
            <v>PIET23CA021</v>
          </cell>
          <cell r="C27" t="str">
            <v>GOURESH VAISHNAV</v>
          </cell>
          <cell r="D27" t="str">
            <v>23EPTCA021</v>
          </cell>
          <cell r="E27" t="str">
            <v>F-21</v>
          </cell>
          <cell r="F27"/>
          <cell r="G27">
            <v>3</v>
          </cell>
          <cell r="H27">
            <v>10</v>
          </cell>
          <cell r="I27">
            <v>10</v>
          </cell>
          <cell r="J27">
            <v>23</v>
          </cell>
          <cell r="K27">
            <v>7</v>
          </cell>
          <cell r="L27">
            <v>10</v>
          </cell>
          <cell r="M27">
            <v>7</v>
          </cell>
          <cell r="N27">
            <v>24</v>
          </cell>
          <cell r="O27">
            <v>5</v>
          </cell>
          <cell r="P27">
            <v>9</v>
          </cell>
          <cell r="Q27">
            <v>10</v>
          </cell>
          <cell r="R27">
            <v>24</v>
          </cell>
          <cell r="S27">
            <v>5</v>
          </cell>
          <cell r="T27">
            <v>9</v>
          </cell>
          <cell r="U27">
            <v>10</v>
          </cell>
          <cell r="V27">
            <v>24</v>
          </cell>
          <cell r="W27">
            <v>5</v>
          </cell>
          <cell r="X27">
            <v>10</v>
          </cell>
          <cell r="Y27">
            <v>10</v>
          </cell>
          <cell r="Z27">
            <v>25</v>
          </cell>
          <cell r="AA27">
            <v>7</v>
          </cell>
          <cell r="AB27">
            <v>10</v>
          </cell>
          <cell r="AC27">
            <v>10</v>
          </cell>
          <cell r="AD27">
            <v>27</v>
          </cell>
          <cell r="AE27">
            <v>147</v>
          </cell>
          <cell r="AF27">
            <v>9</v>
          </cell>
          <cell r="AG27">
            <v>9</v>
          </cell>
          <cell r="AH27">
            <v>40</v>
          </cell>
          <cell r="AI27">
            <v>58</v>
          </cell>
          <cell r="AJ27">
            <v>35</v>
          </cell>
          <cell r="AK27">
            <v>93</v>
          </cell>
          <cell r="AL27">
            <v>8</v>
          </cell>
          <cell r="AM27">
            <v>8</v>
          </cell>
          <cell r="AN27">
            <v>39</v>
          </cell>
          <cell r="AO27">
            <v>55</v>
          </cell>
          <cell r="AP27">
            <v>30</v>
          </cell>
          <cell r="AQ27">
            <v>85</v>
          </cell>
          <cell r="AR27">
            <v>9</v>
          </cell>
          <cell r="AS27">
            <v>8</v>
          </cell>
          <cell r="AT27">
            <v>40</v>
          </cell>
          <cell r="AU27">
            <v>57</v>
          </cell>
          <cell r="AV27">
            <v>30</v>
          </cell>
          <cell r="AW27">
            <v>87</v>
          </cell>
          <cell r="AX27">
            <v>9</v>
          </cell>
          <cell r="AY27">
            <v>9</v>
          </cell>
          <cell r="AZ27">
            <v>40</v>
          </cell>
          <cell r="BA27">
            <v>58</v>
          </cell>
          <cell r="BB27">
            <v>28</v>
          </cell>
          <cell r="BC27">
            <v>86</v>
          </cell>
          <cell r="BD27">
            <v>59</v>
          </cell>
          <cell r="BE27">
            <v>35</v>
          </cell>
          <cell r="BF27">
            <v>94</v>
          </cell>
          <cell r="BG27">
            <v>445</v>
          </cell>
          <cell r="BH27">
            <v>82</v>
          </cell>
          <cell r="BI27">
            <v>674</v>
          </cell>
          <cell r="BJ27">
            <v>86.410256410256409</v>
          </cell>
          <cell r="BK27"/>
          <cell r="BL27"/>
          <cell r="BM27">
            <v>124</v>
          </cell>
          <cell r="BN27">
            <v>23</v>
          </cell>
          <cell r="BP27" t="str">
            <v>A+</v>
          </cell>
          <cell r="BQ27" t="str">
            <v>B</v>
          </cell>
          <cell r="BR27" t="str">
            <v>A++</v>
          </cell>
          <cell r="BS27" t="str">
            <v>A++</v>
          </cell>
          <cell r="BT27" t="str">
            <v>A</v>
          </cell>
          <cell r="BU27" t="str">
            <v>A+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A27" t="str">
            <v>A++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1.5</v>
          </cell>
          <cell r="CJ27">
            <v>1.5</v>
          </cell>
          <cell r="CK27">
            <v>1.5</v>
          </cell>
          <cell r="CL27">
            <v>1.5</v>
          </cell>
          <cell r="CM27">
            <v>1</v>
          </cell>
          <cell r="CN27">
            <v>0.5</v>
          </cell>
          <cell r="CO27">
            <v>0</v>
          </cell>
          <cell r="CP27" t="str">
            <v>Pass</v>
          </cell>
          <cell r="CQ27">
            <v>9.31</v>
          </cell>
        </row>
        <row r="28">
          <cell r="B28" t="str">
            <v>PIET23CA022</v>
          </cell>
          <cell r="C28" t="str">
            <v>HARSHIT GEHLOT</v>
          </cell>
          <cell r="D28" t="str">
            <v>23EPTCA022</v>
          </cell>
          <cell r="E28" t="str">
            <v>F-22</v>
          </cell>
          <cell r="F28"/>
          <cell r="G28">
            <v>1</v>
          </cell>
          <cell r="H28">
            <v>6</v>
          </cell>
          <cell r="I28">
            <v>10</v>
          </cell>
          <cell r="J28">
            <v>17</v>
          </cell>
          <cell r="K28">
            <v>7</v>
          </cell>
          <cell r="L28">
            <v>10</v>
          </cell>
          <cell r="M28">
            <v>7</v>
          </cell>
          <cell r="N28">
            <v>24</v>
          </cell>
          <cell r="O28">
            <v>3</v>
          </cell>
          <cell r="P28">
            <v>7</v>
          </cell>
          <cell r="Q28">
            <v>10</v>
          </cell>
          <cell r="R28">
            <v>20</v>
          </cell>
          <cell r="S28">
            <v>4</v>
          </cell>
          <cell r="T28">
            <v>7</v>
          </cell>
          <cell r="U28">
            <v>10</v>
          </cell>
          <cell r="V28">
            <v>21</v>
          </cell>
          <cell r="W28">
            <v>3</v>
          </cell>
          <cell r="X28">
            <v>8</v>
          </cell>
          <cell r="Y28">
            <v>10</v>
          </cell>
          <cell r="Z28">
            <v>21</v>
          </cell>
          <cell r="AA28">
            <v>5</v>
          </cell>
          <cell r="AB28">
            <v>8</v>
          </cell>
          <cell r="AC28">
            <v>10</v>
          </cell>
          <cell r="AD28">
            <v>23</v>
          </cell>
          <cell r="AE28">
            <v>126</v>
          </cell>
          <cell r="AF28">
            <v>8</v>
          </cell>
          <cell r="AG28">
            <v>8</v>
          </cell>
          <cell r="AH28">
            <v>40</v>
          </cell>
          <cell r="AI28">
            <v>56</v>
          </cell>
          <cell r="AJ28">
            <v>27</v>
          </cell>
          <cell r="AK28">
            <v>83</v>
          </cell>
          <cell r="AL28">
            <v>8</v>
          </cell>
          <cell r="AM28">
            <v>8</v>
          </cell>
          <cell r="AN28">
            <v>38</v>
          </cell>
          <cell r="AO28">
            <v>54</v>
          </cell>
          <cell r="AP28">
            <v>29</v>
          </cell>
          <cell r="AQ28">
            <v>83</v>
          </cell>
          <cell r="AR28">
            <v>8</v>
          </cell>
          <cell r="AS28">
            <v>8</v>
          </cell>
          <cell r="AT28">
            <v>40</v>
          </cell>
          <cell r="AU28">
            <v>56</v>
          </cell>
          <cell r="AV28">
            <v>30</v>
          </cell>
          <cell r="AW28">
            <v>86</v>
          </cell>
          <cell r="AX28">
            <v>7</v>
          </cell>
          <cell r="AY28">
            <v>9</v>
          </cell>
          <cell r="AZ28">
            <v>40</v>
          </cell>
          <cell r="BA28">
            <v>56</v>
          </cell>
          <cell r="BB28">
            <v>28</v>
          </cell>
          <cell r="BC28">
            <v>84</v>
          </cell>
          <cell r="BD28">
            <v>55</v>
          </cell>
          <cell r="BE28">
            <v>27</v>
          </cell>
          <cell r="BF28">
            <v>82</v>
          </cell>
          <cell r="BG28">
            <v>418</v>
          </cell>
          <cell r="BH28">
            <v>79</v>
          </cell>
          <cell r="BI28">
            <v>623</v>
          </cell>
          <cell r="BJ28">
            <v>79.871794871794876</v>
          </cell>
          <cell r="BK28"/>
          <cell r="BL28"/>
          <cell r="BM28">
            <v>103</v>
          </cell>
          <cell r="BN28">
            <v>23</v>
          </cell>
          <cell r="BP28" t="str">
            <v>C</v>
          </cell>
          <cell r="BQ28" t="str">
            <v>E+</v>
          </cell>
          <cell r="BR28" t="str">
            <v>E+</v>
          </cell>
          <cell r="BS28" t="str">
            <v>D+</v>
          </cell>
          <cell r="BT28" t="str">
            <v>C+</v>
          </cell>
          <cell r="BU28" t="str">
            <v>A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A++</v>
          </cell>
          <cell r="CA28" t="str">
            <v>A+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1.5</v>
          </cell>
          <cell r="CJ28">
            <v>1.5</v>
          </cell>
          <cell r="CK28">
            <v>1.5</v>
          </cell>
          <cell r="CL28">
            <v>1.5</v>
          </cell>
          <cell r="CM28">
            <v>1</v>
          </cell>
          <cell r="CN28">
            <v>0.5</v>
          </cell>
          <cell r="CO28">
            <v>0</v>
          </cell>
          <cell r="CP28" t="str">
            <v>Pass</v>
          </cell>
          <cell r="CQ28">
            <v>7.43</v>
          </cell>
        </row>
        <row r="29">
          <cell r="B29" t="str">
            <v>PIET23CA023</v>
          </cell>
          <cell r="C29" t="str">
            <v>HARSHIT KUMAR</v>
          </cell>
          <cell r="D29" t="str">
            <v>23EPTCA023</v>
          </cell>
          <cell r="E29" t="str">
            <v>F-23</v>
          </cell>
          <cell r="F29"/>
          <cell r="G29">
            <v>2</v>
          </cell>
          <cell r="H29">
            <v>6</v>
          </cell>
          <cell r="I29">
            <v>10</v>
          </cell>
          <cell r="J29">
            <v>18</v>
          </cell>
          <cell r="K29">
            <v>7</v>
          </cell>
          <cell r="L29">
            <v>10</v>
          </cell>
          <cell r="M29">
            <v>7</v>
          </cell>
          <cell r="N29">
            <v>24</v>
          </cell>
          <cell r="O29">
            <v>6</v>
          </cell>
          <cell r="P29">
            <v>5</v>
          </cell>
          <cell r="Q29">
            <v>10</v>
          </cell>
          <cell r="R29">
            <v>21</v>
          </cell>
          <cell r="S29">
            <v>6</v>
          </cell>
          <cell r="T29">
            <v>9</v>
          </cell>
          <cell r="U29">
            <v>10</v>
          </cell>
          <cell r="V29">
            <v>25</v>
          </cell>
          <cell r="W29">
            <v>7</v>
          </cell>
          <cell r="X29">
            <v>10</v>
          </cell>
          <cell r="Y29">
            <v>10</v>
          </cell>
          <cell r="Z29">
            <v>27</v>
          </cell>
          <cell r="AA29">
            <v>7</v>
          </cell>
          <cell r="AB29">
            <v>10</v>
          </cell>
          <cell r="AC29">
            <v>10</v>
          </cell>
          <cell r="AD29">
            <v>27</v>
          </cell>
          <cell r="AE29">
            <v>142</v>
          </cell>
          <cell r="AF29">
            <v>8</v>
          </cell>
          <cell r="AG29">
            <v>8</v>
          </cell>
          <cell r="AH29">
            <v>40</v>
          </cell>
          <cell r="AI29">
            <v>56</v>
          </cell>
          <cell r="AJ29">
            <v>30</v>
          </cell>
          <cell r="AK29">
            <v>86</v>
          </cell>
          <cell r="AL29">
            <v>7</v>
          </cell>
          <cell r="AM29">
            <v>8</v>
          </cell>
          <cell r="AN29">
            <v>38</v>
          </cell>
          <cell r="AO29">
            <v>53</v>
          </cell>
          <cell r="AP29">
            <v>29</v>
          </cell>
          <cell r="AQ29">
            <v>82</v>
          </cell>
          <cell r="AR29">
            <v>8</v>
          </cell>
          <cell r="AS29">
            <v>8</v>
          </cell>
          <cell r="AT29">
            <v>40</v>
          </cell>
          <cell r="AU29">
            <v>56</v>
          </cell>
          <cell r="AV29">
            <v>34</v>
          </cell>
          <cell r="AW29">
            <v>90</v>
          </cell>
          <cell r="AX29">
            <v>9</v>
          </cell>
          <cell r="AY29">
            <v>9</v>
          </cell>
          <cell r="AZ29">
            <v>40</v>
          </cell>
          <cell r="BA29">
            <v>58</v>
          </cell>
          <cell r="BB29">
            <v>30</v>
          </cell>
          <cell r="BC29">
            <v>88</v>
          </cell>
          <cell r="BD29">
            <v>53</v>
          </cell>
          <cell r="BE29">
            <v>35</v>
          </cell>
          <cell r="BF29">
            <v>88</v>
          </cell>
          <cell r="BG29">
            <v>434</v>
          </cell>
          <cell r="BH29">
            <v>96</v>
          </cell>
          <cell r="BI29">
            <v>672</v>
          </cell>
          <cell r="BJ29">
            <v>86.15384615384616</v>
          </cell>
          <cell r="BK29"/>
          <cell r="BL29"/>
          <cell r="BM29">
            <v>122</v>
          </cell>
          <cell r="BN29">
            <v>20</v>
          </cell>
          <cell r="BP29" t="str">
            <v>C</v>
          </cell>
          <cell r="BQ29" t="str">
            <v>E</v>
          </cell>
          <cell r="BR29" t="str">
            <v>D+</v>
          </cell>
          <cell r="BS29" t="str">
            <v>B+</v>
          </cell>
          <cell r="BT29" t="str">
            <v>B+</v>
          </cell>
          <cell r="BU29" t="str">
            <v>A+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A29" t="str">
            <v>A++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1.5</v>
          </cell>
          <cell r="CJ29">
            <v>1.5</v>
          </cell>
          <cell r="CK29">
            <v>1.5</v>
          </cell>
          <cell r="CL29">
            <v>1.5</v>
          </cell>
          <cell r="CM29">
            <v>1</v>
          </cell>
          <cell r="CN29">
            <v>0.5</v>
          </cell>
          <cell r="CO29">
            <v>0</v>
          </cell>
          <cell r="CP29" t="str">
            <v>Pass</v>
          </cell>
          <cell r="CQ29">
            <v>7.88</v>
          </cell>
        </row>
        <row r="30">
          <cell r="B30" t="str">
            <v>PIET23CA024</v>
          </cell>
          <cell r="C30" t="str">
            <v>HARSHUL DADHICH</v>
          </cell>
          <cell r="D30" t="str">
            <v>23EPTCA024</v>
          </cell>
          <cell r="E30" t="str">
            <v>F-24</v>
          </cell>
          <cell r="F30"/>
          <cell r="G30">
            <v>5</v>
          </cell>
          <cell r="H30">
            <v>9</v>
          </cell>
          <cell r="I30">
            <v>10</v>
          </cell>
          <cell r="J30">
            <v>24</v>
          </cell>
          <cell r="K30" t="str">
            <v>N</v>
          </cell>
          <cell r="L30">
            <v>10</v>
          </cell>
          <cell r="M30">
            <v>7</v>
          </cell>
          <cell r="N30">
            <v>17</v>
          </cell>
          <cell r="O30">
            <v>6</v>
          </cell>
          <cell r="P30">
            <v>10</v>
          </cell>
          <cell r="Q30">
            <v>10</v>
          </cell>
          <cell r="R30">
            <v>26</v>
          </cell>
          <cell r="S30">
            <v>8</v>
          </cell>
          <cell r="T30">
            <v>10</v>
          </cell>
          <cell r="U30">
            <v>10</v>
          </cell>
          <cell r="V30">
            <v>28</v>
          </cell>
          <cell r="W30" t="str">
            <v>N</v>
          </cell>
          <cell r="X30">
            <v>10</v>
          </cell>
          <cell r="Y30">
            <v>10</v>
          </cell>
          <cell r="Z30">
            <v>20</v>
          </cell>
          <cell r="AA30" t="str">
            <v>N</v>
          </cell>
          <cell r="AB30">
            <v>10</v>
          </cell>
          <cell r="AC30">
            <v>10</v>
          </cell>
          <cell r="AD30">
            <v>20</v>
          </cell>
          <cell r="AE30">
            <v>135</v>
          </cell>
          <cell r="AF30">
            <v>6</v>
          </cell>
          <cell r="AG30">
            <v>6</v>
          </cell>
          <cell r="AH30">
            <v>40</v>
          </cell>
          <cell r="AI30">
            <v>52</v>
          </cell>
          <cell r="AJ30">
            <v>31</v>
          </cell>
          <cell r="AK30">
            <v>83</v>
          </cell>
          <cell r="AL30">
            <v>8</v>
          </cell>
          <cell r="AM30">
            <v>8</v>
          </cell>
          <cell r="AN30">
            <v>38</v>
          </cell>
          <cell r="AO30">
            <v>54</v>
          </cell>
          <cell r="AP30">
            <v>29</v>
          </cell>
          <cell r="AQ30">
            <v>83</v>
          </cell>
          <cell r="AR30">
            <v>8</v>
          </cell>
          <cell r="AS30">
            <v>8</v>
          </cell>
          <cell r="AT30">
            <v>40</v>
          </cell>
          <cell r="AU30">
            <v>56</v>
          </cell>
          <cell r="AV30">
            <v>34</v>
          </cell>
          <cell r="AW30">
            <v>90</v>
          </cell>
          <cell r="AX30">
            <v>9</v>
          </cell>
          <cell r="AY30">
            <v>9</v>
          </cell>
          <cell r="AZ30">
            <v>40</v>
          </cell>
          <cell r="BA30">
            <v>58</v>
          </cell>
          <cell r="BB30">
            <v>30</v>
          </cell>
          <cell r="BC30">
            <v>88</v>
          </cell>
          <cell r="BD30">
            <v>57</v>
          </cell>
          <cell r="BE30">
            <v>31</v>
          </cell>
          <cell r="BF30">
            <v>88</v>
          </cell>
          <cell r="BG30">
            <v>432</v>
          </cell>
          <cell r="BH30">
            <v>86</v>
          </cell>
          <cell r="BI30">
            <v>653</v>
          </cell>
          <cell r="BJ30">
            <v>83.717948717948715</v>
          </cell>
          <cell r="BK30"/>
          <cell r="BL30"/>
          <cell r="BM30">
            <v>108</v>
          </cell>
          <cell r="BN30">
            <v>27</v>
          </cell>
          <cell r="BP30" t="str">
            <v>C</v>
          </cell>
          <cell r="BQ30" t="str">
            <v>E+</v>
          </cell>
          <cell r="BR30" t="str">
            <v>D+</v>
          </cell>
          <cell r="BS30" t="str">
            <v>B+</v>
          </cell>
          <cell r="BT30" t="str">
            <v>C+</v>
          </cell>
          <cell r="BU30" t="str">
            <v>C+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A30" t="str">
            <v>A++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1.5</v>
          </cell>
          <cell r="CJ30">
            <v>1.5</v>
          </cell>
          <cell r="CK30">
            <v>1.5</v>
          </cell>
          <cell r="CL30">
            <v>1.5</v>
          </cell>
          <cell r="CM30">
            <v>1</v>
          </cell>
          <cell r="CN30">
            <v>0.5</v>
          </cell>
          <cell r="CO30">
            <v>0</v>
          </cell>
          <cell r="CP30" t="str">
            <v>Pass</v>
          </cell>
          <cell r="CQ30">
            <v>7.63</v>
          </cell>
        </row>
        <row r="31">
          <cell r="B31" t="str">
            <v>PIET23CA025</v>
          </cell>
          <cell r="C31" t="str">
            <v>HIMANI AGRAWAL</v>
          </cell>
          <cell r="D31" t="str">
            <v>23EPTCA025</v>
          </cell>
          <cell r="E31" t="str">
            <v>F-25</v>
          </cell>
          <cell r="F31"/>
          <cell r="G31">
            <v>8</v>
          </cell>
          <cell r="H31">
            <v>10</v>
          </cell>
          <cell r="I31">
            <v>10</v>
          </cell>
          <cell r="J31">
            <v>28</v>
          </cell>
          <cell r="K31">
            <v>9</v>
          </cell>
          <cell r="L31">
            <v>10</v>
          </cell>
          <cell r="M31">
            <v>8</v>
          </cell>
          <cell r="N31">
            <v>27</v>
          </cell>
          <cell r="O31">
            <v>9</v>
          </cell>
          <cell r="P31">
            <v>10</v>
          </cell>
          <cell r="Q31">
            <v>10</v>
          </cell>
          <cell r="R31">
            <v>29</v>
          </cell>
          <cell r="S31">
            <v>10</v>
          </cell>
          <cell r="T31">
            <v>10</v>
          </cell>
          <cell r="U31">
            <v>10</v>
          </cell>
          <cell r="V31">
            <v>30</v>
          </cell>
          <cell r="W31">
            <v>9</v>
          </cell>
          <cell r="X31">
            <v>10</v>
          </cell>
          <cell r="Y31">
            <v>10</v>
          </cell>
          <cell r="Z31">
            <v>29</v>
          </cell>
          <cell r="AA31">
            <v>9</v>
          </cell>
          <cell r="AB31">
            <v>10</v>
          </cell>
          <cell r="AC31">
            <v>10</v>
          </cell>
          <cell r="AD31">
            <v>29</v>
          </cell>
          <cell r="AE31">
            <v>172</v>
          </cell>
          <cell r="AF31">
            <v>8</v>
          </cell>
          <cell r="AG31">
            <v>9</v>
          </cell>
          <cell r="AH31">
            <v>40</v>
          </cell>
          <cell r="AI31">
            <v>57</v>
          </cell>
          <cell r="AJ31">
            <v>39</v>
          </cell>
          <cell r="AK31">
            <v>96</v>
          </cell>
          <cell r="AL31">
            <v>9</v>
          </cell>
          <cell r="AM31">
            <v>9</v>
          </cell>
          <cell r="AN31">
            <v>40</v>
          </cell>
          <cell r="AO31">
            <v>58</v>
          </cell>
          <cell r="AP31">
            <v>35</v>
          </cell>
          <cell r="AQ31">
            <v>93</v>
          </cell>
          <cell r="AR31">
            <v>9</v>
          </cell>
          <cell r="AS31">
            <v>9</v>
          </cell>
          <cell r="AT31">
            <v>40</v>
          </cell>
          <cell r="AU31">
            <v>58</v>
          </cell>
          <cell r="AV31">
            <v>39</v>
          </cell>
          <cell r="AW31">
            <v>97</v>
          </cell>
          <cell r="AX31">
            <v>9</v>
          </cell>
          <cell r="AY31">
            <v>9</v>
          </cell>
          <cell r="AZ31">
            <v>40</v>
          </cell>
          <cell r="BA31">
            <v>58</v>
          </cell>
          <cell r="BB31">
            <v>36</v>
          </cell>
          <cell r="BC31">
            <v>94</v>
          </cell>
          <cell r="BD31">
            <v>60</v>
          </cell>
          <cell r="BE31">
            <v>38</v>
          </cell>
          <cell r="BF31">
            <v>98</v>
          </cell>
          <cell r="BG31">
            <v>478</v>
          </cell>
          <cell r="BH31">
            <v>95</v>
          </cell>
          <cell r="BI31">
            <v>745</v>
          </cell>
          <cell r="BJ31">
            <v>95.512820512820511</v>
          </cell>
          <cell r="BK31"/>
          <cell r="BL31"/>
          <cell r="BM31">
            <v>159</v>
          </cell>
          <cell r="BN31">
            <v>13</v>
          </cell>
          <cell r="BP31" t="str">
            <v>A+</v>
          </cell>
          <cell r="BQ31" t="str">
            <v>B+</v>
          </cell>
          <cell r="BR31" t="str">
            <v>A++</v>
          </cell>
          <cell r="BS31" t="str">
            <v>A+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A31" t="str">
            <v>A++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1.5</v>
          </cell>
          <cell r="CJ31">
            <v>1.5</v>
          </cell>
          <cell r="CK31">
            <v>1.5</v>
          </cell>
          <cell r="CL31">
            <v>1.5</v>
          </cell>
          <cell r="CM31">
            <v>1</v>
          </cell>
          <cell r="CN31">
            <v>0.5</v>
          </cell>
          <cell r="CO31">
            <v>0</v>
          </cell>
          <cell r="CP31" t="str">
            <v>Pass</v>
          </cell>
          <cell r="CQ31">
            <v>9.5500000000000007</v>
          </cell>
        </row>
        <row r="32">
          <cell r="B32" t="str">
            <v>PIET23CA026</v>
          </cell>
          <cell r="C32" t="str">
            <v>KANCHAN</v>
          </cell>
          <cell r="D32" t="str">
            <v>23EPTCA026</v>
          </cell>
          <cell r="E32" t="str">
            <v>F-26</v>
          </cell>
          <cell r="F32"/>
          <cell r="G32">
            <v>6</v>
          </cell>
          <cell r="H32">
            <v>10</v>
          </cell>
          <cell r="I32">
            <v>10</v>
          </cell>
          <cell r="J32">
            <v>26</v>
          </cell>
          <cell r="K32">
            <v>7</v>
          </cell>
          <cell r="L32">
            <v>10</v>
          </cell>
          <cell r="M32">
            <v>10</v>
          </cell>
          <cell r="N32">
            <v>27</v>
          </cell>
          <cell r="O32">
            <v>8</v>
          </cell>
          <cell r="P32">
            <v>10</v>
          </cell>
          <cell r="Q32">
            <v>10</v>
          </cell>
          <cell r="R32">
            <v>28</v>
          </cell>
          <cell r="S32">
            <v>7</v>
          </cell>
          <cell r="T32">
            <v>10</v>
          </cell>
          <cell r="U32">
            <v>10</v>
          </cell>
          <cell r="V32">
            <v>27</v>
          </cell>
          <cell r="W32">
            <v>7</v>
          </cell>
          <cell r="X32">
            <v>10</v>
          </cell>
          <cell r="Y32">
            <v>10</v>
          </cell>
          <cell r="Z32">
            <v>27</v>
          </cell>
          <cell r="AA32">
            <v>7</v>
          </cell>
          <cell r="AB32">
            <v>9</v>
          </cell>
          <cell r="AC32">
            <v>10</v>
          </cell>
          <cell r="AD32">
            <v>26</v>
          </cell>
          <cell r="AE32">
            <v>161</v>
          </cell>
          <cell r="AF32">
            <v>8</v>
          </cell>
          <cell r="AG32">
            <v>8</v>
          </cell>
          <cell r="AH32">
            <v>40</v>
          </cell>
          <cell r="AI32">
            <v>56</v>
          </cell>
          <cell r="AJ32">
            <v>33</v>
          </cell>
          <cell r="AK32">
            <v>89</v>
          </cell>
          <cell r="AL32">
            <v>9</v>
          </cell>
          <cell r="AM32">
            <v>9</v>
          </cell>
          <cell r="AN32">
            <v>40</v>
          </cell>
          <cell r="AO32">
            <v>58</v>
          </cell>
          <cell r="AP32">
            <v>35</v>
          </cell>
          <cell r="AQ32">
            <v>93</v>
          </cell>
          <cell r="AR32">
            <v>9</v>
          </cell>
          <cell r="AS32">
            <v>9</v>
          </cell>
          <cell r="AT32">
            <v>40</v>
          </cell>
          <cell r="AU32">
            <v>58</v>
          </cell>
          <cell r="AV32">
            <v>30</v>
          </cell>
          <cell r="AW32">
            <v>88</v>
          </cell>
          <cell r="AX32">
            <v>9</v>
          </cell>
          <cell r="AY32">
            <v>10</v>
          </cell>
          <cell r="AZ32">
            <v>40</v>
          </cell>
          <cell r="BA32">
            <v>59</v>
          </cell>
          <cell r="BB32">
            <v>30</v>
          </cell>
          <cell r="BC32">
            <v>89</v>
          </cell>
          <cell r="BD32">
            <v>60</v>
          </cell>
          <cell r="BE32">
            <v>35</v>
          </cell>
          <cell r="BF32">
            <v>95</v>
          </cell>
          <cell r="BG32">
            <v>454</v>
          </cell>
          <cell r="BH32">
            <v>92</v>
          </cell>
          <cell r="BI32">
            <v>707</v>
          </cell>
          <cell r="BJ32">
            <v>90.641025641025635</v>
          </cell>
          <cell r="BK32"/>
          <cell r="BL32"/>
          <cell r="BM32">
            <v>145</v>
          </cell>
          <cell r="BN32">
            <v>16</v>
          </cell>
          <cell r="BP32" t="str">
            <v>A++</v>
          </cell>
          <cell r="BQ32" t="str">
            <v>A</v>
          </cell>
          <cell r="BR32" t="str">
            <v>A++</v>
          </cell>
          <cell r="BS32" t="str">
            <v>C</v>
          </cell>
          <cell r="BT32" t="str">
            <v>A+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A++</v>
          </cell>
          <cell r="BZ32" t="str">
            <v>A++</v>
          </cell>
          <cell r="CA32" t="str">
            <v>A++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1.5</v>
          </cell>
          <cell r="CJ32">
            <v>1.5</v>
          </cell>
          <cell r="CK32">
            <v>1.5</v>
          </cell>
          <cell r="CL32">
            <v>1.5</v>
          </cell>
          <cell r="CM32">
            <v>1</v>
          </cell>
          <cell r="CN32">
            <v>0.5</v>
          </cell>
          <cell r="CO32">
            <v>0</v>
          </cell>
          <cell r="CP32" t="str">
            <v>Pass</v>
          </cell>
          <cell r="CQ32">
            <v>9.27</v>
          </cell>
        </row>
        <row r="33">
          <cell r="B33" t="str">
            <v>PIET23CA027</v>
          </cell>
          <cell r="C33" t="str">
            <v>KAPIL JANGIR</v>
          </cell>
          <cell r="D33" t="str">
            <v>23EPTCA027</v>
          </cell>
          <cell r="E33" t="str">
            <v>F-27</v>
          </cell>
          <cell r="F33"/>
          <cell r="G33" t="str">
            <v>A</v>
          </cell>
          <cell r="H33" t="str">
            <v>N</v>
          </cell>
          <cell r="I33">
            <v>3</v>
          </cell>
          <cell r="J33">
            <v>3</v>
          </cell>
          <cell r="K33" t="str">
            <v>N</v>
          </cell>
          <cell r="L33" t="str">
            <v>A</v>
          </cell>
          <cell r="M33">
            <v>4</v>
          </cell>
          <cell r="N33">
            <v>4</v>
          </cell>
          <cell r="O33" t="str">
            <v>A</v>
          </cell>
          <cell r="P33" t="str">
            <v>N</v>
          </cell>
          <cell r="Q33">
            <v>3</v>
          </cell>
          <cell r="R33">
            <v>3</v>
          </cell>
          <cell r="S33" t="str">
            <v>A</v>
          </cell>
          <cell r="T33" t="str">
            <v>N</v>
          </cell>
          <cell r="U33">
            <v>2</v>
          </cell>
          <cell r="V33">
            <v>2</v>
          </cell>
          <cell r="W33" t="str">
            <v>N</v>
          </cell>
          <cell r="X33" t="str">
            <v>A</v>
          </cell>
          <cell r="Y33">
            <v>3</v>
          </cell>
          <cell r="Z33">
            <v>3</v>
          </cell>
          <cell r="AA33" t="str">
            <v>N</v>
          </cell>
          <cell r="AB33" t="str">
            <v>A</v>
          </cell>
          <cell r="AC33">
            <v>2</v>
          </cell>
          <cell r="AD33">
            <v>2</v>
          </cell>
          <cell r="AE33">
            <v>17</v>
          </cell>
          <cell r="AF33" t="str">
            <v>A</v>
          </cell>
          <cell r="AG33" t="str">
            <v>A</v>
          </cell>
          <cell r="AH33">
            <v>7</v>
          </cell>
          <cell r="AI33">
            <v>7</v>
          </cell>
          <cell r="AJ33" t="str">
            <v>A</v>
          </cell>
          <cell r="AK33">
            <v>7</v>
          </cell>
          <cell r="AL33" t="str">
            <v>A</v>
          </cell>
          <cell r="AM33" t="str">
            <v>A</v>
          </cell>
          <cell r="AN33">
            <v>7</v>
          </cell>
          <cell r="AO33">
            <v>7</v>
          </cell>
          <cell r="AP33" t="str">
            <v>A</v>
          </cell>
          <cell r="AQ33">
            <v>7</v>
          </cell>
          <cell r="AR33" t="str">
            <v>A</v>
          </cell>
          <cell r="AS33" t="str">
            <v>A</v>
          </cell>
          <cell r="AT33">
            <v>25</v>
          </cell>
          <cell r="AU33">
            <v>25</v>
          </cell>
          <cell r="AV33" t="str">
            <v>A</v>
          </cell>
          <cell r="AW33">
            <v>25</v>
          </cell>
          <cell r="AX33" t="str">
            <v>A</v>
          </cell>
          <cell r="AY33" t="str">
            <v>A</v>
          </cell>
          <cell r="AZ33">
            <v>7</v>
          </cell>
          <cell r="BA33">
            <v>7</v>
          </cell>
          <cell r="BB33" t="str">
            <v>A</v>
          </cell>
          <cell r="BC33">
            <v>7</v>
          </cell>
          <cell r="BD33">
            <v>5</v>
          </cell>
          <cell r="BE33" t="str">
            <v>A</v>
          </cell>
          <cell r="BF33">
            <v>5</v>
          </cell>
          <cell r="BG33">
            <v>51</v>
          </cell>
          <cell r="BH33">
            <v>59</v>
          </cell>
          <cell r="BI33">
            <v>127</v>
          </cell>
          <cell r="BJ33">
            <v>16.282051282051281</v>
          </cell>
          <cell r="BK33"/>
          <cell r="BL33"/>
          <cell r="BM33">
            <v>0</v>
          </cell>
          <cell r="BN33">
            <v>17</v>
          </cell>
          <cell r="BP33" t="str">
            <v>F</v>
          </cell>
          <cell r="BQ33" t="str">
            <v>F</v>
          </cell>
          <cell r="BR33" t="str">
            <v>F</v>
          </cell>
          <cell r="BS33" t="str">
            <v>F</v>
          </cell>
          <cell r="BT33" t="str">
            <v>F</v>
          </cell>
          <cell r="BU33" t="str">
            <v>F</v>
          </cell>
          <cell r="BV33" t="str">
            <v>F</v>
          </cell>
          <cell r="BW33" t="str">
            <v>F</v>
          </cell>
          <cell r="BX33" t="str">
            <v>F</v>
          </cell>
          <cell r="BY33" t="str">
            <v>F</v>
          </cell>
          <cell r="BZ33" t="str">
            <v>F</v>
          </cell>
          <cell r="CA33" t="str">
            <v>C+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1.5</v>
          </cell>
          <cell r="CJ33">
            <v>1.5</v>
          </cell>
          <cell r="CK33">
            <v>1.5</v>
          </cell>
          <cell r="CL33">
            <v>1.5</v>
          </cell>
          <cell r="CM33">
            <v>1</v>
          </cell>
          <cell r="CN33">
            <v>0.5</v>
          </cell>
          <cell r="CO33">
            <v>11</v>
          </cell>
          <cell r="CP33" t="str">
            <v>Fail</v>
          </cell>
          <cell r="CQ33">
            <v>0.14285714285714285</v>
          </cell>
        </row>
        <row r="34">
          <cell r="B34" t="str">
            <v>PIET23CA028</v>
          </cell>
          <cell r="C34" t="str">
            <v>KARTIK DUSEJA</v>
          </cell>
          <cell r="D34" t="str">
            <v>23EPTCA028</v>
          </cell>
          <cell r="E34" t="str">
            <v>F-28</v>
          </cell>
          <cell r="F34"/>
          <cell r="G34">
            <v>3</v>
          </cell>
          <cell r="H34">
            <v>10</v>
          </cell>
          <cell r="I34">
            <v>10</v>
          </cell>
          <cell r="J34">
            <v>23</v>
          </cell>
          <cell r="K34" t="str">
            <v>N</v>
          </cell>
          <cell r="L34">
            <v>10</v>
          </cell>
          <cell r="M34">
            <v>7</v>
          </cell>
          <cell r="N34">
            <v>17</v>
          </cell>
          <cell r="O34">
            <v>4</v>
          </cell>
          <cell r="P34" t="str">
            <v>N</v>
          </cell>
          <cell r="Q34">
            <v>10</v>
          </cell>
          <cell r="R34">
            <v>14</v>
          </cell>
          <cell r="S34">
            <v>7</v>
          </cell>
          <cell r="T34" t="str">
            <v>N</v>
          </cell>
          <cell r="U34">
            <v>10</v>
          </cell>
          <cell r="V34">
            <v>17</v>
          </cell>
          <cell r="W34" t="str">
            <v>N</v>
          </cell>
          <cell r="X34">
            <v>10</v>
          </cell>
          <cell r="Y34">
            <v>10</v>
          </cell>
          <cell r="Z34">
            <v>20</v>
          </cell>
          <cell r="AA34" t="str">
            <v>N</v>
          </cell>
          <cell r="AB34">
            <v>10</v>
          </cell>
          <cell r="AC34">
            <v>10</v>
          </cell>
          <cell r="AD34">
            <v>20</v>
          </cell>
          <cell r="AE34">
            <v>111</v>
          </cell>
          <cell r="AF34">
            <v>6</v>
          </cell>
          <cell r="AG34">
            <v>8</v>
          </cell>
          <cell r="AH34">
            <v>37</v>
          </cell>
          <cell r="AI34">
            <v>51</v>
          </cell>
          <cell r="AJ34">
            <v>35</v>
          </cell>
          <cell r="AK34">
            <v>86</v>
          </cell>
          <cell r="AL34">
            <v>7</v>
          </cell>
          <cell r="AM34">
            <v>7</v>
          </cell>
          <cell r="AN34">
            <v>38</v>
          </cell>
          <cell r="AO34">
            <v>52</v>
          </cell>
          <cell r="AP34">
            <v>28</v>
          </cell>
          <cell r="AQ34">
            <v>80</v>
          </cell>
          <cell r="AR34">
            <v>9</v>
          </cell>
          <cell r="AS34">
            <v>8</v>
          </cell>
          <cell r="AT34">
            <v>36</v>
          </cell>
          <cell r="AU34">
            <v>53</v>
          </cell>
          <cell r="AV34">
            <v>32</v>
          </cell>
          <cell r="AW34">
            <v>85</v>
          </cell>
          <cell r="AX34">
            <v>9</v>
          </cell>
          <cell r="AY34">
            <v>9</v>
          </cell>
          <cell r="AZ34">
            <v>39</v>
          </cell>
          <cell r="BA34">
            <v>57</v>
          </cell>
          <cell r="BB34">
            <v>36</v>
          </cell>
          <cell r="BC34">
            <v>93</v>
          </cell>
          <cell r="BD34">
            <v>60</v>
          </cell>
          <cell r="BE34">
            <v>36</v>
          </cell>
          <cell r="BF34">
            <v>96</v>
          </cell>
          <cell r="BG34">
            <v>440</v>
          </cell>
          <cell r="BH34">
            <v>70</v>
          </cell>
          <cell r="BI34">
            <v>621</v>
          </cell>
          <cell r="BJ34">
            <v>79.615384615384613</v>
          </cell>
          <cell r="BK34"/>
          <cell r="BL34"/>
          <cell r="BM34">
            <v>98</v>
          </cell>
          <cell r="BN34">
            <v>13</v>
          </cell>
          <cell r="BP34" t="str">
            <v>B+</v>
          </cell>
          <cell r="BQ34" t="str">
            <v>D</v>
          </cell>
          <cell r="BR34" t="str">
            <v>D+</v>
          </cell>
          <cell r="BS34" t="str">
            <v>C+</v>
          </cell>
          <cell r="BT34" t="str">
            <v>C+</v>
          </cell>
          <cell r="BU34" t="str">
            <v>A</v>
          </cell>
          <cell r="BV34" t="str">
            <v>A++</v>
          </cell>
          <cell r="BW34" t="str">
            <v>A+</v>
          </cell>
          <cell r="BX34" t="str">
            <v>A++</v>
          </cell>
          <cell r="BY34" t="str">
            <v>A++</v>
          </cell>
          <cell r="BZ34" t="str">
            <v>A++</v>
          </cell>
          <cell r="CA34" t="str">
            <v>B+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1.5</v>
          </cell>
          <cell r="CJ34">
            <v>1.5</v>
          </cell>
          <cell r="CK34">
            <v>1.5</v>
          </cell>
          <cell r="CL34">
            <v>1.5</v>
          </cell>
          <cell r="CM34">
            <v>1</v>
          </cell>
          <cell r="CN34">
            <v>0.5</v>
          </cell>
          <cell r="CO34">
            <v>0</v>
          </cell>
          <cell r="CP34" t="str">
            <v>Pass</v>
          </cell>
          <cell r="CQ34">
            <v>7.78</v>
          </cell>
        </row>
        <row r="35">
          <cell r="B35" t="str">
            <v>PIET23CA029</v>
          </cell>
          <cell r="C35" t="str">
            <v>KARTIK KUMAR</v>
          </cell>
          <cell r="D35" t="str">
            <v>23EPTCA029</v>
          </cell>
          <cell r="E35" t="str">
            <v>F-29</v>
          </cell>
          <cell r="F35"/>
          <cell r="G35">
            <v>0</v>
          </cell>
          <cell r="H35">
            <v>5</v>
          </cell>
          <cell r="I35">
            <v>10</v>
          </cell>
          <cell r="J35">
            <v>15</v>
          </cell>
          <cell r="K35" t="str">
            <v>N</v>
          </cell>
          <cell r="L35">
            <v>10</v>
          </cell>
          <cell r="M35">
            <v>7</v>
          </cell>
          <cell r="N35">
            <v>17</v>
          </cell>
          <cell r="O35">
            <v>2</v>
          </cell>
          <cell r="P35" t="str">
            <v>N</v>
          </cell>
          <cell r="Q35">
            <v>10</v>
          </cell>
          <cell r="R35">
            <v>12</v>
          </cell>
          <cell r="S35">
            <v>1</v>
          </cell>
          <cell r="T35">
            <v>6</v>
          </cell>
          <cell r="U35">
            <v>10</v>
          </cell>
          <cell r="V35">
            <v>17</v>
          </cell>
          <cell r="W35" t="str">
            <v>N</v>
          </cell>
          <cell r="X35">
            <v>5</v>
          </cell>
          <cell r="Y35">
            <v>7</v>
          </cell>
          <cell r="Z35">
            <v>12</v>
          </cell>
          <cell r="AA35" t="str">
            <v>N</v>
          </cell>
          <cell r="AB35">
            <v>9</v>
          </cell>
          <cell r="AC35">
            <v>10</v>
          </cell>
          <cell r="AD35">
            <v>19</v>
          </cell>
          <cell r="AE35">
            <v>92</v>
          </cell>
          <cell r="AF35">
            <v>2</v>
          </cell>
          <cell r="AG35" t="str">
            <v>A</v>
          </cell>
          <cell r="AH35">
            <v>36</v>
          </cell>
          <cell r="AI35">
            <v>38</v>
          </cell>
          <cell r="AJ35">
            <v>27</v>
          </cell>
          <cell r="AK35">
            <v>65</v>
          </cell>
          <cell r="AL35">
            <v>8</v>
          </cell>
          <cell r="AM35">
            <v>9</v>
          </cell>
          <cell r="AN35">
            <v>40</v>
          </cell>
          <cell r="AO35">
            <v>57</v>
          </cell>
          <cell r="AP35">
            <v>31</v>
          </cell>
          <cell r="AQ35">
            <v>88</v>
          </cell>
          <cell r="AR35">
            <v>8</v>
          </cell>
          <cell r="AS35">
            <v>8</v>
          </cell>
          <cell r="AT35">
            <v>33</v>
          </cell>
          <cell r="AU35">
            <v>49</v>
          </cell>
          <cell r="AV35">
            <v>33</v>
          </cell>
          <cell r="AW35">
            <v>82</v>
          </cell>
          <cell r="AX35">
            <v>8</v>
          </cell>
          <cell r="AY35">
            <v>8</v>
          </cell>
          <cell r="AZ35">
            <v>38</v>
          </cell>
          <cell r="BA35">
            <v>54</v>
          </cell>
          <cell r="BB35">
            <v>19</v>
          </cell>
          <cell r="BC35">
            <v>73</v>
          </cell>
          <cell r="BD35">
            <v>45</v>
          </cell>
          <cell r="BE35">
            <v>34</v>
          </cell>
          <cell r="BF35">
            <v>79</v>
          </cell>
          <cell r="BG35">
            <v>387</v>
          </cell>
          <cell r="BH35">
            <v>75</v>
          </cell>
          <cell r="BI35">
            <v>554</v>
          </cell>
          <cell r="BJ35">
            <v>71.025641025641022</v>
          </cell>
          <cell r="BK35"/>
          <cell r="BL35"/>
          <cell r="BM35">
            <v>63</v>
          </cell>
          <cell r="BN35">
            <v>29</v>
          </cell>
          <cell r="BP35" t="str">
            <v>B</v>
          </cell>
          <cell r="BQ35" t="str">
            <v>E</v>
          </cell>
          <cell r="BR35" t="str">
            <v>E</v>
          </cell>
          <cell r="BS35" t="str">
            <v>D+</v>
          </cell>
          <cell r="BT35" t="str">
            <v>E</v>
          </cell>
          <cell r="BU35" t="str">
            <v>B+</v>
          </cell>
          <cell r="BV35" t="str">
            <v>B</v>
          </cell>
          <cell r="BW35" t="str">
            <v>A++</v>
          </cell>
          <cell r="BX35" t="str">
            <v>A++</v>
          </cell>
          <cell r="BY35" t="str">
            <v>A</v>
          </cell>
          <cell r="BZ35" t="str">
            <v>A+</v>
          </cell>
          <cell r="CA35" t="str">
            <v>A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1.5</v>
          </cell>
          <cell r="CJ35">
            <v>1.5</v>
          </cell>
          <cell r="CK35">
            <v>1.5</v>
          </cell>
          <cell r="CL35">
            <v>1.5</v>
          </cell>
          <cell r="CM35">
            <v>1</v>
          </cell>
          <cell r="CN35">
            <v>0.5</v>
          </cell>
          <cell r="CO35">
            <v>0</v>
          </cell>
          <cell r="CP35" t="str">
            <v>Pass</v>
          </cell>
          <cell r="CQ35">
            <v>6.54</v>
          </cell>
        </row>
        <row r="36">
          <cell r="B36" t="str">
            <v>PIET23CA030</v>
          </cell>
          <cell r="C36" t="str">
            <v>KARTIKEY MATHUR</v>
          </cell>
          <cell r="D36" t="str">
            <v>23EPTCA030</v>
          </cell>
          <cell r="E36" t="str">
            <v>F-30</v>
          </cell>
          <cell r="F36"/>
          <cell r="G36">
            <v>7</v>
          </cell>
          <cell r="H36">
            <v>10</v>
          </cell>
          <cell r="I36">
            <v>10</v>
          </cell>
          <cell r="J36">
            <v>27</v>
          </cell>
          <cell r="K36">
            <v>7</v>
          </cell>
          <cell r="L36">
            <v>10</v>
          </cell>
          <cell r="M36">
            <v>10</v>
          </cell>
          <cell r="N36">
            <v>27</v>
          </cell>
          <cell r="O36" t="str">
            <v>A</v>
          </cell>
          <cell r="P36">
            <v>7</v>
          </cell>
          <cell r="Q36">
            <v>10</v>
          </cell>
          <cell r="R36">
            <v>17</v>
          </cell>
          <cell r="S36" t="str">
            <v>A</v>
          </cell>
          <cell r="T36">
            <v>10</v>
          </cell>
          <cell r="U36">
            <v>10</v>
          </cell>
          <cell r="V36">
            <v>20</v>
          </cell>
          <cell r="W36" t="str">
            <v>A</v>
          </cell>
          <cell r="X36">
            <v>10</v>
          </cell>
          <cell r="Y36">
            <v>10</v>
          </cell>
          <cell r="Z36">
            <v>20</v>
          </cell>
          <cell r="AA36" t="str">
            <v>A</v>
          </cell>
          <cell r="AB36">
            <v>9</v>
          </cell>
          <cell r="AC36">
            <v>10</v>
          </cell>
          <cell r="AD36">
            <v>19</v>
          </cell>
          <cell r="AE36">
            <v>130</v>
          </cell>
          <cell r="AF36">
            <v>9</v>
          </cell>
          <cell r="AG36">
            <v>9</v>
          </cell>
          <cell r="AH36">
            <v>40</v>
          </cell>
          <cell r="AI36">
            <v>58</v>
          </cell>
          <cell r="AJ36">
            <v>35</v>
          </cell>
          <cell r="AK36">
            <v>93</v>
          </cell>
          <cell r="AL36" t="str">
            <v>A</v>
          </cell>
          <cell r="AM36">
            <v>8</v>
          </cell>
          <cell r="AN36">
            <v>38</v>
          </cell>
          <cell r="AO36">
            <v>46</v>
          </cell>
          <cell r="AP36">
            <v>28</v>
          </cell>
          <cell r="AQ36">
            <v>74</v>
          </cell>
          <cell r="AR36">
            <v>9</v>
          </cell>
          <cell r="AS36">
            <v>8</v>
          </cell>
          <cell r="AT36">
            <v>40</v>
          </cell>
          <cell r="AU36">
            <v>57</v>
          </cell>
          <cell r="AV36">
            <v>33</v>
          </cell>
          <cell r="AW36">
            <v>90</v>
          </cell>
          <cell r="AX36">
            <v>8</v>
          </cell>
          <cell r="AY36">
            <v>8</v>
          </cell>
          <cell r="AZ36">
            <v>40</v>
          </cell>
          <cell r="BA36">
            <v>56</v>
          </cell>
          <cell r="BB36">
            <v>28</v>
          </cell>
          <cell r="BC36">
            <v>84</v>
          </cell>
          <cell r="BD36">
            <v>53</v>
          </cell>
          <cell r="BE36">
            <v>29</v>
          </cell>
          <cell r="BF36">
            <v>82</v>
          </cell>
          <cell r="BG36">
            <v>423</v>
          </cell>
          <cell r="BH36">
            <v>92</v>
          </cell>
          <cell r="BI36">
            <v>645</v>
          </cell>
          <cell r="BJ36">
            <v>82.692307692307693</v>
          </cell>
          <cell r="BK36"/>
          <cell r="BL36"/>
          <cell r="BM36">
            <v>111</v>
          </cell>
          <cell r="BN36">
            <v>19</v>
          </cell>
          <cell r="BP36" t="str">
            <v>A</v>
          </cell>
          <cell r="BQ36" t="str">
            <v>A++</v>
          </cell>
          <cell r="BR36" t="str">
            <v>C+</v>
          </cell>
          <cell r="BS36" t="str">
            <v>D+</v>
          </cell>
          <cell r="BT36" t="str">
            <v>B+</v>
          </cell>
          <cell r="BU36" t="str">
            <v>B+</v>
          </cell>
          <cell r="BV36" t="str">
            <v>A++</v>
          </cell>
          <cell r="BW36" t="str">
            <v>A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1.5</v>
          </cell>
          <cell r="CJ36">
            <v>1.5</v>
          </cell>
          <cell r="CK36">
            <v>1.5</v>
          </cell>
          <cell r="CL36">
            <v>1.5</v>
          </cell>
          <cell r="CM36">
            <v>1</v>
          </cell>
          <cell r="CN36">
            <v>0.5</v>
          </cell>
          <cell r="CO36">
            <v>0</v>
          </cell>
          <cell r="CP36" t="str">
            <v>Pass</v>
          </cell>
          <cell r="CQ36">
            <v>8.44</v>
          </cell>
        </row>
        <row r="37">
          <cell r="B37" t="str">
            <v>PIET23CA031</v>
          </cell>
          <cell r="C37" t="str">
            <v>KAUSHAL DAGUR</v>
          </cell>
          <cell r="D37" t="str">
            <v>23EPTCA031</v>
          </cell>
          <cell r="E37" t="str">
            <v>F-31</v>
          </cell>
          <cell r="F37"/>
          <cell r="G37">
            <v>2</v>
          </cell>
          <cell r="H37">
            <v>8</v>
          </cell>
          <cell r="I37">
            <v>10</v>
          </cell>
          <cell r="J37">
            <v>20</v>
          </cell>
          <cell r="K37">
            <v>6</v>
          </cell>
          <cell r="L37">
            <v>10</v>
          </cell>
          <cell r="M37">
            <v>10</v>
          </cell>
          <cell r="N37">
            <v>26</v>
          </cell>
          <cell r="O37">
            <v>5</v>
          </cell>
          <cell r="P37" t="str">
            <v>N</v>
          </cell>
          <cell r="Q37">
            <v>10</v>
          </cell>
          <cell r="R37">
            <v>15</v>
          </cell>
          <cell r="S37">
            <v>4</v>
          </cell>
          <cell r="T37">
            <v>7</v>
          </cell>
          <cell r="U37">
            <v>10</v>
          </cell>
          <cell r="V37">
            <v>21</v>
          </cell>
          <cell r="W37">
            <v>6</v>
          </cell>
          <cell r="X37" t="str">
            <v>A</v>
          </cell>
          <cell r="Y37">
            <v>10</v>
          </cell>
          <cell r="Z37">
            <v>16</v>
          </cell>
          <cell r="AA37">
            <v>6</v>
          </cell>
          <cell r="AB37" t="str">
            <v>A</v>
          </cell>
          <cell r="AC37">
            <v>10</v>
          </cell>
          <cell r="AD37">
            <v>16</v>
          </cell>
          <cell r="AE37">
            <v>114</v>
          </cell>
          <cell r="AF37">
            <v>5</v>
          </cell>
          <cell r="AG37">
            <v>6</v>
          </cell>
          <cell r="AH37">
            <v>40</v>
          </cell>
          <cell r="AI37">
            <v>51</v>
          </cell>
          <cell r="AJ37">
            <v>34</v>
          </cell>
          <cell r="AK37">
            <v>85</v>
          </cell>
          <cell r="AL37">
            <v>9</v>
          </cell>
          <cell r="AM37">
            <v>8</v>
          </cell>
          <cell r="AN37">
            <v>38</v>
          </cell>
          <cell r="AO37">
            <v>55</v>
          </cell>
          <cell r="AP37">
            <v>30</v>
          </cell>
          <cell r="AQ37">
            <v>85</v>
          </cell>
          <cell r="AR37">
            <v>9</v>
          </cell>
          <cell r="AS37">
            <v>8</v>
          </cell>
          <cell r="AT37">
            <v>40</v>
          </cell>
          <cell r="AU37">
            <v>57</v>
          </cell>
          <cell r="AV37">
            <v>30</v>
          </cell>
          <cell r="AW37">
            <v>87</v>
          </cell>
          <cell r="AX37">
            <v>9</v>
          </cell>
          <cell r="AY37">
            <v>10</v>
          </cell>
          <cell r="AZ37">
            <v>40</v>
          </cell>
          <cell r="BA37">
            <v>59</v>
          </cell>
          <cell r="BB37">
            <v>32</v>
          </cell>
          <cell r="BC37">
            <v>91</v>
          </cell>
          <cell r="BD37">
            <v>60</v>
          </cell>
          <cell r="BE37">
            <v>33</v>
          </cell>
          <cell r="BF37">
            <v>93</v>
          </cell>
          <cell r="BG37">
            <v>441</v>
          </cell>
          <cell r="BH37">
            <v>87</v>
          </cell>
          <cell r="BI37">
            <v>642</v>
          </cell>
          <cell r="BJ37">
            <v>82.307692307692307</v>
          </cell>
          <cell r="BK37"/>
          <cell r="BL37"/>
          <cell r="BM37">
            <v>100</v>
          </cell>
          <cell r="BN37">
            <v>14</v>
          </cell>
          <cell r="BP37" t="str">
            <v>A</v>
          </cell>
          <cell r="BQ37" t="str">
            <v>C</v>
          </cell>
          <cell r="BR37" t="str">
            <v>D</v>
          </cell>
          <cell r="BS37" t="str">
            <v>C+</v>
          </cell>
          <cell r="BT37" t="str">
            <v>B+</v>
          </cell>
          <cell r="BU37" t="str">
            <v>B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A37" t="str">
            <v>A++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1.5</v>
          </cell>
          <cell r="CJ37">
            <v>1.5</v>
          </cell>
          <cell r="CK37">
            <v>1.5</v>
          </cell>
          <cell r="CL37">
            <v>1.5</v>
          </cell>
          <cell r="CM37">
            <v>1</v>
          </cell>
          <cell r="CN37">
            <v>0.5</v>
          </cell>
          <cell r="CO37">
            <v>0</v>
          </cell>
          <cell r="CP37" t="str">
            <v>Pass</v>
          </cell>
          <cell r="CQ37">
            <v>7.98</v>
          </cell>
        </row>
        <row r="38">
          <cell r="B38" t="str">
            <v>PIET23CA032</v>
          </cell>
          <cell r="C38" t="str">
            <v>KRISH AGARWAL</v>
          </cell>
          <cell r="D38" t="str">
            <v>23EPTCA032</v>
          </cell>
          <cell r="E38" t="str">
            <v>F-32</v>
          </cell>
          <cell r="F38"/>
          <cell r="G38">
            <v>2</v>
          </cell>
          <cell r="H38" t="str">
            <v>N</v>
          </cell>
          <cell r="I38">
            <v>10</v>
          </cell>
          <cell r="J38">
            <v>12</v>
          </cell>
          <cell r="K38" t="str">
            <v>N</v>
          </cell>
          <cell r="L38">
            <v>10</v>
          </cell>
          <cell r="M38">
            <v>7</v>
          </cell>
          <cell r="N38">
            <v>17</v>
          </cell>
          <cell r="O38">
            <v>1</v>
          </cell>
          <cell r="P38">
            <v>8</v>
          </cell>
          <cell r="Q38">
            <v>10</v>
          </cell>
          <cell r="R38">
            <v>19</v>
          </cell>
          <cell r="S38">
            <v>4</v>
          </cell>
          <cell r="T38">
            <v>7</v>
          </cell>
          <cell r="U38">
            <v>6</v>
          </cell>
          <cell r="V38">
            <v>17</v>
          </cell>
          <cell r="W38">
            <v>2</v>
          </cell>
          <cell r="X38">
            <v>6</v>
          </cell>
          <cell r="Y38">
            <v>10</v>
          </cell>
          <cell r="Z38">
            <v>18</v>
          </cell>
          <cell r="AA38">
            <v>3</v>
          </cell>
          <cell r="AB38">
            <v>9</v>
          </cell>
          <cell r="AC38">
            <v>10</v>
          </cell>
          <cell r="AD38">
            <v>22</v>
          </cell>
          <cell r="AE38">
            <v>105</v>
          </cell>
          <cell r="AF38">
            <v>7</v>
          </cell>
          <cell r="AG38">
            <v>7</v>
          </cell>
          <cell r="AH38">
            <v>40</v>
          </cell>
          <cell r="AI38">
            <v>54</v>
          </cell>
          <cell r="AJ38">
            <v>33</v>
          </cell>
          <cell r="AK38">
            <v>87</v>
          </cell>
          <cell r="AL38">
            <v>8</v>
          </cell>
          <cell r="AM38">
            <v>9</v>
          </cell>
          <cell r="AN38">
            <v>40</v>
          </cell>
          <cell r="AO38">
            <v>57</v>
          </cell>
          <cell r="AP38">
            <v>33</v>
          </cell>
          <cell r="AQ38">
            <v>90</v>
          </cell>
          <cell r="AR38">
            <v>8</v>
          </cell>
          <cell r="AS38">
            <v>7</v>
          </cell>
          <cell r="AT38">
            <v>40</v>
          </cell>
          <cell r="AU38">
            <v>55</v>
          </cell>
          <cell r="AV38">
            <v>29</v>
          </cell>
          <cell r="AW38">
            <v>84</v>
          </cell>
          <cell r="AX38">
            <v>6</v>
          </cell>
          <cell r="AY38">
            <v>8</v>
          </cell>
          <cell r="AZ38">
            <v>40</v>
          </cell>
          <cell r="BA38">
            <v>54</v>
          </cell>
          <cell r="BB38">
            <v>28</v>
          </cell>
          <cell r="BC38">
            <v>82</v>
          </cell>
          <cell r="BD38">
            <v>57</v>
          </cell>
          <cell r="BE38">
            <v>28</v>
          </cell>
          <cell r="BF38">
            <v>85</v>
          </cell>
          <cell r="BG38">
            <v>428</v>
          </cell>
          <cell r="BH38">
            <v>77</v>
          </cell>
          <cell r="BI38">
            <v>610</v>
          </cell>
          <cell r="BJ38">
            <v>78.205128205128204</v>
          </cell>
          <cell r="BK38"/>
          <cell r="BL38"/>
          <cell r="BM38">
            <v>82</v>
          </cell>
          <cell r="BN38">
            <v>23</v>
          </cell>
          <cell r="BP38" t="str">
            <v>B</v>
          </cell>
          <cell r="BQ38" t="str">
            <v>C</v>
          </cell>
          <cell r="BR38" t="str">
            <v>E+</v>
          </cell>
          <cell r="BS38" t="str">
            <v>E+</v>
          </cell>
          <cell r="BT38" t="str">
            <v>B</v>
          </cell>
          <cell r="BU38" t="str">
            <v>E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A38" t="str">
            <v>A+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1.5</v>
          </cell>
          <cell r="CJ38">
            <v>1.5</v>
          </cell>
          <cell r="CK38">
            <v>1.5</v>
          </cell>
          <cell r="CL38">
            <v>1.5</v>
          </cell>
          <cell r="CM38">
            <v>1</v>
          </cell>
          <cell r="CN38">
            <v>0.5</v>
          </cell>
          <cell r="CO38">
            <v>0</v>
          </cell>
          <cell r="CP38" t="str">
            <v>Pass</v>
          </cell>
          <cell r="CQ38">
            <v>7.08</v>
          </cell>
        </row>
        <row r="39">
          <cell r="B39" t="str">
            <v>PIET23CA033</v>
          </cell>
          <cell r="C39" t="str">
            <v>KRISH KHANDELWAL</v>
          </cell>
          <cell r="D39" t="str">
            <v>23EPTCA033</v>
          </cell>
          <cell r="E39" t="str">
            <v>F-33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7</v>
          </cell>
          <cell r="L39">
            <v>10</v>
          </cell>
          <cell r="M39">
            <v>10</v>
          </cell>
          <cell r="N39">
            <v>27</v>
          </cell>
          <cell r="O39">
            <v>7</v>
          </cell>
          <cell r="P39">
            <v>10</v>
          </cell>
          <cell r="Q39">
            <v>10</v>
          </cell>
          <cell r="R39">
            <v>27</v>
          </cell>
          <cell r="S39">
            <v>7</v>
          </cell>
          <cell r="T39">
            <v>10</v>
          </cell>
          <cell r="U39">
            <v>10</v>
          </cell>
          <cell r="V39">
            <v>27</v>
          </cell>
          <cell r="W39">
            <v>6</v>
          </cell>
          <cell r="X39">
            <v>10</v>
          </cell>
          <cell r="Y39">
            <v>10</v>
          </cell>
          <cell r="Z39">
            <v>26</v>
          </cell>
          <cell r="AA39">
            <v>7</v>
          </cell>
          <cell r="AB39">
            <v>10</v>
          </cell>
          <cell r="AC39">
            <v>10</v>
          </cell>
          <cell r="AD39">
            <v>27</v>
          </cell>
          <cell r="AE39">
            <v>161</v>
          </cell>
          <cell r="AF39">
            <v>6</v>
          </cell>
          <cell r="AG39">
            <v>6</v>
          </cell>
          <cell r="AH39">
            <v>40</v>
          </cell>
          <cell r="AI39">
            <v>52</v>
          </cell>
          <cell r="AJ39">
            <v>34</v>
          </cell>
          <cell r="AK39">
            <v>86</v>
          </cell>
          <cell r="AL39">
            <v>8</v>
          </cell>
          <cell r="AM39">
            <v>9</v>
          </cell>
          <cell r="AN39">
            <v>40</v>
          </cell>
          <cell r="AO39">
            <v>57</v>
          </cell>
          <cell r="AP39">
            <v>32</v>
          </cell>
          <cell r="AQ39">
            <v>89</v>
          </cell>
          <cell r="AR39">
            <v>9</v>
          </cell>
          <cell r="AS39">
            <v>9</v>
          </cell>
          <cell r="AT39">
            <v>40</v>
          </cell>
          <cell r="AU39">
            <v>58</v>
          </cell>
          <cell r="AV39">
            <v>31</v>
          </cell>
          <cell r="AW39">
            <v>89</v>
          </cell>
          <cell r="AX39">
            <v>9</v>
          </cell>
          <cell r="AY39">
            <v>9</v>
          </cell>
          <cell r="AZ39">
            <v>40</v>
          </cell>
          <cell r="BA39">
            <v>58</v>
          </cell>
          <cell r="BB39">
            <v>36</v>
          </cell>
          <cell r="BC39">
            <v>94</v>
          </cell>
          <cell r="BD39">
            <v>60</v>
          </cell>
          <cell r="BE39">
            <v>34</v>
          </cell>
          <cell r="BF39">
            <v>94</v>
          </cell>
          <cell r="BG39">
            <v>452</v>
          </cell>
          <cell r="BH39">
            <v>92</v>
          </cell>
          <cell r="BI39">
            <v>705</v>
          </cell>
          <cell r="BJ39">
            <v>90.384615384615387</v>
          </cell>
          <cell r="BK39"/>
          <cell r="BL39"/>
          <cell r="BM39">
            <v>145</v>
          </cell>
          <cell r="BN39">
            <v>16</v>
          </cell>
          <cell r="BP39" t="str">
            <v>A+</v>
          </cell>
          <cell r="BQ39" t="str">
            <v>A</v>
          </cell>
          <cell r="BR39" t="str">
            <v>A++</v>
          </cell>
          <cell r="BS39" t="str">
            <v>A+</v>
          </cell>
          <cell r="BT39" t="str">
            <v>C+</v>
          </cell>
          <cell r="BU39" t="str">
            <v>B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1.5</v>
          </cell>
          <cell r="CJ39">
            <v>1.5</v>
          </cell>
          <cell r="CK39">
            <v>1.5</v>
          </cell>
          <cell r="CL39">
            <v>1.5</v>
          </cell>
          <cell r="CM39">
            <v>1</v>
          </cell>
          <cell r="CN39">
            <v>0.5</v>
          </cell>
          <cell r="CO39">
            <v>0</v>
          </cell>
          <cell r="CP39" t="str">
            <v>Pass</v>
          </cell>
          <cell r="CQ39">
            <v>8.94</v>
          </cell>
        </row>
        <row r="40">
          <cell r="B40" t="str">
            <v>PIET23CA034</v>
          </cell>
          <cell r="C40" t="str">
            <v>KRISH SHARMA</v>
          </cell>
          <cell r="D40" t="str">
            <v>23EPTCA034</v>
          </cell>
          <cell r="E40" t="str">
            <v>F-34</v>
          </cell>
          <cell r="F40"/>
          <cell r="G40">
            <v>7</v>
          </cell>
          <cell r="H40">
            <v>8</v>
          </cell>
          <cell r="I40">
            <v>10</v>
          </cell>
          <cell r="J40">
            <v>25</v>
          </cell>
          <cell r="K40" t="str">
            <v>N</v>
          </cell>
          <cell r="L40">
            <v>10</v>
          </cell>
          <cell r="M40">
            <v>7</v>
          </cell>
          <cell r="N40">
            <v>17</v>
          </cell>
          <cell r="O40">
            <v>5</v>
          </cell>
          <cell r="P40">
            <v>8</v>
          </cell>
          <cell r="Q40">
            <v>10</v>
          </cell>
          <cell r="R40">
            <v>23</v>
          </cell>
          <cell r="S40">
            <v>8</v>
          </cell>
          <cell r="T40">
            <v>8</v>
          </cell>
          <cell r="U40">
            <v>10</v>
          </cell>
          <cell r="V40">
            <v>26</v>
          </cell>
          <cell r="W40">
            <v>7</v>
          </cell>
          <cell r="X40">
            <v>7</v>
          </cell>
          <cell r="Y40">
            <v>10</v>
          </cell>
          <cell r="Z40">
            <v>24</v>
          </cell>
          <cell r="AA40">
            <v>6</v>
          </cell>
          <cell r="AB40">
            <v>10</v>
          </cell>
          <cell r="AC40">
            <v>10</v>
          </cell>
          <cell r="AD40">
            <v>26</v>
          </cell>
          <cell r="AE40">
            <v>141</v>
          </cell>
          <cell r="AF40">
            <v>10</v>
          </cell>
          <cell r="AG40">
            <v>10</v>
          </cell>
          <cell r="AH40">
            <v>40</v>
          </cell>
          <cell r="AI40">
            <v>60</v>
          </cell>
          <cell r="AJ40">
            <v>39</v>
          </cell>
          <cell r="AK40">
            <v>99</v>
          </cell>
          <cell r="AL40">
            <v>7</v>
          </cell>
          <cell r="AM40">
            <v>8</v>
          </cell>
          <cell r="AN40">
            <v>37</v>
          </cell>
          <cell r="AO40">
            <v>52</v>
          </cell>
          <cell r="AP40">
            <v>28</v>
          </cell>
          <cell r="AQ40">
            <v>80</v>
          </cell>
          <cell r="AR40">
            <v>8</v>
          </cell>
          <cell r="AS40">
            <v>8</v>
          </cell>
          <cell r="AT40">
            <v>40</v>
          </cell>
          <cell r="AU40">
            <v>56</v>
          </cell>
          <cell r="AV40">
            <v>32</v>
          </cell>
          <cell r="AW40">
            <v>88</v>
          </cell>
          <cell r="AX40">
            <v>5</v>
          </cell>
          <cell r="AY40">
            <v>8</v>
          </cell>
          <cell r="AZ40">
            <v>40</v>
          </cell>
          <cell r="BA40">
            <v>53</v>
          </cell>
          <cell r="BB40">
            <v>28</v>
          </cell>
          <cell r="BC40">
            <v>81</v>
          </cell>
          <cell r="BD40">
            <v>50</v>
          </cell>
          <cell r="BE40">
            <v>32</v>
          </cell>
          <cell r="BF40">
            <v>82</v>
          </cell>
          <cell r="BG40">
            <v>430</v>
          </cell>
          <cell r="BH40">
            <v>78</v>
          </cell>
          <cell r="BI40">
            <v>649</v>
          </cell>
          <cell r="BJ40">
            <v>83.205128205128204</v>
          </cell>
          <cell r="BK40"/>
          <cell r="BL40"/>
          <cell r="BM40">
            <v>115</v>
          </cell>
          <cell r="BN40">
            <v>26</v>
          </cell>
          <cell r="BP40" t="str">
            <v>C+</v>
          </cell>
          <cell r="BQ40" t="str">
            <v>B+</v>
          </cell>
          <cell r="BR40" t="str">
            <v>C</v>
          </cell>
          <cell r="BS40" t="str">
            <v>A</v>
          </cell>
          <cell r="BT40" t="str">
            <v>B+</v>
          </cell>
          <cell r="BU40" t="str">
            <v>C+</v>
          </cell>
          <cell r="BV40" t="str">
            <v>A++</v>
          </cell>
          <cell r="BW40" t="str">
            <v>A+</v>
          </cell>
          <cell r="BX40" t="str">
            <v>A++</v>
          </cell>
          <cell r="BY40" t="str">
            <v>A++</v>
          </cell>
          <cell r="BZ40" t="str">
            <v>A++</v>
          </cell>
          <cell r="CA40" t="str">
            <v>A+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1.5</v>
          </cell>
          <cell r="CJ40">
            <v>1.5</v>
          </cell>
          <cell r="CK40">
            <v>1.5</v>
          </cell>
          <cell r="CL40">
            <v>1.5</v>
          </cell>
          <cell r="CM40">
            <v>1</v>
          </cell>
          <cell r="CN40">
            <v>0.5</v>
          </cell>
          <cell r="CO40">
            <v>0</v>
          </cell>
          <cell r="CP40" t="str">
            <v>Pass</v>
          </cell>
          <cell r="CQ40">
            <v>8.1999999999999993</v>
          </cell>
        </row>
        <row r="41">
          <cell r="B41" t="str">
            <v>PIET23CA035</v>
          </cell>
          <cell r="C41" t="str">
            <v>KRISHAN PAL SINGH</v>
          </cell>
          <cell r="D41" t="str">
            <v>23EPTCA035</v>
          </cell>
          <cell r="E41" t="str">
            <v>F-35</v>
          </cell>
          <cell r="F41"/>
          <cell r="G41">
            <v>5</v>
          </cell>
          <cell r="H41">
            <v>6</v>
          </cell>
          <cell r="I41">
            <v>10</v>
          </cell>
          <cell r="J41">
            <v>21</v>
          </cell>
          <cell r="K41">
            <v>4</v>
          </cell>
          <cell r="L41">
            <v>9</v>
          </cell>
          <cell r="M41">
            <v>7</v>
          </cell>
          <cell r="N41">
            <v>20</v>
          </cell>
          <cell r="O41">
            <v>4</v>
          </cell>
          <cell r="P41">
            <v>9</v>
          </cell>
          <cell r="Q41">
            <v>10</v>
          </cell>
          <cell r="R41">
            <v>23</v>
          </cell>
          <cell r="S41">
            <v>7</v>
          </cell>
          <cell r="T41">
            <v>10</v>
          </cell>
          <cell r="U41">
            <v>10</v>
          </cell>
          <cell r="V41">
            <v>27</v>
          </cell>
          <cell r="W41">
            <v>7</v>
          </cell>
          <cell r="X41">
            <v>7</v>
          </cell>
          <cell r="Y41">
            <v>10</v>
          </cell>
          <cell r="Z41">
            <v>24</v>
          </cell>
          <cell r="AA41">
            <v>4</v>
          </cell>
          <cell r="AB41">
            <v>9</v>
          </cell>
          <cell r="AC41">
            <v>10</v>
          </cell>
          <cell r="AD41">
            <v>23</v>
          </cell>
          <cell r="AE41">
            <v>138</v>
          </cell>
          <cell r="AF41">
            <v>10</v>
          </cell>
          <cell r="AG41">
            <v>10</v>
          </cell>
          <cell r="AH41">
            <v>40</v>
          </cell>
          <cell r="AI41">
            <v>60</v>
          </cell>
          <cell r="AJ41">
            <v>32</v>
          </cell>
          <cell r="AK41">
            <v>92</v>
          </cell>
          <cell r="AL41">
            <v>7</v>
          </cell>
          <cell r="AM41">
            <v>7</v>
          </cell>
          <cell r="AN41">
            <v>36</v>
          </cell>
          <cell r="AO41">
            <v>50</v>
          </cell>
          <cell r="AP41">
            <v>27</v>
          </cell>
          <cell r="AQ41">
            <v>77</v>
          </cell>
          <cell r="AR41">
            <v>9</v>
          </cell>
          <cell r="AS41">
            <v>8</v>
          </cell>
          <cell r="AT41">
            <v>40</v>
          </cell>
          <cell r="AU41">
            <v>57</v>
          </cell>
          <cell r="AV41">
            <v>30</v>
          </cell>
          <cell r="AW41">
            <v>87</v>
          </cell>
          <cell r="AX41">
            <v>8</v>
          </cell>
          <cell r="AY41">
            <v>8</v>
          </cell>
          <cell r="AZ41">
            <v>40</v>
          </cell>
          <cell r="BA41">
            <v>56</v>
          </cell>
          <cell r="BB41">
            <v>36</v>
          </cell>
          <cell r="BC41">
            <v>92</v>
          </cell>
          <cell r="BD41">
            <v>57</v>
          </cell>
          <cell r="BE41">
            <v>26</v>
          </cell>
          <cell r="BF41">
            <v>83</v>
          </cell>
          <cell r="BG41">
            <v>431</v>
          </cell>
          <cell r="BH41">
            <v>85</v>
          </cell>
          <cell r="BI41">
            <v>654</v>
          </cell>
          <cell r="BJ41">
            <v>83.846153846153854</v>
          </cell>
          <cell r="BK41"/>
          <cell r="BL41"/>
          <cell r="BM41">
            <v>111</v>
          </cell>
          <cell r="BN41">
            <v>27</v>
          </cell>
          <cell r="BP41" t="str">
            <v>C</v>
          </cell>
          <cell r="BQ41" t="str">
            <v>C+</v>
          </cell>
          <cell r="BR41" t="str">
            <v>D+</v>
          </cell>
          <cell r="BS41" t="str">
            <v>A+</v>
          </cell>
          <cell r="BT41" t="str">
            <v>C</v>
          </cell>
          <cell r="BU41" t="str">
            <v>C+</v>
          </cell>
          <cell r="BV41" t="str">
            <v>A++</v>
          </cell>
          <cell r="BW41" t="str">
            <v>A+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1.5</v>
          </cell>
          <cell r="CJ41">
            <v>1.5</v>
          </cell>
          <cell r="CK41">
            <v>1.5</v>
          </cell>
          <cell r="CL41">
            <v>1.5</v>
          </cell>
          <cell r="CM41">
            <v>1</v>
          </cell>
          <cell r="CN41">
            <v>0.5</v>
          </cell>
          <cell r="CO41">
            <v>0</v>
          </cell>
          <cell r="CP41" t="str">
            <v>Pass</v>
          </cell>
          <cell r="CQ41">
            <v>7.88</v>
          </cell>
        </row>
        <row r="42">
          <cell r="B42" t="str">
            <v>PIET23CA036</v>
          </cell>
          <cell r="C42" t="str">
            <v>LAV GURJAR</v>
          </cell>
          <cell r="D42" t="str">
            <v>23EPTCA036</v>
          </cell>
          <cell r="E42" t="str">
            <v>F-36</v>
          </cell>
          <cell r="F42"/>
          <cell r="G42">
            <v>3</v>
          </cell>
          <cell r="H42">
            <v>7</v>
          </cell>
          <cell r="I42">
            <v>7</v>
          </cell>
          <cell r="J42">
            <v>17</v>
          </cell>
          <cell r="K42" t="str">
            <v>N</v>
          </cell>
          <cell r="L42">
            <v>7</v>
          </cell>
          <cell r="M42">
            <v>7</v>
          </cell>
          <cell r="N42">
            <v>14</v>
          </cell>
          <cell r="O42">
            <v>3</v>
          </cell>
          <cell r="P42" t="str">
            <v>N</v>
          </cell>
          <cell r="Q42">
            <v>9</v>
          </cell>
          <cell r="R42">
            <v>12</v>
          </cell>
          <cell r="S42" t="str">
            <v>A</v>
          </cell>
          <cell r="T42" t="str">
            <v>N</v>
          </cell>
          <cell r="U42">
            <v>10</v>
          </cell>
          <cell r="V42">
            <v>10</v>
          </cell>
          <cell r="W42" t="str">
            <v>N</v>
          </cell>
          <cell r="X42">
            <v>7</v>
          </cell>
          <cell r="Y42">
            <v>9</v>
          </cell>
          <cell r="Z42">
            <v>16</v>
          </cell>
          <cell r="AA42" t="str">
            <v>N</v>
          </cell>
          <cell r="AB42">
            <v>8</v>
          </cell>
          <cell r="AC42">
            <v>6</v>
          </cell>
          <cell r="AD42">
            <v>14</v>
          </cell>
          <cell r="AE42">
            <v>83</v>
          </cell>
          <cell r="AF42" t="str">
            <v>A</v>
          </cell>
          <cell r="AG42">
            <v>7</v>
          </cell>
          <cell r="AH42">
            <v>34</v>
          </cell>
          <cell r="AI42">
            <v>41</v>
          </cell>
          <cell r="AJ42">
            <v>25</v>
          </cell>
          <cell r="AK42">
            <v>66</v>
          </cell>
          <cell r="AL42" t="str">
            <v>A</v>
          </cell>
          <cell r="AM42">
            <v>7</v>
          </cell>
          <cell r="AN42">
            <v>35</v>
          </cell>
          <cell r="AO42">
            <v>42</v>
          </cell>
          <cell r="AP42">
            <v>26</v>
          </cell>
          <cell r="AQ42">
            <v>68</v>
          </cell>
          <cell r="AR42" t="str">
            <v>A</v>
          </cell>
          <cell r="AS42">
            <v>7</v>
          </cell>
          <cell r="AT42">
            <v>36</v>
          </cell>
          <cell r="AU42">
            <v>43</v>
          </cell>
          <cell r="AV42">
            <v>28</v>
          </cell>
          <cell r="AW42">
            <v>71</v>
          </cell>
          <cell r="AX42" t="str">
            <v>A</v>
          </cell>
          <cell r="AY42" t="str">
            <v>A</v>
          </cell>
          <cell r="AZ42">
            <v>20</v>
          </cell>
          <cell r="BA42">
            <v>20</v>
          </cell>
          <cell r="BB42">
            <v>20</v>
          </cell>
          <cell r="BC42">
            <v>40</v>
          </cell>
          <cell r="BD42">
            <v>5</v>
          </cell>
          <cell r="BE42" t="str">
            <v>A</v>
          </cell>
          <cell r="BF42">
            <v>5</v>
          </cell>
          <cell r="BG42">
            <v>250</v>
          </cell>
          <cell r="BH42">
            <v>72</v>
          </cell>
          <cell r="BI42">
            <v>405</v>
          </cell>
          <cell r="BJ42">
            <v>51.923076923076927</v>
          </cell>
          <cell r="BK42"/>
          <cell r="BL42"/>
          <cell r="BM42">
            <v>52</v>
          </cell>
          <cell r="BN42">
            <v>31</v>
          </cell>
          <cell r="BP42" t="str">
            <v>B</v>
          </cell>
          <cell r="BQ42" t="str">
            <v>E+</v>
          </cell>
          <cell r="BR42" t="str">
            <v>E+</v>
          </cell>
          <cell r="BS42" t="str">
            <v>E+</v>
          </cell>
          <cell r="BT42" t="str">
            <v>C+</v>
          </cell>
          <cell r="BU42" t="str">
            <v>E+</v>
          </cell>
          <cell r="BV42" t="str">
            <v>B</v>
          </cell>
          <cell r="BW42" t="str">
            <v>B+</v>
          </cell>
          <cell r="BX42" t="str">
            <v>B+</v>
          </cell>
          <cell r="BY42" t="str">
            <v>E+</v>
          </cell>
          <cell r="BZ42" t="str">
            <v>F</v>
          </cell>
          <cell r="CA42" t="str">
            <v>A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1.5</v>
          </cell>
          <cell r="CJ42">
            <v>1.5</v>
          </cell>
          <cell r="CK42">
            <v>1.5</v>
          </cell>
          <cell r="CL42">
            <v>1.5</v>
          </cell>
          <cell r="CM42">
            <v>1</v>
          </cell>
          <cell r="CN42">
            <v>0.5</v>
          </cell>
          <cell r="CO42">
            <v>1</v>
          </cell>
          <cell r="CP42" t="str">
            <v>Fail</v>
          </cell>
          <cell r="CQ42">
            <v>5.71</v>
          </cell>
        </row>
        <row r="43">
          <cell r="B43" t="str">
            <v>PIET23CA037</v>
          </cell>
          <cell r="C43" t="str">
            <v>MADHAV KHANDELWAL</v>
          </cell>
          <cell r="D43" t="str">
            <v>23EPTCA037</v>
          </cell>
          <cell r="E43" t="str">
            <v>F-37</v>
          </cell>
          <cell r="F43"/>
          <cell r="G43">
            <v>4</v>
          </cell>
          <cell r="H43">
            <v>8</v>
          </cell>
          <cell r="I43">
            <v>10</v>
          </cell>
          <cell r="J43">
            <v>22</v>
          </cell>
          <cell r="K43">
            <v>7</v>
          </cell>
          <cell r="L43">
            <v>10</v>
          </cell>
          <cell r="M43">
            <v>10</v>
          </cell>
          <cell r="N43">
            <v>27</v>
          </cell>
          <cell r="O43">
            <v>5</v>
          </cell>
          <cell r="P43">
            <v>7</v>
          </cell>
          <cell r="Q43">
            <v>10</v>
          </cell>
          <cell r="R43">
            <v>22</v>
          </cell>
          <cell r="S43">
            <v>4</v>
          </cell>
          <cell r="T43">
            <v>10</v>
          </cell>
          <cell r="U43">
            <v>10</v>
          </cell>
          <cell r="V43">
            <v>24</v>
          </cell>
          <cell r="W43">
            <v>4</v>
          </cell>
          <cell r="X43">
            <v>7</v>
          </cell>
          <cell r="Y43">
            <v>10</v>
          </cell>
          <cell r="Z43">
            <v>21</v>
          </cell>
          <cell r="AA43">
            <v>5</v>
          </cell>
          <cell r="AB43">
            <v>9</v>
          </cell>
          <cell r="AC43">
            <v>10</v>
          </cell>
          <cell r="AD43">
            <v>24</v>
          </cell>
          <cell r="AE43">
            <v>140</v>
          </cell>
          <cell r="AF43">
            <v>5</v>
          </cell>
          <cell r="AG43">
            <v>5</v>
          </cell>
          <cell r="AH43">
            <v>40</v>
          </cell>
          <cell r="AI43">
            <v>50</v>
          </cell>
          <cell r="AJ43">
            <v>29</v>
          </cell>
          <cell r="AK43">
            <v>79</v>
          </cell>
          <cell r="AL43">
            <v>8</v>
          </cell>
          <cell r="AM43">
            <v>9</v>
          </cell>
          <cell r="AN43">
            <v>40</v>
          </cell>
          <cell r="AO43">
            <v>57</v>
          </cell>
          <cell r="AP43">
            <v>31</v>
          </cell>
          <cell r="AQ43">
            <v>88</v>
          </cell>
          <cell r="AR43">
            <v>9</v>
          </cell>
          <cell r="AS43">
            <v>8</v>
          </cell>
          <cell r="AT43">
            <v>40</v>
          </cell>
          <cell r="AU43">
            <v>57</v>
          </cell>
          <cell r="AV43">
            <v>30</v>
          </cell>
          <cell r="AW43">
            <v>87</v>
          </cell>
          <cell r="AX43">
            <v>8</v>
          </cell>
          <cell r="AY43">
            <v>9</v>
          </cell>
          <cell r="AZ43">
            <v>40</v>
          </cell>
          <cell r="BA43">
            <v>57</v>
          </cell>
          <cell r="BB43">
            <v>30</v>
          </cell>
          <cell r="BC43">
            <v>87</v>
          </cell>
          <cell r="BD43">
            <v>59</v>
          </cell>
          <cell r="BE43">
            <v>33</v>
          </cell>
          <cell r="BF43">
            <v>92</v>
          </cell>
          <cell r="BG43">
            <v>433</v>
          </cell>
          <cell r="BH43">
            <v>91</v>
          </cell>
          <cell r="BI43">
            <v>664</v>
          </cell>
          <cell r="BJ43">
            <v>85.128205128205124</v>
          </cell>
          <cell r="BK43"/>
          <cell r="BL43"/>
          <cell r="BM43">
            <v>116</v>
          </cell>
          <cell r="BN43">
            <v>24</v>
          </cell>
          <cell r="BP43" t="str">
            <v>B+</v>
          </cell>
          <cell r="BQ43" t="str">
            <v>C</v>
          </cell>
          <cell r="BR43" t="str">
            <v>C+</v>
          </cell>
          <cell r="BS43" t="str">
            <v>C</v>
          </cell>
          <cell r="BT43" t="str">
            <v>B</v>
          </cell>
          <cell r="BU43" t="str">
            <v>B+</v>
          </cell>
          <cell r="BV43" t="str">
            <v>A+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A43" t="str">
            <v>A++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1.5</v>
          </cell>
          <cell r="CJ43">
            <v>1.5</v>
          </cell>
          <cell r="CK43">
            <v>1.5</v>
          </cell>
          <cell r="CL43">
            <v>1.5</v>
          </cell>
          <cell r="CM43">
            <v>1</v>
          </cell>
          <cell r="CN43">
            <v>0.5</v>
          </cell>
          <cell r="CO43">
            <v>0</v>
          </cell>
          <cell r="CP43" t="str">
            <v>Pass</v>
          </cell>
          <cell r="CQ43">
            <v>8</v>
          </cell>
        </row>
        <row r="44">
          <cell r="B44" t="str">
            <v>PIET23CA038</v>
          </cell>
          <cell r="C44" t="str">
            <v>MANVADITYA SINGH</v>
          </cell>
          <cell r="D44" t="str">
            <v>23EPTCA038</v>
          </cell>
          <cell r="E44" t="str">
            <v>F-38</v>
          </cell>
          <cell r="F44"/>
          <cell r="G44">
            <v>4</v>
          </cell>
          <cell r="H44">
            <v>6</v>
          </cell>
          <cell r="I44">
            <v>10</v>
          </cell>
          <cell r="J44">
            <v>20</v>
          </cell>
          <cell r="K44" t="str">
            <v>N</v>
          </cell>
          <cell r="L44">
            <v>8</v>
          </cell>
          <cell r="M44">
            <v>10</v>
          </cell>
          <cell r="N44">
            <v>18</v>
          </cell>
          <cell r="O44">
            <v>5</v>
          </cell>
          <cell r="P44" t="str">
            <v>N</v>
          </cell>
          <cell r="Q44">
            <v>10</v>
          </cell>
          <cell r="R44">
            <v>15</v>
          </cell>
          <cell r="S44">
            <v>4</v>
          </cell>
          <cell r="T44">
            <v>7</v>
          </cell>
          <cell r="U44">
            <v>10</v>
          </cell>
          <cell r="V44">
            <v>21</v>
          </cell>
          <cell r="W44">
            <v>4</v>
          </cell>
          <cell r="X44">
            <v>4</v>
          </cell>
          <cell r="Y44">
            <v>10</v>
          </cell>
          <cell r="Z44">
            <v>18</v>
          </cell>
          <cell r="AA44" t="str">
            <v>N</v>
          </cell>
          <cell r="AB44">
            <v>7</v>
          </cell>
          <cell r="AC44">
            <v>10</v>
          </cell>
          <cell r="AD44">
            <v>17</v>
          </cell>
          <cell r="AE44">
            <v>109</v>
          </cell>
          <cell r="AF44">
            <v>6</v>
          </cell>
          <cell r="AG44">
            <v>6</v>
          </cell>
          <cell r="AH44">
            <v>40</v>
          </cell>
          <cell r="AI44">
            <v>52</v>
          </cell>
          <cell r="AJ44">
            <v>29</v>
          </cell>
          <cell r="AK44">
            <v>81</v>
          </cell>
          <cell r="AL44">
            <v>8</v>
          </cell>
          <cell r="AM44">
            <v>8</v>
          </cell>
          <cell r="AN44">
            <v>40</v>
          </cell>
          <cell r="AO44">
            <v>56</v>
          </cell>
          <cell r="AP44">
            <v>31</v>
          </cell>
          <cell r="AQ44">
            <v>87</v>
          </cell>
          <cell r="AR44">
            <v>9</v>
          </cell>
          <cell r="AS44">
            <v>8</v>
          </cell>
          <cell r="AT44">
            <v>40</v>
          </cell>
          <cell r="AU44">
            <v>57</v>
          </cell>
          <cell r="AV44">
            <v>30</v>
          </cell>
          <cell r="AW44">
            <v>87</v>
          </cell>
          <cell r="AX44">
            <v>8</v>
          </cell>
          <cell r="AY44">
            <v>8</v>
          </cell>
          <cell r="AZ44">
            <v>40</v>
          </cell>
          <cell r="BA44">
            <v>56</v>
          </cell>
          <cell r="BB44">
            <v>30</v>
          </cell>
          <cell r="BC44">
            <v>86</v>
          </cell>
          <cell r="BD44">
            <v>57</v>
          </cell>
          <cell r="BE44">
            <v>33</v>
          </cell>
          <cell r="BF44">
            <v>90</v>
          </cell>
          <cell r="BG44">
            <v>431</v>
          </cell>
          <cell r="BH44">
            <v>84</v>
          </cell>
          <cell r="BI44">
            <v>624</v>
          </cell>
          <cell r="BJ44">
            <v>80</v>
          </cell>
          <cell r="BK44"/>
          <cell r="BL44"/>
          <cell r="BM44">
            <v>91</v>
          </cell>
          <cell r="BN44">
            <v>18</v>
          </cell>
          <cell r="BP44" t="str">
            <v>B+</v>
          </cell>
          <cell r="BQ44" t="str">
            <v>C</v>
          </cell>
          <cell r="BR44" t="str">
            <v>D</v>
          </cell>
          <cell r="BS44" t="str">
            <v>E</v>
          </cell>
          <cell r="BT44" t="str">
            <v>B</v>
          </cell>
          <cell r="BU44" t="str">
            <v>D+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A44" t="str">
            <v>A++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1.5</v>
          </cell>
          <cell r="CJ44">
            <v>1.5</v>
          </cell>
          <cell r="CK44">
            <v>1.5</v>
          </cell>
          <cell r="CL44">
            <v>1.5</v>
          </cell>
          <cell r="CM44">
            <v>1</v>
          </cell>
          <cell r="CN44">
            <v>0.5</v>
          </cell>
          <cell r="CO44">
            <v>0</v>
          </cell>
          <cell r="CP44" t="str">
            <v>Pass</v>
          </cell>
          <cell r="CQ44">
            <v>7.33</v>
          </cell>
        </row>
        <row r="45">
          <cell r="B45" t="str">
            <v>PIET23CA039</v>
          </cell>
          <cell r="C45" t="str">
            <v>MANVEER SINGH SHEKHAWAT</v>
          </cell>
          <cell r="D45" t="str">
            <v>23EPTCA039</v>
          </cell>
          <cell r="E45" t="str">
            <v>F-39</v>
          </cell>
          <cell r="F45"/>
          <cell r="G45">
            <v>6</v>
          </cell>
          <cell r="H45">
            <v>10</v>
          </cell>
          <cell r="I45">
            <v>10</v>
          </cell>
          <cell r="J45">
            <v>26</v>
          </cell>
          <cell r="K45">
            <v>2</v>
          </cell>
          <cell r="L45">
            <v>8</v>
          </cell>
          <cell r="M45">
            <v>7</v>
          </cell>
          <cell r="N45">
            <v>17</v>
          </cell>
          <cell r="O45">
            <v>5</v>
          </cell>
          <cell r="P45" t="str">
            <v>N</v>
          </cell>
          <cell r="Q45">
            <v>10</v>
          </cell>
          <cell r="R45">
            <v>15</v>
          </cell>
          <cell r="S45">
            <v>7</v>
          </cell>
          <cell r="T45" t="str">
            <v>A</v>
          </cell>
          <cell r="U45">
            <v>10</v>
          </cell>
          <cell r="V45">
            <v>17</v>
          </cell>
          <cell r="W45">
            <v>3</v>
          </cell>
          <cell r="X45">
            <v>5</v>
          </cell>
          <cell r="Y45">
            <v>10</v>
          </cell>
          <cell r="Z45">
            <v>18</v>
          </cell>
          <cell r="AA45">
            <v>2</v>
          </cell>
          <cell r="AB45">
            <v>9</v>
          </cell>
          <cell r="AC45">
            <v>10</v>
          </cell>
          <cell r="AD45">
            <v>21</v>
          </cell>
          <cell r="AE45">
            <v>114</v>
          </cell>
          <cell r="AF45">
            <v>10</v>
          </cell>
          <cell r="AG45">
            <v>10</v>
          </cell>
          <cell r="AH45">
            <v>40</v>
          </cell>
          <cell r="AI45">
            <v>60</v>
          </cell>
          <cell r="AJ45">
            <v>33</v>
          </cell>
          <cell r="AK45">
            <v>93</v>
          </cell>
          <cell r="AL45">
            <v>8</v>
          </cell>
          <cell r="AM45">
            <v>9</v>
          </cell>
          <cell r="AN45">
            <v>40</v>
          </cell>
          <cell r="AO45">
            <v>57</v>
          </cell>
          <cell r="AP45">
            <v>31</v>
          </cell>
          <cell r="AQ45">
            <v>88</v>
          </cell>
          <cell r="AR45">
            <v>8</v>
          </cell>
          <cell r="AS45">
            <v>8</v>
          </cell>
          <cell r="AT45">
            <v>40</v>
          </cell>
          <cell r="AU45">
            <v>56</v>
          </cell>
          <cell r="AV45">
            <v>29</v>
          </cell>
          <cell r="AW45">
            <v>85</v>
          </cell>
          <cell r="AX45">
            <v>8</v>
          </cell>
          <cell r="AY45">
            <v>8</v>
          </cell>
          <cell r="AZ45">
            <v>40</v>
          </cell>
          <cell r="BA45">
            <v>56</v>
          </cell>
          <cell r="BB45">
            <v>34</v>
          </cell>
          <cell r="BC45">
            <v>90</v>
          </cell>
          <cell r="BD45">
            <v>50</v>
          </cell>
          <cell r="BE45">
            <v>21</v>
          </cell>
          <cell r="BF45">
            <v>71</v>
          </cell>
          <cell r="BG45">
            <v>427</v>
          </cell>
          <cell r="BH45">
            <v>89</v>
          </cell>
          <cell r="BI45">
            <v>630</v>
          </cell>
          <cell r="BJ45">
            <v>80.769230769230774</v>
          </cell>
          <cell r="BK45"/>
          <cell r="BL45"/>
          <cell r="BM45">
            <v>98</v>
          </cell>
          <cell r="BN45">
            <v>16</v>
          </cell>
          <cell r="BP45" t="str">
            <v>B</v>
          </cell>
          <cell r="BQ45" t="str">
            <v>A</v>
          </cell>
          <cell r="BR45" t="str">
            <v>C+</v>
          </cell>
          <cell r="BS45" t="str">
            <v>C+</v>
          </cell>
          <cell r="BT45" t="str">
            <v>C+</v>
          </cell>
          <cell r="BU45" t="str">
            <v>C+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B+</v>
          </cell>
          <cell r="CA45" t="str">
            <v>A++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1.5</v>
          </cell>
          <cell r="CJ45">
            <v>1.5</v>
          </cell>
          <cell r="CK45">
            <v>1.5</v>
          </cell>
          <cell r="CL45">
            <v>1.5</v>
          </cell>
          <cell r="CM45">
            <v>1</v>
          </cell>
          <cell r="CN45">
            <v>0.5</v>
          </cell>
          <cell r="CO45">
            <v>0</v>
          </cell>
          <cell r="CP45" t="str">
            <v>Pass</v>
          </cell>
          <cell r="CQ45">
            <v>8.06</v>
          </cell>
        </row>
        <row r="46">
          <cell r="B46" t="str">
            <v>PIET23CA040</v>
          </cell>
          <cell r="C46" t="str">
            <v>MOLIKA SINGH RATHORE</v>
          </cell>
          <cell r="D46" t="str">
            <v>23EPTCA040</v>
          </cell>
          <cell r="E46" t="str">
            <v>F-40</v>
          </cell>
          <cell r="F46"/>
          <cell r="G46">
            <v>4</v>
          </cell>
          <cell r="H46">
            <v>7</v>
          </cell>
          <cell r="I46">
            <v>10</v>
          </cell>
          <cell r="J46">
            <v>21</v>
          </cell>
          <cell r="K46">
            <v>8</v>
          </cell>
          <cell r="L46">
            <v>10</v>
          </cell>
          <cell r="M46">
            <v>10</v>
          </cell>
          <cell r="N46">
            <v>28</v>
          </cell>
          <cell r="O46">
            <v>2</v>
          </cell>
          <cell r="P46">
            <v>8</v>
          </cell>
          <cell r="Q46">
            <v>10</v>
          </cell>
          <cell r="R46">
            <v>20</v>
          </cell>
          <cell r="S46">
            <v>7</v>
          </cell>
          <cell r="T46">
            <v>7</v>
          </cell>
          <cell r="U46">
            <v>10</v>
          </cell>
          <cell r="V46">
            <v>24</v>
          </cell>
          <cell r="W46">
            <v>4</v>
          </cell>
          <cell r="X46">
            <v>5</v>
          </cell>
          <cell r="Y46">
            <v>10</v>
          </cell>
          <cell r="Z46">
            <v>19</v>
          </cell>
          <cell r="AA46">
            <v>6</v>
          </cell>
          <cell r="AB46">
            <v>10</v>
          </cell>
          <cell r="AC46">
            <v>10</v>
          </cell>
          <cell r="AD46">
            <v>26</v>
          </cell>
          <cell r="AE46">
            <v>138</v>
          </cell>
          <cell r="AF46">
            <v>9</v>
          </cell>
          <cell r="AG46">
            <v>9</v>
          </cell>
          <cell r="AH46">
            <v>40</v>
          </cell>
          <cell r="AI46">
            <v>58</v>
          </cell>
          <cell r="AJ46">
            <v>33</v>
          </cell>
          <cell r="AK46">
            <v>91</v>
          </cell>
          <cell r="AL46">
            <v>6</v>
          </cell>
          <cell r="AM46">
            <v>6</v>
          </cell>
          <cell r="AN46">
            <v>33</v>
          </cell>
          <cell r="AO46">
            <v>45</v>
          </cell>
          <cell r="AP46">
            <v>25</v>
          </cell>
          <cell r="AQ46">
            <v>70</v>
          </cell>
          <cell r="AR46">
            <v>8</v>
          </cell>
          <cell r="AS46">
            <v>8</v>
          </cell>
          <cell r="AT46">
            <v>40</v>
          </cell>
          <cell r="AU46">
            <v>56</v>
          </cell>
          <cell r="AV46">
            <v>31</v>
          </cell>
          <cell r="AW46">
            <v>87</v>
          </cell>
          <cell r="AX46">
            <v>8</v>
          </cell>
          <cell r="AY46">
            <v>8</v>
          </cell>
          <cell r="AZ46">
            <v>40</v>
          </cell>
          <cell r="BA46">
            <v>56</v>
          </cell>
          <cell r="BB46">
            <v>30</v>
          </cell>
          <cell r="BC46">
            <v>86</v>
          </cell>
          <cell r="BD46">
            <v>55</v>
          </cell>
          <cell r="BE46">
            <v>34</v>
          </cell>
          <cell r="BF46">
            <v>89</v>
          </cell>
          <cell r="BG46">
            <v>423</v>
          </cell>
          <cell r="BH46">
            <v>92</v>
          </cell>
          <cell r="BI46">
            <v>653</v>
          </cell>
          <cell r="BJ46">
            <v>83.717948717948715</v>
          </cell>
          <cell r="BK46"/>
          <cell r="BL46"/>
          <cell r="BM46">
            <v>116</v>
          </cell>
          <cell r="BN46">
            <v>22</v>
          </cell>
          <cell r="BP46" t="str">
            <v>A++</v>
          </cell>
          <cell r="BQ46" t="str">
            <v>C</v>
          </cell>
          <cell r="BR46" t="str">
            <v>D+</v>
          </cell>
          <cell r="BS46" t="str">
            <v>D+</v>
          </cell>
          <cell r="BT46" t="str">
            <v>B</v>
          </cell>
          <cell r="BU46" t="str">
            <v>A</v>
          </cell>
          <cell r="BV46" t="str">
            <v>A++</v>
          </cell>
          <cell r="BW46" t="str">
            <v>B+</v>
          </cell>
          <cell r="BX46" t="str">
            <v>A++</v>
          </cell>
          <cell r="BY46" t="str">
            <v>A++</v>
          </cell>
          <cell r="BZ46" t="str">
            <v>A++</v>
          </cell>
          <cell r="CA46" t="str">
            <v>A++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1.5</v>
          </cell>
          <cell r="CJ46">
            <v>1.5</v>
          </cell>
          <cell r="CK46">
            <v>1.5</v>
          </cell>
          <cell r="CL46">
            <v>1.5</v>
          </cell>
          <cell r="CM46">
            <v>1</v>
          </cell>
          <cell r="CN46">
            <v>0.5</v>
          </cell>
          <cell r="CO46">
            <v>0</v>
          </cell>
          <cell r="CP46" t="str">
            <v>Pass</v>
          </cell>
          <cell r="CQ46">
            <v>7.98</v>
          </cell>
        </row>
        <row r="47">
          <cell r="B47" t="str">
            <v>PIET23CA044</v>
          </cell>
          <cell r="C47" t="str">
            <v>MS.PRACHI SONI</v>
          </cell>
          <cell r="D47" t="str">
            <v>23EPTCA041</v>
          </cell>
          <cell r="E47" t="str">
            <v>F-44</v>
          </cell>
          <cell r="F47"/>
          <cell r="G47">
            <v>3</v>
          </cell>
          <cell r="H47">
            <v>10</v>
          </cell>
          <cell r="I47">
            <v>7</v>
          </cell>
          <cell r="J47">
            <v>20</v>
          </cell>
          <cell r="K47">
            <v>8</v>
          </cell>
          <cell r="L47">
            <v>10</v>
          </cell>
          <cell r="M47">
            <v>10</v>
          </cell>
          <cell r="N47">
            <v>28</v>
          </cell>
          <cell r="O47">
            <v>6</v>
          </cell>
          <cell r="P47">
            <v>10</v>
          </cell>
          <cell r="Q47">
            <v>10</v>
          </cell>
          <cell r="R47">
            <v>26</v>
          </cell>
          <cell r="S47">
            <v>8</v>
          </cell>
          <cell r="T47">
            <v>9</v>
          </cell>
          <cell r="U47">
            <v>10</v>
          </cell>
          <cell r="V47">
            <v>27</v>
          </cell>
          <cell r="W47">
            <v>7</v>
          </cell>
          <cell r="X47">
            <v>10</v>
          </cell>
          <cell r="Y47">
            <v>10</v>
          </cell>
          <cell r="Z47">
            <v>27</v>
          </cell>
          <cell r="AA47">
            <v>5</v>
          </cell>
          <cell r="AB47">
            <v>10</v>
          </cell>
          <cell r="AC47">
            <v>10</v>
          </cell>
          <cell r="AD47">
            <v>25</v>
          </cell>
          <cell r="AE47">
            <v>153</v>
          </cell>
          <cell r="AF47">
            <v>8</v>
          </cell>
          <cell r="AG47">
            <v>8</v>
          </cell>
          <cell r="AH47">
            <v>40</v>
          </cell>
          <cell r="AI47">
            <v>56</v>
          </cell>
          <cell r="AJ47">
            <v>37</v>
          </cell>
          <cell r="AK47">
            <v>93</v>
          </cell>
          <cell r="AL47">
            <v>10</v>
          </cell>
          <cell r="AM47">
            <v>9</v>
          </cell>
          <cell r="AN47">
            <v>40</v>
          </cell>
          <cell r="AO47">
            <v>59</v>
          </cell>
          <cell r="AP47">
            <v>34</v>
          </cell>
          <cell r="AQ47">
            <v>93</v>
          </cell>
          <cell r="AR47">
            <v>9</v>
          </cell>
          <cell r="AS47">
            <v>8</v>
          </cell>
          <cell r="AT47">
            <v>39</v>
          </cell>
          <cell r="AU47">
            <v>56</v>
          </cell>
          <cell r="AV47">
            <v>32</v>
          </cell>
          <cell r="AW47">
            <v>88</v>
          </cell>
          <cell r="AX47">
            <v>10</v>
          </cell>
          <cell r="AY47">
            <v>10</v>
          </cell>
          <cell r="AZ47">
            <v>40</v>
          </cell>
          <cell r="BA47">
            <v>60</v>
          </cell>
          <cell r="BB47">
            <v>37</v>
          </cell>
          <cell r="BC47">
            <v>97</v>
          </cell>
          <cell r="BD47">
            <v>60</v>
          </cell>
          <cell r="BE47">
            <v>35</v>
          </cell>
          <cell r="BF47">
            <v>95</v>
          </cell>
          <cell r="BG47">
            <v>466</v>
          </cell>
          <cell r="BH47">
            <v>88</v>
          </cell>
          <cell r="BI47">
            <v>707</v>
          </cell>
          <cell r="BJ47">
            <v>90.641025641025635</v>
          </cell>
          <cell r="BK47"/>
          <cell r="BL47"/>
          <cell r="BM47">
            <v>130</v>
          </cell>
          <cell r="BN47">
            <v>23</v>
          </cell>
          <cell r="BP47" t="str">
            <v>A++</v>
          </cell>
          <cell r="BQ47" t="str">
            <v>A++</v>
          </cell>
          <cell r="BR47" t="str">
            <v>C+</v>
          </cell>
          <cell r="BS47" t="str">
            <v>A++</v>
          </cell>
          <cell r="BT47" t="str">
            <v>A+</v>
          </cell>
          <cell r="BU47" t="str">
            <v>A</v>
          </cell>
          <cell r="BV47" t="str">
            <v>A++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1.5</v>
          </cell>
          <cell r="CJ47">
            <v>1.5</v>
          </cell>
          <cell r="CK47">
            <v>1.5</v>
          </cell>
          <cell r="CL47">
            <v>1.5</v>
          </cell>
          <cell r="CM47">
            <v>1</v>
          </cell>
          <cell r="CN47">
            <v>0.5</v>
          </cell>
          <cell r="CO47">
            <v>0</v>
          </cell>
          <cell r="CP47" t="str">
            <v>Pass</v>
          </cell>
          <cell r="CQ47">
            <v>9.33</v>
          </cell>
        </row>
        <row r="48">
          <cell r="B48" t="str">
            <v>PIET23CA041</v>
          </cell>
          <cell r="C48" t="str">
            <v>MUDIT PANCHOLI</v>
          </cell>
          <cell r="D48" t="str">
            <v>23EPTCA042</v>
          </cell>
          <cell r="E48" t="str">
            <v>F-41</v>
          </cell>
          <cell r="F48"/>
          <cell r="G48">
            <v>3</v>
          </cell>
          <cell r="H48">
            <v>9</v>
          </cell>
          <cell r="I48">
            <v>10</v>
          </cell>
          <cell r="J48">
            <v>22</v>
          </cell>
          <cell r="K48">
            <v>7</v>
          </cell>
          <cell r="L48">
            <v>10</v>
          </cell>
          <cell r="M48">
            <v>10</v>
          </cell>
          <cell r="N48">
            <v>27</v>
          </cell>
          <cell r="O48">
            <v>5</v>
          </cell>
          <cell r="P48">
            <v>9</v>
          </cell>
          <cell r="Q48">
            <v>10</v>
          </cell>
          <cell r="R48">
            <v>24</v>
          </cell>
          <cell r="S48">
            <v>8</v>
          </cell>
          <cell r="T48">
            <v>8</v>
          </cell>
          <cell r="U48">
            <v>10</v>
          </cell>
          <cell r="V48">
            <v>26</v>
          </cell>
          <cell r="W48">
            <v>7</v>
          </cell>
          <cell r="X48">
            <v>7</v>
          </cell>
          <cell r="Y48">
            <v>10</v>
          </cell>
          <cell r="Z48">
            <v>24</v>
          </cell>
          <cell r="AA48">
            <v>6</v>
          </cell>
          <cell r="AB48">
            <v>10</v>
          </cell>
          <cell r="AC48">
            <v>10</v>
          </cell>
          <cell r="AD48">
            <v>26</v>
          </cell>
          <cell r="AE48">
            <v>149</v>
          </cell>
          <cell r="AF48">
            <v>8</v>
          </cell>
          <cell r="AG48">
            <v>8</v>
          </cell>
          <cell r="AH48">
            <v>40</v>
          </cell>
          <cell r="AI48">
            <v>56</v>
          </cell>
          <cell r="AJ48">
            <v>38</v>
          </cell>
          <cell r="AK48">
            <v>94</v>
          </cell>
          <cell r="AL48">
            <v>8</v>
          </cell>
          <cell r="AM48">
            <v>8</v>
          </cell>
          <cell r="AN48">
            <v>36</v>
          </cell>
          <cell r="AO48">
            <v>52</v>
          </cell>
          <cell r="AP48">
            <v>29</v>
          </cell>
          <cell r="AQ48">
            <v>81</v>
          </cell>
          <cell r="AR48">
            <v>8</v>
          </cell>
          <cell r="AS48">
            <v>8</v>
          </cell>
          <cell r="AT48">
            <v>40</v>
          </cell>
          <cell r="AU48">
            <v>56</v>
          </cell>
          <cell r="AV48">
            <v>30</v>
          </cell>
          <cell r="AW48">
            <v>86</v>
          </cell>
          <cell r="AX48">
            <v>8</v>
          </cell>
          <cell r="AY48">
            <v>9</v>
          </cell>
          <cell r="AZ48">
            <v>40</v>
          </cell>
          <cell r="BA48">
            <v>57</v>
          </cell>
          <cell r="BB48">
            <v>32</v>
          </cell>
          <cell r="BC48">
            <v>89</v>
          </cell>
          <cell r="BD48">
            <v>59</v>
          </cell>
          <cell r="BE48">
            <v>33</v>
          </cell>
          <cell r="BF48">
            <v>92</v>
          </cell>
          <cell r="BG48">
            <v>442</v>
          </cell>
          <cell r="BH48">
            <v>92</v>
          </cell>
          <cell r="BI48">
            <v>683</v>
          </cell>
          <cell r="BJ48">
            <v>87.564102564102569</v>
          </cell>
          <cell r="BK48"/>
          <cell r="BL48"/>
          <cell r="BM48">
            <v>127</v>
          </cell>
          <cell r="BN48">
            <v>22</v>
          </cell>
          <cell r="BP48" t="str">
            <v>A</v>
          </cell>
          <cell r="BQ48" t="str">
            <v>D+</v>
          </cell>
          <cell r="BR48" t="str">
            <v>D+</v>
          </cell>
          <cell r="BS48" t="str">
            <v>B</v>
          </cell>
          <cell r="BT48" t="str">
            <v>A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1.5</v>
          </cell>
          <cell r="CJ48">
            <v>1.5</v>
          </cell>
          <cell r="CK48">
            <v>1.5</v>
          </cell>
          <cell r="CL48">
            <v>1.5</v>
          </cell>
          <cell r="CM48">
            <v>1</v>
          </cell>
          <cell r="CN48">
            <v>0.5</v>
          </cell>
          <cell r="CO48">
            <v>0</v>
          </cell>
          <cell r="CP48" t="str">
            <v>Pass</v>
          </cell>
          <cell r="CQ48">
            <v>8.41</v>
          </cell>
        </row>
        <row r="49">
          <cell r="B49" t="str">
            <v>PIET23CA042</v>
          </cell>
          <cell r="C49" t="str">
            <v>NIKHIL KHANDELWAL</v>
          </cell>
          <cell r="D49" t="str">
            <v>23EPTCA043</v>
          </cell>
          <cell r="E49" t="str">
            <v>F-42</v>
          </cell>
          <cell r="F49"/>
          <cell r="G49">
            <v>4</v>
          </cell>
          <cell r="H49">
            <v>10</v>
          </cell>
          <cell r="I49">
            <v>10</v>
          </cell>
          <cell r="J49">
            <v>24</v>
          </cell>
          <cell r="K49" t="str">
            <v>N</v>
          </cell>
          <cell r="L49">
            <v>10</v>
          </cell>
          <cell r="M49">
            <v>10</v>
          </cell>
          <cell r="N49">
            <v>20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3</v>
          </cell>
          <cell r="T49">
            <v>8</v>
          </cell>
          <cell r="U49">
            <v>10</v>
          </cell>
          <cell r="V49">
            <v>21</v>
          </cell>
          <cell r="W49">
            <v>3</v>
          </cell>
          <cell r="X49">
            <v>8</v>
          </cell>
          <cell r="Y49">
            <v>10</v>
          </cell>
          <cell r="Z49">
            <v>21</v>
          </cell>
          <cell r="AA49">
            <v>6</v>
          </cell>
          <cell r="AB49">
            <v>9</v>
          </cell>
          <cell r="AC49">
            <v>10</v>
          </cell>
          <cell r="AD49">
            <v>25</v>
          </cell>
          <cell r="AE49">
            <v>138</v>
          </cell>
          <cell r="AF49">
            <v>6</v>
          </cell>
          <cell r="AG49">
            <v>6</v>
          </cell>
          <cell r="AH49">
            <v>40</v>
          </cell>
          <cell r="AI49">
            <v>52</v>
          </cell>
          <cell r="AJ49">
            <v>33</v>
          </cell>
          <cell r="AK49">
            <v>85</v>
          </cell>
          <cell r="AL49">
            <v>7</v>
          </cell>
          <cell r="AM49">
            <v>8</v>
          </cell>
          <cell r="AN49">
            <v>36</v>
          </cell>
          <cell r="AO49">
            <v>51</v>
          </cell>
          <cell r="AP49">
            <v>27</v>
          </cell>
          <cell r="AQ49">
            <v>78</v>
          </cell>
          <cell r="AR49">
            <v>8</v>
          </cell>
          <cell r="AS49">
            <v>8</v>
          </cell>
          <cell r="AT49">
            <v>40</v>
          </cell>
          <cell r="AU49">
            <v>56</v>
          </cell>
          <cell r="AV49">
            <v>31</v>
          </cell>
          <cell r="AW49">
            <v>87</v>
          </cell>
          <cell r="AX49">
            <v>8</v>
          </cell>
          <cell r="AY49">
            <v>10</v>
          </cell>
          <cell r="AZ49">
            <v>40</v>
          </cell>
          <cell r="BA49">
            <v>58</v>
          </cell>
          <cell r="BB49">
            <v>36</v>
          </cell>
          <cell r="BC49">
            <v>94</v>
          </cell>
          <cell r="BD49">
            <v>60</v>
          </cell>
          <cell r="BE49">
            <v>37</v>
          </cell>
          <cell r="BF49">
            <v>97</v>
          </cell>
          <cell r="BG49">
            <v>441</v>
          </cell>
          <cell r="BH49">
            <v>95</v>
          </cell>
          <cell r="BI49">
            <v>674</v>
          </cell>
          <cell r="BJ49">
            <v>86.410256410256409</v>
          </cell>
          <cell r="BK49"/>
          <cell r="BL49"/>
          <cell r="BM49">
            <v>117</v>
          </cell>
          <cell r="BN49">
            <v>21</v>
          </cell>
          <cell r="BP49" t="str">
            <v>C+</v>
          </cell>
          <cell r="BQ49" t="str">
            <v>A++</v>
          </cell>
          <cell r="BR49" t="str">
            <v>C</v>
          </cell>
          <cell r="BS49" t="str">
            <v>D+</v>
          </cell>
          <cell r="BT49" t="str">
            <v>A</v>
          </cell>
          <cell r="BU49" t="str">
            <v>A++</v>
          </cell>
          <cell r="BV49" t="str">
            <v>A++</v>
          </cell>
          <cell r="BW49" t="str">
            <v>A+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1.5</v>
          </cell>
          <cell r="CJ49">
            <v>1.5</v>
          </cell>
          <cell r="CK49">
            <v>1.5</v>
          </cell>
          <cell r="CL49">
            <v>1.5</v>
          </cell>
          <cell r="CM49">
            <v>1</v>
          </cell>
          <cell r="CN49">
            <v>0.5</v>
          </cell>
          <cell r="CO49">
            <v>0</v>
          </cell>
          <cell r="CP49" t="str">
            <v>Pass</v>
          </cell>
          <cell r="CQ49">
            <v>8.59</v>
          </cell>
        </row>
        <row r="50">
          <cell r="B50" t="str">
            <v>PIET23CA043</v>
          </cell>
          <cell r="C50" t="str">
            <v>PALAK MODI</v>
          </cell>
          <cell r="D50" t="str">
            <v>23EPTCA044</v>
          </cell>
          <cell r="E50" t="str">
            <v>F-43</v>
          </cell>
          <cell r="F50"/>
          <cell r="G50">
            <v>5</v>
          </cell>
          <cell r="H50">
            <v>10</v>
          </cell>
          <cell r="I50">
            <v>10</v>
          </cell>
          <cell r="J50">
            <v>25</v>
          </cell>
          <cell r="K50">
            <v>8</v>
          </cell>
          <cell r="L50">
            <v>10</v>
          </cell>
          <cell r="M50">
            <v>10</v>
          </cell>
          <cell r="N50">
            <v>28</v>
          </cell>
          <cell r="O50">
            <v>6</v>
          </cell>
          <cell r="P50">
            <v>10</v>
          </cell>
          <cell r="Q50">
            <v>10</v>
          </cell>
          <cell r="R50">
            <v>26</v>
          </cell>
          <cell r="S50">
            <v>6</v>
          </cell>
          <cell r="T50">
            <v>10</v>
          </cell>
          <cell r="U50">
            <v>10</v>
          </cell>
          <cell r="V50">
            <v>26</v>
          </cell>
          <cell r="W50">
            <v>8</v>
          </cell>
          <cell r="X50">
            <v>10</v>
          </cell>
          <cell r="Y50">
            <v>10</v>
          </cell>
          <cell r="Z50">
            <v>28</v>
          </cell>
          <cell r="AA50">
            <v>9</v>
          </cell>
          <cell r="AB50">
            <v>10</v>
          </cell>
          <cell r="AC50">
            <v>9</v>
          </cell>
          <cell r="AD50">
            <v>28</v>
          </cell>
          <cell r="AE50">
            <v>161</v>
          </cell>
          <cell r="AF50">
            <v>8</v>
          </cell>
          <cell r="AG50">
            <v>9</v>
          </cell>
          <cell r="AH50">
            <v>40</v>
          </cell>
          <cell r="AI50">
            <v>57</v>
          </cell>
          <cell r="AJ50">
            <v>32</v>
          </cell>
          <cell r="AK50">
            <v>89</v>
          </cell>
          <cell r="AL50">
            <v>9</v>
          </cell>
          <cell r="AM50">
            <v>9</v>
          </cell>
          <cell r="AN50">
            <v>40</v>
          </cell>
          <cell r="AO50">
            <v>58</v>
          </cell>
          <cell r="AP50">
            <v>35</v>
          </cell>
          <cell r="AQ50">
            <v>93</v>
          </cell>
          <cell r="AR50">
            <v>9</v>
          </cell>
          <cell r="AS50">
            <v>9</v>
          </cell>
          <cell r="AT50">
            <v>35</v>
          </cell>
          <cell r="AU50">
            <v>53</v>
          </cell>
          <cell r="AV50">
            <v>33</v>
          </cell>
          <cell r="AW50">
            <v>86</v>
          </cell>
          <cell r="AX50">
            <v>9</v>
          </cell>
          <cell r="AY50">
            <v>9</v>
          </cell>
          <cell r="AZ50">
            <v>40</v>
          </cell>
          <cell r="BA50">
            <v>58</v>
          </cell>
          <cell r="BB50">
            <v>36</v>
          </cell>
          <cell r="BC50">
            <v>94</v>
          </cell>
          <cell r="BD50">
            <v>58</v>
          </cell>
          <cell r="BE50">
            <v>36</v>
          </cell>
          <cell r="BF50">
            <v>94</v>
          </cell>
          <cell r="BG50">
            <v>456</v>
          </cell>
          <cell r="BH50">
            <v>92</v>
          </cell>
          <cell r="BI50">
            <v>709</v>
          </cell>
          <cell r="BJ50">
            <v>90.897435897435898</v>
          </cell>
          <cell r="BK50"/>
          <cell r="BL50"/>
          <cell r="BM50">
            <v>141</v>
          </cell>
          <cell r="BN50">
            <v>20</v>
          </cell>
          <cell r="BP50" t="str">
            <v>B+</v>
          </cell>
          <cell r="BQ50" t="str">
            <v>A+</v>
          </cell>
          <cell r="BR50" t="str">
            <v>B+</v>
          </cell>
          <cell r="BS50" t="str">
            <v>A++</v>
          </cell>
          <cell r="BT50" t="str">
            <v>A++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A50" t="str">
            <v>A++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1.5</v>
          </cell>
          <cell r="CJ50">
            <v>1.5</v>
          </cell>
          <cell r="CK50">
            <v>1.5</v>
          </cell>
          <cell r="CL50">
            <v>1.5</v>
          </cell>
          <cell r="CM50">
            <v>1</v>
          </cell>
          <cell r="CN50">
            <v>0.5</v>
          </cell>
          <cell r="CO50">
            <v>0</v>
          </cell>
          <cell r="CP50" t="str">
            <v>Pass</v>
          </cell>
          <cell r="CQ50">
            <v>9.4700000000000006</v>
          </cell>
        </row>
        <row r="51">
          <cell r="B51" t="str">
            <v>PIET23CA045</v>
          </cell>
          <cell r="C51" t="str">
            <v>PRANAV KHANDELWAL</v>
          </cell>
          <cell r="D51" t="str">
            <v>23EPTCA045</v>
          </cell>
          <cell r="E51" t="str">
            <v>F-45</v>
          </cell>
          <cell r="F51"/>
          <cell r="G51">
            <v>3</v>
          </cell>
          <cell r="H51">
            <v>10</v>
          </cell>
          <cell r="I51">
            <v>7</v>
          </cell>
          <cell r="J51">
            <v>20</v>
          </cell>
          <cell r="K51">
            <v>7</v>
          </cell>
          <cell r="L51">
            <v>10</v>
          </cell>
          <cell r="M51">
            <v>7</v>
          </cell>
          <cell r="N51">
            <v>24</v>
          </cell>
          <cell r="O51">
            <v>5</v>
          </cell>
          <cell r="P51">
            <v>6</v>
          </cell>
          <cell r="Q51">
            <v>10</v>
          </cell>
          <cell r="R51">
            <v>21</v>
          </cell>
          <cell r="S51">
            <v>6</v>
          </cell>
          <cell r="T51">
            <v>10</v>
          </cell>
          <cell r="U51">
            <v>10</v>
          </cell>
          <cell r="V51">
            <v>26</v>
          </cell>
          <cell r="W51">
            <v>5</v>
          </cell>
          <cell r="X51">
            <v>7</v>
          </cell>
          <cell r="Y51">
            <v>10</v>
          </cell>
          <cell r="Z51">
            <v>22</v>
          </cell>
          <cell r="AA51">
            <v>5</v>
          </cell>
          <cell r="AB51">
            <v>9</v>
          </cell>
          <cell r="AC51">
            <v>10</v>
          </cell>
          <cell r="AD51">
            <v>24</v>
          </cell>
          <cell r="AE51">
            <v>137</v>
          </cell>
          <cell r="AF51">
            <v>8</v>
          </cell>
          <cell r="AG51">
            <v>10</v>
          </cell>
          <cell r="AH51">
            <v>39</v>
          </cell>
          <cell r="AI51">
            <v>57</v>
          </cell>
          <cell r="AJ51">
            <v>36</v>
          </cell>
          <cell r="AK51">
            <v>93</v>
          </cell>
          <cell r="AL51">
            <v>8</v>
          </cell>
          <cell r="AM51">
            <v>8</v>
          </cell>
          <cell r="AN51">
            <v>40</v>
          </cell>
          <cell r="AO51">
            <v>56</v>
          </cell>
          <cell r="AP51">
            <v>31</v>
          </cell>
          <cell r="AQ51">
            <v>87</v>
          </cell>
          <cell r="AR51">
            <v>8</v>
          </cell>
          <cell r="AS51">
            <v>9</v>
          </cell>
          <cell r="AT51">
            <v>40</v>
          </cell>
          <cell r="AU51">
            <v>57</v>
          </cell>
          <cell r="AV51">
            <v>33</v>
          </cell>
          <cell r="AW51">
            <v>90</v>
          </cell>
          <cell r="AX51">
            <v>8</v>
          </cell>
          <cell r="AY51">
            <v>8</v>
          </cell>
          <cell r="AZ51">
            <v>40</v>
          </cell>
          <cell r="BA51">
            <v>56</v>
          </cell>
          <cell r="BB51">
            <v>36</v>
          </cell>
          <cell r="BC51">
            <v>92</v>
          </cell>
          <cell r="BD51">
            <v>58</v>
          </cell>
          <cell r="BE51">
            <v>32</v>
          </cell>
          <cell r="BF51">
            <v>90</v>
          </cell>
          <cell r="BG51">
            <v>452</v>
          </cell>
          <cell r="BH51">
            <v>96</v>
          </cell>
          <cell r="BI51">
            <v>685</v>
          </cell>
          <cell r="BJ51">
            <v>87.820512820512818</v>
          </cell>
          <cell r="BK51"/>
          <cell r="BL51">
            <v>96</v>
          </cell>
          <cell r="BM51">
            <v>108</v>
          </cell>
          <cell r="BN51">
            <v>29</v>
          </cell>
          <cell r="BP51" t="str">
            <v>B+</v>
          </cell>
          <cell r="BQ51" t="str">
            <v>C+</v>
          </cell>
          <cell r="BR51" t="str">
            <v>C</v>
          </cell>
          <cell r="BS51" t="str">
            <v>C</v>
          </cell>
          <cell r="BT51" t="str">
            <v>C</v>
          </cell>
          <cell r="BU51" t="str">
            <v>C+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A51" t="str">
            <v>A++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1.5</v>
          </cell>
          <cell r="CJ51">
            <v>1.5</v>
          </cell>
          <cell r="CK51">
            <v>1.5</v>
          </cell>
          <cell r="CL51">
            <v>1.5</v>
          </cell>
          <cell r="CM51">
            <v>1</v>
          </cell>
          <cell r="CN51">
            <v>0.5</v>
          </cell>
          <cell r="CO51">
            <v>0</v>
          </cell>
          <cell r="CP51" t="str">
            <v>Pass</v>
          </cell>
          <cell r="CQ51">
            <v>7.82</v>
          </cell>
        </row>
        <row r="52">
          <cell r="B52" t="str">
            <v>PIET23CA046</v>
          </cell>
          <cell r="C52" t="str">
            <v>PRIYA SONI</v>
          </cell>
          <cell r="D52" t="str">
            <v>23EPTCA046</v>
          </cell>
          <cell r="E52" t="str">
            <v>F-46</v>
          </cell>
          <cell r="F52"/>
          <cell r="G52">
            <v>7</v>
          </cell>
          <cell r="H52">
            <v>10</v>
          </cell>
          <cell r="I52">
            <v>10</v>
          </cell>
          <cell r="J52">
            <v>27</v>
          </cell>
          <cell r="K52">
            <v>5</v>
          </cell>
          <cell r="L52">
            <v>10</v>
          </cell>
          <cell r="M52">
            <v>10</v>
          </cell>
          <cell r="N52">
            <v>25</v>
          </cell>
          <cell r="O52">
            <v>3</v>
          </cell>
          <cell r="P52">
            <v>6</v>
          </cell>
          <cell r="Q52">
            <v>10</v>
          </cell>
          <cell r="R52">
            <v>19</v>
          </cell>
          <cell r="S52">
            <v>5</v>
          </cell>
          <cell r="T52">
            <v>9</v>
          </cell>
          <cell r="U52">
            <v>10</v>
          </cell>
          <cell r="V52">
            <v>24</v>
          </cell>
          <cell r="W52">
            <v>4</v>
          </cell>
          <cell r="X52">
            <v>10</v>
          </cell>
          <cell r="Y52">
            <v>10</v>
          </cell>
          <cell r="Z52">
            <v>24</v>
          </cell>
          <cell r="AA52">
            <v>5</v>
          </cell>
          <cell r="AB52">
            <v>10</v>
          </cell>
          <cell r="AC52">
            <v>10</v>
          </cell>
          <cell r="AD52">
            <v>25</v>
          </cell>
          <cell r="AE52">
            <v>144</v>
          </cell>
          <cell r="AF52">
            <v>9</v>
          </cell>
          <cell r="AG52">
            <v>8</v>
          </cell>
          <cell r="AH52">
            <v>40</v>
          </cell>
          <cell r="AI52">
            <v>57</v>
          </cell>
          <cell r="AJ52">
            <v>28</v>
          </cell>
          <cell r="AK52">
            <v>85</v>
          </cell>
          <cell r="AL52">
            <v>8</v>
          </cell>
          <cell r="AM52">
            <v>9</v>
          </cell>
          <cell r="AN52">
            <v>40</v>
          </cell>
          <cell r="AO52">
            <v>57</v>
          </cell>
          <cell r="AP52">
            <v>31</v>
          </cell>
          <cell r="AQ52">
            <v>88</v>
          </cell>
          <cell r="AR52">
            <v>8</v>
          </cell>
          <cell r="AS52">
            <v>8</v>
          </cell>
          <cell r="AT52">
            <v>40</v>
          </cell>
          <cell r="AU52">
            <v>56</v>
          </cell>
          <cell r="AV52">
            <v>34</v>
          </cell>
          <cell r="AW52">
            <v>90</v>
          </cell>
          <cell r="AX52">
            <v>9</v>
          </cell>
          <cell r="AY52">
            <v>9</v>
          </cell>
          <cell r="AZ52">
            <v>40</v>
          </cell>
          <cell r="BA52">
            <v>58</v>
          </cell>
          <cell r="BB52">
            <v>37</v>
          </cell>
          <cell r="BC52">
            <v>95</v>
          </cell>
          <cell r="BD52">
            <v>60</v>
          </cell>
          <cell r="BE52">
            <v>36</v>
          </cell>
          <cell r="BF52">
            <v>96</v>
          </cell>
          <cell r="BG52">
            <v>454</v>
          </cell>
          <cell r="BH52">
            <v>95</v>
          </cell>
          <cell r="BI52">
            <v>693</v>
          </cell>
          <cell r="BJ52">
            <v>88.84615384615384</v>
          </cell>
          <cell r="BK52"/>
          <cell r="BL52"/>
          <cell r="BM52">
            <v>116</v>
          </cell>
          <cell r="BN52">
            <v>28</v>
          </cell>
          <cell r="BP52" t="str">
            <v>A</v>
          </cell>
          <cell r="BQ52" t="str">
            <v>A++</v>
          </cell>
          <cell r="BR52" t="str">
            <v>C</v>
          </cell>
          <cell r="BS52" t="str">
            <v>B</v>
          </cell>
          <cell r="BT52" t="str">
            <v>A+</v>
          </cell>
          <cell r="BU52" t="str">
            <v>A++</v>
          </cell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A++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1.5</v>
          </cell>
          <cell r="CJ52">
            <v>1.5</v>
          </cell>
          <cell r="CK52">
            <v>1.5</v>
          </cell>
          <cell r="CL52">
            <v>1.5</v>
          </cell>
          <cell r="CM52">
            <v>1</v>
          </cell>
          <cell r="CN52">
            <v>0.5</v>
          </cell>
          <cell r="CO52">
            <v>0</v>
          </cell>
          <cell r="CP52" t="str">
            <v>Pass</v>
          </cell>
          <cell r="CQ52">
            <v>9.02</v>
          </cell>
        </row>
        <row r="53">
          <cell r="B53" t="str">
            <v>PIET23CA047</v>
          </cell>
          <cell r="C53" t="str">
            <v>RAGHAV SHARMA</v>
          </cell>
          <cell r="D53" t="str">
            <v>23EPTCA047</v>
          </cell>
          <cell r="E53" t="str">
            <v>F-47</v>
          </cell>
          <cell r="F53"/>
          <cell r="G53">
            <v>4</v>
          </cell>
          <cell r="H53">
            <v>7</v>
          </cell>
          <cell r="I53">
            <v>10</v>
          </cell>
          <cell r="J53">
            <v>21</v>
          </cell>
          <cell r="K53">
            <v>8</v>
          </cell>
          <cell r="L53">
            <v>10</v>
          </cell>
          <cell r="M53">
            <v>7</v>
          </cell>
          <cell r="N53">
            <v>25</v>
          </cell>
          <cell r="O53">
            <v>6</v>
          </cell>
          <cell r="P53">
            <v>8</v>
          </cell>
          <cell r="Q53">
            <v>10</v>
          </cell>
          <cell r="R53">
            <v>24</v>
          </cell>
          <cell r="S53">
            <v>8</v>
          </cell>
          <cell r="T53">
            <v>9</v>
          </cell>
          <cell r="U53">
            <v>10</v>
          </cell>
          <cell r="V53">
            <v>27</v>
          </cell>
          <cell r="W53">
            <v>8</v>
          </cell>
          <cell r="X53">
            <v>10</v>
          </cell>
          <cell r="Y53">
            <v>10</v>
          </cell>
          <cell r="Z53">
            <v>28</v>
          </cell>
          <cell r="AA53">
            <v>8</v>
          </cell>
          <cell r="AB53">
            <v>10</v>
          </cell>
          <cell r="AC53">
            <v>10</v>
          </cell>
          <cell r="AD53">
            <v>28</v>
          </cell>
          <cell r="AE53">
            <v>153</v>
          </cell>
          <cell r="AF53">
            <v>10</v>
          </cell>
          <cell r="AG53">
            <v>10</v>
          </cell>
          <cell r="AH53">
            <v>40</v>
          </cell>
          <cell r="AI53">
            <v>60</v>
          </cell>
          <cell r="AJ53">
            <v>38</v>
          </cell>
          <cell r="AK53">
            <v>98</v>
          </cell>
          <cell r="AL53">
            <v>9</v>
          </cell>
          <cell r="AM53">
            <v>9</v>
          </cell>
          <cell r="AN53">
            <v>40</v>
          </cell>
          <cell r="AO53">
            <v>58</v>
          </cell>
          <cell r="AP53">
            <v>33</v>
          </cell>
          <cell r="AQ53">
            <v>91</v>
          </cell>
          <cell r="AR53">
            <v>9</v>
          </cell>
          <cell r="AS53">
            <v>9</v>
          </cell>
          <cell r="AT53">
            <v>40</v>
          </cell>
          <cell r="AU53">
            <v>58</v>
          </cell>
          <cell r="AV53">
            <v>35</v>
          </cell>
          <cell r="AW53">
            <v>93</v>
          </cell>
          <cell r="AX53">
            <v>9</v>
          </cell>
          <cell r="AY53">
            <v>9</v>
          </cell>
          <cell r="AZ53">
            <v>40</v>
          </cell>
          <cell r="BA53">
            <v>58</v>
          </cell>
          <cell r="BB53">
            <v>30</v>
          </cell>
          <cell r="BC53">
            <v>88</v>
          </cell>
          <cell r="BD53">
            <v>57</v>
          </cell>
          <cell r="BE53">
            <v>32</v>
          </cell>
          <cell r="BF53">
            <v>89</v>
          </cell>
          <cell r="BG53">
            <v>459</v>
          </cell>
          <cell r="BH53">
            <v>92</v>
          </cell>
          <cell r="BI53">
            <v>704</v>
          </cell>
          <cell r="BJ53">
            <v>90.256410256410263</v>
          </cell>
          <cell r="BK53"/>
          <cell r="BL53"/>
          <cell r="BM53">
            <v>129</v>
          </cell>
          <cell r="BN53">
            <v>24</v>
          </cell>
          <cell r="BP53" t="str">
            <v>C+</v>
          </cell>
          <cell r="BQ53" t="str">
            <v>B+</v>
          </cell>
          <cell r="BR53" t="str">
            <v>D</v>
          </cell>
          <cell r="BS53" t="str">
            <v>C+</v>
          </cell>
          <cell r="BT53" t="str">
            <v>B+</v>
          </cell>
          <cell r="BU53" t="str">
            <v>A++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A++</v>
          </cell>
          <cell r="CA53" t="str">
            <v>A++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1.5</v>
          </cell>
          <cell r="CJ53">
            <v>1.5</v>
          </cell>
          <cell r="CK53">
            <v>1.5</v>
          </cell>
          <cell r="CL53">
            <v>1.5</v>
          </cell>
          <cell r="CM53">
            <v>1</v>
          </cell>
          <cell r="CN53">
            <v>0.5</v>
          </cell>
          <cell r="CO53">
            <v>0</v>
          </cell>
          <cell r="CP53" t="str">
            <v>Pass</v>
          </cell>
          <cell r="CQ53">
            <v>8.35</v>
          </cell>
        </row>
        <row r="54">
          <cell r="B54" t="str">
            <v>PIET23CA048</v>
          </cell>
          <cell r="C54" t="str">
            <v>RAHUL KUMAR</v>
          </cell>
          <cell r="D54" t="str">
            <v>23EPTCA048</v>
          </cell>
          <cell r="E54" t="str">
            <v>F-48</v>
          </cell>
          <cell r="F54"/>
          <cell r="G54">
            <v>1</v>
          </cell>
          <cell r="H54" t="str">
            <v>N</v>
          </cell>
          <cell r="I54">
            <v>7</v>
          </cell>
          <cell r="J54">
            <v>8</v>
          </cell>
          <cell r="K54" t="str">
            <v>N</v>
          </cell>
          <cell r="L54">
            <v>10</v>
          </cell>
          <cell r="M54">
            <v>7</v>
          </cell>
          <cell r="N54">
            <v>17</v>
          </cell>
          <cell r="O54">
            <v>2</v>
          </cell>
          <cell r="P54" t="str">
            <v>N</v>
          </cell>
          <cell r="Q54">
            <v>7</v>
          </cell>
          <cell r="R54">
            <v>9</v>
          </cell>
          <cell r="S54">
            <v>2</v>
          </cell>
          <cell r="T54" t="str">
            <v>N</v>
          </cell>
          <cell r="U54">
            <v>10</v>
          </cell>
          <cell r="V54">
            <v>12</v>
          </cell>
          <cell r="W54">
            <v>2</v>
          </cell>
          <cell r="X54">
            <v>8</v>
          </cell>
          <cell r="Y54">
            <v>7</v>
          </cell>
          <cell r="Z54">
            <v>17</v>
          </cell>
          <cell r="AA54" t="str">
            <v>N</v>
          </cell>
          <cell r="AB54">
            <v>10</v>
          </cell>
          <cell r="AC54">
            <v>6</v>
          </cell>
          <cell r="AD54">
            <v>16</v>
          </cell>
          <cell r="AE54">
            <v>79</v>
          </cell>
          <cell r="AF54" t="str">
            <v>A</v>
          </cell>
          <cell r="AG54" t="str">
            <v>A</v>
          </cell>
          <cell r="AH54">
            <v>5</v>
          </cell>
          <cell r="AI54">
            <v>5</v>
          </cell>
          <cell r="AJ54">
            <v>26</v>
          </cell>
          <cell r="AK54">
            <v>31</v>
          </cell>
          <cell r="AL54" t="str">
            <v>A</v>
          </cell>
          <cell r="AM54" t="str">
            <v>A</v>
          </cell>
          <cell r="AN54">
            <v>29</v>
          </cell>
          <cell r="AO54">
            <v>29</v>
          </cell>
          <cell r="AP54">
            <v>26</v>
          </cell>
          <cell r="AQ54">
            <v>55</v>
          </cell>
          <cell r="AR54">
            <v>7</v>
          </cell>
          <cell r="AS54" t="str">
            <v>A</v>
          </cell>
          <cell r="AT54">
            <v>23</v>
          </cell>
          <cell r="AU54">
            <v>30</v>
          </cell>
          <cell r="AV54">
            <v>25</v>
          </cell>
          <cell r="AW54">
            <v>55</v>
          </cell>
          <cell r="AX54" t="str">
            <v>A</v>
          </cell>
          <cell r="AY54" t="str">
            <v>A</v>
          </cell>
          <cell r="AZ54">
            <v>5</v>
          </cell>
          <cell r="BA54">
            <v>5</v>
          </cell>
          <cell r="BB54" t="str">
            <v>A</v>
          </cell>
          <cell r="BC54">
            <v>5</v>
          </cell>
          <cell r="BD54">
            <v>42</v>
          </cell>
          <cell r="BE54">
            <v>16</v>
          </cell>
          <cell r="BF54">
            <v>58</v>
          </cell>
          <cell r="BG54">
            <v>204</v>
          </cell>
          <cell r="BH54">
            <v>74</v>
          </cell>
          <cell r="BI54">
            <v>357</v>
          </cell>
          <cell r="BJ54">
            <v>45.769230769230766</v>
          </cell>
          <cell r="BK54"/>
          <cell r="BL54"/>
          <cell r="BM54">
            <v>52</v>
          </cell>
          <cell r="BN54">
            <v>27</v>
          </cell>
          <cell r="BP54" t="str">
            <v>C+</v>
          </cell>
          <cell r="BQ54" t="str">
            <v>E+</v>
          </cell>
          <cell r="BR54" t="str">
            <v>E+</v>
          </cell>
          <cell r="BS54" t="str">
            <v>E+</v>
          </cell>
          <cell r="BT54" t="str">
            <v>D</v>
          </cell>
          <cell r="BU54" t="str">
            <v>D</v>
          </cell>
          <cell r="BV54" t="str">
            <v>A++</v>
          </cell>
          <cell r="BW54" t="str">
            <v>C</v>
          </cell>
          <cell r="BX54" t="str">
            <v>C</v>
          </cell>
          <cell r="BY54" t="str">
            <v>A</v>
          </cell>
          <cell r="BZ54" t="str">
            <v>C+</v>
          </cell>
          <cell r="CA54" t="str">
            <v>A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1.5</v>
          </cell>
          <cell r="CJ54">
            <v>1.5</v>
          </cell>
          <cell r="CK54">
            <v>1.5</v>
          </cell>
          <cell r="CL54">
            <v>1.5</v>
          </cell>
          <cell r="CM54">
            <v>1</v>
          </cell>
          <cell r="CN54">
            <v>0.5</v>
          </cell>
          <cell r="CO54">
            <v>0</v>
          </cell>
          <cell r="CP54" t="str">
            <v>Pass</v>
          </cell>
          <cell r="CQ54">
            <v>6.14</v>
          </cell>
        </row>
        <row r="55">
          <cell r="B55" t="str">
            <v>PIET23CA049</v>
          </cell>
          <cell r="C55" t="str">
            <v>RAJAT YADAV</v>
          </cell>
          <cell r="D55" t="str">
            <v>23EPTCA049</v>
          </cell>
          <cell r="E55" t="str">
            <v>F-49</v>
          </cell>
          <cell r="F55"/>
          <cell r="G55">
            <v>1</v>
          </cell>
          <cell r="H55">
            <v>10</v>
          </cell>
          <cell r="I55">
            <v>7</v>
          </cell>
          <cell r="J55">
            <v>18</v>
          </cell>
          <cell r="K55">
            <v>5</v>
          </cell>
          <cell r="L55">
            <v>10</v>
          </cell>
          <cell r="M55">
            <v>10</v>
          </cell>
          <cell r="N55">
            <v>25</v>
          </cell>
          <cell r="O55">
            <v>5</v>
          </cell>
          <cell r="P55">
            <v>10</v>
          </cell>
          <cell r="Q55">
            <v>7</v>
          </cell>
          <cell r="R55">
            <v>22</v>
          </cell>
          <cell r="S55">
            <v>4</v>
          </cell>
          <cell r="T55">
            <v>8</v>
          </cell>
          <cell r="U55">
            <v>10</v>
          </cell>
          <cell r="V55">
            <v>22</v>
          </cell>
          <cell r="W55">
            <v>1</v>
          </cell>
          <cell r="X55">
            <v>9</v>
          </cell>
          <cell r="Y55">
            <v>10</v>
          </cell>
          <cell r="Z55">
            <v>20</v>
          </cell>
          <cell r="AA55">
            <v>3</v>
          </cell>
          <cell r="AB55">
            <v>10</v>
          </cell>
          <cell r="AC55">
            <v>10</v>
          </cell>
          <cell r="AD55">
            <v>23</v>
          </cell>
          <cell r="AE55">
            <v>130</v>
          </cell>
          <cell r="AF55">
            <v>8</v>
          </cell>
          <cell r="AG55">
            <v>8</v>
          </cell>
          <cell r="AH55">
            <v>40</v>
          </cell>
          <cell r="AI55">
            <v>56</v>
          </cell>
          <cell r="AJ55">
            <v>30</v>
          </cell>
          <cell r="AK55">
            <v>86</v>
          </cell>
          <cell r="AL55">
            <v>8</v>
          </cell>
          <cell r="AM55">
            <v>7</v>
          </cell>
          <cell r="AN55">
            <v>36</v>
          </cell>
          <cell r="AO55">
            <v>51</v>
          </cell>
          <cell r="AP55">
            <v>26</v>
          </cell>
          <cell r="AQ55">
            <v>77</v>
          </cell>
          <cell r="AR55">
            <v>5</v>
          </cell>
          <cell r="AS55">
            <v>7</v>
          </cell>
          <cell r="AT55">
            <v>35</v>
          </cell>
          <cell r="AU55">
            <v>47</v>
          </cell>
          <cell r="AV55">
            <v>28</v>
          </cell>
          <cell r="AW55">
            <v>75</v>
          </cell>
          <cell r="AX55">
            <v>8</v>
          </cell>
          <cell r="AY55">
            <v>7</v>
          </cell>
          <cell r="AZ55">
            <v>38</v>
          </cell>
          <cell r="BA55">
            <v>53</v>
          </cell>
          <cell r="BB55">
            <v>26</v>
          </cell>
          <cell r="BC55">
            <v>79</v>
          </cell>
          <cell r="BD55">
            <v>44</v>
          </cell>
          <cell r="BE55">
            <v>32</v>
          </cell>
          <cell r="BF55">
            <v>76</v>
          </cell>
          <cell r="BG55">
            <v>393</v>
          </cell>
          <cell r="BH55">
            <v>83</v>
          </cell>
          <cell r="BI55">
            <v>606</v>
          </cell>
          <cell r="BJ55">
            <v>77.692307692307693</v>
          </cell>
          <cell r="BK55"/>
          <cell r="BL55"/>
          <cell r="BM55">
            <v>102</v>
          </cell>
          <cell r="BN55">
            <v>28</v>
          </cell>
          <cell r="BP55" t="str">
            <v>B</v>
          </cell>
          <cell r="BQ55" t="str">
            <v>C</v>
          </cell>
          <cell r="BR55" t="str">
            <v>B</v>
          </cell>
          <cell r="BS55" t="str">
            <v>C</v>
          </cell>
          <cell r="BT55" t="str">
            <v>D+</v>
          </cell>
          <cell r="BU55" t="str">
            <v>C+</v>
          </cell>
          <cell r="BV55" t="str">
            <v>A++</v>
          </cell>
          <cell r="BW55" t="str">
            <v>A+</v>
          </cell>
          <cell r="BX55" t="str">
            <v>A</v>
          </cell>
          <cell r="BY55" t="str">
            <v>A+</v>
          </cell>
          <cell r="BZ55" t="str">
            <v>A+</v>
          </cell>
          <cell r="CA55" t="str">
            <v>A++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1.5</v>
          </cell>
          <cell r="CJ55">
            <v>1.5</v>
          </cell>
          <cell r="CK55">
            <v>1.5</v>
          </cell>
          <cell r="CL55">
            <v>1.5</v>
          </cell>
          <cell r="CM55">
            <v>1</v>
          </cell>
          <cell r="CN55">
            <v>0.5</v>
          </cell>
          <cell r="CO55">
            <v>0</v>
          </cell>
          <cell r="CP55" t="str">
            <v>Pass</v>
          </cell>
          <cell r="CQ55">
            <v>7.52</v>
          </cell>
        </row>
        <row r="56">
          <cell r="B56" t="str">
            <v>PIET23CA050</v>
          </cell>
          <cell r="C56" t="str">
            <v>RAVI KUMAR</v>
          </cell>
          <cell r="D56" t="str">
            <v>23EPTCA050</v>
          </cell>
          <cell r="E56" t="str">
            <v>F-50</v>
          </cell>
          <cell r="F56"/>
          <cell r="G56">
            <v>1</v>
          </cell>
          <cell r="H56">
            <v>4</v>
          </cell>
          <cell r="I56">
            <v>7</v>
          </cell>
          <cell r="J56">
            <v>12</v>
          </cell>
          <cell r="K56" t="str">
            <v>N</v>
          </cell>
          <cell r="L56">
            <v>9</v>
          </cell>
          <cell r="M56">
            <v>7</v>
          </cell>
          <cell r="N56">
            <v>16</v>
          </cell>
          <cell r="O56">
            <v>0</v>
          </cell>
          <cell r="P56" t="str">
            <v>N</v>
          </cell>
          <cell r="Q56">
            <v>7</v>
          </cell>
          <cell r="R56">
            <v>7</v>
          </cell>
          <cell r="S56">
            <v>1</v>
          </cell>
          <cell r="T56">
            <v>7</v>
          </cell>
          <cell r="U56">
            <v>10</v>
          </cell>
          <cell r="V56">
            <v>18</v>
          </cell>
          <cell r="W56" t="str">
            <v>A</v>
          </cell>
          <cell r="X56">
            <v>5</v>
          </cell>
          <cell r="Y56">
            <v>10</v>
          </cell>
          <cell r="Z56">
            <v>15</v>
          </cell>
          <cell r="AA56" t="str">
            <v>N</v>
          </cell>
          <cell r="AB56">
            <v>7</v>
          </cell>
          <cell r="AC56">
            <v>10</v>
          </cell>
          <cell r="AD56">
            <v>17</v>
          </cell>
          <cell r="AE56">
            <v>85</v>
          </cell>
          <cell r="AF56" t="str">
            <v>A</v>
          </cell>
          <cell r="AG56">
            <v>7</v>
          </cell>
          <cell r="AH56">
            <v>35</v>
          </cell>
          <cell r="AI56">
            <v>42</v>
          </cell>
          <cell r="AJ56">
            <v>23</v>
          </cell>
          <cell r="AK56">
            <v>65</v>
          </cell>
          <cell r="AL56" t="str">
            <v>A</v>
          </cell>
          <cell r="AM56">
            <v>7</v>
          </cell>
          <cell r="AN56">
            <v>35</v>
          </cell>
          <cell r="AO56">
            <v>42</v>
          </cell>
          <cell r="AP56">
            <v>26</v>
          </cell>
          <cell r="AQ56">
            <v>68</v>
          </cell>
          <cell r="AR56">
            <v>5</v>
          </cell>
          <cell r="AS56">
            <v>7</v>
          </cell>
          <cell r="AT56">
            <v>28</v>
          </cell>
          <cell r="AU56">
            <v>40</v>
          </cell>
          <cell r="AV56">
            <v>26</v>
          </cell>
          <cell r="AW56">
            <v>66</v>
          </cell>
          <cell r="AX56" t="str">
            <v>A</v>
          </cell>
          <cell r="AY56">
            <v>6</v>
          </cell>
          <cell r="AZ56">
            <v>38</v>
          </cell>
          <cell r="BA56">
            <v>44</v>
          </cell>
          <cell r="BB56">
            <v>16</v>
          </cell>
          <cell r="BC56">
            <v>60</v>
          </cell>
          <cell r="BD56">
            <v>46</v>
          </cell>
          <cell r="BE56">
            <v>23</v>
          </cell>
          <cell r="BF56">
            <v>69</v>
          </cell>
          <cell r="BG56">
            <v>328</v>
          </cell>
          <cell r="BH56">
            <v>74</v>
          </cell>
          <cell r="BI56">
            <v>487</v>
          </cell>
          <cell r="BJ56">
            <v>62.435897435897438</v>
          </cell>
          <cell r="BK56"/>
          <cell r="BL56"/>
          <cell r="BM56">
            <v>54</v>
          </cell>
          <cell r="BN56">
            <v>31</v>
          </cell>
          <cell r="BP56" t="str">
            <v>E+</v>
          </cell>
          <cell r="BQ56" t="str">
            <v>C</v>
          </cell>
          <cell r="BR56" t="str">
            <v>F</v>
          </cell>
          <cell r="BS56" t="str">
            <v>D</v>
          </cell>
          <cell r="BT56" t="str">
            <v>E+</v>
          </cell>
          <cell r="BU56" t="str">
            <v>D+</v>
          </cell>
          <cell r="BV56" t="str">
            <v>B</v>
          </cell>
          <cell r="BW56" t="str">
            <v>B+</v>
          </cell>
          <cell r="BX56" t="str">
            <v>B</v>
          </cell>
          <cell r="BY56" t="str">
            <v>C+</v>
          </cell>
          <cell r="BZ56" t="str">
            <v>B+</v>
          </cell>
          <cell r="CA56" t="str">
            <v>A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1.5</v>
          </cell>
          <cell r="CJ56">
            <v>1.5</v>
          </cell>
          <cell r="CK56">
            <v>1.5</v>
          </cell>
          <cell r="CL56">
            <v>1.5</v>
          </cell>
          <cell r="CM56">
            <v>1</v>
          </cell>
          <cell r="CN56">
            <v>0.5</v>
          </cell>
          <cell r="CO56">
            <v>1</v>
          </cell>
          <cell r="CP56" t="str">
            <v>Fail</v>
          </cell>
          <cell r="CQ56">
            <v>5.56</v>
          </cell>
        </row>
        <row r="57">
          <cell r="B57" t="str">
            <v>PIET23CA051</v>
          </cell>
          <cell r="C57" t="str">
            <v>RHISHIKESH PORWAL</v>
          </cell>
          <cell r="D57" t="str">
            <v>23EPTCA051</v>
          </cell>
          <cell r="E57" t="str">
            <v>F-51</v>
          </cell>
          <cell r="F57"/>
          <cell r="G57">
            <v>4</v>
          </cell>
          <cell r="H57">
            <v>9</v>
          </cell>
          <cell r="I57">
            <v>10</v>
          </cell>
          <cell r="J57">
            <v>23</v>
          </cell>
          <cell r="K57">
            <v>7</v>
          </cell>
          <cell r="L57">
            <v>10</v>
          </cell>
          <cell r="M57">
            <v>10</v>
          </cell>
          <cell r="N57">
            <v>27</v>
          </cell>
          <cell r="O57">
            <v>6</v>
          </cell>
          <cell r="P57">
            <v>7</v>
          </cell>
          <cell r="Q57">
            <v>10</v>
          </cell>
          <cell r="R57">
            <v>23</v>
          </cell>
          <cell r="S57">
            <v>6</v>
          </cell>
          <cell r="T57">
            <v>10</v>
          </cell>
          <cell r="U57">
            <v>10</v>
          </cell>
          <cell r="V57">
            <v>26</v>
          </cell>
          <cell r="W57">
            <v>5</v>
          </cell>
          <cell r="X57">
            <v>7</v>
          </cell>
          <cell r="Y57">
            <v>10</v>
          </cell>
          <cell r="Z57">
            <v>22</v>
          </cell>
          <cell r="AA57">
            <v>7</v>
          </cell>
          <cell r="AB57">
            <v>10</v>
          </cell>
          <cell r="AC57">
            <v>10</v>
          </cell>
          <cell r="AD57">
            <v>27</v>
          </cell>
          <cell r="AE57">
            <v>148</v>
          </cell>
          <cell r="AF57">
            <v>9</v>
          </cell>
          <cell r="AG57">
            <v>9</v>
          </cell>
          <cell r="AH57">
            <v>40</v>
          </cell>
          <cell r="AI57">
            <v>58</v>
          </cell>
          <cell r="AJ57">
            <v>37</v>
          </cell>
          <cell r="AK57">
            <v>95</v>
          </cell>
          <cell r="AL57">
            <v>8</v>
          </cell>
          <cell r="AM57">
            <v>8</v>
          </cell>
          <cell r="AN57">
            <v>37</v>
          </cell>
          <cell r="AO57">
            <v>53</v>
          </cell>
          <cell r="AP57">
            <v>29</v>
          </cell>
          <cell r="AQ57">
            <v>82</v>
          </cell>
          <cell r="AR57">
            <v>9</v>
          </cell>
          <cell r="AS57">
            <v>9</v>
          </cell>
          <cell r="AT57">
            <v>40</v>
          </cell>
          <cell r="AU57">
            <v>58</v>
          </cell>
          <cell r="AV57">
            <v>34</v>
          </cell>
          <cell r="AW57">
            <v>92</v>
          </cell>
          <cell r="AX57">
            <v>9</v>
          </cell>
          <cell r="AY57">
            <v>9</v>
          </cell>
          <cell r="AZ57">
            <v>40</v>
          </cell>
          <cell r="BA57">
            <v>58</v>
          </cell>
          <cell r="BB57">
            <v>34</v>
          </cell>
          <cell r="BC57">
            <v>92</v>
          </cell>
          <cell r="BD57">
            <v>60</v>
          </cell>
          <cell r="BE57">
            <v>33</v>
          </cell>
          <cell r="BF57">
            <v>93</v>
          </cell>
          <cell r="BG57">
            <v>454</v>
          </cell>
          <cell r="BH57">
            <v>89</v>
          </cell>
          <cell r="BI57">
            <v>691</v>
          </cell>
          <cell r="BJ57">
            <v>88.589743589743591</v>
          </cell>
          <cell r="BK57"/>
          <cell r="BL57"/>
          <cell r="BM57">
            <v>127</v>
          </cell>
          <cell r="BN57">
            <v>21</v>
          </cell>
          <cell r="BP57" t="str">
            <v>A+</v>
          </cell>
          <cell r="BQ57" t="str">
            <v>B+</v>
          </cell>
          <cell r="BR57" t="str">
            <v>B+</v>
          </cell>
          <cell r="BS57" t="str">
            <v>A</v>
          </cell>
          <cell r="BT57" t="str">
            <v>B</v>
          </cell>
          <cell r="BU57" t="str">
            <v>B+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A++</v>
          </cell>
          <cell r="CA57" t="str">
            <v>A++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1.5</v>
          </cell>
          <cell r="CJ57">
            <v>1.5</v>
          </cell>
          <cell r="CK57">
            <v>1.5</v>
          </cell>
          <cell r="CL57">
            <v>1.5</v>
          </cell>
          <cell r="CM57">
            <v>1</v>
          </cell>
          <cell r="CN57">
            <v>0.5</v>
          </cell>
          <cell r="CO57">
            <v>0</v>
          </cell>
          <cell r="CP57" t="str">
            <v>Pass</v>
          </cell>
          <cell r="CQ57">
            <v>8.69</v>
          </cell>
        </row>
        <row r="58">
          <cell r="B58" t="str">
            <v>PIET23CA052</v>
          </cell>
          <cell r="C58" t="str">
            <v>ROHIT BHATIA</v>
          </cell>
          <cell r="D58" t="str">
            <v>23EPTCA052</v>
          </cell>
          <cell r="E58" t="str">
            <v>F-52</v>
          </cell>
          <cell r="F58"/>
          <cell r="G58">
            <v>6</v>
          </cell>
          <cell r="H58">
            <v>10</v>
          </cell>
          <cell r="I58">
            <v>10</v>
          </cell>
          <cell r="J58">
            <v>26</v>
          </cell>
          <cell r="K58">
            <v>6</v>
          </cell>
          <cell r="L58">
            <v>10</v>
          </cell>
          <cell r="M58">
            <v>10</v>
          </cell>
          <cell r="N58">
            <v>26</v>
          </cell>
          <cell r="O58">
            <v>7</v>
          </cell>
          <cell r="P58">
            <v>8</v>
          </cell>
          <cell r="Q58">
            <v>10</v>
          </cell>
          <cell r="R58">
            <v>25</v>
          </cell>
          <cell r="S58">
            <v>8</v>
          </cell>
          <cell r="T58">
            <v>10</v>
          </cell>
          <cell r="U58">
            <v>10</v>
          </cell>
          <cell r="V58">
            <v>28</v>
          </cell>
          <cell r="W58">
            <v>9</v>
          </cell>
          <cell r="X58">
            <v>10</v>
          </cell>
          <cell r="Y58">
            <v>10</v>
          </cell>
          <cell r="Z58">
            <v>29</v>
          </cell>
          <cell r="AA58">
            <v>6</v>
          </cell>
          <cell r="AB58">
            <v>9</v>
          </cell>
          <cell r="AC58">
            <v>10</v>
          </cell>
          <cell r="AD58">
            <v>25</v>
          </cell>
          <cell r="AE58">
            <v>159</v>
          </cell>
          <cell r="AF58">
            <v>9</v>
          </cell>
          <cell r="AG58">
            <v>8</v>
          </cell>
          <cell r="AH58">
            <v>40</v>
          </cell>
          <cell r="AI58">
            <v>57</v>
          </cell>
          <cell r="AJ58">
            <v>37</v>
          </cell>
          <cell r="AK58">
            <v>94</v>
          </cell>
          <cell r="AL58">
            <v>9</v>
          </cell>
          <cell r="AM58">
            <v>9</v>
          </cell>
          <cell r="AN58">
            <v>40</v>
          </cell>
          <cell r="AO58">
            <v>58</v>
          </cell>
          <cell r="AP58">
            <v>35</v>
          </cell>
          <cell r="AQ58">
            <v>93</v>
          </cell>
          <cell r="AR58">
            <v>9</v>
          </cell>
          <cell r="AS58">
            <v>9</v>
          </cell>
          <cell r="AT58">
            <v>40</v>
          </cell>
          <cell r="AU58">
            <v>58</v>
          </cell>
          <cell r="AV58">
            <v>34</v>
          </cell>
          <cell r="AW58">
            <v>92</v>
          </cell>
          <cell r="AX58">
            <v>9</v>
          </cell>
          <cell r="AY58">
            <v>10</v>
          </cell>
          <cell r="AZ58">
            <v>40</v>
          </cell>
          <cell r="BA58">
            <v>59</v>
          </cell>
          <cell r="BB58">
            <v>34</v>
          </cell>
          <cell r="BC58">
            <v>93</v>
          </cell>
          <cell r="BD58">
            <v>60</v>
          </cell>
          <cell r="BE58">
            <v>35</v>
          </cell>
          <cell r="BF58">
            <v>95</v>
          </cell>
          <cell r="BG58">
            <v>467</v>
          </cell>
          <cell r="BH58">
            <v>84</v>
          </cell>
          <cell r="BI58">
            <v>710</v>
          </cell>
          <cell r="BJ58">
            <v>91.025641025641022</v>
          </cell>
          <cell r="BK58"/>
          <cell r="BL58"/>
          <cell r="BM58">
            <v>139</v>
          </cell>
          <cell r="BN58">
            <v>20</v>
          </cell>
          <cell r="BP58" t="str">
            <v>A++</v>
          </cell>
          <cell r="BQ58" t="str">
            <v>A++</v>
          </cell>
          <cell r="BR58" t="str">
            <v>B+</v>
          </cell>
          <cell r="BS58" t="str">
            <v>A+</v>
          </cell>
          <cell r="BT58" t="str">
            <v>A</v>
          </cell>
          <cell r="BU58" t="str">
            <v>A+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A58" t="str">
            <v>A++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1.5</v>
          </cell>
          <cell r="CJ58">
            <v>1.5</v>
          </cell>
          <cell r="CK58">
            <v>1.5</v>
          </cell>
          <cell r="CL58">
            <v>1.5</v>
          </cell>
          <cell r="CM58">
            <v>1</v>
          </cell>
          <cell r="CN58">
            <v>0.5</v>
          </cell>
          <cell r="CO58">
            <v>0</v>
          </cell>
          <cell r="CP58" t="str">
            <v>Pass</v>
          </cell>
          <cell r="CQ58">
            <v>9.33</v>
          </cell>
        </row>
        <row r="59">
          <cell r="B59" t="str">
            <v>PIET23CA053</v>
          </cell>
          <cell r="C59" t="str">
            <v>SAMEER SHARMA</v>
          </cell>
          <cell r="D59" t="str">
            <v>23EPTCA053</v>
          </cell>
          <cell r="E59" t="str">
            <v>F-53</v>
          </cell>
          <cell r="F59"/>
          <cell r="G59">
            <v>5</v>
          </cell>
          <cell r="H59">
            <v>9</v>
          </cell>
          <cell r="I59">
            <v>10</v>
          </cell>
          <cell r="J59">
            <v>24</v>
          </cell>
          <cell r="K59">
            <v>8</v>
          </cell>
          <cell r="L59">
            <v>10</v>
          </cell>
          <cell r="M59">
            <v>10</v>
          </cell>
          <cell r="N59">
            <v>28</v>
          </cell>
          <cell r="O59">
            <v>6</v>
          </cell>
          <cell r="P59">
            <v>10</v>
          </cell>
          <cell r="Q59">
            <v>10</v>
          </cell>
          <cell r="R59">
            <v>26</v>
          </cell>
          <cell r="S59">
            <v>7</v>
          </cell>
          <cell r="T59">
            <v>10</v>
          </cell>
          <cell r="U59">
            <v>10</v>
          </cell>
          <cell r="V59">
            <v>27</v>
          </cell>
          <cell r="W59">
            <v>6</v>
          </cell>
          <cell r="X59">
            <v>8</v>
          </cell>
          <cell r="Y59">
            <v>10</v>
          </cell>
          <cell r="Z59">
            <v>24</v>
          </cell>
          <cell r="AA59">
            <v>8</v>
          </cell>
          <cell r="AB59">
            <v>10</v>
          </cell>
          <cell r="AC59">
            <v>10</v>
          </cell>
          <cell r="AD59">
            <v>28</v>
          </cell>
          <cell r="AE59">
            <v>157</v>
          </cell>
          <cell r="AF59">
            <v>8</v>
          </cell>
          <cell r="AG59">
            <v>8</v>
          </cell>
          <cell r="AH59">
            <v>40</v>
          </cell>
          <cell r="AI59">
            <v>56</v>
          </cell>
          <cell r="AJ59">
            <v>35</v>
          </cell>
          <cell r="AK59">
            <v>91</v>
          </cell>
          <cell r="AL59">
            <v>9</v>
          </cell>
          <cell r="AM59">
            <v>9</v>
          </cell>
          <cell r="AN59">
            <v>40</v>
          </cell>
          <cell r="AO59">
            <v>58</v>
          </cell>
          <cell r="AP59">
            <v>32</v>
          </cell>
          <cell r="AQ59">
            <v>90</v>
          </cell>
          <cell r="AR59">
            <v>8</v>
          </cell>
          <cell r="AS59">
            <v>9</v>
          </cell>
          <cell r="AT59">
            <v>39</v>
          </cell>
          <cell r="AU59">
            <v>56</v>
          </cell>
          <cell r="AV59">
            <v>30</v>
          </cell>
          <cell r="AW59">
            <v>86</v>
          </cell>
          <cell r="AX59">
            <v>8</v>
          </cell>
          <cell r="AY59">
            <v>8</v>
          </cell>
          <cell r="AZ59">
            <v>40</v>
          </cell>
          <cell r="BA59">
            <v>56</v>
          </cell>
          <cell r="BB59">
            <v>30</v>
          </cell>
          <cell r="BC59">
            <v>86</v>
          </cell>
          <cell r="BD59">
            <v>56</v>
          </cell>
          <cell r="BE59">
            <v>32</v>
          </cell>
          <cell r="BF59">
            <v>88</v>
          </cell>
          <cell r="BG59">
            <v>441</v>
          </cell>
          <cell r="BH59">
            <v>92</v>
          </cell>
          <cell r="BI59">
            <v>690</v>
          </cell>
          <cell r="BJ59">
            <v>88.461538461538453</v>
          </cell>
          <cell r="BK59"/>
          <cell r="BL59"/>
          <cell r="BM59">
            <v>138</v>
          </cell>
          <cell r="BN59">
            <v>19</v>
          </cell>
          <cell r="BP59" t="str">
            <v>A+</v>
          </cell>
          <cell r="BQ59" t="str">
            <v>A</v>
          </cell>
          <cell r="BR59" t="str">
            <v>B</v>
          </cell>
          <cell r="BS59" t="str">
            <v>A++</v>
          </cell>
          <cell r="BT59" t="str">
            <v>B+</v>
          </cell>
          <cell r="BU59" t="str">
            <v>A++</v>
          </cell>
          <cell r="BV59" t="str">
            <v>A++</v>
          </cell>
          <cell r="BW59" t="str">
            <v>A++</v>
          </cell>
          <cell r="BX59" t="str">
            <v>A++</v>
          </cell>
          <cell r="BY59" t="str">
            <v>A++</v>
          </cell>
          <cell r="BZ59" t="str">
            <v>A++</v>
          </cell>
          <cell r="CA59" t="str">
            <v>A++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1.5</v>
          </cell>
          <cell r="CJ59">
            <v>1.5</v>
          </cell>
          <cell r="CK59">
            <v>1.5</v>
          </cell>
          <cell r="CL59">
            <v>1.5</v>
          </cell>
          <cell r="CM59">
            <v>1</v>
          </cell>
          <cell r="CN59">
            <v>0.5</v>
          </cell>
          <cell r="CO59">
            <v>0</v>
          </cell>
          <cell r="CP59" t="str">
            <v>Pass</v>
          </cell>
          <cell r="CQ59">
            <v>9.18</v>
          </cell>
        </row>
        <row r="60">
          <cell r="B60" t="str">
            <v>PIET23CA054</v>
          </cell>
          <cell r="C60" t="str">
            <v>SAURAV KUMAR</v>
          </cell>
          <cell r="D60" t="str">
            <v>23EPTCA054</v>
          </cell>
          <cell r="E60" t="str">
            <v>F-54</v>
          </cell>
          <cell r="F60"/>
          <cell r="G60">
            <v>6</v>
          </cell>
          <cell r="H60" t="str">
            <v>N</v>
          </cell>
          <cell r="I60">
            <v>10</v>
          </cell>
          <cell r="J60">
            <v>16</v>
          </cell>
          <cell r="K60" t="str">
            <v>N</v>
          </cell>
          <cell r="L60">
            <v>9</v>
          </cell>
          <cell r="M60">
            <v>7</v>
          </cell>
          <cell r="N60">
            <v>16</v>
          </cell>
          <cell r="O60">
            <v>6</v>
          </cell>
          <cell r="P60" t="str">
            <v>N</v>
          </cell>
          <cell r="Q60">
            <v>7</v>
          </cell>
          <cell r="R60">
            <v>13</v>
          </cell>
          <cell r="S60">
            <v>3</v>
          </cell>
          <cell r="T60" t="str">
            <v>N</v>
          </cell>
          <cell r="U60">
            <v>10</v>
          </cell>
          <cell r="V60">
            <v>13</v>
          </cell>
          <cell r="W60">
            <v>2</v>
          </cell>
          <cell r="X60">
            <v>6</v>
          </cell>
          <cell r="Y60">
            <v>7</v>
          </cell>
          <cell r="Z60">
            <v>15</v>
          </cell>
          <cell r="AA60" t="str">
            <v>N</v>
          </cell>
          <cell r="AB60">
            <v>7</v>
          </cell>
          <cell r="AC60">
            <v>6</v>
          </cell>
          <cell r="AD60">
            <v>13</v>
          </cell>
          <cell r="AE60">
            <v>86</v>
          </cell>
          <cell r="AF60">
            <v>8</v>
          </cell>
          <cell r="AG60" t="str">
            <v>A</v>
          </cell>
          <cell r="AH60">
            <v>16</v>
          </cell>
          <cell r="AI60">
            <v>24</v>
          </cell>
          <cell r="AJ60">
            <v>25</v>
          </cell>
          <cell r="AK60">
            <v>49</v>
          </cell>
          <cell r="AL60" t="str">
            <v>A</v>
          </cell>
          <cell r="AM60" t="str">
            <v>A</v>
          </cell>
          <cell r="AN60">
            <v>36</v>
          </cell>
          <cell r="AO60">
            <v>36</v>
          </cell>
          <cell r="AP60">
            <v>27</v>
          </cell>
          <cell r="AQ60">
            <v>63</v>
          </cell>
          <cell r="AR60">
            <v>8</v>
          </cell>
          <cell r="AS60" t="str">
            <v>A</v>
          </cell>
          <cell r="AT60">
            <v>22</v>
          </cell>
          <cell r="AU60">
            <v>30</v>
          </cell>
          <cell r="AV60">
            <v>26</v>
          </cell>
          <cell r="AW60">
            <v>56</v>
          </cell>
          <cell r="AX60" t="str">
            <v>A</v>
          </cell>
          <cell r="AY60" t="str">
            <v>A</v>
          </cell>
          <cell r="AZ60">
            <v>7</v>
          </cell>
          <cell r="BA60">
            <v>7</v>
          </cell>
          <cell r="BB60" t="str">
            <v>A</v>
          </cell>
          <cell r="BC60">
            <v>7</v>
          </cell>
          <cell r="BD60">
            <v>45</v>
          </cell>
          <cell r="BE60">
            <v>16</v>
          </cell>
          <cell r="BF60">
            <v>61</v>
          </cell>
          <cell r="BG60">
            <v>236</v>
          </cell>
          <cell r="BH60">
            <v>66</v>
          </cell>
          <cell r="BI60">
            <v>388</v>
          </cell>
          <cell r="BJ60">
            <v>49.743589743589745</v>
          </cell>
          <cell r="BK60"/>
          <cell r="BL60"/>
          <cell r="BM60">
            <v>62</v>
          </cell>
          <cell r="BN60">
            <v>24</v>
          </cell>
          <cell r="BP60" t="str">
            <v>D</v>
          </cell>
          <cell r="BQ60" t="str">
            <v>E</v>
          </cell>
          <cell r="BR60" t="str">
            <v>E+</v>
          </cell>
          <cell r="BS60" t="str">
            <v>D</v>
          </cell>
          <cell r="BT60" t="str">
            <v>C</v>
          </cell>
          <cell r="BU60" t="str">
            <v>E</v>
          </cell>
          <cell r="BV60" t="str">
            <v>D+</v>
          </cell>
          <cell r="BW60" t="str">
            <v>B</v>
          </cell>
          <cell r="BX60" t="str">
            <v>C</v>
          </cell>
          <cell r="BY60" t="str">
            <v>A</v>
          </cell>
          <cell r="BZ60" t="str">
            <v>C+</v>
          </cell>
          <cell r="CA60" t="str">
            <v>B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1.5</v>
          </cell>
          <cell r="CJ60">
            <v>1.5</v>
          </cell>
          <cell r="CK60">
            <v>1.5</v>
          </cell>
          <cell r="CL60">
            <v>1.5</v>
          </cell>
          <cell r="CM60">
            <v>1</v>
          </cell>
          <cell r="CN60">
            <v>0.5</v>
          </cell>
          <cell r="CO60">
            <v>0</v>
          </cell>
          <cell r="CP60" t="str">
            <v>Pass</v>
          </cell>
          <cell r="CQ60">
            <v>5.69</v>
          </cell>
        </row>
        <row r="61">
          <cell r="B61" t="str">
            <v>PIET23CA064</v>
          </cell>
          <cell r="C61" t="str">
            <v>SHREYA PAREEK</v>
          </cell>
          <cell r="D61" t="str">
            <v>23EPTCA055</v>
          </cell>
          <cell r="E61" t="str">
            <v>F-63</v>
          </cell>
          <cell r="F61"/>
          <cell r="G61">
            <v>6</v>
          </cell>
          <cell r="H61">
            <v>10</v>
          </cell>
          <cell r="I61">
            <v>10</v>
          </cell>
          <cell r="J61">
            <v>26</v>
          </cell>
          <cell r="K61" t="str">
            <v>N</v>
          </cell>
          <cell r="L61">
            <v>10</v>
          </cell>
          <cell r="M61">
            <v>10</v>
          </cell>
          <cell r="N61">
            <v>20</v>
          </cell>
          <cell r="O61">
            <v>5</v>
          </cell>
          <cell r="P61">
            <v>10</v>
          </cell>
          <cell r="Q61">
            <v>10</v>
          </cell>
          <cell r="R61">
            <v>25</v>
          </cell>
          <cell r="S61">
            <v>6</v>
          </cell>
          <cell r="T61">
            <v>8</v>
          </cell>
          <cell r="U61">
            <v>10</v>
          </cell>
          <cell r="V61">
            <v>24</v>
          </cell>
          <cell r="W61">
            <v>6</v>
          </cell>
          <cell r="X61">
            <v>9</v>
          </cell>
          <cell r="Y61">
            <v>10</v>
          </cell>
          <cell r="Z61">
            <v>25</v>
          </cell>
          <cell r="AA61">
            <v>8</v>
          </cell>
          <cell r="AB61">
            <v>10</v>
          </cell>
          <cell r="AC61">
            <v>10</v>
          </cell>
          <cell r="AD61">
            <v>28</v>
          </cell>
          <cell r="AE61">
            <v>148</v>
          </cell>
          <cell r="AF61">
            <v>8</v>
          </cell>
          <cell r="AG61">
            <v>8</v>
          </cell>
          <cell r="AH61">
            <v>40</v>
          </cell>
          <cell r="AI61">
            <v>56</v>
          </cell>
          <cell r="AJ61">
            <v>31</v>
          </cell>
          <cell r="AK61">
            <v>87</v>
          </cell>
          <cell r="AL61">
            <v>7</v>
          </cell>
          <cell r="AM61">
            <v>7</v>
          </cell>
          <cell r="AN61">
            <v>35</v>
          </cell>
          <cell r="AO61">
            <v>49</v>
          </cell>
          <cell r="AP61">
            <v>26</v>
          </cell>
          <cell r="AQ61">
            <v>75</v>
          </cell>
          <cell r="AR61">
            <v>8</v>
          </cell>
          <cell r="AS61">
            <v>8</v>
          </cell>
          <cell r="AT61">
            <v>40</v>
          </cell>
          <cell r="AU61">
            <v>56</v>
          </cell>
          <cell r="AV61">
            <v>34</v>
          </cell>
          <cell r="AW61">
            <v>90</v>
          </cell>
          <cell r="AX61">
            <v>8</v>
          </cell>
          <cell r="AY61">
            <v>10</v>
          </cell>
          <cell r="AZ61">
            <v>40</v>
          </cell>
          <cell r="BA61">
            <v>58</v>
          </cell>
          <cell r="BB61">
            <v>34</v>
          </cell>
          <cell r="BC61">
            <v>92</v>
          </cell>
          <cell r="BD61">
            <v>59</v>
          </cell>
          <cell r="BE61">
            <v>33</v>
          </cell>
          <cell r="BF61">
            <v>92</v>
          </cell>
          <cell r="BG61">
            <v>436</v>
          </cell>
          <cell r="BH61">
            <v>78</v>
          </cell>
          <cell r="BI61">
            <v>662</v>
          </cell>
          <cell r="BJ61">
            <v>84.871794871794876</v>
          </cell>
          <cell r="BK61"/>
          <cell r="BL61"/>
          <cell r="BM61">
            <v>126</v>
          </cell>
          <cell r="BN61">
            <v>22</v>
          </cell>
          <cell r="BP61" t="str">
            <v>A++</v>
          </cell>
          <cell r="BQ61" t="str">
            <v>C+</v>
          </cell>
          <cell r="BR61" t="str">
            <v>B+</v>
          </cell>
          <cell r="BS61" t="str">
            <v>A+</v>
          </cell>
          <cell r="BT61" t="str">
            <v>A+</v>
          </cell>
          <cell r="BU61" t="str">
            <v>A++</v>
          </cell>
          <cell r="BV61" t="str">
            <v>A++</v>
          </cell>
          <cell r="BW61" t="str">
            <v>A</v>
          </cell>
          <cell r="BX61" t="str">
            <v>A++</v>
          </cell>
          <cell r="BY61" t="str">
            <v>A++</v>
          </cell>
          <cell r="BZ61" t="str">
            <v>A++</v>
          </cell>
          <cell r="CA61" t="str">
            <v>A+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1.5</v>
          </cell>
          <cell r="CJ61">
            <v>1.5</v>
          </cell>
          <cell r="CK61">
            <v>1.5</v>
          </cell>
          <cell r="CL61">
            <v>1.5</v>
          </cell>
          <cell r="CM61">
            <v>1</v>
          </cell>
          <cell r="CN61">
            <v>0.5</v>
          </cell>
          <cell r="CO61">
            <v>0</v>
          </cell>
          <cell r="CP61" t="str">
            <v>Pass</v>
          </cell>
          <cell r="CQ61">
            <v>9.0299999999999994</v>
          </cell>
        </row>
        <row r="62">
          <cell r="B62" t="str">
            <v>PIET23CA056</v>
          </cell>
          <cell r="C62" t="str">
            <v>SHREYA SINGH</v>
          </cell>
          <cell r="D62" t="str">
            <v>23EPTCA056</v>
          </cell>
          <cell r="E62" t="str">
            <v>F-55</v>
          </cell>
          <cell r="F62"/>
          <cell r="G62">
            <v>7</v>
          </cell>
          <cell r="H62">
            <v>10</v>
          </cell>
          <cell r="I62">
            <v>10</v>
          </cell>
          <cell r="J62">
            <v>27</v>
          </cell>
          <cell r="K62">
            <v>8</v>
          </cell>
          <cell r="L62">
            <v>10</v>
          </cell>
          <cell r="M62">
            <v>10</v>
          </cell>
          <cell r="N62">
            <v>28</v>
          </cell>
          <cell r="O62">
            <v>9</v>
          </cell>
          <cell r="P62">
            <v>10</v>
          </cell>
          <cell r="Q62">
            <v>10</v>
          </cell>
          <cell r="R62">
            <v>29</v>
          </cell>
          <cell r="S62">
            <v>6</v>
          </cell>
          <cell r="T62">
            <v>10</v>
          </cell>
          <cell r="U62">
            <v>10</v>
          </cell>
          <cell r="V62">
            <v>26</v>
          </cell>
          <cell r="W62">
            <v>8</v>
          </cell>
          <cell r="X62">
            <v>10</v>
          </cell>
          <cell r="Y62">
            <v>10</v>
          </cell>
          <cell r="Z62">
            <v>28</v>
          </cell>
          <cell r="AA62">
            <v>8</v>
          </cell>
          <cell r="AB62">
            <v>10</v>
          </cell>
          <cell r="AC62">
            <v>10</v>
          </cell>
          <cell r="AD62">
            <v>28</v>
          </cell>
          <cell r="AE62">
            <v>166</v>
          </cell>
          <cell r="AF62">
            <v>9</v>
          </cell>
          <cell r="AG62">
            <v>8</v>
          </cell>
          <cell r="AH62">
            <v>40</v>
          </cell>
          <cell r="AI62">
            <v>57</v>
          </cell>
          <cell r="AJ62">
            <v>27</v>
          </cell>
          <cell r="AK62">
            <v>84</v>
          </cell>
          <cell r="AL62">
            <v>9</v>
          </cell>
          <cell r="AM62">
            <v>9</v>
          </cell>
          <cell r="AN62">
            <v>40</v>
          </cell>
          <cell r="AO62">
            <v>58</v>
          </cell>
          <cell r="AP62">
            <v>34</v>
          </cell>
          <cell r="AQ62">
            <v>92</v>
          </cell>
          <cell r="AR62">
            <v>9</v>
          </cell>
          <cell r="AS62">
            <v>10</v>
          </cell>
          <cell r="AT62">
            <v>40</v>
          </cell>
          <cell r="AU62">
            <v>59</v>
          </cell>
          <cell r="AV62">
            <v>36</v>
          </cell>
          <cell r="AW62">
            <v>95</v>
          </cell>
          <cell r="AX62">
            <v>8</v>
          </cell>
          <cell r="AY62">
            <v>9</v>
          </cell>
          <cell r="AZ62">
            <v>40</v>
          </cell>
          <cell r="BA62">
            <v>57</v>
          </cell>
          <cell r="BB62">
            <v>34</v>
          </cell>
          <cell r="BC62">
            <v>91</v>
          </cell>
          <cell r="BD62">
            <v>59</v>
          </cell>
          <cell r="BE62">
            <v>34</v>
          </cell>
          <cell r="BF62">
            <v>93</v>
          </cell>
          <cell r="BG62">
            <v>455</v>
          </cell>
          <cell r="BH62">
            <v>93</v>
          </cell>
          <cell r="BI62">
            <v>714</v>
          </cell>
          <cell r="BJ62">
            <v>91.538461538461533</v>
          </cell>
          <cell r="BK62"/>
          <cell r="BL62"/>
          <cell r="BM62">
            <v>155</v>
          </cell>
          <cell r="BN62">
            <v>11</v>
          </cell>
          <cell r="BP62" t="str">
            <v>B+</v>
          </cell>
          <cell r="BQ62" t="str">
            <v>A+</v>
          </cell>
          <cell r="BR62" t="str">
            <v>A+</v>
          </cell>
          <cell r="BS62" t="str">
            <v>A+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A62" t="str">
            <v>A++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1.5</v>
          </cell>
          <cell r="CJ62">
            <v>1.5</v>
          </cell>
          <cell r="CK62">
            <v>1.5</v>
          </cell>
          <cell r="CL62">
            <v>1.5</v>
          </cell>
          <cell r="CM62">
            <v>1</v>
          </cell>
          <cell r="CN62">
            <v>0.5</v>
          </cell>
          <cell r="CO62">
            <v>0</v>
          </cell>
          <cell r="CP62" t="str">
            <v>Pass</v>
          </cell>
          <cell r="CQ62">
            <v>9.4700000000000006</v>
          </cell>
        </row>
        <row r="63">
          <cell r="B63" t="str">
            <v>PIET23CA057</v>
          </cell>
          <cell r="C63" t="str">
            <v>SHUBHAM SHARMA</v>
          </cell>
          <cell r="D63" t="str">
            <v>23EPTCA057</v>
          </cell>
          <cell r="E63" t="str">
            <v>F-56</v>
          </cell>
          <cell r="F63"/>
          <cell r="G63">
            <v>4</v>
          </cell>
          <cell r="H63" t="str">
            <v>N</v>
          </cell>
          <cell r="I63">
            <v>10</v>
          </cell>
          <cell r="J63">
            <v>14</v>
          </cell>
          <cell r="K63" t="str">
            <v>N</v>
          </cell>
          <cell r="L63" t="str">
            <v>A</v>
          </cell>
          <cell r="M63">
            <v>7</v>
          </cell>
          <cell r="N63">
            <v>7</v>
          </cell>
          <cell r="O63">
            <v>4</v>
          </cell>
          <cell r="P63" t="str">
            <v>N</v>
          </cell>
          <cell r="Q63">
            <v>10</v>
          </cell>
          <cell r="R63">
            <v>14</v>
          </cell>
          <cell r="S63">
            <v>7</v>
          </cell>
          <cell r="T63" t="str">
            <v>N</v>
          </cell>
          <cell r="U63">
            <v>6</v>
          </cell>
          <cell r="V63">
            <v>13</v>
          </cell>
          <cell r="W63" t="str">
            <v>N</v>
          </cell>
          <cell r="X63">
            <v>7</v>
          </cell>
          <cell r="Y63">
            <v>10</v>
          </cell>
          <cell r="Z63">
            <v>17</v>
          </cell>
          <cell r="AA63" t="str">
            <v>N</v>
          </cell>
          <cell r="AB63">
            <v>6</v>
          </cell>
          <cell r="AC63">
            <v>6</v>
          </cell>
          <cell r="AD63">
            <v>12</v>
          </cell>
          <cell r="AE63">
            <v>77</v>
          </cell>
          <cell r="AF63">
            <v>8</v>
          </cell>
          <cell r="AG63">
            <v>8</v>
          </cell>
          <cell r="AH63">
            <v>38</v>
          </cell>
          <cell r="AI63">
            <v>54</v>
          </cell>
          <cell r="AJ63">
            <v>30</v>
          </cell>
          <cell r="AK63">
            <v>84</v>
          </cell>
          <cell r="AL63">
            <v>8</v>
          </cell>
          <cell r="AM63">
            <v>8</v>
          </cell>
          <cell r="AN63">
            <v>38</v>
          </cell>
          <cell r="AO63">
            <v>54</v>
          </cell>
          <cell r="AP63">
            <v>29</v>
          </cell>
          <cell r="AQ63">
            <v>83</v>
          </cell>
          <cell r="AR63">
            <v>7</v>
          </cell>
          <cell r="AS63">
            <v>7</v>
          </cell>
          <cell r="AT63">
            <v>24</v>
          </cell>
          <cell r="AU63">
            <v>38</v>
          </cell>
          <cell r="AV63">
            <v>32</v>
          </cell>
          <cell r="AW63">
            <v>70</v>
          </cell>
          <cell r="AX63">
            <v>8</v>
          </cell>
          <cell r="AY63">
            <v>8</v>
          </cell>
          <cell r="AZ63">
            <v>40</v>
          </cell>
          <cell r="BA63">
            <v>56</v>
          </cell>
          <cell r="BB63">
            <v>32</v>
          </cell>
          <cell r="BC63">
            <v>88</v>
          </cell>
          <cell r="BD63">
            <v>49</v>
          </cell>
          <cell r="BE63">
            <v>37</v>
          </cell>
          <cell r="BF63">
            <v>86</v>
          </cell>
          <cell r="BG63">
            <v>411</v>
          </cell>
          <cell r="BH63">
            <v>84</v>
          </cell>
          <cell r="BI63">
            <v>572</v>
          </cell>
          <cell r="BJ63">
            <v>73.333333333333329</v>
          </cell>
          <cell r="BK63"/>
          <cell r="BL63"/>
          <cell r="BM63">
            <v>60</v>
          </cell>
          <cell r="BN63">
            <v>17</v>
          </cell>
          <cell r="BP63" t="str">
            <v>E</v>
          </cell>
          <cell r="BQ63" t="str">
            <v>C</v>
          </cell>
          <cell r="BR63" t="str">
            <v>B+</v>
          </cell>
          <cell r="BS63" t="str">
            <v>B</v>
          </cell>
          <cell r="BT63" t="str">
            <v>B</v>
          </cell>
          <cell r="BU63" t="str">
            <v>D</v>
          </cell>
          <cell r="BV63" t="str">
            <v>A++</v>
          </cell>
          <cell r="BW63" t="str">
            <v>A++</v>
          </cell>
          <cell r="BX63" t="str">
            <v>B+</v>
          </cell>
          <cell r="BY63" t="str">
            <v>A++</v>
          </cell>
          <cell r="BZ63" t="str">
            <v>A++</v>
          </cell>
          <cell r="CA63" t="str">
            <v>A++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1.5</v>
          </cell>
          <cell r="CJ63">
            <v>1.5</v>
          </cell>
          <cell r="CK63">
            <v>1.5</v>
          </cell>
          <cell r="CL63">
            <v>1.5</v>
          </cell>
          <cell r="CM63">
            <v>1</v>
          </cell>
          <cell r="CN63">
            <v>0.5</v>
          </cell>
          <cell r="CO63">
            <v>0</v>
          </cell>
          <cell r="CP63" t="str">
            <v>Pass</v>
          </cell>
          <cell r="CQ63">
            <v>7.55</v>
          </cell>
        </row>
        <row r="64">
          <cell r="B64" t="str">
            <v>PIET23CA058</v>
          </cell>
          <cell r="C64" t="str">
            <v>SUNIDHI</v>
          </cell>
          <cell r="D64" t="str">
            <v>23EPTCA058</v>
          </cell>
          <cell r="E64" t="str">
            <v>F-57</v>
          </cell>
          <cell r="F64"/>
          <cell r="G64">
            <v>6</v>
          </cell>
          <cell r="H64">
            <v>10</v>
          </cell>
          <cell r="I64">
            <v>10</v>
          </cell>
          <cell r="J64">
            <v>26</v>
          </cell>
          <cell r="K64">
            <v>8</v>
          </cell>
          <cell r="L64">
            <v>10</v>
          </cell>
          <cell r="M64">
            <v>10</v>
          </cell>
          <cell r="N64">
            <v>28</v>
          </cell>
          <cell r="O64">
            <v>6</v>
          </cell>
          <cell r="P64">
            <v>10</v>
          </cell>
          <cell r="Q64">
            <v>10</v>
          </cell>
          <cell r="R64">
            <v>26</v>
          </cell>
          <cell r="S64">
            <v>8</v>
          </cell>
          <cell r="T64">
            <v>10</v>
          </cell>
          <cell r="U64">
            <v>10</v>
          </cell>
          <cell r="V64">
            <v>28</v>
          </cell>
          <cell r="W64">
            <v>7</v>
          </cell>
          <cell r="X64">
            <v>10</v>
          </cell>
          <cell r="Y64">
            <v>10</v>
          </cell>
          <cell r="Z64">
            <v>27</v>
          </cell>
          <cell r="AA64">
            <v>9</v>
          </cell>
          <cell r="AB64">
            <v>10</v>
          </cell>
          <cell r="AC64">
            <v>10</v>
          </cell>
          <cell r="AD64">
            <v>29</v>
          </cell>
          <cell r="AE64">
            <v>164</v>
          </cell>
          <cell r="AF64">
            <v>10</v>
          </cell>
          <cell r="AG64">
            <v>10</v>
          </cell>
          <cell r="AH64">
            <v>40</v>
          </cell>
          <cell r="AI64">
            <v>60</v>
          </cell>
          <cell r="AJ64">
            <v>35</v>
          </cell>
          <cell r="AK64">
            <v>95</v>
          </cell>
          <cell r="AL64">
            <v>8</v>
          </cell>
          <cell r="AM64">
            <v>8</v>
          </cell>
          <cell r="AN64">
            <v>40</v>
          </cell>
          <cell r="AO64">
            <v>56</v>
          </cell>
          <cell r="AP64">
            <v>32</v>
          </cell>
          <cell r="AQ64">
            <v>88</v>
          </cell>
          <cell r="AR64">
            <v>9</v>
          </cell>
          <cell r="AS64">
            <v>10</v>
          </cell>
          <cell r="AT64">
            <v>40</v>
          </cell>
          <cell r="AU64">
            <v>59</v>
          </cell>
          <cell r="AV64">
            <v>37</v>
          </cell>
          <cell r="AW64">
            <v>96</v>
          </cell>
          <cell r="AX64">
            <v>10</v>
          </cell>
          <cell r="AY64">
            <v>10</v>
          </cell>
          <cell r="AZ64">
            <v>40</v>
          </cell>
          <cell r="BA64">
            <v>60</v>
          </cell>
          <cell r="BB64">
            <v>39</v>
          </cell>
          <cell r="BC64">
            <v>99</v>
          </cell>
          <cell r="BD64">
            <v>60</v>
          </cell>
          <cell r="BE64">
            <v>38</v>
          </cell>
          <cell r="BF64">
            <v>98</v>
          </cell>
          <cell r="BG64">
            <v>476</v>
          </cell>
          <cell r="BH64">
            <v>96</v>
          </cell>
          <cell r="BI64">
            <v>736</v>
          </cell>
          <cell r="BJ64">
            <v>94.358974358974351</v>
          </cell>
          <cell r="BK64"/>
          <cell r="BL64"/>
          <cell r="BM64">
            <v>150</v>
          </cell>
          <cell r="BN64">
            <v>14</v>
          </cell>
          <cell r="BP64" t="str">
            <v>A+</v>
          </cell>
          <cell r="BQ64" t="str">
            <v>A+</v>
          </cell>
          <cell r="BR64" t="str">
            <v>A++</v>
          </cell>
          <cell r="BS64" t="str">
            <v>A++</v>
          </cell>
          <cell r="BT64" t="str">
            <v>A+</v>
          </cell>
          <cell r="BU64" t="str">
            <v>A++</v>
          </cell>
          <cell r="BV64" t="str">
            <v>A++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A64" t="str">
            <v>A++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1.5</v>
          </cell>
          <cell r="CJ64">
            <v>1.5</v>
          </cell>
          <cell r="CK64">
            <v>1.5</v>
          </cell>
          <cell r="CL64">
            <v>1.5</v>
          </cell>
          <cell r="CM64">
            <v>1</v>
          </cell>
          <cell r="CN64">
            <v>0.5</v>
          </cell>
          <cell r="CO64">
            <v>0</v>
          </cell>
          <cell r="CP64" t="str">
            <v>Pass</v>
          </cell>
          <cell r="CQ64">
            <v>9.67</v>
          </cell>
        </row>
        <row r="65">
          <cell r="B65" t="str">
            <v>PIET23CA059</v>
          </cell>
          <cell r="C65" t="str">
            <v>TANISHQ KUMAWAT</v>
          </cell>
          <cell r="D65" t="str">
            <v>23EPTCA059</v>
          </cell>
          <cell r="E65" t="str">
            <v>F-58</v>
          </cell>
          <cell r="F65"/>
          <cell r="G65">
            <v>2</v>
          </cell>
          <cell r="H65" t="str">
            <v>N</v>
          </cell>
          <cell r="I65">
            <v>10</v>
          </cell>
          <cell r="J65">
            <v>12</v>
          </cell>
          <cell r="K65" t="str">
            <v>N</v>
          </cell>
          <cell r="L65">
            <v>9</v>
          </cell>
          <cell r="M65">
            <v>7</v>
          </cell>
          <cell r="N65">
            <v>16</v>
          </cell>
          <cell r="O65">
            <v>0</v>
          </cell>
          <cell r="P65" t="str">
            <v>N</v>
          </cell>
          <cell r="Q65">
            <v>7</v>
          </cell>
          <cell r="R65">
            <v>7</v>
          </cell>
          <cell r="S65">
            <v>3</v>
          </cell>
          <cell r="T65" t="str">
            <v>N</v>
          </cell>
          <cell r="U65">
            <v>10</v>
          </cell>
          <cell r="V65">
            <v>13</v>
          </cell>
          <cell r="W65" t="str">
            <v>N</v>
          </cell>
          <cell r="X65">
            <v>6</v>
          </cell>
          <cell r="Y65">
            <v>10</v>
          </cell>
          <cell r="Z65">
            <v>16</v>
          </cell>
          <cell r="AA65" t="str">
            <v>N</v>
          </cell>
          <cell r="AB65">
            <v>6</v>
          </cell>
          <cell r="AC65">
            <v>6</v>
          </cell>
          <cell r="AD65">
            <v>12</v>
          </cell>
          <cell r="AE65">
            <v>76</v>
          </cell>
          <cell r="AF65">
            <v>7</v>
          </cell>
          <cell r="AG65">
            <v>7</v>
          </cell>
          <cell r="AH65">
            <v>38</v>
          </cell>
          <cell r="AI65">
            <v>52</v>
          </cell>
          <cell r="AJ65">
            <v>27</v>
          </cell>
          <cell r="AK65">
            <v>79</v>
          </cell>
          <cell r="AL65">
            <v>7</v>
          </cell>
          <cell r="AM65">
            <v>7</v>
          </cell>
          <cell r="AN65">
            <v>35</v>
          </cell>
          <cell r="AO65">
            <v>49</v>
          </cell>
          <cell r="AP65">
            <v>28</v>
          </cell>
          <cell r="AQ65">
            <v>77</v>
          </cell>
          <cell r="AR65">
            <v>7</v>
          </cell>
          <cell r="AS65">
            <v>8</v>
          </cell>
          <cell r="AT65">
            <v>29</v>
          </cell>
          <cell r="AU65">
            <v>44</v>
          </cell>
          <cell r="AV65">
            <v>31</v>
          </cell>
          <cell r="AW65">
            <v>75</v>
          </cell>
          <cell r="AX65">
            <v>7</v>
          </cell>
          <cell r="AY65">
            <v>7</v>
          </cell>
          <cell r="AZ65">
            <v>34</v>
          </cell>
          <cell r="BA65">
            <v>48</v>
          </cell>
          <cell r="BB65">
            <v>28</v>
          </cell>
          <cell r="BC65">
            <v>76</v>
          </cell>
          <cell r="BD65">
            <v>51</v>
          </cell>
          <cell r="BE65">
            <v>30</v>
          </cell>
          <cell r="BF65">
            <v>81</v>
          </cell>
          <cell r="BG65">
            <v>388</v>
          </cell>
          <cell r="BH65">
            <v>74</v>
          </cell>
          <cell r="BI65">
            <v>538</v>
          </cell>
          <cell r="BJ65">
            <v>68.974358974358978</v>
          </cell>
          <cell r="BK65"/>
          <cell r="BL65"/>
          <cell r="BM65">
            <v>54</v>
          </cell>
          <cell r="BN65">
            <v>22</v>
          </cell>
          <cell r="BP65" t="str">
            <v>D</v>
          </cell>
          <cell r="BQ65" t="str">
            <v>C</v>
          </cell>
          <cell r="BR65" t="str">
            <v>D+</v>
          </cell>
          <cell r="BS65" t="str">
            <v>E+</v>
          </cell>
          <cell r="BT65" t="str">
            <v>C+</v>
          </cell>
          <cell r="BU65" t="str">
            <v>C</v>
          </cell>
          <cell r="BV65" t="str">
            <v>A+</v>
          </cell>
          <cell r="BW65" t="str">
            <v>A+</v>
          </cell>
          <cell r="BX65" t="str">
            <v>A</v>
          </cell>
          <cell r="BY65" t="str">
            <v>A+</v>
          </cell>
          <cell r="BZ65" t="str">
            <v>A++</v>
          </cell>
          <cell r="CA65" t="str">
            <v>A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1.5</v>
          </cell>
          <cell r="CJ65">
            <v>1.5</v>
          </cell>
          <cell r="CK65">
            <v>1.5</v>
          </cell>
          <cell r="CL65">
            <v>1.5</v>
          </cell>
          <cell r="CM65">
            <v>1</v>
          </cell>
          <cell r="CN65">
            <v>0.5</v>
          </cell>
          <cell r="CO65">
            <v>0</v>
          </cell>
          <cell r="CP65" t="str">
            <v>Pass</v>
          </cell>
          <cell r="CQ65">
            <v>7</v>
          </cell>
        </row>
        <row r="66">
          <cell r="B66" t="str">
            <v>PIET23CA060</v>
          </cell>
          <cell r="C66" t="str">
            <v>YASHASVI SHARMA</v>
          </cell>
          <cell r="D66" t="str">
            <v>23EPTCA060</v>
          </cell>
          <cell r="E66" t="str">
            <v>F-59</v>
          </cell>
          <cell r="F66"/>
          <cell r="G66">
            <v>6</v>
          </cell>
          <cell r="H66">
            <v>10</v>
          </cell>
          <cell r="I66">
            <v>10</v>
          </cell>
          <cell r="J66">
            <v>26</v>
          </cell>
          <cell r="K66" t="str">
            <v>N</v>
          </cell>
          <cell r="L66">
            <v>10</v>
          </cell>
          <cell r="M66">
            <v>10</v>
          </cell>
          <cell r="N66">
            <v>20</v>
          </cell>
          <cell r="O66">
            <v>8</v>
          </cell>
          <cell r="P66">
            <v>10</v>
          </cell>
          <cell r="Q66">
            <v>10</v>
          </cell>
          <cell r="R66">
            <v>28</v>
          </cell>
          <cell r="S66">
            <v>9</v>
          </cell>
          <cell r="T66">
            <v>8</v>
          </cell>
          <cell r="U66">
            <v>10</v>
          </cell>
          <cell r="V66">
            <v>27</v>
          </cell>
          <cell r="W66">
            <v>7</v>
          </cell>
          <cell r="X66">
            <v>10</v>
          </cell>
          <cell r="Y66">
            <v>10</v>
          </cell>
          <cell r="Z66">
            <v>27</v>
          </cell>
          <cell r="AA66" t="str">
            <v>N</v>
          </cell>
          <cell r="AB66">
            <v>10</v>
          </cell>
          <cell r="AC66">
            <v>10</v>
          </cell>
          <cell r="AD66">
            <v>20</v>
          </cell>
          <cell r="AE66">
            <v>148</v>
          </cell>
          <cell r="AF66">
            <v>8</v>
          </cell>
          <cell r="AG66">
            <v>9</v>
          </cell>
          <cell r="AH66">
            <v>40</v>
          </cell>
          <cell r="AI66">
            <v>57</v>
          </cell>
          <cell r="AJ66">
            <v>35</v>
          </cell>
          <cell r="AK66">
            <v>92</v>
          </cell>
          <cell r="AL66">
            <v>7</v>
          </cell>
          <cell r="AM66">
            <v>7</v>
          </cell>
          <cell r="AN66">
            <v>38</v>
          </cell>
          <cell r="AO66">
            <v>52</v>
          </cell>
          <cell r="AP66">
            <v>29</v>
          </cell>
          <cell r="AQ66">
            <v>81</v>
          </cell>
          <cell r="AR66">
            <v>8</v>
          </cell>
          <cell r="AS66">
            <v>9</v>
          </cell>
          <cell r="AT66">
            <v>40</v>
          </cell>
          <cell r="AU66">
            <v>57</v>
          </cell>
          <cell r="AV66">
            <v>33</v>
          </cell>
          <cell r="AW66">
            <v>90</v>
          </cell>
          <cell r="AX66">
            <v>9</v>
          </cell>
          <cell r="AY66">
            <v>10</v>
          </cell>
          <cell r="AZ66">
            <v>40</v>
          </cell>
          <cell r="BA66">
            <v>59</v>
          </cell>
          <cell r="BB66">
            <v>36</v>
          </cell>
          <cell r="BC66">
            <v>95</v>
          </cell>
          <cell r="BD66">
            <v>59</v>
          </cell>
          <cell r="BE66">
            <v>34</v>
          </cell>
          <cell r="BF66">
            <v>93</v>
          </cell>
          <cell r="BG66">
            <v>451</v>
          </cell>
          <cell r="BH66">
            <v>88</v>
          </cell>
          <cell r="BI66">
            <v>687</v>
          </cell>
          <cell r="BJ66">
            <v>88.07692307692308</v>
          </cell>
          <cell r="BK66"/>
          <cell r="BL66"/>
          <cell r="BM66">
            <v>128</v>
          </cell>
          <cell r="BN66">
            <v>20</v>
          </cell>
          <cell r="BP66" t="str">
            <v>C+</v>
          </cell>
          <cell r="BQ66" t="str">
            <v>A+</v>
          </cell>
          <cell r="BR66" t="str">
            <v>A++</v>
          </cell>
          <cell r="BS66" t="str">
            <v>C+</v>
          </cell>
          <cell r="BT66" t="str">
            <v>A</v>
          </cell>
          <cell r="BU66" t="str">
            <v>A</v>
          </cell>
          <cell r="BV66" t="str">
            <v>A++</v>
          </cell>
          <cell r="BW66" t="str">
            <v>A++</v>
          </cell>
          <cell r="BX66" t="str">
            <v>A++</v>
          </cell>
          <cell r="BY66" t="str">
            <v>A++</v>
          </cell>
          <cell r="BZ66" t="str">
            <v>A++</v>
          </cell>
          <cell r="CA66" t="str">
            <v>A++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1.5</v>
          </cell>
          <cell r="CJ66">
            <v>1.5</v>
          </cell>
          <cell r="CK66">
            <v>1.5</v>
          </cell>
          <cell r="CL66">
            <v>1.5</v>
          </cell>
          <cell r="CM66">
            <v>1</v>
          </cell>
          <cell r="CN66">
            <v>0.5</v>
          </cell>
          <cell r="CO66">
            <v>0</v>
          </cell>
          <cell r="CP66" t="str">
            <v>Pass</v>
          </cell>
          <cell r="CQ66">
            <v>8.9</v>
          </cell>
        </row>
        <row r="67">
          <cell r="B67" t="str">
            <v>PIET23CA061</v>
          </cell>
          <cell r="C67" t="str">
            <v>YOGESH GUDIYA</v>
          </cell>
          <cell r="D67" t="str">
            <v>23EPTCA061</v>
          </cell>
          <cell r="E67" t="str">
            <v>F-60</v>
          </cell>
          <cell r="F67"/>
          <cell r="G67" t="str">
            <v>A</v>
          </cell>
          <cell r="H67" t="str">
            <v>N</v>
          </cell>
          <cell r="I67">
            <v>10</v>
          </cell>
          <cell r="J67">
            <v>10</v>
          </cell>
          <cell r="K67" t="str">
            <v>N</v>
          </cell>
          <cell r="L67" t="str">
            <v>A</v>
          </cell>
          <cell r="M67">
            <v>7</v>
          </cell>
          <cell r="N67">
            <v>7</v>
          </cell>
          <cell r="O67" t="str">
            <v>A</v>
          </cell>
          <cell r="P67" t="str">
            <v>N</v>
          </cell>
          <cell r="Q67">
            <v>7</v>
          </cell>
          <cell r="R67">
            <v>7</v>
          </cell>
          <cell r="S67" t="str">
            <v>A</v>
          </cell>
          <cell r="T67" t="str">
            <v>N</v>
          </cell>
          <cell r="U67">
            <v>6</v>
          </cell>
          <cell r="V67">
            <v>6</v>
          </cell>
          <cell r="W67" t="str">
            <v>N</v>
          </cell>
          <cell r="X67" t="str">
            <v>A</v>
          </cell>
          <cell r="Y67">
            <v>7</v>
          </cell>
          <cell r="Z67">
            <v>7</v>
          </cell>
          <cell r="AA67" t="str">
            <v>N</v>
          </cell>
          <cell r="AB67" t="str">
            <v>A</v>
          </cell>
          <cell r="AC67">
            <v>6</v>
          </cell>
          <cell r="AD67">
            <v>6</v>
          </cell>
          <cell r="AE67">
            <v>43</v>
          </cell>
          <cell r="AF67" t="str">
            <v>A</v>
          </cell>
          <cell r="AG67" t="str">
            <v>A</v>
          </cell>
          <cell r="AH67">
            <v>5</v>
          </cell>
          <cell r="AI67">
            <v>5</v>
          </cell>
          <cell r="AJ67" t="str">
            <v>A</v>
          </cell>
          <cell r="AK67">
            <v>5</v>
          </cell>
          <cell r="AL67" t="str">
            <v>A</v>
          </cell>
          <cell r="AM67" t="str">
            <v>A</v>
          </cell>
          <cell r="AN67">
            <v>7</v>
          </cell>
          <cell r="AO67">
            <v>7</v>
          </cell>
          <cell r="AP67" t="str">
            <v>A</v>
          </cell>
          <cell r="AQ67">
            <v>7</v>
          </cell>
          <cell r="AR67" t="str">
            <v>A</v>
          </cell>
          <cell r="AS67" t="str">
            <v>A</v>
          </cell>
          <cell r="AT67">
            <v>5</v>
          </cell>
          <cell r="AU67">
            <v>5</v>
          </cell>
          <cell r="AV67" t="str">
            <v>A</v>
          </cell>
          <cell r="AW67">
            <v>5</v>
          </cell>
          <cell r="AX67" t="str">
            <v>A</v>
          </cell>
          <cell r="AY67" t="str">
            <v>A</v>
          </cell>
          <cell r="AZ67">
            <v>7</v>
          </cell>
          <cell r="BA67">
            <v>7</v>
          </cell>
          <cell r="BB67" t="str">
            <v>A</v>
          </cell>
          <cell r="BC67">
            <v>7</v>
          </cell>
          <cell r="BD67">
            <v>5</v>
          </cell>
          <cell r="BE67" t="str">
            <v>A</v>
          </cell>
          <cell r="BF67">
            <v>5</v>
          </cell>
          <cell r="BG67">
            <v>29</v>
          </cell>
          <cell r="BH67">
            <v>64</v>
          </cell>
          <cell r="BI67">
            <v>136</v>
          </cell>
          <cell r="BJ67">
            <v>17.435897435897434</v>
          </cell>
          <cell r="BK67"/>
          <cell r="BL67"/>
          <cell r="BM67">
            <v>31</v>
          </cell>
          <cell r="BN67">
            <v>12</v>
          </cell>
          <cell r="BP67" t="str">
            <v>F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F</v>
          </cell>
          <cell r="BU67" t="str">
            <v>F</v>
          </cell>
          <cell r="BV67" t="str">
            <v>F</v>
          </cell>
          <cell r="BW67" t="str">
            <v>F</v>
          </cell>
          <cell r="BX67" t="str">
            <v>F</v>
          </cell>
          <cell r="BY67" t="str">
            <v>F</v>
          </cell>
          <cell r="BZ67" t="str">
            <v>F</v>
          </cell>
          <cell r="CA67" t="str">
            <v>B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1.5</v>
          </cell>
          <cell r="CJ67">
            <v>1.5</v>
          </cell>
          <cell r="CK67">
            <v>1.5</v>
          </cell>
          <cell r="CL67">
            <v>1.5</v>
          </cell>
          <cell r="CM67">
            <v>1</v>
          </cell>
          <cell r="CN67">
            <v>0.5</v>
          </cell>
          <cell r="CO67">
            <v>11</v>
          </cell>
          <cell r="CP67" t="str">
            <v>Fail</v>
          </cell>
          <cell r="CQ67">
            <v>0.15306122448979592</v>
          </cell>
        </row>
        <row r="68">
          <cell r="B68" t="str">
            <v>PIET23CA062</v>
          </cell>
          <cell r="C68" t="str">
            <v>YOGESH KUMAR</v>
          </cell>
          <cell r="D68" t="str">
            <v>23EPTCA062</v>
          </cell>
          <cell r="E68" t="str">
            <v>F-61</v>
          </cell>
          <cell r="F68"/>
          <cell r="G68">
            <v>0</v>
          </cell>
          <cell r="H68">
            <v>4</v>
          </cell>
          <cell r="I68">
            <v>10</v>
          </cell>
          <cell r="J68">
            <v>14</v>
          </cell>
          <cell r="K68" t="str">
            <v>N</v>
          </cell>
          <cell r="L68">
            <v>8</v>
          </cell>
          <cell r="M68">
            <v>7</v>
          </cell>
          <cell r="N68">
            <v>15</v>
          </cell>
          <cell r="O68" t="str">
            <v>A</v>
          </cell>
          <cell r="P68" t="str">
            <v>N</v>
          </cell>
          <cell r="Q68">
            <v>7</v>
          </cell>
          <cell r="R68">
            <v>7</v>
          </cell>
          <cell r="S68" t="str">
            <v>A</v>
          </cell>
          <cell r="T68" t="str">
            <v>N</v>
          </cell>
          <cell r="U68">
            <v>10</v>
          </cell>
          <cell r="V68">
            <v>10</v>
          </cell>
          <cell r="W68" t="str">
            <v>N</v>
          </cell>
          <cell r="X68">
            <v>4</v>
          </cell>
          <cell r="Y68">
            <v>8</v>
          </cell>
          <cell r="Z68">
            <v>12</v>
          </cell>
          <cell r="AA68" t="str">
            <v>N</v>
          </cell>
          <cell r="AB68">
            <v>6</v>
          </cell>
          <cell r="AC68">
            <v>10</v>
          </cell>
          <cell r="AD68">
            <v>16</v>
          </cell>
          <cell r="AE68">
            <v>74</v>
          </cell>
          <cell r="AF68" t="str">
            <v>A</v>
          </cell>
          <cell r="AG68">
            <v>7</v>
          </cell>
          <cell r="AH68">
            <v>39</v>
          </cell>
          <cell r="AI68">
            <v>46</v>
          </cell>
          <cell r="AJ68">
            <v>29</v>
          </cell>
          <cell r="AK68">
            <v>75</v>
          </cell>
          <cell r="AL68" t="str">
            <v>A</v>
          </cell>
          <cell r="AM68">
            <v>6</v>
          </cell>
          <cell r="AN68">
            <v>38</v>
          </cell>
          <cell r="AO68">
            <v>44</v>
          </cell>
          <cell r="AP68">
            <v>24</v>
          </cell>
          <cell r="AQ68">
            <v>68</v>
          </cell>
          <cell r="AR68" t="str">
            <v>A</v>
          </cell>
          <cell r="AS68">
            <v>7</v>
          </cell>
          <cell r="AT68">
            <v>34</v>
          </cell>
          <cell r="AU68">
            <v>41</v>
          </cell>
          <cell r="AV68">
            <v>26</v>
          </cell>
          <cell r="AW68">
            <v>67</v>
          </cell>
          <cell r="AX68" t="str">
            <v>A</v>
          </cell>
          <cell r="AY68" t="str">
            <v>A</v>
          </cell>
          <cell r="AZ68">
            <v>27</v>
          </cell>
          <cell r="BA68">
            <v>27</v>
          </cell>
          <cell r="BB68">
            <v>16</v>
          </cell>
          <cell r="BC68">
            <v>43</v>
          </cell>
          <cell r="BD68">
            <v>47</v>
          </cell>
          <cell r="BE68">
            <v>20</v>
          </cell>
          <cell r="BF68">
            <v>67</v>
          </cell>
          <cell r="BG68">
            <v>320</v>
          </cell>
          <cell r="BH68">
            <v>77</v>
          </cell>
          <cell r="BI68">
            <v>471</v>
          </cell>
          <cell r="BJ68">
            <v>60.38461538461538</v>
          </cell>
          <cell r="BK68"/>
          <cell r="BL68"/>
          <cell r="BM68">
            <v>45</v>
          </cell>
          <cell r="BN68">
            <v>29</v>
          </cell>
          <cell r="BP68" t="str">
            <v>E</v>
          </cell>
          <cell r="BQ68" t="str">
            <v>E+</v>
          </cell>
          <cell r="BR68" t="str">
            <v>F</v>
          </cell>
          <cell r="BS68" t="str">
            <v>F</v>
          </cell>
          <cell r="BT68" t="str">
            <v>E</v>
          </cell>
          <cell r="BU68" t="str">
            <v>F</v>
          </cell>
          <cell r="BV68" t="str">
            <v>A</v>
          </cell>
          <cell r="BW68" t="str">
            <v>B+</v>
          </cell>
          <cell r="BX68" t="str">
            <v>B+</v>
          </cell>
          <cell r="BY68" t="str">
            <v>E+</v>
          </cell>
          <cell r="BZ68" t="str">
            <v>B+</v>
          </cell>
          <cell r="CA68" t="str">
            <v>A+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1.5</v>
          </cell>
          <cell r="CJ68">
            <v>1.5</v>
          </cell>
          <cell r="CK68">
            <v>1.5</v>
          </cell>
          <cell r="CL68">
            <v>1.5</v>
          </cell>
          <cell r="CM68">
            <v>1</v>
          </cell>
          <cell r="CN68">
            <v>0.5</v>
          </cell>
          <cell r="CO68">
            <v>3</v>
          </cell>
          <cell r="CP68" t="str">
            <v>Fail</v>
          </cell>
          <cell r="CQ68">
            <v>3.74</v>
          </cell>
        </row>
        <row r="69">
          <cell r="B69" t="str">
            <v>PIET23CA063</v>
          </cell>
          <cell r="C69" t="str">
            <v>YOGESH KUMAWAT</v>
          </cell>
          <cell r="D69" t="str">
            <v>23EPTCA063</v>
          </cell>
          <cell r="E69" t="str">
            <v>F-62</v>
          </cell>
          <cell r="F69"/>
          <cell r="G69">
            <v>0</v>
          </cell>
          <cell r="H69">
            <v>4</v>
          </cell>
          <cell r="I69">
            <v>10</v>
          </cell>
          <cell r="J69">
            <v>14</v>
          </cell>
          <cell r="K69">
            <v>4</v>
          </cell>
          <cell r="L69">
            <v>9</v>
          </cell>
          <cell r="M69">
            <v>7</v>
          </cell>
          <cell r="N69">
            <v>20</v>
          </cell>
          <cell r="O69">
            <v>0</v>
          </cell>
          <cell r="P69">
            <v>6</v>
          </cell>
          <cell r="Q69">
            <v>10</v>
          </cell>
          <cell r="R69">
            <v>16</v>
          </cell>
          <cell r="S69">
            <v>1</v>
          </cell>
          <cell r="T69">
            <v>7</v>
          </cell>
          <cell r="U69">
            <v>10</v>
          </cell>
          <cell r="V69">
            <v>18</v>
          </cell>
          <cell r="W69" t="str">
            <v>A</v>
          </cell>
          <cell r="X69">
            <v>5</v>
          </cell>
          <cell r="Y69">
            <v>10</v>
          </cell>
          <cell r="Z69">
            <v>15</v>
          </cell>
          <cell r="AA69" t="str">
            <v>A</v>
          </cell>
          <cell r="AB69">
            <v>8</v>
          </cell>
          <cell r="AC69">
            <v>10</v>
          </cell>
          <cell r="AD69">
            <v>18</v>
          </cell>
          <cell r="AE69">
            <v>101</v>
          </cell>
          <cell r="AF69">
            <v>8</v>
          </cell>
          <cell r="AG69">
            <v>8</v>
          </cell>
          <cell r="AH69">
            <v>40</v>
          </cell>
          <cell r="AI69">
            <v>56</v>
          </cell>
          <cell r="AJ69">
            <v>23</v>
          </cell>
          <cell r="AK69">
            <v>79</v>
          </cell>
          <cell r="AL69">
            <v>8</v>
          </cell>
          <cell r="AM69">
            <v>9</v>
          </cell>
          <cell r="AN69">
            <v>38</v>
          </cell>
          <cell r="AO69">
            <v>55</v>
          </cell>
          <cell r="AP69">
            <v>31</v>
          </cell>
          <cell r="AQ69">
            <v>86</v>
          </cell>
          <cell r="AR69">
            <v>7</v>
          </cell>
          <cell r="AS69">
            <v>8</v>
          </cell>
          <cell r="AT69">
            <v>40</v>
          </cell>
          <cell r="AU69">
            <v>55</v>
          </cell>
          <cell r="AV69">
            <v>29</v>
          </cell>
          <cell r="AW69">
            <v>84</v>
          </cell>
          <cell r="AX69">
            <v>6</v>
          </cell>
          <cell r="AY69">
            <v>8</v>
          </cell>
          <cell r="AZ69">
            <v>40</v>
          </cell>
          <cell r="BA69">
            <v>54</v>
          </cell>
          <cell r="BB69">
            <v>18</v>
          </cell>
          <cell r="BC69">
            <v>72</v>
          </cell>
          <cell r="BD69">
            <v>44</v>
          </cell>
          <cell r="BE69">
            <v>28</v>
          </cell>
          <cell r="BF69">
            <v>72</v>
          </cell>
          <cell r="BG69">
            <v>393</v>
          </cell>
          <cell r="BH69">
            <v>77</v>
          </cell>
          <cell r="BI69">
            <v>571</v>
          </cell>
          <cell r="BJ69">
            <v>73.205128205128204</v>
          </cell>
          <cell r="BK69"/>
          <cell r="BL69"/>
          <cell r="BM69">
            <v>75</v>
          </cell>
          <cell r="BN69">
            <v>26</v>
          </cell>
          <cell r="BP69" t="str">
            <v>E</v>
          </cell>
          <cell r="BQ69" t="str">
            <v>E+</v>
          </cell>
          <cell r="BR69" t="str">
            <v>D+</v>
          </cell>
          <cell r="BS69" t="str">
            <v>D</v>
          </cell>
          <cell r="BT69" t="str">
            <v>E+</v>
          </cell>
          <cell r="BU69" t="str">
            <v>D+</v>
          </cell>
          <cell r="BV69" t="str">
            <v>A+</v>
          </cell>
          <cell r="BW69" t="str">
            <v>A++</v>
          </cell>
          <cell r="BX69" t="str">
            <v>A++</v>
          </cell>
          <cell r="BY69" t="str">
            <v>A</v>
          </cell>
          <cell r="BZ69" t="str">
            <v>A</v>
          </cell>
          <cell r="CA69" t="str">
            <v>A+</v>
          </cell>
          <cell r="CC69">
            <v>2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3</v>
          </cell>
          <cell r="CI69">
            <v>1.5</v>
          </cell>
          <cell r="CJ69">
            <v>1.5</v>
          </cell>
          <cell r="CK69">
            <v>1.5</v>
          </cell>
          <cell r="CL69">
            <v>1.5</v>
          </cell>
          <cell r="CM69">
            <v>1</v>
          </cell>
          <cell r="CN69">
            <v>0.5</v>
          </cell>
          <cell r="CO69">
            <v>0</v>
          </cell>
          <cell r="CP69" t="str">
            <v>Pass</v>
          </cell>
          <cell r="CQ69">
            <v>6.52</v>
          </cell>
        </row>
      </sheetData>
      <sheetData sheetId="4">
        <row r="8">
          <cell r="B8" t="str">
            <v>PIET23CD001</v>
          </cell>
          <cell r="C8" t="str">
            <v>ADITI SINGH RATHORE</v>
          </cell>
          <cell r="D8" t="str">
            <v>23EPTCX001</v>
          </cell>
          <cell r="E8" t="str">
            <v>G-01</v>
          </cell>
          <cell r="F8"/>
          <cell r="G8">
            <v>5</v>
          </cell>
          <cell r="H8">
            <v>10</v>
          </cell>
          <cell r="I8">
            <v>10</v>
          </cell>
          <cell r="J8">
            <v>25</v>
          </cell>
          <cell r="K8">
            <v>7</v>
          </cell>
          <cell r="L8">
            <v>10</v>
          </cell>
          <cell r="M8">
            <v>10</v>
          </cell>
          <cell r="N8">
            <v>27</v>
          </cell>
          <cell r="O8">
            <v>4</v>
          </cell>
          <cell r="P8">
            <v>10</v>
          </cell>
          <cell r="Q8">
            <v>10</v>
          </cell>
          <cell r="R8">
            <v>24</v>
          </cell>
          <cell r="S8">
            <v>5</v>
          </cell>
          <cell r="T8">
            <v>10</v>
          </cell>
          <cell r="U8">
            <v>10</v>
          </cell>
          <cell r="V8">
            <v>25</v>
          </cell>
          <cell r="W8">
            <v>5</v>
          </cell>
          <cell r="X8">
            <v>9</v>
          </cell>
          <cell r="Y8">
            <v>10</v>
          </cell>
          <cell r="Z8">
            <v>24</v>
          </cell>
          <cell r="AA8">
            <v>5</v>
          </cell>
          <cell r="AB8">
            <v>10</v>
          </cell>
          <cell r="AC8">
            <v>10</v>
          </cell>
          <cell r="AD8">
            <v>25</v>
          </cell>
          <cell r="AE8">
            <v>150</v>
          </cell>
          <cell r="AF8">
            <v>10</v>
          </cell>
          <cell r="AG8">
            <v>9</v>
          </cell>
          <cell r="AH8">
            <v>40</v>
          </cell>
          <cell r="AI8">
            <v>59</v>
          </cell>
          <cell r="AJ8">
            <v>36</v>
          </cell>
          <cell r="AK8">
            <v>95</v>
          </cell>
          <cell r="AL8">
            <v>8</v>
          </cell>
          <cell r="AM8">
            <v>8</v>
          </cell>
          <cell r="AN8">
            <v>40</v>
          </cell>
          <cell r="AO8">
            <v>56</v>
          </cell>
          <cell r="AP8">
            <v>33</v>
          </cell>
          <cell r="AQ8">
            <v>89</v>
          </cell>
          <cell r="AR8">
            <v>10</v>
          </cell>
          <cell r="AS8">
            <v>8</v>
          </cell>
          <cell r="AT8">
            <v>39</v>
          </cell>
          <cell r="AU8">
            <v>57</v>
          </cell>
          <cell r="AV8">
            <v>33</v>
          </cell>
          <cell r="AW8">
            <v>90</v>
          </cell>
          <cell r="AX8">
            <v>9</v>
          </cell>
          <cell r="AY8">
            <v>7</v>
          </cell>
          <cell r="AZ8">
            <v>39</v>
          </cell>
          <cell r="BA8">
            <v>55</v>
          </cell>
          <cell r="BB8">
            <v>34</v>
          </cell>
          <cell r="BC8">
            <v>89</v>
          </cell>
          <cell r="BD8">
            <v>51</v>
          </cell>
          <cell r="BE8">
            <v>38</v>
          </cell>
          <cell r="BF8">
            <v>89</v>
          </cell>
          <cell r="BG8">
            <v>452</v>
          </cell>
          <cell r="BH8">
            <v>100</v>
          </cell>
          <cell r="BI8">
            <v>702</v>
          </cell>
          <cell r="BJ8">
            <v>90</v>
          </cell>
          <cell r="BK8"/>
          <cell r="BL8">
            <v>100</v>
          </cell>
          <cell r="BM8">
            <v>129</v>
          </cell>
          <cell r="BN8">
            <v>21</v>
          </cell>
          <cell r="BP8" t="str">
            <v>A++</v>
          </cell>
          <cell r="BQ8" t="str">
            <v>B+</v>
          </cell>
          <cell r="BR8" t="str">
            <v>A+</v>
          </cell>
          <cell r="BS8" t="str">
            <v>A++</v>
          </cell>
          <cell r="BT8" t="str">
            <v>A+</v>
          </cell>
          <cell r="BU8" t="str">
            <v>A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A++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1.5</v>
          </cell>
          <cell r="CJ8">
            <v>1.5</v>
          </cell>
          <cell r="CK8">
            <v>1.5</v>
          </cell>
          <cell r="CL8">
            <v>1.5</v>
          </cell>
          <cell r="CM8">
            <v>1</v>
          </cell>
          <cell r="CN8">
            <v>0.5</v>
          </cell>
          <cell r="CO8">
            <v>0</v>
          </cell>
          <cell r="CP8" t="str">
            <v>Pass</v>
          </cell>
          <cell r="CQ8">
            <v>9.33</v>
          </cell>
        </row>
        <row r="9">
          <cell r="B9" t="str">
            <v>PIET23CD002</v>
          </cell>
          <cell r="C9" t="str">
            <v>AKSHAJ VASHISTH</v>
          </cell>
          <cell r="D9" t="str">
            <v>23EPTCX002</v>
          </cell>
          <cell r="E9" t="str">
            <v>G-02</v>
          </cell>
          <cell r="F9"/>
          <cell r="G9">
            <v>3</v>
          </cell>
          <cell r="H9">
            <v>8</v>
          </cell>
          <cell r="I9">
            <v>10</v>
          </cell>
          <cell r="J9">
            <v>21</v>
          </cell>
          <cell r="K9">
            <v>6</v>
          </cell>
          <cell r="L9">
            <v>10</v>
          </cell>
          <cell r="M9">
            <v>10</v>
          </cell>
          <cell r="N9">
            <v>26</v>
          </cell>
          <cell r="O9">
            <v>3</v>
          </cell>
          <cell r="P9" t="str">
            <v>N</v>
          </cell>
          <cell r="Q9">
            <v>10</v>
          </cell>
          <cell r="R9">
            <v>13</v>
          </cell>
          <cell r="S9">
            <v>5</v>
          </cell>
          <cell r="T9">
            <v>7</v>
          </cell>
          <cell r="U9">
            <v>10</v>
          </cell>
          <cell r="V9">
            <v>22</v>
          </cell>
          <cell r="W9">
            <v>5</v>
          </cell>
          <cell r="X9">
            <v>10</v>
          </cell>
          <cell r="Y9">
            <v>10</v>
          </cell>
          <cell r="Z9">
            <v>25</v>
          </cell>
          <cell r="AA9">
            <v>5</v>
          </cell>
          <cell r="AB9">
            <v>10</v>
          </cell>
          <cell r="AC9">
            <v>10</v>
          </cell>
          <cell r="AD9">
            <v>25</v>
          </cell>
          <cell r="AE9">
            <v>132</v>
          </cell>
          <cell r="AF9">
            <v>8</v>
          </cell>
          <cell r="AG9">
            <v>9</v>
          </cell>
          <cell r="AH9">
            <v>37</v>
          </cell>
          <cell r="AI9">
            <v>54</v>
          </cell>
          <cell r="AJ9">
            <v>31</v>
          </cell>
          <cell r="AK9">
            <v>85</v>
          </cell>
          <cell r="AL9">
            <v>9</v>
          </cell>
          <cell r="AM9">
            <v>8</v>
          </cell>
          <cell r="AN9">
            <v>39</v>
          </cell>
          <cell r="AO9">
            <v>56</v>
          </cell>
          <cell r="AP9">
            <v>31</v>
          </cell>
          <cell r="AQ9">
            <v>87</v>
          </cell>
          <cell r="AR9">
            <v>8</v>
          </cell>
          <cell r="AS9">
            <v>8</v>
          </cell>
          <cell r="AT9">
            <v>40</v>
          </cell>
          <cell r="AU9">
            <v>56</v>
          </cell>
          <cell r="AV9">
            <v>33</v>
          </cell>
          <cell r="AW9">
            <v>89</v>
          </cell>
          <cell r="AX9">
            <v>6</v>
          </cell>
          <cell r="AY9">
            <v>6</v>
          </cell>
          <cell r="AZ9">
            <v>36</v>
          </cell>
          <cell r="BA9">
            <v>48</v>
          </cell>
          <cell r="BB9">
            <v>25</v>
          </cell>
          <cell r="BC9">
            <v>73</v>
          </cell>
          <cell r="BD9">
            <v>50</v>
          </cell>
          <cell r="BE9">
            <v>35</v>
          </cell>
          <cell r="BF9">
            <v>85</v>
          </cell>
          <cell r="BG9">
            <v>419</v>
          </cell>
          <cell r="BH9">
            <v>88</v>
          </cell>
          <cell r="BI9">
            <v>639</v>
          </cell>
          <cell r="BJ9">
            <v>81.92307692307692</v>
          </cell>
          <cell r="BK9"/>
          <cell r="BL9"/>
          <cell r="BM9">
            <v>113</v>
          </cell>
          <cell r="BN9">
            <v>19</v>
          </cell>
          <cell r="BP9" t="str">
            <v>A++</v>
          </cell>
          <cell r="BQ9" t="str">
            <v>C+</v>
          </cell>
          <cell r="BR9" t="str">
            <v>D</v>
          </cell>
          <cell r="BS9" t="str">
            <v>A+</v>
          </cell>
          <cell r="BT9" t="str">
            <v>C</v>
          </cell>
          <cell r="BU9" t="str">
            <v>B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</v>
          </cell>
          <cell r="BZ9" t="str">
            <v>A++</v>
          </cell>
          <cell r="CA9" t="str">
            <v>A++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1.5</v>
          </cell>
          <cell r="CJ9">
            <v>1.5</v>
          </cell>
          <cell r="CK9">
            <v>1.5</v>
          </cell>
          <cell r="CL9">
            <v>1.5</v>
          </cell>
          <cell r="CM9">
            <v>1</v>
          </cell>
          <cell r="CN9">
            <v>0.5</v>
          </cell>
          <cell r="CO9">
            <v>0</v>
          </cell>
          <cell r="CP9" t="str">
            <v>Pass</v>
          </cell>
          <cell r="CQ9">
            <v>8.1300000000000008</v>
          </cell>
        </row>
        <row r="10">
          <cell r="B10" t="str">
            <v>PIET23CD003</v>
          </cell>
          <cell r="C10" t="str">
            <v>AMAN SHARMA</v>
          </cell>
          <cell r="D10" t="str">
            <v>23EPTCX003</v>
          </cell>
          <cell r="E10" t="str">
            <v>G-03</v>
          </cell>
          <cell r="F10"/>
          <cell r="G10">
            <v>3</v>
          </cell>
          <cell r="H10">
            <v>8</v>
          </cell>
          <cell r="I10">
            <v>10</v>
          </cell>
          <cell r="J10">
            <v>21</v>
          </cell>
          <cell r="K10" t="str">
            <v>N</v>
          </cell>
          <cell r="L10">
            <v>10</v>
          </cell>
          <cell r="M10">
            <v>10</v>
          </cell>
          <cell r="N10">
            <v>20</v>
          </cell>
          <cell r="O10">
            <v>4</v>
          </cell>
          <cell r="P10">
            <v>10</v>
          </cell>
          <cell r="Q10">
            <v>10</v>
          </cell>
          <cell r="R10">
            <v>24</v>
          </cell>
          <cell r="S10">
            <v>4</v>
          </cell>
          <cell r="T10">
            <v>8</v>
          </cell>
          <cell r="U10">
            <v>10</v>
          </cell>
          <cell r="V10">
            <v>22</v>
          </cell>
          <cell r="W10">
            <v>4</v>
          </cell>
          <cell r="X10">
            <v>9</v>
          </cell>
          <cell r="Y10">
            <v>10</v>
          </cell>
          <cell r="Z10">
            <v>23</v>
          </cell>
          <cell r="AA10">
            <v>7</v>
          </cell>
          <cell r="AB10">
            <v>10</v>
          </cell>
          <cell r="AC10">
            <v>10</v>
          </cell>
          <cell r="AD10">
            <v>27</v>
          </cell>
          <cell r="AE10">
            <v>137</v>
          </cell>
          <cell r="AF10">
            <v>7</v>
          </cell>
          <cell r="AG10">
            <v>8</v>
          </cell>
          <cell r="AH10">
            <v>40</v>
          </cell>
          <cell r="AI10">
            <v>55</v>
          </cell>
          <cell r="AJ10">
            <v>27</v>
          </cell>
          <cell r="AK10">
            <v>82</v>
          </cell>
          <cell r="AL10">
            <v>8</v>
          </cell>
          <cell r="AM10">
            <v>8</v>
          </cell>
          <cell r="AN10">
            <v>40</v>
          </cell>
          <cell r="AO10">
            <v>56</v>
          </cell>
          <cell r="AP10">
            <v>29</v>
          </cell>
          <cell r="AQ10">
            <v>85</v>
          </cell>
          <cell r="AR10">
            <v>8</v>
          </cell>
          <cell r="AS10">
            <v>8</v>
          </cell>
          <cell r="AT10">
            <v>40</v>
          </cell>
          <cell r="AU10">
            <v>56</v>
          </cell>
          <cell r="AV10">
            <v>33</v>
          </cell>
          <cell r="AW10">
            <v>89</v>
          </cell>
          <cell r="AX10">
            <v>5</v>
          </cell>
          <cell r="AY10">
            <v>8</v>
          </cell>
          <cell r="AZ10">
            <v>40</v>
          </cell>
          <cell r="BA10">
            <v>53</v>
          </cell>
          <cell r="BB10">
            <v>22</v>
          </cell>
          <cell r="BC10">
            <v>75</v>
          </cell>
          <cell r="BD10">
            <v>25</v>
          </cell>
          <cell r="BE10">
            <v>36</v>
          </cell>
          <cell r="BF10">
            <v>61</v>
          </cell>
          <cell r="BG10">
            <v>392</v>
          </cell>
          <cell r="BH10">
            <v>94</v>
          </cell>
          <cell r="BI10">
            <v>623</v>
          </cell>
          <cell r="BJ10">
            <v>79.871794871794876</v>
          </cell>
          <cell r="BK10"/>
          <cell r="BL10"/>
          <cell r="BM10">
            <v>119</v>
          </cell>
          <cell r="BN10">
            <v>18</v>
          </cell>
          <cell r="BP10" t="str">
            <v>B</v>
          </cell>
          <cell r="BQ10" t="str">
            <v>E</v>
          </cell>
          <cell r="BR10" t="str">
            <v>B</v>
          </cell>
          <cell r="BS10" t="str">
            <v>C+</v>
          </cell>
          <cell r="BT10" t="str">
            <v>B+</v>
          </cell>
          <cell r="BU10" t="str">
            <v>A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</v>
          </cell>
          <cell r="BZ10" t="str">
            <v>C+</v>
          </cell>
          <cell r="CA10" t="str">
            <v>A++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1.5</v>
          </cell>
          <cell r="CJ10">
            <v>1.5</v>
          </cell>
          <cell r="CK10">
            <v>1.5</v>
          </cell>
          <cell r="CL10">
            <v>1.5</v>
          </cell>
          <cell r="CM10">
            <v>1</v>
          </cell>
          <cell r="CN10">
            <v>0.5</v>
          </cell>
          <cell r="CO10">
            <v>0</v>
          </cell>
          <cell r="CP10" t="str">
            <v>Pass</v>
          </cell>
          <cell r="CQ10">
            <v>7.74</v>
          </cell>
        </row>
        <row r="11">
          <cell r="B11" t="str">
            <v>PIET23CD004</v>
          </cell>
          <cell r="C11" t="str">
            <v>AMIT KUMAR YADAV</v>
          </cell>
          <cell r="D11" t="str">
            <v>23EPTCX004</v>
          </cell>
          <cell r="E11" t="str">
            <v>G-04</v>
          </cell>
          <cell r="F11"/>
          <cell r="G11">
            <v>2</v>
          </cell>
          <cell r="H11">
            <v>4</v>
          </cell>
          <cell r="I11">
            <v>10</v>
          </cell>
          <cell r="J11">
            <v>16</v>
          </cell>
          <cell r="K11" t="str">
            <v>N</v>
          </cell>
          <cell r="L11">
            <v>9</v>
          </cell>
          <cell r="M11">
            <v>10</v>
          </cell>
          <cell r="N11">
            <v>19</v>
          </cell>
          <cell r="O11">
            <v>2</v>
          </cell>
          <cell r="P11">
            <v>9</v>
          </cell>
          <cell r="Q11">
            <v>10</v>
          </cell>
          <cell r="R11">
            <v>21</v>
          </cell>
          <cell r="S11">
            <v>3</v>
          </cell>
          <cell r="T11" t="str">
            <v>N</v>
          </cell>
          <cell r="U11">
            <v>6</v>
          </cell>
          <cell r="V11">
            <v>9</v>
          </cell>
          <cell r="W11">
            <v>2</v>
          </cell>
          <cell r="X11">
            <v>7</v>
          </cell>
          <cell r="Y11">
            <v>6</v>
          </cell>
          <cell r="Z11">
            <v>15</v>
          </cell>
          <cell r="AA11">
            <v>3</v>
          </cell>
          <cell r="AB11">
            <v>10</v>
          </cell>
          <cell r="AC11">
            <v>10</v>
          </cell>
          <cell r="AD11">
            <v>23</v>
          </cell>
          <cell r="AE11">
            <v>103</v>
          </cell>
          <cell r="AF11">
            <v>6</v>
          </cell>
          <cell r="AG11">
            <v>8</v>
          </cell>
          <cell r="AH11">
            <v>37</v>
          </cell>
          <cell r="AI11">
            <v>51</v>
          </cell>
          <cell r="AJ11">
            <v>31</v>
          </cell>
          <cell r="AK11">
            <v>82</v>
          </cell>
          <cell r="AL11">
            <v>8</v>
          </cell>
          <cell r="AM11">
            <v>8</v>
          </cell>
          <cell r="AN11">
            <v>37</v>
          </cell>
          <cell r="AO11">
            <v>53</v>
          </cell>
          <cell r="AP11">
            <v>29</v>
          </cell>
          <cell r="AQ11">
            <v>82</v>
          </cell>
          <cell r="AR11">
            <v>7</v>
          </cell>
          <cell r="AS11" t="str">
            <v>A</v>
          </cell>
          <cell r="AT11">
            <v>37</v>
          </cell>
          <cell r="AU11">
            <v>44</v>
          </cell>
          <cell r="AV11">
            <v>29</v>
          </cell>
          <cell r="AW11">
            <v>73</v>
          </cell>
          <cell r="AX11">
            <v>5</v>
          </cell>
          <cell r="AY11">
            <v>6</v>
          </cell>
          <cell r="AZ11">
            <v>33</v>
          </cell>
          <cell r="BA11">
            <v>44</v>
          </cell>
          <cell r="BB11">
            <v>24</v>
          </cell>
          <cell r="BC11">
            <v>68</v>
          </cell>
          <cell r="BD11">
            <v>25</v>
          </cell>
          <cell r="BE11">
            <v>36</v>
          </cell>
          <cell r="BF11">
            <v>61</v>
          </cell>
          <cell r="BG11">
            <v>366</v>
          </cell>
          <cell r="BH11">
            <v>74</v>
          </cell>
          <cell r="BI11">
            <v>543</v>
          </cell>
          <cell r="BJ11">
            <v>69.615384615384613</v>
          </cell>
          <cell r="BK11"/>
          <cell r="BL11"/>
          <cell r="BM11">
            <v>78</v>
          </cell>
          <cell r="BN11">
            <v>25</v>
          </cell>
          <cell r="BP11" t="str">
            <v>C+</v>
          </cell>
          <cell r="BQ11" t="str">
            <v>E</v>
          </cell>
          <cell r="BR11" t="str">
            <v>E</v>
          </cell>
          <cell r="BS11" t="str">
            <v>D</v>
          </cell>
          <cell r="BT11" t="str">
            <v>C+</v>
          </cell>
          <cell r="BU11" t="str">
            <v>E</v>
          </cell>
          <cell r="BV11" t="str">
            <v>A++</v>
          </cell>
          <cell r="BW11" t="str">
            <v>A++</v>
          </cell>
          <cell r="BX11" t="str">
            <v>A</v>
          </cell>
          <cell r="BY11" t="str">
            <v>B+</v>
          </cell>
          <cell r="BZ11" t="str">
            <v>C+</v>
          </cell>
          <cell r="CA11" t="str">
            <v>A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1.5</v>
          </cell>
          <cell r="CJ11">
            <v>1.5</v>
          </cell>
          <cell r="CK11">
            <v>1.5</v>
          </cell>
          <cell r="CL11">
            <v>1.5</v>
          </cell>
          <cell r="CM11">
            <v>1</v>
          </cell>
          <cell r="CN11">
            <v>0.5</v>
          </cell>
          <cell r="CO11">
            <v>0</v>
          </cell>
          <cell r="CP11" t="str">
            <v>Pass</v>
          </cell>
          <cell r="CQ11">
            <v>6.27</v>
          </cell>
        </row>
        <row r="12">
          <cell r="B12" t="str">
            <v>PIET23CD005</v>
          </cell>
          <cell r="C12" t="str">
            <v>ANUPAM LOHAR</v>
          </cell>
          <cell r="D12" t="str">
            <v>23EPTCX005</v>
          </cell>
          <cell r="E12" t="str">
            <v>G-05</v>
          </cell>
          <cell r="F12"/>
          <cell r="G12">
            <v>2</v>
          </cell>
          <cell r="H12" t="str">
            <v>A</v>
          </cell>
          <cell r="I12">
            <v>10</v>
          </cell>
          <cell r="J12">
            <v>12</v>
          </cell>
          <cell r="K12">
            <v>2</v>
          </cell>
          <cell r="L12" t="str">
            <v>A</v>
          </cell>
          <cell r="M12">
            <v>7</v>
          </cell>
          <cell r="N12">
            <v>9</v>
          </cell>
          <cell r="O12">
            <v>1</v>
          </cell>
          <cell r="P12" t="str">
            <v>N</v>
          </cell>
          <cell r="Q12">
            <v>8</v>
          </cell>
          <cell r="R12">
            <v>9</v>
          </cell>
          <cell r="S12">
            <v>2</v>
          </cell>
          <cell r="T12" t="str">
            <v>N</v>
          </cell>
          <cell r="U12">
            <v>10</v>
          </cell>
          <cell r="V12">
            <v>12</v>
          </cell>
          <cell r="W12">
            <v>2</v>
          </cell>
          <cell r="X12" t="str">
            <v>A</v>
          </cell>
          <cell r="Y12">
            <v>10</v>
          </cell>
          <cell r="Z12">
            <v>12</v>
          </cell>
          <cell r="AA12">
            <v>0</v>
          </cell>
          <cell r="AB12" t="str">
            <v>A</v>
          </cell>
          <cell r="AC12">
            <v>6</v>
          </cell>
          <cell r="AD12">
            <v>6</v>
          </cell>
          <cell r="AE12">
            <v>60</v>
          </cell>
          <cell r="AF12">
            <v>3</v>
          </cell>
          <cell r="AG12" t="str">
            <v>A</v>
          </cell>
          <cell r="AH12">
            <v>25</v>
          </cell>
          <cell r="AI12">
            <v>28</v>
          </cell>
          <cell r="AJ12">
            <v>12</v>
          </cell>
          <cell r="AK12">
            <v>40</v>
          </cell>
          <cell r="AL12" t="str">
            <v>A</v>
          </cell>
          <cell r="AM12" t="str">
            <v>A</v>
          </cell>
          <cell r="AN12">
            <v>30</v>
          </cell>
          <cell r="AO12">
            <v>30</v>
          </cell>
          <cell r="AP12">
            <v>19</v>
          </cell>
          <cell r="AQ12">
            <v>49</v>
          </cell>
          <cell r="AR12">
            <v>7</v>
          </cell>
          <cell r="AS12">
            <v>8</v>
          </cell>
          <cell r="AT12">
            <v>30</v>
          </cell>
          <cell r="AU12">
            <v>45</v>
          </cell>
          <cell r="AV12">
            <v>31</v>
          </cell>
          <cell r="AW12">
            <v>76</v>
          </cell>
          <cell r="AX12">
            <v>1</v>
          </cell>
          <cell r="AY12">
            <v>5</v>
          </cell>
          <cell r="AZ12">
            <v>30</v>
          </cell>
          <cell r="BA12">
            <v>36</v>
          </cell>
          <cell r="BB12">
            <v>12</v>
          </cell>
          <cell r="BC12">
            <v>48</v>
          </cell>
          <cell r="BD12">
            <v>5</v>
          </cell>
          <cell r="BE12">
            <v>16</v>
          </cell>
          <cell r="BF12">
            <v>21</v>
          </cell>
          <cell r="BG12">
            <v>234</v>
          </cell>
          <cell r="BH12">
            <v>74</v>
          </cell>
          <cell r="BI12">
            <v>368</v>
          </cell>
          <cell r="BJ12">
            <v>47.179487179487175</v>
          </cell>
          <cell r="BK12"/>
          <cell r="BL12"/>
          <cell r="BM12">
            <v>47</v>
          </cell>
          <cell r="BN12">
            <v>13</v>
          </cell>
          <cell r="BP12" t="str">
            <v>E+</v>
          </cell>
          <cell r="BQ12" t="str">
            <v>F</v>
          </cell>
          <cell r="BR12" t="str">
            <v>E</v>
          </cell>
          <cell r="BS12" t="str">
            <v>E</v>
          </cell>
          <cell r="BT12" t="str">
            <v>F</v>
          </cell>
          <cell r="BU12" t="str">
            <v>F</v>
          </cell>
          <cell r="BV12" t="str">
            <v>E+</v>
          </cell>
          <cell r="BW12" t="str">
            <v>D+</v>
          </cell>
          <cell r="BX12" t="str">
            <v>A+</v>
          </cell>
          <cell r="BY12" t="str">
            <v>D</v>
          </cell>
          <cell r="BZ12" t="str">
            <v>A</v>
          </cell>
          <cell r="CA12" t="str">
            <v>A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1.5</v>
          </cell>
          <cell r="CJ12">
            <v>1.5</v>
          </cell>
          <cell r="CK12">
            <v>1.5</v>
          </cell>
          <cell r="CL12">
            <v>1.5</v>
          </cell>
          <cell r="CM12">
            <v>1</v>
          </cell>
          <cell r="CN12">
            <v>0.5</v>
          </cell>
          <cell r="CO12">
            <v>3</v>
          </cell>
          <cell r="CP12" t="str">
            <v>Fail</v>
          </cell>
          <cell r="CQ12">
            <v>3.47</v>
          </cell>
        </row>
        <row r="13">
          <cell r="B13" t="str">
            <v>PIET23CD006</v>
          </cell>
          <cell r="C13" t="str">
            <v>ASHISH KUMAR</v>
          </cell>
          <cell r="D13" t="str">
            <v>23EPTCX006</v>
          </cell>
          <cell r="E13" t="str">
            <v>G-06</v>
          </cell>
          <cell r="F13"/>
          <cell r="G13">
            <v>4</v>
          </cell>
          <cell r="H13">
            <v>5</v>
          </cell>
          <cell r="I13">
            <v>10</v>
          </cell>
          <cell r="J13">
            <v>19</v>
          </cell>
          <cell r="K13">
            <v>6</v>
          </cell>
          <cell r="L13">
            <v>9</v>
          </cell>
          <cell r="M13">
            <v>10</v>
          </cell>
          <cell r="N13">
            <v>25</v>
          </cell>
          <cell r="O13">
            <v>2</v>
          </cell>
          <cell r="P13" t="str">
            <v>N</v>
          </cell>
          <cell r="Q13">
            <v>10</v>
          </cell>
          <cell r="R13">
            <v>12</v>
          </cell>
          <cell r="S13">
            <v>2</v>
          </cell>
          <cell r="T13" t="str">
            <v>N</v>
          </cell>
          <cell r="U13">
            <v>10</v>
          </cell>
          <cell r="V13">
            <v>12</v>
          </cell>
          <cell r="W13">
            <v>2</v>
          </cell>
          <cell r="X13">
            <v>8</v>
          </cell>
          <cell r="Y13">
            <v>10</v>
          </cell>
          <cell r="Z13">
            <v>20</v>
          </cell>
          <cell r="AA13">
            <v>4</v>
          </cell>
          <cell r="AB13">
            <v>10</v>
          </cell>
          <cell r="AC13">
            <v>10</v>
          </cell>
          <cell r="AD13">
            <v>24</v>
          </cell>
          <cell r="AE13">
            <v>112</v>
          </cell>
          <cell r="AF13">
            <v>7</v>
          </cell>
          <cell r="AG13">
            <v>8</v>
          </cell>
          <cell r="AH13">
            <v>32</v>
          </cell>
          <cell r="AI13">
            <v>47</v>
          </cell>
          <cell r="AJ13">
            <v>24</v>
          </cell>
          <cell r="AK13">
            <v>71</v>
          </cell>
          <cell r="AL13">
            <v>8</v>
          </cell>
          <cell r="AM13">
            <v>8</v>
          </cell>
          <cell r="AN13">
            <v>35</v>
          </cell>
          <cell r="AO13">
            <v>51</v>
          </cell>
          <cell r="AP13">
            <v>30</v>
          </cell>
          <cell r="AQ13">
            <v>81</v>
          </cell>
          <cell r="AR13">
            <v>9</v>
          </cell>
          <cell r="AS13">
            <v>7</v>
          </cell>
          <cell r="AT13">
            <v>37</v>
          </cell>
          <cell r="AU13">
            <v>53</v>
          </cell>
          <cell r="AV13">
            <v>31</v>
          </cell>
          <cell r="AW13">
            <v>84</v>
          </cell>
          <cell r="AX13">
            <v>6</v>
          </cell>
          <cell r="AY13">
            <v>5</v>
          </cell>
          <cell r="AZ13">
            <v>36</v>
          </cell>
          <cell r="BA13">
            <v>47</v>
          </cell>
          <cell r="BB13">
            <v>25</v>
          </cell>
          <cell r="BC13">
            <v>72</v>
          </cell>
          <cell r="BD13">
            <v>60</v>
          </cell>
          <cell r="BE13">
            <v>20</v>
          </cell>
          <cell r="BF13">
            <v>80</v>
          </cell>
          <cell r="BG13">
            <v>388</v>
          </cell>
          <cell r="BH13">
            <v>77</v>
          </cell>
          <cell r="BI13">
            <v>577</v>
          </cell>
          <cell r="BJ13">
            <v>73.974358974358978</v>
          </cell>
          <cell r="BK13"/>
          <cell r="BL13"/>
          <cell r="BM13">
            <v>90</v>
          </cell>
          <cell r="BN13">
            <v>22</v>
          </cell>
          <cell r="BP13" t="str">
            <v>C+</v>
          </cell>
          <cell r="BQ13" t="str">
            <v>D+</v>
          </cell>
          <cell r="BR13" t="str">
            <v>E+</v>
          </cell>
          <cell r="BS13" t="str">
            <v>D+</v>
          </cell>
          <cell r="BT13" t="str">
            <v>C</v>
          </cell>
          <cell r="BU13" t="str">
            <v>B</v>
          </cell>
          <cell r="BV13" t="str">
            <v>B+</v>
          </cell>
          <cell r="BW13" t="str">
            <v>A++</v>
          </cell>
          <cell r="BX13" t="str">
            <v>A++</v>
          </cell>
          <cell r="BY13" t="str">
            <v>A</v>
          </cell>
          <cell r="BZ13" t="str">
            <v>A+</v>
          </cell>
          <cell r="CA13" t="str">
            <v>A+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1.5</v>
          </cell>
          <cell r="CJ13">
            <v>1.5</v>
          </cell>
          <cell r="CK13">
            <v>1.5</v>
          </cell>
          <cell r="CL13">
            <v>1.5</v>
          </cell>
          <cell r="CM13">
            <v>1</v>
          </cell>
          <cell r="CN13">
            <v>0.5</v>
          </cell>
          <cell r="CO13">
            <v>0</v>
          </cell>
          <cell r="CP13" t="str">
            <v>Pass</v>
          </cell>
          <cell r="CQ13">
            <v>7.15</v>
          </cell>
        </row>
        <row r="14">
          <cell r="B14" t="str">
            <v>PIET23CD007</v>
          </cell>
          <cell r="C14" t="str">
            <v>AVANTIKA CHOUHAN</v>
          </cell>
          <cell r="D14" t="str">
            <v>23EPTCX007</v>
          </cell>
          <cell r="E14" t="str">
            <v>G-07</v>
          </cell>
          <cell r="F14"/>
          <cell r="G14">
            <v>4</v>
          </cell>
          <cell r="H14">
            <v>9</v>
          </cell>
          <cell r="I14">
            <v>10</v>
          </cell>
          <cell r="J14">
            <v>23</v>
          </cell>
          <cell r="K14">
            <v>8</v>
          </cell>
          <cell r="L14">
            <v>10</v>
          </cell>
          <cell r="M14">
            <v>10</v>
          </cell>
          <cell r="N14">
            <v>28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6</v>
          </cell>
          <cell r="T14">
            <v>10</v>
          </cell>
          <cell r="U14">
            <v>10</v>
          </cell>
          <cell r="V14">
            <v>26</v>
          </cell>
          <cell r="W14">
            <v>9</v>
          </cell>
          <cell r="X14">
            <v>10</v>
          </cell>
          <cell r="Y14">
            <v>10</v>
          </cell>
          <cell r="Z14">
            <v>29</v>
          </cell>
          <cell r="AA14">
            <v>6</v>
          </cell>
          <cell r="AB14">
            <v>10</v>
          </cell>
          <cell r="AC14">
            <v>10</v>
          </cell>
          <cell r="AD14">
            <v>26</v>
          </cell>
          <cell r="AE14">
            <v>160</v>
          </cell>
          <cell r="AF14">
            <v>7</v>
          </cell>
          <cell r="AG14">
            <v>9</v>
          </cell>
          <cell r="AH14">
            <v>40</v>
          </cell>
          <cell r="AI14">
            <v>56</v>
          </cell>
          <cell r="AJ14">
            <v>30</v>
          </cell>
          <cell r="AK14">
            <v>86</v>
          </cell>
          <cell r="AL14">
            <v>8</v>
          </cell>
          <cell r="AM14">
            <v>8</v>
          </cell>
          <cell r="AN14">
            <v>40</v>
          </cell>
          <cell r="AO14">
            <v>56</v>
          </cell>
          <cell r="AP14">
            <v>35</v>
          </cell>
          <cell r="AQ14">
            <v>91</v>
          </cell>
          <cell r="AR14">
            <v>9</v>
          </cell>
          <cell r="AS14">
            <v>8</v>
          </cell>
          <cell r="AT14">
            <v>40</v>
          </cell>
          <cell r="AU14">
            <v>57</v>
          </cell>
          <cell r="AV14">
            <v>33</v>
          </cell>
          <cell r="AW14">
            <v>90</v>
          </cell>
          <cell r="AX14">
            <v>10</v>
          </cell>
          <cell r="AY14">
            <v>7</v>
          </cell>
          <cell r="AZ14">
            <v>40</v>
          </cell>
          <cell r="BA14">
            <v>57</v>
          </cell>
          <cell r="BB14">
            <v>33</v>
          </cell>
          <cell r="BC14">
            <v>90</v>
          </cell>
          <cell r="BD14">
            <v>56</v>
          </cell>
          <cell r="BE14">
            <v>37</v>
          </cell>
          <cell r="BF14">
            <v>93</v>
          </cell>
          <cell r="BG14">
            <v>450</v>
          </cell>
          <cell r="BH14">
            <v>92</v>
          </cell>
          <cell r="BI14">
            <v>702</v>
          </cell>
          <cell r="BJ14">
            <v>90</v>
          </cell>
          <cell r="BK14"/>
          <cell r="BL14"/>
          <cell r="BM14">
            <v>145</v>
          </cell>
          <cell r="BN14">
            <v>15</v>
          </cell>
          <cell r="BP14" t="str">
            <v>A++</v>
          </cell>
          <cell r="BQ14" t="str">
            <v>A</v>
          </cell>
          <cell r="BR14" t="str">
            <v>B+</v>
          </cell>
          <cell r="BS14" t="str">
            <v>A++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1.5</v>
          </cell>
          <cell r="CJ14">
            <v>1.5</v>
          </cell>
          <cell r="CK14">
            <v>1.5</v>
          </cell>
          <cell r="CL14">
            <v>1.5</v>
          </cell>
          <cell r="CM14">
            <v>1</v>
          </cell>
          <cell r="CN14">
            <v>0.5</v>
          </cell>
          <cell r="CO14">
            <v>0</v>
          </cell>
          <cell r="CP14" t="str">
            <v>Pass</v>
          </cell>
          <cell r="CQ14">
            <v>9.57</v>
          </cell>
        </row>
        <row r="15">
          <cell r="B15" t="str">
            <v>PIET23CD008</v>
          </cell>
          <cell r="C15" t="str">
            <v>BAKSHI JAYANT VAID</v>
          </cell>
          <cell r="D15" t="str">
            <v>23EPTCX008</v>
          </cell>
          <cell r="E15" t="str">
            <v>G-08</v>
          </cell>
          <cell r="F15"/>
          <cell r="G15">
            <v>2</v>
          </cell>
          <cell r="H15" t="str">
            <v>N</v>
          </cell>
          <cell r="I15">
            <v>10</v>
          </cell>
          <cell r="J15">
            <v>12</v>
          </cell>
          <cell r="K15" t="str">
            <v>N</v>
          </cell>
          <cell r="L15">
            <v>6</v>
          </cell>
          <cell r="M15">
            <v>7</v>
          </cell>
          <cell r="N15">
            <v>13</v>
          </cell>
          <cell r="O15" t="str">
            <v>A</v>
          </cell>
          <cell r="P15" t="str">
            <v>N</v>
          </cell>
          <cell r="Q15">
            <v>10</v>
          </cell>
          <cell r="R15">
            <v>10</v>
          </cell>
          <cell r="S15" t="str">
            <v>A</v>
          </cell>
          <cell r="T15" t="str">
            <v>N</v>
          </cell>
          <cell r="U15">
            <v>6</v>
          </cell>
          <cell r="V15">
            <v>6</v>
          </cell>
          <cell r="W15" t="str">
            <v>N</v>
          </cell>
          <cell r="X15">
            <v>4</v>
          </cell>
          <cell r="Y15">
            <v>8</v>
          </cell>
          <cell r="Z15">
            <v>12</v>
          </cell>
          <cell r="AA15" t="str">
            <v>N</v>
          </cell>
          <cell r="AB15">
            <v>6</v>
          </cell>
          <cell r="AC15">
            <v>6</v>
          </cell>
          <cell r="AD15">
            <v>12</v>
          </cell>
          <cell r="AE15">
            <v>65</v>
          </cell>
          <cell r="AF15">
            <v>5</v>
          </cell>
          <cell r="AG15" t="str">
            <v>A</v>
          </cell>
          <cell r="AH15">
            <v>25</v>
          </cell>
          <cell r="AI15">
            <v>30</v>
          </cell>
          <cell r="AJ15">
            <v>23</v>
          </cell>
          <cell r="AK15">
            <v>53</v>
          </cell>
          <cell r="AL15">
            <v>2</v>
          </cell>
          <cell r="AM15" t="str">
            <v>A</v>
          </cell>
          <cell r="AN15">
            <v>23</v>
          </cell>
          <cell r="AO15">
            <v>25</v>
          </cell>
          <cell r="AP15">
            <v>19</v>
          </cell>
          <cell r="AQ15">
            <v>44</v>
          </cell>
          <cell r="AR15">
            <v>9</v>
          </cell>
          <cell r="AS15" t="str">
            <v>A</v>
          </cell>
          <cell r="AT15">
            <v>25</v>
          </cell>
          <cell r="AU15">
            <v>34</v>
          </cell>
          <cell r="AV15">
            <v>29</v>
          </cell>
          <cell r="AW15">
            <v>63</v>
          </cell>
          <cell r="AX15">
            <v>6</v>
          </cell>
          <cell r="AY15">
            <v>6</v>
          </cell>
          <cell r="AZ15">
            <v>25</v>
          </cell>
          <cell r="BA15">
            <v>37</v>
          </cell>
          <cell r="BB15">
            <v>23</v>
          </cell>
          <cell r="BC15">
            <v>60</v>
          </cell>
          <cell r="BD15">
            <v>47</v>
          </cell>
          <cell r="BE15">
            <v>18</v>
          </cell>
          <cell r="BF15">
            <v>65</v>
          </cell>
          <cell r="BG15">
            <v>285</v>
          </cell>
          <cell r="BH15">
            <v>60</v>
          </cell>
          <cell r="BI15">
            <v>410</v>
          </cell>
          <cell r="BJ15">
            <v>52.564102564102569</v>
          </cell>
          <cell r="BK15"/>
          <cell r="BL15"/>
          <cell r="BM15">
            <v>41</v>
          </cell>
          <cell r="BN15">
            <v>24</v>
          </cell>
          <cell r="BP15" t="str">
            <v>E+</v>
          </cell>
          <cell r="BQ15" t="str">
            <v>F</v>
          </cell>
          <cell r="BR15" t="str">
            <v>F</v>
          </cell>
          <cell r="BS15" t="str">
            <v>C</v>
          </cell>
          <cell r="BT15" t="str">
            <v>E+</v>
          </cell>
          <cell r="BU15" t="str">
            <v>E+</v>
          </cell>
          <cell r="BV15" t="str">
            <v>D+</v>
          </cell>
          <cell r="BW15" t="str">
            <v>E+</v>
          </cell>
          <cell r="BX15" t="str">
            <v>B</v>
          </cell>
          <cell r="BY15" t="str">
            <v>C+</v>
          </cell>
          <cell r="BZ15" t="str">
            <v>B</v>
          </cell>
          <cell r="CA15" t="str">
            <v>C+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1.5</v>
          </cell>
          <cell r="CJ15">
            <v>1.5</v>
          </cell>
          <cell r="CK15">
            <v>1.5</v>
          </cell>
          <cell r="CL15">
            <v>1.5</v>
          </cell>
          <cell r="CM15">
            <v>1</v>
          </cell>
          <cell r="CN15">
            <v>0.5</v>
          </cell>
          <cell r="CO15">
            <v>2</v>
          </cell>
          <cell r="CP15" t="str">
            <v>Fail</v>
          </cell>
          <cell r="CQ15">
            <v>4.4400000000000004</v>
          </cell>
        </row>
        <row r="16">
          <cell r="B16" t="str">
            <v>PIET23CD009</v>
          </cell>
          <cell r="C16" t="str">
            <v>BHUMIKA MAHESHWARI</v>
          </cell>
          <cell r="D16" t="str">
            <v>23EPTCX009</v>
          </cell>
          <cell r="E16" t="str">
            <v>G-09</v>
          </cell>
          <cell r="F16"/>
          <cell r="G16">
            <v>6</v>
          </cell>
          <cell r="H16">
            <v>10</v>
          </cell>
          <cell r="I16">
            <v>10</v>
          </cell>
          <cell r="J16">
            <v>26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7</v>
          </cell>
          <cell r="P16">
            <v>9</v>
          </cell>
          <cell r="Q16">
            <v>10</v>
          </cell>
          <cell r="R16">
            <v>26</v>
          </cell>
          <cell r="S16">
            <v>7</v>
          </cell>
          <cell r="T16">
            <v>10</v>
          </cell>
          <cell r="U16">
            <v>10</v>
          </cell>
          <cell r="V16">
            <v>27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>
            <v>8</v>
          </cell>
          <cell r="AB16">
            <v>10</v>
          </cell>
          <cell r="AC16">
            <v>10</v>
          </cell>
          <cell r="AD16">
            <v>28</v>
          </cell>
          <cell r="AE16">
            <v>162</v>
          </cell>
          <cell r="AF16">
            <v>10</v>
          </cell>
          <cell r="AG16">
            <v>8</v>
          </cell>
          <cell r="AH16">
            <v>40</v>
          </cell>
          <cell r="AI16">
            <v>58</v>
          </cell>
          <cell r="AJ16">
            <v>38</v>
          </cell>
          <cell r="AK16">
            <v>96</v>
          </cell>
          <cell r="AL16">
            <v>10</v>
          </cell>
          <cell r="AM16">
            <v>9</v>
          </cell>
          <cell r="AN16">
            <v>40</v>
          </cell>
          <cell r="AO16">
            <v>59</v>
          </cell>
          <cell r="AP16">
            <v>35</v>
          </cell>
          <cell r="AQ16">
            <v>94</v>
          </cell>
          <cell r="AR16">
            <v>9</v>
          </cell>
          <cell r="AS16">
            <v>8</v>
          </cell>
          <cell r="AT16">
            <v>40</v>
          </cell>
          <cell r="AU16">
            <v>57</v>
          </cell>
          <cell r="AV16">
            <v>32</v>
          </cell>
          <cell r="AW16">
            <v>89</v>
          </cell>
          <cell r="AX16">
            <v>9</v>
          </cell>
          <cell r="AY16">
            <v>8</v>
          </cell>
          <cell r="AZ16">
            <v>40</v>
          </cell>
          <cell r="BA16">
            <v>57</v>
          </cell>
          <cell r="BB16">
            <v>34</v>
          </cell>
          <cell r="BC16">
            <v>91</v>
          </cell>
          <cell r="BD16">
            <v>59</v>
          </cell>
          <cell r="BE16">
            <v>36</v>
          </cell>
          <cell r="BF16">
            <v>95</v>
          </cell>
          <cell r="BG16">
            <v>465</v>
          </cell>
          <cell r="BH16">
            <v>88</v>
          </cell>
          <cell r="BI16">
            <v>715</v>
          </cell>
          <cell r="BJ16">
            <v>91.666666666666657</v>
          </cell>
          <cell r="BK16"/>
          <cell r="BL16"/>
          <cell r="BM16">
            <v>143</v>
          </cell>
          <cell r="BN16">
            <v>19</v>
          </cell>
          <cell r="BP16" t="str">
            <v>A+</v>
          </cell>
          <cell r="BQ16" t="str">
            <v>C+</v>
          </cell>
          <cell r="BR16" t="str">
            <v>A</v>
          </cell>
          <cell r="BS16" t="str">
            <v>A</v>
          </cell>
          <cell r="BT16" t="str">
            <v>A</v>
          </cell>
          <cell r="BU16" t="str">
            <v>A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1.5</v>
          </cell>
          <cell r="CJ16">
            <v>1.5</v>
          </cell>
          <cell r="CK16">
            <v>1.5</v>
          </cell>
          <cell r="CL16">
            <v>1.5</v>
          </cell>
          <cell r="CM16">
            <v>1</v>
          </cell>
          <cell r="CN16">
            <v>0.5</v>
          </cell>
          <cell r="CO16">
            <v>0</v>
          </cell>
          <cell r="CP16" t="str">
            <v>Pass</v>
          </cell>
          <cell r="CQ16">
            <v>8.82</v>
          </cell>
        </row>
        <row r="17">
          <cell r="B17" t="str">
            <v>PIET23CD010</v>
          </cell>
          <cell r="C17" t="str">
            <v>CHARCHIT SHARMA</v>
          </cell>
          <cell r="D17" t="str">
            <v>23EPTCX010</v>
          </cell>
          <cell r="E17" t="str">
            <v>G-10</v>
          </cell>
          <cell r="F17"/>
          <cell r="G17">
            <v>2</v>
          </cell>
          <cell r="H17">
            <v>6</v>
          </cell>
          <cell r="I17">
            <v>10</v>
          </cell>
          <cell r="J17">
            <v>18</v>
          </cell>
          <cell r="K17" t="str">
            <v>N</v>
          </cell>
          <cell r="L17">
            <v>7</v>
          </cell>
          <cell r="M17">
            <v>10</v>
          </cell>
          <cell r="N17">
            <v>17</v>
          </cell>
          <cell r="O17">
            <v>2</v>
          </cell>
          <cell r="P17" t="str">
            <v>N</v>
          </cell>
          <cell r="Q17">
            <v>10</v>
          </cell>
          <cell r="R17">
            <v>12</v>
          </cell>
          <cell r="S17">
            <v>3</v>
          </cell>
          <cell r="T17">
            <v>8</v>
          </cell>
          <cell r="U17">
            <v>10</v>
          </cell>
          <cell r="V17">
            <v>21</v>
          </cell>
          <cell r="W17" t="str">
            <v>N</v>
          </cell>
          <cell r="X17">
            <v>8</v>
          </cell>
          <cell r="Y17">
            <v>10</v>
          </cell>
          <cell r="Z17">
            <v>18</v>
          </cell>
          <cell r="AA17" t="str">
            <v>N</v>
          </cell>
          <cell r="AB17">
            <v>7</v>
          </cell>
          <cell r="AC17">
            <v>10</v>
          </cell>
          <cell r="AD17">
            <v>17</v>
          </cell>
          <cell r="AE17">
            <v>103</v>
          </cell>
          <cell r="AF17">
            <v>5</v>
          </cell>
          <cell r="AG17" t="str">
            <v>A</v>
          </cell>
          <cell r="AH17">
            <v>40</v>
          </cell>
          <cell r="AI17">
            <v>45</v>
          </cell>
          <cell r="AJ17">
            <v>34</v>
          </cell>
          <cell r="AK17">
            <v>79</v>
          </cell>
          <cell r="AL17">
            <v>9</v>
          </cell>
          <cell r="AM17" t="str">
            <v>A</v>
          </cell>
          <cell r="AN17">
            <v>34</v>
          </cell>
          <cell r="AO17">
            <v>43</v>
          </cell>
          <cell r="AP17">
            <v>31</v>
          </cell>
          <cell r="AQ17">
            <v>74</v>
          </cell>
          <cell r="AR17">
            <v>9</v>
          </cell>
          <cell r="AS17">
            <v>8</v>
          </cell>
          <cell r="AT17">
            <v>36</v>
          </cell>
          <cell r="AU17">
            <v>53</v>
          </cell>
          <cell r="AV17">
            <v>28</v>
          </cell>
          <cell r="AW17">
            <v>81</v>
          </cell>
          <cell r="AX17">
            <v>7</v>
          </cell>
          <cell r="AY17">
            <v>7</v>
          </cell>
          <cell r="AZ17">
            <v>30</v>
          </cell>
          <cell r="BA17">
            <v>44</v>
          </cell>
          <cell r="BB17">
            <v>29</v>
          </cell>
          <cell r="BC17">
            <v>73</v>
          </cell>
          <cell r="BD17">
            <v>45</v>
          </cell>
          <cell r="BE17">
            <v>32</v>
          </cell>
          <cell r="BF17">
            <v>77</v>
          </cell>
          <cell r="BG17">
            <v>384</v>
          </cell>
          <cell r="BH17">
            <v>79</v>
          </cell>
          <cell r="BI17">
            <v>566</v>
          </cell>
          <cell r="BJ17">
            <v>72.564102564102555</v>
          </cell>
          <cell r="BK17"/>
          <cell r="BL17"/>
          <cell r="BM17">
            <v>77</v>
          </cell>
          <cell r="BN17">
            <v>26</v>
          </cell>
          <cell r="BP17" t="str">
            <v>B</v>
          </cell>
          <cell r="BQ17" t="str">
            <v>B+</v>
          </cell>
          <cell r="BR17" t="str">
            <v>D</v>
          </cell>
          <cell r="BS17" t="str">
            <v>D</v>
          </cell>
          <cell r="BT17" t="str">
            <v>D+</v>
          </cell>
          <cell r="BU17" t="str">
            <v>B</v>
          </cell>
          <cell r="BV17" t="str">
            <v>A+</v>
          </cell>
          <cell r="BW17" t="str">
            <v>A</v>
          </cell>
          <cell r="BX17" t="str">
            <v>A++</v>
          </cell>
          <cell r="BY17" t="str">
            <v>A</v>
          </cell>
          <cell r="BZ17" t="str">
            <v>A+</v>
          </cell>
          <cell r="CA17" t="str">
            <v>A+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1.5</v>
          </cell>
          <cell r="CJ17">
            <v>1.5</v>
          </cell>
          <cell r="CK17">
            <v>1.5</v>
          </cell>
          <cell r="CL17">
            <v>1.5</v>
          </cell>
          <cell r="CM17">
            <v>1</v>
          </cell>
          <cell r="CN17">
            <v>0.5</v>
          </cell>
          <cell r="CO17">
            <v>0</v>
          </cell>
          <cell r="CP17" t="str">
            <v>Pass</v>
          </cell>
          <cell r="CQ17">
            <v>7.35</v>
          </cell>
        </row>
        <row r="18">
          <cell r="B18" t="str">
            <v>PIET23CD011</v>
          </cell>
          <cell r="C18" t="str">
            <v>DHWANI JAIN</v>
          </cell>
          <cell r="D18" t="str">
            <v>23EPTCX011</v>
          </cell>
          <cell r="E18" t="str">
            <v>G-11</v>
          </cell>
          <cell r="F18"/>
          <cell r="G18">
            <v>5</v>
          </cell>
          <cell r="H18">
            <v>10</v>
          </cell>
          <cell r="I18">
            <v>10</v>
          </cell>
          <cell r="J18">
            <v>25</v>
          </cell>
          <cell r="K18">
            <v>8</v>
          </cell>
          <cell r="L18">
            <v>9</v>
          </cell>
          <cell r="M18">
            <v>10</v>
          </cell>
          <cell r="N18">
            <v>27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10</v>
          </cell>
          <cell r="X18">
            <v>10</v>
          </cell>
          <cell r="Y18">
            <v>10</v>
          </cell>
          <cell r="Z18">
            <v>30</v>
          </cell>
          <cell r="AA18">
            <v>7</v>
          </cell>
          <cell r="AB18">
            <v>9</v>
          </cell>
          <cell r="AC18">
            <v>10</v>
          </cell>
          <cell r="AD18">
            <v>26</v>
          </cell>
          <cell r="AE18">
            <v>164</v>
          </cell>
          <cell r="AF18">
            <v>10</v>
          </cell>
          <cell r="AG18">
            <v>9</v>
          </cell>
          <cell r="AH18">
            <v>40</v>
          </cell>
          <cell r="AI18">
            <v>59</v>
          </cell>
          <cell r="AJ18">
            <v>37</v>
          </cell>
          <cell r="AK18">
            <v>96</v>
          </cell>
          <cell r="AL18">
            <v>10</v>
          </cell>
          <cell r="AM18">
            <v>10</v>
          </cell>
          <cell r="AN18">
            <v>40</v>
          </cell>
          <cell r="AO18">
            <v>60</v>
          </cell>
          <cell r="AP18">
            <v>37</v>
          </cell>
          <cell r="AQ18">
            <v>97</v>
          </cell>
          <cell r="AR18">
            <v>9</v>
          </cell>
          <cell r="AS18">
            <v>8</v>
          </cell>
          <cell r="AT18">
            <v>40</v>
          </cell>
          <cell r="AU18">
            <v>57</v>
          </cell>
          <cell r="AV18">
            <v>37</v>
          </cell>
          <cell r="AW18">
            <v>94</v>
          </cell>
          <cell r="AX18">
            <v>10</v>
          </cell>
          <cell r="AY18">
            <v>10</v>
          </cell>
          <cell r="AZ18">
            <v>40</v>
          </cell>
          <cell r="BA18">
            <v>60</v>
          </cell>
          <cell r="BB18">
            <v>38</v>
          </cell>
          <cell r="BC18">
            <v>98</v>
          </cell>
          <cell r="BD18">
            <v>60</v>
          </cell>
          <cell r="BE18">
            <v>38</v>
          </cell>
          <cell r="BF18">
            <v>98</v>
          </cell>
          <cell r="BG18">
            <v>483</v>
          </cell>
          <cell r="BH18">
            <v>88</v>
          </cell>
          <cell r="BI18">
            <v>735</v>
          </cell>
          <cell r="BJ18">
            <v>94.230769230769226</v>
          </cell>
          <cell r="BK18"/>
          <cell r="BL18"/>
          <cell r="BM18">
            <v>149</v>
          </cell>
          <cell r="BN18">
            <v>15</v>
          </cell>
          <cell r="BP18" t="str">
            <v>A++</v>
          </cell>
          <cell r="BQ18" t="str">
            <v>A++</v>
          </cell>
          <cell r="BR18" t="str">
            <v>A</v>
          </cell>
          <cell r="BS18" t="str">
            <v>A++</v>
          </cell>
          <cell r="BT18" t="str">
            <v>A+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A18" t="str">
            <v>A++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1.5</v>
          </cell>
          <cell r="CJ18">
            <v>1.5</v>
          </cell>
          <cell r="CK18">
            <v>1.5</v>
          </cell>
          <cell r="CL18">
            <v>1.5</v>
          </cell>
          <cell r="CM18">
            <v>1</v>
          </cell>
          <cell r="CN18">
            <v>0.5</v>
          </cell>
          <cell r="CO18">
            <v>0</v>
          </cell>
          <cell r="CP18" t="str">
            <v>Pass</v>
          </cell>
          <cell r="CQ18">
            <v>9.69</v>
          </cell>
        </row>
        <row r="19">
          <cell r="B19" t="str">
            <v>PIET23CD012</v>
          </cell>
          <cell r="C19" t="str">
            <v>DIVYANSH SWARNKAR</v>
          </cell>
          <cell r="D19" t="str">
            <v>23EPTCX012</v>
          </cell>
          <cell r="E19" t="str">
            <v>G-12</v>
          </cell>
          <cell r="F19"/>
          <cell r="G19">
            <v>3</v>
          </cell>
          <cell r="H19" t="str">
            <v>N</v>
          </cell>
          <cell r="I19">
            <v>10</v>
          </cell>
          <cell r="J19">
            <v>13</v>
          </cell>
          <cell r="K19" t="str">
            <v>N</v>
          </cell>
          <cell r="L19" t="str">
            <v>A</v>
          </cell>
          <cell r="M19">
            <v>7</v>
          </cell>
          <cell r="N19">
            <v>7</v>
          </cell>
          <cell r="O19">
            <v>6</v>
          </cell>
          <cell r="P19" t="str">
            <v>N</v>
          </cell>
          <cell r="Q19">
            <v>10</v>
          </cell>
          <cell r="R19">
            <v>16</v>
          </cell>
          <cell r="S19" t="str">
            <v>A</v>
          </cell>
          <cell r="T19" t="str">
            <v>N</v>
          </cell>
          <cell r="U19">
            <v>9</v>
          </cell>
          <cell r="V19">
            <v>9</v>
          </cell>
          <cell r="W19" t="str">
            <v>N</v>
          </cell>
          <cell r="X19" t="str">
            <v>A</v>
          </cell>
          <cell r="Y19">
            <v>8</v>
          </cell>
          <cell r="Z19">
            <v>8</v>
          </cell>
          <cell r="AA19" t="str">
            <v>N</v>
          </cell>
          <cell r="AB19" t="str">
            <v>A</v>
          </cell>
          <cell r="AC19">
            <v>6</v>
          </cell>
          <cell r="AD19">
            <v>6</v>
          </cell>
          <cell r="AE19">
            <v>59</v>
          </cell>
          <cell r="AF19">
            <v>10</v>
          </cell>
          <cell r="AG19">
            <v>10</v>
          </cell>
          <cell r="AH19">
            <v>21</v>
          </cell>
          <cell r="AI19">
            <v>41</v>
          </cell>
          <cell r="AJ19" t="str">
            <v>A</v>
          </cell>
          <cell r="AK19">
            <v>41</v>
          </cell>
          <cell r="AL19">
            <v>10</v>
          </cell>
          <cell r="AM19" t="str">
            <v>A</v>
          </cell>
          <cell r="AN19">
            <v>16</v>
          </cell>
          <cell r="AO19">
            <v>26</v>
          </cell>
          <cell r="AP19" t="str">
            <v>A</v>
          </cell>
          <cell r="AQ19">
            <v>26</v>
          </cell>
          <cell r="AR19">
            <v>8</v>
          </cell>
          <cell r="AS19" t="str">
            <v>A</v>
          </cell>
          <cell r="AT19">
            <v>21</v>
          </cell>
          <cell r="AU19">
            <v>29</v>
          </cell>
          <cell r="AV19" t="str">
            <v>A</v>
          </cell>
          <cell r="AW19">
            <v>29</v>
          </cell>
          <cell r="AX19">
            <v>7</v>
          </cell>
          <cell r="AY19" t="str">
            <v>A</v>
          </cell>
          <cell r="AZ19">
            <v>4</v>
          </cell>
          <cell r="BA19">
            <v>11</v>
          </cell>
          <cell r="BB19" t="str">
            <v>A</v>
          </cell>
          <cell r="BC19">
            <v>11</v>
          </cell>
          <cell r="BD19">
            <v>47</v>
          </cell>
          <cell r="BE19" t="str">
            <v>A</v>
          </cell>
          <cell r="BF19">
            <v>47</v>
          </cell>
          <cell r="BG19">
            <v>154</v>
          </cell>
          <cell r="BH19">
            <v>63</v>
          </cell>
          <cell r="BI19">
            <v>276</v>
          </cell>
          <cell r="BJ19">
            <v>35.384615384615387</v>
          </cell>
          <cell r="BK19"/>
          <cell r="BL19"/>
          <cell r="BM19">
            <v>49</v>
          </cell>
          <cell r="BN19">
            <v>10</v>
          </cell>
          <cell r="BP19" t="str">
            <v>F</v>
          </cell>
          <cell r="BQ19" t="str">
            <v>F</v>
          </cell>
          <cell r="BR19" t="str">
            <v>F</v>
          </cell>
          <cell r="BS19" t="str">
            <v>F</v>
          </cell>
          <cell r="BT19" t="str">
            <v>F</v>
          </cell>
          <cell r="BU19" t="str">
            <v>F</v>
          </cell>
          <cell r="BV19" t="str">
            <v>F</v>
          </cell>
          <cell r="BW19" t="str">
            <v>F</v>
          </cell>
          <cell r="BX19" t="str">
            <v>F</v>
          </cell>
          <cell r="BY19" t="str">
            <v>F</v>
          </cell>
          <cell r="BZ19" t="str">
            <v>F</v>
          </cell>
          <cell r="CA19" t="str">
            <v>B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1.5</v>
          </cell>
          <cell r="CJ19">
            <v>1.5</v>
          </cell>
          <cell r="CK19">
            <v>1.5</v>
          </cell>
          <cell r="CL19">
            <v>1.5</v>
          </cell>
          <cell r="CM19">
            <v>1</v>
          </cell>
          <cell r="CN19">
            <v>0.5</v>
          </cell>
          <cell r="CO19">
            <v>11</v>
          </cell>
          <cell r="CP19" t="str">
            <v>Fail</v>
          </cell>
          <cell r="CQ19">
            <v>0.15306122448979592</v>
          </cell>
        </row>
        <row r="20">
          <cell r="B20" t="str">
            <v>PIET23CD013</v>
          </cell>
          <cell r="C20" t="str">
            <v>DIVYANSHI SHARMA</v>
          </cell>
          <cell r="D20" t="str">
            <v>23EPTCX013</v>
          </cell>
          <cell r="E20" t="str">
            <v>G-13</v>
          </cell>
          <cell r="F20"/>
          <cell r="G20">
            <v>4</v>
          </cell>
          <cell r="H20">
            <v>9</v>
          </cell>
          <cell r="I20">
            <v>10</v>
          </cell>
          <cell r="J20">
            <v>23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8</v>
          </cell>
          <cell r="P20">
            <v>8</v>
          </cell>
          <cell r="Q20">
            <v>10</v>
          </cell>
          <cell r="R20">
            <v>26</v>
          </cell>
          <cell r="S20">
            <v>4</v>
          </cell>
          <cell r="T20">
            <v>7</v>
          </cell>
          <cell r="U20">
            <v>10</v>
          </cell>
          <cell r="V20">
            <v>21</v>
          </cell>
          <cell r="W20">
            <v>4</v>
          </cell>
          <cell r="X20">
            <v>8</v>
          </cell>
          <cell r="Y20">
            <v>10</v>
          </cell>
          <cell r="Z20">
            <v>22</v>
          </cell>
          <cell r="AA20">
            <v>6</v>
          </cell>
          <cell r="AB20">
            <v>8</v>
          </cell>
          <cell r="AC20">
            <v>10</v>
          </cell>
          <cell r="AD20">
            <v>24</v>
          </cell>
          <cell r="AE20">
            <v>143</v>
          </cell>
          <cell r="AF20">
            <v>7</v>
          </cell>
          <cell r="AG20">
            <v>8</v>
          </cell>
          <cell r="AH20">
            <v>40</v>
          </cell>
          <cell r="AI20">
            <v>55</v>
          </cell>
          <cell r="AJ20">
            <v>30</v>
          </cell>
          <cell r="AK20">
            <v>85</v>
          </cell>
          <cell r="AL20">
            <v>8</v>
          </cell>
          <cell r="AM20">
            <v>8</v>
          </cell>
          <cell r="AN20">
            <v>39</v>
          </cell>
          <cell r="AO20">
            <v>55</v>
          </cell>
          <cell r="AP20">
            <v>30</v>
          </cell>
          <cell r="AQ20">
            <v>85</v>
          </cell>
          <cell r="AR20">
            <v>8</v>
          </cell>
          <cell r="AS20">
            <v>8</v>
          </cell>
          <cell r="AT20">
            <v>40</v>
          </cell>
          <cell r="AU20">
            <v>56</v>
          </cell>
          <cell r="AV20">
            <v>30</v>
          </cell>
          <cell r="AW20">
            <v>86</v>
          </cell>
          <cell r="AX20">
            <v>10</v>
          </cell>
          <cell r="AY20">
            <v>10</v>
          </cell>
          <cell r="AZ20">
            <v>40</v>
          </cell>
          <cell r="BA20">
            <v>60</v>
          </cell>
          <cell r="BB20">
            <v>37</v>
          </cell>
          <cell r="BC20">
            <v>97</v>
          </cell>
          <cell r="BD20">
            <v>59</v>
          </cell>
          <cell r="BE20">
            <v>35</v>
          </cell>
          <cell r="BF20">
            <v>94</v>
          </cell>
          <cell r="BG20">
            <v>447</v>
          </cell>
          <cell r="BH20">
            <v>91</v>
          </cell>
          <cell r="BI20">
            <v>681</v>
          </cell>
          <cell r="BJ20">
            <v>87.307692307692307</v>
          </cell>
          <cell r="BK20"/>
          <cell r="BL20"/>
          <cell r="BM20">
            <v>118</v>
          </cell>
          <cell r="BN20">
            <v>25</v>
          </cell>
          <cell r="BP20" t="str">
            <v>A++</v>
          </cell>
          <cell r="BQ20" t="str">
            <v>B+</v>
          </cell>
          <cell r="BR20" t="str">
            <v>C</v>
          </cell>
          <cell r="BS20" t="str">
            <v>E+</v>
          </cell>
          <cell r="BT20" t="str">
            <v>C+</v>
          </cell>
          <cell r="BU20" t="str">
            <v>A+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1.5</v>
          </cell>
          <cell r="CJ20">
            <v>1.5</v>
          </cell>
          <cell r="CK20">
            <v>1.5</v>
          </cell>
          <cell r="CL20">
            <v>1.5</v>
          </cell>
          <cell r="CM20">
            <v>1</v>
          </cell>
          <cell r="CN20">
            <v>0.5</v>
          </cell>
          <cell r="CO20">
            <v>0</v>
          </cell>
          <cell r="CP20" t="str">
            <v>Pass</v>
          </cell>
          <cell r="CQ20">
            <v>8.2200000000000006</v>
          </cell>
        </row>
        <row r="21">
          <cell r="B21" t="str">
            <v>PIET23CD014</v>
          </cell>
          <cell r="C21" t="str">
            <v>DIVYANSHU GOYAL</v>
          </cell>
          <cell r="D21" t="str">
            <v>23EPTCX014</v>
          </cell>
          <cell r="E21" t="str">
            <v>G-14</v>
          </cell>
          <cell r="F21"/>
          <cell r="G21">
            <v>3</v>
          </cell>
          <cell r="H21">
            <v>4</v>
          </cell>
          <cell r="I21">
            <v>10</v>
          </cell>
          <cell r="J21">
            <v>17</v>
          </cell>
          <cell r="K21" t="str">
            <v>N</v>
          </cell>
          <cell r="L21">
            <v>5</v>
          </cell>
          <cell r="M21">
            <v>7</v>
          </cell>
          <cell r="N21">
            <v>12</v>
          </cell>
          <cell r="O21">
            <v>4</v>
          </cell>
          <cell r="P21" t="str">
            <v>N</v>
          </cell>
          <cell r="Q21">
            <v>10</v>
          </cell>
          <cell r="R21">
            <v>14</v>
          </cell>
          <cell r="S21">
            <v>7</v>
          </cell>
          <cell r="T21">
            <v>10</v>
          </cell>
          <cell r="U21">
            <v>10</v>
          </cell>
          <cell r="V21">
            <v>27</v>
          </cell>
          <cell r="W21">
            <v>5</v>
          </cell>
          <cell r="X21">
            <v>6</v>
          </cell>
          <cell r="Y21">
            <v>10</v>
          </cell>
          <cell r="Z21">
            <v>21</v>
          </cell>
          <cell r="AA21" t="str">
            <v>N</v>
          </cell>
          <cell r="AB21">
            <v>8</v>
          </cell>
          <cell r="AC21">
            <v>10</v>
          </cell>
          <cell r="AD21">
            <v>18</v>
          </cell>
          <cell r="AE21">
            <v>109</v>
          </cell>
          <cell r="AF21">
            <v>7</v>
          </cell>
          <cell r="AG21">
            <v>9</v>
          </cell>
          <cell r="AH21">
            <v>40</v>
          </cell>
          <cell r="AI21">
            <v>56</v>
          </cell>
          <cell r="AJ21">
            <v>35</v>
          </cell>
          <cell r="AK21">
            <v>91</v>
          </cell>
          <cell r="AL21">
            <v>9</v>
          </cell>
          <cell r="AM21">
            <v>8</v>
          </cell>
          <cell r="AN21">
            <v>40</v>
          </cell>
          <cell r="AO21">
            <v>57</v>
          </cell>
          <cell r="AP21">
            <v>32</v>
          </cell>
          <cell r="AQ21">
            <v>89</v>
          </cell>
          <cell r="AR21">
            <v>9</v>
          </cell>
          <cell r="AS21" t="str">
            <v>A</v>
          </cell>
          <cell r="AT21">
            <v>39</v>
          </cell>
          <cell r="AU21">
            <v>48</v>
          </cell>
          <cell r="AV21">
            <v>32</v>
          </cell>
          <cell r="AW21">
            <v>80</v>
          </cell>
          <cell r="AX21">
            <v>8</v>
          </cell>
          <cell r="AY21">
            <v>8</v>
          </cell>
          <cell r="AZ21">
            <v>39</v>
          </cell>
          <cell r="BA21">
            <v>55</v>
          </cell>
          <cell r="BB21">
            <v>32</v>
          </cell>
          <cell r="BC21">
            <v>87</v>
          </cell>
          <cell r="BD21">
            <v>49</v>
          </cell>
          <cell r="BE21">
            <v>34</v>
          </cell>
          <cell r="BF21">
            <v>83</v>
          </cell>
          <cell r="BG21">
            <v>430</v>
          </cell>
          <cell r="BH21">
            <v>87</v>
          </cell>
          <cell r="BI21">
            <v>626</v>
          </cell>
          <cell r="BJ21">
            <v>80.256410256410263</v>
          </cell>
          <cell r="BK21"/>
          <cell r="BL21"/>
          <cell r="BM21">
            <v>85</v>
          </cell>
          <cell r="BN21">
            <v>24</v>
          </cell>
          <cell r="BP21" t="str">
            <v>C+</v>
          </cell>
          <cell r="BQ21" t="str">
            <v>D+</v>
          </cell>
          <cell r="BR21" t="str">
            <v>C+</v>
          </cell>
          <cell r="BS21" t="str">
            <v>B+</v>
          </cell>
          <cell r="BT21" t="str">
            <v>C</v>
          </cell>
          <cell r="BU21" t="str">
            <v>C</v>
          </cell>
          <cell r="BV21" t="str">
            <v>A++</v>
          </cell>
          <cell r="BW21" t="str">
            <v>A++</v>
          </cell>
          <cell r="BX21" t="str">
            <v>A+</v>
          </cell>
          <cell r="BY21" t="str">
            <v>A++</v>
          </cell>
          <cell r="BZ21" t="str">
            <v>A++</v>
          </cell>
          <cell r="CA21" t="str">
            <v>A++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1.5</v>
          </cell>
          <cell r="CJ21">
            <v>1.5</v>
          </cell>
          <cell r="CK21">
            <v>1.5</v>
          </cell>
          <cell r="CL21">
            <v>1.5</v>
          </cell>
          <cell r="CM21">
            <v>1</v>
          </cell>
          <cell r="CN21">
            <v>0.5</v>
          </cell>
          <cell r="CO21">
            <v>0</v>
          </cell>
          <cell r="CP21" t="str">
            <v>Pass</v>
          </cell>
          <cell r="CQ21">
            <v>7.73</v>
          </cell>
        </row>
        <row r="22">
          <cell r="B22" t="str">
            <v>PIET23CD015</v>
          </cell>
          <cell r="C22" t="str">
            <v>DRASHYA MALOT</v>
          </cell>
          <cell r="D22" t="str">
            <v>23EPTCX015</v>
          </cell>
          <cell r="E22" t="str">
            <v>G-15</v>
          </cell>
          <cell r="F22"/>
          <cell r="G22">
            <v>2</v>
          </cell>
          <cell r="H22">
            <v>7</v>
          </cell>
          <cell r="I22">
            <v>10</v>
          </cell>
          <cell r="J22">
            <v>19</v>
          </cell>
          <cell r="K22">
            <v>6</v>
          </cell>
          <cell r="L22">
            <v>8</v>
          </cell>
          <cell r="M22">
            <v>10</v>
          </cell>
          <cell r="N22">
            <v>24</v>
          </cell>
          <cell r="O22">
            <v>2</v>
          </cell>
          <cell r="P22" t="str">
            <v>N</v>
          </cell>
          <cell r="Q22">
            <v>10</v>
          </cell>
          <cell r="R22">
            <v>12</v>
          </cell>
          <cell r="S22">
            <v>7</v>
          </cell>
          <cell r="T22">
            <v>8</v>
          </cell>
          <cell r="U22">
            <v>10</v>
          </cell>
          <cell r="V22">
            <v>25</v>
          </cell>
          <cell r="W22">
            <v>6</v>
          </cell>
          <cell r="X22">
            <v>10</v>
          </cell>
          <cell r="Y22">
            <v>10</v>
          </cell>
          <cell r="Z22">
            <v>26</v>
          </cell>
          <cell r="AA22">
            <v>4</v>
          </cell>
          <cell r="AB22">
            <v>10</v>
          </cell>
          <cell r="AC22">
            <v>10</v>
          </cell>
          <cell r="AD22">
            <v>24</v>
          </cell>
          <cell r="AE22">
            <v>130</v>
          </cell>
          <cell r="AF22">
            <v>9</v>
          </cell>
          <cell r="AG22">
            <v>10</v>
          </cell>
          <cell r="AH22">
            <v>39</v>
          </cell>
          <cell r="AI22">
            <v>58</v>
          </cell>
          <cell r="AJ22">
            <v>33</v>
          </cell>
          <cell r="AK22">
            <v>91</v>
          </cell>
          <cell r="AL22">
            <v>9</v>
          </cell>
          <cell r="AM22">
            <v>9</v>
          </cell>
          <cell r="AN22">
            <v>40</v>
          </cell>
          <cell r="AO22">
            <v>58</v>
          </cell>
          <cell r="AP22">
            <v>35</v>
          </cell>
          <cell r="AQ22">
            <v>93</v>
          </cell>
          <cell r="AR22">
            <v>9</v>
          </cell>
          <cell r="AS22">
            <v>8</v>
          </cell>
          <cell r="AT22">
            <v>39</v>
          </cell>
          <cell r="AU22">
            <v>56</v>
          </cell>
          <cell r="AV22">
            <v>31</v>
          </cell>
          <cell r="AW22">
            <v>87</v>
          </cell>
          <cell r="AX22">
            <v>8</v>
          </cell>
          <cell r="AY22">
            <v>7</v>
          </cell>
          <cell r="AZ22">
            <v>39</v>
          </cell>
          <cell r="BA22">
            <v>54</v>
          </cell>
          <cell r="BB22">
            <v>29</v>
          </cell>
          <cell r="BC22">
            <v>83</v>
          </cell>
          <cell r="BD22">
            <v>60</v>
          </cell>
          <cell r="BE22">
            <v>36</v>
          </cell>
          <cell r="BF22">
            <v>96</v>
          </cell>
          <cell r="BG22">
            <v>450</v>
          </cell>
          <cell r="BH22">
            <v>89</v>
          </cell>
          <cell r="BI22">
            <v>669</v>
          </cell>
          <cell r="BJ22">
            <v>85.769230769230759</v>
          </cell>
          <cell r="BK22"/>
          <cell r="BL22"/>
          <cell r="BM22">
            <v>106</v>
          </cell>
          <cell r="BN22">
            <v>24</v>
          </cell>
          <cell r="BP22" t="str">
            <v>B+</v>
          </cell>
          <cell r="BQ22" t="str">
            <v>C</v>
          </cell>
          <cell r="BR22" t="str">
            <v>E+</v>
          </cell>
          <cell r="BS22" t="str">
            <v>D+</v>
          </cell>
          <cell r="BT22" t="str">
            <v>B+</v>
          </cell>
          <cell r="BU22" t="str">
            <v>B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A22" t="str">
            <v>A++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1.5</v>
          </cell>
          <cell r="CJ22">
            <v>1.5</v>
          </cell>
          <cell r="CK22">
            <v>1.5</v>
          </cell>
          <cell r="CL22">
            <v>1.5</v>
          </cell>
          <cell r="CM22">
            <v>1</v>
          </cell>
          <cell r="CN22">
            <v>0.5</v>
          </cell>
          <cell r="CO22">
            <v>0</v>
          </cell>
          <cell r="CP22" t="str">
            <v>Pass</v>
          </cell>
          <cell r="CQ22">
            <v>7.76</v>
          </cell>
        </row>
        <row r="23">
          <cell r="B23" t="str">
            <v>PIET23CD016</v>
          </cell>
          <cell r="C23" t="str">
            <v>GAURAV JAIN</v>
          </cell>
          <cell r="D23" t="str">
            <v>23EPTCX016</v>
          </cell>
          <cell r="E23" t="str">
            <v>G-16</v>
          </cell>
          <cell r="F23"/>
          <cell r="G23">
            <v>6</v>
          </cell>
          <cell r="H23">
            <v>10</v>
          </cell>
          <cell r="I23">
            <v>10</v>
          </cell>
          <cell r="J23">
            <v>26</v>
          </cell>
          <cell r="K23">
            <v>7</v>
          </cell>
          <cell r="L23">
            <v>10</v>
          </cell>
          <cell r="M23">
            <v>10</v>
          </cell>
          <cell r="N23">
            <v>27</v>
          </cell>
          <cell r="O23">
            <v>6</v>
          </cell>
          <cell r="P23">
            <v>10</v>
          </cell>
          <cell r="Q23">
            <v>10</v>
          </cell>
          <cell r="R23">
            <v>26</v>
          </cell>
          <cell r="S23">
            <v>2</v>
          </cell>
          <cell r="T23">
            <v>8</v>
          </cell>
          <cell r="U23">
            <v>10</v>
          </cell>
          <cell r="V23">
            <v>20</v>
          </cell>
          <cell r="W23">
            <v>1</v>
          </cell>
          <cell r="X23">
            <v>9</v>
          </cell>
          <cell r="Y23">
            <v>10</v>
          </cell>
          <cell r="Z23">
            <v>20</v>
          </cell>
          <cell r="AA23">
            <v>5</v>
          </cell>
          <cell r="AB23">
            <v>10</v>
          </cell>
          <cell r="AC23">
            <v>10</v>
          </cell>
          <cell r="AD23">
            <v>25</v>
          </cell>
          <cell r="AE23">
            <v>144</v>
          </cell>
          <cell r="AF23">
            <v>5</v>
          </cell>
          <cell r="AG23">
            <v>7</v>
          </cell>
          <cell r="AH23">
            <v>34</v>
          </cell>
          <cell r="AI23">
            <v>46</v>
          </cell>
          <cell r="AJ23">
            <v>26</v>
          </cell>
          <cell r="AK23">
            <v>72</v>
          </cell>
          <cell r="AL23">
            <v>8</v>
          </cell>
          <cell r="AM23">
            <v>8</v>
          </cell>
          <cell r="AN23">
            <v>37</v>
          </cell>
          <cell r="AO23">
            <v>53</v>
          </cell>
          <cell r="AP23">
            <v>30</v>
          </cell>
          <cell r="AQ23">
            <v>83</v>
          </cell>
          <cell r="AR23">
            <v>8</v>
          </cell>
          <cell r="AS23">
            <v>8</v>
          </cell>
          <cell r="AT23">
            <v>33</v>
          </cell>
          <cell r="AU23">
            <v>49</v>
          </cell>
          <cell r="AV23">
            <v>29</v>
          </cell>
          <cell r="AW23">
            <v>78</v>
          </cell>
          <cell r="AX23">
            <v>8</v>
          </cell>
          <cell r="AY23">
            <v>6</v>
          </cell>
          <cell r="AZ23">
            <v>35</v>
          </cell>
          <cell r="BA23">
            <v>49</v>
          </cell>
          <cell r="BB23">
            <v>30</v>
          </cell>
          <cell r="BC23">
            <v>79</v>
          </cell>
          <cell r="BD23">
            <v>33</v>
          </cell>
          <cell r="BE23">
            <v>37</v>
          </cell>
          <cell r="BF23">
            <v>70</v>
          </cell>
          <cell r="BG23">
            <v>382</v>
          </cell>
          <cell r="BH23">
            <v>79</v>
          </cell>
          <cell r="BI23">
            <v>605</v>
          </cell>
          <cell r="BJ23">
            <v>77.564102564102569</v>
          </cell>
          <cell r="BK23"/>
          <cell r="BL23"/>
          <cell r="BM23">
            <v>122</v>
          </cell>
          <cell r="BN23">
            <v>22</v>
          </cell>
          <cell r="BP23" t="str">
            <v>A</v>
          </cell>
          <cell r="BQ23" t="str">
            <v>C</v>
          </cell>
          <cell r="BR23" t="str">
            <v>C+</v>
          </cell>
          <cell r="BS23" t="str">
            <v>B</v>
          </cell>
          <cell r="BT23" t="str">
            <v>B</v>
          </cell>
          <cell r="BU23" t="str">
            <v>B</v>
          </cell>
          <cell r="BV23" t="str">
            <v>A</v>
          </cell>
          <cell r="BW23" t="str">
            <v>A++</v>
          </cell>
          <cell r="BX23" t="str">
            <v>A+</v>
          </cell>
          <cell r="BY23" t="str">
            <v>A+</v>
          </cell>
          <cell r="BZ23" t="str">
            <v>B+</v>
          </cell>
          <cell r="CA23" t="str">
            <v>A+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1.5</v>
          </cell>
          <cell r="CJ23">
            <v>1.5</v>
          </cell>
          <cell r="CK23">
            <v>1.5</v>
          </cell>
          <cell r="CL23">
            <v>1.5</v>
          </cell>
          <cell r="CM23">
            <v>1</v>
          </cell>
          <cell r="CN23">
            <v>0.5</v>
          </cell>
          <cell r="CO23">
            <v>0</v>
          </cell>
          <cell r="CP23" t="str">
            <v>Pass</v>
          </cell>
          <cell r="CQ23">
            <v>7.85</v>
          </cell>
        </row>
        <row r="24">
          <cell r="B24" t="str">
            <v>PIET23CD017</v>
          </cell>
          <cell r="C24" t="str">
            <v>GYANDEEP</v>
          </cell>
          <cell r="D24" t="str">
            <v>23EPTCX017</v>
          </cell>
          <cell r="E24" t="str">
            <v>G-17</v>
          </cell>
          <cell r="F24"/>
          <cell r="G24" t="str">
            <v>A</v>
          </cell>
          <cell r="H24" t="str">
            <v>N</v>
          </cell>
          <cell r="I24">
            <v>2</v>
          </cell>
          <cell r="J24">
            <v>2</v>
          </cell>
          <cell r="K24" t="str">
            <v>N</v>
          </cell>
          <cell r="L24">
            <v>7</v>
          </cell>
          <cell r="M24">
            <v>2</v>
          </cell>
          <cell r="N24">
            <v>9</v>
          </cell>
          <cell r="O24" t="str">
            <v>A</v>
          </cell>
          <cell r="P24" t="str">
            <v>N</v>
          </cell>
          <cell r="Q24">
            <v>2</v>
          </cell>
          <cell r="R24">
            <v>2</v>
          </cell>
          <cell r="S24" t="str">
            <v>A</v>
          </cell>
          <cell r="T24" t="str">
            <v>N</v>
          </cell>
          <cell r="U24">
            <v>2</v>
          </cell>
          <cell r="V24">
            <v>2</v>
          </cell>
          <cell r="W24" t="str">
            <v>N</v>
          </cell>
          <cell r="X24" t="str">
            <v>A</v>
          </cell>
          <cell r="Y24">
            <v>2</v>
          </cell>
          <cell r="Z24">
            <v>2</v>
          </cell>
          <cell r="AA24" t="str">
            <v>N</v>
          </cell>
          <cell r="AB24" t="str">
            <v>A</v>
          </cell>
          <cell r="AC24">
            <v>2</v>
          </cell>
          <cell r="AD24">
            <v>2</v>
          </cell>
          <cell r="AE24">
            <v>19</v>
          </cell>
          <cell r="AF24" t="str">
            <v>A</v>
          </cell>
          <cell r="AG24" t="str">
            <v>A</v>
          </cell>
          <cell r="AH24">
            <v>6</v>
          </cell>
          <cell r="AI24">
            <v>6</v>
          </cell>
          <cell r="AJ24" t="str">
            <v>A</v>
          </cell>
          <cell r="AK24">
            <v>6</v>
          </cell>
          <cell r="AL24" t="str">
            <v>A</v>
          </cell>
          <cell r="AM24" t="str">
            <v>A</v>
          </cell>
          <cell r="AN24">
            <v>21</v>
          </cell>
          <cell r="AO24">
            <v>21</v>
          </cell>
          <cell r="AP24">
            <v>19</v>
          </cell>
          <cell r="AQ24">
            <v>40</v>
          </cell>
          <cell r="AR24" t="str">
            <v>A</v>
          </cell>
          <cell r="AS24" t="str">
            <v>A</v>
          </cell>
          <cell r="AT24">
            <v>25</v>
          </cell>
          <cell r="AU24">
            <v>25</v>
          </cell>
          <cell r="AV24">
            <v>28</v>
          </cell>
          <cell r="AW24">
            <v>53</v>
          </cell>
          <cell r="AX24" t="str">
            <v>A</v>
          </cell>
          <cell r="AY24">
            <v>4</v>
          </cell>
          <cell r="AZ24">
            <v>27</v>
          </cell>
          <cell r="BA24">
            <v>31</v>
          </cell>
          <cell r="BB24">
            <v>21</v>
          </cell>
          <cell r="BC24">
            <v>52</v>
          </cell>
          <cell r="BD24">
            <v>5</v>
          </cell>
          <cell r="BE24" t="str">
            <v>A</v>
          </cell>
          <cell r="BF24">
            <v>5</v>
          </cell>
          <cell r="BG24">
            <v>156</v>
          </cell>
          <cell r="BH24">
            <v>63</v>
          </cell>
          <cell r="BI24">
            <v>238</v>
          </cell>
          <cell r="BJ24">
            <v>30.512820512820515</v>
          </cell>
          <cell r="BK24"/>
          <cell r="BL24"/>
          <cell r="BM24">
            <v>4</v>
          </cell>
          <cell r="BN24">
            <v>15</v>
          </cell>
          <cell r="BP24" t="str">
            <v>E+</v>
          </cell>
          <cell r="BQ24" t="str">
            <v>F</v>
          </cell>
          <cell r="BR24" t="str">
            <v>F</v>
          </cell>
          <cell r="BS24" t="str">
            <v>F</v>
          </cell>
          <cell r="BT24" t="str">
            <v>F</v>
          </cell>
          <cell r="BU24" t="str">
            <v>F</v>
          </cell>
          <cell r="BV24" t="str">
            <v>F</v>
          </cell>
          <cell r="BW24" t="str">
            <v>E+</v>
          </cell>
          <cell r="BX24" t="str">
            <v>D+</v>
          </cell>
          <cell r="BY24" t="str">
            <v>D+</v>
          </cell>
          <cell r="BZ24" t="str">
            <v>F</v>
          </cell>
          <cell r="CA24" t="str">
            <v>B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1.5</v>
          </cell>
          <cell r="CJ24">
            <v>1.5</v>
          </cell>
          <cell r="CK24">
            <v>1.5</v>
          </cell>
          <cell r="CL24">
            <v>1.5</v>
          </cell>
          <cell r="CM24">
            <v>1</v>
          </cell>
          <cell r="CN24">
            <v>0.5</v>
          </cell>
          <cell r="CO24">
            <v>7</v>
          </cell>
          <cell r="CP24" t="str">
            <v>Fail</v>
          </cell>
          <cell r="CQ24">
            <v>1.6020408163265305</v>
          </cell>
        </row>
        <row r="25">
          <cell r="B25" t="str">
            <v>PIET23CD018</v>
          </cell>
          <cell r="C25" t="str">
            <v>HARSH BHAGTANI</v>
          </cell>
          <cell r="D25" t="str">
            <v>23EPTCX018</v>
          </cell>
          <cell r="E25" t="str">
            <v>G-18</v>
          </cell>
          <cell r="F25"/>
          <cell r="G25">
            <v>6</v>
          </cell>
          <cell r="H25">
            <v>10</v>
          </cell>
          <cell r="I25">
            <v>10</v>
          </cell>
          <cell r="J25">
            <v>26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5</v>
          </cell>
          <cell r="P25">
            <v>10</v>
          </cell>
          <cell r="Q25">
            <v>10</v>
          </cell>
          <cell r="R25">
            <v>25</v>
          </cell>
          <cell r="S25">
            <v>5</v>
          </cell>
          <cell r="T25">
            <v>10</v>
          </cell>
          <cell r="U25">
            <v>10</v>
          </cell>
          <cell r="V25">
            <v>25</v>
          </cell>
          <cell r="W25">
            <v>9</v>
          </cell>
          <cell r="X25">
            <v>10</v>
          </cell>
          <cell r="Y25">
            <v>10</v>
          </cell>
          <cell r="Z25">
            <v>29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160</v>
          </cell>
          <cell r="AF25">
            <v>10</v>
          </cell>
          <cell r="AG25">
            <v>10</v>
          </cell>
          <cell r="AH25">
            <v>40</v>
          </cell>
          <cell r="AI25">
            <v>60</v>
          </cell>
          <cell r="AJ25">
            <v>39</v>
          </cell>
          <cell r="AK25">
            <v>99</v>
          </cell>
          <cell r="AL25">
            <v>10</v>
          </cell>
          <cell r="AM25">
            <v>10</v>
          </cell>
          <cell r="AN25">
            <v>40</v>
          </cell>
          <cell r="AO25">
            <v>60</v>
          </cell>
          <cell r="AP25">
            <v>39</v>
          </cell>
          <cell r="AQ25">
            <v>99</v>
          </cell>
          <cell r="AR25">
            <v>9</v>
          </cell>
          <cell r="AS25">
            <v>8</v>
          </cell>
          <cell r="AT25">
            <v>40</v>
          </cell>
          <cell r="AU25">
            <v>57</v>
          </cell>
          <cell r="AV25">
            <v>29</v>
          </cell>
          <cell r="AW25">
            <v>86</v>
          </cell>
          <cell r="AX25">
            <v>9</v>
          </cell>
          <cell r="AY25">
            <v>8</v>
          </cell>
          <cell r="AZ25">
            <v>40</v>
          </cell>
          <cell r="BA25">
            <v>57</v>
          </cell>
          <cell r="BB25">
            <v>35</v>
          </cell>
          <cell r="BC25">
            <v>92</v>
          </cell>
          <cell r="BD25">
            <v>54</v>
          </cell>
          <cell r="BE25">
            <v>35</v>
          </cell>
          <cell r="BF25">
            <v>89</v>
          </cell>
          <cell r="BG25">
            <v>465</v>
          </cell>
          <cell r="BH25">
            <v>83</v>
          </cell>
          <cell r="BI25">
            <v>708</v>
          </cell>
          <cell r="BJ25">
            <v>90.769230769230774</v>
          </cell>
          <cell r="BK25"/>
          <cell r="BL25"/>
          <cell r="BM25">
            <v>141</v>
          </cell>
          <cell r="BN25">
            <v>19</v>
          </cell>
          <cell r="BP25" t="str">
            <v>A</v>
          </cell>
          <cell r="BQ25" t="str">
            <v>A+</v>
          </cell>
          <cell r="BR25" t="str">
            <v>B+</v>
          </cell>
          <cell r="BS25" t="str">
            <v>A++</v>
          </cell>
          <cell r="BT25" t="str">
            <v>A+</v>
          </cell>
          <cell r="BU25" t="str">
            <v>B+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A++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1.5</v>
          </cell>
          <cell r="CJ25">
            <v>1.5</v>
          </cell>
          <cell r="CK25">
            <v>1.5</v>
          </cell>
          <cell r="CL25">
            <v>1.5</v>
          </cell>
          <cell r="CM25">
            <v>1</v>
          </cell>
          <cell r="CN25">
            <v>0.5</v>
          </cell>
          <cell r="CO25">
            <v>0</v>
          </cell>
          <cell r="CP25" t="str">
            <v>Pass</v>
          </cell>
          <cell r="CQ25">
            <v>9.14</v>
          </cell>
        </row>
        <row r="26">
          <cell r="B26" t="str">
            <v>PIET23CD019</v>
          </cell>
          <cell r="C26" t="str">
            <v>HARSHITA JANGID</v>
          </cell>
          <cell r="D26" t="str">
            <v>23EPTCX019</v>
          </cell>
          <cell r="E26" t="str">
            <v>G-19</v>
          </cell>
          <cell r="F26"/>
          <cell r="G26">
            <v>7</v>
          </cell>
          <cell r="H26">
            <v>5</v>
          </cell>
          <cell r="I26">
            <v>10</v>
          </cell>
          <cell r="J26">
            <v>22</v>
          </cell>
          <cell r="K26">
            <v>6</v>
          </cell>
          <cell r="L26">
            <v>10</v>
          </cell>
          <cell r="M26">
            <v>7</v>
          </cell>
          <cell r="N26">
            <v>23</v>
          </cell>
          <cell r="O26">
            <v>1</v>
          </cell>
          <cell r="P26">
            <v>7</v>
          </cell>
          <cell r="Q26">
            <v>10</v>
          </cell>
          <cell r="R26">
            <v>18</v>
          </cell>
          <cell r="S26">
            <v>3</v>
          </cell>
          <cell r="T26">
            <v>5</v>
          </cell>
          <cell r="U26">
            <v>9</v>
          </cell>
          <cell r="V26">
            <v>17</v>
          </cell>
          <cell r="W26">
            <v>4</v>
          </cell>
          <cell r="X26">
            <v>5</v>
          </cell>
          <cell r="Y26">
            <v>10</v>
          </cell>
          <cell r="Z26">
            <v>19</v>
          </cell>
          <cell r="AA26">
            <v>4</v>
          </cell>
          <cell r="AB26">
            <v>8</v>
          </cell>
          <cell r="AC26">
            <v>10</v>
          </cell>
          <cell r="AD26">
            <v>22</v>
          </cell>
          <cell r="AE26">
            <v>121</v>
          </cell>
          <cell r="AF26">
            <v>7</v>
          </cell>
          <cell r="AG26">
            <v>8</v>
          </cell>
          <cell r="AH26">
            <v>31</v>
          </cell>
          <cell r="AI26">
            <v>46</v>
          </cell>
          <cell r="AJ26">
            <v>24</v>
          </cell>
          <cell r="AK26">
            <v>70</v>
          </cell>
          <cell r="AL26">
            <v>7</v>
          </cell>
          <cell r="AM26">
            <v>7</v>
          </cell>
          <cell r="AN26">
            <v>40</v>
          </cell>
          <cell r="AO26">
            <v>54</v>
          </cell>
          <cell r="AP26">
            <v>29</v>
          </cell>
          <cell r="AQ26">
            <v>83</v>
          </cell>
          <cell r="AR26">
            <v>9</v>
          </cell>
          <cell r="AS26">
            <v>7</v>
          </cell>
          <cell r="AT26">
            <v>36</v>
          </cell>
          <cell r="AU26">
            <v>52</v>
          </cell>
          <cell r="AV26">
            <v>31</v>
          </cell>
          <cell r="AW26">
            <v>83</v>
          </cell>
          <cell r="AX26">
            <v>7</v>
          </cell>
          <cell r="AY26">
            <v>5</v>
          </cell>
          <cell r="AZ26">
            <v>26</v>
          </cell>
          <cell r="BA26">
            <v>38</v>
          </cell>
          <cell r="BB26">
            <v>25</v>
          </cell>
          <cell r="BC26">
            <v>63</v>
          </cell>
          <cell r="BD26">
            <v>57</v>
          </cell>
          <cell r="BE26">
            <v>38</v>
          </cell>
          <cell r="BF26">
            <v>95</v>
          </cell>
          <cell r="BG26">
            <v>394</v>
          </cell>
          <cell r="BH26">
            <v>100</v>
          </cell>
          <cell r="BI26">
            <v>615</v>
          </cell>
          <cell r="BJ26">
            <v>78.84615384615384</v>
          </cell>
          <cell r="BK26"/>
          <cell r="BL26">
            <v>100</v>
          </cell>
          <cell r="BM26">
            <v>91</v>
          </cell>
          <cell r="BN26">
            <v>30</v>
          </cell>
          <cell r="BP26" t="str">
            <v>A++</v>
          </cell>
          <cell r="BQ26" t="str">
            <v>B</v>
          </cell>
          <cell r="BR26" t="str">
            <v>D</v>
          </cell>
          <cell r="BS26" t="str">
            <v>D+</v>
          </cell>
          <cell r="BT26" t="str">
            <v>A</v>
          </cell>
          <cell r="BU26" t="str">
            <v>A+</v>
          </cell>
          <cell r="BV26" t="str">
            <v>B+</v>
          </cell>
          <cell r="BW26" t="str">
            <v>A++</v>
          </cell>
          <cell r="BX26" t="str">
            <v>A++</v>
          </cell>
          <cell r="BY26" t="str">
            <v>B</v>
          </cell>
          <cell r="BZ26" t="str">
            <v>A++</v>
          </cell>
          <cell r="CA26" t="str">
            <v>A++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1.5</v>
          </cell>
          <cell r="CJ26">
            <v>1.5</v>
          </cell>
          <cell r="CK26">
            <v>1.5</v>
          </cell>
          <cell r="CL26">
            <v>1.5</v>
          </cell>
          <cell r="CM26">
            <v>1</v>
          </cell>
          <cell r="CN26">
            <v>0.5</v>
          </cell>
          <cell r="CO26">
            <v>0</v>
          </cell>
          <cell r="CP26" t="str">
            <v>Pass</v>
          </cell>
          <cell r="CQ26">
            <v>8.07</v>
          </cell>
        </row>
        <row r="27">
          <cell r="B27" t="str">
            <v>PIET23CD020</v>
          </cell>
          <cell r="C27" t="str">
            <v>HIMANSHU SINGH</v>
          </cell>
          <cell r="D27" t="str">
            <v>23EPTCX020</v>
          </cell>
          <cell r="E27" t="str">
            <v>G-20</v>
          </cell>
          <cell r="F27"/>
          <cell r="G27">
            <v>4</v>
          </cell>
          <cell r="H27">
            <v>8</v>
          </cell>
          <cell r="I27">
            <v>10</v>
          </cell>
          <cell r="J27">
            <v>22</v>
          </cell>
          <cell r="K27" t="str">
            <v>N</v>
          </cell>
          <cell r="L27">
            <v>9</v>
          </cell>
          <cell r="M27">
            <v>7</v>
          </cell>
          <cell r="N27">
            <v>16</v>
          </cell>
          <cell r="O27">
            <v>1</v>
          </cell>
          <cell r="P27">
            <v>6</v>
          </cell>
          <cell r="Q27">
            <v>10</v>
          </cell>
          <cell r="R27">
            <v>17</v>
          </cell>
          <cell r="S27">
            <v>1</v>
          </cell>
          <cell r="T27">
            <v>7</v>
          </cell>
          <cell r="U27">
            <v>10</v>
          </cell>
          <cell r="V27">
            <v>18</v>
          </cell>
          <cell r="W27" t="str">
            <v>N</v>
          </cell>
          <cell r="X27">
            <v>8</v>
          </cell>
          <cell r="Y27">
            <v>10</v>
          </cell>
          <cell r="Z27">
            <v>18</v>
          </cell>
          <cell r="AA27" t="str">
            <v>N</v>
          </cell>
          <cell r="AB27">
            <v>6</v>
          </cell>
          <cell r="AC27">
            <v>10</v>
          </cell>
          <cell r="AD27">
            <v>16</v>
          </cell>
          <cell r="AE27">
            <v>107</v>
          </cell>
          <cell r="AF27">
            <v>5</v>
          </cell>
          <cell r="AG27">
            <v>8</v>
          </cell>
          <cell r="AH27">
            <v>34</v>
          </cell>
          <cell r="AI27">
            <v>47</v>
          </cell>
          <cell r="AJ27">
            <v>29</v>
          </cell>
          <cell r="AK27">
            <v>76</v>
          </cell>
          <cell r="AL27">
            <v>7</v>
          </cell>
          <cell r="AM27">
            <v>7</v>
          </cell>
          <cell r="AN27">
            <v>38</v>
          </cell>
          <cell r="AO27">
            <v>52</v>
          </cell>
          <cell r="AP27">
            <v>29</v>
          </cell>
          <cell r="AQ27">
            <v>81</v>
          </cell>
          <cell r="AR27">
            <v>9</v>
          </cell>
          <cell r="AS27">
            <v>8</v>
          </cell>
          <cell r="AT27">
            <v>38</v>
          </cell>
          <cell r="AU27">
            <v>55</v>
          </cell>
          <cell r="AV27">
            <v>32</v>
          </cell>
          <cell r="AW27">
            <v>87</v>
          </cell>
          <cell r="AX27">
            <v>7</v>
          </cell>
          <cell r="AY27">
            <v>7</v>
          </cell>
          <cell r="AZ27">
            <v>37</v>
          </cell>
          <cell r="BA27">
            <v>51</v>
          </cell>
          <cell r="BB27">
            <v>29</v>
          </cell>
          <cell r="BC27">
            <v>80</v>
          </cell>
          <cell r="BD27">
            <v>37</v>
          </cell>
          <cell r="BE27">
            <v>33</v>
          </cell>
          <cell r="BF27">
            <v>70</v>
          </cell>
          <cell r="BG27">
            <v>394</v>
          </cell>
          <cell r="BH27">
            <v>80</v>
          </cell>
          <cell r="BI27">
            <v>581</v>
          </cell>
          <cell r="BJ27">
            <v>74.487179487179489</v>
          </cell>
          <cell r="BK27"/>
          <cell r="BL27"/>
          <cell r="BM27">
            <v>79</v>
          </cell>
          <cell r="BN27">
            <v>28</v>
          </cell>
          <cell r="BP27" t="str">
            <v>B+</v>
          </cell>
          <cell r="BQ27" t="str">
            <v>B+</v>
          </cell>
          <cell r="BR27" t="str">
            <v>D</v>
          </cell>
          <cell r="BS27" t="str">
            <v>B</v>
          </cell>
          <cell r="BT27" t="str">
            <v>B+</v>
          </cell>
          <cell r="BU27" t="str">
            <v>B+</v>
          </cell>
          <cell r="BV27" t="str">
            <v>A+</v>
          </cell>
          <cell r="BW27" t="str">
            <v>A++</v>
          </cell>
          <cell r="BX27" t="str">
            <v>A++</v>
          </cell>
          <cell r="BY27" t="str">
            <v>A+</v>
          </cell>
          <cell r="BZ27" t="str">
            <v>B+</v>
          </cell>
          <cell r="CA27" t="str">
            <v>A+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1.5</v>
          </cell>
          <cell r="CJ27">
            <v>1.5</v>
          </cell>
          <cell r="CK27">
            <v>1.5</v>
          </cell>
          <cell r="CL27">
            <v>1.5</v>
          </cell>
          <cell r="CM27">
            <v>1</v>
          </cell>
          <cell r="CN27">
            <v>0.5</v>
          </cell>
          <cell r="CO27">
            <v>0</v>
          </cell>
          <cell r="CP27" t="str">
            <v>Pass</v>
          </cell>
          <cell r="CQ27">
            <v>8.02</v>
          </cell>
        </row>
        <row r="28">
          <cell r="B28" t="str">
            <v>PIET23CD021</v>
          </cell>
          <cell r="C28" t="str">
            <v>HITESH KUMAR</v>
          </cell>
          <cell r="D28" t="str">
            <v>23EPTCX021</v>
          </cell>
          <cell r="E28" t="str">
            <v>G-21</v>
          </cell>
          <cell r="F28"/>
          <cell r="G28">
            <v>2</v>
          </cell>
          <cell r="H28" t="str">
            <v>N</v>
          </cell>
          <cell r="I28">
            <v>10</v>
          </cell>
          <cell r="J28">
            <v>12</v>
          </cell>
          <cell r="K28" t="str">
            <v>N</v>
          </cell>
          <cell r="L28">
            <v>10</v>
          </cell>
          <cell r="M28">
            <v>7</v>
          </cell>
          <cell r="N28">
            <v>17</v>
          </cell>
          <cell r="O28">
            <v>0</v>
          </cell>
          <cell r="P28" t="str">
            <v>N</v>
          </cell>
          <cell r="Q28">
            <v>6</v>
          </cell>
          <cell r="R28">
            <v>6</v>
          </cell>
          <cell r="S28">
            <v>2</v>
          </cell>
          <cell r="T28" t="str">
            <v>N</v>
          </cell>
          <cell r="U28">
            <v>6</v>
          </cell>
          <cell r="V28">
            <v>8</v>
          </cell>
          <cell r="W28" t="str">
            <v>N</v>
          </cell>
          <cell r="X28">
            <v>8</v>
          </cell>
          <cell r="Y28">
            <v>6</v>
          </cell>
          <cell r="Z28">
            <v>14</v>
          </cell>
          <cell r="AA28" t="str">
            <v>N</v>
          </cell>
          <cell r="AB28">
            <v>10</v>
          </cell>
          <cell r="AC28">
            <v>6</v>
          </cell>
          <cell r="AD28">
            <v>16</v>
          </cell>
          <cell r="AE28">
            <v>73</v>
          </cell>
          <cell r="AF28">
            <v>6</v>
          </cell>
          <cell r="AG28">
            <v>8</v>
          </cell>
          <cell r="AH28">
            <v>26</v>
          </cell>
          <cell r="AI28">
            <v>40</v>
          </cell>
          <cell r="AJ28">
            <v>27</v>
          </cell>
          <cell r="AK28">
            <v>67</v>
          </cell>
          <cell r="AL28">
            <v>7</v>
          </cell>
          <cell r="AM28">
            <v>8</v>
          </cell>
          <cell r="AN28">
            <v>37</v>
          </cell>
          <cell r="AO28">
            <v>52</v>
          </cell>
          <cell r="AP28">
            <v>30</v>
          </cell>
          <cell r="AQ28">
            <v>82</v>
          </cell>
          <cell r="AR28">
            <v>9</v>
          </cell>
          <cell r="AS28">
            <v>7</v>
          </cell>
          <cell r="AT28">
            <v>29</v>
          </cell>
          <cell r="AU28">
            <v>45</v>
          </cell>
          <cell r="AV28">
            <v>32</v>
          </cell>
          <cell r="AW28">
            <v>77</v>
          </cell>
          <cell r="AX28">
            <v>6</v>
          </cell>
          <cell r="AY28">
            <v>6</v>
          </cell>
          <cell r="AZ28">
            <v>27</v>
          </cell>
          <cell r="BA28">
            <v>39</v>
          </cell>
          <cell r="BB28">
            <v>27</v>
          </cell>
          <cell r="BC28">
            <v>66</v>
          </cell>
          <cell r="BD28">
            <v>45</v>
          </cell>
          <cell r="BE28">
            <v>18</v>
          </cell>
          <cell r="BF28">
            <v>63</v>
          </cell>
          <cell r="BG28">
            <v>355</v>
          </cell>
          <cell r="BH28">
            <v>70</v>
          </cell>
          <cell r="BI28">
            <v>498</v>
          </cell>
          <cell r="BJ28">
            <v>63.84615384615384</v>
          </cell>
          <cell r="BK28"/>
          <cell r="BL28"/>
          <cell r="BM28">
            <v>53</v>
          </cell>
          <cell r="BN28">
            <v>20</v>
          </cell>
          <cell r="BP28" t="str">
            <v>D+</v>
          </cell>
          <cell r="BQ28" t="str">
            <v>E+</v>
          </cell>
          <cell r="BR28" t="str">
            <v>B+</v>
          </cell>
          <cell r="BS28" t="str">
            <v>E+</v>
          </cell>
          <cell r="BT28" t="str">
            <v>D</v>
          </cell>
          <cell r="BU28" t="str">
            <v>B+</v>
          </cell>
          <cell r="BV28" t="str">
            <v>B+</v>
          </cell>
          <cell r="BW28" t="str">
            <v>A++</v>
          </cell>
          <cell r="BX28" t="str">
            <v>A+</v>
          </cell>
          <cell r="BY28" t="str">
            <v>B</v>
          </cell>
          <cell r="BZ28" t="str">
            <v>B</v>
          </cell>
          <cell r="CA28" t="str">
            <v>B+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1.5</v>
          </cell>
          <cell r="CJ28">
            <v>1.5</v>
          </cell>
          <cell r="CK28">
            <v>1.5</v>
          </cell>
          <cell r="CL28">
            <v>1.5</v>
          </cell>
          <cell r="CM28">
            <v>1</v>
          </cell>
          <cell r="CN28">
            <v>0.5</v>
          </cell>
          <cell r="CO28">
            <v>0</v>
          </cell>
          <cell r="CP28" t="str">
            <v>Pass</v>
          </cell>
          <cell r="CQ28">
            <v>6.93</v>
          </cell>
        </row>
        <row r="29">
          <cell r="B29" t="str">
            <v>PIET23CD022</v>
          </cell>
          <cell r="C29" t="str">
            <v>JHALAK AGRAWAL</v>
          </cell>
          <cell r="D29" t="str">
            <v>23EPTCX022</v>
          </cell>
          <cell r="E29" t="str">
            <v>G-22</v>
          </cell>
          <cell r="F29"/>
          <cell r="G29">
            <v>9</v>
          </cell>
          <cell r="H29">
            <v>10</v>
          </cell>
          <cell r="I29">
            <v>10</v>
          </cell>
          <cell r="J29">
            <v>29</v>
          </cell>
          <cell r="K29">
            <v>9</v>
          </cell>
          <cell r="L29">
            <v>10</v>
          </cell>
          <cell r="M29">
            <v>10</v>
          </cell>
          <cell r="N29">
            <v>29</v>
          </cell>
          <cell r="O29">
            <v>8</v>
          </cell>
          <cell r="P29">
            <v>10</v>
          </cell>
          <cell r="Q29">
            <v>10</v>
          </cell>
          <cell r="R29">
            <v>28</v>
          </cell>
          <cell r="S29">
            <v>8</v>
          </cell>
          <cell r="T29">
            <v>10</v>
          </cell>
          <cell r="U29">
            <v>10</v>
          </cell>
          <cell r="V29">
            <v>28</v>
          </cell>
          <cell r="W29">
            <v>8</v>
          </cell>
          <cell r="X29">
            <v>10</v>
          </cell>
          <cell r="Y29">
            <v>10</v>
          </cell>
          <cell r="Z29">
            <v>28</v>
          </cell>
          <cell r="AA29">
            <v>8</v>
          </cell>
          <cell r="AB29">
            <v>10</v>
          </cell>
          <cell r="AC29">
            <v>10</v>
          </cell>
          <cell r="AD29">
            <v>28</v>
          </cell>
          <cell r="AE29">
            <v>170</v>
          </cell>
          <cell r="AF29">
            <v>10</v>
          </cell>
          <cell r="AG29">
            <v>10</v>
          </cell>
          <cell r="AH29">
            <v>40</v>
          </cell>
          <cell r="AI29">
            <v>60</v>
          </cell>
          <cell r="AJ29">
            <v>39</v>
          </cell>
          <cell r="AK29">
            <v>99</v>
          </cell>
          <cell r="AL29">
            <v>8</v>
          </cell>
          <cell r="AM29">
            <v>8</v>
          </cell>
          <cell r="AN29">
            <v>40</v>
          </cell>
          <cell r="AO29">
            <v>56</v>
          </cell>
          <cell r="AP29">
            <v>34</v>
          </cell>
          <cell r="AQ29">
            <v>90</v>
          </cell>
          <cell r="AR29">
            <v>9</v>
          </cell>
          <cell r="AS29">
            <v>8</v>
          </cell>
          <cell r="AT29">
            <v>40</v>
          </cell>
          <cell r="AU29">
            <v>57</v>
          </cell>
          <cell r="AV29">
            <v>35</v>
          </cell>
          <cell r="AW29">
            <v>92</v>
          </cell>
          <cell r="AX29">
            <v>10</v>
          </cell>
          <cell r="AY29">
            <v>9</v>
          </cell>
          <cell r="AZ29">
            <v>40</v>
          </cell>
          <cell r="BA29">
            <v>59</v>
          </cell>
          <cell r="BB29">
            <v>36</v>
          </cell>
          <cell r="BC29">
            <v>95</v>
          </cell>
          <cell r="BD29">
            <v>57</v>
          </cell>
          <cell r="BE29">
            <v>37</v>
          </cell>
          <cell r="BF29">
            <v>94</v>
          </cell>
          <cell r="BG29">
            <v>470</v>
          </cell>
          <cell r="BH29">
            <v>94</v>
          </cell>
          <cell r="BI29">
            <v>734</v>
          </cell>
          <cell r="BJ29">
            <v>94.102564102564102</v>
          </cell>
          <cell r="BK29"/>
          <cell r="BL29"/>
          <cell r="BM29">
            <v>154</v>
          </cell>
          <cell r="BN29">
            <v>16</v>
          </cell>
          <cell r="BP29" t="str">
            <v>A++</v>
          </cell>
          <cell r="BQ29" t="str">
            <v>A+</v>
          </cell>
          <cell r="BR29" t="str">
            <v>A</v>
          </cell>
          <cell r="BS29" t="str">
            <v>A++</v>
          </cell>
          <cell r="BT29" t="str">
            <v>A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A29" t="str">
            <v>A++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1.5</v>
          </cell>
          <cell r="CJ29">
            <v>1.5</v>
          </cell>
          <cell r="CK29">
            <v>1.5</v>
          </cell>
          <cell r="CL29">
            <v>1.5</v>
          </cell>
          <cell r="CM29">
            <v>1</v>
          </cell>
          <cell r="CN29">
            <v>0.5</v>
          </cell>
          <cell r="CO29">
            <v>0</v>
          </cell>
          <cell r="CP29" t="str">
            <v>Pass</v>
          </cell>
          <cell r="CQ29">
            <v>9.51</v>
          </cell>
        </row>
        <row r="30">
          <cell r="B30" t="str">
            <v>PIET23CD024</v>
          </cell>
          <cell r="C30" t="str">
            <v>KAPIL SAINI</v>
          </cell>
          <cell r="D30" t="str">
            <v>23EPTCX023</v>
          </cell>
          <cell r="E30" t="str">
            <v>G-24</v>
          </cell>
          <cell r="F30"/>
          <cell r="G30">
            <v>5</v>
          </cell>
          <cell r="H30">
            <v>7</v>
          </cell>
          <cell r="I30">
            <v>10</v>
          </cell>
          <cell r="J30">
            <v>22</v>
          </cell>
          <cell r="K30">
            <v>6</v>
          </cell>
          <cell r="L30">
            <v>8</v>
          </cell>
          <cell r="M30">
            <v>10</v>
          </cell>
          <cell r="N30">
            <v>24</v>
          </cell>
          <cell r="O30">
            <v>7</v>
          </cell>
          <cell r="P30">
            <v>8</v>
          </cell>
          <cell r="Q30">
            <v>10</v>
          </cell>
          <cell r="R30">
            <v>25</v>
          </cell>
          <cell r="S30">
            <v>7</v>
          </cell>
          <cell r="T30">
            <v>10</v>
          </cell>
          <cell r="U30">
            <v>10</v>
          </cell>
          <cell r="V30">
            <v>27</v>
          </cell>
          <cell r="W30">
            <v>10</v>
          </cell>
          <cell r="X30">
            <v>10</v>
          </cell>
          <cell r="Y30">
            <v>10</v>
          </cell>
          <cell r="Z30">
            <v>30</v>
          </cell>
          <cell r="AA30">
            <v>5</v>
          </cell>
          <cell r="AB30">
            <v>9</v>
          </cell>
          <cell r="AC30">
            <v>10</v>
          </cell>
          <cell r="AD30">
            <v>24</v>
          </cell>
          <cell r="AE30">
            <v>152</v>
          </cell>
          <cell r="AF30">
            <v>6</v>
          </cell>
          <cell r="AG30">
            <v>10</v>
          </cell>
          <cell r="AH30">
            <v>40</v>
          </cell>
          <cell r="AI30">
            <v>56</v>
          </cell>
          <cell r="AJ30">
            <v>34</v>
          </cell>
          <cell r="AK30">
            <v>90</v>
          </cell>
          <cell r="AL30">
            <v>10</v>
          </cell>
          <cell r="AM30">
            <v>10</v>
          </cell>
          <cell r="AN30">
            <v>40</v>
          </cell>
          <cell r="AO30">
            <v>60</v>
          </cell>
          <cell r="AP30">
            <v>40</v>
          </cell>
          <cell r="AQ30">
            <v>100</v>
          </cell>
          <cell r="AR30">
            <v>8</v>
          </cell>
          <cell r="AS30">
            <v>7</v>
          </cell>
          <cell r="AT30">
            <v>38</v>
          </cell>
          <cell r="AU30">
            <v>53</v>
          </cell>
          <cell r="AV30">
            <v>29</v>
          </cell>
          <cell r="AW30">
            <v>82</v>
          </cell>
          <cell r="AX30">
            <v>8</v>
          </cell>
          <cell r="AY30">
            <v>10</v>
          </cell>
          <cell r="AZ30">
            <v>40</v>
          </cell>
          <cell r="BA30">
            <v>58</v>
          </cell>
          <cell r="BB30">
            <v>29</v>
          </cell>
          <cell r="BC30">
            <v>87</v>
          </cell>
          <cell r="BD30">
            <v>59</v>
          </cell>
          <cell r="BE30">
            <v>36</v>
          </cell>
          <cell r="BF30">
            <v>95</v>
          </cell>
          <cell r="BG30">
            <v>454</v>
          </cell>
          <cell r="BH30">
            <v>88</v>
          </cell>
          <cell r="BI30">
            <v>694</v>
          </cell>
          <cell r="BJ30">
            <v>88.974358974358964</v>
          </cell>
          <cell r="BK30"/>
          <cell r="BL30"/>
          <cell r="BM30">
            <v>128</v>
          </cell>
          <cell r="BN30">
            <v>24</v>
          </cell>
          <cell r="BP30" t="str">
            <v>A++</v>
          </cell>
          <cell r="BQ30" t="str">
            <v>A++</v>
          </cell>
          <cell r="BR30" t="str">
            <v>C+</v>
          </cell>
          <cell r="BS30" t="str">
            <v>A+</v>
          </cell>
          <cell r="BT30" t="str">
            <v>A</v>
          </cell>
          <cell r="BU30" t="str">
            <v>A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A30" t="str">
            <v>A++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1.5</v>
          </cell>
          <cell r="CJ30">
            <v>1.5</v>
          </cell>
          <cell r="CK30">
            <v>1.5</v>
          </cell>
          <cell r="CL30">
            <v>1.5</v>
          </cell>
          <cell r="CM30">
            <v>1</v>
          </cell>
          <cell r="CN30">
            <v>0.5</v>
          </cell>
          <cell r="CO30">
            <v>0</v>
          </cell>
          <cell r="CP30" t="str">
            <v>Pass</v>
          </cell>
          <cell r="CQ30">
            <v>9.14</v>
          </cell>
        </row>
        <row r="31">
          <cell r="B31" t="str">
            <v>PIET23CD025</v>
          </cell>
          <cell r="C31" t="str">
            <v>KASHISH LAKHUJA</v>
          </cell>
          <cell r="D31" t="str">
            <v>23EPTCX024</v>
          </cell>
          <cell r="E31" t="str">
            <v>G-25</v>
          </cell>
          <cell r="F31"/>
          <cell r="G31">
            <v>7</v>
          </cell>
          <cell r="H31">
            <v>10</v>
          </cell>
          <cell r="I31">
            <v>10</v>
          </cell>
          <cell r="J31">
            <v>27</v>
          </cell>
          <cell r="K31">
            <v>8</v>
          </cell>
          <cell r="L31">
            <v>10</v>
          </cell>
          <cell r="M31">
            <v>10</v>
          </cell>
          <cell r="N31">
            <v>28</v>
          </cell>
          <cell r="O31">
            <v>6</v>
          </cell>
          <cell r="P31">
            <v>10</v>
          </cell>
          <cell r="Q31">
            <v>10</v>
          </cell>
          <cell r="R31">
            <v>26</v>
          </cell>
          <cell r="S31">
            <v>8</v>
          </cell>
          <cell r="T31">
            <v>10</v>
          </cell>
          <cell r="U31">
            <v>10</v>
          </cell>
          <cell r="V31">
            <v>28</v>
          </cell>
          <cell r="W31">
            <v>9</v>
          </cell>
          <cell r="X31">
            <v>10</v>
          </cell>
          <cell r="Y31">
            <v>10</v>
          </cell>
          <cell r="Z31">
            <v>29</v>
          </cell>
          <cell r="AA31">
            <v>5</v>
          </cell>
          <cell r="AB31">
            <v>10</v>
          </cell>
          <cell r="AC31">
            <v>10</v>
          </cell>
          <cell r="AD31">
            <v>25</v>
          </cell>
          <cell r="AE31">
            <v>163</v>
          </cell>
          <cell r="AF31">
            <v>10</v>
          </cell>
          <cell r="AG31">
            <v>10</v>
          </cell>
          <cell r="AH31">
            <v>40</v>
          </cell>
          <cell r="AI31">
            <v>60</v>
          </cell>
          <cell r="AJ31">
            <v>35</v>
          </cell>
          <cell r="AK31">
            <v>95</v>
          </cell>
          <cell r="AL31">
            <v>10</v>
          </cell>
          <cell r="AM31">
            <v>10</v>
          </cell>
          <cell r="AN31">
            <v>40</v>
          </cell>
          <cell r="AO31">
            <v>60</v>
          </cell>
          <cell r="AP31">
            <v>39</v>
          </cell>
          <cell r="AQ31">
            <v>99</v>
          </cell>
          <cell r="AR31">
            <v>9</v>
          </cell>
          <cell r="AS31">
            <v>9</v>
          </cell>
          <cell r="AT31">
            <v>40</v>
          </cell>
          <cell r="AU31">
            <v>58</v>
          </cell>
          <cell r="AV31">
            <v>33</v>
          </cell>
          <cell r="AW31">
            <v>91</v>
          </cell>
          <cell r="AX31">
            <v>10</v>
          </cell>
          <cell r="AY31">
            <v>10</v>
          </cell>
          <cell r="AZ31">
            <v>40</v>
          </cell>
          <cell r="BA31">
            <v>60</v>
          </cell>
          <cell r="BB31">
            <v>37</v>
          </cell>
          <cell r="BC31">
            <v>97</v>
          </cell>
          <cell r="BD31">
            <v>60</v>
          </cell>
          <cell r="BE31">
            <v>35</v>
          </cell>
          <cell r="BF31">
            <v>95</v>
          </cell>
          <cell r="BG31">
            <v>477</v>
          </cell>
          <cell r="BH31">
            <v>98</v>
          </cell>
          <cell r="BI31">
            <v>738</v>
          </cell>
          <cell r="BJ31">
            <v>94.615384615384613</v>
          </cell>
          <cell r="BK31"/>
          <cell r="BL31"/>
          <cell r="BM31">
            <v>148</v>
          </cell>
          <cell r="BN31">
            <v>15</v>
          </cell>
          <cell r="BP31" t="str">
            <v>A++</v>
          </cell>
          <cell r="BQ31" t="str">
            <v>A++</v>
          </cell>
          <cell r="BR31" t="str">
            <v>A++</v>
          </cell>
          <cell r="BS31" t="str">
            <v>B+</v>
          </cell>
          <cell r="BT31" t="str">
            <v>A+</v>
          </cell>
          <cell r="BU31" t="str">
            <v>A+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A31" t="str">
            <v>A++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1.5</v>
          </cell>
          <cell r="CJ31">
            <v>1.5</v>
          </cell>
          <cell r="CK31">
            <v>1.5</v>
          </cell>
          <cell r="CL31">
            <v>1.5</v>
          </cell>
          <cell r="CM31">
            <v>1</v>
          </cell>
          <cell r="CN31">
            <v>0.5</v>
          </cell>
          <cell r="CO31">
            <v>0</v>
          </cell>
          <cell r="CP31" t="str">
            <v>Pass</v>
          </cell>
          <cell r="CQ31">
            <v>9.51</v>
          </cell>
        </row>
        <row r="32">
          <cell r="B32" t="str">
            <v>PIET23CD026</v>
          </cell>
          <cell r="C32" t="str">
            <v>KHAGENDRA SINGH</v>
          </cell>
          <cell r="D32" t="str">
            <v>23EPTCX025</v>
          </cell>
          <cell r="E32" t="str">
            <v>G-26</v>
          </cell>
          <cell r="F32"/>
          <cell r="G32">
            <v>1</v>
          </cell>
          <cell r="H32">
            <v>4</v>
          </cell>
          <cell r="I32">
            <v>10</v>
          </cell>
          <cell r="J32">
            <v>15</v>
          </cell>
          <cell r="K32" t="str">
            <v>N</v>
          </cell>
          <cell r="L32">
            <v>8</v>
          </cell>
          <cell r="M32">
            <v>7</v>
          </cell>
          <cell r="N32">
            <v>15</v>
          </cell>
          <cell r="O32">
            <v>5</v>
          </cell>
          <cell r="P32" t="str">
            <v>N</v>
          </cell>
          <cell r="Q32">
            <v>10</v>
          </cell>
          <cell r="R32">
            <v>15</v>
          </cell>
          <cell r="S32">
            <v>1</v>
          </cell>
          <cell r="T32" t="str">
            <v>N</v>
          </cell>
          <cell r="U32">
            <v>6</v>
          </cell>
          <cell r="V32">
            <v>7</v>
          </cell>
          <cell r="W32" t="str">
            <v>N</v>
          </cell>
          <cell r="X32">
            <v>8</v>
          </cell>
          <cell r="Y32">
            <v>10</v>
          </cell>
          <cell r="Z32">
            <v>18</v>
          </cell>
          <cell r="AA32" t="str">
            <v>N</v>
          </cell>
          <cell r="AB32">
            <v>7</v>
          </cell>
          <cell r="AC32">
            <v>10</v>
          </cell>
          <cell r="AD32">
            <v>17</v>
          </cell>
          <cell r="AE32">
            <v>87</v>
          </cell>
          <cell r="AF32">
            <v>6</v>
          </cell>
          <cell r="AG32">
            <v>7</v>
          </cell>
          <cell r="AH32">
            <v>35</v>
          </cell>
          <cell r="AI32">
            <v>48</v>
          </cell>
          <cell r="AJ32">
            <v>26</v>
          </cell>
          <cell r="AK32">
            <v>74</v>
          </cell>
          <cell r="AL32">
            <v>7</v>
          </cell>
          <cell r="AM32">
            <v>8</v>
          </cell>
          <cell r="AN32">
            <v>40</v>
          </cell>
          <cell r="AO32">
            <v>55</v>
          </cell>
          <cell r="AP32">
            <v>30</v>
          </cell>
          <cell r="AQ32">
            <v>85</v>
          </cell>
          <cell r="AR32" t="str">
            <v>A</v>
          </cell>
          <cell r="AS32">
            <v>7</v>
          </cell>
          <cell r="AT32">
            <v>30</v>
          </cell>
          <cell r="AU32">
            <v>37</v>
          </cell>
          <cell r="AV32">
            <v>30</v>
          </cell>
          <cell r="AW32">
            <v>67</v>
          </cell>
          <cell r="AX32">
            <v>5</v>
          </cell>
          <cell r="AY32">
            <v>7</v>
          </cell>
          <cell r="AZ32">
            <v>38</v>
          </cell>
          <cell r="BA32">
            <v>50</v>
          </cell>
          <cell r="BB32">
            <v>25</v>
          </cell>
          <cell r="BC32">
            <v>75</v>
          </cell>
          <cell r="BD32">
            <v>58</v>
          </cell>
          <cell r="BE32">
            <v>34</v>
          </cell>
          <cell r="BF32">
            <v>92</v>
          </cell>
          <cell r="BG32">
            <v>393</v>
          </cell>
          <cell r="BH32">
            <v>91</v>
          </cell>
          <cell r="BI32">
            <v>571</v>
          </cell>
          <cell r="BJ32">
            <v>73.205128205128204</v>
          </cell>
          <cell r="BK32"/>
          <cell r="BL32">
            <v>91</v>
          </cell>
          <cell r="BM32">
            <v>51</v>
          </cell>
          <cell r="BN32">
            <v>36</v>
          </cell>
          <cell r="BP32" t="str">
            <v>A++</v>
          </cell>
          <cell r="BQ32" t="str">
            <v>D+</v>
          </cell>
          <cell r="BR32" t="str">
            <v>D+</v>
          </cell>
          <cell r="BS32" t="str">
            <v>D</v>
          </cell>
          <cell r="BT32" t="str">
            <v>E+</v>
          </cell>
          <cell r="BU32" t="str">
            <v>D</v>
          </cell>
          <cell r="BV32" t="str">
            <v>A</v>
          </cell>
          <cell r="BW32" t="str">
            <v>A++</v>
          </cell>
          <cell r="BX32" t="str">
            <v>B+</v>
          </cell>
          <cell r="BY32" t="str">
            <v>A</v>
          </cell>
          <cell r="BZ32" t="str">
            <v>A++</v>
          </cell>
          <cell r="CA32" t="str">
            <v>A++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1.5</v>
          </cell>
          <cell r="CJ32">
            <v>1.5</v>
          </cell>
          <cell r="CK32">
            <v>1.5</v>
          </cell>
          <cell r="CL32">
            <v>1.5</v>
          </cell>
          <cell r="CM32">
            <v>1</v>
          </cell>
          <cell r="CN32">
            <v>0.5</v>
          </cell>
          <cell r="CO32">
            <v>0</v>
          </cell>
          <cell r="CP32" t="str">
            <v>Pass</v>
          </cell>
          <cell r="CQ32">
            <v>4.9795918367346941</v>
          </cell>
        </row>
        <row r="33">
          <cell r="B33" t="str">
            <v>PIET23CD027</v>
          </cell>
          <cell r="C33" t="str">
            <v>KULDEEP SUTHAR</v>
          </cell>
          <cell r="D33" t="str">
            <v>23EPTCX026</v>
          </cell>
          <cell r="E33" t="str">
            <v>G-27</v>
          </cell>
          <cell r="F33"/>
          <cell r="G33">
            <v>2</v>
          </cell>
          <cell r="H33">
            <v>7</v>
          </cell>
          <cell r="I33">
            <v>10</v>
          </cell>
          <cell r="J33">
            <v>19</v>
          </cell>
          <cell r="K33">
            <v>5</v>
          </cell>
          <cell r="L33">
            <v>8</v>
          </cell>
          <cell r="M33">
            <v>10</v>
          </cell>
          <cell r="N33">
            <v>23</v>
          </cell>
          <cell r="O33">
            <v>5</v>
          </cell>
          <cell r="P33">
            <v>7</v>
          </cell>
          <cell r="Q33">
            <v>10</v>
          </cell>
          <cell r="R33">
            <v>22</v>
          </cell>
          <cell r="S33">
            <v>4</v>
          </cell>
          <cell r="T33">
            <v>10</v>
          </cell>
          <cell r="U33">
            <v>10</v>
          </cell>
          <cell r="V33">
            <v>24</v>
          </cell>
          <cell r="W33">
            <v>5</v>
          </cell>
          <cell r="X33">
            <v>10</v>
          </cell>
          <cell r="Y33">
            <v>10</v>
          </cell>
          <cell r="Z33">
            <v>25</v>
          </cell>
          <cell r="AA33">
            <v>5</v>
          </cell>
          <cell r="AB33">
            <v>8</v>
          </cell>
          <cell r="AC33">
            <v>10</v>
          </cell>
          <cell r="AD33">
            <v>23</v>
          </cell>
          <cell r="AE33">
            <v>136</v>
          </cell>
          <cell r="AF33">
            <v>10</v>
          </cell>
          <cell r="AG33">
            <v>10</v>
          </cell>
          <cell r="AH33">
            <v>39</v>
          </cell>
          <cell r="AI33">
            <v>59</v>
          </cell>
          <cell r="AJ33">
            <v>38</v>
          </cell>
          <cell r="AK33">
            <v>97</v>
          </cell>
          <cell r="AL33">
            <v>9</v>
          </cell>
          <cell r="AM33">
            <v>9</v>
          </cell>
          <cell r="AN33">
            <v>40</v>
          </cell>
          <cell r="AO33">
            <v>58</v>
          </cell>
          <cell r="AP33">
            <v>33</v>
          </cell>
          <cell r="AQ33">
            <v>91</v>
          </cell>
          <cell r="AR33">
            <v>9</v>
          </cell>
          <cell r="AS33">
            <v>9</v>
          </cell>
          <cell r="AT33">
            <v>40</v>
          </cell>
          <cell r="AU33">
            <v>58</v>
          </cell>
          <cell r="AV33">
            <v>33</v>
          </cell>
          <cell r="AW33">
            <v>91</v>
          </cell>
          <cell r="AX33">
            <v>8</v>
          </cell>
          <cell r="AY33">
            <v>10</v>
          </cell>
          <cell r="AZ33">
            <v>39</v>
          </cell>
          <cell r="BA33">
            <v>57</v>
          </cell>
          <cell r="BB33">
            <v>35</v>
          </cell>
          <cell r="BC33">
            <v>92</v>
          </cell>
          <cell r="BD33">
            <v>60</v>
          </cell>
          <cell r="BE33">
            <v>36</v>
          </cell>
          <cell r="BF33">
            <v>96</v>
          </cell>
          <cell r="BG33">
            <v>467</v>
          </cell>
          <cell r="BH33">
            <v>81</v>
          </cell>
          <cell r="BI33">
            <v>684</v>
          </cell>
          <cell r="BJ33">
            <v>87.692307692307693</v>
          </cell>
          <cell r="BK33"/>
          <cell r="BL33"/>
          <cell r="BM33">
            <v>116</v>
          </cell>
          <cell r="BN33">
            <v>20</v>
          </cell>
          <cell r="BP33" t="str">
            <v>C</v>
          </cell>
          <cell r="BQ33" t="str">
            <v>C</v>
          </cell>
          <cell r="BR33" t="str">
            <v>C+</v>
          </cell>
          <cell r="BS33" t="str">
            <v>C</v>
          </cell>
          <cell r="BT33" t="str">
            <v>A</v>
          </cell>
          <cell r="BU33" t="str">
            <v>D+</v>
          </cell>
          <cell r="BV33" t="str">
            <v>A++</v>
          </cell>
          <cell r="BW33" t="str">
            <v>A++</v>
          </cell>
          <cell r="BX33" t="str">
            <v>A++</v>
          </cell>
          <cell r="BY33" t="str">
            <v>A++</v>
          </cell>
          <cell r="BZ33" t="str">
            <v>A++</v>
          </cell>
          <cell r="CA33" t="str">
            <v>A++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1.5</v>
          </cell>
          <cell r="CJ33">
            <v>1.5</v>
          </cell>
          <cell r="CK33">
            <v>1.5</v>
          </cell>
          <cell r="CL33">
            <v>1.5</v>
          </cell>
          <cell r="CM33">
            <v>1</v>
          </cell>
          <cell r="CN33">
            <v>0.5</v>
          </cell>
          <cell r="CO33">
            <v>0</v>
          </cell>
          <cell r="CP33" t="str">
            <v>Pass</v>
          </cell>
          <cell r="CQ33">
            <v>7.82</v>
          </cell>
        </row>
        <row r="34">
          <cell r="B34" t="str">
            <v>PIET23CD028</v>
          </cell>
          <cell r="C34" t="str">
            <v>KUNAL SHARMA</v>
          </cell>
          <cell r="D34" t="str">
            <v>23EPTCX027</v>
          </cell>
          <cell r="E34" t="str">
            <v>G-28</v>
          </cell>
          <cell r="F34"/>
          <cell r="G34">
            <v>1</v>
          </cell>
          <cell r="H34">
            <v>5</v>
          </cell>
          <cell r="I34">
            <v>10</v>
          </cell>
          <cell r="J34">
            <v>16</v>
          </cell>
          <cell r="K34">
            <v>5</v>
          </cell>
          <cell r="L34">
            <v>10</v>
          </cell>
          <cell r="M34">
            <v>10</v>
          </cell>
          <cell r="N34">
            <v>25</v>
          </cell>
          <cell r="O34">
            <v>3</v>
          </cell>
          <cell r="P34">
            <v>9</v>
          </cell>
          <cell r="Q34">
            <v>10</v>
          </cell>
          <cell r="R34">
            <v>22</v>
          </cell>
          <cell r="S34">
            <v>4</v>
          </cell>
          <cell r="T34">
            <v>8</v>
          </cell>
          <cell r="U34">
            <v>10</v>
          </cell>
          <cell r="V34">
            <v>22</v>
          </cell>
          <cell r="W34">
            <v>3</v>
          </cell>
          <cell r="X34">
            <v>10</v>
          </cell>
          <cell r="Y34">
            <v>10</v>
          </cell>
          <cell r="Z34">
            <v>23</v>
          </cell>
          <cell r="AA34">
            <v>5</v>
          </cell>
          <cell r="AB34">
            <v>9</v>
          </cell>
          <cell r="AC34">
            <v>10</v>
          </cell>
          <cell r="AD34">
            <v>24</v>
          </cell>
          <cell r="AE34">
            <v>132</v>
          </cell>
          <cell r="AF34">
            <v>5</v>
          </cell>
          <cell r="AG34">
            <v>8</v>
          </cell>
          <cell r="AH34">
            <v>40</v>
          </cell>
          <cell r="AI34">
            <v>53</v>
          </cell>
          <cell r="AJ34">
            <v>30</v>
          </cell>
          <cell r="AK34">
            <v>83</v>
          </cell>
          <cell r="AL34">
            <v>7</v>
          </cell>
          <cell r="AM34">
            <v>8</v>
          </cell>
          <cell r="AN34">
            <v>40</v>
          </cell>
          <cell r="AO34">
            <v>55</v>
          </cell>
          <cell r="AP34">
            <v>30</v>
          </cell>
          <cell r="AQ34">
            <v>85</v>
          </cell>
          <cell r="AR34">
            <v>9</v>
          </cell>
          <cell r="AS34">
            <v>8</v>
          </cell>
          <cell r="AT34">
            <v>40</v>
          </cell>
          <cell r="AU34">
            <v>57</v>
          </cell>
          <cell r="AV34">
            <v>31</v>
          </cell>
          <cell r="AW34">
            <v>88</v>
          </cell>
          <cell r="AX34">
            <v>7</v>
          </cell>
          <cell r="AY34">
            <v>7</v>
          </cell>
          <cell r="AZ34">
            <v>40</v>
          </cell>
          <cell r="BA34">
            <v>54</v>
          </cell>
          <cell r="BB34">
            <v>32</v>
          </cell>
          <cell r="BC34">
            <v>86</v>
          </cell>
          <cell r="BD34">
            <v>57</v>
          </cell>
          <cell r="BE34">
            <v>34</v>
          </cell>
          <cell r="BF34">
            <v>91</v>
          </cell>
          <cell r="BG34">
            <v>433</v>
          </cell>
          <cell r="BH34">
            <v>77</v>
          </cell>
          <cell r="BI34">
            <v>642</v>
          </cell>
          <cell r="BJ34">
            <v>82.307692307692307</v>
          </cell>
          <cell r="BK34"/>
          <cell r="BL34"/>
          <cell r="BM34">
            <v>110</v>
          </cell>
          <cell r="BN34">
            <v>22</v>
          </cell>
          <cell r="BP34" t="str">
            <v>C+</v>
          </cell>
          <cell r="BQ34" t="str">
            <v>E+</v>
          </cell>
          <cell r="BR34" t="str">
            <v>D+</v>
          </cell>
          <cell r="BS34" t="str">
            <v>C+</v>
          </cell>
          <cell r="BT34" t="str">
            <v>C+</v>
          </cell>
          <cell r="BU34" t="str">
            <v>D+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A34" t="str">
            <v>A+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1.5</v>
          </cell>
          <cell r="CJ34">
            <v>1.5</v>
          </cell>
          <cell r="CK34">
            <v>1.5</v>
          </cell>
          <cell r="CL34">
            <v>1.5</v>
          </cell>
          <cell r="CM34">
            <v>1</v>
          </cell>
          <cell r="CN34">
            <v>0.5</v>
          </cell>
          <cell r="CO34">
            <v>0</v>
          </cell>
          <cell r="CP34" t="str">
            <v>Pass</v>
          </cell>
          <cell r="CQ34">
            <v>7.41</v>
          </cell>
        </row>
        <row r="35">
          <cell r="B35" t="str">
            <v>PIET23CD029</v>
          </cell>
          <cell r="C35" t="str">
            <v>LAKSHYA KUMAWAT</v>
          </cell>
          <cell r="D35" t="str">
            <v>23EPTCX028</v>
          </cell>
          <cell r="E35" t="str">
            <v>G-29</v>
          </cell>
          <cell r="F35"/>
          <cell r="G35">
            <v>3</v>
          </cell>
          <cell r="H35">
            <v>10</v>
          </cell>
          <cell r="I35">
            <v>10</v>
          </cell>
          <cell r="J35">
            <v>23</v>
          </cell>
          <cell r="K35">
            <v>6</v>
          </cell>
          <cell r="L35">
            <v>9</v>
          </cell>
          <cell r="M35">
            <v>10</v>
          </cell>
          <cell r="N35">
            <v>25</v>
          </cell>
          <cell r="O35">
            <v>4</v>
          </cell>
          <cell r="P35">
            <v>6</v>
          </cell>
          <cell r="Q35">
            <v>10</v>
          </cell>
          <cell r="R35">
            <v>20</v>
          </cell>
          <cell r="S35">
            <v>6</v>
          </cell>
          <cell r="T35">
            <v>10</v>
          </cell>
          <cell r="U35">
            <v>10</v>
          </cell>
          <cell r="V35">
            <v>26</v>
          </cell>
          <cell r="W35">
            <v>10</v>
          </cell>
          <cell r="X35">
            <v>10</v>
          </cell>
          <cell r="Y35">
            <v>10</v>
          </cell>
          <cell r="Z35">
            <v>30</v>
          </cell>
          <cell r="AA35">
            <v>5</v>
          </cell>
          <cell r="AB35">
            <v>9</v>
          </cell>
          <cell r="AC35">
            <v>10</v>
          </cell>
          <cell r="AD35">
            <v>24</v>
          </cell>
          <cell r="AE35">
            <v>148</v>
          </cell>
          <cell r="AF35">
            <v>10</v>
          </cell>
          <cell r="AG35">
            <v>10</v>
          </cell>
          <cell r="AH35">
            <v>40</v>
          </cell>
          <cell r="AI35">
            <v>60</v>
          </cell>
          <cell r="AJ35">
            <v>30</v>
          </cell>
          <cell r="AK35">
            <v>90</v>
          </cell>
          <cell r="AL35">
            <v>10</v>
          </cell>
          <cell r="AM35">
            <v>10</v>
          </cell>
          <cell r="AN35">
            <v>40</v>
          </cell>
          <cell r="AO35">
            <v>60</v>
          </cell>
          <cell r="AP35">
            <v>40</v>
          </cell>
          <cell r="AQ35">
            <v>100</v>
          </cell>
          <cell r="AR35">
            <v>9</v>
          </cell>
          <cell r="AS35">
            <v>9</v>
          </cell>
          <cell r="AT35">
            <v>40</v>
          </cell>
          <cell r="AU35">
            <v>58</v>
          </cell>
          <cell r="AV35">
            <v>31</v>
          </cell>
          <cell r="AW35">
            <v>89</v>
          </cell>
          <cell r="AX35">
            <v>9</v>
          </cell>
          <cell r="AY35">
            <v>9</v>
          </cell>
          <cell r="AZ35">
            <v>40</v>
          </cell>
          <cell r="BA35">
            <v>58</v>
          </cell>
          <cell r="BB35">
            <v>35</v>
          </cell>
          <cell r="BC35">
            <v>93</v>
          </cell>
          <cell r="BD35">
            <v>60</v>
          </cell>
          <cell r="BE35">
            <v>34</v>
          </cell>
          <cell r="BF35">
            <v>94</v>
          </cell>
          <cell r="BG35">
            <v>466</v>
          </cell>
          <cell r="BH35">
            <v>89</v>
          </cell>
          <cell r="BI35">
            <v>703</v>
          </cell>
          <cell r="BJ35">
            <v>90.128205128205124</v>
          </cell>
          <cell r="BK35"/>
          <cell r="BL35"/>
          <cell r="BM35">
            <v>129</v>
          </cell>
          <cell r="BN35">
            <v>19</v>
          </cell>
          <cell r="BP35" t="str">
            <v>B+</v>
          </cell>
          <cell r="BQ35" t="str">
            <v>B+</v>
          </cell>
          <cell r="BR35" t="str">
            <v>C+</v>
          </cell>
          <cell r="BS35" t="str">
            <v>C</v>
          </cell>
          <cell r="BT35" t="str">
            <v>A+</v>
          </cell>
          <cell r="BU35" t="str">
            <v>B+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A++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1.5</v>
          </cell>
          <cell r="CJ35">
            <v>1.5</v>
          </cell>
          <cell r="CK35">
            <v>1.5</v>
          </cell>
          <cell r="CL35">
            <v>1.5</v>
          </cell>
          <cell r="CM35">
            <v>1</v>
          </cell>
          <cell r="CN35">
            <v>0.5</v>
          </cell>
          <cell r="CO35">
            <v>0</v>
          </cell>
          <cell r="CP35" t="str">
            <v>Pass</v>
          </cell>
          <cell r="CQ35">
            <v>8.43</v>
          </cell>
        </row>
        <row r="36">
          <cell r="B36" t="str">
            <v>PIET23CD030</v>
          </cell>
          <cell r="C36" t="str">
            <v>MANAH YADAV</v>
          </cell>
          <cell r="D36" t="str">
            <v>23EPTCX029</v>
          </cell>
          <cell r="E36" t="str">
            <v>G-30</v>
          </cell>
          <cell r="F36"/>
          <cell r="G36">
            <v>1</v>
          </cell>
          <cell r="H36">
            <v>5</v>
          </cell>
          <cell r="I36">
            <v>10</v>
          </cell>
          <cell r="J36">
            <v>16</v>
          </cell>
          <cell r="K36">
            <v>6</v>
          </cell>
          <cell r="L36">
            <v>7</v>
          </cell>
          <cell r="M36">
            <v>10</v>
          </cell>
          <cell r="N36">
            <v>23</v>
          </cell>
          <cell r="O36">
            <v>2</v>
          </cell>
          <cell r="P36">
            <v>7</v>
          </cell>
          <cell r="Q36">
            <v>10</v>
          </cell>
          <cell r="R36">
            <v>19</v>
          </cell>
          <cell r="S36">
            <v>5</v>
          </cell>
          <cell r="T36">
            <v>7</v>
          </cell>
          <cell r="U36">
            <v>10</v>
          </cell>
          <cell r="V36">
            <v>22</v>
          </cell>
          <cell r="W36">
            <v>6</v>
          </cell>
          <cell r="X36">
            <v>8</v>
          </cell>
          <cell r="Y36">
            <v>10</v>
          </cell>
          <cell r="Z36">
            <v>24</v>
          </cell>
          <cell r="AA36">
            <v>2</v>
          </cell>
          <cell r="AB36">
            <v>8</v>
          </cell>
          <cell r="AC36">
            <v>9</v>
          </cell>
          <cell r="AD36">
            <v>19</v>
          </cell>
          <cell r="AE36">
            <v>123</v>
          </cell>
          <cell r="AF36">
            <v>10</v>
          </cell>
          <cell r="AG36">
            <v>10</v>
          </cell>
          <cell r="AH36">
            <v>40</v>
          </cell>
          <cell r="AI36">
            <v>60</v>
          </cell>
          <cell r="AJ36">
            <v>34</v>
          </cell>
          <cell r="AK36">
            <v>94</v>
          </cell>
          <cell r="AL36">
            <v>9</v>
          </cell>
          <cell r="AM36">
            <v>9</v>
          </cell>
          <cell r="AN36">
            <v>39</v>
          </cell>
          <cell r="AO36">
            <v>57</v>
          </cell>
          <cell r="AP36">
            <v>31</v>
          </cell>
          <cell r="AQ36">
            <v>88</v>
          </cell>
          <cell r="AR36">
            <v>9</v>
          </cell>
          <cell r="AS36">
            <v>8</v>
          </cell>
          <cell r="AT36">
            <v>33</v>
          </cell>
          <cell r="AU36">
            <v>50</v>
          </cell>
          <cell r="AV36">
            <v>34</v>
          </cell>
          <cell r="AW36">
            <v>84</v>
          </cell>
          <cell r="AX36">
            <v>9</v>
          </cell>
          <cell r="AY36">
            <v>9</v>
          </cell>
          <cell r="AZ36">
            <v>38</v>
          </cell>
          <cell r="BA36">
            <v>56</v>
          </cell>
          <cell r="BB36">
            <v>36</v>
          </cell>
          <cell r="BC36">
            <v>92</v>
          </cell>
          <cell r="BD36">
            <v>60</v>
          </cell>
          <cell r="BE36">
            <v>33</v>
          </cell>
          <cell r="BF36">
            <v>93</v>
          </cell>
          <cell r="BG36">
            <v>451</v>
          </cell>
          <cell r="BH36">
            <v>90</v>
          </cell>
          <cell r="BI36">
            <v>664</v>
          </cell>
          <cell r="BJ36">
            <v>85.128205128205124</v>
          </cell>
          <cell r="BK36"/>
          <cell r="BL36"/>
          <cell r="BM36">
            <v>98</v>
          </cell>
          <cell r="BN36">
            <v>25</v>
          </cell>
          <cell r="BP36" t="str">
            <v>B</v>
          </cell>
          <cell r="BQ36" t="str">
            <v>D+</v>
          </cell>
          <cell r="BR36" t="str">
            <v>D+</v>
          </cell>
          <cell r="BS36" t="str">
            <v>C+</v>
          </cell>
          <cell r="BT36" t="str">
            <v>B+</v>
          </cell>
          <cell r="BU36" t="str">
            <v>C+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1.5</v>
          </cell>
          <cell r="CJ36">
            <v>1.5</v>
          </cell>
          <cell r="CK36">
            <v>1.5</v>
          </cell>
          <cell r="CL36">
            <v>1.5</v>
          </cell>
          <cell r="CM36">
            <v>1</v>
          </cell>
          <cell r="CN36">
            <v>0.5</v>
          </cell>
          <cell r="CO36">
            <v>0</v>
          </cell>
          <cell r="CP36" t="str">
            <v>Pass</v>
          </cell>
          <cell r="CQ36">
            <v>7.78</v>
          </cell>
        </row>
        <row r="37">
          <cell r="B37" t="str">
            <v>PIET23CD031</v>
          </cell>
          <cell r="C37" t="str">
            <v>MANSI KHANDELWAL</v>
          </cell>
          <cell r="D37" t="str">
            <v>23EPTCX030</v>
          </cell>
          <cell r="E37" t="str">
            <v>G-31</v>
          </cell>
          <cell r="F37"/>
          <cell r="G37">
            <v>3</v>
          </cell>
          <cell r="H37">
            <v>7</v>
          </cell>
          <cell r="I37">
            <v>10</v>
          </cell>
          <cell r="J37">
            <v>20</v>
          </cell>
          <cell r="K37">
            <v>5</v>
          </cell>
          <cell r="L37">
            <v>7</v>
          </cell>
          <cell r="M37">
            <v>10</v>
          </cell>
          <cell r="N37">
            <v>22</v>
          </cell>
          <cell r="O37">
            <v>2</v>
          </cell>
          <cell r="P37">
            <v>6</v>
          </cell>
          <cell r="Q37">
            <v>10</v>
          </cell>
          <cell r="R37">
            <v>18</v>
          </cell>
          <cell r="S37">
            <v>4</v>
          </cell>
          <cell r="T37">
            <v>9</v>
          </cell>
          <cell r="U37">
            <v>10</v>
          </cell>
          <cell r="V37">
            <v>23</v>
          </cell>
          <cell r="W37">
            <v>2</v>
          </cell>
          <cell r="X37">
            <v>5</v>
          </cell>
          <cell r="Y37">
            <v>10</v>
          </cell>
          <cell r="Z37">
            <v>17</v>
          </cell>
          <cell r="AA37">
            <v>5</v>
          </cell>
          <cell r="AB37">
            <v>8</v>
          </cell>
          <cell r="AC37">
            <v>10</v>
          </cell>
          <cell r="AD37">
            <v>23</v>
          </cell>
          <cell r="AE37">
            <v>123</v>
          </cell>
          <cell r="AF37">
            <v>6</v>
          </cell>
          <cell r="AG37">
            <v>5</v>
          </cell>
          <cell r="AH37">
            <v>39</v>
          </cell>
          <cell r="AI37">
            <v>50</v>
          </cell>
          <cell r="AJ37">
            <v>22</v>
          </cell>
          <cell r="AK37">
            <v>72</v>
          </cell>
          <cell r="AL37">
            <v>5</v>
          </cell>
          <cell r="AM37">
            <v>9</v>
          </cell>
          <cell r="AN37">
            <v>40</v>
          </cell>
          <cell r="AO37">
            <v>54</v>
          </cell>
          <cell r="AP37">
            <v>30</v>
          </cell>
          <cell r="AQ37">
            <v>84</v>
          </cell>
          <cell r="AR37">
            <v>10</v>
          </cell>
          <cell r="AS37">
            <v>9</v>
          </cell>
          <cell r="AT37">
            <v>39</v>
          </cell>
          <cell r="AU37">
            <v>58</v>
          </cell>
          <cell r="AV37">
            <v>34</v>
          </cell>
          <cell r="AW37">
            <v>92</v>
          </cell>
          <cell r="AX37">
            <v>8</v>
          </cell>
          <cell r="AY37">
            <v>8</v>
          </cell>
          <cell r="AZ37">
            <v>40</v>
          </cell>
          <cell r="BA37">
            <v>56</v>
          </cell>
          <cell r="BB37">
            <v>33</v>
          </cell>
          <cell r="BC37">
            <v>89</v>
          </cell>
          <cell r="BD37">
            <v>56</v>
          </cell>
          <cell r="BE37">
            <v>35</v>
          </cell>
          <cell r="BF37">
            <v>91</v>
          </cell>
          <cell r="BG37">
            <v>428</v>
          </cell>
          <cell r="BH37">
            <v>91</v>
          </cell>
          <cell r="BI37">
            <v>642</v>
          </cell>
          <cell r="BJ37">
            <v>82.307692307692307</v>
          </cell>
          <cell r="BK37"/>
          <cell r="BL37"/>
          <cell r="BM37">
            <v>101</v>
          </cell>
          <cell r="BN37">
            <v>22</v>
          </cell>
          <cell r="BP37" t="str">
            <v>B+</v>
          </cell>
          <cell r="BQ37" t="str">
            <v>B</v>
          </cell>
          <cell r="BR37" t="str">
            <v>D</v>
          </cell>
          <cell r="BS37" t="str">
            <v>B+</v>
          </cell>
          <cell r="BT37" t="str">
            <v>D+</v>
          </cell>
          <cell r="BU37" t="str">
            <v>D+</v>
          </cell>
          <cell r="BV37" t="str">
            <v>A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A37" t="str">
            <v>A++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1.5</v>
          </cell>
          <cell r="CJ37">
            <v>1.5</v>
          </cell>
          <cell r="CK37">
            <v>1.5</v>
          </cell>
          <cell r="CL37">
            <v>1.5</v>
          </cell>
          <cell r="CM37">
            <v>1</v>
          </cell>
          <cell r="CN37">
            <v>0.5</v>
          </cell>
          <cell r="CO37">
            <v>0</v>
          </cell>
          <cell r="CP37" t="str">
            <v>Pass</v>
          </cell>
          <cell r="CQ37">
            <v>7.66</v>
          </cell>
        </row>
        <row r="38">
          <cell r="B38" t="str">
            <v>PIET23CD033</v>
          </cell>
          <cell r="C38" t="str">
            <v>MITESH MANDAWARA</v>
          </cell>
          <cell r="D38" t="str">
            <v>23EPTCX031</v>
          </cell>
          <cell r="E38" t="str">
            <v>G-33</v>
          </cell>
          <cell r="F38"/>
          <cell r="G38">
            <v>5</v>
          </cell>
          <cell r="H38">
            <v>10</v>
          </cell>
          <cell r="I38">
            <v>10</v>
          </cell>
          <cell r="J38">
            <v>25</v>
          </cell>
          <cell r="K38">
            <v>5</v>
          </cell>
          <cell r="L38">
            <v>8</v>
          </cell>
          <cell r="M38">
            <v>10</v>
          </cell>
          <cell r="N38">
            <v>23</v>
          </cell>
          <cell r="O38">
            <v>10</v>
          </cell>
          <cell r="P38">
            <v>10</v>
          </cell>
          <cell r="Q38">
            <v>10</v>
          </cell>
          <cell r="R38">
            <v>30</v>
          </cell>
          <cell r="S38">
            <v>5</v>
          </cell>
          <cell r="T38">
            <v>10</v>
          </cell>
          <cell r="U38">
            <v>10</v>
          </cell>
          <cell r="V38">
            <v>25</v>
          </cell>
          <cell r="W38">
            <v>5</v>
          </cell>
          <cell r="X38">
            <v>10</v>
          </cell>
          <cell r="Y38">
            <v>10</v>
          </cell>
          <cell r="Z38">
            <v>25</v>
          </cell>
          <cell r="AA38">
            <v>5</v>
          </cell>
          <cell r="AB38">
            <v>6</v>
          </cell>
          <cell r="AC38">
            <v>10</v>
          </cell>
          <cell r="AD38">
            <v>21</v>
          </cell>
          <cell r="AE38">
            <v>149</v>
          </cell>
          <cell r="AF38">
            <v>8</v>
          </cell>
          <cell r="AG38">
            <v>6</v>
          </cell>
          <cell r="AH38">
            <v>40</v>
          </cell>
          <cell r="AI38">
            <v>54</v>
          </cell>
          <cell r="AJ38">
            <v>33</v>
          </cell>
          <cell r="AK38">
            <v>87</v>
          </cell>
          <cell r="AL38">
            <v>10</v>
          </cell>
          <cell r="AM38">
            <v>6</v>
          </cell>
          <cell r="AN38">
            <v>40</v>
          </cell>
          <cell r="AO38">
            <v>56</v>
          </cell>
          <cell r="AP38">
            <v>34</v>
          </cell>
          <cell r="AQ38">
            <v>90</v>
          </cell>
          <cell r="AR38">
            <v>10</v>
          </cell>
          <cell r="AS38">
            <v>9</v>
          </cell>
          <cell r="AT38">
            <v>40</v>
          </cell>
          <cell r="AU38">
            <v>59</v>
          </cell>
          <cell r="AV38">
            <v>32</v>
          </cell>
          <cell r="AW38">
            <v>91</v>
          </cell>
          <cell r="AX38">
            <v>10</v>
          </cell>
          <cell r="AY38">
            <v>10</v>
          </cell>
          <cell r="AZ38">
            <v>40</v>
          </cell>
          <cell r="BA38">
            <v>60</v>
          </cell>
          <cell r="BB38">
            <v>38</v>
          </cell>
          <cell r="BC38">
            <v>98</v>
          </cell>
          <cell r="BD38">
            <v>33</v>
          </cell>
          <cell r="BE38">
            <v>36</v>
          </cell>
          <cell r="BF38">
            <v>69</v>
          </cell>
          <cell r="BG38">
            <v>435</v>
          </cell>
          <cell r="BH38">
            <v>95</v>
          </cell>
          <cell r="BI38">
            <v>679</v>
          </cell>
          <cell r="BJ38">
            <v>87.051282051282058</v>
          </cell>
          <cell r="BK38"/>
          <cell r="BL38"/>
          <cell r="BM38">
            <v>133</v>
          </cell>
          <cell r="BN38">
            <v>16</v>
          </cell>
          <cell r="BP38" t="str">
            <v>C+</v>
          </cell>
          <cell r="BQ38" t="str">
            <v>B+</v>
          </cell>
          <cell r="BR38" t="str">
            <v>A</v>
          </cell>
          <cell r="BS38" t="str">
            <v>A+</v>
          </cell>
          <cell r="BT38" t="str">
            <v>B</v>
          </cell>
          <cell r="BU38" t="str">
            <v>D+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B+</v>
          </cell>
          <cell r="CA38" t="str">
            <v>A++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1.5</v>
          </cell>
          <cell r="CJ38">
            <v>1.5</v>
          </cell>
          <cell r="CK38">
            <v>1.5</v>
          </cell>
          <cell r="CL38">
            <v>1.5</v>
          </cell>
          <cell r="CM38">
            <v>1</v>
          </cell>
          <cell r="CN38">
            <v>0.5</v>
          </cell>
          <cell r="CO38">
            <v>0</v>
          </cell>
          <cell r="CP38" t="str">
            <v>Pass</v>
          </cell>
          <cell r="CQ38">
            <v>8.33</v>
          </cell>
        </row>
        <row r="39">
          <cell r="B39" t="str">
            <v>PIET23CD034</v>
          </cell>
          <cell r="C39" t="str">
            <v>MOHIT SONI</v>
          </cell>
          <cell r="D39" t="str">
            <v>23EPTCX032</v>
          </cell>
          <cell r="E39" t="str">
            <v>G-34</v>
          </cell>
          <cell r="F39"/>
          <cell r="G39">
            <v>3</v>
          </cell>
          <cell r="H39">
            <v>8</v>
          </cell>
          <cell r="I39">
            <v>10</v>
          </cell>
          <cell r="J39">
            <v>21</v>
          </cell>
          <cell r="K39">
            <v>6</v>
          </cell>
          <cell r="L39">
            <v>8</v>
          </cell>
          <cell r="M39">
            <v>10</v>
          </cell>
          <cell r="N39">
            <v>24</v>
          </cell>
          <cell r="O39">
            <v>3</v>
          </cell>
          <cell r="P39">
            <v>10</v>
          </cell>
          <cell r="Q39">
            <v>10</v>
          </cell>
          <cell r="R39">
            <v>23</v>
          </cell>
          <cell r="S39">
            <v>4</v>
          </cell>
          <cell r="T39">
            <v>10</v>
          </cell>
          <cell r="U39">
            <v>10</v>
          </cell>
          <cell r="V39">
            <v>24</v>
          </cell>
          <cell r="W39">
            <v>2</v>
          </cell>
          <cell r="X39">
            <v>5</v>
          </cell>
          <cell r="Y39">
            <v>10</v>
          </cell>
          <cell r="Z39">
            <v>17</v>
          </cell>
          <cell r="AA39">
            <v>5</v>
          </cell>
          <cell r="AB39">
            <v>10</v>
          </cell>
          <cell r="AC39">
            <v>10</v>
          </cell>
          <cell r="AD39">
            <v>25</v>
          </cell>
          <cell r="AE39">
            <v>134</v>
          </cell>
          <cell r="AF39">
            <v>8</v>
          </cell>
          <cell r="AG39">
            <v>9</v>
          </cell>
          <cell r="AH39">
            <v>40</v>
          </cell>
          <cell r="AI39">
            <v>57</v>
          </cell>
          <cell r="AJ39">
            <v>29</v>
          </cell>
          <cell r="AK39">
            <v>86</v>
          </cell>
          <cell r="AL39">
            <v>8</v>
          </cell>
          <cell r="AM39">
            <v>8</v>
          </cell>
          <cell r="AN39">
            <v>40</v>
          </cell>
          <cell r="AO39">
            <v>56</v>
          </cell>
          <cell r="AP39">
            <v>30</v>
          </cell>
          <cell r="AQ39">
            <v>86</v>
          </cell>
          <cell r="AR39">
            <v>9</v>
          </cell>
          <cell r="AS39">
            <v>8</v>
          </cell>
          <cell r="AT39">
            <v>40</v>
          </cell>
          <cell r="AU39">
            <v>57</v>
          </cell>
          <cell r="AV39">
            <v>30</v>
          </cell>
          <cell r="AW39">
            <v>87</v>
          </cell>
          <cell r="AX39">
            <v>8</v>
          </cell>
          <cell r="AY39">
            <v>8</v>
          </cell>
          <cell r="AZ39">
            <v>40</v>
          </cell>
          <cell r="BA39">
            <v>56</v>
          </cell>
          <cell r="BB39">
            <v>28</v>
          </cell>
          <cell r="BC39">
            <v>84</v>
          </cell>
          <cell r="BD39">
            <v>60</v>
          </cell>
          <cell r="BE39">
            <v>37</v>
          </cell>
          <cell r="BF39">
            <v>97</v>
          </cell>
          <cell r="BG39">
            <v>440</v>
          </cell>
          <cell r="BH39">
            <v>90</v>
          </cell>
          <cell r="BI39">
            <v>664</v>
          </cell>
          <cell r="BJ39">
            <v>85.128205128205124</v>
          </cell>
          <cell r="BK39"/>
          <cell r="BL39"/>
          <cell r="BM39">
            <v>113</v>
          </cell>
          <cell r="BN39">
            <v>21</v>
          </cell>
          <cell r="BP39" t="str">
            <v>B+</v>
          </cell>
          <cell r="BQ39" t="str">
            <v>C</v>
          </cell>
          <cell r="BR39" t="str">
            <v>C+</v>
          </cell>
          <cell r="BS39" t="str">
            <v>C+</v>
          </cell>
          <cell r="BT39" t="str">
            <v>C+</v>
          </cell>
          <cell r="BU39" t="str">
            <v>B+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1.5</v>
          </cell>
          <cell r="CJ39">
            <v>1.5</v>
          </cell>
          <cell r="CK39">
            <v>1.5</v>
          </cell>
          <cell r="CL39">
            <v>1.5</v>
          </cell>
          <cell r="CM39">
            <v>1</v>
          </cell>
          <cell r="CN39">
            <v>0.5</v>
          </cell>
          <cell r="CO39">
            <v>0</v>
          </cell>
          <cell r="CP39" t="str">
            <v>Pass</v>
          </cell>
          <cell r="CQ39">
            <v>8.06</v>
          </cell>
        </row>
        <row r="40">
          <cell r="B40" t="str">
            <v>PIET23CD035</v>
          </cell>
          <cell r="C40" t="str">
            <v>MONU YADAV</v>
          </cell>
          <cell r="D40" t="str">
            <v>23EPTCX033</v>
          </cell>
          <cell r="E40" t="str">
            <v>G-35</v>
          </cell>
          <cell r="F40"/>
          <cell r="G40">
            <v>3</v>
          </cell>
          <cell r="H40">
            <v>8</v>
          </cell>
          <cell r="I40">
            <v>10</v>
          </cell>
          <cell r="J40">
            <v>21</v>
          </cell>
          <cell r="K40" t="str">
            <v>N</v>
          </cell>
          <cell r="L40">
            <v>7</v>
          </cell>
          <cell r="M40">
            <v>10</v>
          </cell>
          <cell r="N40">
            <v>17</v>
          </cell>
          <cell r="O40">
            <v>2</v>
          </cell>
          <cell r="P40">
            <v>7</v>
          </cell>
          <cell r="Q40">
            <v>10</v>
          </cell>
          <cell r="R40">
            <v>19</v>
          </cell>
          <cell r="S40">
            <v>3</v>
          </cell>
          <cell r="T40">
            <v>10</v>
          </cell>
          <cell r="U40">
            <v>10</v>
          </cell>
          <cell r="V40">
            <v>23</v>
          </cell>
          <cell r="W40">
            <v>1</v>
          </cell>
          <cell r="X40">
            <v>9</v>
          </cell>
          <cell r="Y40">
            <v>10</v>
          </cell>
          <cell r="Z40">
            <v>20</v>
          </cell>
          <cell r="AA40">
            <v>6</v>
          </cell>
          <cell r="AB40">
            <v>8</v>
          </cell>
          <cell r="AC40">
            <v>10</v>
          </cell>
          <cell r="AD40">
            <v>24</v>
          </cell>
          <cell r="AE40">
            <v>124</v>
          </cell>
          <cell r="AF40">
            <v>5</v>
          </cell>
          <cell r="AG40">
            <v>5</v>
          </cell>
          <cell r="AH40">
            <v>40</v>
          </cell>
          <cell r="AI40">
            <v>50</v>
          </cell>
          <cell r="AJ40">
            <v>32</v>
          </cell>
          <cell r="AK40">
            <v>82</v>
          </cell>
          <cell r="AL40">
            <v>7</v>
          </cell>
          <cell r="AM40">
            <v>8</v>
          </cell>
          <cell r="AN40">
            <v>38</v>
          </cell>
          <cell r="AO40">
            <v>53</v>
          </cell>
          <cell r="AP40">
            <v>30</v>
          </cell>
          <cell r="AQ40">
            <v>83</v>
          </cell>
          <cell r="AR40">
            <v>7</v>
          </cell>
          <cell r="AS40">
            <v>7</v>
          </cell>
          <cell r="AT40">
            <v>40</v>
          </cell>
          <cell r="AU40">
            <v>54</v>
          </cell>
          <cell r="AV40">
            <v>28</v>
          </cell>
          <cell r="AW40">
            <v>82</v>
          </cell>
          <cell r="AX40">
            <v>6</v>
          </cell>
          <cell r="AY40">
            <v>7</v>
          </cell>
          <cell r="AZ40">
            <v>40</v>
          </cell>
          <cell r="BA40">
            <v>53</v>
          </cell>
          <cell r="BB40">
            <v>31</v>
          </cell>
          <cell r="BC40">
            <v>84</v>
          </cell>
          <cell r="BD40">
            <v>52</v>
          </cell>
          <cell r="BE40">
            <v>31</v>
          </cell>
          <cell r="BF40">
            <v>83</v>
          </cell>
          <cell r="BG40">
            <v>414</v>
          </cell>
          <cell r="BH40">
            <v>90</v>
          </cell>
          <cell r="BI40">
            <v>628</v>
          </cell>
          <cell r="BJ40">
            <v>80.512820512820511</v>
          </cell>
          <cell r="BK40"/>
          <cell r="BL40"/>
          <cell r="BM40">
            <v>98</v>
          </cell>
          <cell r="BN40">
            <v>26</v>
          </cell>
          <cell r="BP40" t="str">
            <v>B+</v>
          </cell>
          <cell r="BQ40" t="str">
            <v>E+</v>
          </cell>
          <cell r="BR40" t="str">
            <v>C</v>
          </cell>
          <cell r="BS40" t="str">
            <v>C+</v>
          </cell>
          <cell r="BT40" t="str">
            <v>C</v>
          </cell>
          <cell r="BU40" t="str">
            <v>C+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A40" t="str">
            <v>A++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1.5</v>
          </cell>
          <cell r="CJ40">
            <v>1.5</v>
          </cell>
          <cell r="CK40">
            <v>1.5</v>
          </cell>
          <cell r="CL40">
            <v>1.5</v>
          </cell>
          <cell r="CM40">
            <v>1</v>
          </cell>
          <cell r="CN40">
            <v>0.5</v>
          </cell>
          <cell r="CO40">
            <v>0</v>
          </cell>
          <cell r="CP40" t="str">
            <v>Pass</v>
          </cell>
          <cell r="CQ40">
            <v>7.63</v>
          </cell>
        </row>
        <row r="41">
          <cell r="B41" t="str">
            <v>PIET23CD036</v>
          </cell>
          <cell r="C41" t="str">
            <v>MRIDUL GUPTA</v>
          </cell>
          <cell r="D41" t="str">
            <v>23EPTCX034</v>
          </cell>
          <cell r="E41" t="str">
            <v>G-36</v>
          </cell>
          <cell r="F41"/>
          <cell r="G41">
            <v>3</v>
          </cell>
          <cell r="H41">
            <v>10</v>
          </cell>
          <cell r="I41">
            <v>10</v>
          </cell>
          <cell r="J41">
            <v>23</v>
          </cell>
          <cell r="K41">
            <v>6</v>
          </cell>
          <cell r="L41">
            <v>8</v>
          </cell>
          <cell r="M41">
            <v>10</v>
          </cell>
          <cell r="N41">
            <v>24</v>
          </cell>
          <cell r="O41">
            <v>5</v>
          </cell>
          <cell r="P41">
            <v>10</v>
          </cell>
          <cell r="Q41">
            <v>10</v>
          </cell>
          <cell r="R41">
            <v>25</v>
          </cell>
          <cell r="S41">
            <v>4</v>
          </cell>
          <cell r="T41">
            <v>10</v>
          </cell>
          <cell r="U41">
            <v>10</v>
          </cell>
          <cell r="V41">
            <v>24</v>
          </cell>
          <cell r="W41">
            <v>3</v>
          </cell>
          <cell r="X41">
            <v>10</v>
          </cell>
          <cell r="Y41">
            <v>10</v>
          </cell>
          <cell r="Z41">
            <v>23</v>
          </cell>
          <cell r="AA41">
            <v>8</v>
          </cell>
          <cell r="AB41">
            <v>9</v>
          </cell>
          <cell r="AC41">
            <v>10</v>
          </cell>
          <cell r="AD41">
            <v>27</v>
          </cell>
          <cell r="AE41">
            <v>146</v>
          </cell>
          <cell r="AF41">
            <v>7</v>
          </cell>
          <cell r="AG41">
            <v>9</v>
          </cell>
          <cell r="AH41">
            <v>40</v>
          </cell>
          <cell r="AI41">
            <v>56</v>
          </cell>
          <cell r="AJ41">
            <v>25</v>
          </cell>
          <cell r="AK41">
            <v>81</v>
          </cell>
          <cell r="AL41">
            <v>9</v>
          </cell>
          <cell r="AM41">
            <v>9</v>
          </cell>
          <cell r="AN41">
            <v>39</v>
          </cell>
          <cell r="AO41">
            <v>57</v>
          </cell>
          <cell r="AP41">
            <v>33</v>
          </cell>
          <cell r="AQ41">
            <v>90</v>
          </cell>
          <cell r="AR41">
            <v>9</v>
          </cell>
          <cell r="AS41">
            <v>8</v>
          </cell>
          <cell r="AT41">
            <v>40</v>
          </cell>
          <cell r="AU41">
            <v>57</v>
          </cell>
          <cell r="AV41">
            <v>34</v>
          </cell>
          <cell r="AW41">
            <v>91</v>
          </cell>
          <cell r="AX41">
            <v>9</v>
          </cell>
          <cell r="AY41">
            <v>9</v>
          </cell>
          <cell r="AZ41">
            <v>39</v>
          </cell>
          <cell r="BA41">
            <v>57</v>
          </cell>
          <cell r="BB41">
            <v>35</v>
          </cell>
          <cell r="BC41">
            <v>92</v>
          </cell>
          <cell r="BD41">
            <v>51</v>
          </cell>
          <cell r="BE41">
            <v>34</v>
          </cell>
          <cell r="BF41">
            <v>85</v>
          </cell>
          <cell r="BG41">
            <v>439</v>
          </cell>
          <cell r="BH41">
            <v>87</v>
          </cell>
          <cell r="BI41">
            <v>672</v>
          </cell>
          <cell r="BJ41">
            <v>86.15384615384616</v>
          </cell>
          <cell r="BK41"/>
          <cell r="BL41"/>
          <cell r="BM41">
            <v>126</v>
          </cell>
          <cell r="BN41">
            <v>20</v>
          </cell>
          <cell r="BP41" t="str">
            <v>B+</v>
          </cell>
          <cell r="BQ41" t="str">
            <v>D+</v>
          </cell>
          <cell r="BR41" t="str">
            <v>C</v>
          </cell>
          <cell r="BS41" t="str">
            <v>D+</v>
          </cell>
          <cell r="BT41" t="str">
            <v>B</v>
          </cell>
          <cell r="BU41" t="str">
            <v>D+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1.5</v>
          </cell>
          <cell r="CJ41">
            <v>1.5</v>
          </cell>
          <cell r="CK41">
            <v>1.5</v>
          </cell>
          <cell r="CL41">
            <v>1.5</v>
          </cell>
          <cell r="CM41">
            <v>1</v>
          </cell>
          <cell r="CN41">
            <v>0.5</v>
          </cell>
          <cell r="CO41">
            <v>0</v>
          </cell>
          <cell r="CP41" t="str">
            <v>Pass</v>
          </cell>
          <cell r="CQ41">
            <v>7.63</v>
          </cell>
        </row>
        <row r="42">
          <cell r="B42" t="str">
            <v>PIET23CD023</v>
          </cell>
          <cell r="C42" t="str">
            <v>MS.KANAK JANGID</v>
          </cell>
          <cell r="D42" t="str">
            <v>23EPTCX035</v>
          </cell>
          <cell r="E42" t="str">
            <v>G-23</v>
          </cell>
          <cell r="F42"/>
          <cell r="G42">
            <v>5</v>
          </cell>
          <cell r="H42">
            <v>9</v>
          </cell>
          <cell r="I42">
            <v>10</v>
          </cell>
          <cell r="J42">
            <v>24</v>
          </cell>
          <cell r="K42">
            <v>7</v>
          </cell>
          <cell r="L42">
            <v>10</v>
          </cell>
          <cell r="M42">
            <v>10</v>
          </cell>
          <cell r="N42">
            <v>27</v>
          </cell>
          <cell r="O42">
            <v>6</v>
          </cell>
          <cell r="P42" t="str">
            <v>N</v>
          </cell>
          <cell r="Q42">
            <v>10</v>
          </cell>
          <cell r="R42">
            <v>16</v>
          </cell>
          <cell r="S42">
            <v>4</v>
          </cell>
          <cell r="T42">
            <v>9</v>
          </cell>
          <cell r="U42">
            <v>10</v>
          </cell>
          <cell r="V42">
            <v>23</v>
          </cell>
          <cell r="W42">
            <v>4</v>
          </cell>
          <cell r="X42">
            <v>10</v>
          </cell>
          <cell r="Y42">
            <v>10</v>
          </cell>
          <cell r="Z42">
            <v>24</v>
          </cell>
          <cell r="AA42">
            <v>6</v>
          </cell>
          <cell r="AB42">
            <v>10</v>
          </cell>
          <cell r="AC42">
            <v>10</v>
          </cell>
          <cell r="AD42">
            <v>26</v>
          </cell>
          <cell r="AE42">
            <v>140</v>
          </cell>
          <cell r="AF42">
            <v>8</v>
          </cell>
          <cell r="AG42">
            <v>7</v>
          </cell>
          <cell r="AH42">
            <v>26</v>
          </cell>
          <cell r="AI42">
            <v>41</v>
          </cell>
          <cell r="AJ42">
            <v>32</v>
          </cell>
          <cell r="AK42">
            <v>73</v>
          </cell>
          <cell r="AL42">
            <v>8</v>
          </cell>
          <cell r="AM42">
            <v>8</v>
          </cell>
          <cell r="AN42">
            <v>40</v>
          </cell>
          <cell r="AO42">
            <v>56</v>
          </cell>
          <cell r="AP42">
            <v>33</v>
          </cell>
          <cell r="AQ42">
            <v>89</v>
          </cell>
          <cell r="AR42">
            <v>9</v>
          </cell>
          <cell r="AS42">
            <v>7</v>
          </cell>
          <cell r="AT42">
            <v>31</v>
          </cell>
          <cell r="AU42">
            <v>47</v>
          </cell>
          <cell r="AV42">
            <v>30</v>
          </cell>
          <cell r="AW42">
            <v>77</v>
          </cell>
          <cell r="AX42">
            <v>9</v>
          </cell>
          <cell r="AY42">
            <v>9</v>
          </cell>
          <cell r="AZ42">
            <v>40</v>
          </cell>
          <cell r="BA42">
            <v>58</v>
          </cell>
          <cell r="BB42">
            <v>33</v>
          </cell>
          <cell r="BC42">
            <v>91</v>
          </cell>
          <cell r="BD42">
            <v>53</v>
          </cell>
          <cell r="BE42">
            <v>36</v>
          </cell>
          <cell r="BF42">
            <v>89</v>
          </cell>
          <cell r="BG42">
            <v>419</v>
          </cell>
          <cell r="BH42">
            <v>88</v>
          </cell>
          <cell r="BI42">
            <v>647</v>
          </cell>
          <cell r="BJ42">
            <v>82.948717948717956</v>
          </cell>
          <cell r="BK42"/>
          <cell r="BL42"/>
          <cell r="BM42">
            <v>122</v>
          </cell>
          <cell r="BN42">
            <v>18</v>
          </cell>
          <cell r="BP42" t="str">
            <v>B+</v>
          </cell>
          <cell r="BQ42" t="str">
            <v>D+</v>
          </cell>
          <cell r="BR42" t="str">
            <v>C+</v>
          </cell>
          <cell r="BS42" t="str">
            <v>C+</v>
          </cell>
          <cell r="BT42" t="str">
            <v>A</v>
          </cell>
          <cell r="BU42" t="str">
            <v>A++</v>
          </cell>
          <cell r="BV42" t="str">
            <v>A</v>
          </cell>
          <cell r="BW42" t="str">
            <v>A++</v>
          </cell>
          <cell r="BX42" t="str">
            <v>A+</v>
          </cell>
          <cell r="BY42" t="str">
            <v>A++</v>
          </cell>
          <cell r="BZ42" t="str">
            <v>A++</v>
          </cell>
          <cell r="CA42" t="str">
            <v>A++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1.5</v>
          </cell>
          <cell r="CJ42">
            <v>1.5</v>
          </cell>
          <cell r="CK42">
            <v>1.5</v>
          </cell>
          <cell r="CL42">
            <v>1.5</v>
          </cell>
          <cell r="CM42">
            <v>1</v>
          </cell>
          <cell r="CN42">
            <v>0.5</v>
          </cell>
          <cell r="CO42">
            <v>0</v>
          </cell>
          <cell r="CP42" t="str">
            <v>Pass</v>
          </cell>
          <cell r="CQ42">
            <v>8.2799999999999994</v>
          </cell>
        </row>
        <row r="43">
          <cell r="B43" t="str">
            <v>PIET23CD032</v>
          </cell>
          <cell r="C43" t="str">
            <v>MS.MEGHAL SINGH</v>
          </cell>
          <cell r="D43" t="str">
            <v>23EPTCX036</v>
          </cell>
          <cell r="E43" t="str">
            <v>G-32</v>
          </cell>
          <cell r="F43"/>
          <cell r="G43">
            <v>4</v>
          </cell>
          <cell r="H43">
            <v>8</v>
          </cell>
          <cell r="I43">
            <v>10</v>
          </cell>
          <cell r="J43">
            <v>22</v>
          </cell>
          <cell r="K43" t="str">
            <v>N</v>
          </cell>
          <cell r="L43">
            <v>10</v>
          </cell>
          <cell r="M43">
            <v>10</v>
          </cell>
          <cell r="N43">
            <v>20</v>
          </cell>
          <cell r="O43">
            <v>3</v>
          </cell>
          <cell r="P43" t="str">
            <v>N</v>
          </cell>
          <cell r="Q43">
            <v>10</v>
          </cell>
          <cell r="R43">
            <v>13</v>
          </cell>
          <cell r="S43">
            <v>3</v>
          </cell>
          <cell r="T43" t="str">
            <v>N</v>
          </cell>
          <cell r="U43">
            <v>10</v>
          </cell>
          <cell r="V43">
            <v>13</v>
          </cell>
          <cell r="W43" t="str">
            <v>N</v>
          </cell>
          <cell r="X43">
            <v>8</v>
          </cell>
          <cell r="Y43">
            <v>10</v>
          </cell>
          <cell r="Z43">
            <v>18</v>
          </cell>
          <cell r="AA43" t="str">
            <v>N</v>
          </cell>
          <cell r="AB43">
            <v>8</v>
          </cell>
          <cell r="AC43">
            <v>10</v>
          </cell>
          <cell r="AD43">
            <v>18</v>
          </cell>
          <cell r="AE43">
            <v>104</v>
          </cell>
          <cell r="AF43">
            <v>5</v>
          </cell>
          <cell r="AG43">
            <v>10</v>
          </cell>
          <cell r="AH43">
            <v>31</v>
          </cell>
          <cell r="AI43">
            <v>46</v>
          </cell>
          <cell r="AJ43">
            <v>23</v>
          </cell>
          <cell r="AK43">
            <v>69</v>
          </cell>
          <cell r="AL43">
            <v>8</v>
          </cell>
          <cell r="AM43">
            <v>8</v>
          </cell>
          <cell r="AN43">
            <v>40</v>
          </cell>
          <cell r="AO43">
            <v>56</v>
          </cell>
          <cell r="AP43">
            <v>21</v>
          </cell>
          <cell r="AQ43">
            <v>77</v>
          </cell>
          <cell r="AR43">
            <v>7</v>
          </cell>
          <cell r="AS43">
            <v>7</v>
          </cell>
          <cell r="AT43">
            <v>31</v>
          </cell>
          <cell r="AU43">
            <v>45</v>
          </cell>
          <cell r="AV43">
            <v>28</v>
          </cell>
          <cell r="AW43">
            <v>73</v>
          </cell>
          <cell r="AX43">
            <v>6</v>
          </cell>
          <cell r="AY43">
            <v>8</v>
          </cell>
          <cell r="AZ43">
            <v>36</v>
          </cell>
          <cell r="BA43">
            <v>50</v>
          </cell>
          <cell r="BB43">
            <v>26</v>
          </cell>
          <cell r="BC43">
            <v>76</v>
          </cell>
          <cell r="BD43">
            <v>50</v>
          </cell>
          <cell r="BE43">
            <v>32</v>
          </cell>
          <cell r="BF43">
            <v>82</v>
          </cell>
          <cell r="BG43">
            <v>377</v>
          </cell>
          <cell r="BH43">
            <v>87</v>
          </cell>
          <cell r="BI43">
            <v>568</v>
          </cell>
          <cell r="BJ43">
            <v>72.820512820512818</v>
          </cell>
          <cell r="BK43"/>
          <cell r="BL43"/>
          <cell r="BM43">
            <v>90</v>
          </cell>
          <cell r="BN43">
            <v>14</v>
          </cell>
          <cell r="BP43" t="str">
            <v>A+</v>
          </cell>
          <cell r="BQ43" t="str">
            <v>C+</v>
          </cell>
          <cell r="BR43" t="str">
            <v>C+</v>
          </cell>
          <cell r="BS43" t="str">
            <v>E</v>
          </cell>
          <cell r="BT43" t="str">
            <v>D+</v>
          </cell>
          <cell r="BU43" t="str">
            <v>C</v>
          </cell>
          <cell r="BV43" t="str">
            <v>B+</v>
          </cell>
          <cell r="BW43" t="str">
            <v>A+</v>
          </cell>
          <cell r="BX43" t="str">
            <v>A</v>
          </cell>
          <cell r="BY43" t="str">
            <v>A+</v>
          </cell>
          <cell r="BZ43" t="str">
            <v>A++</v>
          </cell>
          <cell r="CA43" t="str">
            <v>A++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1.5</v>
          </cell>
          <cell r="CJ43">
            <v>1.5</v>
          </cell>
          <cell r="CK43">
            <v>1.5</v>
          </cell>
          <cell r="CL43">
            <v>1.5</v>
          </cell>
          <cell r="CM43">
            <v>1</v>
          </cell>
          <cell r="CN43">
            <v>0.5</v>
          </cell>
          <cell r="CO43">
            <v>0</v>
          </cell>
          <cell r="CP43" t="str">
            <v>Pass</v>
          </cell>
          <cell r="CQ43">
            <v>7.19</v>
          </cell>
        </row>
        <row r="44">
          <cell r="B44" t="str">
            <v>PIET23CD037</v>
          </cell>
          <cell r="C44" t="str">
            <v>MUMUKSHA SHARMA</v>
          </cell>
          <cell r="D44" t="str">
            <v>23EPTCX037</v>
          </cell>
          <cell r="E44" t="str">
            <v>G-37</v>
          </cell>
          <cell r="F44"/>
          <cell r="G44">
            <v>5</v>
          </cell>
          <cell r="H44">
            <v>10</v>
          </cell>
          <cell r="I44">
            <v>10</v>
          </cell>
          <cell r="J44">
            <v>25</v>
          </cell>
          <cell r="K44">
            <v>7</v>
          </cell>
          <cell r="L44">
            <v>9</v>
          </cell>
          <cell r="M44">
            <v>10</v>
          </cell>
          <cell r="N44">
            <v>26</v>
          </cell>
          <cell r="O44">
            <v>5</v>
          </cell>
          <cell r="P44">
            <v>10</v>
          </cell>
          <cell r="Q44">
            <v>10</v>
          </cell>
          <cell r="R44">
            <v>25</v>
          </cell>
          <cell r="S44">
            <v>7</v>
          </cell>
          <cell r="T44">
            <v>10</v>
          </cell>
          <cell r="U44">
            <v>10</v>
          </cell>
          <cell r="V44">
            <v>27</v>
          </cell>
          <cell r="W44">
            <v>5</v>
          </cell>
          <cell r="X44">
            <v>10</v>
          </cell>
          <cell r="Y44">
            <v>10</v>
          </cell>
          <cell r="Z44">
            <v>25</v>
          </cell>
          <cell r="AA44">
            <v>7</v>
          </cell>
          <cell r="AB44">
            <v>10</v>
          </cell>
          <cell r="AC44">
            <v>10</v>
          </cell>
          <cell r="AD44">
            <v>27</v>
          </cell>
          <cell r="AE44">
            <v>155</v>
          </cell>
          <cell r="AF44">
            <v>6</v>
          </cell>
          <cell r="AG44">
            <v>10</v>
          </cell>
          <cell r="AH44">
            <v>33</v>
          </cell>
          <cell r="AI44">
            <v>49</v>
          </cell>
          <cell r="AJ44">
            <v>31</v>
          </cell>
          <cell r="AK44">
            <v>80</v>
          </cell>
          <cell r="AL44">
            <v>9</v>
          </cell>
          <cell r="AM44">
            <v>10</v>
          </cell>
          <cell r="AN44">
            <v>40</v>
          </cell>
          <cell r="AO44">
            <v>59</v>
          </cell>
          <cell r="AP44">
            <v>38</v>
          </cell>
          <cell r="AQ44">
            <v>97</v>
          </cell>
          <cell r="AR44">
            <v>7</v>
          </cell>
          <cell r="AS44">
            <v>7</v>
          </cell>
          <cell r="AT44">
            <v>34</v>
          </cell>
          <cell r="AU44">
            <v>48</v>
          </cell>
          <cell r="AV44">
            <v>31</v>
          </cell>
          <cell r="AW44">
            <v>79</v>
          </cell>
          <cell r="AX44">
            <v>8</v>
          </cell>
          <cell r="AY44">
            <v>9</v>
          </cell>
          <cell r="AZ44">
            <v>40</v>
          </cell>
          <cell r="BA44">
            <v>57</v>
          </cell>
          <cell r="BB44">
            <v>32</v>
          </cell>
          <cell r="BC44">
            <v>89</v>
          </cell>
          <cell r="BD44">
            <v>60</v>
          </cell>
          <cell r="BE44">
            <v>32</v>
          </cell>
          <cell r="BF44">
            <v>92</v>
          </cell>
          <cell r="BG44">
            <v>437</v>
          </cell>
          <cell r="BH44">
            <v>78</v>
          </cell>
          <cell r="BI44">
            <v>670</v>
          </cell>
          <cell r="BJ44">
            <v>85.897435897435898</v>
          </cell>
          <cell r="BK44"/>
          <cell r="BL44"/>
          <cell r="BM44">
            <v>138</v>
          </cell>
          <cell r="BN44">
            <v>17</v>
          </cell>
          <cell r="BP44" t="str">
            <v>A++</v>
          </cell>
          <cell r="BQ44" t="str">
            <v>A</v>
          </cell>
          <cell r="BR44" t="str">
            <v>A+</v>
          </cell>
          <cell r="BS44" t="str">
            <v>B+</v>
          </cell>
          <cell r="BT44" t="str">
            <v>A+</v>
          </cell>
          <cell r="BU44" t="str">
            <v>C+</v>
          </cell>
          <cell r="BV44" t="str">
            <v>A+</v>
          </cell>
          <cell r="BW44" t="str">
            <v>A++</v>
          </cell>
          <cell r="BX44" t="str">
            <v>A+</v>
          </cell>
          <cell r="BY44" t="str">
            <v>A++</v>
          </cell>
          <cell r="BZ44" t="str">
            <v>A++</v>
          </cell>
          <cell r="CA44" t="str">
            <v>A+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1.5</v>
          </cell>
          <cell r="CJ44">
            <v>1.5</v>
          </cell>
          <cell r="CK44">
            <v>1.5</v>
          </cell>
          <cell r="CL44">
            <v>1.5</v>
          </cell>
          <cell r="CM44">
            <v>1</v>
          </cell>
          <cell r="CN44">
            <v>0.5</v>
          </cell>
          <cell r="CO44">
            <v>0</v>
          </cell>
          <cell r="CP44" t="str">
            <v>Pass</v>
          </cell>
          <cell r="CQ44">
            <v>8.82</v>
          </cell>
        </row>
        <row r="45">
          <cell r="B45" t="str">
            <v>PIET23CD038</v>
          </cell>
          <cell r="C45" t="str">
            <v>NAKUL SARAF</v>
          </cell>
          <cell r="D45" t="str">
            <v>23EPTCX038</v>
          </cell>
          <cell r="E45" t="str">
            <v>G-38</v>
          </cell>
          <cell r="F45"/>
          <cell r="G45">
            <v>5</v>
          </cell>
          <cell r="H45">
            <v>9</v>
          </cell>
          <cell r="I45">
            <v>10</v>
          </cell>
          <cell r="J45">
            <v>24</v>
          </cell>
          <cell r="K45">
            <v>6</v>
          </cell>
          <cell r="L45">
            <v>9</v>
          </cell>
          <cell r="M45">
            <v>10</v>
          </cell>
          <cell r="N45">
            <v>25</v>
          </cell>
          <cell r="O45">
            <v>7</v>
          </cell>
          <cell r="P45">
            <v>10</v>
          </cell>
          <cell r="Q45">
            <v>10</v>
          </cell>
          <cell r="R45">
            <v>27</v>
          </cell>
          <cell r="S45">
            <v>7</v>
          </cell>
          <cell r="T45">
            <v>10</v>
          </cell>
          <cell r="U45">
            <v>10</v>
          </cell>
          <cell r="V45">
            <v>27</v>
          </cell>
          <cell r="W45">
            <v>7</v>
          </cell>
          <cell r="X45">
            <v>10</v>
          </cell>
          <cell r="Y45">
            <v>10</v>
          </cell>
          <cell r="Z45">
            <v>27</v>
          </cell>
          <cell r="AA45">
            <v>7</v>
          </cell>
          <cell r="AB45">
            <v>9</v>
          </cell>
          <cell r="AC45">
            <v>10</v>
          </cell>
          <cell r="AD45">
            <v>26</v>
          </cell>
          <cell r="AE45">
            <v>156</v>
          </cell>
          <cell r="AF45">
            <v>10</v>
          </cell>
          <cell r="AG45">
            <v>10</v>
          </cell>
          <cell r="AH45">
            <v>40</v>
          </cell>
          <cell r="AI45">
            <v>60</v>
          </cell>
          <cell r="AJ45">
            <v>37</v>
          </cell>
          <cell r="AK45">
            <v>97</v>
          </cell>
          <cell r="AL45">
            <v>8</v>
          </cell>
          <cell r="AM45">
            <v>9</v>
          </cell>
          <cell r="AN45">
            <v>40</v>
          </cell>
          <cell r="AO45">
            <v>57</v>
          </cell>
          <cell r="AP45">
            <v>37</v>
          </cell>
          <cell r="AQ45">
            <v>94</v>
          </cell>
          <cell r="AR45">
            <v>9</v>
          </cell>
          <cell r="AS45">
            <v>8</v>
          </cell>
          <cell r="AT45">
            <v>39</v>
          </cell>
          <cell r="AU45">
            <v>56</v>
          </cell>
          <cell r="AV45">
            <v>30</v>
          </cell>
          <cell r="AW45">
            <v>86</v>
          </cell>
          <cell r="AX45">
            <v>10</v>
          </cell>
          <cell r="AY45">
            <v>10</v>
          </cell>
          <cell r="AZ45">
            <v>40</v>
          </cell>
          <cell r="BA45">
            <v>60</v>
          </cell>
          <cell r="BB45">
            <v>36</v>
          </cell>
          <cell r="BC45">
            <v>96</v>
          </cell>
          <cell r="BD45">
            <v>58</v>
          </cell>
          <cell r="BE45">
            <v>37</v>
          </cell>
          <cell r="BF45">
            <v>95</v>
          </cell>
          <cell r="BG45">
            <v>468</v>
          </cell>
          <cell r="BH45">
            <v>92</v>
          </cell>
          <cell r="BI45">
            <v>716</v>
          </cell>
          <cell r="BJ45">
            <v>91.794871794871796</v>
          </cell>
          <cell r="BK45"/>
          <cell r="BL45"/>
          <cell r="BM45">
            <v>135</v>
          </cell>
          <cell r="BN45">
            <v>21</v>
          </cell>
          <cell r="BP45" t="str">
            <v>A+</v>
          </cell>
          <cell r="BQ45" t="str">
            <v>A++</v>
          </cell>
          <cell r="BR45" t="str">
            <v>A+</v>
          </cell>
          <cell r="BS45" t="str">
            <v>A</v>
          </cell>
          <cell r="BT45" t="str">
            <v>A+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1.5</v>
          </cell>
          <cell r="CJ45">
            <v>1.5</v>
          </cell>
          <cell r="CK45">
            <v>1.5</v>
          </cell>
          <cell r="CL45">
            <v>1.5</v>
          </cell>
          <cell r="CM45">
            <v>1</v>
          </cell>
          <cell r="CN45">
            <v>0.5</v>
          </cell>
          <cell r="CO45">
            <v>0</v>
          </cell>
          <cell r="CP45" t="str">
            <v>Pass</v>
          </cell>
          <cell r="CQ45">
            <v>9.49</v>
          </cell>
        </row>
        <row r="46">
          <cell r="B46" t="str">
            <v>PIET23CD039</v>
          </cell>
          <cell r="C46" t="str">
            <v>NARESH SUTHAR</v>
          </cell>
          <cell r="D46" t="str">
            <v>23EPTCX039</v>
          </cell>
          <cell r="E46" t="str">
            <v>G-39</v>
          </cell>
          <cell r="F46"/>
          <cell r="G46">
            <v>3</v>
          </cell>
          <cell r="H46">
            <v>9</v>
          </cell>
          <cell r="I46">
            <v>10</v>
          </cell>
          <cell r="J46">
            <v>22</v>
          </cell>
          <cell r="K46">
            <v>5</v>
          </cell>
          <cell r="L46">
            <v>8</v>
          </cell>
          <cell r="M46">
            <v>10</v>
          </cell>
          <cell r="N46">
            <v>23</v>
          </cell>
          <cell r="O46">
            <v>4</v>
          </cell>
          <cell r="P46">
            <v>8</v>
          </cell>
          <cell r="Q46">
            <v>10</v>
          </cell>
          <cell r="R46">
            <v>22</v>
          </cell>
          <cell r="S46">
            <v>4</v>
          </cell>
          <cell r="T46">
            <v>6</v>
          </cell>
          <cell r="U46">
            <v>10</v>
          </cell>
          <cell r="V46">
            <v>20</v>
          </cell>
          <cell r="W46">
            <v>2</v>
          </cell>
          <cell r="X46">
            <v>8</v>
          </cell>
          <cell r="Y46">
            <v>10</v>
          </cell>
          <cell r="Z46">
            <v>20</v>
          </cell>
          <cell r="AA46">
            <v>5</v>
          </cell>
          <cell r="AB46">
            <v>10</v>
          </cell>
          <cell r="AC46">
            <v>10</v>
          </cell>
          <cell r="AD46">
            <v>25</v>
          </cell>
          <cell r="AE46">
            <v>132</v>
          </cell>
          <cell r="AF46">
            <v>6</v>
          </cell>
          <cell r="AG46">
            <v>7</v>
          </cell>
          <cell r="AH46">
            <v>39</v>
          </cell>
          <cell r="AI46">
            <v>52</v>
          </cell>
          <cell r="AJ46">
            <v>26</v>
          </cell>
          <cell r="AK46">
            <v>78</v>
          </cell>
          <cell r="AL46">
            <v>8</v>
          </cell>
          <cell r="AM46">
            <v>8</v>
          </cell>
          <cell r="AN46">
            <v>39</v>
          </cell>
          <cell r="AO46">
            <v>55</v>
          </cell>
          <cell r="AP46">
            <v>30</v>
          </cell>
          <cell r="AQ46">
            <v>85</v>
          </cell>
          <cell r="AR46">
            <v>9</v>
          </cell>
          <cell r="AS46">
            <v>7</v>
          </cell>
          <cell r="AT46">
            <v>32</v>
          </cell>
          <cell r="AU46">
            <v>48</v>
          </cell>
          <cell r="AV46">
            <v>32</v>
          </cell>
          <cell r="AW46">
            <v>80</v>
          </cell>
          <cell r="AX46">
            <v>8</v>
          </cell>
          <cell r="AY46">
            <v>8</v>
          </cell>
          <cell r="AZ46">
            <v>38</v>
          </cell>
          <cell r="BA46">
            <v>54</v>
          </cell>
          <cell r="BB46">
            <v>27</v>
          </cell>
          <cell r="BC46">
            <v>81</v>
          </cell>
          <cell r="BD46">
            <v>44</v>
          </cell>
          <cell r="BE46">
            <v>18</v>
          </cell>
          <cell r="BF46">
            <v>62</v>
          </cell>
          <cell r="BG46">
            <v>386</v>
          </cell>
          <cell r="BH46">
            <v>93</v>
          </cell>
          <cell r="BI46">
            <v>611</v>
          </cell>
          <cell r="BJ46">
            <v>78.333333333333329</v>
          </cell>
          <cell r="BK46"/>
          <cell r="BL46"/>
          <cell r="BM46">
            <v>109</v>
          </cell>
          <cell r="BN46">
            <v>23</v>
          </cell>
          <cell r="BP46" t="str">
            <v>D+</v>
          </cell>
          <cell r="BQ46" t="str">
            <v>D+</v>
          </cell>
          <cell r="BR46" t="str">
            <v>C</v>
          </cell>
          <cell r="BS46" t="str">
            <v>E</v>
          </cell>
          <cell r="BT46" t="str">
            <v>A</v>
          </cell>
          <cell r="BU46" t="str">
            <v>A++</v>
          </cell>
          <cell r="BV46" t="str">
            <v>A+</v>
          </cell>
          <cell r="BW46" t="str">
            <v>A++</v>
          </cell>
          <cell r="BX46" t="str">
            <v>A+</v>
          </cell>
          <cell r="BY46" t="str">
            <v>A++</v>
          </cell>
          <cell r="BZ46" t="str">
            <v>C+</v>
          </cell>
          <cell r="CA46" t="str">
            <v>A++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1.5</v>
          </cell>
          <cell r="CJ46">
            <v>1.5</v>
          </cell>
          <cell r="CK46">
            <v>1.5</v>
          </cell>
          <cell r="CL46">
            <v>1.5</v>
          </cell>
          <cell r="CM46">
            <v>1</v>
          </cell>
          <cell r="CN46">
            <v>0.5</v>
          </cell>
          <cell r="CO46">
            <v>0</v>
          </cell>
          <cell r="CP46" t="str">
            <v>Pass</v>
          </cell>
          <cell r="CQ46">
            <v>7.59</v>
          </cell>
        </row>
        <row r="47">
          <cell r="B47" t="str">
            <v>PIET23CD040</v>
          </cell>
          <cell r="C47" t="str">
            <v>NIHAL SHARMA</v>
          </cell>
          <cell r="D47" t="str">
            <v>23EPTCX040</v>
          </cell>
          <cell r="E47" t="str">
            <v>G-40</v>
          </cell>
          <cell r="F47"/>
          <cell r="G47">
            <v>3</v>
          </cell>
          <cell r="H47">
            <v>8</v>
          </cell>
          <cell r="I47">
            <v>10</v>
          </cell>
          <cell r="J47">
            <v>21</v>
          </cell>
          <cell r="K47">
            <v>6</v>
          </cell>
          <cell r="L47">
            <v>9</v>
          </cell>
          <cell r="M47">
            <v>10</v>
          </cell>
          <cell r="N47">
            <v>25</v>
          </cell>
          <cell r="O47">
            <v>7</v>
          </cell>
          <cell r="P47">
            <v>10</v>
          </cell>
          <cell r="Q47">
            <v>10</v>
          </cell>
          <cell r="R47">
            <v>27</v>
          </cell>
          <cell r="S47">
            <v>5</v>
          </cell>
          <cell r="T47">
            <v>10</v>
          </cell>
          <cell r="U47">
            <v>10</v>
          </cell>
          <cell r="V47">
            <v>25</v>
          </cell>
          <cell r="W47">
            <v>3</v>
          </cell>
          <cell r="X47">
            <v>8</v>
          </cell>
          <cell r="Y47">
            <v>10</v>
          </cell>
          <cell r="Z47">
            <v>21</v>
          </cell>
          <cell r="AA47">
            <v>5</v>
          </cell>
          <cell r="AB47">
            <v>9</v>
          </cell>
          <cell r="AC47">
            <v>10</v>
          </cell>
          <cell r="AD47">
            <v>24</v>
          </cell>
          <cell r="AE47">
            <v>143</v>
          </cell>
          <cell r="AF47">
            <v>8</v>
          </cell>
          <cell r="AG47">
            <v>10</v>
          </cell>
          <cell r="AH47">
            <v>40</v>
          </cell>
          <cell r="AI47">
            <v>58</v>
          </cell>
          <cell r="AJ47">
            <v>17</v>
          </cell>
          <cell r="AK47">
            <v>75</v>
          </cell>
          <cell r="AL47">
            <v>8</v>
          </cell>
          <cell r="AM47">
            <v>8</v>
          </cell>
          <cell r="AN47">
            <v>40</v>
          </cell>
          <cell r="AO47">
            <v>56</v>
          </cell>
          <cell r="AP47">
            <v>30</v>
          </cell>
          <cell r="AQ47">
            <v>86</v>
          </cell>
          <cell r="AR47">
            <v>9</v>
          </cell>
          <cell r="AS47">
            <v>8</v>
          </cell>
          <cell r="AT47">
            <v>40</v>
          </cell>
          <cell r="AU47">
            <v>57</v>
          </cell>
          <cell r="AV47">
            <v>32</v>
          </cell>
          <cell r="AW47">
            <v>89</v>
          </cell>
          <cell r="AX47">
            <v>7</v>
          </cell>
          <cell r="AY47">
            <v>9</v>
          </cell>
          <cell r="AZ47">
            <v>40</v>
          </cell>
          <cell r="BA47">
            <v>56</v>
          </cell>
          <cell r="BB47">
            <v>36</v>
          </cell>
          <cell r="BC47">
            <v>92</v>
          </cell>
          <cell r="BD47">
            <v>49</v>
          </cell>
          <cell r="BE47">
            <v>35</v>
          </cell>
          <cell r="BF47">
            <v>84</v>
          </cell>
          <cell r="BG47">
            <v>426</v>
          </cell>
          <cell r="BH47">
            <v>91</v>
          </cell>
          <cell r="BI47">
            <v>660</v>
          </cell>
          <cell r="BJ47">
            <v>84.615384615384613</v>
          </cell>
          <cell r="BK47"/>
          <cell r="BL47"/>
          <cell r="BM47">
            <v>122</v>
          </cell>
          <cell r="BN47">
            <v>21</v>
          </cell>
          <cell r="BP47" t="str">
            <v>B+</v>
          </cell>
          <cell r="BQ47" t="str">
            <v>C+</v>
          </cell>
          <cell r="BR47" t="str">
            <v>B</v>
          </cell>
          <cell r="BS47" t="str">
            <v>A+</v>
          </cell>
          <cell r="BT47" t="str">
            <v>E</v>
          </cell>
          <cell r="BU47" t="str">
            <v>A+</v>
          </cell>
          <cell r="BV47" t="str">
            <v>A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1.5</v>
          </cell>
          <cell r="CJ47">
            <v>1.5</v>
          </cell>
          <cell r="CK47">
            <v>1.5</v>
          </cell>
          <cell r="CL47">
            <v>1.5</v>
          </cell>
          <cell r="CM47">
            <v>1</v>
          </cell>
          <cell r="CN47">
            <v>0.5</v>
          </cell>
          <cell r="CO47">
            <v>0</v>
          </cell>
          <cell r="CP47" t="str">
            <v>Pass</v>
          </cell>
          <cell r="CQ47">
            <v>8.09</v>
          </cell>
        </row>
        <row r="48">
          <cell r="B48" t="str">
            <v>PIET23CD041</v>
          </cell>
          <cell r="C48" t="str">
            <v>NILESH KUMAR</v>
          </cell>
          <cell r="D48" t="str">
            <v>23EPTCX041</v>
          </cell>
          <cell r="E48" t="str">
            <v>G-41</v>
          </cell>
          <cell r="F48"/>
          <cell r="G48">
            <v>7</v>
          </cell>
          <cell r="H48">
            <v>10</v>
          </cell>
          <cell r="I48">
            <v>10</v>
          </cell>
          <cell r="J48">
            <v>27</v>
          </cell>
          <cell r="K48">
            <v>7</v>
          </cell>
          <cell r="L48">
            <v>10</v>
          </cell>
          <cell r="M48">
            <v>10</v>
          </cell>
          <cell r="N48">
            <v>27</v>
          </cell>
          <cell r="O48">
            <v>9</v>
          </cell>
          <cell r="P48">
            <v>10</v>
          </cell>
          <cell r="Q48">
            <v>10</v>
          </cell>
          <cell r="R48">
            <v>29</v>
          </cell>
          <cell r="S48">
            <v>5</v>
          </cell>
          <cell r="T48">
            <v>7</v>
          </cell>
          <cell r="U48">
            <v>10</v>
          </cell>
          <cell r="V48">
            <v>22</v>
          </cell>
          <cell r="W48">
            <v>3</v>
          </cell>
          <cell r="X48">
            <v>10</v>
          </cell>
          <cell r="Y48">
            <v>10</v>
          </cell>
          <cell r="Z48">
            <v>23</v>
          </cell>
          <cell r="AA48">
            <v>6</v>
          </cell>
          <cell r="AB48">
            <v>10</v>
          </cell>
          <cell r="AC48">
            <v>10</v>
          </cell>
          <cell r="AD48">
            <v>26</v>
          </cell>
          <cell r="AE48">
            <v>154</v>
          </cell>
          <cell r="AF48">
            <v>7</v>
          </cell>
          <cell r="AG48">
            <v>10</v>
          </cell>
          <cell r="AH48">
            <v>40</v>
          </cell>
          <cell r="AI48">
            <v>57</v>
          </cell>
          <cell r="AJ48">
            <v>30</v>
          </cell>
          <cell r="AK48">
            <v>87</v>
          </cell>
          <cell r="AL48">
            <v>9</v>
          </cell>
          <cell r="AM48">
            <v>9</v>
          </cell>
          <cell r="AN48">
            <v>40</v>
          </cell>
          <cell r="AO48">
            <v>58</v>
          </cell>
          <cell r="AP48">
            <v>34</v>
          </cell>
          <cell r="AQ48">
            <v>92</v>
          </cell>
          <cell r="AR48">
            <v>9</v>
          </cell>
          <cell r="AS48">
            <v>7</v>
          </cell>
          <cell r="AT48">
            <v>40</v>
          </cell>
          <cell r="AU48">
            <v>56</v>
          </cell>
          <cell r="AV48">
            <v>32</v>
          </cell>
          <cell r="AW48">
            <v>88</v>
          </cell>
          <cell r="AX48">
            <v>9</v>
          </cell>
          <cell r="AY48">
            <v>9</v>
          </cell>
          <cell r="AZ48">
            <v>40</v>
          </cell>
          <cell r="BA48">
            <v>58</v>
          </cell>
          <cell r="BB48">
            <v>38</v>
          </cell>
          <cell r="BC48">
            <v>96</v>
          </cell>
          <cell r="BD48">
            <v>56</v>
          </cell>
          <cell r="BE48">
            <v>36</v>
          </cell>
          <cell r="BF48">
            <v>92</v>
          </cell>
          <cell r="BG48">
            <v>455</v>
          </cell>
          <cell r="BH48">
            <v>87</v>
          </cell>
          <cell r="BI48">
            <v>696</v>
          </cell>
          <cell r="BJ48">
            <v>89.230769230769241</v>
          </cell>
          <cell r="BK48"/>
          <cell r="BL48"/>
          <cell r="BM48">
            <v>136</v>
          </cell>
          <cell r="BN48">
            <v>18</v>
          </cell>
          <cell r="BP48" t="str">
            <v>A++</v>
          </cell>
          <cell r="BQ48" t="str">
            <v>A</v>
          </cell>
          <cell r="BR48" t="str">
            <v>A++</v>
          </cell>
          <cell r="BS48" t="str">
            <v>B+</v>
          </cell>
          <cell r="BT48" t="str">
            <v>A+</v>
          </cell>
          <cell r="BU48" t="str">
            <v>B+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1.5</v>
          </cell>
          <cell r="CJ48">
            <v>1.5</v>
          </cell>
          <cell r="CK48">
            <v>1.5</v>
          </cell>
          <cell r="CL48">
            <v>1.5</v>
          </cell>
          <cell r="CM48">
            <v>1</v>
          </cell>
          <cell r="CN48">
            <v>0.5</v>
          </cell>
          <cell r="CO48">
            <v>0</v>
          </cell>
          <cell r="CP48" t="str">
            <v>Pass</v>
          </cell>
          <cell r="CQ48">
            <v>9.1999999999999993</v>
          </cell>
        </row>
        <row r="49">
          <cell r="B49" t="str">
            <v>PIET23CD042</v>
          </cell>
          <cell r="C49" t="str">
            <v>PRATYUSHA MISHRA</v>
          </cell>
          <cell r="D49" t="str">
            <v>23EPTCX042</v>
          </cell>
          <cell r="E49" t="str">
            <v>G-42</v>
          </cell>
          <cell r="F49"/>
          <cell r="G49">
            <v>7</v>
          </cell>
          <cell r="H49">
            <v>8</v>
          </cell>
          <cell r="I49">
            <v>10</v>
          </cell>
          <cell r="J49">
            <v>25</v>
          </cell>
          <cell r="K49">
            <v>8</v>
          </cell>
          <cell r="L49">
            <v>10</v>
          </cell>
          <cell r="M49">
            <v>10</v>
          </cell>
          <cell r="N49">
            <v>28</v>
          </cell>
          <cell r="O49">
            <v>4</v>
          </cell>
          <cell r="P49">
            <v>10</v>
          </cell>
          <cell r="Q49">
            <v>10</v>
          </cell>
          <cell r="R49">
            <v>24</v>
          </cell>
          <cell r="S49">
            <v>6</v>
          </cell>
          <cell r="T49">
            <v>10</v>
          </cell>
          <cell r="U49">
            <v>10</v>
          </cell>
          <cell r="V49">
            <v>26</v>
          </cell>
          <cell r="W49">
            <v>6</v>
          </cell>
          <cell r="X49">
            <v>10</v>
          </cell>
          <cell r="Y49">
            <v>10</v>
          </cell>
          <cell r="Z49">
            <v>26</v>
          </cell>
          <cell r="AA49">
            <v>6</v>
          </cell>
          <cell r="AB49">
            <v>10</v>
          </cell>
          <cell r="AC49">
            <v>10</v>
          </cell>
          <cell r="AD49">
            <v>26</v>
          </cell>
          <cell r="AE49">
            <v>155</v>
          </cell>
          <cell r="AF49">
            <v>5</v>
          </cell>
          <cell r="AG49">
            <v>6</v>
          </cell>
          <cell r="AH49">
            <v>40</v>
          </cell>
          <cell r="AI49">
            <v>51</v>
          </cell>
          <cell r="AJ49">
            <v>31</v>
          </cell>
          <cell r="AK49">
            <v>82</v>
          </cell>
          <cell r="AL49">
            <v>8</v>
          </cell>
          <cell r="AM49">
            <v>8</v>
          </cell>
          <cell r="AN49">
            <v>40</v>
          </cell>
          <cell r="AO49">
            <v>56</v>
          </cell>
          <cell r="AP49">
            <v>31</v>
          </cell>
          <cell r="AQ49">
            <v>87</v>
          </cell>
          <cell r="AR49">
            <v>9</v>
          </cell>
          <cell r="AS49">
            <v>8</v>
          </cell>
          <cell r="AT49">
            <v>39</v>
          </cell>
          <cell r="AU49">
            <v>56</v>
          </cell>
          <cell r="AV49">
            <v>38</v>
          </cell>
          <cell r="AW49">
            <v>94</v>
          </cell>
          <cell r="AX49">
            <v>8</v>
          </cell>
          <cell r="AY49">
            <v>9</v>
          </cell>
          <cell r="AZ49">
            <v>40</v>
          </cell>
          <cell r="BA49">
            <v>57</v>
          </cell>
          <cell r="BB49">
            <v>32</v>
          </cell>
          <cell r="BC49">
            <v>89</v>
          </cell>
          <cell r="BD49">
            <v>58</v>
          </cell>
          <cell r="BE49">
            <v>37</v>
          </cell>
          <cell r="BF49">
            <v>95</v>
          </cell>
          <cell r="BG49">
            <v>447</v>
          </cell>
          <cell r="BH49">
            <v>97</v>
          </cell>
          <cell r="BI49">
            <v>699</v>
          </cell>
          <cell r="BJ49">
            <v>89.615384615384613</v>
          </cell>
          <cell r="BK49"/>
          <cell r="BL49">
            <v>97</v>
          </cell>
          <cell r="BM49">
            <v>140</v>
          </cell>
          <cell r="BN49">
            <v>15</v>
          </cell>
          <cell r="BP49" t="str">
            <v>A++</v>
          </cell>
          <cell r="BQ49" t="str">
            <v>A</v>
          </cell>
          <cell r="BR49" t="str">
            <v>A+</v>
          </cell>
          <cell r="BS49" t="str">
            <v>A</v>
          </cell>
          <cell r="BT49" t="str">
            <v>A++</v>
          </cell>
          <cell r="BU49" t="str">
            <v>A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1.5</v>
          </cell>
          <cell r="CJ49">
            <v>1.5</v>
          </cell>
          <cell r="CK49">
            <v>1.5</v>
          </cell>
          <cell r="CL49">
            <v>1.5</v>
          </cell>
          <cell r="CM49">
            <v>1</v>
          </cell>
          <cell r="CN49">
            <v>0.5</v>
          </cell>
          <cell r="CO49">
            <v>0</v>
          </cell>
          <cell r="CP49" t="str">
            <v>Pass</v>
          </cell>
          <cell r="CQ49">
            <v>9.33</v>
          </cell>
        </row>
        <row r="50">
          <cell r="B50" t="str">
            <v>PIET23CD043</v>
          </cell>
          <cell r="C50" t="str">
            <v>PREETI SHEKHAWAT</v>
          </cell>
          <cell r="D50" t="str">
            <v>23EPTCX043</v>
          </cell>
          <cell r="E50" t="str">
            <v>G-43</v>
          </cell>
          <cell r="F50"/>
          <cell r="G50">
            <v>5</v>
          </cell>
          <cell r="H50">
            <v>8</v>
          </cell>
          <cell r="I50">
            <v>10</v>
          </cell>
          <cell r="J50">
            <v>23</v>
          </cell>
          <cell r="K50">
            <v>8</v>
          </cell>
          <cell r="L50">
            <v>10</v>
          </cell>
          <cell r="M50">
            <v>10</v>
          </cell>
          <cell r="N50">
            <v>28</v>
          </cell>
          <cell r="O50">
            <v>6</v>
          </cell>
          <cell r="P50">
            <v>10</v>
          </cell>
          <cell r="Q50">
            <v>10</v>
          </cell>
          <cell r="R50">
            <v>26</v>
          </cell>
          <cell r="S50">
            <v>7</v>
          </cell>
          <cell r="T50">
            <v>10</v>
          </cell>
          <cell r="U50">
            <v>10</v>
          </cell>
          <cell r="V50">
            <v>27</v>
          </cell>
          <cell r="W50">
            <v>6</v>
          </cell>
          <cell r="X50">
            <v>10</v>
          </cell>
          <cell r="Y50">
            <v>10</v>
          </cell>
          <cell r="Z50">
            <v>26</v>
          </cell>
          <cell r="AA50">
            <v>8</v>
          </cell>
          <cell r="AB50">
            <v>10</v>
          </cell>
          <cell r="AC50">
            <v>10</v>
          </cell>
          <cell r="AD50">
            <v>28</v>
          </cell>
          <cell r="AE50">
            <v>158</v>
          </cell>
          <cell r="AF50">
            <v>10</v>
          </cell>
          <cell r="AG50">
            <v>10</v>
          </cell>
          <cell r="AH50">
            <v>40</v>
          </cell>
          <cell r="AI50">
            <v>60</v>
          </cell>
          <cell r="AJ50">
            <v>35</v>
          </cell>
          <cell r="AK50">
            <v>95</v>
          </cell>
          <cell r="AL50">
            <v>9</v>
          </cell>
          <cell r="AM50">
            <v>9</v>
          </cell>
          <cell r="AN50">
            <v>40</v>
          </cell>
          <cell r="AO50">
            <v>58</v>
          </cell>
          <cell r="AP50">
            <v>35</v>
          </cell>
          <cell r="AQ50">
            <v>93</v>
          </cell>
          <cell r="AR50">
            <v>9</v>
          </cell>
          <cell r="AS50">
            <v>9</v>
          </cell>
          <cell r="AT50">
            <v>40</v>
          </cell>
          <cell r="AU50">
            <v>58</v>
          </cell>
          <cell r="AV50">
            <v>36</v>
          </cell>
          <cell r="AW50">
            <v>94</v>
          </cell>
          <cell r="AX50">
            <v>9</v>
          </cell>
          <cell r="AY50">
            <v>10</v>
          </cell>
          <cell r="AZ50">
            <v>35</v>
          </cell>
          <cell r="BA50">
            <v>54</v>
          </cell>
          <cell r="BB50">
            <v>36</v>
          </cell>
          <cell r="BC50">
            <v>90</v>
          </cell>
          <cell r="BD50">
            <v>57</v>
          </cell>
          <cell r="BE50">
            <v>36</v>
          </cell>
          <cell r="BF50">
            <v>93</v>
          </cell>
          <cell r="BG50">
            <v>465</v>
          </cell>
          <cell r="BH50">
            <v>96</v>
          </cell>
          <cell r="BI50">
            <v>719</v>
          </cell>
          <cell r="BJ50">
            <v>92.179487179487168</v>
          </cell>
          <cell r="BK50"/>
          <cell r="BL50"/>
          <cell r="BM50">
            <v>143</v>
          </cell>
          <cell r="BN50">
            <v>15</v>
          </cell>
          <cell r="BP50" t="str">
            <v>A++</v>
          </cell>
          <cell r="BQ50" t="str">
            <v>B</v>
          </cell>
          <cell r="BR50" t="str">
            <v>A+</v>
          </cell>
          <cell r="BS50" t="str">
            <v>A++</v>
          </cell>
          <cell r="BT50" t="str">
            <v>A++</v>
          </cell>
          <cell r="BU50" t="str">
            <v>A+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A50" t="str">
            <v>A++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1.5</v>
          </cell>
          <cell r="CJ50">
            <v>1.5</v>
          </cell>
          <cell r="CK50">
            <v>1.5</v>
          </cell>
          <cell r="CL50">
            <v>1.5</v>
          </cell>
          <cell r="CM50">
            <v>1</v>
          </cell>
          <cell r="CN50">
            <v>0.5</v>
          </cell>
          <cell r="CO50">
            <v>0</v>
          </cell>
          <cell r="CP50" t="str">
            <v>Pass</v>
          </cell>
          <cell r="CQ50">
            <v>9.4499999999999993</v>
          </cell>
        </row>
        <row r="51">
          <cell r="B51" t="str">
            <v>PIET23CD044</v>
          </cell>
          <cell r="C51" t="str">
            <v>PURUSHOTTAM KUMAR</v>
          </cell>
          <cell r="D51" t="str">
            <v>23EPTCX044</v>
          </cell>
          <cell r="E51" t="str">
            <v>G-44</v>
          </cell>
          <cell r="F51"/>
          <cell r="G51">
            <v>0</v>
          </cell>
          <cell r="H51">
            <v>4</v>
          </cell>
          <cell r="I51">
            <v>8</v>
          </cell>
          <cell r="J51">
            <v>12</v>
          </cell>
          <cell r="K51">
            <v>4</v>
          </cell>
          <cell r="L51">
            <v>9</v>
          </cell>
          <cell r="M51">
            <v>7</v>
          </cell>
          <cell r="N51">
            <v>20</v>
          </cell>
          <cell r="O51">
            <v>2</v>
          </cell>
          <cell r="P51" t="str">
            <v>N</v>
          </cell>
          <cell r="Q51">
            <v>10</v>
          </cell>
          <cell r="R51">
            <v>12</v>
          </cell>
          <cell r="S51">
            <v>2</v>
          </cell>
          <cell r="T51" t="str">
            <v>N</v>
          </cell>
          <cell r="U51">
            <v>10</v>
          </cell>
          <cell r="V51">
            <v>12</v>
          </cell>
          <cell r="W51">
            <v>2</v>
          </cell>
          <cell r="X51" t="str">
            <v>A</v>
          </cell>
          <cell r="Y51">
            <v>6</v>
          </cell>
          <cell r="Z51">
            <v>8</v>
          </cell>
          <cell r="AA51">
            <v>2</v>
          </cell>
          <cell r="AB51">
            <v>6</v>
          </cell>
          <cell r="AC51">
            <v>9</v>
          </cell>
          <cell r="AD51">
            <v>17</v>
          </cell>
          <cell r="AE51">
            <v>81</v>
          </cell>
          <cell r="AF51">
            <v>5</v>
          </cell>
          <cell r="AG51" t="str">
            <v>A</v>
          </cell>
          <cell r="AH51">
            <v>36</v>
          </cell>
          <cell r="AI51">
            <v>41</v>
          </cell>
          <cell r="AJ51">
            <v>18</v>
          </cell>
          <cell r="AK51">
            <v>59</v>
          </cell>
          <cell r="AL51">
            <v>8</v>
          </cell>
          <cell r="AM51" t="str">
            <v>A</v>
          </cell>
          <cell r="AN51">
            <v>35</v>
          </cell>
          <cell r="AO51">
            <v>43</v>
          </cell>
          <cell r="AP51">
            <v>29</v>
          </cell>
          <cell r="AQ51">
            <v>72</v>
          </cell>
          <cell r="AR51">
            <v>8</v>
          </cell>
          <cell r="AS51" t="str">
            <v>A</v>
          </cell>
          <cell r="AT51">
            <v>40</v>
          </cell>
          <cell r="AU51">
            <v>48</v>
          </cell>
          <cell r="AV51">
            <v>29</v>
          </cell>
          <cell r="AW51">
            <v>77</v>
          </cell>
          <cell r="AX51" t="str">
            <v>A</v>
          </cell>
          <cell r="AY51">
            <v>6</v>
          </cell>
          <cell r="AZ51">
            <v>35</v>
          </cell>
          <cell r="BA51">
            <v>41</v>
          </cell>
          <cell r="BB51">
            <v>21</v>
          </cell>
          <cell r="BC51">
            <v>62</v>
          </cell>
          <cell r="BD51">
            <v>5</v>
          </cell>
          <cell r="BE51" t="str">
            <v>A</v>
          </cell>
          <cell r="BF51">
            <v>5</v>
          </cell>
          <cell r="BG51">
            <v>275</v>
          </cell>
          <cell r="BH51">
            <v>64</v>
          </cell>
          <cell r="BI51">
            <v>420</v>
          </cell>
          <cell r="BJ51">
            <v>53.846153846153847</v>
          </cell>
          <cell r="BK51"/>
          <cell r="BL51"/>
          <cell r="BM51">
            <v>53</v>
          </cell>
          <cell r="BN51">
            <v>28</v>
          </cell>
          <cell r="BP51" t="str">
            <v>B</v>
          </cell>
          <cell r="BQ51" t="str">
            <v>F</v>
          </cell>
          <cell r="BR51" t="str">
            <v>F</v>
          </cell>
          <cell r="BS51" t="str">
            <v>F</v>
          </cell>
          <cell r="BT51" t="str">
            <v>F</v>
          </cell>
          <cell r="BU51" t="str">
            <v>F</v>
          </cell>
          <cell r="BV51" t="str">
            <v>C+</v>
          </cell>
          <cell r="BW51" t="str">
            <v>A</v>
          </cell>
          <cell r="BX51" t="str">
            <v>A+</v>
          </cell>
          <cell r="BY51" t="str">
            <v>C+</v>
          </cell>
          <cell r="BZ51" t="str">
            <v>F</v>
          </cell>
          <cell r="CA51" t="str">
            <v>B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1.5</v>
          </cell>
          <cell r="CJ51">
            <v>1.5</v>
          </cell>
          <cell r="CK51">
            <v>1.5</v>
          </cell>
          <cell r="CL51">
            <v>1.5</v>
          </cell>
          <cell r="CM51">
            <v>1</v>
          </cell>
          <cell r="CN51">
            <v>0.5</v>
          </cell>
          <cell r="CO51">
            <v>6</v>
          </cell>
          <cell r="CP51" t="str">
            <v>Fail</v>
          </cell>
          <cell r="CQ51">
            <v>2.693877551020408</v>
          </cell>
        </row>
        <row r="52">
          <cell r="B52" t="str">
            <v>PIET23CD045</v>
          </cell>
          <cell r="C52" t="str">
            <v>RAHUL BIJARNIYA</v>
          </cell>
          <cell r="D52" t="str">
            <v>23EPTCX045</v>
          </cell>
          <cell r="E52" t="str">
            <v>G-45</v>
          </cell>
          <cell r="F52"/>
          <cell r="G52">
            <v>3</v>
          </cell>
          <cell r="H52">
            <v>7</v>
          </cell>
          <cell r="I52">
            <v>10</v>
          </cell>
          <cell r="J52">
            <v>20</v>
          </cell>
          <cell r="K52" t="str">
            <v>N</v>
          </cell>
          <cell r="L52">
            <v>4</v>
          </cell>
          <cell r="M52">
            <v>10</v>
          </cell>
          <cell r="N52">
            <v>14</v>
          </cell>
          <cell r="O52">
            <v>5</v>
          </cell>
          <cell r="P52">
            <v>10</v>
          </cell>
          <cell r="Q52">
            <v>10</v>
          </cell>
          <cell r="R52">
            <v>25</v>
          </cell>
          <cell r="S52">
            <v>5</v>
          </cell>
          <cell r="T52">
            <v>7</v>
          </cell>
          <cell r="U52">
            <v>10</v>
          </cell>
          <cell r="V52">
            <v>22</v>
          </cell>
          <cell r="W52">
            <v>2</v>
          </cell>
          <cell r="X52">
            <v>5</v>
          </cell>
          <cell r="Y52">
            <v>10</v>
          </cell>
          <cell r="Z52">
            <v>17</v>
          </cell>
          <cell r="AA52">
            <v>2</v>
          </cell>
          <cell r="AB52">
            <v>10</v>
          </cell>
          <cell r="AC52">
            <v>10</v>
          </cell>
          <cell r="AD52">
            <v>22</v>
          </cell>
          <cell r="AE52">
            <v>120</v>
          </cell>
          <cell r="AF52">
            <v>5</v>
          </cell>
          <cell r="AG52">
            <v>8</v>
          </cell>
          <cell r="AH52">
            <v>33</v>
          </cell>
          <cell r="AI52">
            <v>46</v>
          </cell>
          <cell r="AJ52">
            <v>21</v>
          </cell>
          <cell r="AK52">
            <v>67</v>
          </cell>
          <cell r="AL52">
            <v>5</v>
          </cell>
          <cell r="AM52">
            <v>8</v>
          </cell>
          <cell r="AN52">
            <v>35</v>
          </cell>
          <cell r="AO52">
            <v>48</v>
          </cell>
          <cell r="AP52">
            <v>28</v>
          </cell>
          <cell r="AQ52">
            <v>76</v>
          </cell>
          <cell r="AR52">
            <v>8</v>
          </cell>
          <cell r="AS52">
            <v>8</v>
          </cell>
          <cell r="AT52">
            <v>40</v>
          </cell>
          <cell r="AU52">
            <v>56</v>
          </cell>
          <cell r="AV52">
            <v>33</v>
          </cell>
          <cell r="AW52">
            <v>89</v>
          </cell>
          <cell r="AX52">
            <v>9</v>
          </cell>
          <cell r="AY52">
            <v>8</v>
          </cell>
          <cell r="AZ52">
            <v>39</v>
          </cell>
          <cell r="BA52">
            <v>56</v>
          </cell>
          <cell r="BB52">
            <v>34</v>
          </cell>
          <cell r="BC52">
            <v>90</v>
          </cell>
          <cell r="BD52">
            <v>51</v>
          </cell>
          <cell r="BE52">
            <v>33</v>
          </cell>
          <cell r="BF52">
            <v>84</v>
          </cell>
          <cell r="BG52">
            <v>406</v>
          </cell>
          <cell r="BH52">
            <v>74</v>
          </cell>
          <cell r="BI52">
            <v>600</v>
          </cell>
          <cell r="BJ52">
            <v>76.923076923076934</v>
          </cell>
          <cell r="BK52"/>
          <cell r="BL52"/>
          <cell r="BM52">
            <v>95</v>
          </cell>
          <cell r="BN52">
            <v>25</v>
          </cell>
          <cell r="BP52" t="str">
            <v>C+</v>
          </cell>
          <cell r="BQ52" t="str">
            <v>C</v>
          </cell>
          <cell r="BR52" t="str">
            <v>C+</v>
          </cell>
          <cell r="BS52" t="str">
            <v>D+</v>
          </cell>
          <cell r="BT52" t="str">
            <v>E+</v>
          </cell>
          <cell r="BU52" t="str">
            <v>E</v>
          </cell>
          <cell r="BV52" t="str">
            <v>B+</v>
          </cell>
          <cell r="BW52" t="str">
            <v>A+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1.5</v>
          </cell>
          <cell r="CJ52">
            <v>1.5</v>
          </cell>
          <cell r="CK52">
            <v>1.5</v>
          </cell>
          <cell r="CL52">
            <v>1.5</v>
          </cell>
          <cell r="CM52">
            <v>1</v>
          </cell>
          <cell r="CN52">
            <v>0.5</v>
          </cell>
          <cell r="CO52">
            <v>0</v>
          </cell>
          <cell r="CP52" t="str">
            <v>Pass</v>
          </cell>
          <cell r="CQ52">
            <v>6.91</v>
          </cell>
        </row>
        <row r="53">
          <cell r="B53" t="str">
            <v>PIET23CD046</v>
          </cell>
          <cell r="C53" t="str">
            <v>RAHUL VARYANI</v>
          </cell>
          <cell r="D53" t="str">
            <v>23EPTCX046</v>
          </cell>
          <cell r="E53" t="str">
            <v>G-46</v>
          </cell>
          <cell r="F53"/>
          <cell r="G53">
            <v>8</v>
          </cell>
          <cell r="H53">
            <v>10</v>
          </cell>
          <cell r="I53">
            <v>10</v>
          </cell>
          <cell r="J53">
            <v>28</v>
          </cell>
          <cell r="K53">
            <v>8</v>
          </cell>
          <cell r="L53">
            <v>10</v>
          </cell>
          <cell r="M53">
            <v>10</v>
          </cell>
          <cell r="N53">
            <v>28</v>
          </cell>
          <cell r="O53">
            <v>6</v>
          </cell>
          <cell r="P53">
            <v>10</v>
          </cell>
          <cell r="Q53">
            <v>10</v>
          </cell>
          <cell r="R53">
            <v>26</v>
          </cell>
          <cell r="S53">
            <v>7</v>
          </cell>
          <cell r="T53">
            <v>10</v>
          </cell>
          <cell r="U53">
            <v>10</v>
          </cell>
          <cell r="V53">
            <v>27</v>
          </cell>
          <cell r="W53">
            <v>10</v>
          </cell>
          <cell r="X53">
            <v>10</v>
          </cell>
          <cell r="Y53">
            <v>10</v>
          </cell>
          <cell r="Z53">
            <v>30</v>
          </cell>
          <cell r="AA53">
            <v>8</v>
          </cell>
          <cell r="AB53">
            <v>10</v>
          </cell>
          <cell r="AC53">
            <v>10</v>
          </cell>
          <cell r="AD53">
            <v>28</v>
          </cell>
          <cell r="AE53">
            <v>167</v>
          </cell>
          <cell r="AF53">
            <v>10</v>
          </cell>
          <cell r="AG53">
            <v>10</v>
          </cell>
          <cell r="AH53">
            <v>40</v>
          </cell>
          <cell r="AI53">
            <v>60</v>
          </cell>
          <cell r="AJ53">
            <v>39</v>
          </cell>
          <cell r="AK53">
            <v>99</v>
          </cell>
          <cell r="AL53">
            <v>10</v>
          </cell>
          <cell r="AM53">
            <v>10</v>
          </cell>
          <cell r="AN53">
            <v>38</v>
          </cell>
          <cell r="AO53">
            <v>58</v>
          </cell>
          <cell r="AP53">
            <v>39</v>
          </cell>
          <cell r="AQ53">
            <v>97</v>
          </cell>
          <cell r="AR53">
            <v>9</v>
          </cell>
          <cell r="AS53">
            <v>8</v>
          </cell>
          <cell r="AT53">
            <v>40</v>
          </cell>
          <cell r="AU53">
            <v>57</v>
          </cell>
          <cell r="AV53">
            <v>30</v>
          </cell>
          <cell r="AW53">
            <v>87</v>
          </cell>
          <cell r="AX53">
            <v>9</v>
          </cell>
          <cell r="AY53">
            <v>9</v>
          </cell>
          <cell r="AZ53">
            <v>40</v>
          </cell>
          <cell r="BA53">
            <v>58</v>
          </cell>
          <cell r="BB53">
            <v>36</v>
          </cell>
          <cell r="BC53">
            <v>94</v>
          </cell>
          <cell r="BD53">
            <v>58</v>
          </cell>
          <cell r="BE53">
            <v>34</v>
          </cell>
          <cell r="BF53">
            <v>92</v>
          </cell>
          <cell r="BG53">
            <v>469</v>
          </cell>
          <cell r="BH53">
            <v>90</v>
          </cell>
          <cell r="BI53">
            <v>726</v>
          </cell>
          <cell r="BJ53">
            <v>93.07692307692308</v>
          </cell>
          <cell r="BK53"/>
          <cell r="BL53"/>
          <cell r="BM53">
            <v>151</v>
          </cell>
          <cell r="BN53">
            <v>16</v>
          </cell>
          <cell r="BP53" t="str">
            <v>A++</v>
          </cell>
          <cell r="BQ53" t="str">
            <v>A++</v>
          </cell>
          <cell r="BR53" t="str">
            <v>A++</v>
          </cell>
          <cell r="BS53" t="str">
            <v>B+</v>
          </cell>
          <cell r="BT53" t="str">
            <v>A+</v>
          </cell>
          <cell r="BU53" t="str">
            <v>A++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A++</v>
          </cell>
          <cell r="CA53" t="str">
            <v>A++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1.5</v>
          </cell>
          <cell r="CJ53">
            <v>1.5</v>
          </cell>
          <cell r="CK53">
            <v>1.5</v>
          </cell>
          <cell r="CL53">
            <v>1.5</v>
          </cell>
          <cell r="CM53">
            <v>1</v>
          </cell>
          <cell r="CN53">
            <v>0.5</v>
          </cell>
          <cell r="CO53">
            <v>0</v>
          </cell>
          <cell r="CP53" t="str">
            <v>Pass</v>
          </cell>
          <cell r="CQ53">
            <v>9.6300000000000008</v>
          </cell>
        </row>
        <row r="54">
          <cell r="B54" t="str">
            <v>PIET23CD047</v>
          </cell>
          <cell r="C54" t="str">
            <v>RAJPUT SHIVANI VIKRAM</v>
          </cell>
          <cell r="D54" t="str">
            <v>23EPTCX047</v>
          </cell>
          <cell r="E54" t="str">
            <v>G-47</v>
          </cell>
          <cell r="F54"/>
          <cell r="G54">
            <v>4</v>
          </cell>
          <cell r="H54">
            <v>6</v>
          </cell>
          <cell r="I54">
            <v>10</v>
          </cell>
          <cell r="J54">
            <v>20</v>
          </cell>
          <cell r="K54">
            <v>8</v>
          </cell>
          <cell r="L54">
            <v>8</v>
          </cell>
          <cell r="M54">
            <v>10</v>
          </cell>
          <cell r="N54">
            <v>26</v>
          </cell>
          <cell r="O54">
            <v>5</v>
          </cell>
          <cell r="P54">
            <v>9</v>
          </cell>
          <cell r="Q54">
            <v>10</v>
          </cell>
          <cell r="R54">
            <v>24</v>
          </cell>
          <cell r="S54">
            <v>5</v>
          </cell>
          <cell r="T54">
            <v>9</v>
          </cell>
          <cell r="U54">
            <v>10</v>
          </cell>
          <cell r="V54">
            <v>24</v>
          </cell>
          <cell r="W54">
            <v>6</v>
          </cell>
          <cell r="X54">
            <v>10</v>
          </cell>
          <cell r="Y54">
            <v>10</v>
          </cell>
          <cell r="Z54">
            <v>26</v>
          </cell>
          <cell r="AA54">
            <v>7</v>
          </cell>
          <cell r="AB54">
            <v>9</v>
          </cell>
          <cell r="AC54">
            <v>10</v>
          </cell>
          <cell r="AD54">
            <v>26</v>
          </cell>
          <cell r="AE54">
            <v>146</v>
          </cell>
          <cell r="AF54">
            <v>7</v>
          </cell>
          <cell r="AG54">
            <v>8</v>
          </cell>
          <cell r="AH54">
            <v>40</v>
          </cell>
          <cell r="AI54">
            <v>55</v>
          </cell>
          <cell r="AJ54">
            <v>23</v>
          </cell>
          <cell r="AK54">
            <v>78</v>
          </cell>
          <cell r="AL54">
            <v>10</v>
          </cell>
          <cell r="AM54">
            <v>10</v>
          </cell>
          <cell r="AN54">
            <v>39</v>
          </cell>
          <cell r="AO54">
            <v>59</v>
          </cell>
          <cell r="AP54">
            <v>39</v>
          </cell>
          <cell r="AQ54">
            <v>98</v>
          </cell>
          <cell r="AR54">
            <v>8</v>
          </cell>
          <cell r="AS54">
            <v>7</v>
          </cell>
          <cell r="AT54">
            <v>40</v>
          </cell>
          <cell r="AU54">
            <v>55</v>
          </cell>
          <cell r="AV54">
            <v>31</v>
          </cell>
          <cell r="AW54">
            <v>86</v>
          </cell>
          <cell r="AX54">
            <v>8</v>
          </cell>
          <cell r="AY54">
            <v>9</v>
          </cell>
          <cell r="AZ54">
            <v>40</v>
          </cell>
          <cell r="BA54">
            <v>57</v>
          </cell>
          <cell r="BB54">
            <v>33</v>
          </cell>
          <cell r="BC54">
            <v>90</v>
          </cell>
          <cell r="BD54">
            <v>57</v>
          </cell>
          <cell r="BE54">
            <v>36</v>
          </cell>
          <cell r="BF54">
            <v>93</v>
          </cell>
          <cell r="BG54">
            <v>445</v>
          </cell>
          <cell r="BH54">
            <v>94</v>
          </cell>
          <cell r="BI54">
            <v>685</v>
          </cell>
          <cell r="BJ54">
            <v>87.820512820512818</v>
          </cell>
          <cell r="BK54"/>
          <cell r="BL54"/>
          <cell r="BM54">
            <v>123</v>
          </cell>
          <cell r="BN54">
            <v>23</v>
          </cell>
          <cell r="BP54" t="str">
            <v>A+</v>
          </cell>
          <cell r="BQ54" t="str">
            <v>C</v>
          </cell>
          <cell r="BR54" t="str">
            <v>B+</v>
          </cell>
          <cell r="BS54" t="str">
            <v>C+</v>
          </cell>
          <cell r="BT54" t="str">
            <v>A</v>
          </cell>
          <cell r="BU54" t="str">
            <v>B+</v>
          </cell>
          <cell r="BV54" t="str">
            <v>A+</v>
          </cell>
          <cell r="BW54" t="str">
            <v>A++</v>
          </cell>
          <cell r="BX54" t="str">
            <v>A++</v>
          </cell>
          <cell r="BY54" t="str">
            <v>A++</v>
          </cell>
          <cell r="BZ54" t="str">
            <v>A++</v>
          </cell>
          <cell r="CA54" t="str">
            <v>A++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1.5</v>
          </cell>
          <cell r="CJ54">
            <v>1.5</v>
          </cell>
          <cell r="CK54">
            <v>1.5</v>
          </cell>
          <cell r="CL54">
            <v>1.5</v>
          </cell>
          <cell r="CM54">
            <v>1</v>
          </cell>
          <cell r="CN54">
            <v>0.5</v>
          </cell>
          <cell r="CO54">
            <v>0</v>
          </cell>
          <cell r="CP54" t="str">
            <v>Pass</v>
          </cell>
          <cell r="CQ54">
            <v>8.39</v>
          </cell>
        </row>
        <row r="55">
          <cell r="B55" t="str">
            <v>PIET23CD048</v>
          </cell>
          <cell r="C55" t="str">
            <v>RAKSHIT SHARMA</v>
          </cell>
          <cell r="D55" t="str">
            <v>23EPTCX048</v>
          </cell>
          <cell r="E55" t="str">
            <v>G-48</v>
          </cell>
          <cell r="F55"/>
          <cell r="G55">
            <v>1</v>
          </cell>
          <cell r="H55">
            <v>4</v>
          </cell>
          <cell r="I55">
            <v>10</v>
          </cell>
          <cell r="J55">
            <v>15</v>
          </cell>
          <cell r="K55" t="str">
            <v>N</v>
          </cell>
          <cell r="L55" t="str">
            <v>A</v>
          </cell>
          <cell r="M55">
            <v>7</v>
          </cell>
          <cell r="N55">
            <v>7</v>
          </cell>
          <cell r="O55">
            <v>1</v>
          </cell>
          <cell r="P55" t="str">
            <v>N</v>
          </cell>
          <cell r="Q55">
            <v>6</v>
          </cell>
          <cell r="R55">
            <v>7</v>
          </cell>
          <cell r="S55">
            <v>1</v>
          </cell>
          <cell r="T55" t="str">
            <v>N</v>
          </cell>
          <cell r="U55">
            <v>6</v>
          </cell>
          <cell r="V55">
            <v>7</v>
          </cell>
          <cell r="W55" t="str">
            <v>N</v>
          </cell>
          <cell r="X55">
            <v>5</v>
          </cell>
          <cell r="Y55">
            <v>10</v>
          </cell>
          <cell r="Z55">
            <v>15</v>
          </cell>
          <cell r="AA55" t="str">
            <v>N</v>
          </cell>
          <cell r="AB55">
            <v>6</v>
          </cell>
          <cell r="AC55">
            <v>6</v>
          </cell>
          <cell r="AD55">
            <v>12</v>
          </cell>
          <cell r="AE55">
            <v>63</v>
          </cell>
          <cell r="AF55">
            <v>5</v>
          </cell>
          <cell r="AG55" t="str">
            <v>A</v>
          </cell>
          <cell r="AH55">
            <v>30</v>
          </cell>
          <cell r="AI55">
            <v>35</v>
          </cell>
          <cell r="AJ55">
            <v>26</v>
          </cell>
          <cell r="AK55">
            <v>61</v>
          </cell>
          <cell r="AL55">
            <v>5</v>
          </cell>
          <cell r="AM55">
            <v>7</v>
          </cell>
          <cell r="AN55">
            <v>34</v>
          </cell>
          <cell r="AO55">
            <v>46</v>
          </cell>
          <cell r="AP55">
            <v>30</v>
          </cell>
          <cell r="AQ55">
            <v>76</v>
          </cell>
          <cell r="AR55">
            <v>8</v>
          </cell>
          <cell r="AS55" t="str">
            <v>A</v>
          </cell>
          <cell r="AT55">
            <v>24</v>
          </cell>
          <cell r="AU55">
            <v>32</v>
          </cell>
          <cell r="AV55">
            <v>30</v>
          </cell>
          <cell r="AW55">
            <v>62</v>
          </cell>
          <cell r="AX55" t="str">
            <v>A</v>
          </cell>
          <cell r="AY55">
            <v>5</v>
          </cell>
          <cell r="AZ55">
            <v>27</v>
          </cell>
          <cell r="BA55">
            <v>32</v>
          </cell>
          <cell r="BB55">
            <v>24</v>
          </cell>
          <cell r="BC55">
            <v>56</v>
          </cell>
          <cell r="BD55">
            <v>5</v>
          </cell>
          <cell r="BE55" t="str">
            <v>A</v>
          </cell>
          <cell r="BF55">
            <v>5</v>
          </cell>
          <cell r="BG55">
            <v>260</v>
          </cell>
          <cell r="BH55">
            <v>70</v>
          </cell>
          <cell r="BI55">
            <v>393</v>
          </cell>
          <cell r="BJ55">
            <v>50.384615384615387</v>
          </cell>
          <cell r="BK55"/>
          <cell r="BL55"/>
          <cell r="BM55">
            <v>41</v>
          </cell>
          <cell r="BN55">
            <v>22</v>
          </cell>
          <cell r="BP55" t="str">
            <v>E+</v>
          </cell>
          <cell r="BQ55" t="str">
            <v>F</v>
          </cell>
          <cell r="BR55" t="str">
            <v>F</v>
          </cell>
          <cell r="BS55" t="str">
            <v>D</v>
          </cell>
          <cell r="BT55" t="str">
            <v>F</v>
          </cell>
          <cell r="BU55" t="str">
            <v>E</v>
          </cell>
          <cell r="BV55" t="str">
            <v>C+</v>
          </cell>
          <cell r="BW55" t="str">
            <v>A+</v>
          </cell>
          <cell r="BX55" t="str">
            <v>C+</v>
          </cell>
          <cell r="BY55" t="str">
            <v>C</v>
          </cell>
          <cell r="BZ55" t="str">
            <v>B+</v>
          </cell>
          <cell r="CA55" t="str">
            <v>B+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1.5</v>
          </cell>
          <cell r="CJ55">
            <v>1.5</v>
          </cell>
          <cell r="CK55">
            <v>1.5</v>
          </cell>
          <cell r="CL55">
            <v>1.5</v>
          </cell>
          <cell r="CM55">
            <v>1</v>
          </cell>
          <cell r="CN55">
            <v>0.5</v>
          </cell>
          <cell r="CO55">
            <v>3</v>
          </cell>
          <cell r="CP55" t="str">
            <v>Fail</v>
          </cell>
          <cell r="CQ55">
            <v>3.87</v>
          </cell>
        </row>
        <row r="56">
          <cell r="B56" t="str">
            <v>PIET23CD049</v>
          </cell>
          <cell r="C56" t="str">
            <v>RAKSHITA AGRAWAL</v>
          </cell>
          <cell r="D56" t="str">
            <v>23EPTCX049</v>
          </cell>
          <cell r="E56" t="str">
            <v>G-49</v>
          </cell>
          <cell r="F56"/>
          <cell r="G56">
            <v>7</v>
          </cell>
          <cell r="H56">
            <v>8</v>
          </cell>
          <cell r="I56">
            <v>10</v>
          </cell>
          <cell r="J56">
            <v>25</v>
          </cell>
          <cell r="K56">
            <v>7</v>
          </cell>
          <cell r="L56">
            <v>10</v>
          </cell>
          <cell r="M56">
            <v>10</v>
          </cell>
          <cell r="N56">
            <v>27</v>
          </cell>
          <cell r="O56">
            <v>5</v>
          </cell>
          <cell r="P56">
            <v>10</v>
          </cell>
          <cell r="Q56">
            <v>10</v>
          </cell>
          <cell r="R56">
            <v>25</v>
          </cell>
          <cell r="S56">
            <v>4</v>
          </cell>
          <cell r="T56">
            <v>10</v>
          </cell>
          <cell r="U56">
            <v>10</v>
          </cell>
          <cell r="V56">
            <v>24</v>
          </cell>
          <cell r="W56">
            <v>6</v>
          </cell>
          <cell r="X56">
            <v>8</v>
          </cell>
          <cell r="Y56">
            <v>10</v>
          </cell>
          <cell r="Z56">
            <v>24</v>
          </cell>
          <cell r="AA56">
            <v>9</v>
          </cell>
          <cell r="AB56">
            <v>9</v>
          </cell>
          <cell r="AC56">
            <v>10</v>
          </cell>
          <cell r="AD56">
            <v>28</v>
          </cell>
          <cell r="AE56">
            <v>153</v>
          </cell>
          <cell r="AF56">
            <v>9</v>
          </cell>
          <cell r="AG56">
            <v>9</v>
          </cell>
          <cell r="AH56">
            <v>31</v>
          </cell>
          <cell r="AI56">
            <v>49</v>
          </cell>
          <cell r="AJ56">
            <v>28</v>
          </cell>
          <cell r="AK56">
            <v>77</v>
          </cell>
          <cell r="AL56">
            <v>8</v>
          </cell>
          <cell r="AM56">
            <v>9</v>
          </cell>
          <cell r="AN56">
            <v>34</v>
          </cell>
          <cell r="AO56">
            <v>51</v>
          </cell>
          <cell r="AP56">
            <v>33</v>
          </cell>
          <cell r="AQ56">
            <v>84</v>
          </cell>
          <cell r="AR56">
            <v>9</v>
          </cell>
          <cell r="AS56">
            <v>8</v>
          </cell>
          <cell r="AT56">
            <v>34</v>
          </cell>
          <cell r="AU56">
            <v>51</v>
          </cell>
          <cell r="AV56">
            <v>29</v>
          </cell>
          <cell r="AW56">
            <v>80</v>
          </cell>
          <cell r="AX56">
            <v>7</v>
          </cell>
          <cell r="AY56">
            <v>9</v>
          </cell>
          <cell r="AZ56">
            <v>40</v>
          </cell>
          <cell r="BA56">
            <v>56</v>
          </cell>
          <cell r="BB56">
            <v>35</v>
          </cell>
          <cell r="BC56">
            <v>91</v>
          </cell>
          <cell r="BD56">
            <v>56</v>
          </cell>
          <cell r="BE56">
            <v>33</v>
          </cell>
          <cell r="BF56">
            <v>89</v>
          </cell>
          <cell r="BG56">
            <v>421</v>
          </cell>
          <cell r="BH56">
            <v>96</v>
          </cell>
          <cell r="BI56">
            <v>670</v>
          </cell>
          <cell r="BJ56">
            <v>85.897435897435898</v>
          </cell>
          <cell r="BK56"/>
          <cell r="BL56"/>
          <cell r="BM56">
            <v>133</v>
          </cell>
          <cell r="BN56">
            <v>20</v>
          </cell>
          <cell r="BP56" t="str">
            <v>A++</v>
          </cell>
          <cell r="BQ56" t="str">
            <v>C+</v>
          </cell>
          <cell r="BR56" t="str">
            <v>A+</v>
          </cell>
          <cell r="BS56" t="str">
            <v>A</v>
          </cell>
          <cell r="BT56" t="str">
            <v>B+</v>
          </cell>
          <cell r="BU56" t="str">
            <v>A+</v>
          </cell>
          <cell r="BV56" t="str">
            <v>A+</v>
          </cell>
          <cell r="BW56" t="str">
            <v>A++</v>
          </cell>
          <cell r="BX56" t="str">
            <v>A+</v>
          </cell>
          <cell r="BY56" t="str">
            <v>A++</v>
          </cell>
          <cell r="BZ56" t="str">
            <v>A++</v>
          </cell>
          <cell r="CA56" t="str">
            <v>A++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1.5</v>
          </cell>
          <cell r="CJ56">
            <v>1.5</v>
          </cell>
          <cell r="CK56">
            <v>1.5</v>
          </cell>
          <cell r="CL56">
            <v>1.5</v>
          </cell>
          <cell r="CM56">
            <v>1</v>
          </cell>
          <cell r="CN56">
            <v>0.5</v>
          </cell>
          <cell r="CO56">
            <v>0</v>
          </cell>
          <cell r="CP56" t="str">
            <v>Pass</v>
          </cell>
          <cell r="CQ56">
            <v>8.84</v>
          </cell>
        </row>
        <row r="57">
          <cell r="B57" t="str">
            <v>PIET23CD050</v>
          </cell>
          <cell r="C57" t="str">
            <v>RASHI SHARMA</v>
          </cell>
          <cell r="D57" t="str">
            <v>23EPTCX050</v>
          </cell>
          <cell r="E57" t="str">
            <v>G-50</v>
          </cell>
          <cell r="F57"/>
          <cell r="G57">
            <v>8</v>
          </cell>
          <cell r="H57">
            <v>7</v>
          </cell>
          <cell r="I57">
            <v>10</v>
          </cell>
          <cell r="J57">
            <v>25</v>
          </cell>
          <cell r="K57" t="str">
            <v>N</v>
          </cell>
          <cell r="L57">
            <v>9</v>
          </cell>
          <cell r="M57">
            <v>10</v>
          </cell>
          <cell r="N57">
            <v>19</v>
          </cell>
          <cell r="O57">
            <v>6</v>
          </cell>
          <cell r="P57">
            <v>10</v>
          </cell>
          <cell r="Q57">
            <v>10</v>
          </cell>
          <cell r="R57">
            <v>26</v>
          </cell>
          <cell r="S57">
            <v>6</v>
          </cell>
          <cell r="T57">
            <v>10</v>
          </cell>
          <cell r="U57">
            <v>10</v>
          </cell>
          <cell r="V57">
            <v>26</v>
          </cell>
          <cell r="W57">
            <v>4</v>
          </cell>
          <cell r="X57">
            <v>9</v>
          </cell>
          <cell r="Y57">
            <v>10</v>
          </cell>
          <cell r="Z57">
            <v>23</v>
          </cell>
          <cell r="AA57" t="str">
            <v>N</v>
          </cell>
          <cell r="AB57">
            <v>7</v>
          </cell>
          <cell r="AC57">
            <v>10</v>
          </cell>
          <cell r="AD57">
            <v>17</v>
          </cell>
          <cell r="AE57">
            <v>136</v>
          </cell>
          <cell r="AF57">
            <v>8</v>
          </cell>
          <cell r="AG57">
            <v>7</v>
          </cell>
          <cell r="AH57">
            <v>35</v>
          </cell>
          <cell r="AI57">
            <v>50</v>
          </cell>
          <cell r="AJ57">
            <v>31</v>
          </cell>
          <cell r="AK57">
            <v>81</v>
          </cell>
          <cell r="AL57">
            <v>7</v>
          </cell>
          <cell r="AM57">
            <v>9</v>
          </cell>
          <cell r="AN57">
            <v>40</v>
          </cell>
          <cell r="AO57">
            <v>56</v>
          </cell>
          <cell r="AP57">
            <v>32</v>
          </cell>
          <cell r="AQ57">
            <v>88</v>
          </cell>
          <cell r="AR57">
            <v>8</v>
          </cell>
          <cell r="AS57">
            <v>8</v>
          </cell>
          <cell r="AT57">
            <v>40</v>
          </cell>
          <cell r="AU57">
            <v>56</v>
          </cell>
          <cell r="AV57">
            <v>29</v>
          </cell>
          <cell r="AW57">
            <v>85</v>
          </cell>
          <cell r="AX57">
            <v>9</v>
          </cell>
          <cell r="AY57">
            <v>9</v>
          </cell>
          <cell r="AZ57">
            <v>40</v>
          </cell>
          <cell r="BA57">
            <v>58</v>
          </cell>
          <cell r="BB57">
            <v>37</v>
          </cell>
          <cell r="BC57">
            <v>95</v>
          </cell>
          <cell r="BD57">
            <v>51</v>
          </cell>
          <cell r="BE57">
            <v>33</v>
          </cell>
          <cell r="BF57">
            <v>84</v>
          </cell>
          <cell r="BG57">
            <v>433</v>
          </cell>
          <cell r="BH57">
            <v>80</v>
          </cell>
          <cell r="BI57">
            <v>649</v>
          </cell>
          <cell r="BJ57">
            <v>83.205128205128204</v>
          </cell>
          <cell r="BK57"/>
          <cell r="BL57"/>
          <cell r="BM57">
            <v>117</v>
          </cell>
          <cell r="BN57">
            <v>19</v>
          </cell>
          <cell r="BP57" t="str">
            <v>A</v>
          </cell>
          <cell r="BQ57" t="str">
            <v>A</v>
          </cell>
          <cell r="BR57" t="str">
            <v>A+</v>
          </cell>
          <cell r="BS57" t="str">
            <v>A</v>
          </cell>
          <cell r="BT57" t="str">
            <v>B+</v>
          </cell>
          <cell r="BU57" t="str">
            <v>C+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A++</v>
          </cell>
          <cell r="CA57" t="str">
            <v>A+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1.5</v>
          </cell>
          <cell r="CJ57">
            <v>1.5</v>
          </cell>
          <cell r="CK57">
            <v>1.5</v>
          </cell>
          <cell r="CL57">
            <v>1.5</v>
          </cell>
          <cell r="CM57">
            <v>1</v>
          </cell>
          <cell r="CN57">
            <v>0.5</v>
          </cell>
          <cell r="CO57">
            <v>0</v>
          </cell>
          <cell r="CP57" t="str">
            <v>Pass</v>
          </cell>
          <cell r="CQ57">
            <v>8.76</v>
          </cell>
        </row>
        <row r="58">
          <cell r="B58" t="str">
            <v>PIET23CD051</v>
          </cell>
          <cell r="C58" t="str">
            <v>RISHI SHARMA</v>
          </cell>
          <cell r="D58" t="str">
            <v>23EPTCX051</v>
          </cell>
          <cell r="E58" t="str">
            <v>G-51</v>
          </cell>
          <cell r="F58"/>
          <cell r="G58">
            <v>6</v>
          </cell>
          <cell r="H58">
            <v>7</v>
          </cell>
          <cell r="I58">
            <v>10</v>
          </cell>
          <cell r="J58">
            <v>23</v>
          </cell>
          <cell r="K58">
            <v>5</v>
          </cell>
          <cell r="L58">
            <v>8</v>
          </cell>
          <cell r="M58">
            <v>7</v>
          </cell>
          <cell r="N58">
            <v>20</v>
          </cell>
          <cell r="O58">
            <v>6</v>
          </cell>
          <cell r="P58" t="str">
            <v>N</v>
          </cell>
          <cell r="Q58">
            <v>10</v>
          </cell>
          <cell r="R58">
            <v>16</v>
          </cell>
          <cell r="S58">
            <v>4</v>
          </cell>
          <cell r="T58" t="str">
            <v>N</v>
          </cell>
          <cell r="U58">
            <v>10</v>
          </cell>
          <cell r="V58">
            <v>14</v>
          </cell>
          <cell r="W58">
            <v>8</v>
          </cell>
          <cell r="X58">
            <v>10</v>
          </cell>
          <cell r="Y58">
            <v>10</v>
          </cell>
          <cell r="Z58">
            <v>28</v>
          </cell>
          <cell r="AA58">
            <v>6</v>
          </cell>
          <cell r="AB58">
            <v>8</v>
          </cell>
          <cell r="AC58">
            <v>9</v>
          </cell>
          <cell r="AD58">
            <v>23</v>
          </cell>
          <cell r="AE58">
            <v>124</v>
          </cell>
          <cell r="AF58">
            <v>8</v>
          </cell>
          <cell r="AG58">
            <v>8</v>
          </cell>
          <cell r="AH58">
            <v>38</v>
          </cell>
          <cell r="AI58">
            <v>54</v>
          </cell>
          <cell r="AJ58">
            <v>37</v>
          </cell>
          <cell r="AK58">
            <v>91</v>
          </cell>
          <cell r="AL58">
            <v>10</v>
          </cell>
          <cell r="AM58">
            <v>10</v>
          </cell>
          <cell r="AN58">
            <v>40</v>
          </cell>
          <cell r="AO58">
            <v>60</v>
          </cell>
          <cell r="AP58">
            <v>39</v>
          </cell>
          <cell r="AQ58">
            <v>99</v>
          </cell>
          <cell r="AR58">
            <v>9</v>
          </cell>
          <cell r="AS58">
            <v>8</v>
          </cell>
          <cell r="AT58">
            <v>34</v>
          </cell>
          <cell r="AU58">
            <v>51</v>
          </cell>
          <cell r="AV58">
            <v>29</v>
          </cell>
          <cell r="AW58">
            <v>80</v>
          </cell>
          <cell r="AX58">
            <v>10</v>
          </cell>
          <cell r="AY58">
            <v>9</v>
          </cell>
          <cell r="AZ58">
            <v>37</v>
          </cell>
          <cell r="BA58">
            <v>56</v>
          </cell>
          <cell r="BB58">
            <v>34</v>
          </cell>
          <cell r="BC58">
            <v>90</v>
          </cell>
          <cell r="BD58">
            <v>56</v>
          </cell>
          <cell r="BE58">
            <v>33</v>
          </cell>
          <cell r="BF58">
            <v>89</v>
          </cell>
          <cell r="BG58">
            <v>449</v>
          </cell>
          <cell r="BH58">
            <v>77</v>
          </cell>
          <cell r="BI58">
            <v>650</v>
          </cell>
          <cell r="BJ58">
            <v>83.333333333333343</v>
          </cell>
          <cell r="BK58"/>
          <cell r="BL58"/>
          <cell r="BM58">
            <v>106</v>
          </cell>
          <cell r="BN58">
            <v>18</v>
          </cell>
          <cell r="BP58" t="str">
            <v>B+</v>
          </cell>
          <cell r="BQ58" t="str">
            <v>A</v>
          </cell>
          <cell r="BR58" t="str">
            <v>C+</v>
          </cell>
          <cell r="BS58" t="str">
            <v>C</v>
          </cell>
          <cell r="BT58" t="str">
            <v>B</v>
          </cell>
          <cell r="BU58" t="str">
            <v>C+</v>
          </cell>
          <cell r="BV58" t="str">
            <v>A++</v>
          </cell>
          <cell r="BW58" t="str">
            <v>A++</v>
          </cell>
          <cell r="BX58" t="str">
            <v>A+</v>
          </cell>
          <cell r="BY58" t="str">
            <v>A++</v>
          </cell>
          <cell r="BZ58" t="str">
            <v>A++</v>
          </cell>
          <cell r="CA58" t="str">
            <v>A+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1.5</v>
          </cell>
          <cell r="CJ58">
            <v>1.5</v>
          </cell>
          <cell r="CK58">
            <v>1.5</v>
          </cell>
          <cell r="CL58">
            <v>1.5</v>
          </cell>
          <cell r="CM58">
            <v>1</v>
          </cell>
          <cell r="CN58">
            <v>0.5</v>
          </cell>
          <cell r="CO58">
            <v>0</v>
          </cell>
          <cell r="CP58" t="str">
            <v>Pass</v>
          </cell>
          <cell r="CQ58">
            <v>8.1</v>
          </cell>
        </row>
        <row r="59">
          <cell r="B59" t="str">
            <v>PIET23CD052</v>
          </cell>
          <cell r="C59" t="str">
            <v>RISHIKA BISHNOI</v>
          </cell>
          <cell r="D59" t="str">
            <v>23EPTCX052</v>
          </cell>
          <cell r="E59" t="str">
            <v>G-52</v>
          </cell>
          <cell r="F59"/>
          <cell r="G59">
            <v>4</v>
          </cell>
          <cell r="H59">
            <v>8</v>
          </cell>
          <cell r="I59">
            <v>10</v>
          </cell>
          <cell r="J59">
            <v>22</v>
          </cell>
          <cell r="K59">
            <v>7</v>
          </cell>
          <cell r="L59">
            <v>10</v>
          </cell>
          <cell r="M59">
            <v>10</v>
          </cell>
          <cell r="N59">
            <v>27</v>
          </cell>
          <cell r="O59">
            <v>8</v>
          </cell>
          <cell r="P59">
            <v>9</v>
          </cell>
          <cell r="Q59">
            <v>10</v>
          </cell>
          <cell r="R59">
            <v>27</v>
          </cell>
          <cell r="S59">
            <v>8</v>
          </cell>
          <cell r="T59">
            <v>10</v>
          </cell>
          <cell r="U59">
            <v>10</v>
          </cell>
          <cell r="V59">
            <v>28</v>
          </cell>
          <cell r="W59">
            <v>9</v>
          </cell>
          <cell r="X59">
            <v>10</v>
          </cell>
          <cell r="Y59">
            <v>10</v>
          </cell>
          <cell r="Z59">
            <v>29</v>
          </cell>
          <cell r="AA59">
            <v>7</v>
          </cell>
          <cell r="AB59">
            <v>10</v>
          </cell>
          <cell r="AC59">
            <v>10</v>
          </cell>
          <cell r="AD59">
            <v>27</v>
          </cell>
          <cell r="AE59">
            <v>160</v>
          </cell>
          <cell r="AF59">
            <v>9</v>
          </cell>
          <cell r="AG59">
            <v>8</v>
          </cell>
          <cell r="AH59">
            <v>40</v>
          </cell>
          <cell r="AI59">
            <v>57</v>
          </cell>
          <cell r="AJ59">
            <v>35</v>
          </cell>
          <cell r="AK59">
            <v>92</v>
          </cell>
          <cell r="AL59">
            <v>10</v>
          </cell>
          <cell r="AM59">
            <v>10</v>
          </cell>
          <cell r="AN59">
            <v>40</v>
          </cell>
          <cell r="AO59">
            <v>60</v>
          </cell>
          <cell r="AP59">
            <v>39</v>
          </cell>
          <cell r="AQ59">
            <v>99</v>
          </cell>
          <cell r="AR59">
            <v>9</v>
          </cell>
          <cell r="AS59">
            <v>9</v>
          </cell>
          <cell r="AT59">
            <v>40</v>
          </cell>
          <cell r="AU59">
            <v>58</v>
          </cell>
          <cell r="AV59">
            <v>34</v>
          </cell>
          <cell r="AW59">
            <v>92</v>
          </cell>
          <cell r="AX59">
            <v>10</v>
          </cell>
          <cell r="AY59">
            <v>10</v>
          </cell>
          <cell r="AZ59">
            <v>40</v>
          </cell>
          <cell r="BA59">
            <v>60</v>
          </cell>
          <cell r="BB59">
            <v>37</v>
          </cell>
          <cell r="BC59">
            <v>97</v>
          </cell>
          <cell r="BD59">
            <v>60</v>
          </cell>
          <cell r="BE59">
            <v>35</v>
          </cell>
          <cell r="BF59">
            <v>95</v>
          </cell>
          <cell r="BG59">
            <v>475</v>
          </cell>
          <cell r="BH59">
            <v>94</v>
          </cell>
          <cell r="BI59">
            <v>729</v>
          </cell>
          <cell r="BJ59">
            <v>93.461538461538467</v>
          </cell>
          <cell r="BK59"/>
          <cell r="BL59"/>
          <cell r="BM59">
            <v>144</v>
          </cell>
          <cell r="BN59">
            <v>16</v>
          </cell>
          <cell r="BP59" t="str">
            <v>A++</v>
          </cell>
          <cell r="BQ59" t="str">
            <v>A++</v>
          </cell>
          <cell r="BR59" t="str">
            <v>A++</v>
          </cell>
          <cell r="BS59" t="str">
            <v>B</v>
          </cell>
          <cell r="BT59" t="str">
            <v>A</v>
          </cell>
          <cell r="BU59" t="str">
            <v>A++</v>
          </cell>
          <cell r="BV59" t="str">
            <v>A++</v>
          </cell>
          <cell r="BW59" t="str">
            <v>A++</v>
          </cell>
          <cell r="BX59" t="str">
            <v>A++</v>
          </cell>
          <cell r="BY59" t="str">
            <v>A++</v>
          </cell>
          <cell r="BZ59" t="str">
            <v>A++</v>
          </cell>
          <cell r="CA59" t="str">
            <v>A++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1.5</v>
          </cell>
          <cell r="CJ59">
            <v>1.5</v>
          </cell>
          <cell r="CK59">
            <v>1.5</v>
          </cell>
          <cell r="CL59">
            <v>1.5</v>
          </cell>
          <cell r="CM59">
            <v>1</v>
          </cell>
          <cell r="CN59">
            <v>0.5</v>
          </cell>
          <cell r="CO59">
            <v>0</v>
          </cell>
          <cell r="CP59" t="str">
            <v>Pass</v>
          </cell>
          <cell r="CQ59">
            <v>9.51</v>
          </cell>
        </row>
        <row r="60">
          <cell r="B60" t="str">
            <v>PIET23CD053</v>
          </cell>
          <cell r="C60" t="str">
            <v>SAKSHAM YADAV</v>
          </cell>
          <cell r="D60" t="str">
            <v>23EPTCX053</v>
          </cell>
          <cell r="E60" t="str">
            <v>G-53</v>
          </cell>
          <cell r="F60"/>
          <cell r="G60">
            <v>4</v>
          </cell>
          <cell r="H60">
            <v>9</v>
          </cell>
          <cell r="I60">
            <v>10</v>
          </cell>
          <cell r="J60">
            <v>23</v>
          </cell>
          <cell r="K60">
            <v>7</v>
          </cell>
          <cell r="L60">
            <v>10</v>
          </cell>
          <cell r="M60">
            <v>10</v>
          </cell>
          <cell r="N60">
            <v>27</v>
          </cell>
          <cell r="O60">
            <v>4</v>
          </cell>
          <cell r="P60">
            <v>10</v>
          </cell>
          <cell r="Q60">
            <v>10</v>
          </cell>
          <cell r="R60">
            <v>24</v>
          </cell>
          <cell r="S60">
            <v>5</v>
          </cell>
          <cell r="T60">
            <v>10</v>
          </cell>
          <cell r="U60">
            <v>10</v>
          </cell>
          <cell r="V60">
            <v>25</v>
          </cell>
          <cell r="W60">
            <v>3</v>
          </cell>
          <cell r="X60">
            <v>10</v>
          </cell>
          <cell r="Y60">
            <v>10</v>
          </cell>
          <cell r="Z60">
            <v>23</v>
          </cell>
          <cell r="AA60">
            <v>4</v>
          </cell>
          <cell r="AB60">
            <v>10</v>
          </cell>
          <cell r="AC60">
            <v>10</v>
          </cell>
          <cell r="AD60">
            <v>24</v>
          </cell>
          <cell r="AE60">
            <v>146</v>
          </cell>
          <cell r="AF60">
            <v>8</v>
          </cell>
          <cell r="AG60">
            <v>8</v>
          </cell>
          <cell r="AH60">
            <v>37</v>
          </cell>
          <cell r="AI60">
            <v>53</v>
          </cell>
          <cell r="AJ60">
            <v>23</v>
          </cell>
          <cell r="AK60">
            <v>76</v>
          </cell>
          <cell r="AL60">
            <v>6</v>
          </cell>
          <cell r="AM60">
            <v>9</v>
          </cell>
          <cell r="AN60">
            <v>39</v>
          </cell>
          <cell r="AO60">
            <v>54</v>
          </cell>
          <cell r="AP60">
            <v>30</v>
          </cell>
          <cell r="AQ60">
            <v>84</v>
          </cell>
          <cell r="AR60">
            <v>9</v>
          </cell>
          <cell r="AS60">
            <v>9</v>
          </cell>
          <cell r="AT60">
            <v>40</v>
          </cell>
          <cell r="AU60">
            <v>58</v>
          </cell>
          <cell r="AV60">
            <v>30</v>
          </cell>
          <cell r="AW60">
            <v>88</v>
          </cell>
          <cell r="AX60">
            <v>9</v>
          </cell>
          <cell r="AY60">
            <v>8</v>
          </cell>
          <cell r="AZ60">
            <v>40</v>
          </cell>
          <cell r="BA60">
            <v>57</v>
          </cell>
          <cell r="BB60">
            <v>34</v>
          </cell>
          <cell r="BC60">
            <v>91</v>
          </cell>
          <cell r="BD60">
            <v>59</v>
          </cell>
          <cell r="BE60">
            <v>35</v>
          </cell>
          <cell r="BF60">
            <v>94</v>
          </cell>
          <cell r="BG60">
            <v>433</v>
          </cell>
          <cell r="BH60">
            <v>86</v>
          </cell>
          <cell r="BI60">
            <v>665</v>
          </cell>
          <cell r="BJ60">
            <v>85.256410256410248</v>
          </cell>
          <cell r="BK60"/>
          <cell r="BL60"/>
          <cell r="BM60">
            <v>123</v>
          </cell>
          <cell r="BN60">
            <v>23</v>
          </cell>
          <cell r="BP60" t="str">
            <v>A++</v>
          </cell>
          <cell r="BQ60" t="str">
            <v>B</v>
          </cell>
          <cell r="BR60" t="str">
            <v>A</v>
          </cell>
          <cell r="BS60" t="str">
            <v>C+</v>
          </cell>
          <cell r="BT60" t="str">
            <v>A</v>
          </cell>
          <cell r="BU60" t="str">
            <v>A+</v>
          </cell>
          <cell r="BV60" t="str">
            <v>A+</v>
          </cell>
          <cell r="BW60" t="str">
            <v>A++</v>
          </cell>
          <cell r="BX60" t="str">
            <v>A++</v>
          </cell>
          <cell r="BY60" t="str">
            <v>A++</v>
          </cell>
          <cell r="BZ60" t="str">
            <v>A++</v>
          </cell>
          <cell r="CA60" t="str">
            <v>A++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1.5</v>
          </cell>
          <cell r="CJ60">
            <v>1.5</v>
          </cell>
          <cell r="CK60">
            <v>1.5</v>
          </cell>
          <cell r="CL60">
            <v>1.5</v>
          </cell>
          <cell r="CM60">
            <v>1</v>
          </cell>
          <cell r="CN60">
            <v>0.5</v>
          </cell>
          <cell r="CO60">
            <v>0</v>
          </cell>
          <cell r="CP60" t="str">
            <v>Pass</v>
          </cell>
          <cell r="CQ60">
            <v>8.7799999999999994</v>
          </cell>
        </row>
        <row r="61">
          <cell r="B61" t="str">
            <v>PIET23CD054</v>
          </cell>
          <cell r="C61" t="str">
            <v>SAMEER JAKHAR</v>
          </cell>
          <cell r="D61" t="str">
            <v>23EPTCX054</v>
          </cell>
          <cell r="E61" t="str">
            <v>G-54</v>
          </cell>
          <cell r="F61"/>
          <cell r="G61">
            <v>0</v>
          </cell>
          <cell r="H61">
            <v>4</v>
          </cell>
          <cell r="I61">
            <v>10</v>
          </cell>
          <cell r="J61">
            <v>14</v>
          </cell>
          <cell r="K61" t="str">
            <v>N</v>
          </cell>
          <cell r="L61">
            <v>8</v>
          </cell>
          <cell r="M61">
            <v>10</v>
          </cell>
          <cell r="N61">
            <v>18</v>
          </cell>
          <cell r="O61">
            <v>3</v>
          </cell>
          <cell r="P61">
            <v>6</v>
          </cell>
          <cell r="Q61">
            <v>10</v>
          </cell>
          <cell r="R61">
            <v>19</v>
          </cell>
          <cell r="S61">
            <v>0</v>
          </cell>
          <cell r="T61">
            <v>4</v>
          </cell>
          <cell r="U61">
            <v>10</v>
          </cell>
          <cell r="V61">
            <v>14</v>
          </cell>
          <cell r="W61" t="str">
            <v>N</v>
          </cell>
          <cell r="X61">
            <v>8</v>
          </cell>
          <cell r="Y61">
            <v>10</v>
          </cell>
          <cell r="Z61">
            <v>18</v>
          </cell>
          <cell r="AA61" t="str">
            <v>N</v>
          </cell>
          <cell r="AB61">
            <v>9</v>
          </cell>
          <cell r="AC61">
            <v>10</v>
          </cell>
          <cell r="AD61">
            <v>19</v>
          </cell>
          <cell r="AE61">
            <v>102</v>
          </cell>
          <cell r="AF61">
            <v>5</v>
          </cell>
          <cell r="AG61">
            <v>7</v>
          </cell>
          <cell r="AH61">
            <v>38</v>
          </cell>
          <cell r="AI61">
            <v>50</v>
          </cell>
          <cell r="AJ61">
            <v>23</v>
          </cell>
          <cell r="AK61">
            <v>73</v>
          </cell>
          <cell r="AL61">
            <v>6</v>
          </cell>
          <cell r="AM61">
            <v>8</v>
          </cell>
          <cell r="AN61">
            <v>37</v>
          </cell>
          <cell r="AO61">
            <v>51</v>
          </cell>
          <cell r="AP61">
            <v>30</v>
          </cell>
          <cell r="AQ61">
            <v>81</v>
          </cell>
          <cell r="AR61">
            <v>8</v>
          </cell>
          <cell r="AS61">
            <v>8</v>
          </cell>
          <cell r="AT61">
            <v>38</v>
          </cell>
          <cell r="AU61">
            <v>54</v>
          </cell>
          <cell r="AV61">
            <v>30</v>
          </cell>
          <cell r="AW61">
            <v>84</v>
          </cell>
          <cell r="AX61">
            <v>6</v>
          </cell>
          <cell r="AY61">
            <v>9</v>
          </cell>
          <cell r="AZ61">
            <v>36</v>
          </cell>
          <cell r="BA61">
            <v>51</v>
          </cell>
          <cell r="BB61">
            <v>28</v>
          </cell>
          <cell r="BC61">
            <v>79</v>
          </cell>
          <cell r="BD61">
            <v>43</v>
          </cell>
          <cell r="BE61">
            <v>34</v>
          </cell>
          <cell r="BF61">
            <v>77</v>
          </cell>
          <cell r="BG61">
            <v>394</v>
          </cell>
          <cell r="BH61">
            <v>79</v>
          </cell>
          <cell r="BI61">
            <v>575</v>
          </cell>
          <cell r="BJ61">
            <v>73.71794871794873</v>
          </cell>
          <cell r="BK61"/>
          <cell r="BL61"/>
          <cell r="BM61">
            <v>78</v>
          </cell>
          <cell r="BN61">
            <v>24</v>
          </cell>
          <cell r="BP61" t="str">
            <v>A</v>
          </cell>
          <cell r="BQ61" t="str">
            <v>E+</v>
          </cell>
          <cell r="BR61" t="str">
            <v>E+</v>
          </cell>
          <cell r="BS61" t="str">
            <v>E+</v>
          </cell>
          <cell r="BT61" t="str">
            <v>C+</v>
          </cell>
          <cell r="BU61" t="str">
            <v>B+</v>
          </cell>
          <cell r="BV61" t="str">
            <v>A</v>
          </cell>
          <cell r="BW61" t="str">
            <v>A++</v>
          </cell>
          <cell r="BX61" t="str">
            <v>A++</v>
          </cell>
          <cell r="BY61" t="str">
            <v>A+</v>
          </cell>
          <cell r="BZ61" t="str">
            <v>A+</v>
          </cell>
          <cell r="CA61" t="str">
            <v>A+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1.5</v>
          </cell>
          <cell r="CJ61">
            <v>1.5</v>
          </cell>
          <cell r="CK61">
            <v>1.5</v>
          </cell>
          <cell r="CL61">
            <v>1.5</v>
          </cell>
          <cell r="CM61">
            <v>1</v>
          </cell>
          <cell r="CN61">
            <v>0.5</v>
          </cell>
          <cell r="CO61">
            <v>0</v>
          </cell>
          <cell r="CP61" t="str">
            <v>Pass</v>
          </cell>
          <cell r="CQ61">
            <v>7.21</v>
          </cell>
        </row>
        <row r="62">
          <cell r="B62" t="str">
            <v>PIET23CD055</v>
          </cell>
          <cell r="C62" t="str">
            <v>SHRIDHAR SHARMA</v>
          </cell>
          <cell r="D62" t="str">
            <v>23EPTCX055</v>
          </cell>
          <cell r="E62" t="str">
            <v>G-55</v>
          </cell>
          <cell r="F62"/>
          <cell r="G62">
            <v>8</v>
          </cell>
          <cell r="H62">
            <v>9</v>
          </cell>
          <cell r="I62">
            <v>10</v>
          </cell>
          <cell r="J62">
            <v>27</v>
          </cell>
          <cell r="K62">
            <v>8</v>
          </cell>
          <cell r="L62">
            <v>10</v>
          </cell>
          <cell r="M62">
            <v>10</v>
          </cell>
          <cell r="N62">
            <v>28</v>
          </cell>
          <cell r="O62">
            <v>6</v>
          </cell>
          <cell r="P62">
            <v>10</v>
          </cell>
          <cell r="Q62">
            <v>10</v>
          </cell>
          <cell r="R62">
            <v>26</v>
          </cell>
          <cell r="S62">
            <v>7</v>
          </cell>
          <cell r="T62">
            <v>10</v>
          </cell>
          <cell r="U62">
            <v>10</v>
          </cell>
          <cell r="V62">
            <v>27</v>
          </cell>
          <cell r="W62">
            <v>8</v>
          </cell>
          <cell r="X62">
            <v>10</v>
          </cell>
          <cell r="Y62">
            <v>10</v>
          </cell>
          <cell r="Z62">
            <v>28</v>
          </cell>
          <cell r="AA62">
            <v>9</v>
          </cell>
          <cell r="AB62">
            <v>10</v>
          </cell>
          <cell r="AC62">
            <v>10</v>
          </cell>
          <cell r="AD62">
            <v>29</v>
          </cell>
          <cell r="AE62">
            <v>165</v>
          </cell>
          <cell r="AF62">
            <v>9</v>
          </cell>
          <cell r="AG62">
            <v>10</v>
          </cell>
          <cell r="AH62">
            <v>40</v>
          </cell>
          <cell r="AI62">
            <v>59</v>
          </cell>
          <cell r="AJ62">
            <v>36</v>
          </cell>
          <cell r="AK62">
            <v>95</v>
          </cell>
          <cell r="AL62">
            <v>10</v>
          </cell>
          <cell r="AM62">
            <v>10</v>
          </cell>
          <cell r="AN62">
            <v>40</v>
          </cell>
          <cell r="AO62">
            <v>60</v>
          </cell>
          <cell r="AP62">
            <v>39</v>
          </cell>
          <cell r="AQ62">
            <v>99</v>
          </cell>
          <cell r="AR62">
            <v>9</v>
          </cell>
          <cell r="AS62">
            <v>10</v>
          </cell>
          <cell r="AT62">
            <v>40</v>
          </cell>
          <cell r="AU62">
            <v>59</v>
          </cell>
          <cell r="AV62">
            <v>37</v>
          </cell>
          <cell r="AW62">
            <v>96</v>
          </cell>
          <cell r="AX62">
            <v>9</v>
          </cell>
          <cell r="AY62">
            <v>9</v>
          </cell>
          <cell r="AZ62">
            <v>40</v>
          </cell>
          <cell r="BA62">
            <v>58</v>
          </cell>
          <cell r="BB62">
            <v>38</v>
          </cell>
          <cell r="BC62">
            <v>96</v>
          </cell>
          <cell r="BD62">
            <v>54</v>
          </cell>
          <cell r="BE62">
            <v>35</v>
          </cell>
          <cell r="BF62">
            <v>89</v>
          </cell>
          <cell r="BG62">
            <v>475</v>
          </cell>
          <cell r="BH62">
            <v>81</v>
          </cell>
          <cell r="BI62">
            <v>721</v>
          </cell>
          <cell r="BJ62">
            <v>92.435897435897445</v>
          </cell>
          <cell r="BK62"/>
          <cell r="BL62"/>
          <cell r="BM62">
            <v>150</v>
          </cell>
          <cell r="BN62">
            <v>15</v>
          </cell>
          <cell r="BP62" t="str">
            <v>A++</v>
          </cell>
          <cell r="BQ62" t="str">
            <v>C+</v>
          </cell>
          <cell r="BR62" t="str">
            <v>A++</v>
          </cell>
          <cell r="BS62" t="str">
            <v>A++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A62" t="str">
            <v>A++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1.5</v>
          </cell>
          <cell r="CJ62">
            <v>1.5</v>
          </cell>
          <cell r="CK62">
            <v>1.5</v>
          </cell>
          <cell r="CL62">
            <v>1.5</v>
          </cell>
          <cell r="CM62">
            <v>1</v>
          </cell>
          <cell r="CN62">
            <v>0.5</v>
          </cell>
          <cell r="CO62">
            <v>0</v>
          </cell>
          <cell r="CP62" t="str">
            <v>Pass</v>
          </cell>
          <cell r="CQ62">
            <v>9.6300000000000008</v>
          </cell>
        </row>
        <row r="63">
          <cell r="B63" t="str">
            <v>PIET23CD056</v>
          </cell>
          <cell r="C63" t="str">
            <v>TARUN KANDPAL</v>
          </cell>
          <cell r="D63" t="str">
            <v>23EPTCX056</v>
          </cell>
          <cell r="E63" t="str">
            <v>G-56</v>
          </cell>
          <cell r="F63"/>
          <cell r="G63">
            <v>2</v>
          </cell>
          <cell r="H63">
            <v>6</v>
          </cell>
          <cell r="I63">
            <v>10</v>
          </cell>
          <cell r="J63">
            <v>18</v>
          </cell>
          <cell r="K63">
            <v>6</v>
          </cell>
          <cell r="L63">
            <v>9</v>
          </cell>
          <cell r="M63">
            <v>10</v>
          </cell>
          <cell r="N63">
            <v>25</v>
          </cell>
          <cell r="O63">
            <v>6</v>
          </cell>
          <cell r="P63">
            <v>6</v>
          </cell>
          <cell r="Q63">
            <v>10</v>
          </cell>
          <cell r="R63">
            <v>22</v>
          </cell>
          <cell r="S63">
            <v>3</v>
          </cell>
          <cell r="T63">
            <v>10</v>
          </cell>
          <cell r="U63">
            <v>10</v>
          </cell>
          <cell r="V63">
            <v>23</v>
          </cell>
          <cell r="W63">
            <v>6</v>
          </cell>
          <cell r="X63">
            <v>5</v>
          </cell>
          <cell r="Y63">
            <v>10</v>
          </cell>
          <cell r="Z63">
            <v>21</v>
          </cell>
          <cell r="AA63">
            <v>3</v>
          </cell>
          <cell r="AB63">
            <v>7</v>
          </cell>
          <cell r="AC63">
            <v>10</v>
          </cell>
          <cell r="AD63">
            <v>20</v>
          </cell>
          <cell r="AE63">
            <v>129</v>
          </cell>
          <cell r="AF63">
            <v>9</v>
          </cell>
          <cell r="AG63">
            <v>8</v>
          </cell>
          <cell r="AH63">
            <v>38</v>
          </cell>
          <cell r="AI63">
            <v>55</v>
          </cell>
          <cell r="AJ63">
            <v>27</v>
          </cell>
          <cell r="AK63">
            <v>82</v>
          </cell>
          <cell r="AL63">
            <v>9</v>
          </cell>
          <cell r="AM63">
            <v>9</v>
          </cell>
          <cell r="AN63">
            <v>37</v>
          </cell>
          <cell r="AO63">
            <v>55</v>
          </cell>
          <cell r="AP63">
            <v>31</v>
          </cell>
          <cell r="AQ63">
            <v>86</v>
          </cell>
          <cell r="AR63">
            <v>8</v>
          </cell>
          <cell r="AS63">
            <v>8</v>
          </cell>
          <cell r="AT63">
            <v>40</v>
          </cell>
          <cell r="AU63">
            <v>56</v>
          </cell>
          <cell r="AV63">
            <v>32</v>
          </cell>
          <cell r="AW63">
            <v>88</v>
          </cell>
          <cell r="AX63">
            <v>8</v>
          </cell>
          <cell r="AY63">
            <v>9</v>
          </cell>
          <cell r="AZ63">
            <v>40</v>
          </cell>
          <cell r="BA63">
            <v>57</v>
          </cell>
          <cell r="BB63">
            <v>32</v>
          </cell>
          <cell r="BC63">
            <v>89</v>
          </cell>
          <cell r="BD63">
            <v>56</v>
          </cell>
          <cell r="BE63">
            <v>36</v>
          </cell>
          <cell r="BF63">
            <v>92</v>
          </cell>
          <cell r="BG63">
            <v>437</v>
          </cell>
          <cell r="BH63">
            <v>94</v>
          </cell>
          <cell r="BI63">
            <v>660</v>
          </cell>
          <cell r="BJ63">
            <v>84.615384615384613</v>
          </cell>
          <cell r="BK63"/>
          <cell r="BL63"/>
          <cell r="BM63">
            <v>107</v>
          </cell>
          <cell r="BN63">
            <v>22</v>
          </cell>
          <cell r="BP63" t="str">
            <v>A+</v>
          </cell>
          <cell r="BQ63" t="str">
            <v>D+</v>
          </cell>
          <cell r="BR63" t="str">
            <v>C+</v>
          </cell>
          <cell r="BS63" t="str">
            <v>C+</v>
          </cell>
          <cell r="BT63" t="str">
            <v>D+</v>
          </cell>
          <cell r="BU63" t="str">
            <v>D+</v>
          </cell>
          <cell r="BV63" t="str">
            <v>A++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A++</v>
          </cell>
          <cell r="CA63" t="str">
            <v>A++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1.5</v>
          </cell>
          <cell r="CJ63">
            <v>1.5</v>
          </cell>
          <cell r="CK63">
            <v>1.5</v>
          </cell>
          <cell r="CL63">
            <v>1.5</v>
          </cell>
          <cell r="CM63">
            <v>1</v>
          </cell>
          <cell r="CN63">
            <v>0.5</v>
          </cell>
          <cell r="CO63">
            <v>0</v>
          </cell>
          <cell r="CP63" t="str">
            <v>Pass</v>
          </cell>
          <cell r="CQ63">
            <v>7.71</v>
          </cell>
        </row>
        <row r="64">
          <cell r="B64" t="str">
            <v>PIET23CD057</v>
          </cell>
          <cell r="C64" t="str">
            <v>VAIBHAV SAIN</v>
          </cell>
          <cell r="D64" t="str">
            <v>23EPTCX057</v>
          </cell>
          <cell r="E64" t="str">
            <v>G-57</v>
          </cell>
          <cell r="F64"/>
          <cell r="G64">
            <v>2</v>
          </cell>
          <cell r="H64" t="str">
            <v>N</v>
          </cell>
          <cell r="I64">
            <v>10</v>
          </cell>
          <cell r="J64">
            <v>12</v>
          </cell>
          <cell r="K64" t="str">
            <v>N</v>
          </cell>
          <cell r="L64">
            <v>9</v>
          </cell>
          <cell r="M64">
            <v>10</v>
          </cell>
          <cell r="N64">
            <v>19</v>
          </cell>
          <cell r="O64">
            <v>3</v>
          </cell>
          <cell r="P64" t="str">
            <v>N</v>
          </cell>
          <cell r="Q64">
            <v>10</v>
          </cell>
          <cell r="R64">
            <v>13</v>
          </cell>
          <cell r="S64">
            <v>1</v>
          </cell>
          <cell r="T64" t="str">
            <v>N</v>
          </cell>
          <cell r="U64">
            <v>6</v>
          </cell>
          <cell r="V64">
            <v>7</v>
          </cell>
          <cell r="W64" t="str">
            <v>N</v>
          </cell>
          <cell r="X64">
            <v>8</v>
          </cell>
          <cell r="Y64">
            <v>10</v>
          </cell>
          <cell r="Z64">
            <v>18</v>
          </cell>
          <cell r="AA64" t="str">
            <v>N</v>
          </cell>
          <cell r="AB64">
            <v>10</v>
          </cell>
          <cell r="AC64">
            <v>6</v>
          </cell>
          <cell r="AD64">
            <v>16</v>
          </cell>
          <cell r="AE64">
            <v>85</v>
          </cell>
          <cell r="AF64">
            <v>7</v>
          </cell>
          <cell r="AG64">
            <v>6</v>
          </cell>
          <cell r="AH64">
            <v>36</v>
          </cell>
          <cell r="AI64">
            <v>49</v>
          </cell>
          <cell r="AJ64">
            <v>17</v>
          </cell>
          <cell r="AK64">
            <v>66</v>
          </cell>
          <cell r="AL64">
            <v>4</v>
          </cell>
          <cell r="AM64">
            <v>5</v>
          </cell>
          <cell r="AN64">
            <v>29</v>
          </cell>
          <cell r="AO64">
            <v>38</v>
          </cell>
          <cell r="AP64">
            <v>29</v>
          </cell>
          <cell r="AQ64">
            <v>67</v>
          </cell>
          <cell r="AR64">
            <v>8</v>
          </cell>
          <cell r="AS64">
            <v>8</v>
          </cell>
          <cell r="AT64">
            <v>36</v>
          </cell>
          <cell r="AU64">
            <v>52</v>
          </cell>
          <cell r="AV64">
            <v>29</v>
          </cell>
          <cell r="AW64">
            <v>81</v>
          </cell>
          <cell r="AX64">
            <v>6</v>
          </cell>
          <cell r="AY64">
            <v>9</v>
          </cell>
          <cell r="AZ64">
            <v>34</v>
          </cell>
          <cell r="BA64">
            <v>49</v>
          </cell>
          <cell r="BB64">
            <v>27</v>
          </cell>
          <cell r="BC64">
            <v>76</v>
          </cell>
          <cell r="BD64">
            <v>59</v>
          </cell>
          <cell r="BE64">
            <v>17</v>
          </cell>
          <cell r="BF64">
            <v>76</v>
          </cell>
          <cell r="BG64">
            <v>366</v>
          </cell>
          <cell r="BH64">
            <v>76</v>
          </cell>
          <cell r="BI64">
            <v>527</v>
          </cell>
          <cell r="BJ64">
            <v>67.564102564102569</v>
          </cell>
          <cell r="BK64"/>
          <cell r="BL64"/>
          <cell r="BM64">
            <v>70</v>
          </cell>
          <cell r="BN64">
            <v>15</v>
          </cell>
          <cell r="BP64" t="str">
            <v>C</v>
          </cell>
          <cell r="BQ64" t="str">
            <v>D+</v>
          </cell>
          <cell r="BR64" t="str">
            <v>E+</v>
          </cell>
          <cell r="BS64" t="str">
            <v>E</v>
          </cell>
          <cell r="BT64" t="str">
            <v>D</v>
          </cell>
          <cell r="BU64" t="str">
            <v>E+</v>
          </cell>
          <cell r="BV64" t="str">
            <v>B</v>
          </cell>
          <cell r="BW64" t="str">
            <v>B+</v>
          </cell>
          <cell r="BX64" t="str">
            <v>A++</v>
          </cell>
          <cell r="BY64" t="str">
            <v>A+</v>
          </cell>
          <cell r="BZ64" t="str">
            <v>A+</v>
          </cell>
          <cell r="CA64" t="str">
            <v>A+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1.5</v>
          </cell>
          <cell r="CJ64">
            <v>1.5</v>
          </cell>
          <cell r="CK64">
            <v>1.5</v>
          </cell>
          <cell r="CL64">
            <v>1.5</v>
          </cell>
          <cell r="CM64">
            <v>1</v>
          </cell>
          <cell r="CN64">
            <v>0.5</v>
          </cell>
          <cell r="CO64">
            <v>0</v>
          </cell>
          <cell r="CP64" t="str">
            <v>Pass</v>
          </cell>
          <cell r="CQ64">
            <v>6.32</v>
          </cell>
        </row>
        <row r="65">
          <cell r="B65" t="str">
            <v>PIET23CD058</v>
          </cell>
          <cell r="C65" t="str">
            <v>VAIBHAV SHARMA</v>
          </cell>
          <cell r="D65" t="str">
            <v>23EPTCX058</v>
          </cell>
          <cell r="E65" t="str">
            <v>G-58</v>
          </cell>
          <cell r="F65"/>
          <cell r="G65">
            <v>6</v>
          </cell>
          <cell r="H65">
            <v>10</v>
          </cell>
          <cell r="I65">
            <v>10</v>
          </cell>
          <cell r="J65">
            <v>26</v>
          </cell>
          <cell r="K65">
            <v>3</v>
          </cell>
          <cell r="L65">
            <v>8</v>
          </cell>
          <cell r="M65">
            <v>10</v>
          </cell>
          <cell r="N65">
            <v>21</v>
          </cell>
          <cell r="O65">
            <v>6</v>
          </cell>
          <cell r="P65">
            <v>8</v>
          </cell>
          <cell r="Q65">
            <v>10</v>
          </cell>
          <cell r="R65">
            <v>24</v>
          </cell>
          <cell r="S65">
            <v>5</v>
          </cell>
          <cell r="T65">
            <v>5</v>
          </cell>
          <cell r="U65">
            <v>10</v>
          </cell>
          <cell r="V65">
            <v>20</v>
          </cell>
          <cell r="W65">
            <v>4</v>
          </cell>
          <cell r="X65">
            <v>9</v>
          </cell>
          <cell r="Y65">
            <v>10</v>
          </cell>
          <cell r="Z65">
            <v>23</v>
          </cell>
          <cell r="AA65">
            <v>2</v>
          </cell>
          <cell r="AB65">
            <v>8</v>
          </cell>
          <cell r="AC65">
            <v>10</v>
          </cell>
          <cell r="AD65">
            <v>20</v>
          </cell>
          <cell r="AE65">
            <v>134</v>
          </cell>
          <cell r="AF65">
            <v>8</v>
          </cell>
          <cell r="AG65">
            <v>9</v>
          </cell>
          <cell r="AH65">
            <v>40</v>
          </cell>
          <cell r="AI65">
            <v>57</v>
          </cell>
          <cell r="AJ65">
            <v>39</v>
          </cell>
          <cell r="AK65">
            <v>96</v>
          </cell>
          <cell r="AL65">
            <v>9</v>
          </cell>
          <cell r="AM65">
            <v>8</v>
          </cell>
          <cell r="AN65">
            <v>40</v>
          </cell>
          <cell r="AO65">
            <v>57</v>
          </cell>
          <cell r="AP65">
            <v>33</v>
          </cell>
          <cell r="AQ65">
            <v>90</v>
          </cell>
          <cell r="AR65">
            <v>8</v>
          </cell>
          <cell r="AS65">
            <v>9</v>
          </cell>
          <cell r="AT65">
            <v>40</v>
          </cell>
          <cell r="AU65">
            <v>57</v>
          </cell>
          <cell r="AV65">
            <v>30</v>
          </cell>
          <cell r="AW65">
            <v>87</v>
          </cell>
          <cell r="AX65">
            <v>10</v>
          </cell>
          <cell r="AY65">
            <v>9</v>
          </cell>
          <cell r="AZ65">
            <v>40</v>
          </cell>
          <cell r="BA65">
            <v>59</v>
          </cell>
          <cell r="BB65">
            <v>34</v>
          </cell>
          <cell r="BC65">
            <v>93</v>
          </cell>
          <cell r="BD65">
            <v>60</v>
          </cell>
          <cell r="BE65">
            <v>37</v>
          </cell>
          <cell r="BF65">
            <v>97</v>
          </cell>
          <cell r="BG65">
            <v>463</v>
          </cell>
          <cell r="BH65">
            <v>93</v>
          </cell>
          <cell r="BI65">
            <v>690</v>
          </cell>
          <cell r="BJ65">
            <v>88.461538461538453</v>
          </cell>
          <cell r="BK65"/>
          <cell r="BL65"/>
          <cell r="BM65">
            <v>112</v>
          </cell>
          <cell r="BN65">
            <v>22</v>
          </cell>
          <cell r="BP65" t="str">
            <v>B+</v>
          </cell>
          <cell r="BQ65" t="str">
            <v>A</v>
          </cell>
          <cell r="BR65" t="str">
            <v>C+</v>
          </cell>
          <cell r="BS65" t="str">
            <v>A+</v>
          </cell>
          <cell r="BT65" t="str">
            <v>B+</v>
          </cell>
          <cell r="BU65" t="str">
            <v>C+</v>
          </cell>
          <cell r="BV65" t="str">
            <v>A++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A++</v>
          </cell>
          <cell r="CA65" t="str">
            <v>A++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1.5</v>
          </cell>
          <cell r="CJ65">
            <v>1.5</v>
          </cell>
          <cell r="CK65">
            <v>1.5</v>
          </cell>
          <cell r="CL65">
            <v>1.5</v>
          </cell>
          <cell r="CM65">
            <v>1</v>
          </cell>
          <cell r="CN65">
            <v>0.5</v>
          </cell>
          <cell r="CO65">
            <v>0</v>
          </cell>
          <cell r="CP65" t="str">
            <v>Pass</v>
          </cell>
          <cell r="CQ65">
            <v>8.5500000000000007</v>
          </cell>
        </row>
        <row r="66">
          <cell r="B66" t="str">
            <v>PIET23CD059</v>
          </cell>
          <cell r="C66" t="str">
            <v>VARUN CHAHAR</v>
          </cell>
          <cell r="D66" t="str">
            <v>23EPTCX059</v>
          </cell>
          <cell r="E66" t="str">
            <v>G-59</v>
          </cell>
          <cell r="F66"/>
          <cell r="G66">
            <v>5</v>
          </cell>
          <cell r="H66">
            <v>8</v>
          </cell>
          <cell r="I66">
            <v>10</v>
          </cell>
          <cell r="J66">
            <v>23</v>
          </cell>
          <cell r="K66">
            <v>7</v>
          </cell>
          <cell r="L66">
            <v>10</v>
          </cell>
          <cell r="M66">
            <v>10</v>
          </cell>
          <cell r="N66">
            <v>27</v>
          </cell>
          <cell r="O66">
            <v>5</v>
          </cell>
          <cell r="P66">
            <v>7</v>
          </cell>
          <cell r="Q66">
            <v>10</v>
          </cell>
          <cell r="R66">
            <v>22</v>
          </cell>
          <cell r="S66">
            <v>2</v>
          </cell>
          <cell r="T66">
            <v>6</v>
          </cell>
          <cell r="U66">
            <v>9</v>
          </cell>
          <cell r="V66">
            <v>17</v>
          </cell>
          <cell r="W66">
            <v>4</v>
          </cell>
          <cell r="X66">
            <v>9</v>
          </cell>
          <cell r="Y66">
            <v>6</v>
          </cell>
          <cell r="Z66">
            <v>19</v>
          </cell>
          <cell r="AA66">
            <v>4</v>
          </cell>
          <cell r="AB66">
            <v>10</v>
          </cell>
          <cell r="AC66">
            <v>10</v>
          </cell>
          <cell r="AD66">
            <v>24</v>
          </cell>
          <cell r="AE66">
            <v>132</v>
          </cell>
          <cell r="AF66">
            <v>6</v>
          </cell>
          <cell r="AG66">
            <v>8</v>
          </cell>
          <cell r="AH66">
            <v>40</v>
          </cell>
          <cell r="AI66">
            <v>54</v>
          </cell>
          <cell r="AJ66">
            <v>31</v>
          </cell>
          <cell r="AK66">
            <v>85</v>
          </cell>
          <cell r="AL66">
            <v>7</v>
          </cell>
          <cell r="AM66">
            <v>8</v>
          </cell>
          <cell r="AN66">
            <v>38</v>
          </cell>
          <cell r="AO66">
            <v>53</v>
          </cell>
          <cell r="AP66">
            <v>30</v>
          </cell>
          <cell r="AQ66">
            <v>83</v>
          </cell>
          <cell r="AR66">
            <v>9</v>
          </cell>
          <cell r="AS66">
            <v>9</v>
          </cell>
          <cell r="AT66">
            <v>40</v>
          </cell>
          <cell r="AU66">
            <v>58</v>
          </cell>
          <cell r="AV66">
            <v>32</v>
          </cell>
          <cell r="AW66">
            <v>90</v>
          </cell>
          <cell r="AX66">
            <v>7</v>
          </cell>
          <cell r="AY66">
            <v>8</v>
          </cell>
          <cell r="AZ66">
            <v>39</v>
          </cell>
          <cell r="BA66">
            <v>54</v>
          </cell>
          <cell r="BB66">
            <v>33</v>
          </cell>
          <cell r="BC66">
            <v>87</v>
          </cell>
          <cell r="BD66">
            <v>60</v>
          </cell>
          <cell r="BE66">
            <v>37</v>
          </cell>
          <cell r="BF66">
            <v>97</v>
          </cell>
          <cell r="BG66">
            <v>442</v>
          </cell>
          <cell r="BH66">
            <v>91</v>
          </cell>
          <cell r="BI66">
            <v>665</v>
          </cell>
          <cell r="BJ66">
            <v>85.256410256410248</v>
          </cell>
          <cell r="BK66"/>
          <cell r="BL66">
            <v>91</v>
          </cell>
          <cell r="BM66">
            <v>103</v>
          </cell>
          <cell r="BN66">
            <v>29</v>
          </cell>
          <cell r="BP66" t="str">
            <v>A++</v>
          </cell>
          <cell r="BQ66" t="str">
            <v>A+</v>
          </cell>
          <cell r="BR66" t="str">
            <v>D</v>
          </cell>
          <cell r="BS66" t="str">
            <v>D+</v>
          </cell>
          <cell r="BT66" t="str">
            <v>E+</v>
          </cell>
          <cell r="BU66" t="str">
            <v>C+</v>
          </cell>
          <cell r="BV66" t="str">
            <v>A++</v>
          </cell>
          <cell r="BW66" t="str">
            <v>A++</v>
          </cell>
          <cell r="BX66" t="str">
            <v>A++</v>
          </cell>
          <cell r="BY66" t="str">
            <v>A++</v>
          </cell>
          <cell r="BZ66" t="str">
            <v>A++</v>
          </cell>
          <cell r="CA66" t="str">
            <v>A++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1.5</v>
          </cell>
          <cell r="CJ66">
            <v>1.5</v>
          </cell>
          <cell r="CK66">
            <v>1.5</v>
          </cell>
          <cell r="CL66">
            <v>1.5</v>
          </cell>
          <cell r="CM66">
            <v>1</v>
          </cell>
          <cell r="CN66">
            <v>0.5</v>
          </cell>
          <cell r="CO66">
            <v>0</v>
          </cell>
          <cell r="CP66" t="str">
            <v>Pass</v>
          </cell>
          <cell r="CQ66">
            <v>7.86</v>
          </cell>
        </row>
        <row r="67">
          <cell r="B67" t="str">
            <v>PIET23CD060</v>
          </cell>
          <cell r="C67" t="str">
            <v>VEER JAIN</v>
          </cell>
          <cell r="D67" t="str">
            <v>23EPTCX060</v>
          </cell>
          <cell r="E67" t="str">
            <v>G-60</v>
          </cell>
          <cell r="F67"/>
          <cell r="G67">
            <v>2</v>
          </cell>
          <cell r="H67">
            <v>9</v>
          </cell>
          <cell r="I67">
            <v>10</v>
          </cell>
          <cell r="J67">
            <v>21</v>
          </cell>
          <cell r="K67">
            <v>7</v>
          </cell>
          <cell r="L67">
            <v>10</v>
          </cell>
          <cell r="M67">
            <v>10</v>
          </cell>
          <cell r="N67">
            <v>27</v>
          </cell>
          <cell r="O67">
            <v>4</v>
          </cell>
          <cell r="P67">
            <v>10</v>
          </cell>
          <cell r="Q67">
            <v>10</v>
          </cell>
          <cell r="R67">
            <v>24</v>
          </cell>
          <cell r="S67">
            <v>3</v>
          </cell>
          <cell r="T67">
            <v>9</v>
          </cell>
          <cell r="U67">
            <v>10</v>
          </cell>
          <cell r="V67">
            <v>22</v>
          </cell>
          <cell r="W67">
            <v>5</v>
          </cell>
          <cell r="X67">
            <v>9</v>
          </cell>
          <cell r="Y67">
            <v>10</v>
          </cell>
          <cell r="Z67">
            <v>24</v>
          </cell>
          <cell r="AA67">
            <v>5</v>
          </cell>
          <cell r="AB67">
            <v>10</v>
          </cell>
          <cell r="AC67">
            <v>10</v>
          </cell>
          <cell r="AD67">
            <v>25</v>
          </cell>
          <cell r="AE67">
            <v>143</v>
          </cell>
          <cell r="AF67">
            <v>6</v>
          </cell>
          <cell r="AG67">
            <v>8</v>
          </cell>
          <cell r="AH67">
            <v>38</v>
          </cell>
          <cell r="AI67">
            <v>52</v>
          </cell>
          <cell r="AJ67">
            <v>29</v>
          </cell>
          <cell r="AK67">
            <v>81</v>
          </cell>
          <cell r="AL67">
            <v>10</v>
          </cell>
          <cell r="AM67">
            <v>8</v>
          </cell>
          <cell r="AN67">
            <v>38</v>
          </cell>
          <cell r="AO67">
            <v>56</v>
          </cell>
          <cell r="AP67">
            <v>31</v>
          </cell>
          <cell r="AQ67">
            <v>87</v>
          </cell>
          <cell r="AR67">
            <v>9</v>
          </cell>
          <cell r="AS67">
            <v>9</v>
          </cell>
          <cell r="AT67">
            <v>38</v>
          </cell>
          <cell r="AU67">
            <v>56</v>
          </cell>
          <cell r="AV67">
            <v>31</v>
          </cell>
          <cell r="AW67">
            <v>87</v>
          </cell>
          <cell r="AX67">
            <v>8</v>
          </cell>
          <cell r="AY67">
            <v>8</v>
          </cell>
          <cell r="AZ67">
            <v>39</v>
          </cell>
          <cell r="BA67">
            <v>55</v>
          </cell>
          <cell r="BB67">
            <v>30</v>
          </cell>
          <cell r="BC67">
            <v>85</v>
          </cell>
          <cell r="BD67">
            <v>46</v>
          </cell>
          <cell r="BE67">
            <v>36</v>
          </cell>
          <cell r="BF67">
            <v>82</v>
          </cell>
          <cell r="BG67">
            <v>422</v>
          </cell>
          <cell r="BH67">
            <v>87</v>
          </cell>
          <cell r="BI67">
            <v>652</v>
          </cell>
          <cell r="BJ67">
            <v>83.589743589743591</v>
          </cell>
          <cell r="BK67"/>
          <cell r="BL67"/>
          <cell r="BM67">
            <v>118</v>
          </cell>
          <cell r="BN67">
            <v>25</v>
          </cell>
          <cell r="BP67" t="str">
            <v>A++</v>
          </cell>
          <cell r="BQ67" t="str">
            <v>D+</v>
          </cell>
          <cell r="BR67" t="str">
            <v>C+</v>
          </cell>
          <cell r="BS67" t="str">
            <v>B+</v>
          </cell>
          <cell r="BT67" t="str">
            <v>C+</v>
          </cell>
          <cell r="BU67" t="str">
            <v>C</v>
          </cell>
          <cell r="BV67" t="str">
            <v>A++</v>
          </cell>
          <cell r="BW67" t="str">
            <v>A++</v>
          </cell>
          <cell r="BX67" t="str">
            <v>A++</v>
          </cell>
          <cell r="BY67" t="str">
            <v>A++</v>
          </cell>
          <cell r="BZ67" t="str">
            <v>A++</v>
          </cell>
          <cell r="CA67" t="str">
            <v>A++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1.5</v>
          </cell>
          <cell r="CJ67">
            <v>1.5</v>
          </cell>
          <cell r="CK67">
            <v>1.5</v>
          </cell>
          <cell r="CL67">
            <v>1.5</v>
          </cell>
          <cell r="CM67">
            <v>1</v>
          </cell>
          <cell r="CN67">
            <v>0.5</v>
          </cell>
          <cell r="CO67">
            <v>0</v>
          </cell>
          <cell r="CP67" t="str">
            <v>Pass</v>
          </cell>
          <cell r="CQ67">
            <v>8.1</v>
          </cell>
        </row>
        <row r="68">
          <cell r="B68" t="str">
            <v>PIET23CD061</v>
          </cell>
          <cell r="C68" t="str">
            <v>VIDHAN JAIN</v>
          </cell>
          <cell r="D68" t="str">
            <v>23EPTCX061</v>
          </cell>
          <cell r="E68" t="str">
            <v>G-61</v>
          </cell>
          <cell r="F68"/>
          <cell r="G68">
            <v>6</v>
          </cell>
          <cell r="H68">
            <v>9</v>
          </cell>
          <cell r="I68">
            <v>10</v>
          </cell>
          <cell r="J68">
            <v>25</v>
          </cell>
          <cell r="K68" t="str">
            <v>N</v>
          </cell>
          <cell r="L68">
            <v>10</v>
          </cell>
          <cell r="M68">
            <v>10</v>
          </cell>
          <cell r="N68">
            <v>20</v>
          </cell>
          <cell r="O68">
            <v>4</v>
          </cell>
          <cell r="P68">
            <v>10</v>
          </cell>
          <cell r="Q68">
            <v>10</v>
          </cell>
          <cell r="R68">
            <v>24</v>
          </cell>
          <cell r="S68">
            <v>3</v>
          </cell>
          <cell r="T68">
            <v>10</v>
          </cell>
          <cell r="U68">
            <v>10</v>
          </cell>
          <cell r="V68">
            <v>23</v>
          </cell>
          <cell r="W68">
            <v>4</v>
          </cell>
          <cell r="X68">
            <v>9</v>
          </cell>
          <cell r="Y68">
            <v>10</v>
          </cell>
          <cell r="Z68">
            <v>23</v>
          </cell>
          <cell r="AA68">
            <v>6</v>
          </cell>
          <cell r="AB68">
            <v>9</v>
          </cell>
          <cell r="AC68">
            <v>10</v>
          </cell>
          <cell r="AD68">
            <v>25</v>
          </cell>
          <cell r="AE68">
            <v>140</v>
          </cell>
          <cell r="AF68">
            <v>8</v>
          </cell>
          <cell r="AG68">
            <v>8</v>
          </cell>
          <cell r="AH68">
            <v>39</v>
          </cell>
          <cell r="AI68">
            <v>55</v>
          </cell>
          <cell r="AJ68">
            <v>28</v>
          </cell>
          <cell r="AK68">
            <v>83</v>
          </cell>
          <cell r="AL68">
            <v>7</v>
          </cell>
          <cell r="AM68">
            <v>7</v>
          </cell>
          <cell r="AN68">
            <v>38</v>
          </cell>
          <cell r="AO68">
            <v>52</v>
          </cell>
          <cell r="AP68">
            <v>29</v>
          </cell>
          <cell r="AQ68">
            <v>81</v>
          </cell>
          <cell r="AR68">
            <v>8</v>
          </cell>
          <cell r="AS68">
            <v>8</v>
          </cell>
          <cell r="AT68">
            <v>35</v>
          </cell>
          <cell r="AU68">
            <v>51</v>
          </cell>
          <cell r="AV68">
            <v>32</v>
          </cell>
          <cell r="AW68">
            <v>83</v>
          </cell>
          <cell r="AX68">
            <v>7</v>
          </cell>
          <cell r="AY68">
            <v>8</v>
          </cell>
          <cell r="AZ68">
            <v>38</v>
          </cell>
          <cell r="BA68">
            <v>53</v>
          </cell>
          <cell r="BB68">
            <v>33</v>
          </cell>
          <cell r="BC68">
            <v>86</v>
          </cell>
          <cell r="BD68">
            <v>44</v>
          </cell>
          <cell r="BE68">
            <v>38</v>
          </cell>
          <cell r="BF68">
            <v>82</v>
          </cell>
          <cell r="BG68">
            <v>415</v>
          </cell>
          <cell r="BH68">
            <v>76</v>
          </cell>
          <cell r="BI68">
            <v>631</v>
          </cell>
          <cell r="BJ68">
            <v>80.897435897435898</v>
          </cell>
          <cell r="BK68"/>
          <cell r="BL68"/>
          <cell r="BM68">
            <v>118</v>
          </cell>
          <cell r="BN68">
            <v>22</v>
          </cell>
          <cell r="BP68" t="str">
            <v>B+</v>
          </cell>
          <cell r="BQ68" t="str">
            <v>B+</v>
          </cell>
          <cell r="BR68" t="str">
            <v>B</v>
          </cell>
          <cell r="BS68" t="str">
            <v>B</v>
          </cell>
          <cell r="BT68" t="str">
            <v>D+</v>
          </cell>
          <cell r="BU68" t="str">
            <v>A</v>
          </cell>
          <cell r="BV68" t="str">
            <v>A++</v>
          </cell>
          <cell r="BW68" t="str">
            <v>A++</v>
          </cell>
          <cell r="BX68" t="str">
            <v>A++</v>
          </cell>
          <cell r="BY68" t="str">
            <v>A++</v>
          </cell>
          <cell r="BZ68" t="str">
            <v>A++</v>
          </cell>
          <cell r="CA68" t="str">
            <v>A+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1.5</v>
          </cell>
          <cell r="CJ68">
            <v>1.5</v>
          </cell>
          <cell r="CK68">
            <v>1.5</v>
          </cell>
          <cell r="CL68">
            <v>1.5</v>
          </cell>
          <cell r="CM68">
            <v>1</v>
          </cell>
          <cell r="CN68">
            <v>0.5</v>
          </cell>
          <cell r="CO68">
            <v>0</v>
          </cell>
          <cell r="CP68" t="str">
            <v>Pass</v>
          </cell>
          <cell r="CQ68">
            <v>8.2899999999999991</v>
          </cell>
        </row>
        <row r="69">
          <cell r="B69" t="str">
            <v>PIET23CD062</v>
          </cell>
          <cell r="C69" t="str">
            <v>YASH SWAMI</v>
          </cell>
          <cell r="D69" t="str">
            <v>23EPTCX062</v>
          </cell>
          <cell r="E69" t="str">
            <v>G-62</v>
          </cell>
          <cell r="F69"/>
          <cell r="G69">
            <v>4</v>
          </cell>
          <cell r="H69">
            <v>9</v>
          </cell>
          <cell r="I69">
            <v>10</v>
          </cell>
          <cell r="J69">
            <v>23</v>
          </cell>
          <cell r="K69">
            <v>4</v>
          </cell>
          <cell r="L69">
            <v>8</v>
          </cell>
          <cell r="M69">
            <v>10</v>
          </cell>
          <cell r="N69">
            <v>22</v>
          </cell>
          <cell r="O69" t="str">
            <v>A</v>
          </cell>
          <cell r="P69">
            <v>8</v>
          </cell>
          <cell r="Q69">
            <v>10</v>
          </cell>
          <cell r="R69">
            <v>18</v>
          </cell>
          <cell r="S69" t="str">
            <v>A</v>
          </cell>
          <cell r="T69">
            <v>8</v>
          </cell>
          <cell r="U69">
            <v>10</v>
          </cell>
          <cell r="V69">
            <v>18</v>
          </cell>
          <cell r="W69" t="str">
            <v>N</v>
          </cell>
          <cell r="X69">
            <v>10</v>
          </cell>
          <cell r="Y69">
            <v>10</v>
          </cell>
          <cell r="Z69">
            <v>20</v>
          </cell>
          <cell r="AA69" t="str">
            <v>A</v>
          </cell>
          <cell r="AB69">
            <v>8</v>
          </cell>
          <cell r="AC69">
            <v>10</v>
          </cell>
          <cell r="AD69">
            <v>18</v>
          </cell>
          <cell r="AE69">
            <v>119</v>
          </cell>
          <cell r="AF69" t="str">
            <v>A</v>
          </cell>
          <cell r="AG69">
            <v>8</v>
          </cell>
          <cell r="AH69">
            <v>38</v>
          </cell>
          <cell r="AI69">
            <v>46</v>
          </cell>
          <cell r="AJ69">
            <v>30</v>
          </cell>
          <cell r="AK69">
            <v>76</v>
          </cell>
          <cell r="AL69">
            <v>8</v>
          </cell>
          <cell r="AM69">
            <v>8</v>
          </cell>
          <cell r="AN69">
            <v>39</v>
          </cell>
          <cell r="AO69">
            <v>55</v>
          </cell>
          <cell r="AP69">
            <v>28</v>
          </cell>
          <cell r="AQ69">
            <v>83</v>
          </cell>
          <cell r="AR69">
            <v>8</v>
          </cell>
          <cell r="AS69">
            <v>9</v>
          </cell>
          <cell r="AT69">
            <v>37</v>
          </cell>
          <cell r="AU69">
            <v>54</v>
          </cell>
          <cell r="AV69">
            <v>34</v>
          </cell>
          <cell r="AW69">
            <v>88</v>
          </cell>
          <cell r="AX69">
            <v>8</v>
          </cell>
          <cell r="AY69">
            <v>8</v>
          </cell>
          <cell r="AZ69">
            <v>40</v>
          </cell>
          <cell r="BA69">
            <v>56</v>
          </cell>
          <cell r="BB69">
            <v>34</v>
          </cell>
          <cell r="BC69">
            <v>90</v>
          </cell>
          <cell r="BD69">
            <v>54</v>
          </cell>
          <cell r="BE69">
            <v>36</v>
          </cell>
          <cell r="BF69">
            <v>90</v>
          </cell>
          <cell r="BG69">
            <v>427</v>
          </cell>
          <cell r="BH69">
            <v>90</v>
          </cell>
          <cell r="BI69">
            <v>636</v>
          </cell>
          <cell r="BJ69">
            <v>81.538461538461533</v>
          </cell>
          <cell r="BK69"/>
          <cell r="BL69">
            <v>90</v>
          </cell>
          <cell r="BM69">
            <v>94</v>
          </cell>
          <cell r="BN69">
            <v>25</v>
          </cell>
          <cell r="BP69" t="str">
            <v>A</v>
          </cell>
          <cell r="BQ69" t="str">
            <v>C</v>
          </cell>
          <cell r="BR69" t="str">
            <v>B+</v>
          </cell>
          <cell r="BS69" t="str">
            <v>D+</v>
          </cell>
          <cell r="BT69" t="str">
            <v>D</v>
          </cell>
          <cell r="BU69" t="str">
            <v>C</v>
          </cell>
          <cell r="BV69" t="str">
            <v>A+</v>
          </cell>
          <cell r="BW69" t="str">
            <v>A++</v>
          </cell>
          <cell r="BX69" t="str">
            <v>A++</v>
          </cell>
          <cell r="BY69" t="str">
            <v>A++</v>
          </cell>
          <cell r="BZ69" t="str">
            <v>A++</v>
          </cell>
          <cell r="CA69" t="str">
            <v>A++</v>
          </cell>
          <cell r="CC69">
            <v>2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3</v>
          </cell>
          <cell r="CI69">
            <v>1.5</v>
          </cell>
          <cell r="CJ69">
            <v>1.5</v>
          </cell>
          <cell r="CK69">
            <v>1.5</v>
          </cell>
          <cell r="CL69">
            <v>1.5</v>
          </cell>
          <cell r="CM69">
            <v>1</v>
          </cell>
          <cell r="CN69">
            <v>0.5</v>
          </cell>
          <cell r="CO69">
            <v>0</v>
          </cell>
          <cell r="CP69" t="str">
            <v>Pass</v>
          </cell>
          <cell r="CQ69">
            <v>7.67</v>
          </cell>
        </row>
        <row r="70">
          <cell r="B70" t="str">
            <v>PIET23CD063</v>
          </cell>
          <cell r="C70" t="str">
            <v>YUVRAJ</v>
          </cell>
          <cell r="D70" t="str">
            <v>23EPTCX063</v>
          </cell>
          <cell r="E70" t="str">
            <v>G-63</v>
          </cell>
          <cell r="F70"/>
          <cell r="G70">
            <v>3</v>
          </cell>
          <cell r="H70">
            <v>8</v>
          </cell>
          <cell r="I70">
            <v>10</v>
          </cell>
          <cell r="J70">
            <v>21</v>
          </cell>
          <cell r="K70">
            <v>6</v>
          </cell>
          <cell r="L70">
            <v>10</v>
          </cell>
          <cell r="M70">
            <v>10</v>
          </cell>
          <cell r="N70">
            <v>26</v>
          </cell>
          <cell r="O70">
            <v>3</v>
          </cell>
          <cell r="P70">
            <v>9</v>
          </cell>
          <cell r="Q70">
            <v>10</v>
          </cell>
          <cell r="R70">
            <v>22</v>
          </cell>
          <cell r="S70">
            <v>2</v>
          </cell>
          <cell r="T70">
            <v>9</v>
          </cell>
          <cell r="U70">
            <v>10</v>
          </cell>
          <cell r="V70">
            <v>21</v>
          </cell>
          <cell r="W70">
            <v>4</v>
          </cell>
          <cell r="X70">
            <v>10</v>
          </cell>
          <cell r="Y70">
            <v>10</v>
          </cell>
          <cell r="Z70">
            <v>24</v>
          </cell>
          <cell r="AA70">
            <v>4</v>
          </cell>
          <cell r="AB70">
            <v>10</v>
          </cell>
          <cell r="AC70">
            <v>10</v>
          </cell>
          <cell r="AD70">
            <v>24</v>
          </cell>
          <cell r="AE70">
            <v>138</v>
          </cell>
          <cell r="AF70">
            <v>7</v>
          </cell>
          <cell r="AG70">
            <v>8</v>
          </cell>
          <cell r="AH70">
            <v>33</v>
          </cell>
          <cell r="AI70">
            <v>48</v>
          </cell>
          <cell r="AJ70">
            <v>33</v>
          </cell>
          <cell r="AK70">
            <v>81</v>
          </cell>
          <cell r="AL70">
            <v>8</v>
          </cell>
          <cell r="AM70">
            <v>8</v>
          </cell>
          <cell r="AN70">
            <v>36</v>
          </cell>
          <cell r="AO70">
            <v>52</v>
          </cell>
          <cell r="AP70">
            <v>28</v>
          </cell>
          <cell r="AQ70">
            <v>80</v>
          </cell>
          <cell r="AR70">
            <v>7</v>
          </cell>
          <cell r="AS70">
            <v>8</v>
          </cell>
          <cell r="AT70">
            <v>31</v>
          </cell>
          <cell r="AU70">
            <v>46</v>
          </cell>
          <cell r="AV70">
            <v>34</v>
          </cell>
          <cell r="AW70">
            <v>80</v>
          </cell>
          <cell r="AX70">
            <v>8</v>
          </cell>
          <cell r="AY70">
            <v>8</v>
          </cell>
          <cell r="AZ70">
            <v>36</v>
          </cell>
          <cell r="BA70">
            <v>52</v>
          </cell>
          <cell r="BB70">
            <v>33</v>
          </cell>
          <cell r="BC70">
            <v>85</v>
          </cell>
          <cell r="BD70">
            <v>56</v>
          </cell>
          <cell r="BE70">
            <v>33</v>
          </cell>
          <cell r="BF70">
            <v>89</v>
          </cell>
          <cell r="BG70">
            <v>415</v>
          </cell>
          <cell r="BH70">
            <v>85</v>
          </cell>
          <cell r="BI70">
            <v>638</v>
          </cell>
          <cell r="BJ70">
            <v>81.794871794871796</v>
          </cell>
          <cell r="BK70"/>
          <cell r="BL70"/>
          <cell r="BM70">
            <v>114</v>
          </cell>
          <cell r="BN70">
            <v>24</v>
          </cell>
          <cell r="BP70" t="str">
            <v>A+</v>
          </cell>
          <cell r="BQ70" t="str">
            <v>D+</v>
          </cell>
          <cell r="BR70" t="str">
            <v>A</v>
          </cell>
          <cell r="BS70" t="str">
            <v>C</v>
          </cell>
          <cell r="BT70" t="str">
            <v>A</v>
          </cell>
          <cell r="BU70" t="str">
            <v>A</v>
          </cell>
          <cell r="BV70" t="str">
            <v>A++</v>
          </cell>
          <cell r="BW70" t="str">
            <v>A+</v>
          </cell>
          <cell r="BX70" t="str">
            <v>A+</v>
          </cell>
          <cell r="BY70" t="str">
            <v>A++</v>
          </cell>
          <cell r="BZ70" t="str">
            <v>A++</v>
          </cell>
          <cell r="CA70" t="str">
            <v>A++</v>
          </cell>
          <cell r="CC70">
            <v>2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3</v>
          </cell>
          <cell r="CI70">
            <v>1.5</v>
          </cell>
          <cell r="CJ70">
            <v>1.5</v>
          </cell>
          <cell r="CK70">
            <v>1.5</v>
          </cell>
          <cell r="CL70">
            <v>1.5</v>
          </cell>
          <cell r="CM70">
            <v>1</v>
          </cell>
          <cell r="CN70">
            <v>0.5</v>
          </cell>
          <cell r="CO70">
            <v>0</v>
          </cell>
          <cell r="CP70" t="str">
            <v>Pass</v>
          </cell>
          <cell r="CQ70">
            <v>8.33</v>
          </cell>
        </row>
      </sheetData>
      <sheetData sheetId="5">
        <row r="8">
          <cell r="B8" t="str">
            <v>PIET23CI002</v>
          </cell>
          <cell r="C8" t="str">
            <v>AKSHAT AGRAWAL</v>
          </cell>
          <cell r="D8" t="str">
            <v>23EPTCY001</v>
          </cell>
          <cell r="E8" t="str">
            <v>H-02</v>
          </cell>
          <cell r="F8"/>
          <cell r="G8">
            <v>4</v>
          </cell>
          <cell r="H8">
            <v>7</v>
          </cell>
          <cell r="I8">
            <v>10</v>
          </cell>
          <cell r="J8">
            <v>21</v>
          </cell>
          <cell r="K8" t="str">
            <v>N</v>
          </cell>
          <cell r="L8">
            <v>10</v>
          </cell>
          <cell r="M8">
            <v>10</v>
          </cell>
          <cell r="N8">
            <v>20</v>
          </cell>
          <cell r="O8">
            <v>5</v>
          </cell>
          <cell r="P8">
            <v>6</v>
          </cell>
          <cell r="Q8">
            <v>10</v>
          </cell>
          <cell r="R8">
            <v>21</v>
          </cell>
          <cell r="S8">
            <v>5</v>
          </cell>
          <cell r="T8">
            <v>8</v>
          </cell>
          <cell r="U8">
            <v>10</v>
          </cell>
          <cell r="V8">
            <v>23</v>
          </cell>
          <cell r="W8">
            <v>7</v>
          </cell>
          <cell r="X8">
            <v>7</v>
          </cell>
          <cell r="Y8">
            <v>10</v>
          </cell>
          <cell r="Z8">
            <v>24</v>
          </cell>
          <cell r="AA8">
            <v>5</v>
          </cell>
          <cell r="AB8">
            <v>9</v>
          </cell>
          <cell r="AC8">
            <v>9</v>
          </cell>
          <cell r="AD8">
            <v>23</v>
          </cell>
          <cell r="AE8">
            <v>132</v>
          </cell>
          <cell r="AF8">
            <v>8</v>
          </cell>
          <cell r="AG8">
            <v>9</v>
          </cell>
          <cell r="AH8">
            <v>32</v>
          </cell>
          <cell r="AI8">
            <v>49</v>
          </cell>
          <cell r="AJ8">
            <v>29</v>
          </cell>
          <cell r="AK8">
            <v>78</v>
          </cell>
          <cell r="AL8">
            <v>7</v>
          </cell>
          <cell r="AM8">
            <v>7</v>
          </cell>
          <cell r="AN8">
            <v>33</v>
          </cell>
          <cell r="AO8">
            <v>47</v>
          </cell>
          <cell r="AP8">
            <v>33</v>
          </cell>
          <cell r="AQ8">
            <v>80</v>
          </cell>
          <cell r="AR8">
            <v>8</v>
          </cell>
          <cell r="AS8">
            <v>9</v>
          </cell>
          <cell r="AT8">
            <v>35</v>
          </cell>
          <cell r="AU8">
            <v>52</v>
          </cell>
          <cell r="AV8">
            <v>35</v>
          </cell>
          <cell r="AW8">
            <v>87</v>
          </cell>
          <cell r="AX8">
            <v>8</v>
          </cell>
          <cell r="AY8">
            <v>9</v>
          </cell>
          <cell r="AZ8">
            <v>30</v>
          </cell>
          <cell r="BA8">
            <v>47</v>
          </cell>
          <cell r="BB8">
            <v>35</v>
          </cell>
          <cell r="BC8">
            <v>82</v>
          </cell>
          <cell r="BD8">
            <v>48</v>
          </cell>
          <cell r="BE8">
            <v>31</v>
          </cell>
          <cell r="BF8">
            <v>79</v>
          </cell>
          <cell r="BG8">
            <v>406</v>
          </cell>
          <cell r="BH8">
            <v>80</v>
          </cell>
          <cell r="BI8">
            <v>618</v>
          </cell>
          <cell r="BJ8">
            <v>79.230769230769226</v>
          </cell>
          <cell r="BK8"/>
          <cell r="BL8"/>
          <cell r="BM8">
            <v>99</v>
          </cell>
          <cell r="BN8">
            <v>33</v>
          </cell>
          <cell r="BP8" t="str">
            <v>A</v>
          </cell>
          <cell r="BQ8" t="str">
            <v>C+</v>
          </cell>
          <cell r="BR8" t="str">
            <v>D+</v>
          </cell>
          <cell r="BS8" t="str">
            <v>D+</v>
          </cell>
          <cell r="BT8" t="str">
            <v>C</v>
          </cell>
          <cell r="BU8" t="str">
            <v>C</v>
          </cell>
          <cell r="BV8" t="str">
            <v>A+</v>
          </cell>
          <cell r="BW8" t="str">
            <v>A+</v>
          </cell>
          <cell r="BX8" t="str">
            <v>A++</v>
          </cell>
          <cell r="BY8" t="str">
            <v>A++</v>
          </cell>
          <cell r="BZ8" t="str">
            <v>A+</v>
          </cell>
          <cell r="CA8" t="str">
            <v>A+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1.5</v>
          </cell>
          <cell r="CJ8">
            <v>1.5</v>
          </cell>
          <cell r="CK8">
            <v>1.5</v>
          </cell>
          <cell r="CL8">
            <v>1.5</v>
          </cell>
          <cell r="CM8">
            <v>1</v>
          </cell>
          <cell r="CN8">
            <v>0.5</v>
          </cell>
          <cell r="CO8">
            <v>0</v>
          </cell>
          <cell r="CP8" t="str">
            <v>Pass</v>
          </cell>
          <cell r="CQ8">
            <v>7.49</v>
          </cell>
        </row>
        <row r="9">
          <cell r="B9" t="str">
            <v>PIET23CI003</v>
          </cell>
          <cell r="C9" t="str">
            <v>AKSHAT SINGH SOLANKI</v>
          </cell>
          <cell r="D9" t="str">
            <v>23EPTCY002</v>
          </cell>
          <cell r="E9" t="str">
            <v>H-03</v>
          </cell>
          <cell r="F9"/>
          <cell r="G9">
            <v>5</v>
          </cell>
          <cell r="H9">
            <v>6</v>
          </cell>
          <cell r="I9">
            <v>10</v>
          </cell>
          <cell r="J9">
            <v>21</v>
          </cell>
          <cell r="K9">
            <v>6</v>
          </cell>
          <cell r="L9">
            <v>10</v>
          </cell>
          <cell r="M9">
            <v>4</v>
          </cell>
          <cell r="N9">
            <v>20</v>
          </cell>
          <cell r="O9">
            <v>5</v>
          </cell>
          <cell r="P9">
            <v>6</v>
          </cell>
          <cell r="Q9">
            <v>10</v>
          </cell>
          <cell r="R9">
            <v>21</v>
          </cell>
          <cell r="S9">
            <v>5</v>
          </cell>
          <cell r="T9">
            <v>8</v>
          </cell>
          <cell r="U9">
            <v>10</v>
          </cell>
          <cell r="V9">
            <v>23</v>
          </cell>
          <cell r="W9">
            <v>6</v>
          </cell>
          <cell r="X9">
            <v>6</v>
          </cell>
          <cell r="Y9">
            <v>10</v>
          </cell>
          <cell r="Z9">
            <v>22</v>
          </cell>
          <cell r="AA9">
            <v>6</v>
          </cell>
          <cell r="AB9">
            <v>8</v>
          </cell>
          <cell r="AC9">
            <v>10</v>
          </cell>
          <cell r="AD9">
            <v>24</v>
          </cell>
          <cell r="AE9">
            <v>131</v>
          </cell>
          <cell r="AF9">
            <v>8</v>
          </cell>
          <cell r="AG9">
            <v>9</v>
          </cell>
          <cell r="AH9">
            <v>31</v>
          </cell>
          <cell r="AI9">
            <v>48</v>
          </cell>
          <cell r="AJ9">
            <v>32</v>
          </cell>
          <cell r="AK9">
            <v>80</v>
          </cell>
          <cell r="AL9">
            <v>7</v>
          </cell>
          <cell r="AM9">
            <v>8</v>
          </cell>
          <cell r="AN9">
            <v>35</v>
          </cell>
          <cell r="AO9">
            <v>50</v>
          </cell>
          <cell r="AP9">
            <v>35</v>
          </cell>
          <cell r="AQ9">
            <v>85</v>
          </cell>
          <cell r="AR9">
            <v>8</v>
          </cell>
          <cell r="AS9">
            <v>8</v>
          </cell>
          <cell r="AT9">
            <v>32</v>
          </cell>
          <cell r="AU9">
            <v>48</v>
          </cell>
          <cell r="AV9">
            <v>32</v>
          </cell>
          <cell r="AW9">
            <v>80</v>
          </cell>
          <cell r="AX9">
            <v>9</v>
          </cell>
          <cell r="AY9">
            <v>8</v>
          </cell>
          <cell r="AZ9">
            <v>35</v>
          </cell>
          <cell r="BA9">
            <v>52</v>
          </cell>
          <cell r="BB9">
            <v>32</v>
          </cell>
          <cell r="BC9">
            <v>84</v>
          </cell>
          <cell r="BD9">
            <v>48</v>
          </cell>
          <cell r="BE9">
            <v>32</v>
          </cell>
          <cell r="BF9">
            <v>80</v>
          </cell>
          <cell r="BG9">
            <v>409</v>
          </cell>
          <cell r="BH9">
            <v>82</v>
          </cell>
          <cell r="BI9">
            <v>622</v>
          </cell>
          <cell r="BJ9">
            <v>79.743589743589752</v>
          </cell>
          <cell r="BK9"/>
          <cell r="BL9"/>
          <cell r="BM9">
            <v>97</v>
          </cell>
          <cell r="BN9">
            <v>34</v>
          </cell>
          <cell r="BP9" t="str">
            <v>A</v>
          </cell>
          <cell r="BQ9" t="str">
            <v>B+</v>
          </cell>
          <cell r="BR9" t="str">
            <v>C+</v>
          </cell>
          <cell r="BS9" t="str">
            <v>B+</v>
          </cell>
          <cell r="BT9" t="str">
            <v>B</v>
          </cell>
          <cell r="BU9" t="str">
            <v>C+</v>
          </cell>
          <cell r="BV9" t="str">
            <v>A+</v>
          </cell>
          <cell r="BW9" t="str">
            <v>A++</v>
          </cell>
          <cell r="BX9" t="str">
            <v>A+</v>
          </cell>
          <cell r="BY9" t="str">
            <v>A++</v>
          </cell>
          <cell r="BZ9" t="str">
            <v>A+</v>
          </cell>
          <cell r="CA9" t="str">
            <v>A++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1.5</v>
          </cell>
          <cell r="CJ9">
            <v>1.5</v>
          </cell>
          <cell r="CK9">
            <v>1.5</v>
          </cell>
          <cell r="CL9">
            <v>1.5</v>
          </cell>
          <cell r="CM9">
            <v>1</v>
          </cell>
          <cell r="CN9">
            <v>0.5</v>
          </cell>
          <cell r="CO9">
            <v>0</v>
          </cell>
          <cell r="CP9" t="str">
            <v>Pass</v>
          </cell>
          <cell r="CQ9">
            <v>8.18</v>
          </cell>
        </row>
        <row r="10">
          <cell r="B10" t="str">
            <v>PIET23CI005</v>
          </cell>
          <cell r="C10" t="str">
            <v>ANKIT KUMAR KUSHWAHA</v>
          </cell>
          <cell r="D10" t="str">
            <v>23EPTCY004</v>
          </cell>
          <cell r="E10" t="str">
            <v>H-05</v>
          </cell>
          <cell r="F10"/>
          <cell r="G10">
            <v>4</v>
          </cell>
          <cell r="H10">
            <v>7</v>
          </cell>
          <cell r="I10">
            <v>10</v>
          </cell>
          <cell r="J10">
            <v>21</v>
          </cell>
          <cell r="K10">
            <v>5</v>
          </cell>
          <cell r="L10">
            <v>10</v>
          </cell>
          <cell r="M10">
            <v>4</v>
          </cell>
          <cell r="N10">
            <v>19</v>
          </cell>
          <cell r="O10">
            <v>7</v>
          </cell>
          <cell r="P10">
            <v>6</v>
          </cell>
          <cell r="Q10">
            <v>10</v>
          </cell>
          <cell r="R10">
            <v>23</v>
          </cell>
          <cell r="S10">
            <v>6</v>
          </cell>
          <cell r="T10">
            <v>6</v>
          </cell>
          <cell r="U10">
            <v>10</v>
          </cell>
          <cell r="V10">
            <v>22</v>
          </cell>
          <cell r="W10">
            <v>5</v>
          </cell>
          <cell r="X10">
            <v>7</v>
          </cell>
          <cell r="Y10">
            <v>10</v>
          </cell>
          <cell r="Z10">
            <v>22</v>
          </cell>
          <cell r="AA10">
            <v>6</v>
          </cell>
          <cell r="AB10">
            <v>8</v>
          </cell>
          <cell r="AC10">
            <v>10</v>
          </cell>
          <cell r="AD10">
            <v>24</v>
          </cell>
          <cell r="AE10">
            <v>131</v>
          </cell>
          <cell r="AF10">
            <v>9</v>
          </cell>
          <cell r="AG10">
            <v>9</v>
          </cell>
          <cell r="AH10">
            <v>34</v>
          </cell>
          <cell r="AI10">
            <v>52</v>
          </cell>
          <cell r="AJ10">
            <v>35</v>
          </cell>
          <cell r="AK10">
            <v>87</v>
          </cell>
          <cell r="AL10">
            <v>8</v>
          </cell>
          <cell r="AM10">
            <v>8</v>
          </cell>
          <cell r="AN10">
            <v>33</v>
          </cell>
          <cell r="AO10">
            <v>49</v>
          </cell>
          <cell r="AP10">
            <v>33</v>
          </cell>
          <cell r="AQ10">
            <v>82</v>
          </cell>
          <cell r="AR10">
            <v>8</v>
          </cell>
          <cell r="AS10">
            <v>8</v>
          </cell>
          <cell r="AT10">
            <v>32</v>
          </cell>
          <cell r="AU10">
            <v>48</v>
          </cell>
          <cell r="AV10">
            <v>32</v>
          </cell>
          <cell r="AW10">
            <v>80</v>
          </cell>
          <cell r="AX10">
            <v>8</v>
          </cell>
          <cell r="AY10">
            <v>8</v>
          </cell>
          <cell r="AZ10">
            <v>34</v>
          </cell>
          <cell r="BA10">
            <v>50</v>
          </cell>
          <cell r="BB10">
            <v>32</v>
          </cell>
          <cell r="BC10">
            <v>82</v>
          </cell>
          <cell r="BD10">
            <v>53</v>
          </cell>
          <cell r="BE10">
            <v>35</v>
          </cell>
          <cell r="BF10">
            <v>88</v>
          </cell>
          <cell r="BG10">
            <v>419</v>
          </cell>
          <cell r="BH10">
            <v>85</v>
          </cell>
          <cell r="BI10">
            <v>635</v>
          </cell>
          <cell r="BJ10">
            <v>81.410256410256409</v>
          </cell>
          <cell r="BK10"/>
          <cell r="BL10"/>
          <cell r="BM10">
            <v>100</v>
          </cell>
          <cell r="BN10">
            <v>31</v>
          </cell>
          <cell r="BP10" t="str">
            <v>B</v>
          </cell>
          <cell r="BQ10" t="str">
            <v>D</v>
          </cell>
          <cell r="BR10" t="str">
            <v>E+</v>
          </cell>
          <cell r="BS10" t="str">
            <v>E+</v>
          </cell>
          <cell r="BT10" t="str">
            <v>C</v>
          </cell>
          <cell r="BU10" t="str">
            <v>E+</v>
          </cell>
          <cell r="BV10" t="str">
            <v>A++</v>
          </cell>
          <cell r="BW10" t="str">
            <v>A++</v>
          </cell>
          <cell r="BX10" t="str">
            <v>A+</v>
          </cell>
          <cell r="BY10" t="str">
            <v>A++</v>
          </cell>
          <cell r="BZ10" t="str">
            <v>A++</v>
          </cell>
          <cell r="CA10" t="str">
            <v>A++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1.5</v>
          </cell>
          <cell r="CJ10">
            <v>1.5</v>
          </cell>
          <cell r="CK10">
            <v>1.5</v>
          </cell>
          <cell r="CL10">
            <v>1.5</v>
          </cell>
          <cell r="CM10">
            <v>1</v>
          </cell>
          <cell r="CN10">
            <v>0.5</v>
          </cell>
          <cell r="CO10">
            <v>0</v>
          </cell>
          <cell r="CP10" t="str">
            <v>Pass</v>
          </cell>
          <cell r="CQ10">
            <v>6.92</v>
          </cell>
        </row>
        <row r="11">
          <cell r="B11" t="str">
            <v>PIET23CI007</v>
          </cell>
          <cell r="C11" t="str">
            <v>ANURAG KUMAR</v>
          </cell>
          <cell r="D11" t="str">
            <v>23EPTCY005</v>
          </cell>
          <cell r="E11" t="str">
            <v>H-07</v>
          </cell>
          <cell r="F11"/>
          <cell r="G11">
            <v>2</v>
          </cell>
          <cell r="H11">
            <v>7</v>
          </cell>
          <cell r="I11">
            <v>10</v>
          </cell>
          <cell r="J11">
            <v>19</v>
          </cell>
          <cell r="K11">
            <v>5</v>
          </cell>
          <cell r="L11">
            <v>10</v>
          </cell>
          <cell r="M11">
            <v>10</v>
          </cell>
          <cell r="N11">
            <v>25</v>
          </cell>
          <cell r="O11">
            <v>4</v>
          </cell>
          <cell r="P11">
            <v>7</v>
          </cell>
          <cell r="Q11">
            <v>10</v>
          </cell>
          <cell r="R11">
            <v>21</v>
          </cell>
          <cell r="S11">
            <v>7</v>
          </cell>
          <cell r="T11">
            <v>3</v>
          </cell>
          <cell r="U11">
            <v>10</v>
          </cell>
          <cell r="V11">
            <v>20</v>
          </cell>
          <cell r="W11">
            <v>4</v>
          </cell>
          <cell r="X11">
            <v>5</v>
          </cell>
          <cell r="Y11">
            <v>10</v>
          </cell>
          <cell r="Z11">
            <v>19</v>
          </cell>
          <cell r="AA11">
            <v>5</v>
          </cell>
          <cell r="AB11">
            <v>8</v>
          </cell>
          <cell r="AC11">
            <v>10</v>
          </cell>
          <cell r="AD11">
            <v>23</v>
          </cell>
          <cell r="AE11">
            <v>127</v>
          </cell>
          <cell r="AF11">
            <v>8</v>
          </cell>
          <cell r="AG11">
            <v>9</v>
          </cell>
          <cell r="AH11">
            <v>32</v>
          </cell>
          <cell r="AI11">
            <v>49</v>
          </cell>
          <cell r="AJ11">
            <v>29</v>
          </cell>
          <cell r="AK11">
            <v>78</v>
          </cell>
          <cell r="AL11">
            <v>7</v>
          </cell>
          <cell r="AM11">
            <v>8</v>
          </cell>
          <cell r="AN11">
            <v>32</v>
          </cell>
          <cell r="AO11">
            <v>47</v>
          </cell>
          <cell r="AP11">
            <v>30</v>
          </cell>
          <cell r="AQ11">
            <v>77</v>
          </cell>
          <cell r="AR11">
            <v>8</v>
          </cell>
          <cell r="AS11">
            <v>9</v>
          </cell>
          <cell r="AT11">
            <v>34</v>
          </cell>
          <cell r="AU11">
            <v>51</v>
          </cell>
          <cell r="AV11">
            <v>34</v>
          </cell>
          <cell r="AW11">
            <v>85</v>
          </cell>
          <cell r="AX11">
            <v>8</v>
          </cell>
          <cell r="AY11">
            <v>8</v>
          </cell>
          <cell r="AZ11">
            <v>37</v>
          </cell>
          <cell r="BA11">
            <v>53</v>
          </cell>
          <cell r="BB11">
            <v>34</v>
          </cell>
          <cell r="BC11">
            <v>87</v>
          </cell>
          <cell r="BD11">
            <v>48</v>
          </cell>
          <cell r="BE11">
            <v>29</v>
          </cell>
          <cell r="BF11">
            <v>77</v>
          </cell>
          <cell r="BG11">
            <v>404</v>
          </cell>
          <cell r="BH11">
            <v>78</v>
          </cell>
          <cell r="BI11">
            <v>609</v>
          </cell>
          <cell r="BJ11">
            <v>78.07692307692308</v>
          </cell>
          <cell r="BK11"/>
          <cell r="BL11"/>
          <cell r="BM11">
            <v>92</v>
          </cell>
          <cell r="BN11">
            <v>35</v>
          </cell>
          <cell r="BP11" t="str">
            <v>B</v>
          </cell>
          <cell r="BQ11" t="str">
            <v>E</v>
          </cell>
          <cell r="BR11" t="str">
            <v>E+</v>
          </cell>
          <cell r="BS11" t="str">
            <v>E+</v>
          </cell>
          <cell r="BT11" t="str">
            <v>C</v>
          </cell>
          <cell r="BU11" t="str">
            <v>D+</v>
          </cell>
          <cell r="BV11" t="str">
            <v>A+</v>
          </cell>
          <cell r="BW11" t="str">
            <v>A+</v>
          </cell>
          <cell r="BX11" t="str">
            <v>A++</v>
          </cell>
          <cell r="BY11" t="str">
            <v>A++</v>
          </cell>
          <cell r="BZ11" t="str">
            <v>A+</v>
          </cell>
          <cell r="CA11" t="str">
            <v>A+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1.5</v>
          </cell>
          <cell r="CJ11">
            <v>1.5</v>
          </cell>
          <cell r="CK11">
            <v>1.5</v>
          </cell>
          <cell r="CL11">
            <v>1.5</v>
          </cell>
          <cell r="CM11">
            <v>1</v>
          </cell>
          <cell r="CN11">
            <v>0.5</v>
          </cell>
          <cell r="CO11">
            <v>0</v>
          </cell>
          <cell r="CP11" t="str">
            <v>Pass</v>
          </cell>
          <cell r="CQ11">
            <v>6.73</v>
          </cell>
        </row>
        <row r="12">
          <cell r="B12" t="str">
            <v>PIET23CI008</v>
          </cell>
          <cell r="C12" t="str">
            <v>ANURAG SHUKLA</v>
          </cell>
          <cell r="D12" t="str">
            <v>23EPTCY006</v>
          </cell>
          <cell r="E12" t="str">
            <v>H-08</v>
          </cell>
          <cell r="F12"/>
          <cell r="G12">
            <v>1</v>
          </cell>
          <cell r="H12">
            <v>7</v>
          </cell>
          <cell r="I12">
            <v>10</v>
          </cell>
          <cell r="J12">
            <v>18</v>
          </cell>
          <cell r="K12" t="str">
            <v>N</v>
          </cell>
          <cell r="L12">
            <v>10</v>
          </cell>
          <cell r="M12">
            <v>10</v>
          </cell>
          <cell r="N12">
            <v>20</v>
          </cell>
          <cell r="O12">
            <v>2</v>
          </cell>
          <cell r="P12">
            <v>6</v>
          </cell>
          <cell r="Q12">
            <v>10</v>
          </cell>
          <cell r="R12">
            <v>18</v>
          </cell>
          <cell r="S12">
            <v>5</v>
          </cell>
          <cell r="T12">
            <v>8</v>
          </cell>
          <cell r="U12">
            <v>10</v>
          </cell>
          <cell r="V12">
            <v>23</v>
          </cell>
          <cell r="W12">
            <v>4</v>
          </cell>
          <cell r="X12">
            <v>5</v>
          </cell>
          <cell r="Y12">
            <v>10</v>
          </cell>
          <cell r="Z12">
            <v>19</v>
          </cell>
          <cell r="AA12">
            <v>6</v>
          </cell>
          <cell r="AB12">
            <v>8</v>
          </cell>
          <cell r="AC12">
            <v>10</v>
          </cell>
          <cell r="AD12">
            <v>24</v>
          </cell>
          <cell r="AE12">
            <v>122</v>
          </cell>
          <cell r="AF12">
            <v>8</v>
          </cell>
          <cell r="AG12">
            <v>8</v>
          </cell>
          <cell r="AH12">
            <v>32</v>
          </cell>
          <cell r="AI12">
            <v>48</v>
          </cell>
          <cell r="AJ12">
            <v>30</v>
          </cell>
          <cell r="AK12">
            <v>78</v>
          </cell>
          <cell r="AL12">
            <v>8</v>
          </cell>
          <cell r="AM12">
            <v>8</v>
          </cell>
          <cell r="AN12">
            <v>32</v>
          </cell>
          <cell r="AO12">
            <v>48</v>
          </cell>
          <cell r="AP12">
            <v>31</v>
          </cell>
          <cell r="AQ12">
            <v>79</v>
          </cell>
          <cell r="AR12">
            <v>8</v>
          </cell>
          <cell r="AS12">
            <v>8</v>
          </cell>
          <cell r="AT12">
            <v>32</v>
          </cell>
          <cell r="AU12">
            <v>48</v>
          </cell>
          <cell r="AV12">
            <v>32</v>
          </cell>
          <cell r="AW12">
            <v>80</v>
          </cell>
          <cell r="AX12">
            <v>8</v>
          </cell>
          <cell r="AY12">
            <v>8</v>
          </cell>
          <cell r="AZ12">
            <v>39</v>
          </cell>
          <cell r="BA12">
            <v>55</v>
          </cell>
          <cell r="BB12">
            <v>32</v>
          </cell>
          <cell r="BC12">
            <v>87</v>
          </cell>
          <cell r="BD12">
            <v>47</v>
          </cell>
          <cell r="BE12">
            <v>33</v>
          </cell>
          <cell r="BF12">
            <v>80</v>
          </cell>
          <cell r="BG12">
            <v>404</v>
          </cell>
          <cell r="BH12">
            <v>76</v>
          </cell>
          <cell r="BI12">
            <v>602</v>
          </cell>
          <cell r="BJ12">
            <v>77.179487179487182</v>
          </cell>
          <cell r="BK12"/>
          <cell r="BL12"/>
          <cell r="BM12">
            <v>90</v>
          </cell>
          <cell r="BN12">
            <v>32</v>
          </cell>
          <cell r="BP12" t="str">
            <v>A</v>
          </cell>
          <cell r="BQ12" t="str">
            <v>E</v>
          </cell>
          <cell r="BR12" t="str">
            <v>E</v>
          </cell>
          <cell r="BS12" t="str">
            <v>E+</v>
          </cell>
          <cell r="BT12" t="str">
            <v>D+</v>
          </cell>
          <cell r="BU12" t="str">
            <v>C</v>
          </cell>
          <cell r="BV12" t="str">
            <v>A+</v>
          </cell>
          <cell r="BW12" t="str">
            <v>A+</v>
          </cell>
          <cell r="BX12" t="str">
            <v>A+</v>
          </cell>
          <cell r="BY12" t="str">
            <v>A++</v>
          </cell>
          <cell r="BZ12" t="str">
            <v>A+</v>
          </cell>
          <cell r="CA12" t="str">
            <v>A+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1.5</v>
          </cell>
          <cell r="CJ12">
            <v>1.5</v>
          </cell>
          <cell r="CK12">
            <v>1.5</v>
          </cell>
          <cell r="CL12">
            <v>1.5</v>
          </cell>
          <cell r="CM12">
            <v>1</v>
          </cell>
          <cell r="CN12">
            <v>0.5</v>
          </cell>
          <cell r="CO12">
            <v>0</v>
          </cell>
          <cell r="CP12" t="str">
            <v>Pass</v>
          </cell>
          <cell r="CQ12">
            <v>6.63</v>
          </cell>
        </row>
        <row r="13">
          <cell r="B13" t="str">
            <v>PIET23CI009</v>
          </cell>
          <cell r="C13" t="str">
            <v>AYUSH SINGHAL</v>
          </cell>
          <cell r="D13" t="str">
            <v>23EPTCY007</v>
          </cell>
          <cell r="E13" t="str">
            <v>H-09</v>
          </cell>
          <cell r="F13"/>
          <cell r="G13">
            <v>1</v>
          </cell>
          <cell r="H13">
            <v>5</v>
          </cell>
          <cell r="I13">
            <v>9</v>
          </cell>
          <cell r="J13">
            <v>15</v>
          </cell>
          <cell r="K13">
            <v>4</v>
          </cell>
          <cell r="L13">
            <v>8</v>
          </cell>
          <cell r="M13">
            <v>4</v>
          </cell>
          <cell r="N13">
            <v>16</v>
          </cell>
          <cell r="O13">
            <v>2</v>
          </cell>
          <cell r="P13">
            <v>6</v>
          </cell>
          <cell r="Q13">
            <v>10</v>
          </cell>
          <cell r="R13">
            <v>18</v>
          </cell>
          <cell r="S13" t="str">
            <v>A</v>
          </cell>
          <cell r="T13">
            <v>7</v>
          </cell>
          <cell r="U13">
            <v>10</v>
          </cell>
          <cell r="V13">
            <v>17</v>
          </cell>
          <cell r="W13">
            <v>2</v>
          </cell>
          <cell r="X13">
            <v>6</v>
          </cell>
          <cell r="Y13">
            <v>10</v>
          </cell>
          <cell r="Z13">
            <v>18</v>
          </cell>
          <cell r="AA13">
            <v>3</v>
          </cell>
          <cell r="AB13">
            <v>8</v>
          </cell>
          <cell r="AC13">
            <v>10</v>
          </cell>
          <cell r="AD13">
            <v>21</v>
          </cell>
          <cell r="AE13">
            <v>105</v>
          </cell>
          <cell r="AF13">
            <v>8</v>
          </cell>
          <cell r="AG13">
            <v>9</v>
          </cell>
          <cell r="AH13">
            <v>35</v>
          </cell>
          <cell r="AI13">
            <v>52</v>
          </cell>
          <cell r="AJ13">
            <v>29</v>
          </cell>
          <cell r="AK13">
            <v>81</v>
          </cell>
          <cell r="AL13">
            <v>7</v>
          </cell>
          <cell r="AM13">
            <v>7</v>
          </cell>
          <cell r="AN13">
            <v>30</v>
          </cell>
          <cell r="AO13">
            <v>44</v>
          </cell>
          <cell r="AP13">
            <v>29</v>
          </cell>
          <cell r="AQ13">
            <v>73</v>
          </cell>
          <cell r="AR13">
            <v>9</v>
          </cell>
          <cell r="AS13">
            <v>9</v>
          </cell>
          <cell r="AT13">
            <v>34</v>
          </cell>
          <cell r="AU13">
            <v>52</v>
          </cell>
          <cell r="AV13">
            <v>34</v>
          </cell>
          <cell r="AW13">
            <v>86</v>
          </cell>
          <cell r="AX13" t="str">
            <v>A</v>
          </cell>
          <cell r="AY13">
            <v>8</v>
          </cell>
          <cell r="AZ13">
            <v>36</v>
          </cell>
          <cell r="BA13">
            <v>44</v>
          </cell>
          <cell r="BB13">
            <v>34</v>
          </cell>
          <cell r="BC13">
            <v>78</v>
          </cell>
          <cell r="BD13">
            <v>47</v>
          </cell>
          <cell r="BE13">
            <v>35</v>
          </cell>
          <cell r="BF13">
            <v>82</v>
          </cell>
          <cell r="BG13">
            <v>400</v>
          </cell>
          <cell r="BH13">
            <v>83</v>
          </cell>
          <cell r="BI13">
            <v>588</v>
          </cell>
          <cell r="BJ13">
            <v>75.384615384615387</v>
          </cell>
          <cell r="BK13"/>
          <cell r="BL13"/>
          <cell r="BM13">
            <v>69</v>
          </cell>
          <cell r="BN13">
            <v>36</v>
          </cell>
          <cell r="BP13" t="str">
            <v>C+</v>
          </cell>
          <cell r="BQ13" t="str">
            <v>E+</v>
          </cell>
          <cell r="BR13" t="str">
            <v>C</v>
          </cell>
          <cell r="BS13" t="str">
            <v>D</v>
          </cell>
          <cell r="BT13" t="str">
            <v>E+</v>
          </cell>
          <cell r="BU13" t="str">
            <v>E+</v>
          </cell>
          <cell r="BV13" t="str">
            <v>A++</v>
          </cell>
          <cell r="BW13" t="str">
            <v>A</v>
          </cell>
          <cell r="BX13" t="str">
            <v>A++</v>
          </cell>
          <cell r="BY13" t="str">
            <v>A+</v>
          </cell>
          <cell r="BZ13" t="str">
            <v>A++</v>
          </cell>
          <cell r="CA13" t="str">
            <v>A++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1.5</v>
          </cell>
          <cell r="CJ13">
            <v>1.5</v>
          </cell>
          <cell r="CK13">
            <v>1.5</v>
          </cell>
          <cell r="CL13">
            <v>1.5</v>
          </cell>
          <cell r="CM13">
            <v>1</v>
          </cell>
          <cell r="CN13">
            <v>0.5</v>
          </cell>
          <cell r="CO13">
            <v>0</v>
          </cell>
          <cell r="CP13" t="str">
            <v>Pass</v>
          </cell>
          <cell r="CQ13">
            <v>6.79</v>
          </cell>
        </row>
        <row r="14">
          <cell r="B14" t="str">
            <v>PIET23CI010</v>
          </cell>
          <cell r="C14" t="str">
            <v>BHANU PRAKASH SWAMI</v>
          </cell>
          <cell r="D14" t="str">
            <v>23EPTCY008</v>
          </cell>
          <cell r="E14" t="str">
            <v>H-10</v>
          </cell>
          <cell r="F14"/>
          <cell r="G14">
            <v>5</v>
          </cell>
          <cell r="H14">
            <v>10</v>
          </cell>
          <cell r="I14">
            <v>7</v>
          </cell>
          <cell r="J14">
            <v>22</v>
          </cell>
          <cell r="K14" t="str">
            <v>N</v>
          </cell>
          <cell r="L14">
            <v>10</v>
          </cell>
          <cell r="M14">
            <v>4</v>
          </cell>
          <cell r="N14">
            <v>14</v>
          </cell>
          <cell r="O14">
            <v>3</v>
          </cell>
          <cell r="P14" t="str">
            <v>N</v>
          </cell>
          <cell r="Q14">
            <v>10</v>
          </cell>
          <cell r="R14">
            <v>13</v>
          </cell>
          <cell r="S14">
            <v>8</v>
          </cell>
          <cell r="T14" t="str">
            <v>N</v>
          </cell>
          <cell r="U14">
            <v>10</v>
          </cell>
          <cell r="V14">
            <v>18</v>
          </cell>
          <cell r="W14">
            <v>4</v>
          </cell>
          <cell r="X14">
            <v>8</v>
          </cell>
          <cell r="Y14">
            <v>10</v>
          </cell>
          <cell r="Z14">
            <v>22</v>
          </cell>
          <cell r="AA14">
            <v>7</v>
          </cell>
          <cell r="AB14">
            <v>8</v>
          </cell>
          <cell r="AC14">
            <v>10</v>
          </cell>
          <cell r="AD14">
            <v>25</v>
          </cell>
          <cell r="AE14">
            <v>114</v>
          </cell>
          <cell r="AF14">
            <v>9</v>
          </cell>
          <cell r="AG14">
            <v>9</v>
          </cell>
          <cell r="AH14">
            <v>31</v>
          </cell>
          <cell r="AI14">
            <v>49</v>
          </cell>
          <cell r="AJ14">
            <v>26</v>
          </cell>
          <cell r="AK14">
            <v>75</v>
          </cell>
          <cell r="AL14">
            <v>7</v>
          </cell>
          <cell r="AM14">
            <v>8</v>
          </cell>
          <cell r="AN14">
            <v>32</v>
          </cell>
          <cell r="AO14">
            <v>47</v>
          </cell>
          <cell r="AP14">
            <v>33</v>
          </cell>
          <cell r="AQ14">
            <v>80</v>
          </cell>
          <cell r="AR14">
            <v>8</v>
          </cell>
          <cell r="AS14">
            <v>9</v>
          </cell>
          <cell r="AT14">
            <v>33</v>
          </cell>
          <cell r="AU14">
            <v>50</v>
          </cell>
          <cell r="AV14">
            <v>33</v>
          </cell>
          <cell r="AW14">
            <v>83</v>
          </cell>
          <cell r="AX14">
            <v>8</v>
          </cell>
          <cell r="AY14">
            <v>8</v>
          </cell>
          <cell r="AZ14">
            <v>36</v>
          </cell>
          <cell r="BA14">
            <v>52</v>
          </cell>
          <cell r="BB14">
            <v>33</v>
          </cell>
          <cell r="BC14">
            <v>85</v>
          </cell>
          <cell r="BD14">
            <v>53</v>
          </cell>
          <cell r="BE14">
            <v>31</v>
          </cell>
          <cell r="BF14">
            <v>84</v>
          </cell>
          <cell r="BG14">
            <v>407</v>
          </cell>
          <cell r="BH14">
            <v>77</v>
          </cell>
          <cell r="BI14">
            <v>598</v>
          </cell>
          <cell r="BJ14">
            <v>76.666666666666671</v>
          </cell>
          <cell r="BK14"/>
          <cell r="BL14"/>
          <cell r="BM14">
            <v>85</v>
          </cell>
          <cell r="BN14">
            <v>29</v>
          </cell>
          <cell r="BP14" t="str">
            <v>B+</v>
          </cell>
          <cell r="BQ14" t="str">
            <v>C</v>
          </cell>
          <cell r="BR14" t="str">
            <v>C</v>
          </cell>
          <cell r="BS14" t="str">
            <v>E</v>
          </cell>
          <cell r="BT14" t="str">
            <v>B</v>
          </cell>
          <cell r="BU14" t="str">
            <v>C+</v>
          </cell>
          <cell r="BV14" t="str">
            <v>A</v>
          </cell>
          <cell r="BW14" t="str">
            <v>A+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1.5</v>
          </cell>
          <cell r="CJ14">
            <v>1.5</v>
          </cell>
          <cell r="CK14">
            <v>1.5</v>
          </cell>
          <cell r="CL14">
            <v>1.5</v>
          </cell>
          <cell r="CM14">
            <v>1</v>
          </cell>
          <cell r="CN14">
            <v>0.5</v>
          </cell>
          <cell r="CO14">
            <v>0</v>
          </cell>
          <cell r="CP14" t="str">
            <v>Pass</v>
          </cell>
          <cell r="CQ14">
            <v>7.4</v>
          </cell>
        </row>
        <row r="15">
          <cell r="B15" t="str">
            <v>PIET23CI011</v>
          </cell>
          <cell r="C15" t="str">
            <v>BHOOMI SINGHAL</v>
          </cell>
          <cell r="D15" t="str">
            <v>23EPTCY009</v>
          </cell>
          <cell r="E15" t="str">
            <v>H-11</v>
          </cell>
          <cell r="F15"/>
          <cell r="G15">
            <v>9</v>
          </cell>
          <cell r="H15">
            <v>10</v>
          </cell>
          <cell r="I15">
            <v>10</v>
          </cell>
          <cell r="J15">
            <v>29</v>
          </cell>
          <cell r="K15">
            <v>8</v>
          </cell>
          <cell r="L15">
            <v>10</v>
          </cell>
          <cell r="M15">
            <v>10</v>
          </cell>
          <cell r="N15">
            <v>28</v>
          </cell>
          <cell r="O15">
            <v>9</v>
          </cell>
          <cell r="P15">
            <v>10</v>
          </cell>
          <cell r="Q15">
            <v>10</v>
          </cell>
          <cell r="R15">
            <v>29</v>
          </cell>
          <cell r="S15">
            <v>9</v>
          </cell>
          <cell r="T15">
            <v>10</v>
          </cell>
          <cell r="U15">
            <v>10</v>
          </cell>
          <cell r="V15">
            <v>29</v>
          </cell>
          <cell r="W15">
            <v>8</v>
          </cell>
          <cell r="X15">
            <v>10</v>
          </cell>
          <cell r="Y15">
            <v>10</v>
          </cell>
          <cell r="Z15">
            <v>28</v>
          </cell>
          <cell r="AA15">
            <v>10</v>
          </cell>
          <cell r="AB15">
            <v>10</v>
          </cell>
          <cell r="AC15">
            <v>10</v>
          </cell>
          <cell r="AD15">
            <v>30</v>
          </cell>
          <cell r="AE15">
            <v>173</v>
          </cell>
          <cell r="AF15">
            <v>9</v>
          </cell>
          <cell r="AG15">
            <v>9</v>
          </cell>
          <cell r="AH15">
            <v>39</v>
          </cell>
          <cell r="AI15">
            <v>57</v>
          </cell>
          <cell r="AJ15">
            <v>35</v>
          </cell>
          <cell r="AK15">
            <v>92</v>
          </cell>
          <cell r="AL15">
            <v>10</v>
          </cell>
          <cell r="AM15">
            <v>10</v>
          </cell>
          <cell r="AN15">
            <v>40</v>
          </cell>
          <cell r="AO15">
            <v>60</v>
          </cell>
          <cell r="AP15">
            <v>39</v>
          </cell>
          <cell r="AQ15">
            <v>99</v>
          </cell>
          <cell r="AR15">
            <v>10</v>
          </cell>
          <cell r="AS15">
            <v>9</v>
          </cell>
          <cell r="AT15">
            <v>38</v>
          </cell>
          <cell r="AU15">
            <v>57</v>
          </cell>
          <cell r="AV15">
            <v>35</v>
          </cell>
          <cell r="AW15">
            <v>92</v>
          </cell>
          <cell r="AX15">
            <v>10</v>
          </cell>
          <cell r="AY15">
            <v>10</v>
          </cell>
          <cell r="AZ15">
            <v>39</v>
          </cell>
          <cell r="BA15">
            <v>59</v>
          </cell>
          <cell r="BB15">
            <v>35</v>
          </cell>
          <cell r="BC15">
            <v>94</v>
          </cell>
          <cell r="BD15">
            <v>53</v>
          </cell>
          <cell r="BE15">
            <v>35</v>
          </cell>
          <cell r="BF15">
            <v>88</v>
          </cell>
          <cell r="BG15">
            <v>465</v>
          </cell>
          <cell r="BH15">
            <v>95</v>
          </cell>
          <cell r="BI15">
            <v>733</v>
          </cell>
          <cell r="BJ15">
            <v>93.974358974358978</v>
          </cell>
          <cell r="BK15"/>
          <cell r="BL15"/>
          <cell r="BM15">
            <v>158</v>
          </cell>
          <cell r="BN15">
            <v>15</v>
          </cell>
          <cell r="BP15" t="str">
            <v>A++</v>
          </cell>
          <cell r="BQ15" t="str">
            <v>A++</v>
          </cell>
          <cell r="BR15" t="str">
            <v>A++</v>
          </cell>
          <cell r="BS15" t="str">
            <v>A++</v>
          </cell>
          <cell r="BT15" t="str">
            <v>A+</v>
          </cell>
          <cell r="BU15" t="str">
            <v>B+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A15" t="str">
            <v>A++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1.5</v>
          </cell>
          <cell r="CJ15">
            <v>1.5</v>
          </cell>
          <cell r="CK15">
            <v>1.5</v>
          </cell>
          <cell r="CL15">
            <v>1.5</v>
          </cell>
          <cell r="CM15">
            <v>1</v>
          </cell>
          <cell r="CN15">
            <v>0.5</v>
          </cell>
          <cell r="CO15">
            <v>0</v>
          </cell>
          <cell r="CP15" t="str">
            <v>Pass</v>
          </cell>
          <cell r="CQ15">
            <v>9.6300000000000008</v>
          </cell>
        </row>
        <row r="16">
          <cell r="B16" t="str">
            <v>PIET23CI012</v>
          </cell>
          <cell r="C16" t="str">
            <v>BHUMI VIJAYVERGIYA</v>
          </cell>
          <cell r="D16" t="str">
            <v>23EPTCY010</v>
          </cell>
          <cell r="E16" t="str">
            <v>H-12</v>
          </cell>
          <cell r="F16"/>
          <cell r="G16">
            <v>8</v>
          </cell>
          <cell r="H16">
            <v>10</v>
          </cell>
          <cell r="I16">
            <v>10</v>
          </cell>
          <cell r="J16">
            <v>28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8</v>
          </cell>
          <cell r="P16">
            <v>10</v>
          </cell>
          <cell r="Q16">
            <v>10</v>
          </cell>
          <cell r="R16">
            <v>28</v>
          </cell>
          <cell r="S16">
            <v>7</v>
          </cell>
          <cell r="T16">
            <v>10</v>
          </cell>
          <cell r="U16">
            <v>10</v>
          </cell>
          <cell r="V16">
            <v>27</v>
          </cell>
          <cell r="W16">
            <v>5</v>
          </cell>
          <cell r="X16">
            <v>9</v>
          </cell>
          <cell r="Y16">
            <v>10</v>
          </cell>
          <cell r="Z16">
            <v>24</v>
          </cell>
          <cell r="AA16">
            <v>9</v>
          </cell>
          <cell r="AB16">
            <v>10</v>
          </cell>
          <cell r="AC16">
            <v>10</v>
          </cell>
          <cell r="AD16">
            <v>29</v>
          </cell>
          <cell r="AE16">
            <v>163</v>
          </cell>
          <cell r="AF16">
            <v>9</v>
          </cell>
          <cell r="AG16">
            <v>8</v>
          </cell>
          <cell r="AH16">
            <v>37</v>
          </cell>
          <cell r="AI16">
            <v>54</v>
          </cell>
          <cell r="AJ16">
            <v>35</v>
          </cell>
          <cell r="AK16">
            <v>89</v>
          </cell>
          <cell r="AL16">
            <v>7</v>
          </cell>
          <cell r="AM16">
            <v>8</v>
          </cell>
          <cell r="AN16">
            <v>37</v>
          </cell>
          <cell r="AO16">
            <v>52</v>
          </cell>
          <cell r="AP16">
            <v>36</v>
          </cell>
          <cell r="AQ16">
            <v>88</v>
          </cell>
          <cell r="AR16">
            <v>9</v>
          </cell>
          <cell r="AS16">
            <v>9</v>
          </cell>
          <cell r="AT16">
            <v>33</v>
          </cell>
          <cell r="AU16">
            <v>51</v>
          </cell>
          <cell r="AV16">
            <v>33</v>
          </cell>
          <cell r="AW16">
            <v>84</v>
          </cell>
          <cell r="AX16">
            <v>9</v>
          </cell>
          <cell r="AY16">
            <v>8</v>
          </cell>
          <cell r="AZ16">
            <v>37</v>
          </cell>
          <cell r="BA16">
            <v>54</v>
          </cell>
          <cell r="BB16">
            <v>33</v>
          </cell>
          <cell r="BC16">
            <v>87</v>
          </cell>
          <cell r="BD16">
            <v>53</v>
          </cell>
          <cell r="BE16">
            <v>34</v>
          </cell>
          <cell r="BF16">
            <v>87</v>
          </cell>
          <cell r="BG16">
            <v>435</v>
          </cell>
          <cell r="BH16">
            <v>91</v>
          </cell>
          <cell r="BI16">
            <v>689</v>
          </cell>
          <cell r="BJ16">
            <v>88.333333333333329</v>
          </cell>
          <cell r="BK16"/>
          <cell r="BL16"/>
          <cell r="BM16">
            <v>140</v>
          </cell>
          <cell r="BN16">
            <v>23</v>
          </cell>
          <cell r="BP16" t="str">
            <v>A++</v>
          </cell>
          <cell r="BQ16" t="str">
            <v>A++</v>
          </cell>
          <cell r="BR16" t="str">
            <v>A++</v>
          </cell>
          <cell r="BS16" t="str">
            <v>A+</v>
          </cell>
          <cell r="BT16" t="str">
            <v>B+</v>
          </cell>
          <cell r="BU16" t="str">
            <v>B+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1.5</v>
          </cell>
          <cell r="CJ16">
            <v>1.5</v>
          </cell>
          <cell r="CK16">
            <v>1.5</v>
          </cell>
          <cell r="CL16">
            <v>1.5</v>
          </cell>
          <cell r="CM16">
            <v>1</v>
          </cell>
          <cell r="CN16">
            <v>0.5</v>
          </cell>
          <cell r="CO16">
            <v>0</v>
          </cell>
          <cell r="CP16" t="str">
            <v>Pass</v>
          </cell>
          <cell r="CQ16">
            <v>9.39</v>
          </cell>
        </row>
        <row r="17">
          <cell r="B17" t="str">
            <v>PIET23CI013</v>
          </cell>
          <cell r="C17" t="str">
            <v>BULIYA RATHORE</v>
          </cell>
          <cell r="D17" t="str">
            <v>23EPTCY011</v>
          </cell>
          <cell r="E17" t="str">
            <v>H-13</v>
          </cell>
          <cell r="F17"/>
          <cell r="G17">
            <v>4</v>
          </cell>
          <cell r="H17">
            <v>10</v>
          </cell>
          <cell r="I17">
            <v>10</v>
          </cell>
          <cell r="J17">
            <v>24</v>
          </cell>
          <cell r="K17" t="str">
            <v>N</v>
          </cell>
          <cell r="L17">
            <v>10</v>
          </cell>
          <cell r="M17">
            <v>10</v>
          </cell>
          <cell r="N17">
            <v>20</v>
          </cell>
          <cell r="O17">
            <v>6</v>
          </cell>
          <cell r="P17">
            <v>10</v>
          </cell>
          <cell r="Q17">
            <v>10</v>
          </cell>
          <cell r="R17">
            <v>26</v>
          </cell>
          <cell r="S17">
            <v>9</v>
          </cell>
          <cell r="T17">
            <v>10</v>
          </cell>
          <cell r="U17">
            <v>10</v>
          </cell>
          <cell r="V17">
            <v>29</v>
          </cell>
          <cell r="W17">
            <v>6</v>
          </cell>
          <cell r="X17">
            <v>10</v>
          </cell>
          <cell r="Y17">
            <v>10</v>
          </cell>
          <cell r="Z17">
            <v>26</v>
          </cell>
          <cell r="AA17">
            <v>8</v>
          </cell>
          <cell r="AB17">
            <v>10</v>
          </cell>
          <cell r="AC17">
            <v>10</v>
          </cell>
          <cell r="AD17">
            <v>28</v>
          </cell>
          <cell r="AE17">
            <v>153</v>
          </cell>
          <cell r="AF17">
            <v>8</v>
          </cell>
          <cell r="AG17">
            <v>9</v>
          </cell>
          <cell r="AH17">
            <v>32</v>
          </cell>
          <cell r="AI17">
            <v>49</v>
          </cell>
          <cell r="AJ17">
            <v>34</v>
          </cell>
          <cell r="AK17">
            <v>83</v>
          </cell>
          <cell r="AL17">
            <v>8</v>
          </cell>
          <cell r="AM17">
            <v>10</v>
          </cell>
          <cell r="AN17">
            <v>37</v>
          </cell>
          <cell r="AO17">
            <v>55</v>
          </cell>
          <cell r="AP17">
            <v>37</v>
          </cell>
          <cell r="AQ17">
            <v>92</v>
          </cell>
          <cell r="AR17">
            <v>8</v>
          </cell>
          <cell r="AS17">
            <v>8</v>
          </cell>
          <cell r="AT17">
            <v>32</v>
          </cell>
          <cell r="AU17">
            <v>48</v>
          </cell>
          <cell r="AV17">
            <v>32</v>
          </cell>
          <cell r="AW17">
            <v>80</v>
          </cell>
          <cell r="AX17">
            <v>9</v>
          </cell>
          <cell r="AY17">
            <v>8</v>
          </cell>
          <cell r="AZ17">
            <v>38</v>
          </cell>
          <cell r="BA17">
            <v>55</v>
          </cell>
          <cell r="BB17">
            <v>32</v>
          </cell>
          <cell r="BC17">
            <v>87</v>
          </cell>
          <cell r="BD17">
            <v>53</v>
          </cell>
          <cell r="BE17">
            <v>34</v>
          </cell>
          <cell r="BF17">
            <v>87</v>
          </cell>
          <cell r="BG17">
            <v>429</v>
          </cell>
          <cell r="BH17">
            <v>90</v>
          </cell>
          <cell r="BI17">
            <v>672</v>
          </cell>
          <cell r="BJ17">
            <v>86.15384615384616</v>
          </cell>
          <cell r="BK17"/>
          <cell r="BL17"/>
          <cell r="BM17">
            <v>137</v>
          </cell>
          <cell r="BN17">
            <v>16</v>
          </cell>
          <cell r="BP17" t="str">
            <v>A+</v>
          </cell>
          <cell r="BQ17" t="str">
            <v>C+</v>
          </cell>
          <cell r="BR17" t="str">
            <v>A+</v>
          </cell>
          <cell r="BS17" t="str">
            <v>A</v>
          </cell>
          <cell r="BT17" t="str">
            <v>A</v>
          </cell>
          <cell r="BU17" t="str">
            <v>B</v>
          </cell>
          <cell r="BV17" t="str">
            <v>A++</v>
          </cell>
          <cell r="BW17" t="str">
            <v>A++</v>
          </cell>
          <cell r="BX17" t="str">
            <v>A+</v>
          </cell>
          <cell r="BY17" t="str">
            <v>A++</v>
          </cell>
          <cell r="BZ17" t="str">
            <v>A++</v>
          </cell>
          <cell r="CA17" t="str">
            <v>A++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1.5</v>
          </cell>
          <cell r="CJ17">
            <v>1.5</v>
          </cell>
          <cell r="CK17">
            <v>1.5</v>
          </cell>
          <cell r="CL17">
            <v>1.5</v>
          </cell>
          <cell r="CM17">
            <v>1</v>
          </cell>
          <cell r="CN17">
            <v>0.5</v>
          </cell>
          <cell r="CO17">
            <v>0</v>
          </cell>
          <cell r="CP17" t="str">
            <v>Pass</v>
          </cell>
          <cell r="CQ17">
            <v>8.69</v>
          </cell>
        </row>
        <row r="18">
          <cell r="B18" t="str">
            <v>PIET23CI014</v>
          </cell>
          <cell r="C18" t="str">
            <v>DEV BOHARA</v>
          </cell>
          <cell r="D18" t="str">
            <v>23EPTCY012</v>
          </cell>
          <cell r="E18" t="str">
            <v>H-14</v>
          </cell>
          <cell r="F18"/>
          <cell r="G18">
            <v>2</v>
          </cell>
          <cell r="H18">
            <v>8</v>
          </cell>
          <cell r="I18">
            <v>10</v>
          </cell>
          <cell r="J18">
            <v>20</v>
          </cell>
          <cell r="K18">
            <v>5</v>
          </cell>
          <cell r="L18">
            <v>10</v>
          </cell>
          <cell r="M18">
            <v>4</v>
          </cell>
          <cell r="N18">
            <v>19</v>
          </cell>
          <cell r="O18">
            <v>5</v>
          </cell>
          <cell r="P18">
            <v>10</v>
          </cell>
          <cell r="Q18">
            <v>10</v>
          </cell>
          <cell r="R18">
            <v>25</v>
          </cell>
          <cell r="S18">
            <v>7</v>
          </cell>
          <cell r="T18">
            <v>9</v>
          </cell>
          <cell r="U18">
            <v>10</v>
          </cell>
          <cell r="V18">
            <v>26</v>
          </cell>
          <cell r="W18">
            <v>4</v>
          </cell>
          <cell r="X18">
            <v>5</v>
          </cell>
          <cell r="Y18">
            <v>8</v>
          </cell>
          <cell r="Z18">
            <v>17</v>
          </cell>
          <cell r="AA18">
            <v>7</v>
          </cell>
          <cell r="AB18">
            <v>9</v>
          </cell>
          <cell r="AC18">
            <v>10</v>
          </cell>
          <cell r="AD18">
            <v>26</v>
          </cell>
          <cell r="AE18">
            <v>133</v>
          </cell>
          <cell r="AF18">
            <v>9</v>
          </cell>
          <cell r="AG18">
            <v>8</v>
          </cell>
          <cell r="AH18">
            <v>37</v>
          </cell>
          <cell r="AI18">
            <v>54</v>
          </cell>
          <cell r="AJ18">
            <v>33</v>
          </cell>
          <cell r="AK18">
            <v>87</v>
          </cell>
          <cell r="AL18">
            <v>8</v>
          </cell>
          <cell r="AM18">
            <v>7</v>
          </cell>
          <cell r="AN18">
            <v>29</v>
          </cell>
          <cell r="AO18">
            <v>44</v>
          </cell>
          <cell r="AP18">
            <v>29</v>
          </cell>
          <cell r="AQ18">
            <v>73</v>
          </cell>
          <cell r="AR18">
            <v>8</v>
          </cell>
          <cell r="AS18">
            <v>8</v>
          </cell>
          <cell r="AT18">
            <v>31</v>
          </cell>
          <cell r="AU18">
            <v>47</v>
          </cell>
          <cell r="AV18">
            <v>31</v>
          </cell>
          <cell r="AW18">
            <v>78</v>
          </cell>
          <cell r="AX18">
            <v>8</v>
          </cell>
          <cell r="AY18">
            <v>7</v>
          </cell>
          <cell r="AZ18">
            <v>35</v>
          </cell>
          <cell r="BA18">
            <v>50</v>
          </cell>
          <cell r="BB18">
            <v>31</v>
          </cell>
          <cell r="BC18">
            <v>81</v>
          </cell>
          <cell r="BD18">
            <v>52</v>
          </cell>
          <cell r="BE18">
            <v>33</v>
          </cell>
          <cell r="BF18">
            <v>85</v>
          </cell>
          <cell r="BG18">
            <v>404</v>
          </cell>
          <cell r="BH18">
            <v>81</v>
          </cell>
          <cell r="BI18">
            <v>618</v>
          </cell>
          <cell r="BJ18">
            <v>79.230769230769226</v>
          </cell>
          <cell r="BK18"/>
          <cell r="BL18"/>
          <cell r="BM18">
            <v>100</v>
          </cell>
          <cell r="BN18">
            <v>33</v>
          </cell>
          <cell r="BP18" t="str">
            <v>A</v>
          </cell>
          <cell r="BQ18" t="str">
            <v>D</v>
          </cell>
          <cell r="BR18" t="str">
            <v>C+</v>
          </cell>
          <cell r="BS18" t="str">
            <v>B+</v>
          </cell>
          <cell r="BT18" t="str">
            <v>A</v>
          </cell>
          <cell r="BU18" t="str">
            <v>C+</v>
          </cell>
          <cell r="BV18" t="str">
            <v>A++</v>
          </cell>
          <cell r="BW18" t="str">
            <v>A</v>
          </cell>
          <cell r="BX18" t="str">
            <v>A+</v>
          </cell>
          <cell r="BY18" t="str">
            <v>A++</v>
          </cell>
          <cell r="BZ18" t="str">
            <v>A++</v>
          </cell>
          <cell r="CA18" t="str">
            <v>A++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1.5</v>
          </cell>
          <cell r="CJ18">
            <v>1.5</v>
          </cell>
          <cell r="CK18">
            <v>1.5</v>
          </cell>
          <cell r="CL18">
            <v>1.5</v>
          </cell>
          <cell r="CM18">
            <v>1</v>
          </cell>
          <cell r="CN18">
            <v>0.5</v>
          </cell>
          <cell r="CO18">
            <v>0</v>
          </cell>
          <cell r="CP18" t="str">
            <v>Pass</v>
          </cell>
          <cell r="CQ18">
            <v>8.01</v>
          </cell>
        </row>
        <row r="19">
          <cell r="B19" t="str">
            <v>PIET23CI015</v>
          </cell>
          <cell r="C19" t="str">
            <v>DIKSHA VIJAY</v>
          </cell>
          <cell r="D19" t="str">
            <v>23EPTCY013</v>
          </cell>
          <cell r="E19" t="str">
            <v>H-15</v>
          </cell>
          <cell r="F19"/>
          <cell r="G19">
            <v>3</v>
          </cell>
          <cell r="H19">
            <v>10</v>
          </cell>
          <cell r="I19">
            <v>7</v>
          </cell>
          <cell r="J19">
            <v>20</v>
          </cell>
          <cell r="K19">
            <v>7</v>
          </cell>
          <cell r="L19">
            <v>9</v>
          </cell>
          <cell r="M19">
            <v>10</v>
          </cell>
          <cell r="N19">
            <v>26</v>
          </cell>
          <cell r="O19">
            <v>4</v>
          </cell>
          <cell r="P19">
            <v>10</v>
          </cell>
          <cell r="Q19">
            <v>10</v>
          </cell>
          <cell r="R19">
            <v>24</v>
          </cell>
          <cell r="S19">
            <v>8</v>
          </cell>
          <cell r="T19">
            <v>9</v>
          </cell>
          <cell r="U19">
            <v>10</v>
          </cell>
          <cell r="V19">
            <v>27</v>
          </cell>
          <cell r="W19">
            <v>6</v>
          </cell>
          <cell r="X19">
            <v>9</v>
          </cell>
          <cell r="Y19">
            <v>10</v>
          </cell>
          <cell r="Z19">
            <v>25</v>
          </cell>
          <cell r="AA19">
            <v>8</v>
          </cell>
          <cell r="AB19">
            <v>10</v>
          </cell>
          <cell r="AC19">
            <v>10</v>
          </cell>
          <cell r="AD19">
            <v>28</v>
          </cell>
          <cell r="AE19">
            <v>150</v>
          </cell>
          <cell r="AF19">
            <v>9</v>
          </cell>
          <cell r="AG19">
            <v>9</v>
          </cell>
          <cell r="AH19">
            <v>37</v>
          </cell>
          <cell r="AI19">
            <v>55</v>
          </cell>
          <cell r="AJ19">
            <v>34</v>
          </cell>
          <cell r="AK19">
            <v>89</v>
          </cell>
          <cell r="AL19">
            <v>8</v>
          </cell>
          <cell r="AM19">
            <v>9</v>
          </cell>
          <cell r="AN19">
            <v>36</v>
          </cell>
          <cell r="AO19">
            <v>53</v>
          </cell>
          <cell r="AP19">
            <v>35</v>
          </cell>
          <cell r="AQ19">
            <v>88</v>
          </cell>
          <cell r="AR19">
            <v>9</v>
          </cell>
          <cell r="AS19">
            <v>9</v>
          </cell>
          <cell r="AT19">
            <v>35</v>
          </cell>
          <cell r="AU19">
            <v>53</v>
          </cell>
          <cell r="AV19">
            <v>35</v>
          </cell>
          <cell r="AW19">
            <v>88</v>
          </cell>
          <cell r="AX19">
            <v>10</v>
          </cell>
          <cell r="AY19">
            <v>8</v>
          </cell>
          <cell r="AZ19">
            <v>36</v>
          </cell>
          <cell r="BA19">
            <v>54</v>
          </cell>
          <cell r="BB19">
            <v>33</v>
          </cell>
          <cell r="BC19">
            <v>87</v>
          </cell>
          <cell r="BD19">
            <v>49</v>
          </cell>
          <cell r="BE19">
            <v>34</v>
          </cell>
          <cell r="BF19">
            <v>83</v>
          </cell>
          <cell r="BG19">
            <v>435</v>
          </cell>
          <cell r="BH19">
            <v>85</v>
          </cell>
          <cell r="BI19">
            <v>670</v>
          </cell>
          <cell r="BJ19">
            <v>85.897435897435898</v>
          </cell>
          <cell r="BK19"/>
          <cell r="BL19"/>
          <cell r="BM19">
            <v>121</v>
          </cell>
          <cell r="BN19">
            <v>29</v>
          </cell>
          <cell r="BP19" t="str">
            <v>A+</v>
          </cell>
          <cell r="BQ19" t="str">
            <v>D+</v>
          </cell>
          <cell r="BR19" t="str">
            <v>B+</v>
          </cell>
          <cell r="BS19" t="str">
            <v>B+</v>
          </cell>
          <cell r="BT19" t="str">
            <v>C</v>
          </cell>
          <cell r="BU19" t="str">
            <v>B+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A19" t="str">
            <v>A++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1.5</v>
          </cell>
          <cell r="CJ19">
            <v>1.5</v>
          </cell>
          <cell r="CK19">
            <v>1.5</v>
          </cell>
          <cell r="CL19">
            <v>1.5</v>
          </cell>
          <cell r="CM19">
            <v>1</v>
          </cell>
          <cell r="CN19">
            <v>0.5</v>
          </cell>
          <cell r="CO19">
            <v>0</v>
          </cell>
          <cell r="CP19" t="str">
            <v>Pass</v>
          </cell>
          <cell r="CQ19">
            <v>8.27</v>
          </cell>
        </row>
        <row r="20">
          <cell r="B20" t="str">
            <v>PIET23CI016</v>
          </cell>
          <cell r="C20" t="str">
            <v>DIVYA</v>
          </cell>
          <cell r="D20" t="str">
            <v>23EPTCY014</v>
          </cell>
          <cell r="E20" t="str">
            <v>H-16</v>
          </cell>
          <cell r="F20"/>
          <cell r="G20">
            <v>7</v>
          </cell>
          <cell r="H20">
            <v>10</v>
          </cell>
          <cell r="I20">
            <v>10</v>
          </cell>
          <cell r="J20">
            <v>27</v>
          </cell>
          <cell r="K20">
            <v>8</v>
          </cell>
          <cell r="L20">
            <v>10</v>
          </cell>
          <cell r="M20">
            <v>4</v>
          </cell>
          <cell r="N20">
            <v>22</v>
          </cell>
          <cell r="O20">
            <v>8</v>
          </cell>
          <cell r="P20">
            <v>10</v>
          </cell>
          <cell r="Q20">
            <v>10</v>
          </cell>
          <cell r="R20">
            <v>28</v>
          </cell>
          <cell r="S20">
            <v>8</v>
          </cell>
          <cell r="T20">
            <v>10</v>
          </cell>
          <cell r="U20">
            <v>10</v>
          </cell>
          <cell r="V20">
            <v>28</v>
          </cell>
          <cell r="W20">
            <v>7</v>
          </cell>
          <cell r="X20">
            <v>10</v>
          </cell>
          <cell r="Y20">
            <v>9</v>
          </cell>
          <cell r="Z20">
            <v>26</v>
          </cell>
          <cell r="AA20">
            <v>7</v>
          </cell>
          <cell r="AB20">
            <v>10</v>
          </cell>
          <cell r="AC20">
            <v>10</v>
          </cell>
          <cell r="AD20">
            <v>27</v>
          </cell>
          <cell r="AE20">
            <v>158</v>
          </cell>
          <cell r="AF20">
            <v>9</v>
          </cell>
          <cell r="AG20">
            <v>9</v>
          </cell>
          <cell r="AH20">
            <v>35</v>
          </cell>
          <cell r="AI20">
            <v>53</v>
          </cell>
          <cell r="AJ20">
            <v>34</v>
          </cell>
          <cell r="AK20">
            <v>87</v>
          </cell>
          <cell r="AL20">
            <v>8</v>
          </cell>
          <cell r="AM20">
            <v>9</v>
          </cell>
          <cell r="AN20">
            <v>34</v>
          </cell>
          <cell r="AO20">
            <v>51</v>
          </cell>
          <cell r="AP20">
            <v>34</v>
          </cell>
          <cell r="AQ20">
            <v>85</v>
          </cell>
          <cell r="AR20">
            <v>9</v>
          </cell>
          <cell r="AS20">
            <v>9</v>
          </cell>
          <cell r="AT20">
            <v>40</v>
          </cell>
          <cell r="AU20">
            <v>58</v>
          </cell>
          <cell r="AV20">
            <v>35</v>
          </cell>
          <cell r="AW20">
            <v>93</v>
          </cell>
          <cell r="AX20">
            <v>9</v>
          </cell>
          <cell r="AY20">
            <v>9</v>
          </cell>
          <cell r="AZ20">
            <v>40</v>
          </cell>
          <cell r="BA20">
            <v>58</v>
          </cell>
          <cell r="BB20">
            <v>35</v>
          </cell>
          <cell r="BC20">
            <v>93</v>
          </cell>
          <cell r="BD20">
            <v>55</v>
          </cell>
          <cell r="BE20">
            <v>35</v>
          </cell>
          <cell r="BF20">
            <v>90</v>
          </cell>
          <cell r="BG20">
            <v>448</v>
          </cell>
          <cell r="BH20">
            <v>93</v>
          </cell>
          <cell r="BI20">
            <v>699</v>
          </cell>
          <cell r="BJ20">
            <v>89.615384615384613</v>
          </cell>
          <cell r="BK20"/>
          <cell r="BL20">
            <v>93</v>
          </cell>
          <cell r="BM20">
            <v>130</v>
          </cell>
          <cell r="BN20">
            <v>28</v>
          </cell>
          <cell r="BP20" t="str">
            <v>A++</v>
          </cell>
          <cell r="BQ20" t="str">
            <v>B+</v>
          </cell>
          <cell r="BR20" t="str">
            <v>A++</v>
          </cell>
          <cell r="BS20" t="str">
            <v>B+</v>
          </cell>
          <cell r="BT20" t="str">
            <v>B</v>
          </cell>
          <cell r="BU20" t="str">
            <v>A+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1.5</v>
          </cell>
          <cell r="CJ20">
            <v>1.5</v>
          </cell>
          <cell r="CK20">
            <v>1.5</v>
          </cell>
          <cell r="CL20">
            <v>1.5</v>
          </cell>
          <cell r="CM20">
            <v>1</v>
          </cell>
          <cell r="CN20">
            <v>0.5</v>
          </cell>
          <cell r="CO20">
            <v>0</v>
          </cell>
          <cell r="CP20" t="str">
            <v>Pass</v>
          </cell>
          <cell r="CQ20">
            <v>9.08</v>
          </cell>
        </row>
        <row r="21">
          <cell r="B21" t="str">
            <v>PIET23CI017</v>
          </cell>
          <cell r="C21" t="str">
            <v>DIVYANSH SHARMA</v>
          </cell>
          <cell r="D21" t="str">
            <v>23EPTCY015</v>
          </cell>
          <cell r="E21" t="str">
            <v>H-17</v>
          </cell>
          <cell r="F21"/>
          <cell r="G21">
            <v>5</v>
          </cell>
          <cell r="H21">
            <v>10</v>
          </cell>
          <cell r="I21">
            <v>10</v>
          </cell>
          <cell r="J21">
            <v>25</v>
          </cell>
          <cell r="K21">
            <v>7</v>
          </cell>
          <cell r="L21">
            <v>10</v>
          </cell>
          <cell r="M21">
            <v>4</v>
          </cell>
          <cell r="N21">
            <v>21</v>
          </cell>
          <cell r="O21">
            <v>6</v>
          </cell>
          <cell r="P21">
            <v>10</v>
          </cell>
          <cell r="Q21">
            <v>10</v>
          </cell>
          <cell r="R21">
            <v>26</v>
          </cell>
          <cell r="S21">
            <v>9</v>
          </cell>
          <cell r="T21">
            <v>10</v>
          </cell>
          <cell r="U21">
            <v>10</v>
          </cell>
          <cell r="V21">
            <v>29</v>
          </cell>
          <cell r="W21">
            <v>5</v>
          </cell>
          <cell r="X21">
            <v>10</v>
          </cell>
          <cell r="Y21">
            <v>10</v>
          </cell>
          <cell r="Z21">
            <v>25</v>
          </cell>
          <cell r="AA21">
            <v>9</v>
          </cell>
          <cell r="AB21">
            <v>10</v>
          </cell>
          <cell r="AC21">
            <v>10</v>
          </cell>
          <cell r="AD21">
            <v>29</v>
          </cell>
          <cell r="AE21">
            <v>155</v>
          </cell>
          <cell r="AF21">
            <v>8</v>
          </cell>
          <cell r="AG21">
            <v>8</v>
          </cell>
          <cell r="AH21">
            <v>35</v>
          </cell>
          <cell r="AI21">
            <v>51</v>
          </cell>
          <cell r="AJ21">
            <v>31</v>
          </cell>
          <cell r="AK21">
            <v>82</v>
          </cell>
          <cell r="AL21">
            <v>7</v>
          </cell>
          <cell r="AM21">
            <v>8</v>
          </cell>
          <cell r="AN21">
            <v>33</v>
          </cell>
          <cell r="AO21">
            <v>48</v>
          </cell>
          <cell r="AP21">
            <v>32</v>
          </cell>
          <cell r="AQ21">
            <v>80</v>
          </cell>
          <cell r="AR21">
            <v>8</v>
          </cell>
          <cell r="AS21">
            <v>9</v>
          </cell>
          <cell r="AT21">
            <v>33</v>
          </cell>
          <cell r="AU21">
            <v>50</v>
          </cell>
          <cell r="AV21">
            <v>33</v>
          </cell>
          <cell r="AW21">
            <v>83</v>
          </cell>
          <cell r="AX21">
            <v>8</v>
          </cell>
          <cell r="AY21">
            <v>8</v>
          </cell>
          <cell r="AZ21">
            <v>36</v>
          </cell>
          <cell r="BA21">
            <v>52</v>
          </cell>
          <cell r="BB21">
            <v>33</v>
          </cell>
          <cell r="BC21">
            <v>85</v>
          </cell>
          <cell r="BD21">
            <v>48</v>
          </cell>
          <cell r="BE21">
            <v>32</v>
          </cell>
          <cell r="BF21">
            <v>80</v>
          </cell>
          <cell r="BG21">
            <v>410</v>
          </cell>
          <cell r="BH21">
            <v>88</v>
          </cell>
          <cell r="BI21">
            <v>653</v>
          </cell>
          <cell r="BJ21">
            <v>83.717948717948715</v>
          </cell>
          <cell r="BK21"/>
          <cell r="BL21"/>
          <cell r="BM21">
            <v>130</v>
          </cell>
          <cell r="BN21">
            <v>25</v>
          </cell>
          <cell r="BP21" t="str">
            <v>B</v>
          </cell>
          <cell r="BQ21" t="str">
            <v>D+</v>
          </cell>
          <cell r="BR21" t="str">
            <v>B+</v>
          </cell>
          <cell r="BS21" t="str">
            <v>A+</v>
          </cell>
          <cell r="BT21" t="str">
            <v>C+</v>
          </cell>
          <cell r="BU21" t="str">
            <v>A+</v>
          </cell>
          <cell r="BV21" t="str">
            <v>A++</v>
          </cell>
          <cell r="BW21" t="str">
            <v>A+</v>
          </cell>
          <cell r="BX21" t="str">
            <v>A++</v>
          </cell>
          <cell r="BY21" t="str">
            <v>A++</v>
          </cell>
          <cell r="BZ21" t="str">
            <v>A+</v>
          </cell>
          <cell r="CA21" t="str">
            <v>A++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1.5</v>
          </cell>
          <cell r="CJ21">
            <v>1.5</v>
          </cell>
          <cell r="CK21">
            <v>1.5</v>
          </cell>
          <cell r="CL21">
            <v>1.5</v>
          </cell>
          <cell r="CM21">
            <v>1</v>
          </cell>
          <cell r="CN21">
            <v>0.5</v>
          </cell>
          <cell r="CO21">
            <v>0</v>
          </cell>
          <cell r="CP21" t="str">
            <v>Pass</v>
          </cell>
          <cell r="CQ21">
            <v>8.35</v>
          </cell>
        </row>
        <row r="22">
          <cell r="B22" t="str">
            <v>PIET23CI018</v>
          </cell>
          <cell r="C22" t="str">
            <v>DIVYANSH SHARMA</v>
          </cell>
          <cell r="D22" t="str">
            <v>23EPTCY016</v>
          </cell>
          <cell r="E22" t="str">
            <v>H-18</v>
          </cell>
          <cell r="F22"/>
          <cell r="G22">
            <v>3</v>
          </cell>
          <cell r="H22">
            <v>7</v>
          </cell>
          <cell r="I22">
            <v>10</v>
          </cell>
          <cell r="J22">
            <v>20</v>
          </cell>
          <cell r="K22">
            <v>6</v>
          </cell>
          <cell r="L22">
            <v>9</v>
          </cell>
          <cell r="M22">
            <v>4</v>
          </cell>
          <cell r="N22">
            <v>19</v>
          </cell>
          <cell r="O22">
            <v>3</v>
          </cell>
          <cell r="P22">
            <v>5</v>
          </cell>
          <cell r="Q22">
            <v>10</v>
          </cell>
          <cell r="R22">
            <v>18</v>
          </cell>
          <cell r="S22">
            <v>7</v>
          </cell>
          <cell r="T22">
            <v>5</v>
          </cell>
          <cell r="U22">
            <v>10</v>
          </cell>
          <cell r="V22">
            <v>22</v>
          </cell>
          <cell r="W22">
            <v>3</v>
          </cell>
          <cell r="X22">
            <v>6</v>
          </cell>
          <cell r="Y22">
            <v>10</v>
          </cell>
          <cell r="Z22">
            <v>19</v>
          </cell>
          <cell r="AA22">
            <v>5</v>
          </cell>
          <cell r="AB22">
            <v>6</v>
          </cell>
          <cell r="AC22">
            <v>10</v>
          </cell>
          <cell r="AD22">
            <v>21</v>
          </cell>
          <cell r="AE22">
            <v>119</v>
          </cell>
          <cell r="AF22">
            <v>9</v>
          </cell>
          <cell r="AG22">
            <v>9</v>
          </cell>
          <cell r="AH22">
            <v>33</v>
          </cell>
          <cell r="AI22">
            <v>51</v>
          </cell>
          <cell r="AJ22">
            <v>30</v>
          </cell>
          <cell r="AK22">
            <v>81</v>
          </cell>
          <cell r="AL22">
            <v>7</v>
          </cell>
          <cell r="AM22">
            <v>8</v>
          </cell>
          <cell r="AN22">
            <v>28</v>
          </cell>
          <cell r="AO22">
            <v>43</v>
          </cell>
          <cell r="AP22">
            <v>29</v>
          </cell>
          <cell r="AQ22">
            <v>72</v>
          </cell>
          <cell r="AR22">
            <v>8</v>
          </cell>
          <cell r="AS22">
            <v>8</v>
          </cell>
          <cell r="AT22">
            <v>32</v>
          </cell>
          <cell r="AU22">
            <v>48</v>
          </cell>
          <cell r="AV22">
            <v>32</v>
          </cell>
          <cell r="AW22">
            <v>80</v>
          </cell>
          <cell r="AX22">
            <v>7</v>
          </cell>
          <cell r="AY22">
            <v>7</v>
          </cell>
          <cell r="AZ22">
            <v>36</v>
          </cell>
          <cell r="BA22">
            <v>50</v>
          </cell>
          <cell r="BB22">
            <v>32</v>
          </cell>
          <cell r="BC22">
            <v>82</v>
          </cell>
          <cell r="BD22">
            <v>49</v>
          </cell>
          <cell r="BE22">
            <v>30</v>
          </cell>
          <cell r="BF22">
            <v>79</v>
          </cell>
          <cell r="BG22">
            <v>394</v>
          </cell>
          <cell r="BH22">
            <v>81</v>
          </cell>
          <cell r="BI22">
            <v>594</v>
          </cell>
          <cell r="BJ22">
            <v>76.153846153846146</v>
          </cell>
          <cell r="BK22"/>
          <cell r="BL22"/>
          <cell r="BM22">
            <v>83</v>
          </cell>
          <cell r="BN22">
            <v>36</v>
          </cell>
          <cell r="BP22" t="str">
            <v>B</v>
          </cell>
          <cell r="BQ22" t="str">
            <v>E+</v>
          </cell>
          <cell r="BR22" t="str">
            <v>D+</v>
          </cell>
          <cell r="BS22" t="str">
            <v>D+</v>
          </cell>
          <cell r="BT22" t="str">
            <v>E</v>
          </cell>
          <cell r="BU22" t="str">
            <v>D+</v>
          </cell>
          <cell r="BV22" t="str">
            <v>A++</v>
          </cell>
          <cell r="BW22" t="str">
            <v>A</v>
          </cell>
          <cell r="BX22" t="str">
            <v>A+</v>
          </cell>
          <cell r="BY22" t="str">
            <v>A++</v>
          </cell>
          <cell r="BZ22" t="str">
            <v>A+</v>
          </cell>
          <cell r="CA22" t="str">
            <v>A++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1.5</v>
          </cell>
          <cell r="CJ22">
            <v>1.5</v>
          </cell>
          <cell r="CK22">
            <v>1.5</v>
          </cell>
          <cell r="CL22">
            <v>1.5</v>
          </cell>
          <cell r="CM22">
            <v>1</v>
          </cell>
          <cell r="CN22">
            <v>0.5</v>
          </cell>
          <cell r="CO22">
            <v>0</v>
          </cell>
          <cell r="CP22" t="str">
            <v>Pass</v>
          </cell>
          <cell r="CQ22">
            <v>6.79</v>
          </cell>
        </row>
        <row r="23">
          <cell r="B23" t="str">
            <v>PIET23CI019</v>
          </cell>
          <cell r="C23" t="str">
            <v>DIVYANSHU PRAJAPATI</v>
          </cell>
          <cell r="D23" t="str">
            <v>23EPTCY017</v>
          </cell>
          <cell r="E23" t="str">
            <v>H-19</v>
          </cell>
          <cell r="F23"/>
          <cell r="G23">
            <v>4</v>
          </cell>
          <cell r="H23">
            <v>7</v>
          </cell>
          <cell r="I23">
            <v>9</v>
          </cell>
          <cell r="J23">
            <v>20</v>
          </cell>
          <cell r="K23">
            <v>6</v>
          </cell>
          <cell r="L23">
            <v>9</v>
          </cell>
          <cell r="M23">
            <v>10</v>
          </cell>
          <cell r="N23">
            <v>25</v>
          </cell>
          <cell r="O23">
            <v>2</v>
          </cell>
          <cell r="P23">
            <v>5</v>
          </cell>
          <cell r="Q23">
            <v>10</v>
          </cell>
          <cell r="R23">
            <v>17</v>
          </cell>
          <cell r="S23">
            <v>6</v>
          </cell>
          <cell r="T23">
            <v>5</v>
          </cell>
          <cell r="U23">
            <v>9</v>
          </cell>
          <cell r="V23">
            <v>20</v>
          </cell>
          <cell r="W23">
            <v>3</v>
          </cell>
          <cell r="X23">
            <v>7</v>
          </cell>
          <cell r="Y23">
            <v>10</v>
          </cell>
          <cell r="Z23">
            <v>20</v>
          </cell>
          <cell r="AA23">
            <v>4</v>
          </cell>
          <cell r="AB23">
            <v>8</v>
          </cell>
          <cell r="AC23">
            <v>9</v>
          </cell>
          <cell r="AD23">
            <v>21</v>
          </cell>
          <cell r="AE23">
            <v>123</v>
          </cell>
          <cell r="AF23">
            <v>8</v>
          </cell>
          <cell r="AG23">
            <v>9</v>
          </cell>
          <cell r="AH23">
            <v>33</v>
          </cell>
          <cell r="AI23">
            <v>50</v>
          </cell>
          <cell r="AJ23">
            <v>29</v>
          </cell>
          <cell r="AK23">
            <v>79</v>
          </cell>
          <cell r="AL23">
            <v>8</v>
          </cell>
          <cell r="AM23">
            <v>9</v>
          </cell>
          <cell r="AN23">
            <v>34</v>
          </cell>
          <cell r="AO23">
            <v>51</v>
          </cell>
          <cell r="AP23">
            <v>30</v>
          </cell>
          <cell r="AQ23">
            <v>81</v>
          </cell>
          <cell r="AR23">
            <v>8</v>
          </cell>
          <cell r="AS23">
            <v>9</v>
          </cell>
          <cell r="AT23">
            <v>33</v>
          </cell>
          <cell r="AU23">
            <v>50</v>
          </cell>
          <cell r="AV23">
            <v>33</v>
          </cell>
          <cell r="AW23">
            <v>83</v>
          </cell>
          <cell r="AX23">
            <v>8</v>
          </cell>
          <cell r="AY23">
            <v>8</v>
          </cell>
          <cell r="AZ23">
            <v>37</v>
          </cell>
          <cell r="BA23">
            <v>53</v>
          </cell>
          <cell r="BB23">
            <v>33</v>
          </cell>
          <cell r="BC23">
            <v>86</v>
          </cell>
          <cell r="BD23">
            <v>50</v>
          </cell>
          <cell r="BE23">
            <v>29</v>
          </cell>
          <cell r="BF23">
            <v>79</v>
          </cell>
          <cell r="BG23">
            <v>408</v>
          </cell>
          <cell r="BH23">
            <v>82</v>
          </cell>
          <cell r="BI23">
            <v>613</v>
          </cell>
          <cell r="BJ23">
            <v>78.589743589743591</v>
          </cell>
          <cell r="BK23"/>
          <cell r="BL23"/>
          <cell r="BM23">
            <v>88</v>
          </cell>
          <cell r="BN23">
            <v>35</v>
          </cell>
          <cell r="BP23" t="str">
            <v>E+</v>
          </cell>
          <cell r="BQ23" t="str">
            <v>E+</v>
          </cell>
          <cell r="BR23" t="str">
            <v>D</v>
          </cell>
          <cell r="BS23" t="str">
            <v>D</v>
          </cell>
          <cell r="BT23" t="str">
            <v>D+</v>
          </cell>
          <cell r="BU23" t="str">
            <v>E+</v>
          </cell>
          <cell r="BV23" t="str">
            <v>A+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</v>
          </cell>
          <cell r="CA23" t="str">
            <v>A++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1.5</v>
          </cell>
          <cell r="CJ23">
            <v>1.5</v>
          </cell>
          <cell r="CK23">
            <v>1.5</v>
          </cell>
          <cell r="CL23">
            <v>1.5</v>
          </cell>
          <cell r="CM23">
            <v>1</v>
          </cell>
          <cell r="CN23">
            <v>0.5</v>
          </cell>
          <cell r="CO23">
            <v>0</v>
          </cell>
          <cell r="CP23" t="str">
            <v>Pass</v>
          </cell>
          <cell r="CQ23">
            <v>6.67</v>
          </cell>
        </row>
        <row r="24">
          <cell r="B24" t="str">
            <v>PIET23CI020</v>
          </cell>
          <cell r="C24" t="str">
            <v>FARDEEN KHAN</v>
          </cell>
          <cell r="D24" t="str">
            <v>23EPTCY018</v>
          </cell>
          <cell r="E24" t="str">
            <v>H-20</v>
          </cell>
          <cell r="F24"/>
          <cell r="G24">
            <v>6</v>
          </cell>
          <cell r="H24">
            <v>9</v>
          </cell>
          <cell r="I24">
            <v>10</v>
          </cell>
          <cell r="J24">
            <v>25</v>
          </cell>
          <cell r="K24">
            <v>7</v>
          </cell>
          <cell r="L24">
            <v>10</v>
          </cell>
          <cell r="M24">
            <v>8</v>
          </cell>
          <cell r="N24">
            <v>25</v>
          </cell>
          <cell r="O24">
            <v>6</v>
          </cell>
          <cell r="P24">
            <v>10</v>
          </cell>
          <cell r="Q24">
            <v>10</v>
          </cell>
          <cell r="R24">
            <v>26</v>
          </cell>
          <cell r="S24">
            <v>9</v>
          </cell>
          <cell r="T24">
            <v>10</v>
          </cell>
          <cell r="U24">
            <v>10</v>
          </cell>
          <cell r="V24">
            <v>29</v>
          </cell>
          <cell r="W24">
            <v>7</v>
          </cell>
          <cell r="X24">
            <v>10</v>
          </cell>
          <cell r="Y24">
            <v>10</v>
          </cell>
          <cell r="Z24">
            <v>27</v>
          </cell>
          <cell r="AA24">
            <v>8</v>
          </cell>
          <cell r="AB24">
            <v>10</v>
          </cell>
          <cell r="AC24">
            <v>10</v>
          </cell>
          <cell r="AD24">
            <v>28</v>
          </cell>
          <cell r="AE24">
            <v>160</v>
          </cell>
          <cell r="AF24">
            <v>9</v>
          </cell>
          <cell r="AG24">
            <v>9</v>
          </cell>
          <cell r="AH24">
            <v>36</v>
          </cell>
          <cell r="AI24">
            <v>54</v>
          </cell>
          <cell r="AJ24">
            <v>33</v>
          </cell>
          <cell r="AK24">
            <v>87</v>
          </cell>
          <cell r="AL24">
            <v>10</v>
          </cell>
          <cell r="AM24">
            <v>10</v>
          </cell>
          <cell r="AN24">
            <v>37</v>
          </cell>
          <cell r="AO24">
            <v>57</v>
          </cell>
          <cell r="AP24">
            <v>37</v>
          </cell>
          <cell r="AQ24">
            <v>94</v>
          </cell>
          <cell r="AR24">
            <v>9</v>
          </cell>
          <cell r="AS24">
            <v>9</v>
          </cell>
          <cell r="AT24">
            <v>35</v>
          </cell>
          <cell r="AU24">
            <v>53</v>
          </cell>
          <cell r="AV24">
            <v>35</v>
          </cell>
          <cell r="AW24">
            <v>88</v>
          </cell>
          <cell r="AX24">
            <v>8</v>
          </cell>
          <cell r="AY24">
            <v>10</v>
          </cell>
          <cell r="AZ24">
            <v>37</v>
          </cell>
          <cell r="BA24">
            <v>55</v>
          </cell>
          <cell r="BB24">
            <v>35</v>
          </cell>
          <cell r="BC24">
            <v>90</v>
          </cell>
          <cell r="BD24">
            <v>53</v>
          </cell>
          <cell r="BE24">
            <v>33</v>
          </cell>
          <cell r="BF24">
            <v>86</v>
          </cell>
          <cell r="BG24">
            <v>445</v>
          </cell>
          <cell r="BH24">
            <v>89</v>
          </cell>
          <cell r="BI24">
            <v>694</v>
          </cell>
          <cell r="BJ24">
            <v>88.974358974358964</v>
          </cell>
          <cell r="BK24"/>
          <cell r="BL24"/>
          <cell r="BM24">
            <v>137</v>
          </cell>
          <cell r="BN24">
            <v>23</v>
          </cell>
          <cell r="BP24" t="str">
            <v>C+</v>
          </cell>
          <cell r="BQ24" t="str">
            <v>B</v>
          </cell>
          <cell r="BR24" t="str">
            <v>A</v>
          </cell>
          <cell r="BS24" t="str">
            <v>A++</v>
          </cell>
          <cell r="BT24" t="str">
            <v>A++</v>
          </cell>
          <cell r="BU24" t="str">
            <v>A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A24" t="str">
            <v>A++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1.5</v>
          </cell>
          <cell r="CJ24">
            <v>1.5</v>
          </cell>
          <cell r="CK24">
            <v>1.5</v>
          </cell>
          <cell r="CL24">
            <v>1.5</v>
          </cell>
          <cell r="CM24">
            <v>1</v>
          </cell>
          <cell r="CN24">
            <v>0.5</v>
          </cell>
          <cell r="CO24">
            <v>0</v>
          </cell>
          <cell r="CP24" t="str">
            <v>Pass</v>
          </cell>
          <cell r="CQ24">
            <v>9.08</v>
          </cell>
        </row>
        <row r="25">
          <cell r="B25" t="str">
            <v>PIET23CI021</v>
          </cell>
          <cell r="C25" t="str">
            <v>GAGAN SINGH</v>
          </cell>
          <cell r="D25" t="str">
            <v>23EPTCY019</v>
          </cell>
          <cell r="E25" t="str">
            <v>H-21</v>
          </cell>
          <cell r="F25"/>
          <cell r="G25">
            <v>5</v>
          </cell>
          <cell r="H25">
            <v>10</v>
          </cell>
          <cell r="I25">
            <v>10</v>
          </cell>
          <cell r="J25">
            <v>25</v>
          </cell>
          <cell r="K25" t="str">
            <v>N</v>
          </cell>
          <cell r="L25">
            <v>10</v>
          </cell>
          <cell r="M25">
            <v>10</v>
          </cell>
          <cell r="N25">
            <v>20</v>
          </cell>
          <cell r="O25">
            <v>2</v>
          </cell>
          <cell r="P25">
            <v>10</v>
          </cell>
          <cell r="Q25">
            <v>10</v>
          </cell>
          <cell r="R25">
            <v>22</v>
          </cell>
          <cell r="S25">
            <v>7</v>
          </cell>
          <cell r="T25">
            <v>9</v>
          </cell>
          <cell r="U25">
            <v>10</v>
          </cell>
          <cell r="V25">
            <v>26</v>
          </cell>
          <cell r="W25">
            <v>1</v>
          </cell>
          <cell r="X25">
            <v>10</v>
          </cell>
          <cell r="Y25">
            <v>10</v>
          </cell>
          <cell r="Z25">
            <v>21</v>
          </cell>
          <cell r="AA25" t="str">
            <v>N</v>
          </cell>
          <cell r="AB25">
            <v>10</v>
          </cell>
          <cell r="AC25">
            <v>10</v>
          </cell>
          <cell r="AD25">
            <v>20</v>
          </cell>
          <cell r="AE25">
            <v>134</v>
          </cell>
          <cell r="AF25">
            <v>9</v>
          </cell>
          <cell r="AG25">
            <v>8</v>
          </cell>
          <cell r="AH25">
            <v>31</v>
          </cell>
          <cell r="AI25">
            <v>48</v>
          </cell>
          <cell r="AJ25">
            <v>31</v>
          </cell>
          <cell r="AK25">
            <v>79</v>
          </cell>
          <cell r="AL25">
            <v>9</v>
          </cell>
          <cell r="AM25">
            <v>9</v>
          </cell>
          <cell r="AN25">
            <v>32</v>
          </cell>
          <cell r="AO25">
            <v>50</v>
          </cell>
          <cell r="AP25">
            <v>34</v>
          </cell>
          <cell r="AQ25">
            <v>84</v>
          </cell>
          <cell r="AR25">
            <v>8</v>
          </cell>
          <cell r="AS25">
            <v>8</v>
          </cell>
          <cell r="AT25">
            <v>32</v>
          </cell>
          <cell r="AU25">
            <v>48</v>
          </cell>
          <cell r="AV25">
            <v>32</v>
          </cell>
          <cell r="AW25">
            <v>80</v>
          </cell>
          <cell r="AX25">
            <v>9</v>
          </cell>
          <cell r="AY25">
            <v>9</v>
          </cell>
          <cell r="AZ25">
            <v>35</v>
          </cell>
          <cell r="BA25">
            <v>53</v>
          </cell>
          <cell r="BB25">
            <v>32</v>
          </cell>
          <cell r="BC25">
            <v>85</v>
          </cell>
          <cell r="BD25">
            <v>52</v>
          </cell>
          <cell r="BE25">
            <v>35</v>
          </cell>
          <cell r="BF25">
            <v>87</v>
          </cell>
          <cell r="BG25">
            <v>415</v>
          </cell>
          <cell r="BH25">
            <v>82</v>
          </cell>
          <cell r="BI25">
            <v>631</v>
          </cell>
          <cell r="BJ25">
            <v>80.897435897435898</v>
          </cell>
          <cell r="BK25"/>
          <cell r="BL25"/>
          <cell r="BM25">
            <v>105</v>
          </cell>
          <cell r="BN25">
            <v>29</v>
          </cell>
          <cell r="BP25" t="str">
            <v>C+</v>
          </cell>
          <cell r="BQ25" t="str">
            <v>C</v>
          </cell>
          <cell r="BR25" t="str">
            <v>B</v>
          </cell>
          <cell r="BS25" t="str">
            <v>B+</v>
          </cell>
          <cell r="BT25" t="str">
            <v>B+</v>
          </cell>
          <cell r="BU25" t="str">
            <v>B+</v>
          </cell>
          <cell r="BV25" t="str">
            <v>A+</v>
          </cell>
          <cell r="BW25" t="str">
            <v>A++</v>
          </cell>
          <cell r="BX25" t="str">
            <v>A+</v>
          </cell>
          <cell r="BY25" t="str">
            <v>A++</v>
          </cell>
          <cell r="BZ25" t="str">
            <v>A++</v>
          </cell>
          <cell r="CA25" t="str">
            <v>A++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1.5</v>
          </cell>
          <cell r="CJ25">
            <v>1.5</v>
          </cell>
          <cell r="CK25">
            <v>1.5</v>
          </cell>
          <cell r="CL25">
            <v>1.5</v>
          </cell>
          <cell r="CM25">
            <v>1</v>
          </cell>
          <cell r="CN25">
            <v>0.5</v>
          </cell>
          <cell r="CO25">
            <v>0</v>
          </cell>
          <cell r="CP25" t="str">
            <v>Pass</v>
          </cell>
          <cell r="CQ25">
            <v>8.16</v>
          </cell>
        </row>
        <row r="26">
          <cell r="B26" t="str">
            <v>PIET23CI022</v>
          </cell>
          <cell r="C26" t="str">
            <v>HANISH SAINI</v>
          </cell>
          <cell r="D26" t="str">
            <v>23EPTCY020</v>
          </cell>
          <cell r="E26" t="str">
            <v>H-22</v>
          </cell>
          <cell r="F26"/>
          <cell r="G26">
            <v>2</v>
          </cell>
          <cell r="H26" t="str">
            <v>N</v>
          </cell>
          <cell r="I26">
            <v>10</v>
          </cell>
          <cell r="J26">
            <v>12</v>
          </cell>
          <cell r="K26" t="str">
            <v>N</v>
          </cell>
          <cell r="L26">
            <v>10</v>
          </cell>
          <cell r="M26">
            <v>4</v>
          </cell>
          <cell r="N26">
            <v>14</v>
          </cell>
          <cell r="O26">
            <v>2</v>
          </cell>
          <cell r="P26" t="str">
            <v>N</v>
          </cell>
          <cell r="Q26">
            <v>3</v>
          </cell>
          <cell r="R26">
            <v>5</v>
          </cell>
          <cell r="S26">
            <v>2</v>
          </cell>
          <cell r="T26" t="str">
            <v>N</v>
          </cell>
          <cell r="U26">
            <v>2</v>
          </cell>
          <cell r="V26">
            <v>4</v>
          </cell>
          <cell r="W26" t="str">
            <v>N</v>
          </cell>
          <cell r="X26">
            <v>6</v>
          </cell>
          <cell r="Y26">
            <v>7</v>
          </cell>
          <cell r="Z26">
            <v>13</v>
          </cell>
          <cell r="AA26" t="str">
            <v>N</v>
          </cell>
          <cell r="AB26">
            <v>8</v>
          </cell>
          <cell r="AC26">
            <v>4</v>
          </cell>
          <cell r="AD26">
            <v>12</v>
          </cell>
          <cell r="AE26">
            <v>60</v>
          </cell>
          <cell r="AF26">
            <v>7</v>
          </cell>
          <cell r="AG26">
            <v>6</v>
          </cell>
          <cell r="AH26">
            <v>22</v>
          </cell>
          <cell r="AI26">
            <v>35</v>
          </cell>
          <cell r="AJ26">
            <v>24</v>
          </cell>
          <cell r="AK26">
            <v>59</v>
          </cell>
          <cell r="AL26">
            <v>6</v>
          </cell>
          <cell r="AM26" t="str">
            <v>A</v>
          </cell>
          <cell r="AN26">
            <v>27</v>
          </cell>
          <cell r="AO26">
            <v>33</v>
          </cell>
          <cell r="AP26">
            <v>27</v>
          </cell>
          <cell r="AQ26">
            <v>60</v>
          </cell>
          <cell r="AR26">
            <v>7</v>
          </cell>
          <cell r="AS26">
            <v>7</v>
          </cell>
          <cell r="AT26">
            <v>28</v>
          </cell>
          <cell r="AU26">
            <v>42</v>
          </cell>
          <cell r="AV26">
            <v>28</v>
          </cell>
          <cell r="AW26">
            <v>70</v>
          </cell>
          <cell r="AX26">
            <v>6</v>
          </cell>
          <cell r="AY26">
            <v>6</v>
          </cell>
          <cell r="AZ26">
            <v>25</v>
          </cell>
          <cell r="BA26">
            <v>37</v>
          </cell>
          <cell r="BB26">
            <v>28</v>
          </cell>
          <cell r="BC26">
            <v>65</v>
          </cell>
          <cell r="BD26">
            <v>24</v>
          </cell>
          <cell r="BE26">
            <v>20</v>
          </cell>
          <cell r="BF26">
            <v>44</v>
          </cell>
          <cell r="BG26">
            <v>298</v>
          </cell>
          <cell r="BH26">
            <v>58</v>
          </cell>
          <cell r="BI26">
            <v>416</v>
          </cell>
          <cell r="BJ26">
            <v>53.333333333333336</v>
          </cell>
          <cell r="BK26"/>
          <cell r="BL26"/>
          <cell r="BM26">
            <v>29</v>
          </cell>
          <cell r="BN26">
            <v>31</v>
          </cell>
          <cell r="BP26" t="str">
            <v>D</v>
          </cell>
          <cell r="BQ26" t="str">
            <v>E</v>
          </cell>
          <cell r="BR26" t="str">
            <v>E+</v>
          </cell>
          <cell r="BS26" t="str">
            <v>E+</v>
          </cell>
          <cell r="BT26" t="str">
            <v>D+</v>
          </cell>
          <cell r="BU26" t="str">
            <v>E+</v>
          </cell>
          <cell r="BV26" t="str">
            <v>C+</v>
          </cell>
          <cell r="BW26" t="str">
            <v>C+</v>
          </cell>
          <cell r="BX26" t="str">
            <v>B+</v>
          </cell>
          <cell r="BY26" t="str">
            <v>B</v>
          </cell>
          <cell r="BZ26" t="str">
            <v>E+</v>
          </cell>
          <cell r="CA26" t="str">
            <v>C+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1.5</v>
          </cell>
          <cell r="CJ26">
            <v>1.5</v>
          </cell>
          <cell r="CK26">
            <v>1.5</v>
          </cell>
          <cell r="CL26">
            <v>1.5</v>
          </cell>
          <cell r="CM26">
            <v>1</v>
          </cell>
          <cell r="CN26">
            <v>0.5</v>
          </cell>
          <cell r="CO26">
            <v>0</v>
          </cell>
          <cell r="CP26" t="str">
            <v>Pass</v>
          </cell>
          <cell r="CQ26">
            <v>5.66</v>
          </cell>
        </row>
        <row r="27">
          <cell r="B27" t="str">
            <v>PIET23CI023</v>
          </cell>
          <cell r="C27" t="str">
            <v>HARSH PANDEY</v>
          </cell>
          <cell r="D27" t="str">
            <v>23EPTCY021</v>
          </cell>
          <cell r="E27" t="str">
            <v>H-23</v>
          </cell>
          <cell r="F27"/>
          <cell r="G27" t="str">
            <v>A</v>
          </cell>
          <cell r="H27" t="str">
            <v>A</v>
          </cell>
          <cell r="I27">
            <v>0</v>
          </cell>
          <cell r="J27">
            <v>0</v>
          </cell>
          <cell r="K27" t="str">
            <v>A</v>
          </cell>
          <cell r="L27" t="str">
            <v>A</v>
          </cell>
          <cell r="M27">
            <v>0</v>
          </cell>
          <cell r="N27">
            <v>0</v>
          </cell>
          <cell r="O27" t="str">
            <v>A</v>
          </cell>
          <cell r="P27" t="str">
            <v>A</v>
          </cell>
          <cell r="Q27">
            <v>0</v>
          </cell>
          <cell r="R27">
            <v>0</v>
          </cell>
          <cell r="S27" t="str">
            <v>A</v>
          </cell>
          <cell r="T27" t="str">
            <v>A</v>
          </cell>
          <cell r="U27">
            <v>0</v>
          </cell>
          <cell r="V27">
            <v>0</v>
          </cell>
          <cell r="W27" t="str">
            <v>A</v>
          </cell>
          <cell r="X27" t="str">
            <v>A</v>
          </cell>
          <cell r="Y27">
            <v>0</v>
          </cell>
          <cell r="Z27">
            <v>0</v>
          </cell>
          <cell r="AA27" t="str">
            <v>A</v>
          </cell>
          <cell r="AB27" t="str">
            <v>A</v>
          </cell>
          <cell r="AC27">
            <v>0</v>
          </cell>
          <cell r="AD27">
            <v>0</v>
          </cell>
          <cell r="AE27">
            <v>0</v>
          </cell>
          <cell r="AF27" t="str">
            <v>A</v>
          </cell>
          <cell r="AG27" t="str">
            <v>A</v>
          </cell>
          <cell r="AH27">
            <v>0</v>
          </cell>
          <cell r="AI27">
            <v>0</v>
          </cell>
          <cell r="AJ27" t="str">
            <v>A</v>
          </cell>
          <cell r="AK27">
            <v>0</v>
          </cell>
          <cell r="AL27" t="str">
            <v>A</v>
          </cell>
          <cell r="AM27" t="str">
            <v>A</v>
          </cell>
          <cell r="AN27">
            <v>0</v>
          </cell>
          <cell r="AO27">
            <v>0</v>
          </cell>
          <cell r="AP27" t="str">
            <v>A</v>
          </cell>
          <cell r="AQ27">
            <v>0</v>
          </cell>
          <cell r="AR27" t="str">
            <v>A</v>
          </cell>
          <cell r="AS27" t="str">
            <v>A</v>
          </cell>
          <cell r="AT27">
            <v>0</v>
          </cell>
          <cell r="AU27">
            <v>0</v>
          </cell>
          <cell r="AV27" t="str">
            <v>A</v>
          </cell>
          <cell r="AW27">
            <v>0</v>
          </cell>
          <cell r="AX27" t="str">
            <v>A</v>
          </cell>
          <cell r="AY27" t="str">
            <v>A</v>
          </cell>
          <cell r="AZ27">
            <v>0</v>
          </cell>
          <cell r="BA27">
            <v>0</v>
          </cell>
          <cell r="BB27" t="str">
            <v>A</v>
          </cell>
          <cell r="BC27">
            <v>0</v>
          </cell>
          <cell r="BD27" t="str">
            <v>A</v>
          </cell>
          <cell r="BE27" t="str">
            <v>A</v>
          </cell>
          <cell r="BF27" t="str">
            <v>A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/>
          <cell r="BL27"/>
          <cell r="BM27"/>
          <cell r="BN27"/>
          <cell r="BP27" t="str">
            <v>F</v>
          </cell>
          <cell r="BQ27" t="str">
            <v>F</v>
          </cell>
          <cell r="BR27" t="str">
            <v>F</v>
          </cell>
          <cell r="BS27" t="str">
            <v>F</v>
          </cell>
          <cell r="BT27" t="str">
            <v>F</v>
          </cell>
          <cell r="BU27" t="str">
            <v>F</v>
          </cell>
          <cell r="BV27" t="str">
            <v>F</v>
          </cell>
          <cell r="BW27" t="str">
            <v>F</v>
          </cell>
          <cell r="BX27" t="str">
            <v>F</v>
          </cell>
          <cell r="BY27" t="str">
            <v>F</v>
          </cell>
          <cell r="BZ27" t="str">
            <v>F</v>
          </cell>
          <cell r="CA27" t="str">
            <v>E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1.5</v>
          </cell>
          <cell r="CJ27">
            <v>1.5</v>
          </cell>
          <cell r="CK27">
            <v>1.5</v>
          </cell>
          <cell r="CL27">
            <v>1.5</v>
          </cell>
          <cell r="CM27">
            <v>1</v>
          </cell>
          <cell r="CN27">
            <v>0.5</v>
          </cell>
          <cell r="CO27">
            <v>11</v>
          </cell>
          <cell r="CP27" t="str">
            <v>Fail</v>
          </cell>
          <cell r="CQ27">
            <v>8.1632653061224483E-2</v>
          </cell>
        </row>
        <row r="28">
          <cell r="B28" t="str">
            <v>PIET23CI024</v>
          </cell>
          <cell r="C28" t="str">
            <v>HARSHIT AGARWAL</v>
          </cell>
          <cell r="D28" t="str">
            <v>23EPTCY022</v>
          </cell>
          <cell r="E28" t="str">
            <v>H-24</v>
          </cell>
          <cell r="F28"/>
          <cell r="G28">
            <v>3</v>
          </cell>
          <cell r="H28">
            <v>9</v>
          </cell>
          <cell r="I28">
            <v>10</v>
          </cell>
          <cell r="J28">
            <v>22</v>
          </cell>
          <cell r="K28">
            <v>6</v>
          </cell>
          <cell r="L28">
            <v>10</v>
          </cell>
          <cell r="M28">
            <v>10</v>
          </cell>
          <cell r="N28">
            <v>26</v>
          </cell>
          <cell r="O28">
            <v>5</v>
          </cell>
          <cell r="P28">
            <v>7</v>
          </cell>
          <cell r="Q28">
            <v>10</v>
          </cell>
          <cell r="R28">
            <v>22</v>
          </cell>
          <cell r="S28">
            <v>5</v>
          </cell>
          <cell r="T28">
            <v>8</v>
          </cell>
          <cell r="U28">
            <v>9</v>
          </cell>
          <cell r="V28">
            <v>22</v>
          </cell>
          <cell r="W28">
            <v>3</v>
          </cell>
          <cell r="X28">
            <v>7</v>
          </cell>
          <cell r="Y28">
            <v>10</v>
          </cell>
          <cell r="Z28">
            <v>20</v>
          </cell>
          <cell r="AA28">
            <v>6</v>
          </cell>
          <cell r="AB28">
            <v>8</v>
          </cell>
          <cell r="AC28">
            <v>9</v>
          </cell>
          <cell r="AD28">
            <v>23</v>
          </cell>
          <cell r="AE28">
            <v>135</v>
          </cell>
          <cell r="AF28">
            <v>8</v>
          </cell>
          <cell r="AG28">
            <v>8</v>
          </cell>
          <cell r="AH28">
            <v>36</v>
          </cell>
          <cell r="AI28">
            <v>52</v>
          </cell>
          <cell r="AJ28">
            <v>32</v>
          </cell>
          <cell r="AK28">
            <v>84</v>
          </cell>
          <cell r="AL28">
            <v>7</v>
          </cell>
          <cell r="AM28">
            <v>8</v>
          </cell>
          <cell r="AN28">
            <v>30</v>
          </cell>
          <cell r="AO28">
            <v>45</v>
          </cell>
          <cell r="AP28">
            <v>30</v>
          </cell>
          <cell r="AQ28">
            <v>75</v>
          </cell>
          <cell r="AR28">
            <v>7</v>
          </cell>
          <cell r="AS28">
            <v>8</v>
          </cell>
          <cell r="AT28">
            <v>29</v>
          </cell>
          <cell r="AU28">
            <v>44</v>
          </cell>
          <cell r="AV28">
            <v>29</v>
          </cell>
          <cell r="AW28">
            <v>73</v>
          </cell>
          <cell r="AX28">
            <v>5</v>
          </cell>
          <cell r="AY28">
            <v>7</v>
          </cell>
          <cell r="AZ28">
            <v>35</v>
          </cell>
          <cell r="BA28">
            <v>47</v>
          </cell>
          <cell r="BB28">
            <v>29</v>
          </cell>
          <cell r="BC28">
            <v>76</v>
          </cell>
          <cell r="BD28">
            <v>46</v>
          </cell>
          <cell r="BE28">
            <v>32</v>
          </cell>
          <cell r="BF28">
            <v>78</v>
          </cell>
          <cell r="BG28">
            <v>386</v>
          </cell>
          <cell r="BH28">
            <v>72</v>
          </cell>
          <cell r="BI28">
            <v>593</v>
          </cell>
          <cell r="BJ28">
            <v>76.025641025641022</v>
          </cell>
          <cell r="BK28"/>
          <cell r="BL28"/>
          <cell r="BM28">
            <v>101</v>
          </cell>
          <cell r="BN28">
            <v>34</v>
          </cell>
          <cell r="BP28" t="str">
            <v>C+</v>
          </cell>
          <cell r="BQ28" t="str">
            <v>C+</v>
          </cell>
          <cell r="BR28" t="str">
            <v>E</v>
          </cell>
          <cell r="BS28" t="str">
            <v>C</v>
          </cell>
          <cell r="BT28" t="str">
            <v>D+</v>
          </cell>
          <cell r="BU28" t="str">
            <v>E</v>
          </cell>
          <cell r="BV28" t="str">
            <v>A++</v>
          </cell>
          <cell r="BW28" t="str">
            <v>A</v>
          </cell>
          <cell r="BX28" t="str">
            <v>A</v>
          </cell>
          <cell r="BY28" t="str">
            <v>A+</v>
          </cell>
          <cell r="BZ28" t="str">
            <v>A+</v>
          </cell>
          <cell r="CA28" t="str">
            <v>A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1.5</v>
          </cell>
          <cell r="CJ28">
            <v>1.5</v>
          </cell>
          <cell r="CK28">
            <v>1.5</v>
          </cell>
          <cell r="CL28">
            <v>1.5</v>
          </cell>
          <cell r="CM28">
            <v>1</v>
          </cell>
          <cell r="CN28">
            <v>0.5</v>
          </cell>
          <cell r="CO28">
            <v>0</v>
          </cell>
          <cell r="CP28" t="str">
            <v>Pass</v>
          </cell>
          <cell r="CQ28">
            <v>6.68</v>
          </cell>
        </row>
        <row r="29">
          <cell r="B29" t="str">
            <v>PIET23CI025</v>
          </cell>
          <cell r="C29" t="str">
            <v>HIMANSHU KUMAR</v>
          </cell>
          <cell r="D29" t="str">
            <v>23EPTCY023</v>
          </cell>
          <cell r="E29" t="str">
            <v>H-25</v>
          </cell>
          <cell r="F29"/>
          <cell r="G29">
            <v>4</v>
          </cell>
          <cell r="H29">
            <v>7</v>
          </cell>
          <cell r="I29">
            <v>10</v>
          </cell>
          <cell r="J29">
            <v>21</v>
          </cell>
          <cell r="K29">
            <v>6</v>
          </cell>
          <cell r="L29">
            <v>10</v>
          </cell>
          <cell r="M29">
            <v>4</v>
          </cell>
          <cell r="N29">
            <v>20</v>
          </cell>
          <cell r="O29">
            <v>3</v>
          </cell>
          <cell r="P29">
            <v>7</v>
          </cell>
          <cell r="Q29">
            <v>10</v>
          </cell>
          <cell r="R29">
            <v>20</v>
          </cell>
          <cell r="S29">
            <v>7</v>
          </cell>
          <cell r="T29">
            <v>9</v>
          </cell>
          <cell r="U29">
            <v>10</v>
          </cell>
          <cell r="V29">
            <v>26</v>
          </cell>
          <cell r="W29">
            <v>5</v>
          </cell>
          <cell r="X29">
            <v>8</v>
          </cell>
          <cell r="Y29">
            <v>10</v>
          </cell>
          <cell r="Z29">
            <v>23</v>
          </cell>
          <cell r="AA29">
            <v>4</v>
          </cell>
          <cell r="AB29">
            <v>9</v>
          </cell>
          <cell r="AC29">
            <v>10</v>
          </cell>
          <cell r="AD29">
            <v>23</v>
          </cell>
          <cell r="AE29">
            <v>133</v>
          </cell>
          <cell r="AF29">
            <v>8</v>
          </cell>
          <cell r="AG29">
            <v>8</v>
          </cell>
          <cell r="AH29">
            <v>34</v>
          </cell>
          <cell r="AI29">
            <v>50</v>
          </cell>
          <cell r="AJ29">
            <v>32</v>
          </cell>
          <cell r="AK29">
            <v>82</v>
          </cell>
          <cell r="AL29">
            <v>6</v>
          </cell>
          <cell r="AM29">
            <v>9</v>
          </cell>
          <cell r="AN29">
            <v>31</v>
          </cell>
          <cell r="AO29">
            <v>46</v>
          </cell>
          <cell r="AP29">
            <v>31</v>
          </cell>
          <cell r="AQ29">
            <v>77</v>
          </cell>
          <cell r="AR29">
            <v>7</v>
          </cell>
          <cell r="AS29">
            <v>8</v>
          </cell>
          <cell r="AT29">
            <v>31</v>
          </cell>
          <cell r="AU29">
            <v>46</v>
          </cell>
          <cell r="AV29">
            <v>31</v>
          </cell>
          <cell r="AW29">
            <v>77</v>
          </cell>
          <cell r="AX29">
            <v>6</v>
          </cell>
          <cell r="AY29">
            <v>8</v>
          </cell>
          <cell r="AZ29">
            <v>36</v>
          </cell>
          <cell r="BA29">
            <v>50</v>
          </cell>
          <cell r="BB29">
            <v>31</v>
          </cell>
          <cell r="BC29">
            <v>81</v>
          </cell>
          <cell r="BD29">
            <v>46</v>
          </cell>
          <cell r="BE29">
            <v>32</v>
          </cell>
          <cell r="BF29">
            <v>78</v>
          </cell>
          <cell r="BG29">
            <v>395</v>
          </cell>
          <cell r="BH29">
            <v>70</v>
          </cell>
          <cell r="BI29">
            <v>598</v>
          </cell>
          <cell r="BJ29">
            <v>76.666666666666671</v>
          </cell>
          <cell r="BK29"/>
          <cell r="BL29"/>
          <cell r="BM29">
            <v>97</v>
          </cell>
          <cell r="BN29">
            <v>36</v>
          </cell>
          <cell r="BP29" t="str">
            <v>D+</v>
          </cell>
          <cell r="BQ29" t="str">
            <v>A</v>
          </cell>
          <cell r="BR29" t="str">
            <v>D+</v>
          </cell>
          <cell r="BS29" t="str">
            <v>B+</v>
          </cell>
          <cell r="BT29" t="str">
            <v>B</v>
          </cell>
          <cell r="BU29" t="str">
            <v>C+</v>
          </cell>
          <cell r="BV29" t="str">
            <v>A++</v>
          </cell>
          <cell r="BW29" t="str">
            <v>A+</v>
          </cell>
          <cell r="BX29" t="str">
            <v>A+</v>
          </cell>
          <cell r="BY29" t="str">
            <v>A++</v>
          </cell>
          <cell r="BZ29" t="str">
            <v>A+</v>
          </cell>
          <cell r="CA29" t="str">
            <v>B+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1.5</v>
          </cell>
          <cell r="CJ29">
            <v>1.5</v>
          </cell>
          <cell r="CK29">
            <v>1.5</v>
          </cell>
          <cell r="CL29">
            <v>1.5</v>
          </cell>
          <cell r="CM29">
            <v>1</v>
          </cell>
          <cell r="CN29">
            <v>0.5</v>
          </cell>
          <cell r="CO29">
            <v>0</v>
          </cell>
          <cell r="CP29" t="str">
            <v>Pass</v>
          </cell>
          <cell r="CQ29">
            <v>7.88</v>
          </cell>
        </row>
        <row r="30">
          <cell r="B30" t="str">
            <v>PIET23CI026</v>
          </cell>
          <cell r="C30" t="str">
            <v>JATIN SAXENA</v>
          </cell>
          <cell r="D30" t="str">
            <v>23EPTCY024</v>
          </cell>
          <cell r="E30" t="str">
            <v>H-26</v>
          </cell>
          <cell r="F30"/>
          <cell r="G30">
            <v>4</v>
          </cell>
          <cell r="H30">
            <v>9</v>
          </cell>
          <cell r="I30">
            <v>9</v>
          </cell>
          <cell r="J30">
            <v>22</v>
          </cell>
          <cell r="K30">
            <v>6</v>
          </cell>
          <cell r="L30">
            <v>10</v>
          </cell>
          <cell r="M30">
            <v>10</v>
          </cell>
          <cell r="N30">
            <v>26</v>
          </cell>
          <cell r="O30">
            <v>7</v>
          </cell>
          <cell r="P30">
            <v>10</v>
          </cell>
          <cell r="Q30">
            <v>10</v>
          </cell>
          <cell r="R30">
            <v>27</v>
          </cell>
          <cell r="S30">
            <v>8</v>
          </cell>
          <cell r="T30">
            <v>9</v>
          </cell>
          <cell r="U30">
            <v>10</v>
          </cell>
          <cell r="V30">
            <v>27</v>
          </cell>
          <cell r="W30">
            <v>4</v>
          </cell>
          <cell r="X30">
            <v>10</v>
          </cell>
          <cell r="Y30">
            <v>10</v>
          </cell>
          <cell r="Z30">
            <v>24</v>
          </cell>
          <cell r="AA30">
            <v>8</v>
          </cell>
          <cell r="AB30">
            <v>9</v>
          </cell>
          <cell r="AC30">
            <v>10</v>
          </cell>
          <cell r="AD30">
            <v>27</v>
          </cell>
          <cell r="AE30">
            <v>153</v>
          </cell>
          <cell r="AF30">
            <v>8</v>
          </cell>
          <cell r="AG30">
            <v>9</v>
          </cell>
          <cell r="AH30">
            <v>32</v>
          </cell>
          <cell r="AI30">
            <v>49</v>
          </cell>
          <cell r="AJ30">
            <v>33</v>
          </cell>
          <cell r="AK30">
            <v>82</v>
          </cell>
          <cell r="AL30">
            <v>10</v>
          </cell>
          <cell r="AM30">
            <v>9</v>
          </cell>
          <cell r="AN30">
            <v>34</v>
          </cell>
          <cell r="AO30">
            <v>53</v>
          </cell>
          <cell r="AP30">
            <v>31</v>
          </cell>
          <cell r="AQ30">
            <v>84</v>
          </cell>
          <cell r="AR30">
            <v>8</v>
          </cell>
          <cell r="AS30">
            <v>8</v>
          </cell>
          <cell r="AT30">
            <v>31</v>
          </cell>
          <cell r="AU30">
            <v>47</v>
          </cell>
          <cell r="AV30">
            <v>31</v>
          </cell>
          <cell r="AW30">
            <v>78</v>
          </cell>
          <cell r="AX30">
            <v>10</v>
          </cell>
          <cell r="AY30">
            <v>9</v>
          </cell>
          <cell r="AZ30">
            <v>40</v>
          </cell>
          <cell r="BA30">
            <v>59</v>
          </cell>
          <cell r="BB30">
            <v>31</v>
          </cell>
          <cell r="BC30">
            <v>90</v>
          </cell>
          <cell r="BD30">
            <v>46</v>
          </cell>
          <cell r="BE30">
            <v>33</v>
          </cell>
          <cell r="BF30">
            <v>79</v>
          </cell>
          <cell r="BG30">
            <v>413</v>
          </cell>
          <cell r="BH30">
            <v>76</v>
          </cell>
          <cell r="BI30">
            <v>642</v>
          </cell>
          <cell r="BJ30">
            <v>82.307692307692307</v>
          </cell>
          <cell r="BK30"/>
          <cell r="BL30"/>
          <cell r="BM30">
            <v>122</v>
          </cell>
          <cell r="BN30">
            <v>31</v>
          </cell>
          <cell r="BP30" t="str">
            <v>C+</v>
          </cell>
          <cell r="BQ30" t="str">
            <v>E+</v>
          </cell>
          <cell r="BR30" t="str">
            <v>E+</v>
          </cell>
          <cell r="BS30" t="str">
            <v>C+</v>
          </cell>
          <cell r="BT30" t="str">
            <v>C+</v>
          </cell>
          <cell r="BU30" t="str">
            <v>D+</v>
          </cell>
          <cell r="BV30" t="str">
            <v>A++</v>
          </cell>
          <cell r="BW30" t="str">
            <v>A++</v>
          </cell>
          <cell r="BX30" t="str">
            <v>A+</v>
          </cell>
          <cell r="BY30" t="str">
            <v>A++</v>
          </cell>
          <cell r="BZ30" t="str">
            <v>A+</v>
          </cell>
          <cell r="CA30" t="str">
            <v>A+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1.5</v>
          </cell>
          <cell r="CJ30">
            <v>1.5</v>
          </cell>
          <cell r="CK30">
            <v>1.5</v>
          </cell>
          <cell r="CL30">
            <v>1.5</v>
          </cell>
          <cell r="CM30">
            <v>1</v>
          </cell>
          <cell r="CN30">
            <v>0.5</v>
          </cell>
          <cell r="CO30">
            <v>0</v>
          </cell>
          <cell r="CP30" t="str">
            <v>Pass</v>
          </cell>
          <cell r="CQ30">
            <v>7.18</v>
          </cell>
        </row>
        <row r="31">
          <cell r="B31" t="str">
            <v>PIET23CI027</v>
          </cell>
          <cell r="C31" t="str">
            <v>JATIN YADAV</v>
          </cell>
          <cell r="D31" t="str">
            <v>23EPTCY025</v>
          </cell>
          <cell r="E31" t="str">
            <v>H-27</v>
          </cell>
          <cell r="F31"/>
          <cell r="G31">
            <v>3</v>
          </cell>
          <cell r="H31">
            <v>6</v>
          </cell>
          <cell r="I31">
            <v>10</v>
          </cell>
          <cell r="J31">
            <v>19</v>
          </cell>
          <cell r="K31">
            <v>7</v>
          </cell>
          <cell r="L31">
            <v>10</v>
          </cell>
          <cell r="M31">
            <v>4</v>
          </cell>
          <cell r="N31">
            <v>21</v>
          </cell>
          <cell r="O31">
            <v>5</v>
          </cell>
          <cell r="P31" t="str">
            <v>N</v>
          </cell>
          <cell r="Q31">
            <v>10</v>
          </cell>
          <cell r="R31">
            <v>15</v>
          </cell>
          <cell r="S31">
            <v>6</v>
          </cell>
          <cell r="T31" t="str">
            <v>N</v>
          </cell>
          <cell r="U31">
            <v>10</v>
          </cell>
          <cell r="V31">
            <v>16</v>
          </cell>
          <cell r="W31">
            <v>3</v>
          </cell>
          <cell r="X31">
            <v>8</v>
          </cell>
          <cell r="Y31">
            <v>9</v>
          </cell>
          <cell r="Z31">
            <v>20</v>
          </cell>
          <cell r="AA31">
            <v>7</v>
          </cell>
          <cell r="AB31">
            <v>9</v>
          </cell>
          <cell r="AC31">
            <v>10</v>
          </cell>
          <cell r="AD31">
            <v>26</v>
          </cell>
          <cell r="AE31">
            <v>117</v>
          </cell>
          <cell r="AF31">
            <v>8</v>
          </cell>
          <cell r="AG31">
            <v>8</v>
          </cell>
          <cell r="AH31">
            <v>32</v>
          </cell>
          <cell r="AI31">
            <v>48</v>
          </cell>
          <cell r="AJ31">
            <v>33</v>
          </cell>
          <cell r="AK31">
            <v>81</v>
          </cell>
          <cell r="AL31">
            <v>9</v>
          </cell>
          <cell r="AM31">
            <v>8</v>
          </cell>
          <cell r="AN31">
            <v>29</v>
          </cell>
          <cell r="AO31">
            <v>46</v>
          </cell>
          <cell r="AP31">
            <v>29</v>
          </cell>
          <cell r="AQ31">
            <v>75</v>
          </cell>
          <cell r="AR31">
            <v>8</v>
          </cell>
          <cell r="AS31">
            <v>8</v>
          </cell>
          <cell r="AT31">
            <v>31</v>
          </cell>
          <cell r="AU31">
            <v>47</v>
          </cell>
          <cell r="AV31">
            <v>31</v>
          </cell>
          <cell r="AW31">
            <v>78</v>
          </cell>
          <cell r="AX31">
            <v>8</v>
          </cell>
          <cell r="AY31">
            <v>6</v>
          </cell>
          <cell r="AZ31">
            <v>33</v>
          </cell>
          <cell r="BA31">
            <v>47</v>
          </cell>
          <cell r="BB31">
            <v>31</v>
          </cell>
          <cell r="BC31">
            <v>78</v>
          </cell>
          <cell r="BD31">
            <v>48</v>
          </cell>
          <cell r="BE31">
            <v>33</v>
          </cell>
          <cell r="BF31">
            <v>81</v>
          </cell>
          <cell r="BG31">
            <v>393</v>
          </cell>
          <cell r="BH31">
            <v>71</v>
          </cell>
          <cell r="BI31">
            <v>581</v>
          </cell>
          <cell r="BJ31">
            <v>74.487179487179489</v>
          </cell>
          <cell r="BK31"/>
          <cell r="BL31"/>
          <cell r="BM31">
            <v>86</v>
          </cell>
          <cell r="BN31">
            <v>31</v>
          </cell>
          <cell r="BP31" t="str">
            <v>D+</v>
          </cell>
          <cell r="BQ31" t="str">
            <v>E+</v>
          </cell>
          <cell r="BR31" t="str">
            <v>E+</v>
          </cell>
          <cell r="BS31" t="str">
            <v>D+</v>
          </cell>
          <cell r="BT31" t="str">
            <v>C+</v>
          </cell>
          <cell r="BU31" t="str">
            <v>C+</v>
          </cell>
          <cell r="BV31" t="str">
            <v>A++</v>
          </cell>
          <cell r="BW31" t="str">
            <v>A</v>
          </cell>
          <cell r="BX31" t="str">
            <v>A+</v>
          </cell>
          <cell r="BY31" t="str">
            <v>A+</v>
          </cell>
          <cell r="BZ31" t="str">
            <v>A++</v>
          </cell>
          <cell r="CA31" t="str">
            <v>B+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1.5</v>
          </cell>
          <cell r="CJ31">
            <v>1.5</v>
          </cell>
          <cell r="CK31">
            <v>1.5</v>
          </cell>
          <cell r="CL31">
            <v>1.5</v>
          </cell>
          <cell r="CM31">
            <v>1</v>
          </cell>
          <cell r="CN31">
            <v>0.5</v>
          </cell>
          <cell r="CO31">
            <v>0</v>
          </cell>
          <cell r="CP31" t="str">
            <v>Pass</v>
          </cell>
          <cell r="CQ31">
            <v>6.97</v>
          </cell>
        </row>
        <row r="32">
          <cell r="B32" t="str">
            <v>PIET23CI028</v>
          </cell>
          <cell r="C32" t="str">
            <v>JAYANT ROOP RAI</v>
          </cell>
          <cell r="D32" t="str">
            <v>23EPTCY026</v>
          </cell>
          <cell r="E32" t="str">
            <v>H-28</v>
          </cell>
          <cell r="F32"/>
          <cell r="G32">
            <v>2</v>
          </cell>
          <cell r="H32">
            <v>6</v>
          </cell>
          <cell r="I32">
            <v>10</v>
          </cell>
          <cell r="J32">
            <v>18</v>
          </cell>
          <cell r="K32">
            <v>4</v>
          </cell>
          <cell r="L32">
            <v>9</v>
          </cell>
          <cell r="M32">
            <v>10</v>
          </cell>
          <cell r="N32">
            <v>23</v>
          </cell>
          <cell r="O32">
            <v>4</v>
          </cell>
          <cell r="P32">
            <v>7</v>
          </cell>
          <cell r="Q32">
            <v>10</v>
          </cell>
          <cell r="R32">
            <v>21</v>
          </cell>
          <cell r="S32">
            <v>3</v>
          </cell>
          <cell r="T32">
            <v>7</v>
          </cell>
          <cell r="U32">
            <v>10</v>
          </cell>
          <cell r="V32">
            <v>20</v>
          </cell>
          <cell r="W32">
            <v>2</v>
          </cell>
          <cell r="X32">
            <v>5</v>
          </cell>
          <cell r="Y32">
            <v>10</v>
          </cell>
          <cell r="Z32">
            <v>17</v>
          </cell>
          <cell r="AA32">
            <v>4</v>
          </cell>
          <cell r="AB32">
            <v>6</v>
          </cell>
          <cell r="AC32">
            <v>10</v>
          </cell>
          <cell r="AD32">
            <v>20</v>
          </cell>
          <cell r="AE32">
            <v>119</v>
          </cell>
          <cell r="AF32">
            <v>9</v>
          </cell>
          <cell r="AG32">
            <v>8</v>
          </cell>
          <cell r="AH32">
            <v>35</v>
          </cell>
          <cell r="AI32">
            <v>52</v>
          </cell>
          <cell r="AJ32">
            <v>32</v>
          </cell>
          <cell r="AK32">
            <v>84</v>
          </cell>
          <cell r="AL32">
            <v>9</v>
          </cell>
          <cell r="AM32">
            <v>8</v>
          </cell>
          <cell r="AN32">
            <v>33</v>
          </cell>
          <cell r="AO32">
            <v>50</v>
          </cell>
          <cell r="AP32">
            <v>32</v>
          </cell>
          <cell r="AQ32">
            <v>82</v>
          </cell>
          <cell r="AR32">
            <v>7</v>
          </cell>
          <cell r="AS32">
            <v>7</v>
          </cell>
          <cell r="AT32">
            <v>28</v>
          </cell>
          <cell r="AU32">
            <v>42</v>
          </cell>
          <cell r="AV32">
            <v>28</v>
          </cell>
          <cell r="AW32">
            <v>70</v>
          </cell>
          <cell r="AX32">
            <v>6</v>
          </cell>
          <cell r="AY32">
            <v>7</v>
          </cell>
          <cell r="AZ32">
            <v>37</v>
          </cell>
          <cell r="BA32">
            <v>50</v>
          </cell>
          <cell r="BB32">
            <v>28</v>
          </cell>
          <cell r="BC32">
            <v>78</v>
          </cell>
          <cell r="BD32">
            <v>47</v>
          </cell>
          <cell r="BE32">
            <v>32</v>
          </cell>
          <cell r="BF32">
            <v>79</v>
          </cell>
          <cell r="BG32">
            <v>393</v>
          </cell>
          <cell r="BH32">
            <v>79</v>
          </cell>
          <cell r="BI32">
            <v>591</v>
          </cell>
          <cell r="BJ32">
            <v>75.769230769230774</v>
          </cell>
          <cell r="BK32"/>
          <cell r="BL32"/>
          <cell r="BM32">
            <v>88</v>
          </cell>
          <cell r="BN32">
            <v>31</v>
          </cell>
          <cell r="BP32" t="str">
            <v>B</v>
          </cell>
          <cell r="BQ32" t="str">
            <v>D</v>
          </cell>
          <cell r="BR32" t="str">
            <v>D</v>
          </cell>
          <cell r="BS32" t="str">
            <v>D+</v>
          </cell>
          <cell r="BT32" t="str">
            <v>D+</v>
          </cell>
          <cell r="BU32" t="str">
            <v>C</v>
          </cell>
          <cell r="BV32" t="str">
            <v>A++</v>
          </cell>
          <cell r="BW32" t="str">
            <v>A++</v>
          </cell>
          <cell r="BX32" t="str">
            <v>B+</v>
          </cell>
          <cell r="BY32" t="str">
            <v>A+</v>
          </cell>
          <cell r="BZ32" t="str">
            <v>A+</v>
          </cell>
          <cell r="CA32" t="str">
            <v>A+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1.5</v>
          </cell>
          <cell r="CJ32">
            <v>1.5</v>
          </cell>
          <cell r="CK32">
            <v>1.5</v>
          </cell>
          <cell r="CL32">
            <v>1.5</v>
          </cell>
          <cell r="CM32">
            <v>1</v>
          </cell>
          <cell r="CN32">
            <v>0.5</v>
          </cell>
          <cell r="CO32">
            <v>0</v>
          </cell>
          <cell r="CP32" t="str">
            <v>Pass</v>
          </cell>
          <cell r="CQ32">
            <v>7.04</v>
          </cell>
        </row>
        <row r="33">
          <cell r="B33" t="str">
            <v>PIET23CI029</v>
          </cell>
          <cell r="C33" t="str">
            <v>KARAN AVASTHI</v>
          </cell>
          <cell r="D33" t="str">
            <v>23EPTCY027</v>
          </cell>
          <cell r="E33" t="str">
            <v>H-29</v>
          </cell>
          <cell r="F33"/>
          <cell r="G33">
            <v>0</v>
          </cell>
          <cell r="H33">
            <v>5</v>
          </cell>
          <cell r="I33">
            <v>10</v>
          </cell>
          <cell r="J33">
            <v>15</v>
          </cell>
          <cell r="K33" t="str">
            <v>N</v>
          </cell>
          <cell r="L33">
            <v>8</v>
          </cell>
          <cell r="M33">
            <v>4</v>
          </cell>
          <cell r="N33">
            <v>12</v>
          </cell>
          <cell r="O33">
            <v>2</v>
          </cell>
          <cell r="P33" t="str">
            <v>N</v>
          </cell>
          <cell r="Q33">
            <v>10</v>
          </cell>
          <cell r="R33">
            <v>12</v>
          </cell>
          <cell r="S33">
            <v>2</v>
          </cell>
          <cell r="T33" t="str">
            <v>N</v>
          </cell>
          <cell r="U33">
            <v>10</v>
          </cell>
          <cell r="V33">
            <v>12</v>
          </cell>
          <cell r="W33" t="str">
            <v>N</v>
          </cell>
          <cell r="X33">
            <v>5</v>
          </cell>
          <cell r="Y33">
            <v>10</v>
          </cell>
          <cell r="Z33">
            <v>15</v>
          </cell>
          <cell r="AA33" t="str">
            <v>N</v>
          </cell>
          <cell r="AB33">
            <v>8</v>
          </cell>
          <cell r="AC33">
            <v>8</v>
          </cell>
          <cell r="AD33">
            <v>16</v>
          </cell>
          <cell r="AE33">
            <v>82</v>
          </cell>
          <cell r="AF33">
            <v>8</v>
          </cell>
          <cell r="AG33">
            <v>8</v>
          </cell>
          <cell r="AH33">
            <v>23</v>
          </cell>
          <cell r="AI33">
            <v>39</v>
          </cell>
          <cell r="AJ33">
            <v>30</v>
          </cell>
          <cell r="AK33">
            <v>69</v>
          </cell>
          <cell r="AL33">
            <v>6</v>
          </cell>
          <cell r="AM33">
            <v>7</v>
          </cell>
          <cell r="AN33">
            <v>30</v>
          </cell>
          <cell r="AO33">
            <v>43</v>
          </cell>
          <cell r="AP33">
            <v>28</v>
          </cell>
          <cell r="AQ33">
            <v>71</v>
          </cell>
          <cell r="AR33">
            <v>8</v>
          </cell>
          <cell r="AS33">
            <v>8</v>
          </cell>
          <cell r="AT33">
            <v>30</v>
          </cell>
          <cell r="AU33">
            <v>46</v>
          </cell>
          <cell r="AV33">
            <v>30</v>
          </cell>
          <cell r="AW33">
            <v>76</v>
          </cell>
          <cell r="AX33">
            <v>7</v>
          </cell>
          <cell r="AY33">
            <v>7</v>
          </cell>
          <cell r="AZ33">
            <v>34</v>
          </cell>
          <cell r="BA33">
            <v>48</v>
          </cell>
          <cell r="BB33">
            <v>30</v>
          </cell>
          <cell r="BC33">
            <v>78</v>
          </cell>
          <cell r="BD33">
            <v>47</v>
          </cell>
          <cell r="BE33">
            <v>30</v>
          </cell>
          <cell r="BF33">
            <v>77</v>
          </cell>
          <cell r="BG33">
            <v>371</v>
          </cell>
          <cell r="BH33">
            <v>71</v>
          </cell>
          <cell r="BI33">
            <v>524</v>
          </cell>
          <cell r="BJ33">
            <v>67.179487179487168</v>
          </cell>
          <cell r="BK33"/>
          <cell r="BL33"/>
          <cell r="BM33">
            <v>48</v>
          </cell>
          <cell r="BN33">
            <v>34</v>
          </cell>
          <cell r="BP33" t="str">
            <v>E+</v>
          </cell>
          <cell r="BQ33" t="str">
            <v>D</v>
          </cell>
          <cell r="BR33" t="str">
            <v>D</v>
          </cell>
          <cell r="BS33" t="str">
            <v>C</v>
          </cell>
          <cell r="BT33" t="str">
            <v>E+</v>
          </cell>
          <cell r="BU33" t="str">
            <v>D+</v>
          </cell>
          <cell r="BV33" t="str">
            <v>B+</v>
          </cell>
          <cell r="BW33" t="str">
            <v>B+</v>
          </cell>
          <cell r="BX33" t="str">
            <v>A+</v>
          </cell>
          <cell r="BY33" t="str">
            <v>A+</v>
          </cell>
          <cell r="BZ33" t="str">
            <v>A+</v>
          </cell>
          <cell r="CA33" t="str">
            <v>B+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1.5</v>
          </cell>
          <cell r="CJ33">
            <v>1.5</v>
          </cell>
          <cell r="CK33">
            <v>1.5</v>
          </cell>
          <cell r="CL33">
            <v>1.5</v>
          </cell>
          <cell r="CM33">
            <v>1</v>
          </cell>
          <cell r="CN33">
            <v>0.5</v>
          </cell>
          <cell r="CO33">
            <v>0</v>
          </cell>
          <cell r="CP33" t="str">
            <v>Pass</v>
          </cell>
          <cell r="CQ33">
            <v>6.51</v>
          </cell>
        </row>
        <row r="34">
          <cell r="B34" t="str">
            <v>PIET23CI030</v>
          </cell>
          <cell r="C34" t="str">
            <v>KARTIKEY SHARMA</v>
          </cell>
          <cell r="D34" t="str">
            <v>23EPTCY028</v>
          </cell>
          <cell r="E34" t="str">
            <v>H-30</v>
          </cell>
          <cell r="F34"/>
          <cell r="G34">
            <v>3</v>
          </cell>
          <cell r="H34">
            <v>6</v>
          </cell>
          <cell r="I34">
            <v>10</v>
          </cell>
          <cell r="J34">
            <v>19</v>
          </cell>
          <cell r="K34" t="str">
            <v>N</v>
          </cell>
          <cell r="L34">
            <v>10</v>
          </cell>
          <cell r="M34">
            <v>4</v>
          </cell>
          <cell r="N34">
            <v>14</v>
          </cell>
          <cell r="O34">
            <v>3</v>
          </cell>
          <cell r="P34">
            <v>10</v>
          </cell>
          <cell r="Q34">
            <v>10</v>
          </cell>
          <cell r="R34">
            <v>23</v>
          </cell>
          <cell r="S34">
            <v>6</v>
          </cell>
          <cell r="T34">
            <v>9</v>
          </cell>
          <cell r="U34">
            <v>9</v>
          </cell>
          <cell r="V34">
            <v>24</v>
          </cell>
          <cell r="W34">
            <v>3</v>
          </cell>
          <cell r="X34">
            <v>10</v>
          </cell>
          <cell r="Y34">
            <v>10</v>
          </cell>
          <cell r="Z34">
            <v>23</v>
          </cell>
          <cell r="AA34">
            <v>6</v>
          </cell>
          <cell r="AB34">
            <v>10</v>
          </cell>
          <cell r="AC34">
            <v>9</v>
          </cell>
          <cell r="AD34">
            <v>25</v>
          </cell>
          <cell r="AE34">
            <v>128</v>
          </cell>
          <cell r="AF34">
            <v>8</v>
          </cell>
          <cell r="AG34">
            <v>7</v>
          </cell>
          <cell r="AH34">
            <v>21</v>
          </cell>
          <cell r="AI34">
            <v>36</v>
          </cell>
          <cell r="AJ34">
            <v>33</v>
          </cell>
          <cell r="AK34">
            <v>69</v>
          </cell>
          <cell r="AL34">
            <v>7</v>
          </cell>
          <cell r="AM34">
            <v>9</v>
          </cell>
          <cell r="AN34">
            <v>34</v>
          </cell>
          <cell r="AO34">
            <v>50</v>
          </cell>
          <cell r="AP34">
            <v>32</v>
          </cell>
          <cell r="AQ34">
            <v>82</v>
          </cell>
          <cell r="AR34">
            <v>8</v>
          </cell>
          <cell r="AS34">
            <v>9</v>
          </cell>
          <cell r="AT34">
            <v>35</v>
          </cell>
          <cell r="AU34">
            <v>52</v>
          </cell>
          <cell r="AV34">
            <v>35</v>
          </cell>
          <cell r="AW34">
            <v>87</v>
          </cell>
          <cell r="AX34">
            <v>6</v>
          </cell>
          <cell r="AY34">
            <v>9</v>
          </cell>
          <cell r="AZ34">
            <v>32</v>
          </cell>
          <cell r="BA34">
            <v>47</v>
          </cell>
          <cell r="BB34">
            <v>35</v>
          </cell>
          <cell r="BC34">
            <v>82</v>
          </cell>
          <cell r="BD34">
            <v>46</v>
          </cell>
          <cell r="BE34">
            <v>33</v>
          </cell>
          <cell r="BF34">
            <v>79</v>
          </cell>
          <cell r="BG34">
            <v>399</v>
          </cell>
          <cell r="BH34">
            <v>87</v>
          </cell>
          <cell r="BI34">
            <v>614</v>
          </cell>
          <cell r="BJ34">
            <v>78.717948717948715</v>
          </cell>
          <cell r="BK34"/>
          <cell r="BL34">
            <v>87</v>
          </cell>
          <cell r="BM34">
            <v>99</v>
          </cell>
          <cell r="BN34">
            <v>29</v>
          </cell>
          <cell r="BP34" t="str">
            <v>C</v>
          </cell>
          <cell r="BQ34" t="str">
            <v>E+</v>
          </cell>
          <cell r="BR34" t="str">
            <v>D+</v>
          </cell>
          <cell r="BS34" t="str">
            <v>E+</v>
          </cell>
          <cell r="BT34" t="str">
            <v>D+</v>
          </cell>
          <cell r="BU34" t="str">
            <v>B+</v>
          </cell>
          <cell r="BV34" t="str">
            <v>B+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</v>
          </cell>
          <cell r="CA34" t="str">
            <v>A++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1.5</v>
          </cell>
          <cell r="CJ34">
            <v>1.5</v>
          </cell>
          <cell r="CK34">
            <v>1.5</v>
          </cell>
          <cell r="CL34">
            <v>1.5</v>
          </cell>
          <cell r="CM34">
            <v>1</v>
          </cell>
          <cell r="CN34">
            <v>0.5</v>
          </cell>
          <cell r="CO34">
            <v>0</v>
          </cell>
          <cell r="CP34" t="str">
            <v>Pass</v>
          </cell>
          <cell r="CQ34">
            <v>7.1</v>
          </cell>
        </row>
        <row r="35">
          <cell r="B35" t="str">
            <v>PIET23CI033</v>
          </cell>
          <cell r="C35" t="str">
            <v>KUMAR SAMBHAV</v>
          </cell>
          <cell r="D35" t="str">
            <v>23EPTCY031</v>
          </cell>
          <cell r="E35" t="str">
            <v>H-33</v>
          </cell>
          <cell r="F35"/>
          <cell r="G35">
            <v>4</v>
          </cell>
          <cell r="H35" t="str">
            <v>N</v>
          </cell>
          <cell r="I35">
            <v>9</v>
          </cell>
          <cell r="J35">
            <v>13</v>
          </cell>
          <cell r="K35" t="str">
            <v>N</v>
          </cell>
          <cell r="L35">
            <v>10</v>
          </cell>
          <cell r="M35">
            <v>4</v>
          </cell>
          <cell r="N35">
            <v>14</v>
          </cell>
          <cell r="O35" t="str">
            <v>A</v>
          </cell>
          <cell r="P35" t="str">
            <v>N</v>
          </cell>
          <cell r="Q35">
            <v>10</v>
          </cell>
          <cell r="R35">
            <v>10</v>
          </cell>
          <cell r="S35" t="str">
            <v>A</v>
          </cell>
          <cell r="T35" t="str">
            <v>N</v>
          </cell>
          <cell r="U35">
            <v>10</v>
          </cell>
          <cell r="V35">
            <v>10</v>
          </cell>
          <cell r="W35" t="str">
            <v>N</v>
          </cell>
          <cell r="X35">
            <v>10</v>
          </cell>
          <cell r="Y35">
            <v>10</v>
          </cell>
          <cell r="Z35">
            <v>20</v>
          </cell>
          <cell r="AA35" t="str">
            <v>N</v>
          </cell>
          <cell r="AB35">
            <v>9</v>
          </cell>
          <cell r="AC35">
            <v>10</v>
          </cell>
          <cell r="AD35">
            <v>19</v>
          </cell>
          <cell r="AE35">
            <v>86</v>
          </cell>
          <cell r="AF35" t="str">
            <v>A</v>
          </cell>
          <cell r="AG35">
            <v>8</v>
          </cell>
          <cell r="AH35">
            <v>26</v>
          </cell>
          <cell r="AI35">
            <v>34</v>
          </cell>
          <cell r="AJ35">
            <v>31</v>
          </cell>
          <cell r="AK35">
            <v>65</v>
          </cell>
          <cell r="AL35">
            <v>4</v>
          </cell>
          <cell r="AM35">
            <v>8</v>
          </cell>
          <cell r="AN35">
            <v>30</v>
          </cell>
          <cell r="AO35">
            <v>42</v>
          </cell>
          <cell r="AP35">
            <v>30</v>
          </cell>
          <cell r="AQ35">
            <v>72</v>
          </cell>
          <cell r="AR35">
            <v>7</v>
          </cell>
          <cell r="AS35">
            <v>8</v>
          </cell>
          <cell r="AT35">
            <v>31</v>
          </cell>
          <cell r="AU35">
            <v>46</v>
          </cell>
          <cell r="AV35">
            <v>31</v>
          </cell>
          <cell r="AW35">
            <v>77</v>
          </cell>
          <cell r="AX35" t="str">
            <v>A</v>
          </cell>
          <cell r="AY35">
            <v>9</v>
          </cell>
          <cell r="AZ35">
            <v>26</v>
          </cell>
          <cell r="BA35">
            <v>35</v>
          </cell>
          <cell r="BB35">
            <v>31</v>
          </cell>
          <cell r="BC35">
            <v>66</v>
          </cell>
          <cell r="BD35">
            <v>47</v>
          </cell>
          <cell r="BE35">
            <v>34</v>
          </cell>
          <cell r="BF35">
            <v>81</v>
          </cell>
          <cell r="BG35">
            <v>361</v>
          </cell>
          <cell r="BH35">
            <v>67</v>
          </cell>
          <cell r="BI35">
            <v>514</v>
          </cell>
          <cell r="BJ35">
            <v>65.897435897435898</v>
          </cell>
          <cell r="BK35"/>
          <cell r="BL35"/>
          <cell r="BM35">
            <v>62</v>
          </cell>
          <cell r="BN35">
            <v>24</v>
          </cell>
          <cell r="BP35" t="str">
            <v>D+</v>
          </cell>
          <cell r="BQ35" t="str">
            <v>E+</v>
          </cell>
          <cell r="BR35" t="str">
            <v>E+</v>
          </cell>
          <cell r="BS35" t="str">
            <v>C</v>
          </cell>
          <cell r="BT35" t="str">
            <v>E+</v>
          </cell>
          <cell r="BU35" t="str">
            <v>D+</v>
          </cell>
          <cell r="BV35" t="str">
            <v>B</v>
          </cell>
          <cell r="BW35" t="str">
            <v>A</v>
          </cell>
          <cell r="BX35" t="str">
            <v>A+</v>
          </cell>
          <cell r="BY35" t="str">
            <v>B</v>
          </cell>
          <cell r="BZ35" t="str">
            <v>A++</v>
          </cell>
          <cell r="CA35" t="str">
            <v>B+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1.5</v>
          </cell>
          <cell r="CJ35">
            <v>1.5</v>
          </cell>
          <cell r="CK35">
            <v>1.5</v>
          </cell>
          <cell r="CL35">
            <v>1.5</v>
          </cell>
          <cell r="CM35">
            <v>1</v>
          </cell>
          <cell r="CN35">
            <v>0.5</v>
          </cell>
          <cell r="CO35">
            <v>0</v>
          </cell>
          <cell r="CP35" t="str">
            <v>Pass</v>
          </cell>
          <cell r="CQ35">
            <v>6.42</v>
          </cell>
        </row>
        <row r="36">
          <cell r="B36" t="str">
            <v>PIET23CI034</v>
          </cell>
          <cell r="C36" t="str">
            <v>KUSHAGRA MODI</v>
          </cell>
          <cell r="D36" t="str">
            <v>23EPTCY032</v>
          </cell>
          <cell r="E36" t="str">
            <v>H-34</v>
          </cell>
          <cell r="F36"/>
          <cell r="G36">
            <v>4</v>
          </cell>
          <cell r="H36">
            <v>6</v>
          </cell>
          <cell r="I36">
            <v>10</v>
          </cell>
          <cell r="J36">
            <v>20</v>
          </cell>
          <cell r="K36">
            <v>6</v>
          </cell>
          <cell r="L36">
            <v>10</v>
          </cell>
          <cell r="M36">
            <v>10</v>
          </cell>
          <cell r="N36">
            <v>26</v>
          </cell>
          <cell r="O36">
            <v>5</v>
          </cell>
          <cell r="P36">
            <v>10</v>
          </cell>
          <cell r="Q36">
            <v>10</v>
          </cell>
          <cell r="R36">
            <v>25</v>
          </cell>
          <cell r="S36">
            <v>8</v>
          </cell>
          <cell r="T36">
            <v>10</v>
          </cell>
          <cell r="U36">
            <v>10</v>
          </cell>
          <cell r="V36">
            <v>28</v>
          </cell>
          <cell r="W36">
            <v>3</v>
          </cell>
          <cell r="X36">
            <v>8</v>
          </cell>
          <cell r="Y36">
            <v>10</v>
          </cell>
          <cell r="Z36">
            <v>21</v>
          </cell>
          <cell r="AA36">
            <v>8</v>
          </cell>
          <cell r="AB36">
            <v>10</v>
          </cell>
          <cell r="AC36">
            <v>10</v>
          </cell>
          <cell r="AD36">
            <v>28</v>
          </cell>
          <cell r="AE36">
            <v>148</v>
          </cell>
          <cell r="AF36">
            <v>8</v>
          </cell>
          <cell r="AG36">
            <v>8</v>
          </cell>
          <cell r="AH36">
            <v>35</v>
          </cell>
          <cell r="AI36">
            <v>51</v>
          </cell>
          <cell r="AJ36">
            <v>32</v>
          </cell>
          <cell r="AK36">
            <v>83</v>
          </cell>
          <cell r="AL36">
            <v>9</v>
          </cell>
          <cell r="AM36">
            <v>9</v>
          </cell>
          <cell r="AN36">
            <v>34</v>
          </cell>
          <cell r="AO36">
            <v>52</v>
          </cell>
          <cell r="AP36">
            <v>33</v>
          </cell>
          <cell r="AQ36">
            <v>85</v>
          </cell>
          <cell r="AR36">
            <v>8</v>
          </cell>
          <cell r="AS36">
            <v>8</v>
          </cell>
          <cell r="AT36">
            <v>30</v>
          </cell>
          <cell r="AU36">
            <v>46</v>
          </cell>
          <cell r="AV36">
            <v>30</v>
          </cell>
          <cell r="AW36">
            <v>76</v>
          </cell>
          <cell r="AX36">
            <v>8</v>
          </cell>
          <cell r="AY36">
            <v>9</v>
          </cell>
          <cell r="AZ36">
            <v>36</v>
          </cell>
          <cell r="BA36">
            <v>53</v>
          </cell>
          <cell r="BB36">
            <v>30</v>
          </cell>
          <cell r="BC36">
            <v>83</v>
          </cell>
          <cell r="BD36">
            <v>48</v>
          </cell>
          <cell r="BE36">
            <v>34</v>
          </cell>
          <cell r="BF36">
            <v>82</v>
          </cell>
          <cell r="BG36">
            <v>409</v>
          </cell>
          <cell r="BH36">
            <v>79</v>
          </cell>
          <cell r="BI36">
            <v>636</v>
          </cell>
          <cell r="BJ36">
            <v>81.538461538461533</v>
          </cell>
          <cell r="BK36"/>
          <cell r="BL36"/>
          <cell r="BM36">
            <v>119</v>
          </cell>
          <cell r="BN36">
            <v>29</v>
          </cell>
          <cell r="BP36" t="str">
            <v>C+</v>
          </cell>
          <cell r="BQ36" t="str">
            <v>E</v>
          </cell>
          <cell r="BR36" t="str">
            <v>D+</v>
          </cell>
          <cell r="BS36" t="str">
            <v>D</v>
          </cell>
          <cell r="BT36" t="str">
            <v>D+</v>
          </cell>
          <cell r="BU36" t="str">
            <v>B+</v>
          </cell>
          <cell r="BV36" t="str">
            <v>A++</v>
          </cell>
          <cell r="BW36" t="str">
            <v>A++</v>
          </cell>
          <cell r="BX36" t="str">
            <v>A+</v>
          </cell>
          <cell r="BY36" t="str">
            <v>A++</v>
          </cell>
          <cell r="BZ36" t="str">
            <v>A++</v>
          </cell>
          <cell r="CA36" t="str">
            <v>A+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1.5</v>
          </cell>
          <cell r="CJ36">
            <v>1.5</v>
          </cell>
          <cell r="CK36">
            <v>1.5</v>
          </cell>
          <cell r="CL36">
            <v>1.5</v>
          </cell>
          <cell r="CM36">
            <v>1</v>
          </cell>
          <cell r="CN36">
            <v>0.5</v>
          </cell>
          <cell r="CO36">
            <v>0</v>
          </cell>
          <cell r="CP36" t="str">
            <v>Pass</v>
          </cell>
          <cell r="CQ36">
            <v>7.16</v>
          </cell>
        </row>
        <row r="37">
          <cell r="B37" t="str">
            <v>PIET23CI035</v>
          </cell>
          <cell r="C37" t="str">
            <v>LAKSHYA GUPTA</v>
          </cell>
          <cell r="D37" t="str">
            <v>23EPTCY033</v>
          </cell>
          <cell r="E37" t="str">
            <v>H-35</v>
          </cell>
          <cell r="F37"/>
          <cell r="G37">
            <v>0</v>
          </cell>
          <cell r="H37">
            <v>5</v>
          </cell>
          <cell r="I37">
            <v>10</v>
          </cell>
          <cell r="J37">
            <v>15</v>
          </cell>
          <cell r="K37" t="str">
            <v>N</v>
          </cell>
          <cell r="L37">
            <v>9</v>
          </cell>
          <cell r="M37">
            <v>4</v>
          </cell>
          <cell r="N37">
            <v>13</v>
          </cell>
          <cell r="O37">
            <v>2</v>
          </cell>
          <cell r="P37">
            <v>4</v>
          </cell>
          <cell r="Q37">
            <v>10</v>
          </cell>
          <cell r="R37">
            <v>16</v>
          </cell>
          <cell r="S37">
            <v>6</v>
          </cell>
          <cell r="T37">
            <v>7</v>
          </cell>
          <cell r="U37">
            <v>10</v>
          </cell>
          <cell r="V37">
            <v>23</v>
          </cell>
          <cell r="W37">
            <v>1</v>
          </cell>
          <cell r="X37">
            <v>6</v>
          </cell>
          <cell r="Y37">
            <v>10</v>
          </cell>
          <cell r="Z37">
            <v>17</v>
          </cell>
          <cell r="AA37" t="str">
            <v>N</v>
          </cell>
          <cell r="AB37">
            <v>6</v>
          </cell>
          <cell r="AC37">
            <v>10</v>
          </cell>
          <cell r="AD37">
            <v>16</v>
          </cell>
          <cell r="AE37">
            <v>100</v>
          </cell>
          <cell r="AF37">
            <v>8</v>
          </cell>
          <cell r="AG37">
            <v>8</v>
          </cell>
          <cell r="AH37">
            <v>33</v>
          </cell>
          <cell r="AI37">
            <v>49</v>
          </cell>
          <cell r="AJ37">
            <v>30</v>
          </cell>
          <cell r="AK37">
            <v>79</v>
          </cell>
          <cell r="AL37">
            <v>6</v>
          </cell>
          <cell r="AM37">
            <v>7</v>
          </cell>
          <cell r="AN37">
            <v>32</v>
          </cell>
          <cell r="AO37">
            <v>45</v>
          </cell>
          <cell r="AP37">
            <v>28</v>
          </cell>
          <cell r="AQ37">
            <v>73</v>
          </cell>
          <cell r="AR37">
            <v>7</v>
          </cell>
          <cell r="AS37">
            <v>8</v>
          </cell>
          <cell r="AT37">
            <v>31</v>
          </cell>
          <cell r="AU37">
            <v>46</v>
          </cell>
          <cell r="AV37">
            <v>31</v>
          </cell>
          <cell r="AW37">
            <v>77</v>
          </cell>
          <cell r="AX37">
            <v>5</v>
          </cell>
          <cell r="AY37">
            <v>7</v>
          </cell>
          <cell r="AZ37">
            <v>34</v>
          </cell>
          <cell r="BA37">
            <v>46</v>
          </cell>
          <cell r="BB37">
            <v>31</v>
          </cell>
          <cell r="BC37">
            <v>77</v>
          </cell>
          <cell r="BD37">
            <v>48</v>
          </cell>
          <cell r="BE37">
            <v>30</v>
          </cell>
          <cell r="BF37">
            <v>78</v>
          </cell>
          <cell r="BG37">
            <v>384</v>
          </cell>
          <cell r="BH37">
            <v>75</v>
          </cell>
          <cell r="BI37">
            <v>559</v>
          </cell>
          <cell r="BJ37">
            <v>71.666666666666671</v>
          </cell>
          <cell r="BK37"/>
          <cell r="BL37"/>
          <cell r="BM37">
            <v>64</v>
          </cell>
          <cell r="BN37">
            <v>36</v>
          </cell>
          <cell r="BP37" t="str">
            <v>E+</v>
          </cell>
          <cell r="BQ37" t="str">
            <v>F</v>
          </cell>
          <cell r="BR37" t="str">
            <v>E+</v>
          </cell>
          <cell r="BS37" t="str">
            <v>C+</v>
          </cell>
          <cell r="BT37" t="str">
            <v>E</v>
          </cell>
          <cell r="BU37" t="str">
            <v>F</v>
          </cell>
          <cell r="BV37" t="str">
            <v>A+</v>
          </cell>
          <cell r="BW37" t="str">
            <v>A</v>
          </cell>
          <cell r="BX37" t="str">
            <v>A+</v>
          </cell>
          <cell r="BY37" t="str">
            <v>A+</v>
          </cell>
          <cell r="BZ37" t="str">
            <v>A+</v>
          </cell>
          <cell r="CA37" t="str">
            <v>A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1.5</v>
          </cell>
          <cell r="CJ37">
            <v>1.5</v>
          </cell>
          <cell r="CK37">
            <v>1.5</v>
          </cell>
          <cell r="CL37">
            <v>1.5</v>
          </cell>
          <cell r="CM37">
            <v>1</v>
          </cell>
          <cell r="CN37">
            <v>0.5</v>
          </cell>
          <cell r="CO37">
            <v>2</v>
          </cell>
          <cell r="CP37" t="str">
            <v>Fail</v>
          </cell>
          <cell r="CQ37">
            <v>5.0816326530612246</v>
          </cell>
        </row>
        <row r="38">
          <cell r="B38" t="str">
            <v>PIET23CI036</v>
          </cell>
          <cell r="C38" t="str">
            <v>MAHAVEER SINGH</v>
          </cell>
          <cell r="D38" t="str">
            <v>23EPTCY034</v>
          </cell>
          <cell r="E38" t="str">
            <v>H-36</v>
          </cell>
          <cell r="F38"/>
          <cell r="G38">
            <v>1</v>
          </cell>
          <cell r="H38">
            <v>7</v>
          </cell>
          <cell r="I38">
            <v>9</v>
          </cell>
          <cell r="J38">
            <v>17</v>
          </cell>
          <cell r="K38" t="str">
            <v>N</v>
          </cell>
          <cell r="L38">
            <v>7</v>
          </cell>
          <cell r="M38">
            <v>5</v>
          </cell>
          <cell r="N38">
            <v>12</v>
          </cell>
          <cell r="O38">
            <v>4</v>
          </cell>
          <cell r="P38" t="str">
            <v>N</v>
          </cell>
          <cell r="Q38">
            <v>10</v>
          </cell>
          <cell r="R38">
            <v>14</v>
          </cell>
          <cell r="S38">
            <v>5</v>
          </cell>
          <cell r="T38" t="str">
            <v>N</v>
          </cell>
          <cell r="U38">
            <v>10</v>
          </cell>
          <cell r="V38">
            <v>15</v>
          </cell>
          <cell r="W38">
            <v>1</v>
          </cell>
          <cell r="X38">
            <v>7</v>
          </cell>
          <cell r="Y38">
            <v>10</v>
          </cell>
          <cell r="Z38">
            <v>18</v>
          </cell>
          <cell r="AA38">
            <v>4</v>
          </cell>
          <cell r="AB38">
            <v>6</v>
          </cell>
          <cell r="AC38">
            <v>10</v>
          </cell>
          <cell r="AD38">
            <v>20</v>
          </cell>
          <cell r="AE38">
            <v>96</v>
          </cell>
          <cell r="AF38">
            <v>8</v>
          </cell>
          <cell r="AG38">
            <v>8</v>
          </cell>
          <cell r="AH38">
            <v>31</v>
          </cell>
          <cell r="AI38">
            <v>47</v>
          </cell>
          <cell r="AJ38">
            <v>31</v>
          </cell>
          <cell r="AK38">
            <v>78</v>
          </cell>
          <cell r="AL38">
            <v>6</v>
          </cell>
          <cell r="AM38">
            <v>8</v>
          </cell>
          <cell r="AN38">
            <v>30</v>
          </cell>
          <cell r="AO38">
            <v>44</v>
          </cell>
          <cell r="AP38">
            <v>29</v>
          </cell>
          <cell r="AQ38">
            <v>73</v>
          </cell>
          <cell r="AR38">
            <v>8</v>
          </cell>
          <cell r="AS38">
            <v>8</v>
          </cell>
          <cell r="AT38">
            <v>29</v>
          </cell>
          <cell r="AU38">
            <v>45</v>
          </cell>
          <cell r="AV38">
            <v>29</v>
          </cell>
          <cell r="AW38">
            <v>74</v>
          </cell>
          <cell r="AX38">
            <v>6</v>
          </cell>
          <cell r="AY38">
            <v>8</v>
          </cell>
          <cell r="AZ38">
            <v>29</v>
          </cell>
          <cell r="BA38">
            <v>43</v>
          </cell>
          <cell r="BB38">
            <v>29</v>
          </cell>
          <cell r="BC38">
            <v>72</v>
          </cell>
          <cell r="BD38">
            <v>48</v>
          </cell>
          <cell r="BE38">
            <v>31</v>
          </cell>
          <cell r="BF38">
            <v>79</v>
          </cell>
          <cell r="BG38">
            <v>376</v>
          </cell>
          <cell r="BH38">
            <v>75</v>
          </cell>
          <cell r="BI38">
            <v>547</v>
          </cell>
          <cell r="BJ38">
            <v>70.128205128205124</v>
          </cell>
          <cell r="BK38"/>
          <cell r="BL38"/>
          <cell r="BM38">
            <v>64</v>
          </cell>
          <cell r="BN38">
            <v>32</v>
          </cell>
          <cell r="BP38" t="str">
            <v>D</v>
          </cell>
          <cell r="BQ38" t="str">
            <v>D+</v>
          </cell>
          <cell r="BR38" t="str">
            <v>E+</v>
          </cell>
          <cell r="BS38" t="str">
            <v>C+</v>
          </cell>
          <cell r="BT38" t="str">
            <v>D</v>
          </cell>
          <cell r="BU38" t="str">
            <v>C</v>
          </cell>
          <cell r="BV38" t="str">
            <v>A+</v>
          </cell>
          <cell r="BW38" t="str">
            <v>A</v>
          </cell>
          <cell r="BX38" t="str">
            <v>A</v>
          </cell>
          <cell r="BY38" t="str">
            <v>A</v>
          </cell>
          <cell r="BZ38" t="str">
            <v>A+</v>
          </cell>
          <cell r="CA38" t="str">
            <v>A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1.5</v>
          </cell>
          <cell r="CJ38">
            <v>1.5</v>
          </cell>
          <cell r="CK38">
            <v>1.5</v>
          </cell>
          <cell r="CL38">
            <v>1.5</v>
          </cell>
          <cell r="CM38">
            <v>1</v>
          </cell>
          <cell r="CN38">
            <v>0.5</v>
          </cell>
          <cell r="CO38">
            <v>0</v>
          </cell>
          <cell r="CP38" t="str">
            <v>Pass</v>
          </cell>
          <cell r="CQ38">
            <v>6.78</v>
          </cell>
        </row>
        <row r="39">
          <cell r="B39" t="str">
            <v>PIET23CI037</v>
          </cell>
          <cell r="C39" t="str">
            <v>MANAN JAIN</v>
          </cell>
          <cell r="D39" t="str">
            <v>23EPTCY035</v>
          </cell>
          <cell r="E39" t="str">
            <v>H-37</v>
          </cell>
          <cell r="F39"/>
          <cell r="G39">
            <v>1</v>
          </cell>
          <cell r="H39">
            <v>8</v>
          </cell>
          <cell r="I39">
            <v>9</v>
          </cell>
          <cell r="J39">
            <v>18</v>
          </cell>
          <cell r="K39">
            <v>5</v>
          </cell>
          <cell r="L39">
            <v>9</v>
          </cell>
          <cell r="M39">
            <v>4</v>
          </cell>
          <cell r="N39">
            <v>18</v>
          </cell>
          <cell r="O39">
            <v>4</v>
          </cell>
          <cell r="P39">
            <v>8</v>
          </cell>
          <cell r="Q39">
            <v>10</v>
          </cell>
          <cell r="R39">
            <v>22</v>
          </cell>
          <cell r="S39">
            <v>9</v>
          </cell>
          <cell r="T39">
            <v>7</v>
          </cell>
          <cell r="U39">
            <v>10</v>
          </cell>
          <cell r="V39">
            <v>26</v>
          </cell>
          <cell r="W39">
            <v>0</v>
          </cell>
          <cell r="X39">
            <v>6</v>
          </cell>
          <cell r="Y39">
            <v>10</v>
          </cell>
          <cell r="Z39">
            <v>16</v>
          </cell>
          <cell r="AA39">
            <v>2</v>
          </cell>
          <cell r="AB39">
            <v>7</v>
          </cell>
          <cell r="AC39">
            <v>10</v>
          </cell>
          <cell r="AD39">
            <v>19</v>
          </cell>
          <cell r="AE39">
            <v>119</v>
          </cell>
          <cell r="AF39">
            <v>8</v>
          </cell>
          <cell r="AG39">
            <v>8</v>
          </cell>
          <cell r="AH39">
            <v>29</v>
          </cell>
          <cell r="AI39">
            <v>45</v>
          </cell>
          <cell r="AJ39">
            <v>32</v>
          </cell>
          <cell r="AK39">
            <v>77</v>
          </cell>
          <cell r="AL39">
            <v>7</v>
          </cell>
          <cell r="AM39">
            <v>8</v>
          </cell>
          <cell r="AN39">
            <v>30</v>
          </cell>
          <cell r="AO39">
            <v>45</v>
          </cell>
          <cell r="AP39">
            <v>30</v>
          </cell>
          <cell r="AQ39">
            <v>75</v>
          </cell>
          <cell r="AR39">
            <v>8</v>
          </cell>
          <cell r="AS39">
            <v>8</v>
          </cell>
          <cell r="AT39">
            <v>30</v>
          </cell>
          <cell r="AU39">
            <v>46</v>
          </cell>
          <cell r="AV39">
            <v>30</v>
          </cell>
          <cell r="AW39">
            <v>76</v>
          </cell>
          <cell r="AX39">
            <v>9</v>
          </cell>
          <cell r="AY39">
            <v>8</v>
          </cell>
          <cell r="AZ39">
            <v>33</v>
          </cell>
          <cell r="BA39">
            <v>50</v>
          </cell>
          <cell r="BB39">
            <v>30</v>
          </cell>
          <cell r="BC39">
            <v>80</v>
          </cell>
          <cell r="BD39">
            <v>47</v>
          </cell>
          <cell r="BE39">
            <v>32</v>
          </cell>
          <cell r="BF39">
            <v>79</v>
          </cell>
          <cell r="BG39">
            <v>387</v>
          </cell>
          <cell r="BH39">
            <v>79</v>
          </cell>
          <cell r="BI39">
            <v>585</v>
          </cell>
          <cell r="BJ39">
            <v>75</v>
          </cell>
          <cell r="BK39"/>
          <cell r="BL39"/>
          <cell r="BM39">
            <v>81</v>
          </cell>
          <cell r="BN39">
            <v>38</v>
          </cell>
          <cell r="BP39" t="str">
            <v>C+</v>
          </cell>
          <cell r="BQ39" t="str">
            <v>B</v>
          </cell>
          <cell r="BR39" t="str">
            <v>B+</v>
          </cell>
          <cell r="BS39" t="str">
            <v>C+</v>
          </cell>
          <cell r="BT39" t="str">
            <v>D</v>
          </cell>
          <cell r="BU39" t="str">
            <v>E+</v>
          </cell>
          <cell r="BV39" t="str">
            <v>A+</v>
          </cell>
          <cell r="BW39" t="str">
            <v>A</v>
          </cell>
          <cell r="BX39" t="str">
            <v>A+</v>
          </cell>
          <cell r="BY39" t="str">
            <v>A+</v>
          </cell>
          <cell r="BZ39" t="str">
            <v>A+</v>
          </cell>
          <cell r="CA39" t="str">
            <v>A+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1.5</v>
          </cell>
          <cell r="CJ39">
            <v>1.5</v>
          </cell>
          <cell r="CK39">
            <v>1.5</v>
          </cell>
          <cell r="CL39">
            <v>1.5</v>
          </cell>
          <cell r="CM39">
            <v>1</v>
          </cell>
          <cell r="CN39">
            <v>0.5</v>
          </cell>
          <cell r="CO39">
            <v>0</v>
          </cell>
          <cell r="CP39" t="str">
            <v>Pass</v>
          </cell>
          <cell r="CQ39">
            <v>7.34</v>
          </cell>
        </row>
        <row r="40">
          <cell r="B40" t="str">
            <v>PIET23CI038</v>
          </cell>
          <cell r="C40" t="str">
            <v>MAYANK BHAMA</v>
          </cell>
          <cell r="D40" t="str">
            <v>23EPTCY036</v>
          </cell>
          <cell r="E40" t="str">
            <v>H-38</v>
          </cell>
          <cell r="F40"/>
          <cell r="G40">
            <v>2</v>
          </cell>
          <cell r="H40" t="str">
            <v>N</v>
          </cell>
          <cell r="I40">
            <v>10</v>
          </cell>
          <cell r="J40">
            <v>12</v>
          </cell>
          <cell r="K40" t="str">
            <v>N</v>
          </cell>
          <cell r="L40">
            <v>7</v>
          </cell>
          <cell r="M40">
            <v>5</v>
          </cell>
          <cell r="N40">
            <v>12</v>
          </cell>
          <cell r="O40">
            <v>2</v>
          </cell>
          <cell r="P40" t="str">
            <v>N</v>
          </cell>
          <cell r="Q40">
            <v>10</v>
          </cell>
          <cell r="R40">
            <v>12</v>
          </cell>
          <cell r="S40">
            <v>2</v>
          </cell>
          <cell r="T40" t="str">
            <v>N</v>
          </cell>
          <cell r="U40">
            <v>10</v>
          </cell>
          <cell r="V40">
            <v>12</v>
          </cell>
          <cell r="W40" t="str">
            <v>N</v>
          </cell>
          <cell r="X40">
            <v>7</v>
          </cell>
          <cell r="Y40">
            <v>7</v>
          </cell>
          <cell r="Z40">
            <v>14</v>
          </cell>
          <cell r="AA40" t="str">
            <v>N</v>
          </cell>
          <cell r="AB40">
            <v>4</v>
          </cell>
          <cell r="AC40">
            <v>9</v>
          </cell>
          <cell r="AD40">
            <v>13</v>
          </cell>
          <cell r="AE40">
            <v>75</v>
          </cell>
          <cell r="AF40">
            <v>8</v>
          </cell>
          <cell r="AG40">
            <v>8</v>
          </cell>
          <cell r="AH40">
            <v>19</v>
          </cell>
          <cell r="AI40">
            <v>35</v>
          </cell>
          <cell r="AJ40">
            <v>29</v>
          </cell>
          <cell r="AK40">
            <v>64</v>
          </cell>
          <cell r="AL40">
            <v>7</v>
          </cell>
          <cell r="AM40">
            <v>8</v>
          </cell>
          <cell r="AN40">
            <v>28</v>
          </cell>
          <cell r="AO40">
            <v>43</v>
          </cell>
          <cell r="AP40">
            <v>28</v>
          </cell>
          <cell r="AQ40">
            <v>71</v>
          </cell>
          <cell r="AR40">
            <v>8</v>
          </cell>
          <cell r="AS40">
            <v>8</v>
          </cell>
          <cell r="AT40">
            <v>32</v>
          </cell>
          <cell r="AU40">
            <v>48</v>
          </cell>
          <cell r="AV40">
            <v>32</v>
          </cell>
          <cell r="AW40">
            <v>80</v>
          </cell>
          <cell r="AX40">
            <v>2</v>
          </cell>
          <cell r="AY40">
            <v>9</v>
          </cell>
          <cell r="AZ40">
            <v>28</v>
          </cell>
          <cell r="BA40">
            <v>39</v>
          </cell>
          <cell r="BB40">
            <v>32</v>
          </cell>
          <cell r="BC40">
            <v>71</v>
          </cell>
          <cell r="BD40">
            <v>48</v>
          </cell>
          <cell r="BE40">
            <v>31</v>
          </cell>
          <cell r="BF40">
            <v>79</v>
          </cell>
          <cell r="BG40">
            <v>365</v>
          </cell>
          <cell r="BH40">
            <v>70</v>
          </cell>
          <cell r="BI40">
            <v>510</v>
          </cell>
          <cell r="BJ40">
            <v>65.384615384615387</v>
          </cell>
          <cell r="BK40"/>
          <cell r="BL40"/>
          <cell r="BM40">
            <v>43</v>
          </cell>
          <cell r="BN40">
            <v>32</v>
          </cell>
          <cell r="BP40" t="str">
            <v>D</v>
          </cell>
          <cell r="BQ40" t="str">
            <v>E</v>
          </cell>
          <cell r="BR40" t="str">
            <v>D+</v>
          </cell>
          <cell r="BS40" t="str">
            <v>D</v>
          </cell>
          <cell r="BT40" t="str">
            <v>D</v>
          </cell>
          <cell r="BU40" t="str">
            <v>A+</v>
          </cell>
          <cell r="BV40" t="str">
            <v>B</v>
          </cell>
          <cell r="BW40" t="str">
            <v>B+</v>
          </cell>
          <cell r="BX40" t="str">
            <v>A+</v>
          </cell>
          <cell r="BY40" t="str">
            <v>B+</v>
          </cell>
          <cell r="BZ40" t="str">
            <v>A+</v>
          </cell>
          <cell r="CA40" t="str">
            <v>B+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1.5</v>
          </cell>
          <cell r="CJ40">
            <v>1.5</v>
          </cell>
          <cell r="CK40">
            <v>1.5</v>
          </cell>
          <cell r="CL40">
            <v>1.5</v>
          </cell>
          <cell r="CM40">
            <v>1</v>
          </cell>
          <cell r="CN40">
            <v>0.5</v>
          </cell>
          <cell r="CO40">
            <v>0</v>
          </cell>
          <cell r="CP40" t="str">
            <v>Pass</v>
          </cell>
          <cell r="CQ40">
            <v>6.64</v>
          </cell>
        </row>
        <row r="41">
          <cell r="B41" t="str">
            <v>PIET23CI039</v>
          </cell>
          <cell r="C41" t="str">
            <v>MAYANK PRAJAPAT</v>
          </cell>
          <cell r="D41" t="str">
            <v>23EPTCY037</v>
          </cell>
          <cell r="E41" t="str">
            <v>H-39</v>
          </cell>
          <cell r="F41"/>
          <cell r="G41">
            <v>2</v>
          </cell>
          <cell r="H41" t="str">
            <v>N</v>
          </cell>
          <cell r="I41">
            <v>10</v>
          </cell>
          <cell r="J41">
            <v>12</v>
          </cell>
          <cell r="K41" t="str">
            <v>N</v>
          </cell>
          <cell r="L41">
            <v>7</v>
          </cell>
          <cell r="M41">
            <v>5</v>
          </cell>
          <cell r="N41">
            <v>12</v>
          </cell>
          <cell r="O41">
            <v>2</v>
          </cell>
          <cell r="P41" t="str">
            <v>N</v>
          </cell>
          <cell r="Q41">
            <v>10</v>
          </cell>
          <cell r="R41">
            <v>12</v>
          </cell>
          <cell r="S41">
            <v>0</v>
          </cell>
          <cell r="T41" t="str">
            <v>N</v>
          </cell>
          <cell r="U41">
            <v>9</v>
          </cell>
          <cell r="V41">
            <v>9</v>
          </cell>
          <cell r="W41" t="str">
            <v>N</v>
          </cell>
          <cell r="X41">
            <v>5</v>
          </cell>
          <cell r="Y41">
            <v>9</v>
          </cell>
          <cell r="Z41">
            <v>14</v>
          </cell>
          <cell r="AA41" t="str">
            <v>N</v>
          </cell>
          <cell r="AB41">
            <v>5</v>
          </cell>
          <cell r="AC41">
            <v>9</v>
          </cell>
          <cell r="AD41">
            <v>14</v>
          </cell>
          <cell r="AE41">
            <v>73</v>
          </cell>
          <cell r="AF41">
            <v>7</v>
          </cell>
          <cell r="AG41">
            <v>8</v>
          </cell>
          <cell r="AH41">
            <v>33</v>
          </cell>
          <cell r="AI41">
            <v>48</v>
          </cell>
          <cell r="AJ41">
            <v>30</v>
          </cell>
          <cell r="AK41">
            <v>78</v>
          </cell>
          <cell r="AL41">
            <v>7</v>
          </cell>
          <cell r="AM41">
            <v>7</v>
          </cell>
          <cell r="AN41">
            <v>27</v>
          </cell>
          <cell r="AO41">
            <v>41</v>
          </cell>
          <cell r="AP41">
            <v>29</v>
          </cell>
          <cell r="AQ41">
            <v>70</v>
          </cell>
          <cell r="AR41">
            <v>7</v>
          </cell>
          <cell r="AS41">
            <v>8</v>
          </cell>
          <cell r="AT41">
            <v>30</v>
          </cell>
          <cell r="AU41">
            <v>45</v>
          </cell>
          <cell r="AV41">
            <v>30</v>
          </cell>
          <cell r="AW41">
            <v>75</v>
          </cell>
          <cell r="AX41">
            <v>6</v>
          </cell>
          <cell r="AY41">
            <v>5</v>
          </cell>
          <cell r="AZ41">
            <v>33</v>
          </cell>
          <cell r="BA41">
            <v>44</v>
          </cell>
          <cell r="BB41">
            <v>30</v>
          </cell>
          <cell r="BC41">
            <v>74</v>
          </cell>
          <cell r="BD41">
            <v>49</v>
          </cell>
          <cell r="BE41">
            <v>32</v>
          </cell>
          <cell r="BF41">
            <v>81</v>
          </cell>
          <cell r="BG41">
            <v>378</v>
          </cell>
          <cell r="BH41">
            <v>70</v>
          </cell>
          <cell r="BI41">
            <v>521</v>
          </cell>
          <cell r="BJ41">
            <v>66.794871794871796</v>
          </cell>
          <cell r="BK41"/>
          <cell r="BL41"/>
          <cell r="BM41">
            <v>44</v>
          </cell>
          <cell r="BN41">
            <v>29</v>
          </cell>
          <cell r="BP41" t="str">
            <v>B</v>
          </cell>
          <cell r="BQ41" t="str">
            <v>E+</v>
          </cell>
          <cell r="BR41" t="str">
            <v>F</v>
          </cell>
          <cell r="BS41" t="str">
            <v>D</v>
          </cell>
          <cell r="BT41" t="str">
            <v>E</v>
          </cell>
          <cell r="BU41" t="str">
            <v>C</v>
          </cell>
          <cell r="BV41" t="str">
            <v>A+</v>
          </cell>
          <cell r="BW41" t="str">
            <v>B+</v>
          </cell>
          <cell r="BX41" t="str">
            <v>A</v>
          </cell>
          <cell r="BY41" t="str">
            <v>A</v>
          </cell>
          <cell r="BZ41" t="str">
            <v>A++</v>
          </cell>
          <cell r="CA41" t="str">
            <v>B+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1.5</v>
          </cell>
          <cell r="CJ41">
            <v>1.5</v>
          </cell>
          <cell r="CK41">
            <v>1.5</v>
          </cell>
          <cell r="CL41">
            <v>1.5</v>
          </cell>
          <cell r="CM41">
            <v>1</v>
          </cell>
          <cell r="CN41">
            <v>0.5</v>
          </cell>
          <cell r="CO41">
            <v>1</v>
          </cell>
          <cell r="CP41" t="str">
            <v>Fail</v>
          </cell>
          <cell r="CQ41">
            <v>5.84</v>
          </cell>
        </row>
        <row r="42">
          <cell r="B42" t="str">
            <v>PIET23CI040</v>
          </cell>
          <cell r="C42" t="str">
            <v>MAYANK SHARMA</v>
          </cell>
          <cell r="D42" t="str">
            <v>23EPTCY038</v>
          </cell>
          <cell r="E42" t="str">
            <v>H-40</v>
          </cell>
          <cell r="F42"/>
          <cell r="G42">
            <v>2</v>
          </cell>
          <cell r="H42" t="str">
            <v>N</v>
          </cell>
          <cell r="I42">
            <v>10</v>
          </cell>
          <cell r="J42">
            <v>12</v>
          </cell>
          <cell r="K42" t="str">
            <v>N</v>
          </cell>
          <cell r="L42">
            <v>8</v>
          </cell>
          <cell r="M42">
            <v>4</v>
          </cell>
          <cell r="N42">
            <v>12</v>
          </cell>
          <cell r="O42">
            <v>2</v>
          </cell>
          <cell r="P42" t="str">
            <v>N</v>
          </cell>
          <cell r="Q42">
            <v>10</v>
          </cell>
          <cell r="R42">
            <v>12</v>
          </cell>
          <cell r="S42">
            <v>0</v>
          </cell>
          <cell r="T42" t="str">
            <v>N</v>
          </cell>
          <cell r="U42">
            <v>9</v>
          </cell>
          <cell r="V42">
            <v>9</v>
          </cell>
          <cell r="W42" t="str">
            <v>N</v>
          </cell>
          <cell r="X42">
            <v>3</v>
          </cell>
          <cell r="Y42">
            <v>5</v>
          </cell>
          <cell r="Z42">
            <v>8</v>
          </cell>
          <cell r="AA42" t="str">
            <v>N</v>
          </cell>
          <cell r="AB42">
            <v>3</v>
          </cell>
          <cell r="AC42">
            <v>9</v>
          </cell>
          <cell r="AD42">
            <v>12</v>
          </cell>
          <cell r="AE42">
            <v>65</v>
          </cell>
          <cell r="AF42">
            <v>8</v>
          </cell>
          <cell r="AG42">
            <v>7</v>
          </cell>
          <cell r="AH42">
            <v>28</v>
          </cell>
          <cell r="AI42">
            <v>43</v>
          </cell>
          <cell r="AJ42">
            <v>30</v>
          </cell>
          <cell r="AK42">
            <v>73</v>
          </cell>
          <cell r="AL42">
            <v>6</v>
          </cell>
          <cell r="AM42">
            <v>7</v>
          </cell>
          <cell r="AN42">
            <v>29</v>
          </cell>
          <cell r="AO42">
            <v>42</v>
          </cell>
          <cell r="AP42">
            <v>31</v>
          </cell>
          <cell r="AQ42">
            <v>73</v>
          </cell>
          <cell r="AR42">
            <v>8</v>
          </cell>
          <cell r="AS42">
            <v>8</v>
          </cell>
          <cell r="AT42">
            <v>29</v>
          </cell>
          <cell r="AU42">
            <v>45</v>
          </cell>
          <cell r="AV42">
            <v>29</v>
          </cell>
          <cell r="AW42">
            <v>74</v>
          </cell>
          <cell r="AX42">
            <v>2</v>
          </cell>
          <cell r="AY42">
            <v>8</v>
          </cell>
          <cell r="AZ42">
            <v>26</v>
          </cell>
          <cell r="BA42">
            <v>36</v>
          </cell>
          <cell r="BB42">
            <v>29</v>
          </cell>
          <cell r="BC42">
            <v>65</v>
          </cell>
          <cell r="BD42">
            <v>46</v>
          </cell>
          <cell r="BE42">
            <v>32</v>
          </cell>
          <cell r="BF42">
            <v>78</v>
          </cell>
          <cell r="BG42">
            <v>363</v>
          </cell>
          <cell r="BH42">
            <v>70</v>
          </cell>
          <cell r="BI42">
            <v>498</v>
          </cell>
          <cell r="BJ42">
            <v>63.84615384615384</v>
          </cell>
          <cell r="BK42"/>
          <cell r="BL42"/>
          <cell r="BM42">
            <v>34</v>
          </cell>
          <cell r="BN42">
            <v>31</v>
          </cell>
          <cell r="BP42" t="str">
            <v>E+</v>
          </cell>
          <cell r="BQ42" t="str">
            <v>E</v>
          </cell>
          <cell r="BR42" t="str">
            <v>F</v>
          </cell>
          <cell r="BS42" t="str">
            <v>E+</v>
          </cell>
          <cell r="BT42" t="str">
            <v>E+</v>
          </cell>
          <cell r="BU42" t="str">
            <v>A+</v>
          </cell>
          <cell r="BV42" t="str">
            <v>A</v>
          </cell>
          <cell r="BW42" t="str">
            <v>A</v>
          </cell>
          <cell r="BX42" t="str">
            <v>A</v>
          </cell>
          <cell r="BY42" t="str">
            <v>B</v>
          </cell>
          <cell r="BZ42" t="str">
            <v>A+</v>
          </cell>
          <cell r="CA42" t="str">
            <v>B+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1.5</v>
          </cell>
          <cell r="CJ42">
            <v>1.5</v>
          </cell>
          <cell r="CK42">
            <v>1.5</v>
          </cell>
          <cell r="CL42">
            <v>1.5</v>
          </cell>
          <cell r="CM42">
            <v>1</v>
          </cell>
          <cell r="CN42">
            <v>0.5</v>
          </cell>
          <cell r="CO42">
            <v>1</v>
          </cell>
          <cell r="CP42" t="str">
            <v>Fail</v>
          </cell>
          <cell r="CQ42">
            <v>5.78</v>
          </cell>
        </row>
        <row r="43">
          <cell r="B43" t="str">
            <v>PIET23CI001</v>
          </cell>
          <cell r="C43" t="str">
            <v>MS.ADHYA AGRAWAL</v>
          </cell>
          <cell r="D43" t="str">
            <v>23EPTCY039</v>
          </cell>
          <cell r="E43" t="str">
            <v>H-01</v>
          </cell>
          <cell r="F43"/>
          <cell r="G43">
            <v>5</v>
          </cell>
          <cell r="H43">
            <v>6</v>
          </cell>
          <cell r="I43">
            <v>10</v>
          </cell>
          <cell r="J43">
            <v>21</v>
          </cell>
          <cell r="K43">
            <v>7</v>
          </cell>
          <cell r="L43">
            <v>10</v>
          </cell>
          <cell r="M43">
            <v>10</v>
          </cell>
          <cell r="N43">
            <v>27</v>
          </cell>
          <cell r="O43">
            <v>6</v>
          </cell>
          <cell r="P43">
            <v>10</v>
          </cell>
          <cell r="Q43">
            <v>10</v>
          </cell>
          <cell r="R43">
            <v>26</v>
          </cell>
          <cell r="S43">
            <v>8</v>
          </cell>
          <cell r="T43">
            <v>10</v>
          </cell>
          <cell r="U43">
            <v>10</v>
          </cell>
          <cell r="V43">
            <v>28</v>
          </cell>
          <cell r="W43">
            <v>7</v>
          </cell>
          <cell r="X43">
            <v>9</v>
          </cell>
          <cell r="Y43">
            <v>10</v>
          </cell>
          <cell r="Z43">
            <v>26</v>
          </cell>
          <cell r="AA43">
            <v>7</v>
          </cell>
          <cell r="AB43">
            <v>10</v>
          </cell>
          <cell r="AC43">
            <v>10</v>
          </cell>
          <cell r="AD43">
            <v>27</v>
          </cell>
          <cell r="AE43">
            <v>155</v>
          </cell>
          <cell r="AF43">
            <v>9</v>
          </cell>
          <cell r="AG43">
            <v>9</v>
          </cell>
          <cell r="AH43">
            <v>33</v>
          </cell>
          <cell r="AI43">
            <v>51</v>
          </cell>
          <cell r="AJ43">
            <v>33</v>
          </cell>
          <cell r="AK43">
            <v>84</v>
          </cell>
          <cell r="AL43">
            <v>9</v>
          </cell>
          <cell r="AM43">
            <v>8</v>
          </cell>
          <cell r="AN43">
            <v>36</v>
          </cell>
          <cell r="AO43">
            <v>53</v>
          </cell>
          <cell r="AP43">
            <v>37</v>
          </cell>
          <cell r="AQ43">
            <v>90</v>
          </cell>
          <cell r="AR43">
            <v>9</v>
          </cell>
          <cell r="AS43">
            <v>9</v>
          </cell>
          <cell r="AT43">
            <v>35</v>
          </cell>
          <cell r="AU43">
            <v>53</v>
          </cell>
          <cell r="AV43">
            <v>35</v>
          </cell>
          <cell r="AW43">
            <v>88</v>
          </cell>
          <cell r="AX43">
            <v>9</v>
          </cell>
          <cell r="AY43">
            <v>9</v>
          </cell>
          <cell r="AZ43">
            <v>37</v>
          </cell>
          <cell r="BA43">
            <v>55</v>
          </cell>
          <cell r="BB43">
            <v>35</v>
          </cell>
          <cell r="BC43">
            <v>90</v>
          </cell>
          <cell r="BD43">
            <v>54</v>
          </cell>
          <cell r="BE43">
            <v>36</v>
          </cell>
          <cell r="BF43">
            <v>90</v>
          </cell>
          <cell r="BG43">
            <v>442</v>
          </cell>
          <cell r="BH43">
            <v>87</v>
          </cell>
          <cell r="BI43">
            <v>684</v>
          </cell>
          <cell r="BJ43">
            <v>87.692307692307693</v>
          </cell>
          <cell r="BK43"/>
          <cell r="BL43"/>
          <cell r="BM43">
            <v>131</v>
          </cell>
          <cell r="BN43">
            <v>24</v>
          </cell>
          <cell r="BP43" t="str">
            <v>A++</v>
          </cell>
          <cell r="BQ43" t="str">
            <v>E</v>
          </cell>
          <cell r="BR43" t="str">
            <v>B+</v>
          </cell>
          <cell r="BS43" t="str">
            <v>A++</v>
          </cell>
          <cell r="BT43" t="str">
            <v>A</v>
          </cell>
          <cell r="BU43" t="str">
            <v>A+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A43" t="str">
            <v>A++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1.5</v>
          </cell>
          <cell r="CJ43">
            <v>1.5</v>
          </cell>
          <cell r="CK43">
            <v>1.5</v>
          </cell>
          <cell r="CL43">
            <v>1.5</v>
          </cell>
          <cell r="CM43">
            <v>1</v>
          </cell>
          <cell r="CN43">
            <v>0.5</v>
          </cell>
          <cell r="CO43">
            <v>0</v>
          </cell>
          <cell r="CP43" t="str">
            <v>Pass</v>
          </cell>
          <cell r="CQ43">
            <v>8.7100000000000009</v>
          </cell>
        </row>
        <row r="44">
          <cell r="B44" t="str">
            <v>PIET23CI006</v>
          </cell>
          <cell r="C44" t="str">
            <v>MS.ANKITA MITTAL</v>
          </cell>
          <cell r="D44" t="str">
            <v>23EPTCY040</v>
          </cell>
          <cell r="E44" t="str">
            <v>H-06</v>
          </cell>
          <cell r="F44"/>
          <cell r="G44">
            <v>4</v>
          </cell>
          <cell r="H44">
            <v>5</v>
          </cell>
          <cell r="I44">
            <v>10</v>
          </cell>
          <cell r="J44">
            <v>19</v>
          </cell>
          <cell r="K44">
            <v>6</v>
          </cell>
          <cell r="L44">
            <v>10</v>
          </cell>
          <cell r="M44">
            <v>10</v>
          </cell>
          <cell r="N44">
            <v>26</v>
          </cell>
          <cell r="O44">
            <v>5</v>
          </cell>
          <cell r="P44">
            <v>5</v>
          </cell>
          <cell r="Q44">
            <v>10</v>
          </cell>
          <cell r="R44">
            <v>20</v>
          </cell>
          <cell r="S44">
            <v>6</v>
          </cell>
          <cell r="T44">
            <v>8</v>
          </cell>
          <cell r="U44">
            <v>10</v>
          </cell>
          <cell r="V44">
            <v>24</v>
          </cell>
          <cell r="W44">
            <v>5</v>
          </cell>
          <cell r="X44">
            <v>9</v>
          </cell>
          <cell r="Y44">
            <v>10</v>
          </cell>
          <cell r="Z44">
            <v>24</v>
          </cell>
          <cell r="AA44">
            <v>7</v>
          </cell>
          <cell r="AB44">
            <v>9</v>
          </cell>
          <cell r="AC44">
            <v>10</v>
          </cell>
          <cell r="AD44">
            <v>26</v>
          </cell>
          <cell r="AE44">
            <v>139</v>
          </cell>
          <cell r="AF44">
            <v>10</v>
          </cell>
          <cell r="AG44">
            <v>9</v>
          </cell>
          <cell r="AH44">
            <v>28</v>
          </cell>
          <cell r="AI44">
            <v>47</v>
          </cell>
          <cell r="AJ44">
            <v>30</v>
          </cell>
          <cell r="AK44">
            <v>77</v>
          </cell>
          <cell r="AL44">
            <v>8</v>
          </cell>
          <cell r="AM44">
            <v>8</v>
          </cell>
          <cell r="AN44">
            <v>35</v>
          </cell>
          <cell r="AO44">
            <v>51</v>
          </cell>
          <cell r="AP44">
            <v>34</v>
          </cell>
          <cell r="AQ44">
            <v>85</v>
          </cell>
          <cell r="AR44">
            <v>9</v>
          </cell>
          <cell r="AS44">
            <v>9</v>
          </cell>
          <cell r="AT44">
            <v>36</v>
          </cell>
          <cell r="AU44">
            <v>54</v>
          </cell>
          <cell r="AV44">
            <v>36</v>
          </cell>
          <cell r="AW44">
            <v>90</v>
          </cell>
          <cell r="AX44">
            <v>8</v>
          </cell>
          <cell r="AY44">
            <v>10</v>
          </cell>
          <cell r="AZ44">
            <v>37</v>
          </cell>
          <cell r="BA44">
            <v>55</v>
          </cell>
          <cell r="BB44">
            <v>36</v>
          </cell>
          <cell r="BC44">
            <v>91</v>
          </cell>
          <cell r="BD44">
            <v>51</v>
          </cell>
          <cell r="BE44">
            <v>35</v>
          </cell>
          <cell r="BF44">
            <v>86</v>
          </cell>
          <cell r="BG44">
            <v>429</v>
          </cell>
          <cell r="BH44">
            <v>85</v>
          </cell>
          <cell r="BI44">
            <v>653</v>
          </cell>
          <cell r="BJ44">
            <v>83.717948717948715</v>
          </cell>
          <cell r="BK44"/>
          <cell r="BL44"/>
          <cell r="BM44">
            <v>109</v>
          </cell>
          <cell r="BN44">
            <v>30</v>
          </cell>
          <cell r="BP44" t="str">
            <v>A+</v>
          </cell>
          <cell r="BQ44" t="str">
            <v>B</v>
          </cell>
          <cell r="BR44" t="str">
            <v>A+</v>
          </cell>
          <cell r="BS44" t="str">
            <v>C+</v>
          </cell>
          <cell r="BT44" t="str">
            <v>A</v>
          </cell>
          <cell r="BU44" t="str">
            <v>B+</v>
          </cell>
          <cell r="BV44" t="str">
            <v>A+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A44" t="str">
            <v>A++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1.5</v>
          </cell>
          <cell r="CJ44">
            <v>1.5</v>
          </cell>
          <cell r="CK44">
            <v>1.5</v>
          </cell>
          <cell r="CL44">
            <v>1.5</v>
          </cell>
          <cell r="CM44">
            <v>1</v>
          </cell>
          <cell r="CN44">
            <v>0.5</v>
          </cell>
          <cell r="CO44">
            <v>0</v>
          </cell>
          <cell r="CP44" t="str">
            <v>Pass</v>
          </cell>
          <cell r="CQ44">
            <v>8.6300000000000008</v>
          </cell>
        </row>
        <row r="45">
          <cell r="B45" t="str">
            <v>PIET23CI049</v>
          </cell>
          <cell r="C45" t="str">
            <v>MS.SAKSHI MITTAL</v>
          </cell>
          <cell r="D45" t="str">
            <v>23EPTCY041</v>
          </cell>
          <cell r="E45" t="str">
            <v>H-49</v>
          </cell>
          <cell r="F45"/>
          <cell r="G45">
            <v>2</v>
          </cell>
          <cell r="H45">
            <v>8</v>
          </cell>
          <cell r="I45">
            <v>10</v>
          </cell>
          <cell r="J45">
            <v>20</v>
          </cell>
          <cell r="K45">
            <v>4</v>
          </cell>
          <cell r="L45">
            <v>10</v>
          </cell>
          <cell r="M45">
            <v>4</v>
          </cell>
          <cell r="N45">
            <v>18</v>
          </cell>
          <cell r="O45">
            <v>2</v>
          </cell>
          <cell r="P45">
            <v>10</v>
          </cell>
          <cell r="Q45">
            <v>10</v>
          </cell>
          <cell r="R45">
            <v>22</v>
          </cell>
          <cell r="S45">
            <v>8</v>
          </cell>
          <cell r="T45">
            <v>10</v>
          </cell>
          <cell r="U45">
            <v>10</v>
          </cell>
          <cell r="V45">
            <v>28</v>
          </cell>
          <cell r="W45">
            <v>2</v>
          </cell>
          <cell r="X45">
            <v>7</v>
          </cell>
          <cell r="Y45">
            <v>10</v>
          </cell>
          <cell r="Z45">
            <v>19</v>
          </cell>
          <cell r="AA45">
            <v>6</v>
          </cell>
          <cell r="AB45">
            <v>8</v>
          </cell>
          <cell r="AC45">
            <v>10</v>
          </cell>
          <cell r="AD45">
            <v>24</v>
          </cell>
          <cell r="AE45">
            <v>131</v>
          </cell>
          <cell r="AF45">
            <v>9</v>
          </cell>
          <cell r="AG45">
            <v>8</v>
          </cell>
          <cell r="AH45">
            <v>33</v>
          </cell>
          <cell r="AI45">
            <v>50</v>
          </cell>
          <cell r="AJ45">
            <v>35</v>
          </cell>
          <cell r="AK45">
            <v>85</v>
          </cell>
          <cell r="AL45">
            <v>9</v>
          </cell>
          <cell r="AM45">
            <v>9</v>
          </cell>
          <cell r="AN45">
            <v>36</v>
          </cell>
          <cell r="AO45">
            <v>54</v>
          </cell>
          <cell r="AP45">
            <v>36</v>
          </cell>
          <cell r="AQ45">
            <v>90</v>
          </cell>
          <cell r="AR45">
            <v>9</v>
          </cell>
          <cell r="AS45">
            <v>9</v>
          </cell>
          <cell r="AT45">
            <v>34</v>
          </cell>
          <cell r="AU45">
            <v>52</v>
          </cell>
          <cell r="AV45">
            <v>34</v>
          </cell>
          <cell r="AW45">
            <v>86</v>
          </cell>
          <cell r="AX45">
            <v>9</v>
          </cell>
          <cell r="AY45">
            <v>8</v>
          </cell>
          <cell r="AZ45">
            <v>40</v>
          </cell>
          <cell r="BA45">
            <v>57</v>
          </cell>
          <cell r="BB45">
            <v>34</v>
          </cell>
          <cell r="BC45">
            <v>91</v>
          </cell>
          <cell r="BD45">
            <v>48</v>
          </cell>
          <cell r="BE45">
            <v>35</v>
          </cell>
          <cell r="BF45">
            <v>83</v>
          </cell>
          <cell r="BG45">
            <v>435</v>
          </cell>
          <cell r="BH45">
            <v>85</v>
          </cell>
          <cell r="BI45">
            <v>651</v>
          </cell>
          <cell r="BJ45">
            <v>83.461538461538467</v>
          </cell>
          <cell r="BK45"/>
          <cell r="BL45"/>
          <cell r="BM45">
            <v>97</v>
          </cell>
          <cell r="BN45">
            <v>34</v>
          </cell>
          <cell r="BP45" t="str">
            <v>D+</v>
          </cell>
          <cell r="BQ45" t="str">
            <v>D</v>
          </cell>
          <cell r="BR45" t="str">
            <v>E</v>
          </cell>
          <cell r="BS45" t="str">
            <v>D</v>
          </cell>
          <cell r="BT45" t="str">
            <v>D+</v>
          </cell>
          <cell r="BU45" t="str">
            <v>C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1.5</v>
          </cell>
          <cell r="CJ45">
            <v>1.5</v>
          </cell>
          <cell r="CK45">
            <v>1.5</v>
          </cell>
          <cell r="CL45">
            <v>1.5</v>
          </cell>
          <cell r="CM45">
            <v>1</v>
          </cell>
          <cell r="CN45">
            <v>0.5</v>
          </cell>
          <cell r="CO45">
            <v>0</v>
          </cell>
          <cell r="CP45" t="str">
            <v>Pass</v>
          </cell>
          <cell r="CQ45">
            <v>6.92</v>
          </cell>
        </row>
        <row r="46">
          <cell r="B46" t="str">
            <v>PIET23CI052</v>
          </cell>
          <cell r="C46" t="str">
            <v>MS.SUHANI GOYAL</v>
          </cell>
          <cell r="D46" t="str">
            <v>23EPTCY042</v>
          </cell>
          <cell r="E46" t="str">
            <v>H-52</v>
          </cell>
          <cell r="F46"/>
          <cell r="G46">
            <v>5</v>
          </cell>
          <cell r="H46">
            <v>9</v>
          </cell>
          <cell r="I46">
            <v>10</v>
          </cell>
          <cell r="J46">
            <v>24</v>
          </cell>
          <cell r="K46">
            <v>7</v>
          </cell>
          <cell r="L46">
            <v>10</v>
          </cell>
          <cell r="M46">
            <v>10</v>
          </cell>
          <cell r="N46">
            <v>27</v>
          </cell>
          <cell r="O46">
            <v>4</v>
          </cell>
          <cell r="P46">
            <v>8</v>
          </cell>
          <cell r="Q46">
            <v>10</v>
          </cell>
          <cell r="R46">
            <v>22</v>
          </cell>
          <cell r="S46">
            <v>7</v>
          </cell>
          <cell r="T46">
            <v>9</v>
          </cell>
          <cell r="U46">
            <v>10</v>
          </cell>
          <cell r="V46">
            <v>26</v>
          </cell>
          <cell r="W46">
            <v>3</v>
          </cell>
          <cell r="X46">
            <v>8</v>
          </cell>
          <cell r="Y46">
            <v>10</v>
          </cell>
          <cell r="Z46">
            <v>21</v>
          </cell>
          <cell r="AA46">
            <v>7</v>
          </cell>
          <cell r="AB46">
            <v>9</v>
          </cell>
          <cell r="AC46">
            <v>10</v>
          </cell>
          <cell r="AD46">
            <v>26</v>
          </cell>
          <cell r="AE46">
            <v>146</v>
          </cell>
          <cell r="AF46">
            <v>9</v>
          </cell>
          <cell r="AG46">
            <v>9</v>
          </cell>
          <cell r="AH46">
            <v>36</v>
          </cell>
          <cell r="AI46">
            <v>54</v>
          </cell>
          <cell r="AJ46">
            <v>34</v>
          </cell>
          <cell r="AK46">
            <v>88</v>
          </cell>
          <cell r="AL46">
            <v>9</v>
          </cell>
          <cell r="AM46">
            <v>9</v>
          </cell>
          <cell r="AN46">
            <v>35</v>
          </cell>
          <cell r="AO46">
            <v>53</v>
          </cell>
          <cell r="AP46">
            <v>31</v>
          </cell>
          <cell r="AQ46">
            <v>84</v>
          </cell>
          <cell r="AR46">
            <v>9</v>
          </cell>
          <cell r="AS46">
            <v>9</v>
          </cell>
          <cell r="AT46">
            <v>35</v>
          </cell>
          <cell r="AU46">
            <v>53</v>
          </cell>
          <cell r="AV46">
            <v>35</v>
          </cell>
          <cell r="AW46">
            <v>88</v>
          </cell>
          <cell r="AX46">
            <v>9</v>
          </cell>
          <cell r="AY46">
            <v>9</v>
          </cell>
          <cell r="AZ46">
            <v>40</v>
          </cell>
          <cell r="BA46">
            <v>58</v>
          </cell>
          <cell r="BB46">
            <v>35</v>
          </cell>
          <cell r="BC46">
            <v>93</v>
          </cell>
          <cell r="BD46">
            <v>50</v>
          </cell>
          <cell r="BE46">
            <v>35</v>
          </cell>
          <cell r="BF46">
            <v>85</v>
          </cell>
          <cell r="BG46">
            <v>438</v>
          </cell>
          <cell r="BH46">
            <v>91</v>
          </cell>
          <cell r="BI46">
            <v>675</v>
          </cell>
          <cell r="BJ46">
            <v>86.538461538461547</v>
          </cell>
          <cell r="BK46"/>
          <cell r="BL46"/>
          <cell r="BM46">
            <v>120</v>
          </cell>
          <cell r="BN46">
            <v>26</v>
          </cell>
          <cell r="BP46" t="str">
            <v>B+</v>
          </cell>
          <cell r="BQ46" t="str">
            <v>E+</v>
          </cell>
          <cell r="BR46" t="str">
            <v>B+</v>
          </cell>
          <cell r="BS46" t="str">
            <v>C</v>
          </cell>
          <cell r="BT46" t="str">
            <v>C+</v>
          </cell>
          <cell r="BU46" t="str">
            <v>A+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A46" t="str">
            <v>A++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1.5</v>
          </cell>
          <cell r="CJ46">
            <v>1.5</v>
          </cell>
          <cell r="CK46">
            <v>1.5</v>
          </cell>
          <cell r="CL46">
            <v>1.5</v>
          </cell>
          <cell r="CM46">
            <v>1</v>
          </cell>
          <cell r="CN46">
            <v>0.5</v>
          </cell>
          <cell r="CO46">
            <v>0</v>
          </cell>
          <cell r="CP46" t="str">
            <v>Pass</v>
          </cell>
          <cell r="CQ46">
            <v>8.06</v>
          </cell>
        </row>
        <row r="47">
          <cell r="B47" t="str">
            <v>PIET23CI058</v>
          </cell>
          <cell r="C47" t="str">
            <v>MS.VISHAKHA SHARMA</v>
          </cell>
          <cell r="D47" t="str">
            <v>23EPTCY043</v>
          </cell>
          <cell r="E47" t="str">
            <v>H-58</v>
          </cell>
          <cell r="F47"/>
          <cell r="G47">
            <v>3</v>
          </cell>
          <cell r="H47">
            <v>6</v>
          </cell>
          <cell r="I47">
            <v>10</v>
          </cell>
          <cell r="J47">
            <v>19</v>
          </cell>
          <cell r="K47">
            <v>6</v>
          </cell>
          <cell r="L47">
            <v>10</v>
          </cell>
          <cell r="M47">
            <v>4</v>
          </cell>
          <cell r="N47">
            <v>20</v>
          </cell>
          <cell r="O47">
            <v>5</v>
          </cell>
          <cell r="P47">
            <v>10</v>
          </cell>
          <cell r="Q47">
            <v>10</v>
          </cell>
          <cell r="R47">
            <v>25</v>
          </cell>
          <cell r="S47">
            <v>8</v>
          </cell>
          <cell r="T47">
            <v>10</v>
          </cell>
          <cell r="U47">
            <v>10</v>
          </cell>
          <cell r="V47">
            <v>28</v>
          </cell>
          <cell r="W47">
            <v>4</v>
          </cell>
          <cell r="X47">
            <v>9</v>
          </cell>
          <cell r="Y47">
            <v>10</v>
          </cell>
          <cell r="Z47">
            <v>23</v>
          </cell>
          <cell r="AA47">
            <v>7</v>
          </cell>
          <cell r="AB47">
            <v>10</v>
          </cell>
          <cell r="AC47">
            <v>10</v>
          </cell>
          <cell r="AD47">
            <v>27</v>
          </cell>
          <cell r="AE47">
            <v>142</v>
          </cell>
          <cell r="AF47">
            <v>8</v>
          </cell>
          <cell r="AG47">
            <v>9</v>
          </cell>
          <cell r="AH47">
            <v>35</v>
          </cell>
          <cell r="AI47">
            <v>52</v>
          </cell>
          <cell r="AJ47">
            <v>31</v>
          </cell>
          <cell r="AK47">
            <v>83</v>
          </cell>
          <cell r="AL47">
            <v>8</v>
          </cell>
          <cell r="AM47">
            <v>9</v>
          </cell>
          <cell r="AN47">
            <v>37</v>
          </cell>
          <cell r="AO47">
            <v>54</v>
          </cell>
          <cell r="AP47">
            <v>34</v>
          </cell>
          <cell r="AQ47">
            <v>88</v>
          </cell>
          <cell r="AR47">
            <v>9</v>
          </cell>
          <cell r="AS47">
            <v>9</v>
          </cell>
          <cell r="AT47">
            <v>34</v>
          </cell>
          <cell r="AU47">
            <v>52</v>
          </cell>
          <cell r="AV47">
            <v>34</v>
          </cell>
          <cell r="AW47">
            <v>86</v>
          </cell>
          <cell r="AX47">
            <v>9</v>
          </cell>
          <cell r="AY47">
            <v>9</v>
          </cell>
          <cell r="AZ47">
            <v>40</v>
          </cell>
          <cell r="BA47">
            <v>58</v>
          </cell>
          <cell r="BB47">
            <v>34</v>
          </cell>
          <cell r="BC47">
            <v>92</v>
          </cell>
          <cell r="BD47">
            <v>49</v>
          </cell>
          <cell r="BE47">
            <v>35</v>
          </cell>
          <cell r="BF47">
            <v>84</v>
          </cell>
          <cell r="BG47">
            <v>433</v>
          </cell>
          <cell r="BH47">
            <v>88</v>
          </cell>
          <cell r="BI47">
            <v>663</v>
          </cell>
          <cell r="BJ47">
            <v>85</v>
          </cell>
          <cell r="BK47"/>
          <cell r="BL47"/>
          <cell r="BM47">
            <v>114</v>
          </cell>
          <cell r="BN47">
            <v>28</v>
          </cell>
          <cell r="BP47" t="str">
            <v>B+</v>
          </cell>
          <cell r="BQ47" t="str">
            <v>E+</v>
          </cell>
          <cell r="BR47" t="str">
            <v>E+</v>
          </cell>
          <cell r="BS47" t="str">
            <v>D</v>
          </cell>
          <cell r="BT47" t="str">
            <v>E+</v>
          </cell>
          <cell r="BU47" t="str">
            <v>B+</v>
          </cell>
          <cell r="BV47" t="str">
            <v>A++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1.5</v>
          </cell>
          <cell r="CJ47">
            <v>1.5</v>
          </cell>
          <cell r="CK47">
            <v>1.5</v>
          </cell>
          <cell r="CL47">
            <v>1.5</v>
          </cell>
          <cell r="CM47">
            <v>1</v>
          </cell>
          <cell r="CN47">
            <v>0.5</v>
          </cell>
          <cell r="CO47">
            <v>0</v>
          </cell>
          <cell r="CP47" t="str">
            <v>Pass</v>
          </cell>
          <cell r="CQ47">
            <v>7.2</v>
          </cell>
        </row>
        <row r="48">
          <cell r="B48" t="str">
            <v>PIET23CI041</v>
          </cell>
          <cell r="C48" t="str">
            <v>P RIDHI GADIYA</v>
          </cell>
          <cell r="D48" t="str">
            <v>23EPTCY044</v>
          </cell>
          <cell r="E48" t="str">
            <v>H-41</v>
          </cell>
          <cell r="F48"/>
          <cell r="G48">
            <v>6</v>
          </cell>
          <cell r="H48">
            <v>10</v>
          </cell>
          <cell r="I48">
            <v>10</v>
          </cell>
          <cell r="J48">
            <v>26</v>
          </cell>
          <cell r="K48" t="str">
            <v>N</v>
          </cell>
          <cell r="L48">
            <v>10</v>
          </cell>
          <cell r="M48">
            <v>4</v>
          </cell>
          <cell r="N48">
            <v>14</v>
          </cell>
          <cell r="O48">
            <v>6</v>
          </cell>
          <cell r="P48">
            <v>9</v>
          </cell>
          <cell r="Q48">
            <v>10</v>
          </cell>
          <cell r="R48">
            <v>25</v>
          </cell>
          <cell r="S48">
            <v>8</v>
          </cell>
          <cell r="T48">
            <v>8</v>
          </cell>
          <cell r="U48">
            <v>10</v>
          </cell>
          <cell r="V48">
            <v>26</v>
          </cell>
          <cell r="W48">
            <v>6</v>
          </cell>
          <cell r="X48">
            <v>9</v>
          </cell>
          <cell r="Y48">
            <v>10</v>
          </cell>
          <cell r="Z48">
            <v>25</v>
          </cell>
          <cell r="AA48">
            <v>7</v>
          </cell>
          <cell r="AB48">
            <v>10</v>
          </cell>
          <cell r="AC48">
            <v>10</v>
          </cell>
          <cell r="AD48">
            <v>27</v>
          </cell>
          <cell r="AE48">
            <v>143</v>
          </cell>
          <cell r="AF48">
            <v>9</v>
          </cell>
          <cell r="AG48">
            <v>9</v>
          </cell>
          <cell r="AH48">
            <v>35</v>
          </cell>
          <cell r="AI48">
            <v>53</v>
          </cell>
          <cell r="AJ48">
            <v>34</v>
          </cell>
          <cell r="AK48">
            <v>87</v>
          </cell>
          <cell r="AL48">
            <v>8</v>
          </cell>
          <cell r="AM48">
            <v>9</v>
          </cell>
          <cell r="AN48">
            <v>35</v>
          </cell>
          <cell r="AO48">
            <v>52</v>
          </cell>
          <cell r="AP48">
            <v>34</v>
          </cell>
          <cell r="AQ48">
            <v>86</v>
          </cell>
          <cell r="AR48">
            <v>9</v>
          </cell>
          <cell r="AS48">
            <v>9</v>
          </cell>
          <cell r="AT48">
            <v>35</v>
          </cell>
          <cell r="AU48">
            <v>53</v>
          </cell>
          <cell r="AV48">
            <v>35</v>
          </cell>
          <cell r="AW48">
            <v>88</v>
          </cell>
          <cell r="AX48">
            <v>8</v>
          </cell>
          <cell r="AY48">
            <v>8</v>
          </cell>
          <cell r="AZ48">
            <v>34</v>
          </cell>
          <cell r="BA48">
            <v>50</v>
          </cell>
          <cell r="BB48">
            <v>35</v>
          </cell>
          <cell r="BC48">
            <v>85</v>
          </cell>
          <cell r="BD48">
            <v>54</v>
          </cell>
          <cell r="BE48">
            <v>36</v>
          </cell>
          <cell r="BF48">
            <v>90</v>
          </cell>
          <cell r="BG48">
            <v>436</v>
          </cell>
          <cell r="BH48">
            <v>83</v>
          </cell>
          <cell r="BI48">
            <v>662</v>
          </cell>
          <cell r="BJ48">
            <v>84.871794871794876</v>
          </cell>
          <cell r="BK48"/>
          <cell r="BL48"/>
          <cell r="BM48">
            <v>114</v>
          </cell>
          <cell r="BN48">
            <v>29</v>
          </cell>
          <cell r="BP48" t="str">
            <v>B+</v>
          </cell>
          <cell r="BQ48" t="str">
            <v>C+</v>
          </cell>
          <cell r="BR48" t="str">
            <v>C</v>
          </cell>
          <cell r="BS48" t="str">
            <v>A++</v>
          </cell>
          <cell r="BT48" t="str">
            <v>B+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1.5</v>
          </cell>
          <cell r="CJ48">
            <v>1.5</v>
          </cell>
          <cell r="CK48">
            <v>1.5</v>
          </cell>
          <cell r="CL48">
            <v>1.5</v>
          </cell>
          <cell r="CM48">
            <v>1</v>
          </cell>
          <cell r="CN48">
            <v>0.5</v>
          </cell>
          <cell r="CO48">
            <v>0</v>
          </cell>
          <cell r="CP48" t="str">
            <v>Pass</v>
          </cell>
          <cell r="CQ48">
            <v>8.8000000000000007</v>
          </cell>
        </row>
        <row r="49">
          <cell r="B49" t="str">
            <v>PIET23CI042</v>
          </cell>
          <cell r="C49" t="str">
            <v>POOJAN AGARWAL</v>
          </cell>
          <cell r="D49" t="str">
            <v>23EPTCY045</v>
          </cell>
          <cell r="E49" t="str">
            <v>H-42</v>
          </cell>
          <cell r="F49"/>
          <cell r="G49">
            <v>7</v>
          </cell>
          <cell r="H49">
            <v>10</v>
          </cell>
          <cell r="I49">
            <v>10</v>
          </cell>
          <cell r="J49">
            <v>27</v>
          </cell>
          <cell r="K49">
            <v>8</v>
          </cell>
          <cell r="L49">
            <v>10</v>
          </cell>
          <cell r="M49">
            <v>10</v>
          </cell>
          <cell r="N49">
            <v>28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10</v>
          </cell>
          <cell r="T49">
            <v>10</v>
          </cell>
          <cell r="U49">
            <v>10</v>
          </cell>
          <cell r="V49">
            <v>30</v>
          </cell>
          <cell r="W49">
            <v>9</v>
          </cell>
          <cell r="X49">
            <v>10</v>
          </cell>
          <cell r="Y49">
            <v>10</v>
          </cell>
          <cell r="Z49">
            <v>29</v>
          </cell>
          <cell r="AA49">
            <v>8</v>
          </cell>
          <cell r="AB49">
            <v>10</v>
          </cell>
          <cell r="AC49">
            <v>10</v>
          </cell>
          <cell r="AD49">
            <v>28</v>
          </cell>
          <cell r="AE49">
            <v>169</v>
          </cell>
          <cell r="AF49">
            <v>8</v>
          </cell>
          <cell r="AG49">
            <v>8</v>
          </cell>
          <cell r="AH49">
            <v>36</v>
          </cell>
          <cell r="AI49">
            <v>52</v>
          </cell>
          <cell r="AJ49">
            <v>36</v>
          </cell>
          <cell r="AK49">
            <v>88</v>
          </cell>
          <cell r="AL49">
            <v>10</v>
          </cell>
          <cell r="AM49">
            <v>10</v>
          </cell>
          <cell r="AN49">
            <v>39</v>
          </cell>
          <cell r="AO49">
            <v>59</v>
          </cell>
          <cell r="AP49">
            <v>39</v>
          </cell>
          <cell r="AQ49">
            <v>98</v>
          </cell>
          <cell r="AR49">
            <v>8</v>
          </cell>
          <cell r="AS49">
            <v>8</v>
          </cell>
          <cell r="AT49">
            <v>30</v>
          </cell>
          <cell r="AU49">
            <v>46</v>
          </cell>
          <cell r="AV49">
            <v>30</v>
          </cell>
          <cell r="AW49">
            <v>76</v>
          </cell>
          <cell r="AX49">
            <v>10</v>
          </cell>
          <cell r="AY49">
            <v>9</v>
          </cell>
          <cell r="AZ49">
            <v>40</v>
          </cell>
          <cell r="BA49">
            <v>59</v>
          </cell>
          <cell r="BB49">
            <v>30</v>
          </cell>
          <cell r="BC49">
            <v>89</v>
          </cell>
          <cell r="BD49">
            <v>54</v>
          </cell>
          <cell r="BE49">
            <v>36</v>
          </cell>
          <cell r="BF49">
            <v>90</v>
          </cell>
          <cell r="BG49">
            <v>441</v>
          </cell>
          <cell r="BH49">
            <v>95</v>
          </cell>
          <cell r="BI49">
            <v>705</v>
          </cell>
          <cell r="BJ49">
            <v>90.384615384615387</v>
          </cell>
          <cell r="BK49"/>
          <cell r="BL49"/>
          <cell r="BM49">
            <v>149</v>
          </cell>
          <cell r="BN49">
            <v>20</v>
          </cell>
          <cell r="BP49" t="str">
            <v>A++</v>
          </cell>
          <cell r="BQ49" t="str">
            <v>D+</v>
          </cell>
          <cell r="BR49" t="str">
            <v>B</v>
          </cell>
          <cell r="BS49" t="str">
            <v>A++</v>
          </cell>
          <cell r="BT49" t="str">
            <v>A+</v>
          </cell>
          <cell r="BU49" t="str">
            <v>A+</v>
          </cell>
          <cell r="BV49" t="str">
            <v>A++</v>
          </cell>
          <cell r="BW49" t="str">
            <v>A++</v>
          </cell>
          <cell r="BX49" t="str">
            <v>A+</v>
          </cell>
          <cell r="BY49" t="str">
            <v>A++</v>
          </cell>
          <cell r="BZ49" t="str">
            <v>A++</v>
          </cell>
          <cell r="CA49" t="str">
            <v>A++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1.5</v>
          </cell>
          <cell r="CJ49">
            <v>1.5</v>
          </cell>
          <cell r="CK49">
            <v>1.5</v>
          </cell>
          <cell r="CL49">
            <v>1.5</v>
          </cell>
          <cell r="CM49">
            <v>1</v>
          </cell>
          <cell r="CN49">
            <v>0.5</v>
          </cell>
          <cell r="CO49">
            <v>0</v>
          </cell>
          <cell r="CP49" t="str">
            <v>Pass</v>
          </cell>
          <cell r="CQ49">
            <v>8.9</v>
          </cell>
        </row>
        <row r="50">
          <cell r="B50" t="str">
            <v>PIET23CI043</v>
          </cell>
          <cell r="C50" t="str">
            <v>PRAYATNA GUPTA</v>
          </cell>
          <cell r="D50" t="str">
            <v>23EPTCY046</v>
          </cell>
          <cell r="E50" t="str">
            <v>H-43</v>
          </cell>
          <cell r="F50"/>
          <cell r="G50">
            <v>4</v>
          </cell>
          <cell r="H50">
            <v>9</v>
          </cell>
          <cell r="I50">
            <v>10</v>
          </cell>
          <cell r="J50">
            <v>23</v>
          </cell>
          <cell r="K50">
            <v>7</v>
          </cell>
          <cell r="L50">
            <v>10</v>
          </cell>
          <cell r="M50">
            <v>4</v>
          </cell>
          <cell r="N50">
            <v>21</v>
          </cell>
          <cell r="O50">
            <v>5</v>
          </cell>
          <cell r="P50">
            <v>7</v>
          </cell>
          <cell r="Q50">
            <v>10</v>
          </cell>
          <cell r="R50">
            <v>22</v>
          </cell>
          <cell r="S50">
            <v>8</v>
          </cell>
          <cell r="T50">
            <v>10</v>
          </cell>
          <cell r="U50">
            <v>10</v>
          </cell>
          <cell r="V50">
            <v>28</v>
          </cell>
          <cell r="W50">
            <v>6</v>
          </cell>
          <cell r="X50">
            <v>7</v>
          </cell>
          <cell r="Y50">
            <v>10</v>
          </cell>
          <cell r="Z50">
            <v>23</v>
          </cell>
          <cell r="AA50">
            <v>6</v>
          </cell>
          <cell r="AB50">
            <v>10</v>
          </cell>
          <cell r="AC50">
            <v>10</v>
          </cell>
          <cell r="AD50">
            <v>26</v>
          </cell>
          <cell r="AE50">
            <v>143</v>
          </cell>
          <cell r="AF50">
            <v>8</v>
          </cell>
          <cell r="AG50">
            <v>9</v>
          </cell>
          <cell r="AH50">
            <v>34</v>
          </cell>
          <cell r="AI50">
            <v>51</v>
          </cell>
          <cell r="AJ50">
            <v>34</v>
          </cell>
          <cell r="AK50">
            <v>85</v>
          </cell>
          <cell r="AL50">
            <v>7</v>
          </cell>
          <cell r="AM50">
            <v>9</v>
          </cell>
          <cell r="AN50">
            <v>34</v>
          </cell>
          <cell r="AO50">
            <v>50</v>
          </cell>
          <cell r="AP50">
            <v>34</v>
          </cell>
          <cell r="AQ50">
            <v>84</v>
          </cell>
          <cell r="AR50">
            <v>8</v>
          </cell>
          <cell r="AS50">
            <v>8</v>
          </cell>
          <cell r="AT50">
            <v>32</v>
          </cell>
          <cell r="AU50">
            <v>48</v>
          </cell>
          <cell r="AV50">
            <v>32</v>
          </cell>
          <cell r="AW50">
            <v>80</v>
          </cell>
          <cell r="AX50">
            <v>9</v>
          </cell>
          <cell r="AY50">
            <v>9</v>
          </cell>
          <cell r="AZ50">
            <v>31</v>
          </cell>
          <cell r="BA50">
            <v>49</v>
          </cell>
          <cell r="BB50">
            <v>32</v>
          </cell>
          <cell r="BC50">
            <v>81</v>
          </cell>
          <cell r="BD50">
            <v>53</v>
          </cell>
          <cell r="BE50">
            <v>34</v>
          </cell>
          <cell r="BF50">
            <v>87</v>
          </cell>
          <cell r="BG50">
            <v>417</v>
          </cell>
          <cell r="BH50">
            <v>85</v>
          </cell>
          <cell r="BI50">
            <v>645</v>
          </cell>
          <cell r="BJ50">
            <v>82.692307692307693</v>
          </cell>
          <cell r="BK50"/>
          <cell r="BL50"/>
          <cell r="BM50">
            <v>117</v>
          </cell>
          <cell r="BN50">
            <v>26</v>
          </cell>
          <cell r="BP50" t="str">
            <v>B+</v>
          </cell>
          <cell r="BQ50" t="str">
            <v>E+</v>
          </cell>
          <cell r="BR50" t="str">
            <v>D+</v>
          </cell>
          <cell r="BS50" t="str">
            <v>B</v>
          </cell>
          <cell r="BT50" t="str">
            <v>C+</v>
          </cell>
          <cell r="BU50" t="str">
            <v>B</v>
          </cell>
          <cell r="BV50" t="str">
            <v>A++</v>
          </cell>
          <cell r="BW50" t="str">
            <v>A++</v>
          </cell>
          <cell r="BX50" t="str">
            <v>A+</v>
          </cell>
          <cell r="BY50" t="str">
            <v>A++</v>
          </cell>
          <cell r="BZ50" t="str">
            <v>A++</v>
          </cell>
          <cell r="CA50" t="str">
            <v>A++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1.5</v>
          </cell>
          <cell r="CJ50">
            <v>1.5</v>
          </cell>
          <cell r="CK50">
            <v>1.5</v>
          </cell>
          <cell r="CL50">
            <v>1.5</v>
          </cell>
          <cell r="CM50">
            <v>1</v>
          </cell>
          <cell r="CN50">
            <v>0.5</v>
          </cell>
          <cell r="CO50">
            <v>0</v>
          </cell>
          <cell r="CP50" t="str">
            <v>Pass</v>
          </cell>
          <cell r="CQ50">
            <v>7.69</v>
          </cell>
        </row>
        <row r="51">
          <cell r="B51" t="str">
            <v>PIET23CI044</v>
          </cell>
          <cell r="C51" t="str">
            <v>PRINCY GARG</v>
          </cell>
          <cell r="D51" t="str">
            <v>23EPTCY047</v>
          </cell>
          <cell r="E51" t="str">
            <v>H-44</v>
          </cell>
          <cell r="F51"/>
          <cell r="G51">
            <v>6</v>
          </cell>
          <cell r="H51">
            <v>9</v>
          </cell>
          <cell r="I51">
            <v>9</v>
          </cell>
          <cell r="J51">
            <v>24</v>
          </cell>
          <cell r="K51">
            <v>8</v>
          </cell>
          <cell r="L51">
            <v>10</v>
          </cell>
          <cell r="M51">
            <v>10</v>
          </cell>
          <cell r="N51">
            <v>28</v>
          </cell>
          <cell r="O51">
            <v>5</v>
          </cell>
          <cell r="P51">
            <v>10</v>
          </cell>
          <cell r="Q51">
            <v>10</v>
          </cell>
          <cell r="R51">
            <v>25</v>
          </cell>
          <cell r="S51">
            <v>8</v>
          </cell>
          <cell r="T51">
            <v>9</v>
          </cell>
          <cell r="U51">
            <v>10</v>
          </cell>
          <cell r="V51">
            <v>27</v>
          </cell>
          <cell r="W51">
            <v>5</v>
          </cell>
          <cell r="X51">
            <v>7</v>
          </cell>
          <cell r="Y51">
            <v>10</v>
          </cell>
          <cell r="Z51">
            <v>22</v>
          </cell>
          <cell r="AA51">
            <v>8</v>
          </cell>
          <cell r="AB51">
            <v>10</v>
          </cell>
          <cell r="AC51">
            <v>10</v>
          </cell>
          <cell r="AD51">
            <v>28</v>
          </cell>
          <cell r="AE51">
            <v>154</v>
          </cell>
          <cell r="AF51">
            <v>9</v>
          </cell>
          <cell r="AG51">
            <v>8</v>
          </cell>
          <cell r="AH51">
            <v>35</v>
          </cell>
          <cell r="AI51">
            <v>52</v>
          </cell>
          <cell r="AJ51">
            <v>37</v>
          </cell>
          <cell r="AK51">
            <v>89</v>
          </cell>
          <cell r="AL51">
            <v>7</v>
          </cell>
          <cell r="AM51">
            <v>9</v>
          </cell>
          <cell r="AN51">
            <v>36</v>
          </cell>
          <cell r="AO51">
            <v>52</v>
          </cell>
          <cell r="AP51">
            <v>35</v>
          </cell>
          <cell r="AQ51">
            <v>87</v>
          </cell>
          <cell r="AR51">
            <v>9</v>
          </cell>
          <cell r="AS51">
            <v>9</v>
          </cell>
          <cell r="AT51">
            <v>34</v>
          </cell>
          <cell r="AU51">
            <v>52</v>
          </cell>
          <cell r="AV51">
            <v>34</v>
          </cell>
          <cell r="AW51">
            <v>86</v>
          </cell>
          <cell r="AX51">
            <v>9</v>
          </cell>
          <cell r="AY51">
            <v>8</v>
          </cell>
          <cell r="AZ51">
            <v>40</v>
          </cell>
          <cell r="BA51">
            <v>57</v>
          </cell>
          <cell r="BB51">
            <v>34</v>
          </cell>
          <cell r="BC51">
            <v>91</v>
          </cell>
          <cell r="BD51">
            <v>52</v>
          </cell>
          <cell r="BE51">
            <v>37</v>
          </cell>
          <cell r="BF51">
            <v>89</v>
          </cell>
          <cell r="BG51">
            <v>442</v>
          </cell>
          <cell r="BH51">
            <v>90</v>
          </cell>
          <cell r="BI51">
            <v>686</v>
          </cell>
          <cell r="BJ51">
            <v>87.948717948717942</v>
          </cell>
          <cell r="BK51"/>
          <cell r="BL51"/>
          <cell r="BM51">
            <v>127</v>
          </cell>
          <cell r="BN51">
            <v>27</v>
          </cell>
          <cell r="BP51" t="str">
            <v>A++</v>
          </cell>
          <cell r="BQ51" t="str">
            <v>D+</v>
          </cell>
          <cell r="BR51" t="str">
            <v>A+</v>
          </cell>
          <cell r="BS51" t="str">
            <v>B+</v>
          </cell>
          <cell r="BT51" t="str">
            <v>B+</v>
          </cell>
          <cell r="BU51" t="str">
            <v>A+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A51" t="str">
            <v>A++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1.5</v>
          </cell>
          <cell r="CJ51">
            <v>1.5</v>
          </cell>
          <cell r="CK51">
            <v>1.5</v>
          </cell>
          <cell r="CL51">
            <v>1.5</v>
          </cell>
          <cell r="CM51">
            <v>1</v>
          </cell>
          <cell r="CN51">
            <v>0.5</v>
          </cell>
          <cell r="CO51">
            <v>0</v>
          </cell>
          <cell r="CP51" t="str">
            <v>Pass</v>
          </cell>
          <cell r="CQ51">
            <v>8.7799999999999994</v>
          </cell>
        </row>
        <row r="52">
          <cell r="B52" t="str">
            <v>PIET23CI045</v>
          </cell>
          <cell r="C52" t="str">
            <v>PULKIT VIJAYVERGIYA</v>
          </cell>
          <cell r="D52" t="str">
            <v>23EPTCY048</v>
          </cell>
          <cell r="E52" t="str">
            <v>H-45</v>
          </cell>
          <cell r="F52"/>
          <cell r="G52">
            <v>0</v>
          </cell>
          <cell r="H52">
            <v>6</v>
          </cell>
          <cell r="I52">
            <v>10</v>
          </cell>
          <cell r="J52">
            <v>16</v>
          </cell>
          <cell r="K52" t="str">
            <v>N</v>
          </cell>
          <cell r="L52">
            <v>9</v>
          </cell>
          <cell r="M52">
            <v>4</v>
          </cell>
          <cell r="N52">
            <v>13</v>
          </cell>
          <cell r="O52">
            <v>2</v>
          </cell>
          <cell r="P52" t="str">
            <v>N</v>
          </cell>
          <cell r="Q52">
            <v>7</v>
          </cell>
          <cell r="R52">
            <v>9</v>
          </cell>
          <cell r="S52">
            <v>3</v>
          </cell>
          <cell r="T52" t="str">
            <v>N</v>
          </cell>
          <cell r="U52">
            <v>4</v>
          </cell>
          <cell r="V52">
            <v>7</v>
          </cell>
          <cell r="W52" t="str">
            <v>N</v>
          </cell>
          <cell r="X52" t="str">
            <v>A</v>
          </cell>
          <cell r="Y52">
            <v>9</v>
          </cell>
          <cell r="Z52">
            <v>9</v>
          </cell>
          <cell r="AA52" t="str">
            <v>N</v>
          </cell>
          <cell r="AB52">
            <v>5</v>
          </cell>
          <cell r="AC52">
            <v>4</v>
          </cell>
          <cell r="AD52">
            <v>9</v>
          </cell>
          <cell r="AE52">
            <v>63</v>
          </cell>
          <cell r="AF52">
            <v>8</v>
          </cell>
          <cell r="AG52">
            <v>9</v>
          </cell>
          <cell r="AH52">
            <v>21</v>
          </cell>
          <cell r="AI52">
            <v>38</v>
          </cell>
          <cell r="AJ52">
            <v>30</v>
          </cell>
          <cell r="AK52">
            <v>68</v>
          </cell>
          <cell r="AL52">
            <v>6</v>
          </cell>
          <cell r="AM52">
            <v>5</v>
          </cell>
          <cell r="AN52">
            <v>29</v>
          </cell>
          <cell r="AO52">
            <v>40</v>
          </cell>
          <cell r="AP52">
            <v>29</v>
          </cell>
          <cell r="AQ52">
            <v>69</v>
          </cell>
          <cell r="AR52">
            <v>9</v>
          </cell>
          <cell r="AS52">
            <v>8</v>
          </cell>
          <cell r="AT52">
            <v>30</v>
          </cell>
          <cell r="AU52">
            <v>47</v>
          </cell>
          <cell r="AV52">
            <v>30</v>
          </cell>
          <cell r="AW52">
            <v>77</v>
          </cell>
          <cell r="AX52" t="str">
            <v>A</v>
          </cell>
          <cell r="AY52">
            <v>8</v>
          </cell>
          <cell r="AZ52">
            <v>29</v>
          </cell>
          <cell r="BA52">
            <v>37</v>
          </cell>
          <cell r="BB52">
            <v>30</v>
          </cell>
          <cell r="BC52">
            <v>67</v>
          </cell>
          <cell r="BD52">
            <v>34</v>
          </cell>
          <cell r="BE52">
            <v>29</v>
          </cell>
          <cell r="BF52">
            <v>63</v>
          </cell>
          <cell r="BG52">
            <v>344</v>
          </cell>
          <cell r="BH52">
            <v>80</v>
          </cell>
          <cell r="BI52">
            <v>487</v>
          </cell>
          <cell r="BJ52">
            <v>62.435897435897438</v>
          </cell>
          <cell r="BK52"/>
          <cell r="BL52"/>
          <cell r="BM52">
            <v>34</v>
          </cell>
          <cell r="BN52">
            <v>29</v>
          </cell>
          <cell r="BP52" t="str">
            <v>E+</v>
          </cell>
          <cell r="BQ52" t="str">
            <v>F</v>
          </cell>
          <cell r="BR52" t="str">
            <v>F</v>
          </cell>
          <cell r="BS52" t="str">
            <v>F</v>
          </cell>
          <cell r="BT52" t="str">
            <v>F</v>
          </cell>
          <cell r="BU52" t="str">
            <v>F</v>
          </cell>
          <cell r="BV52" t="str">
            <v>B+</v>
          </cell>
          <cell r="BW52" t="str">
            <v>B+</v>
          </cell>
          <cell r="BX52" t="str">
            <v>A+</v>
          </cell>
          <cell r="BY52" t="str">
            <v>B+</v>
          </cell>
          <cell r="BZ52" t="str">
            <v>B</v>
          </cell>
          <cell r="CA52" t="str">
            <v>A+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1.5</v>
          </cell>
          <cell r="CJ52">
            <v>1.5</v>
          </cell>
          <cell r="CK52">
            <v>1.5</v>
          </cell>
          <cell r="CL52">
            <v>1.5</v>
          </cell>
          <cell r="CM52">
            <v>1</v>
          </cell>
          <cell r="CN52">
            <v>0.5</v>
          </cell>
          <cell r="CO52">
            <v>5</v>
          </cell>
          <cell r="CP52" t="str">
            <v>Fail</v>
          </cell>
          <cell r="CQ52">
            <v>2.9183673469387754</v>
          </cell>
        </row>
        <row r="53">
          <cell r="B53" t="str">
            <v>PIET23CI046</v>
          </cell>
          <cell r="C53" t="str">
            <v>RAKESH SHARMA</v>
          </cell>
          <cell r="D53" t="str">
            <v>23EPTCY049</v>
          </cell>
          <cell r="E53" t="str">
            <v>H-46</v>
          </cell>
          <cell r="F53"/>
          <cell r="G53">
            <v>8</v>
          </cell>
          <cell r="H53">
            <v>10</v>
          </cell>
          <cell r="I53">
            <v>10</v>
          </cell>
          <cell r="J53">
            <v>28</v>
          </cell>
          <cell r="K53">
            <v>6</v>
          </cell>
          <cell r="L53">
            <v>10</v>
          </cell>
          <cell r="M53">
            <v>10</v>
          </cell>
          <cell r="N53">
            <v>26</v>
          </cell>
          <cell r="O53">
            <v>5</v>
          </cell>
          <cell r="P53">
            <v>10</v>
          </cell>
          <cell r="Q53">
            <v>10</v>
          </cell>
          <cell r="R53">
            <v>25</v>
          </cell>
          <cell r="S53">
            <v>7</v>
          </cell>
          <cell r="T53">
            <v>10</v>
          </cell>
          <cell r="U53">
            <v>10</v>
          </cell>
          <cell r="V53">
            <v>27</v>
          </cell>
          <cell r="W53">
            <v>7</v>
          </cell>
          <cell r="X53">
            <v>10</v>
          </cell>
          <cell r="Y53">
            <v>10</v>
          </cell>
          <cell r="Z53">
            <v>27</v>
          </cell>
          <cell r="AA53">
            <v>6</v>
          </cell>
          <cell r="AB53">
            <v>10</v>
          </cell>
          <cell r="AC53">
            <v>10</v>
          </cell>
          <cell r="AD53">
            <v>26</v>
          </cell>
          <cell r="AE53">
            <v>159</v>
          </cell>
          <cell r="AF53">
            <v>8</v>
          </cell>
          <cell r="AG53">
            <v>8</v>
          </cell>
          <cell r="AH53">
            <v>36</v>
          </cell>
          <cell r="AI53">
            <v>52</v>
          </cell>
          <cell r="AJ53">
            <v>33</v>
          </cell>
          <cell r="AK53">
            <v>85</v>
          </cell>
          <cell r="AL53">
            <v>8</v>
          </cell>
          <cell r="AM53">
            <v>9</v>
          </cell>
          <cell r="AN53">
            <v>33</v>
          </cell>
          <cell r="AO53">
            <v>50</v>
          </cell>
          <cell r="AP53">
            <v>33</v>
          </cell>
          <cell r="AQ53">
            <v>83</v>
          </cell>
          <cell r="AR53">
            <v>8</v>
          </cell>
          <cell r="AS53">
            <v>9</v>
          </cell>
          <cell r="AT53">
            <v>33</v>
          </cell>
          <cell r="AU53">
            <v>50</v>
          </cell>
          <cell r="AV53">
            <v>33</v>
          </cell>
          <cell r="AW53">
            <v>83</v>
          </cell>
          <cell r="AX53">
            <v>10</v>
          </cell>
          <cell r="AY53">
            <v>9</v>
          </cell>
          <cell r="AZ53">
            <v>33</v>
          </cell>
          <cell r="BA53">
            <v>52</v>
          </cell>
          <cell r="BB53">
            <v>33</v>
          </cell>
          <cell r="BC53">
            <v>85</v>
          </cell>
          <cell r="BD53">
            <v>47</v>
          </cell>
          <cell r="BE53">
            <v>33</v>
          </cell>
          <cell r="BF53">
            <v>80</v>
          </cell>
          <cell r="BG53">
            <v>416</v>
          </cell>
          <cell r="BH53">
            <v>83</v>
          </cell>
          <cell r="BI53">
            <v>658</v>
          </cell>
          <cell r="BJ53">
            <v>84.358974358974365</v>
          </cell>
          <cell r="BK53"/>
          <cell r="BL53"/>
          <cell r="BM53">
            <v>137</v>
          </cell>
          <cell r="BN53">
            <v>22</v>
          </cell>
          <cell r="BP53" t="str">
            <v>A+</v>
          </cell>
          <cell r="BQ53" t="str">
            <v>C</v>
          </cell>
          <cell r="BR53" t="str">
            <v>A</v>
          </cell>
          <cell r="BS53" t="str">
            <v>C</v>
          </cell>
          <cell r="BT53" t="str">
            <v>B+</v>
          </cell>
          <cell r="BU53" t="str">
            <v>A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</v>
          </cell>
          <cell r="CA53" t="str">
            <v>A++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1.5</v>
          </cell>
          <cell r="CJ53">
            <v>1.5</v>
          </cell>
          <cell r="CK53">
            <v>1.5</v>
          </cell>
          <cell r="CL53">
            <v>1.5</v>
          </cell>
          <cell r="CM53">
            <v>1</v>
          </cell>
          <cell r="CN53">
            <v>0.5</v>
          </cell>
          <cell r="CO53">
            <v>0</v>
          </cell>
          <cell r="CP53" t="str">
            <v>Pass</v>
          </cell>
          <cell r="CQ53">
            <v>8.41</v>
          </cell>
        </row>
        <row r="54">
          <cell r="B54" t="str">
            <v>PIET23CI047</v>
          </cell>
          <cell r="C54" t="str">
            <v>ROHIT YADAV</v>
          </cell>
          <cell r="D54" t="str">
            <v>23EPTCY050</v>
          </cell>
          <cell r="E54" t="str">
            <v>H-47</v>
          </cell>
          <cell r="F54"/>
          <cell r="G54">
            <v>9</v>
          </cell>
          <cell r="H54">
            <v>10</v>
          </cell>
          <cell r="I54">
            <v>10</v>
          </cell>
          <cell r="J54">
            <v>29</v>
          </cell>
          <cell r="K54">
            <v>7</v>
          </cell>
          <cell r="L54">
            <v>10</v>
          </cell>
          <cell r="M54">
            <v>10</v>
          </cell>
          <cell r="N54">
            <v>27</v>
          </cell>
          <cell r="O54">
            <v>6</v>
          </cell>
          <cell r="P54">
            <v>10</v>
          </cell>
          <cell r="Q54">
            <v>10</v>
          </cell>
          <cell r="R54">
            <v>26</v>
          </cell>
          <cell r="S54">
            <v>10</v>
          </cell>
          <cell r="T54">
            <v>10</v>
          </cell>
          <cell r="U54">
            <v>10</v>
          </cell>
          <cell r="V54">
            <v>30</v>
          </cell>
          <cell r="W54">
            <v>6</v>
          </cell>
          <cell r="X54">
            <v>9</v>
          </cell>
          <cell r="Y54">
            <v>10</v>
          </cell>
          <cell r="Z54">
            <v>25</v>
          </cell>
          <cell r="AA54">
            <v>7</v>
          </cell>
          <cell r="AB54">
            <v>10</v>
          </cell>
          <cell r="AC54">
            <v>10</v>
          </cell>
          <cell r="AD54">
            <v>27</v>
          </cell>
          <cell r="AE54">
            <v>164</v>
          </cell>
          <cell r="AF54">
            <v>9</v>
          </cell>
          <cell r="AG54">
            <v>9</v>
          </cell>
          <cell r="AH54">
            <v>35</v>
          </cell>
          <cell r="AI54">
            <v>53</v>
          </cell>
          <cell r="AJ54">
            <v>37</v>
          </cell>
          <cell r="AK54">
            <v>90</v>
          </cell>
          <cell r="AL54">
            <v>10</v>
          </cell>
          <cell r="AM54">
            <v>10</v>
          </cell>
          <cell r="AN54">
            <v>38</v>
          </cell>
          <cell r="AO54">
            <v>58</v>
          </cell>
          <cell r="AP54">
            <v>36</v>
          </cell>
          <cell r="AQ54">
            <v>94</v>
          </cell>
          <cell r="AR54">
            <v>9</v>
          </cell>
          <cell r="AS54">
            <v>9</v>
          </cell>
          <cell r="AT54">
            <v>35</v>
          </cell>
          <cell r="AU54">
            <v>53</v>
          </cell>
          <cell r="AV54">
            <v>35</v>
          </cell>
          <cell r="AW54">
            <v>88</v>
          </cell>
          <cell r="AX54">
            <v>10</v>
          </cell>
          <cell r="AY54">
            <v>9</v>
          </cell>
          <cell r="AZ54">
            <v>33</v>
          </cell>
          <cell r="BA54">
            <v>52</v>
          </cell>
          <cell r="BB54">
            <v>35</v>
          </cell>
          <cell r="BC54">
            <v>87</v>
          </cell>
          <cell r="BD54">
            <v>55</v>
          </cell>
          <cell r="BE54">
            <v>37</v>
          </cell>
          <cell r="BF54">
            <v>92</v>
          </cell>
          <cell r="BG54">
            <v>451</v>
          </cell>
          <cell r="BH54">
            <v>90</v>
          </cell>
          <cell r="BI54">
            <v>705</v>
          </cell>
          <cell r="BJ54">
            <v>90.384615384615387</v>
          </cell>
          <cell r="BK54"/>
          <cell r="BL54"/>
          <cell r="BM54">
            <v>140</v>
          </cell>
          <cell r="BN54">
            <v>24</v>
          </cell>
          <cell r="BP54" t="str">
            <v>A+</v>
          </cell>
          <cell r="BQ54" t="str">
            <v>C+</v>
          </cell>
          <cell r="BR54" t="str">
            <v>B</v>
          </cell>
          <cell r="BS54" t="str">
            <v>A+</v>
          </cell>
          <cell r="BT54" t="str">
            <v>A+</v>
          </cell>
          <cell r="BU54" t="str">
            <v>B+</v>
          </cell>
          <cell r="BV54" t="str">
            <v>A++</v>
          </cell>
          <cell r="BW54" t="str">
            <v>A++</v>
          </cell>
          <cell r="BX54" t="str">
            <v>A++</v>
          </cell>
          <cell r="BY54" t="str">
            <v>A++</v>
          </cell>
          <cell r="BZ54" t="str">
            <v>A++</v>
          </cell>
          <cell r="CA54" t="str">
            <v>A++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1.5</v>
          </cell>
          <cell r="CJ54">
            <v>1.5</v>
          </cell>
          <cell r="CK54">
            <v>1.5</v>
          </cell>
          <cell r="CL54">
            <v>1.5</v>
          </cell>
          <cell r="CM54">
            <v>1</v>
          </cell>
          <cell r="CN54">
            <v>0.5</v>
          </cell>
          <cell r="CO54">
            <v>0</v>
          </cell>
          <cell r="CP54" t="str">
            <v>Pass</v>
          </cell>
          <cell r="CQ54">
            <v>8.76</v>
          </cell>
        </row>
        <row r="55">
          <cell r="B55" t="str">
            <v>PIET23CI048</v>
          </cell>
          <cell r="C55" t="str">
            <v>RUDRAKSH SHARMA</v>
          </cell>
          <cell r="D55" t="str">
            <v>23EPTCY051</v>
          </cell>
          <cell r="E55" t="str">
            <v>H-48</v>
          </cell>
          <cell r="F55"/>
          <cell r="G55">
            <v>5</v>
          </cell>
          <cell r="H55">
            <v>6</v>
          </cell>
          <cell r="I55">
            <v>10</v>
          </cell>
          <cell r="J55">
            <v>21</v>
          </cell>
          <cell r="K55">
            <v>4</v>
          </cell>
          <cell r="L55">
            <v>8</v>
          </cell>
          <cell r="M55">
            <v>4</v>
          </cell>
          <cell r="N55">
            <v>16</v>
          </cell>
          <cell r="O55">
            <v>2</v>
          </cell>
          <cell r="P55">
            <v>6</v>
          </cell>
          <cell r="Q55">
            <v>10</v>
          </cell>
          <cell r="R55">
            <v>18</v>
          </cell>
          <cell r="S55">
            <v>8</v>
          </cell>
          <cell r="T55">
            <v>9</v>
          </cell>
          <cell r="U55">
            <v>10</v>
          </cell>
          <cell r="V55">
            <v>27</v>
          </cell>
          <cell r="W55">
            <v>2</v>
          </cell>
          <cell r="X55">
            <v>6</v>
          </cell>
          <cell r="Y55">
            <v>10</v>
          </cell>
          <cell r="Z55">
            <v>18</v>
          </cell>
          <cell r="AA55">
            <v>5</v>
          </cell>
          <cell r="AB55">
            <v>6</v>
          </cell>
          <cell r="AC55">
            <v>10</v>
          </cell>
          <cell r="AD55">
            <v>21</v>
          </cell>
          <cell r="AE55">
            <v>121</v>
          </cell>
          <cell r="AF55">
            <v>9</v>
          </cell>
          <cell r="AG55">
            <v>8</v>
          </cell>
          <cell r="AH55">
            <v>35</v>
          </cell>
          <cell r="AI55">
            <v>52</v>
          </cell>
          <cell r="AJ55">
            <v>33</v>
          </cell>
          <cell r="AK55">
            <v>85</v>
          </cell>
          <cell r="AL55">
            <v>7</v>
          </cell>
          <cell r="AM55">
            <v>8</v>
          </cell>
          <cell r="AN55">
            <v>29</v>
          </cell>
          <cell r="AO55">
            <v>44</v>
          </cell>
          <cell r="AP55">
            <v>29</v>
          </cell>
          <cell r="AQ55">
            <v>73</v>
          </cell>
          <cell r="AR55">
            <v>8</v>
          </cell>
          <cell r="AS55">
            <v>9</v>
          </cell>
          <cell r="AT55">
            <v>33</v>
          </cell>
          <cell r="AU55">
            <v>50</v>
          </cell>
          <cell r="AV55">
            <v>33</v>
          </cell>
          <cell r="AW55">
            <v>83</v>
          </cell>
          <cell r="AX55">
            <v>8</v>
          </cell>
          <cell r="AY55">
            <v>8</v>
          </cell>
          <cell r="AZ55">
            <v>29</v>
          </cell>
          <cell r="BA55">
            <v>45</v>
          </cell>
          <cell r="BB55">
            <v>33</v>
          </cell>
          <cell r="BC55">
            <v>78</v>
          </cell>
          <cell r="BD55">
            <v>50</v>
          </cell>
          <cell r="BE55">
            <v>35</v>
          </cell>
          <cell r="BF55">
            <v>85</v>
          </cell>
          <cell r="BG55">
            <v>404</v>
          </cell>
          <cell r="BH55">
            <v>87</v>
          </cell>
          <cell r="BI55">
            <v>612</v>
          </cell>
          <cell r="BJ55">
            <v>78.461538461538467</v>
          </cell>
          <cell r="BK55"/>
          <cell r="BL55"/>
          <cell r="BM55">
            <v>89</v>
          </cell>
          <cell r="BN55">
            <v>32</v>
          </cell>
          <cell r="BP55" t="str">
            <v>D</v>
          </cell>
          <cell r="BQ55" t="str">
            <v>E+</v>
          </cell>
          <cell r="BR55" t="str">
            <v>D+</v>
          </cell>
          <cell r="BS55" t="str">
            <v>D+</v>
          </cell>
          <cell r="BT55" t="str">
            <v>D+</v>
          </cell>
          <cell r="BU55" t="str">
            <v>D+</v>
          </cell>
          <cell r="BV55" t="str">
            <v>A++</v>
          </cell>
          <cell r="BW55" t="str">
            <v>A</v>
          </cell>
          <cell r="BX55" t="str">
            <v>A++</v>
          </cell>
          <cell r="BY55" t="str">
            <v>A+</v>
          </cell>
          <cell r="BZ55" t="str">
            <v>A++</v>
          </cell>
          <cell r="CA55" t="str">
            <v>A++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1.5</v>
          </cell>
          <cell r="CJ55">
            <v>1.5</v>
          </cell>
          <cell r="CK55">
            <v>1.5</v>
          </cell>
          <cell r="CL55">
            <v>1.5</v>
          </cell>
          <cell r="CM55">
            <v>1</v>
          </cell>
          <cell r="CN55">
            <v>0.5</v>
          </cell>
          <cell r="CO55">
            <v>0</v>
          </cell>
          <cell r="CP55" t="str">
            <v>Pass</v>
          </cell>
          <cell r="CQ55">
            <v>6.91</v>
          </cell>
        </row>
        <row r="56">
          <cell r="B56" t="str">
            <v>PIET23CI050</v>
          </cell>
          <cell r="C56" t="str">
            <v>SAMARTH PANCHAL</v>
          </cell>
          <cell r="D56" t="str">
            <v>23EPTCY052</v>
          </cell>
          <cell r="E56" t="str">
            <v>H-50</v>
          </cell>
          <cell r="F56"/>
          <cell r="G56">
            <v>4</v>
          </cell>
          <cell r="H56">
            <v>6</v>
          </cell>
          <cell r="I56">
            <v>9</v>
          </cell>
          <cell r="J56">
            <v>19</v>
          </cell>
          <cell r="K56">
            <v>4</v>
          </cell>
          <cell r="L56">
            <v>7</v>
          </cell>
          <cell r="M56">
            <v>4</v>
          </cell>
          <cell r="N56">
            <v>15</v>
          </cell>
          <cell r="O56">
            <v>2</v>
          </cell>
          <cell r="P56" t="str">
            <v>N</v>
          </cell>
          <cell r="Q56">
            <v>10</v>
          </cell>
          <cell r="R56">
            <v>12</v>
          </cell>
          <cell r="S56">
            <v>3</v>
          </cell>
          <cell r="T56">
            <v>5</v>
          </cell>
          <cell r="U56">
            <v>10</v>
          </cell>
          <cell r="V56">
            <v>18</v>
          </cell>
          <cell r="W56">
            <v>1</v>
          </cell>
          <cell r="X56">
            <v>6</v>
          </cell>
          <cell r="Y56">
            <v>10</v>
          </cell>
          <cell r="Z56">
            <v>17</v>
          </cell>
          <cell r="AA56">
            <v>2</v>
          </cell>
          <cell r="AB56">
            <v>5</v>
          </cell>
          <cell r="AC56">
            <v>10</v>
          </cell>
          <cell r="AD56">
            <v>17</v>
          </cell>
          <cell r="AE56">
            <v>98</v>
          </cell>
          <cell r="AF56">
            <v>9</v>
          </cell>
          <cell r="AG56">
            <v>8</v>
          </cell>
          <cell r="AH56">
            <v>27</v>
          </cell>
          <cell r="AI56">
            <v>44</v>
          </cell>
          <cell r="AJ56">
            <v>31</v>
          </cell>
          <cell r="AK56">
            <v>75</v>
          </cell>
          <cell r="AL56">
            <v>7</v>
          </cell>
          <cell r="AM56">
            <v>8</v>
          </cell>
          <cell r="AN56">
            <v>31</v>
          </cell>
          <cell r="AO56">
            <v>46</v>
          </cell>
          <cell r="AP56">
            <v>31</v>
          </cell>
          <cell r="AQ56">
            <v>77</v>
          </cell>
          <cell r="AR56">
            <v>7</v>
          </cell>
          <cell r="AS56">
            <v>8</v>
          </cell>
          <cell r="AT56">
            <v>29</v>
          </cell>
          <cell r="AU56">
            <v>44</v>
          </cell>
          <cell r="AV56">
            <v>29</v>
          </cell>
          <cell r="AW56">
            <v>73</v>
          </cell>
          <cell r="AX56">
            <v>7</v>
          </cell>
          <cell r="AY56">
            <v>8</v>
          </cell>
          <cell r="AZ56">
            <v>31</v>
          </cell>
          <cell r="BA56">
            <v>46</v>
          </cell>
          <cell r="BB56">
            <v>29</v>
          </cell>
          <cell r="BC56">
            <v>75</v>
          </cell>
          <cell r="BD56">
            <v>50</v>
          </cell>
          <cell r="BE56">
            <v>32</v>
          </cell>
          <cell r="BF56">
            <v>82</v>
          </cell>
          <cell r="BG56">
            <v>382</v>
          </cell>
          <cell r="BH56">
            <v>79</v>
          </cell>
          <cell r="BI56">
            <v>559</v>
          </cell>
          <cell r="BJ56">
            <v>71.666666666666671</v>
          </cell>
          <cell r="BK56"/>
          <cell r="BL56"/>
          <cell r="BM56">
            <v>66</v>
          </cell>
          <cell r="BN56">
            <v>32</v>
          </cell>
          <cell r="BP56" t="str">
            <v>B</v>
          </cell>
          <cell r="BQ56" t="str">
            <v>D+</v>
          </cell>
          <cell r="BR56" t="str">
            <v>E</v>
          </cell>
          <cell r="BS56" t="str">
            <v>D</v>
          </cell>
          <cell r="BT56" t="str">
            <v>D+</v>
          </cell>
          <cell r="BU56" t="str">
            <v>D+</v>
          </cell>
          <cell r="BV56" t="str">
            <v>A</v>
          </cell>
          <cell r="BW56" t="str">
            <v>A+</v>
          </cell>
          <cell r="BX56" t="str">
            <v>A</v>
          </cell>
          <cell r="BY56" t="str">
            <v>A</v>
          </cell>
          <cell r="BZ56" t="str">
            <v>A++</v>
          </cell>
          <cell r="CA56" t="str">
            <v>A+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1.5</v>
          </cell>
          <cell r="CJ56">
            <v>1.5</v>
          </cell>
          <cell r="CK56">
            <v>1.5</v>
          </cell>
          <cell r="CL56">
            <v>1.5</v>
          </cell>
          <cell r="CM56">
            <v>1</v>
          </cell>
          <cell r="CN56">
            <v>0.5</v>
          </cell>
          <cell r="CO56">
            <v>0</v>
          </cell>
          <cell r="CP56" t="str">
            <v>Pass</v>
          </cell>
          <cell r="CQ56">
            <v>6.68</v>
          </cell>
        </row>
        <row r="57">
          <cell r="B57" t="str">
            <v>PIET23CI051</v>
          </cell>
          <cell r="C57" t="str">
            <v>SANKALP TAMBOLI</v>
          </cell>
          <cell r="D57" t="str">
            <v>23EPTCY053</v>
          </cell>
          <cell r="E57" t="str">
            <v>H-51</v>
          </cell>
          <cell r="F57"/>
          <cell r="G57">
            <v>5</v>
          </cell>
          <cell r="H57">
            <v>10</v>
          </cell>
          <cell r="I57">
            <v>10</v>
          </cell>
          <cell r="J57">
            <v>25</v>
          </cell>
          <cell r="K57">
            <v>6</v>
          </cell>
          <cell r="L57">
            <v>10</v>
          </cell>
          <cell r="M57">
            <v>4</v>
          </cell>
          <cell r="N57">
            <v>20</v>
          </cell>
          <cell r="O57">
            <v>4</v>
          </cell>
          <cell r="P57">
            <v>8</v>
          </cell>
          <cell r="Q57">
            <v>10</v>
          </cell>
          <cell r="R57">
            <v>22</v>
          </cell>
          <cell r="S57">
            <v>8</v>
          </cell>
          <cell r="T57">
            <v>10</v>
          </cell>
          <cell r="U57">
            <v>10</v>
          </cell>
          <cell r="V57">
            <v>28</v>
          </cell>
          <cell r="W57">
            <v>6</v>
          </cell>
          <cell r="X57">
            <v>9</v>
          </cell>
          <cell r="Y57">
            <v>10</v>
          </cell>
          <cell r="Z57">
            <v>25</v>
          </cell>
          <cell r="AA57">
            <v>8</v>
          </cell>
          <cell r="AB57">
            <v>10</v>
          </cell>
          <cell r="AC57">
            <v>10</v>
          </cell>
          <cell r="AD57">
            <v>28</v>
          </cell>
          <cell r="AE57">
            <v>148</v>
          </cell>
          <cell r="AF57">
            <v>8</v>
          </cell>
          <cell r="AG57">
            <v>8</v>
          </cell>
          <cell r="AH57">
            <v>35</v>
          </cell>
          <cell r="AI57">
            <v>51</v>
          </cell>
          <cell r="AJ57">
            <v>31</v>
          </cell>
          <cell r="AK57">
            <v>82</v>
          </cell>
          <cell r="AL57">
            <v>7</v>
          </cell>
          <cell r="AM57">
            <v>9</v>
          </cell>
          <cell r="AN57">
            <v>32</v>
          </cell>
          <cell r="AO57">
            <v>48</v>
          </cell>
          <cell r="AP57">
            <v>32</v>
          </cell>
          <cell r="AQ57">
            <v>80</v>
          </cell>
          <cell r="AR57">
            <v>8</v>
          </cell>
          <cell r="AS57">
            <v>8</v>
          </cell>
          <cell r="AT57">
            <v>32</v>
          </cell>
          <cell r="AU57">
            <v>48</v>
          </cell>
          <cell r="AV57">
            <v>32</v>
          </cell>
          <cell r="AW57">
            <v>80</v>
          </cell>
          <cell r="AX57">
            <v>8</v>
          </cell>
          <cell r="AY57">
            <v>8</v>
          </cell>
          <cell r="AZ57">
            <v>28</v>
          </cell>
          <cell r="BA57">
            <v>44</v>
          </cell>
          <cell r="BB57">
            <v>32</v>
          </cell>
          <cell r="BC57">
            <v>76</v>
          </cell>
          <cell r="BD57">
            <v>45</v>
          </cell>
          <cell r="BE57">
            <v>35</v>
          </cell>
          <cell r="BF57">
            <v>80</v>
          </cell>
          <cell r="BG57">
            <v>398</v>
          </cell>
          <cell r="BH57">
            <v>87</v>
          </cell>
          <cell r="BI57">
            <v>633</v>
          </cell>
          <cell r="BJ57">
            <v>81.15384615384616</v>
          </cell>
          <cell r="BK57"/>
          <cell r="BL57"/>
          <cell r="BM57">
            <v>116</v>
          </cell>
          <cell r="BN57">
            <v>32</v>
          </cell>
          <cell r="BP57" t="str">
            <v>B</v>
          </cell>
          <cell r="BQ57" t="str">
            <v>D+</v>
          </cell>
          <cell r="BR57" t="str">
            <v>C+</v>
          </cell>
          <cell r="BS57" t="str">
            <v>C</v>
          </cell>
          <cell r="BT57" t="str">
            <v>B</v>
          </cell>
          <cell r="BU57" t="str">
            <v>C+</v>
          </cell>
          <cell r="BV57" t="str">
            <v>A++</v>
          </cell>
          <cell r="BW57" t="str">
            <v>A+</v>
          </cell>
          <cell r="BX57" t="str">
            <v>A+</v>
          </cell>
          <cell r="BY57" t="str">
            <v>A+</v>
          </cell>
          <cell r="BZ57" t="str">
            <v>A+</v>
          </cell>
          <cell r="CA57" t="str">
            <v>A++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1.5</v>
          </cell>
          <cell r="CJ57">
            <v>1.5</v>
          </cell>
          <cell r="CK57">
            <v>1.5</v>
          </cell>
          <cell r="CL57">
            <v>1.5</v>
          </cell>
          <cell r="CM57">
            <v>1</v>
          </cell>
          <cell r="CN57">
            <v>0.5</v>
          </cell>
          <cell r="CO57">
            <v>0</v>
          </cell>
          <cell r="CP57" t="str">
            <v>Pass</v>
          </cell>
          <cell r="CQ57">
            <v>7.61</v>
          </cell>
        </row>
        <row r="58">
          <cell r="B58" t="str">
            <v>PIET23CI053</v>
          </cell>
          <cell r="C58" t="str">
            <v>TANISHK AGARWAL</v>
          </cell>
          <cell r="D58" t="str">
            <v>23EPTCY054</v>
          </cell>
          <cell r="E58" t="str">
            <v>H-53</v>
          </cell>
          <cell r="F58"/>
          <cell r="G58">
            <v>2</v>
          </cell>
          <cell r="H58">
            <v>7</v>
          </cell>
          <cell r="I58">
            <v>10</v>
          </cell>
          <cell r="J58">
            <v>19</v>
          </cell>
          <cell r="K58" t="str">
            <v>N</v>
          </cell>
          <cell r="L58">
            <v>10</v>
          </cell>
          <cell r="M58">
            <v>4</v>
          </cell>
          <cell r="N58">
            <v>14</v>
          </cell>
          <cell r="O58">
            <v>2</v>
          </cell>
          <cell r="P58" t="str">
            <v>N</v>
          </cell>
          <cell r="Q58">
            <v>10</v>
          </cell>
          <cell r="R58">
            <v>12</v>
          </cell>
          <cell r="S58">
            <v>4</v>
          </cell>
          <cell r="T58">
            <v>3</v>
          </cell>
          <cell r="U58">
            <v>8</v>
          </cell>
          <cell r="V58">
            <v>15</v>
          </cell>
          <cell r="W58">
            <v>2</v>
          </cell>
          <cell r="X58">
            <v>6</v>
          </cell>
          <cell r="Y58">
            <v>10</v>
          </cell>
          <cell r="Z58">
            <v>18</v>
          </cell>
          <cell r="AA58">
            <v>3</v>
          </cell>
          <cell r="AB58">
            <v>6</v>
          </cell>
          <cell r="AC58">
            <v>8</v>
          </cell>
          <cell r="AD58">
            <v>17</v>
          </cell>
          <cell r="AE58">
            <v>95</v>
          </cell>
          <cell r="AF58">
            <v>8</v>
          </cell>
          <cell r="AG58">
            <v>8</v>
          </cell>
          <cell r="AH58">
            <v>28</v>
          </cell>
          <cell r="AI58">
            <v>44</v>
          </cell>
          <cell r="AJ58">
            <v>25</v>
          </cell>
          <cell r="AK58">
            <v>69</v>
          </cell>
          <cell r="AL58">
            <v>8</v>
          </cell>
          <cell r="AM58">
            <v>8</v>
          </cell>
          <cell r="AN58">
            <v>34</v>
          </cell>
          <cell r="AO58">
            <v>50</v>
          </cell>
          <cell r="AP58">
            <v>32</v>
          </cell>
          <cell r="AQ58">
            <v>82</v>
          </cell>
          <cell r="AR58">
            <v>8</v>
          </cell>
          <cell r="AS58">
            <v>8</v>
          </cell>
          <cell r="AT58">
            <v>32</v>
          </cell>
          <cell r="AU58">
            <v>48</v>
          </cell>
          <cell r="AV58">
            <v>32</v>
          </cell>
          <cell r="AW58">
            <v>80</v>
          </cell>
          <cell r="AX58">
            <v>9</v>
          </cell>
          <cell r="AY58">
            <v>8</v>
          </cell>
          <cell r="AZ58">
            <v>28</v>
          </cell>
          <cell r="BA58">
            <v>45</v>
          </cell>
          <cell r="BB58">
            <v>32</v>
          </cell>
          <cell r="BC58">
            <v>77</v>
          </cell>
          <cell r="BD58">
            <v>46</v>
          </cell>
          <cell r="BE58">
            <v>30</v>
          </cell>
          <cell r="BF58">
            <v>76</v>
          </cell>
          <cell r="BG58">
            <v>384</v>
          </cell>
          <cell r="BH58">
            <v>80</v>
          </cell>
          <cell r="BI58">
            <v>559</v>
          </cell>
          <cell r="BJ58">
            <v>71.666666666666671</v>
          </cell>
          <cell r="BK58"/>
          <cell r="BL58"/>
          <cell r="BM58">
            <v>61</v>
          </cell>
          <cell r="BN58">
            <v>34</v>
          </cell>
          <cell r="BP58" t="str">
            <v>C+</v>
          </cell>
          <cell r="BQ58" t="str">
            <v>E+</v>
          </cell>
          <cell r="BR58" t="str">
            <v>D</v>
          </cell>
          <cell r="BS58" t="str">
            <v>C</v>
          </cell>
          <cell r="BT58" t="str">
            <v>E+</v>
          </cell>
          <cell r="BU58" t="str">
            <v>E+</v>
          </cell>
          <cell r="BV58" t="str">
            <v>B+</v>
          </cell>
          <cell r="BW58" t="str">
            <v>A++</v>
          </cell>
          <cell r="BX58" t="str">
            <v>A+</v>
          </cell>
          <cell r="BY58" t="str">
            <v>A+</v>
          </cell>
          <cell r="BZ58" t="str">
            <v>A+</v>
          </cell>
          <cell r="CA58" t="str">
            <v>A+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1.5</v>
          </cell>
          <cell r="CJ58">
            <v>1.5</v>
          </cell>
          <cell r="CK58">
            <v>1.5</v>
          </cell>
          <cell r="CL58">
            <v>1.5</v>
          </cell>
          <cell r="CM58">
            <v>1</v>
          </cell>
          <cell r="CN58">
            <v>0.5</v>
          </cell>
          <cell r="CO58">
            <v>0</v>
          </cell>
          <cell r="CP58" t="str">
            <v>Pass</v>
          </cell>
          <cell r="CQ58">
            <v>6.63</v>
          </cell>
        </row>
        <row r="59">
          <cell r="B59" t="str">
            <v>PIET23CI054</v>
          </cell>
          <cell r="C59" t="str">
            <v>TILAK JAISWAL</v>
          </cell>
          <cell r="D59" t="str">
            <v>23EPTCY055</v>
          </cell>
          <cell r="E59" t="str">
            <v>H-54</v>
          </cell>
          <cell r="F59"/>
          <cell r="G59">
            <v>1</v>
          </cell>
          <cell r="H59">
            <v>6</v>
          </cell>
          <cell r="I59">
            <v>10</v>
          </cell>
          <cell r="J59">
            <v>17</v>
          </cell>
          <cell r="K59">
            <v>1</v>
          </cell>
          <cell r="L59">
            <v>7</v>
          </cell>
          <cell r="M59">
            <v>4</v>
          </cell>
          <cell r="N59">
            <v>12</v>
          </cell>
          <cell r="O59">
            <v>0</v>
          </cell>
          <cell r="P59" t="str">
            <v>N</v>
          </cell>
          <cell r="Q59">
            <v>9</v>
          </cell>
          <cell r="R59">
            <v>9</v>
          </cell>
          <cell r="S59">
            <v>3</v>
          </cell>
          <cell r="T59">
            <v>3</v>
          </cell>
          <cell r="U59">
            <v>7</v>
          </cell>
          <cell r="V59">
            <v>13</v>
          </cell>
          <cell r="W59">
            <v>0</v>
          </cell>
          <cell r="X59">
            <v>4</v>
          </cell>
          <cell r="Y59">
            <v>10</v>
          </cell>
          <cell r="Z59">
            <v>14</v>
          </cell>
          <cell r="AA59">
            <v>2</v>
          </cell>
          <cell r="AB59">
            <v>5</v>
          </cell>
          <cell r="AC59">
            <v>7</v>
          </cell>
          <cell r="AD59">
            <v>14</v>
          </cell>
          <cell r="AE59">
            <v>79</v>
          </cell>
          <cell r="AF59">
            <v>8</v>
          </cell>
          <cell r="AG59">
            <v>8</v>
          </cell>
          <cell r="AH59">
            <v>29</v>
          </cell>
          <cell r="AI59">
            <v>45</v>
          </cell>
          <cell r="AJ59">
            <v>25</v>
          </cell>
          <cell r="AK59">
            <v>70</v>
          </cell>
          <cell r="AL59">
            <v>7</v>
          </cell>
          <cell r="AM59">
            <v>7</v>
          </cell>
          <cell r="AN59">
            <v>29</v>
          </cell>
          <cell r="AO59">
            <v>43</v>
          </cell>
          <cell r="AP59">
            <v>29</v>
          </cell>
          <cell r="AQ59">
            <v>72</v>
          </cell>
          <cell r="AR59">
            <v>8</v>
          </cell>
          <cell r="AS59">
            <v>8</v>
          </cell>
          <cell r="AT59">
            <v>30</v>
          </cell>
          <cell r="AU59">
            <v>46</v>
          </cell>
          <cell r="AV59">
            <v>30</v>
          </cell>
          <cell r="AW59">
            <v>76</v>
          </cell>
          <cell r="AX59">
            <v>8</v>
          </cell>
          <cell r="AY59">
            <v>8</v>
          </cell>
          <cell r="AZ59">
            <v>28</v>
          </cell>
          <cell r="BA59">
            <v>44</v>
          </cell>
          <cell r="BB59">
            <v>30</v>
          </cell>
          <cell r="BC59">
            <v>74</v>
          </cell>
          <cell r="BD59">
            <v>46</v>
          </cell>
          <cell r="BE59">
            <v>30</v>
          </cell>
          <cell r="BF59">
            <v>76</v>
          </cell>
          <cell r="BG59">
            <v>368</v>
          </cell>
          <cell r="BH59">
            <v>81</v>
          </cell>
          <cell r="BI59">
            <v>528</v>
          </cell>
          <cell r="BJ59">
            <v>67.692307692307693</v>
          </cell>
          <cell r="BK59"/>
          <cell r="BL59"/>
          <cell r="BM59">
            <v>43</v>
          </cell>
          <cell r="BN59">
            <v>36</v>
          </cell>
          <cell r="BP59" t="str">
            <v>E+</v>
          </cell>
          <cell r="BQ59" t="str">
            <v>E</v>
          </cell>
          <cell r="BR59" t="str">
            <v>D</v>
          </cell>
          <cell r="BS59" t="str">
            <v>E</v>
          </cell>
          <cell r="BT59" t="str">
            <v>E+</v>
          </cell>
          <cell r="BU59" t="str">
            <v>E+</v>
          </cell>
          <cell r="BV59" t="str">
            <v>B+</v>
          </cell>
          <cell r="BW59" t="str">
            <v>A</v>
          </cell>
          <cell r="BX59" t="str">
            <v>A+</v>
          </cell>
          <cell r="BY59" t="str">
            <v>A</v>
          </cell>
          <cell r="BZ59" t="str">
            <v>A+</v>
          </cell>
          <cell r="CA59" t="str">
            <v>A++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1.5</v>
          </cell>
          <cell r="CJ59">
            <v>1.5</v>
          </cell>
          <cell r="CK59">
            <v>1.5</v>
          </cell>
          <cell r="CL59">
            <v>1.5</v>
          </cell>
          <cell r="CM59">
            <v>1</v>
          </cell>
          <cell r="CN59">
            <v>0.5</v>
          </cell>
          <cell r="CO59">
            <v>0</v>
          </cell>
          <cell r="CP59" t="str">
            <v>Pass</v>
          </cell>
          <cell r="CQ59">
            <v>5.86</v>
          </cell>
        </row>
        <row r="60">
          <cell r="B60" t="str">
            <v>PIET23CI055</v>
          </cell>
          <cell r="C60" t="str">
            <v>UNNATI SHARMA</v>
          </cell>
          <cell r="D60" t="str">
            <v>23EPTCY056</v>
          </cell>
          <cell r="E60" t="str">
            <v>H-55</v>
          </cell>
          <cell r="F60"/>
          <cell r="G60">
            <v>6</v>
          </cell>
          <cell r="H60">
            <v>9</v>
          </cell>
          <cell r="I60">
            <v>10</v>
          </cell>
          <cell r="J60">
            <v>25</v>
          </cell>
          <cell r="K60">
            <v>7</v>
          </cell>
          <cell r="L60">
            <v>10</v>
          </cell>
          <cell r="M60">
            <v>10</v>
          </cell>
          <cell r="N60">
            <v>27</v>
          </cell>
          <cell r="O60">
            <v>6</v>
          </cell>
          <cell r="P60">
            <v>10</v>
          </cell>
          <cell r="Q60">
            <v>10</v>
          </cell>
          <cell r="R60">
            <v>26</v>
          </cell>
          <cell r="S60">
            <v>9</v>
          </cell>
          <cell r="T60">
            <v>10</v>
          </cell>
          <cell r="U60">
            <v>10</v>
          </cell>
          <cell r="V60">
            <v>29</v>
          </cell>
          <cell r="W60">
            <v>6</v>
          </cell>
          <cell r="X60">
            <v>10</v>
          </cell>
          <cell r="Y60">
            <v>10</v>
          </cell>
          <cell r="Z60">
            <v>26</v>
          </cell>
          <cell r="AA60">
            <v>8</v>
          </cell>
          <cell r="AB60">
            <v>10</v>
          </cell>
          <cell r="AC60">
            <v>10</v>
          </cell>
          <cell r="AD60">
            <v>28</v>
          </cell>
          <cell r="AE60">
            <v>161</v>
          </cell>
          <cell r="AF60">
            <v>9</v>
          </cell>
          <cell r="AG60">
            <v>8</v>
          </cell>
          <cell r="AH60">
            <v>35</v>
          </cell>
          <cell r="AI60">
            <v>52</v>
          </cell>
          <cell r="AJ60">
            <v>35</v>
          </cell>
          <cell r="AK60">
            <v>87</v>
          </cell>
          <cell r="AL60">
            <v>9</v>
          </cell>
          <cell r="AM60">
            <v>9</v>
          </cell>
          <cell r="AN60">
            <v>35</v>
          </cell>
          <cell r="AO60">
            <v>53</v>
          </cell>
          <cell r="AP60">
            <v>34</v>
          </cell>
          <cell r="AQ60">
            <v>87</v>
          </cell>
          <cell r="AR60">
            <v>8</v>
          </cell>
          <cell r="AS60">
            <v>8</v>
          </cell>
          <cell r="AT60">
            <v>32</v>
          </cell>
          <cell r="AU60">
            <v>48</v>
          </cell>
          <cell r="AV60">
            <v>32</v>
          </cell>
          <cell r="AW60">
            <v>80</v>
          </cell>
          <cell r="AX60">
            <v>9</v>
          </cell>
          <cell r="AY60">
            <v>8</v>
          </cell>
          <cell r="AZ60">
            <v>40</v>
          </cell>
          <cell r="BA60">
            <v>57</v>
          </cell>
          <cell r="BB60">
            <v>32</v>
          </cell>
          <cell r="BC60">
            <v>89</v>
          </cell>
          <cell r="BD60">
            <v>52</v>
          </cell>
          <cell r="BE60">
            <v>36</v>
          </cell>
          <cell r="BF60">
            <v>88</v>
          </cell>
          <cell r="BG60">
            <v>431</v>
          </cell>
          <cell r="BH60">
            <v>93</v>
          </cell>
          <cell r="BI60">
            <v>685</v>
          </cell>
          <cell r="BJ60">
            <v>87.820512820512818</v>
          </cell>
          <cell r="BK60"/>
          <cell r="BL60"/>
          <cell r="BM60">
            <v>137</v>
          </cell>
          <cell r="BN60">
            <v>24</v>
          </cell>
          <cell r="BP60" t="str">
            <v>B</v>
          </cell>
          <cell r="BQ60" t="str">
            <v>D+</v>
          </cell>
          <cell r="BR60" t="str">
            <v>A</v>
          </cell>
          <cell r="BS60" t="str">
            <v>A+</v>
          </cell>
          <cell r="BT60" t="str">
            <v>B+</v>
          </cell>
          <cell r="BU60" t="str">
            <v>B+</v>
          </cell>
          <cell r="BV60" t="str">
            <v>A++</v>
          </cell>
          <cell r="BW60" t="str">
            <v>A++</v>
          </cell>
          <cell r="BX60" t="str">
            <v>A+</v>
          </cell>
          <cell r="BY60" t="str">
            <v>A++</v>
          </cell>
          <cell r="BZ60" t="str">
            <v>A++</v>
          </cell>
          <cell r="CA60" t="str">
            <v>A++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1.5</v>
          </cell>
          <cell r="CJ60">
            <v>1.5</v>
          </cell>
          <cell r="CK60">
            <v>1.5</v>
          </cell>
          <cell r="CL60">
            <v>1.5</v>
          </cell>
          <cell r="CM60">
            <v>1</v>
          </cell>
          <cell r="CN60">
            <v>0.5</v>
          </cell>
          <cell r="CO60">
            <v>0</v>
          </cell>
          <cell r="CP60" t="str">
            <v>Pass</v>
          </cell>
          <cell r="CQ60">
            <v>8.4499999999999993</v>
          </cell>
        </row>
        <row r="61">
          <cell r="B61" t="str">
            <v>PIET23CI056</v>
          </cell>
          <cell r="C61" t="str">
            <v>VIDISHA SHEKHAWAT</v>
          </cell>
          <cell r="D61" t="str">
            <v>23EPTCY057</v>
          </cell>
          <cell r="E61" t="str">
            <v>H-56</v>
          </cell>
          <cell r="F61"/>
          <cell r="G61">
            <v>8</v>
          </cell>
          <cell r="H61">
            <v>10</v>
          </cell>
          <cell r="I61">
            <v>10</v>
          </cell>
          <cell r="J61">
            <v>28</v>
          </cell>
          <cell r="K61">
            <v>7</v>
          </cell>
          <cell r="L61">
            <v>10</v>
          </cell>
          <cell r="M61">
            <v>4</v>
          </cell>
          <cell r="N61">
            <v>21</v>
          </cell>
          <cell r="O61">
            <v>6</v>
          </cell>
          <cell r="P61">
            <v>10</v>
          </cell>
          <cell r="Q61">
            <v>10</v>
          </cell>
          <cell r="R61">
            <v>26</v>
          </cell>
          <cell r="S61">
            <v>9</v>
          </cell>
          <cell r="T61">
            <v>10</v>
          </cell>
          <cell r="U61">
            <v>10</v>
          </cell>
          <cell r="V61">
            <v>29</v>
          </cell>
          <cell r="W61">
            <v>6</v>
          </cell>
          <cell r="X61">
            <v>10</v>
          </cell>
          <cell r="Y61">
            <v>10</v>
          </cell>
          <cell r="Z61">
            <v>26</v>
          </cell>
          <cell r="AA61">
            <v>7</v>
          </cell>
          <cell r="AB61">
            <v>9</v>
          </cell>
          <cell r="AC61">
            <v>10</v>
          </cell>
          <cell r="AD61">
            <v>26</v>
          </cell>
          <cell r="AE61">
            <v>156</v>
          </cell>
          <cell r="AF61">
            <v>10</v>
          </cell>
          <cell r="AG61">
            <v>10</v>
          </cell>
          <cell r="AH61">
            <v>38</v>
          </cell>
          <cell r="AI61">
            <v>58</v>
          </cell>
          <cell r="AJ61">
            <v>38</v>
          </cell>
          <cell r="AK61">
            <v>96</v>
          </cell>
          <cell r="AL61">
            <v>10</v>
          </cell>
          <cell r="AM61">
            <v>10</v>
          </cell>
          <cell r="AN61">
            <v>38</v>
          </cell>
          <cell r="AO61">
            <v>58</v>
          </cell>
          <cell r="AP61">
            <v>36</v>
          </cell>
          <cell r="AQ61">
            <v>94</v>
          </cell>
          <cell r="AR61">
            <v>10</v>
          </cell>
          <cell r="AS61">
            <v>8</v>
          </cell>
          <cell r="AT61">
            <v>32</v>
          </cell>
          <cell r="AU61">
            <v>50</v>
          </cell>
          <cell r="AV61">
            <v>32</v>
          </cell>
          <cell r="AW61">
            <v>82</v>
          </cell>
          <cell r="AX61">
            <v>10</v>
          </cell>
          <cell r="AY61">
            <v>10</v>
          </cell>
          <cell r="AZ61">
            <v>40</v>
          </cell>
          <cell r="BA61">
            <v>60</v>
          </cell>
          <cell r="BB61">
            <v>32</v>
          </cell>
          <cell r="BC61">
            <v>92</v>
          </cell>
          <cell r="BD61">
            <v>56</v>
          </cell>
          <cell r="BE61">
            <v>38</v>
          </cell>
          <cell r="BF61">
            <v>94</v>
          </cell>
          <cell r="BG61">
            <v>458</v>
          </cell>
          <cell r="BH61">
            <v>90</v>
          </cell>
          <cell r="BI61">
            <v>704</v>
          </cell>
          <cell r="BJ61">
            <v>90.256410256410263</v>
          </cell>
          <cell r="BK61"/>
          <cell r="BL61"/>
          <cell r="BM61">
            <v>128</v>
          </cell>
          <cell r="BN61">
            <v>28</v>
          </cell>
          <cell r="BP61" t="str">
            <v>A+</v>
          </cell>
          <cell r="BQ61" t="str">
            <v>A++</v>
          </cell>
          <cell r="BR61" t="str">
            <v>A+</v>
          </cell>
          <cell r="BS61" t="str">
            <v>A++</v>
          </cell>
          <cell r="BT61" t="str">
            <v>B+</v>
          </cell>
          <cell r="BU61" t="str">
            <v>B+</v>
          </cell>
          <cell r="BV61" t="str">
            <v>A++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A++</v>
          </cell>
          <cell r="CA61" t="str">
            <v>A++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1.5</v>
          </cell>
          <cell r="CJ61">
            <v>1.5</v>
          </cell>
          <cell r="CK61">
            <v>1.5</v>
          </cell>
          <cell r="CL61">
            <v>1.5</v>
          </cell>
          <cell r="CM61">
            <v>1</v>
          </cell>
          <cell r="CN61">
            <v>0.5</v>
          </cell>
          <cell r="CO61">
            <v>0</v>
          </cell>
          <cell r="CP61" t="str">
            <v>Pass</v>
          </cell>
          <cell r="CQ61">
            <v>9.31</v>
          </cell>
        </row>
        <row r="62">
          <cell r="B62" t="str">
            <v>PIET23CI057</v>
          </cell>
          <cell r="C62" t="str">
            <v>VIKAS</v>
          </cell>
          <cell r="D62" t="str">
            <v>23EPTCY058</v>
          </cell>
          <cell r="E62" t="str">
            <v>H-57</v>
          </cell>
          <cell r="F62"/>
          <cell r="G62">
            <v>2</v>
          </cell>
          <cell r="H62" t="str">
            <v>N</v>
          </cell>
          <cell r="I62">
            <v>10</v>
          </cell>
          <cell r="J62">
            <v>12</v>
          </cell>
          <cell r="K62" t="str">
            <v>N</v>
          </cell>
          <cell r="L62">
            <v>10</v>
          </cell>
          <cell r="M62">
            <v>4</v>
          </cell>
          <cell r="N62">
            <v>14</v>
          </cell>
          <cell r="O62">
            <v>2</v>
          </cell>
          <cell r="P62" t="str">
            <v>N</v>
          </cell>
          <cell r="Q62">
            <v>10</v>
          </cell>
          <cell r="R62">
            <v>12</v>
          </cell>
          <cell r="S62">
            <v>2</v>
          </cell>
          <cell r="T62" t="str">
            <v>N</v>
          </cell>
          <cell r="U62">
            <v>10</v>
          </cell>
          <cell r="V62">
            <v>12</v>
          </cell>
          <cell r="W62" t="str">
            <v>N</v>
          </cell>
          <cell r="X62">
            <v>5</v>
          </cell>
          <cell r="Y62">
            <v>10</v>
          </cell>
          <cell r="Z62">
            <v>15</v>
          </cell>
          <cell r="AA62" t="str">
            <v>N</v>
          </cell>
          <cell r="AB62">
            <v>6</v>
          </cell>
          <cell r="AC62">
            <v>10</v>
          </cell>
          <cell r="AD62">
            <v>16</v>
          </cell>
          <cell r="AE62">
            <v>81</v>
          </cell>
          <cell r="AF62">
            <v>7</v>
          </cell>
          <cell r="AG62">
            <v>7</v>
          </cell>
          <cell r="AH62">
            <v>26</v>
          </cell>
          <cell r="AI62">
            <v>40</v>
          </cell>
          <cell r="AJ62">
            <v>28</v>
          </cell>
          <cell r="AK62">
            <v>68</v>
          </cell>
          <cell r="AL62">
            <v>7</v>
          </cell>
          <cell r="AM62">
            <v>7</v>
          </cell>
          <cell r="AN62">
            <v>29</v>
          </cell>
          <cell r="AO62">
            <v>43</v>
          </cell>
          <cell r="AP62">
            <v>29</v>
          </cell>
          <cell r="AQ62">
            <v>72</v>
          </cell>
          <cell r="AR62">
            <v>7</v>
          </cell>
          <cell r="AS62">
            <v>7</v>
          </cell>
          <cell r="AT62">
            <v>29</v>
          </cell>
          <cell r="AU62">
            <v>43</v>
          </cell>
          <cell r="AV62">
            <v>29</v>
          </cell>
          <cell r="AW62">
            <v>72</v>
          </cell>
          <cell r="AX62">
            <v>7</v>
          </cell>
          <cell r="AY62">
            <v>8</v>
          </cell>
          <cell r="AZ62">
            <v>31</v>
          </cell>
          <cell r="BA62">
            <v>46</v>
          </cell>
          <cell r="BB62">
            <v>29</v>
          </cell>
          <cell r="BC62">
            <v>75</v>
          </cell>
          <cell r="BD62">
            <v>46</v>
          </cell>
          <cell r="BE62">
            <v>28</v>
          </cell>
          <cell r="BF62">
            <v>74</v>
          </cell>
          <cell r="BG62">
            <v>361</v>
          </cell>
          <cell r="BH62">
            <v>80</v>
          </cell>
          <cell r="BI62">
            <v>522</v>
          </cell>
          <cell r="BJ62">
            <v>66.92307692307692</v>
          </cell>
          <cell r="BK62"/>
          <cell r="BL62"/>
          <cell r="BM62">
            <v>50</v>
          </cell>
          <cell r="BN62">
            <v>31</v>
          </cell>
          <cell r="BP62" t="str">
            <v>C+</v>
          </cell>
          <cell r="BQ62" t="str">
            <v>D+</v>
          </cell>
          <cell r="BR62" t="str">
            <v>E+</v>
          </cell>
          <cell r="BS62" t="str">
            <v>E+</v>
          </cell>
          <cell r="BT62" t="str">
            <v>D+</v>
          </cell>
          <cell r="BU62" t="str">
            <v>D</v>
          </cell>
          <cell r="BV62" t="str">
            <v>B+</v>
          </cell>
          <cell r="BW62" t="str">
            <v>A</v>
          </cell>
          <cell r="BX62" t="str">
            <v>A</v>
          </cell>
          <cell r="BY62" t="str">
            <v>A</v>
          </cell>
          <cell r="BZ62" t="str">
            <v>A</v>
          </cell>
          <cell r="CA62" t="str">
            <v>A+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1.5</v>
          </cell>
          <cell r="CJ62">
            <v>1.5</v>
          </cell>
          <cell r="CK62">
            <v>1.5</v>
          </cell>
          <cell r="CL62">
            <v>1.5</v>
          </cell>
          <cell r="CM62">
            <v>1</v>
          </cell>
          <cell r="CN62">
            <v>0.5</v>
          </cell>
          <cell r="CO62">
            <v>0</v>
          </cell>
          <cell r="CP62" t="str">
            <v>Pass</v>
          </cell>
          <cell r="CQ62">
            <v>6.46</v>
          </cell>
        </row>
        <row r="63">
          <cell r="B63" t="str">
            <v>PIET23CI059</v>
          </cell>
          <cell r="C63" t="str">
            <v>YUVRAJ SAINI</v>
          </cell>
          <cell r="D63" t="str">
            <v>23EPTCY059</v>
          </cell>
          <cell r="E63" t="str">
            <v>H-59</v>
          </cell>
          <cell r="F63"/>
          <cell r="G63">
            <v>4</v>
          </cell>
          <cell r="H63">
            <v>8</v>
          </cell>
          <cell r="I63">
            <v>9</v>
          </cell>
          <cell r="J63">
            <v>21</v>
          </cell>
          <cell r="K63">
            <v>6</v>
          </cell>
          <cell r="L63">
            <v>10</v>
          </cell>
          <cell r="M63">
            <v>4</v>
          </cell>
          <cell r="N63">
            <v>20</v>
          </cell>
          <cell r="O63">
            <v>7</v>
          </cell>
          <cell r="P63">
            <v>10</v>
          </cell>
          <cell r="Q63">
            <v>10</v>
          </cell>
          <cell r="R63">
            <v>27</v>
          </cell>
          <cell r="S63">
            <v>8</v>
          </cell>
          <cell r="T63">
            <v>10</v>
          </cell>
          <cell r="U63">
            <v>10</v>
          </cell>
          <cell r="V63">
            <v>28</v>
          </cell>
          <cell r="W63">
            <v>6</v>
          </cell>
          <cell r="X63">
            <v>8</v>
          </cell>
          <cell r="Y63">
            <v>10</v>
          </cell>
          <cell r="Z63">
            <v>24</v>
          </cell>
          <cell r="AA63">
            <v>7</v>
          </cell>
          <cell r="AB63">
            <v>10</v>
          </cell>
          <cell r="AC63">
            <v>10</v>
          </cell>
          <cell r="AD63">
            <v>27</v>
          </cell>
          <cell r="AE63">
            <v>147</v>
          </cell>
          <cell r="AF63">
            <v>8</v>
          </cell>
          <cell r="AG63">
            <v>8</v>
          </cell>
          <cell r="AH63">
            <v>35</v>
          </cell>
          <cell r="AI63">
            <v>51</v>
          </cell>
          <cell r="AJ63">
            <v>36</v>
          </cell>
          <cell r="AK63">
            <v>87</v>
          </cell>
          <cell r="AL63">
            <v>8</v>
          </cell>
          <cell r="AM63">
            <v>9</v>
          </cell>
          <cell r="AN63">
            <v>32</v>
          </cell>
          <cell r="AO63">
            <v>49</v>
          </cell>
          <cell r="AP63">
            <v>32</v>
          </cell>
          <cell r="AQ63">
            <v>81</v>
          </cell>
          <cell r="AR63">
            <v>8</v>
          </cell>
          <cell r="AS63">
            <v>8</v>
          </cell>
          <cell r="AT63">
            <v>29</v>
          </cell>
          <cell r="AU63">
            <v>45</v>
          </cell>
          <cell r="AV63">
            <v>29</v>
          </cell>
          <cell r="AW63">
            <v>74</v>
          </cell>
          <cell r="AX63">
            <v>8</v>
          </cell>
          <cell r="AY63">
            <v>9</v>
          </cell>
          <cell r="AZ63">
            <v>40</v>
          </cell>
          <cell r="BA63">
            <v>57</v>
          </cell>
          <cell r="BB63">
            <v>29</v>
          </cell>
          <cell r="BC63">
            <v>86</v>
          </cell>
          <cell r="BD63">
            <v>52</v>
          </cell>
          <cell r="BE63">
            <v>36</v>
          </cell>
          <cell r="BF63">
            <v>88</v>
          </cell>
          <cell r="BG63">
            <v>416</v>
          </cell>
          <cell r="BH63">
            <v>88</v>
          </cell>
          <cell r="BI63">
            <v>651</v>
          </cell>
          <cell r="BJ63">
            <v>83.461538461538467</v>
          </cell>
          <cell r="BK63"/>
          <cell r="BL63"/>
          <cell r="BM63">
            <v>117</v>
          </cell>
          <cell r="BN63">
            <v>30</v>
          </cell>
          <cell r="BP63" t="str">
            <v>B+</v>
          </cell>
          <cell r="BQ63" t="str">
            <v>B+</v>
          </cell>
          <cell r="BR63" t="str">
            <v>A</v>
          </cell>
          <cell r="BS63" t="str">
            <v>A++</v>
          </cell>
          <cell r="BT63" t="str">
            <v>C+</v>
          </cell>
          <cell r="BU63" t="str">
            <v>B</v>
          </cell>
          <cell r="BV63" t="str">
            <v>A++</v>
          </cell>
          <cell r="BW63" t="str">
            <v>A++</v>
          </cell>
          <cell r="BX63" t="str">
            <v>A</v>
          </cell>
          <cell r="BY63" t="str">
            <v>A++</v>
          </cell>
          <cell r="BZ63" t="str">
            <v>A++</v>
          </cell>
          <cell r="CA63" t="str">
            <v>A++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1.5</v>
          </cell>
          <cell r="CJ63">
            <v>1.5</v>
          </cell>
          <cell r="CK63">
            <v>1.5</v>
          </cell>
          <cell r="CL63">
            <v>1.5</v>
          </cell>
          <cell r="CM63">
            <v>1</v>
          </cell>
          <cell r="CN63">
            <v>0.5</v>
          </cell>
          <cell r="CO63">
            <v>0</v>
          </cell>
          <cell r="CP63" t="str">
            <v>Pass</v>
          </cell>
          <cell r="CQ63">
            <v>8.64</v>
          </cell>
        </row>
        <row r="64">
          <cell r="B64" t="str">
            <v>PIET23CI060</v>
          </cell>
          <cell r="C64" t="str">
            <v>YUVRAJ SINGH</v>
          </cell>
          <cell r="D64" t="str">
            <v>23EPTCY060</v>
          </cell>
          <cell r="E64" t="str">
            <v>H-60</v>
          </cell>
          <cell r="F64"/>
          <cell r="G64">
            <v>2</v>
          </cell>
          <cell r="H64">
            <v>9</v>
          </cell>
          <cell r="I64">
            <v>9</v>
          </cell>
          <cell r="J64">
            <v>20</v>
          </cell>
          <cell r="K64">
            <v>4</v>
          </cell>
          <cell r="L64">
            <v>7</v>
          </cell>
          <cell r="M64">
            <v>4</v>
          </cell>
          <cell r="N64">
            <v>15</v>
          </cell>
          <cell r="O64">
            <v>4</v>
          </cell>
          <cell r="P64">
            <v>10</v>
          </cell>
          <cell r="Q64">
            <v>10</v>
          </cell>
          <cell r="R64">
            <v>24</v>
          </cell>
          <cell r="S64">
            <v>3</v>
          </cell>
          <cell r="T64" t="str">
            <v>N</v>
          </cell>
          <cell r="U64">
            <v>10</v>
          </cell>
          <cell r="V64">
            <v>13</v>
          </cell>
          <cell r="W64">
            <v>3</v>
          </cell>
          <cell r="X64">
            <v>8</v>
          </cell>
          <cell r="Y64">
            <v>10</v>
          </cell>
          <cell r="Z64">
            <v>21</v>
          </cell>
          <cell r="AA64">
            <v>6</v>
          </cell>
          <cell r="AB64">
            <v>8</v>
          </cell>
          <cell r="AC64">
            <v>10</v>
          </cell>
          <cell r="AD64">
            <v>24</v>
          </cell>
          <cell r="AE64">
            <v>117</v>
          </cell>
          <cell r="AF64">
            <v>8</v>
          </cell>
          <cell r="AG64">
            <v>8</v>
          </cell>
          <cell r="AH64">
            <v>32</v>
          </cell>
          <cell r="AI64">
            <v>48</v>
          </cell>
          <cell r="AJ64">
            <v>30</v>
          </cell>
          <cell r="AK64">
            <v>78</v>
          </cell>
          <cell r="AL64">
            <v>7</v>
          </cell>
          <cell r="AM64">
            <v>9</v>
          </cell>
          <cell r="AN64">
            <v>30</v>
          </cell>
          <cell r="AO64">
            <v>46</v>
          </cell>
          <cell r="AP64">
            <v>27</v>
          </cell>
          <cell r="AQ64">
            <v>73</v>
          </cell>
          <cell r="AR64">
            <v>8</v>
          </cell>
          <cell r="AS64">
            <v>8</v>
          </cell>
          <cell r="AT64">
            <v>31</v>
          </cell>
          <cell r="AU64">
            <v>47</v>
          </cell>
          <cell r="AV64">
            <v>31</v>
          </cell>
          <cell r="AW64">
            <v>78</v>
          </cell>
          <cell r="AX64">
            <v>8</v>
          </cell>
          <cell r="AY64">
            <v>9</v>
          </cell>
          <cell r="AZ64">
            <v>34</v>
          </cell>
          <cell r="BA64">
            <v>51</v>
          </cell>
          <cell r="BB64">
            <v>31</v>
          </cell>
          <cell r="BC64">
            <v>82</v>
          </cell>
          <cell r="BD64">
            <v>43</v>
          </cell>
          <cell r="BE64">
            <v>32</v>
          </cell>
          <cell r="BF64">
            <v>75</v>
          </cell>
          <cell r="BG64">
            <v>386</v>
          </cell>
          <cell r="BH64">
            <v>81</v>
          </cell>
          <cell r="BI64">
            <v>584</v>
          </cell>
          <cell r="BJ64">
            <v>74.871794871794876</v>
          </cell>
          <cell r="BK64"/>
          <cell r="BL64"/>
          <cell r="BM64">
            <v>82</v>
          </cell>
          <cell r="BN64">
            <v>35</v>
          </cell>
          <cell r="BP64" t="str">
            <v>C+</v>
          </cell>
          <cell r="BQ64" t="str">
            <v>E</v>
          </cell>
          <cell r="BR64" t="str">
            <v>A</v>
          </cell>
          <cell r="BS64" t="str">
            <v>D+</v>
          </cell>
          <cell r="BT64" t="str">
            <v>C+</v>
          </cell>
          <cell r="BU64" t="str">
            <v>D+</v>
          </cell>
          <cell r="BV64" t="str">
            <v>A+</v>
          </cell>
          <cell r="BW64" t="str">
            <v>A</v>
          </cell>
          <cell r="BX64" t="str">
            <v>A+</v>
          </cell>
          <cell r="BY64" t="str">
            <v>A++</v>
          </cell>
          <cell r="BZ64" t="str">
            <v>A</v>
          </cell>
          <cell r="CA64" t="str">
            <v>A++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1.5</v>
          </cell>
          <cell r="CJ64">
            <v>1.5</v>
          </cell>
          <cell r="CK64">
            <v>1.5</v>
          </cell>
          <cell r="CL64">
            <v>1.5</v>
          </cell>
          <cell r="CM64">
            <v>1</v>
          </cell>
          <cell r="CN64">
            <v>0.5</v>
          </cell>
          <cell r="CO64">
            <v>0</v>
          </cell>
          <cell r="CP64" t="str">
            <v>Pass</v>
          </cell>
          <cell r="CQ64">
            <v>7.21</v>
          </cell>
        </row>
      </sheetData>
      <sheetData sheetId="6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R-D"/>
      <sheetName val="AI&amp;DS-E"/>
      <sheetName val="CS(AI)-F"/>
      <sheetName val="CS(DS)-G"/>
      <sheetName val="CS(IOT)-H"/>
      <sheetName val="Consolidated"/>
      <sheetName val="Subjectwise"/>
      <sheetName val="Toppers"/>
    </sheetNames>
    <sheetDataSet>
      <sheetData sheetId="0">
        <row r="8">
          <cell r="B8" t="str">
            <v>PIET23CS001</v>
          </cell>
          <cell r="C8" t="str">
            <v>AADHAR GAUTAM</v>
          </cell>
          <cell r="D8" t="str">
            <v>23EPTCS001</v>
          </cell>
          <cell r="E8" t="str">
            <v>CSA-01</v>
          </cell>
          <cell r="F8"/>
          <cell r="G8">
            <v>1</v>
          </cell>
          <cell r="H8">
            <v>6</v>
          </cell>
          <cell r="I8">
            <v>10</v>
          </cell>
          <cell r="J8">
            <v>17</v>
          </cell>
          <cell r="K8">
            <v>3</v>
          </cell>
          <cell r="L8">
            <v>9</v>
          </cell>
          <cell r="M8">
            <v>9</v>
          </cell>
          <cell r="N8">
            <v>21</v>
          </cell>
          <cell r="O8">
            <v>2</v>
          </cell>
          <cell r="P8">
            <v>5</v>
          </cell>
          <cell r="Q8">
            <v>10</v>
          </cell>
          <cell r="R8">
            <v>17</v>
          </cell>
          <cell r="S8">
            <v>3</v>
          </cell>
          <cell r="T8">
            <v>8</v>
          </cell>
          <cell r="U8">
            <v>10</v>
          </cell>
          <cell r="V8">
            <v>21</v>
          </cell>
          <cell r="W8">
            <v>1</v>
          </cell>
          <cell r="X8">
            <v>5</v>
          </cell>
          <cell r="Y8">
            <v>10</v>
          </cell>
          <cell r="Z8">
            <v>16</v>
          </cell>
          <cell r="AA8">
            <v>8</v>
          </cell>
          <cell r="AB8">
            <v>9</v>
          </cell>
          <cell r="AC8">
            <v>10</v>
          </cell>
          <cell r="AD8">
            <v>27</v>
          </cell>
          <cell r="AE8">
            <v>119</v>
          </cell>
          <cell r="AF8">
            <v>8</v>
          </cell>
          <cell r="AG8">
            <v>8</v>
          </cell>
          <cell r="AH8">
            <v>40</v>
          </cell>
          <cell r="AI8">
            <v>56</v>
          </cell>
          <cell r="AJ8">
            <v>32</v>
          </cell>
          <cell r="AK8">
            <v>88</v>
          </cell>
          <cell r="AL8">
            <v>6</v>
          </cell>
          <cell r="AM8">
            <v>6</v>
          </cell>
          <cell r="AN8">
            <v>40</v>
          </cell>
          <cell r="AO8">
            <v>52</v>
          </cell>
          <cell r="AP8">
            <v>28</v>
          </cell>
          <cell r="AQ8">
            <v>80</v>
          </cell>
          <cell r="AR8">
            <v>7</v>
          </cell>
          <cell r="AS8">
            <v>7</v>
          </cell>
          <cell r="AT8">
            <v>39</v>
          </cell>
          <cell r="AU8">
            <v>53</v>
          </cell>
          <cell r="AV8">
            <v>29</v>
          </cell>
          <cell r="AW8">
            <v>82</v>
          </cell>
          <cell r="AX8">
            <v>7</v>
          </cell>
          <cell r="AY8">
            <v>8</v>
          </cell>
          <cell r="AZ8">
            <v>40</v>
          </cell>
          <cell r="BA8">
            <v>55</v>
          </cell>
          <cell r="BB8">
            <v>31</v>
          </cell>
          <cell r="BC8">
            <v>86</v>
          </cell>
          <cell r="BD8">
            <v>8</v>
          </cell>
          <cell r="BE8">
            <v>7</v>
          </cell>
          <cell r="BF8">
            <v>40</v>
          </cell>
          <cell r="BG8">
            <v>55</v>
          </cell>
          <cell r="BH8">
            <v>28</v>
          </cell>
          <cell r="BI8">
            <v>83</v>
          </cell>
          <cell r="BJ8">
            <v>419</v>
          </cell>
          <cell r="BK8">
            <v>88</v>
          </cell>
          <cell r="BL8">
            <v>626</v>
          </cell>
          <cell r="BM8">
            <v>80.256410256410263</v>
          </cell>
          <cell r="BO8" t="str">
            <v>B+</v>
          </cell>
          <cell r="BP8" t="str">
            <v>C</v>
          </cell>
          <cell r="BQ8" t="str">
            <v>A++</v>
          </cell>
          <cell r="BR8" t="str">
            <v>A</v>
          </cell>
          <cell r="BS8" t="str">
            <v>C</v>
          </cell>
          <cell r="BT8" t="str">
            <v>B+</v>
          </cell>
          <cell r="BU8" t="str">
            <v>A++</v>
          </cell>
          <cell r="BV8" t="str">
            <v>A+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2</v>
          </cell>
          <cell r="CC8">
            <v>3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7.1489361702127656</v>
          </cell>
        </row>
        <row r="9">
          <cell r="B9" t="str">
            <v>PIET23CS002</v>
          </cell>
          <cell r="C9" t="str">
            <v>AADITYA GAUTAM</v>
          </cell>
          <cell r="D9" t="str">
            <v>23EPTCS002</v>
          </cell>
          <cell r="E9" t="str">
            <v>CSA-02</v>
          </cell>
          <cell r="F9"/>
          <cell r="G9">
            <v>7</v>
          </cell>
          <cell r="H9" t="str">
            <v>D</v>
          </cell>
          <cell r="I9">
            <v>9</v>
          </cell>
          <cell r="J9">
            <v>16</v>
          </cell>
          <cell r="K9">
            <v>3</v>
          </cell>
          <cell r="L9">
            <v>10</v>
          </cell>
          <cell r="M9">
            <v>7</v>
          </cell>
          <cell r="N9">
            <v>20</v>
          </cell>
          <cell r="O9" t="str">
            <v>D</v>
          </cell>
          <cell r="P9" t="str">
            <v>D</v>
          </cell>
          <cell r="Q9">
            <v>10</v>
          </cell>
          <cell r="R9">
            <v>10</v>
          </cell>
          <cell r="S9">
            <v>3</v>
          </cell>
          <cell r="T9">
            <v>8</v>
          </cell>
          <cell r="U9">
            <v>10</v>
          </cell>
          <cell r="V9">
            <v>21</v>
          </cell>
          <cell r="W9">
            <v>4</v>
          </cell>
          <cell r="X9">
            <v>5</v>
          </cell>
          <cell r="Y9">
            <v>9</v>
          </cell>
          <cell r="Z9">
            <v>18</v>
          </cell>
          <cell r="AA9">
            <v>7</v>
          </cell>
          <cell r="AB9">
            <v>10</v>
          </cell>
          <cell r="AC9">
            <v>5</v>
          </cell>
          <cell r="AD9">
            <v>22</v>
          </cell>
          <cell r="AE9">
            <v>107</v>
          </cell>
          <cell r="AF9">
            <v>6</v>
          </cell>
          <cell r="AG9">
            <v>8</v>
          </cell>
          <cell r="AH9">
            <v>32</v>
          </cell>
          <cell r="AI9">
            <v>46</v>
          </cell>
          <cell r="AJ9">
            <v>32</v>
          </cell>
          <cell r="AK9">
            <v>78</v>
          </cell>
          <cell r="AL9">
            <v>7</v>
          </cell>
          <cell r="AM9">
            <v>0</v>
          </cell>
          <cell r="AN9">
            <v>39</v>
          </cell>
          <cell r="AO9">
            <v>46</v>
          </cell>
          <cell r="AP9">
            <v>29</v>
          </cell>
          <cell r="AQ9">
            <v>75</v>
          </cell>
          <cell r="AR9">
            <v>7</v>
          </cell>
          <cell r="AS9">
            <v>8</v>
          </cell>
          <cell r="AT9">
            <v>34</v>
          </cell>
          <cell r="AU9">
            <v>49</v>
          </cell>
          <cell r="AV9">
            <v>30</v>
          </cell>
          <cell r="AW9">
            <v>79</v>
          </cell>
          <cell r="AX9">
            <v>8</v>
          </cell>
          <cell r="AY9">
            <v>7</v>
          </cell>
          <cell r="AZ9">
            <v>21</v>
          </cell>
          <cell r="BA9">
            <v>36</v>
          </cell>
          <cell r="BB9">
            <v>30</v>
          </cell>
          <cell r="BC9">
            <v>66</v>
          </cell>
          <cell r="BD9" t="str">
            <v>A</v>
          </cell>
          <cell r="BE9">
            <v>7</v>
          </cell>
          <cell r="BF9">
            <v>33</v>
          </cell>
          <cell r="BG9">
            <v>40</v>
          </cell>
          <cell r="BH9">
            <v>26</v>
          </cell>
          <cell r="BI9">
            <v>66</v>
          </cell>
          <cell r="BJ9">
            <v>364</v>
          </cell>
          <cell r="BK9">
            <v>69</v>
          </cell>
          <cell r="BL9">
            <v>540</v>
          </cell>
          <cell r="BM9">
            <v>69.230769230769226</v>
          </cell>
          <cell r="BO9" t="str">
            <v>B+</v>
          </cell>
          <cell r="BP9" t="str">
            <v>A</v>
          </cell>
          <cell r="BQ9" t="str">
            <v>E+</v>
          </cell>
          <cell r="BR9" t="str">
            <v>D+</v>
          </cell>
          <cell r="BS9" t="str">
            <v>C+</v>
          </cell>
          <cell r="BT9" t="str">
            <v>C+</v>
          </cell>
          <cell r="BU9" t="str">
            <v>A+</v>
          </cell>
          <cell r="BV9" t="str">
            <v>A</v>
          </cell>
          <cell r="BW9" t="str">
            <v>A+</v>
          </cell>
          <cell r="BX9" t="str">
            <v>B</v>
          </cell>
          <cell r="BY9" t="str">
            <v>B</v>
          </cell>
          <cell r="BZ9" t="str">
            <v>B+</v>
          </cell>
          <cell r="CB9">
            <v>2</v>
          </cell>
          <cell r="CC9">
            <v>3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7.27</v>
          </cell>
        </row>
        <row r="10">
          <cell r="B10" t="str">
            <v>PIET23CS003</v>
          </cell>
          <cell r="C10" t="str">
            <v>AADITYA VINAYAK</v>
          </cell>
          <cell r="D10" t="str">
            <v>23EPTCS003</v>
          </cell>
          <cell r="E10" t="str">
            <v>CSA-03</v>
          </cell>
          <cell r="F10"/>
          <cell r="G10">
            <v>1</v>
          </cell>
          <cell r="H10">
            <v>7</v>
          </cell>
          <cell r="I10">
            <v>4</v>
          </cell>
          <cell r="J10">
            <v>12</v>
          </cell>
          <cell r="K10">
            <v>1</v>
          </cell>
          <cell r="L10">
            <v>7</v>
          </cell>
          <cell r="M10">
            <v>7</v>
          </cell>
          <cell r="N10">
            <v>15</v>
          </cell>
          <cell r="O10">
            <v>2</v>
          </cell>
          <cell r="P10">
            <v>5</v>
          </cell>
          <cell r="Q10">
            <v>7</v>
          </cell>
          <cell r="R10">
            <v>14</v>
          </cell>
          <cell r="S10">
            <v>5</v>
          </cell>
          <cell r="T10">
            <v>7</v>
          </cell>
          <cell r="U10">
            <v>4</v>
          </cell>
          <cell r="V10">
            <v>16</v>
          </cell>
          <cell r="W10">
            <v>0</v>
          </cell>
          <cell r="X10">
            <v>6</v>
          </cell>
          <cell r="Y10">
            <v>3</v>
          </cell>
          <cell r="Z10">
            <v>9</v>
          </cell>
          <cell r="AA10">
            <v>3</v>
          </cell>
          <cell r="AB10">
            <v>9</v>
          </cell>
          <cell r="AC10">
            <v>7</v>
          </cell>
          <cell r="AD10">
            <v>19</v>
          </cell>
          <cell r="AE10">
            <v>85</v>
          </cell>
          <cell r="AF10">
            <v>3</v>
          </cell>
          <cell r="AG10">
            <v>10</v>
          </cell>
          <cell r="AH10">
            <v>40</v>
          </cell>
          <cell r="AI10">
            <v>53</v>
          </cell>
          <cell r="AJ10">
            <v>17</v>
          </cell>
          <cell r="AK10">
            <v>70</v>
          </cell>
          <cell r="AL10">
            <v>9</v>
          </cell>
          <cell r="AM10">
            <v>4</v>
          </cell>
          <cell r="AN10">
            <v>39</v>
          </cell>
          <cell r="AO10">
            <v>52</v>
          </cell>
          <cell r="AP10">
            <v>29</v>
          </cell>
          <cell r="AQ10">
            <v>81</v>
          </cell>
          <cell r="AR10">
            <v>8</v>
          </cell>
          <cell r="AS10">
            <v>8</v>
          </cell>
          <cell r="AT10">
            <v>37</v>
          </cell>
          <cell r="AU10">
            <v>53</v>
          </cell>
          <cell r="AV10">
            <v>30</v>
          </cell>
          <cell r="AW10">
            <v>83</v>
          </cell>
          <cell r="AX10">
            <v>9</v>
          </cell>
          <cell r="AY10">
            <v>8</v>
          </cell>
          <cell r="AZ10">
            <v>30</v>
          </cell>
          <cell r="BA10">
            <v>47</v>
          </cell>
          <cell r="BB10">
            <v>37</v>
          </cell>
          <cell r="BC10">
            <v>84</v>
          </cell>
          <cell r="BD10">
            <v>8</v>
          </cell>
          <cell r="BE10">
            <v>9</v>
          </cell>
          <cell r="BF10">
            <v>33</v>
          </cell>
          <cell r="BG10">
            <v>50</v>
          </cell>
          <cell r="BH10">
            <v>36</v>
          </cell>
          <cell r="BI10">
            <v>86</v>
          </cell>
          <cell r="BJ10">
            <v>404</v>
          </cell>
          <cell r="BK10">
            <v>79</v>
          </cell>
          <cell r="BL10">
            <v>568</v>
          </cell>
          <cell r="BM10">
            <v>72.820512820512818</v>
          </cell>
          <cell r="BO10" t="str">
            <v>E+</v>
          </cell>
          <cell r="BP10" t="str">
            <v>E+</v>
          </cell>
          <cell r="BQ10" t="str">
            <v>E</v>
          </cell>
          <cell r="BR10" t="str">
            <v>D+</v>
          </cell>
          <cell r="BS10" t="str">
            <v>D+</v>
          </cell>
          <cell r="BT10" t="str">
            <v>C+</v>
          </cell>
          <cell r="BU10" t="str">
            <v>B+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</v>
          </cell>
          <cell r="CB10">
            <v>2</v>
          </cell>
          <cell r="CC10">
            <v>3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6.66</v>
          </cell>
        </row>
        <row r="11">
          <cell r="B11" t="str">
            <v>PIET23CS004</v>
          </cell>
          <cell r="C11" t="str">
            <v>AAGAM JAIN</v>
          </cell>
          <cell r="D11" t="str">
            <v>23EPTCS004</v>
          </cell>
          <cell r="E11" t="str">
            <v>CSA-04</v>
          </cell>
          <cell r="F11"/>
          <cell r="G11">
            <v>6</v>
          </cell>
          <cell r="H11">
            <v>10</v>
          </cell>
          <cell r="I11">
            <v>10</v>
          </cell>
          <cell r="J11">
            <v>26</v>
          </cell>
          <cell r="K11">
            <v>7</v>
          </cell>
          <cell r="L11">
            <v>10</v>
          </cell>
          <cell r="M11">
            <v>10</v>
          </cell>
          <cell r="N11">
            <v>27</v>
          </cell>
          <cell r="O11">
            <v>8</v>
          </cell>
          <cell r="P11">
            <v>10</v>
          </cell>
          <cell r="Q11">
            <v>10</v>
          </cell>
          <cell r="R11">
            <v>28</v>
          </cell>
          <cell r="S11">
            <v>9</v>
          </cell>
          <cell r="T11">
            <v>10</v>
          </cell>
          <cell r="U11">
            <v>10</v>
          </cell>
          <cell r="V11">
            <v>29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>
            <v>9</v>
          </cell>
          <cell r="AB11">
            <v>10</v>
          </cell>
          <cell r="AC11">
            <v>10</v>
          </cell>
          <cell r="AD11">
            <v>29</v>
          </cell>
          <cell r="AE11">
            <v>167</v>
          </cell>
          <cell r="AF11">
            <v>8</v>
          </cell>
          <cell r="AG11">
            <v>10</v>
          </cell>
          <cell r="AH11">
            <v>40</v>
          </cell>
          <cell r="AI11">
            <v>58</v>
          </cell>
          <cell r="AJ11">
            <v>38</v>
          </cell>
          <cell r="AK11">
            <v>96</v>
          </cell>
          <cell r="AL11">
            <v>10</v>
          </cell>
          <cell r="AM11">
            <v>10</v>
          </cell>
          <cell r="AN11">
            <v>39</v>
          </cell>
          <cell r="AO11">
            <v>59</v>
          </cell>
          <cell r="AP11">
            <v>30</v>
          </cell>
          <cell r="AQ11">
            <v>89</v>
          </cell>
          <cell r="AR11">
            <v>9</v>
          </cell>
          <cell r="AS11">
            <v>10</v>
          </cell>
          <cell r="AT11">
            <v>39</v>
          </cell>
          <cell r="AU11">
            <v>58</v>
          </cell>
          <cell r="AV11">
            <v>36</v>
          </cell>
          <cell r="AW11">
            <v>94</v>
          </cell>
          <cell r="AX11">
            <v>9</v>
          </cell>
          <cell r="AY11">
            <v>9</v>
          </cell>
          <cell r="AZ11">
            <v>40</v>
          </cell>
          <cell r="BA11">
            <v>58</v>
          </cell>
          <cell r="BB11">
            <v>36</v>
          </cell>
          <cell r="BC11">
            <v>94</v>
          </cell>
          <cell r="BD11">
            <v>8</v>
          </cell>
          <cell r="BE11">
            <v>9</v>
          </cell>
          <cell r="BF11">
            <v>40</v>
          </cell>
          <cell r="BG11">
            <v>57</v>
          </cell>
          <cell r="BH11">
            <v>31</v>
          </cell>
          <cell r="BI11">
            <v>88</v>
          </cell>
          <cell r="BJ11">
            <v>461</v>
          </cell>
          <cell r="BK11">
            <v>97</v>
          </cell>
          <cell r="BL11">
            <v>725</v>
          </cell>
          <cell r="BM11">
            <v>92.948717948717956</v>
          </cell>
          <cell r="BO11" t="str">
            <v>B</v>
          </cell>
          <cell r="BP11" t="str">
            <v>A+</v>
          </cell>
          <cell r="BQ11" t="str">
            <v>A++</v>
          </cell>
          <cell r="BR11" t="str">
            <v>A+</v>
          </cell>
          <cell r="BS11" t="str">
            <v>A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2</v>
          </cell>
          <cell r="CC11">
            <v>3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9.34</v>
          </cell>
        </row>
        <row r="12">
          <cell r="B12" t="str">
            <v>PIET23CS005</v>
          </cell>
          <cell r="C12" t="str">
            <v>AANYA GUPTA</v>
          </cell>
          <cell r="D12" t="str">
            <v>23EPTCS005</v>
          </cell>
          <cell r="E12" t="str">
            <v>CSA-05</v>
          </cell>
          <cell r="F12"/>
          <cell r="G12">
            <v>5</v>
          </cell>
          <cell r="H12">
            <v>10</v>
          </cell>
          <cell r="I12">
            <v>10</v>
          </cell>
          <cell r="J12">
            <v>25</v>
          </cell>
          <cell r="K12">
            <v>8</v>
          </cell>
          <cell r="L12">
            <v>10</v>
          </cell>
          <cell r="M12">
            <v>10</v>
          </cell>
          <cell r="N12">
            <v>28</v>
          </cell>
          <cell r="O12">
            <v>10</v>
          </cell>
          <cell r="P12">
            <v>10</v>
          </cell>
          <cell r="Q12">
            <v>10</v>
          </cell>
          <cell r="R12">
            <v>30</v>
          </cell>
          <cell r="S12">
            <v>7</v>
          </cell>
          <cell r="T12">
            <v>10</v>
          </cell>
          <cell r="U12">
            <v>10</v>
          </cell>
          <cell r="V12">
            <v>27</v>
          </cell>
          <cell r="W12">
            <v>7</v>
          </cell>
          <cell r="X12">
            <v>10</v>
          </cell>
          <cell r="Y12">
            <v>10</v>
          </cell>
          <cell r="Z12">
            <v>27</v>
          </cell>
          <cell r="AA12">
            <v>9</v>
          </cell>
          <cell r="AB12">
            <v>10</v>
          </cell>
          <cell r="AC12">
            <v>10</v>
          </cell>
          <cell r="AD12">
            <v>29</v>
          </cell>
          <cell r="AE12">
            <v>166</v>
          </cell>
          <cell r="AF12">
            <v>10</v>
          </cell>
          <cell r="AG12">
            <v>10</v>
          </cell>
          <cell r="AH12">
            <v>40</v>
          </cell>
          <cell r="AI12">
            <v>60</v>
          </cell>
          <cell r="AJ12">
            <v>40</v>
          </cell>
          <cell r="AK12">
            <v>100</v>
          </cell>
          <cell r="AL12">
            <v>8</v>
          </cell>
          <cell r="AM12">
            <v>8</v>
          </cell>
          <cell r="AN12">
            <v>40</v>
          </cell>
          <cell r="AO12">
            <v>56</v>
          </cell>
          <cell r="AP12">
            <v>30</v>
          </cell>
          <cell r="AQ12">
            <v>86</v>
          </cell>
          <cell r="AR12">
            <v>9</v>
          </cell>
          <cell r="AS12">
            <v>10</v>
          </cell>
          <cell r="AT12">
            <v>40</v>
          </cell>
          <cell r="AU12">
            <v>59</v>
          </cell>
          <cell r="AV12">
            <v>37</v>
          </cell>
          <cell r="AW12">
            <v>96</v>
          </cell>
          <cell r="AX12">
            <v>9</v>
          </cell>
          <cell r="AY12">
            <v>9</v>
          </cell>
          <cell r="AZ12">
            <v>36</v>
          </cell>
          <cell r="BA12">
            <v>54</v>
          </cell>
          <cell r="BB12">
            <v>34</v>
          </cell>
          <cell r="BC12">
            <v>88</v>
          </cell>
          <cell r="BD12">
            <v>10</v>
          </cell>
          <cell r="BE12">
            <v>10</v>
          </cell>
          <cell r="BF12">
            <v>40</v>
          </cell>
          <cell r="BG12">
            <v>60</v>
          </cell>
          <cell r="BH12">
            <v>38</v>
          </cell>
          <cell r="BI12">
            <v>98</v>
          </cell>
          <cell r="BJ12">
            <v>468</v>
          </cell>
          <cell r="BK12">
            <v>99</v>
          </cell>
          <cell r="BL12">
            <v>733</v>
          </cell>
          <cell r="BM12">
            <v>93.974358974358978</v>
          </cell>
          <cell r="BO12" t="str">
            <v>A</v>
          </cell>
          <cell r="BP12" t="str">
            <v>A</v>
          </cell>
          <cell r="BQ12" t="str">
            <v>A++</v>
          </cell>
          <cell r="BR12" t="str">
            <v>A</v>
          </cell>
          <cell r="BS12" t="str">
            <v>B+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B12">
            <v>2</v>
          </cell>
          <cell r="CC12">
            <v>3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9.23</v>
          </cell>
        </row>
        <row r="13">
          <cell r="B13" t="str">
            <v>PIET23CS006</v>
          </cell>
          <cell r="C13" t="str">
            <v>ABHISHEK AGARWAL</v>
          </cell>
          <cell r="D13" t="str">
            <v>23EPTCS006</v>
          </cell>
          <cell r="E13" t="str">
            <v>CSA-06</v>
          </cell>
          <cell r="F13"/>
          <cell r="G13">
            <v>4</v>
          </cell>
          <cell r="H13">
            <v>9</v>
          </cell>
          <cell r="I13">
            <v>6</v>
          </cell>
          <cell r="J13">
            <v>19</v>
          </cell>
          <cell r="K13">
            <v>6</v>
          </cell>
          <cell r="L13">
            <v>8</v>
          </cell>
          <cell r="M13">
            <v>7</v>
          </cell>
          <cell r="N13">
            <v>21</v>
          </cell>
          <cell r="O13">
            <v>6</v>
          </cell>
          <cell r="P13">
            <v>8</v>
          </cell>
          <cell r="Q13">
            <v>7</v>
          </cell>
          <cell r="R13">
            <v>21</v>
          </cell>
          <cell r="S13">
            <v>3</v>
          </cell>
          <cell r="T13">
            <v>7</v>
          </cell>
          <cell r="U13">
            <v>7</v>
          </cell>
          <cell r="V13">
            <v>17</v>
          </cell>
          <cell r="W13">
            <v>5</v>
          </cell>
          <cell r="X13">
            <v>9</v>
          </cell>
          <cell r="Y13">
            <v>7</v>
          </cell>
          <cell r="Z13">
            <v>21</v>
          </cell>
          <cell r="AA13">
            <v>6</v>
          </cell>
          <cell r="AB13">
            <v>9</v>
          </cell>
          <cell r="AC13">
            <v>10</v>
          </cell>
          <cell r="AD13">
            <v>25</v>
          </cell>
          <cell r="AE13">
            <v>124</v>
          </cell>
          <cell r="AF13">
            <v>7</v>
          </cell>
          <cell r="AG13">
            <v>8</v>
          </cell>
          <cell r="AH13">
            <v>36</v>
          </cell>
          <cell r="AI13">
            <v>51</v>
          </cell>
          <cell r="AJ13">
            <v>32</v>
          </cell>
          <cell r="AK13">
            <v>83</v>
          </cell>
          <cell r="AL13">
            <v>6</v>
          </cell>
          <cell r="AM13">
            <v>7</v>
          </cell>
          <cell r="AN13">
            <v>35</v>
          </cell>
          <cell r="AO13">
            <v>48</v>
          </cell>
          <cell r="AP13">
            <v>27</v>
          </cell>
          <cell r="AQ13">
            <v>75</v>
          </cell>
          <cell r="AR13">
            <v>8</v>
          </cell>
          <cell r="AS13">
            <v>7</v>
          </cell>
          <cell r="AT13">
            <v>34</v>
          </cell>
          <cell r="AU13">
            <v>49</v>
          </cell>
          <cell r="AV13">
            <v>34</v>
          </cell>
          <cell r="AW13">
            <v>83</v>
          </cell>
          <cell r="AX13">
            <v>9</v>
          </cell>
          <cell r="AY13">
            <v>8</v>
          </cell>
          <cell r="AZ13">
            <v>40</v>
          </cell>
          <cell r="BA13">
            <v>57</v>
          </cell>
          <cell r="BB13">
            <v>33</v>
          </cell>
          <cell r="BC13">
            <v>90</v>
          </cell>
          <cell r="BD13">
            <v>7</v>
          </cell>
          <cell r="BE13">
            <v>7</v>
          </cell>
          <cell r="BF13">
            <v>40</v>
          </cell>
          <cell r="BG13">
            <v>54</v>
          </cell>
          <cell r="BH13">
            <v>30</v>
          </cell>
          <cell r="BI13">
            <v>84</v>
          </cell>
          <cell r="BJ13">
            <v>415</v>
          </cell>
          <cell r="BK13">
            <v>69</v>
          </cell>
          <cell r="BL13">
            <v>608</v>
          </cell>
          <cell r="BM13">
            <v>77.948717948717956</v>
          </cell>
          <cell r="BO13" t="str">
            <v>C</v>
          </cell>
          <cell r="BP13" t="str">
            <v>B+</v>
          </cell>
          <cell r="BQ13" t="str">
            <v>B+</v>
          </cell>
          <cell r="BR13" t="str">
            <v>B+</v>
          </cell>
          <cell r="BS13" t="str">
            <v>C+</v>
          </cell>
          <cell r="BT13" t="str">
            <v>A++</v>
          </cell>
          <cell r="BU13" t="str">
            <v>A++</v>
          </cell>
          <cell r="BV13" t="str">
            <v>A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B+</v>
          </cell>
          <cell r="CB13">
            <v>2</v>
          </cell>
          <cell r="CC13">
            <v>3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8.41</v>
          </cell>
        </row>
        <row r="14">
          <cell r="B14" t="str">
            <v>PIET23CS007</v>
          </cell>
          <cell r="C14" t="str">
            <v>ADITYA KUMAR</v>
          </cell>
          <cell r="D14" t="str">
            <v>23EPTCS007</v>
          </cell>
          <cell r="E14" t="str">
            <v>CSA-07</v>
          </cell>
          <cell r="F14"/>
          <cell r="G14">
            <v>2</v>
          </cell>
          <cell r="H14">
            <v>6</v>
          </cell>
          <cell r="I14">
            <v>10</v>
          </cell>
          <cell r="J14">
            <v>18</v>
          </cell>
          <cell r="K14">
            <v>5</v>
          </cell>
          <cell r="L14">
            <v>9</v>
          </cell>
          <cell r="M14">
            <v>10</v>
          </cell>
          <cell r="N14">
            <v>24</v>
          </cell>
          <cell r="O14">
            <v>3</v>
          </cell>
          <cell r="P14">
            <v>5</v>
          </cell>
          <cell r="Q14">
            <v>10</v>
          </cell>
          <cell r="R14">
            <v>18</v>
          </cell>
          <cell r="S14">
            <v>3</v>
          </cell>
          <cell r="T14">
            <v>8</v>
          </cell>
          <cell r="U14">
            <v>10</v>
          </cell>
          <cell r="V14">
            <v>21</v>
          </cell>
          <cell r="W14">
            <v>3</v>
          </cell>
          <cell r="X14">
            <v>7</v>
          </cell>
          <cell r="Y14">
            <v>10</v>
          </cell>
          <cell r="Z14">
            <v>20</v>
          </cell>
          <cell r="AA14">
            <v>8</v>
          </cell>
          <cell r="AB14">
            <v>10</v>
          </cell>
          <cell r="AC14">
            <v>10</v>
          </cell>
          <cell r="AD14">
            <v>28</v>
          </cell>
          <cell r="AE14">
            <v>129</v>
          </cell>
          <cell r="AF14">
            <v>5</v>
          </cell>
          <cell r="AG14">
            <v>7</v>
          </cell>
          <cell r="AH14">
            <v>35</v>
          </cell>
          <cell r="AI14">
            <v>47</v>
          </cell>
          <cell r="AJ14">
            <v>26</v>
          </cell>
          <cell r="AK14">
            <v>73</v>
          </cell>
          <cell r="AL14">
            <v>8</v>
          </cell>
          <cell r="AM14">
            <v>8</v>
          </cell>
          <cell r="AN14">
            <v>38</v>
          </cell>
          <cell r="AO14">
            <v>54</v>
          </cell>
          <cell r="AP14">
            <v>27</v>
          </cell>
          <cell r="AQ14">
            <v>81</v>
          </cell>
          <cell r="AR14">
            <v>10</v>
          </cell>
          <cell r="AS14">
            <v>10</v>
          </cell>
          <cell r="AT14">
            <v>40</v>
          </cell>
          <cell r="AU14">
            <v>60</v>
          </cell>
          <cell r="AV14">
            <v>36</v>
          </cell>
          <cell r="AW14">
            <v>96</v>
          </cell>
          <cell r="AX14">
            <v>7</v>
          </cell>
          <cell r="AY14">
            <v>7</v>
          </cell>
          <cell r="AZ14">
            <v>32</v>
          </cell>
          <cell r="BA14">
            <v>46</v>
          </cell>
          <cell r="BB14">
            <v>34</v>
          </cell>
          <cell r="BC14">
            <v>80</v>
          </cell>
          <cell r="BD14">
            <v>8</v>
          </cell>
          <cell r="BE14">
            <v>7</v>
          </cell>
          <cell r="BF14">
            <v>38</v>
          </cell>
          <cell r="BG14">
            <v>53</v>
          </cell>
          <cell r="BH14">
            <v>29</v>
          </cell>
          <cell r="BI14">
            <v>82</v>
          </cell>
          <cell r="BJ14">
            <v>412</v>
          </cell>
          <cell r="BK14">
            <v>99</v>
          </cell>
          <cell r="BL14">
            <v>640</v>
          </cell>
          <cell r="BM14">
            <v>82.051282051282044</v>
          </cell>
          <cell r="BO14" t="str">
            <v>C+</v>
          </cell>
          <cell r="BP14" t="str">
            <v>B</v>
          </cell>
          <cell r="BQ14" t="str">
            <v>C</v>
          </cell>
          <cell r="BR14" t="str">
            <v>C+</v>
          </cell>
          <cell r="BS14" t="str">
            <v>C+</v>
          </cell>
          <cell r="BT14" t="str">
            <v>A++</v>
          </cell>
          <cell r="BU14" t="str">
            <v>A</v>
          </cell>
          <cell r="BV14" t="str">
            <v>A++</v>
          </cell>
          <cell r="BW14" t="str">
            <v>A++</v>
          </cell>
          <cell r="BX14" t="str">
            <v>A+</v>
          </cell>
          <cell r="BY14" t="str">
            <v>A++</v>
          </cell>
          <cell r="BZ14" t="str">
            <v>A++</v>
          </cell>
          <cell r="CB14">
            <v>2</v>
          </cell>
          <cell r="CC14">
            <v>3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8.11</v>
          </cell>
        </row>
        <row r="15">
          <cell r="B15" t="str">
            <v>PIET23CS008</v>
          </cell>
          <cell r="C15" t="str">
            <v>ADITYA RAJ</v>
          </cell>
          <cell r="D15" t="str">
            <v>23EPTCS008</v>
          </cell>
          <cell r="E15" t="str">
            <v>CSA-08</v>
          </cell>
          <cell r="F15"/>
          <cell r="G15">
            <v>7</v>
          </cell>
          <cell r="H15">
            <v>10</v>
          </cell>
          <cell r="I15">
            <v>10</v>
          </cell>
          <cell r="J15">
            <v>27</v>
          </cell>
          <cell r="K15">
            <v>7</v>
          </cell>
          <cell r="L15">
            <v>10</v>
          </cell>
          <cell r="M15">
            <v>8</v>
          </cell>
          <cell r="N15">
            <v>25</v>
          </cell>
          <cell r="O15">
            <v>5</v>
          </cell>
          <cell r="P15">
            <v>8</v>
          </cell>
          <cell r="Q15">
            <v>10</v>
          </cell>
          <cell r="R15">
            <v>23</v>
          </cell>
          <cell r="S15">
            <v>5</v>
          </cell>
          <cell r="T15">
            <v>9</v>
          </cell>
          <cell r="U15">
            <v>10</v>
          </cell>
          <cell r="V15">
            <v>24</v>
          </cell>
          <cell r="W15">
            <v>4</v>
          </cell>
          <cell r="X15">
            <v>10</v>
          </cell>
          <cell r="Y15">
            <v>10</v>
          </cell>
          <cell r="Z15">
            <v>24</v>
          </cell>
          <cell r="AA15">
            <v>8</v>
          </cell>
          <cell r="AB15">
            <v>9</v>
          </cell>
          <cell r="AC15">
            <v>10</v>
          </cell>
          <cell r="AD15">
            <v>27</v>
          </cell>
          <cell r="AE15">
            <v>150</v>
          </cell>
          <cell r="AF15">
            <v>6</v>
          </cell>
          <cell r="AG15">
            <v>7</v>
          </cell>
          <cell r="AH15">
            <v>38</v>
          </cell>
          <cell r="AI15">
            <v>51</v>
          </cell>
          <cell r="AJ15">
            <v>28</v>
          </cell>
          <cell r="AK15">
            <v>79</v>
          </cell>
          <cell r="AL15">
            <v>10</v>
          </cell>
          <cell r="AM15">
            <v>9</v>
          </cell>
          <cell r="AN15">
            <v>40</v>
          </cell>
          <cell r="AO15">
            <v>59</v>
          </cell>
          <cell r="AP15">
            <v>34</v>
          </cell>
          <cell r="AQ15">
            <v>93</v>
          </cell>
          <cell r="AR15">
            <v>9</v>
          </cell>
          <cell r="AS15">
            <v>8</v>
          </cell>
          <cell r="AT15">
            <v>40</v>
          </cell>
          <cell r="AU15">
            <v>57</v>
          </cell>
          <cell r="AV15">
            <v>33</v>
          </cell>
          <cell r="AW15">
            <v>90</v>
          </cell>
          <cell r="AX15">
            <v>8</v>
          </cell>
          <cell r="AY15">
            <v>9</v>
          </cell>
          <cell r="AZ15">
            <v>40</v>
          </cell>
          <cell r="BA15">
            <v>57</v>
          </cell>
          <cell r="BB15">
            <v>30</v>
          </cell>
          <cell r="BC15">
            <v>87</v>
          </cell>
          <cell r="BD15">
            <v>7</v>
          </cell>
          <cell r="BE15">
            <v>6</v>
          </cell>
          <cell r="BF15">
            <v>40</v>
          </cell>
          <cell r="BG15">
            <v>53</v>
          </cell>
          <cell r="BH15">
            <v>30</v>
          </cell>
          <cell r="BI15">
            <v>83</v>
          </cell>
          <cell r="BJ15">
            <v>432</v>
          </cell>
          <cell r="BK15">
            <v>87</v>
          </cell>
          <cell r="BL15">
            <v>669</v>
          </cell>
          <cell r="BM15">
            <v>85.769230769230759</v>
          </cell>
          <cell r="BO15" t="str">
            <v>C</v>
          </cell>
          <cell r="BP15" t="str">
            <v>B+</v>
          </cell>
          <cell r="BQ15" t="str">
            <v>C</v>
          </cell>
          <cell r="BR15" t="str">
            <v>C+</v>
          </cell>
          <cell r="BS15" t="str">
            <v>C+</v>
          </cell>
          <cell r="BT15" t="str">
            <v>A+</v>
          </cell>
          <cell r="BU15" t="str">
            <v>A+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2</v>
          </cell>
          <cell r="CC15">
            <v>3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8.06</v>
          </cell>
        </row>
        <row r="16">
          <cell r="B16" t="str">
            <v>PIET23CS009</v>
          </cell>
          <cell r="C16" t="str">
            <v>ADITYA SHARMA</v>
          </cell>
          <cell r="D16" t="str">
            <v>23EPTCS009</v>
          </cell>
          <cell r="E16" t="str">
            <v>CSA-09</v>
          </cell>
          <cell r="F16"/>
          <cell r="G16">
            <v>1</v>
          </cell>
          <cell r="H16">
            <v>6</v>
          </cell>
          <cell r="I16">
            <v>5</v>
          </cell>
          <cell r="J16">
            <v>12</v>
          </cell>
          <cell r="K16">
            <v>3</v>
          </cell>
          <cell r="L16">
            <v>7</v>
          </cell>
          <cell r="M16">
            <v>7</v>
          </cell>
          <cell r="N16">
            <v>17</v>
          </cell>
          <cell r="O16">
            <v>3</v>
          </cell>
          <cell r="P16">
            <v>7</v>
          </cell>
          <cell r="Q16">
            <v>7</v>
          </cell>
          <cell r="R16">
            <v>17</v>
          </cell>
          <cell r="S16">
            <v>4</v>
          </cell>
          <cell r="T16">
            <v>5</v>
          </cell>
          <cell r="U16">
            <v>9</v>
          </cell>
          <cell r="V16">
            <v>18</v>
          </cell>
          <cell r="W16">
            <v>1</v>
          </cell>
          <cell r="X16">
            <v>8</v>
          </cell>
          <cell r="Y16">
            <v>3</v>
          </cell>
          <cell r="Z16">
            <v>12</v>
          </cell>
          <cell r="AA16">
            <v>5</v>
          </cell>
          <cell r="AB16">
            <v>9</v>
          </cell>
          <cell r="AC16">
            <v>10</v>
          </cell>
          <cell r="AD16">
            <v>24</v>
          </cell>
          <cell r="AE16">
            <v>100</v>
          </cell>
          <cell r="AF16">
            <v>3</v>
          </cell>
          <cell r="AG16">
            <v>4</v>
          </cell>
          <cell r="AH16">
            <v>33</v>
          </cell>
          <cell r="AI16">
            <v>40</v>
          </cell>
          <cell r="AJ16">
            <v>16</v>
          </cell>
          <cell r="AK16">
            <v>56</v>
          </cell>
          <cell r="AL16">
            <v>6</v>
          </cell>
          <cell r="AM16">
            <v>8</v>
          </cell>
          <cell r="AN16">
            <v>34</v>
          </cell>
          <cell r="AO16">
            <v>48</v>
          </cell>
          <cell r="AP16">
            <v>31</v>
          </cell>
          <cell r="AQ16">
            <v>79</v>
          </cell>
          <cell r="AR16">
            <v>8</v>
          </cell>
          <cell r="AS16">
            <v>3</v>
          </cell>
          <cell r="AT16">
            <v>32</v>
          </cell>
          <cell r="AU16">
            <v>43</v>
          </cell>
          <cell r="AV16">
            <v>24</v>
          </cell>
          <cell r="AW16">
            <v>67</v>
          </cell>
          <cell r="AX16">
            <v>8</v>
          </cell>
          <cell r="AY16">
            <v>8</v>
          </cell>
          <cell r="AZ16">
            <v>33</v>
          </cell>
          <cell r="BA16">
            <v>49</v>
          </cell>
          <cell r="BB16">
            <v>28</v>
          </cell>
          <cell r="BC16">
            <v>77</v>
          </cell>
          <cell r="BD16">
            <v>7</v>
          </cell>
          <cell r="BE16">
            <v>9</v>
          </cell>
          <cell r="BF16">
            <v>40</v>
          </cell>
          <cell r="BG16">
            <v>56</v>
          </cell>
          <cell r="BH16">
            <v>34</v>
          </cell>
          <cell r="BI16">
            <v>90</v>
          </cell>
          <cell r="BJ16">
            <v>369</v>
          </cell>
          <cell r="BK16">
            <v>52</v>
          </cell>
          <cell r="BL16">
            <v>521</v>
          </cell>
          <cell r="BM16">
            <v>66.794871794871796</v>
          </cell>
          <cell r="BO16" t="str">
            <v>C</v>
          </cell>
          <cell r="BP16" t="str">
            <v>C+</v>
          </cell>
          <cell r="BQ16" t="str">
            <v>D</v>
          </cell>
          <cell r="BR16" t="str">
            <v>C+</v>
          </cell>
          <cell r="BS16" t="str">
            <v>E</v>
          </cell>
          <cell r="BT16" t="str">
            <v>A++</v>
          </cell>
          <cell r="BU16" t="str">
            <v>C</v>
          </cell>
          <cell r="BV16" t="str">
            <v>A+</v>
          </cell>
          <cell r="BW16" t="str">
            <v>B+</v>
          </cell>
          <cell r="BX16" t="str">
            <v>A+</v>
          </cell>
          <cell r="BY16" t="str">
            <v>A++</v>
          </cell>
          <cell r="BZ16" t="str">
            <v>D+</v>
          </cell>
          <cell r="CB16">
            <v>2</v>
          </cell>
          <cell r="CC16">
            <v>3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7.13</v>
          </cell>
        </row>
        <row r="17">
          <cell r="B17" t="str">
            <v>PIET23CS010</v>
          </cell>
          <cell r="C17" t="str">
            <v>AJAY JANGID</v>
          </cell>
          <cell r="D17" t="str">
            <v>23EPTCS010</v>
          </cell>
          <cell r="E17" t="str">
            <v>CSA-10</v>
          </cell>
          <cell r="F17"/>
          <cell r="G17">
            <v>4</v>
          </cell>
          <cell r="H17">
            <v>10</v>
          </cell>
          <cell r="I17">
            <v>10</v>
          </cell>
          <cell r="J17">
            <v>24</v>
          </cell>
          <cell r="K17">
            <v>8</v>
          </cell>
          <cell r="L17">
            <v>10</v>
          </cell>
          <cell r="M17">
            <v>10</v>
          </cell>
          <cell r="N17">
            <v>28</v>
          </cell>
          <cell r="O17">
            <v>9</v>
          </cell>
          <cell r="P17">
            <v>8</v>
          </cell>
          <cell r="Q17">
            <v>10</v>
          </cell>
          <cell r="R17">
            <v>27</v>
          </cell>
          <cell r="S17">
            <v>6</v>
          </cell>
          <cell r="T17">
            <v>10</v>
          </cell>
          <cell r="U17">
            <v>10</v>
          </cell>
          <cell r="V17">
            <v>26</v>
          </cell>
          <cell r="W17">
            <v>5</v>
          </cell>
          <cell r="X17">
            <v>7</v>
          </cell>
          <cell r="Y17">
            <v>10</v>
          </cell>
          <cell r="Z17">
            <v>22</v>
          </cell>
          <cell r="AA17">
            <v>9</v>
          </cell>
          <cell r="AB17">
            <v>10</v>
          </cell>
          <cell r="AC17">
            <v>7</v>
          </cell>
          <cell r="AD17">
            <v>26</v>
          </cell>
          <cell r="AE17">
            <v>153</v>
          </cell>
          <cell r="AF17">
            <v>9</v>
          </cell>
          <cell r="AG17">
            <v>8</v>
          </cell>
          <cell r="AH17">
            <v>37</v>
          </cell>
          <cell r="AI17">
            <v>54</v>
          </cell>
          <cell r="AJ17">
            <v>29</v>
          </cell>
          <cell r="AK17">
            <v>83</v>
          </cell>
          <cell r="AL17">
            <v>8</v>
          </cell>
          <cell r="AM17">
            <v>7</v>
          </cell>
          <cell r="AN17">
            <v>40</v>
          </cell>
          <cell r="AO17">
            <v>55</v>
          </cell>
          <cell r="AP17">
            <v>33</v>
          </cell>
          <cell r="AQ17">
            <v>88</v>
          </cell>
          <cell r="AR17">
            <v>9</v>
          </cell>
          <cell r="AS17">
            <v>10</v>
          </cell>
          <cell r="AT17">
            <v>40</v>
          </cell>
          <cell r="AU17">
            <v>59</v>
          </cell>
          <cell r="AV17">
            <v>37</v>
          </cell>
          <cell r="AW17">
            <v>96</v>
          </cell>
          <cell r="AX17">
            <v>7</v>
          </cell>
          <cell r="AY17">
            <v>7</v>
          </cell>
          <cell r="AZ17">
            <v>36</v>
          </cell>
          <cell r="BA17">
            <v>50</v>
          </cell>
          <cell r="BB17">
            <v>30</v>
          </cell>
          <cell r="BC17">
            <v>80</v>
          </cell>
          <cell r="BD17">
            <v>8</v>
          </cell>
          <cell r="BE17">
            <v>7</v>
          </cell>
          <cell r="BF17">
            <v>40</v>
          </cell>
          <cell r="BG17">
            <v>55</v>
          </cell>
          <cell r="BH17">
            <v>30</v>
          </cell>
          <cell r="BI17">
            <v>85</v>
          </cell>
          <cell r="BJ17">
            <v>432</v>
          </cell>
          <cell r="BK17">
            <v>98</v>
          </cell>
          <cell r="BL17">
            <v>683</v>
          </cell>
          <cell r="BM17">
            <v>87.564102564102569</v>
          </cell>
          <cell r="BO17" t="str">
            <v>A</v>
          </cell>
          <cell r="BP17" t="str">
            <v>A</v>
          </cell>
          <cell r="BQ17" t="str">
            <v>C</v>
          </cell>
          <cell r="BR17" t="str">
            <v>A</v>
          </cell>
          <cell r="BS17" t="str">
            <v>C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</v>
          </cell>
          <cell r="BY17" t="str">
            <v>A++</v>
          </cell>
          <cell r="BZ17" t="str">
            <v>A++</v>
          </cell>
          <cell r="CB17">
            <v>2</v>
          </cell>
          <cell r="CC17">
            <v>3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8.5500000000000007</v>
          </cell>
        </row>
        <row r="18">
          <cell r="B18" t="str">
            <v>PIET23CS011</v>
          </cell>
          <cell r="C18" t="str">
            <v>AKSHAK GUPTA</v>
          </cell>
          <cell r="D18" t="str">
            <v>23EPTCS011</v>
          </cell>
          <cell r="E18" t="str">
            <v>CSA-11</v>
          </cell>
          <cell r="F18"/>
          <cell r="G18">
            <v>3</v>
          </cell>
          <cell r="H18">
            <v>7</v>
          </cell>
          <cell r="I18">
            <v>10</v>
          </cell>
          <cell r="J18">
            <v>20</v>
          </cell>
          <cell r="K18">
            <v>5</v>
          </cell>
          <cell r="L18">
            <v>9</v>
          </cell>
          <cell r="M18">
            <v>10</v>
          </cell>
          <cell r="N18">
            <v>24</v>
          </cell>
          <cell r="O18">
            <v>5</v>
          </cell>
          <cell r="P18">
            <v>6</v>
          </cell>
          <cell r="Q18">
            <v>10</v>
          </cell>
          <cell r="R18">
            <v>21</v>
          </cell>
          <cell r="S18">
            <v>4</v>
          </cell>
          <cell r="T18">
            <v>10</v>
          </cell>
          <cell r="U18">
            <v>10</v>
          </cell>
          <cell r="V18">
            <v>24</v>
          </cell>
          <cell r="W18">
            <v>5</v>
          </cell>
          <cell r="X18">
            <v>9</v>
          </cell>
          <cell r="Y18">
            <v>10</v>
          </cell>
          <cell r="Z18">
            <v>24</v>
          </cell>
          <cell r="AA18">
            <v>8</v>
          </cell>
          <cell r="AB18">
            <v>10</v>
          </cell>
          <cell r="AC18">
            <v>10</v>
          </cell>
          <cell r="AD18">
            <v>28</v>
          </cell>
          <cell r="AE18">
            <v>141</v>
          </cell>
          <cell r="AF18">
            <v>7</v>
          </cell>
          <cell r="AG18">
            <v>8</v>
          </cell>
          <cell r="AH18">
            <v>39</v>
          </cell>
          <cell r="AI18">
            <v>54</v>
          </cell>
          <cell r="AJ18">
            <v>29</v>
          </cell>
          <cell r="AK18">
            <v>83</v>
          </cell>
          <cell r="AL18">
            <v>9</v>
          </cell>
          <cell r="AM18">
            <v>10</v>
          </cell>
          <cell r="AN18">
            <v>37</v>
          </cell>
          <cell r="AO18">
            <v>56</v>
          </cell>
          <cell r="AP18">
            <v>33</v>
          </cell>
          <cell r="AQ18">
            <v>89</v>
          </cell>
          <cell r="AR18">
            <v>8</v>
          </cell>
          <cell r="AS18">
            <v>8</v>
          </cell>
          <cell r="AT18">
            <v>40</v>
          </cell>
          <cell r="AU18">
            <v>56</v>
          </cell>
          <cell r="AV18">
            <v>33</v>
          </cell>
          <cell r="AW18">
            <v>89</v>
          </cell>
          <cell r="AX18">
            <v>8</v>
          </cell>
          <cell r="AY18">
            <v>8</v>
          </cell>
          <cell r="AZ18">
            <v>39</v>
          </cell>
          <cell r="BA18">
            <v>55</v>
          </cell>
          <cell r="BB18">
            <v>29</v>
          </cell>
          <cell r="BC18">
            <v>84</v>
          </cell>
          <cell r="BD18">
            <v>9</v>
          </cell>
          <cell r="BE18">
            <v>9</v>
          </cell>
          <cell r="BF18">
            <v>40</v>
          </cell>
          <cell r="BG18">
            <v>58</v>
          </cell>
          <cell r="BH18">
            <v>32</v>
          </cell>
          <cell r="BI18">
            <v>90</v>
          </cell>
          <cell r="BJ18">
            <v>435</v>
          </cell>
          <cell r="BK18">
            <v>84</v>
          </cell>
          <cell r="BL18">
            <v>660</v>
          </cell>
          <cell r="BM18">
            <v>84.615384615384613</v>
          </cell>
          <cell r="BO18" t="str">
            <v>C+</v>
          </cell>
          <cell r="BP18" t="str">
            <v>B</v>
          </cell>
          <cell r="BQ18" t="str">
            <v>D+</v>
          </cell>
          <cell r="BR18" t="str">
            <v>A</v>
          </cell>
          <cell r="BS18" t="str">
            <v>C+</v>
          </cell>
          <cell r="BT18" t="str">
            <v>A+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2</v>
          </cell>
          <cell r="CC18">
            <v>3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8.2100000000000009</v>
          </cell>
        </row>
        <row r="19">
          <cell r="B19" t="str">
            <v>PIET23CS012</v>
          </cell>
          <cell r="C19" t="str">
            <v>AKSHARA JAIN</v>
          </cell>
          <cell r="D19" t="str">
            <v>23EPTCS012</v>
          </cell>
          <cell r="E19" t="str">
            <v>CSA-12</v>
          </cell>
          <cell r="F19"/>
          <cell r="G19">
            <v>9</v>
          </cell>
          <cell r="H19">
            <v>10</v>
          </cell>
          <cell r="I19">
            <v>10</v>
          </cell>
          <cell r="J19">
            <v>29</v>
          </cell>
          <cell r="K19">
            <v>10</v>
          </cell>
          <cell r="L19">
            <v>10</v>
          </cell>
          <cell r="M19">
            <v>10</v>
          </cell>
          <cell r="N19">
            <v>30</v>
          </cell>
          <cell r="O19">
            <v>9</v>
          </cell>
          <cell r="P19">
            <v>10</v>
          </cell>
          <cell r="Q19">
            <v>10</v>
          </cell>
          <cell r="R19">
            <v>29</v>
          </cell>
          <cell r="S19">
            <v>7</v>
          </cell>
          <cell r="T19">
            <v>10</v>
          </cell>
          <cell r="U19">
            <v>10</v>
          </cell>
          <cell r="V19">
            <v>27</v>
          </cell>
          <cell r="W19">
            <v>10</v>
          </cell>
          <cell r="X19">
            <v>10</v>
          </cell>
          <cell r="Y19">
            <v>10</v>
          </cell>
          <cell r="Z19">
            <v>30</v>
          </cell>
          <cell r="AA19">
            <v>9</v>
          </cell>
          <cell r="AB19">
            <v>10</v>
          </cell>
          <cell r="AC19">
            <v>10</v>
          </cell>
          <cell r="AD19">
            <v>29</v>
          </cell>
          <cell r="AE19">
            <v>174</v>
          </cell>
          <cell r="AF19">
            <v>9</v>
          </cell>
          <cell r="AG19">
            <v>10</v>
          </cell>
          <cell r="AH19">
            <v>39</v>
          </cell>
          <cell r="AI19">
            <v>58</v>
          </cell>
          <cell r="AJ19">
            <v>38</v>
          </cell>
          <cell r="AK19">
            <v>96</v>
          </cell>
          <cell r="AL19">
            <v>9</v>
          </cell>
          <cell r="AM19">
            <v>10</v>
          </cell>
          <cell r="AN19">
            <v>40</v>
          </cell>
          <cell r="AO19">
            <v>59</v>
          </cell>
          <cell r="AP19">
            <v>35</v>
          </cell>
          <cell r="AQ19">
            <v>94</v>
          </cell>
          <cell r="AR19">
            <v>9</v>
          </cell>
          <cell r="AS19">
            <v>9</v>
          </cell>
          <cell r="AT19">
            <v>40</v>
          </cell>
          <cell r="AU19">
            <v>58</v>
          </cell>
          <cell r="AV19">
            <v>36</v>
          </cell>
          <cell r="AW19">
            <v>94</v>
          </cell>
          <cell r="AX19">
            <v>9</v>
          </cell>
          <cell r="AY19">
            <v>9</v>
          </cell>
          <cell r="AZ19">
            <v>36</v>
          </cell>
          <cell r="BA19">
            <v>54</v>
          </cell>
          <cell r="BB19">
            <v>30</v>
          </cell>
          <cell r="BC19">
            <v>84</v>
          </cell>
          <cell r="BD19">
            <v>10</v>
          </cell>
          <cell r="BE19">
            <v>10</v>
          </cell>
          <cell r="BF19">
            <v>40</v>
          </cell>
          <cell r="BG19">
            <v>60</v>
          </cell>
          <cell r="BH19">
            <v>38</v>
          </cell>
          <cell r="BI19">
            <v>98</v>
          </cell>
          <cell r="BJ19">
            <v>466</v>
          </cell>
          <cell r="BK19">
            <v>96</v>
          </cell>
          <cell r="BL19">
            <v>736</v>
          </cell>
          <cell r="BM19">
            <v>94.358974358974351</v>
          </cell>
          <cell r="BO19" t="str">
            <v>A</v>
          </cell>
          <cell r="BP19" t="str">
            <v>A++</v>
          </cell>
          <cell r="BQ19" t="str">
            <v>B</v>
          </cell>
          <cell r="BR19" t="str">
            <v>A++</v>
          </cell>
          <cell r="BS19" t="str">
            <v>A+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B19">
            <v>2</v>
          </cell>
          <cell r="CC19">
            <v>3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9.43</v>
          </cell>
        </row>
        <row r="20">
          <cell r="B20" t="str">
            <v>PIET23CS013</v>
          </cell>
          <cell r="C20" t="str">
            <v>AKSHAT JAIN</v>
          </cell>
          <cell r="D20" t="str">
            <v>23EPTCS013</v>
          </cell>
          <cell r="E20" t="str">
            <v>CSA-13</v>
          </cell>
          <cell r="F20"/>
          <cell r="G20">
            <v>6</v>
          </cell>
          <cell r="H20">
            <v>10</v>
          </cell>
          <cell r="I20">
            <v>10</v>
          </cell>
          <cell r="J20">
            <v>26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6</v>
          </cell>
          <cell r="P20">
            <v>8</v>
          </cell>
          <cell r="Q20">
            <v>10</v>
          </cell>
          <cell r="R20">
            <v>24</v>
          </cell>
          <cell r="S20">
            <v>7</v>
          </cell>
          <cell r="T20">
            <v>9</v>
          </cell>
          <cell r="U20">
            <v>10</v>
          </cell>
          <cell r="V20">
            <v>26</v>
          </cell>
          <cell r="W20">
            <v>7</v>
          </cell>
          <cell r="X20">
            <v>10</v>
          </cell>
          <cell r="Y20">
            <v>9</v>
          </cell>
          <cell r="Z20">
            <v>26</v>
          </cell>
          <cell r="AA20">
            <v>7</v>
          </cell>
          <cell r="AB20">
            <v>10</v>
          </cell>
          <cell r="AC20">
            <v>10</v>
          </cell>
          <cell r="AD20">
            <v>27</v>
          </cell>
          <cell r="AE20">
            <v>156</v>
          </cell>
          <cell r="AF20">
            <v>7</v>
          </cell>
          <cell r="AG20">
            <v>9</v>
          </cell>
          <cell r="AH20">
            <v>33</v>
          </cell>
          <cell r="AI20">
            <v>49</v>
          </cell>
          <cell r="AJ20">
            <v>34</v>
          </cell>
          <cell r="AK20">
            <v>83</v>
          </cell>
          <cell r="AL20">
            <v>10</v>
          </cell>
          <cell r="AM20">
            <v>10</v>
          </cell>
          <cell r="AN20">
            <v>38</v>
          </cell>
          <cell r="AO20">
            <v>58</v>
          </cell>
          <cell r="AP20">
            <v>35</v>
          </cell>
          <cell r="AQ20">
            <v>93</v>
          </cell>
          <cell r="AR20">
            <v>9</v>
          </cell>
          <cell r="AS20">
            <v>9</v>
          </cell>
          <cell r="AT20">
            <v>40</v>
          </cell>
          <cell r="AU20">
            <v>58</v>
          </cell>
          <cell r="AV20">
            <v>34</v>
          </cell>
          <cell r="AW20">
            <v>92</v>
          </cell>
          <cell r="AX20">
            <v>8</v>
          </cell>
          <cell r="AY20">
            <v>9</v>
          </cell>
          <cell r="AZ20">
            <v>40</v>
          </cell>
          <cell r="BA20">
            <v>57</v>
          </cell>
          <cell r="BB20">
            <v>35</v>
          </cell>
          <cell r="BC20">
            <v>92</v>
          </cell>
          <cell r="BD20">
            <v>9</v>
          </cell>
          <cell r="BE20">
            <v>9</v>
          </cell>
          <cell r="BF20">
            <v>38</v>
          </cell>
          <cell r="BG20">
            <v>56</v>
          </cell>
          <cell r="BH20">
            <v>33</v>
          </cell>
          <cell r="BI20">
            <v>89</v>
          </cell>
          <cell r="BJ20">
            <v>449</v>
          </cell>
          <cell r="BK20">
            <v>96</v>
          </cell>
          <cell r="BL20">
            <v>701</v>
          </cell>
          <cell r="BM20">
            <v>89.871794871794876</v>
          </cell>
          <cell r="BO20" t="str">
            <v>B</v>
          </cell>
          <cell r="BP20" t="str">
            <v>A++</v>
          </cell>
          <cell r="BQ20" t="str">
            <v>A++</v>
          </cell>
          <cell r="BR20" t="str">
            <v>A</v>
          </cell>
          <cell r="BS20" t="str">
            <v>A+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2</v>
          </cell>
          <cell r="CC20">
            <v>3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9.4700000000000006</v>
          </cell>
        </row>
        <row r="21">
          <cell r="B21" t="str">
            <v>PIET23CS014</v>
          </cell>
          <cell r="C21" t="str">
            <v>AMIT SINGH</v>
          </cell>
          <cell r="D21" t="str">
            <v>23EPTCS014</v>
          </cell>
          <cell r="E21" t="str">
            <v>CSA-14</v>
          </cell>
          <cell r="F21"/>
          <cell r="G21">
            <v>7</v>
          </cell>
          <cell r="H21">
            <v>10</v>
          </cell>
          <cell r="I21">
            <v>10</v>
          </cell>
          <cell r="J21">
            <v>27</v>
          </cell>
          <cell r="K21">
            <v>6</v>
          </cell>
          <cell r="L21">
            <v>8</v>
          </cell>
          <cell r="M21">
            <v>10</v>
          </cell>
          <cell r="N21">
            <v>24</v>
          </cell>
          <cell r="O21">
            <v>3</v>
          </cell>
          <cell r="P21">
            <v>7</v>
          </cell>
          <cell r="Q21">
            <v>10</v>
          </cell>
          <cell r="R21">
            <v>20</v>
          </cell>
          <cell r="S21">
            <v>4</v>
          </cell>
          <cell r="T21">
            <v>10</v>
          </cell>
          <cell r="U21">
            <v>10</v>
          </cell>
          <cell r="V21">
            <v>24</v>
          </cell>
          <cell r="W21">
            <v>0</v>
          </cell>
          <cell r="X21">
            <v>10</v>
          </cell>
          <cell r="Y21">
            <v>10</v>
          </cell>
          <cell r="Z21">
            <v>20</v>
          </cell>
          <cell r="AA21">
            <v>5</v>
          </cell>
          <cell r="AB21">
            <v>9</v>
          </cell>
          <cell r="AC21">
            <v>10</v>
          </cell>
          <cell r="AD21">
            <v>24</v>
          </cell>
          <cell r="AE21">
            <v>139</v>
          </cell>
          <cell r="AF21">
            <v>7</v>
          </cell>
          <cell r="AG21">
            <v>7</v>
          </cell>
          <cell r="AH21">
            <v>40</v>
          </cell>
          <cell r="AI21">
            <v>54</v>
          </cell>
          <cell r="AJ21">
            <v>28</v>
          </cell>
          <cell r="AK21">
            <v>82</v>
          </cell>
          <cell r="AL21">
            <v>7</v>
          </cell>
          <cell r="AM21">
            <v>10</v>
          </cell>
          <cell r="AN21">
            <v>40</v>
          </cell>
          <cell r="AO21">
            <v>57</v>
          </cell>
          <cell r="AP21">
            <v>32</v>
          </cell>
          <cell r="AQ21">
            <v>89</v>
          </cell>
          <cell r="AR21">
            <v>6</v>
          </cell>
          <cell r="AS21">
            <v>7</v>
          </cell>
          <cell r="AT21">
            <v>40</v>
          </cell>
          <cell r="AU21">
            <v>53</v>
          </cell>
          <cell r="AV21">
            <v>27</v>
          </cell>
          <cell r="AW21">
            <v>80</v>
          </cell>
          <cell r="AX21">
            <v>7</v>
          </cell>
          <cell r="AY21">
            <v>8</v>
          </cell>
          <cell r="AZ21">
            <v>40</v>
          </cell>
          <cell r="BA21">
            <v>55</v>
          </cell>
          <cell r="BB21">
            <v>29</v>
          </cell>
          <cell r="BC21">
            <v>84</v>
          </cell>
          <cell r="BD21">
            <v>7</v>
          </cell>
          <cell r="BE21">
            <v>6</v>
          </cell>
          <cell r="BF21">
            <v>40</v>
          </cell>
          <cell r="BG21">
            <v>53</v>
          </cell>
          <cell r="BH21">
            <v>32</v>
          </cell>
          <cell r="BI21">
            <v>85</v>
          </cell>
          <cell r="BJ21">
            <v>420</v>
          </cell>
          <cell r="BK21">
            <v>92</v>
          </cell>
          <cell r="BL21">
            <v>651</v>
          </cell>
          <cell r="BM21">
            <v>83.461538461538467</v>
          </cell>
          <cell r="BO21" t="str">
            <v>B+</v>
          </cell>
          <cell r="BP21" t="str">
            <v>A++</v>
          </cell>
          <cell r="BQ21" t="str">
            <v>B+</v>
          </cell>
          <cell r="BR21" t="str">
            <v>B+</v>
          </cell>
          <cell r="BS21" t="str">
            <v>B+</v>
          </cell>
          <cell r="BT21" t="str">
            <v>A+</v>
          </cell>
          <cell r="BU21" t="str">
            <v>A++</v>
          </cell>
          <cell r="BV21" t="str">
            <v>A++</v>
          </cell>
          <cell r="BW21" t="str">
            <v>A+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2</v>
          </cell>
          <cell r="CC21">
            <v>3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8.8699999999999992</v>
          </cell>
        </row>
        <row r="22">
          <cell r="B22" t="str">
            <v>PIET23CS015</v>
          </cell>
          <cell r="C22" t="str">
            <v>ANAG AGGARWAL</v>
          </cell>
          <cell r="D22" t="str">
            <v>23EPTCS015</v>
          </cell>
          <cell r="E22" t="str">
            <v>CSA-15</v>
          </cell>
          <cell r="F22"/>
          <cell r="G22">
            <v>7</v>
          </cell>
          <cell r="H22">
            <v>10</v>
          </cell>
          <cell r="I22">
            <v>10</v>
          </cell>
          <cell r="J22">
            <v>27</v>
          </cell>
          <cell r="K22">
            <v>4</v>
          </cell>
          <cell r="L22">
            <v>9</v>
          </cell>
          <cell r="M22">
            <v>10</v>
          </cell>
          <cell r="N22">
            <v>23</v>
          </cell>
          <cell r="O22">
            <v>3</v>
          </cell>
          <cell r="P22">
            <v>5</v>
          </cell>
          <cell r="Q22">
            <v>10</v>
          </cell>
          <cell r="R22">
            <v>18</v>
          </cell>
          <cell r="S22">
            <v>3</v>
          </cell>
          <cell r="T22">
            <v>10</v>
          </cell>
          <cell r="U22">
            <v>10</v>
          </cell>
          <cell r="V22">
            <v>23</v>
          </cell>
          <cell r="W22">
            <v>1</v>
          </cell>
          <cell r="X22">
            <v>10</v>
          </cell>
          <cell r="Y22">
            <v>10</v>
          </cell>
          <cell r="Z22">
            <v>21</v>
          </cell>
          <cell r="AA22">
            <v>6</v>
          </cell>
          <cell r="AB22">
            <v>9</v>
          </cell>
          <cell r="AC22">
            <v>10</v>
          </cell>
          <cell r="AD22">
            <v>25</v>
          </cell>
          <cell r="AE22">
            <v>137</v>
          </cell>
          <cell r="AF22">
            <v>7</v>
          </cell>
          <cell r="AG22">
            <v>7</v>
          </cell>
          <cell r="AH22">
            <v>39</v>
          </cell>
          <cell r="AI22">
            <v>53</v>
          </cell>
          <cell r="AJ22">
            <v>27</v>
          </cell>
          <cell r="AK22">
            <v>80</v>
          </cell>
          <cell r="AL22">
            <v>8</v>
          </cell>
          <cell r="AM22">
            <v>10</v>
          </cell>
          <cell r="AN22">
            <v>39</v>
          </cell>
          <cell r="AO22">
            <v>57</v>
          </cell>
          <cell r="AP22">
            <v>32</v>
          </cell>
          <cell r="AQ22">
            <v>89</v>
          </cell>
          <cell r="AR22">
            <v>8</v>
          </cell>
          <cell r="AS22">
            <v>7</v>
          </cell>
          <cell r="AT22">
            <v>40</v>
          </cell>
          <cell r="AU22">
            <v>55</v>
          </cell>
          <cell r="AV22">
            <v>28</v>
          </cell>
          <cell r="AW22">
            <v>83</v>
          </cell>
          <cell r="AX22">
            <v>8</v>
          </cell>
          <cell r="AY22">
            <v>8</v>
          </cell>
          <cell r="AZ22">
            <v>40</v>
          </cell>
          <cell r="BA22">
            <v>56</v>
          </cell>
          <cell r="BB22">
            <v>35</v>
          </cell>
          <cell r="BC22">
            <v>91</v>
          </cell>
          <cell r="BD22">
            <v>8</v>
          </cell>
          <cell r="BE22">
            <v>8</v>
          </cell>
          <cell r="BF22">
            <v>40</v>
          </cell>
          <cell r="BG22">
            <v>56</v>
          </cell>
          <cell r="BH22">
            <v>32</v>
          </cell>
          <cell r="BI22">
            <v>88</v>
          </cell>
          <cell r="BJ22">
            <v>431</v>
          </cell>
          <cell r="BK22">
            <v>79</v>
          </cell>
          <cell r="BL22">
            <v>647</v>
          </cell>
          <cell r="BM22">
            <v>82.948717948717956</v>
          </cell>
          <cell r="BO22" t="str">
            <v>B</v>
          </cell>
          <cell r="BP22" t="str">
            <v>B+</v>
          </cell>
          <cell r="BQ22" t="str">
            <v>E</v>
          </cell>
          <cell r="BR22" t="str">
            <v>C+</v>
          </cell>
          <cell r="BS22" t="str">
            <v>D+</v>
          </cell>
          <cell r="BT22" t="str">
            <v>A+</v>
          </cell>
          <cell r="BU22" t="str">
            <v>A+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</v>
          </cell>
          <cell r="CB22">
            <v>2</v>
          </cell>
          <cell r="CC22">
            <v>3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7.68</v>
          </cell>
        </row>
        <row r="23">
          <cell r="B23" t="str">
            <v>PIET23CS016</v>
          </cell>
          <cell r="C23" t="str">
            <v>ANIKET SHARMA</v>
          </cell>
          <cell r="D23" t="str">
            <v>23EPTCS016</v>
          </cell>
          <cell r="E23" t="str">
            <v>CSA-16</v>
          </cell>
          <cell r="F23"/>
          <cell r="G23">
            <v>1</v>
          </cell>
          <cell r="H23" t="str">
            <v>D</v>
          </cell>
          <cell r="I23">
            <v>7</v>
          </cell>
          <cell r="J23">
            <v>8</v>
          </cell>
          <cell r="K23" t="str">
            <v>D</v>
          </cell>
          <cell r="L23" t="str">
            <v>D</v>
          </cell>
          <cell r="M23">
            <v>10</v>
          </cell>
          <cell r="N23">
            <v>10</v>
          </cell>
          <cell r="O23" t="str">
            <v>D</v>
          </cell>
          <cell r="P23">
            <v>6</v>
          </cell>
          <cell r="Q23">
            <v>8</v>
          </cell>
          <cell r="R23">
            <v>14</v>
          </cell>
          <cell r="S23">
            <v>3</v>
          </cell>
          <cell r="T23">
            <v>8</v>
          </cell>
          <cell r="U23">
            <v>4</v>
          </cell>
          <cell r="V23">
            <v>15</v>
          </cell>
          <cell r="W23" t="str">
            <v>D</v>
          </cell>
          <cell r="X23">
            <v>10</v>
          </cell>
          <cell r="Y23">
            <v>3</v>
          </cell>
          <cell r="Z23">
            <v>13</v>
          </cell>
          <cell r="AA23">
            <v>6</v>
          </cell>
          <cell r="AB23" t="str">
            <v>D</v>
          </cell>
          <cell r="AC23">
            <v>10</v>
          </cell>
          <cell r="AD23">
            <v>16</v>
          </cell>
          <cell r="AE23">
            <v>76</v>
          </cell>
          <cell r="AF23">
            <v>5</v>
          </cell>
          <cell r="AG23">
            <v>6</v>
          </cell>
          <cell r="AH23">
            <v>27</v>
          </cell>
          <cell r="AI23">
            <v>38</v>
          </cell>
          <cell r="AJ23">
            <v>24</v>
          </cell>
          <cell r="AK23">
            <v>62</v>
          </cell>
          <cell r="AL23">
            <v>4</v>
          </cell>
          <cell r="AM23">
            <v>0</v>
          </cell>
          <cell r="AN23">
            <v>35</v>
          </cell>
          <cell r="AO23">
            <v>39</v>
          </cell>
          <cell r="AP23">
            <v>28</v>
          </cell>
          <cell r="AQ23">
            <v>67</v>
          </cell>
          <cell r="AR23">
            <v>6</v>
          </cell>
          <cell r="AS23">
            <v>7</v>
          </cell>
          <cell r="AT23">
            <v>30</v>
          </cell>
          <cell r="AU23">
            <v>43</v>
          </cell>
          <cell r="AV23">
            <v>23</v>
          </cell>
          <cell r="AW23">
            <v>66</v>
          </cell>
          <cell r="AX23">
            <v>8</v>
          </cell>
          <cell r="AY23">
            <v>8</v>
          </cell>
          <cell r="AZ23">
            <v>9</v>
          </cell>
          <cell r="BA23">
            <v>25</v>
          </cell>
          <cell r="BB23">
            <v>29</v>
          </cell>
          <cell r="BC23">
            <v>54</v>
          </cell>
          <cell r="BD23">
            <v>7</v>
          </cell>
          <cell r="BE23">
            <v>5</v>
          </cell>
          <cell r="BF23">
            <v>29</v>
          </cell>
          <cell r="BG23">
            <v>41</v>
          </cell>
          <cell r="BH23">
            <v>28</v>
          </cell>
          <cell r="BI23">
            <v>69</v>
          </cell>
          <cell r="BJ23">
            <v>318</v>
          </cell>
          <cell r="BK23">
            <v>53</v>
          </cell>
          <cell r="BL23">
            <v>447</v>
          </cell>
          <cell r="BM23">
            <v>57.307692307692307</v>
          </cell>
          <cell r="BO23" t="str">
            <v>E</v>
          </cell>
          <cell r="BP23" t="str">
            <v>E+</v>
          </cell>
          <cell r="BQ23" t="str">
            <v>D</v>
          </cell>
          <cell r="BR23" t="str">
            <v>D</v>
          </cell>
          <cell r="BS23" t="str">
            <v>D+</v>
          </cell>
          <cell r="BT23" t="str">
            <v>C+</v>
          </cell>
          <cell r="BU23" t="str">
            <v>C+</v>
          </cell>
          <cell r="BV23" t="str">
            <v>B+</v>
          </cell>
          <cell r="BW23" t="str">
            <v>B</v>
          </cell>
          <cell r="BX23" t="str">
            <v>C</v>
          </cell>
          <cell r="BY23" t="str">
            <v>B+</v>
          </cell>
          <cell r="BZ23" t="str">
            <v>D+</v>
          </cell>
          <cell r="CB23">
            <v>2</v>
          </cell>
          <cell r="CC23">
            <v>3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5.3723404255319149</v>
          </cell>
        </row>
        <row r="24">
          <cell r="B24" t="str">
            <v>PIET23CS017</v>
          </cell>
          <cell r="C24" t="str">
            <v>ANIRUDH SINGH BHATI</v>
          </cell>
          <cell r="D24" t="str">
            <v>23EPTCS017</v>
          </cell>
          <cell r="E24" t="str">
            <v>CSA-17</v>
          </cell>
          <cell r="F24"/>
          <cell r="G24">
            <v>5</v>
          </cell>
          <cell r="H24">
            <v>10</v>
          </cell>
          <cell r="I24">
            <v>5</v>
          </cell>
          <cell r="J24">
            <v>20</v>
          </cell>
          <cell r="K24">
            <v>9</v>
          </cell>
          <cell r="L24">
            <v>10</v>
          </cell>
          <cell r="M24">
            <v>7</v>
          </cell>
          <cell r="N24">
            <v>26</v>
          </cell>
          <cell r="O24">
            <v>9</v>
          </cell>
          <cell r="P24">
            <v>10</v>
          </cell>
          <cell r="Q24">
            <v>10</v>
          </cell>
          <cell r="R24">
            <v>29</v>
          </cell>
          <cell r="S24">
            <v>7</v>
          </cell>
          <cell r="T24">
            <v>8</v>
          </cell>
          <cell r="U24">
            <v>10</v>
          </cell>
          <cell r="V24">
            <v>25</v>
          </cell>
          <cell r="W24">
            <v>8</v>
          </cell>
          <cell r="X24">
            <v>10</v>
          </cell>
          <cell r="Y24">
            <v>10</v>
          </cell>
          <cell r="Z24">
            <v>28</v>
          </cell>
          <cell r="AA24">
            <v>9</v>
          </cell>
          <cell r="AB24">
            <v>10</v>
          </cell>
          <cell r="AC24">
            <v>10</v>
          </cell>
          <cell r="AD24">
            <v>29</v>
          </cell>
          <cell r="AE24">
            <v>157</v>
          </cell>
          <cell r="AF24">
            <v>9</v>
          </cell>
          <cell r="AG24">
            <v>9</v>
          </cell>
          <cell r="AH24">
            <v>36</v>
          </cell>
          <cell r="AI24">
            <v>54</v>
          </cell>
          <cell r="AJ24">
            <v>34</v>
          </cell>
          <cell r="AK24">
            <v>88</v>
          </cell>
          <cell r="AL24">
            <v>7</v>
          </cell>
          <cell r="AM24">
            <v>8</v>
          </cell>
          <cell r="AN24">
            <v>36</v>
          </cell>
          <cell r="AO24">
            <v>51</v>
          </cell>
          <cell r="AP24">
            <v>35</v>
          </cell>
          <cell r="AQ24">
            <v>86</v>
          </cell>
          <cell r="AR24">
            <v>8</v>
          </cell>
          <cell r="AS24">
            <v>8</v>
          </cell>
          <cell r="AT24">
            <v>34</v>
          </cell>
          <cell r="AU24">
            <v>50</v>
          </cell>
          <cell r="AV24">
            <v>32</v>
          </cell>
          <cell r="AW24">
            <v>82</v>
          </cell>
          <cell r="AX24">
            <v>9</v>
          </cell>
          <cell r="AY24">
            <v>9</v>
          </cell>
          <cell r="AZ24">
            <v>36</v>
          </cell>
          <cell r="BA24">
            <v>54</v>
          </cell>
          <cell r="BB24">
            <v>32</v>
          </cell>
          <cell r="BC24">
            <v>86</v>
          </cell>
          <cell r="BD24">
            <v>9</v>
          </cell>
          <cell r="BE24">
            <v>9</v>
          </cell>
          <cell r="BF24">
            <v>39</v>
          </cell>
          <cell r="BG24">
            <v>57</v>
          </cell>
          <cell r="BH24">
            <v>31</v>
          </cell>
          <cell r="BI24">
            <v>88</v>
          </cell>
          <cell r="BJ24">
            <v>430</v>
          </cell>
          <cell r="BK24">
            <v>73</v>
          </cell>
          <cell r="BL24">
            <v>660</v>
          </cell>
          <cell r="BM24">
            <v>84.615384615384613</v>
          </cell>
          <cell r="BO24" t="str">
            <v>B+</v>
          </cell>
          <cell r="BP24" t="str">
            <v>B</v>
          </cell>
          <cell r="BQ24" t="str">
            <v>B</v>
          </cell>
          <cell r="BR24" t="str">
            <v>B+</v>
          </cell>
          <cell r="BS24" t="str">
            <v>A</v>
          </cell>
          <cell r="BT24" t="str">
            <v>A+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</v>
          </cell>
          <cell r="CB24">
            <v>2</v>
          </cell>
          <cell r="CC24">
            <v>3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8.59</v>
          </cell>
        </row>
        <row r="25">
          <cell r="B25" t="str">
            <v>PIET23CS018</v>
          </cell>
          <cell r="C25" t="str">
            <v>ANKIT KUMAR GAUTTAM</v>
          </cell>
          <cell r="D25" t="str">
            <v>23EPTCS018</v>
          </cell>
          <cell r="E25" t="str">
            <v>CSA-18</v>
          </cell>
          <cell r="F25"/>
          <cell r="G25">
            <v>4</v>
          </cell>
          <cell r="H25">
            <v>7</v>
          </cell>
          <cell r="I25">
            <v>7</v>
          </cell>
          <cell r="J25">
            <v>18</v>
          </cell>
          <cell r="K25">
            <v>5</v>
          </cell>
          <cell r="L25">
            <v>6</v>
          </cell>
          <cell r="M25">
            <v>9</v>
          </cell>
          <cell r="N25">
            <v>20</v>
          </cell>
          <cell r="O25">
            <v>5</v>
          </cell>
          <cell r="P25">
            <v>6</v>
          </cell>
          <cell r="Q25">
            <v>7</v>
          </cell>
          <cell r="R25">
            <v>18</v>
          </cell>
          <cell r="S25">
            <v>4</v>
          </cell>
          <cell r="T25">
            <v>6</v>
          </cell>
          <cell r="U25">
            <v>7</v>
          </cell>
          <cell r="V25">
            <v>17</v>
          </cell>
          <cell r="W25">
            <v>4</v>
          </cell>
          <cell r="X25">
            <v>8</v>
          </cell>
          <cell r="Y25">
            <v>3</v>
          </cell>
          <cell r="Z25">
            <v>15</v>
          </cell>
          <cell r="AA25">
            <v>6</v>
          </cell>
          <cell r="AB25">
            <v>9</v>
          </cell>
          <cell r="AC25">
            <v>10</v>
          </cell>
          <cell r="AD25">
            <v>25</v>
          </cell>
          <cell r="AE25">
            <v>113</v>
          </cell>
          <cell r="AF25">
            <v>8</v>
          </cell>
          <cell r="AG25">
            <v>7</v>
          </cell>
          <cell r="AH25">
            <v>40</v>
          </cell>
          <cell r="AI25">
            <v>55</v>
          </cell>
          <cell r="AJ25">
            <v>29</v>
          </cell>
          <cell r="AK25">
            <v>84</v>
          </cell>
          <cell r="AL25">
            <v>7</v>
          </cell>
          <cell r="AM25">
            <v>9</v>
          </cell>
          <cell r="AN25">
            <v>39</v>
          </cell>
          <cell r="AO25">
            <v>55</v>
          </cell>
          <cell r="AP25">
            <v>32</v>
          </cell>
          <cell r="AQ25">
            <v>87</v>
          </cell>
          <cell r="AR25">
            <v>6</v>
          </cell>
          <cell r="AS25">
            <v>7</v>
          </cell>
          <cell r="AT25">
            <v>40</v>
          </cell>
          <cell r="AU25">
            <v>53</v>
          </cell>
          <cell r="AV25">
            <v>26</v>
          </cell>
          <cell r="AW25">
            <v>79</v>
          </cell>
          <cell r="AX25">
            <v>8</v>
          </cell>
          <cell r="AY25">
            <v>8</v>
          </cell>
          <cell r="AZ25">
            <v>40</v>
          </cell>
          <cell r="BA25">
            <v>56</v>
          </cell>
          <cell r="BB25">
            <v>33</v>
          </cell>
          <cell r="BC25">
            <v>89</v>
          </cell>
          <cell r="BD25">
            <v>9</v>
          </cell>
          <cell r="BE25">
            <v>7</v>
          </cell>
          <cell r="BF25">
            <v>39</v>
          </cell>
          <cell r="BG25">
            <v>55</v>
          </cell>
          <cell r="BH25">
            <v>26</v>
          </cell>
          <cell r="BI25">
            <v>81</v>
          </cell>
          <cell r="BJ25">
            <v>420</v>
          </cell>
          <cell r="BK25">
            <v>79</v>
          </cell>
          <cell r="BL25">
            <v>612</v>
          </cell>
          <cell r="BM25">
            <v>78.461538461538467</v>
          </cell>
          <cell r="BO25" t="str">
            <v>C+</v>
          </cell>
          <cell r="BP25" t="str">
            <v>C</v>
          </cell>
          <cell r="BQ25" t="str">
            <v>C</v>
          </cell>
          <cell r="BR25" t="str">
            <v>C+</v>
          </cell>
          <cell r="BS25" t="str">
            <v>D+</v>
          </cell>
          <cell r="BT25" t="str">
            <v>B+</v>
          </cell>
          <cell r="BU25" t="str">
            <v>A++</v>
          </cell>
          <cell r="BV25" t="str">
            <v>A++</v>
          </cell>
          <cell r="BW25" t="str">
            <v>A+</v>
          </cell>
          <cell r="BX25" t="str">
            <v>A++</v>
          </cell>
          <cell r="BY25" t="str">
            <v>A++</v>
          </cell>
          <cell r="BZ25" t="str">
            <v>A+</v>
          </cell>
          <cell r="CB25">
            <v>2</v>
          </cell>
          <cell r="CC25">
            <v>3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7.62</v>
          </cell>
        </row>
        <row r="26">
          <cell r="B26" t="str">
            <v>PIET23CS019</v>
          </cell>
          <cell r="C26" t="str">
            <v>ANSH KUMAWAT</v>
          </cell>
          <cell r="D26" t="str">
            <v>23EPTCS019</v>
          </cell>
          <cell r="E26" t="str">
            <v>CSA-19</v>
          </cell>
          <cell r="F26"/>
          <cell r="G26" t="str">
            <v>D</v>
          </cell>
          <cell r="H26">
            <v>4</v>
          </cell>
          <cell r="I26">
            <v>10</v>
          </cell>
          <cell r="J26">
            <v>14</v>
          </cell>
          <cell r="K26">
            <v>3</v>
          </cell>
          <cell r="L26">
            <v>4</v>
          </cell>
          <cell r="M26">
            <v>10</v>
          </cell>
          <cell r="N26">
            <v>17</v>
          </cell>
          <cell r="O26">
            <v>1</v>
          </cell>
          <cell r="P26">
            <v>4</v>
          </cell>
          <cell r="Q26">
            <v>10</v>
          </cell>
          <cell r="R26">
            <v>15</v>
          </cell>
          <cell r="S26">
            <v>2</v>
          </cell>
          <cell r="T26" t="str">
            <v>A</v>
          </cell>
          <cell r="U26">
            <v>10</v>
          </cell>
          <cell r="V26">
            <v>12</v>
          </cell>
          <cell r="W26">
            <v>0</v>
          </cell>
          <cell r="X26">
            <v>4</v>
          </cell>
          <cell r="Y26">
            <v>10</v>
          </cell>
          <cell r="Z26">
            <v>14</v>
          </cell>
          <cell r="AA26">
            <v>0</v>
          </cell>
          <cell r="AB26">
            <v>4</v>
          </cell>
          <cell r="AC26">
            <v>10</v>
          </cell>
          <cell r="AD26">
            <v>14</v>
          </cell>
          <cell r="AE26">
            <v>86</v>
          </cell>
          <cell r="AF26">
            <v>7</v>
          </cell>
          <cell r="AG26">
            <v>4</v>
          </cell>
          <cell r="AH26">
            <v>39</v>
          </cell>
          <cell r="AI26">
            <v>50</v>
          </cell>
          <cell r="AJ26">
            <v>16</v>
          </cell>
          <cell r="AK26">
            <v>66</v>
          </cell>
          <cell r="AL26">
            <v>6</v>
          </cell>
          <cell r="AM26">
            <v>7</v>
          </cell>
          <cell r="AN26">
            <v>39</v>
          </cell>
          <cell r="AO26">
            <v>52</v>
          </cell>
          <cell r="AP26">
            <v>32</v>
          </cell>
          <cell r="AQ26">
            <v>84</v>
          </cell>
          <cell r="AR26">
            <v>5</v>
          </cell>
          <cell r="AS26">
            <v>5</v>
          </cell>
          <cell r="AT26">
            <v>40</v>
          </cell>
          <cell r="AU26">
            <v>50</v>
          </cell>
          <cell r="AV26">
            <v>21</v>
          </cell>
          <cell r="AW26">
            <v>71</v>
          </cell>
          <cell r="AX26" t="str">
            <v>A</v>
          </cell>
          <cell r="AY26">
            <v>8</v>
          </cell>
          <cell r="AZ26">
            <v>40</v>
          </cell>
          <cell r="BA26">
            <v>48</v>
          </cell>
          <cell r="BB26">
            <v>31</v>
          </cell>
          <cell r="BC26">
            <v>79</v>
          </cell>
          <cell r="BD26">
            <v>5</v>
          </cell>
          <cell r="BE26">
            <v>8</v>
          </cell>
          <cell r="BF26">
            <v>40</v>
          </cell>
          <cell r="BG26">
            <v>53</v>
          </cell>
          <cell r="BH26">
            <v>31</v>
          </cell>
          <cell r="BI26">
            <v>84</v>
          </cell>
          <cell r="BJ26">
            <v>384</v>
          </cell>
          <cell r="BK26">
            <v>60</v>
          </cell>
          <cell r="BL26">
            <v>530</v>
          </cell>
          <cell r="BM26">
            <v>67.948717948717956</v>
          </cell>
          <cell r="BO26" t="str">
            <v>E+</v>
          </cell>
          <cell r="BP26" t="str">
            <v>E+</v>
          </cell>
          <cell r="BQ26" t="str">
            <v>F</v>
          </cell>
          <cell r="BR26" t="str">
            <v>E</v>
          </cell>
          <cell r="BS26" t="str">
            <v>F</v>
          </cell>
          <cell r="BT26" t="str">
            <v>E+</v>
          </cell>
          <cell r="BU26" t="str">
            <v>B</v>
          </cell>
          <cell r="BV26" t="str">
            <v>A++</v>
          </cell>
          <cell r="BW26" t="str">
            <v>B+</v>
          </cell>
          <cell r="BX26" t="str">
            <v>A+</v>
          </cell>
          <cell r="BY26" t="str">
            <v>A++</v>
          </cell>
          <cell r="BZ26" t="str">
            <v>C+</v>
          </cell>
          <cell r="CB26">
            <v>2</v>
          </cell>
          <cell r="CC26">
            <v>3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2</v>
          </cell>
          <cell r="CO26" t="str">
            <v>Fail</v>
          </cell>
          <cell r="CP26">
            <v>4.6399999999999997</v>
          </cell>
        </row>
        <row r="27">
          <cell r="B27" t="str">
            <v>PIET23CS021</v>
          </cell>
          <cell r="C27" t="str">
            <v>ANSHIKA MUNDRA</v>
          </cell>
          <cell r="D27" t="str">
            <v>23EPTCS020</v>
          </cell>
          <cell r="E27" t="str">
            <v>CSA-21</v>
          </cell>
          <cell r="F27"/>
          <cell r="G27">
            <v>10</v>
          </cell>
          <cell r="H27">
            <v>10</v>
          </cell>
          <cell r="I27">
            <v>10</v>
          </cell>
          <cell r="J27">
            <v>30</v>
          </cell>
          <cell r="K27">
            <v>10</v>
          </cell>
          <cell r="L27">
            <v>10</v>
          </cell>
          <cell r="M27">
            <v>10</v>
          </cell>
          <cell r="N27">
            <v>30</v>
          </cell>
          <cell r="O27">
            <v>10</v>
          </cell>
          <cell r="P27">
            <v>10</v>
          </cell>
          <cell r="Q27">
            <v>10</v>
          </cell>
          <cell r="R27">
            <v>30</v>
          </cell>
          <cell r="S27">
            <v>7</v>
          </cell>
          <cell r="T27">
            <v>10</v>
          </cell>
          <cell r="U27">
            <v>10</v>
          </cell>
          <cell r="V27">
            <v>27</v>
          </cell>
          <cell r="W27">
            <v>10</v>
          </cell>
          <cell r="X27">
            <v>10</v>
          </cell>
          <cell r="Y27">
            <v>10</v>
          </cell>
          <cell r="Z27">
            <v>30</v>
          </cell>
          <cell r="AA27">
            <v>10</v>
          </cell>
          <cell r="AB27">
            <v>10</v>
          </cell>
          <cell r="AC27">
            <v>10</v>
          </cell>
          <cell r="AD27">
            <v>30</v>
          </cell>
          <cell r="AE27">
            <v>177</v>
          </cell>
          <cell r="AF27">
            <v>9</v>
          </cell>
          <cell r="AG27">
            <v>9</v>
          </cell>
          <cell r="AH27">
            <v>40</v>
          </cell>
          <cell r="AI27">
            <v>58</v>
          </cell>
          <cell r="AJ27">
            <v>36</v>
          </cell>
          <cell r="AK27">
            <v>94</v>
          </cell>
          <cell r="AL27">
            <v>7</v>
          </cell>
          <cell r="AM27">
            <v>9</v>
          </cell>
          <cell r="AN27">
            <v>40</v>
          </cell>
          <cell r="AO27">
            <v>56</v>
          </cell>
          <cell r="AP27">
            <v>33</v>
          </cell>
          <cell r="AQ27">
            <v>89</v>
          </cell>
          <cell r="AR27">
            <v>8</v>
          </cell>
          <cell r="AS27">
            <v>9</v>
          </cell>
          <cell r="AT27">
            <v>40</v>
          </cell>
          <cell r="AU27">
            <v>57</v>
          </cell>
          <cell r="AV27">
            <v>36</v>
          </cell>
          <cell r="AW27">
            <v>93</v>
          </cell>
          <cell r="AX27">
            <v>8</v>
          </cell>
          <cell r="AY27">
            <v>8</v>
          </cell>
          <cell r="AZ27">
            <v>38</v>
          </cell>
          <cell r="BA27">
            <v>54</v>
          </cell>
          <cell r="BB27">
            <v>31</v>
          </cell>
          <cell r="BC27">
            <v>85</v>
          </cell>
          <cell r="BD27">
            <v>9</v>
          </cell>
          <cell r="BE27">
            <v>9</v>
          </cell>
          <cell r="BF27">
            <v>39</v>
          </cell>
          <cell r="BG27">
            <v>57</v>
          </cell>
          <cell r="BH27">
            <v>31</v>
          </cell>
          <cell r="BI27">
            <v>88</v>
          </cell>
          <cell r="BJ27">
            <v>449</v>
          </cell>
          <cell r="BK27">
            <v>97</v>
          </cell>
          <cell r="BL27">
            <v>723</v>
          </cell>
          <cell r="BM27">
            <v>92.692307692307693</v>
          </cell>
          <cell r="BO27" t="str">
            <v>A++</v>
          </cell>
          <cell r="BP27" t="str">
            <v>A++</v>
          </cell>
          <cell r="BQ27" t="str">
            <v>A+</v>
          </cell>
          <cell r="BR27" t="str">
            <v>A++</v>
          </cell>
          <cell r="BS27" t="str">
            <v>A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B27">
            <v>2</v>
          </cell>
          <cell r="CC27">
            <v>3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9.68</v>
          </cell>
        </row>
        <row r="28">
          <cell r="B28" t="str">
            <v>PIET23CS022</v>
          </cell>
          <cell r="C28" t="str">
            <v>ANSHUL</v>
          </cell>
          <cell r="D28" t="str">
            <v>23EPTCS021</v>
          </cell>
          <cell r="E28" t="str">
            <v>CSA-22</v>
          </cell>
          <cell r="F28"/>
          <cell r="G28" t="str">
            <v>D</v>
          </cell>
          <cell r="H28" t="str">
            <v>D</v>
          </cell>
          <cell r="I28">
            <v>7</v>
          </cell>
          <cell r="J28">
            <v>7</v>
          </cell>
          <cell r="K28" t="str">
            <v>D</v>
          </cell>
          <cell r="L28" t="str">
            <v>D</v>
          </cell>
          <cell r="M28">
            <v>10</v>
          </cell>
          <cell r="N28">
            <v>10</v>
          </cell>
          <cell r="O28" t="str">
            <v>D</v>
          </cell>
          <cell r="P28" t="str">
            <v>D</v>
          </cell>
          <cell r="Q28">
            <v>6</v>
          </cell>
          <cell r="R28">
            <v>6</v>
          </cell>
          <cell r="S28">
            <v>1</v>
          </cell>
          <cell r="T28">
            <v>5</v>
          </cell>
          <cell r="U28">
            <v>6</v>
          </cell>
          <cell r="V28">
            <v>12</v>
          </cell>
          <cell r="W28" t="str">
            <v>A</v>
          </cell>
          <cell r="X28">
            <v>4</v>
          </cell>
          <cell r="Y28">
            <v>3</v>
          </cell>
          <cell r="Z28">
            <v>7</v>
          </cell>
          <cell r="AA28">
            <v>2</v>
          </cell>
          <cell r="AB28" t="str">
            <v>A</v>
          </cell>
          <cell r="AC28">
            <v>10</v>
          </cell>
          <cell r="AD28">
            <v>12</v>
          </cell>
          <cell r="AE28">
            <v>54</v>
          </cell>
          <cell r="AF28" t="str">
            <v>A</v>
          </cell>
          <cell r="AG28" t="str">
            <v>A</v>
          </cell>
          <cell r="AH28">
            <v>21</v>
          </cell>
          <cell r="AI28">
            <v>21</v>
          </cell>
          <cell r="AJ28">
            <v>19</v>
          </cell>
          <cell r="AK28">
            <v>40</v>
          </cell>
          <cell r="AL28" t="str">
            <v>A</v>
          </cell>
          <cell r="AM28" t="str">
            <v>A</v>
          </cell>
          <cell r="AN28">
            <v>24</v>
          </cell>
          <cell r="AO28">
            <v>24</v>
          </cell>
          <cell r="AP28">
            <v>24</v>
          </cell>
          <cell r="AQ28">
            <v>48</v>
          </cell>
          <cell r="AR28" t="str">
            <v>A</v>
          </cell>
          <cell r="AS28" t="str">
            <v>A</v>
          </cell>
          <cell r="AT28">
            <v>16</v>
          </cell>
          <cell r="AU28">
            <v>16</v>
          </cell>
          <cell r="AV28">
            <v>16</v>
          </cell>
          <cell r="AW28">
            <v>32</v>
          </cell>
          <cell r="AX28" t="str">
            <v>A</v>
          </cell>
          <cell r="AY28" t="str">
            <v>A</v>
          </cell>
          <cell r="AZ28">
            <v>9</v>
          </cell>
          <cell r="BA28">
            <v>9</v>
          </cell>
          <cell r="BB28">
            <v>28</v>
          </cell>
          <cell r="BC28">
            <v>37</v>
          </cell>
          <cell r="BD28" t="str">
            <v>A</v>
          </cell>
          <cell r="BE28" t="str">
            <v>A</v>
          </cell>
          <cell r="BF28">
            <v>18</v>
          </cell>
          <cell r="BG28">
            <v>18</v>
          </cell>
          <cell r="BH28">
            <v>28</v>
          </cell>
          <cell r="BI28">
            <v>46</v>
          </cell>
          <cell r="BJ28">
            <v>203</v>
          </cell>
          <cell r="BK28">
            <v>40</v>
          </cell>
          <cell r="BL28">
            <v>297</v>
          </cell>
          <cell r="BM28">
            <v>38.076923076923073</v>
          </cell>
          <cell r="BO28" t="str">
            <v>D</v>
          </cell>
          <cell r="BP28" t="str">
            <v>C+</v>
          </cell>
          <cell r="BQ28" t="str">
            <v>F</v>
          </cell>
          <cell r="BR28" t="str">
            <v>D+</v>
          </cell>
          <cell r="BS28" t="str">
            <v>C</v>
          </cell>
          <cell r="BT28" t="str">
            <v>C</v>
          </cell>
          <cell r="BU28" t="str">
            <v>E+</v>
          </cell>
          <cell r="BV28" t="str">
            <v>D</v>
          </cell>
          <cell r="BW28" t="str">
            <v>A</v>
          </cell>
          <cell r="BX28" t="str">
            <v>E</v>
          </cell>
          <cell r="BY28" t="str">
            <v>D</v>
          </cell>
          <cell r="BZ28" t="str">
            <v>E+</v>
          </cell>
          <cell r="CB28">
            <v>2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1</v>
          </cell>
          <cell r="CO28" t="str">
            <v>Fail</v>
          </cell>
          <cell r="CP28">
            <v>1.074468085106383</v>
          </cell>
        </row>
        <row r="29">
          <cell r="B29" t="str">
            <v>PIET23CS023</v>
          </cell>
          <cell r="C29" t="str">
            <v>ANUBHAV GAUTAM</v>
          </cell>
          <cell r="D29" t="str">
            <v>23EPTCS022</v>
          </cell>
          <cell r="E29" t="str">
            <v>CSA-23</v>
          </cell>
          <cell r="F29"/>
          <cell r="G29" t="str">
            <v>A</v>
          </cell>
          <cell r="H29">
            <v>7</v>
          </cell>
          <cell r="I29">
            <v>10</v>
          </cell>
          <cell r="J29">
            <v>17</v>
          </cell>
          <cell r="K29" t="str">
            <v>A</v>
          </cell>
          <cell r="L29">
            <v>6</v>
          </cell>
          <cell r="M29">
            <v>8</v>
          </cell>
          <cell r="N29">
            <v>14</v>
          </cell>
          <cell r="O29">
            <v>2</v>
          </cell>
          <cell r="P29">
            <v>7</v>
          </cell>
          <cell r="Q29">
            <v>10</v>
          </cell>
          <cell r="R29">
            <v>19</v>
          </cell>
          <cell r="S29" t="str">
            <v>D</v>
          </cell>
          <cell r="T29">
            <v>8</v>
          </cell>
          <cell r="U29">
            <v>10</v>
          </cell>
          <cell r="V29">
            <v>18</v>
          </cell>
          <cell r="W29">
            <v>2</v>
          </cell>
          <cell r="X29">
            <v>9</v>
          </cell>
          <cell r="Y29">
            <v>10</v>
          </cell>
          <cell r="Z29">
            <v>21</v>
          </cell>
          <cell r="AA29">
            <v>5</v>
          </cell>
          <cell r="AB29">
            <v>9</v>
          </cell>
          <cell r="AC29">
            <v>9</v>
          </cell>
          <cell r="AD29">
            <v>23</v>
          </cell>
          <cell r="AE29">
            <v>112</v>
          </cell>
          <cell r="AF29">
            <v>7</v>
          </cell>
          <cell r="AG29">
            <v>9</v>
          </cell>
          <cell r="AH29">
            <v>30</v>
          </cell>
          <cell r="AI29">
            <v>46</v>
          </cell>
          <cell r="AJ29">
            <v>36</v>
          </cell>
          <cell r="AK29">
            <v>82</v>
          </cell>
          <cell r="AL29">
            <v>9</v>
          </cell>
          <cell r="AM29">
            <v>6</v>
          </cell>
          <cell r="AN29">
            <v>36</v>
          </cell>
          <cell r="AO29">
            <v>51</v>
          </cell>
          <cell r="AP29">
            <v>33</v>
          </cell>
          <cell r="AQ29">
            <v>84</v>
          </cell>
          <cell r="AR29">
            <v>9</v>
          </cell>
          <cell r="AS29">
            <v>9</v>
          </cell>
          <cell r="AT29">
            <v>40</v>
          </cell>
          <cell r="AU29">
            <v>58</v>
          </cell>
          <cell r="AV29">
            <v>31</v>
          </cell>
          <cell r="AW29">
            <v>89</v>
          </cell>
          <cell r="AX29">
            <v>8</v>
          </cell>
          <cell r="AY29">
            <v>9</v>
          </cell>
          <cell r="AZ29">
            <v>29</v>
          </cell>
          <cell r="BA29">
            <v>46</v>
          </cell>
          <cell r="BB29">
            <v>33</v>
          </cell>
          <cell r="BC29">
            <v>79</v>
          </cell>
          <cell r="BD29">
            <v>9</v>
          </cell>
          <cell r="BE29">
            <v>8</v>
          </cell>
          <cell r="BF29">
            <v>39</v>
          </cell>
          <cell r="BG29">
            <v>56</v>
          </cell>
          <cell r="BH29">
            <v>30</v>
          </cell>
          <cell r="BI29">
            <v>86</v>
          </cell>
          <cell r="BJ29">
            <v>420</v>
          </cell>
          <cell r="BK29">
            <v>86</v>
          </cell>
          <cell r="BL29">
            <v>618</v>
          </cell>
          <cell r="BM29">
            <v>79.230769230769226</v>
          </cell>
          <cell r="BO29" t="str">
            <v>D+</v>
          </cell>
          <cell r="BP29" t="str">
            <v>B+</v>
          </cell>
          <cell r="BQ29" t="str">
            <v>C+</v>
          </cell>
          <cell r="BR29" t="str">
            <v>D+</v>
          </cell>
          <cell r="BS29" t="str">
            <v>C+</v>
          </cell>
          <cell r="BT29" t="str">
            <v>B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</v>
          </cell>
          <cell r="BY29" t="str">
            <v>A++</v>
          </cell>
          <cell r="BZ29" t="str">
            <v>A++</v>
          </cell>
          <cell r="CB29">
            <v>2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7.77</v>
          </cell>
        </row>
        <row r="30">
          <cell r="B30" t="str">
            <v>PIET23CS024</v>
          </cell>
          <cell r="C30" t="str">
            <v>ANURAG KUMAR</v>
          </cell>
          <cell r="D30" t="str">
            <v>23EPTCS023</v>
          </cell>
          <cell r="E30" t="str">
            <v>CSA-24</v>
          </cell>
          <cell r="F30"/>
          <cell r="G30">
            <v>3</v>
          </cell>
          <cell r="H30">
            <v>10</v>
          </cell>
          <cell r="I30">
            <v>10</v>
          </cell>
          <cell r="J30">
            <v>23</v>
          </cell>
          <cell r="K30">
            <v>6</v>
          </cell>
          <cell r="L30">
            <v>8</v>
          </cell>
          <cell r="M30">
            <v>10</v>
          </cell>
          <cell r="N30">
            <v>24</v>
          </cell>
          <cell r="O30">
            <v>6</v>
          </cell>
          <cell r="P30">
            <v>10</v>
          </cell>
          <cell r="Q30">
            <v>10</v>
          </cell>
          <cell r="R30">
            <v>26</v>
          </cell>
          <cell r="S30">
            <v>6</v>
          </cell>
          <cell r="T30">
            <v>9</v>
          </cell>
          <cell r="U30">
            <v>10</v>
          </cell>
          <cell r="V30">
            <v>25</v>
          </cell>
          <cell r="W30">
            <v>6</v>
          </cell>
          <cell r="X30">
            <v>10</v>
          </cell>
          <cell r="Y30">
            <v>10</v>
          </cell>
          <cell r="Z30">
            <v>26</v>
          </cell>
          <cell r="AA30">
            <v>7</v>
          </cell>
          <cell r="AB30">
            <v>10</v>
          </cell>
          <cell r="AC30">
            <v>9</v>
          </cell>
          <cell r="AD30">
            <v>26</v>
          </cell>
          <cell r="AE30">
            <v>150</v>
          </cell>
          <cell r="AF30">
            <v>8</v>
          </cell>
          <cell r="AG30">
            <v>8</v>
          </cell>
          <cell r="AH30">
            <v>36</v>
          </cell>
          <cell r="AI30">
            <v>52</v>
          </cell>
          <cell r="AJ30">
            <v>32</v>
          </cell>
          <cell r="AK30">
            <v>84</v>
          </cell>
          <cell r="AL30">
            <v>8</v>
          </cell>
          <cell r="AM30">
            <v>10</v>
          </cell>
          <cell r="AN30">
            <v>35</v>
          </cell>
          <cell r="AO30">
            <v>53</v>
          </cell>
          <cell r="AP30">
            <v>34</v>
          </cell>
          <cell r="AQ30">
            <v>87</v>
          </cell>
          <cell r="AR30">
            <v>6</v>
          </cell>
          <cell r="AS30">
            <v>9</v>
          </cell>
          <cell r="AT30">
            <v>37</v>
          </cell>
          <cell r="AU30">
            <v>52</v>
          </cell>
          <cell r="AV30">
            <v>28</v>
          </cell>
          <cell r="AW30">
            <v>80</v>
          </cell>
          <cell r="AX30">
            <v>6</v>
          </cell>
          <cell r="AY30">
            <v>8</v>
          </cell>
          <cell r="AZ30">
            <v>29</v>
          </cell>
          <cell r="BA30">
            <v>43</v>
          </cell>
          <cell r="BB30">
            <v>28</v>
          </cell>
          <cell r="BC30">
            <v>71</v>
          </cell>
          <cell r="BD30">
            <v>8</v>
          </cell>
          <cell r="BE30">
            <v>7</v>
          </cell>
          <cell r="BF30">
            <v>36</v>
          </cell>
          <cell r="BG30">
            <v>51</v>
          </cell>
          <cell r="BH30">
            <v>29</v>
          </cell>
          <cell r="BI30">
            <v>80</v>
          </cell>
          <cell r="BJ30">
            <v>402</v>
          </cell>
          <cell r="BK30">
            <v>95</v>
          </cell>
          <cell r="BL30">
            <v>647</v>
          </cell>
          <cell r="BM30">
            <v>82.948717948717956</v>
          </cell>
          <cell r="BO30" t="str">
            <v>B</v>
          </cell>
          <cell r="BP30" t="str">
            <v>B</v>
          </cell>
          <cell r="BQ30" t="str">
            <v>D</v>
          </cell>
          <cell r="BR30" t="str">
            <v>B</v>
          </cell>
          <cell r="BS30" t="str">
            <v>B+</v>
          </cell>
          <cell r="BT30" t="str">
            <v>B</v>
          </cell>
          <cell r="BU30" t="str">
            <v>A++</v>
          </cell>
          <cell r="BV30" t="str">
            <v>A++</v>
          </cell>
          <cell r="BW30" t="str">
            <v>A+</v>
          </cell>
          <cell r="BX30" t="str">
            <v>B+</v>
          </cell>
          <cell r="BY30" t="str">
            <v>A+</v>
          </cell>
          <cell r="BZ30" t="str">
            <v>A++</v>
          </cell>
          <cell r="CB30">
            <v>2</v>
          </cell>
          <cell r="CC30">
            <v>3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7.81</v>
          </cell>
        </row>
        <row r="31">
          <cell r="B31" t="str">
            <v>PIET23CS025</v>
          </cell>
          <cell r="C31" t="str">
            <v>ARPIT GARG</v>
          </cell>
          <cell r="D31" t="str">
            <v>23EPTCS024</v>
          </cell>
          <cell r="E31" t="str">
            <v>CSA-25</v>
          </cell>
          <cell r="F31"/>
          <cell r="G31">
            <v>4</v>
          </cell>
          <cell r="H31">
            <v>10</v>
          </cell>
          <cell r="I31">
            <v>10</v>
          </cell>
          <cell r="J31">
            <v>24</v>
          </cell>
          <cell r="K31">
            <v>6</v>
          </cell>
          <cell r="L31">
            <v>10</v>
          </cell>
          <cell r="M31">
            <v>10</v>
          </cell>
          <cell r="N31">
            <v>26</v>
          </cell>
          <cell r="O31">
            <v>7</v>
          </cell>
          <cell r="P31">
            <v>10</v>
          </cell>
          <cell r="Q31">
            <v>10</v>
          </cell>
          <cell r="R31">
            <v>27</v>
          </cell>
          <cell r="S31">
            <v>7</v>
          </cell>
          <cell r="T31">
            <v>10</v>
          </cell>
          <cell r="U31">
            <v>10</v>
          </cell>
          <cell r="V31">
            <v>27</v>
          </cell>
          <cell r="W31">
            <v>5</v>
          </cell>
          <cell r="X31">
            <v>10</v>
          </cell>
          <cell r="Y31">
            <v>10</v>
          </cell>
          <cell r="Z31">
            <v>25</v>
          </cell>
          <cell r="AA31">
            <v>7</v>
          </cell>
          <cell r="AB31">
            <v>9</v>
          </cell>
          <cell r="AC31">
            <v>9</v>
          </cell>
          <cell r="AD31">
            <v>25</v>
          </cell>
          <cell r="AE31">
            <v>154</v>
          </cell>
          <cell r="AF31">
            <v>8</v>
          </cell>
          <cell r="AG31">
            <v>8</v>
          </cell>
          <cell r="AH31">
            <v>40</v>
          </cell>
          <cell r="AI31">
            <v>56</v>
          </cell>
          <cell r="AJ31">
            <v>32</v>
          </cell>
          <cell r="AK31">
            <v>88</v>
          </cell>
          <cell r="AL31">
            <v>8</v>
          </cell>
          <cell r="AM31">
            <v>9</v>
          </cell>
          <cell r="AN31">
            <v>37</v>
          </cell>
          <cell r="AO31">
            <v>54</v>
          </cell>
          <cell r="AP31">
            <v>33</v>
          </cell>
          <cell r="AQ31">
            <v>87</v>
          </cell>
          <cell r="AR31">
            <v>7</v>
          </cell>
          <cell r="AS31">
            <v>8</v>
          </cell>
          <cell r="AT31">
            <v>39</v>
          </cell>
          <cell r="AU31">
            <v>54</v>
          </cell>
          <cell r="AV31">
            <v>30</v>
          </cell>
          <cell r="AW31">
            <v>84</v>
          </cell>
          <cell r="AX31">
            <v>9</v>
          </cell>
          <cell r="AY31">
            <v>8</v>
          </cell>
          <cell r="AZ31">
            <v>32</v>
          </cell>
          <cell r="BA31">
            <v>49</v>
          </cell>
          <cell r="BB31">
            <v>36</v>
          </cell>
          <cell r="BC31">
            <v>85</v>
          </cell>
          <cell r="BD31">
            <v>9</v>
          </cell>
          <cell r="BE31">
            <v>8</v>
          </cell>
          <cell r="BF31">
            <v>40</v>
          </cell>
          <cell r="BG31">
            <v>57</v>
          </cell>
          <cell r="BH31">
            <v>28</v>
          </cell>
          <cell r="BI31">
            <v>85</v>
          </cell>
          <cell r="BJ31">
            <v>429</v>
          </cell>
          <cell r="BK31">
            <v>80</v>
          </cell>
          <cell r="BL31">
            <v>663</v>
          </cell>
          <cell r="BM31">
            <v>85</v>
          </cell>
          <cell r="BO31" t="str">
            <v>B+</v>
          </cell>
          <cell r="BP31" t="str">
            <v>A+</v>
          </cell>
          <cell r="BQ31" t="str">
            <v>B</v>
          </cell>
          <cell r="BR31" t="str">
            <v>A</v>
          </cell>
          <cell r="BS31" t="str">
            <v>B+</v>
          </cell>
          <cell r="BT31" t="str">
            <v>A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</v>
          </cell>
          <cell r="CB31">
            <v>2</v>
          </cell>
          <cell r="CC31">
            <v>3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8.7200000000000006</v>
          </cell>
        </row>
        <row r="32">
          <cell r="B32" t="str">
            <v>PIET23CS026</v>
          </cell>
          <cell r="C32" t="str">
            <v>ARUN SINGH</v>
          </cell>
          <cell r="D32" t="str">
            <v>23EPTCS025</v>
          </cell>
          <cell r="E32" t="str">
            <v>CSA-26</v>
          </cell>
          <cell r="F32"/>
          <cell r="G32" t="str">
            <v>A</v>
          </cell>
          <cell r="H32" t="str">
            <v>D</v>
          </cell>
          <cell r="I32">
            <v>7</v>
          </cell>
          <cell r="J32">
            <v>7</v>
          </cell>
          <cell r="K32" t="str">
            <v>D</v>
          </cell>
          <cell r="L32" t="str">
            <v>A</v>
          </cell>
          <cell r="M32">
            <v>10</v>
          </cell>
          <cell r="N32">
            <v>10</v>
          </cell>
          <cell r="O32" t="str">
            <v>A</v>
          </cell>
          <cell r="P32">
            <v>5</v>
          </cell>
          <cell r="Q32">
            <v>7</v>
          </cell>
          <cell r="R32">
            <v>12</v>
          </cell>
          <cell r="S32" t="str">
            <v>D</v>
          </cell>
          <cell r="T32" t="str">
            <v>D</v>
          </cell>
          <cell r="U32">
            <v>7</v>
          </cell>
          <cell r="V32">
            <v>7</v>
          </cell>
          <cell r="W32" t="str">
            <v>A</v>
          </cell>
          <cell r="X32" t="str">
            <v>A</v>
          </cell>
          <cell r="Y32">
            <v>6</v>
          </cell>
          <cell r="Z32">
            <v>6</v>
          </cell>
          <cell r="AA32" t="str">
            <v>D</v>
          </cell>
          <cell r="AB32" t="str">
            <v>D</v>
          </cell>
          <cell r="AC32">
            <v>9</v>
          </cell>
          <cell r="AD32">
            <v>9</v>
          </cell>
          <cell r="AE32">
            <v>51</v>
          </cell>
          <cell r="AF32" t="str">
            <v>A</v>
          </cell>
          <cell r="AG32">
            <v>4</v>
          </cell>
          <cell r="AH32">
            <v>21</v>
          </cell>
          <cell r="AI32">
            <v>25</v>
          </cell>
          <cell r="AJ32">
            <v>19</v>
          </cell>
          <cell r="AK32">
            <v>44</v>
          </cell>
          <cell r="AL32" t="str">
            <v>A</v>
          </cell>
          <cell r="AM32">
            <v>5</v>
          </cell>
          <cell r="AN32">
            <v>24</v>
          </cell>
          <cell r="AO32">
            <v>29</v>
          </cell>
          <cell r="AP32">
            <v>25</v>
          </cell>
          <cell r="AQ32">
            <v>54</v>
          </cell>
          <cell r="AR32" t="str">
            <v>A</v>
          </cell>
          <cell r="AS32">
            <v>2</v>
          </cell>
          <cell r="AT32">
            <v>19</v>
          </cell>
          <cell r="AU32">
            <v>21</v>
          </cell>
          <cell r="AV32">
            <v>19</v>
          </cell>
          <cell r="AW32">
            <v>40</v>
          </cell>
          <cell r="AX32" t="str">
            <v>A</v>
          </cell>
          <cell r="AY32">
            <v>7</v>
          </cell>
          <cell r="AZ32">
            <v>11</v>
          </cell>
          <cell r="BA32">
            <v>18</v>
          </cell>
          <cell r="BB32">
            <v>27</v>
          </cell>
          <cell r="BC32">
            <v>45</v>
          </cell>
          <cell r="BD32" t="str">
            <v>A</v>
          </cell>
          <cell r="BE32">
            <v>5</v>
          </cell>
          <cell r="BF32">
            <v>31</v>
          </cell>
          <cell r="BG32">
            <v>36</v>
          </cell>
          <cell r="BH32">
            <v>27</v>
          </cell>
          <cell r="BI32">
            <v>63</v>
          </cell>
          <cell r="BJ32">
            <v>246</v>
          </cell>
          <cell r="BK32">
            <v>47</v>
          </cell>
          <cell r="BL32">
            <v>344</v>
          </cell>
          <cell r="BM32">
            <v>44.102564102564102</v>
          </cell>
          <cell r="BO32" t="str">
            <v>D</v>
          </cell>
          <cell r="BP32" t="str">
            <v>F</v>
          </cell>
          <cell r="BQ32" t="str">
            <v>E+</v>
          </cell>
          <cell r="BR32" t="str">
            <v>F</v>
          </cell>
          <cell r="BS32" t="str">
            <v>F</v>
          </cell>
          <cell r="BT32" t="str">
            <v>E+</v>
          </cell>
          <cell r="BU32" t="str">
            <v>E+</v>
          </cell>
          <cell r="BV32" t="str">
            <v>C</v>
          </cell>
          <cell r="BW32" t="str">
            <v>E+</v>
          </cell>
          <cell r="BX32" t="str">
            <v>D</v>
          </cell>
          <cell r="BY32" t="str">
            <v>B</v>
          </cell>
          <cell r="BZ32" t="str">
            <v>D</v>
          </cell>
          <cell r="CB32">
            <v>2</v>
          </cell>
          <cell r="CC32">
            <v>3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3</v>
          </cell>
          <cell r="CO32" t="str">
            <v>Fail</v>
          </cell>
          <cell r="CP32">
            <v>1.6170212765957446</v>
          </cell>
        </row>
        <row r="33">
          <cell r="B33" t="str">
            <v>PIET23CS027</v>
          </cell>
          <cell r="C33" t="str">
            <v>ASHISH</v>
          </cell>
          <cell r="D33" t="str">
            <v>23EPTCS026</v>
          </cell>
          <cell r="E33" t="str">
            <v>CSA-27</v>
          </cell>
          <cell r="F33"/>
          <cell r="G33" t="str">
            <v>D</v>
          </cell>
          <cell r="H33" t="str">
            <v>D</v>
          </cell>
          <cell r="I33">
            <v>7</v>
          </cell>
          <cell r="J33">
            <v>7</v>
          </cell>
          <cell r="K33" t="str">
            <v>D</v>
          </cell>
          <cell r="L33" t="str">
            <v>A</v>
          </cell>
          <cell r="M33">
            <v>10</v>
          </cell>
          <cell r="N33">
            <v>10</v>
          </cell>
          <cell r="O33" t="str">
            <v>D</v>
          </cell>
          <cell r="P33" t="str">
            <v>D</v>
          </cell>
          <cell r="Q33">
            <v>10</v>
          </cell>
          <cell r="R33">
            <v>10</v>
          </cell>
          <cell r="S33" t="str">
            <v>A</v>
          </cell>
          <cell r="T33" t="str">
            <v>A</v>
          </cell>
          <cell r="U33">
            <v>7</v>
          </cell>
          <cell r="V33">
            <v>7</v>
          </cell>
          <cell r="W33" t="str">
            <v>A</v>
          </cell>
          <cell r="X33" t="str">
            <v>A</v>
          </cell>
          <cell r="Y33">
            <v>6</v>
          </cell>
          <cell r="Z33">
            <v>6</v>
          </cell>
          <cell r="AA33" t="str">
            <v>A</v>
          </cell>
          <cell r="AB33" t="str">
            <v>D</v>
          </cell>
          <cell r="AC33">
            <v>7</v>
          </cell>
          <cell r="AD33">
            <v>7</v>
          </cell>
          <cell r="AE33">
            <v>47</v>
          </cell>
          <cell r="AF33" t="str">
            <v>A</v>
          </cell>
          <cell r="AG33">
            <v>5</v>
          </cell>
          <cell r="AH33">
            <v>19</v>
          </cell>
          <cell r="AI33">
            <v>24</v>
          </cell>
          <cell r="AJ33">
            <v>17</v>
          </cell>
          <cell r="AK33">
            <v>41</v>
          </cell>
          <cell r="AL33" t="str">
            <v>A</v>
          </cell>
          <cell r="AM33">
            <v>4</v>
          </cell>
          <cell r="AN33">
            <v>25</v>
          </cell>
          <cell r="AO33">
            <v>29</v>
          </cell>
          <cell r="AP33">
            <v>24</v>
          </cell>
          <cell r="AQ33">
            <v>53</v>
          </cell>
          <cell r="AR33" t="str">
            <v>A</v>
          </cell>
          <cell r="AS33">
            <v>2</v>
          </cell>
          <cell r="AT33">
            <v>21</v>
          </cell>
          <cell r="AU33">
            <v>23</v>
          </cell>
          <cell r="AV33">
            <v>17</v>
          </cell>
          <cell r="AW33">
            <v>40</v>
          </cell>
          <cell r="AX33" t="str">
            <v>A</v>
          </cell>
          <cell r="AY33">
            <v>7</v>
          </cell>
          <cell r="AZ33">
            <v>11</v>
          </cell>
          <cell r="BA33">
            <v>18</v>
          </cell>
          <cell r="BB33">
            <v>26</v>
          </cell>
          <cell r="BC33">
            <v>44</v>
          </cell>
          <cell r="BD33" t="str">
            <v>A</v>
          </cell>
          <cell r="BE33">
            <v>4</v>
          </cell>
          <cell r="BF33">
            <v>32</v>
          </cell>
          <cell r="BG33">
            <v>36</v>
          </cell>
          <cell r="BH33">
            <v>28</v>
          </cell>
          <cell r="BI33">
            <v>64</v>
          </cell>
          <cell r="BJ33">
            <v>242</v>
          </cell>
          <cell r="BK33">
            <v>40</v>
          </cell>
          <cell r="BL33">
            <v>329</v>
          </cell>
          <cell r="BM33">
            <v>42.179487179487182</v>
          </cell>
          <cell r="BO33" t="str">
            <v>F</v>
          </cell>
          <cell r="BP33" t="str">
            <v>F</v>
          </cell>
          <cell r="BQ33" t="str">
            <v>F</v>
          </cell>
          <cell r="BR33" t="str">
            <v>F</v>
          </cell>
          <cell r="BS33" t="str">
            <v>F</v>
          </cell>
          <cell r="BT33" t="str">
            <v>F</v>
          </cell>
          <cell r="BU33" t="str">
            <v>E+</v>
          </cell>
          <cell r="BV33" t="str">
            <v>D+</v>
          </cell>
          <cell r="BW33" t="str">
            <v>E+</v>
          </cell>
          <cell r="BX33" t="str">
            <v>E+</v>
          </cell>
          <cell r="BY33" t="str">
            <v>B</v>
          </cell>
          <cell r="BZ33" t="str">
            <v>E+</v>
          </cell>
          <cell r="CB33">
            <v>2</v>
          </cell>
          <cell r="CC33">
            <v>3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6</v>
          </cell>
          <cell r="CO33" t="str">
            <v>Fail</v>
          </cell>
          <cell r="CP33">
            <v>1.553191489361702</v>
          </cell>
        </row>
        <row r="34">
          <cell r="B34" t="str">
            <v>PIET23CS028</v>
          </cell>
          <cell r="C34" t="str">
            <v>AVANI JAIN</v>
          </cell>
          <cell r="D34" t="str">
            <v>23EPTCS027</v>
          </cell>
          <cell r="E34" t="str">
            <v>CSA-28</v>
          </cell>
          <cell r="F34"/>
          <cell r="G34">
            <v>7</v>
          </cell>
          <cell r="H34">
            <v>10</v>
          </cell>
          <cell r="I34">
            <v>10</v>
          </cell>
          <cell r="J34">
            <v>27</v>
          </cell>
          <cell r="K34">
            <v>9</v>
          </cell>
          <cell r="L34">
            <v>10</v>
          </cell>
          <cell r="M34">
            <v>9</v>
          </cell>
          <cell r="N34">
            <v>28</v>
          </cell>
          <cell r="O34">
            <v>10</v>
          </cell>
          <cell r="P34">
            <v>10</v>
          </cell>
          <cell r="Q34">
            <v>10</v>
          </cell>
          <cell r="R34">
            <v>30</v>
          </cell>
          <cell r="S34">
            <v>9</v>
          </cell>
          <cell r="T34">
            <v>10</v>
          </cell>
          <cell r="U34">
            <v>10</v>
          </cell>
          <cell r="V34">
            <v>29</v>
          </cell>
          <cell r="W34">
            <v>10</v>
          </cell>
          <cell r="X34">
            <v>10</v>
          </cell>
          <cell r="Y34">
            <v>10</v>
          </cell>
          <cell r="Z34">
            <v>30</v>
          </cell>
          <cell r="AA34">
            <v>10</v>
          </cell>
          <cell r="AB34">
            <v>10</v>
          </cell>
          <cell r="AC34">
            <v>10</v>
          </cell>
          <cell r="AD34">
            <v>30</v>
          </cell>
          <cell r="AE34">
            <v>174</v>
          </cell>
          <cell r="AF34">
            <v>10</v>
          </cell>
          <cell r="AG34">
            <v>10</v>
          </cell>
          <cell r="AH34">
            <v>37</v>
          </cell>
          <cell r="AI34">
            <v>57</v>
          </cell>
          <cell r="AJ34">
            <v>37</v>
          </cell>
          <cell r="AK34">
            <v>94</v>
          </cell>
          <cell r="AL34">
            <v>10</v>
          </cell>
          <cell r="AM34">
            <v>10</v>
          </cell>
          <cell r="AN34">
            <v>37</v>
          </cell>
          <cell r="AO34">
            <v>57</v>
          </cell>
          <cell r="AP34">
            <v>36</v>
          </cell>
          <cell r="AQ34">
            <v>93</v>
          </cell>
          <cell r="AR34">
            <v>9</v>
          </cell>
          <cell r="AS34">
            <v>10</v>
          </cell>
          <cell r="AT34">
            <v>40</v>
          </cell>
          <cell r="AU34">
            <v>59</v>
          </cell>
          <cell r="AV34">
            <v>37</v>
          </cell>
          <cell r="AW34">
            <v>96</v>
          </cell>
          <cell r="AX34">
            <v>8</v>
          </cell>
          <cell r="AY34">
            <v>9</v>
          </cell>
          <cell r="AZ34">
            <v>37</v>
          </cell>
          <cell r="BA34">
            <v>54</v>
          </cell>
          <cell r="BB34">
            <v>37</v>
          </cell>
          <cell r="BC34">
            <v>91</v>
          </cell>
          <cell r="BD34">
            <v>10</v>
          </cell>
          <cell r="BE34">
            <v>9</v>
          </cell>
          <cell r="BF34">
            <v>40</v>
          </cell>
          <cell r="BG34">
            <v>59</v>
          </cell>
          <cell r="BH34">
            <v>34</v>
          </cell>
          <cell r="BI34">
            <v>93</v>
          </cell>
          <cell r="BJ34">
            <v>467</v>
          </cell>
          <cell r="BK34">
            <v>94</v>
          </cell>
          <cell r="BL34">
            <v>735</v>
          </cell>
          <cell r="BM34">
            <v>94.230769230769226</v>
          </cell>
          <cell r="BO34" t="str">
            <v>A</v>
          </cell>
          <cell r="BP34" t="str">
            <v>A++</v>
          </cell>
          <cell r="BQ34" t="str">
            <v>A</v>
          </cell>
          <cell r="BR34" t="str">
            <v>A++</v>
          </cell>
          <cell r="BS34" t="str">
            <v>A++</v>
          </cell>
          <cell r="BT34" t="str">
            <v>A+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B34">
            <v>2</v>
          </cell>
          <cell r="CC34">
            <v>3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9.5500000000000007</v>
          </cell>
        </row>
        <row r="35">
          <cell r="B35" t="str">
            <v>PIET23CS029</v>
          </cell>
          <cell r="C35" t="str">
            <v>AVANI SHARMA</v>
          </cell>
          <cell r="D35" t="str">
            <v>23EPTCS028</v>
          </cell>
          <cell r="E35" t="str">
            <v>CSA-29</v>
          </cell>
          <cell r="F35"/>
          <cell r="G35">
            <v>6</v>
          </cell>
          <cell r="H35">
            <v>10</v>
          </cell>
          <cell r="I35">
            <v>10</v>
          </cell>
          <cell r="J35">
            <v>26</v>
          </cell>
          <cell r="K35">
            <v>8</v>
          </cell>
          <cell r="L35">
            <v>10</v>
          </cell>
          <cell r="M35">
            <v>10</v>
          </cell>
          <cell r="N35">
            <v>28</v>
          </cell>
          <cell r="O35">
            <v>9</v>
          </cell>
          <cell r="P35">
            <v>10</v>
          </cell>
          <cell r="Q35">
            <v>10</v>
          </cell>
          <cell r="R35">
            <v>29</v>
          </cell>
          <cell r="S35">
            <v>8</v>
          </cell>
          <cell r="T35">
            <v>10</v>
          </cell>
          <cell r="U35">
            <v>10</v>
          </cell>
          <cell r="V35">
            <v>28</v>
          </cell>
          <cell r="W35">
            <v>6</v>
          </cell>
          <cell r="X35">
            <v>10</v>
          </cell>
          <cell r="Y35">
            <v>10</v>
          </cell>
          <cell r="Z35">
            <v>26</v>
          </cell>
          <cell r="AA35">
            <v>8</v>
          </cell>
          <cell r="AB35">
            <v>10</v>
          </cell>
          <cell r="AC35">
            <v>10</v>
          </cell>
          <cell r="AD35">
            <v>28</v>
          </cell>
          <cell r="AE35">
            <v>165</v>
          </cell>
          <cell r="AF35">
            <v>9</v>
          </cell>
          <cell r="AG35">
            <v>9</v>
          </cell>
          <cell r="AH35">
            <v>38</v>
          </cell>
          <cell r="AI35">
            <v>56</v>
          </cell>
          <cell r="AJ35">
            <v>35</v>
          </cell>
          <cell r="AK35">
            <v>91</v>
          </cell>
          <cell r="AL35">
            <v>10</v>
          </cell>
          <cell r="AM35">
            <v>9</v>
          </cell>
          <cell r="AN35">
            <v>40</v>
          </cell>
          <cell r="AO35">
            <v>59</v>
          </cell>
          <cell r="AP35">
            <v>36</v>
          </cell>
          <cell r="AQ35">
            <v>95</v>
          </cell>
          <cell r="AR35">
            <v>9</v>
          </cell>
          <cell r="AS35">
            <v>9</v>
          </cell>
          <cell r="AT35">
            <v>40</v>
          </cell>
          <cell r="AU35">
            <v>58</v>
          </cell>
          <cell r="AV35">
            <v>37</v>
          </cell>
          <cell r="AW35">
            <v>95</v>
          </cell>
          <cell r="AX35">
            <v>9</v>
          </cell>
          <cell r="AY35">
            <v>10</v>
          </cell>
          <cell r="AZ35">
            <v>33</v>
          </cell>
          <cell r="BA35">
            <v>52</v>
          </cell>
          <cell r="BB35">
            <v>34</v>
          </cell>
          <cell r="BC35">
            <v>86</v>
          </cell>
          <cell r="BD35">
            <v>10</v>
          </cell>
          <cell r="BE35">
            <v>9</v>
          </cell>
          <cell r="BF35">
            <v>40</v>
          </cell>
          <cell r="BG35">
            <v>59</v>
          </cell>
          <cell r="BH35">
            <v>33</v>
          </cell>
          <cell r="BI35">
            <v>92</v>
          </cell>
          <cell r="BJ35">
            <v>459</v>
          </cell>
          <cell r="BK35">
            <v>94</v>
          </cell>
          <cell r="BL35">
            <v>718</v>
          </cell>
          <cell r="BM35">
            <v>92.051282051282044</v>
          </cell>
          <cell r="BO35" t="str">
            <v>B+</v>
          </cell>
          <cell r="BP35" t="str">
            <v>B+</v>
          </cell>
          <cell r="BQ35" t="str">
            <v>B</v>
          </cell>
          <cell r="BR35" t="str">
            <v>A+</v>
          </cell>
          <cell r="BS35" t="str">
            <v>A+</v>
          </cell>
          <cell r="BT35" t="str">
            <v>A+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B35">
            <v>2</v>
          </cell>
          <cell r="CC35">
            <v>3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8.8699999999999992</v>
          </cell>
        </row>
        <row r="36">
          <cell r="B36" t="str">
            <v>PIET23CS030</v>
          </cell>
          <cell r="C36" t="str">
            <v>AVDHI KHANDELWAL</v>
          </cell>
          <cell r="D36" t="str">
            <v>23EPTCS029</v>
          </cell>
          <cell r="E36" t="str">
            <v>CSA-30</v>
          </cell>
          <cell r="F36"/>
          <cell r="G36">
            <v>10</v>
          </cell>
          <cell r="H36">
            <v>10</v>
          </cell>
          <cell r="I36">
            <v>10</v>
          </cell>
          <cell r="J36">
            <v>30</v>
          </cell>
          <cell r="K36">
            <v>10</v>
          </cell>
          <cell r="L36">
            <v>10</v>
          </cell>
          <cell r="M36">
            <v>10</v>
          </cell>
          <cell r="N36">
            <v>30</v>
          </cell>
          <cell r="O36">
            <v>10</v>
          </cell>
          <cell r="P36">
            <v>10</v>
          </cell>
          <cell r="Q36">
            <v>10</v>
          </cell>
          <cell r="R36">
            <v>30</v>
          </cell>
          <cell r="S36">
            <v>7</v>
          </cell>
          <cell r="T36">
            <v>10</v>
          </cell>
          <cell r="U36">
            <v>10</v>
          </cell>
          <cell r="V36">
            <v>27</v>
          </cell>
          <cell r="W36">
            <v>10</v>
          </cell>
          <cell r="X36">
            <v>10</v>
          </cell>
          <cell r="Y36">
            <v>10</v>
          </cell>
          <cell r="Z36">
            <v>30</v>
          </cell>
          <cell r="AA36">
            <v>10</v>
          </cell>
          <cell r="AB36">
            <v>10</v>
          </cell>
          <cell r="AC36">
            <v>10</v>
          </cell>
          <cell r="AD36">
            <v>30</v>
          </cell>
          <cell r="AE36">
            <v>177</v>
          </cell>
          <cell r="AF36">
            <v>9</v>
          </cell>
          <cell r="AG36">
            <v>9</v>
          </cell>
          <cell r="AH36">
            <v>40</v>
          </cell>
          <cell r="AI36">
            <v>58</v>
          </cell>
          <cell r="AJ36">
            <v>35</v>
          </cell>
          <cell r="AK36">
            <v>93</v>
          </cell>
          <cell r="AL36">
            <v>9</v>
          </cell>
          <cell r="AM36">
            <v>10</v>
          </cell>
          <cell r="AN36">
            <v>40</v>
          </cell>
          <cell r="AO36">
            <v>59</v>
          </cell>
          <cell r="AP36">
            <v>35</v>
          </cell>
          <cell r="AQ36">
            <v>94</v>
          </cell>
          <cell r="AR36">
            <v>9</v>
          </cell>
          <cell r="AS36">
            <v>10</v>
          </cell>
          <cell r="AT36">
            <v>40</v>
          </cell>
          <cell r="AU36">
            <v>59</v>
          </cell>
          <cell r="AV36">
            <v>36</v>
          </cell>
          <cell r="AW36">
            <v>95</v>
          </cell>
          <cell r="AX36">
            <v>9</v>
          </cell>
          <cell r="AY36">
            <v>9</v>
          </cell>
          <cell r="AZ36">
            <v>39</v>
          </cell>
          <cell r="BA36">
            <v>57</v>
          </cell>
          <cell r="BB36">
            <v>32</v>
          </cell>
          <cell r="BC36">
            <v>89</v>
          </cell>
          <cell r="BD36">
            <v>9</v>
          </cell>
          <cell r="BE36">
            <v>9</v>
          </cell>
          <cell r="BF36">
            <v>39</v>
          </cell>
          <cell r="BG36">
            <v>57</v>
          </cell>
          <cell r="BH36">
            <v>33</v>
          </cell>
          <cell r="BI36">
            <v>90</v>
          </cell>
          <cell r="BJ36">
            <v>461</v>
          </cell>
          <cell r="BK36">
            <v>100</v>
          </cell>
          <cell r="BL36">
            <v>738</v>
          </cell>
          <cell r="BM36">
            <v>94.615384615384613</v>
          </cell>
          <cell r="BO36" t="str">
            <v>A++</v>
          </cell>
          <cell r="BP36" t="str">
            <v>A++</v>
          </cell>
          <cell r="BQ36" t="str">
            <v>A++</v>
          </cell>
          <cell r="BR36" t="str">
            <v>A++</v>
          </cell>
          <cell r="BS36" t="str">
            <v>A++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B36">
            <v>2</v>
          </cell>
          <cell r="CC36">
            <v>3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10</v>
          </cell>
        </row>
        <row r="37">
          <cell r="B37" t="str">
            <v>PIET23CS031</v>
          </cell>
          <cell r="C37" t="str">
            <v>AVNIK JAIN</v>
          </cell>
          <cell r="D37" t="str">
            <v>23EPTCS030</v>
          </cell>
          <cell r="E37" t="str">
            <v>CSA-31</v>
          </cell>
          <cell r="F37"/>
          <cell r="G37">
            <v>1</v>
          </cell>
          <cell r="H37">
            <v>5</v>
          </cell>
          <cell r="I37">
            <v>7</v>
          </cell>
          <cell r="J37">
            <v>13</v>
          </cell>
          <cell r="K37">
            <v>5</v>
          </cell>
          <cell r="L37">
            <v>5</v>
          </cell>
          <cell r="M37">
            <v>7</v>
          </cell>
          <cell r="N37">
            <v>17</v>
          </cell>
          <cell r="O37">
            <v>1</v>
          </cell>
          <cell r="P37">
            <v>6</v>
          </cell>
          <cell r="Q37">
            <v>10</v>
          </cell>
          <cell r="R37">
            <v>17</v>
          </cell>
          <cell r="S37">
            <v>1</v>
          </cell>
          <cell r="T37">
            <v>6</v>
          </cell>
          <cell r="U37">
            <v>10</v>
          </cell>
          <cell r="V37">
            <v>17</v>
          </cell>
          <cell r="W37">
            <v>1</v>
          </cell>
          <cell r="X37">
            <v>7</v>
          </cell>
          <cell r="Y37">
            <v>4</v>
          </cell>
          <cell r="Z37">
            <v>12</v>
          </cell>
          <cell r="AA37">
            <v>2</v>
          </cell>
          <cell r="AB37">
            <v>7</v>
          </cell>
          <cell r="AC37">
            <v>10</v>
          </cell>
          <cell r="AD37">
            <v>19</v>
          </cell>
          <cell r="AE37">
            <v>95</v>
          </cell>
          <cell r="AF37">
            <v>7</v>
          </cell>
          <cell r="AG37">
            <v>6</v>
          </cell>
          <cell r="AH37">
            <v>32</v>
          </cell>
          <cell r="AI37">
            <v>45</v>
          </cell>
          <cell r="AJ37">
            <v>26</v>
          </cell>
          <cell r="AK37">
            <v>71</v>
          </cell>
          <cell r="AL37">
            <v>6</v>
          </cell>
          <cell r="AM37">
            <v>8</v>
          </cell>
          <cell r="AN37">
            <v>38</v>
          </cell>
          <cell r="AO37">
            <v>52</v>
          </cell>
          <cell r="AP37">
            <v>27</v>
          </cell>
          <cell r="AQ37">
            <v>79</v>
          </cell>
          <cell r="AR37">
            <v>7</v>
          </cell>
          <cell r="AS37">
            <v>9</v>
          </cell>
          <cell r="AT37">
            <v>40</v>
          </cell>
          <cell r="AU37">
            <v>56</v>
          </cell>
          <cell r="AV37">
            <v>25</v>
          </cell>
          <cell r="AW37">
            <v>81</v>
          </cell>
          <cell r="AX37" t="str">
            <v>A</v>
          </cell>
          <cell r="AY37">
            <v>8</v>
          </cell>
          <cell r="AZ37">
            <v>33</v>
          </cell>
          <cell r="BA37">
            <v>41</v>
          </cell>
          <cell r="BB37">
            <v>32</v>
          </cell>
          <cell r="BC37">
            <v>73</v>
          </cell>
          <cell r="BD37">
            <v>7</v>
          </cell>
          <cell r="BE37">
            <v>8</v>
          </cell>
          <cell r="BF37">
            <v>36</v>
          </cell>
          <cell r="BG37">
            <v>51</v>
          </cell>
          <cell r="BH37">
            <v>27</v>
          </cell>
          <cell r="BI37">
            <v>78</v>
          </cell>
          <cell r="BJ37">
            <v>382</v>
          </cell>
          <cell r="BK37">
            <v>93</v>
          </cell>
          <cell r="BL37">
            <v>570</v>
          </cell>
          <cell r="BM37">
            <v>73.076923076923066</v>
          </cell>
          <cell r="BO37" t="str">
            <v>E+</v>
          </cell>
          <cell r="BP37" t="str">
            <v>D</v>
          </cell>
          <cell r="BQ37" t="str">
            <v>C</v>
          </cell>
          <cell r="BR37" t="str">
            <v>C+</v>
          </cell>
          <cell r="BS37" t="str">
            <v>E+</v>
          </cell>
          <cell r="BT37" t="str">
            <v>A</v>
          </cell>
          <cell r="BU37" t="str">
            <v>B+</v>
          </cell>
          <cell r="BV37" t="str">
            <v>A+</v>
          </cell>
          <cell r="BW37" t="str">
            <v>A++</v>
          </cell>
          <cell r="BX37" t="str">
            <v>A</v>
          </cell>
          <cell r="BY37" t="str">
            <v>A+</v>
          </cell>
          <cell r="BZ37" t="str">
            <v>A++</v>
          </cell>
          <cell r="CB37">
            <v>2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7.09</v>
          </cell>
        </row>
        <row r="38">
          <cell r="B38" t="str">
            <v>PIET23CS032</v>
          </cell>
          <cell r="C38" t="str">
            <v>AYUSH AGARWAL</v>
          </cell>
          <cell r="D38" t="str">
            <v>23EPTCS031</v>
          </cell>
          <cell r="E38" t="str">
            <v>CSA-32</v>
          </cell>
          <cell r="F38"/>
          <cell r="G38">
            <v>4</v>
          </cell>
          <cell r="H38">
            <v>10</v>
          </cell>
          <cell r="I38">
            <v>10</v>
          </cell>
          <cell r="J38">
            <v>24</v>
          </cell>
          <cell r="K38">
            <v>7</v>
          </cell>
          <cell r="L38">
            <v>7</v>
          </cell>
          <cell r="M38">
            <v>10</v>
          </cell>
          <cell r="N38">
            <v>24</v>
          </cell>
          <cell r="O38">
            <v>5</v>
          </cell>
          <cell r="P38">
            <v>8</v>
          </cell>
          <cell r="Q38">
            <v>10</v>
          </cell>
          <cell r="R38">
            <v>23</v>
          </cell>
          <cell r="S38">
            <v>6</v>
          </cell>
          <cell r="T38">
            <v>8</v>
          </cell>
          <cell r="U38">
            <v>10</v>
          </cell>
          <cell r="V38">
            <v>24</v>
          </cell>
          <cell r="W38">
            <v>4</v>
          </cell>
          <cell r="X38">
            <v>10</v>
          </cell>
          <cell r="Y38">
            <v>10</v>
          </cell>
          <cell r="Z38">
            <v>24</v>
          </cell>
          <cell r="AA38">
            <v>6</v>
          </cell>
          <cell r="AB38">
            <v>10</v>
          </cell>
          <cell r="AC38">
            <v>10</v>
          </cell>
          <cell r="AD38">
            <v>26</v>
          </cell>
          <cell r="AE38">
            <v>145</v>
          </cell>
          <cell r="AF38">
            <v>8</v>
          </cell>
          <cell r="AG38">
            <v>8</v>
          </cell>
          <cell r="AH38">
            <v>40</v>
          </cell>
          <cell r="AI38">
            <v>56</v>
          </cell>
          <cell r="AJ38">
            <v>32</v>
          </cell>
          <cell r="AK38">
            <v>88</v>
          </cell>
          <cell r="AL38">
            <v>8</v>
          </cell>
          <cell r="AM38">
            <v>10</v>
          </cell>
          <cell r="AN38">
            <v>40</v>
          </cell>
          <cell r="AO38">
            <v>58</v>
          </cell>
          <cell r="AP38">
            <v>27</v>
          </cell>
          <cell r="AQ38">
            <v>85</v>
          </cell>
          <cell r="AR38">
            <v>9</v>
          </cell>
          <cell r="AS38">
            <v>9</v>
          </cell>
          <cell r="AT38">
            <v>40</v>
          </cell>
          <cell r="AU38">
            <v>58</v>
          </cell>
          <cell r="AV38">
            <v>37</v>
          </cell>
          <cell r="AW38">
            <v>95</v>
          </cell>
          <cell r="AX38">
            <v>9</v>
          </cell>
          <cell r="AY38">
            <v>9</v>
          </cell>
          <cell r="AZ38">
            <v>33</v>
          </cell>
          <cell r="BA38">
            <v>51</v>
          </cell>
          <cell r="BB38">
            <v>33</v>
          </cell>
          <cell r="BC38">
            <v>84</v>
          </cell>
          <cell r="BD38">
            <v>9</v>
          </cell>
          <cell r="BE38">
            <v>9</v>
          </cell>
          <cell r="BF38">
            <v>39</v>
          </cell>
          <cell r="BG38">
            <v>57</v>
          </cell>
          <cell r="BH38">
            <v>32</v>
          </cell>
          <cell r="BI38">
            <v>89</v>
          </cell>
          <cell r="BJ38">
            <v>441</v>
          </cell>
          <cell r="BK38">
            <v>95</v>
          </cell>
          <cell r="BL38">
            <v>681</v>
          </cell>
          <cell r="BM38">
            <v>87.307692307692307</v>
          </cell>
          <cell r="BO38" t="str">
            <v>B+</v>
          </cell>
          <cell r="BP38" t="str">
            <v>A+</v>
          </cell>
          <cell r="BQ38" t="str">
            <v>A</v>
          </cell>
          <cell r="BR38" t="str">
            <v>A</v>
          </cell>
          <cell r="BS38" t="str">
            <v>B+</v>
          </cell>
          <cell r="BT38" t="str">
            <v>A++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B38">
            <v>2</v>
          </cell>
          <cell r="CC38">
            <v>3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9.06</v>
          </cell>
        </row>
        <row r="39">
          <cell r="B39" t="str">
            <v>PIET23CS033</v>
          </cell>
          <cell r="C39" t="str">
            <v>AYUSH KUMAR</v>
          </cell>
          <cell r="D39" t="str">
            <v>23EPTCS032</v>
          </cell>
          <cell r="E39" t="str">
            <v>CSA-33</v>
          </cell>
          <cell r="F39"/>
          <cell r="G39">
            <v>4</v>
          </cell>
          <cell r="H39">
            <v>10</v>
          </cell>
          <cell r="I39">
            <v>10</v>
          </cell>
          <cell r="J39">
            <v>24</v>
          </cell>
          <cell r="K39">
            <v>5</v>
          </cell>
          <cell r="L39">
            <v>10</v>
          </cell>
          <cell r="M39">
            <v>10</v>
          </cell>
          <cell r="N39">
            <v>25</v>
          </cell>
          <cell r="O39">
            <v>7</v>
          </cell>
          <cell r="P39">
            <v>10</v>
          </cell>
          <cell r="Q39">
            <v>10</v>
          </cell>
          <cell r="R39">
            <v>27</v>
          </cell>
          <cell r="S39">
            <v>7</v>
          </cell>
          <cell r="T39">
            <v>10</v>
          </cell>
          <cell r="U39">
            <v>10</v>
          </cell>
          <cell r="V39">
            <v>27</v>
          </cell>
          <cell r="W39">
            <v>7</v>
          </cell>
          <cell r="X39">
            <v>10</v>
          </cell>
          <cell r="Y39">
            <v>10</v>
          </cell>
          <cell r="Z39">
            <v>27</v>
          </cell>
          <cell r="AA39">
            <v>9</v>
          </cell>
          <cell r="AB39">
            <v>10</v>
          </cell>
          <cell r="AC39">
            <v>10</v>
          </cell>
          <cell r="AD39">
            <v>29</v>
          </cell>
          <cell r="AE39">
            <v>159</v>
          </cell>
          <cell r="AF39">
            <v>8</v>
          </cell>
          <cell r="AG39">
            <v>9</v>
          </cell>
          <cell r="AH39">
            <v>40</v>
          </cell>
          <cell r="AI39">
            <v>57</v>
          </cell>
          <cell r="AJ39">
            <v>34</v>
          </cell>
          <cell r="AK39">
            <v>91</v>
          </cell>
          <cell r="AL39">
            <v>8</v>
          </cell>
          <cell r="AM39">
            <v>8</v>
          </cell>
          <cell r="AN39">
            <v>38</v>
          </cell>
          <cell r="AO39">
            <v>54</v>
          </cell>
          <cell r="AP39">
            <v>27</v>
          </cell>
          <cell r="AQ39">
            <v>81</v>
          </cell>
          <cell r="AR39">
            <v>8</v>
          </cell>
          <cell r="AS39">
            <v>9</v>
          </cell>
          <cell r="AT39">
            <v>38</v>
          </cell>
          <cell r="AU39">
            <v>55</v>
          </cell>
          <cell r="AV39">
            <v>31</v>
          </cell>
          <cell r="AW39">
            <v>86</v>
          </cell>
          <cell r="AX39">
            <v>8</v>
          </cell>
          <cell r="AY39">
            <v>9</v>
          </cell>
          <cell r="AZ39">
            <v>29</v>
          </cell>
          <cell r="BA39">
            <v>46</v>
          </cell>
          <cell r="BB39">
            <v>30</v>
          </cell>
          <cell r="BC39">
            <v>76</v>
          </cell>
          <cell r="BD39">
            <v>8</v>
          </cell>
          <cell r="BE39">
            <v>9</v>
          </cell>
          <cell r="BF39">
            <v>35</v>
          </cell>
          <cell r="BG39">
            <v>52</v>
          </cell>
          <cell r="BH39">
            <v>33</v>
          </cell>
          <cell r="BI39">
            <v>85</v>
          </cell>
          <cell r="BJ39">
            <v>419</v>
          </cell>
          <cell r="BK39">
            <v>93</v>
          </cell>
          <cell r="BL39">
            <v>671</v>
          </cell>
          <cell r="BM39">
            <v>86.025641025641036</v>
          </cell>
          <cell r="BO39" t="str">
            <v>B+</v>
          </cell>
          <cell r="BP39" t="str">
            <v>A+</v>
          </cell>
          <cell r="BQ39" t="str">
            <v>A+</v>
          </cell>
          <cell r="BR39" t="str">
            <v>A</v>
          </cell>
          <cell r="BS39" t="str">
            <v>B</v>
          </cell>
          <cell r="BT39" t="str">
            <v>A++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</v>
          </cell>
          <cell r="BY39" t="str">
            <v>A++</v>
          </cell>
          <cell r="BZ39" t="str">
            <v>A++</v>
          </cell>
          <cell r="CB39">
            <v>2</v>
          </cell>
          <cell r="CC39">
            <v>3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9.02</v>
          </cell>
        </row>
        <row r="40">
          <cell r="B40" t="str">
            <v>PIET23CS034</v>
          </cell>
          <cell r="C40" t="str">
            <v>BHANU PRATAP SINGH CHOUHAN</v>
          </cell>
          <cell r="D40" t="str">
            <v>23EPTCS033</v>
          </cell>
          <cell r="E40" t="str">
            <v>CSA-34</v>
          </cell>
          <cell r="F40"/>
          <cell r="G40">
            <v>7</v>
          </cell>
          <cell r="H40">
            <v>10</v>
          </cell>
          <cell r="I40">
            <v>10</v>
          </cell>
          <cell r="J40">
            <v>27</v>
          </cell>
          <cell r="K40">
            <v>9</v>
          </cell>
          <cell r="L40">
            <v>10</v>
          </cell>
          <cell r="M40">
            <v>10</v>
          </cell>
          <cell r="N40">
            <v>29</v>
          </cell>
          <cell r="O40">
            <v>8</v>
          </cell>
          <cell r="P40">
            <v>10</v>
          </cell>
          <cell r="Q40">
            <v>10</v>
          </cell>
          <cell r="R40">
            <v>28</v>
          </cell>
          <cell r="S40">
            <v>7</v>
          </cell>
          <cell r="T40">
            <v>10</v>
          </cell>
          <cell r="U40">
            <v>10</v>
          </cell>
          <cell r="V40">
            <v>27</v>
          </cell>
          <cell r="W40">
            <v>7</v>
          </cell>
          <cell r="X40">
            <v>10</v>
          </cell>
          <cell r="Y40">
            <v>10</v>
          </cell>
          <cell r="Z40">
            <v>27</v>
          </cell>
          <cell r="AA40">
            <v>8</v>
          </cell>
          <cell r="AB40">
            <v>10</v>
          </cell>
          <cell r="AC40">
            <v>10</v>
          </cell>
          <cell r="AD40">
            <v>28</v>
          </cell>
          <cell r="AE40">
            <v>166</v>
          </cell>
          <cell r="AF40">
            <v>8</v>
          </cell>
          <cell r="AG40">
            <v>9</v>
          </cell>
          <cell r="AH40">
            <v>37</v>
          </cell>
          <cell r="AI40">
            <v>54</v>
          </cell>
          <cell r="AJ40">
            <v>33</v>
          </cell>
          <cell r="AK40">
            <v>87</v>
          </cell>
          <cell r="AL40">
            <v>8</v>
          </cell>
          <cell r="AM40">
            <v>9</v>
          </cell>
          <cell r="AN40">
            <v>40</v>
          </cell>
          <cell r="AO40">
            <v>57</v>
          </cell>
          <cell r="AP40">
            <v>33</v>
          </cell>
          <cell r="AQ40">
            <v>90</v>
          </cell>
          <cell r="AR40">
            <v>8</v>
          </cell>
          <cell r="AS40">
            <v>9</v>
          </cell>
          <cell r="AT40">
            <v>38</v>
          </cell>
          <cell r="AU40">
            <v>55</v>
          </cell>
          <cell r="AV40">
            <v>35</v>
          </cell>
          <cell r="AW40">
            <v>90</v>
          </cell>
          <cell r="AX40">
            <v>9</v>
          </cell>
          <cell r="AY40">
            <v>9</v>
          </cell>
          <cell r="AZ40">
            <v>29</v>
          </cell>
          <cell r="BA40">
            <v>47</v>
          </cell>
          <cell r="BB40">
            <v>32</v>
          </cell>
          <cell r="BC40">
            <v>79</v>
          </cell>
          <cell r="BD40">
            <v>8</v>
          </cell>
          <cell r="BE40">
            <v>7</v>
          </cell>
          <cell r="BF40">
            <v>38</v>
          </cell>
          <cell r="BG40">
            <v>53</v>
          </cell>
          <cell r="BH40">
            <v>33</v>
          </cell>
          <cell r="BI40">
            <v>86</v>
          </cell>
          <cell r="BJ40">
            <v>432</v>
          </cell>
          <cell r="BK40">
            <v>87</v>
          </cell>
          <cell r="BL40">
            <v>685</v>
          </cell>
          <cell r="BM40">
            <v>87.820512820512818</v>
          </cell>
          <cell r="BO40" t="str">
            <v>B+</v>
          </cell>
          <cell r="BP40" t="str">
            <v>B</v>
          </cell>
          <cell r="BQ40" t="str">
            <v>D+</v>
          </cell>
          <cell r="BR40" t="str">
            <v>D+</v>
          </cell>
          <cell r="BS40" t="str">
            <v>B</v>
          </cell>
          <cell r="BT40" t="str">
            <v>A+</v>
          </cell>
          <cell r="BU40" t="str">
            <v>A++</v>
          </cell>
          <cell r="BV40" t="str">
            <v>A++</v>
          </cell>
          <cell r="BW40" t="str">
            <v>A++</v>
          </cell>
          <cell r="BX40" t="str">
            <v>A+</v>
          </cell>
          <cell r="BY40" t="str">
            <v>A++</v>
          </cell>
          <cell r="BZ40" t="str">
            <v>A++</v>
          </cell>
          <cell r="CB40">
            <v>2</v>
          </cell>
          <cell r="CC40">
            <v>3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8</v>
          </cell>
        </row>
        <row r="41">
          <cell r="B41" t="str">
            <v>PIET23CS035</v>
          </cell>
          <cell r="C41" t="str">
            <v>BHARGAVI GUPTA</v>
          </cell>
          <cell r="D41" t="str">
            <v>23EPTCS034</v>
          </cell>
          <cell r="E41" t="str">
            <v>CSA-35</v>
          </cell>
          <cell r="F41"/>
          <cell r="G41">
            <v>8</v>
          </cell>
          <cell r="H41">
            <v>10</v>
          </cell>
          <cell r="I41">
            <v>10</v>
          </cell>
          <cell r="J41">
            <v>28</v>
          </cell>
          <cell r="K41">
            <v>8</v>
          </cell>
          <cell r="L41">
            <v>10</v>
          </cell>
          <cell r="M41">
            <v>10</v>
          </cell>
          <cell r="N41">
            <v>28</v>
          </cell>
          <cell r="O41">
            <v>9</v>
          </cell>
          <cell r="P41">
            <v>10</v>
          </cell>
          <cell r="Q41">
            <v>10</v>
          </cell>
          <cell r="R41">
            <v>29</v>
          </cell>
          <cell r="S41">
            <v>6</v>
          </cell>
          <cell r="T41">
            <v>10</v>
          </cell>
          <cell r="U41">
            <v>10</v>
          </cell>
          <cell r="V41">
            <v>26</v>
          </cell>
          <cell r="W41">
            <v>9</v>
          </cell>
          <cell r="X41">
            <v>10</v>
          </cell>
          <cell r="Y41">
            <v>10</v>
          </cell>
          <cell r="Z41">
            <v>29</v>
          </cell>
          <cell r="AA41">
            <v>9</v>
          </cell>
          <cell r="AB41">
            <v>10</v>
          </cell>
          <cell r="AC41">
            <v>10</v>
          </cell>
          <cell r="AD41">
            <v>29</v>
          </cell>
          <cell r="AE41">
            <v>169</v>
          </cell>
          <cell r="AF41">
            <v>8</v>
          </cell>
          <cell r="AG41">
            <v>10</v>
          </cell>
          <cell r="AH41">
            <v>34</v>
          </cell>
          <cell r="AI41">
            <v>52</v>
          </cell>
          <cell r="AJ41">
            <v>37</v>
          </cell>
          <cell r="AK41">
            <v>89</v>
          </cell>
          <cell r="AL41">
            <v>10</v>
          </cell>
          <cell r="AM41">
            <v>10</v>
          </cell>
          <cell r="AN41">
            <v>39</v>
          </cell>
          <cell r="AO41">
            <v>59</v>
          </cell>
          <cell r="AP41">
            <v>35</v>
          </cell>
          <cell r="AQ41">
            <v>94</v>
          </cell>
          <cell r="AR41">
            <v>9</v>
          </cell>
          <cell r="AS41">
            <v>9</v>
          </cell>
          <cell r="AT41">
            <v>40</v>
          </cell>
          <cell r="AU41">
            <v>58</v>
          </cell>
          <cell r="AV41">
            <v>36</v>
          </cell>
          <cell r="AW41">
            <v>94</v>
          </cell>
          <cell r="AX41">
            <v>9</v>
          </cell>
          <cell r="AY41">
            <v>8</v>
          </cell>
          <cell r="AZ41">
            <v>37</v>
          </cell>
          <cell r="BA41">
            <v>54</v>
          </cell>
          <cell r="BB41">
            <v>34</v>
          </cell>
          <cell r="BC41">
            <v>88</v>
          </cell>
          <cell r="BD41">
            <v>9</v>
          </cell>
          <cell r="BE41">
            <v>8</v>
          </cell>
          <cell r="BF41">
            <v>36</v>
          </cell>
          <cell r="BG41">
            <v>53</v>
          </cell>
          <cell r="BH41">
            <v>32</v>
          </cell>
          <cell r="BI41">
            <v>85</v>
          </cell>
          <cell r="BJ41">
            <v>450</v>
          </cell>
          <cell r="BK41">
            <v>100</v>
          </cell>
          <cell r="BL41">
            <v>719</v>
          </cell>
          <cell r="BM41">
            <v>92.179487179487168</v>
          </cell>
          <cell r="BO41" t="str">
            <v>B</v>
          </cell>
          <cell r="BP41" t="str">
            <v>A+</v>
          </cell>
          <cell r="BQ41" t="str">
            <v>A+</v>
          </cell>
          <cell r="BR41" t="str">
            <v>B+</v>
          </cell>
          <cell r="BS41" t="str">
            <v>B</v>
          </cell>
          <cell r="BT41" t="str">
            <v>A++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B41">
            <v>2</v>
          </cell>
          <cell r="CC41">
            <v>3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8.9600000000000009</v>
          </cell>
        </row>
        <row r="42">
          <cell r="B42" t="str">
            <v>PIET23CS036</v>
          </cell>
          <cell r="C42" t="str">
            <v>CHAITANYA</v>
          </cell>
          <cell r="D42" t="str">
            <v>23EPTCS035</v>
          </cell>
          <cell r="E42" t="str">
            <v>CSA-36</v>
          </cell>
          <cell r="F42"/>
          <cell r="G42">
            <v>1</v>
          </cell>
          <cell r="H42">
            <v>5</v>
          </cell>
          <cell r="I42">
            <v>3</v>
          </cell>
          <cell r="J42">
            <v>9</v>
          </cell>
          <cell r="K42" t="str">
            <v>D</v>
          </cell>
          <cell r="L42" t="str">
            <v>D</v>
          </cell>
          <cell r="M42">
            <v>10</v>
          </cell>
          <cell r="N42">
            <v>10</v>
          </cell>
          <cell r="O42" t="str">
            <v>D</v>
          </cell>
          <cell r="P42" t="str">
            <v>D</v>
          </cell>
          <cell r="Q42">
            <v>10</v>
          </cell>
          <cell r="R42">
            <v>10</v>
          </cell>
          <cell r="S42">
            <v>2</v>
          </cell>
          <cell r="T42">
            <v>6</v>
          </cell>
          <cell r="U42">
            <v>7</v>
          </cell>
          <cell r="V42">
            <v>15</v>
          </cell>
          <cell r="W42">
            <v>0</v>
          </cell>
          <cell r="X42">
            <v>6</v>
          </cell>
          <cell r="Y42">
            <v>3</v>
          </cell>
          <cell r="Z42">
            <v>9</v>
          </cell>
          <cell r="AA42" t="str">
            <v>D</v>
          </cell>
          <cell r="AB42" t="str">
            <v>D</v>
          </cell>
          <cell r="AC42">
            <v>10</v>
          </cell>
          <cell r="AD42">
            <v>10</v>
          </cell>
          <cell r="AE42">
            <v>63</v>
          </cell>
          <cell r="AF42">
            <v>7</v>
          </cell>
          <cell r="AG42">
            <v>6</v>
          </cell>
          <cell r="AH42">
            <v>18</v>
          </cell>
          <cell r="AI42">
            <v>31</v>
          </cell>
          <cell r="AJ42">
            <v>24</v>
          </cell>
          <cell r="AK42">
            <v>55</v>
          </cell>
          <cell r="AL42" t="str">
            <v>A</v>
          </cell>
          <cell r="AM42">
            <v>4</v>
          </cell>
          <cell r="AN42">
            <v>26</v>
          </cell>
          <cell r="AO42">
            <v>30</v>
          </cell>
          <cell r="AP42">
            <v>25</v>
          </cell>
          <cell r="AQ42">
            <v>55</v>
          </cell>
          <cell r="AR42">
            <v>6</v>
          </cell>
          <cell r="AS42">
            <v>3</v>
          </cell>
          <cell r="AT42">
            <v>17</v>
          </cell>
          <cell r="AU42">
            <v>26</v>
          </cell>
          <cell r="AV42">
            <v>24</v>
          </cell>
          <cell r="AW42">
            <v>50</v>
          </cell>
          <cell r="AX42" t="str">
            <v>A</v>
          </cell>
          <cell r="AY42">
            <v>7</v>
          </cell>
          <cell r="AZ42">
            <v>21</v>
          </cell>
          <cell r="BA42">
            <v>28</v>
          </cell>
          <cell r="BB42">
            <v>27</v>
          </cell>
          <cell r="BC42">
            <v>55</v>
          </cell>
          <cell r="BD42">
            <v>7</v>
          </cell>
          <cell r="BE42">
            <v>5</v>
          </cell>
          <cell r="BF42">
            <v>30</v>
          </cell>
          <cell r="BG42">
            <v>42</v>
          </cell>
          <cell r="BH42">
            <v>29</v>
          </cell>
          <cell r="BI42">
            <v>71</v>
          </cell>
          <cell r="BJ42">
            <v>286</v>
          </cell>
          <cell r="BK42">
            <v>42</v>
          </cell>
          <cell r="BL42">
            <v>391</v>
          </cell>
          <cell r="BM42">
            <v>50.128205128205124</v>
          </cell>
          <cell r="BO42" t="str">
            <v>D</v>
          </cell>
          <cell r="BP42" t="str">
            <v>D</v>
          </cell>
          <cell r="BQ42" t="str">
            <v>F</v>
          </cell>
          <cell r="BR42" t="str">
            <v>D+</v>
          </cell>
          <cell r="BS42" t="str">
            <v>D</v>
          </cell>
          <cell r="BT42" t="str">
            <v>D+</v>
          </cell>
          <cell r="BU42" t="str">
            <v>C</v>
          </cell>
          <cell r="BV42" t="str">
            <v>C</v>
          </cell>
          <cell r="BW42" t="str">
            <v>D+</v>
          </cell>
          <cell r="BX42" t="str">
            <v>C</v>
          </cell>
          <cell r="BY42" t="str">
            <v>B+</v>
          </cell>
          <cell r="BZ42" t="str">
            <v>E+</v>
          </cell>
          <cell r="CB42">
            <v>2</v>
          </cell>
          <cell r="CC42">
            <v>3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1</v>
          </cell>
          <cell r="CO42" t="str">
            <v>Fail</v>
          </cell>
          <cell r="CP42">
            <v>3.7978723404255321</v>
          </cell>
        </row>
        <row r="43">
          <cell r="B43" t="str">
            <v>PIET23CS037</v>
          </cell>
          <cell r="C43" t="str">
            <v>CHANDRA BHUSHAN PRAJAPAT</v>
          </cell>
          <cell r="D43" t="str">
            <v>23EPTCS036</v>
          </cell>
          <cell r="E43" t="str">
            <v>CSA-37</v>
          </cell>
          <cell r="F43"/>
          <cell r="G43">
            <v>1</v>
          </cell>
          <cell r="H43">
            <v>5</v>
          </cell>
          <cell r="I43">
            <v>6</v>
          </cell>
          <cell r="J43">
            <v>12</v>
          </cell>
          <cell r="K43" t="str">
            <v>D</v>
          </cell>
          <cell r="L43">
            <v>5</v>
          </cell>
          <cell r="M43">
            <v>7</v>
          </cell>
          <cell r="N43">
            <v>12</v>
          </cell>
          <cell r="O43" t="str">
            <v>A</v>
          </cell>
          <cell r="P43">
            <v>6</v>
          </cell>
          <cell r="Q43">
            <v>7</v>
          </cell>
          <cell r="R43">
            <v>13</v>
          </cell>
          <cell r="S43">
            <v>3</v>
          </cell>
          <cell r="T43">
            <v>5</v>
          </cell>
          <cell r="U43">
            <v>10</v>
          </cell>
          <cell r="V43">
            <v>18</v>
          </cell>
          <cell r="W43" t="str">
            <v>A</v>
          </cell>
          <cell r="X43">
            <v>6</v>
          </cell>
          <cell r="Y43">
            <v>10</v>
          </cell>
          <cell r="Z43">
            <v>16</v>
          </cell>
          <cell r="AA43" t="str">
            <v>A</v>
          </cell>
          <cell r="AB43">
            <v>8</v>
          </cell>
          <cell r="AC43">
            <v>10</v>
          </cell>
          <cell r="AD43">
            <v>18</v>
          </cell>
          <cell r="AE43">
            <v>89</v>
          </cell>
          <cell r="AF43" t="str">
            <v>A</v>
          </cell>
          <cell r="AG43">
            <v>6</v>
          </cell>
          <cell r="AH43">
            <v>25</v>
          </cell>
          <cell r="AI43">
            <v>31</v>
          </cell>
          <cell r="AJ43">
            <v>24</v>
          </cell>
          <cell r="AK43">
            <v>55</v>
          </cell>
          <cell r="AL43">
            <v>6</v>
          </cell>
          <cell r="AM43">
            <v>2</v>
          </cell>
          <cell r="AN43">
            <v>38</v>
          </cell>
          <cell r="AO43">
            <v>46</v>
          </cell>
          <cell r="AP43">
            <v>35</v>
          </cell>
          <cell r="AQ43">
            <v>81</v>
          </cell>
          <cell r="AR43">
            <v>9</v>
          </cell>
          <cell r="AS43">
            <v>3</v>
          </cell>
          <cell r="AT43">
            <v>33</v>
          </cell>
          <cell r="AU43">
            <v>45</v>
          </cell>
          <cell r="AV43">
            <v>33</v>
          </cell>
          <cell r="AW43">
            <v>78</v>
          </cell>
          <cell r="AX43">
            <v>8</v>
          </cell>
          <cell r="AY43">
            <v>8</v>
          </cell>
          <cell r="AZ43">
            <v>29</v>
          </cell>
          <cell r="BA43">
            <v>45</v>
          </cell>
          <cell r="BB43">
            <v>35</v>
          </cell>
          <cell r="BC43">
            <v>80</v>
          </cell>
          <cell r="BD43">
            <v>10</v>
          </cell>
          <cell r="BE43">
            <v>8</v>
          </cell>
          <cell r="BF43">
            <v>40</v>
          </cell>
          <cell r="BG43">
            <v>58</v>
          </cell>
          <cell r="BH43">
            <v>34</v>
          </cell>
          <cell r="BI43">
            <v>92</v>
          </cell>
          <cell r="BJ43">
            <v>386</v>
          </cell>
          <cell r="BK43">
            <v>89</v>
          </cell>
          <cell r="BL43">
            <v>564</v>
          </cell>
          <cell r="BM43">
            <v>72.307692307692307</v>
          </cell>
          <cell r="BO43" t="str">
            <v>D</v>
          </cell>
          <cell r="BP43" t="str">
            <v>C</v>
          </cell>
          <cell r="BQ43" t="str">
            <v>E+</v>
          </cell>
          <cell r="BR43" t="str">
            <v>D+</v>
          </cell>
          <cell r="BS43" t="str">
            <v>E+</v>
          </cell>
          <cell r="BT43" t="str">
            <v>B+</v>
          </cell>
          <cell r="BU43" t="str">
            <v>C</v>
          </cell>
          <cell r="BV43" t="str">
            <v>A++</v>
          </cell>
          <cell r="BW43" t="str">
            <v>A+</v>
          </cell>
          <cell r="BX43" t="str">
            <v>A+</v>
          </cell>
          <cell r="BY43" t="str">
            <v>A++</v>
          </cell>
          <cell r="BZ43" t="str">
            <v>A++</v>
          </cell>
          <cell r="CB43">
            <v>2</v>
          </cell>
          <cell r="CC43">
            <v>3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6.87</v>
          </cell>
        </row>
        <row r="44">
          <cell r="B44" t="str">
            <v>PIET23CS038</v>
          </cell>
          <cell r="C44" t="str">
            <v>CHAYAN JAIN</v>
          </cell>
          <cell r="D44" t="str">
            <v>23EPTCS037</v>
          </cell>
          <cell r="E44" t="str">
            <v>CSA-38</v>
          </cell>
          <cell r="F44"/>
          <cell r="G44">
            <v>10</v>
          </cell>
          <cell r="H44">
            <v>10</v>
          </cell>
          <cell r="I44">
            <v>10</v>
          </cell>
          <cell r="J44">
            <v>30</v>
          </cell>
          <cell r="K44">
            <v>9</v>
          </cell>
          <cell r="L44">
            <v>10</v>
          </cell>
          <cell r="M44">
            <v>10</v>
          </cell>
          <cell r="N44">
            <v>29</v>
          </cell>
          <cell r="O44">
            <v>8</v>
          </cell>
          <cell r="P44">
            <v>10</v>
          </cell>
          <cell r="Q44">
            <v>10</v>
          </cell>
          <cell r="R44">
            <v>28</v>
          </cell>
          <cell r="S44">
            <v>8</v>
          </cell>
          <cell r="T44">
            <v>10</v>
          </cell>
          <cell r="U44">
            <v>10</v>
          </cell>
          <cell r="V44">
            <v>28</v>
          </cell>
          <cell r="W44">
            <v>8</v>
          </cell>
          <cell r="X44">
            <v>10</v>
          </cell>
          <cell r="Y44">
            <v>10</v>
          </cell>
          <cell r="Z44">
            <v>28</v>
          </cell>
          <cell r="AA44">
            <v>10</v>
          </cell>
          <cell r="AB44">
            <v>10</v>
          </cell>
          <cell r="AC44">
            <v>10</v>
          </cell>
          <cell r="AD44">
            <v>30</v>
          </cell>
          <cell r="AE44">
            <v>173</v>
          </cell>
          <cell r="AF44">
            <v>8</v>
          </cell>
          <cell r="AG44">
            <v>9</v>
          </cell>
          <cell r="AH44">
            <v>39</v>
          </cell>
          <cell r="AI44">
            <v>56</v>
          </cell>
          <cell r="AJ44">
            <v>37</v>
          </cell>
          <cell r="AK44">
            <v>93</v>
          </cell>
          <cell r="AL44">
            <v>8</v>
          </cell>
          <cell r="AM44">
            <v>10</v>
          </cell>
          <cell r="AN44">
            <v>37</v>
          </cell>
          <cell r="AO44">
            <v>55</v>
          </cell>
          <cell r="AP44">
            <v>38</v>
          </cell>
          <cell r="AQ44">
            <v>93</v>
          </cell>
          <cell r="AR44">
            <v>9</v>
          </cell>
          <cell r="AS44">
            <v>9</v>
          </cell>
          <cell r="AT44">
            <v>40</v>
          </cell>
          <cell r="AU44">
            <v>58</v>
          </cell>
          <cell r="AV44">
            <v>35</v>
          </cell>
          <cell r="AW44">
            <v>93</v>
          </cell>
          <cell r="AX44">
            <v>9</v>
          </cell>
          <cell r="AY44">
            <v>9</v>
          </cell>
          <cell r="AZ44">
            <v>33</v>
          </cell>
          <cell r="BA44">
            <v>51</v>
          </cell>
          <cell r="BB44">
            <v>33</v>
          </cell>
          <cell r="BC44">
            <v>84</v>
          </cell>
          <cell r="BD44">
            <v>9</v>
          </cell>
          <cell r="BE44">
            <v>9</v>
          </cell>
          <cell r="BF44">
            <v>37</v>
          </cell>
          <cell r="BG44">
            <v>55</v>
          </cell>
          <cell r="BH44">
            <v>31</v>
          </cell>
          <cell r="BI44">
            <v>86</v>
          </cell>
          <cell r="BJ44">
            <v>449</v>
          </cell>
          <cell r="BK44">
            <v>96</v>
          </cell>
          <cell r="BL44">
            <v>718</v>
          </cell>
          <cell r="BM44">
            <v>92.051282051282044</v>
          </cell>
          <cell r="BO44" t="str">
            <v>A++</v>
          </cell>
          <cell r="BP44" t="str">
            <v>A++</v>
          </cell>
          <cell r="BQ44" t="str">
            <v>B+</v>
          </cell>
          <cell r="BR44" t="str">
            <v>A++</v>
          </cell>
          <cell r="BS44" t="str">
            <v>A+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B44">
            <v>2</v>
          </cell>
          <cell r="CC44">
            <v>3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9.6199999999999992</v>
          </cell>
        </row>
        <row r="45">
          <cell r="B45" t="str">
            <v>PIET23CS039</v>
          </cell>
          <cell r="C45" t="str">
            <v>CHETAN PRATAP SINGH SHEKHAWAT</v>
          </cell>
          <cell r="D45" t="str">
            <v>23EPTCS038</v>
          </cell>
          <cell r="E45" t="str">
            <v>CSA-39</v>
          </cell>
          <cell r="F45"/>
          <cell r="G45">
            <v>3</v>
          </cell>
          <cell r="H45">
            <v>10</v>
          </cell>
          <cell r="I45">
            <v>10</v>
          </cell>
          <cell r="J45">
            <v>23</v>
          </cell>
          <cell r="K45">
            <v>1</v>
          </cell>
          <cell r="L45">
            <v>6</v>
          </cell>
          <cell r="M45">
            <v>10</v>
          </cell>
          <cell r="N45">
            <v>17</v>
          </cell>
          <cell r="O45">
            <v>2</v>
          </cell>
          <cell r="P45">
            <v>5</v>
          </cell>
          <cell r="Q45">
            <v>10</v>
          </cell>
          <cell r="R45">
            <v>17</v>
          </cell>
          <cell r="S45">
            <v>0</v>
          </cell>
          <cell r="T45">
            <v>6</v>
          </cell>
          <cell r="U45">
            <v>10</v>
          </cell>
          <cell r="V45">
            <v>16</v>
          </cell>
          <cell r="W45">
            <v>0</v>
          </cell>
          <cell r="X45">
            <v>5</v>
          </cell>
          <cell r="Y45">
            <v>10</v>
          </cell>
          <cell r="Z45">
            <v>15</v>
          </cell>
          <cell r="AA45">
            <v>2</v>
          </cell>
          <cell r="AB45">
            <v>10</v>
          </cell>
          <cell r="AC45">
            <v>10</v>
          </cell>
          <cell r="AD45">
            <v>22</v>
          </cell>
          <cell r="AE45">
            <v>110</v>
          </cell>
          <cell r="AF45">
            <v>7</v>
          </cell>
          <cell r="AG45">
            <v>8</v>
          </cell>
          <cell r="AH45">
            <v>40</v>
          </cell>
          <cell r="AI45">
            <v>55</v>
          </cell>
          <cell r="AJ45">
            <v>30</v>
          </cell>
          <cell r="AK45">
            <v>85</v>
          </cell>
          <cell r="AL45">
            <v>7</v>
          </cell>
          <cell r="AM45">
            <v>10</v>
          </cell>
          <cell r="AN45">
            <v>40</v>
          </cell>
          <cell r="AO45">
            <v>57</v>
          </cell>
          <cell r="AP45">
            <v>26</v>
          </cell>
          <cell r="AQ45">
            <v>83</v>
          </cell>
          <cell r="AR45">
            <v>9</v>
          </cell>
          <cell r="AS45">
            <v>8</v>
          </cell>
          <cell r="AT45">
            <v>40</v>
          </cell>
          <cell r="AU45">
            <v>57</v>
          </cell>
          <cell r="AV45">
            <v>30</v>
          </cell>
          <cell r="AW45">
            <v>87</v>
          </cell>
          <cell r="AX45">
            <v>9</v>
          </cell>
          <cell r="AY45">
            <v>8</v>
          </cell>
          <cell r="AZ45">
            <v>33</v>
          </cell>
          <cell r="BA45">
            <v>50</v>
          </cell>
          <cell r="BB45">
            <v>37</v>
          </cell>
          <cell r="BC45">
            <v>87</v>
          </cell>
          <cell r="BD45">
            <v>10</v>
          </cell>
          <cell r="BE45">
            <v>9</v>
          </cell>
          <cell r="BF45">
            <v>40</v>
          </cell>
          <cell r="BG45">
            <v>59</v>
          </cell>
          <cell r="BH45">
            <v>32</v>
          </cell>
          <cell r="BI45">
            <v>91</v>
          </cell>
          <cell r="BJ45">
            <v>433</v>
          </cell>
          <cell r="BK45">
            <v>99</v>
          </cell>
          <cell r="BL45">
            <v>642</v>
          </cell>
          <cell r="BM45">
            <v>82.307692307692307</v>
          </cell>
          <cell r="BO45" t="str">
            <v>B</v>
          </cell>
          <cell r="BP45" t="str">
            <v>A+</v>
          </cell>
          <cell r="BQ45" t="str">
            <v>B</v>
          </cell>
          <cell r="BR45" t="str">
            <v>B</v>
          </cell>
          <cell r="BS45" t="str">
            <v>B</v>
          </cell>
          <cell r="BT45" t="str">
            <v>B+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B45">
            <v>2</v>
          </cell>
          <cell r="CC45">
            <v>3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8.4499999999999993</v>
          </cell>
        </row>
        <row r="46">
          <cell r="B46" t="str">
            <v>PIET23CS040</v>
          </cell>
          <cell r="C46" t="str">
            <v>CHHAVI JAIN</v>
          </cell>
          <cell r="D46" t="str">
            <v>23EPTCS039</v>
          </cell>
          <cell r="E46" t="str">
            <v>CSA-40</v>
          </cell>
          <cell r="F46"/>
          <cell r="G46">
            <v>6</v>
          </cell>
          <cell r="H46">
            <v>10</v>
          </cell>
          <cell r="I46">
            <v>10</v>
          </cell>
          <cell r="J46">
            <v>26</v>
          </cell>
          <cell r="K46">
            <v>7</v>
          </cell>
          <cell r="L46">
            <v>10</v>
          </cell>
          <cell r="M46">
            <v>10</v>
          </cell>
          <cell r="N46">
            <v>27</v>
          </cell>
          <cell r="O46">
            <v>8</v>
          </cell>
          <cell r="P46">
            <v>8</v>
          </cell>
          <cell r="Q46">
            <v>10</v>
          </cell>
          <cell r="R46">
            <v>26</v>
          </cell>
          <cell r="S46">
            <v>7</v>
          </cell>
          <cell r="T46">
            <v>10</v>
          </cell>
          <cell r="U46">
            <v>10</v>
          </cell>
          <cell r="V46">
            <v>27</v>
          </cell>
          <cell r="W46">
            <v>2</v>
          </cell>
          <cell r="X46">
            <v>9</v>
          </cell>
          <cell r="Y46">
            <v>10</v>
          </cell>
          <cell r="Z46">
            <v>21</v>
          </cell>
          <cell r="AA46">
            <v>7</v>
          </cell>
          <cell r="AB46">
            <v>10</v>
          </cell>
          <cell r="AC46">
            <v>10</v>
          </cell>
          <cell r="AD46">
            <v>27</v>
          </cell>
          <cell r="AE46">
            <v>154</v>
          </cell>
          <cell r="AF46">
            <v>8</v>
          </cell>
          <cell r="AG46">
            <v>8</v>
          </cell>
          <cell r="AH46">
            <v>40</v>
          </cell>
          <cell r="AI46">
            <v>56</v>
          </cell>
          <cell r="AJ46">
            <v>33</v>
          </cell>
          <cell r="AK46">
            <v>89</v>
          </cell>
          <cell r="AL46">
            <v>8</v>
          </cell>
          <cell r="AM46">
            <v>10</v>
          </cell>
          <cell r="AN46">
            <v>38</v>
          </cell>
          <cell r="AO46">
            <v>56</v>
          </cell>
          <cell r="AP46">
            <v>36</v>
          </cell>
          <cell r="AQ46">
            <v>92</v>
          </cell>
          <cell r="AR46">
            <v>8</v>
          </cell>
          <cell r="AS46">
            <v>9</v>
          </cell>
          <cell r="AT46">
            <v>40</v>
          </cell>
          <cell r="AU46">
            <v>57</v>
          </cell>
          <cell r="AV46">
            <v>34</v>
          </cell>
          <cell r="AW46">
            <v>91</v>
          </cell>
          <cell r="AX46">
            <v>7</v>
          </cell>
          <cell r="AY46">
            <v>9</v>
          </cell>
          <cell r="AZ46">
            <v>39</v>
          </cell>
          <cell r="BA46">
            <v>55</v>
          </cell>
          <cell r="BB46">
            <v>31</v>
          </cell>
          <cell r="BC46">
            <v>86</v>
          </cell>
          <cell r="BD46">
            <v>9</v>
          </cell>
          <cell r="BE46">
            <v>9</v>
          </cell>
          <cell r="BF46">
            <v>40</v>
          </cell>
          <cell r="BG46">
            <v>58</v>
          </cell>
          <cell r="BH46">
            <v>31</v>
          </cell>
          <cell r="BI46">
            <v>89</v>
          </cell>
          <cell r="BJ46">
            <v>447</v>
          </cell>
          <cell r="BK46">
            <v>97</v>
          </cell>
          <cell r="BL46">
            <v>698</v>
          </cell>
          <cell r="BM46">
            <v>89.487179487179489</v>
          </cell>
          <cell r="BO46" t="str">
            <v>B+</v>
          </cell>
          <cell r="BP46" t="str">
            <v>A++</v>
          </cell>
          <cell r="BQ46" t="str">
            <v>B+</v>
          </cell>
          <cell r="BR46" t="str">
            <v>A</v>
          </cell>
          <cell r="BS46" t="str">
            <v>B+</v>
          </cell>
          <cell r="BT46" t="str">
            <v>B</v>
          </cell>
          <cell r="BU46" t="str">
            <v>A++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B46">
            <v>2</v>
          </cell>
          <cell r="CC46">
            <v>3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8.81</v>
          </cell>
        </row>
        <row r="47">
          <cell r="B47" t="str">
            <v>PIET23CS041</v>
          </cell>
          <cell r="C47" t="str">
            <v>DAKSH MAHERA</v>
          </cell>
          <cell r="D47" t="str">
            <v>23EPTCS040</v>
          </cell>
          <cell r="E47" t="str">
            <v>CSA-41</v>
          </cell>
          <cell r="F47"/>
          <cell r="G47">
            <v>3</v>
          </cell>
          <cell r="H47">
            <v>10</v>
          </cell>
          <cell r="I47">
            <v>10</v>
          </cell>
          <cell r="J47">
            <v>23</v>
          </cell>
          <cell r="K47">
            <v>6</v>
          </cell>
          <cell r="L47">
            <v>8</v>
          </cell>
          <cell r="M47">
            <v>10</v>
          </cell>
          <cell r="N47">
            <v>24</v>
          </cell>
          <cell r="O47">
            <v>6</v>
          </cell>
          <cell r="P47">
            <v>8</v>
          </cell>
          <cell r="Q47">
            <v>10</v>
          </cell>
          <cell r="R47">
            <v>24</v>
          </cell>
          <cell r="S47">
            <v>6</v>
          </cell>
          <cell r="T47">
            <v>9</v>
          </cell>
          <cell r="U47">
            <v>7</v>
          </cell>
          <cell r="V47">
            <v>22</v>
          </cell>
          <cell r="W47">
            <v>2</v>
          </cell>
          <cell r="X47">
            <v>9</v>
          </cell>
          <cell r="Y47">
            <v>9</v>
          </cell>
          <cell r="Z47">
            <v>20</v>
          </cell>
          <cell r="AA47">
            <v>7</v>
          </cell>
          <cell r="AB47">
            <v>10</v>
          </cell>
          <cell r="AC47">
            <v>10</v>
          </cell>
          <cell r="AD47">
            <v>27</v>
          </cell>
          <cell r="AE47">
            <v>140</v>
          </cell>
          <cell r="AF47">
            <v>8</v>
          </cell>
          <cell r="AG47">
            <v>9</v>
          </cell>
          <cell r="AH47">
            <v>39</v>
          </cell>
          <cell r="AI47">
            <v>56</v>
          </cell>
          <cell r="AJ47">
            <v>36</v>
          </cell>
          <cell r="AK47">
            <v>92</v>
          </cell>
          <cell r="AL47">
            <v>8</v>
          </cell>
          <cell r="AM47">
            <v>9</v>
          </cell>
          <cell r="AN47">
            <v>40</v>
          </cell>
          <cell r="AO47">
            <v>57</v>
          </cell>
          <cell r="AP47">
            <v>33</v>
          </cell>
          <cell r="AQ47">
            <v>90</v>
          </cell>
          <cell r="AR47">
            <v>8</v>
          </cell>
          <cell r="AS47">
            <v>9</v>
          </cell>
          <cell r="AT47">
            <v>40</v>
          </cell>
          <cell r="AU47">
            <v>57</v>
          </cell>
          <cell r="AV47">
            <v>35</v>
          </cell>
          <cell r="AW47">
            <v>92</v>
          </cell>
          <cell r="AX47">
            <v>9</v>
          </cell>
          <cell r="AY47">
            <v>9</v>
          </cell>
          <cell r="AZ47">
            <v>37</v>
          </cell>
          <cell r="BA47">
            <v>55</v>
          </cell>
          <cell r="BB47">
            <v>31</v>
          </cell>
          <cell r="BC47">
            <v>86</v>
          </cell>
          <cell r="BD47">
            <v>9</v>
          </cell>
          <cell r="BE47">
            <v>9</v>
          </cell>
          <cell r="BF47">
            <v>34</v>
          </cell>
          <cell r="BG47">
            <v>52</v>
          </cell>
          <cell r="BH47">
            <v>34</v>
          </cell>
          <cell r="BI47">
            <v>86</v>
          </cell>
          <cell r="BJ47">
            <v>446</v>
          </cell>
          <cell r="BK47">
            <v>82</v>
          </cell>
          <cell r="BL47">
            <v>668</v>
          </cell>
          <cell r="BM47">
            <v>85.641025641025635</v>
          </cell>
          <cell r="BO47" t="str">
            <v>C+</v>
          </cell>
          <cell r="BP47" t="str">
            <v>B</v>
          </cell>
          <cell r="BQ47" t="str">
            <v>A</v>
          </cell>
          <cell r="BR47" t="str">
            <v>D+</v>
          </cell>
          <cell r="BS47" t="str">
            <v>D+</v>
          </cell>
          <cell r="BT47" t="str">
            <v>A++</v>
          </cell>
          <cell r="BU47" t="str">
            <v>A++</v>
          </cell>
          <cell r="BV47" t="str">
            <v>A++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B47">
            <v>2</v>
          </cell>
          <cell r="CC47">
            <v>3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8.2100000000000009</v>
          </cell>
        </row>
        <row r="48">
          <cell r="B48" t="str">
            <v>PIET23CS042</v>
          </cell>
          <cell r="C48" t="str">
            <v>DAVIT KUMAR FADIA</v>
          </cell>
          <cell r="D48" t="str">
            <v>23EPTCS041</v>
          </cell>
          <cell r="E48" t="str">
            <v>CSA-42</v>
          </cell>
          <cell r="F48"/>
          <cell r="G48">
            <v>5</v>
          </cell>
          <cell r="H48">
            <v>7</v>
          </cell>
          <cell r="I48">
            <v>10</v>
          </cell>
          <cell r="J48">
            <v>22</v>
          </cell>
          <cell r="K48">
            <v>5</v>
          </cell>
          <cell r="L48">
            <v>8</v>
          </cell>
          <cell r="M48">
            <v>9</v>
          </cell>
          <cell r="N48">
            <v>22</v>
          </cell>
          <cell r="O48">
            <v>6</v>
          </cell>
          <cell r="P48">
            <v>7</v>
          </cell>
          <cell r="Q48">
            <v>10</v>
          </cell>
          <cell r="R48">
            <v>23</v>
          </cell>
          <cell r="S48">
            <v>7</v>
          </cell>
          <cell r="T48">
            <v>10</v>
          </cell>
          <cell r="U48">
            <v>10</v>
          </cell>
          <cell r="V48">
            <v>27</v>
          </cell>
          <cell r="W48">
            <v>6</v>
          </cell>
          <cell r="X48">
            <v>9</v>
          </cell>
          <cell r="Y48">
            <v>9</v>
          </cell>
          <cell r="Z48">
            <v>24</v>
          </cell>
          <cell r="AA48">
            <v>7</v>
          </cell>
          <cell r="AB48">
            <v>10</v>
          </cell>
          <cell r="AC48">
            <v>10</v>
          </cell>
          <cell r="AD48">
            <v>27</v>
          </cell>
          <cell r="AE48">
            <v>145</v>
          </cell>
          <cell r="AF48">
            <v>8</v>
          </cell>
          <cell r="AG48">
            <v>9</v>
          </cell>
          <cell r="AH48">
            <v>39</v>
          </cell>
          <cell r="AI48">
            <v>56</v>
          </cell>
          <cell r="AJ48">
            <v>36</v>
          </cell>
          <cell r="AK48">
            <v>92</v>
          </cell>
          <cell r="AL48">
            <v>10</v>
          </cell>
          <cell r="AM48">
            <v>9</v>
          </cell>
          <cell r="AN48">
            <v>40</v>
          </cell>
          <cell r="AO48">
            <v>59</v>
          </cell>
          <cell r="AP48">
            <v>36</v>
          </cell>
          <cell r="AQ48">
            <v>95</v>
          </cell>
          <cell r="AR48">
            <v>9</v>
          </cell>
          <cell r="AS48">
            <v>9</v>
          </cell>
          <cell r="AT48">
            <v>40</v>
          </cell>
          <cell r="AU48">
            <v>58</v>
          </cell>
          <cell r="AV48">
            <v>38</v>
          </cell>
          <cell r="AW48">
            <v>96</v>
          </cell>
          <cell r="AX48">
            <v>10</v>
          </cell>
          <cell r="AY48">
            <v>10</v>
          </cell>
          <cell r="AZ48">
            <v>28</v>
          </cell>
          <cell r="BA48">
            <v>48</v>
          </cell>
          <cell r="BB48">
            <v>38</v>
          </cell>
          <cell r="BC48">
            <v>86</v>
          </cell>
          <cell r="BD48">
            <v>9</v>
          </cell>
          <cell r="BE48">
            <v>9</v>
          </cell>
          <cell r="BF48">
            <v>37</v>
          </cell>
          <cell r="BG48">
            <v>55</v>
          </cell>
          <cell r="BH48">
            <v>34</v>
          </cell>
          <cell r="BI48">
            <v>89</v>
          </cell>
          <cell r="BJ48">
            <v>458</v>
          </cell>
          <cell r="BK48">
            <v>86</v>
          </cell>
          <cell r="BL48">
            <v>689</v>
          </cell>
          <cell r="BM48">
            <v>88.333333333333329</v>
          </cell>
          <cell r="BO48" t="str">
            <v>C</v>
          </cell>
          <cell r="BP48" t="str">
            <v>B+</v>
          </cell>
          <cell r="BQ48" t="str">
            <v>D</v>
          </cell>
          <cell r="BR48" t="str">
            <v>A+</v>
          </cell>
          <cell r="BS48" t="str">
            <v>C+</v>
          </cell>
          <cell r="BT48" t="str">
            <v>A+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B48">
            <v>2</v>
          </cell>
          <cell r="CC48">
            <v>3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8.23</v>
          </cell>
        </row>
        <row r="49">
          <cell r="B49" t="str">
            <v>PIET23CS043</v>
          </cell>
          <cell r="C49" t="str">
            <v>DEEPAK KUMAR</v>
          </cell>
          <cell r="D49" t="str">
            <v>23EPTCS042</v>
          </cell>
          <cell r="E49" t="str">
            <v>CSA-43</v>
          </cell>
          <cell r="F49"/>
          <cell r="G49">
            <v>5</v>
          </cell>
          <cell r="H49">
            <v>9</v>
          </cell>
          <cell r="I49">
            <v>10</v>
          </cell>
          <cell r="J49">
            <v>24</v>
          </cell>
          <cell r="K49">
            <v>5</v>
          </cell>
          <cell r="L49">
            <v>9</v>
          </cell>
          <cell r="M49">
            <v>7</v>
          </cell>
          <cell r="N49">
            <v>21</v>
          </cell>
          <cell r="O49">
            <v>6</v>
          </cell>
          <cell r="P49" t="str">
            <v>D</v>
          </cell>
          <cell r="Q49">
            <v>10</v>
          </cell>
          <cell r="R49">
            <v>16</v>
          </cell>
          <cell r="S49">
            <v>7</v>
          </cell>
          <cell r="T49">
            <v>9</v>
          </cell>
          <cell r="U49">
            <v>10</v>
          </cell>
          <cell r="V49">
            <v>26</v>
          </cell>
          <cell r="W49">
            <v>6</v>
          </cell>
          <cell r="X49">
            <v>10</v>
          </cell>
          <cell r="Y49">
            <v>10</v>
          </cell>
          <cell r="Z49">
            <v>26</v>
          </cell>
          <cell r="AA49">
            <v>6</v>
          </cell>
          <cell r="AB49">
            <v>10</v>
          </cell>
          <cell r="AC49">
            <v>9</v>
          </cell>
          <cell r="AD49">
            <v>25</v>
          </cell>
          <cell r="AE49">
            <v>138</v>
          </cell>
          <cell r="AF49">
            <v>9</v>
          </cell>
          <cell r="AG49">
            <v>9</v>
          </cell>
          <cell r="AH49">
            <v>35</v>
          </cell>
          <cell r="AI49">
            <v>53</v>
          </cell>
          <cell r="AJ49">
            <v>33</v>
          </cell>
          <cell r="AK49">
            <v>86</v>
          </cell>
          <cell r="AL49">
            <v>10</v>
          </cell>
          <cell r="AM49">
            <v>8</v>
          </cell>
          <cell r="AN49">
            <v>38</v>
          </cell>
          <cell r="AO49">
            <v>56</v>
          </cell>
          <cell r="AP49">
            <v>36</v>
          </cell>
          <cell r="AQ49">
            <v>92</v>
          </cell>
          <cell r="AR49">
            <v>8</v>
          </cell>
          <cell r="AS49">
            <v>9</v>
          </cell>
          <cell r="AT49">
            <v>40</v>
          </cell>
          <cell r="AU49">
            <v>57</v>
          </cell>
          <cell r="AV49">
            <v>36</v>
          </cell>
          <cell r="AW49">
            <v>93</v>
          </cell>
          <cell r="AX49">
            <v>8</v>
          </cell>
          <cell r="AY49">
            <v>7</v>
          </cell>
          <cell r="AZ49">
            <v>26</v>
          </cell>
          <cell r="BA49">
            <v>41</v>
          </cell>
          <cell r="BB49">
            <v>31</v>
          </cell>
          <cell r="BC49">
            <v>72</v>
          </cell>
          <cell r="BD49">
            <v>8</v>
          </cell>
          <cell r="BE49">
            <v>9</v>
          </cell>
          <cell r="BF49">
            <v>35</v>
          </cell>
          <cell r="BG49">
            <v>52</v>
          </cell>
          <cell r="BH49">
            <v>32</v>
          </cell>
          <cell r="BI49">
            <v>84</v>
          </cell>
          <cell r="BJ49">
            <v>427</v>
          </cell>
          <cell r="BK49">
            <v>92</v>
          </cell>
          <cell r="BL49">
            <v>657</v>
          </cell>
          <cell r="BM49">
            <v>84.230769230769226</v>
          </cell>
          <cell r="BO49" t="str">
            <v>D+</v>
          </cell>
          <cell r="BP49" t="str">
            <v>A+</v>
          </cell>
          <cell r="BQ49" t="str">
            <v>E+</v>
          </cell>
          <cell r="BR49" t="str">
            <v>B+</v>
          </cell>
          <cell r="BS49" t="str">
            <v>C+</v>
          </cell>
          <cell r="BT49" t="str">
            <v>A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</v>
          </cell>
          <cell r="BY49" t="str">
            <v>A++</v>
          </cell>
          <cell r="BZ49" t="str">
            <v>A++</v>
          </cell>
          <cell r="CB49">
            <v>2</v>
          </cell>
          <cell r="CC49">
            <v>3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8</v>
          </cell>
        </row>
        <row r="50">
          <cell r="B50" t="str">
            <v>PIET23CS044</v>
          </cell>
          <cell r="C50" t="str">
            <v>DEEPAK SHARMA</v>
          </cell>
          <cell r="D50" t="str">
            <v>23EPTCS043</v>
          </cell>
          <cell r="E50" t="str">
            <v>CSA-44</v>
          </cell>
          <cell r="F50"/>
          <cell r="G50">
            <v>4</v>
          </cell>
          <cell r="H50">
            <v>7</v>
          </cell>
          <cell r="I50">
            <v>8</v>
          </cell>
          <cell r="J50">
            <v>19</v>
          </cell>
          <cell r="K50">
            <v>4</v>
          </cell>
          <cell r="L50">
            <v>8</v>
          </cell>
          <cell r="M50">
            <v>10</v>
          </cell>
          <cell r="N50">
            <v>22</v>
          </cell>
          <cell r="O50">
            <v>6</v>
          </cell>
          <cell r="P50">
            <v>7</v>
          </cell>
          <cell r="Q50">
            <v>7</v>
          </cell>
          <cell r="R50">
            <v>20</v>
          </cell>
          <cell r="S50">
            <v>5</v>
          </cell>
          <cell r="T50">
            <v>9</v>
          </cell>
          <cell r="U50">
            <v>10</v>
          </cell>
          <cell r="V50">
            <v>24</v>
          </cell>
          <cell r="W50">
            <v>2</v>
          </cell>
          <cell r="X50">
            <v>10</v>
          </cell>
          <cell r="Y50">
            <v>4</v>
          </cell>
          <cell r="Z50">
            <v>16</v>
          </cell>
          <cell r="AA50">
            <v>6</v>
          </cell>
          <cell r="AB50">
            <v>9</v>
          </cell>
          <cell r="AC50">
            <v>10</v>
          </cell>
          <cell r="AD50">
            <v>25</v>
          </cell>
          <cell r="AE50">
            <v>126</v>
          </cell>
          <cell r="AF50">
            <v>7</v>
          </cell>
          <cell r="AG50">
            <v>7</v>
          </cell>
          <cell r="AH50">
            <v>31</v>
          </cell>
          <cell r="AI50">
            <v>45</v>
          </cell>
          <cell r="AJ50">
            <v>29</v>
          </cell>
          <cell r="AK50">
            <v>74</v>
          </cell>
          <cell r="AL50">
            <v>7</v>
          </cell>
          <cell r="AM50">
            <v>7</v>
          </cell>
          <cell r="AN50">
            <v>40</v>
          </cell>
          <cell r="AO50">
            <v>54</v>
          </cell>
          <cell r="AP50">
            <v>27</v>
          </cell>
          <cell r="AQ50">
            <v>81</v>
          </cell>
          <cell r="AR50">
            <v>9</v>
          </cell>
          <cell r="AS50">
            <v>9</v>
          </cell>
          <cell r="AT50">
            <v>40</v>
          </cell>
          <cell r="AU50">
            <v>58</v>
          </cell>
          <cell r="AV50">
            <v>31</v>
          </cell>
          <cell r="AW50">
            <v>89</v>
          </cell>
          <cell r="AX50">
            <v>7</v>
          </cell>
          <cell r="AY50">
            <v>8</v>
          </cell>
          <cell r="AZ50">
            <v>37</v>
          </cell>
          <cell r="BA50">
            <v>52</v>
          </cell>
          <cell r="BB50">
            <v>30</v>
          </cell>
          <cell r="BC50">
            <v>82</v>
          </cell>
          <cell r="BD50">
            <v>7</v>
          </cell>
          <cell r="BE50">
            <v>6</v>
          </cell>
          <cell r="BF50">
            <v>33</v>
          </cell>
          <cell r="BG50">
            <v>46</v>
          </cell>
          <cell r="BH50">
            <v>26</v>
          </cell>
          <cell r="BI50">
            <v>72</v>
          </cell>
          <cell r="BJ50">
            <v>398</v>
          </cell>
          <cell r="BK50">
            <v>69</v>
          </cell>
          <cell r="BL50">
            <v>593</v>
          </cell>
          <cell r="BM50">
            <v>76.025641025641022</v>
          </cell>
          <cell r="BO50" t="str">
            <v>C+</v>
          </cell>
          <cell r="BP50" t="str">
            <v>B+</v>
          </cell>
          <cell r="BQ50" t="str">
            <v>C</v>
          </cell>
          <cell r="BR50" t="str">
            <v>C+</v>
          </cell>
          <cell r="BS50" t="str">
            <v>C+</v>
          </cell>
          <cell r="BT50" t="str">
            <v>A</v>
          </cell>
          <cell r="BU50" t="str">
            <v>A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</v>
          </cell>
          <cell r="BZ50" t="str">
            <v>B+</v>
          </cell>
          <cell r="CB50">
            <v>2</v>
          </cell>
          <cell r="CC50">
            <v>3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7.91</v>
          </cell>
        </row>
        <row r="51">
          <cell r="B51" t="str">
            <v>PIET23CS046</v>
          </cell>
          <cell r="C51" t="str">
            <v>DEVANG JAIN</v>
          </cell>
          <cell r="D51" t="str">
            <v>23EPTCS045</v>
          </cell>
          <cell r="E51" t="str">
            <v>CSA-45</v>
          </cell>
          <cell r="F51"/>
          <cell r="G51">
            <v>8</v>
          </cell>
          <cell r="H51">
            <v>10</v>
          </cell>
          <cell r="I51">
            <v>10</v>
          </cell>
          <cell r="J51">
            <v>28</v>
          </cell>
          <cell r="K51">
            <v>8</v>
          </cell>
          <cell r="L51">
            <v>10</v>
          </cell>
          <cell r="M51">
            <v>10</v>
          </cell>
          <cell r="N51">
            <v>28</v>
          </cell>
          <cell r="O51">
            <v>9</v>
          </cell>
          <cell r="P51">
            <v>10</v>
          </cell>
          <cell r="Q51">
            <v>10</v>
          </cell>
          <cell r="R51">
            <v>29</v>
          </cell>
          <cell r="S51">
            <v>7</v>
          </cell>
          <cell r="T51">
            <v>10</v>
          </cell>
          <cell r="U51">
            <v>10</v>
          </cell>
          <cell r="V51">
            <v>27</v>
          </cell>
          <cell r="W51">
            <v>6</v>
          </cell>
          <cell r="X51">
            <v>10</v>
          </cell>
          <cell r="Y51">
            <v>10</v>
          </cell>
          <cell r="Z51">
            <v>26</v>
          </cell>
          <cell r="AA51">
            <v>10</v>
          </cell>
          <cell r="AB51">
            <v>10</v>
          </cell>
          <cell r="AC51">
            <v>9</v>
          </cell>
          <cell r="AD51">
            <v>29</v>
          </cell>
          <cell r="AE51">
            <v>167</v>
          </cell>
          <cell r="AF51">
            <v>8</v>
          </cell>
          <cell r="AG51">
            <v>8</v>
          </cell>
          <cell r="AH51">
            <v>40</v>
          </cell>
          <cell r="AI51">
            <v>56</v>
          </cell>
          <cell r="AJ51">
            <v>29</v>
          </cell>
          <cell r="AK51">
            <v>85</v>
          </cell>
          <cell r="AL51">
            <v>9</v>
          </cell>
          <cell r="AM51">
            <v>10</v>
          </cell>
          <cell r="AN51">
            <v>39</v>
          </cell>
          <cell r="AO51">
            <v>58</v>
          </cell>
          <cell r="AP51">
            <v>31</v>
          </cell>
          <cell r="AQ51">
            <v>89</v>
          </cell>
          <cell r="AR51">
            <v>10</v>
          </cell>
          <cell r="AS51">
            <v>10</v>
          </cell>
          <cell r="AT51">
            <v>40</v>
          </cell>
          <cell r="AU51">
            <v>60</v>
          </cell>
          <cell r="AV51">
            <v>31</v>
          </cell>
          <cell r="AW51">
            <v>91</v>
          </cell>
          <cell r="AX51">
            <v>9</v>
          </cell>
          <cell r="AY51">
            <v>9</v>
          </cell>
          <cell r="AZ51">
            <v>37</v>
          </cell>
          <cell r="BA51">
            <v>55</v>
          </cell>
          <cell r="BB51">
            <v>29</v>
          </cell>
          <cell r="BC51">
            <v>84</v>
          </cell>
          <cell r="BD51">
            <v>8</v>
          </cell>
          <cell r="BE51">
            <v>9</v>
          </cell>
          <cell r="BF51">
            <v>37</v>
          </cell>
          <cell r="BG51">
            <v>54</v>
          </cell>
          <cell r="BH51">
            <v>34</v>
          </cell>
          <cell r="BI51">
            <v>88</v>
          </cell>
          <cell r="BJ51">
            <v>437</v>
          </cell>
          <cell r="BK51">
            <v>94</v>
          </cell>
          <cell r="BL51">
            <v>698</v>
          </cell>
          <cell r="BM51">
            <v>89.487179487179489</v>
          </cell>
          <cell r="BO51" t="str">
            <v>A+</v>
          </cell>
          <cell r="BP51" t="str">
            <v>A+</v>
          </cell>
          <cell r="BQ51" t="str">
            <v>A++</v>
          </cell>
          <cell r="BR51" t="str">
            <v>B+</v>
          </cell>
          <cell r="BS51" t="str">
            <v>A</v>
          </cell>
          <cell r="BT51" t="str">
            <v>A++</v>
          </cell>
          <cell r="BU51" t="str">
            <v>A++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B51">
            <v>2</v>
          </cell>
          <cell r="CC51">
            <v>3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9.34</v>
          </cell>
        </row>
        <row r="52">
          <cell r="B52" t="str">
            <v>PIET23CS047</v>
          </cell>
          <cell r="C52" t="str">
            <v>DHRUV JAIN</v>
          </cell>
          <cell r="D52" t="str">
            <v>23EPTCS046</v>
          </cell>
          <cell r="E52" t="str">
            <v>CSA-46</v>
          </cell>
          <cell r="F52"/>
          <cell r="G52">
            <v>10</v>
          </cell>
          <cell r="H52">
            <v>10</v>
          </cell>
          <cell r="I52">
            <v>10</v>
          </cell>
          <cell r="J52">
            <v>30</v>
          </cell>
          <cell r="K52">
            <v>10</v>
          </cell>
          <cell r="L52">
            <v>10</v>
          </cell>
          <cell r="M52">
            <v>9</v>
          </cell>
          <cell r="N52">
            <v>29</v>
          </cell>
          <cell r="O52">
            <v>10</v>
          </cell>
          <cell r="P52">
            <v>10</v>
          </cell>
          <cell r="Q52">
            <v>10</v>
          </cell>
          <cell r="R52">
            <v>30</v>
          </cell>
          <cell r="S52">
            <v>8</v>
          </cell>
          <cell r="T52">
            <v>10</v>
          </cell>
          <cell r="U52">
            <v>10</v>
          </cell>
          <cell r="V52">
            <v>28</v>
          </cell>
          <cell r="W52">
            <v>10</v>
          </cell>
          <cell r="X52">
            <v>10</v>
          </cell>
          <cell r="Y52">
            <v>10</v>
          </cell>
          <cell r="Z52">
            <v>30</v>
          </cell>
          <cell r="AA52">
            <v>10</v>
          </cell>
          <cell r="AB52">
            <v>10</v>
          </cell>
          <cell r="AC52">
            <v>10</v>
          </cell>
          <cell r="AD52">
            <v>30</v>
          </cell>
          <cell r="AE52">
            <v>177</v>
          </cell>
          <cell r="AF52">
            <v>9</v>
          </cell>
          <cell r="AG52">
            <v>10</v>
          </cell>
          <cell r="AH52">
            <v>40</v>
          </cell>
          <cell r="AI52">
            <v>59</v>
          </cell>
          <cell r="AJ52">
            <v>37</v>
          </cell>
          <cell r="AK52">
            <v>96</v>
          </cell>
          <cell r="AL52">
            <v>10</v>
          </cell>
          <cell r="AM52">
            <v>10</v>
          </cell>
          <cell r="AN52">
            <v>39</v>
          </cell>
          <cell r="AO52">
            <v>59</v>
          </cell>
          <cell r="AP52">
            <v>36</v>
          </cell>
          <cell r="AQ52">
            <v>95</v>
          </cell>
          <cell r="AR52">
            <v>9</v>
          </cell>
          <cell r="AS52">
            <v>9</v>
          </cell>
          <cell r="AT52">
            <v>38</v>
          </cell>
          <cell r="AU52">
            <v>56</v>
          </cell>
          <cell r="AV52">
            <v>37</v>
          </cell>
          <cell r="AW52">
            <v>93</v>
          </cell>
          <cell r="AX52">
            <v>9</v>
          </cell>
          <cell r="AY52">
            <v>10</v>
          </cell>
          <cell r="AZ52">
            <v>34</v>
          </cell>
          <cell r="BA52">
            <v>53</v>
          </cell>
          <cell r="BB52">
            <v>38</v>
          </cell>
          <cell r="BC52">
            <v>91</v>
          </cell>
          <cell r="BD52">
            <v>9</v>
          </cell>
          <cell r="BE52">
            <v>9</v>
          </cell>
          <cell r="BF52">
            <v>40</v>
          </cell>
          <cell r="BG52">
            <v>58</v>
          </cell>
          <cell r="BH52">
            <v>36</v>
          </cell>
          <cell r="BI52">
            <v>94</v>
          </cell>
          <cell r="BJ52">
            <v>469</v>
          </cell>
          <cell r="BK52">
            <v>90</v>
          </cell>
          <cell r="BL52">
            <v>736</v>
          </cell>
          <cell r="BM52">
            <v>94.358974358974351</v>
          </cell>
          <cell r="BO52" t="str">
            <v>A+</v>
          </cell>
          <cell r="BP52" t="str">
            <v>A++</v>
          </cell>
          <cell r="BQ52" t="str">
            <v>A++</v>
          </cell>
          <cell r="BR52" t="str">
            <v>B+</v>
          </cell>
          <cell r="BS52" t="str">
            <v>A++</v>
          </cell>
          <cell r="BT52" t="str">
            <v>A++</v>
          </cell>
          <cell r="BU52" t="str">
            <v>A++</v>
          </cell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B52">
            <v>2</v>
          </cell>
          <cell r="CC52">
            <v>3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9.66</v>
          </cell>
        </row>
        <row r="53">
          <cell r="B53" t="str">
            <v>PIET23CS048</v>
          </cell>
          <cell r="C53" t="str">
            <v>DHRUV SAXENA</v>
          </cell>
          <cell r="D53" t="str">
            <v>23EPTCS047</v>
          </cell>
          <cell r="E53" t="str">
            <v>CSA-47</v>
          </cell>
          <cell r="F53"/>
          <cell r="G53">
            <v>1</v>
          </cell>
          <cell r="H53">
            <v>10</v>
          </cell>
          <cell r="I53">
            <v>10</v>
          </cell>
          <cell r="J53">
            <v>21</v>
          </cell>
          <cell r="K53">
            <v>3</v>
          </cell>
          <cell r="L53">
            <v>6</v>
          </cell>
          <cell r="M53">
            <v>9</v>
          </cell>
          <cell r="N53">
            <v>18</v>
          </cell>
          <cell r="O53">
            <v>3</v>
          </cell>
          <cell r="P53">
            <v>4</v>
          </cell>
          <cell r="Q53">
            <v>10</v>
          </cell>
          <cell r="R53">
            <v>17</v>
          </cell>
          <cell r="S53">
            <v>5</v>
          </cell>
          <cell r="T53">
            <v>8</v>
          </cell>
          <cell r="U53">
            <v>10</v>
          </cell>
          <cell r="V53">
            <v>23</v>
          </cell>
          <cell r="W53">
            <v>1</v>
          </cell>
          <cell r="X53">
            <v>4</v>
          </cell>
          <cell r="Y53">
            <v>10</v>
          </cell>
          <cell r="Z53">
            <v>15</v>
          </cell>
          <cell r="AA53">
            <v>2</v>
          </cell>
          <cell r="AB53">
            <v>8</v>
          </cell>
          <cell r="AC53">
            <v>10</v>
          </cell>
          <cell r="AD53">
            <v>20</v>
          </cell>
          <cell r="AE53">
            <v>114</v>
          </cell>
          <cell r="AF53">
            <v>7</v>
          </cell>
          <cell r="AG53">
            <v>7</v>
          </cell>
          <cell r="AH53">
            <v>30</v>
          </cell>
          <cell r="AI53">
            <v>44</v>
          </cell>
          <cell r="AJ53">
            <v>29</v>
          </cell>
          <cell r="AK53">
            <v>73</v>
          </cell>
          <cell r="AL53" t="str">
            <v>A</v>
          </cell>
          <cell r="AM53">
            <v>7</v>
          </cell>
          <cell r="AN53">
            <v>39</v>
          </cell>
          <cell r="AO53">
            <v>46</v>
          </cell>
          <cell r="AP53">
            <v>32</v>
          </cell>
          <cell r="AQ53">
            <v>78</v>
          </cell>
          <cell r="AR53">
            <v>9</v>
          </cell>
          <cell r="AS53">
            <v>5</v>
          </cell>
          <cell r="AT53">
            <v>37</v>
          </cell>
          <cell r="AU53">
            <v>51</v>
          </cell>
          <cell r="AV53">
            <v>33</v>
          </cell>
          <cell r="AW53">
            <v>84</v>
          </cell>
          <cell r="AX53">
            <v>8</v>
          </cell>
          <cell r="AY53">
            <v>8</v>
          </cell>
          <cell r="AZ53">
            <v>30</v>
          </cell>
          <cell r="BA53">
            <v>46</v>
          </cell>
          <cell r="BB53">
            <v>30</v>
          </cell>
          <cell r="BC53">
            <v>76</v>
          </cell>
          <cell r="BD53">
            <v>8</v>
          </cell>
          <cell r="BE53">
            <v>7</v>
          </cell>
          <cell r="BF53">
            <v>39</v>
          </cell>
          <cell r="BG53">
            <v>54</v>
          </cell>
          <cell r="BH53">
            <v>30</v>
          </cell>
          <cell r="BI53">
            <v>84</v>
          </cell>
          <cell r="BJ53">
            <v>395</v>
          </cell>
          <cell r="BK53">
            <v>93</v>
          </cell>
          <cell r="BL53">
            <v>602</v>
          </cell>
          <cell r="BM53">
            <v>77.179487179487182</v>
          </cell>
          <cell r="BO53" t="str">
            <v>E+</v>
          </cell>
          <cell r="BP53" t="str">
            <v>A+</v>
          </cell>
          <cell r="BQ53" t="str">
            <v>E+</v>
          </cell>
          <cell r="BR53" t="str">
            <v>C+</v>
          </cell>
          <cell r="BS53" t="str">
            <v>D+</v>
          </cell>
          <cell r="BT53" t="str">
            <v>C+</v>
          </cell>
          <cell r="BU53" t="str">
            <v>A</v>
          </cell>
          <cell r="BV53" t="str">
            <v>A+</v>
          </cell>
          <cell r="BW53" t="str">
            <v>A++</v>
          </cell>
          <cell r="BX53" t="str">
            <v>A+</v>
          </cell>
          <cell r="BY53" t="str">
            <v>A++</v>
          </cell>
          <cell r="BZ53" t="str">
            <v>A++</v>
          </cell>
          <cell r="CB53">
            <v>2</v>
          </cell>
          <cell r="CC53">
            <v>3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7.36</v>
          </cell>
        </row>
        <row r="54">
          <cell r="B54" t="str">
            <v>PIET23CS049</v>
          </cell>
          <cell r="C54" t="str">
            <v>DHRUV SHARMA</v>
          </cell>
          <cell r="D54" t="str">
            <v>23EPTCS048</v>
          </cell>
          <cell r="E54" t="str">
            <v>CSA-48</v>
          </cell>
          <cell r="F54"/>
          <cell r="G54" t="str">
            <v>D</v>
          </cell>
          <cell r="H54">
            <v>4</v>
          </cell>
          <cell r="I54">
            <v>3</v>
          </cell>
          <cell r="J54">
            <v>7</v>
          </cell>
          <cell r="K54">
            <v>2</v>
          </cell>
          <cell r="L54">
            <v>5</v>
          </cell>
          <cell r="M54">
            <v>7</v>
          </cell>
          <cell r="N54">
            <v>14</v>
          </cell>
          <cell r="O54" t="str">
            <v>D</v>
          </cell>
          <cell r="P54" t="str">
            <v>D</v>
          </cell>
          <cell r="Q54">
            <v>10</v>
          </cell>
          <cell r="R54">
            <v>10</v>
          </cell>
          <cell r="S54" t="str">
            <v>D</v>
          </cell>
          <cell r="T54" t="str">
            <v>D</v>
          </cell>
          <cell r="U54">
            <v>7</v>
          </cell>
          <cell r="V54">
            <v>7</v>
          </cell>
          <cell r="W54" t="str">
            <v>A</v>
          </cell>
          <cell r="X54" t="str">
            <v>A</v>
          </cell>
          <cell r="Y54">
            <v>6</v>
          </cell>
          <cell r="Z54">
            <v>6</v>
          </cell>
          <cell r="AA54" t="str">
            <v>A</v>
          </cell>
          <cell r="AB54" t="str">
            <v>D</v>
          </cell>
          <cell r="AC54">
            <v>10</v>
          </cell>
          <cell r="AD54">
            <v>10</v>
          </cell>
          <cell r="AE54">
            <v>54</v>
          </cell>
          <cell r="AF54" t="str">
            <v>A</v>
          </cell>
          <cell r="AG54">
            <v>6</v>
          </cell>
          <cell r="AH54">
            <v>15</v>
          </cell>
          <cell r="AI54">
            <v>21</v>
          </cell>
          <cell r="AJ54">
            <v>21</v>
          </cell>
          <cell r="AK54">
            <v>42</v>
          </cell>
          <cell r="AL54" t="str">
            <v>A</v>
          </cell>
          <cell r="AM54" t="str">
            <v>A</v>
          </cell>
          <cell r="AN54">
            <v>24</v>
          </cell>
          <cell r="AO54">
            <v>24</v>
          </cell>
          <cell r="AP54">
            <v>24</v>
          </cell>
          <cell r="AQ54">
            <v>48</v>
          </cell>
          <cell r="AR54" t="str">
            <v>A</v>
          </cell>
          <cell r="AS54" t="str">
            <v>A</v>
          </cell>
          <cell r="AT54">
            <v>9</v>
          </cell>
          <cell r="AU54">
            <v>9</v>
          </cell>
          <cell r="AV54">
            <v>14</v>
          </cell>
          <cell r="AW54">
            <v>23</v>
          </cell>
          <cell r="AX54" t="str">
            <v>A</v>
          </cell>
          <cell r="AY54">
            <v>7</v>
          </cell>
          <cell r="AZ54">
            <v>11</v>
          </cell>
          <cell r="BA54">
            <v>18</v>
          </cell>
          <cell r="BB54">
            <v>28</v>
          </cell>
          <cell r="BC54">
            <v>46</v>
          </cell>
          <cell r="BD54">
            <v>7</v>
          </cell>
          <cell r="BE54">
            <v>3</v>
          </cell>
          <cell r="BF54">
            <v>8</v>
          </cell>
          <cell r="BG54">
            <v>18</v>
          </cell>
          <cell r="BH54">
            <v>29</v>
          </cell>
          <cell r="BI54">
            <v>47</v>
          </cell>
          <cell r="BJ54">
            <v>206</v>
          </cell>
          <cell r="BK54">
            <v>40</v>
          </cell>
          <cell r="BL54">
            <v>300</v>
          </cell>
          <cell r="BM54">
            <v>38.461538461538467</v>
          </cell>
          <cell r="BO54" t="str">
            <v>F</v>
          </cell>
          <cell r="BP54" t="str">
            <v>F</v>
          </cell>
          <cell r="BQ54" t="str">
            <v>F</v>
          </cell>
          <cell r="BR54" t="str">
            <v>F</v>
          </cell>
          <cell r="BS54" t="str">
            <v>F</v>
          </cell>
          <cell r="BT54" t="str">
            <v>F</v>
          </cell>
          <cell r="BU54" t="str">
            <v>E+</v>
          </cell>
          <cell r="BV54" t="str">
            <v>D</v>
          </cell>
          <cell r="BW54" t="str">
            <v>F</v>
          </cell>
          <cell r="BX54" t="str">
            <v>D</v>
          </cell>
          <cell r="BY54" t="str">
            <v>D</v>
          </cell>
          <cell r="BZ54" t="str">
            <v>E+</v>
          </cell>
          <cell r="CB54">
            <v>2</v>
          </cell>
          <cell r="CC54">
            <v>3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7</v>
          </cell>
          <cell r="CO54" t="str">
            <v>Fail</v>
          </cell>
          <cell r="CP54">
            <v>1.1382978723404256</v>
          </cell>
        </row>
        <row r="55">
          <cell r="B55" t="str">
            <v>PIET23CS050</v>
          </cell>
          <cell r="C55" t="str">
            <v>DIGENDRA SHARMA</v>
          </cell>
          <cell r="D55" t="str">
            <v>23EPTCS049</v>
          </cell>
          <cell r="E55" t="str">
            <v>CSA-49</v>
          </cell>
          <cell r="F55"/>
          <cell r="G55">
            <v>2</v>
          </cell>
          <cell r="H55">
            <v>7</v>
          </cell>
          <cell r="I55">
            <v>10</v>
          </cell>
          <cell r="J55">
            <v>19</v>
          </cell>
          <cell r="K55">
            <v>2</v>
          </cell>
          <cell r="L55">
            <v>6</v>
          </cell>
          <cell r="M55">
            <v>9</v>
          </cell>
          <cell r="N55">
            <v>17</v>
          </cell>
          <cell r="O55">
            <v>3</v>
          </cell>
          <cell r="P55">
            <v>5</v>
          </cell>
          <cell r="Q55">
            <v>10</v>
          </cell>
          <cell r="R55">
            <v>18</v>
          </cell>
          <cell r="S55">
            <v>6</v>
          </cell>
          <cell r="T55">
            <v>5</v>
          </cell>
          <cell r="U55">
            <v>10</v>
          </cell>
          <cell r="V55">
            <v>21</v>
          </cell>
          <cell r="W55">
            <v>1</v>
          </cell>
          <cell r="X55">
            <v>6</v>
          </cell>
          <cell r="Y55">
            <v>5</v>
          </cell>
          <cell r="Z55">
            <v>12</v>
          </cell>
          <cell r="AA55">
            <v>4</v>
          </cell>
          <cell r="AB55">
            <v>10</v>
          </cell>
          <cell r="AC55">
            <v>10</v>
          </cell>
          <cell r="AD55">
            <v>24</v>
          </cell>
          <cell r="AE55">
            <v>111</v>
          </cell>
          <cell r="AF55">
            <v>7</v>
          </cell>
          <cell r="AG55">
            <v>7</v>
          </cell>
          <cell r="AH55">
            <v>29</v>
          </cell>
          <cell r="AI55">
            <v>43</v>
          </cell>
          <cell r="AJ55">
            <v>29</v>
          </cell>
          <cell r="AK55">
            <v>72</v>
          </cell>
          <cell r="AL55">
            <v>7</v>
          </cell>
          <cell r="AM55">
            <v>9</v>
          </cell>
          <cell r="AN55">
            <v>40</v>
          </cell>
          <cell r="AO55">
            <v>56</v>
          </cell>
          <cell r="AP55">
            <v>35</v>
          </cell>
          <cell r="AQ55">
            <v>91</v>
          </cell>
          <cell r="AR55">
            <v>8</v>
          </cell>
          <cell r="AS55">
            <v>8</v>
          </cell>
          <cell r="AT55">
            <v>40</v>
          </cell>
          <cell r="AU55">
            <v>56</v>
          </cell>
          <cell r="AV55">
            <v>29</v>
          </cell>
          <cell r="AW55">
            <v>85</v>
          </cell>
          <cell r="AX55">
            <v>7</v>
          </cell>
          <cell r="AY55">
            <v>7</v>
          </cell>
          <cell r="AZ55">
            <v>37</v>
          </cell>
          <cell r="BA55">
            <v>51</v>
          </cell>
          <cell r="BB55">
            <v>34</v>
          </cell>
          <cell r="BC55">
            <v>85</v>
          </cell>
          <cell r="BD55">
            <v>7</v>
          </cell>
          <cell r="BE55">
            <v>7</v>
          </cell>
          <cell r="BF55">
            <v>33</v>
          </cell>
          <cell r="BG55">
            <v>47</v>
          </cell>
          <cell r="BH55">
            <v>31</v>
          </cell>
          <cell r="BI55">
            <v>78</v>
          </cell>
          <cell r="BJ55">
            <v>411</v>
          </cell>
          <cell r="BK55">
            <v>91</v>
          </cell>
          <cell r="BL55">
            <v>613</v>
          </cell>
          <cell r="BM55">
            <v>78.589743589743591</v>
          </cell>
          <cell r="BO55" t="str">
            <v>B+</v>
          </cell>
          <cell r="BP55" t="str">
            <v>C+</v>
          </cell>
          <cell r="BQ55" t="str">
            <v>C</v>
          </cell>
          <cell r="BR55" t="str">
            <v>C</v>
          </cell>
          <cell r="BS55" t="str">
            <v>C+</v>
          </cell>
          <cell r="BT55" t="str">
            <v>B</v>
          </cell>
          <cell r="BU55" t="str">
            <v>A</v>
          </cell>
          <cell r="BV55" t="str">
            <v>A++</v>
          </cell>
          <cell r="BW55" t="str">
            <v>A++</v>
          </cell>
          <cell r="BX55" t="str">
            <v>A++</v>
          </cell>
          <cell r="BY55" t="str">
            <v>A+</v>
          </cell>
          <cell r="BZ55" t="str">
            <v>A++</v>
          </cell>
          <cell r="CB55">
            <v>2</v>
          </cell>
          <cell r="CC55">
            <v>3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7.74</v>
          </cell>
        </row>
        <row r="56">
          <cell r="B56" t="str">
            <v>PIET23CS051</v>
          </cell>
          <cell r="C56" t="str">
            <v>DISHANT SHARMA</v>
          </cell>
          <cell r="D56" t="str">
            <v>23EPTCS050</v>
          </cell>
          <cell r="E56" t="str">
            <v>CSA-50</v>
          </cell>
          <cell r="F56"/>
          <cell r="G56" t="str">
            <v>A</v>
          </cell>
          <cell r="H56">
            <v>10</v>
          </cell>
          <cell r="I56">
            <v>10</v>
          </cell>
          <cell r="J56">
            <v>20</v>
          </cell>
          <cell r="K56" t="str">
            <v>A</v>
          </cell>
          <cell r="L56">
            <v>10</v>
          </cell>
          <cell r="M56">
            <v>10</v>
          </cell>
          <cell r="N56">
            <v>20</v>
          </cell>
          <cell r="O56" t="str">
            <v>A</v>
          </cell>
          <cell r="P56">
            <v>10</v>
          </cell>
          <cell r="Q56">
            <v>10</v>
          </cell>
          <cell r="R56">
            <v>20</v>
          </cell>
          <cell r="S56" t="str">
            <v>A</v>
          </cell>
          <cell r="T56">
            <v>10</v>
          </cell>
          <cell r="U56">
            <v>10</v>
          </cell>
          <cell r="V56">
            <v>20</v>
          </cell>
          <cell r="W56" t="str">
            <v>A</v>
          </cell>
          <cell r="X56">
            <v>10</v>
          </cell>
          <cell r="Y56">
            <v>10</v>
          </cell>
          <cell r="Z56">
            <v>20</v>
          </cell>
          <cell r="AA56" t="str">
            <v>D</v>
          </cell>
          <cell r="AB56">
            <v>10</v>
          </cell>
          <cell r="AC56">
            <v>10</v>
          </cell>
          <cell r="AD56">
            <v>20</v>
          </cell>
          <cell r="AE56">
            <v>120</v>
          </cell>
          <cell r="AF56" t="str">
            <v>A</v>
          </cell>
          <cell r="AG56">
            <v>8</v>
          </cell>
          <cell r="AH56">
            <v>38</v>
          </cell>
          <cell r="AI56">
            <v>46</v>
          </cell>
          <cell r="AJ56">
            <v>30</v>
          </cell>
          <cell r="AK56">
            <v>76</v>
          </cell>
          <cell r="AL56" t="str">
            <v>A</v>
          </cell>
          <cell r="AM56">
            <v>8</v>
          </cell>
          <cell r="AN56">
            <v>35</v>
          </cell>
          <cell r="AO56">
            <v>43</v>
          </cell>
          <cell r="AP56">
            <v>33</v>
          </cell>
          <cell r="AQ56">
            <v>76</v>
          </cell>
          <cell r="AR56" t="str">
            <v>A</v>
          </cell>
          <cell r="AS56">
            <v>9</v>
          </cell>
          <cell r="AT56">
            <v>36</v>
          </cell>
          <cell r="AU56">
            <v>45</v>
          </cell>
          <cell r="AV56">
            <v>28</v>
          </cell>
          <cell r="AW56">
            <v>73</v>
          </cell>
          <cell r="AX56" t="str">
            <v>A</v>
          </cell>
          <cell r="AY56">
            <v>8</v>
          </cell>
          <cell r="AZ56">
            <v>30</v>
          </cell>
          <cell r="BA56">
            <v>38</v>
          </cell>
          <cell r="BB56">
            <v>31</v>
          </cell>
          <cell r="BC56">
            <v>69</v>
          </cell>
          <cell r="BD56" t="str">
            <v>A</v>
          </cell>
          <cell r="BE56">
            <v>7</v>
          </cell>
          <cell r="BF56">
            <v>36</v>
          </cell>
          <cell r="BG56">
            <v>43</v>
          </cell>
          <cell r="BH56">
            <v>31</v>
          </cell>
          <cell r="BI56">
            <v>74</v>
          </cell>
          <cell r="BJ56">
            <v>368</v>
          </cell>
          <cell r="BK56">
            <v>96</v>
          </cell>
          <cell r="BL56">
            <v>584</v>
          </cell>
          <cell r="BM56">
            <v>74.871794871794876</v>
          </cell>
          <cell r="BO56" t="str">
            <v>A+</v>
          </cell>
          <cell r="BP56" t="str">
            <v>A</v>
          </cell>
          <cell r="BQ56" t="str">
            <v>D+</v>
          </cell>
          <cell r="BR56" t="str">
            <v>C+</v>
          </cell>
          <cell r="BS56" t="str">
            <v>A</v>
          </cell>
          <cell r="BT56" t="str">
            <v>A+</v>
          </cell>
          <cell r="BU56" t="str">
            <v>A+</v>
          </cell>
          <cell r="BV56" t="str">
            <v>A+</v>
          </cell>
          <cell r="BW56" t="str">
            <v>A</v>
          </cell>
          <cell r="BX56" t="str">
            <v>B+</v>
          </cell>
          <cell r="BY56" t="str">
            <v>A</v>
          </cell>
          <cell r="BZ56" t="str">
            <v>A++</v>
          </cell>
          <cell r="CB56">
            <v>2</v>
          </cell>
          <cell r="CC56">
            <v>3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8.16</v>
          </cell>
        </row>
        <row r="57">
          <cell r="B57" t="str">
            <v>PIET23CS052</v>
          </cell>
          <cell r="C57" t="str">
            <v>DIVYA</v>
          </cell>
          <cell r="D57" t="str">
            <v>23EPTCS051</v>
          </cell>
          <cell r="E57" t="str">
            <v>CSA-51</v>
          </cell>
          <cell r="F57"/>
          <cell r="G57">
            <v>9</v>
          </cell>
          <cell r="H57">
            <v>10</v>
          </cell>
          <cell r="I57">
            <v>10</v>
          </cell>
          <cell r="J57">
            <v>29</v>
          </cell>
          <cell r="K57">
            <v>8</v>
          </cell>
          <cell r="L57">
            <v>9</v>
          </cell>
          <cell r="M57">
            <v>10</v>
          </cell>
          <cell r="N57">
            <v>27</v>
          </cell>
          <cell r="O57">
            <v>10</v>
          </cell>
          <cell r="P57">
            <v>9</v>
          </cell>
          <cell r="Q57">
            <v>10</v>
          </cell>
          <cell r="R57">
            <v>29</v>
          </cell>
          <cell r="S57">
            <v>9</v>
          </cell>
          <cell r="T57">
            <v>10</v>
          </cell>
          <cell r="U57">
            <v>10</v>
          </cell>
          <cell r="V57">
            <v>29</v>
          </cell>
          <cell r="W57">
            <v>9</v>
          </cell>
          <cell r="X57">
            <v>10</v>
          </cell>
          <cell r="Y57">
            <v>10</v>
          </cell>
          <cell r="Z57">
            <v>29</v>
          </cell>
          <cell r="AA57">
            <v>9</v>
          </cell>
          <cell r="AB57">
            <v>9</v>
          </cell>
          <cell r="AC57">
            <v>10</v>
          </cell>
          <cell r="AD57">
            <v>28</v>
          </cell>
          <cell r="AE57">
            <v>171</v>
          </cell>
          <cell r="AF57">
            <v>9</v>
          </cell>
          <cell r="AG57">
            <v>9</v>
          </cell>
          <cell r="AH57">
            <v>39</v>
          </cell>
          <cell r="AI57">
            <v>57</v>
          </cell>
          <cell r="AJ57">
            <v>36</v>
          </cell>
          <cell r="AK57">
            <v>93</v>
          </cell>
          <cell r="AL57">
            <v>10</v>
          </cell>
          <cell r="AM57">
            <v>9</v>
          </cell>
          <cell r="AN57">
            <v>40</v>
          </cell>
          <cell r="AO57">
            <v>59</v>
          </cell>
          <cell r="AP57">
            <v>36</v>
          </cell>
          <cell r="AQ57">
            <v>95</v>
          </cell>
          <cell r="AR57">
            <v>9</v>
          </cell>
          <cell r="AS57">
            <v>10</v>
          </cell>
          <cell r="AT57">
            <v>40</v>
          </cell>
          <cell r="AU57">
            <v>59</v>
          </cell>
          <cell r="AV57">
            <v>37</v>
          </cell>
          <cell r="AW57">
            <v>96</v>
          </cell>
          <cell r="AX57">
            <v>7</v>
          </cell>
          <cell r="AY57">
            <v>9</v>
          </cell>
          <cell r="AZ57">
            <v>34</v>
          </cell>
          <cell r="BA57">
            <v>50</v>
          </cell>
          <cell r="BB57">
            <v>36</v>
          </cell>
          <cell r="BC57">
            <v>86</v>
          </cell>
          <cell r="BD57">
            <v>9</v>
          </cell>
          <cell r="BE57">
            <v>9</v>
          </cell>
          <cell r="BF57">
            <v>37</v>
          </cell>
          <cell r="BG57">
            <v>55</v>
          </cell>
          <cell r="BH57">
            <v>35</v>
          </cell>
          <cell r="BI57">
            <v>90</v>
          </cell>
          <cell r="BJ57">
            <v>460</v>
          </cell>
          <cell r="BK57">
            <v>100</v>
          </cell>
          <cell r="BL57">
            <v>731</v>
          </cell>
          <cell r="BM57">
            <v>93.717948717948715</v>
          </cell>
          <cell r="BO57" t="str">
            <v>A</v>
          </cell>
          <cell r="BP57" t="str">
            <v>A++</v>
          </cell>
          <cell r="BQ57" t="str">
            <v>A++</v>
          </cell>
          <cell r="BR57" t="str">
            <v>B+</v>
          </cell>
          <cell r="BS57" t="str">
            <v>A+</v>
          </cell>
          <cell r="BT57" t="str">
            <v>A+</v>
          </cell>
          <cell r="BU57" t="str">
            <v>A++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A++</v>
          </cell>
          <cell r="CB57">
            <v>2</v>
          </cell>
          <cell r="CC57">
            <v>3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9.36</v>
          </cell>
        </row>
        <row r="58">
          <cell r="B58" t="str">
            <v>PIET23CS053</v>
          </cell>
          <cell r="C58" t="str">
            <v>DIVYA GAUTAM</v>
          </cell>
          <cell r="D58" t="str">
            <v>23EPTCS052</v>
          </cell>
          <cell r="E58" t="str">
            <v>CSA-52</v>
          </cell>
          <cell r="F58"/>
          <cell r="G58">
            <v>8</v>
          </cell>
          <cell r="H58">
            <v>10</v>
          </cell>
          <cell r="I58">
            <v>10</v>
          </cell>
          <cell r="J58">
            <v>28</v>
          </cell>
          <cell r="K58">
            <v>7</v>
          </cell>
          <cell r="L58">
            <v>9</v>
          </cell>
          <cell r="M58">
            <v>10</v>
          </cell>
          <cell r="N58">
            <v>26</v>
          </cell>
          <cell r="O58">
            <v>10</v>
          </cell>
          <cell r="P58">
            <v>10</v>
          </cell>
          <cell r="Q58">
            <v>10</v>
          </cell>
          <cell r="R58">
            <v>30</v>
          </cell>
          <cell r="S58">
            <v>7</v>
          </cell>
          <cell r="T58">
            <v>9</v>
          </cell>
          <cell r="U58">
            <v>10</v>
          </cell>
          <cell r="V58">
            <v>26</v>
          </cell>
          <cell r="W58">
            <v>7</v>
          </cell>
          <cell r="X58">
            <v>10</v>
          </cell>
          <cell r="Y58">
            <v>10</v>
          </cell>
          <cell r="Z58">
            <v>27</v>
          </cell>
          <cell r="AA58">
            <v>9</v>
          </cell>
          <cell r="AB58">
            <v>10</v>
          </cell>
          <cell r="AC58">
            <v>10</v>
          </cell>
          <cell r="AD58">
            <v>29</v>
          </cell>
          <cell r="AE58">
            <v>166</v>
          </cell>
          <cell r="AF58">
            <v>10</v>
          </cell>
          <cell r="AG58">
            <v>9</v>
          </cell>
          <cell r="AH58">
            <v>40</v>
          </cell>
          <cell r="AI58">
            <v>59</v>
          </cell>
          <cell r="AJ58">
            <v>35</v>
          </cell>
          <cell r="AK58">
            <v>94</v>
          </cell>
          <cell r="AL58">
            <v>10</v>
          </cell>
          <cell r="AM58">
            <v>10</v>
          </cell>
          <cell r="AN58">
            <v>40</v>
          </cell>
          <cell r="AO58">
            <v>60</v>
          </cell>
          <cell r="AP58">
            <v>36</v>
          </cell>
          <cell r="AQ58">
            <v>96</v>
          </cell>
          <cell r="AR58">
            <v>9</v>
          </cell>
          <cell r="AS58">
            <v>9</v>
          </cell>
          <cell r="AT58">
            <v>39</v>
          </cell>
          <cell r="AU58">
            <v>57</v>
          </cell>
          <cell r="AV58">
            <v>37</v>
          </cell>
          <cell r="AW58">
            <v>94</v>
          </cell>
          <cell r="AX58">
            <v>9</v>
          </cell>
          <cell r="AY58">
            <v>8</v>
          </cell>
          <cell r="AZ58">
            <v>34</v>
          </cell>
          <cell r="BA58">
            <v>51</v>
          </cell>
          <cell r="BB58">
            <v>33</v>
          </cell>
          <cell r="BC58">
            <v>84</v>
          </cell>
          <cell r="BD58">
            <v>8</v>
          </cell>
          <cell r="BE58">
            <v>9</v>
          </cell>
          <cell r="BF58">
            <v>39</v>
          </cell>
          <cell r="BG58">
            <v>56</v>
          </cell>
          <cell r="BH58">
            <v>31</v>
          </cell>
          <cell r="BI58">
            <v>87</v>
          </cell>
          <cell r="BJ58">
            <v>455</v>
          </cell>
          <cell r="BK58">
            <v>100</v>
          </cell>
          <cell r="BL58">
            <v>721</v>
          </cell>
          <cell r="BM58">
            <v>92.435897435897445</v>
          </cell>
          <cell r="BO58" t="str">
            <v>B</v>
          </cell>
          <cell r="BP58" t="str">
            <v>C+</v>
          </cell>
          <cell r="BQ58" t="str">
            <v>A++</v>
          </cell>
          <cell r="BR58" t="str">
            <v>B+</v>
          </cell>
          <cell r="BS58" t="str">
            <v>A+</v>
          </cell>
          <cell r="BT58" t="str">
            <v>A++</v>
          </cell>
          <cell r="BU58" t="str">
            <v>A++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B58">
            <v>2</v>
          </cell>
          <cell r="CC58">
            <v>3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0</v>
          </cell>
          <cell r="CO58" t="str">
            <v>Pass</v>
          </cell>
          <cell r="CP58">
            <v>9.02</v>
          </cell>
        </row>
        <row r="59">
          <cell r="B59" t="str">
            <v>PIET23CS054</v>
          </cell>
          <cell r="C59" t="str">
            <v>DIVYANSH KHANDELWAL</v>
          </cell>
          <cell r="D59" t="str">
            <v>23EPTCS053</v>
          </cell>
          <cell r="E59" t="str">
            <v>CSA-53</v>
          </cell>
          <cell r="F59"/>
          <cell r="G59">
            <v>1</v>
          </cell>
          <cell r="H59" t="str">
            <v>A</v>
          </cell>
          <cell r="I59">
            <v>7</v>
          </cell>
          <cell r="J59">
            <v>8</v>
          </cell>
          <cell r="K59">
            <v>2</v>
          </cell>
          <cell r="L59" t="str">
            <v>D</v>
          </cell>
          <cell r="M59">
            <v>10</v>
          </cell>
          <cell r="N59">
            <v>12</v>
          </cell>
          <cell r="O59">
            <v>2</v>
          </cell>
          <cell r="P59" t="str">
            <v>A</v>
          </cell>
          <cell r="Q59">
            <v>10</v>
          </cell>
          <cell r="R59">
            <v>12</v>
          </cell>
          <cell r="S59" t="str">
            <v>D</v>
          </cell>
          <cell r="T59" t="str">
            <v>D</v>
          </cell>
          <cell r="U59">
            <v>9</v>
          </cell>
          <cell r="V59">
            <v>9</v>
          </cell>
          <cell r="W59" t="str">
            <v>D</v>
          </cell>
          <cell r="X59" t="str">
            <v>D</v>
          </cell>
          <cell r="Y59">
            <v>6</v>
          </cell>
          <cell r="Z59">
            <v>6</v>
          </cell>
          <cell r="AA59">
            <v>2</v>
          </cell>
          <cell r="AB59" t="str">
            <v>A</v>
          </cell>
          <cell r="AC59">
            <v>10</v>
          </cell>
          <cell r="AD59">
            <v>12</v>
          </cell>
          <cell r="AE59">
            <v>59</v>
          </cell>
          <cell r="AF59">
            <v>7</v>
          </cell>
          <cell r="AG59">
            <v>7</v>
          </cell>
          <cell r="AH59">
            <v>21</v>
          </cell>
          <cell r="AI59">
            <v>35</v>
          </cell>
          <cell r="AJ59">
            <v>28</v>
          </cell>
          <cell r="AK59">
            <v>63</v>
          </cell>
          <cell r="AL59">
            <v>6</v>
          </cell>
          <cell r="AM59">
            <v>6</v>
          </cell>
          <cell r="AN59">
            <v>33</v>
          </cell>
          <cell r="AO59">
            <v>45</v>
          </cell>
          <cell r="AP59">
            <v>28</v>
          </cell>
          <cell r="AQ59">
            <v>73</v>
          </cell>
          <cell r="AR59">
            <v>8</v>
          </cell>
          <cell r="AS59">
            <v>5</v>
          </cell>
          <cell r="AT59">
            <v>33</v>
          </cell>
          <cell r="AU59">
            <v>46</v>
          </cell>
          <cell r="AV59">
            <v>21</v>
          </cell>
          <cell r="AW59">
            <v>67</v>
          </cell>
          <cell r="AX59">
            <v>7</v>
          </cell>
          <cell r="AY59">
            <v>8</v>
          </cell>
          <cell r="AZ59">
            <v>9</v>
          </cell>
          <cell r="BA59">
            <v>24</v>
          </cell>
          <cell r="BB59">
            <v>29</v>
          </cell>
          <cell r="BC59">
            <v>53</v>
          </cell>
          <cell r="BD59">
            <v>7</v>
          </cell>
          <cell r="BE59">
            <v>6</v>
          </cell>
          <cell r="BF59">
            <v>30</v>
          </cell>
          <cell r="BG59">
            <v>43</v>
          </cell>
          <cell r="BH59">
            <v>29</v>
          </cell>
          <cell r="BI59">
            <v>72</v>
          </cell>
          <cell r="BJ59">
            <v>328</v>
          </cell>
          <cell r="BK59">
            <v>50</v>
          </cell>
          <cell r="BL59">
            <v>437</v>
          </cell>
          <cell r="BM59">
            <v>56.025641025641029</v>
          </cell>
          <cell r="BO59" t="str">
            <v>E+</v>
          </cell>
          <cell r="BP59" t="str">
            <v>C</v>
          </cell>
          <cell r="BQ59" t="str">
            <v>C+</v>
          </cell>
          <cell r="BR59" t="str">
            <v>E</v>
          </cell>
          <cell r="BS59" t="str">
            <v>E+</v>
          </cell>
          <cell r="BT59" t="str">
            <v>B+</v>
          </cell>
          <cell r="BU59" t="str">
            <v>B</v>
          </cell>
          <cell r="BV59" t="str">
            <v>A</v>
          </cell>
          <cell r="BW59" t="str">
            <v>B+</v>
          </cell>
          <cell r="BX59" t="str">
            <v>D+</v>
          </cell>
          <cell r="BY59" t="str">
            <v>A</v>
          </cell>
          <cell r="BZ59" t="str">
            <v>D+</v>
          </cell>
          <cell r="CB59">
            <v>2</v>
          </cell>
          <cell r="CC59">
            <v>3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6.44</v>
          </cell>
        </row>
        <row r="60">
          <cell r="B60" t="str">
            <v>PIET23CS055</v>
          </cell>
          <cell r="C60" t="str">
            <v>DIVYANSH MALVIYA</v>
          </cell>
          <cell r="D60" t="str">
            <v>23EPTCS054</v>
          </cell>
          <cell r="E60" t="str">
            <v>CSA-54</v>
          </cell>
          <cell r="F60"/>
          <cell r="G60">
            <v>0</v>
          </cell>
          <cell r="H60">
            <v>6</v>
          </cell>
          <cell r="I60">
            <v>3</v>
          </cell>
          <cell r="J60">
            <v>9</v>
          </cell>
          <cell r="K60" t="str">
            <v>D</v>
          </cell>
          <cell r="L60" t="str">
            <v>D</v>
          </cell>
          <cell r="M60">
            <v>10</v>
          </cell>
          <cell r="N60">
            <v>10</v>
          </cell>
          <cell r="O60">
            <v>0</v>
          </cell>
          <cell r="P60">
            <v>4</v>
          </cell>
          <cell r="Q60">
            <v>8</v>
          </cell>
          <cell r="R60">
            <v>12</v>
          </cell>
          <cell r="S60">
            <v>2</v>
          </cell>
          <cell r="T60" t="str">
            <v>D</v>
          </cell>
          <cell r="U60">
            <v>10</v>
          </cell>
          <cell r="V60">
            <v>12</v>
          </cell>
          <cell r="W60" t="str">
            <v>D</v>
          </cell>
          <cell r="X60" t="str">
            <v>D</v>
          </cell>
          <cell r="Y60">
            <v>6</v>
          </cell>
          <cell r="Z60">
            <v>6</v>
          </cell>
          <cell r="AA60">
            <v>2</v>
          </cell>
          <cell r="AB60" t="str">
            <v>A</v>
          </cell>
          <cell r="AC60">
            <v>10</v>
          </cell>
          <cell r="AD60">
            <v>12</v>
          </cell>
          <cell r="AE60">
            <v>61</v>
          </cell>
          <cell r="AF60">
            <v>7</v>
          </cell>
          <cell r="AG60">
            <v>7</v>
          </cell>
          <cell r="AH60">
            <v>23</v>
          </cell>
          <cell r="AI60">
            <v>37</v>
          </cell>
          <cell r="AJ60">
            <v>28</v>
          </cell>
          <cell r="AK60">
            <v>65</v>
          </cell>
          <cell r="AL60">
            <v>7</v>
          </cell>
          <cell r="AM60">
            <v>5</v>
          </cell>
          <cell r="AN60">
            <v>33</v>
          </cell>
          <cell r="AO60">
            <v>45</v>
          </cell>
          <cell r="AP60">
            <v>28</v>
          </cell>
          <cell r="AQ60">
            <v>73</v>
          </cell>
          <cell r="AR60">
            <v>5</v>
          </cell>
          <cell r="AS60">
            <v>6</v>
          </cell>
          <cell r="AT60">
            <v>35</v>
          </cell>
          <cell r="AU60">
            <v>46</v>
          </cell>
          <cell r="AV60">
            <v>34</v>
          </cell>
          <cell r="AW60">
            <v>80</v>
          </cell>
          <cell r="AX60">
            <v>7</v>
          </cell>
          <cell r="AY60">
            <v>8</v>
          </cell>
          <cell r="AZ60">
            <v>16</v>
          </cell>
          <cell r="BA60">
            <v>31</v>
          </cell>
          <cell r="BB60">
            <v>35</v>
          </cell>
          <cell r="BC60">
            <v>66</v>
          </cell>
          <cell r="BD60">
            <v>6</v>
          </cell>
          <cell r="BE60">
            <v>8</v>
          </cell>
          <cell r="BF60">
            <v>31</v>
          </cell>
          <cell r="BG60">
            <v>45</v>
          </cell>
          <cell r="BH60">
            <v>32</v>
          </cell>
          <cell r="BI60">
            <v>77</v>
          </cell>
          <cell r="BJ60">
            <v>361</v>
          </cell>
          <cell r="BK60">
            <v>53</v>
          </cell>
          <cell r="BL60">
            <v>475</v>
          </cell>
          <cell r="BM60">
            <v>60.897435897435891</v>
          </cell>
          <cell r="BO60" t="str">
            <v>B+</v>
          </cell>
          <cell r="BP60" t="str">
            <v>D</v>
          </cell>
          <cell r="BQ60" t="str">
            <v>C</v>
          </cell>
          <cell r="BR60" t="str">
            <v>E</v>
          </cell>
          <cell r="BS60" t="str">
            <v>E</v>
          </cell>
          <cell r="BT60" t="str">
            <v>C</v>
          </cell>
          <cell r="BU60" t="str">
            <v>B</v>
          </cell>
          <cell r="BV60" t="str">
            <v>A</v>
          </cell>
          <cell r="BW60" t="str">
            <v>A+</v>
          </cell>
          <cell r="BX60" t="str">
            <v>B</v>
          </cell>
          <cell r="BY60" t="str">
            <v>A+</v>
          </cell>
          <cell r="BZ60" t="str">
            <v>D+</v>
          </cell>
          <cell r="CB60">
            <v>2</v>
          </cell>
          <cell r="CC60">
            <v>3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0</v>
          </cell>
          <cell r="CO60" t="str">
            <v>Pass</v>
          </cell>
          <cell r="CP60">
            <v>4.8191489361702127</v>
          </cell>
        </row>
        <row r="61">
          <cell r="B61" t="str">
            <v>PIET23CS056</v>
          </cell>
          <cell r="C61" t="str">
            <v>DIVYANSH SHARMA</v>
          </cell>
          <cell r="D61" t="str">
            <v>23EPTCS055</v>
          </cell>
          <cell r="E61" t="str">
            <v>CSA-55</v>
          </cell>
          <cell r="F61"/>
          <cell r="G61">
            <v>9</v>
          </cell>
          <cell r="H61">
            <v>10</v>
          </cell>
          <cell r="I61">
            <v>9</v>
          </cell>
          <cell r="J61">
            <v>28</v>
          </cell>
          <cell r="K61">
            <v>8</v>
          </cell>
          <cell r="L61">
            <v>10</v>
          </cell>
          <cell r="M61">
            <v>10</v>
          </cell>
          <cell r="N61">
            <v>28</v>
          </cell>
          <cell r="O61">
            <v>7</v>
          </cell>
          <cell r="P61">
            <v>10</v>
          </cell>
          <cell r="Q61">
            <v>10</v>
          </cell>
          <cell r="R61">
            <v>27</v>
          </cell>
          <cell r="S61">
            <v>8</v>
          </cell>
          <cell r="T61">
            <v>10</v>
          </cell>
          <cell r="U61">
            <v>10</v>
          </cell>
          <cell r="V61">
            <v>28</v>
          </cell>
          <cell r="W61">
            <v>9</v>
          </cell>
          <cell r="X61">
            <v>10</v>
          </cell>
          <cell r="Y61">
            <v>10</v>
          </cell>
          <cell r="Z61">
            <v>29</v>
          </cell>
          <cell r="AA61">
            <v>9</v>
          </cell>
          <cell r="AB61">
            <v>10</v>
          </cell>
          <cell r="AC61">
            <v>10</v>
          </cell>
          <cell r="AD61">
            <v>29</v>
          </cell>
          <cell r="AE61">
            <v>169</v>
          </cell>
          <cell r="AF61">
            <v>8</v>
          </cell>
          <cell r="AG61">
            <v>8</v>
          </cell>
          <cell r="AH61">
            <v>37</v>
          </cell>
          <cell r="AI61">
            <v>53</v>
          </cell>
          <cell r="AJ61">
            <v>32</v>
          </cell>
          <cell r="AK61">
            <v>85</v>
          </cell>
          <cell r="AL61">
            <v>10</v>
          </cell>
          <cell r="AM61">
            <v>8</v>
          </cell>
          <cell r="AN61">
            <v>36</v>
          </cell>
          <cell r="AO61">
            <v>54</v>
          </cell>
          <cell r="AP61">
            <v>36</v>
          </cell>
          <cell r="AQ61">
            <v>90</v>
          </cell>
          <cell r="AR61">
            <v>8</v>
          </cell>
          <cell r="AS61">
            <v>9</v>
          </cell>
          <cell r="AT61">
            <v>39</v>
          </cell>
          <cell r="AU61">
            <v>56</v>
          </cell>
          <cell r="AV61">
            <v>36</v>
          </cell>
          <cell r="AW61">
            <v>92</v>
          </cell>
          <cell r="AX61">
            <v>9</v>
          </cell>
          <cell r="AY61">
            <v>9</v>
          </cell>
          <cell r="AZ61">
            <v>26</v>
          </cell>
          <cell r="BA61">
            <v>44</v>
          </cell>
          <cell r="BB61">
            <v>32</v>
          </cell>
          <cell r="BC61">
            <v>76</v>
          </cell>
          <cell r="BD61">
            <v>9</v>
          </cell>
          <cell r="BE61">
            <v>9</v>
          </cell>
          <cell r="BF61">
            <v>39</v>
          </cell>
          <cell r="BG61">
            <v>57</v>
          </cell>
          <cell r="BH61">
            <v>34</v>
          </cell>
          <cell r="BI61">
            <v>91</v>
          </cell>
          <cell r="BJ61">
            <v>434</v>
          </cell>
          <cell r="BK61">
            <v>94</v>
          </cell>
          <cell r="BL61">
            <v>697</v>
          </cell>
          <cell r="BM61">
            <v>89.358974358974365</v>
          </cell>
          <cell r="BO61" t="str">
            <v>A++</v>
          </cell>
          <cell r="BP61" t="str">
            <v>A+</v>
          </cell>
          <cell r="BQ61" t="str">
            <v>B+</v>
          </cell>
          <cell r="BR61" t="str">
            <v>A+</v>
          </cell>
          <cell r="BS61" t="str">
            <v>A++</v>
          </cell>
          <cell r="BT61" t="str">
            <v>A++</v>
          </cell>
          <cell r="BU61" t="str">
            <v>A++</v>
          </cell>
          <cell r="BV61" t="str">
            <v>A++</v>
          </cell>
          <cell r="BW61" t="str">
            <v>A++</v>
          </cell>
          <cell r="BX61" t="str">
            <v>A+</v>
          </cell>
          <cell r="BY61" t="str">
            <v>A++</v>
          </cell>
          <cell r="BZ61" t="str">
            <v>A++</v>
          </cell>
          <cell r="CB61">
            <v>2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9.4499999999999993</v>
          </cell>
        </row>
        <row r="62">
          <cell r="B62" t="str">
            <v>PIET23CS057</v>
          </cell>
          <cell r="C62" t="str">
            <v>DUSHYANT KAUSHIK</v>
          </cell>
          <cell r="D62" t="str">
            <v>23EPTCS056</v>
          </cell>
          <cell r="E62" t="str">
            <v>CSA-56</v>
          </cell>
          <cell r="F62"/>
          <cell r="G62">
            <v>7</v>
          </cell>
          <cell r="H62">
            <v>10</v>
          </cell>
          <cell r="I62">
            <v>10</v>
          </cell>
          <cell r="J62">
            <v>27</v>
          </cell>
          <cell r="K62">
            <v>3</v>
          </cell>
          <cell r="L62">
            <v>10</v>
          </cell>
          <cell r="M62">
            <v>10</v>
          </cell>
          <cell r="N62">
            <v>23</v>
          </cell>
          <cell r="O62">
            <v>6</v>
          </cell>
          <cell r="P62">
            <v>8</v>
          </cell>
          <cell r="Q62">
            <v>10</v>
          </cell>
          <cell r="R62">
            <v>24</v>
          </cell>
          <cell r="S62">
            <v>7</v>
          </cell>
          <cell r="T62">
            <v>10</v>
          </cell>
          <cell r="U62">
            <v>10</v>
          </cell>
          <cell r="V62">
            <v>27</v>
          </cell>
          <cell r="W62">
            <v>7</v>
          </cell>
          <cell r="X62">
            <v>10</v>
          </cell>
          <cell r="Y62">
            <v>3</v>
          </cell>
          <cell r="Z62">
            <v>20</v>
          </cell>
          <cell r="AA62">
            <v>5</v>
          </cell>
          <cell r="AB62">
            <v>10</v>
          </cell>
          <cell r="AC62">
            <v>10</v>
          </cell>
          <cell r="AD62">
            <v>25</v>
          </cell>
          <cell r="AE62">
            <v>146</v>
          </cell>
          <cell r="AF62">
            <v>8</v>
          </cell>
          <cell r="AG62">
            <v>8</v>
          </cell>
          <cell r="AH62">
            <v>36</v>
          </cell>
          <cell r="AI62">
            <v>52</v>
          </cell>
          <cell r="AJ62">
            <v>32</v>
          </cell>
          <cell r="AK62">
            <v>84</v>
          </cell>
          <cell r="AL62">
            <v>6</v>
          </cell>
          <cell r="AM62">
            <v>8</v>
          </cell>
          <cell r="AN62">
            <v>37</v>
          </cell>
          <cell r="AO62">
            <v>51</v>
          </cell>
          <cell r="AP62">
            <v>36</v>
          </cell>
          <cell r="AQ62">
            <v>87</v>
          </cell>
          <cell r="AR62">
            <v>8</v>
          </cell>
          <cell r="AS62">
            <v>8</v>
          </cell>
          <cell r="AT62">
            <v>40</v>
          </cell>
          <cell r="AU62">
            <v>56</v>
          </cell>
          <cell r="AV62">
            <v>32</v>
          </cell>
          <cell r="AW62">
            <v>88</v>
          </cell>
          <cell r="AX62">
            <v>9</v>
          </cell>
          <cell r="AY62">
            <v>9</v>
          </cell>
          <cell r="AZ62">
            <v>28</v>
          </cell>
          <cell r="BA62">
            <v>46</v>
          </cell>
          <cell r="BB62">
            <v>32</v>
          </cell>
          <cell r="BC62">
            <v>78</v>
          </cell>
          <cell r="BD62">
            <v>9</v>
          </cell>
          <cell r="BE62">
            <v>9</v>
          </cell>
          <cell r="BF62">
            <v>37</v>
          </cell>
          <cell r="BG62">
            <v>55</v>
          </cell>
          <cell r="BH62">
            <v>30</v>
          </cell>
          <cell r="BI62">
            <v>85</v>
          </cell>
          <cell r="BJ62">
            <v>422</v>
          </cell>
          <cell r="BK62">
            <v>92</v>
          </cell>
          <cell r="BL62">
            <v>660</v>
          </cell>
          <cell r="BM62">
            <v>84.615384615384613</v>
          </cell>
          <cell r="BO62" t="str">
            <v>A</v>
          </cell>
          <cell r="BP62" t="str">
            <v>A+</v>
          </cell>
          <cell r="BQ62" t="str">
            <v>C</v>
          </cell>
          <cell r="BR62" t="str">
            <v>A</v>
          </cell>
          <cell r="BS62" t="str">
            <v>C+</v>
          </cell>
          <cell r="BT62" t="str">
            <v>B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</v>
          </cell>
          <cell r="BY62" t="str">
            <v>A++</v>
          </cell>
          <cell r="BZ62" t="str">
            <v>A++</v>
          </cell>
          <cell r="CB62">
            <v>2</v>
          </cell>
          <cell r="CC62">
            <v>3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0</v>
          </cell>
          <cell r="CO62" t="str">
            <v>Pass</v>
          </cell>
          <cell r="CP62">
            <v>8.36</v>
          </cell>
        </row>
        <row r="63">
          <cell r="B63" t="str">
            <v>PIET23CS058</v>
          </cell>
          <cell r="C63" t="str">
            <v>GAURAV KUMAR</v>
          </cell>
          <cell r="D63" t="str">
            <v>23EPTCS057</v>
          </cell>
          <cell r="E63" t="str">
            <v>CSA-57</v>
          </cell>
          <cell r="F63"/>
          <cell r="G63">
            <v>2</v>
          </cell>
          <cell r="H63" t="str">
            <v>A</v>
          </cell>
          <cell r="I63">
            <v>10</v>
          </cell>
          <cell r="J63">
            <v>12</v>
          </cell>
          <cell r="K63">
            <v>2</v>
          </cell>
          <cell r="L63" t="str">
            <v>D</v>
          </cell>
          <cell r="M63">
            <v>10</v>
          </cell>
          <cell r="N63">
            <v>12</v>
          </cell>
          <cell r="O63">
            <v>2</v>
          </cell>
          <cell r="P63" t="str">
            <v>A</v>
          </cell>
          <cell r="Q63">
            <v>10</v>
          </cell>
          <cell r="R63">
            <v>12</v>
          </cell>
          <cell r="S63" t="str">
            <v>D</v>
          </cell>
          <cell r="T63" t="str">
            <v>D</v>
          </cell>
          <cell r="U63">
            <v>9</v>
          </cell>
          <cell r="V63">
            <v>9</v>
          </cell>
          <cell r="W63">
            <v>0</v>
          </cell>
          <cell r="X63" t="str">
            <v>A</v>
          </cell>
          <cell r="Y63">
            <v>6</v>
          </cell>
          <cell r="Z63">
            <v>6</v>
          </cell>
          <cell r="AA63">
            <v>2</v>
          </cell>
          <cell r="AB63" t="str">
            <v>A</v>
          </cell>
          <cell r="AC63">
            <v>10</v>
          </cell>
          <cell r="AD63">
            <v>12</v>
          </cell>
          <cell r="AE63">
            <v>63</v>
          </cell>
          <cell r="AF63">
            <v>5</v>
          </cell>
          <cell r="AG63">
            <v>6</v>
          </cell>
          <cell r="AH63">
            <v>23</v>
          </cell>
          <cell r="AI63">
            <v>34</v>
          </cell>
          <cell r="AJ63">
            <v>24</v>
          </cell>
          <cell r="AK63">
            <v>58</v>
          </cell>
          <cell r="AL63">
            <v>5</v>
          </cell>
          <cell r="AM63">
            <v>2</v>
          </cell>
          <cell r="AN63">
            <v>34</v>
          </cell>
          <cell r="AO63">
            <v>41</v>
          </cell>
          <cell r="AP63">
            <v>27</v>
          </cell>
          <cell r="AQ63">
            <v>68</v>
          </cell>
          <cell r="AR63">
            <v>3</v>
          </cell>
          <cell r="AS63">
            <v>6</v>
          </cell>
          <cell r="AT63">
            <v>33</v>
          </cell>
          <cell r="AU63">
            <v>42</v>
          </cell>
          <cell r="AV63">
            <v>24</v>
          </cell>
          <cell r="AW63">
            <v>66</v>
          </cell>
          <cell r="AX63">
            <v>7</v>
          </cell>
          <cell r="AY63">
            <v>8</v>
          </cell>
          <cell r="AZ63">
            <v>22</v>
          </cell>
          <cell r="BA63">
            <v>37</v>
          </cell>
          <cell r="BB63">
            <v>28</v>
          </cell>
          <cell r="BC63">
            <v>65</v>
          </cell>
          <cell r="BD63">
            <v>5</v>
          </cell>
          <cell r="BE63">
            <v>1</v>
          </cell>
          <cell r="BF63">
            <v>14</v>
          </cell>
          <cell r="BG63">
            <v>20</v>
          </cell>
          <cell r="BH63">
            <v>29</v>
          </cell>
          <cell r="BI63">
            <v>49</v>
          </cell>
          <cell r="BJ63">
            <v>306</v>
          </cell>
          <cell r="BK63">
            <v>41</v>
          </cell>
          <cell r="BL63">
            <v>410</v>
          </cell>
          <cell r="BM63">
            <v>52.564102564102569</v>
          </cell>
          <cell r="BO63" t="str">
            <v>E+</v>
          </cell>
          <cell r="BP63" t="str">
            <v>C+</v>
          </cell>
          <cell r="BQ63" t="str">
            <v>D+</v>
          </cell>
          <cell r="BR63" t="str">
            <v>D</v>
          </cell>
          <cell r="BS63" t="str">
            <v>D+</v>
          </cell>
          <cell r="BT63" t="str">
            <v>E+</v>
          </cell>
          <cell r="BU63" t="str">
            <v>C+</v>
          </cell>
          <cell r="BV63" t="str">
            <v>B+</v>
          </cell>
          <cell r="BW63" t="str">
            <v>B</v>
          </cell>
          <cell r="BX63" t="str">
            <v>B</v>
          </cell>
          <cell r="BY63" t="str">
            <v>D+</v>
          </cell>
          <cell r="BZ63" t="str">
            <v>E+</v>
          </cell>
          <cell r="CB63">
            <v>2</v>
          </cell>
          <cell r="CC63">
            <v>3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0</v>
          </cell>
          <cell r="CO63" t="str">
            <v>Pass</v>
          </cell>
          <cell r="CP63">
            <v>6.16</v>
          </cell>
        </row>
        <row r="64">
          <cell r="B64" t="str">
            <v>PIET23CS059</v>
          </cell>
          <cell r="C64" t="str">
            <v>GAURIKA PAREEK</v>
          </cell>
          <cell r="D64" t="str">
            <v>23EPTCS058</v>
          </cell>
          <cell r="E64" t="str">
            <v>CSA-58</v>
          </cell>
          <cell r="F64"/>
          <cell r="G64">
            <v>9</v>
          </cell>
          <cell r="H64">
            <v>10</v>
          </cell>
          <cell r="I64">
            <v>10</v>
          </cell>
          <cell r="J64">
            <v>29</v>
          </cell>
          <cell r="K64">
            <v>8</v>
          </cell>
          <cell r="L64">
            <v>10</v>
          </cell>
          <cell r="M64">
            <v>10</v>
          </cell>
          <cell r="N64">
            <v>28</v>
          </cell>
          <cell r="O64">
            <v>10</v>
          </cell>
          <cell r="P64">
            <v>10</v>
          </cell>
          <cell r="Q64">
            <v>10</v>
          </cell>
          <cell r="R64">
            <v>30</v>
          </cell>
          <cell r="S64">
            <v>8</v>
          </cell>
          <cell r="T64">
            <v>10</v>
          </cell>
          <cell r="U64">
            <v>10</v>
          </cell>
          <cell r="V64">
            <v>28</v>
          </cell>
          <cell r="W64">
            <v>4</v>
          </cell>
          <cell r="X64">
            <v>10</v>
          </cell>
          <cell r="Y64">
            <v>10</v>
          </cell>
          <cell r="Z64">
            <v>24</v>
          </cell>
          <cell r="AA64">
            <v>10</v>
          </cell>
          <cell r="AB64">
            <v>9</v>
          </cell>
          <cell r="AC64">
            <v>10</v>
          </cell>
          <cell r="AD64">
            <v>29</v>
          </cell>
          <cell r="AE64">
            <v>168</v>
          </cell>
          <cell r="AF64">
            <v>9</v>
          </cell>
          <cell r="AG64">
            <v>9</v>
          </cell>
          <cell r="AH64">
            <v>40</v>
          </cell>
          <cell r="AI64">
            <v>58</v>
          </cell>
          <cell r="AJ64">
            <v>36</v>
          </cell>
          <cell r="AK64">
            <v>94</v>
          </cell>
          <cell r="AL64">
            <v>9</v>
          </cell>
          <cell r="AM64">
            <v>9</v>
          </cell>
          <cell r="AN64">
            <v>40</v>
          </cell>
          <cell r="AO64">
            <v>58</v>
          </cell>
          <cell r="AP64">
            <v>34</v>
          </cell>
          <cell r="AQ64">
            <v>92</v>
          </cell>
          <cell r="AR64">
            <v>10</v>
          </cell>
          <cell r="AS64">
            <v>9</v>
          </cell>
          <cell r="AT64">
            <v>40</v>
          </cell>
          <cell r="AU64">
            <v>59</v>
          </cell>
          <cell r="AV64">
            <v>35</v>
          </cell>
          <cell r="AW64">
            <v>94</v>
          </cell>
          <cell r="AX64">
            <v>9</v>
          </cell>
          <cell r="AY64">
            <v>9</v>
          </cell>
          <cell r="AZ64">
            <v>40</v>
          </cell>
          <cell r="BA64">
            <v>58</v>
          </cell>
          <cell r="BB64">
            <v>32</v>
          </cell>
          <cell r="BC64">
            <v>90</v>
          </cell>
          <cell r="BD64">
            <v>9</v>
          </cell>
          <cell r="BE64">
            <v>9</v>
          </cell>
          <cell r="BF64">
            <v>40</v>
          </cell>
          <cell r="BG64">
            <v>58</v>
          </cell>
          <cell r="BH64">
            <v>32</v>
          </cell>
          <cell r="BI64">
            <v>90</v>
          </cell>
          <cell r="BJ64">
            <v>460</v>
          </cell>
          <cell r="BK64">
            <v>99</v>
          </cell>
          <cell r="BL64">
            <v>727</v>
          </cell>
          <cell r="BM64">
            <v>93.205128205128204</v>
          </cell>
          <cell r="BO64" t="str">
            <v>B+</v>
          </cell>
          <cell r="BP64" t="str">
            <v>A+</v>
          </cell>
          <cell r="BQ64" t="str">
            <v>A+</v>
          </cell>
          <cell r="BR64" t="str">
            <v>A</v>
          </cell>
          <cell r="BS64" t="str">
            <v>A</v>
          </cell>
          <cell r="BT64" t="str">
            <v>A++</v>
          </cell>
          <cell r="BU64" t="str">
            <v>A++</v>
          </cell>
          <cell r="BV64" t="str">
            <v>A++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B64">
            <v>2</v>
          </cell>
          <cell r="CC64">
            <v>3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0</v>
          </cell>
          <cell r="CO64" t="str">
            <v>Pass</v>
          </cell>
          <cell r="CP64">
            <v>9.19</v>
          </cell>
        </row>
        <row r="65">
          <cell r="B65" t="str">
            <v>PIET23CS060</v>
          </cell>
          <cell r="C65" t="str">
            <v>HARDIK JAIN</v>
          </cell>
          <cell r="D65" t="str">
            <v>23EPTCS059</v>
          </cell>
          <cell r="E65" t="str">
            <v>CSA-59</v>
          </cell>
          <cell r="F65"/>
          <cell r="G65">
            <v>7</v>
          </cell>
          <cell r="H65">
            <v>10</v>
          </cell>
          <cell r="I65">
            <v>5</v>
          </cell>
          <cell r="J65">
            <v>22</v>
          </cell>
          <cell r="K65">
            <v>6</v>
          </cell>
          <cell r="L65">
            <v>10</v>
          </cell>
          <cell r="M65">
            <v>7</v>
          </cell>
          <cell r="N65">
            <v>23</v>
          </cell>
          <cell r="O65">
            <v>8</v>
          </cell>
          <cell r="P65">
            <v>10</v>
          </cell>
          <cell r="Q65">
            <v>7</v>
          </cell>
          <cell r="R65">
            <v>25</v>
          </cell>
          <cell r="S65">
            <v>8</v>
          </cell>
          <cell r="T65">
            <v>10</v>
          </cell>
          <cell r="U65">
            <v>4</v>
          </cell>
          <cell r="V65">
            <v>22</v>
          </cell>
          <cell r="W65">
            <v>4</v>
          </cell>
          <cell r="X65">
            <v>10</v>
          </cell>
          <cell r="Y65">
            <v>3</v>
          </cell>
          <cell r="Z65">
            <v>17</v>
          </cell>
          <cell r="AA65">
            <v>7</v>
          </cell>
          <cell r="AB65">
            <v>10</v>
          </cell>
          <cell r="AC65">
            <v>10</v>
          </cell>
          <cell r="AD65">
            <v>27</v>
          </cell>
          <cell r="AE65">
            <v>136</v>
          </cell>
          <cell r="AF65">
            <v>8</v>
          </cell>
          <cell r="AG65">
            <v>8</v>
          </cell>
          <cell r="AH65">
            <v>38</v>
          </cell>
          <cell r="AI65">
            <v>54</v>
          </cell>
          <cell r="AJ65">
            <v>32</v>
          </cell>
          <cell r="AK65">
            <v>86</v>
          </cell>
          <cell r="AL65">
            <v>10</v>
          </cell>
          <cell r="AM65">
            <v>10</v>
          </cell>
          <cell r="AN65">
            <v>36</v>
          </cell>
          <cell r="AO65">
            <v>56</v>
          </cell>
          <cell r="AP65">
            <v>36</v>
          </cell>
          <cell r="AQ65">
            <v>92</v>
          </cell>
          <cell r="AR65">
            <v>9</v>
          </cell>
          <cell r="AS65">
            <v>9</v>
          </cell>
          <cell r="AT65">
            <v>36</v>
          </cell>
          <cell r="AU65">
            <v>54</v>
          </cell>
          <cell r="AV65">
            <v>35</v>
          </cell>
          <cell r="AW65">
            <v>89</v>
          </cell>
          <cell r="AX65">
            <v>9</v>
          </cell>
          <cell r="AY65">
            <v>9</v>
          </cell>
          <cell r="AZ65">
            <v>33</v>
          </cell>
          <cell r="BA65">
            <v>51</v>
          </cell>
          <cell r="BB65">
            <v>36</v>
          </cell>
          <cell r="BC65">
            <v>87</v>
          </cell>
          <cell r="BD65">
            <v>9</v>
          </cell>
          <cell r="BE65">
            <v>10</v>
          </cell>
          <cell r="BF65">
            <v>37</v>
          </cell>
          <cell r="BG65">
            <v>56</v>
          </cell>
          <cell r="BH65">
            <v>34</v>
          </cell>
          <cell r="BI65">
            <v>90</v>
          </cell>
          <cell r="BJ65">
            <v>444</v>
          </cell>
          <cell r="BK65">
            <v>87</v>
          </cell>
          <cell r="BL65">
            <v>667</v>
          </cell>
          <cell r="BM65">
            <v>85.512820512820511</v>
          </cell>
          <cell r="BO65" t="str">
            <v>A</v>
          </cell>
          <cell r="BP65" t="str">
            <v>A+</v>
          </cell>
          <cell r="BQ65" t="str">
            <v>B+</v>
          </cell>
          <cell r="BR65" t="str">
            <v>A+</v>
          </cell>
          <cell r="BS65" t="str">
            <v>B</v>
          </cell>
          <cell r="BT65" t="str">
            <v>A++</v>
          </cell>
          <cell r="BU65" t="str">
            <v>A++</v>
          </cell>
          <cell r="BV65" t="str">
            <v>A++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A++</v>
          </cell>
          <cell r="CB65">
            <v>2</v>
          </cell>
          <cell r="CC65">
            <v>3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0</v>
          </cell>
          <cell r="CO65" t="str">
            <v>Pass</v>
          </cell>
          <cell r="CP65">
            <v>9.0399999999999991</v>
          </cell>
        </row>
        <row r="66">
          <cell r="B66" t="str">
            <v>PIET23CS061</v>
          </cell>
          <cell r="C66" t="str">
            <v>HARISH DHAKAR</v>
          </cell>
          <cell r="D66" t="str">
            <v>23EPTCS060</v>
          </cell>
          <cell r="E66" t="str">
            <v>CSA-60</v>
          </cell>
          <cell r="F66"/>
          <cell r="G66">
            <v>1</v>
          </cell>
          <cell r="H66">
            <v>10</v>
          </cell>
          <cell r="I66">
            <v>10</v>
          </cell>
          <cell r="J66">
            <v>21</v>
          </cell>
          <cell r="K66" t="str">
            <v>D</v>
          </cell>
          <cell r="L66">
            <v>10</v>
          </cell>
          <cell r="M66">
            <v>10</v>
          </cell>
          <cell r="N66">
            <v>20</v>
          </cell>
          <cell r="O66">
            <v>1</v>
          </cell>
          <cell r="P66">
            <v>7</v>
          </cell>
          <cell r="Q66">
            <v>10</v>
          </cell>
          <cell r="R66">
            <v>18</v>
          </cell>
          <cell r="S66">
            <v>6</v>
          </cell>
          <cell r="T66">
            <v>8</v>
          </cell>
          <cell r="U66">
            <v>9</v>
          </cell>
          <cell r="V66">
            <v>23</v>
          </cell>
          <cell r="W66">
            <v>2</v>
          </cell>
          <cell r="X66">
            <v>10</v>
          </cell>
          <cell r="Y66">
            <v>10</v>
          </cell>
          <cell r="Z66">
            <v>22</v>
          </cell>
          <cell r="AA66">
            <v>7</v>
          </cell>
          <cell r="AB66">
            <v>9</v>
          </cell>
          <cell r="AC66">
            <v>10</v>
          </cell>
          <cell r="AD66">
            <v>26</v>
          </cell>
          <cell r="AE66">
            <v>130</v>
          </cell>
          <cell r="AF66">
            <v>7</v>
          </cell>
          <cell r="AG66">
            <v>8</v>
          </cell>
          <cell r="AH66">
            <v>38</v>
          </cell>
          <cell r="AI66">
            <v>53</v>
          </cell>
          <cell r="AJ66">
            <v>29</v>
          </cell>
          <cell r="AK66">
            <v>82</v>
          </cell>
          <cell r="AL66">
            <v>5</v>
          </cell>
          <cell r="AM66">
            <v>6</v>
          </cell>
          <cell r="AN66">
            <v>40</v>
          </cell>
          <cell r="AO66">
            <v>51</v>
          </cell>
          <cell r="AP66">
            <v>32</v>
          </cell>
          <cell r="AQ66">
            <v>83</v>
          </cell>
          <cell r="AR66">
            <v>7</v>
          </cell>
          <cell r="AS66">
            <v>8</v>
          </cell>
          <cell r="AT66">
            <v>30</v>
          </cell>
          <cell r="AU66">
            <v>45</v>
          </cell>
          <cell r="AV66">
            <v>23</v>
          </cell>
          <cell r="AW66">
            <v>68</v>
          </cell>
          <cell r="AX66">
            <v>8</v>
          </cell>
          <cell r="AY66">
            <v>8</v>
          </cell>
          <cell r="AZ66">
            <v>26</v>
          </cell>
          <cell r="BA66">
            <v>42</v>
          </cell>
          <cell r="BB66">
            <v>29</v>
          </cell>
          <cell r="BC66">
            <v>71</v>
          </cell>
          <cell r="BD66">
            <v>5</v>
          </cell>
          <cell r="BE66">
            <v>7</v>
          </cell>
          <cell r="BF66">
            <v>33</v>
          </cell>
          <cell r="BG66">
            <v>45</v>
          </cell>
          <cell r="BH66">
            <v>28</v>
          </cell>
          <cell r="BI66">
            <v>73</v>
          </cell>
          <cell r="BJ66">
            <v>377</v>
          </cell>
          <cell r="BK66">
            <v>78</v>
          </cell>
          <cell r="BL66">
            <v>585</v>
          </cell>
          <cell r="BM66">
            <v>75</v>
          </cell>
          <cell r="BO66" t="str">
            <v>C</v>
          </cell>
          <cell r="BP66" t="str">
            <v>B+</v>
          </cell>
          <cell r="BQ66" t="str">
            <v>B</v>
          </cell>
          <cell r="BR66" t="str">
            <v>B+</v>
          </cell>
          <cell r="BS66" t="str">
            <v>B+</v>
          </cell>
          <cell r="BT66" t="str">
            <v>B+</v>
          </cell>
          <cell r="BU66" t="str">
            <v>A++</v>
          </cell>
          <cell r="BV66" t="str">
            <v>A++</v>
          </cell>
          <cell r="BW66" t="str">
            <v>B+</v>
          </cell>
          <cell r="BX66" t="str">
            <v>B+</v>
          </cell>
          <cell r="BY66" t="str">
            <v>A</v>
          </cell>
          <cell r="BZ66" t="str">
            <v>A+</v>
          </cell>
          <cell r="CB66">
            <v>2</v>
          </cell>
          <cell r="CC66">
            <v>3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0</v>
          </cell>
          <cell r="CO66" t="str">
            <v>Pass</v>
          </cell>
          <cell r="CP66">
            <v>8.06</v>
          </cell>
        </row>
        <row r="67">
          <cell r="B67" t="str">
            <v>PIET23CS062</v>
          </cell>
          <cell r="C67" t="str">
            <v>HARSH AGRAWAL</v>
          </cell>
          <cell r="D67" t="str">
            <v>23EPTCS061</v>
          </cell>
          <cell r="E67" t="str">
            <v>CSA-61</v>
          </cell>
          <cell r="F67"/>
          <cell r="G67" t="str">
            <v>A</v>
          </cell>
          <cell r="H67" t="str">
            <v>D</v>
          </cell>
          <cell r="I67">
            <v>7</v>
          </cell>
          <cell r="J67">
            <v>7</v>
          </cell>
          <cell r="K67" t="str">
            <v>A</v>
          </cell>
          <cell r="L67" t="str">
            <v>D</v>
          </cell>
          <cell r="M67">
            <v>10</v>
          </cell>
          <cell r="N67">
            <v>10</v>
          </cell>
          <cell r="O67" t="str">
            <v>D</v>
          </cell>
          <cell r="P67" t="str">
            <v>D</v>
          </cell>
          <cell r="Q67">
            <v>10</v>
          </cell>
          <cell r="R67">
            <v>10</v>
          </cell>
          <cell r="S67" t="str">
            <v>D</v>
          </cell>
          <cell r="T67" t="str">
            <v>A</v>
          </cell>
          <cell r="U67">
            <v>7</v>
          </cell>
          <cell r="V67">
            <v>7</v>
          </cell>
          <cell r="W67" t="str">
            <v>D</v>
          </cell>
          <cell r="X67" t="str">
            <v>A</v>
          </cell>
          <cell r="Y67">
            <v>6</v>
          </cell>
          <cell r="Z67">
            <v>6</v>
          </cell>
          <cell r="AA67" t="str">
            <v>D</v>
          </cell>
          <cell r="AB67" t="str">
            <v>A</v>
          </cell>
          <cell r="AC67">
            <v>10</v>
          </cell>
          <cell r="AD67">
            <v>10</v>
          </cell>
          <cell r="AE67">
            <v>50</v>
          </cell>
          <cell r="AF67" t="str">
            <v>A</v>
          </cell>
          <cell r="AG67" t="str">
            <v>A</v>
          </cell>
          <cell r="AH67">
            <v>21</v>
          </cell>
          <cell r="AI67">
            <v>21</v>
          </cell>
          <cell r="AJ67">
            <v>19</v>
          </cell>
          <cell r="AK67">
            <v>40</v>
          </cell>
          <cell r="AL67" t="str">
            <v>A</v>
          </cell>
          <cell r="AM67" t="str">
            <v>A</v>
          </cell>
          <cell r="AN67">
            <v>2</v>
          </cell>
          <cell r="AO67">
            <v>2</v>
          </cell>
          <cell r="AP67" t="str">
            <v>A</v>
          </cell>
          <cell r="AQ67">
            <v>2</v>
          </cell>
          <cell r="AR67" t="str">
            <v>A</v>
          </cell>
          <cell r="AS67" t="str">
            <v>A</v>
          </cell>
          <cell r="AT67">
            <v>16</v>
          </cell>
          <cell r="AU67">
            <v>16</v>
          </cell>
          <cell r="AV67">
            <v>15</v>
          </cell>
          <cell r="AW67">
            <v>31</v>
          </cell>
          <cell r="AX67" t="str">
            <v>A</v>
          </cell>
          <cell r="AY67" t="str">
            <v>A</v>
          </cell>
          <cell r="AZ67">
            <v>1</v>
          </cell>
          <cell r="BA67">
            <v>1</v>
          </cell>
          <cell r="BB67">
            <v>27</v>
          </cell>
          <cell r="BC67">
            <v>28</v>
          </cell>
          <cell r="BD67" t="str">
            <v>A</v>
          </cell>
          <cell r="BE67" t="str">
            <v>A</v>
          </cell>
          <cell r="BF67">
            <v>2</v>
          </cell>
          <cell r="BG67">
            <v>2</v>
          </cell>
          <cell r="BH67">
            <v>28</v>
          </cell>
          <cell r="BI67">
            <v>30</v>
          </cell>
          <cell r="BJ67">
            <v>131</v>
          </cell>
          <cell r="BK67">
            <v>40</v>
          </cell>
          <cell r="BL67">
            <v>221</v>
          </cell>
          <cell r="BM67">
            <v>28.333333333333332</v>
          </cell>
          <cell r="BO67" t="str">
            <v>D</v>
          </cell>
          <cell r="BP67" t="str">
            <v>F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E+</v>
          </cell>
          <cell r="BU67" t="str">
            <v>E+</v>
          </cell>
          <cell r="BV67" t="str">
            <v>F</v>
          </cell>
          <cell r="BW67" t="str">
            <v>F</v>
          </cell>
          <cell r="BX67" t="str">
            <v>F</v>
          </cell>
          <cell r="BY67" t="str">
            <v>F</v>
          </cell>
          <cell r="BZ67" t="str">
            <v>E+</v>
          </cell>
          <cell r="CB67">
            <v>2</v>
          </cell>
          <cell r="CC67">
            <v>3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8</v>
          </cell>
          <cell r="CO67" t="str">
            <v>Fail</v>
          </cell>
          <cell r="CP67">
            <v>1.425531914893617</v>
          </cell>
        </row>
        <row r="68">
          <cell r="B68" t="str">
            <v>PIET23CS063</v>
          </cell>
          <cell r="C68" t="str">
            <v>HARSH ANAND</v>
          </cell>
          <cell r="D68" t="str">
            <v>23EPTCS062</v>
          </cell>
          <cell r="E68" t="str">
            <v>CSA-62</v>
          </cell>
          <cell r="F68"/>
          <cell r="G68">
            <v>3</v>
          </cell>
          <cell r="H68">
            <v>7</v>
          </cell>
          <cell r="I68">
            <v>9</v>
          </cell>
          <cell r="J68">
            <v>19</v>
          </cell>
          <cell r="K68">
            <v>3</v>
          </cell>
          <cell r="L68">
            <v>10</v>
          </cell>
          <cell r="M68">
            <v>10</v>
          </cell>
          <cell r="N68">
            <v>23</v>
          </cell>
          <cell r="O68">
            <v>3</v>
          </cell>
          <cell r="P68">
            <v>7</v>
          </cell>
          <cell r="Q68">
            <v>10</v>
          </cell>
          <cell r="R68">
            <v>20</v>
          </cell>
          <cell r="S68">
            <v>4</v>
          </cell>
          <cell r="T68">
            <v>8</v>
          </cell>
          <cell r="U68">
            <v>10</v>
          </cell>
          <cell r="V68">
            <v>22</v>
          </cell>
          <cell r="W68">
            <v>1</v>
          </cell>
          <cell r="X68">
            <v>5</v>
          </cell>
          <cell r="Y68">
            <v>3</v>
          </cell>
          <cell r="Z68">
            <v>9</v>
          </cell>
          <cell r="AA68">
            <v>5</v>
          </cell>
          <cell r="AB68">
            <v>10</v>
          </cell>
          <cell r="AC68">
            <v>9</v>
          </cell>
          <cell r="AD68">
            <v>24</v>
          </cell>
          <cell r="AE68">
            <v>117</v>
          </cell>
          <cell r="AF68">
            <v>7</v>
          </cell>
          <cell r="AG68">
            <v>7</v>
          </cell>
          <cell r="AH68">
            <v>37</v>
          </cell>
          <cell r="AI68">
            <v>51</v>
          </cell>
          <cell r="AJ68">
            <v>26</v>
          </cell>
          <cell r="AK68">
            <v>77</v>
          </cell>
          <cell r="AL68">
            <v>10</v>
          </cell>
          <cell r="AM68">
            <v>9</v>
          </cell>
          <cell r="AN68">
            <v>38</v>
          </cell>
          <cell r="AO68">
            <v>57</v>
          </cell>
          <cell r="AP68">
            <v>36</v>
          </cell>
          <cell r="AQ68">
            <v>93</v>
          </cell>
          <cell r="AR68">
            <v>9</v>
          </cell>
          <cell r="AS68">
            <v>9</v>
          </cell>
          <cell r="AT68">
            <v>40</v>
          </cell>
          <cell r="AU68">
            <v>58</v>
          </cell>
          <cell r="AV68">
            <v>35</v>
          </cell>
          <cell r="AW68">
            <v>93</v>
          </cell>
          <cell r="AX68">
            <v>7</v>
          </cell>
          <cell r="AY68">
            <v>8</v>
          </cell>
          <cell r="AZ68">
            <v>37</v>
          </cell>
          <cell r="BA68">
            <v>52</v>
          </cell>
          <cell r="BB68">
            <v>32</v>
          </cell>
          <cell r="BC68">
            <v>84</v>
          </cell>
          <cell r="BD68">
            <v>7</v>
          </cell>
          <cell r="BE68">
            <v>7</v>
          </cell>
          <cell r="BF68">
            <v>36</v>
          </cell>
          <cell r="BG68">
            <v>50</v>
          </cell>
          <cell r="BH68">
            <v>29</v>
          </cell>
          <cell r="BI68">
            <v>79</v>
          </cell>
          <cell r="BJ68">
            <v>426</v>
          </cell>
          <cell r="BK68">
            <v>88</v>
          </cell>
          <cell r="BL68">
            <v>631</v>
          </cell>
          <cell r="BM68">
            <v>80.897435897435898</v>
          </cell>
          <cell r="BO68" t="str">
            <v>B+</v>
          </cell>
          <cell r="BP68" t="str">
            <v>D+</v>
          </cell>
          <cell r="BQ68" t="str">
            <v>C</v>
          </cell>
          <cell r="BR68" t="str">
            <v>A</v>
          </cell>
          <cell r="BS68" t="str">
            <v>C+</v>
          </cell>
          <cell r="BT68" t="str">
            <v>B+</v>
          </cell>
          <cell r="BU68" t="str">
            <v>A+</v>
          </cell>
          <cell r="BV68" t="str">
            <v>A++</v>
          </cell>
          <cell r="BW68" t="str">
            <v>A++</v>
          </cell>
          <cell r="BX68" t="str">
            <v>A++</v>
          </cell>
          <cell r="BY68" t="str">
            <v>A+</v>
          </cell>
          <cell r="BZ68" t="str">
            <v>A++</v>
          </cell>
          <cell r="CB68">
            <v>2</v>
          </cell>
          <cell r="CC68">
            <v>3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0</v>
          </cell>
          <cell r="CO68" t="str">
            <v>Pass</v>
          </cell>
          <cell r="CP68">
            <v>7.96</v>
          </cell>
        </row>
        <row r="69">
          <cell r="B69" t="str">
            <v>PIET23CS020</v>
          </cell>
          <cell r="C69" t="str">
            <v>MS.ANSHIKA AGAL</v>
          </cell>
          <cell r="D69" t="str">
            <v>23EPTCS106</v>
          </cell>
          <cell r="E69" t="str">
            <v>CSA-20</v>
          </cell>
          <cell r="F69"/>
          <cell r="G69">
            <v>3</v>
          </cell>
          <cell r="H69">
            <v>10</v>
          </cell>
          <cell r="I69">
            <v>9</v>
          </cell>
          <cell r="J69">
            <v>22</v>
          </cell>
          <cell r="K69">
            <v>6</v>
          </cell>
          <cell r="L69">
            <v>8</v>
          </cell>
          <cell r="M69">
            <v>9</v>
          </cell>
          <cell r="N69">
            <v>23</v>
          </cell>
          <cell r="O69">
            <v>8</v>
          </cell>
          <cell r="P69">
            <v>8</v>
          </cell>
          <cell r="Q69">
            <v>8</v>
          </cell>
          <cell r="R69">
            <v>24</v>
          </cell>
          <cell r="S69">
            <v>5</v>
          </cell>
          <cell r="T69">
            <v>9</v>
          </cell>
          <cell r="U69">
            <v>9</v>
          </cell>
          <cell r="V69">
            <v>23</v>
          </cell>
          <cell r="W69">
            <v>3</v>
          </cell>
          <cell r="X69">
            <v>10</v>
          </cell>
          <cell r="Y69">
            <v>10</v>
          </cell>
          <cell r="Z69">
            <v>23</v>
          </cell>
          <cell r="AA69">
            <v>6</v>
          </cell>
          <cell r="AB69">
            <v>10</v>
          </cell>
          <cell r="AC69">
            <v>10</v>
          </cell>
          <cell r="AD69">
            <v>26</v>
          </cell>
          <cell r="AE69">
            <v>141</v>
          </cell>
          <cell r="AF69">
            <v>9</v>
          </cell>
          <cell r="AG69">
            <v>10</v>
          </cell>
          <cell r="AH69">
            <v>35</v>
          </cell>
          <cell r="AI69">
            <v>54</v>
          </cell>
          <cell r="AJ69">
            <v>37</v>
          </cell>
          <cell r="AK69">
            <v>91</v>
          </cell>
          <cell r="AL69">
            <v>7</v>
          </cell>
          <cell r="AM69">
            <v>6</v>
          </cell>
          <cell r="AN69">
            <v>36</v>
          </cell>
          <cell r="AO69">
            <v>49</v>
          </cell>
          <cell r="AP69">
            <v>28</v>
          </cell>
          <cell r="AQ69">
            <v>77</v>
          </cell>
          <cell r="AR69">
            <v>8</v>
          </cell>
          <cell r="AS69">
            <v>9</v>
          </cell>
          <cell r="AT69">
            <v>40</v>
          </cell>
          <cell r="AU69">
            <v>57</v>
          </cell>
          <cell r="AV69">
            <v>35</v>
          </cell>
          <cell r="AW69">
            <v>92</v>
          </cell>
          <cell r="AX69">
            <v>8</v>
          </cell>
          <cell r="AY69">
            <v>7</v>
          </cell>
          <cell r="AZ69">
            <v>40</v>
          </cell>
          <cell r="BA69">
            <v>55</v>
          </cell>
          <cell r="BB69">
            <v>34</v>
          </cell>
          <cell r="BC69">
            <v>89</v>
          </cell>
          <cell r="BD69">
            <v>8</v>
          </cell>
          <cell r="BE69">
            <v>9</v>
          </cell>
          <cell r="BF69">
            <v>40</v>
          </cell>
          <cell r="BG69">
            <v>57</v>
          </cell>
          <cell r="BH69">
            <v>32</v>
          </cell>
          <cell r="BI69">
            <v>89</v>
          </cell>
          <cell r="BJ69">
            <v>438</v>
          </cell>
          <cell r="BK69">
            <v>73</v>
          </cell>
          <cell r="BL69">
            <v>652</v>
          </cell>
          <cell r="BM69">
            <v>83.589743589743591</v>
          </cell>
          <cell r="BO69" t="str">
            <v>B+</v>
          </cell>
          <cell r="BP69" t="str">
            <v>B</v>
          </cell>
          <cell r="BQ69" t="str">
            <v>A+</v>
          </cell>
          <cell r="BR69" t="str">
            <v>B+</v>
          </cell>
          <cell r="BS69" t="str">
            <v>D+</v>
          </cell>
          <cell r="BT69" t="str">
            <v>A+</v>
          </cell>
          <cell r="BU69" t="str">
            <v>A++</v>
          </cell>
          <cell r="BV69" t="str">
            <v>A+</v>
          </cell>
          <cell r="BW69" t="str">
            <v>A++</v>
          </cell>
          <cell r="BX69" t="str">
            <v>A++</v>
          </cell>
          <cell r="BY69" t="str">
            <v>A++</v>
          </cell>
          <cell r="BZ69" t="str">
            <v>A</v>
          </cell>
          <cell r="CB69">
            <v>2</v>
          </cell>
          <cell r="CC69">
            <v>3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1</v>
          </cell>
          <cell r="CI69">
            <v>1.5</v>
          </cell>
          <cell r="CJ69">
            <v>1.5</v>
          </cell>
          <cell r="CK69">
            <v>1</v>
          </cell>
          <cell r="CL69">
            <v>1</v>
          </cell>
          <cell r="CM69">
            <v>0.5</v>
          </cell>
          <cell r="CN69">
            <v>0</v>
          </cell>
          <cell r="CO69" t="str">
            <v>Pass</v>
          </cell>
          <cell r="CP69">
            <v>8.39</v>
          </cell>
        </row>
        <row r="70">
          <cell r="B70" t="str">
            <v>PIET23CA005</v>
          </cell>
          <cell r="C70" t="str">
            <v>AKSHITA AGRAWAL</v>
          </cell>
          <cell r="D70" t="str">
            <v>23EPTCS300</v>
          </cell>
          <cell r="E70" t="str">
            <v>CSA-63</v>
          </cell>
          <cell r="F70"/>
          <cell r="G70">
            <v>10</v>
          </cell>
          <cell r="H70">
            <v>10</v>
          </cell>
          <cell r="I70">
            <v>10</v>
          </cell>
          <cell r="J70">
            <v>30</v>
          </cell>
          <cell r="K70">
            <v>10</v>
          </cell>
          <cell r="L70">
            <v>10</v>
          </cell>
          <cell r="M70">
            <v>10</v>
          </cell>
          <cell r="N70">
            <v>30</v>
          </cell>
          <cell r="O70">
            <v>10</v>
          </cell>
          <cell r="P70">
            <v>10</v>
          </cell>
          <cell r="Q70">
            <v>10</v>
          </cell>
          <cell r="R70">
            <v>30</v>
          </cell>
          <cell r="S70">
            <v>7</v>
          </cell>
          <cell r="T70">
            <v>10</v>
          </cell>
          <cell r="U70">
            <v>10</v>
          </cell>
          <cell r="V70">
            <v>27</v>
          </cell>
          <cell r="W70">
            <v>9</v>
          </cell>
          <cell r="X70">
            <v>10</v>
          </cell>
          <cell r="Y70">
            <v>10</v>
          </cell>
          <cell r="Z70">
            <v>29</v>
          </cell>
          <cell r="AA70">
            <v>10</v>
          </cell>
          <cell r="AB70">
            <v>10</v>
          </cell>
          <cell r="AC70">
            <v>10</v>
          </cell>
          <cell r="AD70">
            <v>30</v>
          </cell>
          <cell r="AE70">
            <v>176</v>
          </cell>
          <cell r="AF70">
            <v>10</v>
          </cell>
          <cell r="AG70">
            <v>10</v>
          </cell>
          <cell r="AH70">
            <v>39</v>
          </cell>
          <cell r="AI70">
            <v>59</v>
          </cell>
          <cell r="AJ70">
            <v>40</v>
          </cell>
          <cell r="AK70">
            <v>99</v>
          </cell>
          <cell r="AL70">
            <v>10</v>
          </cell>
          <cell r="AM70">
            <v>10</v>
          </cell>
          <cell r="AN70">
            <v>39</v>
          </cell>
          <cell r="AO70">
            <v>59</v>
          </cell>
          <cell r="AP70">
            <v>36</v>
          </cell>
          <cell r="AQ70">
            <v>95</v>
          </cell>
          <cell r="AR70">
            <v>9</v>
          </cell>
          <cell r="AS70">
            <v>10</v>
          </cell>
          <cell r="AT70">
            <v>39</v>
          </cell>
          <cell r="AU70">
            <v>58</v>
          </cell>
          <cell r="AV70">
            <v>38</v>
          </cell>
          <cell r="AW70">
            <v>96</v>
          </cell>
          <cell r="AX70">
            <v>8</v>
          </cell>
          <cell r="AY70">
            <v>8</v>
          </cell>
          <cell r="AZ70">
            <v>34</v>
          </cell>
          <cell r="BA70">
            <v>50</v>
          </cell>
          <cell r="BB70">
            <v>31</v>
          </cell>
          <cell r="BC70">
            <v>81</v>
          </cell>
          <cell r="BD70">
            <v>10</v>
          </cell>
          <cell r="BE70">
            <v>10</v>
          </cell>
          <cell r="BF70">
            <v>40</v>
          </cell>
          <cell r="BG70">
            <v>60</v>
          </cell>
          <cell r="BH70">
            <v>36</v>
          </cell>
          <cell r="BI70">
            <v>96</v>
          </cell>
          <cell r="BJ70">
            <v>467</v>
          </cell>
          <cell r="BK70">
            <v>100</v>
          </cell>
          <cell r="BL70">
            <v>743</v>
          </cell>
          <cell r="BM70">
            <v>95.256410256410248</v>
          </cell>
          <cell r="BO70" t="str">
            <v>A++</v>
          </cell>
          <cell r="BP70" t="str">
            <v>A++</v>
          </cell>
          <cell r="BQ70" t="str">
            <v>A++</v>
          </cell>
          <cell r="BR70" t="str">
            <v>A++</v>
          </cell>
          <cell r="BS70" t="str">
            <v>A++</v>
          </cell>
          <cell r="BT70" t="str">
            <v>A++</v>
          </cell>
          <cell r="BU70" t="str">
            <v>A++</v>
          </cell>
          <cell r="BV70" t="str">
            <v>A++</v>
          </cell>
          <cell r="BW70" t="str">
            <v>A++</v>
          </cell>
          <cell r="BX70" t="str">
            <v>A++</v>
          </cell>
          <cell r="BY70" t="str">
            <v>A++</v>
          </cell>
          <cell r="BZ70" t="str">
            <v>A++</v>
          </cell>
          <cell r="CB70">
            <v>2</v>
          </cell>
          <cell r="CC70">
            <v>3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1</v>
          </cell>
          <cell r="CI70">
            <v>1.5</v>
          </cell>
          <cell r="CJ70">
            <v>1.5</v>
          </cell>
          <cell r="CK70">
            <v>1</v>
          </cell>
          <cell r="CL70">
            <v>1</v>
          </cell>
          <cell r="CM70">
            <v>0.5</v>
          </cell>
          <cell r="CN70">
            <v>0</v>
          </cell>
          <cell r="CO70" t="str">
            <v>Pass</v>
          </cell>
          <cell r="CP70">
            <v>10</v>
          </cell>
        </row>
        <row r="71"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O71">
            <v>2</v>
          </cell>
          <cell r="BP71">
            <v>4</v>
          </cell>
          <cell r="BQ71">
            <v>6</v>
          </cell>
          <cell r="BR71">
            <v>4</v>
          </cell>
          <cell r="BS71">
            <v>5</v>
          </cell>
          <cell r="BT71">
            <v>2</v>
          </cell>
          <cell r="BU71"/>
          <cell r="BV71"/>
          <cell r="BW71"/>
          <cell r="BX71"/>
          <cell r="BY71"/>
          <cell r="BZ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</row>
        <row r="72">
          <cell r="B72" t="str">
            <v>PIET23CS064</v>
          </cell>
          <cell r="C72" t="str">
            <v>HARSH DHAKAR</v>
          </cell>
          <cell r="D72" t="str">
            <v>23EPTCS063</v>
          </cell>
          <cell r="E72" t="str">
            <v>CSB-01</v>
          </cell>
          <cell r="F72"/>
          <cell r="G72">
            <v>0</v>
          </cell>
          <cell r="H72" t="str">
            <v>A</v>
          </cell>
          <cell r="I72">
            <v>7</v>
          </cell>
          <cell r="J72">
            <v>7</v>
          </cell>
          <cell r="K72" t="str">
            <v>D</v>
          </cell>
          <cell r="L72" t="str">
            <v>D</v>
          </cell>
          <cell r="M72">
            <v>10</v>
          </cell>
          <cell r="N72">
            <v>10</v>
          </cell>
          <cell r="O72" t="str">
            <v>A</v>
          </cell>
          <cell r="P72" t="str">
            <v>A</v>
          </cell>
          <cell r="Q72">
            <v>10</v>
          </cell>
          <cell r="R72">
            <v>10</v>
          </cell>
          <cell r="S72" t="str">
            <v>D</v>
          </cell>
          <cell r="T72" t="str">
            <v>D</v>
          </cell>
          <cell r="U72">
            <v>7</v>
          </cell>
          <cell r="V72">
            <v>7</v>
          </cell>
          <cell r="W72" t="str">
            <v>A</v>
          </cell>
          <cell r="X72" t="str">
            <v>A</v>
          </cell>
          <cell r="Y72">
            <v>6</v>
          </cell>
          <cell r="Z72">
            <v>6</v>
          </cell>
          <cell r="AA72" t="str">
            <v>D</v>
          </cell>
          <cell r="AB72" t="str">
            <v>D</v>
          </cell>
          <cell r="AC72">
            <v>10</v>
          </cell>
          <cell r="AD72">
            <v>10</v>
          </cell>
          <cell r="AE72">
            <v>50</v>
          </cell>
          <cell r="AF72" t="str">
            <v>A</v>
          </cell>
          <cell r="AG72" t="str">
            <v>A</v>
          </cell>
          <cell r="AH72">
            <v>19</v>
          </cell>
          <cell r="AI72">
            <v>19</v>
          </cell>
          <cell r="AJ72">
            <v>21</v>
          </cell>
          <cell r="AK72">
            <v>40</v>
          </cell>
          <cell r="AL72" t="str">
            <v>A</v>
          </cell>
          <cell r="AM72" t="str">
            <v>A</v>
          </cell>
          <cell r="AN72">
            <v>22</v>
          </cell>
          <cell r="AO72">
            <v>22</v>
          </cell>
          <cell r="AP72">
            <v>18</v>
          </cell>
          <cell r="AQ72">
            <v>40</v>
          </cell>
          <cell r="AR72" t="str">
            <v>A</v>
          </cell>
          <cell r="AS72" t="str">
            <v>A</v>
          </cell>
          <cell r="AT72">
            <v>20</v>
          </cell>
          <cell r="AU72">
            <v>20</v>
          </cell>
          <cell r="AV72">
            <v>22</v>
          </cell>
          <cell r="AW72">
            <v>42</v>
          </cell>
          <cell r="AX72" t="str">
            <v>A</v>
          </cell>
          <cell r="AY72" t="str">
            <v>A</v>
          </cell>
          <cell r="AZ72">
            <v>18</v>
          </cell>
          <cell r="BA72">
            <v>18</v>
          </cell>
          <cell r="BB72">
            <v>24</v>
          </cell>
          <cell r="BC72">
            <v>42</v>
          </cell>
          <cell r="BD72" t="str">
            <v>A</v>
          </cell>
          <cell r="BE72" t="str">
            <v>A</v>
          </cell>
          <cell r="BF72">
            <v>18</v>
          </cell>
          <cell r="BG72">
            <v>18</v>
          </cell>
          <cell r="BH72">
            <v>23</v>
          </cell>
          <cell r="BI72">
            <v>41</v>
          </cell>
          <cell r="BJ72">
            <v>205</v>
          </cell>
          <cell r="BK72">
            <v>40</v>
          </cell>
          <cell r="BL72">
            <v>295</v>
          </cell>
          <cell r="BM72">
            <v>37.820512820512818</v>
          </cell>
          <cell r="BO72" t="str">
            <v>C</v>
          </cell>
          <cell r="BP72" t="str">
            <v>E+</v>
          </cell>
          <cell r="BQ72" t="str">
            <v>D+</v>
          </cell>
          <cell r="BR72" t="str">
            <v>E</v>
          </cell>
          <cell r="BS72" t="str">
            <v>C+</v>
          </cell>
          <cell r="BT72" t="str">
            <v>E+</v>
          </cell>
          <cell r="BU72" t="str">
            <v>E+</v>
          </cell>
          <cell r="BV72" t="str">
            <v>E+</v>
          </cell>
          <cell r="BW72" t="str">
            <v>E+</v>
          </cell>
          <cell r="BX72" t="str">
            <v>E+</v>
          </cell>
          <cell r="BY72" t="str">
            <v>E+</v>
          </cell>
          <cell r="BZ72" t="str">
            <v>E+</v>
          </cell>
          <cell r="CB72">
            <v>2</v>
          </cell>
          <cell r="CC72">
            <v>3</v>
          </cell>
          <cell r="CD72">
            <v>3</v>
          </cell>
          <cell r="CE72">
            <v>3</v>
          </cell>
          <cell r="CF72">
            <v>3</v>
          </cell>
          <cell r="CG72">
            <v>3</v>
          </cell>
          <cell r="CH72">
            <v>1</v>
          </cell>
          <cell r="CI72">
            <v>1.5</v>
          </cell>
          <cell r="CJ72">
            <v>1.5</v>
          </cell>
          <cell r="CK72">
            <v>1</v>
          </cell>
          <cell r="CL72">
            <v>1</v>
          </cell>
          <cell r="CM72">
            <v>0.5</v>
          </cell>
          <cell r="CN72">
            <v>0</v>
          </cell>
          <cell r="CO72" t="str">
            <v>Pass</v>
          </cell>
          <cell r="CP72">
            <v>3.0851063829787235</v>
          </cell>
        </row>
        <row r="73">
          <cell r="B73" t="str">
            <v>PIET23CS065</v>
          </cell>
          <cell r="C73" t="str">
            <v>HARSH KHANDELWAL</v>
          </cell>
          <cell r="D73" t="str">
            <v>23EPTCS064</v>
          </cell>
          <cell r="E73" t="str">
            <v>CSB-02</v>
          </cell>
          <cell r="F73"/>
          <cell r="G73">
            <v>4</v>
          </cell>
          <cell r="H73">
            <v>10</v>
          </cell>
          <cell r="I73">
            <v>10</v>
          </cell>
          <cell r="J73">
            <v>24</v>
          </cell>
          <cell r="K73">
            <v>9</v>
          </cell>
          <cell r="L73">
            <v>10</v>
          </cell>
          <cell r="M73">
            <v>10</v>
          </cell>
          <cell r="N73">
            <v>29</v>
          </cell>
          <cell r="O73">
            <v>7</v>
          </cell>
          <cell r="P73">
            <v>10</v>
          </cell>
          <cell r="Q73">
            <v>7</v>
          </cell>
          <cell r="R73">
            <v>24</v>
          </cell>
          <cell r="S73">
            <v>6</v>
          </cell>
          <cell r="T73">
            <v>10</v>
          </cell>
          <cell r="U73">
            <v>10</v>
          </cell>
          <cell r="V73">
            <v>26</v>
          </cell>
          <cell r="W73">
            <v>7</v>
          </cell>
          <cell r="X73">
            <v>10</v>
          </cell>
          <cell r="Y73">
            <v>10</v>
          </cell>
          <cell r="Z73">
            <v>27</v>
          </cell>
          <cell r="AA73">
            <v>8</v>
          </cell>
          <cell r="AB73">
            <v>10</v>
          </cell>
          <cell r="AC73">
            <v>10</v>
          </cell>
          <cell r="AD73">
            <v>28</v>
          </cell>
          <cell r="AE73">
            <v>158</v>
          </cell>
          <cell r="AF73">
            <v>8</v>
          </cell>
          <cell r="AG73">
            <v>8</v>
          </cell>
          <cell r="AH73">
            <v>38</v>
          </cell>
          <cell r="AI73">
            <v>54</v>
          </cell>
          <cell r="AJ73">
            <v>32</v>
          </cell>
          <cell r="AK73">
            <v>86</v>
          </cell>
          <cell r="AL73">
            <v>9</v>
          </cell>
          <cell r="AM73">
            <v>8</v>
          </cell>
          <cell r="AN73">
            <v>39</v>
          </cell>
          <cell r="AO73">
            <v>56</v>
          </cell>
          <cell r="AP73">
            <v>33</v>
          </cell>
          <cell r="AQ73">
            <v>89</v>
          </cell>
          <cell r="AR73">
            <v>8</v>
          </cell>
          <cell r="AS73">
            <v>8</v>
          </cell>
          <cell r="AT73">
            <v>32</v>
          </cell>
          <cell r="AU73">
            <v>48</v>
          </cell>
          <cell r="AV73">
            <v>29</v>
          </cell>
          <cell r="AW73">
            <v>77</v>
          </cell>
          <cell r="AX73">
            <v>8</v>
          </cell>
          <cell r="AY73">
            <v>8</v>
          </cell>
          <cell r="AZ73">
            <v>38</v>
          </cell>
          <cell r="BA73">
            <v>54</v>
          </cell>
          <cell r="BB73">
            <v>28</v>
          </cell>
          <cell r="BC73">
            <v>82</v>
          </cell>
          <cell r="BD73">
            <v>9</v>
          </cell>
          <cell r="BE73">
            <v>8</v>
          </cell>
          <cell r="BF73">
            <v>32</v>
          </cell>
          <cell r="BG73">
            <v>49</v>
          </cell>
          <cell r="BH73">
            <v>33</v>
          </cell>
          <cell r="BI73">
            <v>82</v>
          </cell>
          <cell r="BJ73">
            <v>416</v>
          </cell>
          <cell r="BK73">
            <v>79</v>
          </cell>
          <cell r="BL73">
            <v>653</v>
          </cell>
          <cell r="BM73">
            <v>83.717948717948715</v>
          </cell>
          <cell r="BO73" t="str">
            <v>A+</v>
          </cell>
          <cell r="BP73" t="str">
            <v>A+</v>
          </cell>
          <cell r="BQ73" t="str">
            <v>A++</v>
          </cell>
          <cell r="BR73" t="str">
            <v>A++</v>
          </cell>
          <cell r="BS73" t="str">
            <v>A+</v>
          </cell>
          <cell r="BT73" t="str">
            <v>A++</v>
          </cell>
          <cell r="BU73" t="str">
            <v>A++</v>
          </cell>
          <cell r="BV73" t="str">
            <v>A++</v>
          </cell>
          <cell r="BW73" t="str">
            <v>A+</v>
          </cell>
          <cell r="BX73" t="str">
            <v>A++</v>
          </cell>
          <cell r="BY73" t="str">
            <v>A++</v>
          </cell>
          <cell r="BZ73" t="str">
            <v>A+</v>
          </cell>
          <cell r="CB73">
            <v>2</v>
          </cell>
          <cell r="CC73">
            <v>3</v>
          </cell>
          <cell r="CD73">
            <v>3</v>
          </cell>
          <cell r="CE73">
            <v>3</v>
          </cell>
          <cell r="CF73">
            <v>3</v>
          </cell>
          <cell r="CG73">
            <v>3</v>
          </cell>
          <cell r="CH73">
            <v>1</v>
          </cell>
          <cell r="CI73">
            <v>1.5</v>
          </cell>
          <cell r="CJ73">
            <v>1.5</v>
          </cell>
          <cell r="CK73">
            <v>1</v>
          </cell>
          <cell r="CL73">
            <v>1</v>
          </cell>
          <cell r="CM73">
            <v>0.5</v>
          </cell>
          <cell r="CN73">
            <v>0</v>
          </cell>
          <cell r="CO73" t="str">
            <v>Pass</v>
          </cell>
          <cell r="CP73">
            <v>9.57</v>
          </cell>
        </row>
        <row r="74">
          <cell r="B74" t="str">
            <v>PIET23CS066</v>
          </cell>
          <cell r="C74" t="str">
            <v>HARSH KUMAR MEENA</v>
          </cell>
          <cell r="D74" t="str">
            <v>23EPTCS065</v>
          </cell>
          <cell r="E74" t="str">
            <v>CSB-03</v>
          </cell>
          <cell r="F74"/>
          <cell r="G74">
            <v>0</v>
          </cell>
          <cell r="H74" t="str">
            <v>D</v>
          </cell>
          <cell r="I74">
            <v>7</v>
          </cell>
          <cell r="J74">
            <v>7</v>
          </cell>
          <cell r="K74">
            <v>2</v>
          </cell>
          <cell r="L74">
            <v>6</v>
          </cell>
          <cell r="M74">
            <v>7</v>
          </cell>
          <cell r="N74">
            <v>15</v>
          </cell>
          <cell r="O74">
            <v>3</v>
          </cell>
          <cell r="P74">
            <v>6</v>
          </cell>
          <cell r="Q74">
            <v>7</v>
          </cell>
          <cell r="R74">
            <v>16</v>
          </cell>
          <cell r="S74" t="str">
            <v>D</v>
          </cell>
          <cell r="T74" t="str">
            <v>D</v>
          </cell>
          <cell r="U74">
            <v>7</v>
          </cell>
          <cell r="V74">
            <v>7</v>
          </cell>
          <cell r="W74" t="str">
            <v>A</v>
          </cell>
          <cell r="X74" t="str">
            <v>D</v>
          </cell>
          <cell r="Y74">
            <v>8</v>
          </cell>
          <cell r="Z74">
            <v>8</v>
          </cell>
          <cell r="AA74">
            <v>3</v>
          </cell>
          <cell r="AB74" t="str">
            <v>A</v>
          </cell>
          <cell r="AC74">
            <v>10</v>
          </cell>
          <cell r="AD74">
            <v>13</v>
          </cell>
          <cell r="AE74">
            <v>66</v>
          </cell>
          <cell r="AF74">
            <v>7</v>
          </cell>
          <cell r="AG74">
            <v>7</v>
          </cell>
          <cell r="AH74">
            <v>27</v>
          </cell>
          <cell r="AI74">
            <v>41</v>
          </cell>
          <cell r="AJ74">
            <v>27</v>
          </cell>
          <cell r="AK74">
            <v>68</v>
          </cell>
          <cell r="AL74">
            <v>7</v>
          </cell>
          <cell r="AM74">
            <v>7</v>
          </cell>
          <cell r="AN74">
            <v>32</v>
          </cell>
          <cell r="AO74">
            <v>46</v>
          </cell>
          <cell r="AP74">
            <v>29</v>
          </cell>
          <cell r="AQ74">
            <v>75</v>
          </cell>
          <cell r="AR74">
            <v>8</v>
          </cell>
          <cell r="AS74">
            <v>8</v>
          </cell>
          <cell r="AT74">
            <v>28</v>
          </cell>
          <cell r="AU74">
            <v>44</v>
          </cell>
          <cell r="AV74">
            <v>29</v>
          </cell>
          <cell r="AW74">
            <v>73</v>
          </cell>
          <cell r="AX74">
            <v>8</v>
          </cell>
          <cell r="AY74">
            <v>6</v>
          </cell>
          <cell r="AZ74">
            <v>23</v>
          </cell>
          <cell r="BA74">
            <v>37</v>
          </cell>
          <cell r="BB74">
            <v>30</v>
          </cell>
          <cell r="BC74">
            <v>67</v>
          </cell>
          <cell r="BD74" t="str">
            <v>A</v>
          </cell>
          <cell r="BE74">
            <v>7</v>
          </cell>
          <cell r="BF74">
            <v>19</v>
          </cell>
          <cell r="BG74">
            <v>26</v>
          </cell>
          <cell r="BH74">
            <v>26</v>
          </cell>
          <cell r="BI74">
            <v>52</v>
          </cell>
          <cell r="BJ74">
            <v>335</v>
          </cell>
          <cell r="BK74">
            <v>45</v>
          </cell>
          <cell r="BL74">
            <v>446</v>
          </cell>
          <cell r="BM74">
            <v>57.179487179487175</v>
          </cell>
          <cell r="BO74" t="str">
            <v>B</v>
          </cell>
          <cell r="BP74" t="str">
            <v>D+</v>
          </cell>
          <cell r="BQ74" t="str">
            <v>B</v>
          </cell>
          <cell r="BR74" t="str">
            <v>E+</v>
          </cell>
          <cell r="BS74" t="str">
            <v>E+</v>
          </cell>
          <cell r="BT74" t="str">
            <v>B</v>
          </cell>
          <cell r="BU74" t="str">
            <v>B+</v>
          </cell>
          <cell r="BV74" t="str">
            <v>A</v>
          </cell>
          <cell r="BW74" t="str">
            <v>A</v>
          </cell>
          <cell r="BX74" t="str">
            <v>B+</v>
          </cell>
          <cell r="BY74" t="str">
            <v>D+</v>
          </cell>
          <cell r="BZ74" t="str">
            <v>D</v>
          </cell>
          <cell r="CB74">
            <v>2</v>
          </cell>
          <cell r="CC74">
            <v>3</v>
          </cell>
          <cell r="CD74">
            <v>3</v>
          </cell>
          <cell r="CE74">
            <v>3</v>
          </cell>
          <cell r="CF74">
            <v>3</v>
          </cell>
          <cell r="CG74">
            <v>3</v>
          </cell>
          <cell r="CH74">
            <v>1</v>
          </cell>
          <cell r="CI74">
            <v>1.5</v>
          </cell>
          <cell r="CJ74">
            <v>1.5</v>
          </cell>
          <cell r="CK74">
            <v>1</v>
          </cell>
          <cell r="CL74">
            <v>1</v>
          </cell>
          <cell r="CM74">
            <v>0.5</v>
          </cell>
          <cell r="CN74">
            <v>0</v>
          </cell>
          <cell r="CO74" t="str">
            <v>Pass</v>
          </cell>
          <cell r="CP74">
            <v>4.3723404255319149</v>
          </cell>
        </row>
        <row r="75">
          <cell r="B75" t="str">
            <v>PIET23CS067</v>
          </cell>
          <cell r="C75" t="str">
            <v>HARSHITA SHARMA</v>
          </cell>
          <cell r="D75" t="str">
            <v>23EPTCS066</v>
          </cell>
          <cell r="E75" t="str">
            <v>CSB-04</v>
          </cell>
          <cell r="F75"/>
          <cell r="G75">
            <v>9</v>
          </cell>
          <cell r="H75">
            <v>10</v>
          </cell>
          <cell r="I75">
            <v>10</v>
          </cell>
          <cell r="J75">
            <v>29</v>
          </cell>
          <cell r="K75">
            <v>9</v>
          </cell>
          <cell r="L75">
            <v>10</v>
          </cell>
          <cell r="M75">
            <v>10</v>
          </cell>
          <cell r="N75">
            <v>29</v>
          </cell>
          <cell r="O75">
            <v>10</v>
          </cell>
          <cell r="P75">
            <v>10</v>
          </cell>
          <cell r="Q75">
            <v>10</v>
          </cell>
          <cell r="R75">
            <v>30</v>
          </cell>
          <cell r="S75">
            <v>9</v>
          </cell>
          <cell r="T75">
            <v>10</v>
          </cell>
          <cell r="U75">
            <v>10</v>
          </cell>
          <cell r="V75">
            <v>29</v>
          </cell>
          <cell r="W75">
            <v>10</v>
          </cell>
          <cell r="X75">
            <v>10</v>
          </cell>
          <cell r="Y75">
            <v>10</v>
          </cell>
          <cell r="Z75">
            <v>30</v>
          </cell>
          <cell r="AA75">
            <v>10</v>
          </cell>
          <cell r="AB75">
            <v>10</v>
          </cell>
          <cell r="AC75">
            <v>10</v>
          </cell>
          <cell r="AD75">
            <v>30</v>
          </cell>
          <cell r="AE75">
            <v>177</v>
          </cell>
          <cell r="AF75">
            <v>10</v>
          </cell>
          <cell r="AG75">
            <v>10</v>
          </cell>
          <cell r="AH75">
            <v>40</v>
          </cell>
          <cell r="AI75">
            <v>60</v>
          </cell>
          <cell r="AJ75">
            <v>40</v>
          </cell>
          <cell r="AK75">
            <v>100</v>
          </cell>
          <cell r="AL75">
            <v>10</v>
          </cell>
          <cell r="AM75">
            <v>10</v>
          </cell>
          <cell r="AN75">
            <v>40</v>
          </cell>
          <cell r="AO75">
            <v>60</v>
          </cell>
          <cell r="AP75">
            <v>36</v>
          </cell>
          <cell r="AQ75">
            <v>96</v>
          </cell>
          <cell r="AR75">
            <v>8</v>
          </cell>
          <cell r="AS75">
            <v>9</v>
          </cell>
          <cell r="AT75">
            <v>40</v>
          </cell>
          <cell r="AU75">
            <v>57</v>
          </cell>
          <cell r="AV75">
            <v>36</v>
          </cell>
          <cell r="AW75">
            <v>93</v>
          </cell>
          <cell r="AX75">
            <v>9</v>
          </cell>
          <cell r="AY75">
            <v>10</v>
          </cell>
          <cell r="AZ75">
            <v>40</v>
          </cell>
          <cell r="BA75">
            <v>59</v>
          </cell>
          <cell r="BB75">
            <v>39</v>
          </cell>
          <cell r="BC75">
            <v>98</v>
          </cell>
          <cell r="BD75">
            <v>10</v>
          </cell>
          <cell r="BE75">
            <v>10</v>
          </cell>
          <cell r="BF75">
            <v>40</v>
          </cell>
          <cell r="BG75">
            <v>60</v>
          </cell>
          <cell r="BH75">
            <v>39</v>
          </cell>
          <cell r="BI75">
            <v>99</v>
          </cell>
          <cell r="BJ75">
            <v>486</v>
          </cell>
          <cell r="BK75">
            <v>96</v>
          </cell>
          <cell r="BL75">
            <v>759</v>
          </cell>
          <cell r="BM75">
            <v>97.307692307692307</v>
          </cell>
          <cell r="BO75" t="str">
            <v>A+</v>
          </cell>
          <cell r="BP75" t="str">
            <v>A++</v>
          </cell>
          <cell r="BQ75" t="str">
            <v>A++</v>
          </cell>
          <cell r="BR75" t="str">
            <v>A++</v>
          </cell>
          <cell r="BS75" t="str">
            <v>A++</v>
          </cell>
          <cell r="BT75" t="str">
            <v>A++</v>
          </cell>
          <cell r="BU75" t="str">
            <v>A++</v>
          </cell>
          <cell r="BV75" t="str">
            <v>A++</v>
          </cell>
          <cell r="BW75" t="str">
            <v>A++</v>
          </cell>
          <cell r="BX75" t="str">
            <v>A++</v>
          </cell>
          <cell r="BY75" t="str">
            <v>A++</v>
          </cell>
          <cell r="BZ75" t="str">
            <v>A++</v>
          </cell>
          <cell r="CB75">
            <v>2</v>
          </cell>
          <cell r="CC75">
            <v>3</v>
          </cell>
          <cell r="CD75">
            <v>3</v>
          </cell>
          <cell r="CE75">
            <v>3</v>
          </cell>
          <cell r="CF75">
            <v>3</v>
          </cell>
          <cell r="CG75">
            <v>3</v>
          </cell>
          <cell r="CH75">
            <v>1</v>
          </cell>
          <cell r="CI75">
            <v>1.5</v>
          </cell>
          <cell r="CJ75">
            <v>1.5</v>
          </cell>
          <cell r="CK75">
            <v>1</v>
          </cell>
          <cell r="CL75">
            <v>1</v>
          </cell>
          <cell r="CM75">
            <v>0.5</v>
          </cell>
          <cell r="CN75">
            <v>0</v>
          </cell>
          <cell r="CO75" t="str">
            <v>Pass</v>
          </cell>
          <cell r="CP75">
            <v>9.91</v>
          </cell>
        </row>
        <row r="76">
          <cell r="B76" t="str">
            <v>PIET23CS068</v>
          </cell>
          <cell r="C76" t="str">
            <v>HEMANG PANKAJ JANGIR</v>
          </cell>
          <cell r="D76" t="str">
            <v>23EPTCS067</v>
          </cell>
          <cell r="E76" t="str">
            <v>CSB-05</v>
          </cell>
          <cell r="F76"/>
          <cell r="G76">
            <v>1</v>
          </cell>
          <cell r="H76">
            <v>10</v>
          </cell>
          <cell r="I76">
            <v>10</v>
          </cell>
          <cell r="J76">
            <v>21</v>
          </cell>
          <cell r="K76">
            <v>4</v>
          </cell>
          <cell r="L76">
            <v>10</v>
          </cell>
          <cell r="M76">
            <v>7</v>
          </cell>
          <cell r="N76">
            <v>21</v>
          </cell>
          <cell r="O76">
            <v>8</v>
          </cell>
          <cell r="P76">
            <v>7</v>
          </cell>
          <cell r="Q76">
            <v>7</v>
          </cell>
          <cell r="R76">
            <v>22</v>
          </cell>
          <cell r="S76">
            <v>5</v>
          </cell>
          <cell r="T76">
            <v>10</v>
          </cell>
          <cell r="U76">
            <v>10</v>
          </cell>
          <cell r="V76">
            <v>25</v>
          </cell>
          <cell r="W76">
            <v>1</v>
          </cell>
          <cell r="X76">
            <v>10</v>
          </cell>
          <cell r="Y76">
            <v>9</v>
          </cell>
          <cell r="Z76">
            <v>20</v>
          </cell>
          <cell r="AA76">
            <v>2</v>
          </cell>
          <cell r="AB76">
            <v>6</v>
          </cell>
          <cell r="AC76">
            <v>10</v>
          </cell>
          <cell r="AD76">
            <v>18</v>
          </cell>
          <cell r="AE76">
            <v>127</v>
          </cell>
          <cell r="AF76">
            <v>7</v>
          </cell>
          <cell r="AG76">
            <v>8</v>
          </cell>
          <cell r="AH76">
            <v>39</v>
          </cell>
          <cell r="AI76">
            <v>54</v>
          </cell>
          <cell r="AJ76">
            <v>29</v>
          </cell>
          <cell r="AK76">
            <v>83</v>
          </cell>
          <cell r="AL76">
            <v>9</v>
          </cell>
          <cell r="AM76">
            <v>8</v>
          </cell>
          <cell r="AN76">
            <v>38</v>
          </cell>
          <cell r="AO76">
            <v>55</v>
          </cell>
          <cell r="AP76">
            <v>30</v>
          </cell>
          <cell r="AQ76">
            <v>85</v>
          </cell>
          <cell r="AR76">
            <v>8</v>
          </cell>
          <cell r="AS76">
            <v>9</v>
          </cell>
          <cell r="AT76">
            <v>40</v>
          </cell>
          <cell r="AU76">
            <v>57</v>
          </cell>
          <cell r="AV76">
            <v>33</v>
          </cell>
          <cell r="AW76">
            <v>90</v>
          </cell>
          <cell r="AX76">
            <v>9</v>
          </cell>
          <cell r="AY76">
            <v>8</v>
          </cell>
          <cell r="AZ76">
            <v>39</v>
          </cell>
          <cell r="BA76">
            <v>56</v>
          </cell>
          <cell r="BB76">
            <v>28</v>
          </cell>
          <cell r="BC76">
            <v>84</v>
          </cell>
          <cell r="BD76">
            <v>8</v>
          </cell>
          <cell r="BE76">
            <v>8</v>
          </cell>
          <cell r="BF76">
            <v>35</v>
          </cell>
          <cell r="BG76">
            <v>51</v>
          </cell>
          <cell r="BH76">
            <v>31</v>
          </cell>
          <cell r="BI76">
            <v>82</v>
          </cell>
          <cell r="BJ76">
            <v>424</v>
          </cell>
          <cell r="BK76">
            <v>93</v>
          </cell>
          <cell r="BL76">
            <v>644</v>
          </cell>
          <cell r="BM76">
            <v>82.564102564102555</v>
          </cell>
          <cell r="BO76" t="str">
            <v>A</v>
          </cell>
          <cell r="BP76" t="str">
            <v>A+</v>
          </cell>
          <cell r="BQ76" t="str">
            <v>D</v>
          </cell>
          <cell r="BR76" t="str">
            <v>B+</v>
          </cell>
          <cell r="BS76" t="str">
            <v>B+</v>
          </cell>
          <cell r="BT76" t="str">
            <v>A</v>
          </cell>
          <cell r="BU76" t="str">
            <v>A++</v>
          </cell>
          <cell r="BV76" t="str">
            <v>A++</v>
          </cell>
          <cell r="BW76" t="str">
            <v>A++</v>
          </cell>
          <cell r="BX76" t="str">
            <v>A++</v>
          </cell>
          <cell r="BY76" t="str">
            <v>A++</v>
          </cell>
          <cell r="BZ76" t="str">
            <v>A++</v>
          </cell>
          <cell r="CB76">
            <v>2</v>
          </cell>
          <cell r="CC76">
            <v>3</v>
          </cell>
          <cell r="CD76">
            <v>3</v>
          </cell>
          <cell r="CE76">
            <v>3</v>
          </cell>
          <cell r="CF76">
            <v>3</v>
          </cell>
          <cell r="CG76">
            <v>3</v>
          </cell>
          <cell r="CH76">
            <v>1</v>
          </cell>
          <cell r="CI76">
            <v>1.5</v>
          </cell>
          <cell r="CJ76">
            <v>1.5</v>
          </cell>
          <cell r="CK76">
            <v>1</v>
          </cell>
          <cell r="CL76">
            <v>1</v>
          </cell>
          <cell r="CM76">
            <v>0.5</v>
          </cell>
          <cell r="CN76">
            <v>0</v>
          </cell>
          <cell r="CO76" t="str">
            <v>Pass</v>
          </cell>
          <cell r="CP76">
            <v>8.4700000000000006</v>
          </cell>
        </row>
        <row r="77">
          <cell r="B77" t="str">
            <v>PIET23CS069</v>
          </cell>
          <cell r="C77" t="str">
            <v>HEMANT KUMAR</v>
          </cell>
          <cell r="D77" t="str">
            <v>23EPTCS068</v>
          </cell>
          <cell r="E77" t="str">
            <v>CSB-06</v>
          </cell>
          <cell r="F77"/>
          <cell r="G77">
            <v>0</v>
          </cell>
          <cell r="H77">
            <v>10</v>
          </cell>
          <cell r="I77">
            <v>10</v>
          </cell>
          <cell r="J77">
            <v>20</v>
          </cell>
          <cell r="K77" t="str">
            <v>D</v>
          </cell>
          <cell r="L77">
            <v>7</v>
          </cell>
          <cell r="M77">
            <v>10</v>
          </cell>
          <cell r="N77">
            <v>17</v>
          </cell>
          <cell r="O77">
            <v>3</v>
          </cell>
          <cell r="P77">
            <v>4</v>
          </cell>
          <cell r="Q77">
            <v>8</v>
          </cell>
          <cell r="R77">
            <v>15</v>
          </cell>
          <cell r="S77">
            <v>2</v>
          </cell>
          <cell r="T77" t="str">
            <v>D</v>
          </cell>
          <cell r="U77">
            <v>10</v>
          </cell>
          <cell r="V77">
            <v>12</v>
          </cell>
          <cell r="W77" t="str">
            <v>D</v>
          </cell>
          <cell r="X77" t="str">
            <v>D</v>
          </cell>
          <cell r="Y77">
            <v>10</v>
          </cell>
          <cell r="Z77">
            <v>10</v>
          </cell>
          <cell r="AA77">
            <v>2</v>
          </cell>
          <cell r="AB77" t="str">
            <v>A</v>
          </cell>
          <cell r="AC77">
            <v>10</v>
          </cell>
          <cell r="AD77">
            <v>12</v>
          </cell>
          <cell r="AE77">
            <v>86</v>
          </cell>
          <cell r="AF77">
            <v>7</v>
          </cell>
          <cell r="AG77">
            <v>7</v>
          </cell>
          <cell r="AH77">
            <v>33</v>
          </cell>
          <cell r="AI77">
            <v>47</v>
          </cell>
          <cell r="AJ77">
            <v>28</v>
          </cell>
          <cell r="AK77">
            <v>75</v>
          </cell>
          <cell r="AL77">
            <v>7</v>
          </cell>
          <cell r="AM77">
            <v>8</v>
          </cell>
          <cell r="AN77">
            <v>33</v>
          </cell>
          <cell r="AO77">
            <v>48</v>
          </cell>
          <cell r="AP77">
            <v>29</v>
          </cell>
          <cell r="AQ77">
            <v>77</v>
          </cell>
          <cell r="AR77">
            <v>7</v>
          </cell>
          <cell r="AS77">
            <v>7</v>
          </cell>
          <cell r="AT77">
            <v>32</v>
          </cell>
          <cell r="AU77">
            <v>46</v>
          </cell>
          <cell r="AV77">
            <v>29</v>
          </cell>
          <cell r="AW77">
            <v>75</v>
          </cell>
          <cell r="AX77">
            <v>8</v>
          </cell>
          <cell r="AY77">
            <v>9</v>
          </cell>
          <cell r="AZ77">
            <v>37</v>
          </cell>
          <cell r="BA77">
            <v>54</v>
          </cell>
          <cell r="BB77">
            <v>28</v>
          </cell>
          <cell r="BC77">
            <v>82</v>
          </cell>
          <cell r="BD77">
            <v>8</v>
          </cell>
          <cell r="BE77">
            <v>7</v>
          </cell>
          <cell r="BF77">
            <v>29</v>
          </cell>
          <cell r="BG77">
            <v>44</v>
          </cell>
          <cell r="BH77">
            <v>26</v>
          </cell>
          <cell r="BI77">
            <v>70</v>
          </cell>
          <cell r="BJ77">
            <v>379</v>
          </cell>
          <cell r="BK77">
            <v>88</v>
          </cell>
          <cell r="BL77">
            <v>553</v>
          </cell>
          <cell r="BM77">
            <v>70.897435897435898</v>
          </cell>
          <cell r="BO77" t="str">
            <v>C+</v>
          </cell>
          <cell r="BP77" t="str">
            <v>A+</v>
          </cell>
          <cell r="BQ77" t="str">
            <v>C+</v>
          </cell>
          <cell r="BR77" t="str">
            <v>B</v>
          </cell>
          <cell r="BS77" t="str">
            <v>D+</v>
          </cell>
          <cell r="BT77" t="str">
            <v>D</v>
          </cell>
          <cell r="BU77" t="str">
            <v>A</v>
          </cell>
          <cell r="BV77" t="str">
            <v>A+</v>
          </cell>
          <cell r="BW77" t="str">
            <v>A</v>
          </cell>
          <cell r="BX77" t="str">
            <v>A++</v>
          </cell>
          <cell r="BY77" t="str">
            <v>B+</v>
          </cell>
          <cell r="BZ77" t="str">
            <v>A++</v>
          </cell>
          <cell r="CB77">
            <v>2</v>
          </cell>
          <cell r="CC77">
            <v>3</v>
          </cell>
          <cell r="CD77">
            <v>3</v>
          </cell>
          <cell r="CE77">
            <v>3</v>
          </cell>
          <cell r="CF77">
            <v>3</v>
          </cell>
          <cell r="CG77">
            <v>3</v>
          </cell>
          <cell r="CH77">
            <v>1</v>
          </cell>
          <cell r="CI77">
            <v>1.5</v>
          </cell>
          <cell r="CJ77">
            <v>1.5</v>
          </cell>
          <cell r="CK77">
            <v>1</v>
          </cell>
          <cell r="CL77">
            <v>1</v>
          </cell>
          <cell r="CM77">
            <v>0.5</v>
          </cell>
          <cell r="CN77">
            <v>0</v>
          </cell>
          <cell r="CO77" t="str">
            <v>Pass</v>
          </cell>
          <cell r="CP77">
            <v>6.6276595744680851</v>
          </cell>
        </row>
        <row r="78">
          <cell r="B78" t="str">
            <v>PIET23CS070</v>
          </cell>
          <cell r="C78" t="str">
            <v>HIMAKSH VASU</v>
          </cell>
          <cell r="D78" t="str">
            <v>23EPTCS069</v>
          </cell>
          <cell r="E78" t="str">
            <v>CSB-07</v>
          </cell>
          <cell r="F78"/>
          <cell r="G78">
            <v>2</v>
          </cell>
          <cell r="H78">
            <v>9</v>
          </cell>
          <cell r="I78">
            <v>10</v>
          </cell>
          <cell r="J78">
            <v>21</v>
          </cell>
          <cell r="K78">
            <v>5</v>
          </cell>
          <cell r="L78">
            <v>9</v>
          </cell>
          <cell r="M78">
            <v>7</v>
          </cell>
          <cell r="N78">
            <v>21</v>
          </cell>
          <cell r="O78">
            <v>6</v>
          </cell>
          <cell r="P78">
            <v>5</v>
          </cell>
          <cell r="Q78">
            <v>8</v>
          </cell>
          <cell r="R78">
            <v>19</v>
          </cell>
          <cell r="S78">
            <v>3</v>
          </cell>
          <cell r="T78">
            <v>6</v>
          </cell>
          <cell r="U78">
            <v>4</v>
          </cell>
          <cell r="V78">
            <v>13</v>
          </cell>
          <cell r="W78">
            <v>3</v>
          </cell>
          <cell r="X78">
            <v>7</v>
          </cell>
          <cell r="Y78">
            <v>10</v>
          </cell>
          <cell r="Z78">
            <v>20</v>
          </cell>
          <cell r="AA78">
            <v>4</v>
          </cell>
          <cell r="AB78">
            <v>8</v>
          </cell>
          <cell r="AC78">
            <v>10</v>
          </cell>
          <cell r="AD78">
            <v>22</v>
          </cell>
          <cell r="AE78">
            <v>116</v>
          </cell>
          <cell r="AF78">
            <v>7</v>
          </cell>
          <cell r="AG78">
            <v>7</v>
          </cell>
          <cell r="AH78">
            <v>35</v>
          </cell>
          <cell r="AI78">
            <v>49</v>
          </cell>
          <cell r="AJ78">
            <v>27</v>
          </cell>
          <cell r="AK78">
            <v>76</v>
          </cell>
          <cell r="AL78">
            <v>8</v>
          </cell>
          <cell r="AM78">
            <v>7</v>
          </cell>
          <cell r="AN78">
            <v>33</v>
          </cell>
          <cell r="AO78">
            <v>48</v>
          </cell>
          <cell r="AP78">
            <v>27</v>
          </cell>
          <cell r="AQ78">
            <v>75</v>
          </cell>
          <cell r="AR78">
            <v>8</v>
          </cell>
          <cell r="AS78">
            <v>8</v>
          </cell>
          <cell r="AT78">
            <v>40</v>
          </cell>
          <cell r="AU78">
            <v>56</v>
          </cell>
          <cell r="AV78">
            <v>33</v>
          </cell>
          <cell r="AW78">
            <v>89</v>
          </cell>
          <cell r="AX78">
            <v>8</v>
          </cell>
          <cell r="AY78">
            <v>9</v>
          </cell>
          <cell r="AZ78">
            <v>39</v>
          </cell>
          <cell r="BA78">
            <v>56</v>
          </cell>
          <cell r="BB78">
            <v>30</v>
          </cell>
          <cell r="BC78">
            <v>86</v>
          </cell>
          <cell r="BD78">
            <v>8</v>
          </cell>
          <cell r="BE78">
            <v>8</v>
          </cell>
          <cell r="BF78">
            <v>30</v>
          </cell>
          <cell r="BG78">
            <v>46</v>
          </cell>
          <cell r="BH78">
            <v>32</v>
          </cell>
          <cell r="BI78">
            <v>78</v>
          </cell>
          <cell r="BJ78">
            <v>404</v>
          </cell>
          <cell r="BK78">
            <v>56</v>
          </cell>
          <cell r="BL78">
            <v>576</v>
          </cell>
          <cell r="BM78">
            <v>73.846153846153854</v>
          </cell>
          <cell r="BO78" t="str">
            <v>C+</v>
          </cell>
          <cell r="BP78" t="str">
            <v>C</v>
          </cell>
          <cell r="BQ78" t="str">
            <v>E</v>
          </cell>
          <cell r="BR78" t="str">
            <v>D+</v>
          </cell>
          <cell r="BS78" t="str">
            <v>B+</v>
          </cell>
          <cell r="BT78" t="str">
            <v>B+</v>
          </cell>
          <cell r="BU78" t="str">
            <v>A+</v>
          </cell>
          <cell r="BV78" t="str">
            <v>A</v>
          </cell>
          <cell r="BW78" t="str">
            <v>A++</v>
          </cell>
          <cell r="BX78" t="str">
            <v>A++</v>
          </cell>
          <cell r="BY78" t="str">
            <v>A+</v>
          </cell>
          <cell r="BZ78" t="str">
            <v>C</v>
          </cell>
          <cell r="CB78">
            <v>2</v>
          </cell>
          <cell r="CC78">
            <v>3</v>
          </cell>
          <cell r="CD78">
            <v>3</v>
          </cell>
          <cell r="CE78">
            <v>3</v>
          </cell>
          <cell r="CF78">
            <v>3</v>
          </cell>
          <cell r="CG78">
            <v>3</v>
          </cell>
          <cell r="CH78">
            <v>1</v>
          </cell>
          <cell r="CI78">
            <v>1.5</v>
          </cell>
          <cell r="CJ78">
            <v>1.5</v>
          </cell>
          <cell r="CK78">
            <v>1</v>
          </cell>
          <cell r="CL78">
            <v>1</v>
          </cell>
          <cell r="CM78">
            <v>0.5</v>
          </cell>
          <cell r="CN78">
            <v>0</v>
          </cell>
          <cell r="CO78" t="str">
            <v>Pass</v>
          </cell>
          <cell r="CP78">
            <v>7.26</v>
          </cell>
        </row>
        <row r="79">
          <cell r="B79" t="str">
            <v>PIET23CS071</v>
          </cell>
          <cell r="C79" t="str">
            <v>HIMANSHU SUTHAR</v>
          </cell>
          <cell r="D79" t="str">
            <v>23EPTCS070</v>
          </cell>
          <cell r="E79" t="str">
            <v>CSB-08</v>
          </cell>
          <cell r="F79"/>
          <cell r="G79">
            <v>1</v>
          </cell>
          <cell r="H79">
            <v>7</v>
          </cell>
          <cell r="I79">
            <v>10</v>
          </cell>
          <cell r="J79">
            <v>18</v>
          </cell>
          <cell r="K79">
            <v>1</v>
          </cell>
          <cell r="L79">
            <v>8</v>
          </cell>
          <cell r="M79">
            <v>10</v>
          </cell>
          <cell r="N79">
            <v>19</v>
          </cell>
          <cell r="O79">
            <v>1</v>
          </cell>
          <cell r="P79">
            <v>6</v>
          </cell>
          <cell r="Q79">
            <v>10</v>
          </cell>
          <cell r="R79">
            <v>17</v>
          </cell>
          <cell r="S79">
            <v>1</v>
          </cell>
          <cell r="T79">
            <v>6</v>
          </cell>
          <cell r="U79">
            <v>10</v>
          </cell>
          <cell r="V79">
            <v>17</v>
          </cell>
          <cell r="W79">
            <v>1</v>
          </cell>
          <cell r="X79">
            <v>10</v>
          </cell>
          <cell r="Y79">
            <v>10</v>
          </cell>
          <cell r="Z79">
            <v>21</v>
          </cell>
          <cell r="AA79">
            <v>2</v>
          </cell>
          <cell r="AB79">
            <v>8</v>
          </cell>
          <cell r="AC79">
            <v>10</v>
          </cell>
          <cell r="AD79">
            <v>20</v>
          </cell>
          <cell r="AE79">
            <v>112</v>
          </cell>
          <cell r="AF79">
            <v>7</v>
          </cell>
          <cell r="AG79">
            <v>7</v>
          </cell>
          <cell r="AH79">
            <v>35</v>
          </cell>
          <cell r="AI79">
            <v>49</v>
          </cell>
          <cell r="AJ79">
            <v>26</v>
          </cell>
          <cell r="AK79">
            <v>75</v>
          </cell>
          <cell r="AL79">
            <v>7</v>
          </cell>
          <cell r="AM79">
            <v>8</v>
          </cell>
          <cell r="AN79">
            <v>39</v>
          </cell>
          <cell r="AO79">
            <v>54</v>
          </cell>
          <cell r="AP79">
            <v>25</v>
          </cell>
          <cell r="AQ79">
            <v>79</v>
          </cell>
          <cell r="AR79">
            <v>8</v>
          </cell>
          <cell r="AS79">
            <v>7</v>
          </cell>
          <cell r="AT79">
            <v>40</v>
          </cell>
          <cell r="AU79">
            <v>55</v>
          </cell>
          <cell r="AV79">
            <v>30</v>
          </cell>
          <cell r="AW79">
            <v>85</v>
          </cell>
          <cell r="AX79">
            <v>8</v>
          </cell>
          <cell r="AY79">
            <v>9</v>
          </cell>
          <cell r="AZ79">
            <v>40</v>
          </cell>
          <cell r="BA79">
            <v>57</v>
          </cell>
          <cell r="BB79">
            <v>27</v>
          </cell>
          <cell r="BC79">
            <v>84</v>
          </cell>
          <cell r="BD79">
            <v>6</v>
          </cell>
          <cell r="BE79">
            <v>7</v>
          </cell>
          <cell r="BF79">
            <v>35</v>
          </cell>
          <cell r="BG79">
            <v>48</v>
          </cell>
          <cell r="BH79">
            <v>26</v>
          </cell>
          <cell r="BI79">
            <v>74</v>
          </cell>
          <cell r="BJ79">
            <v>397</v>
          </cell>
          <cell r="BK79">
            <v>59</v>
          </cell>
          <cell r="BL79">
            <v>568</v>
          </cell>
          <cell r="BM79">
            <v>72.820512820512818</v>
          </cell>
          <cell r="BO79" t="str">
            <v>D</v>
          </cell>
          <cell r="BP79" t="str">
            <v>D+</v>
          </cell>
          <cell r="BQ79" t="str">
            <v>E</v>
          </cell>
          <cell r="BR79" t="str">
            <v>B</v>
          </cell>
          <cell r="BS79" t="str">
            <v>E+</v>
          </cell>
          <cell r="BT79" t="str">
            <v>D</v>
          </cell>
          <cell r="BU79" t="str">
            <v>A</v>
          </cell>
          <cell r="BV79" t="str">
            <v>A+</v>
          </cell>
          <cell r="BW79" t="str">
            <v>A++</v>
          </cell>
          <cell r="BX79" t="str">
            <v>A++</v>
          </cell>
          <cell r="BY79" t="str">
            <v>A</v>
          </cell>
          <cell r="BZ79" t="str">
            <v>C+</v>
          </cell>
          <cell r="CB79">
            <v>2</v>
          </cell>
          <cell r="CC79">
            <v>3</v>
          </cell>
          <cell r="CD79">
            <v>3</v>
          </cell>
          <cell r="CE79">
            <v>3</v>
          </cell>
          <cell r="CF79">
            <v>3</v>
          </cell>
          <cell r="CG79">
            <v>3</v>
          </cell>
          <cell r="CH79">
            <v>1</v>
          </cell>
          <cell r="CI79">
            <v>1.5</v>
          </cell>
          <cell r="CJ79">
            <v>1.5</v>
          </cell>
          <cell r="CK79">
            <v>1</v>
          </cell>
          <cell r="CL79">
            <v>1</v>
          </cell>
          <cell r="CM79">
            <v>0.5</v>
          </cell>
          <cell r="CN79">
            <v>0</v>
          </cell>
          <cell r="CO79" t="str">
            <v>Pass</v>
          </cell>
          <cell r="CP79">
            <v>5.5957446808510642</v>
          </cell>
        </row>
        <row r="80">
          <cell r="B80" t="str">
            <v>PIET23CS072</v>
          </cell>
          <cell r="C80" t="str">
            <v>HIMANSHU VERMA</v>
          </cell>
          <cell r="D80" t="str">
            <v>23EPTCS071</v>
          </cell>
          <cell r="E80" t="str">
            <v>CSB-09</v>
          </cell>
          <cell r="F80"/>
          <cell r="G80">
            <v>10</v>
          </cell>
          <cell r="H80">
            <v>10</v>
          </cell>
          <cell r="I80">
            <v>10</v>
          </cell>
          <cell r="J80">
            <v>30</v>
          </cell>
          <cell r="K80">
            <v>9</v>
          </cell>
          <cell r="L80">
            <v>10</v>
          </cell>
          <cell r="M80">
            <v>10</v>
          </cell>
          <cell r="N80">
            <v>29</v>
          </cell>
          <cell r="O80">
            <v>10</v>
          </cell>
          <cell r="P80">
            <v>10</v>
          </cell>
          <cell r="Q80">
            <v>10</v>
          </cell>
          <cell r="R80">
            <v>30</v>
          </cell>
          <cell r="S80">
            <v>7</v>
          </cell>
          <cell r="T80">
            <v>10</v>
          </cell>
          <cell r="U80">
            <v>10</v>
          </cell>
          <cell r="V80">
            <v>27</v>
          </cell>
          <cell r="W80">
            <v>9</v>
          </cell>
          <cell r="X80">
            <v>10</v>
          </cell>
          <cell r="Y80">
            <v>10</v>
          </cell>
          <cell r="Z80">
            <v>29</v>
          </cell>
          <cell r="AA80">
            <v>10</v>
          </cell>
          <cell r="AB80">
            <v>10</v>
          </cell>
          <cell r="AC80">
            <v>10</v>
          </cell>
          <cell r="AD80">
            <v>30</v>
          </cell>
          <cell r="AE80">
            <v>175</v>
          </cell>
          <cell r="AF80">
            <v>10</v>
          </cell>
          <cell r="AG80">
            <v>10</v>
          </cell>
          <cell r="AH80">
            <v>40</v>
          </cell>
          <cell r="AI80">
            <v>60</v>
          </cell>
          <cell r="AJ80">
            <v>40</v>
          </cell>
          <cell r="AK80">
            <v>100</v>
          </cell>
          <cell r="AL80">
            <v>10</v>
          </cell>
          <cell r="AM80">
            <v>10</v>
          </cell>
          <cell r="AN80">
            <v>40</v>
          </cell>
          <cell r="AO80">
            <v>60</v>
          </cell>
          <cell r="AP80">
            <v>36</v>
          </cell>
          <cell r="AQ80">
            <v>96</v>
          </cell>
          <cell r="AR80">
            <v>9</v>
          </cell>
          <cell r="AS80">
            <v>10</v>
          </cell>
          <cell r="AT80">
            <v>40</v>
          </cell>
          <cell r="AU80">
            <v>59</v>
          </cell>
          <cell r="AV80">
            <v>38</v>
          </cell>
          <cell r="AW80">
            <v>97</v>
          </cell>
          <cell r="AX80">
            <v>9</v>
          </cell>
          <cell r="AY80">
            <v>9</v>
          </cell>
          <cell r="AZ80">
            <v>38</v>
          </cell>
          <cell r="BA80">
            <v>56</v>
          </cell>
          <cell r="BB80">
            <v>33</v>
          </cell>
          <cell r="BC80">
            <v>89</v>
          </cell>
          <cell r="BD80">
            <v>9</v>
          </cell>
          <cell r="BE80">
            <v>9</v>
          </cell>
          <cell r="BF80">
            <v>37</v>
          </cell>
          <cell r="BG80">
            <v>55</v>
          </cell>
          <cell r="BH80">
            <v>34</v>
          </cell>
          <cell r="BI80">
            <v>89</v>
          </cell>
          <cell r="BJ80">
            <v>471</v>
          </cell>
          <cell r="BK80">
            <v>96</v>
          </cell>
          <cell r="BL80">
            <v>742</v>
          </cell>
          <cell r="BM80">
            <v>95.128205128205124</v>
          </cell>
          <cell r="BO80" t="str">
            <v>A+</v>
          </cell>
          <cell r="BP80" t="str">
            <v>A++</v>
          </cell>
          <cell r="BQ80" t="str">
            <v>A++</v>
          </cell>
          <cell r="BR80" t="str">
            <v>A++</v>
          </cell>
          <cell r="BS80" t="str">
            <v>A+</v>
          </cell>
          <cell r="BT80" t="str">
            <v>A++</v>
          </cell>
          <cell r="BU80" t="str">
            <v>A++</v>
          </cell>
          <cell r="BV80" t="str">
            <v>A++</v>
          </cell>
          <cell r="BW80" t="str">
            <v>A++</v>
          </cell>
          <cell r="BX80" t="str">
            <v>A++</v>
          </cell>
          <cell r="BY80" t="str">
            <v>A++</v>
          </cell>
          <cell r="BZ80" t="str">
            <v>A++</v>
          </cell>
          <cell r="CB80">
            <v>2</v>
          </cell>
          <cell r="CC80">
            <v>3</v>
          </cell>
          <cell r="CD80">
            <v>3</v>
          </cell>
          <cell r="CE80">
            <v>3</v>
          </cell>
          <cell r="CF80">
            <v>3</v>
          </cell>
          <cell r="CG80">
            <v>3</v>
          </cell>
          <cell r="CH80">
            <v>1</v>
          </cell>
          <cell r="CI80">
            <v>1.5</v>
          </cell>
          <cell r="CJ80">
            <v>1.5</v>
          </cell>
          <cell r="CK80">
            <v>1</v>
          </cell>
          <cell r="CL80">
            <v>1</v>
          </cell>
          <cell r="CM80">
            <v>0.5</v>
          </cell>
          <cell r="CN80">
            <v>0</v>
          </cell>
          <cell r="CO80" t="str">
            <v>Pass</v>
          </cell>
          <cell r="CP80">
            <v>9.7899999999999991</v>
          </cell>
        </row>
        <row r="81">
          <cell r="B81" t="str">
            <v>PIET23CS073</v>
          </cell>
          <cell r="C81" t="str">
            <v>IMTEYAJ ALAM</v>
          </cell>
          <cell r="D81" t="str">
            <v>23EPTCS072</v>
          </cell>
          <cell r="E81" t="str">
            <v>CSB-10</v>
          </cell>
          <cell r="F81"/>
          <cell r="G81">
            <v>1</v>
          </cell>
          <cell r="H81">
            <v>8</v>
          </cell>
          <cell r="I81">
            <v>3</v>
          </cell>
          <cell r="J81">
            <v>12</v>
          </cell>
          <cell r="K81">
            <v>3</v>
          </cell>
          <cell r="L81">
            <v>5</v>
          </cell>
          <cell r="M81">
            <v>7</v>
          </cell>
          <cell r="N81">
            <v>15</v>
          </cell>
          <cell r="O81">
            <v>4</v>
          </cell>
          <cell r="P81">
            <v>5</v>
          </cell>
          <cell r="Q81">
            <v>8</v>
          </cell>
          <cell r="R81">
            <v>17</v>
          </cell>
          <cell r="S81">
            <v>3</v>
          </cell>
          <cell r="T81">
            <v>10</v>
          </cell>
          <cell r="U81">
            <v>4</v>
          </cell>
          <cell r="V81">
            <v>17</v>
          </cell>
          <cell r="W81">
            <v>2</v>
          </cell>
          <cell r="X81">
            <v>10</v>
          </cell>
          <cell r="Y81">
            <v>9</v>
          </cell>
          <cell r="Z81">
            <v>21</v>
          </cell>
          <cell r="AA81">
            <v>3</v>
          </cell>
          <cell r="AB81">
            <v>8</v>
          </cell>
          <cell r="AC81">
            <v>3</v>
          </cell>
          <cell r="AD81">
            <v>14</v>
          </cell>
          <cell r="AE81">
            <v>96</v>
          </cell>
          <cell r="AF81">
            <v>6</v>
          </cell>
          <cell r="AG81">
            <v>7</v>
          </cell>
          <cell r="AH81">
            <v>37</v>
          </cell>
          <cell r="AI81">
            <v>50</v>
          </cell>
          <cell r="AJ81">
            <v>28</v>
          </cell>
          <cell r="AK81">
            <v>78</v>
          </cell>
          <cell r="AL81">
            <v>7</v>
          </cell>
          <cell r="AM81">
            <v>8</v>
          </cell>
          <cell r="AN81">
            <v>38</v>
          </cell>
          <cell r="AO81">
            <v>53</v>
          </cell>
          <cell r="AP81">
            <v>31</v>
          </cell>
          <cell r="AQ81">
            <v>84</v>
          </cell>
          <cell r="AR81">
            <v>8</v>
          </cell>
          <cell r="AS81">
            <v>7</v>
          </cell>
          <cell r="AT81">
            <v>37</v>
          </cell>
          <cell r="AU81">
            <v>52</v>
          </cell>
          <cell r="AV81">
            <v>30</v>
          </cell>
          <cell r="AW81">
            <v>82</v>
          </cell>
          <cell r="AX81">
            <v>8</v>
          </cell>
          <cell r="AY81">
            <v>8</v>
          </cell>
          <cell r="AZ81">
            <v>35</v>
          </cell>
          <cell r="BA81">
            <v>51</v>
          </cell>
          <cell r="BB81">
            <v>31</v>
          </cell>
          <cell r="BC81">
            <v>82</v>
          </cell>
          <cell r="BD81">
            <v>8</v>
          </cell>
          <cell r="BE81">
            <v>8</v>
          </cell>
          <cell r="BF81">
            <v>36</v>
          </cell>
          <cell r="BG81">
            <v>52</v>
          </cell>
          <cell r="BH81">
            <v>32</v>
          </cell>
          <cell r="BI81">
            <v>84</v>
          </cell>
          <cell r="BJ81">
            <v>410</v>
          </cell>
          <cell r="BK81">
            <v>73</v>
          </cell>
          <cell r="BL81">
            <v>579</v>
          </cell>
          <cell r="BM81">
            <v>74.230769230769226</v>
          </cell>
          <cell r="BO81" t="str">
            <v>D</v>
          </cell>
          <cell r="BP81" t="str">
            <v>E+</v>
          </cell>
          <cell r="BQ81" t="str">
            <v>C+</v>
          </cell>
          <cell r="BR81" t="str">
            <v>D+</v>
          </cell>
          <cell r="BS81" t="str">
            <v>D+</v>
          </cell>
          <cell r="BT81" t="str">
            <v>D</v>
          </cell>
          <cell r="BU81" t="str">
            <v>A+</v>
          </cell>
          <cell r="BV81" t="str">
            <v>A++</v>
          </cell>
          <cell r="BW81" t="str">
            <v>A++</v>
          </cell>
          <cell r="BX81" t="str">
            <v>A++</v>
          </cell>
          <cell r="BY81" t="str">
            <v>A++</v>
          </cell>
          <cell r="BZ81" t="str">
            <v>A</v>
          </cell>
          <cell r="CB81">
            <v>2</v>
          </cell>
          <cell r="CC81">
            <v>3</v>
          </cell>
          <cell r="CD81">
            <v>3</v>
          </cell>
          <cell r="CE81">
            <v>3</v>
          </cell>
          <cell r="CF81">
            <v>3</v>
          </cell>
          <cell r="CG81">
            <v>3</v>
          </cell>
          <cell r="CH81">
            <v>1</v>
          </cell>
          <cell r="CI81">
            <v>1.5</v>
          </cell>
          <cell r="CJ81">
            <v>1.5</v>
          </cell>
          <cell r="CK81">
            <v>1</v>
          </cell>
          <cell r="CL81">
            <v>1</v>
          </cell>
          <cell r="CM81">
            <v>0.5</v>
          </cell>
          <cell r="CN81">
            <v>0</v>
          </cell>
          <cell r="CO81" t="str">
            <v>Pass</v>
          </cell>
          <cell r="CP81">
            <v>5.56</v>
          </cell>
        </row>
        <row r="82">
          <cell r="B82" t="str">
            <v>PIET23CS074</v>
          </cell>
          <cell r="C82" t="str">
            <v>ISHANT KUMAR GUPTA</v>
          </cell>
          <cell r="D82" t="str">
            <v>23EPTCS073</v>
          </cell>
          <cell r="E82" t="str">
            <v>CSB-11</v>
          </cell>
          <cell r="F82"/>
          <cell r="G82">
            <v>5</v>
          </cell>
          <cell r="H82">
            <v>10</v>
          </cell>
          <cell r="I82">
            <v>10</v>
          </cell>
          <cell r="J82">
            <v>25</v>
          </cell>
          <cell r="K82">
            <v>8</v>
          </cell>
          <cell r="L82">
            <v>10</v>
          </cell>
          <cell r="M82">
            <v>10</v>
          </cell>
          <cell r="N82">
            <v>28</v>
          </cell>
          <cell r="O82">
            <v>8</v>
          </cell>
          <cell r="P82">
            <v>8</v>
          </cell>
          <cell r="Q82">
            <v>9</v>
          </cell>
          <cell r="R82">
            <v>25</v>
          </cell>
          <cell r="S82">
            <v>6</v>
          </cell>
          <cell r="T82">
            <v>10</v>
          </cell>
          <cell r="U82">
            <v>10</v>
          </cell>
          <cell r="V82">
            <v>26</v>
          </cell>
          <cell r="W82">
            <v>4</v>
          </cell>
          <cell r="X82">
            <v>7</v>
          </cell>
          <cell r="Y82">
            <v>7</v>
          </cell>
          <cell r="Z82">
            <v>18</v>
          </cell>
          <cell r="AA82">
            <v>6</v>
          </cell>
          <cell r="AB82">
            <v>10</v>
          </cell>
          <cell r="AC82">
            <v>10</v>
          </cell>
          <cell r="AD82">
            <v>26</v>
          </cell>
          <cell r="AE82">
            <v>148</v>
          </cell>
          <cell r="AF82">
            <v>8</v>
          </cell>
          <cell r="AG82">
            <v>9</v>
          </cell>
          <cell r="AH82">
            <v>39</v>
          </cell>
          <cell r="AI82">
            <v>56</v>
          </cell>
          <cell r="AJ82">
            <v>34</v>
          </cell>
          <cell r="AK82">
            <v>90</v>
          </cell>
          <cell r="AL82">
            <v>8</v>
          </cell>
          <cell r="AM82">
            <v>9</v>
          </cell>
          <cell r="AN82">
            <v>38</v>
          </cell>
          <cell r="AO82">
            <v>55</v>
          </cell>
          <cell r="AP82">
            <v>32</v>
          </cell>
          <cell r="AQ82">
            <v>87</v>
          </cell>
          <cell r="AR82">
            <v>8</v>
          </cell>
          <cell r="AS82">
            <v>8</v>
          </cell>
          <cell r="AT82">
            <v>39</v>
          </cell>
          <cell r="AU82">
            <v>55</v>
          </cell>
          <cell r="AV82">
            <v>33</v>
          </cell>
          <cell r="AW82">
            <v>88</v>
          </cell>
          <cell r="AX82">
            <v>8</v>
          </cell>
          <cell r="AY82">
            <v>8</v>
          </cell>
          <cell r="AZ82">
            <v>38</v>
          </cell>
          <cell r="BA82">
            <v>54</v>
          </cell>
          <cell r="BB82">
            <v>30</v>
          </cell>
          <cell r="BC82">
            <v>84</v>
          </cell>
          <cell r="BD82">
            <v>9</v>
          </cell>
          <cell r="BE82">
            <v>9</v>
          </cell>
          <cell r="BF82">
            <v>35</v>
          </cell>
          <cell r="BG82">
            <v>53</v>
          </cell>
          <cell r="BH82">
            <v>36</v>
          </cell>
          <cell r="BI82">
            <v>89</v>
          </cell>
          <cell r="BJ82">
            <v>438</v>
          </cell>
          <cell r="BK82">
            <v>93</v>
          </cell>
          <cell r="BL82">
            <v>679</v>
          </cell>
          <cell r="BM82">
            <v>87.051282051282058</v>
          </cell>
          <cell r="BO82" t="str">
            <v>C+</v>
          </cell>
          <cell r="BP82" t="str">
            <v>A+</v>
          </cell>
          <cell r="BQ82" t="str">
            <v>C</v>
          </cell>
          <cell r="BR82" t="str">
            <v>A++</v>
          </cell>
          <cell r="BS82" t="str">
            <v>B+</v>
          </cell>
          <cell r="BT82" t="str">
            <v>A+</v>
          </cell>
          <cell r="BU82" t="str">
            <v>A++</v>
          </cell>
          <cell r="BV82" t="str">
            <v>A++</v>
          </cell>
          <cell r="BW82" t="str">
            <v>A++</v>
          </cell>
          <cell r="BX82" t="str">
            <v>A++</v>
          </cell>
          <cell r="BY82" t="str">
            <v>A++</v>
          </cell>
          <cell r="BZ82" t="str">
            <v>A++</v>
          </cell>
          <cell r="CB82">
            <v>2</v>
          </cell>
          <cell r="CC82">
            <v>3</v>
          </cell>
          <cell r="CD82">
            <v>3</v>
          </cell>
          <cell r="CE82">
            <v>3</v>
          </cell>
          <cell r="CF82">
            <v>3</v>
          </cell>
          <cell r="CG82">
            <v>3</v>
          </cell>
          <cell r="CH82">
            <v>1</v>
          </cell>
          <cell r="CI82">
            <v>1.5</v>
          </cell>
          <cell r="CJ82">
            <v>1.5</v>
          </cell>
          <cell r="CK82">
            <v>1</v>
          </cell>
          <cell r="CL82">
            <v>1</v>
          </cell>
          <cell r="CM82">
            <v>0.5</v>
          </cell>
          <cell r="CN82">
            <v>0</v>
          </cell>
          <cell r="CO82" t="str">
            <v>Pass</v>
          </cell>
          <cell r="CP82">
            <v>8.7899999999999991</v>
          </cell>
        </row>
        <row r="83">
          <cell r="B83" t="str">
            <v>PIET23CS075</v>
          </cell>
          <cell r="C83" t="str">
            <v>ISHPREET KAUR</v>
          </cell>
          <cell r="D83" t="str">
            <v>23EPTCS074</v>
          </cell>
          <cell r="E83" t="str">
            <v>CSB-12</v>
          </cell>
          <cell r="F83"/>
          <cell r="G83">
            <v>8</v>
          </cell>
          <cell r="H83">
            <v>10</v>
          </cell>
          <cell r="I83">
            <v>10</v>
          </cell>
          <cell r="J83">
            <v>28</v>
          </cell>
          <cell r="K83">
            <v>9</v>
          </cell>
          <cell r="L83">
            <v>10</v>
          </cell>
          <cell r="M83">
            <v>10</v>
          </cell>
          <cell r="N83">
            <v>29</v>
          </cell>
          <cell r="O83">
            <v>8</v>
          </cell>
          <cell r="P83">
            <v>10</v>
          </cell>
          <cell r="Q83">
            <v>10</v>
          </cell>
          <cell r="R83">
            <v>28</v>
          </cell>
          <cell r="S83">
            <v>6</v>
          </cell>
          <cell r="T83">
            <v>10</v>
          </cell>
          <cell r="U83">
            <v>10</v>
          </cell>
          <cell r="V83">
            <v>26</v>
          </cell>
          <cell r="W83">
            <v>7</v>
          </cell>
          <cell r="X83">
            <v>10</v>
          </cell>
          <cell r="Y83">
            <v>10</v>
          </cell>
          <cell r="Z83">
            <v>27</v>
          </cell>
          <cell r="AA83">
            <v>7</v>
          </cell>
          <cell r="AB83">
            <v>10</v>
          </cell>
          <cell r="AC83">
            <v>10</v>
          </cell>
          <cell r="AD83">
            <v>27</v>
          </cell>
          <cell r="AE83">
            <v>165</v>
          </cell>
          <cell r="AF83">
            <v>9</v>
          </cell>
          <cell r="AG83">
            <v>9</v>
          </cell>
          <cell r="AH83">
            <v>40</v>
          </cell>
          <cell r="AI83">
            <v>58</v>
          </cell>
          <cell r="AJ83">
            <v>34</v>
          </cell>
          <cell r="AK83">
            <v>92</v>
          </cell>
          <cell r="AL83">
            <v>9</v>
          </cell>
          <cell r="AM83">
            <v>9</v>
          </cell>
          <cell r="AN83">
            <v>40</v>
          </cell>
          <cell r="AO83">
            <v>58</v>
          </cell>
          <cell r="AP83">
            <v>35</v>
          </cell>
          <cell r="AQ83">
            <v>93</v>
          </cell>
          <cell r="AR83">
            <v>9</v>
          </cell>
          <cell r="AS83">
            <v>10</v>
          </cell>
          <cell r="AT83">
            <v>40</v>
          </cell>
          <cell r="AU83">
            <v>59</v>
          </cell>
          <cell r="AV83">
            <v>37</v>
          </cell>
          <cell r="AW83">
            <v>96</v>
          </cell>
          <cell r="AX83">
            <v>8</v>
          </cell>
          <cell r="AY83">
            <v>9</v>
          </cell>
          <cell r="AZ83">
            <v>40</v>
          </cell>
          <cell r="BA83">
            <v>57</v>
          </cell>
          <cell r="BB83">
            <v>36</v>
          </cell>
          <cell r="BC83">
            <v>93</v>
          </cell>
          <cell r="BD83">
            <v>9</v>
          </cell>
          <cell r="BE83">
            <v>10</v>
          </cell>
          <cell r="BF83">
            <v>39</v>
          </cell>
          <cell r="BG83">
            <v>58</v>
          </cell>
          <cell r="BH83">
            <v>37</v>
          </cell>
          <cell r="BI83">
            <v>95</v>
          </cell>
          <cell r="BJ83">
            <v>469</v>
          </cell>
          <cell r="BK83">
            <v>87</v>
          </cell>
          <cell r="BL83">
            <v>721</v>
          </cell>
          <cell r="BM83">
            <v>92.435897435897445</v>
          </cell>
          <cell r="BO83" t="str">
            <v>A</v>
          </cell>
          <cell r="BP83" t="str">
            <v>B+</v>
          </cell>
          <cell r="BQ83" t="str">
            <v>B</v>
          </cell>
          <cell r="BR83" t="str">
            <v>A++</v>
          </cell>
          <cell r="BS83" t="str">
            <v>A+</v>
          </cell>
          <cell r="BT83" t="str">
            <v>A++</v>
          </cell>
          <cell r="BU83" t="str">
            <v>A++</v>
          </cell>
          <cell r="BV83" t="str">
            <v>A++</v>
          </cell>
          <cell r="BW83" t="str">
            <v>A++</v>
          </cell>
          <cell r="BX83" t="str">
            <v>A++</v>
          </cell>
          <cell r="BY83" t="str">
            <v>A++</v>
          </cell>
          <cell r="BZ83" t="str">
            <v>A++</v>
          </cell>
          <cell r="CB83">
            <v>2</v>
          </cell>
          <cell r="CC83">
            <v>3</v>
          </cell>
          <cell r="CD83">
            <v>3</v>
          </cell>
          <cell r="CE83">
            <v>3</v>
          </cell>
          <cell r="CF83">
            <v>3</v>
          </cell>
          <cell r="CG83">
            <v>3</v>
          </cell>
          <cell r="CH83">
            <v>1</v>
          </cell>
          <cell r="CI83">
            <v>1.5</v>
          </cell>
          <cell r="CJ83">
            <v>1.5</v>
          </cell>
          <cell r="CK83">
            <v>1</v>
          </cell>
          <cell r="CL83">
            <v>1</v>
          </cell>
          <cell r="CM83">
            <v>0.5</v>
          </cell>
          <cell r="CN83">
            <v>0</v>
          </cell>
          <cell r="CO83" t="str">
            <v>Pass</v>
          </cell>
          <cell r="CP83">
            <v>9.17</v>
          </cell>
        </row>
        <row r="84">
          <cell r="B84" t="str">
            <v>PIET23CS076</v>
          </cell>
          <cell r="C84" t="str">
            <v>ISHWAR SINGH SHEKHAWAT</v>
          </cell>
          <cell r="D84" t="str">
            <v>23EPTCS075</v>
          </cell>
          <cell r="E84" t="str">
            <v>CSB-13</v>
          </cell>
          <cell r="F84"/>
          <cell r="G84">
            <v>1</v>
          </cell>
          <cell r="H84">
            <v>10</v>
          </cell>
          <cell r="I84">
            <v>3</v>
          </cell>
          <cell r="J84">
            <v>14</v>
          </cell>
          <cell r="K84">
            <v>0</v>
          </cell>
          <cell r="L84">
            <v>8</v>
          </cell>
          <cell r="M84">
            <v>10</v>
          </cell>
          <cell r="N84">
            <v>18</v>
          </cell>
          <cell r="O84">
            <v>2</v>
          </cell>
          <cell r="P84">
            <v>4</v>
          </cell>
          <cell r="Q84">
            <v>7</v>
          </cell>
          <cell r="R84">
            <v>13</v>
          </cell>
          <cell r="S84">
            <v>1</v>
          </cell>
          <cell r="T84">
            <v>4</v>
          </cell>
          <cell r="U84">
            <v>4</v>
          </cell>
          <cell r="V84">
            <v>9</v>
          </cell>
          <cell r="W84">
            <v>2</v>
          </cell>
          <cell r="X84">
            <v>7</v>
          </cell>
          <cell r="Y84">
            <v>8</v>
          </cell>
          <cell r="Z84">
            <v>17</v>
          </cell>
          <cell r="AA84">
            <v>2</v>
          </cell>
          <cell r="AB84">
            <v>6</v>
          </cell>
          <cell r="AC84">
            <v>10</v>
          </cell>
          <cell r="AD84">
            <v>18</v>
          </cell>
          <cell r="AE84">
            <v>89</v>
          </cell>
          <cell r="AF84">
            <v>7</v>
          </cell>
          <cell r="AG84">
            <v>7</v>
          </cell>
          <cell r="AH84">
            <v>40</v>
          </cell>
          <cell r="AI84">
            <v>54</v>
          </cell>
          <cell r="AJ84">
            <v>27</v>
          </cell>
          <cell r="AK84">
            <v>81</v>
          </cell>
          <cell r="AL84">
            <v>8</v>
          </cell>
          <cell r="AM84">
            <v>8</v>
          </cell>
          <cell r="AN84">
            <v>39</v>
          </cell>
          <cell r="AO84">
            <v>55</v>
          </cell>
          <cell r="AP84">
            <v>27</v>
          </cell>
          <cell r="AQ84">
            <v>82</v>
          </cell>
          <cell r="AR84">
            <v>8</v>
          </cell>
          <cell r="AS84">
            <v>7</v>
          </cell>
          <cell r="AT84">
            <v>36</v>
          </cell>
          <cell r="AU84">
            <v>51</v>
          </cell>
          <cell r="AV84">
            <v>31</v>
          </cell>
          <cell r="AW84">
            <v>82</v>
          </cell>
          <cell r="AX84">
            <v>7</v>
          </cell>
          <cell r="AY84">
            <v>8</v>
          </cell>
          <cell r="AZ84">
            <v>36</v>
          </cell>
          <cell r="BA84">
            <v>51</v>
          </cell>
          <cell r="BB84">
            <v>31</v>
          </cell>
          <cell r="BC84">
            <v>82</v>
          </cell>
          <cell r="BD84">
            <v>8</v>
          </cell>
          <cell r="BE84">
            <v>8</v>
          </cell>
          <cell r="BF84">
            <v>32</v>
          </cell>
          <cell r="BG84">
            <v>48</v>
          </cell>
          <cell r="BH84">
            <v>30</v>
          </cell>
          <cell r="BI84">
            <v>78</v>
          </cell>
          <cell r="BJ84">
            <v>405</v>
          </cell>
          <cell r="BK84">
            <v>67</v>
          </cell>
          <cell r="BL84">
            <v>561</v>
          </cell>
          <cell r="BM84">
            <v>71.92307692307692</v>
          </cell>
          <cell r="BO84" t="str">
            <v>C</v>
          </cell>
          <cell r="BP84" t="str">
            <v>C+</v>
          </cell>
          <cell r="BQ84" t="str">
            <v>E</v>
          </cell>
          <cell r="BR84" t="str">
            <v>C</v>
          </cell>
          <cell r="BS84" t="str">
            <v>C+</v>
          </cell>
          <cell r="BT84" t="str">
            <v>A+</v>
          </cell>
          <cell r="BU84" t="str">
            <v>A++</v>
          </cell>
          <cell r="BV84" t="str">
            <v>A++</v>
          </cell>
          <cell r="BW84" t="str">
            <v>A++</v>
          </cell>
          <cell r="BX84" t="str">
            <v>A++</v>
          </cell>
          <cell r="BY84" t="str">
            <v>A+</v>
          </cell>
          <cell r="BZ84" t="str">
            <v>B+</v>
          </cell>
          <cell r="CB84">
            <v>2</v>
          </cell>
          <cell r="CC84">
            <v>3</v>
          </cell>
          <cell r="CD84">
            <v>3</v>
          </cell>
          <cell r="CE84">
            <v>3</v>
          </cell>
          <cell r="CF84">
            <v>3</v>
          </cell>
          <cell r="CG84">
            <v>3</v>
          </cell>
          <cell r="CH84">
            <v>1</v>
          </cell>
          <cell r="CI84">
            <v>1.5</v>
          </cell>
          <cell r="CJ84">
            <v>1.5</v>
          </cell>
          <cell r="CK84">
            <v>1</v>
          </cell>
          <cell r="CL84">
            <v>1</v>
          </cell>
          <cell r="CM84">
            <v>0.5</v>
          </cell>
          <cell r="CN84">
            <v>0</v>
          </cell>
          <cell r="CO84" t="str">
            <v>Pass</v>
          </cell>
          <cell r="CP84">
            <v>7.51</v>
          </cell>
        </row>
        <row r="85">
          <cell r="B85" t="str">
            <v>PIET23CS078</v>
          </cell>
          <cell r="C85" t="str">
            <v>JATIN AJMERA</v>
          </cell>
          <cell r="D85" t="str">
            <v>23EPTCS076</v>
          </cell>
          <cell r="E85" t="str">
            <v>CSB-15</v>
          </cell>
          <cell r="F85"/>
          <cell r="G85">
            <v>2</v>
          </cell>
          <cell r="H85">
            <v>10</v>
          </cell>
          <cell r="I85">
            <v>5</v>
          </cell>
          <cell r="J85">
            <v>17</v>
          </cell>
          <cell r="K85">
            <v>4</v>
          </cell>
          <cell r="L85">
            <v>7</v>
          </cell>
          <cell r="M85">
            <v>10</v>
          </cell>
          <cell r="N85">
            <v>21</v>
          </cell>
          <cell r="O85">
            <v>3</v>
          </cell>
          <cell r="P85">
            <v>5</v>
          </cell>
          <cell r="Q85">
            <v>7</v>
          </cell>
          <cell r="R85">
            <v>15</v>
          </cell>
          <cell r="S85">
            <v>2</v>
          </cell>
          <cell r="T85">
            <v>9</v>
          </cell>
          <cell r="U85">
            <v>7</v>
          </cell>
          <cell r="V85">
            <v>18</v>
          </cell>
          <cell r="W85">
            <v>3</v>
          </cell>
          <cell r="X85">
            <v>5</v>
          </cell>
          <cell r="Y85">
            <v>9</v>
          </cell>
          <cell r="Z85">
            <v>17</v>
          </cell>
          <cell r="AA85">
            <v>1</v>
          </cell>
          <cell r="AB85">
            <v>9</v>
          </cell>
          <cell r="AC85">
            <v>10</v>
          </cell>
          <cell r="AD85">
            <v>20</v>
          </cell>
          <cell r="AE85">
            <v>108</v>
          </cell>
          <cell r="AF85">
            <v>7</v>
          </cell>
          <cell r="AG85">
            <v>7</v>
          </cell>
          <cell r="AH85">
            <v>38</v>
          </cell>
          <cell r="AI85">
            <v>52</v>
          </cell>
          <cell r="AJ85">
            <v>28</v>
          </cell>
          <cell r="AK85">
            <v>80</v>
          </cell>
          <cell r="AL85">
            <v>8</v>
          </cell>
          <cell r="AM85">
            <v>8</v>
          </cell>
          <cell r="AN85">
            <v>40</v>
          </cell>
          <cell r="AO85">
            <v>56</v>
          </cell>
          <cell r="AP85">
            <v>28</v>
          </cell>
          <cell r="AQ85">
            <v>84</v>
          </cell>
          <cell r="AR85">
            <v>8</v>
          </cell>
          <cell r="AS85">
            <v>7</v>
          </cell>
          <cell r="AT85">
            <v>39</v>
          </cell>
          <cell r="AU85">
            <v>54</v>
          </cell>
          <cell r="AV85">
            <v>32</v>
          </cell>
          <cell r="AW85">
            <v>86</v>
          </cell>
          <cell r="AX85">
            <v>9</v>
          </cell>
          <cell r="AY85">
            <v>9</v>
          </cell>
          <cell r="AZ85">
            <v>38</v>
          </cell>
          <cell r="BA85">
            <v>56</v>
          </cell>
          <cell r="BB85">
            <v>32</v>
          </cell>
          <cell r="BC85">
            <v>88</v>
          </cell>
          <cell r="BD85">
            <v>8</v>
          </cell>
          <cell r="BE85">
            <v>8</v>
          </cell>
          <cell r="BF85">
            <v>32</v>
          </cell>
          <cell r="BG85">
            <v>48</v>
          </cell>
          <cell r="BH85">
            <v>30</v>
          </cell>
          <cell r="BI85">
            <v>78</v>
          </cell>
          <cell r="BJ85">
            <v>416</v>
          </cell>
          <cell r="BK85">
            <v>80</v>
          </cell>
          <cell r="BL85">
            <v>604</v>
          </cell>
          <cell r="BM85">
            <v>77.435897435897445</v>
          </cell>
          <cell r="BO85" t="str">
            <v>D+</v>
          </cell>
          <cell r="BP85" t="str">
            <v>C</v>
          </cell>
          <cell r="BQ85" t="str">
            <v>E+</v>
          </cell>
          <cell r="BR85" t="str">
            <v>E+</v>
          </cell>
          <cell r="BS85" t="str">
            <v>E+</v>
          </cell>
          <cell r="BT85" t="str">
            <v>E+</v>
          </cell>
          <cell r="BU85" t="str">
            <v>A+</v>
          </cell>
          <cell r="BV85" t="str">
            <v>A++</v>
          </cell>
          <cell r="BW85" t="str">
            <v>A++</v>
          </cell>
          <cell r="BX85" t="str">
            <v>A++</v>
          </cell>
          <cell r="BY85" t="str">
            <v>A+</v>
          </cell>
          <cell r="BZ85" t="str">
            <v>A+</v>
          </cell>
          <cell r="CB85">
            <v>2</v>
          </cell>
          <cell r="CC85">
            <v>3</v>
          </cell>
          <cell r="CD85">
            <v>3</v>
          </cell>
          <cell r="CE85">
            <v>3</v>
          </cell>
          <cell r="CF85">
            <v>3</v>
          </cell>
          <cell r="CG85">
            <v>3</v>
          </cell>
          <cell r="CH85">
            <v>1</v>
          </cell>
          <cell r="CI85">
            <v>1.5</v>
          </cell>
          <cell r="CJ85">
            <v>1.5</v>
          </cell>
          <cell r="CK85">
            <v>1</v>
          </cell>
          <cell r="CL85">
            <v>1</v>
          </cell>
          <cell r="CM85">
            <v>0.5</v>
          </cell>
          <cell r="CN85">
            <v>0</v>
          </cell>
          <cell r="CO85" t="str">
            <v>Pass</v>
          </cell>
          <cell r="CP85">
            <v>6.55</v>
          </cell>
        </row>
        <row r="86">
          <cell r="B86" t="str">
            <v>PIET23CS079</v>
          </cell>
          <cell r="C86" t="str">
            <v>JIGYESH GUPTA</v>
          </cell>
          <cell r="D86" t="str">
            <v>23EPTCS077</v>
          </cell>
          <cell r="E86" t="str">
            <v>CSB-16</v>
          </cell>
          <cell r="F86"/>
          <cell r="G86">
            <v>2</v>
          </cell>
          <cell r="H86" t="str">
            <v>D</v>
          </cell>
          <cell r="I86">
            <v>10</v>
          </cell>
          <cell r="J86">
            <v>12</v>
          </cell>
          <cell r="K86">
            <v>1</v>
          </cell>
          <cell r="L86">
            <v>7</v>
          </cell>
          <cell r="M86">
            <v>7</v>
          </cell>
          <cell r="N86">
            <v>15</v>
          </cell>
          <cell r="O86">
            <v>1</v>
          </cell>
          <cell r="P86">
            <v>6</v>
          </cell>
          <cell r="Q86">
            <v>7</v>
          </cell>
          <cell r="R86">
            <v>14</v>
          </cell>
          <cell r="S86">
            <v>1</v>
          </cell>
          <cell r="T86">
            <v>7</v>
          </cell>
          <cell r="U86">
            <v>4</v>
          </cell>
          <cell r="V86">
            <v>12</v>
          </cell>
          <cell r="W86">
            <v>2</v>
          </cell>
          <cell r="X86">
            <v>5</v>
          </cell>
          <cell r="Y86">
            <v>9</v>
          </cell>
          <cell r="Z86">
            <v>16</v>
          </cell>
          <cell r="AA86" t="str">
            <v>D</v>
          </cell>
          <cell r="AB86" t="str">
            <v>D</v>
          </cell>
          <cell r="AC86">
            <v>10</v>
          </cell>
          <cell r="AD86">
            <v>10</v>
          </cell>
          <cell r="AE86">
            <v>79</v>
          </cell>
          <cell r="AF86">
            <v>6</v>
          </cell>
          <cell r="AG86">
            <v>7</v>
          </cell>
          <cell r="AH86">
            <v>27</v>
          </cell>
          <cell r="AI86">
            <v>40</v>
          </cell>
          <cell r="AJ86">
            <v>26</v>
          </cell>
          <cell r="AK86">
            <v>66</v>
          </cell>
          <cell r="AL86">
            <v>6</v>
          </cell>
          <cell r="AM86">
            <v>5</v>
          </cell>
          <cell r="AN86">
            <v>30</v>
          </cell>
          <cell r="AO86">
            <v>41</v>
          </cell>
          <cell r="AP86">
            <v>19</v>
          </cell>
          <cell r="AQ86">
            <v>60</v>
          </cell>
          <cell r="AR86">
            <v>8</v>
          </cell>
          <cell r="AS86">
            <v>7</v>
          </cell>
          <cell r="AT86">
            <v>28</v>
          </cell>
          <cell r="AU86">
            <v>43</v>
          </cell>
          <cell r="AV86">
            <v>28</v>
          </cell>
          <cell r="AW86">
            <v>71</v>
          </cell>
          <cell r="AX86">
            <v>8</v>
          </cell>
          <cell r="AY86">
            <v>7</v>
          </cell>
          <cell r="AZ86">
            <v>36</v>
          </cell>
          <cell r="BA86">
            <v>51</v>
          </cell>
          <cell r="BB86">
            <v>30</v>
          </cell>
          <cell r="BC86">
            <v>81</v>
          </cell>
          <cell r="BD86">
            <v>7</v>
          </cell>
          <cell r="BE86">
            <v>8</v>
          </cell>
          <cell r="BF86">
            <v>25</v>
          </cell>
          <cell r="BG86">
            <v>40</v>
          </cell>
          <cell r="BH86">
            <v>29</v>
          </cell>
          <cell r="BI86">
            <v>69</v>
          </cell>
          <cell r="BJ86">
            <v>347</v>
          </cell>
          <cell r="BK86">
            <v>59</v>
          </cell>
          <cell r="BL86">
            <v>485</v>
          </cell>
          <cell r="BM86">
            <v>62.179487179487182</v>
          </cell>
          <cell r="BO86" t="str">
            <v>D+</v>
          </cell>
          <cell r="BP86" t="str">
            <v>C</v>
          </cell>
          <cell r="BQ86" t="str">
            <v>E</v>
          </cell>
          <cell r="BR86" t="str">
            <v>E</v>
          </cell>
          <cell r="BS86" t="str">
            <v>E</v>
          </cell>
          <cell r="BT86" t="str">
            <v>E+</v>
          </cell>
          <cell r="BU86" t="str">
            <v>B</v>
          </cell>
          <cell r="BV86" t="str">
            <v>C+</v>
          </cell>
          <cell r="BW86" t="str">
            <v>B+</v>
          </cell>
          <cell r="BX86" t="str">
            <v>A++</v>
          </cell>
          <cell r="BY86" t="str">
            <v>B+</v>
          </cell>
          <cell r="BZ86" t="str">
            <v>C+</v>
          </cell>
          <cell r="CB86">
            <v>2</v>
          </cell>
          <cell r="CC86">
            <v>3</v>
          </cell>
          <cell r="CD86">
            <v>3</v>
          </cell>
          <cell r="CE86">
            <v>3</v>
          </cell>
          <cell r="CF86">
            <v>3</v>
          </cell>
          <cell r="CG86">
            <v>3</v>
          </cell>
          <cell r="CH86">
            <v>1</v>
          </cell>
          <cell r="CI86">
            <v>1.5</v>
          </cell>
          <cell r="CJ86">
            <v>1.5</v>
          </cell>
          <cell r="CK86">
            <v>1</v>
          </cell>
          <cell r="CL86">
            <v>1</v>
          </cell>
          <cell r="CM86">
            <v>0.5</v>
          </cell>
          <cell r="CN86">
            <v>0</v>
          </cell>
          <cell r="CO86" t="str">
            <v>Pass</v>
          </cell>
          <cell r="CP86">
            <v>5.7</v>
          </cell>
        </row>
        <row r="87">
          <cell r="B87" t="str">
            <v>PIET23CS080</v>
          </cell>
          <cell r="C87" t="str">
            <v>JITENDRA KUMAR PRAJAPAT</v>
          </cell>
          <cell r="D87" t="str">
            <v>23EPTCS078</v>
          </cell>
          <cell r="E87" t="str">
            <v>CSB-17</v>
          </cell>
          <cell r="F87"/>
          <cell r="G87">
            <v>3</v>
          </cell>
          <cell r="H87">
            <v>10</v>
          </cell>
          <cell r="I87">
            <v>10</v>
          </cell>
          <cell r="J87">
            <v>23</v>
          </cell>
          <cell r="K87">
            <v>6</v>
          </cell>
          <cell r="L87">
            <v>9</v>
          </cell>
          <cell r="M87">
            <v>10</v>
          </cell>
          <cell r="N87">
            <v>25</v>
          </cell>
          <cell r="O87">
            <v>7</v>
          </cell>
          <cell r="P87">
            <v>8</v>
          </cell>
          <cell r="Q87">
            <v>10</v>
          </cell>
          <cell r="R87">
            <v>25</v>
          </cell>
          <cell r="S87">
            <v>4</v>
          </cell>
          <cell r="T87">
            <v>10</v>
          </cell>
          <cell r="U87">
            <v>10</v>
          </cell>
          <cell r="V87">
            <v>24</v>
          </cell>
          <cell r="W87">
            <v>5</v>
          </cell>
          <cell r="X87">
            <v>10</v>
          </cell>
          <cell r="Y87">
            <v>9</v>
          </cell>
          <cell r="Z87">
            <v>24</v>
          </cell>
          <cell r="AA87">
            <v>9</v>
          </cell>
          <cell r="AB87">
            <v>10</v>
          </cell>
          <cell r="AC87">
            <v>10</v>
          </cell>
          <cell r="AD87">
            <v>29</v>
          </cell>
          <cell r="AE87">
            <v>150</v>
          </cell>
          <cell r="AF87">
            <v>8</v>
          </cell>
          <cell r="AG87">
            <v>8</v>
          </cell>
          <cell r="AH87">
            <v>40</v>
          </cell>
          <cell r="AI87">
            <v>56</v>
          </cell>
          <cell r="AJ87">
            <v>30</v>
          </cell>
          <cell r="AK87">
            <v>86</v>
          </cell>
          <cell r="AL87">
            <v>8</v>
          </cell>
          <cell r="AM87">
            <v>9</v>
          </cell>
          <cell r="AN87">
            <v>40</v>
          </cell>
          <cell r="AO87">
            <v>57</v>
          </cell>
          <cell r="AP87">
            <v>36</v>
          </cell>
          <cell r="AQ87">
            <v>93</v>
          </cell>
          <cell r="AR87">
            <v>9</v>
          </cell>
          <cell r="AS87">
            <v>9</v>
          </cell>
          <cell r="AT87">
            <v>40</v>
          </cell>
          <cell r="AU87">
            <v>58</v>
          </cell>
          <cell r="AV87">
            <v>36</v>
          </cell>
          <cell r="AW87">
            <v>94</v>
          </cell>
          <cell r="AX87">
            <v>8</v>
          </cell>
          <cell r="AY87">
            <v>8</v>
          </cell>
          <cell r="AZ87">
            <v>40</v>
          </cell>
          <cell r="BA87">
            <v>56</v>
          </cell>
          <cell r="BB87">
            <v>29</v>
          </cell>
          <cell r="BC87">
            <v>85</v>
          </cell>
          <cell r="BD87">
            <v>8</v>
          </cell>
          <cell r="BE87">
            <v>7</v>
          </cell>
          <cell r="BF87">
            <v>39</v>
          </cell>
          <cell r="BG87">
            <v>54</v>
          </cell>
          <cell r="BH87">
            <v>28</v>
          </cell>
          <cell r="BI87">
            <v>82</v>
          </cell>
          <cell r="BJ87">
            <v>440</v>
          </cell>
          <cell r="BK87">
            <v>92</v>
          </cell>
          <cell r="BL87">
            <v>682</v>
          </cell>
          <cell r="BM87">
            <v>87.435897435897431</v>
          </cell>
          <cell r="BO87" t="str">
            <v>C</v>
          </cell>
          <cell r="BP87" t="str">
            <v>A</v>
          </cell>
          <cell r="BQ87" t="str">
            <v>C</v>
          </cell>
          <cell r="BR87" t="str">
            <v>A</v>
          </cell>
          <cell r="BS87" t="str">
            <v>C+</v>
          </cell>
          <cell r="BT87" t="str">
            <v>A++</v>
          </cell>
          <cell r="BU87" t="str">
            <v>A++</v>
          </cell>
          <cell r="BV87" t="str">
            <v>A++</v>
          </cell>
          <cell r="BW87" t="str">
            <v>A++</v>
          </cell>
          <cell r="BX87" t="str">
            <v>A++</v>
          </cell>
          <cell r="BY87" t="str">
            <v>A++</v>
          </cell>
          <cell r="BZ87" t="str">
            <v>A++</v>
          </cell>
          <cell r="CB87">
            <v>2</v>
          </cell>
          <cell r="CC87">
            <v>3</v>
          </cell>
          <cell r="CD87">
            <v>3</v>
          </cell>
          <cell r="CE87">
            <v>3</v>
          </cell>
          <cell r="CF87">
            <v>3</v>
          </cell>
          <cell r="CG87">
            <v>3</v>
          </cell>
          <cell r="CH87">
            <v>1</v>
          </cell>
          <cell r="CI87">
            <v>1.5</v>
          </cell>
          <cell r="CJ87">
            <v>1.5</v>
          </cell>
          <cell r="CK87">
            <v>1</v>
          </cell>
          <cell r="CL87">
            <v>1</v>
          </cell>
          <cell r="CM87">
            <v>0.5</v>
          </cell>
          <cell r="CN87">
            <v>0</v>
          </cell>
          <cell r="CO87" t="str">
            <v>Pass</v>
          </cell>
          <cell r="CP87">
            <v>8.49</v>
          </cell>
        </row>
        <row r="88">
          <cell r="B88" t="str">
            <v>PIET23CS081</v>
          </cell>
          <cell r="C88" t="str">
            <v>JOY DIXIT</v>
          </cell>
          <cell r="D88" t="str">
            <v>23EPTCS079</v>
          </cell>
          <cell r="E88" t="str">
            <v>CSB-18</v>
          </cell>
          <cell r="F88"/>
          <cell r="G88">
            <v>8</v>
          </cell>
          <cell r="H88">
            <v>10</v>
          </cell>
          <cell r="I88">
            <v>7</v>
          </cell>
          <cell r="J88">
            <v>25</v>
          </cell>
          <cell r="K88">
            <v>6</v>
          </cell>
          <cell r="L88">
            <v>9</v>
          </cell>
          <cell r="M88">
            <v>10</v>
          </cell>
          <cell r="N88">
            <v>25</v>
          </cell>
          <cell r="O88">
            <v>7</v>
          </cell>
          <cell r="P88">
            <v>7</v>
          </cell>
          <cell r="Q88">
            <v>7</v>
          </cell>
          <cell r="R88">
            <v>21</v>
          </cell>
          <cell r="S88">
            <v>4</v>
          </cell>
          <cell r="T88">
            <v>6</v>
          </cell>
          <cell r="U88">
            <v>4</v>
          </cell>
          <cell r="V88">
            <v>14</v>
          </cell>
          <cell r="W88">
            <v>6</v>
          </cell>
          <cell r="X88">
            <v>10</v>
          </cell>
          <cell r="Y88">
            <v>10</v>
          </cell>
          <cell r="Z88">
            <v>26</v>
          </cell>
          <cell r="AA88">
            <v>4</v>
          </cell>
          <cell r="AB88">
            <v>10</v>
          </cell>
          <cell r="AC88">
            <v>10</v>
          </cell>
          <cell r="AD88">
            <v>24</v>
          </cell>
          <cell r="AE88">
            <v>135</v>
          </cell>
          <cell r="AF88">
            <v>8</v>
          </cell>
          <cell r="AG88">
            <v>8</v>
          </cell>
          <cell r="AH88">
            <v>32</v>
          </cell>
          <cell r="AI88">
            <v>48</v>
          </cell>
          <cell r="AJ88">
            <v>31</v>
          </cell>
          <cell r="AK88">
            <v>79</v>
          </cell>
          <cell r="AL88">
            <v>9</v>
          </cell>
          <cell r="AM88">
            <v>9</v>
          </cell>
          <cell r="AN88">
            <v>34</v>
          </cell>
          <cell r="AO88">
            <v>52</v>
          </cell>
          <cell r="AP88">
            <v>30</v>
          </cell>
          <cell r="AQ88">
            <v>82</v>
          </cell>
          <cell r="AR88">
            <v>8</v>
          </cell>
          <cell r="AS88">
            <v>7</v>
          </cell>
          <cell r="AT88">
            <v>37</v>
          </cell>
          <cell r="AU88">
            <v>52</v>
          </cell>
          <cell r="AV88">
            <v>31</v>
          </cell>
          <cell r="AW88">
            <v>83</v>
          </cell>
          <cell r="AX88">
            <v>9</v>
          </cell>
          <cell r="AY88">
            <v>9</v>
          </cell>
          <cell r="AZ88">
            <v>37</v>
          </cell>
          <cell r="BA88">
            <v>55</v>
          </cell>
          <cell r="BB88">
            <v>33</v>
          </cell>
          <cell r="BC88">
            <v>88</v>
          </cell>
          <cell r="BD88">
            <v>8</v>
          </cell>
          <cell r="BE88">
            <v>8</v>
          </cell>
          <cell r="BF88">
            <v>35</v>
          </cell>
          <cell r="BG88">
            <v>51</v>
          </cell>
          <cell r="BH88">
            <v>33</v>
          </cell>
          <cell r="BI88">
            <v>84</v>
          </cell>
          <cell r="BJ88">
            <v>416</v>
          </cell>
          <cell r="BK88">
            <v>84</v>
          </cell>
          <cell r="BL88">
            <v>635</v>
          </cell>
          <cell r="BM88">
            <v>81.410256410256409</v>
          </cell>
          <cell r="BO88" t="str">
            <v>A+</v>
          </cell>
          <cell r="BP88" t="str">
            <v>A+</v>
          </cell>
          <cell r="BQ88" t="str">
            <v>B+</v>
          </cell>
          <cell r="BR88" t="str">
            <v>D+</v>
          </cell>
          <cell r="BS88" t="str">
            <v>B</v>
          </cell>
          <cell r="BT88" t="str">
            <v>A+</v>
          </cell>
          <cell r="BU88" t="str">
            <v>A+</v>
          </cell>
          <cell r="BV88" t="str">
            <v>A++</v>
          </cell>
          <cell r="BW88" t="str">
            <v>A++</v>
          </cell>
          <cell r="BX88" t="str">
            <v>A++</v>
          </cell>
          <cell r="BY88" t="str">
            <v>A++</v>
          </cell>
          <cell r="BZ88" t="str">
            <v>A++</v>
          </cell>
          <cell r="CB88">
            <v>2</v>
          </cell>
          <cell r="CC88">
            <v>3</v>
          </cell>
          <cell r="CD88">
            <v>3</v>
          </cell>
          <cell r="CE88">
            <v>3</v>
          </cell>
          <cell r="CF88">
            <v>3</v>
          </cell>
          <cell r="CG88">
            <v>3</v>
          </cell>
          <cell r="CH88">
            <v>1</v>
          </cell>
          <cell r="CI88">
            <v>1.5</v>
          </cell>
          <cell r="CJ88">
            <v>1.5</v>
          </cell>
          <cell r="CK88">
            <v>1</v>
          </cell>
          <cell r="CL88">
            <v>1</v>
          </cell>
          <cell r="CM88">
            <v>0.5</v>
          </cell>
          <cell r="CN88">
            <v>0</v>
          </cell>
          <cell r="CO88" t="str">
            <v>Pass</v>
          </cell>
          <cell r="CP88">
            <v>8.5299999999999994</v>
          </cell>
        </row>
        <row r="89">
          <cell r="B89" t="str">
            <v>PIET23CS082</v>
          </cell>
          <cell r="C89" t="str">
            <v>KARAN PATODIYA</v>
          </cell>
          <cell r="D89" t="str">
            <v>23EPTCS080</v>
          </cell>
          <cell r="E89" t="str">
            <v>CSB-19</v>
          </cell>
          <cell r="F89"/>
          <cell r="G89">
            <v>3</v>
          </cell>
          <cell r="H89">
            <v>7</v>
          </cell>
          <cell r="I89">
            <v>10</v>
          </cell>
          <cell r="J89">
            <v>20</v>
          </cell>
          <cell r="K89">
            <v>7</v>
          </cell>
          <cell r="L89">
            <v>10</v>
          </cell>
          <cell r="M89">
            <v>10</v>
          </cell>
          <cell r="N89">
            <v>27</v>
          </cell>
          <cell r="O89">
            <v>7</v>
          </cell>
          <cell r="P89">
            <v>7</v>
          </cell>
          <cell r="Q89">
            <v>10</v>
          </cell>
          <cell r="R89">
            <v>24</v>
          </cell>
          <cell r="S89">
            <v>4</v>
          </cell>
          <cell r="T89">
            <v>6</v>
          </cell>
          <cell r="U89">
            <v>10</v>
          </cell>
          <cell r="V89">
            <v>20</v>
          </cell>
          <cell r="W89">
            <v>5</v>
          </cell>
          <cell r="X89">
            <v>8</v>
          </cell>
          <cell r="Y89">
            <v>10</v>
          </cell>
          <cell r="Z89">
            <v>23</v>
          </cell>
          <cell r="AA89">
            <v>8</v>
          </cell>
          <cell r="AB89">
            <v>10</v>
          </cell>
          <cell r="AC89">
            <v>10</v>
          </cell>
          <cell r="AD89">
            <v>28</v>
          </cell>
          <cell r="AE89">
            <v>142</v>
          </cell>
          <cell r="AF89">
            <v>8</v>
          </cell>
          <cell r="AG89">
            <v>8</v>
          </cell>
          <cell r="AH89">
            <v>40</v>
          </cell>
          <cell r="AI89">
            <v>56</v>
          </cell>
          <cell r="AJ89">
            <v>32</v>
          </cell>
          <cell r="AK89">
            <v>88</v>
          </cell>
          <cell r="AL89">
            <v>9</v>
          </cell>
          <cell r="AM89">
            <v>9</v>
          </cell>
          <cell r="AN89">
            <v>37</v>
          </cell>
          <cell r="AO89">
            <v>55</v>
          </cell>
          <cell r="AP89">
            <v>33</v>
          </cell>
          <cell r="AQ89">
            <v>88</v>
          </cell>
          <cell r="AR89">
            <v>8</v>
          </cell>
          <cell r="AS89">
            <v>8</v>
          </cell>
          <cell r="AT89">
            <v>40</v>
          </cell>
          <cell r="AU89">
            <v>56</v>
          </cell>
          <cell r="AV89">
            <v>33</v>
          </cell>
          <cell r="AW89">
            <v>89</v>
          </cell>
          <cell r="AX89">
            <v>8</v>
          </cell>
          <cell r="AY89">
            <v>8</v>
          </cell>
          <cell r="AZ89">
            <v>38</v>
          </cell>
          <cell r="BA89">
            <v>54</v>
          </cell>
          <cell r="BB89">
            <v>33</v>
          </cell>
          <cell r="BC89">
            <v>87</v>
          </cell>
          <cell r="BD89">
            <v>8</v>
          </cell>
          <cell r="BE89">
            <v>8</v>
          </cell>
          <cell r="BF89">
            <v>35</v>
          </cell>
          <cell r="BG89">
            <v>51</v>
          </cell>
          <cell r="BH89">
            <v>32</v>
          </cell>
          <cell r="BI89">
            <v>83</v>
          </cell>
          <cell r="BJ89">
            <v>435</v>
          </cell>
          <cell r="BK89">
            <v>83</v>
          </cell>
          <cell r="BL89">
            <v>660</v>
          </cell>
          <cell r="BM89">
            <v>84.615384615384613</v>
          </cell>
          <cell r="BO89" t="str">
            <v>B+</v>
          </cell>
          <cell r="BP89" t="str">
            <v>A+</v>
          </cell>
          <cell r="BQ89" t="str">
            <v>B+</v>
          </cell>
          <cell r="BR89" t="str">
            <v>B+</v>
          </cell>
          <cell r="BS89" t="str">
            <v>B</v>
          </cell>
          <cell r="BT89" t="str">
            <v>A++</v>
          </cell>
          <cell r="BU89" t="str">
            <v>A++</v>
          </cell>
          <cell r="BV89" t="str">
            <v>A++</v>
          </cell>
          <cell r="BW89" t="str">
            <v>A++</v>
          </cell>
          <cell r="BX89" t="str">
            <v>A++</v>
          </cell>
          <cell r="BY89" t="str">
            <v>A++</v>
          </cell>
          <cell r="BZ89" t="str">
            <v>A++</v>
          </cell>
          <cell r="CB89">
            <v>2</v>
          </cell>
          <cell r="CC89">
            <v>3</v>
          </cell>
          <cell r="CD89">
            <v>3</v>
          </cell>
          <cell r="CE89">
            <v>3</v>
          </cell>
          <cell r="CF89">
            <v>3</v>
          </cell>
          <cell r="CG89">
            <v>3</v>
          </cell>
          <cell r="CH89">
            <v>1</v>
          </cell>
          <cell r="CI89">
            <v>1.5</v>
          </cell>
          <cell r="CJ89">
            <v>1.5</v>
          </cell>
          <cell r="CK89">
            <v>1</v>
          </cell>
          <cell r="CL89">
            <v>1</v>
          </cell>
          <cell r="CM89">
            <v>0.5</v>
          </cell>
          <cell r="CN89">
            <v>0</v>
          </cell>
          <cell r="CO89" t="str">
            <v>Pass</v>
          </cell>
          <cell r="CP89">
            <v>8.8699999999999992</v>
          </cell>
        </row>
        <row r="90">
          <cell r="B90" t="str">
            <v>PIET23CS083</v>
          </cell>
          <cell r="C90" t="str">
            <v>KARTIK SHARMA</v>
          </cell>
          <cell r="D90" t="str">
            <v>23EPTCS081</v>
          </cell>
          <cell r="E90" t="str">
            <v>CSB-20</v>
          </cell>
          <cell r="F90"/>
          <cell r="G90">
            <v>2</v>
          </cell>
          <cell r="H90">
            <v>7</v>
          </cell>
          <cell r="I90">
            <v>10</v>
          </cell>
          <cell r="J90">
            <v>19</v>
          </cell>
          <cell r="K90">
            <v>3</v>
          </cell>
          <cell r="L90">
            <v>6</v>
          </cell>
          <cell r="M90">
            <v>9</v>
          </cell>
          <cell r="N90">
            <v>18</v>
          </cell>
          <cell r="O90">
            <v>3</v>
          </cell>
          <cell r="P90">
            <v>6</v>
          </cell>
          <cell r="Q90">
            <v>8</v>
          </cell>
          <cell r="R90">
            <v>17</v>
          </cell>
          <cell r="S90">
            <v>2</v>
          </cell>
          <cell r="T90">
            <v>6</v>
          </cell>
          <cell r="U90">
            <v>10</v>
          </cell>
          <cell r="V90">
            <v>18</v>
          </cell>
          <cell r="W90">
            <v>3</v>
          </cell>
          <cell r="X90">
            <v>9</v>
          </cell>
          <cell r="Y90">
            <v>10</v>
          </cell>
          <cell r="Z90">
            <v>22</v>
          </cell>
          <cell r="AA90" t="str">
            <v>D</v>
          </cell>
          <cell r="AB90">
            <v>10</v>
          </cell>
          <cell r="AC90">
            <v>10</v>
          </cell>
          <cell r="AD90">
            <v>20</v>
          </cell>
          <cell r="AE90">
            <v>114</v>
          </cell>
          <cell r="AF90">
            <v>7</v>
          </cell>
          <cell r="AG90">
            <v>7</v>
          </cell>
          <cell r="AH90">
            <v>30</v>
          </cell>
          <cell r="AI90">
            <v>44</v>
          </cell>
          <cell r="AJ90">
            <v>26</v>
          </cell>
          <cell r="AK90">
            <v>70</v>
          </cell>
          <cell r="AL90">
            <v>7</v>
          </cell>
          <cell r="AM90">
            <v>8</v>
          </cell>
          <cell r="AN90">
            <v>36</v>
          </cell>
          <cell r="AO90">
            <v>51</v>
          </cell>
          <cell r="AP90">
            <v>26</v>
          </cell>
          <cell r="AQ90">
            <v>77</v>
          </cell>
          <cell r="AR90">
            <v>7</v>
          </cell>
          <cell r="AS90">
            <v>6</v>
          </cell>
          <cell r="AT90">
            <v>40</v>
          </cell>
          <cell r="AU90">
            <v>53</v>
          </cell>
          <cell r="AV90">
            <v>29</v>
          </cell>
          <cell r="AW90">
            <v>82</v>
          </cell>
          <cell r="AX90">
            <v>8</v>
          </cell>
          <cell r="AY90">
            <v>9</v>
          </cell>
          <cell r="AZ90">
            <v>38</v>
          </cell>
          <cell r="BA90">
            <v>55</v>
          </cell>
          <cell r="BB90">
            <v>30</v>
          </cell>
          <cell r="BC90">
            <v>85</v>
          </cell>
          <cell r="BD90">
            <v>7</v>
          </cell>
          <cell r="BE90">
            <v>7</v>
          </cell>
          <cell r="BF90">
            <v>24</v>
          </cell>
          <cell r="BG90">
            <v>38</v>
          </cell>
          <cell r="BH90">
            <v>28</v>
          </cell>
          <cell r="BI90">
            <v>66</v>
          </cell>
          <cell r="BJ90">
            <v>380</v>
          </cell>
          <cell r="BK90">
            <v>75</v>
          </cell>
          <cell r="BL90">
            <v>569</v>
          </cell>
          <cell r="BM90">
            <v>72.948717948717942</v>
          </cell>
          <cell r="BO90" t="str">
            <v>D+</v>
          </cell>
          <cell r="BP90" t="str">
            <v>A+</v>
          </cell>
          <cell r="BQ90" t="str">
            <v>E</v>
          </cell>
          <cell r="BR90" t="str">
            <v>D+</v>
          </cell>
          <cell r="BS90" t="str">
            <v>A</v>
          </cell>
          <cell r="BT90" t="str">
            <v>A</v>
          </cell>
          <cell r="BU90" t="str">
            <v>B+</v>
          </cell>
          <cell r="BV90" t="str">
            <v>A+</v>
          </cell>
          <cell r="BW90" t="str">
            <v>A++</v>
          </cell>
          <cell r="BX90" t="str">
            <v>A++</v>
          </cell>
          <cell r="BY90" t="str">
            <v>B</v>
          </cell>
          <cell r="BZ90" t="str">
            <v>A</v>
          </cell>
          <cell r="CB90">
            <v>2</v>
          </cell>
          <cell r="CC90">
            <v>3</v>
          </cell>
          <cell r="CD90">
            <v>3</v>
          </cell>
          <cell r="CE90">
            <v>3</v>
          </cell>
          <cell r="CF90">
            <v>3</v>
          </cell>
          <cell r="CG90">
            <v>3</v>
          </cell>
          <cell r="CH90">
            <v>1</v>
          </cell>
          <cell r="CI90">
            <v>1.5</v>
          </cell>
          <cell r="CJ90">
            <v>1.5</v>
          </cell>
          <cell r="CK90">
            <v>1</v>
          </cell>
          <cell r="CL90">
            <v>1</v>
          </cell>
          <cell r="CM90">
            <v>0.5</v>
          </cell>
          <cell r="CN90">
            <v>0</v>
          </cell>
          <cell r="CO90" t="str">
            <v>Pass</v>
          </cell>
          <cell r="CP90">
            <v>7.59</v>
          </cell>
        </row>
        <row r="91">
          <cell r="B91" t="str">
            <v>PIET23CS084</v>
          </cell>
          <cell r="C91" t="str">
            <v>KARTIK VAISHNAV</v>
          </cell>
          <cell r="D91" t="str">
            <v>23EPTCS082</v>
          </cell>
          <cell r="E91" t="str">
            <v>CSB-21</v>
          </cell>
          <cell r="F91"/>
          <cell r="G91" t="str">
            <v>D</v>
          </cell>
          <cell r="H91" t="str">
            <v>D</v>
          </cell>
          <cell r="I91">
            <v>7</v>
          </cell>
          <cell r="J91">
            <v>7</v>
          </cell>
          <cell r="K91" t="str">
            <v>D</v>
          </cell>
          <cell r="L91" t="str">
            <v>D</v>
          </cell>
          <cell r="M91">
            <v>10</v>
          </cell>
          <cell r="N91">
            <v>10</v>
          </cell>
          <cell r="O91">
            <v>0</v>
          </cell>
          <cell r="P91">
            <v>5</v>
          </cell>
          <cell r="Q91">
            <v>7</v>
          </cell>
          <cell r="R91">
            <v>12</v>
          </cell>
          <cell r="S91">
            <v>0</v>
          </cell>
          <cell r="T91" t="str">
            <v>A</v>
          </cell>
          <cell r="U91">
            <v>7</v>
          </cell>
          <cell r="V91">
            <v>7</v>
          </cell>
          <cell r="W91">
            <v>1</v>
          </cell>
          <cell r="X91">
            <v>6</v>
          </cell>
          <cell r="Y91">
            <v>7</v>
          </cell>
          <cell r="Z91">
            <v>14</v>
          </cell>
          <cell r="AA91" t="str">
            <v>D</v>
          </cell>
          <cell r="AB91" t="str">
            <v>D</v>
          </cell>
          <cell r="AC91">
            <v>10</v>
          </cell>
          <cell r="AD91">
            <v>10</v>
          </cell>
          <cell r="AE91">
            <v>60</v>
          </cell>
          <cell r="AF91">
            <v>6</v>
          </cell>
          <cell r="AG91" t="str">
            <v>A</v>
          </cell>
          <cell r="AH91">
            <v>18</v>
          </cell>
          <cell r="AI91">
            <v>24</v>
          </cell>
          <cell r="AJ91">
            <v>22</v>
          </cell>
          <cell r="AK91">
            <v>46</v>
          </cell>
          <cell r="AL91">
            <v>6</v>
          </cell>
          <cell r="AM91" t="str">
            <v>A</v>
          </cell>
          <cell r="AN91">
            <v>23</v>
          </cell>
          <cell r="AO91">
            <v>29</v>
          </cell>
          <cell r="AP91">
            <v>18</v>
          </cell>
          <cell r="AQ91">
            <v>47</v>
          </cell>
          <cell r="AR91">
            <v>7</v>
          </cell>
          <cell r="AS91" t="str">
            <v>A</v>
          </cell>
          <cell r="AT91">
            <v>21</v>
          </cell>
          <cell r="AU91">
            <v>28</v>
          </cell>
          <cell r="AV91">
            <v>22</v>
          </cell>
          <cell r="AW91">
            <v>50</v>
          </cell>
          <cell r="AX91" t="str">
            <v>A</v>
          </cell>
          <cell r="AY91">
            <v>6</v>
          </cell>
          <cell r="AZ91">
            <v>18</v>
          </cell>
          <cell r="BA91">
            <v>24</v>
          </cell>
          <cell r="BB91">
            <v>24</v>
          </cell>
          <cell r="BC91">
            <v>48</v>
          </cell>
          <cell r="BD91">
            <v>7</v>
          </cell>
          <cell r="BE91" t="str">
            <v>A</v>
          </cell>
          <cell r="BF91">
            <v>20</v>
          </cell>
          <cell r="BG91">
            <v>27</v>
          </cell>
          <cell r="BH91">
            <v>26</v>
          </cell>
          <cell r="BI91">
            <v>53</v>
          </cell>
          <cell r="BJ91">
            <v>244</v>
          </cell>
          <cell r="BK91">
            <v>47</v>
          </cell>
          <cell r="BL91">
            <v>351</v>
          </cell>
          <cell r="BM91">
            <v>45</v>
          </cell>
          <cell r="BO91" t="str">
            <v>D</v>
          </cell>
          <cell r="BP91" t="str">
            <v>F</v>
          </cell>
          <cell r="BQ91" t="str">
            <v>E+</v>
          </cell>
          <cell r="BR91" t="str">
            <v>E+</v>
          </cell>
          <cell r="BS91" t="str">
            <v>A</v>
          </cell>
          <cell r="BT91" t="str">
            <v>E+</v>
          </cell>
          <cell r="BU91" t="str">
            <v>D</v>
          </cell>
          <cell r="BV91" t="str">
            <v>D</v>
          </cell>
          <cell r="BW91" t="str">
            <v>D+</v>
          </cell>
          <cell r="BX91" t="str">
            <v>D</v>
          </cell>
          <cell r="BY91" t="str">
            <v>D+</v>
          </cell>
          <cell r="BZ91" t="str">
            <v>D</v>
          </cell>
          <cell r="CB91">
            <v>2</v>
          </cell>
          <cell r="CC91">
            <v>3</v>
          </cell>
          <cell r="CD91">
            <v>3</v>
          </cell>
          <cell r="CE91">
            <v>3</v>
          </cell>
          <cell r="CF91">
            <v>3</v>
          </cell>
          <cell r="CG91">
            <v>3</v>
          </cell>
          <cell r="CH91">
            <v>1</v>
          </cell>
          <cell r="CI91">
            <v>1.5</v>
          </cell>
          <cell r="CJ91">
            <v>1.5</v>
          </cell>
          <cell r="CK91">
            <v>1</v>
          </cell>
          <cell r="CL91">
            <v>1</v>
          </cell>
          <cell r="CM91">
            <v>0.5</v>
          </cell>
          <cell r="CN91">
            <v>1</v>
          </cell>
          <cell r="CO91" t="str">
            <v>Fail</v>
          </cell>
          <cell r="CP91">
            <v>3.3191489361702127</v>
          </cell>
        </row>
        <row r="92">
          <cell r="B92" t="str">
            <v>PIET23CS085</v>
          </cell>
          <cell r="C92" t="str">
            <v>KAUMUDI MISHRA</v>
          </cell>
          <cell r="D92" t="str">
            <v>23EPTCS083</v>
          </cell>
          <cell r="E92" t="str">
            <v>CSB-22</v>
          </cell>
          <cell r="F92"/>
          <cell r="G92">
            <v>7</v>
          </cell>
          <cell r="H92">
            <v>10</v>
          </cell>
          <cell r="I92">
            <v>10</v>
          </cell>
          <cell r="J92">
            <v>27</v>
          </cell>
          <cell r="K92">
            <v>8</v>
          </cell>
          <cell r="L92">
            <v>10</v>
          </cell>
          <cell r="M92">
            <v>10</v>
          </cell>
          <cell r="N92">
            <v>28</v>
          </cell>
          <cell r="O92">
            <v>8</v>
          </cell>
          <cell r="P92">
            <v>10</v>
          </cell>
          <cell r="Q92">
            <v>10</v>
          </cell>
          <cell r="R92">
            <v>28</v>
          </cell>
          <cell r="S92">
            <v>6</v>
          </cell>
          <cell r="T92">
            <v>10</v>
          </cell>
          <cell r="U92">
            <v>10</v>
          </cell>
          <cell r="V92">
            <v>26</v>
          </cell>
          <cell r="W92">
            <v>9</v>
          </cell>
          <cell r="X92">
            <v>10</v>
          </cell>
          <cell r="Y92">
            <v>10</v>
          </cell>
          <cell r="Z92">
            <v>29</v>
          </cell>
          <cell r="AA92">
            <v>8</v>
          </cell>
          <cell r="AB92">
            <v>10</v>
          </cell>
          <cell r="AC92">
            <v>10</v>
          </cell>
          <cell r="AD92">
            <v>28</v>
          </cell>
          <cell r="AE92">
            <v>166</v>
          </cell>
          <cell r="AF92">
            <v>8</v>
          </cell>
          <cell r="AG92">
            <v>9</v>
          </cell>
          <cell r="AH92">
            <v>40</v>
          </cell>
          <cell r="AI92">
            <v>57</v>
          </cell>
          <cell r="AJ92">
            <v>36</v>
          </cell>
          <cell r="AK92">
            <v>93</v>
          </cell>
          <cell r="AL92">
            <v>9</v>
          </cell>
          <cell r="AM92">
            <v>9</v>
          </cell>
          <cell r="AN92">
            <v>36</v>
          </cell>
          <cell r="AO92">
            <v>54</v>
          </cell>
          <cell r="AP92">
            <v>32</v>
          </cell>
          <cell r="AQ92">
            <v>86</v>
          </cell>
          <cell r="AR92">
            <v>8</v>
          </cell>
          <cell r="AS92">
            <v>9</v>
          </cell>
          <cell r="AT92">
            <v>37</v>
          </cell>
          <cell r="AU92">
            <v>54</v>
          </cell>
          <cell r="AV92">
            <v>34</v>
          </cell>
          <cell r="AW92">
            <v>88</v>
          </cell>
          <cell r="AX92">
            <v>6</v>
          </cell>
          <cell r="AY92">
            <v>10</v>
          </cell>
          <cell r="AZ92">
            <v>39</v>
          </cell>
          <cell r="BA92">
            <v>55</v>
          </cell>
          <cell r="BB92">
            <v>39</v>
          </cell>
          <cell r="BC92">
            <v>94</v>
          </cell>
          <cell r="BD92">
            <v>10</v>
          </cell>
          <cell r="BE92">
            <v>8</v>
          </cell>
          <cell r="BF92">
            <v>39</v>
          </cell>
          <cell r="BG92">
            <v>57</v>
          </cell>
          <cell r="BH92">
            <v>34</v>
          </cell>
          <cell r="BI92">
            <v>91</v>
          </cell>
          <cell r="BJ92">
            <v>452</v>
          </cell>
          <cell r="BK92">
            <v>79</v>
          </cell>
          <cell r="BL92">
            <v>697</v>
          </cell>
          <cell r="BM92">
            <v>89.358974358974365</v>
          </cell>
          <cell r="BO92" t="str">
            <v>C+</v>
          </cell>
          <cell r="BP92" t="str">
            <v>A++</v>
          </cell>
          <cell r="BQ92" t="str">
            <v>B+</v>
          </cell>
          <cell r="BR92" t="str">
            <v>A+</v>
          </cell>
          <cell r="BS92" t="str">
            <v>A++</v>
          </cell>
          <cell r="BT92" t="str">
            <v>A++</v>
          </cell>
          <cell r="BU92" t="str">
            <v>A++</v>
          </cell>
          <cell r="BV92" t="str">
            <v>A++</v>
          </cell>
          <cell r="BW92" t="str">
            <v>A++</v>
          </cell>
          <cell r="BX92" t="str">
            <v>A++</v>
          </cell>
          <cell r="BY92" t="str">
            <v>A++</v>
          </cell>
          <cell r="BZ92" t="str">
            <v>A+</v>
          </cell>
          <cell r="CB92">
            <v>2</v>
          </cell>
          <cell r="CC92">
            <v>3</v>
          </cell>
          <cell r="CD92">
            <v>3</v>
          </cell>
          <cell r="CE92">
            <v>3</v>
          </cell>
          <cell r="CF92">
            <v>3</v>
          </cell>
          <cell r="CG92">
            <v>3</v>
          </cell>
          <cell r="CH92">
            <v>1</v>
          </cell>
          <cell r="CI92">
            <v>1.5</v>
          </cell>
          <cell r="CJ92">
            <v>1.5</v>
          </cell>
          <cell r="CK92">
            <v>1</v>
          </cell>
          <cell r="CL92">
            <v>1</v>
          </cell>
          <cell r="CM92">
            <v>0.5</v>
          </cell>
          <cell r="CN92">
            <v>0</v>
          </cell>
          <cell r="CO92" t="str">
            <v>Pass</v>
          </cell>
          <cell r="CP92">
            <v>9.34</v>
          </cell>
        </row>
        <row r="93">
          <cell r="B93" t="str">
            <v>PIET23CS086</v>
          </cell>
          <cell r="C93" t="str">
            <v>KESHAV KUMAR</v>
          </cell>
          <cell r="D93" t="str">
            <v>23EPTCS084</v>
          </cell>
          <cell r="E93" t="str">
            <v>CSB-23</v>
          </cell>
          <cell r="F93"/>
          <cell r="G93">
            <v>9</v>
          </cell>
          <cell r="H93">
            <v>10</v>
          </cell>
          <cell r="I93">
            <v>10</v>
          </cell>
          <cell r="J93">
            <v>29</v>
          </cell>
          <cell r="K93">
            <v>8</v>
          </cell>
          <cell r="L93">
            <v>10</v>
          </cell>
          <cell r="M93">
            <v>10</v>
          </cell>
          <cell r="N93">
            <v>28</v>
          </cell>
          <cell r="O93">
            <v>8</v>
          </cell>
          <cell r="P93">
            <v>10</v>
          </cell>
          <cell r="Q93">
            <v>10</v>
          </cell>
          <cell r="R93">
            <v>28</v>
          </cell>
          <cell r="S93">
            <v>6</v>
          </cell>
          <cell r="T93">
            <v>10</v>
          </cell>
          <cell r="U93">
            <v>10</v>
          </cell>
          <cell r="V93">
            <v>26</v>
          </cell>
          <cell r="W93">
            <v>8</v>
          </cell>
          <cell r="X93">
            <v>10</v>
          </cell>
          <cell r="Y93">
            <v>10</v>
          </cell>
          <cell r="Z93">
            <v>28</v>
          </cell>
          <cell r="AA93">
            <v>9</v>
          </cell>
          <cell r="AB93">
            <v>10</v>
          </cell>
          <cell r="AC93">
            <v>10</v>
          </cell>
          <cell r="AD93">
            <v>29</v>
          </cell>
          <cell r="AE93">
            <v>168</v>
          </cell>
          <cell r="AF93">
            <v>8</v>
          </cell>
          <cell r="AG93">
            <v>8</v>
          </cell>
          <cell r="AH93">
            <v>40</v>
          </cell>
          <cell r="AI93">
            <v>56</v>
          </cell>
          <cell r="AJ93">
            <v>32</v>
          </cell>
          <cell r="AK93">
            <v>88</v>
          </cell>
          <cell r="AL93">
            <v>8</v>
          </cell>
          <cell r="AM93">
            <v>9</v>
          </cell>
          <cell r="AN93">
            <v>40</v>
          </cell>
          <cell r="AO93">
            <v>57</v>
          </cell>
          <cell r="AP93">
            <v>31</v>
          </cell>
          <cell r="AQ93">
            <v>88</v>
          </cell>
          <cell r="AR93">
            <v>9</v>
          </cell>
          <cell r="AS93">
            <v>8</v>
          </cell>
          <cell r="AT93">
            <v>36</v>
          </cell>
          <cell r="AU93">
            <v>53</v>
          </cell>
          <cell r="AV93">
            <v>33</v>
          </cell>
          <cell r="AW93">
            <v>86</v>
          </cell>
          <cell r="AX93">
            <v>10</v>
          </cell>
          <cell r="AY93">
            <v>6</v>
          </cell>
          <cell r="AZ93">
            <v>38</v>
          </cell>
          <cell r="BA93">
            <v>54</v>
          </cell>
          <cell r="BB93">
            <v>31</v>
          </cell>
          <cell r="BC93">
            <v>85</v>
          </cell>
          <cell r="BD93">
            <v>8</v>
          </cell>
          <cell r="BE93">
            <v>8</v>
          </cell>
          <cell r="BF93">
            <v>38</v>
          </cell>
          <cell r="BG93">
            <v>54</v>
          </cell>
          <cell r="BH93">
            <v>32</v>
          </cell>
          <cell r="BI93">
            <v>86</v>
          </cell>
          <cell r="BJ93">
            <v>433</v>
          </cell>
          <cell r="BK93">
            <v>83</v>
          </cell>
          <cell r="BL93">
            <v>684</v>
          </cell>
          <cell r="BM93">
            <v>87.692307692307693</v>
          </cell>
          <cell r="BO93" t="str">
            <v>B</v>
          </cell>
          <cell r="BP93" t="str">
            <v>A+</v>
          </cell>
          <cell r="BQ93" t="str">
            <v>B+</v>
          </cell>
          <cell r="BR93" t="str">
            <v>A</v>
          </cell>
          <cell r="BS93" t="str">
            <v>B+</v>
          </cell>
          <cell r="BT93" t="str">
            <v>A++</v>
          </cell>
          <cell r="BU93" t="str">
            <v>A++</v>
          </cell>
          <cell r="BV93" t="str">
            <v>A++</v>
          </cell>
          <cell r="BW93" t="str">
            <v>A++</v>
          </cell>
          <cell r="BX93" t="str">
            <v>A++</v>
          </cell>
          <cell r="BY93" t="str">
            <v>A++</v>
          </cell>
          <cell r="BZ93" t="str">
            <v>A++</v>
          </cell>
          <cell r="CB93">
            <v>2</v>
          </cell>
          <cell r="CC93">
            <v>3</v>
          </cell>
          <cell r="CD93">
            <v>3</v>
          </cell>
          <cell r="CE93">
            <v>3</v>
          </cell>
          <cell r="CF93">
            <v>3</v>
          </cell>
          <cell r="CG93">
            <v>3</v>
          </cell>
          <cell r="CH93">
            <v>1</v>
          </cell>
          <cell r="CI93">
            <v>1.5</v>
          </cell>
          <cell r="CJ93">
            <v>1.5</v>
          </cell>
          <cell r="CK93">
            <v>1</v>
          </cell>
          <cell r="CL93">
            <v>1</v>
          </cell>
          <cell r="CM93">
            <v>0.5</v>
          </cell>
          <cell r="CN93">
            <v>0</v>
          </cell>
          <cell r="CO93" t="str">
            <v>Pass</v>
          </cell>
          <cell r="CP93">
            <v>8.9600000000000009</v>
          </cell>
        </row>
        <row r="94">
          <cell r="B94" t="str">
            <v>PIET23CS087</v>
          </cell>
          <cell r="C94" t="str">
            <v>KHUSHI KUMARI</v>
          </cell>
          <cell r="D94" t="str">
            <v>23EPTCS085</v>
          </cell>
          <cell r="E94" t="str">
            <v>CSB-24</v>
          </cell>
          <cell r="F94"/>
          <cell r="G94">
            <v>8</v>
          </cell>
          <cell r="H94">
            <v>10</v>
          </cell>
          <cell r="I94">
            <v>10</v>
          </cell>
          <cell r="J94">
            <v>28</v>
          </cell>
          <cell r="K94">
            <v>10</v>
          </cell>
          <cell r="L94">
            <v>10</v>
          </cell>
          <cell r="M94">
            <v>10</v>
          </cell>
          <cell r="N94">
            <v>30</v>
          </cell>
          <cell r="O94">
            <v>9</v>
          </cell>
          <cell r="P94">
            <v>10</v>
          </cell>
          <cell r="Q94">
            <v>10</v>
          </cell>
          <cell r="R94">
            <v>29</v>
          </cell>
          <cell r="S94">
            <v>6</v>
          </cell>
          <cell r="T94">
            <v>10</v>
          </cell>
          <cell r="U94">
            <v>5</v>
          </cell>
          <cell r="V94">
            <v>21</v>
          </cell>
          <cell r="W94">
            <v>7</v>
          </cell>
          <cell r="X94">
            <v>10</v>
          </cell>
          <cell r="Y94">
            <v>10</v>
          </cell>
          <cell r="Z94">
            <v>27</v>
          </cell>
          <cell r="AA94">
            <v>10</v>
          </cell>
          <cell r="AB94">
            <v>10</v>
          </cell>
          <cell r="AC94">
            <v>10</v>
          </cell>
          <cell r="AD94">
            <v>30</v>
          </cell>
          <cell r="AE94">
            <v>165</v>
          </cell>
          <cell r="AF94">
            <v>8</v>
          </cell>
          <cell r="AG94">
            <v>9</v>
          </cell>
          <cell r="AH94">
            <v>38</v>
          </cell>
          <cell r="AI94">
            <v>55</v>
          </cell>
          <cell r="AJ94">
            <v>33</v>
          </cell>
          <cell r="AK94">
            <v>88</v>
          </cell>
          <cell r="AL94">
            <v>9</v>
          </cell>
          <cell r="AM94">
            <v>9</v>
          </cell>
          <cell r="AN94">
            <v>37</v>
          </cell>
          <cell r="AO94">
            <v>55</v>
          </cell>
          <cell r="AP94">
            <v>33</v>
          </cell>
          <cell r="AQ94">
            <v>88</v>
          </cell>
          <cell r="AR94">
            <v>9</v>
          </cell>
          <cell r="AS94">
            <v>9</v>
          </cell>
          <cell r="AT94">
            <v>37</v>
          </cell>
          <cell r="AU94">
            <v>55</v>
          </cell>
          <cell r="AV94">
            <v>35</v>
          </cell>
          <cell r="AW94">
            <v>90</v>
          </cell>
          <cell r="AX94">
            <v>8</v>
          </cell>
          <cell r="AY94">
            <v>8</v>
          </cell>
          <cell r="AZ94">
            <v>38</v>
          </cell>
          <cell r="BA94">
            <v>54</v>
          </cell>
          <cell r="BB94">
            <v>33</v>
          </cell>
          <cell r="BC94">
            <v>87</v>
          </cell>
          <cell r="BD94">
            <v>9</v>
          </cell>
          <cell r="BE94">
            <v>8</v>
          </cell>
          <cell r="BF94">
            <v>37</v>
          </cell>
          <cell r="BG94">
            <v>54</v>
          </cell>
          <cell r="BH94">
            <v>32</v>
          </cell>
          <cell r="BI94">
            <v>86</v>
          </cell>
          <cell r="BJ94">
            <v>439</v>
          </cell>
          <cell r="BK94">
            <v>69</v>
          </cell>
          <cell r="BL94">
            <v>673</v>
          </cell>
          <cell r="BM94">
            <v>86.282051282051285</v>
          </cell>
          <cell r="BO94" t="str">
            <v>A+</v>
          </cell>
          <cell r="BP94" t="str">
            <v>A+</v>
          </cell>
          <cell r="BQ94" t="str">
            <v>C+</v>
          </cell>
          <cell r="BR94" t="str">
            <v>A</v>
          </cell>
          <cell r="BS94" t="str">
            <v>A++</v>
          </cell>
          <cell r="BT94" t="str">
            <v>A++</v>
          </cell>
          <cell r="BU94" t="str">
            <v>A++</v>
          </cell>
          <cell r="BV94" t="str">
            <v>A++</v>
          </cell>
          <cell r="BW94" t="str">
            <v>A++</v>
          </cell>
          <cell r="BX94" t="str">
            <v>A++</v>
          </cell>
          <cell r="BY94" t="str">
            <v>A++</v>
          </cell>
          <cell r="BZ94" t="str">
            <v>B+</v>
          </cell>
          <cell r="CB94">
            <v>2</v>
          </cell>
          <cell r="CC94">
            <v>3</v>
          </cell>
          <cell r="CD94">
            <v>3</v>
          </cell>
          <cell r="CE94">
            <v>3</v>
          </cell>
          <cell r="CF94">
            <v>3</v>
          </cell>
          <cell r="CG94">
            <v>3</v>
          </cell>
          <cell r="CH94">
            <v>1</v>
          </cell>
          <cell r="CI94">
            <v>1.5</v>
          </cell>
          <cell r="CJ94">
            <v>1.5</v>
          </cell>
          <cell r="CK94">
            <v>1</v>
          </cell>
          <cell r="CL94">
            <v>1</v>
          </cell>
          <cell r="CM94">
            <v>0.5</v>
          </cell>
          <cell r="CN94">
            <v>0</v>
          </cell>
          <cell r="CO94" t="str">
            <v>Pass</v>
          </cell>
          <cell r="CP94">
            <v>9.17</v>
          </cell>
        </row>
        <row r="95">
          <cell r="B95" t="str">
            <v>PIET23CS088</v>
          </cell>
          <cell r="C95" t="str">
            <v>KHUSHI SHARMA</v>
          </cell>
          <cell r="D95" t="str">
            <v>23EPTCS086</v>
          </cell>
          <cell r="E95" t="str">
            <v>CSB-25</v>
          </cell>
          <cell r="F95"/>
          <cell r="G95">
            <v>7</v>
          </cell>
          <cell r="H95">
            <v>10</v>
          </cell>
          <cell r="I95">
            <v>7</v>
          </cell>
          <cell r="J95">
            <v>24</v>
          </cell>
          <cell r="K95">
            <v>6</v>
          </cell>
          <cell r="L95">
            <v>10</v>
          </cell>
          <cell r="M95">
            <v>10</v>
          </cell>
          <cell r="N95">
            <v>26</v>
          </cell>
          <cell r="O95">
            <v>7</v>
          </cell>
          <cell r="P95">
            <v>10</v>
          </cell>
          <cell r="Q95">
            <v>9</v>
          </cell>
          <cell r="R95">
            <v>26</v>
          </cell>
          <cell r="S95">
            <v>5</v>
          </cell>
          <cell r="T95">
            <v>10</v>
          </cell>
          <cell r="U95">
            <v>7</v>
          </cell>
          <cell r="V95">
            <v>22</v>
          </cell>
          <cell r="W95">
            <v>5</v>
          </cell>
          <cell r="X95">
            <v>10</v>
          </cell>
          <cell r="Y95">
            <v>10</v>
          </cell>
          <cell r="Z95">
            <v>25</v>
          </cell>
          <cell r="AA95">
            <v>8</v>
          </cell>
          <cell r="AB95">
            <v>10</v>
          </cell>
          <cell r="AC95">
            <v>10</v>
          </cell>
          <cell r="AD95">
            <v>28</v>
          </cell>
          <cell r="AE95">
            <v>151</v>
          </cell>
          <cell r="AF95">
            <v>8</v>
          </cell>
          <cell r="AG95">
            <v>8</v>
          </cell>
          <cell r="AH95">
            <v>40</v>
          </cell>
          <cell r="AI95">
            <v>56</v>
          </cell>
          <cell r="AJ95">
            <v>31</v>
          </cell>
          <cell r="AK95">
            <v>87</v>
          </cell>
          <cell r="AL95">
            <v>8</v>
          </cell>
          <cell r="AM95">
            <v>9</v>
          </cell>
          <cell r="AN95">
            <v>35</v>
          </cell>
          <cell r="AO95">
            <v>52</v>
          </cell>
          <cell r="AP95">
            <v>31</v>
          </cell>
          <cell r="AQ95">
            <v>83</v>
          </cell>
          <cell r="AR95">
            <v>8</v>
          </cell>
          <cell r="AS95">
            <v>6</v>
          </cell>
          <cell r="AT95">
            <v>37</v>
          </cell>
          <cell r="AU95">
            <v>51</v>
          </cell>
          <cell r="AV95">
            <v>30</v>
          </cell>
          <cell r="AW95">
            <v>81</v>
          </cell>
          <cell r="AX95">
            <v>8</v>
          </cell>
          <cell r="AY95">
            <v>8</v>
          </cell>
          <cell r="AZ95">
            <v>36</v>
          </cell>
          <cell r="BA95">
            <v>52</v>
          </cell>
          <cell r="BB95">
            <v>31</v>
          </cell>
          <cell r="BC95">
            <v>83</v>
          </cell>
          <cell r="BD95">
            <v>8</v>
          </cell>
          <cell r="BE95">
            <v>7</v>
          </cell>
          <cell r="BF95">
            <v>35</v>
          </cell>
          <cell r="BG95">
            <v>50</v>
          </cell>
          <cell r="BH95">
            <v>28</v>
          </cell>
          <cell r="BI95">
            <v>78</v>
          </cell>
          <cell r="BJ95">
            <v>412</v>
          </cell>
          <cell r="BK95">
            <v>73</v>
          </cell>
          <cell r="BL95">
            <v>636</v>
          </cell>
          <cell r="BM95">
            <v>81.538461538461533</v>
          </cell>
          <cell r="BO95" t="str">
            <v>A+</v>
          </cell>
          <cell r="BP95" t="str">
            <v>B</v>
          </cell>
          <cell r="BQ95" t="str">
            <v>A+</v>
          </cell>
          <cell r="BR95" t="str">
            <v>B</v>
          </cell>
          <cell r="BS95" t="str">
            <v>B</v>
          </cell>
          <cell r="BT95" t="str">
            <v>A+</v>
          </cell>
          <cell r="BU95" t="str">
            <v>A++</v>
          </cell>
          <cell r="BV95" t="str">
            <v>A++</v>
          </cell>
          <cell r="BW95" t="str">
            <v>A++</v>
          </cell>
          <cell r="BX95" t="str">
            <v>A++</v>
          </cell>
          <cell r="BY95" t="str">
            <v>A+</v>
          </cell>
          <cell r="BZ95" t="str">
            <v>A</v>
          </cell>
          <cell r="CB95">
            <v>2</v>
          </cell>
          <cell r="CC95">
            <v>3</v>
          </cell>
          <cell r="CD95">
            <v>3</v>
          </cell>
          <cell r="CE95">
            <v>3</v>
          </cell>
          <cell r="CF95">
            <v>3</v>
          </cell>
          <cell r="CG95">
            <v>3</v>
          </cell>
          <cell r="CH95">
            <v>1</v>
          </cell>
          <cell r="CI95">
            <v>1.5</v>
          </cell>
          <cell r="CJ95">
            <v>1.5</v>
          </cell>
          <cell r="CK95">
            <v>1</v>
          </cell>
          <cell r="CL95">
            <v>1</v>
          </cell>
          <cell r="CM95">
            <v>0.5</v>
          </cell>
          <cell r="CN95">
            <v>0</v>
          </cell>
          <cell r="CO95" t="str">
            <v>Pass</v>
          </cell>
          <cell r="CP95">
            <v>8.6300000000000008</v>
          </cell>
        </row>
        <row r="96">
          <cell r="B96" t="str">
            <v>PIET23CS089</v>
          </cell>
          <cell r="C96" t="str">
            <v>KOMAL</v>
          </cell>
          <cell r="D96" t="str">
            <v>23EPTCS087</v>
          </cell>
          <cell r="E96" t="str">
            <v>CSB-26</v>
          </cell>
          <cell r="F96"/>
          <cell r="G96">
            <v>5</v>
          </cell>
          <cell r="H96">
            <v>10</v>
          </cell>
          <cell r="I96">
            <v>7</v>
          </cell>
          <cell r="J96">
            <v>22</v>
          </cell>
          <cell r="K96">
            <v>7</v>
          </cell>
          <cell r="L96">
            <v>10</v>
          </cell>
          <cell r="M96">
            <v>10</v>
          </cell>
          <cell r="N96">
            <v>27</v>
          </cell>
          <cell r="O96">
            <v>8</v>
          </cell>
          <cell r="P96">
            <v>10</v>
          </cell>
          <cell r="Q96">
            <v>10</v>
          </cell>
          <cell r="R96">
            <v>28</v>
          </cell>
          <cell r="S96">
            <v>6</v>
          </cell>
          <cell r="T96">
            <v>10</v>
          </cell>
          <cell r="U96">
            <v>6</v>
          </cell>
          <cell r="V96">
            <v>22</v>
          </cell>
          <cell r="W96">
            <v>6</v>
          </cell>
          <cell r="X96">
            <v>10</v>
          </cell>
          <cell r="Y96">
            <v>10</v>
          </cell>
          <cell r="Z96">
            <v>26</v>
          </cell>
          <cell r="AA96">
            <v>10</v>
          </cell>
          <cell r="AB96">
            <v>10</v>
          </cell>
          <cell r="AC96">
            <v>10</v>
          </cell>
          <cell r="AD96">
            <v>30</v>
          </cell>
          <cell r="AE96">
            <v>155</v>
          </cell>
          <cell r="AF96">
            <v>8</v>
          </cell>
          <cell r="AG96">
            <v>8</v>
          </cell>
          <cell r="AH96">
            <v>40</v>
          </cell>
          <cell r="AI96">
            <v>56</v>
          </cell>
          <cell r="AJ96">
            <v>29</v>
          </cell>
          <cell r="AK96">
            <v>85</v>
          </cell>
          <cell r="AL96">
            <v>9</v>
          </cell>
          <cell r="AM96">
            <v>9</v>
          </cell>
          <cell r="AN96">
            <v>35</v>
          </cell>
          <cell r="AO96">
            <v>53</v>
          </cell>
          <cell r="AP96">
            <v>33</v>
          </cell>
          <cell r="AQ96">
            <v>86</v>
          </cell>
          <cell r="AR96">
            <v>8</v>
          </cell>
          <cell r="AS96">
            <v>9</v>
          </cell>
          <cell r="AT96">
            <v>36</v>
          </cell>
          <cell r="AU96">
            <v>53</v>
          </cell>
          <cell r="AV96">
            <v>33</v>
          </cell>
          <cell r="AW96">
            <v>86</v>
          </cell>
          <cell r="AX96">
            <v>8</v>
          </cell>
          <cell r="AY96">
            <v>9</v>
          </cell>
          <cell r="AZ96">
            <v>36</v>
          </cell>
          <cell r="BA96">
            <v>53</v>
          </cell>
          <cell r="BB96">
            <v>33</v>
          </cell>
          <cell r="BC96">
            <v>86</v>
          </cell>
          <cell r="BD96">
            <v>9</v>
          </cell>
          <cell r="BE96">
            <v>7</v>
          </cell>
          <cell r="BF96">
            <v>35</v>
          </cell>
          <cell r="BG96">
            <v>51</v>
          </cell>
          <cell r="BH96">
            <v>33</v>
          </cell>
          <cell r="BI96">
            <v>84</v>
          </cell>
          <cell r="BJ96">
            <v>427</v>
          </cell>
          <cell r="BK96">
            <v>68</v>
          </cell>
          <cell r="BL96">
            <v>650</v>
          </cell>
          <cell r="BM96">
            <v>83.333333333333343</v>
          </cell>
          <cell r="BO96" t="str">
            <v>A+</v>
          </cell>
          <cell r="BP96" t="str">
            <v>A+</v>
          </cell>
          <cell r="BQ96" t="str">
            <v>A++</v>
          </cell>
          <cell r="BR96" t="str">
            <v>A++</v>
          </cell>
          <cell r="BS96" t="str">
            <v>A++</v>
          </cell>
          <cell r="BT96" t="str">
            <v>A++</v>
          </cell>
          <cell r="BU96" t="str">
            <v>A++</v>
          </cell>
          <cell r="BV96" t="str">
            <v>A++</v>
          </cell>
          <cell r="BW96" t="str">
            <v>A++</v>
          </cell>
          <cell r="BX96" t="str">
            <v>A++</v>
          </cell>
          <cell r="BY96" t="str">
            <v>A++</v>
          </cell>
          <cell r="BZ96" t="str">
            <v>B+</v>
          </cell>
          <cell r="CB96">
            <v>2</v>
          </cell>
          <cell r="CC96">
            <v>3</v>
          </cell>
          <cell r="CD96">
            <v>3</v>
          </cell>
          <cell r="CE96">
            <v>3</v>
          </cell>
          <cell r="CF96">
            <v>3</v>
          </cell>
          <cell r="CG96">
            <v>3</v>
          </cell>
          <cell r="CH96">
            <v>1</v>
          </cell>
          <cell r="CI96">
            <v>1.5</v>
          </cell>
          <cell r="CJ96">
            <v>1.5</v>
          </cell>
          <cell r="CK96">
            <v>1</v>
          </cell>
          <cell r="CL96">
            <v>1</v>
          </cell>
          <cell r="CM96">
            <v>0.5</v>
          </cell>
          <cell r="CN96">
            <v>0</v>
          </cell>
          <cell r="CO96" t="str">
            <v>Pass</v>
          </cell>
          <cell r="CP96">
            <v>9.74</v>
          </cell>
        </row>
        <row r="97">
          <cell r="B97" t="str">
            <v>PIET23CS090</v>
          </cell>
          <cell r="C97" t="str">
            <v>KOUSHAL ACHARYA</v>
          </cell>
          <cell r="D97" t="str">
            <v>23EPTCS088</v>
          </cell>
          <cell r="E97" t="str">
            <v>CSB-27</v>
          </cell>
          <cell r="F97"/>
          <cell r="G97">
            <v>0</v>
          </cell>
          <cell r="H97">
            <v>6</v>
          </cell>
          <cell r="I97">
            <v>3</v>
          </cell>
          <cell r="J97">
            <v>9</v>
          </cell>
          <cell r="K97">
            <v>2</v>
          </cell>
          <cell r="L97">
            <v>5</v>
          </cell>
          <cell r="M97">
            <v>7</v>
          </cell>
          <cell r="N97">
            <v>14</v>
          </cell>
          <cell r="O97">
            <v>2</v>
          </cell>
          <cell r="P97" t="str">
            <v>A</v>
          </cell>
          <cell r="Q97">
            <v>10</v>
          </cell>
          <cell r="R97">
            <v>12</v>
          </cell>
          <cell r="S97">
            <v>0</v>
          </cell>
          <cell r="T97" t="str">
            <v>A</v>
          </cell>
          <cell r="U97">
            <v>7</v>
          </cell>
          <cell r="V97">
            <v>7</v>
          </cell>
          <cell r="W97">
            <v>3</v>
          </cell>
          <cell r="X97" t="str">
            <v>A</v>
          </cell>
          <cell r="Y97">
            <v>9</v>
          </cell>
          <cell r="Z97">
            <v>12</v>
          </cell>
          <cell r="AA97">
            <v>2</v>
          </cell>
          <cell r="AB97" t="str">
            <v>A</v>
          </cell>
          <cell r="AC97">
            <v>7</v>
          </cell>
          <cell r="AD97">
            <v>9</v>
          </cell>
          <cell r="AE97">
            <v>63</v>
          </cell>
          <cell r="AF97">
            <v>7</v>
          </cell>
          <cell r="AG97" t="str">
            <v>A</v>
          </cell>
          <cell r="AH97">
            <v>26</v>
          </cell>
          <cell r="AI97">
            <v>33</v>
          </cell>
          <cell r="AJ97">
            <v>29</v>
          </cell>
          <cell r="AK97">
            <v>62</v>
          </cell>
          <cell r="AL97" t="str">
            <v>A</v>
          </cell>
          <cell r="AM97">
            <v>8</v>
          </cell>
          <cell r="AN97">
            <v>24</v>
          </cell>
          <cell r="AO97">
            <v>32</v>
          </cell>
          <cell r="AP97">
            <v>27</v>
          </cell>
          <cell r="AQ97">
            <v>59</v>
          </cell>
          <cell r="AR97">
            <v>7</v>
          </cell>
          <cell r="AS97" t="str">
            <v>A</v>
          </cell>
          <cell r="AT97">
            <v>28</v>
          </cell>
          <cell r="AU97">
            <v>35</v>
          </cell>
          <cell r="AV97">
            <v>27</v>
          </cell>
          <cell r="AW97">
            <v>62</v>
          </cell>
          <cell r="AX97">
            <v>8</v>
          </cell>
          <cell r="AY97" t="str">
            <v>A</v>
          </cell>
          <cell r="AZ97">
            <v>26</v>
          </cell>
          <cell r="BA97">
            <v>34</v>
          </cell>
          <cell r="BB97">
            <v>24</v>
          </cell>
          <cell r="BC97">
            <v>58</v>
          </cell>
          <cell r="BD97">
            <v>7</v>
          </cell>
          <cell r="BE97">
            <v>7</v>
          </cell>
          <cell r="BF97">
            <v>26</v>
          </cell>
          <cell r="BG97">
            <v>40</v>
          </cell>
          <cell r="BH97">
            <v>29</v>
          </cell>
          <cell r="BI97">
            <v>69</v>
          </cell>
          <cell r="BJ97">
            <v>310</v>
          </cell>
          <cell r="BK97">
            <v>45</v>
          </cell>
          <cell r="BL97">
            <v>418</v>
          </cell>
          <cell r="BM97">
            <v>53.589743589743591</v>
          </cell>
          <cell r="BO97" t="str">
            <v>C</v>
          </cell>
          <cell r="BP97" t="str">
            <v>E+</v>
          </cell>
          <cell r="BQ97" t="str">
            <v>C+</v>
          </cell>
          <cell r="BR97" t="str">
            <v>C+</v>
          </cell>
          <cell r="BS97" t="str">
            <v>E+</v>
          </cell>
          <cell r="BT97" t="str">
            <v>C</v>
          </cell>
          <cell r="BU97" t="str">
            <v>C+</v>
          </cell>
          <cell r="BV97" t="str">
            <v>C+</v>
          </cell>
          <cell r="BW97" t="str">
            <v>C+</v>
          </cell>
          <cell r="BX97" t="str">
            <v>C+</v>
          </cell>
          <cell r="BY97" t="str">
            <v>B+</v>
          </cell>
          <cell r="BZ97" t="str">
            <v>D</v>
          </cell>
          <cell r="CB97">
            <v>2</v>
          </cell>
          <cell r="CC97">
            <v>3</v>
          </cell>
          <cell r="CD97">
            <v>3</v>
          </cell>
          <cell r="CE97">
            <v>3</v>
          </cell>
          <cell r="CF97">
            <v>3</v>
          </cell>
          <cell r="CG97">
            <v>3</v>
          </cell>
          <cell r="CH97">
            <v>1</v>
          </cell>
          <cell r="CI97">
            <v>1.5</v>
          </cell>
          <cell r="CJ97">
            <v>1.5</v>
          </cell>
          <cell r="CK97">
            <v>1</v>
          </cell>
          <cell r="CL97">
            <v>1</v>
          </cell>
          <cell r="CM97">
            <v>0.5</v>
          </cell>
          <cell r="CN97">
            <v>0</v>
          </cell>
          <cell r="CO97" t="str">
            <v>Pass</v>
          </cell>
          <cell r="CP97">
            <v>4.2234042553191493</v>
          </cell>
        </row>
        <row r="98">
          <cell r="B98" t="str">
            <v>PIET23CS091</v>
          </cell>
          <cell r="C98" t="str">
            <v>KRISHNA SHARMA</v>
          </cell>
          <cell r="D98" t="str">
            <v>23EPTCS089</v>
          </cell>
          <cell r="E98" t="str">
            <v>CSB-28</v>
          </cell>
          <cell r="F98"/>
          <cell r="G98">
            <v>1</v>
          </cell>
          <cell r="H98">
            <v>5</v>
          </cell>
          <cell r="I98">
            <v>3</v>
          </cell>
          <cell r="J98">
            <v>9</v>
          </cell>
          <cell r="K98">
            <v>0</v>
          </cell>
          <cell r="L98">
            <v>5</v>
          </cell>
          <cell r="M98">
            <v>7</v>
          </cell>
          <cell r="N98">
            <v>12</v>
          </cell>
          <cell r="O98">
            <v>1</v>
          </cell>
          <cell r="P98">
            <v>6</v>
          </cell>
          <cell r="Q98">
            <v>7</v>
          </cell>
          <cell r="R98">
            <v>14</v>
          </cell>
          <cell r="S98">
            <v>0</v>
          </cell>
          <cell r="T98" t="str">
            <v>D</v>
          </cell>
          <cell r="U98">
            <v>7</v>
          </cell>
          <cell r="V98">
            <v>7</v>
          </cell>
          <cell r="W98">
            <v>0</v>
          </cell>
          <cell r="X98">
            <v>6</v>
          </cell>
          <cell r="Y98">
            <v>6</v>
          </cell>
          <cell r="Z98">
            <v>12</v>
          </cell>
          <cell r="AA98" t="str">
            <v>D</v>
          </cell>
          <cell r="AB98" t="str">
            <v>D</v>
          </cell>
          <cell r="AC98">
            <v>10</v>
          </cell>
          <cell r="AD98">
            <v>10</v>
          </cell>
          <cell r="AE98">
            <v>64</v>
          </cell>
          <cell r="AF98">
            <v>8</v>
          </cell>
          <cell r="AG98">
            <v>7</v>
          </cell>
          <cell r="AH98">
            <v>25</v>
          </cell>
          <cell r="AI98">
            <v>40</v>
          </cell>
          <cell r="AJ98">
            <v>28</v>
          </cell>
          <cell r="AK98">
            <v>68</v>
          </cell>
          <cell r="AL98">
            <v>7</v>
          </cell>
          <cell r="AM98">
            <v>7</v>
          </cell>
          <cell r="AN98">
            <v>22</v>
          </cell>
          <cell r="AO98">
            <v>36</v>
          </cell>
          <cell r="AP98">
            <v>26</v>
          </cell>
          <cell r="AQ98">
            <v>62</v>
          </cell>
          <cell r="AR98">
            <v>9</v>
          </cell>
          <cell r="AS98">
            <v>6</v>
          </cell>
          <cell r="AT98">
            <v>32</v>
          </cell>
          <cell r="AU98">
            <v>47</v>
          </cell>
          <cell r="AV98">
            <v>29</v>
          </cell>
          <cell r="AW98">
            <v>76</v>
          </cell>
          <cell r="AX98">
            <v>6</v>
          </cell>
          <cell r="AY98">
            <v>6</v>
          </cell>
          <cell r="AZ98">
            <v>27</v>
          </cell>
          <cell r="BA98">
            <v>39</v>
          </cell>
          <cell r="BB98">
            <v>24</v>
          </cell>
          <cell r="BC98">
            <v>63</v>
          </cell>
          <cell r="BD98">
            <v>7</v>
          </cell>
          <cell r="BE98">
            <v>8</v>
          </cell>
          <cell r="BF98">
            <v>30</v>
          </cell>
          <cell r="BG98">
            <v>45</v>
          </cell>
          <cell r="BH98">
            <v>30</v>
          </cell>
          <cell r="BI98">
            <v>75</v>
          </cell>
          <cell r="BJ98">
            <v>344</v>
          </cell>
          <cell r="BK98">
            <v>57</v>
          </cell>
          <cell r="BL98">
            <v>465</v>
          </cell>
          <cell r="BM98">
            <v>59.615384615384613</v>
          </cell>
          <cell r="BO98" t="str">
            <v>C+</v>
          </cell>
          <cell r="BP98" t="str">
            <v>D+</v>
          </cell>
          <cell r="BQ98" t="str">
            <v>B</v>
          </cell>
          <cell r="BR98" t="str">
            <v>A+</v>
          </cell>
          <cell r="BS98" t="str">
            <v>B</v>
          </cell>
          <cell r="BT98" t="str">
            <v>C+</v>
          </cell>
          <cell r="BU98" t="str">
            <v>B+</v>
          </cell>
          <cell r="BV98" t="str">
            <v>C+</v>
          </cell>
          <cell r="BW98" t="str">
            <v>A+</v>
          </cell>
          <cell r="BX98" t="str">
            <v>B</v>
          </cell>
          <cell r="BY98" t="str">
            <v>A</v>
          </cell>
          <cell r="BZ98" t="str">
            <v>C</v>
          </cell>
          <cell r="CB98">
            <v>2</v>
          </cell>
          <cell r="CC98">
            <v>3</v>
          </cell>
          <cell r="CD98">
            <v>3</v>
          </cell>
          <cell r="CE98">
            <v>3</v>
          </cell>
          <cell r="CF98">
            <v>3</v>
          </cell>
          <cell r="CG98">
            <v>3</v>
          </cell>
          <cell r="CH98">
            <v>1</v>
          </cell>
          <cell r="CI98">
            <v>1.5</v>
          </cell>
          <cell r="CJ98">
            <v>1.5</v>
          </cell>
          <cell r="CK98">
            <v>1</v>
          </cell>
          <cell r="CL98">
            <v>1</v>
          </cell>
          <cell r="CM98">
            <v>0.5</v>
          </cell>
          <cell r="CN98">
            <v>0</v>
          </cell>
          <cell r="CO98" t="str">
            <v>Pass</v>
          </cell>
          <cell r="CP98">
            <v>2.9468085106382977</v>
          </cell>
        </row>
        <row r="99">
          <cell r="B99" t="str">
            <v>PIET23CS092</v>
          </cell>
          <cell r="C99" t="str">
            <v>KULDEEP SINGH</v>
          </cell>
          <cell r="D99" t="str">
            <v>23EPTCS090</v>
          </cell>
          <cell r="E99" t="str">
            <v>CSB-29</v>
          </cell>
          <cell r="F99"/>
          <cell r="G99">
            <v>10</v>
          </cell>
          <cell r="H99">
            <v>10</v>
          </cell>
          <cell r="I99">
            <v>3</v>
          </cell>
          <cell r="J99">
            <v>23</v>
          </cell>
          <cell r="K99">
            <v>8</v>
          </cell>
          <cell r="L99">
            <v>10</v>
          </cell>
          <cell r="M99">
            <v>7</v>
          </cell>
          <cell r="N99">
            <v>25</v>
          </cell>
          <cell r="O99">
            <v>10</v>
          </cell>
          <cell r="P99">
            <v>10</v>
          </cell>
          <cell r="Q99">
            <v>10</v>
          </cell>
          <cell r="R99">
            <v>30</v>
          </cell>
          <cell r="S99">
            <v>6</v>
          </cell>
          <cell r="T99">
            <v>10</v>
          </cell>
          <cell r="U99">
            <v>4</v>
          </cell>
          <cell r="V99">
            <v>20</v>
          </cell>
          <cell r="W99">
            <v>9</v>
          </cell>
          <cell r="X99">
            <v>10</v>
          </cell>
          <cell r="Y99">
            <v>10</v>
          </cell>
          <cell r="Z99">
            <v>29</v>
          </cell>
          <cell r="AA99">
            <v>9</v>
          </cell>
          <cell r="AB99">
            <v>10</v>
          </cell>
          <cell r="AC99">
            <v>10</v>
          </cell>
          <cell r="AD99">
            <v>29</v>
          </cell>
          <cell r="AE99">
            <v>156</v>
          </cell>
          <cell r="AF99">
            <v>9</v>
          </cell>
          <cell r="AG99">
            <v>9</v>
          </cell>
          <cell r="AH99">
            <v>36</v>
          </cell>
          <cell r="AI99">
            <v>54</v>
          </cell>
          <cell r="AJ99">
            <v>33</v>
          </cell>
          <cell r="AK99">
            <v>87</v>
          </cell>
          <cell r="AL99">
            <v>8</v>
          </cell>
          <cell r="AM99">
            <v>9</v>
          </cell>
          <cell r="AN99">
            <v>37</v>
          </cell>
          <cell r="AO99">
            <v>54</v>
          </cell>
          <cell r="AP99">
            <v>33</v>
          </cell>
          <cell r="AQ99">
            <v>87</v>
          </cell>
          <cell r="AR99">
            <v>9</v>
          </cell>
          <cell r="AS99">
            <v>7</v>
          </cell>
          <cell r="AT99">
            <v>37</v>
          </cell>
          <cell r="AU99">
            <v>53</v>
          </cell>
          <cell r="AV99">
            <v>33</v>
          </cell>
          <cell r="AW99">
            <v>86</v>
          </cell>
          <cell r="AX99">
            <v>8</v>
          </cell>
          <cell r="AY99">
            <v>8</v>
          </cell>
          <cell r="AZ99">
            <v>38</v>
          </cell>
          <cell r="BA99">
            <v>54</v>
          </cell>
          <cell r="BB99">
            <v>31</v>
          </cell>
          <cell r="BC99">
            <v>85</v>
          </cell>
          <cell r="BD99">
            <v>9</v>
          </cell>
          <cell r="BE99">
            <v>8</v>
          </cell>
          <cell r="BF99">
            <v>33</v>
          </cell>
          <cell r="BG99">
            <v>50</v>
          </cell>
          <cell r="BH99">
            <v>31</v>
          </cell>
          <cell r="BI99">
            <v>81</v>
          </cell>
          <cell r="BJ99">
            <v>426</v>
          </cell>
          <cell r="BK99">
            <v>79</v>
          </cell>
          <cell r="BL99">
            <v>661</v>
          </cell>
          <cell r="BM99">
            <v>84.743589743589737</v>
          </cell>
          <cell r="BO99" t="str">
            <v>B+</v>
          </cell>
          <cell r="BP99" t="str">
            <v>A++</v>
          </cell>
          <cell r="BQ99" t="str">
            <v>B+</v>
          </cell>
          <cell r="BR99" t="str">
            <v>A++</v>
          </cell>
          <cell r="BS99" t="str">
            <v>A++</v>
          </cell>
          <cell r="BT99" t="str">
            <v>A+</v>
          </cell>
          <cell r="BU99" t="str">
            <v>A++</v>
          </cell>
          <cell r="BV99" t="str">
            <v>A++</v>
          </cell>
          <cell r="BW99" t="str">
            <v>A++</v>
          </cell>
          <cell r="BX99" t="str">
            <v>A++</v>
          </cell>
          <cell r="BY99" t="str">
            <v>A++</v>
          </cell>
          <cell r="BZ99" t="str">
            <v>A+</v>
          </cell>
          <cell r="CB99">
            <v>2</v>
          </cell>
          <cell r="CC99">
            <v>3</v>
          </cell>
          <cell r="CD99">
            <v>3</v>
          </cell>
          <cell r="CE99">
            <v>3</v>
          </cell>
          <cell r="CF99">
            <v>3</v>
          </cell>
          <cell r="CG99">
            <v>3</v>
          </cell>
          <cell r="CH99">
            <v>1</v>
          </cell>
          <cell r="CI99">
            <v>1.5</v>
          </cell>
          <cell r="CJ99">
            <v>1.5</v>
          </cell>
          <cell r="CK99">
            <v>1</v>
          </cell>
          <cell r="CL99">
            <v>1</v>
          </cell>
          <cell r="CM99">
            <v>0.5</v>
          </cell>
          <cell r="CN99">
            <v>0</v>
          </cell>
          <cell r="CO99" t="str">
            <v>Pass</v>
          </cell>
          <cell r="CP99">
            <v>9.43</v>
          </cell>
        </row>
        <row r="100">
          <cell r="B100" t="str">
            <v>PIET23CS093</v>
          </cell>
          <cell r="C100" t="str">
            <v>KUSHAGRA AGARAWAL</v>
          </cell>
          <cell r="D100" t="str">
            <v>23EPTCS091</v>
          </cell>
          <cell r="E100" t="str">
            <v>CSB-30</v>
          </cell>
          <cell r="F100"/>
          <cell r="G100">
            <v>5</v>
          </cell>
          <cell r="H100">
            <v>9</v>
          </cell>
          <cell r="I100">
            <v>3</v>
          </cell>
          <cell r="J100">
            <v>17</v>
          </cell>
          <cell r="K100">
            <v>2</v>
          </cell>
          <cell r="L100" t="str">
            <v>A</v>
          </cell>
          <cell r="M100">
            <v>10</v>
          </cell>
          <cell r="N100">
            <v>12</v>
          </cell>
          <cell r="O100">
            <v>4</v>
          </cell>
          <cell r="P100">
            <v>6</v>
          </cell>
          <cell r="Q100">
            <v>9</v>
          </cell>
          <cell r="R100">
            <v>19</v>
          </cell>
          <cell r="S100" t="str">
            <v>A</v>
          </cell>
          <cell r="T100" t="str">
            <v>D</v>
          </cell>
          <cell r="U100">
            <v>7</v>
          </cell>
          <cell r="V100">
            <v>7</v>
          </cell>
          <cell r="W100" t="str">
            <v>A</v>
          </cell>
          <cell r="X100">
            <v>9</v>
          </cell>
          <cell r="Y100">
            <v>9</v>
          </cell>
          <cell r="Z100">
            <v>18</v>
          </cell>
          <cell r="AA100" t="str">
            <v>D</v>
          </cell>
          <cell r="AB100" t="str">
            <v>D</v>
          </cell>
          <cell r="AC100">
            <v>10</v>
          </cell>
          <cell r="AD100">
            <v>10</v>
          </cell>
          <cell r="AE100">
            <v>83</v>
          </cell>
          <cell r="AF100">
            <v>8</v>
          </cell>
          <cell r="AG100" t="str">
            <v>A</v>
          </cell>
          <cell r="AH100">
            <v>34</v>
          </cell>
          <cell r="AI100">
            <v>42</v>
          </cell>
          <cell r="AJ100">
            <v>30</v>
          </cell>
          <cell r="AK100">
            <v>72</v>
          </cell>
          <cell r="AL100">
            <v>7</v>
          </cell>
          <cell r="AM100">
            <v>8</v>
          </cell>
          <cell r="AN100">
            <v>35</v>
          </cell>
          <cell r="AO100">
            <v>50</v>
          </cell>
          <cell r="AP100">
            <v>31</v>
          </cell>
          <cell r="AQ100">
            <v>81</v>
          </cell>
          <cell r="AR100">
            <v>8</v>
          </cell>
          <cell r="AS100">
            <v>7</v>
          </cell>
          <cell r="AT100">
            <v>27</v>
          </cell>
          <cell r="AU100">
            <v>42</v>
          </cell>
          <cell r="AV100">
            <v>27</v>
          </cell>
          <cell r="AW100">
            <v>69</v>
          </cell>
          <cell r="AX100">
            <v>8</v>
          </cell>
          <cell r="AY100">
            <v>8</v>
          </cell>
          <cell r="AZ100">
            <v>38</v>
          </cell>
          <cell r="BA100">
            <v>54</v>
          </cell>
          <cell r="BB100">
            <v>31</v>
          </cell>
          <cell r="BC100">
            <v>85</v>
          </cell>
          <cell r="BD100">
            <v>8</v>
          </cell>
          <cell r="BE100">
            <v>8</v>
          </cell>
          <cell r="BF100">
            <v>30</v>
          </cell>
          <cell r="BG100">
            <v>46</v>
          </cell>
          <cell r="BH100">
            <v>31</v>
          </cell>
          <cell r="BI100">
            <v>77</v>
          </cell>
          <cell r="BJ100">
            <v>384</v>
          </cell>
          <cell r="BK100">
            <v>65</v>
          </cell>
          <cell r="BL100">
            <v>532</v>
          </cell>
          <cell r="BM100">
            <v>68.205128205128204</v>
          </cell>
          <cell r="BO100" t="str">
            <v>E+</v>
          </cell>
          <cell r="BP100" t="str">
            <v>B</v>
          </cell>
          <cell r="BQ100" t="str">
            <v>D+</v>
          </cell>
          <cell r="BR100" t="str">
            <v>D+</v>
          </cell>
          <cell r="BS100" t="str">
            <v>C+</v>
          </cell>
          <cell r="BT100" t="str">
            <v>C</v>
          </cell>
          <cell r="BU100" t="str">
            <v>A</v>
          </cell>
          <cell r="BV100" t="str">
            <v>A++</v>
          </cell>
          <cell r="BW100" t="str">
            <v>B+</v>
          </cell>
          <cell r="BX100" t="str">
            <v>A++</v>
          </cell>
          <cell r="BY100" t="str">
            <v>A+</v>
          </cell>
          <cell r="BZ100" t="str">
            <v>B</v>
          </cell>
          <cell r="CB100">
            <v>2</v>
          </cell>
          <cell r="CC100">
            <v>3</v>
          </cell>
          <cell r="CD100">
            <v>3</v>
          </cell>
          <cell r="CE100">
            <v>3</v>
          </cell>
          <cell r="CF100">
            <v>3</v>
          </cell>
          <cell r="CG100">
            <v>3</v>
          </cell>
          <cell r="CH100">
            <v>1</v>
          </cell>
          <cell r="CI100">
            <v>1.5</v>
          </cell>
          <cell r="CJ100">
            <v>1.5</v>
          </cell>
          <cell r="CK100">
            <v>1</v>
          </cell>
          <cell r="CL100">
            <v>1</v>
          </cell>
          <cell r="CM100">
            <v>0.5</v>
          </cell>
          <cell r="CN100">
            <v>0</v>
          </cell>
          <cell r="CO100" t="str">
            <v>Pass</v>
          </cell>
          <cell r="CP100">
            <v>7.12</v>
          </cell>
        </row>
        <row r="101">
          <cell r="B101" t="str">
            <v>PIET23CS094</v>
          </cell>
          <cell r="C101" t="str">
            <v>LABDHI JAIN</v>
          </cell>
          <cell r="D101" t="str">
            <v>23EPTCS092</v>
          </cell>
          <cell r="E101" t="str">
            <v>CSB-31</v>
          </cell>
          <cell r="F101"/>
          <cell r="G101">
            <v>2</v>
          </cell>
          <cell r="H101">
            <v>9</v>
          </cell>
          <cell r="I101">
            <v>10</v>
          </cell>
          <cell r="J101">
            <v>21</v>
          </cell>
          <cell r="K101">
            <v>1</v>
          </cell>
          <cell r="L101">
            <v>8</v>
          </cell>
          <cell r="M101">
            <v>10</v>
          </cell>
          <cell r="N101">
            <v>19</v>
          </cell>
          <cell r="O101" t="str">
            <v>D</v>
          </cell>
          <cell r="P101">
            <v>10</v>
          </cell>
          <cell r="Q101">
            <v>10</v>
          </cell>
          <cell r="R101">
            <v>20</v>
          </cell>
          <cell r="S101">
            <v>3</v>
          </cell>
          <cell r="T101">
            <v>8</v>
          </cell>
          <cell r="U101">
            <v>10</v>
          </cell>
          <cell r="V101">
            <v>21</v>
          </cell>
          <cell r="W101">
            <v>5</v>
          </cell>
          <cell r="X101">
            <v>10</v>
          </cell>
          <cell r="Y101">
            <v>10</v>
          </cell>
          <cell r="Z101">
            <v>25</v>
          </cell>
          <cell r="AA101">
            <v>6</v>
          </cell>
          <cell r="AB101">
            <v>10</v>
          </cell>
          <cell r="AC101">
            <v>10</v>
          </cell>
          <cell r="AD101">
            <v>26</v>
          </cell>
          <cell r="AE101">
            <v>132</v>
          </cell>
          <cell r="AF101">
            <v>8</v>
          </cell>
          <cell r="AG101">
            <v>8</v>
          </cell>
          <cell r="AH101">
            <v>38</v>
          </cell>
          <cell r="AI101">
            <v>54</v>
          </cell>
          <cell r="AJ101">
            <v>30</v>
          </cell>
          <cell r="AK101">
            <v>84</v>
          </cell>
          <cell r="AL101">
            <v>7</v>
          </cell>
          <cell r="AM101">
            <v>8</v>
          </cell>
          <cell r="AN101">
            <v>34</v>
          </cell>
          <cell r="AO101">
            <v>49</v>
          </cell>
          <cell r="AP101">
            <v>28</v>
          </cell>
          <cell r="AQ101">
            <v>77</v>
          </cell>
          <cell r="AR101">
            <v>9</v>
          </cell>
          <cell r="AS101">
            <v>9</v>
          </cell>
          <cell r="AT101">
            <v>39</v>
          </cell>
          <cell r="AU101">
            <v>57</v>
          </cell>
          <cell r="AV101">
            <v>35</v>
          </cell>
          <cell r="AW101">
            <v>92</v>
          </cell>
          <cell r="AX101">
            <v>8</v>
          </cell>
          <cell r="AY101">
            <v>8</v>
          </cell>
          <cell r="AZ101">
            <v>38</v>
          </cell>
          <cell r="BA101">
            <v>54</v>
          </cell>
          <cell r="BB101">
            <v>31</v>
          </cell>
          <cell r="BC101">
            <v>85</v>
          </cell>
          <cell r="BD101">
            <v>7</v>
          </cell>
          <cell r="BE101">
            <v>8</v>
          </cell>
          <cell r="BF101">
            <v>34</v>
          </cell>
          <cell r="BG101">
            <v>49</v>
          </cell>
          <cell r="BH101">
            <v>32</v>
          </cell>
          <cell r="BI101">
            <v>81</v>
          </cell>
          <cell r="BJ101">
            <v>419</v>
          </cell>
          <cell r="BK101">
            <v>82</v>
          </cell>
          <cell r="BL101">
            <v>633</v>
          </cell>
          <cell r="BM101">
            <v>81.15384615384616</v>
          </cell>
          <cell r="BO101" t="str">
            <v>E+</v>
          </cell>
          <cell r="BP101" t="str">
            <v>B+</v>
          </cell>
          <cell r="BQ101" t="str">
            <v>C+</v>
          </cell>
          <cell r="BR101" t="str">
            <v>B</v>
          </cell>
          <cell r="BS101" t="str">
            <v>B+</v>
          </cell>
          <cell r="BT101" t="str">
            <v>B+</v>
          </cell>
          <cell r="BU101" t="str">
            <v>A++</v>
          </cell>
          <cell r="BV101" t="str">
            <v>A+</v>
          </cell>
          <cell r="BW101" t="str">
            <v>A++</v>
          </cell>
          <cell r="BX101" t="str">
            <v>A++</v>
          </cell>
          <cell r="BY101" t="str">
            <v>A++</v>
          </cell>
          <cell r="BZ101" t="str">
            <v>A++</v>
          </cell>
          <cell r="CB101">
            <v>2</v>
          </cell>
          <cell r="CC101">
            <v>3</v>
          </cell>
          <cell r="CD101">
            <v>3</v>
          </cell>
          <cell r="CE101">
            <v>3</v>
          </cell>
          <cell r="CF101">
            <v>3</v>
          </cell>
          <cell r="CG101">
            <v>3</v>
          </cell>
          <cell r="CH101">
            <v>1</v>
          </cell>
          <cell r="CI101">
            <v>1.5</v>
          </cell>
          <cell r="CJ101">
            <v>1.5</v>
          </cell>
          <cell r="CK101">
            <v>1</v>
          </cell>
          <cell r="CL101">
            <v>1</v>
          </cell>
          <cell r="CM101">
            <v>0.5</v>
          </cell>
          <cell r="CN101">
            <v>0</v>
          </cell>
          <cell r="CO101" t="str">
            <v>Pass</v>
          </cell>
          <cell r="CP101">
            <v>8.0399999999999991</v>
          </cell>
        </row>
        <row r="102">
          <cell r="B102" t="str">
            <v>PIET23CS095</v>
          </cell>
          <cell r="C102" t="str">
            <v>LAKSHAY JAIN</v>
          </cell>
          <cell r="D102" t="str">
            <v>23EPTCS093</v>
          </cell>
          <cell r="E102" t="str">
            <v>CSB-32</v>
          </cell>
          <cell r="F102"/>
          <cell r="G102">
            <v>8</v>
          </cell>
          <cell r="H102">
            <v>10</v>
          </cell>
          <cell r="I102">
            <v>5</v>
          </cell>
          <cell r="J102">
            <v>23</v>
          </cell>
          <cell r="K102">
            <v>2</v>
          </cell>
          <cell r="L102">
            <v>10</v>
          </cell>
          <cell r="M102">
            <v>10</v>
          </cell>
          <cell r="N102">
            <v>22</v>
          </cell>
          <cell r="O102">
            <v>6</v>
          </cell>
          <cell r="P102">
            <v>10</v>
          </cell>
          <cell r="Q102">
            <v>9</v>
          </cell>
          <cell r="R102">
            <v>25</v>
          </cell>
          <cell r="S102">
            <v>4</v>
          </cell>
          <cell r="T102">
            <v>10</v>
          </cell>
          <cell r="U102">
            <v>6</v>
          </cell>
          <cell r="V102">
            <v>20</v>
          </cell>
          <cell r="W102">
            <v>7</v>
          </cell>
          <cell r="X102">
            <v>10</v>
          </cell>
          <cell r="Y102">
            <v>9</v>
          </cell>
          <cell r="Z102">
            <v>26</v>
          </cell>
          <cell r="AA102">
            <v>6</v>
          </cell>
          <cell r="AB102">
            <v>10</v>
          </cell>
          <cell r="AC102">
            <v>10</v>
          </cell>
          <cell r="AD102">
            <v>26</v>
          </cell>
          <cell r="AE102">
            <v>142</v>
          </cell>
          <cell r="AF102">
            <v>7</v>
          </cell>
          <cell r="AG102">
            <v>8</v>
          </cell>
          <cell r="AH102">
            <v>35</v>
          </cell>
          <cell r="AI102">
            <v>50</v>
          </cell>
          <cell r="AJ102">
            <v>31</v>
          </cell>
          <cell r="AK102">
            <v>81</v>
          </cell>
          <cell r="AL102">
            <v>8</v>
          </cell>
          <cell r="AM102">
            <v>8</v>
          </cell>
          <cell r="AN102">
            <v>35</v>
          </cell>
          <cell r="AO102">
            <v>51</v>
          </cell>
          <cell r="AP102">
            <v>32</v>
          </cell>
          <cell r="AQ102">
            <v>83</v>
          </cell>
          <cell r="AR102">
            <v>9</v>
          </cell>
          <cell r="AS102">
            <v>8</v>
          </cell>
          <cell r="AT102">
            <v>35</v>
          </cell>
          <cell r="AU102">
            <v>52</v>
          </cell>
          <cell r="AV102">
            <v>32</v>
          </cell>
          <cell r="AW102">
            <v>84</v>
          </cell>
          <cell r="AX102">
            <v>8</v>
          </cell>
          <cell r="AY102">
            <v>7</v>
          </cell>
          <cell r="AZ102">
            <v>40</v>
          </cell>
          <cell r="BA102">
            <v>55</v>
          </cell>
          <cell r="BB102">
            <v>30</v>
          </cell>
          <cell r="BC102">
            <v>85</v>
          </cell>
          <cell r="BD102">
            <v>8</v>
          </cell>
          <cell r="BE102">
            <v>8</v>
          </cell>
          <cell r="BF102">
            <v>36</v>
          </cell>
          <cell r="BG102">
            <v>52</v>
          </cell>
          <cell r="BH102">
            <v>34</v>
          </cell>
          <cell r="BI102">
            <v>86</v>
          </cell>
          <cell r="BJ102">
            <v>419</v>
          </cell>
          <cell r="BK102">
            <v>80</v>
          </cell>
          <cell r="BL102">
            <v>641</v>
          </cell>
          <cell r="BM102">
            <v>82.179487179487182</v>
          </cell>
          <cell r="BO102" t="str">
            <v>D+</v>
          </cell>
          <cell r="BP102" t="str">
            <v>A</v>
          </cell>
          <cell r="BQ102" t="str">
            <v>B+</v>
          </cell>
          <cell r="BR102" t="str">
            <v>A</v>
          </cell>
          <cell r="BS102" t="str">
            <v>C+</v>
          </cell>
          <cell r="BT102" t="str">
            <v>A</v>
          </cell>
          <cell r="BU102" t="str">
            <v>A++</v>
          </cell>
          <cell r="BV102" t="str">
            <v>A++</v>
          </cell>
          <cell r="BW102" t="str">
            <v>A++</v>
          </cell>
          <cell r="BX102" t="str">
            <v>A++</v>
          </cell>
          <cell r="BY102" t="str">
            <v>A++</v>
          </cell>
          <cell r="BZ102" t="str">
            <v>A+</v>
          </cell>
          <cell r="CB102">
            <v>2</v>
          </cell>
          <cell r="CC102">
            <v>3</v>
          </cell>
          <cell r="CD102">
            <v>3</v>
          </cell>
          <cell r="CE102">
            <v>3</v>
          </cell>
          <cell r="CF102">
            <v>3</v>
          </cell>
          <cell r="CG102">
            <v>3</v>
          </cell>
          <cell r="CH102">
            <v>1</v>
          </cell>
          <cell r="CI102">
            <v>1.5</v>
          </cell>
          <cell r="CJ102">
            <v>1.5</v>
          </cell>
          <cell r="CK102">
            <v>1</v>
          </cell>
          <cell r="CL102">
            <v>1</v>
          </cell>
          <cell r="CM102">
            <v>0.5</v>
          </cell>
          <cell r="CN102">
            <v>0</v>
          </cell>
          <cell r="CO102" t="str">
            <v>Pass</v>
          </cell>
          <cell r="CP102">
            <v>8.43</v>
          </cell>
        </row>
        <row r="103">
          <cell r="B103" t="str">
            <v>PIET23CS096</v>
          </cell>
          <cell r="C103" t="str">
            <v>LAKSHAY SHARMA</v>
          </cell>
          <cell r="D103" t="str">
            <v>23EPTCS094</v>
          </cell>
          <cell r="E103" t="str">
            <v>CSB-33</v>
          </cell>
          <cell r="F103"/>
          <cell r="G103">
            <v>0</v>
          </cell>
          <cell r="H103" t="str">
            <v>D</v>
          </cell>
          <cell r="I103">
            <v>10</v>
          </cell>
          <cell r="J103">
            <v>10</v>
          </cell>
          <cell r="K103">
            <v>2</v>
          </cell>
          <cell r="L103">
            <v>6</v>
          </cell>
          <cell r="M103">
            <v>10</v>
          </cell>
          <cell r="N103">
            <v>18</v>
          </cell>
          <cell r="O103">
            <v>2</v>
          </cell>
          <cell r="P103" t="str">
            <v>A</v>
          </cell>
          <cell r="Q103">
            <v>10</v>
          </cell>
          <cell r="R103">
            <v>12</v>
          </cell>
          <cell r="S103">
            <v>3</v>
          </cell>
          <cell r="T103">
            <v>5</v>
          </cell>
          <cell r="U103">
            <v>10</v>
          </cell>
          <cell r="V103">
            <v>18</v>
          </cell>
          <cell r="W103">
            <v>1</v>
          </cell>
          <cell r="X103">
            <v>5</v>
          </cell>
          <cell r="Y103">
            <v>10</v>
          </cell>
          <cell r="Z103">
            <v>16</v>
          </cell>
          <cell r="AA103">
            <v>3</v>
          </cell>
          <cell r="AB103" t="str">
            <v>D</v>
          </cell>
          <cell r="AC103">
            <v>10</v>
          </cell>
          <cell r="AD103">
            <v>13</v>
          </cell>
          <cell r="AE103">
            <v>87</v>
          </cell>
          <cell r="AF103">
            <v>7</v>
          </cell>
          <cell r="AG103">
            <v>7</v>
          </cell>
          <cell r="AH103">
            <v>34</v>
          </cell>
          <cell r="AI103">
            <v>48</v>
          </cell>
          <cell r="AJ103">
            <v>27</v>
          </cell>
          <cell r="AK103">
            <v>75</v>
          </cell>
          <cell r="AL103">
            <v>8</v>
          </cell>
          <cell r="AM103">
            <v>8</v>
          </cell>
          <cell r="AN103">
            <v>36</v>
          </cell>
          <cell r="AO103">
            <v>52</v>
          </cell>
          <cell r="AP103">
            <v>30</v>
          </cell>
          <cell r="AQ103">
            <v>82</v>
          </cell>
          <cell r="AR103">
            <v>9</v>
          </cell>
          <cell r="AS103">
            <v>6</v>
          </cell>
          <cell r="AT103">
            <v>36</v>
          </cell>
          <cell r="AU103">
            <v>51</v>
          </cell>
          <cell r="AV103">
            <v>27</v>
          </cell>
          <cell r="AW103">
            <v>78</v>
          </cell>
          <cell r="AX103">
            <v>8</v>
          </cell>
          <cell r="AY103">
            <v>8</v>
          </cell>
          <cell r="AZ103">
            <v>40</v>
          </cell>
          <cell r="BA103">
            <v>56</v>
          </cell>
          <cell r="BB103">
            <v>32</v>
          </cell>
          <cell r="BC103">
            <v>88</v>
          </cell>
          <cell r="BD103">
            <v>7</v>
          </cell>
          <cell r="BE103">
            <v>8</v>
          </cell>
          <cell r="BF103">
            <v>35</v>
          </cell>
          <cell r="BG103">
            <v>50</v>
          </cell>
          <cell r="BH103">
            <v>29</v>
          </cell>
          <cell r="BI103">
            <v>79</v>
          </cell>
          <cell r="BJ103">
            <v>402</v>
          </cell>
          <cell r="BK103">
            <v>52</v>
          </cell>
          <cell r="BL103">
            <v>541</v>
          </cell>
          <cell r="BM103">
            <v>69.358974358974351</v>
          </cell>
          <cell r="BO103" t="str">
            <v>C+</v>
          </cell>
          <cell r="BP103" t="str">
            <v>D</v>
          </cell>
          <cell r="BQ103" t="str">
            <v>D</v>
          </cell>
          <cell r="BR103" t="str">
            <v>D+</v>
          </cell>
          <cell r="BS103" t="str">
            <v>D</v>
          </cell>
          <cell r="BT103" t="str">
            <v>C</v>
          </cell>
          <cell r="BU103" t="str">
            <v>A</v>
          </cell>
          <cell r="BV103" t="str">
            <v>A++</v>
          </cell>
          <cell r="BW103" t="str">
            <v>A+</v>
          </cell>
          <cell r="BX103" t="str">
            <v>A++</v>
          </cell>
          <cell r="BY103" t="str">
            <v>A+</v>
          </cell>
          <cell r="BZ103" t="str">
            <v>D+</v>
          </cell>
          <cell r="CB103">
            <v>2</v>
          </cell>
          <cell r="CC103">
            <v>3</v>
          </cell>
          <cell r="CD103">
            <v>3</v>
          </cell>
          <cell r="CE103">
            <v>3</v>
          </cell>
          <cell r="CF103">
            <v>3</v>
          </cell>
          <cell r="CG103">
            <v>3</v>
          </cell>
          <cell r="CH103">
            <v>1</v>
          </cell>
          <cell r="CI103">
            <v>1.5</v>
          </cell>
          <cell r="CJ103">
            <v>1.5</v>
          </cell>
          <cell r="CK103">
            <v>1</v>
          </cell>
          <cell r="CL103">
            <v>1</v>
          </cell>
          <cell r="CM103">
            <v>0.5</v>
          </cell>
          <cell r="CN103">
            <v>0</v>
          </cell>
          <cell r="CO103" t="str">
            <v>Pass</v>
          </cell>
          <cell r="CP103">
            <v>6.81</v>
          </cell>
        </row>
        <row r="104">
          <cell r="B104" t="str">
            <v>PIET23CS097</v>
          </cell>
          <cell r="C104" t="str">
            <v>LAKSHITA RAKHECHA</v>
          </cell>
          <cell r="D104" t="str">
            <v>23EPTCS095</v>
          </cell>
          <cell r="E104" t="str">
            <v>CSB-34</v>
          </cell>
          <cell r="F104"/>
          <cell r="G104">
            <v>10</v>
          </cell>
          <cell r="H104">
            <v>10</v>
          </cell>
          <cell r="I104">
            <v>10</v>
          </cell>
          <cell r="J104">
            <v>30</v>
          </cell>
          <cell r="K104">
            <v>5</v>
          </cell>
          <cell r="L104">
            <v>10</v>
          </cell>
          <cell r="M104">
            <v>10</v>
          </cell>
          <cell r="N104">
            <v>25</v>
          </cell>
          <cell r="O104">
            <v>9</v>
          </cell>
          <cell r="P104">
            <v>9</v>
          </cell>
          <cell r="Q104">
            <v>10</v>
          </cell>
          <cell r="R104">
            <v>28</v>
          </cell>
          <cell r="S104">
            <v>4</v>
          </cell>
          <cell r="T104">
            <v>10</v>
          </cell>
          <cell r="U104">
            <v>10</v>
          </cell>
          <cell r="V104">
            <v>24</v>
          </cell>
          <cell r="W104">
            <v>7</v>
          </cell>
          <cell r="X104">
            <v>10</v>
          </cell>
          <cell r="Y104">
            <v>10</v>
          </cell>
          <cell r="Z104">
            <v>27</v>
          </cell>
          <cell r="AA104">
            <v>9</v>
          </cell>
          <cell r="AB104">
            <v>10</v>
          </cell>
          <cell r="AC104">
            <v>10</v>
          </cell>
          <cell r="AD104">
            <v>29</v>
          </cell>
          <cell r="AE104">
            <v>163</v>
          </cell>
          <cell r="AF104">
            <v>8</v>
          </cell>
          <cell r="AG104">
            <v>8</v>
          </cell>
          <cell r="AH104">
            <v>40</v>
          </cell>
          <cell r="AI104">
            <v>56</v>
          </cell>
          <cell r="AJ104">
            <v>31</v>
          </cell>
          <cell r="AK104">
            <v>87</v>
          </cell>
          <cell r="AL104">
            <v>9</v>
          </cell>
          <cell r="AM104">
            <v>9</v>
          </cell>
          <cell r="AN104">
            <v>35</v>
          </cell>
          <cell r="AO104">
            <v>53</v>
          </cell>
          <cell r="AP104">
            <v>32</v>
          </cell>
          <cell r="AQ104">
            <v>85</v>
          </cell>
          <cell r="AR104">
            <v>9</v>
          </cell>
          <cell r="AS104">
            <v>9</v>
          </cell>
          <cell r="AT104">
            <v>37</v>
          </cell>
          <cell r="AU104">
            <v>55</v>
          </cell>
          <cell r="AV104">
            <v>34</v>
          </cell>
          <cell r="AW104">
            <v>89</v>
          </cell>
          <cell r="AX104">
            <v>9</v>
          </cell>
          <cell r="AY104">
            <v>9</v>
          </cell>
          <cell r="AZ104">
            <v>38</v>
          </cell>
          <cell r="BA104">
            <v>56</v>
          </cell>
          <cell r="BB104">
            <v>30</v>
          </cell>
          <cell r="BC104">
            <v>86</v>
          </cell>
          <cell r="BD104">
            <v>9</v>
          </cell>
          <cell r="BE104">
            <v>8</v>
          </cell>
          <cell r="BF104">
            <v>36</v>
          </cell>
          <cell r="BG104">
            <v>53</v>
          </cell>
          <cell r="BH104">
            <v>31</v>
          </cell>
          <cell r="BI104">
            <v>84</v>
          </cell>
          <cell r="BJ104">
            <v>431</v>
          </cell>
          <cell r="BK104">
            <v>96</v>
          </cell>
          <cell r="BL104">
            <v>690</v>
          </cell>
          <cell r="BM104">
            <v>88.461538461538453</v>
          </cell>
          <cell r="BO104" t="str">
            <v>B</v>
          </cell>
          <cell r="BP104" t="str">
            <v>A++</v>
          </cell>
          <cell r="BQ104" t="str">
            <v>A</v>
          </cell>
          <cell r="BR104" t="str">
            <v>A+</v>
          </cell>
          <cell r="BS104" t="str">
            <v>B+</v>
          </cell>
          <cell r="BT104" t="str">
            <v>A+</v>
          </cell>
          <cell r="BU104" t="str">
            <v>A++</v>
          </cell>
          <cell r="BV104" t="str">
            <v>A++</v>
          </cell>
          <cell r="BW104" t="str">
            <v>A++</v>
          </cell>
          <cell r="BX104" t="str">
            <v>A++</v>
          </cell>
          <cell r="BY104" t="str">
            <v>A++</v>
          </cell>
          <cell r="BZ104" t="str">
            <v>A++</v>
          </cell>
          <cell r="CB104">
            <v>2</v>
          </cell>
          <cell r="CC104">
            <v>3</v>
          </cell>
          <cell r="CD104">
            <v>3</v>
          </cell>
          <cell r="CE104">
            <v>3</v>
          </cell>
          <cell r="CF104">
            <v>3</v>
          </cell>
          <cell r="CG104">
            <v>3</v>
          </cell>
          <cell r="CH104">
            <v>1</v>
          </cell>
          <cell r="CI104">
            <v>1.5</v>
          </cell>
          <cell r="CJ104">
            <v>1.5</v>
          </cell>
          <cell r="CK104">
            <v>1</v>
          </cell>
          <cell r="CL104">
            <v>1</v>
          </cell>
          <cell r="CM104">
            <v>0.5</v>
          </cell>
          <cell r="CN104">
            <v>0</v>
          </cell>
          <cell r="CO104" t="str">
            <v>Pass</v>
          </cell>
          <cell r="CP104">
            <v>9.09</v>
          </cell>
        </row>
        <row r="105">
          <cell r="B105" t="str">
            <v>PIET23CS098</v>
          </cell>
          <cell r="C105" t="str">
            <v>LAKSHITA SHARMA</v>
          </cell>
          <cell r="D105" t="str">
            <v>23EPTCS096</v>
          </cell>
          <cell r="E105" t="str">
            <v>CSB-35</v>
          </cell>
          <cell r="F105"/>
          <cell r="G105">
            <v>6</v>
          </cell>
          <cell r="H105">
            <v>10</v>
          </cell>
          <cell r="I105">
            <v>3</v>
          </cell>
          <cell r="J105">
            <v>19</v>
          </cell>
          <cell r="K105">
            <v>6</v>
          </cell>
          <cell r="L105">
            <v>10</v>
          </cell>
          <cell r="M105">
            <v>10</v>
          </cell>
          <cell r="N105">
            <v>26</v>
          </cell>
          <cell r="O105">
            <v>9</v>
          </cell>
          <cell r="P105">
            <v>10</v>
          </cell>
          <cell r="Q105">
            <v>10</v>
          </cell>
          <cell r="R105">
            <v>29</v>
          </cell>
          <cell r="S105">
            <v>7</v>
          </cell>
          <cell r="T105">
            <v>10</v>
          </cell>
          <cell r="U105">
            <v>10</v>
          </cell>
          <cell r="V105">
            <v>27</v>
          </cell>
          <cell r="W105">
            <v>8</v>
          </cell>
          <cell r="X105">
            <v>10</v>
          </cell>
          <cell r="Y105">
            <v>10</v>
          </cell>
          <cell r="Z105">
            <v>28</v>
          </cell>
          <cell r="AA105">
            <v>9</v>
          </cell>
          <cell r="AB105">
            <v>10</v>
          </cell>
          <cell r="AC105">
            <v>10</v>
          </cell>
          <cell r="AD105">
            <v>29</v>
          </cell>
          <cell r="AE105">
            <v>158</v>
          </cell>
          <cell r="AF105">
            <v>9</v>
          </cell>
          <cell r="AG105">
            <v>8</v>
          </cell>
          <cell r="AH105">
            <v>39</v>
          </cell>
          <cell r="AI105">
            <v>56</v>
          </cell>
          <cell r="AJ105">
            <v>32</v>
          </cell>
          <cell r="AK105">
            <v>88</v>
          </cell>
          <cell r="AL105">
            <v>8</v>
          </cell>
          <cell r="AM105">
            <v>8</v>
          </cell>
          <cell r="AN105">
            <v>34</v>
          </cell>
          <cell r="AO105">
            <v>50</v>
          </cell>
          <cell r="AP105">
            <v>32</v>
          </cell>
          <cell r="AQ105">
            <v>82</v>
          </cell>
          <cell r="AR105">
            <v>9</v>
          </cell>
          <cell r="AS105">
            <v>9</v>
          </cell>
          <cell r="AT105">
            <v>36</v>
          </cell>
          <cell r="AU105">
            <v>54</v>
          </cell>
          <cell r="AV105">
            <v>34</v>
          </cell>
          <cell r="AW105">
            <v>88</v>
          </cell>
          <cell r="AX105">
            <v>9</v>
          </cell>
          <cell r="AY105">
            <v>8</v>
          </cell>
          <cell r="AZ105">
            <v>38</v>
          </cell>
          <cell r="BA105">
            <v>55</v>
          </cell>
          <cell r="BB105">
            <v>34</v>
          </cell>
          <cell r="BC105">
            <v>89</v>
          </cell>
          <cell r="BD105">
            <v>8</v>
          </cell>
          <cell r="BE105">
            <v>8</v>
          </cell>
          <cell r="BF105">
            <v>39</v>
          </cell>
          <cell r="BG105">
            <v>55</v>
          </cell>
          <cell r="BH105">
            <v>29</v>
          </cell>
          <cell r="BI105">
            <v>84</v>
          </cell>
          <cell r="BJ105">
            <v>431</v>
          </cell>
          <cell r="BK105">
            <v>93</v>
          </cell>
          <cell r="BL105">
            <v>682</v>
          </cell>
          <cell r="BM105">
            <v>87.435897435897431</v>
          </cell>
          <cell r="BO105" t="str">
            <v>B</v>
          </cell>
          <cell r="BP105" t="str">
            <v>B</v>
          </cell>
          <cell r="BQ105" t="str">
            <v>A</v>
          </cell>
          <cell r="BR105" t="str">
            <v>A+</v>
          </cell>
          <cell r="BS105" t="str">
            <v>A+</v>
          </cell>
          <cell r="BT105" t="str">
            <v>A++</v>
          </cell>
          <cell r="BU105" t="str">
            <v>A++</v>
          </cell>
          <cell r="BV105" t="str">
            <v>A++</v>
          </cell>
          <cell r="BW105" t="str">
            <v>A++</v>
          </cell>
          <cell r="BX105" t="str">
            <v>A++</v>
          </cell>
          <cell r="BY105" t="str">
            <v>A++</v>
          </cell>
          <cell r="BZ105" t="str">
            <v>A++</v>
          </cell>
          <cell r="CB105">
            <v>2</v>
          </cell>
          <cell r="CC105">
            <v>3</v>
          </cell>
          <cell r="CD105">
            <v>3</v>
          </cell>
          <cell r="CE105">
            <v>3</v>
          </cell>
          <cell r="CF105">
            <v>3</v>
          </cell>
          <cell r="CG105">
            <v>3</v>
          </cell>
          <cell r="CH105">
            <v>1</v>
          </cell>
          <cell r="CI105">
            <v>1.5</v>
          </cell>
          <cell r="CJ105">
            <v>1.5</v>
          </cell>
          <cell r="CK105">
            <v>1</v>
          </cell>
          <cell r="CL105">
            <v>1</v>
          </cell>
          <cell r="CM105">
            <v>0.5</v>
          </cell>
          <cell r="CN105">
            <v>0</v>
          </cell>
          <cell r="CO105" t="str">
            <v>Pass</v>
          </cell>
          <cell r="CP105">
            <v>9.02</v>
          </cell>
        </row>
        <row r="106">
          <cell r="B106" t="str">
            <v>PIET23CS099</v>
          </cell>
          <cell r="C106" t="str">
            <v>MALHAR SHARMA</v>
          </cell>
          <cell r="D106" t="str">
            <v>23EPTCS097</v>
          </cell>
          <cell r="E106" t="str">
            <v>CSB-36</v>
          </cell>
          <cell r="F106"/>
          <cell r="G106">
            <v>7</v>
          </cell>
          <cell r="H106">
            <v>10</v>
          </cell>
          <cell r="I106">
            <v>10</v>
          </cell>
          <cell r="J106">
            <v>27</v>
          </cell>
          <cell r="K106">
            <v>4</v>
          </cell>
          <cell r="L106">
            <v>7</v>
          </cell>
          <cell r="M106">
            <v>10</v>
          </cell>
          <cell r="N106">
            <v>21</v>
          </cell>
          <cell r="O106">
            <v>7</v>
          </cell>
          <cell r="P106">
            <v>7</v>
          </cell>
          <cell r="Q106">
            <v>10</v>
          </cell>
          <cell r="R106">
            <v>24</v>
          </cell>
          <cell r="S106">
            <v>4</v>
          </cell>
          <cell r="T106">
            <v>9</v>
          </cell>
          <cell r="U106">
            <v>6</v>
          </cell>
          <cell r="V106">
            <v>19</v>
          </cell>
          <cell r="W106">
            <v>5</v>
          </cell>
          <cell r="X106">
            <v>10</v>
          </cell>
          <cell r="Y106">
            <v>10</v>
          </cell>
          <cell r="Z106">
            <v>25</v>
          </cell>
          <cell r="AA106">
            <v>8</v>
          </cell>
          <cell r="AB106">
            <v>9</v>
          </cell>
          <cell r="AC106">
            <v>10</v>
          </cell>
          <cell r="AD106">
            <v>27</v>
          </cell>
          <cell r="AE106">
            <v>143</v>
          </cell>
          <cell r="AF106">
            <v>8</v>
          </cell>
          <cell r="AG106">
            <v>8</v>
          </cell>
          <cell r="AH106">
            <v>40</v>
          </cell>
          <cell r="AI106">
            <v>56</v>
          </cell>
          <cell r="AJ106">
            <v>32</v>
          </cell>
          <cell r="AK106">
            <v>88</v>
          </cell>
          <cell r="AL106">
            <v>9</v>
          </cell>
          <cell r="AM106">
            <v>9</v>
          </cell>
          <cell r="AN106">
            <v>38</v>
          </cell>
          <cell r="AO106">
            <v>56</v>
          </cell>
          <cell r="AP106">
            <v>33</v>
          </cell>
          <cell r="AQ106">
            <v>89</v>
          </cell>
          <cell r="AR106">
            <v>9</v>
          </cell>
          <cell r="AS106">
            <v>8</v>
          </cell>
          <cell r="AT106">
            <v>33</v>
          </cell>
          <cell r="AU106">
            <v>50</v>
          </cell>
          <cell r="AV106">
            <v>31</v>
          </cell>
          <cell r="AW106">
            <v>81</v>
          </cell>
          <cell r="AX106">
            <v>10</v>
          </cell>
          <cell r="AY106">
            <v>10</v>
          </cell>
          <cell r="AZ106">
            <v>40</v>
          </cell>
          <cell r="BA106">
            <v>60</v>
          </cell>
          <cell r="BB106">
            <v>38</v>
          </cell>
          <cell r="BC106">
            <v>98</v>
          </cell>
          <cell r="BD106">
            <v>8</v>
          </cell>
          <cell r="BE106">
            <v>8</v>
          </cell>
          <cell r="BF106">
            <v>36</v>
          </cell>
          <cell r="BG106">
            <v>52</v>
          </cell>
          <cell r="BH106">
            <v>32</v>
          </cell>
          <cell r="BI106">
            <v>84</v>
          </cell>
          <cell r="BJ106">
            <v>440</v>
          </cell>
          <cell r="BK106">
            <v>79</v>
          </cell>
          <cell r="BL106">
            <v>662</v>
          </cell>
          <cell r="BM106">
            <v>84.871794871794876</v>
          </cell>
          <cell r="BO106" t="str">
            <v>C</v>
          </cell>
          <cell r="BP106" t="str">
            <v>A+</v>
          </cell>
          <cell r="BQ106" t="str">
            <v>C+</v>
          </cell>
          <cell r="BR106" t="str">
            <v>A+</v>
          </cell>
          <cell r="BS106" t="str">
            <v>A+</v>
          </cell>
          <cell r="BT106" t="str">
            <v>A+</v>
          </cell>
          <cell r="BU106" t="str">
            <v>A++</v>
          </cell>
          <cell r="BV106" t="str">
            <v>A++</v>
          </cell>
          <cell r="BW106" t="str">
            <v>A++</v>
          </cell>
          <cell r="BX106" t="str">
            <v>A++</v>
          </cell>
          <cell r="BY106" t="str">
            <v>A++</v>
          </cell>
          <cell r="BZ106" t="str">
            <v>A+</v>
          </cell>
          <cell r="CB106">
            <v>2</v>
          </cell>
          <cell r="CC106">
            <v>3</v>
          </cell>
          <cell r="CD106">
            <v>3</v>
          </cell>
          <cell r="CE106">
            <v>3</v>
          </cell>
          <cell r="CF106">
            <v>3</v>
          </cell>
          <cell r="CG106">
            <v>3</v>
          </cell>
          <cell r="CH106">
            <v>1</v>
          </cell>
          <cell r="CI106">
            <v>1.5</v>
          </cell>
          <cell r="CJ106">
            <v>1.5</v>
          </cell>
          <cell r="CK106">
            <v>1</v>
          </cell>
          <cell r="CL106">
            <v>1</v>
          </cell>
          <cell r="CM106">
            <v>0.5</v>
          </cell>
          <cell r="CN106">
            <v>0</v>
          </cell>
          <cell r="CO106" t="str">
            <v>Pass</v>
          </cell>
          <cell r="CP106">
            <v>8.7899999999999991</v>
          </cell>
        </row>
        <row r="107">
          <cell r="B107" t="str">
            <v>PIET23CS100</v>
          </cell>
          <cell r="C107" t="str">
            <v>MANAN BANSAL</v>
          </cell>
          <cell r="D107" t="str">
            <v>23EPTCS098</v>
          </cell>
          <cell r="E107" t="str">
            <v>CSB-37</v>
          </cell>
          <cell r="F107"/>
          <cell r="G107">
            <v>9</v>
          </cell>
          <cell r="H107">
            <v>10</v>
          </cell>
          <cell r="I107">
            <v>9</v>
          </cell>
          <cell r="J107">
            <v>28</v>
          </cell>
          <cell r="K107">
            <v>4</v>
          </cell>
          <cell r="L107">
            <v>10</v>
          </cell>
          <cell r="M107">
            <v>10</v>
          </cell>
          <cell r="N107">
            <v>24</v>
          </cell>
          <cell r="O107">
            <v>10</v>
          </cell>
          <cell r="P107">
            <v>10</v>
          </cell>
          <cell r="Q107">
            <v>10</v>
          </cell>
          <cell r="R107">
            <v>30</v>
          </cell>
          <cell r="S107">
            <v>8</v>
          </cell>
          <cell r="T107">
            <v>10</v>
          </cell>
          <cell r="U107">
            <v>7</v>
          </cell>
          <cell r="V107">
            <v>25</v>
          </cell>
          <cell r="W107">
            <v>8</v>
          </cell>
          <cell r="X107">
            <v>10</v>
          </cell>
          <cell r="Y107">
            <v>10</v>
          </cell>
          <cell r="Z107">
            <v>28</v>
          </cell>
          <cell r="AA107">
            <v>10</v>
          </cell>
          <cell r="AB107">
            <v>10</v>
          </cell>
          <cell r="AC107">
            <v>10</v>
          </cell>
          <cell r="AD107">
            <v>30</v>
          </cell>
          <cell r="AE107">
            <v>165</v>
          </cell>
          <cell r="AF107">
            <v>9</v>
          </cell>
          <cell r="AG107">
            <v>10</v>
          </cell>
          <cell r="AH107">
            <v>40</v>
          </cell>
          <cell r="AI107">
            <v>59</v>
          </cell>
          <cell r="AJ107">
            <v>40</v>
          </cell>
          <cell r="AK107">
            <v>99</v>
          </cell>
          <cell r="AL107">
            <v>9</v>
          </cell>
          <cell r="AM107">
            <v>9</v>
          </cell>
          <cell r="AN107">
            <v>36</v>
          </cell>
          <cell r="AO107">
            <v>54</v>
          </cell>
          <cell r="AP107">
            <v>35</v>
          </cell>
          <cell r="AQ107">
            <v>89</v>
          </cell>
          <cell r="AR107">
            <v>8</v>
          </cell>
          <cell r="AS107">
            <v>9</v>
          </cell>
          <cell r="AT107">
            <v>38</v>
          </cell>
          <cell r="AU107">
            <v>55</v>
          </cell>
          <cell r="AV107">
            <v>34</v>
          </cell>
          <cell r="AW107">
            <v>89</v>
          </cell>
          <cell r="AX107">
            <v>9</v>
          </cell>
          <cell r="AY107">
            <v>9</v>
          </cell>
          <cell r="AZ107">
            <v>38</v>
          </cell>
          <cell r="BA107">
            <v>56</v>
          </cell>
          <cell r="BB107">
            <v>32</v>
          </cell>
          <cell r="BC107">
            <v>88</v>
          </cell>
          <cell r="BD107">
            <v>9</v>
          </cell>
          <cell r="BE107">
            <v>9</v>
          </cell>
          <cell r="BF107">
            <v>36</v>
          </cell>
          <cell r="BG107">
            <v>54</v>
          </cell>
          <cell r="BH107">
            <v>35</v>
          </cell>
          <cell r="BI107">
            <v>89</v>
          </cell>
          <cell r="BJ107">
            <v>454</v>
          </cell>
          <cell r="BK107">
            <v>94</v>
          </cell>
          <cell r="BL107">
            <v>713</v>
          </cell>
          <cell r="BM107">
            <v>91.410256410256409</v>
          </cell>
          <cell r="BO107" t="str">
            <v>A+</v>
          </cell>
          <cell r="BP107" t="str">
            <v>A++</v>
          </cell>
          <cell r="BQ107" t="str">
            <v>A++</v>
          </cell>
          <cell r="BR107" t="str">
            <v>A+</v>
          </cell>
          <cell r="BS107" t="str">
            <v>A++</v>
          </cell>
          <cell r="BT107" t="str">
            <v>A+</v>
          </cell>
          <cell r="BU107" t="str">
            <v>A++</v>
          </cell>
          <cell r="BV107" t="str">
            <v>A++</v>
          </cell>
          <cell r="BW107" t="str">
            <v>A++</v>
          </cell>
          <cell r="BX107" t="str">
            <v>A++</v>
          </cell>
          <cell r="BY107" t="str">
            <v>A++</v>
          </cell>
          <cell r="BZ107" t="str">
            <v>A++</v>
          </cell>
          <cell r="CB107">
            <v>2</v>
          </cell>
          <cell r="CC107">
            <v>3</v>
          </cell>
          <cell r="CD107">
            <v>3</v>
          </cell>
          <cell r="CE107">
            <v>3</v>
          </cell>
          <cell r="CF107">
            <v>3</v>
          </cell>
          <cell r="CG107">
            <v>3</v>
          </cell>
          <cell r="CH107">
            <v>1</v>
          </cell>
          <cell r="CI107">
            <v>1.5</v>
          </cell>
          <cell r="CJ107">
            <v>1.5</v>
          </cell>
          <cell r="CK107">
            <v>1</v>
          </cell>
          <cell r="CL107">
            <v>1</v>
          </cell>
          <cell r="CM107">
            <v>0.5</v>
          </cell>
          <cell r="CN107">
            <v>0</v>
          </cell>
          <cell r="CO107" t="str">
            <v>Pass</v>
          </cell>
          <cell r="CP107">
            <v>9.66</v>
          </cell>
        </row>
        <row r="108">
          <cell r="B108" t="str">
            <v>PIET23CS101</v>
          </cell>
          <cell r="C108" t="str">
            <v>MANAN MERATWAL</v>
          </cell>
          <cell r="D108" t="str">
            <v>23EPTCS099</v>
          </cell>
          <cell r="E108" t="str">
            <v>CSB-38</v>
          </cell>
          <cell r="F108"/>
          <cell r="G108">
            <v>6</v>
          </cell>
          <cell r="H108">
            <v>10</v>
          </cell>
          <cell r="I108">
            <v>8</v>
          </cell>
          <cell r="J108">
            <v>24</v>
          </cell>
          <cell r="K108">
            <v>6</v>
          </cell>
          <cell r="L108">
            <v>10</v>
          </cell>
          <cell r="M108">
            <v>10</v>
          </cell>
          <cell r="N108">
            <v>26</v>
          </cell>
          <cell r="O108">
            <v>8</v>
          </cell>
          <cell r="P108">
            <v>10</v>
          </cell>
          <cell r="Q108">
            <v>10</v>
          </cell>
          <cell r="R108">
            <v>28</v>
          </cell>
          <cell r="S108">
            <v>4</v>
          </cell>
          <cell r="T108">
            <v>10</v>
          </cell>
          <cell r="U108">
            <v>7</v>
          </cell>
          <cell r="V108">
            <v>21</v>
          </cell>
          <cell r="W108">
            <v>7</v>
          </cell>
          <cell r="X108">
            <v>10</v>
          </cell>
          <cell r="Y108">
            <v>10</v>
          </cell>
          <cell r="Z108">
            <v>27</v>
          </cell>
          <cell r="AA108">
            <v>9</v>
          </cell>
          <cell r="AB108">
            <v>10</v>
          </cell>
          <cell r="AC108">
            <v>10</v>
          </cell>
          <cell r="AD108">
            <v>29</v>
          </cell>
          <cell r="AE108">
            <v>155</v>
          </cell>
          <cell r="AF108">
            <v>8</v>
          </cell>
          <cell r="AG108">
            <v>9</v>
          </cell>
          <cell r="AH108">
            <v>40</v>
          </cell>
          <cell r="AI108">
            <v>57</v>
          </cell>
          <cell r="AJ108">
            <v>35</v>
          </cell>
          <cell r="AK108">
            <v>92</v>
          </cell>
          <cell r="AL108">
            <v>9</v>
          </cell>
          <cell r="AM108">
            <v>9</v>
          </cell>
          <cell r="AN108">
            <v>35</v>
          </cell>
          <cell r="AO108">
            <v>53</v>
          </cell>
          <cell r="AP108">
            <v>35</v>
          </cell>
          <cell r="AQ108">
            <v>88</v>
          </cell>
          <cell r="AR108">
            <v>9</v>
          </cell>
          <cell r="AS108">
            <v>10</v>
          </cell>
          <cell r="AT108">
            <v>40</v>
          </cell>
          <cell r="AU108">
            <v>59</v>
          </cell>
          <cell r="AV108">
            <v>37</v>
          </cell>
          <cell r="AW108">
            <v>96</v>
          </cell>
          <cell r="AX108">
            <v>8</v>
          </cell>
          <cell r="AY108">
            <v>8</v>
          </cell>
          <cell r="AZ108">
            <v>38</v>
          </cell>
          <cell r="BA108">
            <v>54</v>
          </cell>
          <cell r="BB108">
            <v>33</v>
          </cell>
          <cell r="BC108">
            <v>87</v>
          </cell>
          <cell r="BD108">
            <v>9</v>
          </cell>
          <cell r="BE108">
            <v>8</v>
          </cell>
          <cell r="BF108">
            <v>36</v>
          </cell>
          <cell r="BG108">
            <v>53</v>
          </cell>
          <cell r="BH108">
            <v>31</v>
          </cell>
          <cell r="BI108">
            <v>84</v>
          </cell>
          <cell r="BJ108">
            <v>447</v>
          </cell>
          <cell r="BK108">
            <v>95</v>
          </cell>
          <cell r="BL108">
            <v>697</v>
          </cell>
          <cell r="BM108">
            <v>89.358974358974365</v>
          </cell>
          <cell r="BO108" t="str">
            <v>A</v>
          </cell>
          <cell r="BP108" t="str">
            <v>A</v>
          </cell>
          <cell r="BQ108" t="str">
            <v>A++</v>
          </cell>
          <cell r="BR108" t="str">
            <v>B+</v>
          </cell>
          <cell r="BS108" t="str">
            <v>B+</v>
          </cell>
          <cell r="BT108" t="str">
            <v>A+</v>
          </cell>
          <cell r="BU108" t="str">
            <v>A++</v>
          </cell>
          <cell r="BV108" t="str">
            <v>A++</v>
          </cell>
          <cell r="BW108" t="str">
            <v>A++</v>
          </cell>
          <cell r="BX108" t="str">
            <v>A++</v>
          </cell>
          <cell r="BY108" t="str">
            <v>A++</v>
          </cell>
          <cell r="BZ108" t="str">
            <v>A++</v>
          </cell>
          <cell r="CB108">
            <v>2</v>
          </cell>
          <cell r="CC108">
            <v>3</v>
          </cell>
          <cell r="CD108">
            <v>3</v>
          </cell>
          <cell r="CE108">
            <v>3</v>
          </cell>
          <cell r="CF108">
            <v>3</v>
          </cell>
          <cell r="CG108">
            <v>3</v>
          </cell>
          <cell r="CH108">
            <v>1</v>
          </cell>
          <cell r="CI108">
            <v>1.5</v>
          </cell>
          <cell r="CJ108">
            <v>1.5</v>
          </cell>
          <cell r="CK108">
            <v>1</v>
          </cell>
          <cell r="CL108">
            <v>1</v>
          </cell>
          <cell r="CM108">
            <v>0.5</v>
          </cell>
          <cell r="CN108">
            <v>0</v>
          </cell>
          <cell r="CO108" t="str">
            <v>Pass</v>
          </cell>
          <cell r="CP108">
            <v>9.0399999999999991</v>
          </cell>
        </row>
        <row r="109">
          <cell r="B109" t="str">
            <v>PIET23CS104</v>
          </cell>
          <cell r="C109" t="str">
            <v>MOHIT</v>
          </cell>
          <cell r="D109" t="str">
            <v>23EPTCS102</v>
          </cell>
          <cell r="E109" t="str">
            <v>CSB-40</v>
          </cell>
          <cell r="F109"/>
          <cell r="G109">
            <v>7</v>
          </cell>
          <cell r="H109">
            <v>8</v>
          </cell>
          <cell r="I109">
            <v>7</v>
          </cell>
          <cell r="J109">
            <v>22</v>
          </cell>
          <cell r="K109">
            <v>3</v>
          </cell>
          <cell r="L109">
            <v>5</v>
          </cell>
          <cell r="M109">
            <v>7</v>
          </cell>
          <cell r="N109">
            <v>15</v>
          </cell>
          <cell r="O109">
            <v>5</v>
          </cell>
          <cell r="P109">
            <v>7</v>
          </cell>
          <cell r="Q109">
            <v>10</v>
          </cell>
          <cell r="R109">
            <v>22</v>
          </cell>
          <cell r="S109">
            <v>3</v>
          </cell>
          <cell r="T109">
            <v>7</v>
          </cell>
          <cell r="U109">
            <v>7</v>
          </cell>
          <cell r="V109">
            <v>17</v>
          </cell>
          <cell r="W109">
            <v>3</v>
          </cell>
          <cell r="X109">
            <v>9</v>
          </cell>
          <cell r="Y109">
            <v>10</v>
          </cell>
          <cell r="Z109">
            <v>22</v>
          </cell>
          <cell r="AA109">
            <v>6</v>
          </cell>
          <cell r="AB109">
            <v>10</v>
          </cell>
          <cell r="AC109">
            <v>10</v>
          </cell>
          <cell r="AD109">
            <v>26</v>
          </cell>
          <cell r="AE109">
            <v>124</v>
          </cell>
          <cell r="AF109">
            <v>8</v>
          </cell>
          <cell r="AG109">
            <v>8</v>
          </cell>
          <cell r="AH109">
            <v>35</v>
          </cell>
          <cell r="AI109">
            <v>51</v>
          </cell>
          <cell r="AJ109">
            <v>32</v>
          </cell>
          <cell r="AK109">
            <v>83</v>
          </cell>
          <cell r="AL109">
            <v>8</v>
          </cell>
          <cell r="AM109">
            <v>9</v>
          </cell>
          <cell r="AN109">
            <v>35</v>
          </cell>
          <cell r="AO109">
            <v>52</v>
          </cell>
          <cell r="AP109">
            <v>27</v>
          </cell>
          <cell r="AQ109">
            <v>79</v>
          </cell>
          <cell r="AR109">
            <v>9</v>
          </cell>
          <cell r="AS109">
            <v>10</v>
          </cell>
          <cell r="AT109">
            <v>38</v>
          </cell>
          <cell r="AU109">
            <v>57</v>
          </cell>
          <cell r="AV109">
            <v>36</v>
          </cell>
          <cell r="AW109">
            <v>93</v>
          </cell>
          <cell r="AX109">
            <v>8</v>
          </cell>
          <cell r="AY109">
            <v>8</v>
          </cell>
          <cell r="AZ109">
            <v>39</v>
          </cell>
          <cell r="BA109">
            <v>55</v>
          </cell>
          <cell r="BB109">
            <v>34</v>
          </cell>
          <cell r="BC109">
            <v>89</v>
          </cell>
          <cell r="BD109">
            <v>8</v>
          </cell>
          <cell r="BE109">
            <v>7</v>
          </cell>
          <cell r="BF109">
            <v>38</v>
          </cell>
          <cell r="BG109">
            <v>53</v>
          </cell>
          <cell r="BH109">
            <v>29</v>
          </cell>
          <cell r="BI109">
            <v>82</v>
          </cell>
          <cell r="BJ109">
            <v>426</v>
          </cell>
          <cell r="BK109">
            <v>91</v>
          </cell>
          <cell r="BL109">
            <v>641</v>
          </cell>
          <cell r="BM109">
            <v>82.179487179487182</v>
          </cell>
          <cell r="BO109" t="str">
            <v>C</v>
          </cell>
          <cell r="BP109" t="str">
            <v>A</v>
          </cell>
          <cell r="BQ109" t="str">
            <v>C+</v>
          </cell>
          <cell r="BR109" t="str">
            <v>C+</v>
          </cell>
          <cell r="BS109" t="str">
            <v>D+</v>
          </cell>
          <cell r="BT109" t="str">
            <v>A</v>
          </cell>
          <cell r="BU109" t="str">
            <v>A++</v>
          </cell>
          <cell r="BV109" t="str">
            <v>A+</v>
          </cell>
          <cell r="BW109" t="str">
            <v>A++</v>
          </cell>
          <cell r="BX109" t="str">
            <v>A++</v>
          </cell>
          <cell r="BY109" t="str">
            <v>A++</v>
          </cell>
          <cell r="BZ109" t="str">
            <v>A++</v>
          </cell>
          <cell r="CB109">
            <v>2</v>
          </cell>
          <cell r="CC109">
            <v>3</v>
          </cell>
          <cell r="CD109">
            <v>3</v>
          </cell>
          <cell r="CE109">
            <v>3</v>
          </cell>
          <cell r="CF109">
            <v>3</v>
          </cell>
          <cell r="CG109">
            <v>3</v>
          </cell>
          <cell r="CH109">
            <v>1</v>
          </cell>
          <cell r="CI109">
            <v>1.5</v>
          </cell>
          <cell r="CJ109">
            <v>1.5</v>
          </cell>
          <cell r="CK109">
            <v>1</v>
          </cell>
          <cell r="CL109">
            <v>1</v>
          </cell>
          <cell r="CM109">
            <v>0.5</v>
          </cell>
          <cell r="CN109">
            <v>0</v>
          </cell>
          <cell r="CO109" t="str">
            <v>Pass</v>
          </cell>
          <cell r="CP109">
            <v>7.98</v>
          </cell>
        </row>
        <row r="110">
          <cell r="B110" t="str">
            <v>PIET23CS105</v>
          </cell>
          <cell r="C110" t="str">
            <v>MOHIT SHARMA</v>
          </cell>
          <cell r="D110" t="str">
            <v>23EPTCS103</v>
          </cell>
          <cell r="E110" t="str">
            <v>CSB-41</v>
          </cell>
          <cell r="F110"/>
          <cell r="G110">
            <v>7</v>
          </cell>
          <cell r="H110">
            <v>8</v>
          </cell>
          <cell r="I110">
            <v>3</v>
          </cell>
          <cell r="J110">
            <v>18</v>
          </cell>
          <cell r="K110">
            <v>4</v>
          </cell>
          <cell r="L110">
            <v>10</v>
          </cell>
          <cell r="M110">
            <v>10</v>
          </cell>
          <cell r="N110">
            <v>24</v>
          </cell>
          <cell r="O110">
            <v>6</v>
          </cell>
          <cell r="P110">
            <v>9</v>
          </cell>
          <cell r="Q110">
            <v>10</v>
          </cell>
          <cell r="R110">
            <v>25</v>
          </cell>
          <cell r="S110">
            <v>6</v>
          </cell>
          <cell r="T110">
            <v>10</v>
          </cell>
          <cell r="U110">
            <v>6</v>
          </cell>
          <cell r="V110">
            <v>22</v>
          </cell>
          <cell r="W110">
            <v>7</v>
          </cell>
          <cell r="X110">
            <v>10</v>
          </cell>
          <cell r="Y110">
            <v>10</v>
          </cell>
          <cell r="Z110">
            <v>27</v>
          </cell>
          <cell r="AA110">
            <v>6</v>
          </cell>
          <cell r="AB110">
            <v>9</v>
          </cell>
          <cell r="AC110">
            <v>10</v>
          </cell>
          <cell r="AD110">
            <v>25</v>
          </cell>
          <cell r="AE110">
            <v>141</v>
          </cell>
          <cell r="AF110">
            <v>8</v>
          </cell>
          <cell r="AG110">
            <v>8</v>
          </cell>
          <cell r="AH110">
            <v>40</v>
          </cell>
          <cell r="AI110">
            <v>56</v>
          </cell>
          <cell r="AJ110">
            <v>30</v>
          </cell>
          <cell r="AK110">
            <v>86</v>
          </cell>
          <cell r="AL110">
            <v>8</v>
          </cell>
          <cell r="AM110">
            <v>8</v>
          </cell>
          <cell r="AN110">
            <v>36</v>
          </cell>
          <cell r="AO110">
            <v>52</v>
          </cell>
          <cell r="AP110">
            <v>25</v>
          </cell>
          <cell r="AQ110">
            <v>77</v>
          </cell>
          <cell r="AR110">
            <v>9</v>
          </cell>
          <cell r="AS110">
            <v>8</v>
          </cell>
          <cell r="AT110">
            <v>37</v>
          </cell>
          <cell r="AU110">
            <v>54</v>
          </cell>
          <cell r="AV110">
            <v>34</v>
          </cell>
          <cell r="AW110">
            <v>88</v>
          </cell>
          <cell r="AX110">
            <v>8</v>
          </cell>
          <cell r="AY110">
            <v>8</v>
          </cell>
          <cell r="AZ110">
            <v>38</v>
          </cell>
          <cell r="BA110">
            <v>54</v>
          </cell>
          <cell r="BB110">
            <v>32</v>
          </cell>
          <cell r="BC110">
            <v>86</v>
          </cell>
          <cell r="BD110">
            <v>8</v>
          </cell>
          <cell r="BE110">
            <v>8</v>
          </cell>
          <cell r="BF110">
            <v>36</v>
          </cell>
          <cell r="BG110">
            <v>52</v>
          </cell>
          <cell r="BH110">
            <v>30</v>
          </cell>
          <cell r="BI110">
            <v>82</v>
          </cell>
          <cell r="BJ110">
            <v>419</v>
          </cell>
          <cell r="BK110">
            <v>80</v>
          </cell>
          <cell r="BL110">
            <v>640</v>
          </cell>
          <cell r="BM110">
            <v>82.051282051282044</v>
          </cell>
          <cell r="BO110" t="str">
            <v>D+</v>
          </cell>
          <cell r="BP110" t="str">
            <v>B</v>
          </cell>
          <cell r="BQ110" t="str">
            <v>B</v>
          </cell>
          <cell r="BR110" t="str">
            <v>D+</v>
          </cell>
          <cell r="BS110" t="str">
            <v>D+</v>
          </cell>
          <cell r="BT110" t="str">
            <v>C+</v>
          </cell>
          <cell r="BU110" t="str">
            <v>A++</v>
          </cell>
          <cell r="BV110" t="str">
            <v>A+</v>
          </cell>
          <cell r="BW110" t="str">
            <v>A++</v>
          </cell>
          <cell r="BX110" t="str">
            <v>A++</v>
          </cell>
          <cell r="BY110" t="str">
            <v>A++</v>
          </cell>
          <cell r="BZ110" t="str">
            <v>A+</v>
          </cell>
          <cell r="CB110">
            <v>2</v>
          </cell>
          <cell r="CC110">
            <v>3</v>
          </cell>
          <cell r="CD110">
            <v>3</v>
          </cell>
          <cell r="CE110">
            <v>3</v>
          </cell>
          <cell r="CF110">
            <v>3</v>
          </cell>
          <cell r="CG110">
            <v>3</v>
          </cell>
          <cell r="CH110">
            <v>1</v>
          </cell>
          <cell r="CI110">
            <v>1.5</v>
          </cell>
          <cell r="CJ110">
            <v>1.5</v>
          </cell>
          <cell r="CK110">
            <v>1</v>
          </cell>
          <cell r="CL110">
            <v>1</v>
          </cell>
          <cell r="CM110">
            <v>0.5</v>
          </cell>
          <cell r="CN110">
            <v>0</v>
          </cell>
          <cell r="CO110" t="str">
            <v>Pass</v>
          </cell>
          <cell r="CP110">
            <v>7.53</v>
          </cell>
        </row>
        <row r="111">
          <cell r="B111" t="str">
            <v>PIET23CS106</v>
          </cell>
          <cell r="C111" t="str">
            <v>MOHIT SONI</v>
          </cell>
          <cell r="D111" t="str">
            <v>23EPTCS104</v>
          </cell>
          <cell r="E111" t="str">
            <v>CSB-42</v>
          </cell>
          <cell r="F111"/>
          <cell r="G111">
            <v>6</v>
          </cell>
          <cell r="H111">
            <v>10</v>
          </cell>
          <cell r="I111">
            <v>7</v>
          </cell>
          <cell r="J111">
            <v>23</v>
          </cell>
          <cell r="K111">
            <v>6</v>
          </cell>
          <cell r="L111">
            <v>10</v>
          </cell>
          <cell r="M111">
            <v>10</v>
          </cell>
          <cell r="N111">
            <v>26</v>
          </cell>
          <cell r="O111">
            <v>7</v>
          </cell>
          <cell r="P111">
            <v>10</v>
          </cell>
          <cell r="Q111">
            <v>10</v>
          </cell>
          <cell r="R111">
            <v>27</v>
          </cell>
          <cell r="S111">
            <v>5</v>
          </cell>
          <cell r="T111">
            <v>10</v>
          </cell>
          <cell r="U111">
            <v>4</v>
          </cell>
          <cell r="V111">
            <v>19</v>
          </cell>
          <cell r="W111">
            <v>7</v>
          </cell>
          <cell r="X111">
            <v>10</v>
          </cell>
          <cell r="Y111">
            <v>10</v>
          </cell>
          <cell r="Z111">
            <v>27</v>
          </cell>
          <cell r="AA111">
            <v>5</v>
          </cell>
          <cell r="AB111">
            <v>10</v>
          </cell>
          <cell r="AC111">
            <v>10</v>
          </cell>
          <cell r="AD111">
            <v>25</v>
          </cell>
          <cell r="AE111">
            <v>147</v>
          </cell>
          <cell r="AF111">
            <v>8</v>
          </cell>
          <cell r="AG111">
            <v>8</v>
          </cell>
          <cell r="AH111">
            <v>38</v>
          </cell>
          <cell r="AI111">
            <v>54</v>
          </cell>
          <cell r="AJ111">
            <v>32</v>
          </cell>
          <cell r="AK111">
            <v>86</v>
          </cell>
          <cell r="AL111">
            <v>8</v>
          </cell>
          <cell r="AM111">
            <v>8</v>
          </cell>
          <cell r="AN111">
            <v>27</v>
          </cell>
          <cell r="AO111">
            <v>43</v>
          </cell>
          <cell r="AP111">
            <v>28</v>
          </cell>
          <cell r="AQ111">
            <v>71</v>
          </cell>
          <cell r="AR111">
            <v>7</v>
          </cell>
          <cell r="AS111">
            <v>7</v>
          </cell>
          <cell r="AT111">
            <v>36</v>
          </cell>
          <cell r="AU111">
            <v>50</v>
          </cell>
          <cell r="AV111">
            <v>30</v>
          </cell>
          <cell r="AW111">
            <v>80</v>
          </cell>
          <cell r="AX111">
            <v>8</v>
          </cell>
          <cell r="AY111">
            <v>8</v>
          </cell>
          <cell r="AZ111">
            <v>35</v>
          </cell>
          <cell r="BA111">
            <v>51</v>
          </cell>
          <cell r="BB111">
            <v>31</v>
          </cell>
          <cell r="BC111">
            <v>82</v>
          </cell>
          <cell r="BD111">
            <v>7</v>
          </cell>
          <cell r="BE111">
            <v>7</v>
          </cell>
          <cell r="BF111">
            <v>31</v>
          </cell>
          <cell r="BG111">
            <v>45</v>
          </cell>
          <cell r="BH111">
            <v>30</v>
          </cell>
          <cell r="BI111">
            <v>75</v>
          </cell>
          <cell r="BJ111">
            <v>394</v>
          </cell>
          <cell r="BK111">
            <v>57</v>
          </cell>
          <cell r="BL111">
            <v>598</v>
          </cell>
          <cell r="BM111">
            <v>76.666666666666671</v>
          </cell>
          <cell r="BO111" t="str">
            <v>B+</v>
          </cell>
          <cell r="BP111" t="str">
            <v>B</v>
          </cell>
          <cell r="BQ111" t="str">
            <v>A++</v>
          </cell>
          <cell r="BR111" t="str">
            <v>C+</v>
          </cell>
          <cell r="BS111" t="str">
            <v>B</v>
          </cell>
          <cell r="BT111" t="str">
            <v>A+</v>
          </cell>
          <cell r="BU111" t="str">
            <v>A++</v>
          </cell>
          <cell r="BV111" t="str">
            <v>B+</v>
          </cell>
          <cell r="BW111" t="str">
            <v>A+</v>
          </cell>
          <cell r="BX111" t="str">
            <v>A++</v>
          </cell>
          <cell r="BY111" t="str">
            <v>A</v>
          </cell>
          <cell r="BZ111" t="str">
            <v>C</v>
          </cell>
          <cell r="CB111">
            <v>2</v>
          </cell>
          <cell r="CC111">
            <v>3</v>
          </cell>
          <cell r="CD111">
            <v>3</v>
          </cell>
          <cell r="CE111">
            <v>3</v>
          </cell>
          <cell r="CF111">
            <v>3</v>
          </cell>
          <cell r="CG111">
            <v>3</v>
          </cell>
          <cell r="CH111">
            <v>1</v>
          </cell>
          <cell r="CI111">
            <v>1.5</v>
          </cell>
          <cell r="CJ111">
            <v>1.5</v>
          </cell>
          <cell r="CK111">
            <v>1</v>
          </cell>
          <cell r="CL111">
            <v>1</v>
          </cell>
          <cell r="CM111">
            <v>0.5</v>
          </cell>
          <cell r="CN111">
            <v>0</v>
          </cell>
          <cell r="CO111" t="str">
            <v>Pass</v>
          </cell>
          <cell r="CP111">
            <v>8.35</v>
          </cell>
        </row>
        <row r="112">
          <cell r="B112" t="str">
            <v>PIET23CS107</v>
          </cell>
          <cell r="C112" t="str">
            <v>MONESH KHANDELWAL</v>
          </cell>
          <cell r="D112" t="str">
            <v>23EPTCS105</v>
          </cell>
          <cell r="E112" t="str">
            <v>CSB-43</v>
          </cell>
          <cell r="F112"/>
          <cell r="G112">
            <v>3</v>
          </cell>
          <cell r="H112">
            <v>10</v>
          </cell>
          <cell r="I112">
            <v>5</v>
          </cell>
          <cell r="J112">
            <v>18</v>
          </cell>
          <cell r="K112">
            <v>5</v>
          </cell>
          <cell r="L112">
            <v>6</v>
          </cell>
          <cell r="M112">
            <v>7</v>
          </cell>
          <cell r="N112">
            <v>18</v>
          </cell>
          <cell r="O112">
            <v>4</v>
          </cell>
          <cell r="P112">
            <v>9</v>
          </cell>
          <cell r="Q112">
            <v>10</v>
          </cell>
          <cell r="R112">
            <v>23</v>
          </cell>
          <cell r="S112">
            <v>4</v>
          </cell>
          <cell r="T112">
            <v>7</v>
          </cell>
          <cell r="U112">
            <v>7</v>
          </cell>
          <cell r="V112">
            <v>18</v>
          </cell>
          <cell r="W112">
            <v>7</v>
          </cell>
          <cell r="X112">
            <v>8</v>
          </cell>
          <cell r="Y112">
            <v>10</v>
          </cell>
          <cell r="Z112">
            <v>25</v>
          </cell>
          <cell r="AA112">
            <v>6</v>
          </cell>
          <cell r="AB112">
            <v>8</v>
          </cell>
          <cell r="AC112">
            <v>10</v>
          </cell>
          <cell r="AD112">
            <v>24</v>
          </cell>
          <cell r="AE112">
            <v>126</v>
          </cell>
          <cell r="AF112">
            <v>8</v>
          </cell>
          <cell r="AG112">
            <v>8</v>
          </cell>
          <cell r="AH112">
            <v>38</v>
          </cell>
          <cell r="AI112">
            <v>54</v>
          </cell>
          <cell r="AJ112">
            <v>32</v>
          </cell>
          <cell r="AK112">
            <v>86</v>
          </cell>
          <cell r="AL112">
            <v>9</v>
          </cell>
          <cell r="AM112">
            <v>8</v>
          </cell>
          <cell r="AN112">
            <v>34</v>
          </cell>
          <cell r="AO112">
            <v>51</v>
          </cell>
          <cell r="AP112">
            <v>30</v>
          </cell>
          <cell r="AQ112">
            <v>81</v>
          </cell>
          <cell r="AR112">
            <v>9</v>
          </cell>
          <cell r="AS112">
            <v>7</v>
          </cell>
          <cell r="AT112">
            <v>34</v>
          </cell>
          <cell r="AU112">
            <v>50</v>
          </cell>
          <cell r="AV112">
            <v>31</v>
          </cell>
          <cell r="AW112">
            <v>81</v>
          </cell>
          <cell r="AX112">
            <v>8</v>
          </cell>
          <cell r="AY112">
            <v>8</v>
          </cell>
          <cell r="AZ112">
            <v>40</v>
          </cell>
          <cell r="BA112">
            <v>56</v>
          </cell>
          <cell r="BB112">
            <v>30</v>
          </cell>
          <cell r="BC112">
            <v>86</v>
          </cell>
          <cell r="BD112">
            <v>7</v>
          </cell>
          <cell r="BE112">
            <v>7</v>
          </cell>
          <cell r="BF112">
            <v>31</v>
          </cell>
          <cell r="BG112">
            <v>45</v>
          </cell>
          <cell r="BH112">
            <v>26</v>
          </cell>
          <cell r="BI112">
            <v>71</v>
          </cell>
          <cell r="BJ112">
            <v>405</v>
          </cell>
          <cell r="BK112">
            <v>79</v>
          </cell>
          <cell r="BL112">
            <v>610</v>
          </cell>
          <cell r="BM112">
            <v>78.205128205128204</v>
          </cell>
          <cell r="BO112" t="str">
            <v>B</v>
          </cell>
          <cell r="BP112" t="str">
            <v>C+</v>
          </cell>
          <cell r="BQ112" t="str">
            <v>B+</v>
          </cell>
          <cell r="BR112" t="str">
            <v>B</v>
          </cell>
          <cell r="BS112" t="str">
            <v>C+</v>
          </cell>
          <cell r="BT112" t="str">
            <v>A+</v>
          </cell>
          <cell r="BU112" t="str">
            <v>A++</v>
          </cell>
          <cell r="BV112" t="str">
            <v>A++</v>
          </cell>
          <cell r="BW112" t="str">
            <v>A++</v>
          </cell>
          <cell r="BX112" t="str">
            <v>A++</v>
          </cell>
          <cell r="BY112" t="str">
            <v>B+</v>
          </cell>
          <cell r="BZ112" t="str">
            <v>A+</v>
          </cell>
          <cell r="CB112">
            <v>2</v>
          </cell>
          <cell r="CC112">
            <v>3</v>
          </cell>
          <cell r="CD112">
            <v>3</v>
          </cell>
          <cell r="CE112">
            <v>3</v>
          </cell>
          <cell r="CF112">
            <v>3</v>
          </cell>
          <cell r="CG112">
            <v>3</v>
          </cell>
          <cell r="CH112">
            <v>1</v>
          </cell>
          <cell r="CI112">
            <v>1.5</v>
          </cell>
          <cell r="CJ112">
            <v>1.5</v>
          </cell>
          <cell r="CK112">
            <v>1</v>
          </cell>
          <cell r="CL112">
            <v>1</v>
          </cell>
          <cell r="CM112">
            <v>0.5</v>
          </cell>
          <cell r="CN112">
            <v>0</v>
          </cell>
          <cell r="CO112" t="str">
            <v>Pass</v>
          </cell>
          <cell r="CP112">
            <v>8.2100000000000009</v>
          </cell>
        </row>
        <row r="113">
          <cell r="B113" t="str">
            <v>PIET23CS077</v>
          </cell>
          <cell r="C113" t="str">
            <v>MS.ITISHA JANGID</v>
          </cell>
          <cell r="D113" t="str">
            <v>23EPTCS107</v>
          </cell>
          <cell r="E113" t="str">
            <v>CSB-14</v>
          </cell>
          <cell r="F113"/>
          <cell r="G113">
            <v>4</v>
          </cell>
          <cell r="H113">
            <v>10</v>
          </cell>
          <cell r="I113">
            <v>9</v>
          </cell>
          <cell r="J113">
            <v>23</v>
          </cell>
          <cell r="K113">
            <v>8</v>
          </cell>
          <cell r="L113">
            <v>10</v>
          </cell>
          <cell r="M113">
            <v>10</v>
          </cell>
          <cell r="N113">
            <v>28</v>
          </cell>
          <cell r="O113">
            <v>9</v>
          </cell>
          <cell r="P113">
            <v>10</v>
          </cell>
          <cell r="Q113">
            <v>10</v>
          </cell>
          <cell r="R113">
            <v>29</v>
          </cell>
          <cell r="S113">
            <v>5</v>
          </cell>
          <cell r="T113">
            <v>10</v>
          </cell>
          <cell r="U113">
            <v>10</v>
          </cell>
          <cell r="V113">
            <v>25</v>
          </cell>
          <cell r="W113">
            <v>7</v>
          </cell>
          <cell r="X113">
            <v>10</v>
          </cell>
          <cell r="Y113">
            <v>10</v>
          </cell>
          <cell r="Z113">
            <v>27</v>
          </cell>
          <cell r="AA113">
            <v>8</v>
          </cell>
          <cell r="AB113">
            <v>10</v>
          </cell>
          <cell r="AC113">
            <v>10</v>
          </cell>
          <cell r="AD113">
            <v>28</v>
          </cell>
          <cell r="AE113">
            <v>160</v>
          </cell>
          <cell r="AF113">
            <v>8</v>
          </cell>
          <cell r="AG113">
            <v>9</v>
          </cell>
          <cell r="AH113">
            <v>40</v>
          </cell>
          <cell r="AI113">
            <v>57</v>
          </cell>
          <cell r="AJ113">
            <v>34</v>
          </cell>
          <cell r="AK113">
            <v>91</v>
          </cell>
          <cell r="AL113">
            <v>9</v>
          </cell>
          <cell r="AM113">
            <v>8</v>
          </cell>
          <cell r="AN113">
            <v>39</v>
          </cell>
          <cell r="AO113">
            <v>56</v>
          </cell>
          <cell r="AP113">
            <v>33</v>
          </cell>
          <cell r="AQ113">
            <v>89</v>
          </cell>
          <cell r="AR113">
            <v>8</v>
          </cell>
          <cell r="AS113">
            <v>9</v>
          </cell>
          <cell r="AT113">
            <v>39</v>
          </cell>
          <cell r="AU113">
            <v>56</v>
          </cell>
          <cell r="AV113">
            <v>34</v>
          </cell>
          <cell r="AW113">
            <v>90</v>
          </cell>
          <cell r="AX113">
            <v>8</v>
          </cell>
          <cell r="AY113">
            <v>8</v>
          </cell>
          <cell r="AZ113">
            <v>38</v>
          </cell>
          <cell r="BA113">
            <v>54</v>
          </cell>
          <cell r="BB113">
            <v>33</v>
          </cell>
          <cell r="BC113">
            <v>87</v>
          </cell>
          <cell r="BD113">
            <v>8</v>
          </cell>
          <cell r="BE113">
            <v>8</v>
          </cell>
          <cell r="BF113">
            <v>33</v>
          </cell>
          <cell r="BG113">
            <v>49</v>
          </cell>
          <cell r="BH113">
            <v>31</v>
          </cell>
          <cell r="BI113">
            <v>80</v>
          </cell>
          <cell r="BJ113">
            <v>437</v>
          </cell>
          <cell r="BK113">
            <v>79</v>
          </cell>
          <cell r="BL113">
            <v>676</v>
          </cell>
          <cell r="BM113">
            <v>86.666666666666671</v>
          </cell>
          <cell r="BO113" t="str">
            <v>B+</v>
          </cell>
          <cell r="BP113" t="str">
            <v>A</v>
          </cell>
          <cell r="BQ113" t="str">
            <v>B+</v>
          </cell>
          <cell r="BR113" t="str">
            <v>B+</v>
          </cell>
          <cell r="BS113" t="str">
            <v>A+</v>
          </cell>
          <cell r="BT113" t="str">
            <v>A++</v>
          </cell>
          <cell r="BU113" t="str">
            <v>A++</v>
          </cell>
          <cell r="BV113" t="str">
            <v>A++</v>
          </cell>
          <cell r="BW113" t="str">
            <v>A++</v>
          </cell>
          <cell r="BX113" t="str">
            <v>A++</v>
          </cell>
          <cell r="BY113" t="str">
            <v>A+</v>
          </cell>
          <cell r="BZ113" t="str">
            <v>A+</v>
          </cell>
          <cell r="CB113">
            <v>2</v>
          </cell>
          <cell r="CC113">
            <v>3</v>
          </cell>
          <cell r="CD113">
            <v>3</v>
          </cell>
          <cell r="CE113">
            <v>3</v>
          </cell>
          <cell r="CF113">
            <v>3</v>
          </cell>
          <cell r="CG113">
            <v>3</v>
          </cell>
          <cell r="CH113">
            <v>1</v>
          </cell>
          <cell r="CI113">
            <v>1.5</v>
          </cell>
          <cell r="CJ113">
            <v>1.5</v>
          </cell>
          <cell r="CK113">
            <v>1</v>
          </cell>
          <cell r="CL113">
            <v>1</v>
          </cell>
          <cell r="CM113">
            <v>0.5</v>
          </cell>
          <cell r="CN113">
            <v>0</v>
          </cell>
          <cell r="CO113" t="str">
            <v>Pass</v>
          </cell>
          <cell r="CP113">
            <v>8.94</v>
          </cell>
        </row>
        <row r="114">
          <cell r="B114" t="str">
            <v>PIET23CS113</v>
          </cell>
          <cell r="C114" t="str">
            <v>MS.NEHA AGARWAL</v>
          </cell>
          <cell r="D114" t="str">
            <v>23EPTCS108</v>
          </cell>
          <cell r="E114" t="str">
            <v>CSB-49</v>
          </cell>
          <cell r="F114"/>
          <cell r="G114">
            <v>9</v>
          </cell>
          <cell r="H114">
            <v>10</v>
          </cell>
          <cell r="I114">
            <v>10</v>
          </cell>
          <cell r="J114">
            <v>29</v>
          </cell>
          <cell r="K114">
            <v>7</v>
          </cell>
          <cell r="L114">
            <v>10</v>
          </cell>
          <cell r="M114">
            <v>10</v>
          </cell>
          <cell r="N114">
            <v>27</v>
          </cell>
          <cell r="O114">
            <v>8</v>
          </cell>
          <cell r="P114">
            <v>10</v>
          </cell>
          <cell r="Q114">
            <v>10</v>
          </cell>
          <cell r="R114">
            <v>28</v>
          </cell>
          <cell r="S114">
            <v>3</v>
          </cell>
          <cell r="T114">
            <v>10</v>
          </cell>
          <cell r="U114">
            <v>10</v>
          </cell>
          <cell r="V114">
            <v>23</v>
          </cell>
          <cell r="W114">
            <v>9</v>
          </cell>
          <cell r="X114">
            <v>10</v>
          </cell>
          <cell r="Y114">
            <v>10</v>
          </cell>
          <cell r="Z114">
            <v>29</v>
          </cell>
          <cell r="AA114">
            <v>9</v>
          </cell>
          <cell r="AB114">
            <v>10</v>
          </cell>
          <cell r="AC114">
            <v>10</v>
          </cell>
          <cell r="AD114">
            <v>29</v>
          </cell>
          <cell r="AE114">
            <v>165</v>
          </cell>
          <cell r="AF114">
            <v>9</v>
          </cell>
          <cell r="AG114">
            <v>9</v>
          </cell>
          <cell r="AH114">
            <v>38</v>
          </cell>
          <cell r="AI114">
            <v>56</v>
          </cell>
          <cell r="AJ114">
            <v>33</v>
          </cell>
          <cell r="AK114">
            <v>89</v>
          </cell>
          <cell r="AL114">
            <v>8</v>
          </cell>
          <cell r="AM114">
            <v>8</v>
          </cell>
          <cell r="AN114">
            <v>37</v>
          </cell>
          <cell r="AO114">
            <v>53</v>
          </cell>
          <cell r="AP114">
            <v>30</v>
          </cell>
          <cell r="AQ114">
            <v>83</v>
          </cell>
          <cell r="AR114">
            <v>8</v>
          </cell>
          <cell r="AS114">
            <v>8</v>
          </cell>
          <cell r="AT114">
            <v>39</v>
          </cell>
          <cell r="AU114">
            <v>55</v>
          </cell>
          <cell r="AV114">
            <v>32</v>
          </cell>
          <cell r="AW114">
            <v>87</v>
          </cell>
          <cell r="AX114">
            <v>8</v>
          </cell>
          <cell r="AY114">
            <v>8</v>
          </cell>
          <cell r="AZ114">
            <v>38</v>
          </cell>
          <cell r="BA114">
            <v>54</v>
          </cell>
          <cell r="BB114">
            <v>33</v>
          </cell>
          <cell r="BC114">
            <v>87</v>
          </cell>
          <cell r="BD114">
            <v>7</v>
          </cell>
          <cell r="BE114">
            <v>8</v>
          </cell>
          <cell r="BF114">
            <v>35</v>
          </cell>
          <cell r="BG114">
            <v>50</v>
          </cell>
          <cell r="BH114">
            <v>31</v>
          </cell>
          <cell r="BI114">
            <v>81</v>
          </cell>
          <cell r="BJ114">
            <v>427</v>
          </cell>
          <cell r="BK114">
            <v>91</v>
          </cell>
          <cell r="BL114">
            <v>683</v>
          </cell>
          <cell r="BM114">
            <v>87.564102564102569</v>
          </cell>
          <cell r="BO114" t="str">
            <v>A++</v>
          </cell>
          <cell r="BP114" t="str">
            <v>A++</v>
          </cell>
          <cell r="BQ114" t="str">
            <v>B+</v>
          </cell>
          <cell r="BR114" t="str">
            <v>A++</v>
          </cell>
          <cell r="BS114" t="str">
            <v>A++</v>
          </cell>
          <cell r="BT114" t="str">
            <v>A++</v>
          </cell>
          <cell r="BU114" t="str">
            <v>A++</v>
          </cell>
          <cell r="BV114" t="str">
            <v>A++</v>
          </cell>
          <cell r="BW114" t="str">
            <v>A++</v>
          </cell>
          <cell r="BX114" t="str">
            <v>A++</v>
          </cell>
          <cell r="BY114" t="str">
            <v>A++</v>
          </cell>
          <cell r="BZ114" t="str">
            <v>A++</v>
          </cell>
          <cell r="CB114">
            <v>2</v>
          </cell>
          <cell r="CC114">
            <v>3</v>
          </cell>
          <cell r="CD114">
            <v>3</v>
          </cell>
          <cell r="CE114">
            <v>3</v>
          </cell>
          <cell r="CF114">
            <v>3</v>
          </cell>
          <cell r="CG114">
            <v>3</v>
          </cell>
          <cell r="CH114">
            <v>1</v>
          </cell>
          <cell r="CI114">
            <v>1.5</v>
          </cell>
          <cell r="CJ114">
            <v>1.5</v>
          </cell>
          <cell r="CK114">
            <v>1</v>
          </cell>
          <cell r="CL114">
            <v>1</v>
          </cell>
          <cell r="CM114">
            <v>0.5</v>
          </cell>
          <cell r="CN114">
            <v>0</v>
          </cell>
          <cell r="CO114" t="str">
            <v>Pass</v>
          </cell>
          <cell r="CP114">
            <v>9.74</v>
          </cell>
        </row>
        <row r="115">
          <cell r="B115" t="str">
            <v>PIET23CS108</v>
          </cell>
          <cell r="C115" t="str">
            <v>MUSKAN SHARMA</v>
          </cell>
          <cell r="D115" t="str">
            <v>23EPTCS111</v>
          </cell>
          <cell r="E115" t="str">
            <v>CSB-44</v>
          </cell>
          <cell r="F115"/>
          <cell r="G115">
            <v>9</v>
          </cell>
          <cell r="H115">
            <v>10</v>
          </cell>
          <cell r="I115">
            <v>10</v>
          </cell>
          <cell r="J115">
            <v>29</v>
          </cell>
          <cell r="K115">
            <v>7</v>
          </cell>
          <cell r="L115">
            <v>10</v>
          </cell>
          <cell r="M115">
            <v>9</v>
          </cell>
          <cell r="N115">
            <v>26</v>
          </cell>
          <cell r="O115">
            <v>7</v>
          </cell>
          <cell r="P115">
            <v>10</v>
          </cell>
          <cell r="Q115">
            <v>10</v>
          </cell>
          <cell r="R115">
            <v>27</v>
          </cell>
          <cell r="S115">
            <v>8</v>
          </cell>
          <cell r="T115">
            <v>10</v>
          </cell>
          <cell r="U115">
            <v>10</v>
          </cell>
          <cell r="V115">
            <v>28</v>
          </cell>
          <cell r="W115">
            <v>8</v>
          </cell>
          <cell r="X115">
            <v>10</v>
          </cell>
          <cell r="Y115">
            <v>10</v>
          </cell>
          <cell r="Z115">
            <v>28</v>
          </cell>
          <cell r="AA115">
            <v>7</v>
          </cell>
          <cell r="AB115">
            <v>10</v>
          </cell>
          <cell r="AC115">
            <v>10</v>
          </cell>
          <cell r="AD115">
            <v>27</v>
          </cell>
          <cell r="AE115">
            <v>165</v>
          </cell>
          <cell r="AF115">
            <v>9</v>
          </cell>
          <cell r="AG115">
            <v>8</v>
          </cell>
          <cell r="AH115">
            <v>34</v>
          </cell>
          <cell r="AI115">
            <v>51</v>
          </cell>
          <cell r="AJ115">
            <v>32</v>
          </cell>
          <cell r="AK115">
            <v>83</v>
          </cell>
          <cell r="AL115">
            <v>9</v>
          </cell>
          <cell r="AM115">
            <v>8</v>
          </cell>
          <cell r="AN115">
            <v>36</v>
          </cell>
          <cell r="AO115">
            <v>53</v>
          </cell>
          <cell r="AP115">
            <v>30</v>
          </cell>
          <cell r="AQ115">
            <v>83</v>
          </cell>
          <cell r="AR115">
            <v>8</v>
          </cell>
          <cell r="AS115">
            <v>9</v>
          </cell>
          <cell r="AT115">
            <v>40</v>
          </cell>
          <cell r="AU115">
            <v>57</v>
          </cell>
          <cell r="AV115">
            <v>36</v>
          </cell>
          <cell r="AW115">
            <v>93</v>
          </cell>
          <cell r="AX115">
            <v>9</v>
          </cell>
          <cell r="AY115">
            <v>9</v>
          </cell>
          <cell r="AZ115">
            <v>39</v>
          </cell>
          <cell r="BA115">
            <v>57</v>
          </cell>
          <cell r="BB115">
            <v>36</v>
          </cell>
          <cell r="BC115">
            <v>93</v>
          </cell>
          <cell r="BD115">
            <v>8</v>
          </cell>
          <cell r="BE115">
            <v>8</v>
          </cell>
          <cell r="BF115">
            <v>35</v>
          </cell>
          <cell r="BG115">
            <v>51</v>
          </cell>
          <cell r="BH115">
            <v>32</v>
          </cell>
          <cell r="BI115">
            <v>83</v>
          </cell>
          <cell r="BJ115">
            <v>435</v>
          </cell>
          <cell r="BK115">
            <v>95</v>
          </cell>
          <cell r="BL115">
            <v>695</v>
          </cell>
          <cell r="BM115">
            <v>89.102564102564102</v>
          </cell>
          <cell r="BO115" t="str">
            <v>A++</v>
          </cell>
          <cell r="BP115" t="str">
            <v>A++</v>
          </cell>
          <cell r="BQ115" t="str">
            <v>A</v>
          </cell>
          <cell r="BR115" t="str">
            <v>A++</v>
          </cell>
          <cell r="BS115" t="str">
            <v>A</v>
          </cell>
          <cell r="BT115" t="str">
            <v>A++</v>
          </cell>
          <cell r="BU115" t="str">
            <v>A++</v>
          </cell>
          <cell r="BV115" t="str">
            <v>A++</v>
          </cell>
          <cell r="BW115" t="str">
            <v>A++</v>
          </cell>
          <cell r="BX115" t="str">
            <v>A++</v>
          </cell>
          <cell r="BY115" t="str">
            <v>A++</v>
          </cell>
          <cell r="BZ115" t="str">
            <v>A++</v>
          </cell>
          <cell r="CB115">
            <v>2</v>
          </cell>
          <cell r="CC115">
            <v>3</v>
          </cell>
          <cell r="CD115">
            <v>3</v>
          </cell>
          <cell r="CE115">
            <v>3</v>
          </cell>
          <cell r="CF115">
            <v>3</v>
          </cell>
          <cell r="CG115">
            <v>3</v>
          </cell>
          <cell r="CH115">
            <v>1</v>
          </cell>
          <cell r="CI115">
            <v>1.5</v>
          </cell>
          <cell r="CJ115">
            <v>1.5</v>
          </cell>
          <cell r="CK115">
            <v>1</v>
          </cell>
          <cell r="CL115">
            <v>1</v>
          </cell>
          <cell r="CM115">
            <v>0.5</v>
          </cell>
          <cell r="CN115">
            <v>0</v>
          </cell>
          <cell r="CO115" t="str">
            <v>Pass</v>
          </cell>
          <cell r="CP115">
            <v>9.6199999999999992</v>
          </cell>
        </row>
        <row r="116">
          <cell r="B116" t="str">
            <v>PIET23CS109</v>
          </cell>
          <cell r="C116" t="str">
            <v>NAKUL SINGH SISODIA</v>
          </cell>
          <cell r="D116" t="str">
            <v>23EPTCS112</v>
          </cell>
          <cell r="E116" t="str">
            <v>CSB-45</v>
          </cell>
          <cell r="F116"/>
          <cell r="G116">
            <v>9</v>
          </cell>
          <cell r="H116">
            <v>10</v>
          </cell>
          <cell r="I116">
            <v>10</v>
          </cell>
          <cell r="J116">
            <v>29</v>
          </cell>
          <cell r="K116">
            <v>7</v>
          </cell>
          <cell r="L116">
            <v>10</v>
          </cell>
          <cell r="M116">
            <v>7</v>
          </cell>
          <cell r="N116">
            <v>24</v>
          </cell>
          <cell r="O116">
            <v>7</v>
          </cell>
          <cell r="P116">
            <v>9</v>
          </cell>
          <cell r="Q116">
            <v>10</v>
          </cell>
          <cell r="R116">
            <v>26</v>
          </cell>
          <cell r="S116">
            <v>8</v>
          </cell>
          <cell r="T116">
            <v>9</v>
          </cell>
          <cell r="U116">
            <v>7</v>
          </cell>
          <cell r="V116">
            <v>24</v>
          </cell>
          <cell r="W116">
            <v>7</v>
          </cell>
          <cell r="X116">
            <v>9</v>
          </cell>
          <cell r="Y116">
            <v>10</v>
          </cell>
          <cell r="Z116">
            <v>26</v>
          </cell>
          <cell r="AA116">
            <v>8</v>
          </cell>
          <cell r="AB116">
            <v>10</v>
          </cell>
          <cell r="AC116">
            <v>10</v>
          </cell>
          <cell r="AD116">
            <v>28</v>
          </cell>
          <cell r="AE116">
            <v>157</v>
          </cell>
          <cell r="AF116">
            <v>8</v>
          </cell>
          <cell r="AG116">
            <v>8</v>
          </cell>
          <cell r="AH116">
            <v>33</v>
          </cell>
          <cell r="AI116">
            <v>49</v>
          </cell>
          <cell r="AJ116">
            <v>33</v>
          </cell>
          <cell r="AK116">
            <v>82</v>
          </cell>
          <cell r="AL116">
            <v>8</v>
          </cell>
          <cell r="AM116">
            <v>9</v>
          </cell>
          <cell r="AN116">
            <v>38</v>
          </cell>
          <cell r="AO116">
            <v>55</v>
          </cell>
          <cell r="AP116">
            <v>33</v>
          </cell>
          <cell r="AQ116">
            <v>88</v>
          </cell>
          <cell r="AR116">
            <v>9</v>
          </cell>
          <cell r="AS116">
            <v>10</v>
          </cell>
          <cell r="AT116">
            <v>39</v>
          </cell>
          <cell r="AU116">
            <v>58</v>
          </cell>
          <cell r="AV116">
            <v>36</v>
          </cell>
          <cell r="AW116">
            <v>94</v>
          </cell>
          <cell r="AX116">
            <v>8</v>
          </cell>
          <cell r="AY116">
            <v>9</v>
          </cell>
          <cell r="AZ116">
            <v>38</v>
          </cell>
          <cell r="BA116">
            <v>55</v>
          </cell>
          <cell r="BB116">
            <v>33</v>
          </cell>
          <cell r="BC116">
            <v>88</v>
          </cell>
          <cell r="BD116">
            <v>9</v>
          </cell>
          <cell r="BE116">
            <v>8</v>
          </cell>
          <cell r="BF116">
            <v>34</v>
          </cell>
          <cell r="BG116">
            <v>51</v>
          </cell>
          <cell r="BH116">
            <v>31</v>
          </cell>
          <cell r="BI116">
            <v>82</v>
          </cell>
          <cell r="BJ116">
            <v>434</v>
          </cell>
          <cell r="BK116">
            <v>88</v>
          </cell>
          <cell r="BL116">
            <v>679</v>
          </cell>
          <cell r="BM116">
            <v>87.051282051282058</v>
          </cell>
          <cell r="BO116" t="str">
            <v>B+</v>
          </cell>
          <cell r="BP116" t="str">
            <v>A</v>
          </cell>
          <cell r="BQ116" t="str">
            <v>B</v>
          </cell>
          <cell r="BR116" t="str">
            <v>C+</v>
          </cell>
          <cell r="BS116" t="str">
            <v>C+</v>
          </cell>
          <cell r="BT116" t="str">
            <v>A++</v>
          </cell>
          <cell r="BU116" t="str">
            <v>A++</v>
          </cell>
          <cell r="BV116" t="str">
            <v>A++</v>
          </cell>
          <cell r="BW116" t="str">
            <v>A++</v>
          </cell>
          <cell r="BX116" t="str">
            <v>A++</v>
          </cell>
          <cell r="BY116" t="str">
            <v>A++</v>
          </cell>
          <cell r="BZ116" t="str">
            <v>A++</v>
          </cell>
          <cell r="CB116">
            <v>2</v>
          </cell>
          <cell r="CC116">
            <v>3</v>
          </cell>
          <cell r="CD116">
            <v>3</v>
          </cell>
          <cell r="CE116">
            <v>3</v>
          </cell>
          <cell r="CF116">
            <v>3</v>
          </cell>
          <cell r="CG116">
            <v>3</v>
          </cell>
          <cell r="CH116">
            <v>1</v>
          </cell>
          <cell r="CI116">
            <v>1.5</v>
          </cell>
          <cell r="CJ116">
            <v>1.5</v>
          </cell>
          <cell r="CK116">
            <v>1</v>
          </cell>
          <cell r="CL116">
            <v>1</v>
          </cell>
          <cell r="CM116">
            <v>0.5</v>
          </cell>
          <cell r="CN116">
            <v>0</v>
          </cell>
          <cell r="CO116" t="str">
            <v>Pass</v>
          </cell>
          <cell r="CP116">
            <v>8.5500000000000007</v>
          </cell>
        </row>
        <row r="117">
          <cell r="B117" t="str">
            <v>PIET23CS110</v>
          </cell>
          <cell r="C117" t="str">
            <v>NAMAN SHARMA</v>
          </cell>
          <cell r="D117" t="str">
            <v>23EPTCS113</v>
          </cell>
          <cell r="E117" t="str">
            <v>CSB-46</v>
          </cell>
          <cell r="F117"/>
          <cell r="G117">
            <v>8</v>
          </cell>
          <cell r="H117">
            <v>10</v>
          </cell>
          <cell r="I117">
            <v>10</v>
          </cell>
          <cell r="J117">
            <v>28</v>
          </cell>
          <cell r="K117">
            <v>4</v>
          </cell>
          <cell r="L117">
            <v>10</v>
          </cell>
          <cell r="M117">
            <v>10</v>
          </cell>
          <cell r="N117">
            <v>24</v>
          </cell>
          <cell r="O117">
            <v>8</v>
          </cell>
          <cell r="P117">
            <v>10</v>
          </cell>
          <cell r="Q117">
            <v>10</v>
          </cell>
          <cell r="R117">
            <v>28</v>
          </cell>
          <cell r="S117">
            <v>6</v>
          </cell>
          <cell r="T117">
            <v>9</v>
          </cell>
          <cell r="U117">
            <v>6</v>
          </cell>
          <cell r="V117">
            <v>21</v>
          </cell>
          <cell r="W117">
            <v>5</v>
          </cell>
          <cell r="X117">
            <v>10</v>
          </cell>
          <cell r="Y117">
            <v>10</v>
          </cell>
          <cell r="Z117">
            <v>25</v>
          </cell>
          <cell r="AA117">
            <v>5</v>
          </cell>
          <cell r="AB117">
            <v>8</v>
          </cell>
          <cell r="AC117">
            <v>10</v>
          </cell>
          <cell r="AD117">
            <v>23</v>
          </cell>
          <cell r="AE117">
            <v>149</v>
          </cell>
          <cell r="AF117">
            <v>9</v>
          </cell>
          <cell r="AG117">
            <v>8</v>
          </cell>
          <cell r="AH117">
            <v>36</v>
          </cell>
          <cell r="AI117">
            <v>53</v>
          </cell>
          <cell r="AJ117">
            <v>32</v>
          </cell>
          <cell r="AK117">
            <v>85</v>
          </cell>
          <cell r="AL117">
            <v>9</v>
          </cell>
          <cell r="AM117">
            <v>8</v>
          </cell>
          <cell r="AN117">
            <v>40</v>
          </cell>
          <cell r="AO117">
            <v>57</v>
          </cell>
          <cell r="AP117">
            <v>32</v>
          </cell>
          <cell r="AQ117">
            <v>89</v>
          </cell>
          <cell r="AR117">
            <v>8</v>
          </cell>
          <cell r="AS117">
            <v>10</v>
          </cell>
          <cell r="AT117">
            <v>39</v>
          </cell>
          <cell r="AU117">
            <v>57</v>
          </cell>
          <cell r="AV117">
            <v>35</v>
          </cell>
          <cell r="AW117">
            <v>92</v>
          </cell>
          <cell r="AX117">
            <v>9</v>
          </cell>
          <cell r="AY117">
            <v>9</v>
          </cell>
          <cell r="AZ117">
            <v>38</v>
          </cell>
          <cell r="BA117">
            <v>56</v>
          </cell>
          <cell r="BB117">
            <v>33</v>
          </cell>
          <cell r="BC117">
            <v>89</v>
          </cell>
          <cell r="BD117">
            <v>8</v>
          </cell>
          <cell r="BE117">
            <v>8</v>
          </cell>
          <cell r="BF117">
            <v>36</v>
          </cell>
          <cell r="BG117">
            <v>52</v>
          </cell>
          <cell r="BH117">
            <v>32</v>
          </cell>
          <cell r="BI117">
            <v>84</v>
          </cell>
          <cell r="BJ117">
            <v>439</v>
          </cell>
          <cell r="BK117">
            <v>91</v>
          </cell>
          <cell r="BL117">
            <v>679</v>
          </cell>
          <cell r="BM117">
            <v>87.051282051282058</v>
          </cell>
          <cell r="BO117" t="str">
            <v>C+</v>
          </cell>
          <cell r="BP117" t="str">
            <v>B</v>
          </cell>
          <cell r="BQ117" t="str">
            <v>B+</v>
          </cell>
          <cell r="BR117" t="str">
            <v>D+</v>
          </cell>
          <cell r="BS117" t="str">
            <v>D+</v>
          </cell>
          <cell r="BT117" t="str">
            <v>C+</v>
          </cell>
          <cell r="BU117" t="str">
            <v>A++</v>
          </cell>
          <cell r="BV117" t="str">
            <v>A++</v>
          </cell>
          <cell r="BW117" t="str">
            <v>A++</v>
          </cell>
          <cell r="BX117" t="str">
            <v>A++</v>
          </cell>
          <cell r="BY117" t="str">
            <v>A++</v>
          </cell>
          <cell r="BZ117" t="str">
            <v>A++</v>
          </cell>
          <cell r="CB117">
            <v>2</v>
          </cell>
          <cell r="CC117">
            <v>3</v>
          </cell>
          <cell r="CD117">
            <v>3</v>
          </cell>
          <cell r="CE117">
            <v>3</v>
          </cell>
          <cell r="CF117">
            <v>3</v>
          </cell>
          <cell r="CG117">
            <v>3</v>
          </cell>
          <cell r="CH117">
            <v>1</v>
          </cell>
          <cell r="CI117">
            <v>1.5</v>
          </cell>
          <cell r="CJ117">
            <v>1.5</v>
          </cell>
          <cell r="CK117">
            <v>1</v>
          </cell>
          <cell r="CL117">
            <v>1</v>
          </cell>
          <cell r="CM117">
            <v>0.5</v>
          </cell>
          <cell r="CN117">
            <v>0</v>
          </cell>
          <cell r="CO117" t="str">
            <v>Pass</v>
          </cell>
          <cell r="CP117">
            <v>7.77</v>
          </cell>
        </row>
        <row r="118">
          <cell r="B118" t="str">
            <v>PIET23CS111</v>
          </cell>
          <cell r="C118" t="str">
            <v>NARAYAN SINGH RATHORE</v>
          </cell>
          <cell r="D118" t="str">
            <v>23EPTCS114</v>
          </cell>
          <cell r="E118" t="str">
            <v>CSB-47</v>
          </cell>
          <cell r="F118"/>
          <cell r="G118">
            <v>7</v>
          </cell>
          <cell r="H118">
            <v>9</v>
          </cell>
          <cell r="I118">
            <v>10</v>
          </cell>
          <cell r="J118">
            <v>26</v>
          </cell>
          <cell r="K118">
            <v>5</v>
          </cell>
          <cell r="L118">
            <v>10</v>
          </cell>
          <cell r="M118">
            <v>10</v>
          </cell>
          <cell r="N118">
            <v>25</v>
          </cell>
          <cell r="O118">
            <v>4</v>
          </cell>
          <cell r="P118">
            <v>8</v>
          </cell>
          <cell r="Q118">
            <v>10</v>
          </cell>
          <cell r="R118">
            <v>22</v>
          </cell>
          <cell r="S118">
            <v>4</v>
          </cell>
          <cell r="T118">
            <v>10</v>
          </cell>
          <cell r="U118">
            <v>10</v>
          </cell>
          <cell r="V118">
            <v>24</v>
          </cell>
          <cell r="W118">
            <v>7</v>
          </cell>
          <cell r="X118">
            <v>8</v>
          </cell>
          <cell r="Y118">
            <v>10</v>
          </cell>
          <cell r="Z118">
            <v>25</v>
          </cell>
          <cell r="AA118">
            <v>2</v>
          </cell>
          <cell r="AB118">
            <v>10</v>
          </cell>
          <cell r="AC118">
            <v>10</v>
          </cell>
          <cell r="AD118">
            <v>22</v>
          </cell>
          <cell r="AE118">
            <v>144</v>
          </cell>
          <cell r="AF118">
            <v>8</v>
          </cell>
          <cell r="AG118">
            <v>8</v>
          </cell>
          <cell r="AH118">
            <v>40</v>
          </cell>
          <cell r="AI118">
            <v>56</v>
          </cell>
          <cell r="AJ118">
            <v>31</v>
          </cell>
          <cell r="AK118">
            <v>87</v>
          </cell>
          <cell r="AL118">
            <v>8</v>
          </cell>
          <cell r="AM118">
            <v>8</v>
          </cell>
          <cell r="AN118">
            <v>40</v>
          </cell>
          <cell r="AO118">
            <v>56</v>
          </cell>
          <cell r="AP118">
            <v>26</v>
          </cell>
          <cell r="AQ118">
            <v>82</v>
          </cell>
          <cell r="AR118">
            <v>8</v>
          </cell>
          <cell r="AS118">
            <v>8</v>
          </cell>
          <cell r="AT118">
            <v>40</v>
          </cell>
          <cell r="AU118">
            <v>56</v>
          </cell>
          <cell r="AV118">
            <v>31</v>
          </cell>
          <cell r="AW118">
            <v>87</v>
          </cell>
          <cell r="AX118">
            <v>8</v>
          </cell>
          <cell r="AY118">
            <v>8</v>
          </cell>
          <cell r="AZ118">
            <v>40</v>
          </cell>
          <cell r="BA118">
            <v>56</v>
          </cell>
          <cell r="BB118">
            <v>35</v>
          </cell>
          <cell r="BC118">
            <v>91</v>
          </cell>
          <cell r="BD118">
            <v>7</v>
          </cell>
          <cell r="BE118">
            <v>7</v>
          </cell>
          <cell r="BF118">
            <v>40</v>
          </cell>
          <cell r="BG118">
            <v>54</v>
          </cell>
          <cell r="BH118">
            <v>26</v>
          </cell>
          <cell r="BI118">
            <v>80</v>
          </cell>
          <cell r="BJ118">
            <v>427</v>
          </cell>
          <cell r="BK118">
            <v>71</v>
          </cell>
          <cell r="BL118">
            <v>642</v>
          </cell>
          <cell r="BM118">
            <v>82.307692307692307</v>
          </cell>
          <cell r="BO118" t="str">
            <v>E+</v>
          </cell>
          <cell r="BP118" t="str">
            <v>A++</v>
          </cell>
          <cell r="BQ118" t="str">
            <v>B+</v>
          </cell>
          <cell r="BR118" t="str">
            <v>B+</v>
          </cell>
          <cell r="BS118" t="str">
            <v>B+</v>
          </cell>
          <cell r="BT118" t="str">
            <v>B+</v>
          </cell>
          <cell r="BU118" t="str">
            <v>A++</v>
          </cell>
          <cell r="BV118" t="str">
            <v>A++</v>
          </cell>
          <cell r="BW118" t="str">
            <v>A++</v>
          </cell>
          <cell r="BX118" t="str">
            <v>A++</v>
          </cell>
          <cell r="BY118" t="str">
            <v>A+</v>
          </cell>
          <cell r="BZ118" t="str">
            <v>B+</v>
          </cell>
          <cell r="CB118">
            <v>2</v>
          </cell>
          <cell r="CC118">
            <v>3</v>
          </cell>
          <cell r="CD118">
            <v>3</v>
          </cell>
          <cell r="CE118">
            <v>3</v>
          </cell>
          <cell r="CF118">
            <v>3</v>
          </cell>
          <cell r="CG118">
            <v>3</v>
          </cell>
          <cell r="CH118">
            <v>1</v>
          </cell>
          <cell r="CI118">
            <v>1.5</v>
          </cell>
          <cell r="CJ118">
            <v>1.5</v>
          </cell>
          <cell r="CK118">
            <v>1</v>
          </cell>
          <cell r="CL118">
            <v>1</v>
          </cell>
          <cell r="CM118">
            <v>0.5</v>
          </cell>
          <cell r="CN118">
            <v>0</v>
          </cell>
          <cell r="CO118" t="str">
            <v>Pass</v>
          </cell>
          <cell r="CP118">
            <v>8.4700000000000006</v>
          </cell>
        </row>
        <row r="119">
          <cell r="B119" t="str">
            <v>PIET23CS112</v>
          </cell>
          <cell r="C119" t="str">
            <v>NAVYA KHANDELWAL</v>
          </cell>
          <cell r="D119" t="str">
            <v>23EPTCS115</v>
          </cell>
          <cell r="E119" t="str">
            <v>CSB-48</v>
          </cell>
          <cell r="F119"/>
          <cell r="G119">
            <v>7</v>
          </cell>
          <cell r="H119" t="str">
            <v>D</v>
          </cell>
          <cell r="I119">
            <v>7</v>
          </cell>
          <cell r="J119">
            <v>14</v>
          </cell>
          <cell r="K119">
            <v>4</v>
          </cell>
          <cell r="L119">
            <v>10</v>
          </cell>
          <cell r="M119">
            <v>10</v>
          </cell>
          <cell r="N119">
            <v>24</v>
          </cell>
          <cell r="O119">
            <v>6</v>
          </cell>
          <cell r="P119">
            <v>10</v>
          </cell>
          <cell r="Q119">
            <v>10</v>
          </cell>
          <cell r="R119">
            <v>26</v>
          </cell>
          <cell r="S119" t="str">
            <v>D</v>
          </cell>
          <cell r="T119">
            <v>10</v>
          </cell>
          <cell r="U119">
            <v>4</v>
          </cell>
          <cell r="V119">
            <v>14</v>
          </cell>
          <cell r="W119">
            <v>6</v>
          </cell>
          <cell r="X119">
            <v>9</v>
          </cell>
          <cell r="Y119">
            <v>10</v>
          </cell>
          <cell r="Z119">
            <v>25</v>
          </cell>
          <cell r="AA119">
            <v>3</v>
          </cell>
          <cell r="AB119">
            <v>10</v>
          </cell>
          <cell r="AC119">
            <v>10</v>
          </cell>
          <cell r="AD119">
            <v>23</v>
          </cell>
          <cell r="AE119">
            <v>126</v>
          </cell>
          <cell r="AF119">
            <v>9</v>
          </cell>
          <cell r="AG119">
            <v>8</v>
          </cell>
          <cell r="AH119">
            <v>30</v>
          </cell>
          <cell r="AI119">
            <v>47</v>
          </cell>
          <cell r="AJ119">
            <v>31</v>
          </cell>
          <cell r="AK119">
            <v>78</v>
          </cell>
          <cell r="AL119">
            <v>8</v>
          </cell>
          <cell r="AM119">
            <v>8</v>
          </cell>
          <cell r="AN119">
            <v>32</v>
          </cell>
          <cell r="AO119">
            <v>48</v>
          </cell>
          <cell r="AP119">
            <v>29</v>
          </cell>
          <cell r="AQ119">
            <v>77</v>
          </cell>
          <cell r="AR119">
            <v>8</v>
          </cell>
          <cell r="AS119">
            <v>8</v>
          </cell>
          <cell r="AT119">
            <v>30</v>
          </cell>
          <cell r="AU119">
            <v>46</v>
          </cell>
          <cell r="AV119">
            <v>30</v>
          </cell>
          <cell r="AW119">
            <v>76</v>
          </cell>
          <cell r="AX119">
            <v>7</v>
          </cell>
          <cell r="AY119">
            <v>8</v>
          </cell>
          <cell r="AZ119">
            <v>37</v>
          </cell>
          <cell r="BA119">
            <v>52</v>
          </cell>
          <cell r="BB119">
            <v>27</v>
          </cell>
          <cell r="BC119">
            <v>79</v>
          </cell>
          <cell r="BD119">
            <v>7</v>
          </cell>
          <cell r="BE119">
            <v>7</v>
          </cell>
          <cell r="BF119">
            <v>25</v>
          </cell>
          <cell r="BG119">
            <v>39</v>
          </cell>
          <cell r="BH119">
            <v>28</v>
          </cell>
          <cell r="BI119">
            <v>67</v>
          </cell>
          <cell r="BJ119">
            <v>377</v>
          </cell>
          <cell r="BK119">
            <v>66</v>
          </cell>
          <cell r="BL119">
            <v>569</v>
          </cell>
          <cell r="BM119">
            <v>72.948717948717942</v>
          </cell>
          <cell r="BO119" t="str">
            <v>B</v>
          </cell>
          <cell r="BP119" t="str">
            <v>C+</v>
          </cell>
          <cell r="BQ119" t="str">
            <v>B</v>
          </cell>
          <cell r="BR119" t="str">
            <v>A+</v>
          </cell>
          <cell r="BS119" t="str">
            <v>B+</v>
          </cell>
          <cell r="BT119" t="str">
            <v>B+</v>
          </cell>
          <cell r="BU119" t="str">
            <v>A+</v>
          </cell>
          <cell r="BV119" t="str">
            <v>A+</v>
          </cell>
          <cell r="BW119" t="str">
            <v>A+</v>
          </cell>
          <cell r="BX119" t="str">
            <v>A+</v>
          </cell>
          <cell r="BY119" t="str">
            <v>B+</v>
          </cell>
          <cell r="BZ119" t="str">
            <v>B</v>
          </cell>
          <cell r="CB119">
            <v>2</v>
          </cell>
          <cell r="CC119">
            <v>3</v>
          </cell>
          <cell r="CD119">
            <v>3</v>
          </cell>
          <cell r="CE119">
            <v>3</v>
          </cell>
          <cell r="CF119">
            <v>3</v>
          </cell>
          <cell r="CG119">
            <v>3</v>
          </cell>
          <cell r="CH119">
            <v>1</v>
          </cell>
          <cell r="CI119">
            <v>1.5</v>
          </cell>
          <cell r="CJ119">
            <v>1.5</v>
          </cell>
          <cell r="CK119">
            <v>1</v>
          </cell>
          <cell r="CL119">
            <v>1</v>
          </cell>
          <cell r="CM119">
            <v>0.5</v>
          </cell>
          <cell r="CN119">
            <v>0</v>
          </cell>
          <cell r="CO119" t="str">
            <v>Pass</v>
          </cell>
          <cell r="CP119">
            <v>8.1</v>
          </cell>
        </row>
        <row r="120">
          <cell r="B120" t="str">
            <v>PIET23CS114</v>
          </cell>
          <cell r="C120" t="str">
            <v>NIKHIL MANGAL</v>
          </cell>
          <cell r="D120" t="str">
            <v>23EPTCS116</v>
          </cell>
          <cell r="E120" t="str">
            <v>CSB-50</v>
          </cell>
          <cell r="F120"/>
          <cell r="G120">
            <v>10</v>
          </cell>
          <cell r="H120">
            <v>10</v>
          </cell>
          <cell r="I120">
            <v>7</v>
          </cell>
          <cell r="J120">
            <v>27</v>
          </cell>
          <cell r="K120">
            <v>6</v>
          </cell>
          <cell r="L120">
            <v>10</v>
          </cell>
          <cell r="M120">
            <v>10</v>
          </cell>
          <cell r="N120">
            <v>26</v>
          </cell>
          <cell r="O120">
            <v>10</v>
          </cell>
          <cell r="P120">
            <v>10</v>
          </cell>
          <cell r="Q120">
            <v>10</v>
          </cell>
          <cell r="R120">
            <v>30</v>
          </cell>
          <cell r="S120">
            <v>8</v>
          </cell>
          <cell r="T120">
            <v>10</v>
          </cell>
          <cell r="U120">
            <v>7</v>
          </cell>
          <cell r="V120">
            <v>25</v>
          </cell>
          <cell r="W120">
            <v>7</v>
          </cell>
          <cell r="X120">
            <v>10</v>
          </cell>
          <cell r="Y120">
            <v>10</v>
          </cell>
          <cell r="Z120">
            <v>27</v>
          </cell>
          <cell r="AA120">
            <v>10</v>
          </cell>
          <cell r="AB120">
            <v>10</v>
          </cell>
          <cell r="AC120">
            <v>10</v>
          </cell>
          <cell r="AD120">
            <v>30</v>
          </cell>
          <cell r="AE120">
            <v>165</v>
          </cell>
          <cell r="AF120">
            <v>10</v>
          </cell>
          <cell r="AG120">
            <v>9</v>
          </cell>
          <cell r="AH120">
            <v>40</v>
          </cell>
          <cell r="AI120">
            <v>59</v>
          </cell>
          <cell r="AJ120">
            <v>36</v>
          </cell>
          <cell r="AK120">
            <v>95</v>
          </cell>
          <cell r="AL120">
            <v>8</v>
          </cell>
          <cell r="AM120">
            <v>8</v>
          </cell>
          <cell r="AN120">
            <v>39</v>
          </cell>
          <cell r="AO120">
            <v>55</v>
          </cell>
          <cell r="AP120">
            <v>35</v>
          </cell>
          <cell r="AQ120">
            <v>90</v>
          </cell>
          <cell r="AR120">
            <v>9</v>
          </cell>
          <cell r="AS120">
            <v>8</v>
          </cell>
          <cell r="AT120">
            <v>39</v>
          </cell>
          <cell r="AU120">
            <v>56</v>
          </cell>
          <cell r="AV120">
            <v>34</v>
          </cell>
          <cell r="AW120">
            <v>90</v>
          </cell>
          <cell r="AX120">
            <v>9</v>
          </cell>
          <cell r="AY120">
            <v>9</v>
          </cell>
          <cell r="AZ120">
            <v>38</v>
          </cell>
          <cell r="BA120">
            <v>56</v>
          </cell>
          <cell r="BB120">
            <v>34</v>
          </cell>
          <cell r="BC120">
            <v>90</v>
          </cell>
          <cell r="BD120">
            <v>9</v>
          </cell>
          <cell r="BE120">
            <v>9</v>
          </cell>
          <cell r="BF120">
            <v>39</v>
          </cell>
          <cell r="BG120">
            <v>57</v>
          </cell>
          <cell r="BH120">
            <v>36</v>
          </cell>
          <cell r="BI120">
            <v>93</v>
          </cell>
          <cell r="BJ120">
            <v>458</v>
          </cell>
          <cell r="BK120">
            <v>95</v>
          </cell>
          <cell r="BL120">
            <v>718</v>
          </cell>
          <cell r="BM120">
            <v>92.051282051282044</v>
          </cell>
          <cell r="BO120" t="str">
            <v>A++</v>
          </cell>
          <cell r="BP120" t="str">
            <v>A+</v>
          </cell>
          <cell r="BQ120" t="str">
            <v>A++</v>
          </cell>
          <cell r="BR120" t="str">
            <v>B+</v>
          </cell>
          <cell r="BS120" t="str">
            <v>B</v>
          </cell>
          <cell r="BT120" t="str">
            <v>A++</v>
          </cell>
          <cell r="BU120" t="str">
            <v>A++</v>
          </cell>
          <cell r="BV120" t="str">
            <v>A++</v>
          </cell>
          <cell r="BW120" t="str">
            <v>A++</v>
          </cell>
          <cell r="BX120" t="str">
            <v>A++</v>
          </cell>
          <cell r="BY120" t="str">
            <v>A++</v>
          </cell>
          <cell r="BZ120" t="str">
            <v>A++</v>
          </cell>
          <cell r="CB120">
            <v>2</v>
          </cell>
          <cell r="CC120">
            <v>3</v>
          </cell>
          <cell r="CD120">
            <v>3</v>
          </cell>
          <cell r="CE120">
            <v>3</v>
          </cell>
          <cell r="CF120">
            <v>3</v>
          </cell>
          <cell r="CG120">
            <v>3</v>
          </cell>
          <cell r="CH120">
            <v>1</v>
          </cell>
          <cell r="CI120">
            <v>1.5</v>
          </cell>
          <cell r="CJ120">
            <v>1.5</v>
          </cell>
          <cell r="CK120">
            <v>1</v>
          </cell>
          <cell r="CL120">
            <v>1</v>
          </cell>
          <cell r="CM120">
            <v>0.5</v>
          </cell>
          <cell r="CN120">
            <v>0</v>
          </cell>
          <cell r="CO120" t="str">
            <v>Pass</v>
          </cell>
          <cell r="CP120">
            <v>9.3000000000000007</v>
          </cell>
        </row>
        <row r="121">
          <cell r="B121" t="str">
            <v>PIET23CS115</v>
          </cell>
          <cell r="C121" t="str">
            <v>NIPUN JAIN</v>
          </cell>
          <cell r="D121" t="str">
            <v>23EPTCS117</v>
          </cell>
          <cell r="E121" t="str">
            <v>CSB-51</v>
          </cell>
          <cell r="F121"/>
          <cell r="G121">
            <v>10</v>
          </cell>
          <cell r="H121">
            <v>10</v>
          </cell>
          <cell r="I121">
            <v>3</v>
          </cell>
          <cell r="J121">
            <v>23</v>
          </cell>
          <cell r="K121">
            <v>6</v>
          </cell>
          <cell r="L121">
            <v>10</v>
          </cell>
          <cell r="M121">
            <v>10</v>
          </cell>
          <cell r="N121">
            <v>26</v>
          </cell>
          <cell r="O121">
            <v>8</v>
          </cell>
          <cell r="P121">
            <v>10</v>
          </cell>
          <cell r="Q121">
            <v>10</v>
          </cell>
          <cell r="R121">
            <v>28</v>
          </cell>
          <cell r="S121">
            <v>7</v>
          </cell>
          <cell r="T121">
            <v>10</v>
          </cell>
          <cell r="U121">
            <v>10</v>
          </cell>
          <cell r="V121">
            <v>27</v>
          </cell>
          <cell r="W121">
            <v>5</v>
          </cell>
          <cell r="X121">
            <v>10</v>
          </cell>
          <cell r="Y121">
            <v>10</v>
          </cell>
          <cell r="Z121">
            <v>25</v>
          </cell>
          <cell r="AA121">
            <v>5</v>
          </cell>
          <cell r="AB121">
            <v>10</v>
          </cell>
          <cell r="AC121">
            <v>10</v>
          </cell>
          <cell r="AD121">
            <v>25</v>
          </cell>
          <cell r="AE121">
            <v>154</v>
          </cell>
          <cell r="AF121">
            <v>8</v>
          </cell>
          <cell r="AG121">
            <v>8</v>
          </cell>
          <cell r="AH121">
            <v>37</v>
          </cell>
          <cell r="AI121">
            <v>53</v>
          </cell>
          <cell r="AJ121">
            <v>32</v>
          </cell>
          <cell r="AK121">
            <v>85</v>
          </cell>
          <cell r="AL121">
            <v>8</v>
          </cell>
          <cell r="AM121">
            <v>9</v>
          </cell>
          <cell r="AN121">
            <v>39</v>
          </cell>
          <cell r="AO121">
            <v>56</v>
          </cell>
          <cell r="AP121">
            <v>33</v>
          </cell>
          <cell r="AQ121">
            <v>89</v>
          </cell>
          <cell r="AR121">
            <v>8</v>
          </cell>
          <cell r="AS121">
            <v>8</v>
          </cell>
          <cell r="AT121">
            <v>40</v>
          </cell>
          <cell r="AU121">
            <v>56</v>
          </cell>
          <cell r="AV121">
            <v>35</v>
          </cell>
          <cell r="AW121">
            <v>91</v>
          </cell>
          <cell r="AX121">
            <v>8</v>
          </cell>
          <cell r="AY121">
            <v>8</v>
          </cell>
          <cell r="AZ121">
            <v>39</v>
          </cell>
          <cell r="BA121">
            <v>55</v>
          </cell>
          <cell r="BB121">
            <v>33</v>
          </cell>
          <cell r="BC121">
            <v>88</v>
          </cell>
          <cell r="BD121">
            <v>9</v>
          </cell>
          <cell r="BE121">
            <v>9</v>
          </cell>
          <cell r="BF121">
            <v>37</v>
          </cell>
          <cell r="BG121">
            <v>55</v>
          </cell>
          <cell r="BH121">
            <v>34</v>
          </cell>
          <cell r="BI121">
            <v>89</v>
          </cell>
          <cell r="BJ121">
            <v>442</v>
          </cell>
          <cell r="BK121">
            <v>85</v>
          </cell>
          <cell r="BL121">
            <v>681</v>
          </cell>
          <cell r="BM121">
            <v>87.307692307692307</v>
          </cell>
          <cell r="BO121" t="str">
            <v>C+</v>
          </cell>
          <cell r="BP121" t="str">
            <v>B+</v>
          </cell>
          <cell r="BQ121" t="str">
            <v>C+</v>
          </cell>
          <cell r="BR121" t="str">
            <v>A</v>
          </cell>
          <cell r="BS121" t="str">
            <v>C+</v>
          </cell>
          <cell r="BT121" t="str">
            <v>A+</v>
          </cell>
          <cell r="BU121" t="str">
            <v>A++</v>
          </cell>
          <cell r="BV121" t="str">
            <v>A++</v>
          </cell>
          <cell r="BW121" t="str">
            <v>A++</v>
          </cell>
          <cell r="BX121" t="str">
            <v>A++</v>
          </cell>
          <cell r="BY121" t="str">
            <v>A++</v>
          </cell>
          <cell r="BZ121" t="str">
            <v>A++</v>
          </cell>
          <cell r="CB121">
            <v>2</v>
          </cell>
          <cell r="CC121">
            <v>3</v>
          </cell>
          <cell r="CD121">
            <v>3</v>
          </cell>
          <cell r="CE121">
            <v>3</v>
          </cell>
          <cell r="CF121">
            <v>3</v>
          </cell>
          <cell r="CG121">
            <v>3</v>
          </cell>
          <cell r="CH121">
            <v>1</v>
          </cell>
          <cell r="CI121">
            <v>1.5</v>
          </cell>
          <cell r="CJ121">
            <v>1.5</v>
          </cell>
          <cell r="CK121">
            <v>1</v>
          </cell>
          <cell r="CL121">
            <v>1</v>
          </cell>
          <cell r="CM121">
            <v>0.5</v>
          </cell>
          <cell r="CN121">
            <v>0</v>
          </cell>
          <cell r="CO121" t="str">
            <v>Pass</v>
          </cell>
          <cell r="CP121">
            <v>8.4</v>
          </cell>
        </row>
        <row r="122">
          <cell r="B122" t="str">
            <v>PIET23CS116</v>
          </cell>
          <cell r="C122" t="str">
            <v>NIPUN SHARMA</v>
          </cell>
          <cell r="D122" t="str">
            <v>23EPTCS118</v>
          </cell>
          <cell r="E122" t="str">
            <v>CSB-52</v>
          </cell>
          <cell r="F122"/>
          <cell r="G122">
            <v>9</v>
          </cell>
          <cell r="H122">
            <v>10</v>
          </cell>
          <cell r="I122">
            <v>6</v>
          </cell>
          <cell r="J122">
            <v>25</v>
          </cell>
          <cell r="K122">
            <v>6</v>
          </cell>
          <cell r="L122">
            <v>9</v>
          </cell>
          <cell r="M122">
            <v>10</v>
          </cell>
          <cell r="N122">
            <v>25</v>
          </cell>
          <cell r="O122">
            <v>8</v>
          </cell>
          <cell r="P122">
            <v>10</v>
          </cell>
          <cell r="Q122">
            <v>9</v>
          </cell>
          <cell r="R122">
            <v>27</v>
          </cell>
          <cell r="S122">
            <v>5</v>
          </cell>
          <cell r="T122">
            <v>8</v>
          </cell>
          <cell r="U122">
            <v>4</v>
          </cell>
          <cell r="V122">
            <v>17</v>
          </cell>
          <cell r="W122">
            <v>5</v>
          </cell>
          <cell r="X122">
            <v>10</v>
          </cell>
          <cell r="Y122">
            <v>10</v>
          </cell>
          <cell r="Z122">
            <v>25</v>
          </cell>
          <cell r="AA122">
            <v>6</v>
          </cell>
          <cell r="AB122">
            <v>10</v>
          </cell>
          <cell r="AC122">
            <v>10</v>
          </cell>
          <cell r="AD122">
            <v>26</v>
          </cell>
          <cell r="AE122">
            <v>145</v>
          </cell>
          <cell r="AF122">
            <v>9</v>
          </cell>
          <cell r="AG122">
            <v>8</v>
          </cell>
          <cell r="AH122">
            <v>37</v>
          </cell>
          <cell r="AI122">
            <v>54</v>
          </cell>
          <cell r="AJ122">
            <v>32</v>
          </cell>
          <cell r="AK122">
            <v>86</v>
          </cell>
          <cell r="AL122">
            <v>9</v>
          </cell>
          <cell r="AM122">
            <v>8</v>
          </cell>
          <cell r="AN122">
            <v>38</v>
          </cell>
          <cell r="AO122">
            <v>55</v>
          </cell>
          <cell r="AP122">
            <v>33</v>
          </cell>
          <cell r="AQ122">
            <v>88</v>
          </cell>
          <cell r="AR122">
            <v>9</v>
          </cell>
          <cell r="AS122">
            <v>10</v>
          </cell>
          <cell r="AT122">
            <v>39</v>
          </cell>
          <cell r="AU122">
            <v>58</v>
          </cell>
          <cell r="AV122">
            <v>37</v>
          </cell>
          <cell r="AW122">
            <v>95</v>
          </cell>
          <cell r="AX122">
            <v>9</v>
          </cell>
          <cell r="AY122">
            <v>9</v>
          </cell>
          <cell r="AZ122">
            <v>38</v>
          </cell>
          <cell r="BA122">
            <v>56</v>
          </cell>
          <cell r="BB122">
            <v>32</v>
          </cell>
          <cell r="BC122">
            <v>88</v>
          </cell>
          <cell r="BD122">
            <v>8</v>
          </cell>
          <cell r="BE122">
            <v>8</v>
          </cell>
          <cell r="BF122">
            <v>36</v>
          </cell>
          <cell r="BG122">
            <v>52</v>
          </cell>
          <cell r="BH122">
            <v>31</v>
          </cell>
          <cell r="BI122">
            <v>83</v>
          </cell>
          <cell r="BJ122">
            <v>440</v>
          </cell>
          <cell r="BK122">
            <v>91</v>
          </cell>
          <cell r="BL122">
            <v>676</v>
          </cell>
          <cell r="BM122">
            <v>86.666666666666671</v>
          </cell>
          <cell r="BO122" t="str">
            <v>B</v>
          </cell>
          <cell r="BP122" t="str">
            <v>C+</v>
          </cell>
          <cell r="BQ122" t="str">
            <v>B</v>
          </cell>
          <cell r="BR122" t="str">
            <v>C+</v>
          </cell>
          <cell r="BS122" t="str">
            <v>B</v>
          </cell>
          <cell r="BT122" t="str">
            <v>B</v>
          </cell>
          <cell r="BU122" t="str">
            <v>A++</v>
          </cell>
          <cell r="BV122" t="str">
            <v>A++</v>
          </cell>
          <cell r="BW122" t="str">
            <v>A++</v>
          </cell>
          <cell r="BX122" t="str">
            <v>A++</v>
          </cell>
          <cell r="BY122" t="str">
            <v>A++</v>
          </cell>
          <cell r="BZ122" t="str">
            <v>A++</v>
          </cell>
          <cell r="CB122">
            <v>2</v>
          </cell>
          <cell r="CC122">
            <v>3</v>
          </cell>
          <cell r="CD122">
            <v>3</v>
          </cell>
          <cell r="CE122">
            <v>3</v>
          </cell>
          <cell r="CF122">
            <v>3</v>
          </cell>
          <cell r="CG122">
            <v>3</v>
          </cell>
          <cell r="CH122">
            <v>1</v>
          </cell>
          <cell r="CI122">
            <v>1.5</v>
          </cell>
          <cell r="CJ122">
            <v>1.5</v>
          </cell>
          <cell r="CK122">
            <v>1</v>
          </cell>
          <cell r="CL122">
            <v>1</v>
          </cell>
          <cell r="CM122">
            <v>0.5</v>
          </cell>
          <cell r="CN122">
            <v>0</v>
          </cell>
          <cell r="CO122" t="str">
            <v>Pass</v>
          </cell>
          <cell r="CP122">
            <v>8.06</v>
          </cell>
        </row>
        <row r="123">
          <cell r="B123" t="str">
            <v>PIET23CS117</v>
          </cell>
          <cell r="C123" t="str">
            <v>NIREN SHARMA</v>
          </cell>
          <cell r="D123" t="str">
            <v>23EPTCS119</v>
          </cell>
          <cell r="E123" t="str">
            <v>CSB-53</v>
          </cell>
          <cell r="F123"/>
          <cell r="G123" t="str">
            <v>A</v>
          </cell>
          <cell r="H123">
            <v>4</v>
          </cell>
          <cell r="I123">
            <v>3</v>
          </cell>
          <cell r="J123">
            <v>7</v>
          </cell>
          <cell r="K123" t="str">
            <v>D</v>
          </cell>
          <cell r="L123" t="str">
            <v>D</v>
          </cell>
          <cell r="M123">
            <v>10</v>
          </cell>
          <cell r="N123">
            <v>10</v>
          </cell>
          <cell r="O123" t="str">
            <v>D</v>
          </cell>
          <cell r="P123" t="str">
            <v>A</v>
          </cell>
          <cell r="Q123">
            <v>10</v>
          </cell>
          <cell r="R123">
            <v>10</v>
          </cell>
          <cell r="S123" t="str">
            <v>A</v>
          </cell>
          <cell r="T123" t="str">
            <v>A</v>
          </cell>
          <cell r="U123">
            <v>7</v>
          </cell>
          <cell r="V123">
            <v>7</v>
          </cell>
          <cell r="W123" t="str">
            <v>D</v>
          </cell>
          <cell r="X123" t="str">
            <v>D</v>
          </cell>
          <cell r="Y123">
            <v>9</v>
          </cell>
          <cell r="Z123">
            <v>9</v>
          </cell>
          <cell r="AA123" t="str">
            <v>A</v>
          </cell>
          <cell r="AB123" t="str">
            <v>A</v>
          </cell>
          <cell r="AC123">
            <v>10</v>
          </cell>
          <cell r="AD123">
            <v>10</v>
          </cell>
          <cell r="AE123">
            <v>53</v>
          </cell>
          <cell r="AF123" t="str">
            <v>A</v>
          </cell>
          <cell r="AG123" t="str">
            <v>A</v>
          </cell>
          <cell r="AH123">
            <v>18</v>
          </cell>
          <cell r="AI123">
            <v>18</v>
          </cell>
          <cell r="AJ123">
            <v>32</v>
          </cell>
          <cell r="AK123">
            <v>50</v>
          </cell>
          <cell r="AL123" t="str">
            <v>A</v>
          </cell>
          <cell r="AM123" t="str">
            <v>A</v>
          </cell>
          <cell r="AN123">
            <v>29</v>
          </cell>
          <cell r="AO123">
            <v>29</v>
          </cell>
          <cell r="AP123">
            <v>23</v>
          </cell>
          <cell r="AQ123">
            <v>52</v>
          </cell>
          <cell r="AR123" t="str">
            <v>A</v>
          </cell>
          <cell r="AS123" t="str">
            <v>A</v>
          </cell>
          <cell r="AT123">
            <v>20</v>
          </cell>
          <cell r="AU123">
            <v>20</v>
          </cell>
          <cell r="AV123">
            <v>20</v>
          </cell>
          <cell r="AW123">
            <v>40</v>
          </cell>
          <cell r="AX123" t="str">
            <v>A</v>
          </cell>
          <cell r="AY123" t="str">
            <v>A</v>
          </cell>
          <cell r="AZ123">
            <v>18</v>
          </cell>
          <cell r="BA123">
            <v>18</v>
          </cell>
          <cell r="BB123">
            <v>32</v>
          </cell>
          <cell r="BC123">
            <v>50</v>
          </cell>
          <cell r="BD123" t="str">
            <v>A</v>
          </cell>
          <cell r="BE123" t="str">
            <v>A</v>
          </cell>
          <cell r="BF123">
            <v>18</v>
          </cell>
          <cell r="BG123">
            <v>18</v>
          </cell>
          <cell r="BH123">
            <v>29</v>
          </cell>
          <cell r="BI123">
            <v>47</v>
          </cell>
          <cell r="BJ123">
            <v>239</v>
          </cell>
          <cell r="BK123">
            <v>40</v>
          </cell>
          <cell r="BL123">
            <v>332</v>
          </cell>
          <cell r="BM123">
            <v>42.564102564102562</v>
          </cell>
          <cell r="BO123" t="str">
            <v>E</v>
          </cell>
          <cell r="BP123" t="str">
            <v>A</v>
          </cell>
          <cell r="BQ123" t="str">
            <v>E+</v>
          </cell>
          <cell r="BR123" t="str">
            <v>E+</v>
          </cell>
          <cell r="BS123" t="str">
            <v>A+</v>
          </cell>
          <cell r="BT123" t="str">
            <v>C+</v>
          </cell>
          <cell r="BU123" t="str">
            <v>D+</v>
          </cell>
          <cell r="BV123" t="str">
            <v>D+</v>
          </cell>
          <cell r="BW123" t="str">
            <v>E+</v>
          </cell>
          <cell r="BX123" t="str">
            <v>D+</v>
          </cell>
          <cell r="BY123" t="str">
            <v>D</v>
          </cell>
          <cell r="BZ123" t="str">
            <v>E+</v>
          </cell>
          <cell r="CB123">
            <v>2</v>
          </cell>
          <cell r="CC123">
            <v>3</v>
          </cell>
          <cell r="CD123">
            <v>3</v>
          </cell>
          <cell r="CE123">
            <v>3</v>
          </cell>
          <cell r="CF123">
            <v>3</v>
          </cell>
          <cell r="CG123">
            <v>3</v>
          </cell>
          <cell r="CH123">
            <v>1</v>
          </cell>
          <cell r="CI123">
            <v>1.5</v>
          </cell>
          <cell r="CJ123">
            <v>1.5</v>
          </cell>
          <cell r="CK123">
            <v>1</v>
          </cell>
          <cell r="CL123">
            <v>1</v>
          </cell>
          <cell r="CM123">
            <v>0.5</v>
          </cell>
          <cell r="CN123">
            <v>0</v>
          </cell>
          <cell r="CO123" t="str">
            <v>Pass</v>
          </cell>
          <cell r="CP123">
            <v>4.0638297872340425</v>
          </cell>
        </row>
        <row r="124">
          <cell r="B124" t="str">
            <v>PIET23CS118</v>
          </cell>
          <cell r="C124" t="str">
            <v>PALAK PATEL</v>
          </cell>
          <cell r="D124" t="str">
            <v>23EPTCS120</v>
          </cell>
          <cell r="E124" t="str">
            <v>CSB-54</v>
          </cell>
          <cell r="F124"/>
          <cell r="G124">
            <v>4</v>
          </cell>
          <cell r="H124">
            <v>9</v>
          </cell>
          <cell r="I124">
            <v>10</v>
          </cell>
          <cell r="J124">
            <v>23</v>
          </cell>
          <cell r="K124">
            <v>3</v>
          </cell>
          <cell r="L124">
            <v>8</v>
          </cell>
          <cell r="M124">
            <v>10</v>
          </cell>
          <cell r="N124">
            <v>21</v>
          </cell>
          <cell r="O124">
            <v>5</v>
          </cell>
          <cell r="P124">
            <v>10</v>
          </cell>
          <cell r="Q124">
            <v>10</v>
          </cell>
          <cell r="R124">
            <v>25</v>
          </cell>
          <cell r="S124">
            <v>4</v>
          </cell>
          <cell r="T124">
            <v>9</v>
          </cell>
          <cell r="U124">
            <v>10</v>
          </cell>
          <cell r="V124">
            <v>23</v>
          </cell>
          <cell r="W124">
            <v>5</v>
          </cell>
          <cell r="X124">
            <v>10</v>
          </cell>
          <cell r="Y124">
            <v>10</v>
          </cell>
          <cell r="Z124">
            <v>25</v>
          </cell>
          <cell r="AA124">
            <v>6</v>
          </cell>
          <cell r="AB124">
            <v>9</v>
          </cell>
          <cell r="AC124">
            <v>10</v>
          </cell>
          <cell r="AD124">
            <v>25</v>
          </cell>
          <cell r="AE124">
            <v>142</v>
          </cell>
          <cell r="AF124">
            <v>8</v>
          </cell>
          <cell r="AG124">
            <v>8</v>
          </cell>
          <cell r="AH124">
            <v>40</v>
          </cell>
          <cell r="AI124">
            <v>56</v>
          </cell>
          <cell r="AJ124">
            <v>31</v>
          </cell>
          <cell r="AK124">
            <v>87</v>
          </cell>
          <cell r="AL124">
            <v>7</v>
          </cell>
          <cell r="AM124">
            <v>8</v>
          </cell>
          <cell r="AN124">
            <v>40</v>
          </cell>
          <cell r="AO124">
            <v>55</v>
          </cell>
          <cell r="AP124">
            <v>29</v>
          </cell>
          <cell r="AQ124">
            <v>84</v>
          </cell>
          <cell r="AR124">
            <v>8</v>
          </cell>
          <cell r="AS124">
            <v>9</v>
          </cell>
          <cell r="AT124">
            <v>40</v>
          </cell>
          <cell r="AU124">
            <v>57</v>
          </cell>
          <cell r="AV124">
            <v>32</v>
          </cell>
          <cell r="AW124">
            <v>89</v>
          </cell>
          <cell r="AX124">
            <v>7</v>
          </cell>
          <cell r="AY124">
            <v>8</v>
          </cell>
          <cell r="AZ124">
            <v>40</v>
          </cell>
          <cell r="BA124">
            <v>55</v>
          </cell>
          <cell r="BB124">
            <v>32</v>
          </cell>
          <cell r="BC124">
            <v>87</v>
          </cell>
          <cell r="BD124">
            <v>7</v>
          </cell>
          <cell r="BE124">
            <v>7</v>
          </cell>
          <cell r="BF124">
            <v>40</v>
          </cell>
          <cell r="BG124">
            <v>54</v>
          </cell>
          <cell r="BH124">
            <v>29</v>
          </cell>
          <cell r="BI124">
            <v>83</v>
          </cell>
          <cell r="BJ124">
            <v>430</v>
          </cell>
          <cell r="BK124">
            <v>86</v>
          </cell>
          <cell r="BL124">
            <v>658</v>
          </cell>
          <cell r="BM124">
            <v>84.358974358974365</v>
          </cell>
          <cell r="BO124" t="str">
            <v>C</v>
          </cell>
          <cell r="BP124" t="str">
            <v>A+</v>
          </cell>
          <cell r="BQ124" t="str">
            <v>B</v>
          </cell>
          <cell r="BR124" t="str">
            <v>B</v>
          </cell>
          <cell r="BS124" t="str">
            <v>A+</v>
          </cell>
          <cell r="BT124" t="str">
            <v>C</v>
          </cell>
          <cell r="BU124" t="str">
            <v>A++</v>
          </cell>
          <cell r="BV124" t="str">
            <v>A++</v>
          </cell>
          <cell r="BW124" t="str">
            <v>A++</v>
          </cell>
          <cell r="BX124" t="str">
            <v>A++</v>
          </cell>
          <cell r="BY124" t="str">
            <v>A++</v>
          </cell>
          <cell r="BZ124" t="str">
            <v>A++</v>
          </cell>
          <cell r="CB124">
            <v>2</v>
          </cell>
          <cell r="CC124">
            <v>3</v>
          </cell>
          <cell r="CD124">
            <v>3</v>
          </cell>
          <cell r="CE124">
            <v>3</v>
          </cell>
          <cell r="CF124">
            <v>3</v>
          </cell>
          <cell r="CG124">
            <v>3</v>
          </cell>
          <cell r="CH124">
            <v>1</v>
          </cell>
          <cell r="CI124">
            <v>1.5</v>
          </cell>
          <cell r="CJ124">
            <v>1.5</v>
          </cell>
          <cell r="CK124">
            <v>1</v>
          </cell>
          <cell r="CL124">
            <v>1</v>
          </cell>
          <cell r="CM124">
            <v>0.5</v>
          </cell>
          <cell r="CN124">
            <v>0</v>
          </cell>
          <cell r="CO124" t="str">
            <v>Pass</v>
          </cell>
          <cell r="CP124">
            <v>8.36</v>
          </cell>
        </row>
        <row r="125">
          <cell r="B125" t="str">
            <v>PIET23CS119</v>
          </cell>
          <cell r="C125" t="str">
            <v>PANINI KASHYAP</v>
          </cell>
          <cell r="D125" t="str">
            <v>23EPTCS121</v>
          </cell>
          <cell r="E125" t="str">
            <v>CSB-55</v>
          </cell>
          <cell r="F125"/>
          <cell r="G125">
            <v>8</v>
          </cell>
          <cell r="H125">
            <v>10</v>
          </cell>
          <cell r="I125">
            <v>3</v>
          </cell>
          <cell r="J125">
            <v>21</v>
          </cell>
          <cell r="K125">
            <v>8</v>
          </cell>
          <cell r="L125">
            <v>10</v>
          </cell>
          <cell r="M125">
            <v>7</v>
          </cell>
          <cell r="N125">
            <v>25</v>
          </cell>
          <cell r="O125">
            <v>7</v>
          </cell>
          <cell r="P125">
            <v>10</v>
          </cell>
          <cell r="Q125">
            <v>10</v>
          </cell>
          <cell r="R125">
            <v>27</v>
          </cell>
          <cell r="S125">
            <v>6</v>
          </cell>
          <cell r="T125">
            <v>10</v>
          </cell>
          <cell r="U125">
            <v>4</v>
          </cell>
          <cell r="V125">
            <v>20</v>
          </cell>
          <cell r="W125">
            <v>6</v>
          </cell>
          <cell r="X125">
            <v>10</v>
          </cell>
          <cell r="Y125">
            <v>10</v>
          </cell>
          <cell r="Z125">
            <v>26</v>
          </cell>
          <cell r="AA125">
            <v>8</v>
          </cell>
          <cell r="AB125">
            <v>10</v>
          </cell>
          <cell r="AC125">
            <v>10</v>
          </cell>
          <cell r="AD125">
            <v>28</v>
          </cell>
          <cell r="AE125">
            <v>147</v>
          </cell>
          <cell r="AF125">
            <v>8</v>
          </cell>
          <cell r="AG125">
            <v>8</v>
          </cell>
          <cell r="AH125">
            <v>37</v>
          </cell>
          <cell r="AI125">
            <v>53</v>
          </cell>
          <cell r="AJ125">
            <v>31</v>
          </cell>
          <cell r="AK125">
            <v>84</v>
          </cell>
          <cell r="AL125">
            <v>8</v>
          </cell>
          <cell r="AM125">
            <v>7</v>
          </cell>
          <cell r="AN125">
            <v>38</v>
          </cell>
          <cell r="AO125">
            <v>53</v>
          </cell>
          <cell r="AP125">
            <v>28</v>
          </cell>
          <cell r="AQ125">
            <v>81</v>
          </cell>
          <cell r="AR125">
            <v>8</v>
          </cell>
          <cell r="AS125">
            <v>7</v>
          </cell>
          <cell r="AT125">
            <v>36</v>
          </cell>
          <cell r="AU125">
            <v>51</v>
          </cell>
          <cell r="AV125">
            <v>32</v>
          </cell>
          <cell r="AW125">
            <v>83</v>
          </cell>
          <cell r="AX125">
            <v>8</v>
          </cell>
          <cell r="AY125">
            <v>9</v>
          </cell>
          <cell r="AZ125">
            <v>39</v>
          </cell>
          <cell r="BA125">
            <v>56</v>
          </cell>
          <cell r="BB125">
            <v>33</v>
          </cell>
          <cell r="BC125">
            <v>89</v>
          </cell>
          <cell r="BD125">
            <v>8</v>
          </cell>
          <cell r="BE125">
            <v>8</v>
          </cell>
          <cell r="BF125">
            <v>35</v>
          </cell>
          <cell r="BG125">
            <v>51</v>
          </cell>
          <cell r="BH125">
            <v>31</v>
          </cell>
          <cell r="BI125">
            <v>82</v>
          </cell>
          <cell r="BJ125">
            <v>419</v>
          </cell>
          <cell r="BK125">
            <v>73</v>
          </cell>
          <cell r="BL125">
            <v>639</v>
          </cell>
          <cell r="BM125">
            <v>81.92307692307692</v>
          </cell>
          <cell r="BO125" t="str">
            <v>B+</v>
          </cell>
          <cell r="BP125" t="str">
            <v>C+</v>
          </cell>
          <cell r="BQ125" t="str">
            <v>A++</v>
          </cell>
          <cell r="BR125" t="str">
            <v>A</v>
          </cell>
          <cell r="BS125" t="str">
            <v>B+</v>
          </cell>
          <cell r="BT125" t="str">
            <v>A+</v>
          </cell>
          <cell r="BU125" t="str">
            <v>A++</v>
          </cell>
          <cell r="BV125" t="str">
            <v>A++</v>
          </cell>
          <cell r="BW125" t="str">
            <v>A++</v>
          </cell>
          <cell r="BX125" t="str">
            <v>A++</v>
          </cell>
          <cell r="BY125" t="str">
            <v>A++</v>
          </cell>
          <cell r="BZ125" t="str">
            <v>A</v>
          </cell>
          <cell r="CB125">
            <v>2</v>
          </cell>
          <cell r="CC125">
            <v>3</v>
          </cell>
          <cell r="CD125">
            <v>3</v>
          </cell>
          <cell r="CE125">
            <v>3</v>
          </cell>
          <cell r="CF125">
            <v>3</v>
          </cell>
          <cell r="CG125">
            <v>3</v>
          </cell>
          <cell r="CH125">
            <v>1</v>
          </cell>
          <cell r="CI125">
            <v>1.5</v>
          </cell>
          <cell r="CJ125">
            <v>1.5</v>
          </cell>
          <cell r="CK125">
            <v>1</v>
          </cell>
          <cell r="CL125">
            <v>1</v>
          </cell>
          <cell r="CM125">
            <v>0.5</v>
          </cell>
          <cell r="CN125">
            <v>0</v>
          </cell>
          <cell r="CO125" t="str">
            <v>Pass</v>
          </cell>
          <cell r="CP125">
            <v>8.84</v>
          </cell>
        </row>
        <row r="126">
          <cell r="B126" t="str">
            <v>PIET23CS120</v>
          </cell>
          <cell r="C126" t="str">
            <v>PARIMAL JITESH PATEL</v>
          </cell>
          <cell r="D126" t="str">
            <v>23EPTCS122</v>
          </cell>
          <cell r="E126" t="str">
            <v>CSB-56</v>
          </cell>
          <cell r="F126"/>
          <cell r="G126">
            <v>8</v>
          </cell>
          <cell r="H126">
            <v>10</v>
          </cell>
          <cell r="I126">
            <v>10</v>
          </cell>
          <cell r="J126">
            <v>28</v>
          </cell>
          <cell r="K126">
            <v>7</v>
          </cell>
          <cell r="L126">
            <v>10</v>
          </cell>
          <cell r="M126">
            <v>10</v>
          </cell>
          <cell r="N126">
            <v>27</v>
          </cell>
          <cell r="O126">
            <v>8</v>
          </cell>
          <cell r="P126">
            <v>10</v>
          </cell>
          <cell r="Q126">
            <v>10</v>
          </cell>
          <cell r="R126">
            <v>28</v>
          </cell>
          <cell r="S126">
            <v>6</v>
          </cell>
          <cell r="T126">
            <v>10</v>
          </cell>
          <cell r="U126">
            <v>7</v>
          </cell>
          <cell r="V126">
            <v>23</v>
          </cell>
          <cell r="W126">
            <v>6</v>
          </cell>
          <cell r="X126">
            <v>10</v>
          </cell>
          <cell r="Y126">
            <v>10</v>
          </cell>
          <cell r="Z126">
            <v>26</v>
          </cell>
          <cell r="AA126">
            <v>9</v>
          </cell>
          <cell r="AB126">
            <v>10</v>
          </cell>
          <cell r="AC126">
            <v>10</v>
          </cell>
          <cell r="AD126">
            <v>29</v>
          </cell>
          <cell r="AE126">
            <v>161</v>
          </cell>
          <cell r="AF126">
            <v>7</v>
          </cell>
          <cell r="AG126">
            <v>9</v>
          </cell>
          <cell r="AH126">
            <v>40</v>
          </cell>
          <cell r="AI126">
            <v>56</v>
          </cell>
          <cell r="AJ126">
            <v>33</v>
          </cell>
          <cell r="AK126">
            <v>89</v>
          </cell>
          <cell r="AL126">
            <v>8</v>
          </cell>
          <cell r="AM126">
            <v>8</v>
          </cell>
          <cell r="AN126">
            <v>39</v>
          </cell>
          <cell r="AO126">
            <v>55</v>
          </cell>
          <cell r="AP126">
            <v>30</v>
          </cell>
          <cell r="AQ126">
            <v>85</v>
          </cell>
          <cell r="AR126">
            <v>9</v>
          </cell>
          <cell r="AS126">
            <v>9</v>
          </cell>
          <cell r="AT126">
            <v>38</v>
          </cell>
          <cell r="AU126">
            <v>56</v>
          </cell>
          <cell r="AV126">
            <v>36</v>
          </cell>
          <cell r="AW126">
            <v>92</v>
          </cell>
          <cell r="AX126">
            <v>9</v>
          </cell>
          <cell r="AY126">
            <v>8</v>
          </cell>
          <cell r="AZ126">
            <v>37</v>
          </cell>
          <cell r="BA126">
            <v>54</v>
          </cell>
          <cell r="BB126">
            <v>35</v>
          </cell>
          <cell r="BC126">
            <v>89</v>
          </cell>
          <cell r="BD126">
            <v>8</v>
          </cell>
          <cell r="BE126">
            <v>8</v>
          </cell>
          <cell r="BF126">
            <v>28</v>
          </cell>
          <cell r="BG126">
            <v>44</v>
          </cell>
          <cell r="BH126">
            <v>32</v>
          </cell>
          <cell r="BI126">
            <v>76</v>
          </cell>
          <cell r="BJ126">
            <v>431</v>
          </cell>
          <cell r="BK126">
            <v>83</v>
          </cell>
          <cell r="BL126">
            <v>675</v>
          </cell>
          <cell r="BM126">
            <v>86.538461538461547</v>
          </cell>
          <cell r="BO126" t="str">
            <v>B+</v>
          </cell>
          <cell r="BP126" t="str">
            <v>A</v>
          </cell>
          <cell r="BQ126" t="str">
            <v>C</v>
          </cell>
          <cell r="BR126" t="str">
            <v>C+</v>
          </cell>
          <cell r="BS126" t="str">
            <v>A+</v>
          </cell>
          <cell r="BT126" t="str">
            <v>B+</v>
          </cell>
          <cell r="BU126" t="str">
            <v>A++</v>
          </cell>
          <cell r="BV126" t="str">
            <v>A++</v>
          </cell>
          <cell r="BW126" t="str">
            <v>A++</v>
          </cell>
          <cell r="BX126" t="str">
            <v>A++</v>
          </cell>
          <cell r="BY126" t="str">
            <v>A+</v>
          </cell>
          <cell r="BZ126" t="str">
            <v>A++</v>
          </cell>
          <cell r="CB126">
            <v>2</v>
          </cell>
          <cell r="CC126">
            <v>3</v>
          </cell>
          <cell r="CD126">
            <v>3</v>
          </cell>
          <cell r="CE126">
            <v>3</v>
          </cell>
          <cell r="CF126">
            <v>3</v>
          </cell>
          <cell r="CG126">
            <v>3</v>
          </cell>
          <cell r="CH126">
            <v>1</v>
          </cell>
          <cell r="CI126">
            <v>1.5</v>
          </cell>
          <cell r="CJ126">
            <v>1.5</v>
          </cell>
          <cell r="CK126">
            <v>1</v>
          </cell>
          <cell r="CL126">
            <v>1</v>
          </cell>
          <cell r="CM126">
            <v>0.5</v>
          </cell>
          <cell r="CN126">
            <v>0</v>
          </cell>
          <cell r="CO126" t="str">
            <v>Pass</v>
          </cell>
          <cell r="CP126">
            <v>8.3800000000000008</v>
          </cell>
        </row>
        <row r="127">
          <cell r="B127" t="str">
            <v>PIET23CS121</v>
          </cell>
          <cell r="C127" t="str">
            <v>PARUL JAIN</v>
          </cell>
          <cell r="D127" t="str">
            <v>23EPTCS123</v>
          </cell>
          <cell r="E127" t="str">
            <v>CSB-57</v>
          </cell>
          <cell r="F127"/>
          <cell r="G127">
            <v>8</v>
          </cell>
          <cell r="H127">
            <v>9</v>
          </cell>
          <cell r="I127">
            <v>7</v>
          </cell>
          <cell r="J127">
            <v>24</v>
          </cell>
          <cell r="K127">
            <v>8</v>
          </cell>
          <cell r="L127">
            <v>8</v>
          </cell>
          <cell r="M127">
            <v>9</v>
          </cell>
          <cell r="N127">
            <v>25</v>
          </cell>
          <cell r="O127">
            <v>7</v>
          </cell>
          <cell r="P127">
            <v>10</v>
          </cell>
          <cell r="Q127">
            <v>10</v>
          </cell>
          <cell r="R127">
            <v>27</v>
          </cell>
          <cell r="S127">
            <v>4</v>
          </cell>
          <cell r="T127">
            <v>10</v>
          </cell>
          <cell r="U127">
            <v>10</v>
          </cell>
          <cell r="V127">
            <v>24</v>
          </cell>
          <cell r="W127">
            <v>8</v>
          </cell>
          <cell r="X127">
            <v>10</v>
          </cell>
          <cell r="Y127">
            <v>10</v>
          </cell>
          <cell r="Z127">
            <v>28</v>
          </cell>
          <cell r="AA127">
            <v>10</v>
          </cell>
          <cell r="AB127">
            <v>10</v>
          </cell>
          <cell r="AC127">
            <v>10</v>
          </cell>
          <cell r="AD127">
            <v>30</v>
          </cell>
          <cell r="AE127">
            <v>158</v>
          </cell>
          <cell r="AF127">
            <v>7</v>
          </cell>
          <cell r="AG127">
            <v>8</v>
          </cell>
          <cell r="AH127">
            <v>38</v>
          </cell>
          <cell r="AI127">
            <v>53</v>
          </cell>
          <cell r="AJ127">
            <v>32</v>
          </cell>
          <cell r="AK127">
            <v>85</v>
          </cell>
          <cell r="AL127">
            <v>8</v>
          </cell>
          <cell r="AM127">
            <v>8</v>
          </cell>
          <cell r="AN127">
            <v>37</v>
          </cell>
          <cell r="AO127">
            <v>53</v>
          </cell>
          <cell r="AP127">
            <v>28</v>
          </cell>
          <cell r="AQ127">
            <v>81</v>
          </cell>
          <cell r="AR127">
            <v>9</v>
          </cell>
          <cell r="AS127">
            <v>9</v>
          </cell>
          <cell r="AT127">
            <v>40</v>
          </cell>
          <cell r="AU127">
            <v>58</v>
          </cell>
          <cell r="AV127">
            <v>37</v>
          </cell>
          <cell r="AW127">
            <v>95</v>
          </cell>
          <cell r="AX127">
            <v>9</v>
          </cell>
          <cell r="AY127">
            <v>9</v>
          </cell>
          <cell r="AZ127">
            <v>38</v>
          </cell>
          <cell r="BA127">
            <v>56</v>
          </cell>
          <cell r="BB127">
            <v>37</v>
          </cell>
          <cell r="BC127">
            <v>93</v>
          </cell>
          <cell r="BD127">
            <v>9</v>
          </cell>
          <cell r="BE127">
            <v>9</v>
          </cell>
          <cell r="BF127">
            <v>36</v>
          </cell>
          <cell r="BG127">
            <v>54</v>
          </cell>
          <cell r="BH127">
            <v>34</v>
          </cell>
          <cell r="BI127">
            <v>88</v>
          </cell>
          <cell r="BJ127">
            <v>442</v>
          </cell>
          <cell r="BK127">
            <v>68</v>
          </cell>
          <cell r="BL127">
            <v>668</v>
          </cell>
          <cell r="BM127">
            <v>85.641025641025635</v>
          </cell>
          <cell r="BO127" t="str">
            <v>A+</v>
          </cell>
          <cell r="BP127" t="str">
            <v>C+</v>
          </cell>
          <cell r="BQ127" t="str">
            <v>A++</v>
          </cell>
          <cell r="BR127" t="str">
            <v>B+</v>
          </cell>
          <cell r="BS127" t="str">
            <v>A+</v>
          </cell>
          <cell r="BT127" t="str">
            <v>A++</v>
          </cell>
          <cell r="BU127" t="str">
            <v>A++</v>
          </cell>
          <cell r="BV127" t="str">
            <v>A++</v>
          </cell>
          <cell r="BW127" t="str">
            <v>A++</v>
          </cell>
          <cell r="BX127" t="str">
            <v>A++</v>
          </cell>
          <cell r="BY127" t="str">
            <v>A++</v>
          </cell>
          <cell r="BZ127" t="str">
            <v>B+</v>
          </cell>
          <cell r="CB127">
            <v>2</v>
          </cell>
          <cell r="CC127">
            <v>3</v>
          </cell>
          <cell r="CD127">
            <v>3</v>
          </cell>
          <cell r="CE127">
            <v>3</v>
          </cell>
          <cell r="CF127">
            <v>3</v>
          </cell>
          <cell r="CG127">
            <v>3</v>
          </cell>
          <cell r="CH127">
            <v>1</v>
          </cell>
          <cell r="CI127">
            <v>1.5</v>
          </cell>
          <cell r="CJ127">
            <v>1.5</v>
          </cell>
          <cell r="CK127">
            <v>1</v>
          </cell>
          <cell r="CL127">
            <v>1</v>
          </cell>
          <cell r="CM127">
            <v>0.5</v>
          </cell>
          <cell r="CN127">
            <v>0</v>
          </cell>
          <cell r="CO127" t="str">
            <v>Pass</v>
          </cell>
          <cell r="CP127">
            <v>9.11</v>
          </cell>
        </row>
        <row r="128">
          <cell r="B128" t="str">
            <v>PIET23CS122</v>
          </cell>
          <cell r="C128" t="str">
            <v>PIYUSH KHANDELWAL</v>
          </cell>
          <cell r="D128" t="str">
            <v>23EPTCS124</v>
          </cell>
          <cell r="E128" t="str">
            <v>CSB-58</v>
          </cell>
          <cell r="F128"/>
          <cell r="G128">
            <v>9</v>
          </cell>
          <cell r="H128">
            <v>10</v>
          </cell>
          <cell r="I128">
            <v>10</v>
          </cell>
          <cell r="J128">
            <v>29</v>
          </cell>
          <cell r="K128">
            <v>7</v>
          </cell>
          <cell r="L128">
            <v>10</v>
          </cell>
          <cell r="M128">
            <v>10</v>
          </cell>
          <cell r="N128">
            <v>27</v>
          </cell>
          <cell r="O128">
            <v>10</v>
          </cell>
          <cell r="P128">
            <v>10</v>
          </cell>
          <cell r="Q128">
            <v>10</v>
          </cell>
          <cell r="R128">
            <v>30</v>
          </cell>
          <cell r="S128">
            <v>8</v>
          </cell>
          <cell r="T128">
            <v>10</v>
          </cell>
          <cell r="U128">
            <v>7</v>
          </cell>
          <cell r="V128">
            <v>25</v>
          </cell>
          <cell r="W128">
            <v>9</v>
          </cell>
          <cell r="X128">
            <v>10</v>
          </cell>
          <cell r="Y128">
            <v>10</v>
          </cell>
          <cell r="Z128">
            <v>29</v>
          </cell>
          <cell r="AA128">
            <v>10</v>
          </cell>
          <cell r="AB128">
            <v>10</v>
          </cell>
          <cell r="AC128">
            <v>10</v>
          </cell>
          <cell r="AD128">
            <v>30</v>
          </cell>
          <cell r="AE128">
            <v>170</v>
          </cell>
          <cell r="AF128">
            <v>10</v>
          </cell>
          <cell r="AG128">
            <v>10</v>
          </cell>
          <cell r="AH128">
            <v>40</v>
          </cell>
          <cell r="AI128">
            <v>60</v>
          </cell>
          <cell r="AJ128">
            <v>40</v>
          </cell>
          <cell r="AK128">
            <v>100</v>
          </cell>
          <cell r="AL128">
            <v>9</v>
          </cell>
          <cell r="AM128">
            <v>9</v>
          </cell>
          <cell r="AN128">
            <v>38</v>
          </cell>
          <cell r="AO128">
            <v>56</v>
          </cell>
          <cell r="AP128">
            <v>34</v>
          </cell>
          <cell r="AQ128">
            <v>90</v>
          </cell>
          <cell r="AR128">
            <v>9</v>
          </cell>
          <cell r="AS128">
            <v>9</v>
          </cell>
          <cell r="AT128">
            <v>39</v>
          </cell>
          <cell r="AU128">
            <v>57</v>
          </cell>
          <cell r="AV128">
            <v>35</v>
          </cell>
          <cell r="AW128">
            <v>92</v>
          </cell>
          <cell r="AX128">
            <v>9</v>
          </cell>
          <cell r="AY128">
            <v>10</v>
          </cell>
          <cell r="AZ128">
            <v>40</v>
          </cell>
          <cell r="BA128">
            <v>59</v>
          </cell>
          <cell r="BB128">
            <v>36</v>
          </cell>
          <cell r="BC128">
            <v>95</v>
          </cell>
          <cell r="BD128">
            <v>9</v>
          </cell>
          <cell r="BE128">
            <v>9</v>
          </cell>
          <cell r="BF128">
            <v>36</v>
          </cell>
          <cell r="BG128">
            <v>54</v>
          </cell>
          <cell r="BH128">
            <v>36</v>
          </cell>
          <cell r="BI128">
            <v>90</v>
          </cell>
          <cell r="BJ128">
            <v>467</v>
          </cell>
          <cell r="BK128">
            <v>96</v>
          </cell>
          <cell r="BL128">
            <v>733</v>
          </cell>
          <cell r="BM128">
            <v>93.974358974358978</v>
          </cell>
          <cell r="BO128" t="str">
            <v>A++</v>
          </cell>
          <cell r="BP128" t="str">
            <v>A++</v>
          </cell>
          <cell r="BQ128" t="str">
            <v>A++</v>
          </cell>
          <cell r="BR128" t="str">
            <v>A++</v>
          </cell>
          <cell r="BS128" t="str">
            <v>A++</v>
          </cell>
          <cell r="BT128" t="str">
            <v>A++</v>
          </cell>
          <cell r="BU128" t="str">
            <v>A++</v>
          </cell>
          <cell r="BV128" t="str">
            <v>A++</v>
          </cell>
          <cell r="BW128" t="str">
            <v>A++</v>
          </cell>
          <cell r="BX128" t="str">
            <v>A++</v>
          </cell>
          <cell r="BY128" t="str">
            <v>A++</v>
          </cell>
          <cell r="BZ128" t="str">
            <v>A++</v>
          </cell>
          <cell r="CB128">
            <v>2</v>
          </cell>
          <cell r="CC128">
            <v>3</v>
          </cell>
          <cell r="CD128">
            <v>3</v>
          </cell>
          <cell r="CE128">
            <v>3</v>
          </cell>
          <cell r="CF128">
            <v>3</v>
          </cell>
          <cell r="CG128">
            <v>3</v>
          </cell>
          <cell r="CH128">
            <v>1</v>
          </cell>
          <cell r="CI128">
            <v>1.5</v>
          </cell>
          <cell r="CJ128">
            <v>1.5</v>
          </cell>
          <cell r="CK128">
            <v>1</v>
          </cell>
          <cell r="CL128">
            <v>1</v>
          </cell>
          <cell r="CM128">
            <v>0.5</v>
          </cell>
          <cell r="CN128">
            <v>0</v>
          </cell>
          <cell r="CO128" t="str">
            <v>Pass</v>
          </cell>
          <cell r="CP128">
            <v>10</v>
          </cell>
        </row>
        <row r="129">
          <cell r="B129" t="str">
            <v>PIET23CS123</v>
          </cell>
          <cell r="C129" t="str">
            <v>PIYUSH KUMAR MANGAL</v>
          </cell>
          <cell r="D129" t="str">
            <v>23EPTCS125</v>
          </cell>
          <cell r="E129" t="str">
            <v>CSB-59</v>
          </cell>
          <cell r="F129"/>
          <cell r="G129">
            <v>7</v>
          </cell>
          <cell r="H129">
            <v>10</v>
          </cell>
          <cell r="I129">
            <v>6</v>
          </cell>
          <cell r="J129">
            <v>23</v>
          </cell>
          <cell r="K129">
            <v>6</v>
          </cell>
          <cell r="L129">
            <v>10</v>
          </cell>
          <cell r="M129">
            <v>7</v>
          </cell>
          <cell r="N129">
            <v>23</v>
          </cell>
          <cell r="O129">
            <v>7</v>
          </cell>
          <cell r="P129">
            <v>8</v>
          </cell>
          <cell r="Q129">
            <v>10</v>
          </cell>
          <cell r="R129">
            <v>25</v>
          </cell>
          <cell r="S129">
            <v>7</v>
          </cell>
          <cell r="T129">
            <v>10</v>
          </cell>
          <cell r="U129">
            <v>10</v>
          </cell>
          <cell r="V129">
            <v>27</v>
          </cell>
          <cell r="W129">
            <v>5</v>
          </cell>
          <cell r="X129">
            <v>10</v>
          </cell>
          <cell r="Y129">
            <v>9</v>
          </cell>
          <cell r="Z129">
            <v>24</v>
          </cell>
          <cell r="AA129">
            <v>4</v>
          </cell>
          <cell r="AB129">
            <v>10</v>
          </cell>
          <cell r="AC129">
            <v>10</v>
          </cell>
          <cell r="AD129">
            <v>24</v>
          </cell>
          <cell r="AE129">
            <v>146</v>
          </cell>
          <cell r="AF129">
            <v>8</v>
          </cell>
          <cell r="AG129">
            <v>8</v>
          </cell>
          <cell r="AH129">
            <v>37</v>
          </cell>
          <cell r="AI129">
            <v>53</v>
          </cell>
          <cell r="AJ129">
            <v>32</v>
          </cell>
          <cell r="AK129">
            <v>85</v>
          </cell>
          <cell r="AL129">
            <v>7</v>
          </cell>
          <cell r="AM129">
            <v>8</v>
          </cell>
          <cell r="AN129">
            <v>31</v>
          </cell>
          <cell r="AO129">
            <v>46</v>
          </cell>
          <cell r="AP129">
            <v>29</v>
          </cell>
          <cell r="AQ129">
            <v>75</v>
          </cell>
          <cell r="AR129">
            <v>8</v>
          </cell>
          <cell r="AS129">
            <v>7</v>
          </cell>
          <cell r="AT129">
            <v>34</v>
          </cell>
          <cell r="AU129">
            <v>49</v>
          </cell>
          <cell r="AV129">
            <v>31</v>
          </cell>
          <cell r="AW129">
            <v>80</v>
          </cell>
          <cell r="AX129">
            <v>8</v>
          </cell>
          <cell r="AY129">
            <v>8</v>
          </cell>
          <cell r="AZ129">
            <v>39</v>
          </cell>
          <cell r="BA129">
            <v>55</v>
          </cell>
          <cell r="BB129">
            <v>31</v>
          </cell>
          <cell r="BC129">
            <v>86</v>
          </cell>
          <cell r="BD129">
            <v>7</v>
          </cell>
          <cell r="BE129">
            <v>7</v>
          </cell>
          <cell r="BF129">
            <v>31</v>
          </cell>
          <cell r="BG129">
            <v>45</v>
          </cell>
          <cell r="BH129">
            <v>28</v>
          </cell>
          <cell r="BI129">
            <v>73</v>
          </cell>
          <cell r="BJ129">
            <v>399</v>
          </cell>
          <cell r="BK129">
            <v>73</v>
          </cell>
          <cell r="BL129">
            <v>618</v>
          </cell>
          <cell r="BM129">
            <v>79.230769230769226</v>
          </cell>
          <cell r="BO129" t="str">
            <v>B+</v>
          </cell>
          <cell r="BP129" t="str">
            <v>A</v>
          </cell>
          <cell r="BQ129" t="str">
            <v>A+</v>
          </cell>
          <cell r="BR129" t="str">
            <v>A+</v>
          </cell>
          <cell r="BS129" t="str">
            <v>A</v>
          </cell>
          <cell r="BT129" t="str">
            <v>A+</v>
          </cell>
          <cell r="BU129" t="str">
            <v>A++</v>
          </cell>
          <cell r="BV129" t="str">
            <v>A</v>
          </cell>
          <cell r="BW129" t="str">
            <v>A+</v>
          </cell>
          <cell r="BX129" t="str">
            <v>A++</v>
          </cell>
          <cell r="BY129" t="str">
            <v>A</v>
          </cell>
          <cell r="BZ129" t="str">
            <v>A</v>
          </cell>
          <cell r="CB129">
            <v>2</v>
          </cell>
          <cell r="CC129">
            <v>3</v>
          </cell>
          <cell r="CD129">
            <v>3</v>
          </cell>
          <cell r="CE129">
            <v>3</v>
          </cell>
          <cell r="CF129">
            <v>3</v>
          </cell>
          <cell r="CG129">
            <v>3</v>
          </cell>
          <cell r="CH129">
            <v>1</v>
          </cell>
          <cell r="CI129">
            <v>1.5</v>
          </cell>
          <cell r="CJ129">
            <v>1.5</v>
          </cell>
          <cell r="CK129">
            <v>1</v>
          </cell>
          <cell r="CL129">
            <v>1</v>
          </cell>
          <cell r="CM129">
            <v>0.5</v>
          </cell>
          <cell r="CN129">
            <v>0</v>
          </cell>
          <cell r="CO129" t="str">
            <v>Pass</v>
          </cell>
          <cell r="CP129">
            <v>8.81</v>
          </cell>
        </row>
        <row r="130">
          <cell r="B130" t="str">
            <v>PIET23CS124</v>
          </cell>
          <cell r="C130" t="str">
            <v>POOJA</v>
          </cell>
          <cell r="D130" t="str">
            <v>23EPTCS126</v>
          </cell>
          <cell r="E130" t="str">
            <v>CSB-60</v>
          </cell>
          <cell r="F130"/>
          <cell r="G130">
            <v>5</v>
          </cell>
          <cell r="H130">
            <v>7</v>
          </cell>
          <cell r="I130">
            <v>5</v>
          </cell>
          <cell r="J130">
            <v>17</v>
          </cell>
          <cell r="K130">
            <v>4</v>
          </cell>
          <cell r="L130">
            <v>7</v>
          </cell>
          <cell r="M130">
            <v>7</v>
          </cell>
          <cell r="N130">
            <v>18</v>
          </cell>
          <cell r="O130">
            <v>4</v>
          </cell>
          <cell r="P130">
            <v>6</v>
          </cell>
          <cell r="Q130">
            <v>10</v>
          </cell>
          <cell r="R130">
            <v>20</v>
          </cell>
          <cell r="S130">
            <v>3</v>
          </cell>
          <cell r="T130">
            <v>9</v>
          </cell>
          <cell r="U130">
            <v>4</v>
          </cell>
          <cell r="V130">
            <v>16</v>
          </cell>
          <cell r="W130">
            <v>5</v>
          </cell>
          <cell r="X130">
            <v>7</v>
          </cell>
          <cell r="Y130">
            <v>10</v>
          </cell>
          <cell r="Z130">
            <v>22</v>
          </cell>
          <cell r="AA130">
            <v>3</v>
          </cell>
          <cell r="AB130">
            <v>8</v>
          </cell>
          <cell r="AC130">
            <v>10</v>
          </cell>
          <cell r="AD130">
            <v>21</v>
          </cell>
          <cell r="AE130">
            <v>114</v>
          </cell>
          <cell r="AF130">
            <v>8</v>
          </cell>
          <cell r="AG130">
            <v>8</v>
          </cell>
          <cell r="AH130">
            <v>40</v>
          </cell>
          <cell r="AI130">
            <v>56</v>
          </cell>
          <cell r="AJ130">
            <v>31</v>
          </cell>
          <cell r="AK130">
            <v>87</v>
          </cell>
          <cell r="AL130">
            <v>7</v>
          </cell>
          <cell r="AM130">
            <v>8</v>
          </cell>
          <cell r="AN130">
            <v>36</v>
          </cell>
          <cell r="AO130">
            <v>51</v>
          </cell>
          <cell r="AP130">
            <v>29</v>
          </cell>
          <cell r="AQ130">
            <v>80</v>
          </cell>
          <cell r="AR130">
            <v>8</v>
          </cell>
          <cell r="AS130">
            <v>7</v>
          </cell>
          <cell r="AT130">
            <v>33</v>
          </cell>
          <cell r="AU130">
            <v>48</v>
          </cell>
          <cell r="AV130">
            <v>31</v>
          </cell>
          <cell r="AW130">
            <v>79</v>
          </cell>
          <cell r="AX130">
            <v>8</v>
          </cell>
          <cell r="AY130">
            <v>8</v>
          </cell>
          <cell r="AZ130">
            <v>36</v>
          </cell>
          <cell r="BA130">
            <v>52</v>
          </cell>
          <cell r="BB130">
            <v>31</v>
          </cell>
          <cell r="BC130">
            <v>83</v>
          </cell>
          <cell r="BD130">
            <v>7</v>
          </cell>
          <cell r="BE130">
            <v>8</v>
          </cell>
          <cell r="BF130">
            <v>29</v>
          </cell>
          <cell r="BG130">
            <v>44</v>
          </cell>
          <cell r="BH130">
            <v>29</v>
          </cell>
          <cell r="BI130">
            <v>73</v>
          </cell>
          <cell r="BJ130">
            <v>402</v>
          </cell>
          <cell r="BK130">
            <v>78</v>
          </cell>
          <cell r="BL130">
            <v>594</v>
          </cell>
          <cell r="BM130">
            <v>76.153846153846146</v>
          </cell>
          <cell r="BO130" t="str">
            <v>C</v>
          </cell>
          <cell r="BP130" t="str">
            <v>D+</v>
          </cell>
          <cell r="BQ130" t="str">
            <v>B</v>
          </cell>
          <cell r="BR130" t="str">
            <v>D+</v>
          </cell>
          <cell r="BS130" t="str">
            <v>C+</v>
          </cell>
          <cell r="BT130" t="str">
            <v>B+</v>
          </cell>
          <cell r="BU130" t="str">
            <v>A++</v>
          </cell>
          <cell r="BV130" t="str">
            <v>A+</v>
          </cell>
          <cell r="BW130" t="str">
            <v>A+</v>
          </cell>
          <cell r="BX130" t="str">
            <v>A++</v>
          </cell>
          <cell r="BY130" t="str">
            <v>A</v>
          </cell>
          <cell r="BZ130" t="str">
            <v>A+</v>
          </cell>
          <cell r="CB130">
            <v>2</v>
          </cell>
          <cell r="CC130">
            <v>3</v>
          </cell>
          <cell r="CD130">
            <v>3</v>
          </cell>
          <cell r="CE130">
            <v>3</v>
          </cell>
          <cell r="CF130">
            <v>3</v>
          </cell>
          <cell r="CG130">
            <v>3</v>
          </cell>
          <cell r="CH130">
            <v>1</v>
          </cell>
          <cell r="CI130">
            <v>1.5</v>
          </cell>
          <cell r="CJ130">
            <v>1.5</v>
          </cell>
          <cell r="CK130">
            <v>1</v>
          </cell>
          <cell r="CL130">
            <v>1</v>
          </cell>
          <cell r="CM130">
            <v>0.5</v>
          </cell>
          <cell r="CN130">
            <v>0</v>
          </cell>
          <cell r="CO130" t="str">
            <v>Pass</v>
          </cell>
          <cell r="CP130">
            <v>7.51</v>
          </cell>
        </row>
        <row r="131">
          <cell r="B131" t="str">
            <v>PIET23CS125</v>
          </cell>
          <cell r="C131" t="str">
            <v>PRANAV SHARMA</v>
          </cell>
          <cell r="D131" t="str">
            <v>23EPTCS127</v>
          </cell>
          <cell r="E131" t="str">
            <v>CSB-61</v>
          </cell>
          <cell r="F131"/>
          <cell r="G131">
            <v>2</v>
          </cell>
          <cell r="H131">
            <v>10</v>
          </cell>
          <cell r="I131">
            <v>10</v>
          </cell>
          <cell r="J131">
            <v>22</v>
          </cell>
          <cell r="K131">
            <v>0</v>
          </cell>
          <cell r="L131">
            <v>5</v>
          </cell>
          <cell r="M131">
            <v>10</v>
          </cell>
          <cell r="N131">
            <v>15</v>
          </cell>
          <cell r="O131">
            <v>3</v>
          </cell>
          <cell r="P131">
            <v>6</v>
          </cell>
          <cell r="Q131">
            <v>10</v>
          </cell>
          <cell r="R131">
            <v>19</v>
          </cell>
          <cell r="S131">
            <v>1</v>
          </cell>
          <cell r="T131">
            <v>10</v>
          </cell>
          <cell r="U131">
            <v>10</v>
          </cell>
          <cell r="V131">
            <v>21</v>
          </cell>
          <cell r="W131">
            <v>1</v>
          </cell>
          <cell r="X131">
            <v>6</v>
          </cell>
          <cell r="Y131">
            <v>7</v>
          </cell>
          <cell r="Z131">
            <v>14</v>
          </cell>
          <cell r="AA131">
            <v>2</v>
          </cell>
          <cell r="AB131">
            <v>4</v>
          </cell>
          <cell r="AC131">
            <v>10</v>
          </cell>
          <cell r="AD131">
            <v>16</v>
          </cell>
          <cell r="AE131">
            <v>107</v>
          </cell>
          <cell r="AF131">
            <v>7</v>
          </cell>
          <cell r="AG131">
            <v>7</v>
          </cell>
          <cell r="AH131">
            <v>33</v>
          </cell>
          <cell r="AI131">
            <v>47</v>
          </cell>
          <cell r="AJ131">
            <v>28</v>
          </cell>
          <cell r="AK131">
            <v>75</v>
          </cell>
          <cell r="AL131">
            <v>8</v>
          </cell>
          <cell r="AM131">
            <v>7</v>
          </cell>
          <cell r="AN131">
            <v>35</v>
          </cell>
          <cell r="AO131">
            <v>50</v>
          </cell>
          <cell r="AP131">
            <v>30</v>
          </cell>
          <cell r="AQ131">
            <v>80</v>
          </cell>
          <cell r="AR131">
            <v>7</v>
          </cell>
          <cell r="AS131">
            <v>7</v>
          </cell>
          <cell r="AT131">
            <v>36</v>
          </cell>
          <cell r="AU131">
            <v>50</v>
          </cell>
          <cell r="AV131">
            <v>29</v>
          </cell>
          <cell r="AW131">
            <v>79</v>
          </cell>
          <cell r="AX131">
            <v>7</v>
          </cell>
          <cell r="AY131">
            <v>7</v>
          </cell>
          <cell r="AZ131">
            <v>35</v>
          </cell>
          <cell r="BA131">
            <v>49</v>
          </cell>
          <cell r="BB131">
            <v>29</v>
          </cell>
          <cell r="BC131">
            <v>78</v>
          </cell>
          <cell r="BD131">
            <v>7</v>
          </cell>
          <cell r="BE131">
            <v>8</v>
          </cell>
          <cell r="BF131">
            <v>34</v>
          </cell>
          <cell r="BG131">
            <v>49</v>
          </cell>
          <cell r="BH131">
            <v>33</v>
          </cell>
          <cell r="BI131">
            <v>82</v>
          </cell>
          <cell r="BJ131">
            <v>394</v>
          </cell>
          <cell r="BK131">
            <v>71</v>
          </cell>
          <cell r="BL131">
            <v>572</v>
          </cell>
          <cell r="BM131">
            <v>73.333333333333329</v>
          </cell>
          <cell r="BO131" t="str">
            <v>D</v>
          </cell>
          <cell r="BP131" t="str">
            <v>C</v>
          </cell>
          <cell r="BQ131" t="str">
            <v>A+</v>
          </cell>
          <cell r="BR131" t="str">
            <v>D+</v>
          </cell>
          <cell r="BS131" t="str">
            <v>E</v>
          </cell>
          <cell r="BT131" t="str">
            <v>D</v>
          </cell>
          <cell r="BU131" t="str">
            <v>A</v>
          </cell>
          <cell r="BV131" t="str">
            <v>A+</v>
          </cell>
          <cell r="BW131" t="str">
            <v>A+</v>
          </cell>
          <cell r="BX131" t="str">
            <v>A+</v>
          </cell>
          <cell r="BY131" t="str">
            <v>A++</v>
          </cell>
          <cell r="BZ131" t="str">
            <v>B+</v>
          </cell>
          <cell r="CB131">
            <v>2</v>
          </cell>
          <cell r="CC131">
            <v>3</v>
          </cell>
          <cell r="CD131">
            <v>3</v>
          </cell>
          <cell r="CE131">
            <v>3</v>
          </cell>
          <cell r="CF131">
            <v>3</v>
          </cell>
          <cell r="CG131">
            <v>3</v>
          </cell>
          <cell r="CH131">
            <v>1</v>
          </cell>
          <cell r="CI131">
            <v>1.5</v>
          </cell>
          <cell r="CJ131">
            <v>1.5</v>
          </cell>
          <cell r="CK131">
            <v>1</v>
          </cell>
          <cell r="CL131">
            <v>1</v>
          </cell>
          <cell r="CM131">
            <v>0.5</v>
          </cell>
          <cell r="CN131">
            <v>0</v>
          </cell>
          <cell r="CO131" t="str">
            <v>Pass</v>
          </cell>
          <cell r="CP131">
            <v>5.7659574468085104</v>
          </cell>
        </row>
        <row r="132">
          <cell r="B132" t="str">
            <v>PIET23CS126</v>
          </cell>
          <cell r="C132" t="str">
            <v>PRANAV SHARMA</v>
          </cell>
          <cell r="D132" t="str">
            <v>23EPTCS128</v>
          </cell>
          <cell r="E132" t="str">
            <v>CSB-62</v>
          </cell>
          <cell r="F132"/>
          <cell r="G132">
            <v>3</v>
          </cell>
          <cell r="H132">
            <v>10</v>
          </cell>
          <cell r="I132">
            <v>10</v>
          </cell>
          <cell r="J132">
            <v>23</v>
          </cell>
          <cell r="K132">
            <v>3</v>
          </cell>
          <cell r="L132">
            <v>8</v>
          </cell>
          <cell r="M132">
            <v>9</v>
          </cell>
          <cell r="N132">
            <v>20</v>
          </cell>
          <cell r="O132">
            <v>3</v>
          </cell>
          <cell r="P132">
            <v>8</v>
          </cell>
          <cell r="Q132">
            <v>10</v>
          </cell>
          <cell r="R132">
            <v>21</v>
          </cell>
          <cell r="S132" t="str">
            <v>D</v>
          </cell>
          <cell r="T132">
            <v>10</v>
          </cell>
          <cell r="U132">
            <v>10</v>
          </cell>
          <cell r="V132">
            <v>20</v>
          </cell>
          <cell r="W132">
            <v>1</v>
          </cell>
          <cell r="X132">
            <v>6</v>
          </cell>
          <cell r="Y132">
            <v>7</v>
          </cell>
          <cell r="Z132">
            <v>14</v>
          </cell>
          <cell r="AA132">
            <v>4</v>
          </cell>
          <cell r="AB132">
            <v>9</v>
          </cell>
          <cell r="AC132">
            <v>10</v>
          </cell>
          <cell r="AD132">
            <v>23</v>
          </cell>
          <cell r="AE132">
            <v>121</v>
          </cell>
          <cell r="AF132">
            <v>8</v>
          </cell>
          <cell r="AG132">
            <v>7</v>
          </cell>
          <cell r="AH132">
            <v>36</v>
          </cell>
          <cell r="AI132">
            <v>51</v>
          </cell>
          <cell r="AJ132">
            <v>27</v>
          </cell>
          <cell r="AK132">
            <v>78</v>
          </cell>
          <cell r="AL132">
            <v>8</v>
          </cell>
          <cell r="AM132">
            <v>8</v>
          </cell>
          <cell r="AN132">
            <v>35</v>
          </cell>
          <cell r="AO132">
            <v>51</v>
          </cell>
          <cell r="AP132">
            <v>32</v>
          </cell>
          <cell r="AQ132">
            <v>83</v>
          </cell>
          <cell r="AR132">
            <v>8</v>
          </cell>
          <cell r="AS132">
            <v>7</v>
          </cell>
          <cell r="AT132">
            <v>34</v>
          </cell>
          <cell r="AU132">
            <v>49</v>
          </cell>
          <cell r="AV132">
            <v>30</v>
          </cell>
          <cell r="AW132">
            <v>79</v>
          </cell>
          <cell r="AX132">
            <v>8</v>
          </cell>
          <cell r="AY132">
            <v>7</v>
          </cell>
          <cell r="AZ132">
            <v>37</v>
          </cell>
          <cell r="BA132">
            <v>52</v>
          </cell>
          <cell r="BB132">
            <v>29</v>
          </cell>
          <cell r="BC132">
            <v>81</v>
          </cell>
          <cell r="BD132">
            <v>8</v>
          </cell>
          <cell r="BE132">
            <v>8</v>
          </cell>
          <cell r="BF132">
            <v>35</v>
          </cell>
          <cell r="BG132">
            <v>51</v>
          </cell>
          <cell r="BH132">
            <v>33</v>
          </cell>
          <cell r="BI132">
            <v>84</v>
          </cell>
          <cell r="BJ132">
            <v>405</v>
          </cell>
          <cell r="BK132">
            <v>93</v>
          </cell>
          <cell r="BL132">
            <v>619</v>
          </cell>
          <cell r="BM132">
            <v>79.358974358974351</v>
          </cell>
          <cell r="BO132" t="str">
            <v>C+</v>
          </cell>
          <cell r="BP132" t="str">
            <v>B</v>
          </cell>
          <cell r="BQ132" t="str">
            <v>D+</v>
          </cell>
          <cell r="BR132" t="str">
            <v>C+</v>
          </cell>
          <cell r="BS132" t="str">
            <v>D+</v>
          </cell>
          <cell r="BT132" t="str">
            <v>A+</v>
          </cell>
          <cell r="BU132" t="str">
            <v>A+</v>
          </cell>
          <cell r="BV132" t="str">
            <v>A++</v>
          </cell>
          <cell r="BW132" t="str">
            <v>A+</v>
          </cell>
          <cell r="BX132" t="str">
            <v>A++</v>
          </cell>
          <cell r="BY132" t="str">
            <v>A++</v>
          </cell>
          <cell r="BZ132" t="str">
            <v>A++</v>
          </cell>
          <cell r="CB132">
            <v>2</v>
          </cell>
          <cell r="CC132">
            <v>3</v>
          </cell>
          <cell r="CD132">
            <v>3</v>
          </cell>
          <cell r="CE132">
            <v>3</v>
          </cell>
          <cell r="CF132">
            <v>3</v>
          </cell>
          <cell r="CG132">
            <v>3</v>
          </cell>
          <cell r="CH132">
            <v>1</v>
          </cell>
          <cell r="CI132">
            <v>1.5</v>
          </cell>
          <cell r="CJ132">
            <v>1.5</v>
          </cell>
          <cell r="CK132">
            <v>1</v>
          </cell>
          <cell r="CL132">
            <v>1</v>
          </cell>
          <cell r="CM132">
            <v>0.5</v>
          </cell>
          <cell r="CN132">
            <v>0</v>
          </cell>
          <cell r="CO132" t="str">
            <v>Pass</v>
          </cell>
          <cell r="CP132">
            <v>7.79</v>
          </cell>
        </row>
        <row r="133">
          <cell r="B133" t="str">
            <v>PIET23CS167</v>
          </cell>
          <cell r="C133" t="str">
            <v>TANUSH JANGID</v>
          </cell>
          <cell r="D133" t="str">
            <v>23EPTCS167</v>
          </cell>
          <cell r="E133" t="str">
            <v>CSB-63</v>
          </cell>
          <cell r="F133"/>
          <cell r="G133">
            <v>8</v>
          </cell>
          <cell r="H133">
            <v>10</v>
          </cell>
          <cell r="I133">
            <v>7</v>
          </cell>
          <cell r="J133">
            <v>25</v>
          </cell>
          <cell r="K133">
            <v>7</v>
          </cell>
          <cell r="L133">
            <v>9</v>
          </cell>
          <cell r="M133">
            <v>10</v>
          </cell>
          <cell r="N133">
            <v>26</v>
          </cell>
          <cell r="O133">
            <v>7</v>
          </cell>
          <cell r="P133">
            <v>8</v>
          </cell>
          <cell r="Q133">
            <v>10</v>
          </cell>
          <cell r="R133">
            <v>25</v>
          </cell>
          <cell r="S133">
            <v>2</v>
          </cell>
          <cell r="T133">
            <v>10</v>
          </cell>
          <cell r="U133">
            <v>9</v>
          </cell>
          <cell r="V133">
            <v>21</v>
          </cell>
          <cell r="W133">
            <v>4</v>
          </cell>
          <cell r="X133">
            <v>10</v>
          </cell>
          <cell r="Y133">
            <v>9</v>
          </cell>
          <cell r="Z133">
            <v>23</v>
          </cell>
          <cell r="AA133">
            <v>6</v>
          </cell>
          <cell r="AB133">
            <v>10</v>
          </cell>
          <cell r="AC133">
            <v>10</v>
          </cell>
          <cell r="AD133">
            <v>26</v>
          </cell>
          <cell r="AE133">
            <v>146</v>
          </cell>
          <cell r="AF133">
            <v>8</v>
          </cell>
          <cell r="AG133">
            <v>8</v>
          </cell>
          <cell r="AH133">
            <v>38</v>
          </cell>
          <cell r="AI133">
            <v>54</v>
          </cell>
          <cell r="AJ133">
            <v>31</v>
          </cell>
          <cell r="AK133">
            <v>85</v>
          </cell>
          <cell r="AL133">
            <v>8</v>
          </cell>
          <cell r="AM133">
            <v>8</v>
          </cell>
          <cell r="AN133">
            <v>39</v>
          </cell>
          <cell r="AO133">
            <v>55</v>
          </cell>
          <cell r="AP133">
            <v>29</v>
          </cell>
          <cell r="AQ133">
            <v>84</v>
          </cell>
          <cell r="AR133">
            <v>8</v>
          </cell>
          <cell r="AS133">
            <v>8</v>
          </cell>
          <cell r="AT133">
            <v>30</v>
          </cell>
          <cell r="AU133">
            <v>46</v>
          </cell>
          <cell r="AV133">
            <v>30</v>
          </cell>
          <cell r="AW133">
            <v>76</v>
          </cell>
          <cell r="AX133">
            <v>9</v>
          </cell>
          <cell r="AY133">
            <v>8</v>
          </cell>
          <cell r="AZ133">
            <v>39</v>
          </cell>
          <cell r="BA133">
            <v>56</v>
          </cell>
          <cell r="BB133">
            <v>30</v>
          </cell>
          <cell r="BC133">
            <v>86</v>
          </cell>
          <cell r="BD133">
            <v>8</v>
          </cell>
          <cell r="BE133">
            <v>9</v>
          </cell>
          <cell r="BF133">
            <v>31</v>
          </cell>
          <cell r="BG133">
            <v>48</v>
          </cell>
          <cell r="BH133">
            <v>35</v>
          </cell>
          <cell r="BI133">
            <v>83</v>
          </cell>
          <cell r="BJ133">
            <v>414</v>
          </cell>
          <cell r="BK133">
            <v>81</v>
          </cell>
          <cell r="BL133">
            <v>641</v>
          </cell>
          <cell r="BM133">
            <v>82.179487179487182</v>
          </cell>
          <cell r="BO133" t="str">
            <v>B+</v>
          </cell>
          <cell r="BP133" t="str">
            <v>B+</v>
          </cell>
          <cell r="BQ133" t="str">
            <v>B+</v>
          </cell>
          <cell r="BR133" t="str">
            <v>C+</v>
          </cell>
          <cell r="BS133" t="str">
            <v>B+</v>
          </cell>
          <cell r="BT133" t="str">
            <v>A++</v>
          </cell>
          <cell r="BU133" t="str">
            <v>A++</v>
          </cell>
          <cell r="BV133" t="str">
            <v>A++</v>
          </cell>
          <cell r="BW133" t="str">
            <v>A+</v>
          </cell>
          <cell r="BX133" t="str">
            <v>A++</v>
          </cell>
          <cell r="BY133" t="str">
            <v>A++</v>
          </cell>
          <cell r="BZ133" t="str">
            <v>A++</v>
          </cell>
          <cell r="CB133">
            <v>2</v>
          </cell>
          <cell r="CC133">
            <v>3</v>
          </cell>
          <cell r="CD133">
            <v>3</v>
          </cell>
          <cell r="CE133">
            <v>3</v>
          </cell>
          <cell r="CF133">
            <v>3</v>
          </cell>
          <cell r="CG133">
            <v>3</v>
          </cell>
          <cell r="CH133">
            <v>1</v>
          </cell>
          <cell r="CI133">
            <v>1.5</v>
          </cell>
          <cell r="CJ133">
            <v>1.5</v>
          </cell>
          <cell r="CK133">
            <v>1</v>
          </cell>
          <cell r="CL133">
            <v>1</v>
          </cell>
          <cell r="CM133">
            <v>0.5</v>
          </cell>
          <cell r="CN133">
            <v>0</v>
          </cell>
          <cell r="CO133" t="str">
            <v>Pass</v>
          </cell>
          <cell r="CP133">
            <v>8.6199999999999992</v>
          </cell>
        </row>
        <row r="134">
          <cell r="B134" t="str">
            <v>PIET23CI031</v>
          </cell>
          <cell r="C134" t="str">
            <v>KESHAV KUMAR SHARMA</v>
          </cell>
          <cell r="D134" t="str">
            <v>23EPTCS301</v>
          </cell>
          <cell r="E134" t="str">
            <v>CSB-64</v>
          </cell>
          <cell r="F134"/>
          <cell r="G134">
            <v>10</v>
          </cell>
          <cell r="H134">
            <v>10</v>
          </cell>
          <cell r="I134">
            <v>10</v>
          </cell>
          <cell r="J134">
            <v>30</v>
          </cell>
          <cell r="K134">
            <v>8</v>
          </cell>
          <cell r="L134">
            <v>10</v>
          </cell>
          <cell r="M134">
            <v>9</v>
          </cell>
          <cell r="N134">
            <v>27</v>
          </cell>
          <cell r="O134">
            <v>8</v>
          </cell>
          <cell r="P134">
            <v>10</v>
          </cell>
          <cell r="Q134">
            <v>10</v>
          </cell>
          <cell r="R134">
            <v>28</v>
          </cell>
          <cell r="S134">
            <v>8</v>
          </cell>
          <cell r="T134">
            <v>10</v>
          </cell>
          <cell r="U134">
            <v>10</v>
          </cell>
          <cell r="V134">
            <v>28</v>
          </cell>
          <cell r="W134">
            <v>9</v>
          </cell>
          <cell r="X134">
            <v>10</v>
          </cell>
          <cell r="Y134">
            <v>10</v>
          </cell>
          <cell r="Z134">
            <v>29</v>
          </cell>
          <cell r="AA134">
            <v>10</v>
          </cell>
          <cell r="AB134">
            <v>10</v>
          </cell>
          <cell r="AC134">
            <v>10</v>
          </cell>
          <cell r="AD134">
            <v>30</v>
          </cell>
          <cell r="AE134">
            <v>172</v>
          </cell>
          <cell r="AF134">
            <v>10</v>
          </cell>
          <cell r="AG134">
            <v>9</v>
          </cell>
          <cell r="AH134">
            <v>39</v>
          </cell>
          <cell r="AI134">
            <v>58</v>
          </cell>
          <cell r="AJ134">
            <v>36</v>
          </cell>
          <cell r="AK134">
            <v>94</v>
          </cell>
          <cell r="AL134">
            <v>9</v>
          </cell>
          <cell r="AM134">
            <v>9</v>
          </cell>
          <cell r="AN134">
            <v>40</v>
          </cell>
          <cell r="AO134">
            <v>58</v>
          </cell>
          <cell r="AP134">
            <v>34</v>
          </cell>
          <cell r="AQ134">
            <v>92</v>
          </cell>
          <cell r="AR134">
            <v>8</v>
          </cell>
          <cell r="AS134">
            <v>8</v>
          </cell>
          <cell r="AT134">
            <v>35</v>
          </cell>
          <cell r="AU134">
            <v>51</v>
          </cell>
          <cell r="AV134">
            <v>33</v>
          </cell>
          <cell r="AW134">
            <v>84</v>
          </cell>
          <cell r="AX134">
            <v>9</v>
          </cell>
          <cell r="AY134">
            <v>9</v>
          </cell>
          <cell r="AZ134">
            <v>37</v>
          </cell>
          <cell r="BA134">
            <v>55</v>
          </cell>
          <cell r="BB134">
            <v>36</v>
          </cell>
          <cell r="BC134">
            <v>91</v>
          </cell>
          <cell r="BD134">
            <v>9</v>
          </cell>
          <cell r="BE134">
            <v>8</v>
          </cell>
          <cell r="BF134">
            <v>36</v>
          </cell>
          <cell r="BG134">
            <v>53</v>
          </cell>
          <cell r="BH134">
            <v>36</v>
          </cell>
          <cell r="BI134">
            <v>89</v>
          </cell>
          <cell r="BJ134">
            <v>450</v>
          </cell>
          <cell r="BK134">
            <v>95</v>
          </cell>
          <cell r="BL134">
            <v>717</v>
          </cell>
          <cell r="BM134">
            <v>91.92307692307692</v>
          </cell>
          <cell r="BO134" t="str">
            <v>A+</v>
          </cell>
          <cell r="BP134" t="str">
            <v>A++</v>
          </cell>
          <cell r="BQ134" t="str">
            <v>A+</v>
          </cell>
          <cell r="BR134" t="str">
            <v>A+</v>
          </cell>
          <cell r="BS134" t="str">
            <v>A++</v>
          </cell>
          <cell r="BT134" t="str">
            <v>A++</v>
          </cell>
          <cell r="BU134" t="str">
            <v>A++</v>
          </cell>
          <cell r="BV134" t="str">
            <v>A++</v>
          </cell>
          <cell r="BW134" t="str">
            <v>A++</v>
          </cell>
          <cell r="BX134" t="str">
            <v>A++</v>
          </cell>
          <cell r="BY134" t="str">
            <v>A++</v>
          </cell>
          <cell r="BZ134" t="str">
            <v>A++</v>
          </cell>
          <cell r="CB134">
            <v>2</v>
          </cell>
          <cell r="CC134">
            <v>3</v>
          </cell>
          <cell r="CD134">
            <v>3</v>
          </cell>
          <cell r="CE134">
            <v>3</v>
          </cell>
          <cell r="CF134">
            <v>3</v>
          </cell>
          <cell r="CG134">
            <v>3</v>
          </cell>
          <cell r="CH134">
            <v>1</v>
          </cell>
          <cell r="CI134">
            <v>1.5</v>
          </cell>
          <cell r="CJ134">
            <v>1.5</v>
          </cell>
          <cell r="CK134">
            <v>1</v>
          </cell>
          <cell r="CL134">
            <v>1</v>
          </cell>
          <cell r="CM134">
            <v>0.5</v>
          </cell>
          <cell r="CN134">
            <v>0</v>
          </cell>
          <cell r="CO134" t="str">
            <v>Pass</v>
          </cell>
          <cell r="CP134">
            <v>9.66</v>
          </cell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O135">
            <v>0</v>
          </cell>
          <cell r="BP135">
            <v>1</v>
          </cell>
          <cell r="BQ135">
            <v>0</v>
          </cell>
          <cell r="BR135">
            <v>0</v>
          </cell>
          <cell r="BS135">
            <v>0</v>
          </cell>
          <cell r="BT135">
            <v>0</v>
          </cell>
          <cell r="BU135"/>
          <cell r="BV135"/>
          <cell r="BW135"/>
          <cell r="BX135"/>
          <cell r="BY135"/>
          <cell r="BZ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</row>
        <row r="136">
          <cell r="B136" t="str">
            <v>PIET23CS144</v>
          </cell>
          <cell r="C136" t="str">
            <v>MS.SALONI GOYAL</v>
          </cell>
          <cell r="D136" t="str">
            <v>23EPTCS109</v>
          </cell>
          <cell r="E136" t="str">
            <v>CSC-17</v>
          </cell>
          <cell r="F136"/>
          <cell r="G136">
            <v>6</v>
          </cell>
          <cell r="H136">
            <v>10</v>
          </cell>
          <cell r="I136">
            <v>10</v>
          </cell>
          <cell r="J136">
            <v>26</v>
          </cell>
          <cell r="K136">
            <v>6</v>
          </cell>
          <cell r="L136">
            <v>8</v>
          </cell>
          <cell r="M136">
            <v>7</v>
          </cell>
          <cell r="N136">
            <v>21</v>
          </cell>
          <cell r="O136">
            <v>9</v>
          </cell>
          <cell r="P136">
            <v>10</v>
          </cell>
          <cell r="Q136">
            <v>10</v>
          </cell>
          <cell r="R136">
            <v>29</v>
          </cell>
          <cell r="S136">
            <v>8</v>
          </cell>
          <cell r="T136">
            <v>10</v>
          </cell>
          <cell r="U136">
            <v>10</v>
          </cell>
          <cell r="V136">
            <v>28</v>
          </cell>
          <cell r="W136">
            <v>7</v>
          </cell>
          <cell r="X136">
            <v>10</v>
          </cell>
          <cell r="Y136">
            <v>10</v>
          </cell>
          <cell r="Z136">
            <v>27</v>
          </cell>
          <cell r="AA136">
            <v>9</v>
          </cell>
          <cell r="AB136">
            <v>10</v>
          </cell>
          <cell r="AC136">
            <v>9</v>
          </cell>
          <cell r="AD136">
            <v>28</v>
          </cell>
          <cell r="AE136">
            <v>159</v>
          </cell>
          <cell r="AF136">
            <v>10</v>
          </cell>
          <cell r="AG136">
            <v>10</v>
          </cell>
          <cell r="AH136">
            <v>40</v>
          </cell>
          <cell r="AI136">
            <v>60</v>
          </cell>
          <cell r="AJ136">
            <v>36</v>
          </cell>
          <cell r="AK136">
            <v>96</v>
          </cell>
          <cell r="AL136">
            <v>9</v>
          </cell>
          <cell r="AM136">
            <v>8</v>
          </cell>
          <cell r="AN136">
            <v>34</v>
          </cell>
          <cell r="AO136">
            <v>51</v>
          </cell>
          <cell r="AP136">
            <v>33</v>
          </cell>
          <cell r="AQ136">
            <v>84</v>
          </cell>
          <cell r="AR136">
            <v>8</v>
          </cell>
          <cell r="AS136">
            <v>8</v>
          </cell>
          <cell r="AT136">
            <v>38</v>
          </cell>
          <cell r="AU136">
            <v>54</v>
          </cell>
          <cell r="AV136">
            <v>33</v>
          </cell>
          <cell r="AW136">
            <v>87</v>
          </cell>
          <cell r="AX136">
            <v>6</v>
          </cell>
          <cell r="AY136">
            <v>9</v>
          </cell>
          <cell r="AZ136">
            <v>39</v>
          </cell>
          <cell r="BA136">
            <v>54</v>
          </cell>
          <cell r="BB136">
            <v>32</v>
          </cell>
          <cell r="BC136">
            <v>86</v>
          </cell>
          <cell r="BD136">
            <v>10</v>
          </cell>
          <cell r="BE136">
            <v>7</v>
          </cell>
          <cell r="BF136">
            <v>38</v>
          </cell>
          <cell r="BG136">
            <v>55</v>
          </cell>
          <cell r="BH136">
            <v>31</v>
          </cell>
          <cell r="BI136">
            <v>86</v>
          </cell>
          <cell r="BJ136">
            <v>439</v>
          </cell>
          <cell r="BK136">
            <v>83</v>
          </cell>
          <cell r="BL136">
            <v>681</v>
          </cell>
          <cell r="BM136">
            <v>87.307692307692307</v>
          </cell>
          <cell r="BO136" t="str">
            <v>B</v>
          </cell>
          <cell r="BP136" t="str">
            <v>A+</v>
          </cell>
          <cell r="BQ136" t="str">
            <v>B+</v>
          </cell>
          <cell r="BR136" t="str">
            <v>A++</v>
          </cell>
          <cell r="BS136" t="str">
            <v>B+</v>
          </cell>
          <cell r="BT136" t="str">
            <v>A++</v>
          </cell>
          <cell r="BU136" t="str">
            <v>A++</v>
          </cell>
          <cell r="BV136" t="str">
            <v>A++</v>
          </cell>
          <cell r="BW136" t="str">
            <v>A++</v>
          </cell>
          <cell r="BX136" t="str">
            <v>A++</v>
          </cell>
          <cell r="BY136" t="str">
            <v>A++</v>
          </cell>
          <cell r="BZ136" t="str">
            <v>A++</v>
          </cell>
          <cell r="CB136">
            <v>2</v>
          </cell>
          <cell r="CC136">
            <v>3</v>
          </cell>
          <cell r="CD136">
            <v>3</v>
          </cell>
          <cell r="CE136">
            <v>3</v>
          </cell>
          <cell r="CF136">
            <v>3</v>
          </cell>
          <cell r="CG136">
            <v>3</v>
          </cell>
          <cell r="CH136">
            <v>1</v>
          </cell>
          <cell r="CI136">
            <v>1.5</v>
          </cell>
          <cell r="CJ136">
            <v>1.5</v>
          </cell>
          <cell r="CK136">
            <v>1</v>
          </cell>
          <cell r="CL136">
            <v>1</v>
          </cell>
          <cell r="CM136">
            <v>0.5</v>
          </cell>
          <cell r="CN136">
            <v>0</v>
          </cell>
          <cell r="CO136" t="str">
            <v>Pass</v>
          </cell>
          <cell r="CP136">
            <v>9.15</v>
          </cell>
        </row>
        <row r="137">
          <cell r="B137" t="str">
            <v>PIET23CS149</v>
          </cell>
          <cell r="C137" t="str">
            <v>MS.SHAGUN SHARMA</v>
          </cell>
          <cell r="D137" t="str">
            <v>23EPTCS110</v>
          </cell>
          <cell r="E137" t="str">
            <v>CSC-22</v>
          </cell>
          <cell r="F137"/>
          <cell r="G137">
            <v>8</v>
          </cell>
          <cell r="H137">
            <v>10</v>
          </cell>
          <cell r="I137">
            <v>5</v>
          </cell>
          <cell r="J137">
            <v>23</v>
          </cell>
          <cell r="K137">
            <v>8</v>
          </cell>
          <cell r="L137">
            <v>10</v>
          </cell>
          <cell r="M137">
            <v>10</v>
          </cell>
          <cell r="N137">
            <v>28</v>
          </cell>
          <cell r="O137">
            <v>9</v>
          </cell>
          <cell r="P137">
            <v>10</v>
          </cell>
          <cell r="Q137">
            <v>10</v>
          </cell>
          <cell r="R137">
            <v>29</v>
          </cell>
          <cell r="S137">
            <v>8</v>
          </cell>
          <cell r="T137">
            <v>10</v>
          </cell>
          <cell r="U137">
            <v>10</v>
          </cell>
          <cell r="V137">
            <v>28</v>
          </cell>
          <cell r="W137">
            <v>6</v>
          </cell>
          <cell r="X137">
            <v>10</v>
          </cell>
          <cell r="Y137">
            <v>10</v>
          </cell>
          <cell r="Z137">
            <v>26</v>
          </cell>
          <cell r="AA137">
            <v>8</v>
          </cell>
          <cell r="AB137">
            <v>10</v>
          </cell>
          <cell r="AC137">
            <v>8</v>
          </cell>
          <cell r="AD137">
            <v>26</v>
          </cell>
          <cell r="AE137">
            <v>160</v>
          </cell>
          <cell r="AF137">
            <v>10</v>
          </cell>
          <cell r="AG137">
            <v>10</v>
          </cell>
          <cell r="AH137">
            <v>40</v>
          </cell>
          <cell r="AI137">
            <v>60</v>
          </cell>
          <cell r="AJ137">
            <v>37</v>
          </cell>
          <cell r="AK137">
            <v>97</v>
          </cell>
          <cell r="AL137">
            <v>8</v>
          </cell>
          <cell r="AM137">
            <v>8</v>
          </cell>
          <cell r="AN137">
            <v>38</v>
          </cell>
          <cell r="AO137">
            <v>54</v>
          </cell>
          <cell r="AP137">
            <v>36</v>
          </cell>
          <cell r="AQ137">
            <v>90</v>
          </cell>
          <cell r="AR137">
            <v>9</v>
          </cell>
          <cell r="AS137">
            <v>8</v>
          </cell>
          <cell r="AT137">
            <v>38</v>
          </cell>
          <cell r="AU137">
            <v>55</v>
          </cell>
          <cell r="AV137">
            <v>33</v>
          </cell>
          <cell r="AW137">
            <v>88</v>
          </cell>
          <cell r="AX137">
            <v>10</v>
          </cell>
          <cell r="AY137">
            <v>9</v>
          </cell>
          <cell r="AZ137">
            <v>39</v>
          </cell>
          <cell r="BA137">
            <v>58</v>
          </cell>
          <cell r="BB137">
            <v>34</v>
          </cell>
          <cell r="BC137">
            <v>92</v>
          </cell>
          <cell r="BD137">
            <v>9</v>
          </cell>
          <cell r="BE137">
            <v>9</v>
          </cell>
          <cell r="BF137">
            <v>38</v>
          </cell>
          <cell r="BG137">
            <v>56</v>
          </cell>
          <cell r="BH137">
            <v>32</v>
          </cell>
          <cell r="BI137">
            <v>88</v>
          </cell>
          <cell r="BJ137">
            <v>455</v>
          </cell>
          <cell r="BK137">
            <v>77</v>
          </cell>
          <cell r="BL137">
            <v>692</v>
          </cell>
          <cell r="BM137">
            <v>88.717948717948715</v>
          </cell>
          <cell r="BO137" t="str">
            <v>A+</v>
          </cell>
          <cell r="BP137" t="str">
            <v>A++</v>
          </cell>
          <cell r="BQ137" t="str">
            <v>A++</v>
          </cell>
          <cell r="BR137" t="str">
            <v>A+</v>
          </cell>
          <cell r="BS137" t="str">
            <v>A+</v>
          </cell>
          <cell r="BT137" t="str">
            <v>A++</v>
          </cell>
          <cell r="BU137" t="str">
            <v>A++</v>
          </cell>
          <cell r="BV137" t="str">
            <v>A++</v>
          </cell>
          <cell r="BW137" t="str">
            <v>A++</v>
          </cell>
          <cell r="BX137" t="str">
            <v>A++</v>
          </cell>
          <cell r="BY137" t="str">
            <v>A++</v>
          </cell>
          <cell r="BZ137" t="str">
            <v>A+</v>
          </cell>
          <cell r="CB137">
            <v>2</v>
          </cell>
          <cell r="CC137">
            <v>3</v>
          </cell>
          <cell r="CD137">
            <v>3</v>
          </cell>
          <cell r="CE137">
            <v>3</v>
          </cell>
          <cell r="CF137">
            <v>3</v>
          </cell>
          <cell r="CG137">
            <v>3</v>
          </cell>
          <cell r="CH137">
            <v>1</v>
          </cell>
          <cell r="CI137">
            <v>1.5</v>
          </cell>
          <cell r="CJ137">
            <v>1.5</v>
          </cell>
          <cell r="CK137">
            <v>1</v>
          </cell>
          <cell r="CL137">
            <v>1</v>
          </cell>
          <cell r="CM137">
            <v>0.5</v>
          </cell>
          <cell r="CN137">
            <v>0</v>
          </cell>
          <cell r="CO137" t="str">
            <v>Pass</v>
          </cell>
          <cell r="CP137">
            <v>9.64</v>
          </cell>
        </row>
        <row r="138">
          <cell r="B138" t="str">
            <v>PIET23CS127</v>
          </cell>
          <cell r="C138" t="str">
            <v>PRATHAM SINGH PANWAR</v>
          </cell>
          <cell r="D138" t="str">
            <v>23EPTCS129</v>
          </cell>
          <cell r="E138" t="str">
            <v>CSC-01</v>
          </cell>
          <cell r="F138"/>
          <cell r="G138">
            <v>8</v>
          </cell>
          <cell r="H138">
            <v>10</v>
          </cell>
          <cell r="I138">
            <v>10</v>
          </cell>
          <cell r="J138">
            <v>28</v>
          </cell>
          <cell r="K138">
            <v>3</v>
          </cell>
          <cell r="L138">
            <v>7</v>
          </cell>
          <cell r="M138">
            <v>10</v>
          </cell>
          <cell r="N138">
            <v>20</v>
          </cell>
          <cell r="O138">
            <v>9</v>
          </cell>
          <cell r="P138">
            <v>10</v>
          </cell>
          <cell r="Q138">
            <v>10</v>
          </cell>
          <cell r="R138">
            <v>29</v>
          </cell>
          <cell r="S138">
            <v>5</v>
          </cell>
          <cell r="T138">
            <v>10</v>
          </cell>
          <cell r="U138">
            <v>10</v>
          </cell>
          <cell r="V138">
            <v>25</v>
          </cell>
          <cell r="W138">
            <v>7</v>
          </cell>
          <cell r="X138">
            <v>10</v>
          </cell>
          <cell r="Y138">
            <v>10</v>
          </cell>
          <cell r="Z138">
            <v>27</v>
          </cell>
          <cell r="AA138">
            <v>8</v>
          </cell>
          <cell r="AB138">
            <v>6</v>
          </cell>
          <cell r="AC138">
            <v>10</v>
          </cell>
          <cell r="AD138">
            <v>24</v>
          </cell>
          <cell r="AE138">
            <v>153</v>
          </cell>
          <cell r="AF138">
            <v>10</v>
          </cell>
          <cell r="AG138">
            <v>10</v>
          </cell>
          <cell r="AH138">
            <v>40</v>
          </cell>
          <cell r="AI138">
            <v>60</v>
          </cell>
          <cell r="AJ138">
            <v>37</v>
          </cell>
          <cell r="AK138">
            <v>97</v>
          </cell>
          <cell r="AL138">
            <v>8</v>
          </cell>
          <cell r="AM138">
            <v>8</v>
          </cell>
          <cell r="AN138">
            <v>38</v>
          </cell>
          <cell r="AO138">
            <v>54</v>
          </cell>
          <cell r="AP138">
            <v>33</v>
          </cell>
          <cell r="AQ138">
            <v>87</v>
          </cell>
          <cell r="AR138">
            <v>9</v>
          </cell>
          <cell r="AS138">
            <v>9</v>
          </cell>
          <cell r="AT138">
            <v>40</v>
          </cell>
          <cell r="AU138">
            <v>58</v>
          </cell>
          <cell r="AV138">
            <v>36</v>
          </cell>
          <cell r="AW138">
            <v>94</v>
          </cell>
          <cell r="AX138">
            <v>7</v>
          </cell>
          <cell r="AY138">
            <v>9</v>
          </cell>
          <cell r="AZ138">
            <v>40</v>
          </cell>
          <cell r="BA138">
            <v>56</v>
          </cell>
          <cell r="BB138">
            <v>32</v>
          </cell>
          <cell r="BC138">
            <v>88</v>
          </cell>
          <cell r="BD138">
            <v>10</v>
          </cell>
          <cell r="BE138">
            <v>9</v>
          </cell>
          <cell r="BF138">
            <v>39</v>
          </cell>
          <cell r="BG138">
            <v>58</v>
          </cell>
          <cell r="BH138">
            <v>34</v>
          </cell>
          <cell r="BI138">
            <v>92</v>
          </cell>
          <cell r="BJ138">
            <v>458</v>
          </cell>
          <cell r="BK138">
            <v>91</v>
          </cell>
          <cell r="BL138">
            <v>702</v>
          </cell>
          <cell r="BM138">
            <v>90</v>
          </cell>
          <cell r="BO138" t="str">
            <v>C+</v>
          </cell>
          <cell r="BP138" t="str">
            <v>A+</v>
          </cell>
          <cell r="BQ138" t="str">
            <v>A++</v>
          </cell>
          <cell r="BR138" t="str">
            <v>A</v>
          </cell>
          <cell r="BS138" t="str">
            <v>A+</v>
          </cell>
          <cell r="BT138" t="str">
            <v>A</v>
          </cell>
          <cell r="BU138" t="str">
            <v>A++</v>
          </cell>
          <cell r="BV138" t="str">
            <v>A++</v>
          </cell>
          <cell r="BW138" t="str">
            <v>A++</v>
          </cell>
          <cell r="BX138" t="str">
            <v>A++</v>
          </cell>
          <cell r="BY138" t="str">
            <v>A++</v>
          </cell>
          <cell r="BZ138" t="str">
            <v>A++</v>
          </cell>
          <cell r="CB138">
            <v>2</v>
          </cell>
          <cell r="CC138">
            <v>3</v>
          </cell>
          <cell r="CD138">
            <v>3</v>
          </cell>
          <cell r="CE138">
            <v>3</v>
          </cell>
          <cell r="CF138">
            <v>3</v>
          </cell>
          <cell r="CG138">
            <v>3</v>
          </cell>
          <cell r="CH138">
            <v>1</v>
          </cell>
          <cell r="CI138">
            <v>1.5</v>
          </cell>
          <cell r="CJ138">
            <v>1.5</v>
          </cell>
          <cell r="CK138">
            <v>1</v>
          </cell>
          <cell r="CL138">
            <v>1</v>
          </cell>
          <cell r="CM138">
            <v>0.5</v>
          </cell>
          <cell r="CN138">
            <v>0</v>
          </cell>
          <cell r="CO138" t="str">
            <v>Pass</v>
          </cell>
          <cell r="CP138">
            <v>9.11</v>
          </cell>
        </row>
        <row r="139">
          <cell r="B139" t="str">
            <v>PIET23CS128</v>
          </cell>
          <cell r="C139" t="str">
            <v>PRINCE KUMAR</v>
          </cell>
          <cell r="D139" t="str">
            <v>23EPTCS130</v>
          </cell>
          <cell r="E139" t="str">
            <v>CSC-02</v>
          </cell>
          <cell r="F139"/>
          <cell r="G139">
            <v>4</v>
          </cell>
          <cell r="H139">
            <v>7</v>
          </cell>
          <cell r="I139">
            <v>9</v>
          </cell>
          <cell r="J139">
            <v>20</v>
          </cell>
          <cell r="K139">
            <v>2</v>
          </cell>
          <cell r="L139">
            <v>7</v>
          </cell>
          <cell r="M139">
            <v>10</v>
          </cell>
          <cell r="N139">
            <v>19</v>
          </cell>
          <cell r="O139">
            <v>8</v>
          </cell>
          <cell r="P139">
            <v>10</v>
          </cell>
          <cell r="Q139">
            <v>10</v>
          </cell>
          <cell r="R139">
            <v>28</v>
          </cell>
          <cell r="S139">
            <v>5</v>
          </cell>
          <cell r="T139">
            <v>9</v>
          </cell>
          <cell r="U139">
            <v>10</v>
          </cell>
          <cell r="V139">
            <v>24</v>
          </cell>
          <cell r="W139">
            <v>6</v>
          </cell>
          <cell r="X139">
            <v>10</v>
          </cell>
          <cell r="Y139">
            <v>10</v>
          </cell>
          <cell r="Z139">
            <v>26</v>
          </cell>
          <cell r="AA139">
            <v>3</v>
          </cell>
          <cell r="AB139">
            <v>7</v>
          </cell>
          <cell r="AC139">
            <v>10</v>
          </cell>
          <cell r="AD139">
            <v>20</v>
          </cell>
          <cell r="AE139">
            <v>137</v>
          </cell>
          <cell r="AF139">
            <v>6</v>
          </cell>
          <cell r="AG139">
            <v>6</v>
          </cell>
          <cell r="AH139">
            <v>40</v>
          </cell>
          <cell r="AI139">
            <v>52</v>
          </cell>
          <cell r="AJ139">
            <v>24</v>
          </cell>
          <cell r="AK139">
            <v>76</v>
          </cell>
          <cell r="AL139">
            <v>6</v>
          </cell>
          <cell r="AM139">
            <v>8</v>
          </cell>
          <cell r="AN139">
            <v>33</v>
          </cell>
          <cell r="AO139">
            <v>47</v>
          </cell>
          <cell r="AP139">
            <v>32</v>
          </cell>
          <cell r="AQ139">
            <v>79</v>
          </cell>
          <cell r="AR139">
            <v>8</v>
          </cell>
          <cell r="AS139">
            <v>7</v>
          </cell>
          <cell r="AT139">
            <v>39</v>
          </cell>
          <cell r="AU139">
            <v>54</v>
          </cell>
          <cell r="AV139">
            <v>34</v>
          </cell>
          <cell r="AW139">
            <v>88</v>
          </cell>
          <cell r="AX139">
            <v>6</v>
          </cell>
          <cell r="AY139">
            <v>6</v>
          </cell>
          <cell r="AZ139">
            <v>39</v>
          </cell>
          <cell r="BA139">
            <v>51</v>
          </cell>
          <cell r="BB139">
            <v>25</v>
          </cell>
          <cell r="BC139">
            <v>76</v>
          </cell>
          <cell r="BD139">
            <v>10</v>
          </cell>
          <cell r="BE139">
            <v>7</v>
          </cell>
          <cell r="BF139">
            <v>40</v>
          </cell>
          <cell r="BG139">
            <v>57</v>
          </cell>
          <cell r="BH139">
            <v>26</v>
          </cell>
          <cell r="BI139">
            <v>83</v>
          </cell>
          <cell r="BJ139">
            <v>402</v>
          </cell>
          <cell r="BK139">
            <v>79</v>
          </cell>
          <cell r="BL139">
            <v>618</v>
          </cell>
          <cell r="BM139">
            <v>79.230769230769226</v>
          </cell>
          <cell r="BO139" t="str">
            <v>E+</v>
          </cell>
          <cell r="BP139" t="str">
            <v>C</v>
          </cell>
          <cell r="BQ139" t="str">
            <v>D+</v>
          </cell>
          <cell r="BR139" t="str">
            <v>C+</v>
          </cell>
          <cell r="BS139" t="str">
            <v>B+</v>
          </cell>
          <cell r="BT139" t="str">
            <v>D+</v>
          </cell>
          <cell r="BU139" t="str">
            <v>A+</v>
          </cell>
          <cell r="BV139" t="str">
            <v>A+</v>
          </cell>
          <cell r="BW139" t="str">
            <v>A++</v>
          </cell>
          <cell r="BX139" t="str">
            <v>A+</v>
          </cell>
          <cell r="BY139" t="str">
            <v>A++</v>
          </cell>
          <cell r="BZ139" t="str">
            <v>A+</v>
          </cell>
          <cell r="CB139">
            <v>2</v>
          </cell>
          <cell r="CC139">
            <v>3</v>
          </cell>
          <cell r="CD139">
            <v>3</v>
          </cell>
          <cell r="CE139">
            <v>3</v>
          </cell>
          <cell r="CF139">
            <v>3</v>
          </cell>
          <cell r="CG139">
            <v>3</v>
          </cell>
          <cell r="CH139">
            <v>1</v>
          </cell>
          <cell r="CI139">
            <v>1.5</v>
          </cell>
          <cell r="CJ139">
            <v>1.5</v>
          </cell>
          <cell r="CK139">
            <v>1</v>
          </cell>
          <cell r="CL139">
            <v>1</v>
          </cell>
          <cell r="CM139">
            <v>0.5</v>
          </cell>
          <cell r="CN139">
            <v>0</v>
          </cell>
          <cell r="CO139" t="str">
            <v>Pass</v>
          </cell>
          <cell r="CP139">
            <v>7.3</v>
          </cell>
        </row>
        <row r="140">
          <cell r="B140" t="str">
            <v>PIET23CS130</v>
          </cell>
          <cell r="C140" t="str">
            <v>PRIYANSHU THAKURIA</v>
          </cell>
          <cell r="D140" t="str">
            <v>23EPTCS131</v>
          </cell>
          <cell r="E140" t="str">
            <v>CSC-03</v>
          </cell>
          <cell r="F140"/>
          <cell r="G140">
            <v>4</v>
          </cell>
          <cell r="H140">
            <v>10</v>
          </cell>
          <cell r="I140">
            <v>9</v>
          </cell>
          <cell r="J140">
            <v>23</v>
          </cell>
          <cell r="K140">
            <v>4</v>
          </cell>
          <cell r="L140">
            <v>7</v>
          </cell>
          <cell r="M140">
            <v>7</v>
          </cell>
          <cell r="N140">
            <v>18</v>
          </cell>
          <cell r="O140">
            <v>6</v>
          </cell>
          <cell r="P140">
            <v>8</v>
          </cell>
          <cell r="Q140">
            <v>10</v>
          </cell>
          <cell r="R140">
            <v>24</v>
          </cell>
          <cell r="S140">
            <v>4</v>
          </cell>
          <cell r="T140">
            <v>8</v>
          </cell>
          <cell r="U140">
            <v>10</v>
          </cell>
          <cell r="V140">
            <v>22</v>
          </cell>
          <cell r="W140">
            <v>3</v>
          </cell>
          <cell r="X140">
            <v>10</v>
          </cell>
          <cell r="Y140">
            <v>10</v>
          </cell>
          <cell r="Z140">
            <v>23</v>
          </cell>
          <cell r="AA140">
            <v>5</v>
          </cell>
          <cell r="AB140">
            <v>8</v>
          </cell>
          <cell r="AC140">
            <v>3</v>
          </cell>
          <cell r="AD140">
            <v>16</v>
          </cell>
          <cell r="AE140">
            <v>126</v>
          </cell>
          <cell r="AF140">
            <v>6</v>
          </cell>
          <cell r="AG140">
            <v>6</v>
          </cell>
          <cell r="AH140">
            <v>40</v>
          </cell>
          <cell r="AI140">
            <v>52</v>
          </cell>
          <cell r="AJ140">
            <v>30</v>
          </cell>
          <cell r="AK140">
            <v>82</v>
          </cell>
          <cell r="AL140">
            <v>9</v>
          </cell>
          <cell r="AM140">
            <v>8</v>
          </cell>
          <cell r="AN140">
            <v>40</v>
          </cell>
          <cell r="AO140">
            <v>57</v>
          </cell>
          <cell r="AP140">
            <v>30</v>
          </cell>
          <cell r="AQ140">
            <v>87</v>
          </cell>
          <cell r="AR140">
            <v>7</v>
          </cell>
          <cell r="AS140">
            <v>9</v>
          </cell>
          <cell r="AT140">
            <v>39</v>
          </cell>
          <cell r="AU140">
            <v>55</v>
          </cell>
          <cell r="AV140">
            <v>36</v>
          </cell>
          <cell r="AW140">
            <v>91</v>
          </cell>
          <cell r="AX140">
            <v>10</v>
          </cell>
          <cell r="AY140">
            <v>7</v>
          </cell>
          <cell r="AZ140">
            <v>40</v>
          </cell>
          <cell r="BA140">
            <v>57</v>
          </cell>
          <cell r="BB140">
            <v>34</v>
          </cell>
          <cell r="BC140">
            <v>91</v>
          </cell>
          <cell r="BD140">
            <v>10</v>
          </cell>
          <cell r="BE140">
            <v>5</v>
          </cell>
          <cell r="BF140">
            <v>39</v>
          </cell>
          <cell r="BG140">
            <v>54</v>
          </cell>
          <cell r="BH140">
            <v>26</v>
          </cell>
          <cell r="BI140">
            <v>80</v>
          </cell>
          <cell r="BJ140">
            <v>431</v>
          </cell>
          <cell r="BK140">
            <v>79</v>
          </cell>
          <cell r="BL140">
            <v>636</v>
          </cell>
          <cell r="BM140">
            <v>81.538461538461533</v>
          </cell>
          <cell r="BO140" t="str">
            <v>C</v>
          </cell>
          <cell r="BP140" t="str">
            <v>B</v>
          </cell>
          <cell r="BQ140" t="str">
            <v>B</v>
          </cell>
          <cell r="BR140" t="str">
            <v>C+</v>
          </cell>
          <cell r="BS140" t="str">
            <v>D+</v>
          </cell>
          <cell r="BT140" t="str">
            <v>D+</v>
          </cell>
          <cell r="BU140" t="str">
            <v>A++</v>
          </cell>
          <cell r="BV140" t="str">
            <v>A++</v>
          </cell>
          <cell r="BW140" t="str">
            <v>A++</v>
          </cell>
          <cell r="BX140" t="str">
            <v>A++</v>
          </cell>
          <cell r="BY140" t="str">
            <v>A+</v>
          </cell>
          <cell r="BZ140" t="str">
            <v>A+</v>
          </cell>
          <cell r="CB140">
            <v>2</v>
          </cell>
          <cell r="CC140">
            <v>3</v>
          </cell>
          <cell r="CD140">
            <v>3</v>
          </cell>
          <cell r="CE140">
            <v>3</v>
          </cell>
          <cell r="CF140">
            <v>3</v>
          </cell>
          <cell r="CG140">
            <v>3</v>
          </cell>
          <cell r="CH140">
            <v>1</v>
          </cell>
          <cell r="CI140">
            <v>1.5</v>
          </cell>
          <cell r="CJ140">
            <v>1.5</v>
          </cell>
          <cell r="CK140">
            <v>1</v>
          </cell>
          <cell r="CL140">
            <v>1</v>
          </cell>
          <cell r="CM140">
            <v>0.5</v>
          </cell>
          <cell r="CN140">
            <v>0</v>
          </cell>
          <cell r="CO140" t="str">
            <v>Pass</v>
          </cell>
          <cell r="CP140">
            <v>7.6</v>
          </cell>
        </row>
        <row r="141">
          <cell r="B141" t="str">
            <v>PIET23CS131</v>
          </cell>
          <cell r="C141" t="str">
            <v>RACHIT BARANWAL</v>
          </cell>
          <cell r="D141" t="str">
            <v>23EPTCS132</v>
          </cell>
          <cell r="E141" t="str">
            <v>CSC-04</v>
          </cell>
          <cell r="F141"/>
          <cell r="G141">
            <v>2</v>
          </cell>
          <cell r="H141">
            <v>9</v>
          </cell>
          <cell r="I141">
            <v>10</v>
          </cell>
          <cell r="J141">
            <v>21</v>
          </cell>
          <cell r="K141">
            <v>5</v>
          </cell>
          <cell r="L141">
            <v>5</v>
          </cell>
          <cell r="M141">
            <v>7</v>
          </cell>
          <cell r="N141">
            <v>17</v>
          </cell>
          <cell r="O141">
            <v>8</v>
          </cell>
          <cell r="P141" t="str">
            <v>A</v>
          </cell>
          <cell r="Q141">
            <v>10</v>
          </cell>
          <cell r="R141">
            <v>18</v>
          </cell>
          <cell r="S141">
            <v>5</v>
          </cell>
          <cell r="T141">
            <v>6</v>
          </cell>
          <cell r="U141">
            <v>10</v>
          </cell>
          <cell r="V141">
            <v>21</v>
          </cell>
          <cell r="W141">
            <v>4</v>
          </cell>
          <cell r="X141" t="str">
            <v>D</v>
          </cell>
          <cell r="Y141">
            <v>10</v>
          </cell>
          <cell r="Z141">
            <v>14</v>
          </cell>
          <cell r="AA141">
            <v>5</v>
          </cell>
          <cell r="AB141">
            <v>7</v>
          </cell>
          <cell r="AC141">
            <v>6</v>
          </cell>
          <cell r="AD141">
            <v>18</v>
          </cell>
          <cell r="AE141">
            <v>109</v>
          </cell>
          <cell r="AF141">
            <v>7</v>
          </cell>
          <cell r="AG141">
            <v>7</v>
          </cell>
          <cell r="AH141">
            <v>40</v>
          </cell>
          <cell r="AI141">
            <v>54</v>
          </cell>
          <cell r="AJ141">
            <v>29</v>
          </cell>
          <cell r="AK141">
            <v>83</v>
          </cell>
          <cell r="AL141">
            <v>8</v>
          </cell>
          <cell r="AM141">
            <v>9</v>
          </cell>
          <cell r="AN141">
            <v>23</v>
          </cell>
          <cell r="AO141">
            <v>40</v>
          </cell>
          <cell r="AP141">
            <v>30</v>
          </cell>
          <cell r="AQ141">
            <v>70</v>
          </cell>
          <cell r="AR141">
            <v>6</v>
          </cell>
          <cell r="AS141">
            <v>9</v>
          </cell>
          <cell r="AT141">
            <v>39</v>
          </cell>
          <cell r="AU141">
            <v>54</v>
          </cell>
          <cell r="AV141">
            <v>36</v>
          </cell>
          <cell r="AW141">
            <v>90</v>
          </cell>
          <cell r="AX141">
            <v>9</v>
          </cell>
          <cell r="AY141">
            <v>6</v>
          </cell>
          <cell r="AZ141">
            <v>32</v>
          </cell>
          <cell r="BA141">
            <v>47</v>
          </cell>
          <cell r="BB141">
            <v>32</v>
          </cell>
          <cell r="BC141">
            <v>79</v>
          </cell>
          <cell r="BD141">
            <v>7</v>
          </cell>
          <cell r="BE141">
            <v>5</v>
          </cell>
          <cell r="BF141">
            <v>37</v>
          </cell>
          <cell r="BG141">
            <v>49</v>
          </cell>
          <cell r="BH141">
            <v>26</v>
          </cell>
          <cell r="BI141">
            <v>75</v>
          </cell>
          <cell r="BJ141">
            <v>397</v>
          </cell>
          <cell r="BK141">
            <v>73</v>
          </cell>
          <cell r="BL141">
            <v>579</v>
          </cell>
          <cell r="BM141">
            <v>74.230769230769226</v>
          </cell>
          <cell r="BO141" t="str">
            <v>C</v>
          </cell>
          <cell r="BP141" t="str">
            <v>C</v>
          </cell>
          <cell r="BQ141" t="str">
            <v>D+</v>
          </cell>
          <cell r="BR141" t="str">
            <v>C+</v>
          </cell>
          <cell r="BS141" t="str">
            <v>D+</v>
          </cell>
          <cell r="BT141" t="str">
            <v>B+</v>
          </cell>
          <cell r="BU141" t="str">
            <v>A++</v>
          </cell>
          <cell r="BV141" t="str">
            <v>B+</v>
          </cell>
          <cell r="BW141" t="str">
            <v>A++</v>
          </cell>
          <cell r="BX141" t="str">
            <v>A+</v>
          </cell>
          <cell r="BY141" t="str">
            <v>A</v>
          </cell>
          <cell r="BZ141" t="str">
            <v>A</v>
          </cell>
          <cell r="CB141">
            <v>2</v>
          </cell>
          <cell r="CC141">
            <v>3</v>
          </cell>
          <cell r="CD141">
            <v>3</v>
          </cell>
          <cell r="CE141">
            <v>3</v>
          </cell>
          <cell r="CF141">
            <v>3</v>
          </cell>
          <cell r="CG141">
            <v>3</v>
          </cell>
          <cell r="CH141">
            <v>1</v>
          </cell>
          <cell r="CI141">
            <v>1.5</v>
          </cell>
          <cell r="CJ141">
            <v>1.5</v>
          </cell>
          <cell r="CK141">
            <v>1</v>
          </cell>
          <cell r="CL141">
            <v>1</v>
          </cell>
          <cell r="CM141">
            <v>0.5</v>
          </cell>
          <cell r="CN141">
            <v>0</v>
          </cell>
          <cell r="CO141" t="str">
            <v>Pass</v>
          </cell>
          <cell r="CP141">
            <v>7.33</v>
          </cell>
        </row>
        <row r="142">
          <cell r="B142" t="str">
            <v>PIET23CS132</v>
          </cell>
          <cell r="C142" t="str">
            <v>RAHUL PRAJAPAT</v>
          </cell>
          <cell r="D142" t="str">
            <v>23EPTCS133</v>
          </cell>
          <cell r="E142" t="str">
            <v>CSC-05</v>
          </cell>
          <cell r="F142"/>
          <cell r="G142">
            <v>6</v>
          </cell>
          <cell r="H142">
            <v>10</v>
          </cell>
          <cell r="I142">
            <v>10</v>
          </cell>
          <cell r="J142">
            <v>26</v>
          </cell>
          <cell r="K142">
            <v>3</v>
          </cell>
          <cell r="L142">
            <v>9</v>
          </cell>
          <cell r="M142">
            <v>9</v>
          </cell>
          <cell r="N142">
            <v>21</v>
          </cell>
          <cell r="O142">
            <v>9</v>
          </cell>
          <cell r="P142">
            <v>10</v>
          </cell>
          <cell r="Q142">
            <v>10</v>
          </cell>
          <cell r="R142">
            <v>29</v>
          </cell>
          <cell r="S142">
            <v>6</v>
          </cell>
          <cell r="T142">
            <v>10</v>
          </cell>
          <cell r="U142">
            <v>10</v>
          </cell>
          <cell r="V142">
            <v>26</v>
          </cell>
          <cell r="W142">
            <v>7</v>
          </cell>
          <cell r="X142">
            <v>10</v>
          </cell>
          <cell r="Y142">
            <v>10</v>
          </cell>
          <cell r="Z142">
            <v>27</v>
          </cell>
          <cell r="AA142">
            <v>7</v>
          </cell>
          <cell r="AB142">
            <v>9</v>
          </cell>
          <cell r="AC142">
            <v>10</v>
          </cell>
          <cell r="AD142">
            <v>26</v>
          </cell>
          <cell r="AE142">
            <v>155</v>
          </cell>
          <cell r="AF142">
            <v>6</v>
          </cell>
          <cell r="AG142">
            <v>8</v>
          </cell>
          <cell r="AH142">
            <v>40</v>
          </cell>
          <cell r="AI142">
            <v>54</v>
          </cell>
          <cell r="AJ142">
            <v>27</v>
          </cell>
          <cell r="AK142">
            <v>81</v>
          </cell>
          <cell r="AL142">
            <v>8</v>
          </cell>
          <cell r="AM142">
            <v>7</v>
          </cell>
          <cell r="AN142">
            <v>38</v>
          </cell>
          <cell r="AO142">
            <v>53</v>
          </cell>
          <cell r="AP142">
            <v>32</v>
          </cell>
          <cell r="AQ142">
            <v>85</v>
          </cell>
          <cell r="AR142">
            <v>8</v>
          </cell>
          <cell r="AS142">
            <v>7</v>
          </cell>
          <cell r="AT142">
            <v>40</v>
          </cell>
          <cell r="AU142">
            <v>55</v>
          </cell>
          <cell r="AV142">
            <v>32</v>
          </cell>
          <cell r="AW142">
            <v>87</v>
          </cell>
          <cell r="AX142">
            <v>6</v>
          </cell>
          <cell r="AY142">
            <v>8</v>
          </cell>
          <cell r="AZ142">
            <v>40</v>
          </cell>
          <cell r="BA142">
            <v>54</v>
          </cell>
          <cell r="BB142">
            <v>27</v>
          </cell>
          <cell r="BC142">
            <v>81</v>
          </cell>
          <cell r="BD142">
            <v>10</v>
          </cell>
          <cell r="BE142">
            <v>8</v>
          </cell>
          <cell r="BF142">
            <v>37</v>
          </cell>
          <cell r="BG142">
            <v>55</v>
          </cell>
          <cell r="BH142">
            <v>27</v>
          </cell>
          <cell r="BI142">
            <v>82</v>
          </cell>
          <cell r="BJ142">
            <v>416</v>
          </cell>
          <cell r="BK142">
            <v>95</v>
          </cell>
          <cell r="BL142">
            <v>666</v>
          </cell>
          <cell r="BM142">
            <v>85.384615384615387</v>
          </cell>
          <cell r="BO142" t="str">
            <v>C+</v>
          </cell>
          <cell r="BP142" t="str">
            <v>A++</v>
          </cell>
          <cell r="BQ142" t="str">
            <v>B</v>
          </cell>
          <cell r="BR142" t="str">
            <v>A+</v>
          </cell>
          <cell r="BS142" t="str">
            <v>C+</v>
          </cell>
          <cell r="BT142" t="str">
            <v>A+</v>
          </cell>
          <cell r="BU142" t="str">
            <v>A++</v>
          </cell>
          <cell r="BV142" t="str">
            <v>A++</v>
          </cell>
          <cell r="BW142" t="str">
            <v>A++</v>
          </cell>
          <cell r="BX142" t="str">
            <v>A++</v>
          </cell>
          <cell r="BY142" t="str">
            <v>A++</v>
          </cell>
          <cell r="BZ142" t="str">
            <v>A++</v>
          </cell>
          <cell r="CB142">
            <v>2</v>
          </cell>
          <cell r="CC142">
            <v>3</v>
          </cell>
          <cell r="CD142">
            <v>3</v>
          </cell>
          <cell r="CE142">
            <v>3</v>
          </cell>
          <cell r="CF142">
            <v>3</v>
          </cell>
          <cell r="CG142">
            <v>3</v>
          </cell>
          <cell r="CH142">
            <v>1</v>
          </cell>
          <cell r="CI142">
            <v>1.5</v>
          </cell>
          <cell r="CJ142">
            <v>1.5</v>
          </cell>
          <cell r="CK142">
            <v>1</v>
          </cell>
          <cell r="CL142">
            <v>1</v>
          </cell>
          <cell r="CM142">
            <v>0.5</v>
          </cell>
          <cell r="CN142">
            <v>0</v>
          </cell>
          <cell r="CO142" t="str">
            <v>Pass</v>
          </cell>
          <cell r="CP142">
            <v>8.7899999999999991</v>
          </cell>
        </row>
        <row r="143">
          <cell r="B143" t="str">
            <v>PIET23CS133</v>
          </cell>
          <cell r="C143" t="str">
            <v>RAKSHITA RATHI</v>
          </cell>
          <cell r="D143" t="str">
            <v>23EPTCS134</v>
          </cell>
          <cell r="E143" t="str">
            <v>CSC-06</v>
          </cell>
          <cell r="F143"/>
          <cell r="G143">
            <v>6</v>
          </cell>
          <cell r="H143">
            <v>10</v>
          </cell>
          <cell r="I143">
            <v>10</v>
          </cell>
          <cell r="J143">
            <v>26</v>
          </cell>
          <cell r="K143">
            <v>7</v>
          </cell>
          <cell r="L143">
            <v>10</v>
          </cell>
          <cell r="M143">
            <v>10</v>
          </cell>
          <cell r="N143">
            <v>27</v>
          </cell>
          <cell r="O143">
            <v>9</v>
          </cell>
          <cell r="P143">
            <v>10</v>
          </cell>
          <cell r="Q143">
            <v>10</v>
          </cell>
          <cell r="R143">
            <v>29</v>
          </cell>
          <cell r="S143">
            <v>6</v>
          </cell>
          <cell r="T143">
            <v>10</v>
          </cell>
          <cell r="U143">
            <v>10</v>
          </cell>
          <cell r="V143">
            <v>26</v>
          </cell>
          <cell r="W143">
            <v>5</v>
          </cell>
          <cell r="X143">
            <v>10</v>
          </cell>
          <cell r="Y143">
            <v>10</v>
          </cell>
          <cell r="Z143">
            <v>25</v>
          </cell>
          <cell r="AA143">
            <v>7</v>
          </cell>
          <cell r="AB143">
            <v>5</v>
          </cell>
          <cell r="AC143">
            <v>10</v>
          </cell>
          <cell r="AD143">
            <v>22</v>
          </cell>
          <cell r="AE143">
            <v>155</v>
          </cell>
          <cell r="AF143">
            <v>9</v>
          </cell>
          <cell r="AG143">
            <v>9</v>
          </cell>
          <cell r="AH143">
            <v>40</v>
          </cell>
          <cell r="AI143">
            <v>58</v>
          </cell>
          <cell r="AJ143">
            <v>36</v>
          </cell>
          <cell r="AK143">
            <v>94</v>
          </cell>
          <cell r="AL143">
            <v>9</v>
          </cell>
          <cell r="AM143">
            <v>8</v>
          </cell>
          <cell r="AN143">
            <v>34</v>
          </cell>
          <cell r="AO143">
            <v>51</v>
          </cell>
          <cell r="AP143">
            <v>35</v>
          </cell>
          <cell r="AQ143">
            <v>86</v>
          </cell>
          <cell r="AR143">
            <v>9</v>
          </cell>
          <cell r="AS143">
            <v>7</v>
          </cell>
          <cell r="AT143">
            <v>40</v>
          </cell>
          <cell r="AU143">
            <v>56</v>
          </cell>
          <cell r="AV143">
            <v>33</v>
          </cell>
          <cell r="AW143">
            <v>89</v>
          </cell>
          <cell r="AX143">
            <v>8</v>
          </cell>
          <cell r="AY143">
            <v>9</v>
          </cell>
          <cell r="AZ143">
            <v>39</v>
          </cell>
          <cell r="BA143">
            <v>56</v>
          </cell>
          <cell r="BB143">
            <v>30</v>
          </cell>
          <cell r="BC143">
            <v>86</v>
          </cell>
          <cell r="BD143">
            <v>10</v>
          </cell>
          <cell r="BE143">
            <v>7</v>
          </cell>
          <cell r="BF143">
            <v>39</v>
          </cell>
          <cell r="BG143">
            <v>56</v>
          </cell>
          <cell r="BH143">
            <v>27</v>
          </cell>
          <cell r="BI143">
            <v>83</v>
          </cell>
          <cell r="BJ143">
            <v>438</v>
          </cell>
          <cell r="BK143">
            <v>99</v>
          </cell>
          <cell r="BL143">
            <v>692</v>
          </cell>
          <cell r="BM143">
            <v>88.717948717948715</v>
          </cell>
          <cell r="BO143" t="str">
            <v>C</v>
          </cell>
          <cell r="BP143" t="str">
            <v>A++</v>
          </cell>
          <cell r="BQ143" t="str">
            <v>A</v>
          </cell>
          <cell r="BR143" t="str">
            <v>B+</v>
          </cell>
          <cell r="BS143" t="str">
            <v>A+</v>
          </cell>
          <cell r="BT143" t="str">
            <v>B+</v>
          </cell>
          <cell r="BU143" t="str">
            <v>A++</v>
          </cell>
          <cell r="BV143" t="str">
            <v>A++</v>
          </cell>
          <cell r="BW143" t="str">
            <v>A++</v>
          </cell>
          <cell r="BX143" t="str">
            <v>A++</v>
          </cell>
          <cell r="BY143" t="str">
            <v>A++</v>
          </cell>
          <cell r="BZ143" t="str">
            <v>A++</v>
          </cell>
          <cell r="CB143">
            <v>2</v>
          </cell>
          <cell r="CC143">
            <v>3</v>
          </cell>
          <cell r="CD143">
            <v>3</v>
          </cell>
          <cell r="CE143">
            <v>3</v>
          </cell>
          <cell r="CF143">
            <v>3</v>
          </cell>
          <cell r="CG143">
            <v>3</v>
          </cell>
          <cell r="CH143">
            <v>1</v>
          </cell>
          <cell r="CI143">
            <v>1.5</v>
          </cell>
          <cell r="CJ143">
            <v>1.5</v>
          </cell>
          <cell r="CK143">
            <v>1</v>
          </cell>
          <cell r="CL143">
            <v>1</v>
          </cell>
          <cell r="CM143">
            <v>0.5</v>
          </cell>
          <cell r="CN143">
            <v>0</v>
          </cell>
          <cell r="CO143" t="str">
            <v>Pass</v>
          </cell>
          <cell r="CP143">
            <v>8.8699999999999992</v>
          </cell>
        </row>
        <row r="144">
          <cell r="B144" t="str">
            <v>PIET23CS134</v>
          </cell>
          <cell r="C144" t="str">
            <v>REENA</v>
          </cell>
          <cell r="D144" t="str">
            <v>23EPTCS135</v>
          </cell>
          <cell r="E144" t="str">
            <v>CSC-07</v>
          </cell>
          <cell r="F144"/>
          <cell r="G144">
            <v>3</v>
          </cell>
          <cell r="H144">
            <v>7</v>
          </cell>
          <cell r="I144">
            <v>10</v>
          </cell>
          <cell r="J144">
            <v>20</v>
          </cell>
          <cell r="K144">
            <v>6</v>
          </cell>
          <cell r="L144">
            <v>10</v>
          </cell>
          <cell r="M144">
            <v>10</v>
          </cell>
          <cell r="N144">
            <v>26</v>
          </cell>
          <cell r="O144">
            <v>9</v>
          </cell>
          <cell r="P144">
            <v>10</v>
          </cell>
          <cell r="Q144">
            <v>10</v>
          </cell>
          <cell r="R144">
            <v>29</v>
          </cell>
          <cell r="S144">
            <v>6</v>
          </cell>
          <cell r="T144">
            <v>9</v>
          </cell>
          <cell r="U144">
            <v>10</v>
          </cell>
          <cell r="V144">
            <v>25</v>
          </cell>
          <cell r="W144">
            <v>4</v>
          </cell>
          <cell r="X144">
            <v>8</v>
          </cell>
          <cell r="Y144">
            <v>10</v>
          </cell>
          <cell r="Z144">
            <v>22</v>
          </cell>
          <cell r="AA144">
            <v>8</v>
          </cell>
          <cell r="AB144">
            <v>8</v>
          </cell>
          <cell r="AC144">
            <v>10</v>
          </cell>
          <cell r="AD144">
            <v>26</v>
          </cell>
          <cell r="AE144">
            <v>148</v>
          </cell>
          <cell r="AF144">
            <v>8</v>
          </cell>
          <cell r="AG144">
            <v>7</v>
          </cell>
          <cell r="AH144">
            <v>40</v>
          </cell>
          <cell r="AI144">
            <v>55</v>
          </cell>
          <cell r="AJ144">
            <v>34</v>
          </cell>
          <cell r="AK144">
            <v>89</v>
          </cell>
          <cell r="AL144">
            <v>8</v>
          </cell>
          <cell r="AM144">
            <v>8</v>
          </cell>
          <cell r="AN144">
            <v>40</v>
          </cell>
          <cell r="AO144">
            <v>56</v>
          </cell>
          <cell r="AP144">
            <v>34</v>
          </cell>
          <cell r="AQ144">
            <v>90</v>
          </cell>
          <cell r="AR144">
            <v>9</v>
          </cell>
          <cell r="AS144">
            <v>8</v>
          </cell>
          <cell r="AT144">
            <v>39</v>
          </cell>
          <cell r="AU144">
            <v>56</v>
          </cell>
          <cell r="AV144">
            <v>33</v>
          </cell>
          <cell r="AW144">
            <v>89</v>
          </cell>
          <cell r="AX144">
            <v>8</v>
          </cell>
          <cell r="AY144">
            <v>9</v>
          </cell>
          <cell r="AZ144">
            <v>40</v>
          </cell>
          <cell r="BA144">
            <v>57</v>
          </cell>
          <cell r="BB144">
            <v>31</v>
          </cell>
          <cell r="BC144">
            <v>88</v>
          </cell>
          <cell r="BD144">
            <v>9</v>
          </cell>
          <cell r="BE144">
            <v>7</v>
          </cell>
          <cell r="BF144">
            <v>40</v>
          </cell>
          <cell r="BG144">
            <v>56</v>
          </cell>
          <cell r="BH144">
            <v>29</v>
          </cell>
          <cell r="BI144">
            <v>85</v>
          </cell>
          <cell r="BJ144">
            <v>441</v>
          </cell>
          <cell r="BK144">
            <v>90</v>
          </cell>
          <cell r="BL144">
            <v>679</v>
          </cell>
          <cell r="BM144">
            <v>87.051282051282058</v>
          </cell>
          <cell r="BO144" t="str">
            <v>A</v>
          </cell>
          <cell r="BP144" t="str">
            <v>B+</v>
          </cell>
          <cell r="BQ144" t="str">
            <v>A++</v>
          </cell>
          <cell r="BR144" t="str">
            <v>B+</v>
          </cell>
          <cell r="BS144" t="str">
            <v>B+</v>
          </cell>
          <cell r="BT144" t="str">
            <v>A++</v>
          </cell>
          <cell r="BU144" t="str">
            <v>A++</v>
          </cell>
          <cell r="BV144" t="str">
            <v>A++</v>
          </cell>
          <cell r="BW144" t="str">
            <v>A++</v>
          </cell>
          <cell r="BX144" t="str">
            <v>A++</v>
          </cell>
          <cell r="BY144" t="str">
            <v>A++</v>
          </cell>
          <cell r="BZ144" t="str">
            <v>A++</v>
          </cell>
          <cell r="CB144">
            <v>2</v>
          </cell>
          <cell r="CC144">
            <v>3</v>
          </cell>
          <cell r="CD144">
            <v>3</v>
          </cell>
          <cell r="CE144">
            <v>3</v>
          </cell>
          <cell r="CF144">
            <v>3</v>
          </cell>
          <cell r="CG144">
            <v>3</v>
          </cell>
          <cell r="CH144">
            <v>1</v>
          </cell>
          <cell r="CI144">
            <v>1.5</v>
          </cell>
          <cell r="CJ144">
            <v>1.5</v>
          </cell>
          <cell r="CK144">
            <v>1</v>
          </cell>
          <cell r="CL144">
            <v>1</v>
          </cell>
          <cell r="CM144">
            <v>0.5</v>
          </cell>
          <cell r="CN144">
            <v>0</v>
          </cell>
          <cell r="CO144" t="str">
            <v>Pass</v>
          </cell>
          <cell r="CP144">
            <v>9.11</v>
          </cell>
        </row>
        <row r="145">
          <cell r="B145" t="str">
            <v>PIET23CS135</v>
          </cell>
          <cell r="C145" t="str">
            <v>RISHAB PUGALIA</v>
          </cell>
          <cell r="D145" t="str">
            <v>23EPTCS136</v>
          </cell>
          <cell r="E145" t="str">
            <v>CSC-08</v>
          </cell>
          <cell r="F145"/>
          <cell r="G145">
            <v>7</v>
          </cell>
          <cell r="H145">
            <v>10</v>
          </cell>
          <cell r="I145">
            <v>10</v>
          </cell>
          <cell r="J145">
            <v>27</v>
          </cell>
          <cell r="K145">
            <v>5</v>
          </cell>
          <cell r="L145">
            <v>8</v>
          </cell>
          <cell r="M145">
            <v>10</v>
          </cell>
          <cell r="N145">
            <v>23</v>
          </cell>
          <cell r="O145">
            <v>10</v>
          </cell>
          <cell r="P145">
            <v>9</v>
          </cell>
          <cell r="Q145">
            <v>8</v>
          </cell>
          <cell r="R145">
            <v>27</v>
          </cell>
          <cell r="S145">
            <v>6</v>
          </cell>
          <cell r="T145">
            <v>10</v>
          </cell>
          <cell r="U145">
            <v>10</v>
          </cell>
          <cell r="V145">
            <v>26</v>
          </cell>
          <cell r="W145">
            <v>6</v>
          </cell>
          <cell r="X145">
            <v>10</v>
          </cell>
          <cell r="Y145">
            <v>10</v>
          </cell>
          <cell r="Z145">
            <v>26</v>
          </cell>
          <cell r="AA145">
            <v>7</v>
          </cell>
          <cell r="AB145">
            <v>9</v>
          </cell>
          <cell r="AC145">
            <v>10</v>
          </cell>
          <cell r="AD145">
            <v>26</v>
          </cell>
          <cell r="AE145">
            <v>155</v>
          </cell>
          <cell r="AF145">
            <v>7</v>
          </cell>
          <cell r="AG145">
            <v>8</v>
          </cell>
          <cell r="AH145">
            <v>40</v>
          </cell>
          <cell r="AI145">
            <v>55</v>
          </cell>
          <cell r="AJ145">
            <v>33</v>
          </cell>
          <cell r="AK145">
            <v>88</v>
          </cell>
          <cell r="AL145">
            <v>9</v>
          </cell>
          <cell r="AM145">
            <v>9</v>
          </cell>
          <cell r="AN145">
            <v>38</v>
          </cell>
          <cell r="AO145">
            <v>56</v>
          </cell>
          <cell r="AP145">
            <v>32</v>
          </cell>
          <cell r="AQ145">
            <v>88</v>
          </cell>
          <cell r="AR145">
            <v>8</v>
          </cell>
          <cell r="AS145">
            <v>9</v>
          </cell>
          <cell r="AT145">
            <v>40</v>
          </cell>
          <cell r="AU145">
            <v>57</v>
          </cell>
          <cell r="AV145">
            <v>36</v>
          </cell>
          <cell r="AW145">
            <v>93</v>
          </cell>
          <cell r="AX145">
            <v>6</v>
          </cell>
          <cell r="AY145">
            <v>9</v>
          </cell>
          <cell r="AZ145">
            <v>40</v>
          </cell>
          <cell r="BA145">
            <v>55</v>
          </cell>
          <cell r="BB145">
            <v>31</v>
          </cell>
          <cell r="BC145">
            <v>86</v>
          </cell>
          <cell r="BD145">
            <v>8</v>
          </cell>
          <cell r="BE145">
            <v>7</v>
          </cell>
          <cell r="BF145">
            <v>40</v>
          </cell>
          <cell r="BG145">
            <v>55</v>
          </cell>
          <cell r="BH145">
            <v>32</v>
          </cell>
          <cell r="BI145">
            <v>87</v>
          </cell>
          <cell r="BJ145">
            <v>442</v>
          </cell>
          <cell r="BK145">
            <v>87</v>
          </cell>
          <cell r="BL145">
            <v>684</v>
          </cell>
          <cell r="BM145">
            <v>87.692307692307693</v>
          </cell>
          <cell r="BO145" t="str">
            <v>C+</v>
          </cell>
          <cell r="BP145" t="str">
            <v>A</v>
          </cell>
          <cell r="BQ145" t="str">
            <v>B</v>
          </cell>
          <cell r="BR145" t="str">
            <v>B</v>
          </cell>
          <cell r="BS145" t="str">
            <v>B</v>
          </cell>
          <cell r="BT145" t="str">
            <v>A++</v>
          </cell>
          <cell r="BU145" t="str">
            <v>A++</v>
          </cell>
          <cell r="BV145" t="str">
            <v>A++</v>
          </cell>
          <cell r="BW145" t="str">
            <v>A++</v>
          </cell>
          <cell r="BX145" t="str">
            <v>A++</v>
          </cell>
          <cell r="BY145" t="str">
            <v>A++</v>
          </cell>
          <cell r="BZ145" t="str">
            <v>A++</v>
          </cell>
          <cell r="CB145">
            <v>2</v>
          </cell>
          <cell r="CC145">
            <v>3</v>
          </cell>
          <cell r="CD145">
            <v>3</v>
          </cell>
          <cell r="CE145">
            <v>3</v>
          </cell>
          <cell r="CF145">
            <v>3</v>
          </cell>
          <cell r="CG145">
            <v>3</v>
          </cell>
          <cell r="CH145">
            <v>1</v>
          </cell>
          <cell r="CI145">
            <v>1.5</v>
          </cell>
          <cell r="CJ145">
            <v>1.5</v>
          </cell>
          <cell r="CK145">
            <v>1</v>
          </cell>
          <cell r="CL145">
            <v>1</v>
          </cell>
          <cell r="CM145">
            <v>0.5</v>
          </cell>
          <cell r="CN145">
            <v>0</v>
          </cell>
          <cell r="CO145" t="str">
            <v>Pass</v>
          </cell>
          <cell r="CP145">
            <v>8.6</v>
          </cell>
        </row>
        <row r="146">
          <cell r="B146" t="str">
            <v>PIET23CS136</v>
          </cell>
          <cell r="C146" t="str">
            <v>RISHABH JAIN</v>
          </cell>
          <cell r="D146" t="str">
            <v>23EPTCS137</v>
          </cell>
          <cell r="E146" t="str">
            <v>CSC-09</v>
          </cell>
          <cell r="F146"/>
          <cell r="G146">
            <v>4</v>
          </cell>
          <cell r="H146">
            <v>10</v>
          </cell>
          <cell r="I146">
            <v>10</v>
          </cell>
          <cell r="J146">
            <v>24</v>
          </cell>
          <cell r="K146">
            <v>4</v>
          </cell>
          <cell r="L146">
            <v>5</v>
          </cell>
          <cell r="M146">
            <v>10</v>
          </cell>
          <cell r="N146">
            <v>19</v>
          </cell>
          <cell r="O146">
            <v>5</v>
          </cell>
          <cell r="P146">
            <v>8</v>
          </cell>
          <cell r="Q146">
            <v>10</v>
          </cell>
          <cell r="R146">
            <v>23</v>
          </cell>
          <cell r="S146">
            <v>6</v>
          </cell>
          <cell r="T146">
            <v>7</v>
          </cell>
          <cell r="U146">
            <v>10</v>
          </cell>
          <cell r="V146">
            <v>23</v>
          </cell>
          <cell r="W146">
            <v>3</v>
          </cell>
          <cell r="X146">
            <v>8</v>
          </cell>
          <cell r="Y146">
            <v>10</v>
          </cell>
          <cell r="Z146">
            <v>21</v>
          </cell>
          <cell r="AA146">
            <v>3</v>
          </cell>
          <cell r="AB146">
            <v>9</v>
          </cell>
          <cell r="AC146">
            <v>9</v>
          </cell>
          <cell r="AD146">
            <v>21</v>
          </cell>
          <cell r="AE146">
            <v>131</v>
          </cell>
          <cell r="AF146">
            <v>9</v>
          </cell>
          <cell r="AG146">
            <v>9</v>
          </cell>
          <cell r="AH146">
            <v>40</v>
          </cell>
          <cell r="AI146">
            <v>58</v>
          </cell>
          <cell r="AJ146">
            <v>33</v>
          </cell>
          <cell r="AK146">
            <v>91</v>
          </cell>
          <cell r="AL146">
            <v>9</v>
          </cell>
          <cell r="AM146">
            <v>9</v>
          </cell>
          <cell r="AN146">
            <v>34</v>
          </cell>
          <cell r="AO146">
            <v>52</v>
          </cell>
          <cell r="AP146">
            <v>34</v>
          </cell>
          <cell r="AQ146">
            <v>86</v>
          </cell>
          <cell r="AR146">
            <v>7</v>
          </cell>
          <cell r="AS146">
            <v>7</v>
          </cell>
          <cell r="AT146">
            <v>39</v>
          </cell>
          <cell r="AU146">
            <v>53</v>
          </cell>
          <cell r="AV146">
            <v>33</v>
          </cell>
          <cell r="AW146">
            <v>86</v>
          </cell>
          <cell r="AX146">
            <v>9</v>
          </cell>
          <cell r="AY146">
            <v>9</v>
          </cell>
          <cell r="AZ146">
            <v>38</v>
          </cell>
          <cell r="BA146">
            <v>56</v>
          </cell>
          <cell r="BB146">
            <v>32</v>
          </cell>
          <cell r="BC146">
            <v>88</v>
          </cell>
          <cell r="BD146">
            <v>10</v>
          </cell>
          <cell r="BE146">
            <v>8</v>
          </cell>
          <cell r="BF146">
            <v>40</v>
          </cell>
          <cell r="BG146">
            <v>58</v>
          </cell>
          <cell r="BH146">
            <v>34</v>
          </cell>
          <cell r="BI146">
            <v>92</v>
          </cell>
          <cell r="BJ146">
            <v>443</v>
          </cell>
          <cell r="BK146">
            <v>92</v>
          </cell>
          <cell r="BL146">
            <v>666</v>
          </cell>
          <cell r="BM146">
            <v>85.384615384615387</v>
          </cell>
          <cell r="BO146" t="str">
            <v>C+</v>
          </cell>
          <cell r="BP146" t="str">
            <v>A</v>
          </cell>
          <cell r="BQ146" t="str">
            <v>B+</v>
          </cell>
          <cell r="BR146" t="str">
            <v>B</v>
          </cell>
          <cell r="BS146" t="str">
            <v>B</v>
          </cell>
          <cell r="BT146" t="str">
            <v>A+</v>
          </cell>
          <cell r="BU146" t="str">
            <v>A++</v>
          </cell>
          <cell r="BV146" t="str">
            <v>A++</v>
          </cell>
          <cell r="BW146" t="str">
            <v>A++</v>
          </cell>
          <cell r="BX146" t="str">
            <v>A++</v>
          </cell>
          <cell r="BY146" t="str">
            <v>A++</v>
          </cell>
          <cell r="BZ146" t="str">
            <v>A++</v>
          </cell>
          <cell r="CB146">
            <v>2</v>
          </cell>
          <cell r="CC146">
            <v>3</v>
          </cell>
          <cell r="CD146">
            <v>3</v>
          </cell>
          <cell r="CE146">
            <v>3</v>
          </cell>
          <cell r="CF146">
            <v>3</v>
          </cell>
          <cell r="CG146">
            <v>3</v>
          </cell>
          <cell r="CH146">
            <v>1</v>
          </cell>
          <cell r="CI146">
            <v>1.5</v>
          </cell>
          <cell r="CJ146">
            <v>1.5</v>
          </cell>
          <cell r="CK146">
            <v>1</v>
          </cell>
          <cell r="CL146">
            <v>1</v>
          </cell>
          <cell r="CM146">
            <v>0.5</v>
          </cell>
          <cell r="CN146">
            <v>0</v>
          </cell>
          <cell r="CO146" t="str">
            <v>Pass</v>
          </cell>
          <cell r="CP146">
            <v>8.5299999999999994</v>
          </cell>
        </row>
        <row r="147">
          <cell r="B147" t="str">
            <v>PIET23CS137</v>
          </cell>
          <cell r="C147" t="str">
            <v>RIYA</v>
          </cell>
          <cell r="D147" t="str">
            <v>23EPTCS138</v>
          </cell>
          <cell r="E147" t="str">
            <v>CSC-10</v>
          </cell>
          <cell r="F147"/>
          <cell r="G147">
            <v>3</v>
          </cell>
          <cell r="H147">
            <v>7</v>
          </cell>
          <cell r="I147">
            <v>10</v>
          </cell>
          <cell r="J147">
            <v>20</v>
          </cell>
          <cell r="K147">
            <v>2</v>
          </cell>
          <cell r="L147">
            <v>6</v>
          </cell>
          <cell r="M147">
            <v>10</v>
          </cell>
          <cell r="N147">
            <v>18</v>
          </cell>
          <cell r="O147">
            <v>4</v>
          </cell>
          <cell r="P147">
            <v>4</v>
          </cell>
          <cell r="Q147">
            <v>10</v>
          </cell>
          <cell r="R147">
            <v>18</v>
          </cell>
          <cell r="S147">
            <v>3</v>
          </cell>
          <cell r="T147">
            <v>4</v>
          </cell>
          <cell r="U147">
            <v>10</v>
          </cell>
          <cell r="V147">
            <v>17</v>
          </cell>
          <cell r="W147">
            <v>2</v>
          </cell>
          <cell r="X147">
            <v>8</v>
          </cell>
          <cell r="Y147">
            <v>10</v>
          </cell>
          <cell r="Z147">
            <v>20</v>
          </cell>
          <cell r="AA147">
            <v>2</v>
          </cell>
          <cell r="AB147">
            <v>5</v>
          </cell>
          <cell r="AC147">
            <v>10</v>
          </cell>
          <cell r="AD147">
            <v>17</v>
          </cell>
          <cell r="AE147">
            <v>110</v>
          </cell>
          <cell r="AF147">
            <v>7</v>
          </cell>
          <cell r="AG147">
            <v>7</v>
          </cell>
          <cell r="AH147">
            <v>40</v>
          </cell>
          <cell r="AI147">
            <v>54</v>
          </cell>
          <cell r="AJ147">
            <v>26</v>
          </cell>
          <cell r="AK147">
            <v>80</v>
          </cell>
          <cell r="AL147">
            <v>6</v>
          </cell>
          <cell r="AM147">
            <v>7</v>
          </cell>
          <cell r="AN147">
            <v>40</v>
          </cell>
          <cell r="AO147">
            <v>53</v>
          </cell>
          <cell r="AP147">
            <v>29</v>
          </cell>
          <cell r="AQ147">
            <v>82</v>
          </cell>
          <cell r="AR147">
            <v>6</v>
          </cell>
          <cell r="AS147">
            <v>7</v>
          </cell>
          <cell r="AT147">
            <v>40</v>
          </cell>
          <cell r="AU147">
            <v>53</v>
          </cell>
          <cell r="AV147">
            <v>35</v>
          </cell>
          <cell r="AW147">
            <v>88</v>
          </cell>
          <cell r="AX147">
            <v>5</v>
          </cell>
          <cell r="AY147">
            <v>10</v>
          </cell>
          <cell r="AZ147">
            <v>40</v>
          </cell>
          <cell r="BA147">
            <v>55</v>
          </cell>
          <cell r="BB147">
            <v>21</v>
          </cell>
          <cell r="BC147">
            <v>76</v>
          </cell>
          <cell r="BD147">
            <v>7</v>
          </cell>
          <cell r="BE147">
            <v>7</v>
          </cell>
          <cell r="BF147">
            <v>40</v>
          </cell>
          <cell r="BG147">
            <v>54</v>
          </cell>
          <cell r="BH147">
            <v>25</v>
          </cell>
          <cell r="BI147">
            <v>79</v>
          </cell>
          <cell r="BJ147">
            <v>405</v>
          </cell>
          <cell r="BK147">
            <v>89</v>
          </cell>
          <cell r="BL147">
            <v>604</v>
          </cell>
          <cell r="BM147">
            <v>77.435897435897445</v>
          </cell>
          <cell r="BO147" t="str">
            <v>C+</v>
          </cell>
          <cell r="BP147" t="str">
            <v>B+</v>
          </cell>
          <cell r="BQ147" t="str">
            <v>C+</v>
          </cell>
          <cell r="BR147" t="str">
            <v>C+</v>
          </cell>
          <cell r="BS147" t="str">
            <v>B</v>
          </cell>
          <cell r="BT147" t="str">
            <v>B</v>
          </cell>
          <cell r="BU147" t="str">
            <v>A+</v>
          </cell>
          <cell r="BV147" t="str">
            <v>A++</v>
          </cell>
          <cell r="BW147" t="str">
            <v>A++</v>
          </cell>
          <cell r="BX147" t="str">
            <v>A+</v>
          </cell>
          <cell r="BY147" t="str">
            <v>A+</v>
          </cell>
          <cell r="BZ147" t="str">
            <v>A++</v>
          </cell>
          <cell r="CB147">
            <v>2</v>
          </cell>
          <cell r="CC147">
            <v>3</v>
          </cell>
          <cell r="CD147">
            <v>3</v>
          </cell>
          <cell r="CE147">
            <v>3</v>
          </cell>
          <cell r="CF147">
            <v>3</v>
          </cell>
          <cell r="CG147">
            <v>3</v>
          </cell>
          <cell r="CH147">
            <v>1</v>
          </cell>
          <cell r="CI147">
            <v>1.5</v>
          </cell>
          <cell r="CJ147">
            <v>1.5</v>
          </cell>
          <cell r="CK147">
            <v>1</v>
          </cell>
          <cell r="CL147">
            <v>1</v>
          </cell>
          <cell r="CM147">
            <v>0.5</v>
          </cell>
          <cell r="CN147">
            <v>0</v>
          </cell>
          <cell r="CO147" t="str">
            <v>Pass</v>
          </cell>
          <cell r="CP147">
            <v>7.96</v>
          </cell>
        </row>
        <row r="148">
          <cell r="B148" t="str">
            <v>PIET23CS138</v>
          </cell>
          <cell r="C148" t="str">
            <v>RUDHRA TAK</v>
          </cell>
          <cell r="D148" t="str">
            <v>23EPTCS139</v>
          </cell>
          <cell r="E148" t="str">
            <v>CSC-11</v>
          </cell>
          <cell r="F148"/>
          <cell r="G148">
            <v>4</v>
          </cell>
          <cell r="H148">
            <v>10</v>
          </cell>
          <cell r="I148">
            <v>9</v>
          </cell>
          <cell r="J148">
            <v>23</v>
          </cell>
          <cell r="K148">
            <v>4</v>
          </cell>
          <cell r="L148">
            <v>10</v>
          </cell>
          <cell r="M148">
            <v>7</v>
          </cell>
          <cell r="N148">
            <v>21</v>
          </cell>
          <cell r="O148">
            <v>6</v>
          </cell>
          <cell r="P148">
            <v>10</v>
          </cell>
          <cell r="Q148">
            <v>10</v>
          </cell>
          <cell r="R148">
            <v>26</v>
          </cell>
          <cell r="S148">
            <v>6</v>
          </cell>
          <cell r="T148">
            <v>9</v>
          </cell>
          <cell r="U148">
            <v>10</v>
          </cell>
          <cell r="V148">
            <v>25</v>
          </cell>
          <cell r="W148">
            <v>3</v>
          </cell>
          <cell r="X148">
            <v>10</v>
          </cell>
          <cell r="Y148">
            <v>10</v>
          </cell>
          <cell r="Z148">
            <v>23</v>
          </cell>
          <cell r="AA148">
            <v>5</v>
          </cell>
          <cell r="AB148">
            <v>10</v>
          </cell>
          <cell r="AC148">
            <v>7</v>
          </cell>
          <cell r="AD148">
            <v>22</v>
          </cell>
          <cell r="AE148">
            <v>140</v>
          </cell>
          <cell r="AF148">
            <v>8</v>
          </cell>
          <cell r="AG148">
            <v>9</v>
          </cell>
          <cell r="AH148">
            <v>36</v>
          </cell>
          <cell r="AI148">
            <v>53</v>
          </cell>
          <cell r="AJ148">
            <v>33</v>
          </cell>
          <cell r="AK148">
            <v>86</v>
          </cell>
          <cell r="AL148">
            <v>8</v>
          </cell>
          <cell r="AM148">
            <v>9</v>
          </cell>
          <cell r="AN148">
            <v>37</v>
          </cell>
          <cell r="AO148">
            <v>54</v>
          </cell>
          <cell r="AP148">
            <v>29</v>
          </cell>
          <cell r="AQ148">
            <v>83</v>
          </cell>
          <cell r="AR148">
            <v>8</v>
          </cell>
          <cell r="AS148">
            <v>7</v>
          </cell>
          <cell r="AT148">
            <v>38</v>
          </cell>
          <cell r="AU148">
            <v>53</v>
          </cell>
          <cell r="AV148">
            <v>34</v>
          </cell>
          <cell r="AW148">
            <v>87</v>
          </cell>
          <cell r="AX148">
            <v>9</v>
          </cell>
          <cell r="AY148">
            <v>9</v>
          </cell>
          <cell r="AZ148">
            <v>40</v>
          </cell>
          <cell r="BA148">
            <v>58</v>
          </cell>
          <cell r="BB148">
            <v>32</v>
          </cell>
          <cell r="BC148">
            <v>90</v>
          </cell>
          <cell r="BD148">
            <v>10</v>
          </cell>
          <cell r="BE148">
            <v>9</v>
          </cell>
          <cell r="BF148">
            <v>38</v>
          </cell>
          <cell r="BG148">
            <v>57</v>
          </cell>
          <cell r="BH148">
            <v>36</v>
          </cell>
          <cell r="BI148">
            <v>93</v>
          </cell>
          <cell r="BJ148">
            <v>439</v>
          </cell>
          <cell r="BK148">
            <v>80</v>
          </cell>
          <cell r="BL148">
            <v>659</v>
          </cell>
          <cell r="BM148">
            <v>84.487179487179489</v>
          </cell>
          <cell r="BO148" t="str">
            <v>C+</v>
          </cell>
          <cell r="BP148" t="str">
            <v>A</v>
          </cell>
          <cell r="BQ148" t="str">
            <v>C+</v>
          </cell>
          <cell r="BR148" t="str">
            <v>A</v>
          </cell>
          <cell r="BS148" t="str">
            <v>B</v>
          </cell>
          <cell r="BT148" t="str">
            <v>A+</v>
          </cell>
          <cell r="BU148" t="str">
            <v>A++</v>
          </cell>
          <cell r="BV148" t="str">
            <v>A++</v>
          </cell>
          <cell r="BW148" t="str">
            <v>A++</v>
          </cell>
          <cell r="BX148" t="str">
            <v>A++</v>
          </cell>
          <cell r="BY148" t="str">
            <v>A++</v>
          </cell>
          <cell r="BZ148" t="str">
            <v>A+</v>
          </cell>
          <cell r="CB148">
            <v>2</v>
          </cell>
          <cell r="CC148">
            <v>3</v>
          </cell>
          <cell r="CD148">
            <v>3</v>
          </cell>
          <cell r="CE148">
            <v>3</v>
          </cell>
          <cell r="CF148">
            <v>3</v>
          </cell>
          <cell r="CG148">
            <v>3</v>
          </cell>
          <cell r="CH148">
            <v>1</v>
          </cell>
          <cell r="CI148">
            <v>1.5</v>
          </cell>
          <cell r="CJ148">
            <v>1.5</v>
          </cell>
          <cell r="CK148">
            <v>1</v>
          </cell>
          <cell r="CL148">
            <v>1</v>
          </cell>
          <cell r="CM148">
            <v>0.5</v>
          </cell>
          <cell r="CN148">
            <v>0</v>
          </cell>
          <cell r="CO148" t="str">
            <v>Pass</v>
          </cell>
          <cell r="CP148">
            <v>8.51</v>
          </cell>
        </row>
        <row r="149">
          <cell r="B149" t="str">
            <v>PIET23CS139</v>
          </cell>
          <cell r="C149" t="str">
            <v>SACHIN KUMAR</v>
          </cell>
          <cell r="D149" t="str">
            <v>23EPTCS140</v>
          </cell>
          <cell r="E149" t="str">
            <v>CSC-12</v>
          </cell>
          <cell r="F149"/>
          <cell r="G149">
            <v>1</v>
          </cell>
          <cell r="H149">
            <v>5</v>
          </cell>
          <cell r="I149">
            <v>10</v>
          </cell>
          <cell r="J149">
            <v>16</v>
          </cell>
          <cell r="K149">
            <v>2</v>
          </cell>
          <cell r="L149">
            <v>10</v>
          </cell>
          <cell r="M149">
            <v>10</v>
          </cell>
          <cell r="N149">
            <v>22</v>
          </cell>
          <cell r="O149">
            <v>4</v>
          </cell>
          <cell r="P149">
            <v>7</v>
          </cell>
          <cell r="Q149">
            <v>10</v>
          </cell>
          <cell r="R149">
            <v>21</v>
          </cell>
          <cell r="S149">
            <v>2</v>
          </cell>
          <cell r="T149">
            <v>7</v>
          </cell>
          <cell r="U149">
            <v>10</v>
          </cell>
          <cell r="V149">
            <v>19</v>
          </cell>
          <cell r="W149">
            <v>1</v>
          </cell>
          <cell r="X149">
            <v>4</v>
          </cell>
          <cell r="Y149">
            <v>10</v>
          </cell>
          <cell r="Z149">
            <v>15</v>
          </cell>
          <cell r="AA149">
            <v>3</v>
          </cell>
          <cell r="AB149">
            <v>10</v>
          </cell>
          <cell r="AC149">
            <v>10</v>
          </cell>
          <cell r="AD149">
            <v>23</v>
          </cell>
          <cell r="AE149">
            <v>116</v>
          </cell>
          <cell r="AF149">
            <v>7</v>
          </cell>
          <cell r="AG149">
            <v>9</v>
          </cell>
          <cell r="AH149">
            <v>40</v>
          </cell>
          <cell r="AI149">
            <v>56</v>
          </cell>
          <cell r="AJ149">
            <v>30</v>
          </cell>
          <cell r="AK149">
            <v>86</v>
          </cell>
          <cell r="AL149">
            <v>6</v>
          </cell>
          <cell r="AM149">
            <v>8</v>
          </cell>
          <cell r="AN149">
            <v>37</v>
          </cell>
          <cell r="AO149">
            <v>51</v>
          </cell>
          <cell r="AP149">
            <v>35</v>
          </cell>
          <cell r="AQ149">
            <v>86</v>
          </cell>
          <cell r="AR149">
            <v>8</v>
          </cell>
          <cell r="AS149">
            <v>7</v>
          </cell>
          <cell r="AT149">
            <v>40</v>
          </cell>
          <cell r="AU149">
            <v>55</v>
          </cell>
          <cell r="AV149">
            <v>35</v>
          </cell>
          <cell r="AW149">
            <v>90</v>
          </cell>
          <cell r="AX149">
            <v>9</v>
          </cell>
          <cell r="AY149">
            <v>8</v>
          </cell>
          <cell r="AZ149">
            <v>40</v>
          </cell>
          <cell r="BA149">
            <v>57</v>
          </cell>
          <cell r="BB149">
            <v>33</v>
          </cell>
          <cell r="BC149">
            <v>90</v>
          </cell>
          <cell r="BD149">
            <v>10</v>
          </cell>
          <cell r="BE149">
            <v>6</v>
          </cell>
          <cell r="BF149">
            <v>39</v>
          </cell>
          <cell r="BG149">
            <v>55</v>
          </cell>
          <cell r="BH149">
            <v>23</v>
          </cell>
          <cell r="BI149">
            <v>78</v>
          </cell>
          <cell r="BJ149">
            <v>430</v>
          </cell>
          <cell r="BK149">
            <v>70</v>
          </cell>
          <cell r="BL149">
            <v>616</v>
          </cell>
          <cell r="BM149">
            <v>78.974358974358978</v>
          </cell>
          <cell r="BO149" t="str">
            <v>C</v>
          </cell>
          <cell r="BP149" t="str">
            <v>D+</v>
          </cell>
          <cell r="BQ149" t="str">
            <v>D</v>
          </cell>
          <cell r="BR149" t="str">
            <v>C</v>
          </cell>
          <cell r="BS149" t="str">
            <v>C</v>
          </cell>
          <cell r="BT149" t="str">
            <v>B</v>
          </cell>
          <cell r="BU149" t="str">
            <v>A++</v>
          </cell>
          <cell r="BV149" t="str">
            <v>A++</v>
          </cell>
          <cell r="BW149" t="str">
            <v>A++</v>
          </cell>
          <cell r="BX149" t="str">
            <v>A++</v>
          </cell>
          <cell r="BY149" t="str">
            <v>A+</v>
          </cell>
          <cell r="BZ149" t="str">
            <v>B+</v>
          </cell>
          <cell r="CB149">
            <v>2</v>
          </cell>
          <cell r="CC149">
            <v>3</v>
          </cell>
          <cell r="CD149">
            <v>3</v>
          </cell>
          <cell r="CE149">
            <v>3</v>
          </cell>
          <cell r="CF149">
            <v>3</v>
          </cell>
          <cell r="CG149">
            <v>3</v>
          </cell>
          <cell r="CH149">
            <v>1</v>
          </cell>
          <cell r="CI149">
            <v>1.5</v>
          </cell>
          <cell r="CJ149">
            <v>1.5</v>
          </cell>
          <cell r="CK149">
            <v>1</v>
          </cell>
          <cell r="CL149">
            <v>1</v>
          </cell>
          <cell r="CM149">
            <v>0.5</v>
          </cell>
          <cell r="CN149">
            <v>0</v>
          </cell>
          <cell r="CO149" t="str">
            <v>Pass</v>
          </cell>
          <cell r="CP149">
            <v>7.32</v>
          </cell>
        </row>
        <row r="150">
          <cell r="B150" t="str">
            <v>PIET23CS140</v>
          </cell>
          <cell r="C150" t="str">
            <v>SADHANA PATIDAR</v>
          </cell>
          <cell r="D150" t="str">
            <v>23EPTCS141</v>
          </cell>
          <cell r="E150" t="str">
            <v>CSC-13</v>
          </cell>
          <cell r="F150"/>
          <cell r="G150">
            <v>8</v>
          </cell>
          <cell r="H150">
            <v>10</v>
          </cell>
          <cell r="I150">
            <v>10</v>
          </cell>
          <cell r="J150">
            <v>28</v>
          </cell>
          <cell r="K150">
            <v>6</v>
          </cell>
          <cell r="L150">
            <v>10</v>
          </cell>
          <cell r="M150">
            <v>10</v>
          </cell>
          <cell r="N150">
            <v>26</v>
          </cell>
          <cell r="O150">
            <v>8</v>
          </cell>
          <cell r="P150">
            <v>10</v>
          </cell>
          <cell r="Q150">
            <v>10</v>
          </cell>
          <cell r="R150">
            <v>28</v>
          </cell>
          <cell r="S150">
            <v>7</v>
          </cell>
          <cell r="T150">
            <v>10</v>
          </cell>
          <cell r="U150">
            <v>10</v>
          </cell>
          <cell r="V150">
            <v>27</v>
          </cell>
          <cell r="W150">
            <v>4</v>
          </cell>
          <cell r="X150">
            <v>10</v>
          </cell>
          <cell r="Y150">
            <v>8</v>
          </cell>
          <cell r="Z150">
            <v>22</v>
          </cell>
          <cell r="AA150">
            <v>8</v>
          </cell>
          <cell r="AB150">
            <v>10</v>
          </cell>
          <cell r="AC150">
            <v>10</v>
          </cell>
          <cell r="AD150">
            <v>28</v>
          </cell>
          <cell r="AE150">
            <v>159</v>
          </cell>
          <cell r="AF150">
            <v>10</v>
          </cell>
          <cell r="AG150">
            <v>10</v>
          </cell>
          <cell r="AH150">
            <v>40</v>
          </cell>
          <cell r="AI150">
            <v>60</v>
          </cell>
          <cell r="AJ150">
            <v>37</v>
          </cell>
          <cell r="AK150">
            <v>97</v>
          </cell>
          <cell r="AL150">
            <v>9</v>
          </cell>
          <cell r="AM150">
            <v>9</v>
          </cell>
          <cell r="AN150">
            <v>34</v>
          </cell>
          <cell r="AO150">
            <v>52</v>
          </cell>
          <cell r="AP150">
            <v>34</v>
          </cell>
          <cell r="AQ150">
            <v>86</v>
          </cell>
          <cell r="AR150">
            <v>8</v>
          </cell>
          <cell r="AS150">
            <v>9</v>
          </cell>
          <cell r="AT150">
            <v>40</v>
          </cell>
          <cell r="AU150">
            <v>57</v>
          </cell>
          <cell r="AV150">
            <v>34</v>
          </cell>
          <cell r="AW150">
            <v>91</v>
          </cell>
          <cell r="AX150">
            <v>9</v>
          </cell>
          <cell r="AY150">
            <v>9</v>
          </cell>
          <cell r="AZ150">
            <v>39</v>
          </cell>
          <cell r="BA150">
            <v>57</v>
          </cell>
          <cell r="BB150">
            <v>36</v>
          </cell>
          <cell r="BC150">
            <v>93</v>
          </cell>
          <cell r="BD150">
            <v>10</v>
          </cell>
          <cell r="BE150">
            <v>9</v>
          </cell>
          <cell r="BF150">
            <v>40</v>
          </cell>
          <cell r="BG150">
            <v>59</v>
          </cell>
          <cell r="BH150">
            <v>35</v>
          </cell>
          <cell r="BI150">
            <v>94</v>
          </cell>
          <cell r="BJ150">
            <v>461</v>
          </cell>
          <cell r="BK150">
            <v>98</v>
          </cell>
          <cell r="BL150">
            <v>718</v>
          </cell>
          <cell r="BM150">
            <v>92.051282051282044</v>
          </cell>
          <cell r="BO150" t="str">
            <v>C+</v>
          </cell>
          <cell r="BP150" t="str">
            <v>A+</v>
          </cell>
          <cell r="BQ150" t="str">
            <v>A</v>
          </cell>
          <cell r="BR150" t="str">
            <v>B+</v>
          </cell>
          <cell r="BS150" t="str">
            <v>A</v>
          </cell>
          <cell r="BT150" t="str">
            <v>A</v>
          </cell>
          <cell r="BU150" t="str">
            <v>A++</v>
          </cell>
          <cell r="BV150" t="str">
            <v>A++</v>
          </cell>
          <cell r="BW150" t="str">
            <v>A++</v>
          </cell>
          <cell r="BX150" t="str">
            <v>A++</v>
          </cell>
          <cell r="BY150" t="str">
            <v>A++</v>
          </cell>
          <cell r="BZ150" t="str">
            <v>A++</v>
          </cell>
          <cell r="CB150">
            <v>2</v>
          </cell>
          <cell r="CC150">
            <v>3</v>
          </cell>
          <cell r="CD150">
            <v>3</v>
          </cell>
          <cell r="CE150">
            <v>3</v>
          </cell>
          <cell r="CF150">
            <v>3</v>
          </cell>
          <cell r="CG150">
            <v>3</v>
          </cell>
          <cell r="CH150">
            <v>1</v>
          </cell>
          <cell r="CI150">
            <v>1.5</v>
          </cell>
          <cell r="CJ150">
            <v>1.5</v>
          </cell>
          <cell r="CK150">
            <v>1</v>
          </cell>
          <cell r="CL150">
            <v>1</v>
          </cell>
          <cell r="CM150">
            <v>0.5</v>
          </cell>
          <cell r="CN150">
            <v>0</v>
          </cell>
          <cell r="CO150" t="str">
            <v>Pass</v>
          </cell>
          <cell r="CP150">
            <v>8.7899999999999991</v>
          </cell>
        </row>
        <row r="151">
          <cell r="B151" t="str">
            <v>PIET23CS141</v>
          </cell>
          <cell r="C151" t="str">
            <v>SAGAR TRIVEDI</v>
          </cell>
          <cell r="D151" t="str">
            <v>23EPTCS142</v>
          </cell>
          <cell r="E151" t="str">
            <v>CSC-14</v>
          </cell>
          <cell r="F151"/>
          <cell r="G151">
            <v>2</v>
          </cell>
          <cell r="H151">
            <v>9</v>
          </cell>
          <cell r="I151">
            <v>10</v>
          </cell>
          <cell r="J151">
            <v>21</v>
          </cell>
          <cell r="K151">
            <v>3</v>
          </cell>
          <cell r="L151">
            <v>6</v>
          </cell>
          <cell r="M151">
            <v>9</v>
          </cell>
          <cell r="N151">
            <v>18</v>
          </cell>
          <cell r="O151">
            <v>4</v>
          </cell>
          <cell r="P151">
            <v>10</v>
          </cell>
          <cell r="Q151">
            <v>10</v>
          </cell>
          <cell r="R151">
            <v>24</v>
          </cell>
          <cell r="S151">
            <v>3</v>
          </cell>
          <cell r="T151">
            <v>7</v>
          </cell>
          <cell r="U151">
            <v>10</v>
          </cell>
          <cell r="V151">
            <v>20</v>
          </cell>
          <cell r="W151">
            <v>2</v>
          </cell>
          <cell r="X151">
            <v>10</v>
          </cell>
          <cell r="Y151">
            <v>10</v>
          </cell>
          <cell r="Z151">
            <v>22</v>
          </cell>
          <cell r="AA151">
            <v>3</v>
          </cell>
          <cell r="AB151">
            <v>8</v>
          </cell>
          <cell r="AC151">
            <v>3</v>
          </cell>
          <cell r="AD151">
            <v>14</v>
          </cell>
          <cell r="AE151">
            <v>119</v>
          </cell>
          <cell r="AF151">
            <v>7</v>
          </cell>
          <cell r="AG151">
            <v>7</v>
          </cell>
          <cell r="AH151">
            <v>40</v>
          </cell>
          <cell r="AI151">
            <v>54</v>
          </cell>
          <cell r="AJ151">
            <v>29</v>
          </cell>
          <cell r="AK151">
            <v>83</v>
          </cell>
          <cell r="AL151">
            <v>8</v>
          </cell>
          <cell r="AM151">
            <v>9</v>
          </cell>
          <cell r="AN151">
            <v>37</v>
          </cell>
          <cell r="AO151">
            <v>54</v>
          </cell>
          <cell r="AP151">
            <v>34</v>
          </cell>
          <cell r="AQ151">
            <v>88</v>
          </cell>
          <cell r="AR151">
            <v>9</v>
          </cell>
          <cell r="AS151">
            <v>7</v>
          </cell>
          <cell r="AT151">
            <v>38</v>
          </cell>
          <cell r="AU151">
            <v>54</v>
          </cell>
          <cell r="AV151">
            <v>32</v>
          </cell>
          <cell r="AW151">
            <v>86</v>
          </cell>
          <cell r="AX151">
            <v>7</v>
          </cell>
          <cell r="AY151">
            <v>8</v>
          </cell>
          <cell r="AZ151">
            <v>36</v>
          </cell>
          <cell r="BA151">
            <v>51</v>
          </cell>
          <cell r="BB151">
            <v>32</v>
          </cell>
          <cell r="BC151">
            <v>83</v>
          </cell>
          <cell r="BD151">
            <v>10</v>
          </cell>
          <cell r="BE151">
            <v>8</v>
          </cell>
          <cell r="BF151">
            <v>39</v>
          </cell>
          <cell r="BG151">
            <v>57</v>
          </cell>
          <cell r="BH151">
            <v>31</v>
          </cell>
          <cell r="BI151">
            <v>88</v>
          </cell>
          <cell r="BJ151">
            <v>428</v>
          </cell>
          <cell r="BK151">
            <v>82</v>
          </cell>
          <cell r="BL151">
            <v>629</v>
          </cell>
          <cell r="BM151">
            <v>80.641025641025649</v>
          </cell>
          <cell r="BO151" t="str">
            <v>D+</v>
          </cell>
          <cell r="BP151" t="str">
            <v>B+</v>
          </cell>
          <cell r="BQ151" t="str">
            <v>C+</v>
          </cell>
          <cell r="BR151" t="str">
            <v>B</v>
          </cell>
          <cell r="BS151" t="str">
            <v>B+</v>
          </cell>
          <cell r="BT151" t="str">
            <v>B+</v>
          </cell>
          <cell r="BU151" t="str">
            <v>A++</v>
          </cell>
          <cell r="BV151" t="str">
            <v>A++</v>
          </cell>
          <cell r="BW151" t="str">
            <v>A++</v>
          </cell>
          <cell r="BX151" t="str">
            <v>A++</v>
          </cell>
          <cell r="BY151" t="str">
            <v>A++</v>
          </cell>
          <cell r="BZ151" t="str">
            <v>A++</v>
          </cell>
          <cell r="CB151">
            <v>2</v>
          </cell>
          <cell r="CC151">
            <v>3</v>
          </cell>
          <cell r="CD151">
            <v>3</v>
          </cell>
          <cell r="CE151">
            <v>3</v>
          </cell>
          <cell r="CF151">
            <v>3</v>
          </cell>
          <cell r="CG151">
            <v>3</v>
          </cell>
          <cell r="CH151">
            <v>1</v>
          </cell>
          <cell r="CI151">
            <v>1.5</v>
          </cell>
          <cell r="CJ151">
            <v>1.5</v>
          </cell>
          <cell r="CK151">
            <v>1</v>
          </cell>
          <cell r="CL151">
            <v>1</v>
          </cell>
          <cell r="CM151">
            <v>0.5</v>
          </cell>
          <cell r="CN151">
            <v>0</v>
          </cell>
          <cell r="CO151" t="str">
            <v>Pass</v>
          </cell>
          <cell r="CP151">
            <v>8.19</v>
          </cell>
        </row>
        <row r="152">
          <cell r="B152" t="str">
            <v>PIET23CS142</v>
          </cell>
          <cell r="C152" t="str">
            <v>SAKSHAM DADHICH</v>
          </cell>
          <cell r="D152" t="str">
            <v>23EPTCS143</v>
          </cell>
          <cell r="E152" t="str">
            <v>CSC-15</v>
          </cell>
          <cell r="F152"/>
          <cell r="G152">
            <v>5</v>
          </cell>
          <cell r="H152">
            <v>9</v>
          </cell>
          <cell r="I152">
            <v>10</v>
          </cell>
          <cell r="J152">
            <v>24</v>
          </cell>
          <cell r="K152" t="str">
            <v>D</v>
          </cell>
          <cell r="L152">
            <v>9</v>
          </cell>
          <cell r="M152">
            <v>9</v>
          </cell>
          <cell r="N152">
            <v>18</v>
          </cell>
          <cell r="O152">
            <v>9</v>
          </cell>
          <cell r="P152">
            <v>10</v>
          </cell>
          <cell r="Q152">
            <v>8</v>
          </cell>
          <cell r="R152">
            <v>27</v>
          </cell>
          <cell r="S152">
            <v>3</v>
          </cell>
          <cell r="T152">
            <v>10</v>
          </cell>
          <cell r="U152">
            <v>10</v>
          </cell>
          <cell r="V152">
            <v>23</v>
          </cell>
          <cell r="W152">
            <v>1</v>
          </cell>
          <cell r="X152">
            <v>9</v>
          </cell>
          <cell r="Y152">
            <v>10</v>
          </cell>
          <cell r="Z152">
            <v>20</v>
          </cell>
          <cell r="AA152">
            <v>3</v>
          </cell>
          <cell r="AB152">
            <v>9</v>
          </cell>
          <cell r="AC152">
            <v>10</v>
          </cell>
          <cell r="AD152">
            <v>22</v>
          </cell>
          <cell r="AE152">
            <v>134</v>
          </cell>
          <cell r="AF152">
            <v>7</v>
          </cell>
          <cell r="AG152">
            <v>7</v>
          </cell>
          <cell r="AH152">
            <v>39</v>
          </cell>
          <cell r="AI152">
            <v>53</v>
          </cell>
          <cell r="AJ152">
            <v>28</v>
          </cell>
          <cell r="AK152">
            <v>81</v>
          </cell>
          <cell r="AL152">
            <v>9</v>
          </cell>
          <cell r="AM152">
            <v>8</v>
          </cell>
          <cell r="AN152">
            <v>33</v>
          </cell>
          <cell r="AO152">
            <v>50</v>
          </cell>
          <cell r="AP152">
            <v>28</v>
          </cell>
          <cell r="AQ152">
            <v>78</v>
          </cell>
          <cell r="AR152">
            <v>6</v>
          </cell>
          <cell r="AS152">
            <v>9</v>
          </cell>
          <cell r="AT152">
            <v>38</v>
          </cell>
          <cell r="AU152">
            <v>53</v>
          </cell>
          <cell r="AV152">
            <v>32</v>
          </cell>
          <cell r="AW152">
            <v>85</v>
          </cell>
          <cell r="AX152">
            <v>6</v>
          </cell>
          <cell r="AY152">
            <v>8</v>
          </cell>
          <cell r="AZ152">
            <v>38</v>
          </cell>
          <cell r="BA152">
            <v>52</v>
          </cell>
          <cell r="BB152">
            <v>31</v>
          </cell>
          <cell r="BC152">
            <v>83</v>
          </cell>
          <cell r="BD152">
            <v>10</v>
          </cell>
          <cell r="BE152">
            <v>9</v>
          </cell>
          <cell r="BF152">
            <v>40</v>
          </cell>
          <cell r="BG152">
            <v>59</v>
          </cell>
          <cell r="BH152">
            <v>32</v>
          </cell>
          <cell r="BI152">
            <v>91</v>
          </cell>
          <cell r="BJ152">
            <v>418</v>
          </cell>
          <cell r="BK152">
            <v>75</v>
          </cell>
          <cell r="BL152">
            <v>627</v>
          </cell>
          <cell r="BM152">
            <v>80.384615384615387</v>
          </cell>
          <cell r="BO152" t="str">
            <v>D+</v>
          </cell>
          <cell r="BP152" t="str">
            <v>A+</v>
          </cell>
          <cell r="BQ152" t="str">
            <v>A</v>
          </cell>
          <cell r="BR152" t="str">
            <v>C+</v>
          </cell>
          <cell r="BS152" t="str">
            <v>B</v>
          </cell>
          <cell r="BT152" t="str">
            <v>A</v>
          </cell>
          <cell r="BU152" t="str">
            <v>A++</v>
          </cell>
          <cell r="BV152" t="str">
            <v>A+</v>
          </cell>
          <cell r="BW152" t="str">
            <v>A++</v>
          </cell>
          <cell r="BX152" t="str">
            <v>A++</v>
          </cell>
          <cell r="BY152" t="str">
            <v>A++</v>
          </cell>
          <cell r="BZ152" t="str">
            <v>A</v>
          </cell>
          <cell r="CB152">
            <v>2</v>
          </cell>
          <cell r="CC152">
            <v>3</v>
          </cell>
          <cell r="CD152">
            <v>3</v>
          </cell>
          <cell r="CE152">
            <v>3</v>
          </cell>
          <cell r="CF152">
            <v>3</v>
          </cell>
          <cell r="CG152">
            <v>3</v>
          </cell>
          <cell r="CH152">
            <v>1</v>
          </cell>
          <cell r="CI152">
            <v>1.5</v>
          </cell>
          <cell r="CJ152">
            <v>1.5</v>
          </cell>
          <cell r="CK152">
            <v>1</v>
          </cell>
          <cell r="CL152">
            <v>1</v>
          </cell>
          <cell r="CM152">
            <v>0.5</v>
          </cell>
          <cell r="CN152">
            <v>0</v>
          </cell>
          <cell r="CO152" t="str">
            <v>Pass</v>
          </cell>
          <cell r="CP152">
            <v>8.35</v>
          </cell>
        </row>
        <row r="153">
          <cell r="B153" t="str">
            <v>PIET23CS143</v>
          </cell>
          <cell r="C153" t="str">
            <v>SAKSHAM SHARMA</v>
          </cell>
          <cell r="D153" t="str">
            <v>23EPTCS144</v>
          </cell>
          <cell r="E153" t="str">
            <v>CSC-16</v>
          </cell>
          <cell r="F153"/>
          <cell r="G153">
            <v>7</v>
          </cell>
          <cell r="H153">
            <v>10</v>
          </cell>
          <cell r="I153">
            <v>10</v>
          </cell>
          <cell r="J153">
            <v>27</v>
          </cell>
          <cell r="K153">
            <v>4</v>
          </cell>
          <cell r="L153">
            <v>10</v>
          </cell>
          <cell r="M153">
            <v>7</v>
          </cell>
          <cell r="N153">
            <v>21</v>
          </cell>
          <cell r="O153">
            <v>9</v>
          </cell>
          <cell r="P153">
            <v>10</v>
          </cell>
          <cell r="Q153">
            <v>8</v>
          </cell>
          <cell r="R153">
            <v>27</v>
          </cell>
          <cell r="S153">
            <v>6</v>
          </cell>
          <cell r="T153">
            <v>10</v>
          </cell>
          <cell r="U153">
            <v>10</v>
          </cell>
          <cell r="V153">
            <v>26</v>
          </cell>
          <cell r="W153">
            <v>6</v>
          </cell>
          <cell r="X153">
            <v>10</v>
          </cell>
          <cell r="Y153">
            <v>10</v>
          </cell>
          <cell r="Z153">
            <v>26</v>
          </cell>
          <cell r="AA153">
            <v>5</v>
          </cell>
          <cell r="AB153">
            <v>10</v>
          </cell>
          <cell r="AC153">
            <v>9</v>
          </cell>
          <cell r="AD153">
            <v>24</v>
          </cell>
          <cell r="AE153">
            <v>151</v>
          </cell>
          <cell r="AF153">
            <v>6</v>
          </cell>
          <cell r="AG153">
            <v>7</v>
          </cell>
          <cell r="AH153">
            <v>36</v>
          </cell>
          <cell r="AI153">
            <v>49</v>
          </cell>
          <cell r="AJ153">
            <v>24</v>
          </cell>
          <cell r="AK153">
            <v>73</v>
          </cell>
          <cell r="AL153">
            <v>8</v>
          </cell>
          <cell r="AM153">
            <v>8</v>
          </cell>
          <cell r="AN153">
            <v>40</v>
          </cell>
          <cell r="AO153">
            <v>56</v>
          </cell>
          <cell r="AP153">
            <v>34</v>
          </cell>
          <cell r="AQ153">
            <v>90</v>
          </cell>
          <cell r="AR153">
            <v>6</v>
          </cell>
          <cell r="AS153">
            <v>6</v>
          </cell>
          <cell r="AT153">
            <v>37</v>
          </cell>
          <cell r="AU153">
            <v>49</v>
          </cell>
          <cell r="AV153">
            <v>29</v>
          </cell>
          <cell r="AW153">
            <v>78</v>
          </cell>
          <cell r="AX153">
            <v>6</v>
          </cell>
          <cell r="AY153">
            <v>6</v>
          </cell>
          <cell r="AZ153">
            <v>40</v>
          </cell>
          <cell r="BA153">
            <v>52</v>
          </cell>
          <cell r="BB153">
            <v>23</v>
          </cell>
          <cell r="BC153">
            <v>75</v>
          </cell>
          <cell r="BD153">
            <v>8</v>
          </cell>
          <cell r="BE153">
            <v>9</v>
          </cell>
          <cell r="BF153">
            <v>38</v>
          </cell>
          <cell r="BG153">
            <v>55</v>
          </cell>
          <cell r="BH153">
            <v>34</v>
          </cell>
          <cell r="BI153">
            <v>89</v>
          </cell>
          <cell r="BJ153">
            <v>405</v>
          </cell>
          <cell r="BK153">
            <v>84</v>
          </cell>
          <cell r="BL153">
            <v>640</v>
          </cell>
          <cell r="BM153">
            <v>82.051282051282044</v>
          </cell>
          <cell r="BO153" t="str">
            <v>C+</v>
          </cell>
          <cell r="BP153" t="str">
            <v>A</v>
          </cell>
          <cell r="BQ153" t="str">
            <v>A+</v>
          </cell>
          <cell r="BR153" t="str">
            <v>A</v>
          </cell>
          <cell r="BS153" t="str">
            <v>A</v>
          </cell>
          <cell r="BT153" t="str">
            <v>A+</v>
          </cell>
          <cell r="BU153" t="str">
            <v>A</v>
          </cell>
          <cell r="BV153" t="str">
            <v>A++</v>
          </cell>
          <cell r="BW153" t="str">
            <v>A+</v>
          </cell>
          <cell r="BX153" t="str">
            <v>A</v>
          </cell>
          <cell r="BY153" t="str">
            <v>A++</v>
          </cell>
          <cell r="BZ153" t="str">
            <v>A++</v>
          </cell>
          <cell r="CB153">
            <v>2</v>
          </cell>
          <cell r="CC153">
            <v>3</v>
          </cell>
          <cell r="CD153">
            <v>3</v>
          </cell>
          <cell r="CE153">
            <v>3</v>
          </cell>
          <cell r="CF153">
            <v>3</v>
          </cell>
          <cell r="CG153">
            <v>3</v>
          </cell>
          <cell r="CH153">
            <v>1</v>
          </cell>
          <cell r="CI153">
            <v>1.5</v>
          </cell>
          <cell r="CJ153">
            <v>1.5</v>
          </cell>
          <cell r="CK153">
            <v>1</v>
          </cell>
          <cell r="CL153">
            <v>1</v>
          </cell>
          <cell r="CM153">
            <v>0.5</v>
          </cell>
          <cell r="CN153">
            <v>0</v>
          </cell>
          <cell r="CO153" t="str">
            <v>Pass</v>
          </cell>
          <cell r="CP153">
            <v>8.7200000000000006</v>
          </cell>
        </row>
        <row r="154">
          <cell r="B154" t="str">
            <v>PIET23CS145</v>
          </cell>
          <cell r="C154" t="str">
            <v>SANCHIT SARASWAT</v>
          </cell>
          <cell r="D154" t="str">
            <v>23EPTCS145</v>
          </cell>
          <cell r="E154" t="str">
            <v>CSC-18</v>
          </cell>
          <cell r="F154"/>
          <cell r="G154">
            <v>3</v>
          </cell>
          <cell r="H154">
            <v>7</v>
          </cell>
          <cell r="I154">
            <v>10</v>
          </cell>
          <cell r="J154">
            <v>20</v>
          </cell>
          <cell r="K154">
            <v>2</v>
          </cell>
          <cell r="L154">
            <v>7</v>
          </cell>
          <cell r="M154">
            <v>7</v>
          </cell>
          <cell r="N154">
            <v>16</v>
          </cell>
          <cell r="O154">
            <v>7</v>
          </cell>
          <cell r="P154">
            <v>6</v>
          </cell>
          <cell r="Q154">
            <v>8</v>
          </cell>
          <cell r="R154">
            <v>21</v>
          </cell>
          <cell r="S154">
            <v>5</v>
          </cell>
          <cell r="T154">
            <v>10</v>
          </cell>
          <cell r="U154">
            <v>4</v>
          </cell>
          <cell r="V154">
            <v>19</v>
          </cell>
          <cell r="W154">
            <v>1</v>
          </cell>
          <cell r="X154">
            <v>10</v>
          </cell>
          <cell r="Y154">
            <v>10</v>
          </cell>
          <cell r="Z154">
            <v>21</v>
          </cell>
          <cell r="AA154">
            <v>5</v>
          </cell>
          <cell r="AB154">
            <v>5</v>
          </cell>
          <cell r="AC154">
            <v>3</v>
          </cell>
          <cell r="AD154">
            <v>13</v>
          </cell>
          <cell r="AE154">
            <v>110</v>
          </cell>
          <cell r="AF154">
            <v>6</v>
          </cell>
          <cell r="AG154">
            <v>6</v>
          </cell>
          <cell r="AH154">
            <v>40</v>
          </cell>
          <cell r="AI154">
            <v>52</v>
          </cell>
          <cell r="AJ154">
            <v>28</v>
          </cell>
          <cell r="AK154">
            <v>80</v>
          </cell>
          <cell r="AL154">
            <v>8</v>
          </cell>
          <cell r="AM154">
            <v>8</v>
          </cell>
          <cell r="AN154">
            <v>40</v>
          </cell>
          <cell r="AO154">
            <v>56</v>
          </cell>
          <cell r="AP154">
            <v>28</v>
          </cell>
          <cell r="AQ154">
            <v>84</v>
          </cell>
          <cell r="AR154">
            <v>8</v>
          </cell>
          <cell r="AS154">
            <v>7</v>
          </cell>
          <cell r="AT154">
            <v>38</v>
          </cell>
          <cell r="AU154">
            <v>53</v>
          </cell>
          <cell r="AV154">
            <v>33</v>
          </cell>
          <cell r="AW154">
            <v>86</v>
          </cell>
          <cell r="AX154">
            <v>6</v>
          </cell>
          <cell r="AY154">
            <v>6</v>
          </cell>
          <cell r="AZ154">
            <v>40</v>
          </cell>
          <cell r="BA154">
            <v>52</v>
          </cell>
          <cell r="BB154">
            <v>23</v>
          </cell>
          <cell r="BC154">
            <v>75</v>
          </cell>
          <cell r="BD154">
            <v>10</v>
          </cell>
          <cell r="BE154">
            <v>7</v>
          </cell>
          <cell r="BF154">
            <v>36</v>
          </cell>
          <cell r="BG154">
            <v>53</v>
          </cell>
          <cell r="BH154">
            <v>31</v>
          </cell>
          <cell r="BI154">
            <v>84</v>
          </cell>
          <cell r="BJ154">
            <v>409</v>
          </cell>
          <cell r="BK154">
            <v>77</v>
          </cell>
          <cell r="BL154">
            <v>596</v>
          </cell>
          <cell r="BM154">
            <v>76.410256410256409</v>
          </cell>
          <cell r="BO154" t="str">
            <v>C+</v>
          </cell>
          <cell r="BP154" t="str">
            <v>C+</v>
          </cell>
          <cell r="BQ154" t="str">
            <v>C+</v>
          </cell>
          <cell r="BR154" t="str">
            <v>C+</v>
          </cell>
          <cell r="BS154" t="str">
            <v>D+</v>
          </cell>
          <cell r="BT154" t="str">
            <v>B</v>
          </cell>
          <cell r="BU154" t="str">
            <v>A+</v>
          </cell>
          <cell r="BV154" t="str">
            <v>A++</v>
          </cell>
          <cell r="BW154" t="str">
            <v>A++</v>
          </cell>
          <cell r="BX154" t="str">
            <v>A</v>
          </cell>
          <cell r="BY154" t="str">
            <v>A++</v>
          </cell>
          <cell r="BZ154" t="str">
            <v>A+</v>
          </cell>
          <cell r="CB154">
            <v>2</v>
          </cell>
          <cell r="CC154">
            <v>3</v>
          </cell>
          <cell r="CD154">
            <v>3</v>
          </cell>
          <cell r="CE154">
            <v>3</v>
          </cell>
          <cell r="CF154">
            <v>3</v>
          </cell>
          <cell r="CG154">
            <v>3</v>
          </cell>
          <cell r="CH154">
            <v>1</v>
          </cell>
          <cell r="CI154">
            <v>1.5</v>
          </cell>
          <cell r="CJ154">
            <v>1.5</v>
          </cell>
          <cell r="CK154">
            <v>1</v>
          </cell>
          <cell r="CL154">
            <v>1</v>
          </cell>
          <cell r="CM154">
            <v>0.5</v>
          </cell>
          <cell r="CN154">
            <v>0</v>
          </cell>
          <cell r="CO154" t="str">
            <v>Pass</v>
          </cell>
          <cell r="CP154">
            <v>7.64</v>
          </cell>
        </row>
        <row r="155">
          <cell r="B155" t="str">
            <v>PIET23CS146</v>
          </cell>
          <cell r="C155" t="str">
            <v>SANJAY SINGHAL</v>
          </cell>
          <cell r="D155" t="str">
            <v>23EPTCS146</v>
          </cell>
          <cell r="E155" t="str">
            <v>CSC-19</v>
          </cell>
          <cell r="F155"/>
          <cell r="G155">
            <v>4</v>
          </cell>
          <cell r="H155">
            <v>8</v>
          </cell>
          <cell r="I155">
            <v>10</v>
          </cell>
          <cell r="J155">
            <v>22</v>
          </cell>
          <cell r="K155">
            <v>6</v>
          </cell>
          <cell r="L155">
            <v>10</v>
          </cell>
          <cell r="M155">
            <v>9</v>
          </cell>
          <cell r="N155">
            <v>25</v>
          </cell>
          <cell r="O155">
            <v>9</v>
          </cell>
          <cell r="P155">
            <v>9</v>
          </cell>
          <cell r="Q155">
            <v>8</v>
          </cell>
          <cell r="R155">
            <v>26</v>
          </cell>
          <cell r="S155">
            <v>7</v>
          </cell>
          <cell r="T155">
            <v>10</v>
          </cell>
          <cell r="U155">
            <v>10</v>
          </cell>
          <cell r="V155">
            <v>27</v>
          </cell>
          <cell r="W155">
            <v>5</v>
          </cell>
          <cell r="X155">
            <v>10</v>
          </cell>
          <cell r="Y155">
            <v>3</v>
          </cell>
          <cell r="Z155">
            <v>18</v>
          </cell>
          <cell r="AA155">
            <v>5</v>
          </cell>
          <cell r="AB155">
            <v>8</v>
          </cell>
          <cell r="AC155">
            <v>6</v>
          </cell>
          <cell r="AD155">
            <v>19</v>
          </cell>
          <cell r="AE155">
            <v>137</v>
          </cell>
          <cell r="AF155">
            <v>8</v>
          </cell>
          <cell r="AG155">
            <v>8</v>
          </cell>
          <cell r="AH155">
            <v>38</v>
          </cell>
          <cell r="AI155">
            <v>54</v>
          </cell>
          <cell r="AJ155">
            <v>29</v>
          </cell>
          <cell r="AK155">
            <v>83</v>
          </cell>
          <cell r="AL155">
            <v>7</v>
          </cell>
          <cell r="AM155">
            <v>8</v>
          </cell>
          <cell r="AN155">
            <v>34</v>
          </cell>
          <cell r="AO155">
            <v>49</v>
          </cell>
          <cell r="AP155">
            <v>29</v>
          </cell>
          <cell r="AQ155">
            <v>78</v>
          </cell>
          <cell r="AR155">
            <v>5</v>
          </cell>
          <cell r="AS155">
            <v>7</v>
          </cell>
          <cell r="AT155">
            <v>37</v>
          </cell>
          <cell r="AU155">
            <v>49</v>
          </cell>
          <cell r="AV155">
            <v>32</v>
          </cell>
          <cell r="AW155">
            <v>81</v>
          </cell>
          <cell r="AX155">
            <v>6</v>
          </cell>
          <cell r="AY155">
            <v>9</v>
          </cell>
          <cell r="AZ155">
            <v>39</v>
          </cell>
          <cell r="BA155">
            <v>54</v>
          </cell>
          <cell r="BB155">
            <v>30</v>
          </cell>
          <cell r="BC155">
            <v>84</v>
          </cell>
          <cell r="BD155">
            <v>10</v>
          </cell>
          <cell r="BE155">
            <v>9</v>
          </cell>
          <cell r="BF155">
            <v>40</v>
          </cell>
          <cell r="BG155">
            <v>59</v>
          </cell>
          <cell r="BH155">
            <v>29</v>
          </cell>
          <cell r="BI155">
            <v>88</v>
          </cell>
          <cell r="BJ155">
            <v>414</v>
          </cell>
          <cell r="BK155">
            <v>84</v>
          </cell>
          <cell r="BL155">
            <v>635</v>
          </cell>
          <cell r="BM155">
            <v>81.410256410256409</v>
          </cell>
          <cell r="BO155" t="str">
            <v>A</v>
          </cell>
          <cell r="BP155" t="str">
            <v>A</v>
          </cell>
          <cell r="BQ155" t="str">
            <v>A+</v>
          </cell>
          <cell r="BR155" t="str">
            <v>A</v>
          </cell>
          <cell r="BS155" t="str">
            <v>B+</v>
          </cell>
          <cell r="BT155" t="str">
            <v>A+</v>
          </cell>
          <cell r="BU155" t="str">
            <v>A++</v>
          </cell>
          <cell r="BV155" t="str">
            <v>A+</v>
          </cell>
          <cell r="BW155" t="str">
            <v>A++</v>
          </cell>
          <cell r="BX155" t="str">
            <v>A++</v>
          </cell>
          <cell r="BY155" t="str">
            <v>A++</v>
          </cell>
          <cell r="BZ155" t="str">
            <v>A++</v>
          </cell>
          <cell r="CB155">
            <v>2</v>
          </cell>
          <cell r="CC155">
            <v>3</v>
          </cell>
          <cell r="CD155">
            <v>3</v>
          </cell>
          <cell r="CE155">
            <v>3</v>
          </cell>
          <cell r="CF155">
            <v>3</v>
          </cell>
          <cell r="CG155">
            <v>3</v>
          </cell>
          <cell r="CH155">
            <v>1</v>
          </cell>
          <cell r="CI155">
            <v>1.5</v>
          </cell>
          <cell r="CJ155">
            <v>1.5</v>
          </cell>
          <cell r="CK155">
            <v>1</v>
          </cell>
          <cell r="CL155">
            <v>1</v>
          </cell>
          <cell r="CM155">
            <v>0.5</v>
          </cell>
          <cell r="CN155">
            <v>0</v>
          </cell>
          <cell r="CO155" t="str">
            <v>Pass</v>
          </cell>
          <cell r="CP155">
            <v>8.91</v>
          </cell>
        </row>
        <row r="156">
          <cell r="B156" t="str">
            <v>PIET23CS147</v>
          </cell>
          <cell r="C156" t="str">
            <v>SANYAM KOTHARI</v>
          </cell>
          <cell r="D156" t="str">
            <v>23EPTCS147</v>
          </cell>
          <cell r="E156" t="str">
            <v>CSC-20</v>
          </cell>
          <cell r="F156"/>
          <cell r="G156">
            <v>6</v>
          </cell>
          <cell r="H156">
            <v>9</v>
          </cell>
          <cell r="I156">
            <v>10</v>
          </cell>
          <cell r="J156">
            <v>25</v>
          </cell>
          <cell r="K156">
            <v>5</v>
          </cell>
          <cell r="L156">
            <v>10</v>
          </cell>
          <cell r="M156">
            <v>10</v>
          </cell>
          <cell r="N156">
            <v>25</v>
          </cell>
          <cell r="O156">
            <v>9</v>
          </cell>
          <cell r="P156">
            <v>10</v>
          </cell>
          <cell r="Q156">
            <v>8</v>
          </cell>
          <cell r="R156">
            <v>27</v>
          </cell>
          <cell r="S156">
            <v>5</v>
          </cell>
          <cell r="T156">
            <v>9</v>
          </cell>
          <cell r="U156">
            <v>10</v>
          </cell>
          <cell r="V156">
            <v>24</v>
          </cell>
          <cell r="W156">
            <v>7</v>
          </cell>
          <cell r="X156">
            <v>10</v>
          </cell>
          <cell r="Y156">
            <v>10</v>
          </cell>
          <cell r="Z156">
            <v>27</v>
          </cell>
          <cell r="AA156">
            <v>7</v>
          </cell>
          <cell r="AB156">
            <v>10</v>
          </cell>
          <cell r="AC156">
            <v>9</v>
          </cell>
          <cell r="AD156">
            <v>26</v>
          </cell>
          <cell r="AE156">
            <v>154</v>
          </cell>
          <cell r="AF156">
            <v>9</v>
          </cell>
          <cell r="AG156">
            <v>9</v>
          </cell>
          <cell r="AH156">
            <v>40</v>
          </cell>
          <cell r="AI156">
            <v>58</v>
          </cell>
          <cell r="AJ156">
            <v>36</v>
          </cell>
          <cell r="AK156">
            <v>94</v>
          </cell>
          <cell r="AL156">
            <v>9</v>
          </cell>
          <cell r="AM156">
            <v>9</v>
          </cell>
          <cell r="AN156">
            <v>38</v>
          </cell>
          <cell r="AO156">
            <v>56</v>
          </cell>
          <cell r="AP156">
            <v>36</v>
          </cell>
          <cell r="AQ156">
            <v>92</v>
          </cell>
          <cell r="AR156">
            <v>9</v>
          </cell>
          <cell r="AS156">
            <v>9</v>
          </cell>
          <cell r="AT156">
            <v>40</v>
          </cell>
          <cell r="AU156">
            <v>58</v>
          </cell>
          <cell r="AV156">
            <v>31</v>
          </cell>
          <cell r="AW156">
            <v>89</v>
          </cell>
          <cell r="AX156">
            <v>10</v>
          </cell>
          <cell r="AY156">
            <v>9</v>
          </cell>
          <cell r="AZ156">
            <v>40</v>
          </cell>
          <cell r="BA156">
            <v>59</v>
          </cell>
          <cell r="BB156">
            <v>35</v>
          </cell>
          <cell r="BC156">
            <v>94</v>
          </cell>
          <cell r="BD156">
            <v>10</v>
          </cell>
          <cell r="BE156">
            <v>9</v>
          </cell>
          <cell r="BF156">
            <v>40</v>
          </cell>
          <cell r="BG156">
            <v>59</v>
          </cell>
          <cell r="BH156">
            <v>35</v>
          </cell>
          <cell r="BI156">
            <v>94</v>
          </cell>
          <cell r="BJ156">
            <v>463</v>
          </cell>
          <cell r="BK156">
            <v>95</v>
          </cell>
          <cell r="BL156">
            <v>712</v>
          </cell>
          <cell r="BM156">
            <v>91.282051282051285</v>
          </cell>
          <cell r="BO156" t="str">
            <v>B+</v>
          </cell>
          <cell r="BP156" t="str">
            <v>A++</v>
          </cell>
          <cell r="BQ156" t="str">
            <v>B+</v>
          </cell>
          <cell r="BR156" t="str">
            <v>B+</v>
          </cell>
          <cell r="BS156" t="str">
            <v>A</v>
          </cell>
          <cell r="BT156" t="str">
            <v>A++</v>
          </cell>
          <cell r="BU156" t="str">
            <v>A++</v>
          </cell>
          <cell r="BV156" t="str">
            <v>A++</v>
          </cell>
          <cell r="BW156" t="str">
            <v>A++</v>
          </cell>
          <cell r="BX156" t="str">
            <v>A++</v>
          </cell>
          <cell r="BY156" t="str">
            <v>A++</v>
          </cell>
          <cell r="BZ156" t="str">
            <v>A++</v>
          </cell>
          <cell r="CB156">
            <v>2</v>
          </cell>
          <cell r="CC156">
            <v>3</v>
          </cell>
          <cell r="CD156">
            <v>3</v>
          </cell>
          <cell r="CE156">
            <v>3</v>
          </cell>
          <cell r="CF156">
            <v>3</v>
          </cell>
          <cell r="CG156">
            <v>3</v>
          </cell>
          <cell r="CH156">
            <v>1</v>
          </cell>
          <cell r="CI156">
            <v>1.5</v>
          </cell>
          <cell r="CJ156">
            <v>1.5</v>
          </cell>
          <cell r="CK156">
            <v>1</v>
          </cell>
          <cell r="CL156">
            <v>1</v>
          </cell>
          <cell r="CM156">
            <v>0.5</v>
          </cell>
          <cell r="CN156">
            <v>0</v>
          </cell>
          <cell r="CO156" t="str">
            <v>Pass</v>
          </cell>
          <cell r="CP156">
            <v>9.1300000000000008</v>
          </cell>
        </row>
        <row r="157">
          <cell r="B157" t="str">
            <v>PIET23CS148</v>
          </cell>
          <cell r="C157" t="str">
            <v>SARTHAK CHOPRA</v>
          </cell>
          <cell r="D157" t="str">
            <v>23EPTCS148</v>
          </cell>
          <cell r="E157" t="str">
            <v>CSC-21</v>
          </cell>
          <cell r="F157"/>
          <cell r="G157">
            <v>3</v>
          </cell>
          <cell r="H157">
            <v>9</v>
          </cell>
          <cell r="I157">
            <v>5</v>
          </cell>
          <cell r="J157">
            <v>17</v>
          </cell>
          <cell r="K157">
            <v>2</v>
          </cell>
          <cell r="L157">
            <v>8</v>
          </cell>
          <cell r="M157">
            <v>7</v>
          </cell>
          <cell r="N157">
            <v>17</v>
          </cell>
          <cell r="O157">
            <v>8</v>
          </cell>
          <cell r="P157">
            <v>8</v>
          </cell>
          <cell r="Q157">
            <v>2</v>
          </cell>
          <cell r="R157">
            <v>18</v>
          </cell>
          <cell r="S157">
            <v>3</v>
          </cell>
          <cell r="T157">
            <v>10</v>
          </cell>
          <cell r="U157">
            <v>10</v>
          </cell>
          <cell r="V157">
            <v>23</v>
          </cell>
          <cell r="W157">
            <v>2</v>
          </cell>
          <cell r="X157">
            <v>9</v>
          </cell>
          <cell r="Y157">
            <v>3</v>
          </cell>
          <cell r="Z157">
            <v>14</v>
          </cell>
          <cell r="AA157">
            <v>2</v>
          </cell>
          <cell r="AB157">
            <v>8</v>
          </cell>
          <cell r="AC157">
            <v>3</v>
          </cell>
          <cell r="AD157">
            <v>13</v>
          </cell>
          <cell r="AE157">
            <v>102</v>
          </cell>
          <cell r="AF157">
            <v>7</v>
          </cell>
          <cell r="AG157">
            <v>7</v>
          </cell>
          <cell r="AH157">
            <v>38</v>
          </cell>
          <cell r="AI157">
            <v>52</v>
          </cell>
          <cell r="AJ157">
            <v>34</v>
          </cell>
          <cell r="AK157">
            <v>86</v>
          </cell>
          <cell r="AL157">
            <v>8</v>
          </cell>
          <cell r="AM157">
            <v>9</v>
          </cell>
          <cell r="AN157">
            <v>37</v>
          </cell>
          <cell r="AO157">
            <v>54</v>
          </cell>
          <cell r="AP157">
            <v>33</v>
          </cell>
          <cell r="AQ157">
            <v>87</v>
          </cell>
          <cell r="AR157">
            <v>6</v>
          </cell>
          <cell r="AS157">
            <v>6</v>
          </cell>
          <cell r="AT157">
            <v>37</v>
          </cell>
          <cell r="AU157">
            <v>49</v>
          </cell>
          <cell r="AV157">
            <v>34</v>
          </cell>
          <cell r="AW157">
            <v>83</v>
          </cell>
          <cell r="AX157">
            <v>7</v>
          </cell>
          <cell r="AY157">
            <v>9</v>
          </cell>
          <cell r="AZ157">
            <v>39</v>
          </cell>
          <cell r="BA157">
            <v>55</v>
          </cell>
          <cell r="BB157">
            <v>31</v>
          </cell>
          <cell r="BC157">
            <v>86</v>
          </cell>
          <cell r="BD157">
            <v>7</v>
          </cell>
          <cell r="BE157">
            <v>8</v>
          </cell>
          <cell r="BF157">
            <v>38</v>
          </cell>
          <cell r="BG157">
            <v>53</v>
          </cell>
          <cell r="BH157">
            <v>34</v>
          </cell>
          <cell r="BI157">
            <v>87</v>
          </cell>
          <cell r="BJ157">
            <v>429</v>
          </cell>
          <cell r="BK157">
            <v>84</v>
          </cell>
          <cell r="BL157">
            <v>615</v>
          </cell>
          <cell r="BM157">
            <v>78.84615384615384</v>
          </cell>
          <cell r="BO157" t="str">
            <v>B</v>
          </cell>
          <cell r="BP157" t="str">
            <v>A</v>
          </cell>
          <cell r="BQ157" t="str">
            <v>E+</v>
          </cell>
          <cell r="BR157" t="str">
            <v>C+</v>
          </cell>
          <cell r="BS157" t="str">
            <v>D+</v>
          </cell>
          <cell r="BT157" t="str">
            <v>C</v>
          </cell>
          <cell r="BU157" t="str">
            <v>A++</v>
          </cell>
          <cell r="BV157" t="str">
            <v>A++</v>
          </cell>
          <cell r="BW157" t="str">
            <v>A++</v>
          </cell>
          <cell r="BX157" t="str">
            <v>A++</v>
          </cell>
          <cell r="BY157" t="str">
            <v>A++</v>
          </cell>
          <cell r="BZ157" t="str">
            <v>A++</v>
          </cell>
          <cell r="CB157">
            <v>2</v>
          </cell>
          <cell r="CC157">
            <v>3</v>
          </cell>
          <cell r="CD157">
            <v>3</v>
          </cell>
          <cell r="CE157">
            <v>3</v>
          </cell>
          <cell r="CF157">
            <v>3</v>
          </cell>
          <cell r="CG157">
            <v>3</v>
          </cell>
          <cell r="CH157">
            <v>1</v>
          </cell>
          <cell r="CI157">
            <v>1.5</v>
          </cell>
          <cell r="CJ157">
            <v>1.5</v>
          </cell>
          <cell r="CK157">
            <v>1</v>
          </cell>
          <cell r="CL157">
            <v>1</v>
          </cell>
          <cell r="CM157">
            <v>0.5</v>
          </cell>
          <cell r="CN157">
            <v>0</v>
          </cell>
          <cell r="CO157" t="str">
            <v>Pass</v>
          </cell>
          <cell r="CP157">
            <v>7.62</v>
          </cell>
        </row>
        <row r="158">
          <cell r="B158" t="str">
            <v>PIET23CS151</v>
          </cell>
          <cell r="C158" t="str">
            <v>SHIVAM KUSHWAH</v>
          </cell>
          <cell r="D158" t="str">
            <v>23EPTCS150</v>
          </cell>
          <cell r="E158" t="str">
            <v>CSC-24</v>
          </cell>
          <cell r="F158"/>
          <cell r="G158">
            <v>5</v>
          </cell>
          <cell r="H158">
            <v>10</v>
          </cell>
          <cell r="I158">
            <v>10</v>
          </cell>
          <cell r="J158">
            <v>25</v>
          </cell>
          <cell r="K158" t="str">
            <v>D</v>
          </cell>
          <cell r="L158">
            <v>10</v>
          </cell>
          <cell r="M158">
            <v>9</v>
          </cell>
          <cell r="N158">
            <v>19</v>
          </cell>
          <cell r="O158">
            <v>9</v>
          </cell>
          <cell r="P158">
            <v>10</v>
          </cell>
          <cell r="Q158">
            <v>8</v>
          </cell>
          <cell r="R158">
            <v>27</v>
          </cell>
          <cell r="S158">
            <v>9</v>
          </cell>
          <cell r="T158">
            <v>10</v>
          </cell>
          <cell r="U158">
            <v>9</v>
          </cell>
          <cell r="V158">
            <v>28</v>
          </cell>
          <cell r="W158">
            <v>7</v>
          </cell>
          <cell r="X158">
            <v>10</v>
          </cell>
          <cell r="Y158">
            <v>10</v>
          </cell>
          <cell r="Z158">
            <v>27</v>
          </cell>
          <cell r="AA158">
            <v>8</v>
          </cell>
          <cell r="AB158">
            <v>10</v>
          </cell>
          <cell r="AC158">
            <v>3</v>
          </cell>
          <cell r="AD158">
            <v>21</v>
          </cell>
          <cell r="AE158">
            <v>147</v>
          </cell>
          <cell r="AF158">
            <v>10</v>
          </cell>
          <cell r="AG158">
            <v>7</v>
          </cell>
          <cell r="AH158">
            <v>37</v>
          </cell>
          <cell r="AI158">
            <v>54</v>
          </cell>
          <cell r="AJ158">
            <v>34</v>
          </cell>
          <cell r="AK158">
            <v>88</v>
          </cell>
          <cell r="AL158">
            <v>8</v>
          </cell>
          <cell r="AM158">
            <v>8</v>
          </cell>
          <cell r="AN158">
            <v>31</v>
          </cell>
          <cell r="AO158">
            <v>47</v>
          </cell>
          <cell r="AP158">
            <v>36</v>
          </cell>
          <cell r="AQ158">
            <v>83</v>
          </cell>
          <cell r="AR158">
            <v>9</v>
          </cell>
          <cell r="AS158">
            <v>10</v>
          </cell>
          <cell r="AT158">
            <v>37</v>
          </cell>
          <cell r="AU158">
            <v>56</v>
          </cell>
          <cell r="AV158">
            <v>28</v>
          </cell>
          <cell r="AW158">
            <v>84</v>
          </cell>
          <cell r="AX158">
            <v>10</v>
          </cell>
          <cell r="AY158">
            <v>9</v>
          </cell>
          <cell r="AZ158">
            <v>38</v>
          </cell>
          <cell r="BA158">
            <v>57</v>
          </cell>
          <cell r="BB158">
            <v>35</v>
          </cell>
          <cell r="BC158">
            <v>92</v>
          </cell>
          <cell r="BD158">
            <v>10</v>
          </cell>
          <cell r="BE158">
            <v>10</v>
          </cell>
          <cell r="BF158">
            <v>40</v>
          </cell>
          <cell r="BG158">
            <v>60</v>
          </cell>
          <cell r="BH158">
            <v>38</v>
          </cell>
          <cell r="BI158">
            <v>98</v>
          </cell>
          <cell r="BJ158">
            <v>445</v>
          </cell>
          <cell r="BK158">
            <v>91</v>
          </cell>
          <cell r="BL158">
            <v>683</v>
          </cell>
          <cell r="BM158">
            <v>87.564102564102569</v>
          </cell>
          <cell r="BO158" t="str">
            <v>C</v>
          </cell>
          <cell r="BP158" t="str">
            <v>A+</v>
          </cell>
          <cell r="BQ158" t="str">
            <v>B+</v>
          </cell>
          <cell r="BR158" t="str">
            <v>A++</v>
          </cell>
          <cell r="BS158" t="str">
            <v>A</v>
          </cell>
          <cell r="BT158" t="str">
            <v>A</v>
          </cell>
          <cell r="BU158" t="str">
            <v>A++</v>
          </cell>
          <cell r="BV158" t="str">
            <v>A++</v>
          </cell>
          <cell r="BW158" t="str">
            <v>A++</v>
          </cell>
          <cell r="BX158" t="str">
            <v>A++</v>
          </cell>
          <cell r="BY158" t="str">
            <v>A++</v>
          </cell>
          <cell r="BZ158" t="str">
            <v>A++</v>
          </cell>
          <cell r="CB158">
            <v>2</v>
          </cell>
          <cell r="CC158">
            <v>3</v>
          </cell>
          <cell r="CD158">
            <v>3</v>
          </cell>
          <cell r="CE158">
            <v>3</v>
          </cell>
          <cell r="CF158">
            <v>3</v>
          </cell>
          <cell r="CG158">
            <v>3</v>
          </cell>
          <cell r="CH158">
            <v>1</v>
          </cell>
          <cell r="CI158">
            <v>1.5</v>
          </cell>
          <cell r="CJ158">
            <v>1.5</v>
          </cell>
          <cell r="CK158">
            <v>1</v>
          </cell>
          <cell r="CL158">
            <v>1</v>
          </cell>
          <cell r="CM158">
            <v>0.5</v>
          </cell>
          <cell r="CN158">
            <v>0</v>
          </cell>
          <cell r="CO158" t="str">
            <v>Pass</v>
          </cell>
          <cell r="CP158">
            <v>8.94</v>
          </cell>
        </row>
        <row r="159">
          <cell r="B159" t="str">
            <v>PIET23CS152</v>
          </cell>
          <cell r="C159" t="str">
            <v>SHIVENDRA PRATAP SINGH RANAWAT</v>
          </cell>
          <cell r="D159" t="str">
            <v>23EPTCS151</v>
          </cell>
          <cell r="E159" t="str">
            <v>CSC-25</v>
          </cell>
          <cell r="F159"/>
          <cell r="G159" t="str">
            <v>D</v>
          </cell>
          <cell r="H159">
            <v>9</v>
          </cell>
          <cell r="I159">
            <v>10</v>
          </cell>
          <cell r="J159">
            <v>19</v>
          </cell>
          <cell r="K159" t="str">
            <v>D</v>
          </cell>
          <cell r="L159">
            <v>10</v>
          </cell>
          <cell r="M159">
            <v>7</v>
          </cell>
          <cell r="N159">
            <v>17</v>
          </cell>
          <cell r="O159" t="str">
            <v>D</v>
          </cell>
          <cell r="P159">
            <v>10</v>
          </cell>
          <cell r="Q159">
            <v>4</v>
          </cell>
          <cell r="R159">
            <v>14</v>
          </cell>
          <cell r="S159">
            <v>4</v>
          </cell>
          <cell r="T159">
            <v>9</v>
          </cell>
          <cell r="U159">
            <v>4</v>
          </cell>
          <cell r="V159">
            <v>17</v>
          </cell>
          <cell r="W159">
            <v>3</v>
          </cell>
          <cell r="X159">
            <v>7</v>
          </cell>
          <cell r="Y159">
            <v>10</v>
          </cell>
          <cell r="Z159">
            <v>20</v>
          </cell>
          <cell r="AA159">
            <v>6</v>
          </cell>
          <cell r="AB159">
            <v>9</v>
          </cell>
          <cell r="AC159">
            <v>7</v>
          </cell>
          <cell r="AD159">
            <v>22</v>
          </cell>
          <cell r="AE159">
            <v>109</v>
          </cell>
          <cell r="AF159">
            <v>7</v>
          </cell>
          <cell r="AG159">
            <v>7</v>
          </cell>
          <cell r="AH159">
            <v>36</v>
          </cell>
          <cell r="AI159">
            <v>50</v>
          </cell>
          <cell r="AJ159">
            <v>25</v>
          </cell>
          <cell r="AK159">
            <v>75</v>
          </cell>
          <cell r="AL159">
            <v>8</v>
          </cell>
          <cell r="AM159">
            <v>8</v>
          </cell>
          <cell r="AN159">
            <v>25</v>
          </cell>
          <cell r="AO159">
            <v>41</v>
          </cell>
          <cell r="AP159">
            <v>28</v>
          </cell>
          <cell r="AQ159">
            <v>69</v>
          </cell>
          <cell r="AR159">
            <v>8</v>
          </cell>
          <cell r="AS159">
            <v>7</v>
          </cell>
          <cell r="AT159">
            <v>35</v>
          </cell>
          <cell r="AU159">
            <v>50</v>
          </cell>
          <cell r="AV159">
            <v>25</v>
          </cell>
          <cell r="AW159">
            <v>75</v>
          </cell>
          <cell r="AX159">
            <v>9</v>
          </cell>
          <cell r="AY159">
            <v>9</v>
          </cell>
          <cell r="AZ159">
            <v>36</v>
          </cell>
          <cell r="BA159">
            <v>54</v>
          </cell>
          <cell r="BB159">
            <v>34</v>
          </cell>
          <cell r="BC159">
            <v>88</v>
          </cell>
          <cell r="BD159">
            <v>7</v>
          </cell>
          <cell r="BE159">
            <v>8</v>
          </cell>
          <cell r="BF159">
            <v>38</v>
          </cell>
          <cell r="BG159">
            <v>53</v>
          </cell>
          <cell r="BH159">
            <v>27</v>
          </cell>
          <cell r="BI159">
            <v>80</v>
          </cell>
          <cell r="BJ159">
            <v>387</v>
          </cell>
          <cell r="BK159">
            <v>67</v>
          </cell>
          <cell r="BL159">
            <v>563</v>
          </cell>
          <cell r="BM159">
            <v>72.179487179487182</v>
          </cell>
          <cell r="BO159" t="str">
            <v>D+</v>
          </cell>
          <cell r="BP159" t="str">
            <v>B</v>
          </cell>
          <cell r="BQ159" t="str">
            <v>D</v>
          </cell>
          <cell r="BR159" t="str">
            <v>C+</v>
          </cell>
          <cell r="BS159" t="str">
            <v>D</v>
          </cell>
          <cell r="BT159" t="str">
            <v>B+</v>
          </cell>
          <cell r="BU159" t="str">
            <v>A</v>
          </cell>
          <cell r="BV159" t="str">
            <v>B+</v>
          </cell>
          <cell r="BW159" t="str">
            <v>A</v>
          </cell>
          <cell r="BX159" t="str">
            <v>A++</v>
          </cell>
          <cell r="BY159" t="str">
            <v>A+</v>
          </cell>
          <cell r="BZ159" t="str">
            <v>B+</v>
          </cell>
          <cell r="CB159">
            <v>2</v>
          </cell>
          <cell r="CC159">
            <v>3</v>
          </cell>
          <cell r="CD159">
            <v>3</v>
          </cell>
          <cell r="CE159">
            <v>3</v>
          </cell>
          <cell r="CF159">
            <v>3</v>
          </cell>
          <cell r="CG159">
            <v>3</v>
          </cell>
          <cell r="CH159">
            <v>1</v>
          </cell>
          <cell r="CI159">
            <v>1.5</v>
          </cell>
          <cell r="CJ159">
            <v>1.5</v>
          </cell>
          <cell r="CK159">
            <v>1</v>
          </cell>
          <cell r="CL159">
            <v>1</v>
          </cell>
          <cell r="CM159">
            <v>0.5</v>
          </cell>
          <cell r="CN159">
            <v>0</v>
          </cell>
          <cell r="CO159" t="str">
            <v>Pass</v>
          </cell>
          <cell r="CP159">
            <v>7.18</v>
          </cell>
        </row>
        <row r="160">
          <cell r="B160" t="str">
            <v>PIET23CS153</v>
          </cell>
          <cell r="C160" t="str">
            <v>SHREETI GOYAL</v>
          </cell>
          <cell r="D160" t="str">
            <v>23EPTCS152</v>
          </cell>
          <cell r="E160" t="str">
            <v>CSC-26</v>
          </cell>
          <cell r="F160"/>
          <cell r="G160">
            <v>3</v>
          </cell>
          <cell r="H160">
            <v>4</v>
          </cell>
          <cell r="I160">
            <v>9</v>
          </cell>
          <cell r="J160">
            <v>16</v>
          </cell>
          <cell r="K160">
            <v>4</v>
          </cell>
          <cell r="L160">
            <v>4</v>
          </cell>
          <cell r="M160">
            <v>10</v>
          </cell>
          <cell r="N160">
            <v>18</v>
          </cell>
          <cell r="O160">
            <v>6</v>
          </cell>
          <cell r="P160">
            <v>8</v>
          </cell>
          <cell r="Q160">
            <v>10</v>
          </cell>
          <cell r="R160">
            <v>24</v>
          </cell>
          <cell r="S160">
            <v>3</v>
          </cell>
          <cell r="T160">
            <v>8</v>
          </cell>
          <cell r="U160">
            <v>10</v>
          </cell>
          <cell r="V160">
            <v>21</v>
          </cell>
          <cell r="W160">
            <v>4</v>
          </cell>
          <cell r="X160" t="str">
            <v>A</v>
          </cell>
          <cell r="Y160">
            <v>10</v>
          </cell>
          <cell r="Z160">
            <v>14</v>
          </cell>
          <cell r="AA160">
            <v>2</v>
          </cell>
          <cell r="AB160" t="str">
            <v>A</v>
          </cell>
          <cell r="AC160">
            <v>10</v>
          </cell>
          <cell r="AD160">
            <v>12</v>
          </cell>
          <cell r="AE160">
            <v>105</v>
          </cell>
          <cell r="AF160">
            <v>10</v>
          </cell>
          <cell r="AG160">
            <v>9</v>
          </cell>
          <cell r="AH160">
            <v>38</v>
          </cell>
          <cell r="AI160">
            <v>57</v>
          </cell>
          <cell r="AJ160">
            <v>36</v>
          </cell>
          <cell r="AK160">
            <v>93</v>
          </cell>
          <cell r="AL160">
            <v>7</v>
          </cell>
          <cell r="AM160">
            <v>8</v>
          </cell>
          <cell r="AN160">
            <v>30</v>
          </cell>
          <cell r="AO160">
            <v>45</v>
          </cell>
          <cell r="AP160">
            <v>31</v>
          </cell>
          <cell r="AQ160">
            <v>76</v>
          </cell>
          <cell r="AR160">
            <v>9</v>
          </cell>
          <cell r="AS160">
            <v>8</v>
          </cell>
          <cell r="AT160">
            <v>35</v>
          </cell>
          <cell r="AU160">
            <v>52</v>
          </cell>
          <cell r="AV160">
            <v>36</v>
          </cell>
          <cell r="AW160">
            <v>88</v>
          </cell>
          <cell r="AX160">
            <v>10</v>
          </cell>
          <cell r="AY160">
            <v>7</v>
          </cell>
          <cell r="AZ160">
            <v>37</v>
          </cell>
          <cell r="BA160">
            <v>54</v>
          </cell>
          <cell r="BB160">
            <v>35</v>
          </cell>
          <cell r="BC160">
            <v>89</v>
          </cell>
          <cell r="BD160">
            <v>9</v>
          </cell>
          <cell r="BE160">
            <v>7</v>
          </cell>
          <cell r="BF160">
            <v>37</v>
          </cell>
          <cell r="BG160">
            <v>53</v>
          </cell>
          <cell r="BH160">
            <v>32</v>
          </cell>
          <cell r="BI160">
            <v>85</v>
          </cell>
          <cell r="BJ160">
            <v>431</v>
          </cell>
          <cell r="BK160">
            <v>77</v>
          </cell>
          <cell r="BL160">
            <v>613</v>
          </cell>
          <cell r="BM160">
            <v>78.589743589743591</v>
          </cell>
          <cell r="BO160" t="str">
            <v>C+</v>
          </cell>
          <cell r="BP160" t="str">
            <v>B</v>
          </cell>
          <cell r="BQ160" t="str">
            <v>C</v>
          </cell>
          <cell r="BR160" t="str">
            <v>C+</v>
          </cell>
          <cell r="BS160" t="str">
            <v>E</v>
          </cell>
          <cell r="BT160" t="str">
            <v>D+</v>
          </cell>
          <cell r="BU160" t="str">
            <v>A++</v>
          </cell>
          <cell r="BV160" t="str">
            <v>A+</v>
          </cell>
          <cell r="BW160" t="str">
            <v>A++</v>
          </cell>
          <cell r="BX160" t="str">
            <v>A++</v>
          </cell>
          <cell r="BY160" t="str">
            <v>A++</v>
          </cell>
          <cell r="BZ160" t="str">
            <v>A+</v>
          </cell>
          <cell r="CB160">
            <v>2</v>
          </cell>
          <cell r="CC160">
            <v>3</v>
          </cell>
          <cell r="CD160">
            <v>3</v>
          </cell>
          <cell r="CE160">
            <v>3</v>
          </cell>
          <cell r="CF160">
            <v>3</v>
          </cell>
          <cell r="CG160">
            <v>3</v>
          </cell>
          <cell r="CH160">
            <v>1</v>
          </cell>
          <cell r="CI160">
            <v>1.5</v>
          </cell>
          <cell r="CJ160">
            <v>1.5</v>
          </cell>
          <cell r="CK160">
            <v>1</v>
          </cell>
          <cell r="CL160">
            <v>1</v>
          </cell>
          <cell r="CM160">
            <v>0.5</v>
          </cell>
          <cell r="CN160">
            <v>0</v>
          </cell>
          <cell r="CO160" t="str">
            <v>Pass</v>
          </cell>
          <cell r="CP160">
            <v>6.6382978723404253</v>
          </cell>
        </row>
        <row r="161">
          <cell r="B161" t="str">
            <v>PIET23CS154</v>
          </cell>
          <cell r="C161" t="str">
            <v>SHRISHTI KHANDELWAL</v>
          </cell>
          <cell r="D161" t="str">
            <v>23EPTCS153</v>
          </cell>
          <cell r="E161" t="str">
            <v>CSC-27</v>
          </cell>
          <cell r="F161"/>
          <cell r="G161">
            <v>7</v>
          </cell>
          <cell r="H161">
            <v>10</v>
          </cell>
          <cell r="I161">
            <v>10</v>
          </cell>
          <cell r="J161">
            <v>27</v>
          </cell>
          <cell r="K161">
            <v>9</v>
          </cell>
          <cell r="L161">
            <v>10</v>
          </cell>
          <cell r="M161">
            <v>7</v>
          </cell>
          <cell r="N161">
            <v>26</v>
          </cell>
          <cell r="O161">
            <v>10</v>
          </cell>
          <cell r="P161">
            <v>10</v>
          </cell>
          <cell r="Q161">
            <v>10</v>
          </cell>
          <cell r="R161">
            <v>30</v>
          </cell>
          <cell r="S161">
            <v>8</v>
          </cell>
          <cell r="T161">
            <v>9</v>
          </cell>
          <cell r="U161">
            <v>10</v>
          </cell>
          <cell r="V161">
            <v>27</v>
          </cell>
          <cell r="W161" t="str">
            <v>D</v>
          </cell>
          <cell r="X161">
            <v>10</v>
          </cell>
          <cell r="Y161">
            <v>10</v>
          </cell>
          <cell r="Z161">
            <v>20</v>
          </cell>
          <cell r="AA161">
            <v>7</v>
          </cell>
          <cell r="AB161">
            <v>10</v>
          </cell>
          <cell r="AC161">
            <v>10</v>
          </cell>
          <cell r="AD161">
            <v>27</v>
          </cell>
          <cell r="AE161">
            <v>157</v>
          </cell>
          <cell r="AF161">
            <v>10</v>
          </cell>
          <cell r="AG161">
            <v>10</v>
          </cell>
          <cell r="AH161">
            <v>40</v>
          </cell>
          <cell r="AI161">
            <v>60</v>
          </cell>
          <cell r="AJ161">
            <v>36</v>
          </cell>
          <cell r="AK161">
            <v>96</v>
          </cell>
          <cell r="AL161">
            <v>7</v>
          </cell>
          <cell r="AM161">
            <v>8</v>
          </cell>
          <cell r="AN161">
            <v>34</v>
          </cell>
          <cell r="AO161">
            <v>49</v>
          </cell>
          <cell r="AP161">
            <v>33</v>
          </cell>
          <cell r="AQ161">
            <v>82</v>
          </cell>
          <cell r="AR161">
            <v>9</v>
          </cell>
          <cell r="AS161">
            <v>6</v>
          </cell>
          <cell r="AT161">
            <v>38</v>
          </cell>
          <cell r="AU161">
            <v>53</v>
          </cell>
          <cell r="AV161">
            <v>30</v>
          </cell>
          <cell r="AW161">
            <v>83</v>
          </cell>
          <cell r="AX161">
            <v>10</v>
          </cell>
          <cell r="AY161">
            <v>9</v>
          </cell>
          <cell r="AZ161">
            <v>39</v>
          </cell>
          <cell r="BA161">
            <v>58</v>
          </cell>
          <cell r="BB161">
            <v>34</v>
          </cell>
          <cell r="BC161">
            <v>92</v>
          </cell>
          <cell r="BD161">
            <v>7</v>
          </cell>
          <cell r="BE161">
            <v>8</v>
          </cell>
          <cell r="BF161">
            <v>37</v>
          </cell>
          <cell r="BG161">
            <v>52</v>
          </cell>
          <cell r="BH161">
            <v>34</v>
          </cell>
          <cell r="BI161">
            <v>86</v>
          </cell>
          <cell r="BJ161">
            <v>439</v>
          </cell>
          <cell r="BK161">
            <v>88</v>
          </cell>
          <cell r="BL161">
            <v>684</v>
          </cell>
          <cell r="BM161">
            <v>87.692307692307693</v>
          </cell>
          <cell r="BO161" t="str">
            <v>A++</v>
          </cell>
          <cell r="BP161" t="str">
            <v>A++</v>
          </cell>
          <cell r="BQ161" t="str">
            <v>A++</v>
          </cell>
          <cell r="BR161" t="str">
            <v>A++</v>
          </cell>
          <cell r="BS161" t="str">
            <v>A+</v>
          </cell>
          <cell r="BT161" t="str">
            <v>A+</v>
          </cell>
          <cell r="BU161" t="str">
            <v>A++</v>
          </cell>
          <cell r="BV161" t="str">
            <v>A++</v>
          </cell>
          <cell r="BW161" t="str">
            <v>A++</v>
          </cell>
          <cell r="BX161" t="str">
            <v>A++</v>
          </cell>
          <cell r="BY161" t="str">
            <v>A++</v>
          </cell>
          <cell r="BZ161" t="str">
            <v>A++</v>
          </cell>
          <cell r="CB161">
            <v>2</v>
          </cell>
          <cell r="CC161">
            <v>3</v>
          </cell>
          <cell r="CD161">
            <v>3</v>
          </cell>
          <cell r="CE161">
            <v>3</v>
          </cell>
          <cell r="CF161">
            <v>3</v>
          </cell>
          <cell r="CG161">
            <v>3</v>
          </cell>
          <cell r="CH161">
            <v>1</v>
          </cell>
          <cell r="CI161">
            <v>1.5</v>
          </cell>
          <cell r="CJ161">
            <v>1.5</v>
          </cell>
          <cell r="CK161">
            <v>1</v>
          </cell>
          <cell r="CL161">
            <v>1</v>
          </cell>
          <cell r="CM161">
            <v>0.5</v>
          </cell>
          <cell r="CN161">
            <v>0</v>
          </cell>
          <cell r="CO161" t="str">
            <v>Pass</v>
          </cell>
          <cell r="CP161">
            <v>9.74</v>
          </cell>
        </row>
        <row r="162">
          <cell r="B162" t="str">
            <v>PIET23CS155</v>
          </cell>
          <cell r="C162" t="str">
            <v>SHUBHAM AGARWAL</v>
          </cell>
          <cell r="D162" t="str">
            <v>23EPTCS154</v>
          </cell>
          <cell r="E162" t="str">
            <v>CSC-28</v>
          </cell>
          <cell r="F162"/>
          <cell r="G162">
            <v>4</v>
          </cell>
          <cell r="H162">
            <v>5</v>
          </cell>
          <cell r="I162">
            <v>10</v>
          </cell>
          <cell r="J162">
            <v>19</v>
          </cell>
          <cell r="K162">
            <v>5</v>
          </cell>
          <cell r="L162">
            <v>7</v>
          </cell>
          <cell r="M162">
            <v>10</v>
          </cell>
          <cell r="N162">
            <v>22</v>
          </cell>
          <cell r="O162">
            <v>7</v>
          </cell>
          <cell r="P162">
            <v>6</v>
          </cell>
          <cell r="Q162">
            <v>8</v>
          </cell>
          <cell r="R162">
            <v>21</v>
          </cell>
          <cell r="S162">
            <v>3</v>
          </cell>
          <cell r="T162">
            <v>6</v>
          </cell>
          <cell r="U162">
            <v>10</v>
          </cell>
          <cell r="V162">
            <v>19</v>
          </cell>
          <cell r="W162">
            <v>1</v>
          </cell>
          <cell r="X162">
            <v>4</v>
          </cell>
          <cell r="Y162">
            <v>10</v>
          </cell>
          <cell r="Z162">
            <v>15</v>
          </cell>
          <cell r="AA162">
            <v>9</v>
          </cell>
          <cell r="AB162">
            <v>5</v>
          </cell>
          <cell r="AC162">
            <v>7</v>
          </cell>
          <cell r="AD162">
            <v>21</v>
          </cell>
          <cell r="AE162">
            <v>117</v>
          </cell>
          <cell r="AF162">
            <v>8</v>
          </cell>
          <cell r="AG162">
            <v>7</v>
          </cell>
          <cell r="AH162">
            <v>40</v>
          </cell>
          <cell r="AI162">
            <v>55</v>
          </cell>
          <cell r="AJ162">
            <v>28</v>
          </cell>
          <cell r="AK162">
            <v>83</v>
          </cell>
          <cell r="AL162">
            <v>8</v>
          </cell>
          <cell r="AM162" t="str">
            <v>A</v>
          </cell>
          <cell r="AN162">
            <v>34</v>
          </cell>
          <cell r="AO162">
            <v>42</v>
          </cell>
          <cell r="AP162">
            <v>31</v>
          </cell>
          <cell r="AQ162">
            <v>73</v>
          </cell>
          <cell r="AR162">
            <v>7</v>
          </cell>
          <cell r="AS162">
            <v>7</v>
          </cell>
          <cell r="AT162">
            <v>40</v>
          </cell>
          <cell r="AU162">
            <v>54</v>
          </cell>
          <cell r="AV162">
            <v>29</v>
          </cell>
          <cell r="AW162">
            <v>83</v>
          </cell>
          <cell r="AX162">
            <v>9</v>
          </cell>
          <cell r="AY162">
            <v>6</v>
          </cell>
          <cell r="AZ162">
            <v>39</v>
          </cell>
          <cell r="BA162">
            <v>54</v>
          </cell>
          <cell r="BB162">
            <v>30</v>
          </cell>
          <cell r="BC162">
            <v>84</v>
          </cell>
          <cell r="BD162">
            <v>6</v>
          </cell>
          <cell r="BE162">
            <v>7</v>
          </cell>
          <cell r="BF162">
            <v>39</v>
          </cell>
          <cell r="BG162">
            <v>52</v>
          </cell>
          <cell r="BH162">
            <v>32</v>
          </cell>
          <cell r="BI162">
            <v>84</v>
          </cell>
          <cell r="BJ162">
            <v>407</v>
          </cell>
          <cell r="BK162">
            <v>68</v>
          </cell>
          <cell r="BL162">
            <v>592</v>
          </cell>
          <cell r="BM162">
            <v>75.897435897435898</v>
          </cell>
          <cell r="BO162" t="str">
            <v>A</v>
          </cell>
          <cell r="BP162" t="str">
            <v>B+</v>
          </cell>
          <cell r="BQ162" t="str">
            <v>B+</v>
          </cell>
          <cell r="BR162" t="str">
            <v>B+</v>
          </cell>
          <cell r="BS162" t="str">
            <v>C+</v>
          </cell>
          <cell r="BT162" t="str">
            <v>A++</v>
          </cell>
          <cell r="BU162" t="str">
            <v>A++</v>
          </cell>
          <cell r="BV162" t="str">
            <v>A</v>
          </cell>
          <cell r="BW162" t="str">
            <v>A++</v>
          </cell>
          <cell r="BX162" t="str">
            <v>A++</v>
          </cell>
          <cell r="BY162" t="str">
            <v>A++</v>
          </cell>
          <cell r="BZ162" t="str">
            <v>B+</v>
          </cell>
          <cell r="CB162">
            <v>2</v>
          </cell>
          <cell r="CC162">
            <v>3</v>
          </cell>
          <cell r="CD162">
            <v>3</v>
          </cell>
          <cell r="CE162">
            <v>3</v>
          </cell>
          <cell r="CF162">
            <v>3</v>
          </cell>
          <cell r="CG162">
            <v>3</v>
          </cell>
          <cell r="CH162">
            <v>1</v>
          </cell>
          <cell r="CI162">
            <v>1.5</v>
          </cell>
          <cell r="CJ162">
            <v>1.5</v>
          </cell>
          <cell r="CK162">
            <v>1</v>
          </cell>
          <cell r="CL162">
            <v>1</v>
          </cell>
          <cell r="CM162">
            <v>0.5</v>
          </cell>
          <cell r="CN162">
            <v>0</v>
          </cell>
          <cell r="CO162" t="str">
            <v>Pass</v>
          </cell>
          <cell r="CP162">
            <v>8.59</v>
          </cell>
        </row>
        <row r="163">
          <cell r="B163" t="str">
            <v>PIET23CS156</v>
          </cell>
          <cell r="C163" t="str">
            <v>SHUBHAM SHEKHAR</v>
          </cell>
          <cell r="D163" t="str">
            <v>23EPTCS155</v>
          </cell>
          <cell r="E163" t="str">
            <v>CSC-29</v>
          </cell>
          <cell r="F163"/>
          <cell r="G163" t="str">
            <v>D</v>
          </cell>
          <cell r="H163" t="str">
            <v>D</v>
          </cell>
          <cell r="I163">
            <v>7</v>
          </cell>
          <cell r="J163">
            <v>7</v>
          </cell>
          <cell r="K163">
            <v>3</v>
          </cell>
          <cell r="L163">
            <v>9</v>
          </cell>
          <cell r="M163">
            <v>7</v>
          </cell>
          <cell r="N163">
            <v>19</v>
          </cell>
          <cell r="O163" t="str">
            <v>D</v>
          </cell>
          <cell r="P163" t="str">
            <v>D</v>
          </cell>
          <cell r="Q163">
            <v>6</v>
          </cell>
          <cell r="R163">
            <v>6</v>
          </cell>
          <cell r="S163">
            <v>3</v>
          </cell>
          <cell r="T163">
            <v>7</v>
          </cell>
          <cell r="U163">
            <v>4</v>
          </cell>
          <cell r="V163">
            <v>14</v>
          </cell>
          <cell r="W163">
            <v>1</v>
          </cell>
          <cell r="X163" t="str">
            <v>A</v>
          </cell>
          <cell r="Y163">
            <v>6</v>
          </cell>
          <cell r="Z163">
            <v>7</v>
          </cell>
          <cell r="AA163">
            <v>1</v>
          </cell>
          <cell r="AB163" t="str">
            <v>D</v>
          </cell>
          <cell r="AC163">
            <v>7</v>
          </cell>
          <cell r="AD163">
            <v>8</v>
          </cell>
          <cell r="AE163">
            <v>61</v>
          </cell>
          <cell r="AF163" t="str">
            <v>A</v>
          </cell>
          <cell r="AG163">
            <v>7</v>
          </cell>
          <cell r="AH163">
            <v>21</v>
          </cell>
          <cell r="AI163">
            <v>28</v>
          </cell>
          <cell r="AJ163">
            <v>25</v>
          </cell>
          <cell r="AK163">
            <v>53</v>
          </cell>
          <cell r="AL163">
            <v>8</v>
          </cell>
          <cell r="AM163">
            <v>8</v>
          </cell>
          <cell r="AN163">
            <v>17</v>
          </cell>
          <cell r="AO163">
            <v>33</v>
          </cell>
          <cell r="AP163">
            <v>30</v>
          </cell>
          <cell r="AQ163">
            <v>63</v>
          </cell>
          <cell r="AR163">
            <v>7</v>
          </cell>
          <cell r="AS163">
            <v>7</v>
          </cell>
          <cell r="AT163">
            <v>21</v>
          </cell>
          <cell r="AU163">
            <v>35</v>
          </cell>
          <cell r="AV163">
            <v>24</v>
          </cell>
          <cell r="AW163">
            <v>59</v>
          </cell>
          <cell r="AX163">
            <v>7</v>
          </cell>
          <cell r="AY163">
            <v>5</v>
          </cell>
          <cell r="AZ163">
            <v>27</v>
          </cell>
          <cell r="BA163">
            <v>39</v>
          </cell>
          <cell r="BB163">
            <v>24</v>
          </cell>
          <cell r="BC163">
            <v>63</v>
          </cell>
          <cell r="BD163">
            <v>6</v>
          </cell>
          <cell r="BE163">
            <v>5</v>
          </cell>
          <cell r="BF163">
            <v>22</v>
          </cell>
          <cell r="BG163">
            <v>33</v>
          </cell>
          <cell r="BH163">
            <v>30</v>
          </cell>
          <cell r="BI163">
            <v>63</v>
          </cell>
          <cell r="BJ163">
            <v>301</v>
          </cell>
          <cell r="BK163">
            <v>43</v>
          </cell>
          <cell r="BL163">
            <v>405</v>
          </cell>
          <cell r="BM163">
            <v>51.923076923076927</v>
          </cell>
          <cell r="BO163" t="str">
            <v>C</v>
          </cell>
          <cell r="BP163" t="str">
            <v>D</v>
          </cell>
          <cell r="BQ163" t="str">
            <v>D+</v>
          </cell>
          <cell r="BR163" t="str">
            <v>C</v>
          </cell>
          <cell r="BS163" t="str">
            <v>D</v>
          </cell>
          <cell r="BT163" t="str">
            <v>C</v>
          </cell>
          <cell r="BU163" t="str">
            <v>D+</v>
          </cell>
          <cell r="BV163" t="str">
            <v>B</v>
          </cell>
          <cell r="BW163" t="str">
            <v>C+</v>
          </cell>
          <cell r="BX163" t="str">
            <v>B</v>
          </cell>
          <cell r="BY163" t="str">
            <v>B</v>
          </cell>
          <cell r="BZ163" t="str">
            <v>E+</v>
          </cell>
          <cell r="CB163">
            <v>2</v>
          </cell>
          <cell r="CC163">
            <v>3</v>
          </cell>
          <cell r="CD163">
            <v>3</v>
          </cell>
          <cell r="CE163">
            <v>3</v>
          </cell>
          <cell r="CF163">
            <v>3</v>
          </cell>
          <cell r="CG163">
            <v>3</v>
          </cell>
          <cell r="CH163">
            <v>1</v>
          </cell>
          <cell r="CI163">
            <v>1.5</v>
          </cell>
          <cell r="CJ163">
            <v>1.5</v>
          </cell>
          <cell r="CK163">
            <v>1</v>
          </cell>
          <cell r="CL163">
            <v>1</v>
          </cell>
          <cell r="CM163">
            <v>0.5</v>
          </cell>
          <cell r="CN163">
            <v>0</v>
          </cell>
          <cell r="CO163" t="str">
            <v>Pass</v>
          </cell>
          <cell r="CP163">
            <v>6.31</v>
          </cell>
        </row>
        <row r="164">
          <cell r="B164" t="str">
            <v>PIET23CS157</v>
          </cell>
          <cell r="C164" t="str">
            <v>SOMYA GARG</v>
          </cell>
          <cell r="D164" t="str">
            <v>23EPTCS156</v>
          </cell>
          <cell r="E164" t="str">
            <v>CSC-30</v>
          </cell>
          <cell r="F164"/>
          <cell r="G164">
            <v>3</v>
          </cell>
          <cell r="H164">
            <v>7</v>
          </cell>
          <cell r="I164">
            <v>10</v>
          </cell>
          <cell r="J164">
            <v>20</v>
          </cell>
          <cell r="K164">
            <v>2</v>
          </cell>
          <cell r="L164">
            <v>10</v>
          </cell>
          <cell r="M164">
            <v>10</v>
          </cell>
          <cell r="N164">
            <v>22</v>
          </cell>
          <cell r="O164">
            <v>9</v>
          </cell>
          <cell r="P164">
            <v>10</v>
          </cell>
          <cell r="Q164">
            <v>8</v>
          </cell>
          <cell r="R164">
            <v>27</v>
          </cell>
          <cell r="S164">
            <v>7</v>
          </cell>
          <cell r="T164">
            <v>10</v>
          </cell>
          <cell r="U164">
            <v>10</v>
          </cell>
          <cell r="V164">
            <v>27</v>
          </cell>
          <cell r="W164">
            <v>1</v>
          </cell>
          <cell r="X164">
            <v>10</v>
          </cell>
          <cell r="Y164">
            <v>10</v>
          </cell>
          <cell r="Z164">
            <v>21</v>
          </cell>
          <cell r="AA164">
            <v>3</v>
          </cell>
          <cell r="AB164">
            <v>8</v>
          </cell>
          <cell r="AC164">
            <v>10</v>
          </cell>
          <cell r="AD164">
            <v>21</v>
          </cell>
          <cell r="AE164">
            <v>138</v>
          </cell>
          <cell r="AF164">
            <v>10</v>
          </cell>
          <cell r="AG164">
            <v>10</v>
          </cell>
          <cell r="AH164">
            <v>40</v>
          </cell>
          <cell r="AI164">
            <v>60</v>
          </cell>
          <cell r="AJ164">
            <v>38</v>
          </cell>
          <cell r="AK164">
            <v>98</v>
          </cell>
          <cell r="AL164">
            <v>9</v>
          </cell>
          <cell r="AM164">
            <v>9</v>
          </cell>
          <cell r="AN164">
            <v>35</v>
          </cell>
          <cell r="AO164">
            <v>53</v>
          </cell>
          <cell r="AP164">
            <v>36</v>
          </cell>
          <cell r="AQ164">
            <v>89</v>
          </cell>
          <cell r="AR164">
            <v>7</v>
          </cell>
          <cell r="AS164">
            <v>10</v>
          </cell>
          <cell r="AT164">
            <v>40</v>
          </cell>
          <cell r="AU164">
            <v>57</v>
          </cell>
          <cell r="AV164">
            <v>38</v>
          </cell>
          <cell r="AW164">
            <v>95</v>
          </cell>
          <cell r="AX164">
            <v>10</v>
          </cell>
          <cell r="AY164">
            <v>9</v>
          </cell>
          <cell r="AZ164">
            <v>39</v>
          </cell>
          <cell r="BA164">
            <v>58</v>
          </cell>
          <cell r="BB164">
            <v>36</v>
          </cell>
          <cell r="BC164">
            <v>94</v>
          </cell>
          <cell r="BD164">
            <v>8</v>
          </cell>
          <cell r="BE164">
            <v>6</v>
          </cell>
          <cell r="BF164">
            <v>40</v>
          </cell>
          <cell r="BG164">
            <v>54</v>
          </cell>
          <cell r="BH164">
            <v>37</v>
          </cell>
          <cell r="BI164">
            <v>91</v>
          </cell>
          <cell r="BJ164">
            <v>467</v>
          </cell>
          <cell r="BK164">
            <v>91</v>
          </cell>
          <cell r="BL164">
            <v>696</v>
          </cell>
          <cell r="BM164">
            <v>89.230769230769241</v>
          </cell>
          <cell r="BO164" t="str">
            <v>C</v>
          </cell>
          <cell r="BP164" t="str">
            <v>A++</v>
          </cell>
          <cell r="BQ164" t="str">
            <v>B</v>
          </cell>
          <cell r="BR164" t="str">
            <v>B+</v>
          </cell>
          <cell r="BS164" t="str">
            <v>B</v>
          </cell>
          <cell r="BT164" t="str">
            <v>A+</v>
          </cell>
          <cell r="BU164" t="str">
            <v>A++</v>
          </cell>
          <cell r="BV164" t="str">
            <v>A++</v>
          </cell>
          <cell r="BW164" t="str">
            <v>A++</v>
          </cell>
          <cell r="BX164" t="str">
            <v>A++</v>
          </cell>
          <cell r="BY164" t="str">
            <v>A++</v>
          </cell>
          <cell r="BZ164" t="str">
            <v>A++</v>
          </cell>
          <cell r="CB164">
            <v>2</v>
          </cell>
          <cell r="CC164">
            <v>3</v>
          </cell>
          <cell r="CD164">
            <v>3</v>
          </cell>
          <cell r="CE164">
            <v>3</v>
          </cell>
          <cell r="CF164">
            <v>3</v>
          </cell>
          <cell r="CG164">
            <v>3</v>
          </cell>
          <cell r="CH164">
            <v>1</v>
          </cell>
          <cell r="CI164">
            <v>1.5</v>
          </cell>
          <cell r="CJ164">
            <v>1.5</v>
          </cell>
          <cell r="CK164">
            <v>1</v>
          </cell>
          <cell r="CL164">
            <v>1</v>
          </cell>
          <cell r="CM164">
            <v>0.5</v>
          </cell>
          <cell r="CN164">
            <v>0</v>
          </cell>
          <cell r="CO164" t="str">
            <v>Pass</v>
          </cell>
          <cell r="CP164">
            <v>8.68</v>
          </cell>
        </row>
        <row r="165">
          <cell r="B165" t="str">
            <v>PIET23CS158</v>
          </cell>
          <cell r="C165" t="str">
            <v>SONU KHAJOTIYA</v>
          </cell>
          <cell r="D165" t="str">
            <v>23EPTCS157</v>
          </cell>
          <cell r="E165" t="str">
            <v>CSC-31</v>
          </cell>
          <cell r="F165"/>
          <cell r="G165">
            <v>4</v>
          </cell>
          <cell r="H165">
            <v>10</v>
          </cell>
          <cell r="I165">
            <v>10</v>
          </cell>
          <cell r="J165">
            <v>24</v>
          </cell>
          <cell r="K165">
            <v>6</v>
          </cell>
          <cell r="L165">
            <v>9</v>
          </cell>
          <cell r="M165">
            <v>10</v>
          </cell>
          <cell r="N165">
            <v>25</v>
          </cell>
          <cell r="O165">
            <v>10</v>
          </cell>
          <cell r="P165">
            <v>10</v>
          </cell>
          <cell r="Q165">
            <v>10</v>
          </cell>
          <cell r="R165">
            <v>30</v>
          </cell>
          <cell r="S165">
            <v>8</v>
          </cell>
          <cell r="T165">
            <v>10</v>
          </cell>
          <cell r="U165">
            <v>10</v>
          </cell>
          <cell r="V165">
            <v>28</v>
          </cell>
          <cell r="W165">
            <v>5</v>
          </cell>
          <cell r="X165">
            <v>9</v>
          </cell>
          <cell r="Y165">
            <v>10</v>
          </cell>
          <cell r="Z165">
            <v>24</v>
          </cell>
          <cell r="AA165">
            <v>6</v>
          </cell>
          <cell r="AB165">
            <v>10</v>
          </cell>
          <cell r="AC165">
            <v>10</v>
          </cell>
          <cell r="AD165">
            <v>26</v>
          </cell>
          <cell r="AE165">
            <v>157</v>
          </cell>
          <cell r="AF165">
            <v>10</v>
          </cell>
          <cell r="AG165">
            <v>10</v>
          </cell>
          <cell r="AH165">
            <v>40</v>
          </cell>
          <cell r="AI165">
            <v>60</v>
          </cell>
          <cell r="AJ165">
            <v>35</v>
          </cell>
          <cell r="AK165">
            <v>95</v>
          </cell>
          <cell r="AL165">
            <v>8</v>
          </cell>
          <cell r="AM165">
            <v>9</v>
          </cell>
          <cell r="AN165">
            <v>38</v>
          </cell>
          <cell r="AO165">
            <v>55</v>
          </cell>
          <cell r="AP165">
            <v>34</v>
          </cell>
          <cell r="AQ165">
            <v>89</v>
          </cell>
          <cell r="AR165">
            <v>9</v>
          </cell>
          <cell r="AS165">
            <v>10</v>
          </cell>
          <cell r="AT165">
            <v>40</v>
          </cell>
          <cell r="AU165">
            <v>59</v>
          </cell>
          <cell r="AV165">
            <v>36</v>
          </cell>
          <cell r="AW165">
            <v>95</v>
          </cell>
          <cell r="AX165">
            <v>8</v>
          </cell>
          <cell r="AY165">
            <v>9</v>
          </cell>
          <cell r="AZ165">
            <v>40</v>
          </cell>
          <cell r="BA165">
            <v>57</v>
          </cell>
          <cell r="BB165">
            <v>31</v>
          </cell>
          <cell r="BC165">
            <v>88</v>
          </cell>
          <cell r="BD165">
            <v>7</v>
          </cell>
          <cell r="BE165">
            <v>9</v>
          </cell>
          <cell r="BF165">
            <v>40</v>
          </cell>
          <cell r="BG165">
            <v>56</v>
          </cell>
          <cell r="BH165">
            <v>36</v>
          </cell>
          <cell r="BI165">
            <v>92</v>
          </cell>
          <cell r="BJ165">
            <v>459</v>
          </cell>
          <cell r="BK165">
            <v>71</v>
          </cell>
          <cell r="BL165">
            <v>687</v>
          </cell>
          <cell r="BM165">
            <v>88.07692307692308</v>
          </cell>
          <cell r="BO165" t="str">
            <v>B+</v>
          </cell>
          <cell r="BP165" t="str">
            <v>B+</v>
          </cell>
          <cell r="BQ165" t="str">
            <v>A++</v>
          </cell>
          <cell r="BR165" t="str">
            <v>A</v>
          </cell>
          <cell r="BS165" t="str">
            <v>B+</v>
          </cell>
          <cell r="BT165" t="str">
            <v>A+</v>
          </cell>
          <cell r="BU165" t="str">
            <v>A++</v>
          </cell>
          <cell r="BV165" t="str">
            <v>A++</v>
          </cell>
          <cell r="BW165" t="str">
            <v>A++</v>
          </cell>
          <cell r="BX165" t="str">
            <v>A++</v>
          </cell>
          <cell r="BY165" t="str">
            <v>A++</v>
          </cell>
          <cell r="BZ165" t="str">
            <v>B+</v>
          </cell>
          <cell r="CB165">
            <v>2</v>
          </cell>
          <cell r="CC165">
            <v>3</v>
          </cell>
          <cell r="CD165">
            <v>3</v>
          </cell>
          <cell r="CE165">
            <v>3</v>
          </cell>
          <cell r="CF165">
            <v>3</v>
          </cell>
          <cell r="CG165">
            <v>3</v>
          </cell>
          <cell r="CH165">
            <v>1</v>
          </cell>
          <cell r="CI165">
            <v>1.5</v>
          </cell>
          <cell r="CJ165">
            <v>1.5</v>
          </cell>
          <cell r="CK165">
            <v>1</v>
          </cell>
          <cell r="CL165">
            <v>1</v>
          </cell>
          <cell r="CM165">
            <v>0.5</v>
          </cell>
          <cell r="CN165">
            <v>0</v>
          </cell>
          <cell r="CO165" t="str">
            <v>Pass</v>
          </cell>
          <cell r="CP165">
            <v>8.9600000000000009</v>
          </cell>
        </row>
        <row r="166">
          <cell r="B166" t="str">
            <v>PIET23CS159</v>
          </cell>
          <cell r="C166" t="str">
            <v>SPARSH JAIN</v>
          </cell>
          <cell r="D166" t="str">
            <v>23EPTCS158</v>
          </cell>
          <cell r="E166" t="str">
            <v>CSC-32</v>
          </cell>
          <cell r="F166"/>
          <cell r="G166">
            <v>5</v>
          </cell>
          <cell r="H166">
            <v>10</v>
          </cell>
          <cell r="I166">
            <v>10</v>
          </cell>
          <cell r="J166">
            <v>25</v>
          </cell>
          <cell r="K166">
            <v>4</v>
          </cell>
          <cell r="L166">
            <v>9</v>
          </cell>
          <cell r="M166">
            <v>10</v>
          </cell>
          <cell r="N166">
            <v>23</v>
          </cell>
          <cell r="O166">
            <v>7</v>
          </cell>
          <cell r="P166">
            <v>8</v>
          </cell>
          <cell r="Q166">
            <v>10</v>
          </cell>
          <cell r="R166">
            <v>25</v>
          </cell>
          <cell r="S166">
            <v>4</v>
          </cell>
          <cell r="T166">
            <v>9</v>
          </cell>
          <cell r="U166">
            <v>10</v>
          </cell>
          <cell r="V166">
            <v>23</v>
          </cell>
          <cell r="W166">
            <v>4</v>
          </cell>
          <cell r="X166">
            <v>7</v>
          </cell>
          <cell r="Y166">
            <v>10</v>
          </cell>
          <cell r="Z166">
            <v>21</v>
          </cell>
          <cell r="AA166">
            <v>4</v>
          </cell>
          <cell r="AB166">
            <v>5</v>
          </cell>
          <cell r="AC166">
            <v>10</v>
          </cell>
          <cell r="AD166">
            <v>19</v>
          </cell>
          <cell r="AE166">
            <v>136</v>
          </cell>
          <cell r="AF166">
            <v>10</v>
          </cell>
          <cell r="AG166">
            <v>10</v>
          </cell>
          <cell r="AH166">
            <v>39</v>
          </cell>
          <cell r="AI166">
            <v>59</v>
          </cell>
          <cell r="AJ166">
            <v>35</v>
          </cell>
          <cell r="AK166">
            <v>94</v>
          </cell>
          <cell r="AL166">
            <v>8</v>
          </cell>
          <cell r="AM166">
            <v>7</v>
          </cell>
          <cell r="AN166">
            <v>39</v>
          </cell>
          <cell r="AO166">
            <v>54</v>
          </cell>
          <cell r="AP166">
            <v>32</v>
          </cell>
          <cell r="AQ166">
            <v>86</v>
          </cell>
          <cell r="AR166">
            <v>9</v>
          </cell>
          <cell r="AS166">
            <v>7</v>
          </cell>
          <cell r="AT166">
            <v>39</v>
          </cell>
          <cell r="AU166">
            <v>55</v>
          </cell>
          <cell r="AV166">
            <v>31</v>
          </cell>
          <cell r="AW166">
            <v>86</v>
          </cell>
          <cell r="AX166">
            <v>8</v>
          </cell>
          <cell r="AY166">
            <v>9</v>
          </cell>
          <cell r="AZ166">
            <v>40</v>
          </cell>
          <cell r="BA166">
            <v>57</v>
          </cell>
          <cell r="BB166">
            <v>33</v>
          </cell>
          <cell r="BC166">
            <v>90</v>
          </cell>
          <cell r="BD166">
            <v>7</v>
          </cell>
          <cell r="BE166">
            <v>7</v>
          </cell>
          <cell r="BF166">
            <v>38</v>
          </cell>
          <cell r="BG166">
            <v>52</v>
          </cell>
          <cell r="BH166">
            <v>18</v>
          </cell>
          <cell r="BI166">
            <v>70</v>
          </cell>
          <cell r="BJ166">
            <v>426</v>
          </cell>
          <cell r="BK166">
            <v>80</v>
          </cell>
          <cell r="BL166">
            <v>642</v>
          </cell>
          <cell r="BM166">
            <v>82.307692307692307</v>
          </cell>
          <cell r="BO166" t="str">
            <v>D+</v>
          </cell>
          <cell r="BP166" t="str">
            <v>A+</v>
          </cell>
          <cell r="BQ166" t="str">
            <v>C</v>
          </cell>
          <cell r="BR166" t="str">
            <v>D+</v>
          </cell>
          <cell r="BS166" t="str">
            <v>E+</v>
          </cell>
          <cell r="BT166" t="str">
            <v>B</v>
          </cell>
          <cell r="BU166" t="str">
            <v>A++</v>
          </cell>
          <cell r="BV166" t="str">
            <v>A++</v>
          </cell>
          <cell r="BW166" t="str">
            <v>A++</v>
          </cell>
          <cell r="BX166" t="str">
            <v>A++</v>
          </cell>
          <cell r="BY166" t="str">
            <v>B+</v>
          </cell>
          <cell r="BZ166" t="str">
            <v>A+</v>
          </cell>
          <cell r="CB166">
            <v>2</v>
          </cell>
          <cell r="CC166">
            <v>3</v>
          </cell>
          <cell r="CD166">
            <v>3</v>
          </cell>
          <cell r="CE166">
            <v>3</v>
          </cell>
          <cell r="CF166">
            <v>3</v>
          </cell>
          <cell r="CG166">
            <v>3</v>
          </cell>
          <cell r="CH166">
            <v>1</v>
          </cell>
          <cell r="CI166">
            <v>1.5</v>
          </cell>
          <cell r="CJ166">
            <v>1.5</v>
          </cell>
          <cell r="CK166">
            <v>1</v>
          </cell>
          <cell r="CL166">
            <v>1</v>
          </cell>
          <cell r="CM166">
            <v>0.5</v>
          </cell>
          <cell r="CN166">
            <v>0</v>
          </cell>
          <cell r="CO166" t="str">
            <v>Pass</v>
          </cell>
          <cell r="CP166">
            <v>7.51</v>
          </cell>
        </row>
        <row r="167">
          <cell r="B167" t="str">
            <v>PIET23CS160</v>
          </cell>
          <cell r="C167" t="str">
            <v>SUDHANSHU SHARMA</v>
          </cell>
          <cell r="D167" t="str">
            <v>23EPTCS159</v>
          </cell>
          <cell r="E167" t="str">
            <v>CSC-33</v>
          </cell>
          <cell r="F167"/>
          <cell r="G167">
            <v>3</v>
          </cell>
          <cell r="H167">
            <v>6</v>
          </cell>
          <cell r="I167">
            <v>3</v>
          </cell>
          <cell r="J167">
            <v>12</v>
          </cell>
          <cell r="K167" t="str">
            <v>D</v>
          </cell>
          <cell r="L167">
            <v>6</v>
          </cell>
          <cell r="M167">
            <v>10</v>
          </cell>
          <cell r="N167">
            <v>16</v>
          </cell>
          <cell r="O167">
            <v>6</v>
          </cell>
          <cell r="P167">
            <v>7</v>
          </cell>
          <cell r="Q167">
            <v>10</v>
          </cell>
          <cell r="R167">
            <v>23</v>
          </cell>
          <cell r="S167">
            <v>1</v>
          </cell>
          <cell r="T167">
            <v>9</v>
          </cell>
          <cell r="U167">
            <v>7</v>
          </cell>
          <cell r="V167">
            <v>17</v>
          </cell>
          <cell r="W167">
            <v>1</v>
          </cell>
          <cell r="X167">
            <v>6</v>
          </cell>
          <cell r="Y167">
            <v>5</v>
          </cell>
          <cell r="Z167">
            <v>12</v>
          </cell>
          <cell r="AA167">
            <v>2</v>
          </cell>
          <cell r="AB167">
            <v>5</v>
          </cell>
          <cell r="AC167">
            <v>5</v>
          </cell>
          <cell r="AD167">
            <v>12</v>
          </cell>
          <cell r="AE167">
            <v>92</v>
          </cell>
          <cell r="AF167">
            <v>6</v>
          </cell>
          <cell r="AG167">
            <v>7</v>
          </cell>
          <cell r="AH167">
            <v>39</v>
          </cell>
          <cell r="AI167">
            <v>52</v>
          </cell>
          <cell r="AJ167">
            <v>30</v>
          </cell>
          <cell r="AK167">
            <v>82</v>
          </cell>
          <cell r="AL167">
            <v>6</v>
          </cell>
          <cell r="AM167" t="str">
            <v>A</v>
          </cell>
          <cell r="AN167">
            <v>30</v>
          </cell>
          <cell r="AO167">
            <v>36</v>
          </cell>
          <cell r="AP167">
            <v>28</v>
          </cell>
          <cell r="AQ167">
            <v>64</v>
          </cell>
          <cell r="AR167">
            <v>9</v>
          </cell>
          <cell r="AS167">
            <v>6</v>
          </cell>
          <cell r="AT167">
            <v>38</v>
          </cell>
          <cell r="AU167">
            <v>53</v>
          </cell>
          <cell r="AV167">
            <v>29</v>
          </cell>
          <cell r="AW167">
            <v>82</v>
          </cell>
          <cell r="AX167">
            <v>6</v>
          </cell>
          <cell r="AY167">
            <v>9</v>
          </cell>
          <cell r="AZ167">
            <v>38</v>
          </cell>
          <cell r="BA167">
            <v>53</v>
          </cell>
          <cell r="BB167">
            <v>31</v>
          </cell>
          <cell r="BC167">
            <v>84</v>
          </cell>
          <cell r="BD167">
            <v>5</v>
          </cell>
          <cell r="BE167">
            <v>10</v>
          </cell>
          <cell r="BF167">
            <v>37</v>
          </cell>
          <cell r="BG167">
            <v>52</v>
          </cell>
          <cell r="BH167">
            <v>31</v>
          </cell>
          <cell r="BI167">
            <v>83</v>
          </cell>
          <cell r="BJ167">
            <v>395</v>
          </cell>
          <cell r="BK167">
            <v>70</v>
          </cell>
          <cell r="BL167">
            <v>557</v>
          </cell>
          <cell r="BM167">
            <v>71.410256410256409</v>
          </cell>
          <cell r="BO167" t="str">
            <v>D</v>
          </cell>
          <cell r="BP167" t="str">
            <v>E+</v>
          </cell>
          <cell r="BQ167" t="str">
            <v>D+</v>
          </cell>
          <cell r="BR167" t="str">
            <v>D+</v>
          </cell>
          <cell r="BS167" t="str">
            <v>D+</v>
          </cell>
          <cell r="BT167" t="str">
            <v>D</v>
          </cell>
          <cell r="BU167" t="str">
            <v>A++</v>
          </cell>
          <cell r="BV167" t="str">
            <v>B</v>
          </cell>
          <cell r="BW167" t="str">
            <v>A++</v>
          </cell>
          <cell r="BX167" t="str">
            <v>A++</v>
          </cell>
          <cell r="BY167" t="str">
            <v>A++</v>
          </cell>
          <cell r="BZ167" t="str">
            <v>B+</v>
          </cell>
          <cell r="CB167">
            <v>2</v>
          </cell>
          <cell r="CC167">
            <v>3</v>
          </cell>
          <cell r="CD167">
            <v>3</v>
          </cell>
          <cell r="CE167">
            <v>3</v>
          </cell>
          <cell r="CF167">
            <v>3</v>
          </cell>
          <cell r="CG167">
            <v>3</v>
          </cell>
          <cell r="CH167">
            <v>1</v>
          </cell>
          <cell r="CI167">
            <v>1.5</v>
          </cell>
          <cell r="CJ167">
            <v>1.5</v>
          </cell>
          <cell r="CK167">
            <v>1</v>
          </cell>
          <cell r="CL167">
            <v>1</v>
          </cell>
          <cell r="CM167">
            <v>0.5</v>
          </cell>
          <cell r="CN167">
            <v>0</v>
          </cell>
          <cell r="CO167" t="str">
            <v>Pass</v>
          </cell>
          <cell r="CP167">
            <v>5.9042553191489358</v>
          </cell>
        </row>
        <row r="168">
          <cell r="B168" t="str">
            <v>PIET23CR060</v>
          </cell>
          <cell r="C168" t="str">
            <v>SUHANI BANSAL</v>
          </cell>
          <cell r="D168" t="str">
            <v>23EPTCS160</v>
          </cell>
          <cell r="E168" t="str">
            <v>CSC-62</v>
          </cell>
          <cell r="F168"/>
          <cell r="G168">
            <v>3</v>
          </cell>
          <cell r="H168">
            <v>9</v>
          </cell>
          <cell r="I168">
            <v>5</v>
          </cell>
          <cell r="J168">
            <v>17</v>
          </cell>
          <cell r="K168">
            <v>6</v>
          </cell>
          <cell r="L168">
            <v>10</v>
          </cell>
          <cell r="M168">
            <v>7</v>
          </cell>
          <cell r="N168">
            <v>23</v>
          </cell>
          <cell r="O168">
            <v>9</v>
          </cell>
          <cell r="P168">
            <v>9</v>
          </cell>
          <cell r="Q168">
            <v>6</v>
          </cell>
          <cell r="R168">
            <v>24</v>
          </cell>
          <cell r="S168">
            <v>4</v>
          </cell>
          <cell r="T168">
            <v>10</v>
          </cell>
          <cell r="U168">
            <v>10</v>
          </cell>
          <cell r="V168">
            <v>24</v>
          </cell>
          <cell r="W168">
            <v>4</v>
          </cell>
          <cell r="X168">
            <v>10</v>
          </cell>
          <cell r="Y168">
            <v>10</v>
          </cell>
          <cell r="Z168">
            <v>24</v>
          </cell>
          <cell r="AA168">
            <v>6</v>
          </cell>
          <cell r="AB168">
            <v>9</v>
          </cell>
          <cell r="AC168">
            <v>3</v>
          </cell>
          <cell r="AD168">
            <v>18</v>
          </cell>
          <cell r="AE168">
            <v>130</v>
          </cell>
          <cell r="AF168">
            <v>8</v>
          </cell>
          <cell r="AG168">
            <v>8</v>
          </cell>
          <cell r="AH168">
            <v>40</v>
          </cell>
          <cell r="AI168">
            <v>56</v>
          </cell>
          <cell r="AJ168">
            <v>33</v>
          </cell>
          <cell r="AK168">
            <v>89</v>
          </cell>
          <cell r="AL168">
            <v>9</v>
          </cell>
          <cell r="AM168">
            <v>9</v>
          </cell>
          <cell r="AN168">
            <v>38</v>
          </cell>
          <cell r="AO168">
            <v>56</v>
          </cell>
          <cell r="AP168">
            <v>34</v>
          </cell>
          <cell r="AQ168">
            <v>90</v>
          </cell>
          <cell r="AR168">
            <v>8</v>
          </cell>
          <cell r="AS168">
            <v>8</v>
          </cell>
          <cell r="AT168">
            <v>38</v>
          </cell>
          <cell r="AU168">
            <v>54</v>
          </cell>
          <cell r="AV168">
            <v>35</v>
          </cell>
          <cell r="AW168">
            <v>89</v>
          </cell>
          <cell r="AX168">
            <v>10</v>
          </cell>
          <cell r="AY168">
            <v>9</v>
          </cell>
          <cell r="AZ168">
            <v>34</v>
          </cell>
          <cell r="BA168">
            <v>53</v>
          </cell>
          <cell r="BB168">
            <v>36</v>
          </cell>
          <cell r="BC168">
            <v>89</v>
          </cell>
          <cell r="BD168">
            <v>9</v>
          </cell>
          <cell r="BE168">
            <v>10</v>
          </cell>
          <cell r="BF168">
            <v>35</v>
          </cell>
          <cell r="BG168">
            <v>54</v>
          </cell>
          <cell r="BH168">
            <v>35</v>
          </cell>
          <cell r="BI168">
            <v>89</v>
          </cell>
          <cell r="BJ168">
            <v>446</v>
          </cell>
          <cell r="BK168">
            <v>78</v>
          </cell>
          <cell r="BL168">
            <v>654</v>
          </cell>
          <cell r="BM168">
            <v>83.846153846153854</v>
          </cell>
          <cell r="BO168" t="str">
            <v>C</v>
          </cell>
          <cell r="BP168" t="str">
            <v>C+</v>
          </cell>
          <cell r="BQ168" t="str">
            <v>C+</v>
          </cell>
          <cell r="BR168" t="str">
            <v>B</v>
          </cell>
          <cell r="BS168" t="str">
            <v>A</v>
          </cell>
          <cell r="BT168" t="str">
            <v>B+</v>
          </cell>
          <cell r="BU168" t="str">
            <v>A++</v>
          </cell>
          <cell r="BV168" t="str">
            <v>A++</v>
          </cell>
          <cell r="BW168" t="str">
            <v>A++</v>
          </cell>
          <cell r="BX168" t="str">
            <v>A++</v>
          </cell>
          <cell r="BY168" t="str">
            <v>A++</v>
          </cell>
          <cell r="BZ168" t="str">
            <v>A+</v>
          </cell>
          <cell r="CB168">
            <v>2</v>
          </cell>
          <cell r="CC168">
            <v>3</v>
          </cell>
          <cell r="CD168">
            <v>3</v>
          </cell>
          <cell r="CE168">
            <v>3</v>
          </cell>
          <cell r="CF168">
            <v>3</v>
          </cell>
          <cell r="CG168">
            <v>3</v>
          </cell>
          <cell r="CH168">
            <v>1</v>
          </cell>
          <cell r="CI168">
            <v>1.5</v>
          </cell>
          <cell r="CJ168">
            <v>1.5</v>
          </cell>
          <cell r="CK168">
            <v>1</v>
          </cell>
          <cell r="CL168">
            <v>1</v>
          </cell>
          <cell r="CM168">
            <v>0.5</v>
          </cell>
          <cell r="CN168">
            <v>0</v>
          </cell>
          <cell r="CO168" t="str">
            <v>Pass</v>
          </cell>
          <cell r="CP168">
            <v>8.15</v>
          </cell>
        </row>
        <row r="169">
          <cell r="B169" t="str">
            <v>PIET23CS161</v>
          </cell>
          <cell r="C169" t="str">
            <v>SUNDRAM</v>
          </cell>
          <cell r="D169" t="str">
            <v>23EPTCS161</v>
          </cell>
          <cell r="E169" t="str">
            <v>CSC-34</v>
          </cell>
          <cell r="F169"/>
          <cell r="G169">
            <v>6</v>
          </cell>
          <cell r="H169">
            <v>8</v>
          </cell>
          <cell r="I169">
            <v>3</v>
          </cell>
          <cell r="J169">
            <v>17</v>
          </cell>
          <cell r="K169" t="str">
            <v>D</v>
          </cell>
          <cell r="L169">
            <v>10</v>
          </cell>
          <cell r="M169">
            <v>7</v>
          </cell>
          <cell r="N169">
            <v>17</v>
          </cell>
          <cell r="O169">
            <v>9</v>
          </cell>
          <cell r="P169">
            <v>8</v>
          </cell>
          <cell r="Q169">
            <v>8</v>
          </cell>
          <cell r="R169">
            <v>25</v>
          </cell>
          <cell r="S169">
            <v>7</v>
          </cell>
          <cell r="T169">
            <v>8</v>
          </cell>
          <cell r="U169">
            <v>10</v>
          </cell>
          <cell r="V169">
            <v>25</v>
          </cell>
          <cell r="W169">
            <v>7</v>
          </cell>
          <cell r="X169">
            <v>7</v>
          </cell>
          <cell r="Y169">
            <v>10</v>
          </cell>
          <cell r="Z169">
            <v>24</v>
          </cell>
          <cell r="AA169">
            <v>8</v>
          </cell>
          <cell r="AB169">
            <v>5</v>
          </cell>
          <cell r="AC169">
            <v>3</v>
          </cell>
          <cell r="AD169">
            <v>16</v>
          </cell>
          <cell r="AE169">
            <v>124</v>
          </cell>
          <cell r="AF169">
            <v>7</v>
          </cell>
          <cell r="AG169">
            <v>6</v>
          </cell>
          <cell r="AH169">
            <v>35</v>
          </cell>
          <cell r="AI169">
            <v>48</v>
          </cell>
          <cell r="AJ169">
            <v>32</v>
          </cell>
          <cell r="AK169">
            <v>80</v>
          </cell>
          <cell r="AL169">
            <v>8</v>
          </cell>
          <cell r="AM169">
            <v>9</v>
          </cell>
          <cell r="AN169">
            <v>38</v>
          </cell>
          <cell r="AO169">
            <v>55</v>
          </cell>
          <cell r="AP169">
            <v>33</v>
          </cell>
          <cell r="AQ169">
            <v>88</v>
          </cell>
          <cell r="AR169">
            <v>7</v>
          </cell>
          <cell r="AS169">
            <v>8</v>
          </cell>
          <cell r="AT169">
            <v>35</v>
          </cell>
          <cell r="AU169">
            <v>50</v>
          </cell>
          <cell r="AV169">
            <v>30</v>
          </cell>
          <cell r="AW169">
            <v>80</v>
          </cell>
          <cell r="AX169">
            <v>9</v>
          </cell>
          <cell r="AY169">
            <v>8</v>
          </cell>
          <cell r="AZ169">
            <v>37</v>
          </cell>
          <cell r="BA169">
            <v>54</v>
          </cell>
          <cell r="BB169">
            <v>33</v>
          </cell>
          <cell r="BC169">
            <v>87</v>
          </cell>
          <cell r="BD169">
            <v>8</v>
          </cell>
          <cell r="BE169">
            <v>7</v>
          </cell>
          <cell r="BF169">
            <v>37</v>
          </cell>
          <cell r="BG169">
            <v>52</v>
          </cell>
          <cell r="BH169">
            <v>34</v>
          </cell>
          <cell r="BI169">
            <v>86</v>
          </cell>
          <cell r="BJ169">
            <v>421</v>
          </cell>
          <cell r="BK169">
            <v>71</v>
          </cell>
          <cell r="BL169">
            <v>616</v>
          </cell>
          <cell r="BM169">
            <v>78.974358974358978</v>
          </cell>
          <cell r="BO169" t="str">
            <v>C</v>
          </cell>
          <cell r="BP169" t="str">
            <v>B</v>
          </cell>
          <cell r="BQ169" t="str">
            <v>C</v>
          </cell>
          <cell r="BR169" t="str">
            <v>A</v>
          </cell>
          <cell r="BS169" t="str">
            <v>B</v>
          </cell>
          <cell r="BT169" t="str">
            <v>C+</v>
          </cell>
          <cell r="BU169" t="str">
            <v>A+</v>
          </cell>
          <cell r="BV169" t="str">
            <v>A++</v>
          </cell>
          <cell r="BW169" t="str">
            <v>A+</v>
          </cell>
          <cell r="BX169" t="str">
            <v>A++</v>
          </cell>
          <cell r="BY169" t="str">
            <v>A++</v>
          </cell>
          <cell r="BZ169" t="str">
            <v>B+</v>
          </cell>
          <cell r="CB169">
            <v>2</v>
          </cell>
          <cell r="CC169">
            <v>3</v>
          </cell>
          <cell r="CD169">
            <v>3</v>
          </cell>
          <cell r="CE169">
            <v>3</v>
          </cell>
          <cell r="CF169">
            <v>3</v>
          </cell>
          <cell r="CG169">
            <v>3</v>
          </cell>
          <cell r="CH169">
            <v>1</v>
          </cell>
          <cell r="CI169">
            <v>1.5</v>
          </cell>
          <cell r="CJ169">
            <v>1.5</v>
          </cell>
          <cell r="CK169">
            <v>1</v>
          </cell>
          <cell r="CL169">
            <v>1</v>
          </cell>
          <cell r="CM169">
            <v>0.5</v>
          </cell>
          <cell r="CN169">
            <v>0</v>
          </cell>
          <cell r="CO169" t="str">
            <v>Pass</v>
          </cell>
          <cell r="CP169">
            <v>7.89</v>
          </cell>
        </row>
        <row r="170">
          <cell r="B170" t="str">
            <v>PIET23CS162</v>
          </cell>
          <cell r="C170" t="str">
            <v>SWASTI JAIN</v>
          </cell>
          <cell r="D170" t="str">
            <v>23EPTCS162</v>
          </cell>
          <cell r="E170" t="str">
            <v>CSC-35</v>
          </cell>
          <cell r="F170"/>
          <cell r="G170">
            <v>5</v>
          </cell>
          <cell r="H170">
            <v>7</v>
          </cell>
          <cell r="I170">
            <v>10</v>
          </cell>
          <cell r="J170">
            <v>22</v>
          </cell>
          <cell r="K170">
            <v>4</v>
          </cell>
          <cell r="L170">
            <v>8</v>
          </cell>
          <cell r="M170">
            <v>10</v>
          </cell>
          <cell r="N170">
            <v>22</v>
          </cell>
          <cell r="O170">
            <v>8</v>
          </cell>
          <cell r="P170">
            <v>9</v>
          </cell>
          <cell r="Q170">
            <v>10</v>
          </cell>
          <cell r="R170">
            <v>27</v>
          </cell>
          <cell r="S170">
            <v>5</v>
          </cell>
          <cell r="T170">
            <v>10</v>
          </cell>
          <cell r="U170">
            <v>10</v>
          </cell>
          <cell r="V170">
            <v>25</v>
          </cell>
          <cell r="W170">
            <v>2</v>
          </cell>
          <cell r="X170">
            <v>10</v>
          </cell>
          <cell r="Y170">
            <v>10</v>
          </cell>
          <cell r="Z170">
            <v>22</v>
          </cell>
          <cell r="AA170">
            <v>4</v>
          </cell>
          <cell r="AB170">
            <v>9</v>
          </cell>
          <cell r="AC170">
            <v>10</v>
          </cell>
          <cell r="AD170">
            <v>23</v>
          </cell>
          <cell r="AE170">
            <v>141</v>
          </cell>
          <cell r="AF170">
            <v>9</v>
          </cell>
          <cell r="AG170">
            <v>9</v>
          </cell>
          <cell r="AH170">
            <v>40</v>
          </cell>
          <cell r="AI170">
            <v>58</v>
          </cell>
          <cell r="AJ170">
            <v>33</v>
          </cell>
          <cell r="AK170">
            <v>91</v>
          </cell>
          <cell r="AL170">
            <v>8</v>
          </cell>
          <cell r="AM170">
            <v>9</v>
          </cell>
          <cell r="AN170">
            <v>34</v>
          </cell>
          <cell r="AO170">
            <v>51</v>
          </cell>
          <cell r="AP170">
            <v>32</v>
          </cell>
          <cell r="AQ170">
            <v>83</v>
          </cell>
          <cell r="AR170">
            <v>7</v>
          </cell>
          <cell r="AS170">
            <v>8</v>
          </cell>
          <cell r="AT170">
            <v>40</v>
          </cell>
          <cell r="AU170">
            <v>55</v>
          </cell>
          <cell r="AV170">
            <v>29</v>
          </cell>
          <cell r="AW170">
            <v>84</v>
          </cell>
          <cell r="AX170">
            <v>7</v>
          </cell>
          <cell r="AY170">
            <v>7</v>
          </cell>
          <cell r="AZ170">
            <v>39</v>
          </cell>
          <cell r="BA170">
            <v>53</v>
          </cell>
          <cell r="BB170">
            <v>27</v>
          </cell>
          <cell r="BC170">
            <v>80</v>
          </cell>
          <cell r="BD170">
            <v>9</v>
          </cell>
          <cell r="BE170">
            <v>7</v>
          </cell>
          <cell r="BF170">
            <v>40</v>
          </cell>
          <cell r="BG170">
            <v>56</v>
          </cell>
          <cell r="BH170">
            <v>32</v>
          </cell>
          <cell r="BI170">
            <v>88</v>
          </cell>
          <cell r="BJ170">
            <v>426</v>
          </cell>
          <cell r="BK170">
            <v>93</v>
          </cell>
          <cell r="BL170">
            <v>660</v>
          </cell>
          <cell r="BM170">
            <v>84.615384615384613</v>
          </cell>
          <cell r="BO170" t="str">
            <v>D+</v>
          </cell>
          <cell r="BP170" t="str">
            <v>C+</v>
          </cell>
          <cell r="BQ170" t="str">
            <v>D+</v>
          </cell>
          <cell r="BR170" t="str">
            <v>A</v>
          </cell>
          <cell r="BS170" t="str">
            <v>C+</v>
          </cell>
          <cell r="BT170" t="str">
            <v>B+</v>
          </cell>
          <cell r="BU170" t="str">
            <v>A++</v>
          </cell>
          <cell r="BV170" t="str">
            <v>A++</v>
          </cell>
          <cell r="BW170" t="str">
            <v>A++</v>
          </cell>
          <cell r="BX170" t="str">
            <v>A+</v>
          </cell>
          <cell r="BY170" t="str">
            <v>A++</v>
          </cell>
          <cell r="BZ170" t="str">
            <v>A++</v>
          </cell>
          <cell r="CB170">
            <v>2</v>
          </cell>
          <cell r="CC170">
            <v>3</v>
          </cell>
          <cell r="CD170">
            <v>3</v>
          </cell>
          <cell r="CE170">
            <v>3</v>
          </cell>
          <cell r="CF170">
            <v>3</v>
          </cell>
          <cell r="CG170">
            <v>3</v>
          </cell>
          <cell r="CH170">
            <v>1</v>
          </cell>
          <cell r="CI170">
            <v>1.5</v>
          </cell>
          <cell r="CJ170">
            <v>1.5</v>
          </cell>
          <cell r="CK170">
            <v>1</v>
          </cell>
          <cell r="CL170">
            <v>1</v>
          </cell>
          <cell r="CM170">
            <v>0.5</v>
          </cell>
          <cell r="CN170">
            <v>0</v>
          </cell>
          <cell r="CO170" t="str">
            <v>Pass</v>
          </cell>
          <cell r="CP170">
            <v>7.89</v>
          </cell>
        </row>
        <row r="171">
          <cell r="B171" t="str">
            <v>PIET23CS164</v>
          </cell>
          <cell r="C171" t="str">
            <v>TANISH AGARWAL</v>
          </cell>
          <cell r="D171" t="str">
            <v>23EPTCS164</v>
          </cell>
          <cell r="E171" t="str">
            <v>CSC-37</v>
          </cell>
          <cell r="F171"/>
          <cell r="G171" t="str">
            <v>A</v>
          </cell>
          <cell r="H171">
            <v>5</v>
          </cell>
          <cell r="I171">
            <v>7</v>
          </cell>
          <cell r="J171">
            <v>12</v>
          </cell>
          <cell r="K171">
            <v>1</v>
          </cell>
          <cell r="L171">
            <v>7</v>
          </cell>
          <cell r="M171">
            <v>7</v>
          </cell>
          <cell r="N171">
            <v>15</v>
          </cell>
          <cell r="O171" t="str">
            <v>D</v>
          </cell>
          <cell r="P171">
            <v>5</v>
          </cell>
          <cell r="Q171">
            <v>8</v>
          </cell>
          <cell r="R171">
            <v>13</v>
          </cell>
          <cell r="S171">
            <v>1</v>
          </cell>
          <cell r="T171">
            <v>5</v>
          </cell>
          <cell r="U171">
            <v>6</v>
          </cell>
          <cell r="V171">
            <v>12</v>
          </cell>
          <cell r="W171">
            <v>0</v>
          </cell>
          <cell r="X171">
            <v>4</v>
          </cell>
          <cell r="Y171">
            <v>10</v>
          </cell>
          <cell r="Z171">
            <v>14</v>
          </cell>
          <cell r="AA171" t="str">
            <v>A</v>
          </cell>
          <cell r="AB171">
            <v>4</v>
          </cell>
          <cell r="AC171">
            <v>3</v>
          </cell>
          <cell r="AD171">
            <v>7</v>
          </cell>
          <cell r="AE171">
            <v>73</v>
          </cell>
          <cell r="AF171">
            <v>7</v>
          </cell>
          <cell r="AG171">
            <v>9</v>
          </cell>
          <cell r="AH171">
            <v>40</v>
          </cell>
          <cell r="AI171">
            <v>56</v>
          </cell>
          <cell r="AJ171">
            <v>26</v>
          </cell>
          <cell r="AK171">
            <v>82</v>
          </cell>
          <cell r="AL171">
            <v>7</v>
          </cell>
          <cell r="AM171">
            <v>8</v>
          </cell>
          <cell r="AN171">
            <v>30</v>
          </cell>
          <cell r="AO171">
            <v>45</v>
          </cell>
          <cell r="AP171">
            <v>30</v>
          </cell>
          <cell r="AQ171">
            <v>75</v>
          </cell>
          <cell r="AR171" t="str">
            <v>A</v>
          </cell>
          <cell r="AS171">
            <v>6</v>
          </cell>
          <cell r="AT171">
            <v>36</v>
          </cell>
          <cell r="AU171">
            <v>42</v>
          </cell>
          <cell r="AV171">
            <v>27</v>
          </cell>
          <cell r="AW171">
            <v>69</v>
          </cell>
          <cell r="AX171">
            <v>9</v>
          </cell>
          <cell r="AY171">
            <v>9</v>
          </cell>
          <cell r="AZ171">
            <v>37</v>
          </cell>
          <cell r="BA171">
            <v>55</v>
          </cell>
          <cell r="BB171">
            <v>37</v>
          </cell>
          <cell r="BC171">
            <v>92</v>
          </cell>
          <cell r="BD171">
            <v>5</v>
          </cell>
          <cell r="BE171">
            <v>7</v>
          </cell>
          <cell r="BF171">
            <v>40</v>
          </cell>
          <cell r="BG171">
            <v>52</v>
          </cell>
          <cell r="BH171">
            <v>32</v>
          </cell>
          <cell r="BI171">
            <v>84</v>
          </cell>
          <cell r="BJ171">
            <v>402</v>
          </cell>
          <cell r="BK171">
            <v>63</v>
          </cell>
          <cell r="BL171">
            <v>538</v>
          </cell>
          <cell r="BM171">
            <v>68.974358974358978</v>
          </cell>
          <cell r="BO171" t="str">
            <v>D</v>
          </cell>
          <cell r="BP171" t="str">
            <v>D</v>
          </cell>
          <cell r="BQ171" t="str">
            <v>E</v>
          </cell>
          <cell r="BR171" t="str">
            <v>D+</v>
          </cell>
          <cell r="BS171" t="str">
            <v>C+</v>
          </cell>
          <cell r="BT171" t="str">
            <v>E</v>
          </cell>
          <cell r="BU171" t="str">
            <v>A++</v>
          </cell>
          <cell r="BV171" t="str">
            <v>A</v>
          </cell>
          <cell r="BW171" t="str">
            <v>B+</v>
          </cell>
          <cell r="BX171" t="str">
            <v>A++</v>
          </cell>
          <cell r="BY171" t="str">
            <v>A++</v>
          </cell>
          <cell r="BZ171" t="str">
            <v>B</v>
          </cell>
          <cell r="CB171">
            <v>2</v>
          </cell>
          <cell r="CC171">
            <v>3</v>
          </cell>
          <cell r="CD171">
            <v>3</v>
          </cell>
          <cell r="CE171">
            <v>3</v>
          </cell>
          <cell r="CF171">
            <v>3</v>
          </cell>
          <cell r="CG171">
            <v>3</v>
          </cell>
          <cell r="CH171">
            <v>1</v>
          </cell>
          <cell r="CI171">
            <v>1.5</v>
          </cell>
          <cell r="CJ171">
            <v>1.5</v>
          </cell>
          <cell r="CK171">
            <v>1</v>
          </cell>
          <cell r="CL171">
            <v>1</v>
          </cell>
          <cell r="CM171">
            <v>0.5</v>
          </cell>
          <cell r="CN171">
            <v>0</v>
          </cell>
          <cell r="CO171" t="str">
            <v>Pass</v>
          </cell>
          <cell r="CP171">
            <v>4.9400000000000004</v>
          </cell>
        </row>
        <row r="172">
          <cell r="B172" t="str">
            <v>PIET23CS165</v>
          </cell>
          <cell r="C172" t="str">
            <v>TANISH GAUTAM</v>
          </cell>
          <cell r="D172" t="str">
            <v>23EPTCS165</v>
          </cell>
          <cell r="E172" t="str">
            <v>CSC-38</v>
          </cell>
          <cell r="F172"/>
          <cell r="G172" t="str">
            <v>A</v>
          </cell>
          <cell r="H172" t="str">
            <v>A</v>
          </cell>
          <cell r="I172">
            <v>7</v>
          </cell>
          <cell r="J172">
            <v>7</v>
          </cell>
          <cell r="K172" t="str">
            <v>D</v>
          </cell>
          <cell r="L172" t="str">
            <v>D</v>
          </cell>
          <cell r="M172">
            <v>10</v>
          </cell>
          <cell r="N172">
            <v>10</v>
          </cell>
          <cell r="O172" t="str">
            <v>D</v>
          </cell>
          <cell r="P172" t="str">
            <v>D</v>
          </cell>
          <cell r="Q172">
            <v>6</v>
          </cell>
          <cell r="R172">
            <v>6</v>
          </cell>
          <cell r="S172" t="str">
            <v>A</v>
          </cell>
          <cell r="T172" t="str">
            <v>D</v>
          </cell>
          <cell r="U172">
            <v>7</v>
          </cell>
          <cell r="V172">
            <v>7</v>
          </cell>
          <cell r="W172" t="str">
            <v>D</v>
          </cell>
          <cell r="X172" t="str">
            <v>A</v>
          </cell>
          <cell r="Y172">
            <v>6</v>
          </cell>
          <cell r="Z172">
            <v>6</v>
          </cell>
          <cell r="AA172" t="str">
            <v>A</v>
          </cell>
          <cell r="AB172">
            <v>4</v>
          </cell>
          <cell r="AC172">
            <v>3</v>
          </cell>
          <cell r="AD172">
            <v>7</v>
          </cell>
          <cell r="AE172">
            <v>43</v>
          </cell>
          <cell r="AF172" t="str">
            <v>A</v>
          </cell>
          <cell r="AG172" t="str">
            <v>A</v>
          </cell>
          <cell r="AH172">
            <v>20</v>
          </cell>
          <cell r="AI172">
            <v>20</v>
          </cell>
          <cell r="AJ172">
            <v>22</v>
          </cell>
          <cell r="AK172">
            <v>42</v>
          </cell>
          <cell r="AL172" t="str">
            <v>A</v>
          </cell>
          <cell r="AM172" t="str">
            <v>A</v>
          </cell>
          <cell r="AN172">
            <v>18</v>
          </cell>
          <cell r="AO172">
            <v>18</v>
          </cell>
          <cell r="AP172">
            <v>28</v>
          </cell>
          <cell r="AQ172">
            <v>46</v>
          </cell>
          <cell r="AR172" t="str">
            <v>A</v>
          </cell>
          <cell r="AS172" t="str">
            <v>A</v>
          </cell>
          <cell r="AT172">
            <v>1</v>
          </cell>
          <cell r="AU172">
            <v>1</v>
          </cell>
          <cell r="AV172">
            <v>26</v>
          </cell>
          <cell r="AW172">
            <v>27</v>
          </cell>
          <cell r="AX172" t="str">
            <v>A</v>
          </cell>
          <cell r="AY172" t="str">
            <v>A</v>
          </cell>
          <cell r="AZ172">
            <v>18</v>
          </cell>
          <cell r="BA172">
            <v>18</v>
          </cell>
          <cell r="BB172">
            <v>32</v>
          </cell>
          <cell r="BC172">
            <v>50</v>
          </cell>
          <cell r="BD172" t="str">
            <v>A</v>
          </cell>
          <cell r="BE172" t="str">
            <v>A</v>
          </cell>
          <cell r="BF172">
            <v>18</v>
          </cell>
          <cell r="BG172">
            <v>18</v>
          </cell>
          <cell r="BH172">
            <v>29</v>
          </cell>
          <cell r="BI172">
            <v>47</v>
          </cell>
          <cell r="BJ172">
            <v>212</v>
          </cell>
          <cell r="BK172">
            <v>40</v>
          </cell>
          <cell r="BL172">
            <v>295</v>
          </cell>
          <cell r="BM172">
            <v>37.820512820512818</v>
          </cell>
          <cell r="BO172" t="str">
            <v>D</v>
          </cell>
          <cell r="BP172" t="str">
            <v>E</v>
          </cell>
          <cell r="BQ172" t="str">
            <v>D+</v>
          </cell>
          <cell r="BR172" t="str">
            <v>C+</v>
          </cell>
          <cell r="BS172" t="str">
            <v>D</v>
          </cell>
          <cell r="BT172" t="str">
            <v>E+</v>
          </cell>
          <cell r="BU172" t="str">
            <v>E+</v>
          </cell>
          <cell r="BV172" t="str">
            <v>D</v>
          </cell>
          <cell r="BW172" t="str">
            <v>B+</v>
          </cell>
          <cell r="BX172" t="str">
            <v>D+</v>
          </cell>
          <cell r="BY172" t="str">
            <v>D</v>
          </cell>
          <cell r="BZ172" t="str">
            <v>E+</v>
          </cell>
          <cell r="CB172">
            <v>2</v>
          </cell>
          <cell r="CC172">
            <v>3</v>
          </cell>
          <cell r="CD172">
            <v>3</v>
          </cell>
          <cell r="CE172">
            <v>3</v>
          </cell>
          <cell r="CF172">
            <v>3</v>
          </cell>
          <cell r="CG172">
            <v>3</v>
          </cell>
          <cell r="CH172">
            <v>1</v>
          </cell>
          <cell r="CI172">
            <v>1.5</v>
          </cell>
          <cell r="CJ172">
            <v>1.5</v>
          </cell>
          <cell r="CK172">
            <v>1</v>
          </cell>
          <cell r="CL172">
            <v>1</v>
          </cell>
          <cell r="CM172">
            <v>0.5</v>
          </cell>
          <cell r="CN172">
            <v>0</v>
          </cell>
          <cell r="CO172" t="str">
            <v>Pass</v>
          </cell>
          <cell r="CP172">
            <v>2.7765957446808511</v>
          </cell>
        </row>
        <row r="173">
          <cell r="B173" t="str">
            <v>PIET23CS166</v>
          </cell>
          <cell r="C173" t="str">
            <v>TANMAY MAYANK</v>
          </cell>
          <cell r="D173" t="str">
            <v>23EPTCS166</v>
          </cell>
          <cell r="E173" t="str">
            <v>CSC-39</v>
          </cell>
          <cell r="F173"/>
          <cell r="G173" t="str">
            <v>D</v>
          </cell>
          <cell r="H173">
            <v>10</v>
          </cell>
          <cell r="I173">
            <v>6</v>
          </cell>
          <cell r="J173">
            <v>16</v>
          </cell>
          <cell r="K173" t="str">
            <v>D</v>
          </cell>
          <cell r="L173" t="str">
            <v>D</v>
          </cell>
          <cell r="M173">
            <v>10</v>
          </cell>
          <cell r="N173">
            <v>10</v>
          </cell>
          <cell r="O173">
            <v>7</v>
          </cell>
          <cell r="P173" t="str">
            <v>D</v>
          </cell>
          <cell r="Q173">
            <v>10</v>
          </cell>
          <cell r="R173">
            <v>17</v>
          </cell>
          <cell r="S173">
            <v>5</v>
          </cell>
          <cell r="T173">
            <v>7</v>
          </cell>
          <cell r="U173">
            <v>4</v>
          </cell>
          <cell r="V173">
            <v>16</v>
          </cell>
          <cell r="W173" t="str">
            <v>D</v>
          </cell>
          <cell r="X173">
            <v>7</v>
          </cell>
          <cell r="Y173">
            <v>10</v>
          </cell>
          <cell r="Z173">
            <v>17</v>
          </cell>
          <cell r="AA173">
            <v>3</v>
          </cell>
          <cell r="AB173" t="str">
            <v>D</v>
          </cell>
          <cell r="AC173">
            <v>9</v>
          </cell>
          <cell r="AD173">
            <v>12</v>
          </cell>
          <cell r="AE173">
            <v>88</v>
          </cell>
          <cell r="AF173">
            <v>7</v>
          </cell>
          <cell r="AG173">
            <v>8</v>
          </cell>
          <cell r="AH173">
            <v>30</v>
          </cell>
          <cell r="AI173">
            <v>45</v>
          </cell>
          <cell r="AJ173">
            <v>32</v>
          </cell>
          <cell r="AK173">
            <v>77</v>
          </cell>
          <cell r="AL173">
            <v>7</v>
          </cell>
          <cell r="AM173">
            <v>7</v>
          </cell>
          <cell r="AN173">
            <v>10</v>
          </cell>
          <cell r="AO173">
            <v>24</v>
          </cell>
          <cell r="AP173">
            <v>30</v>
          </cell>
          <cell r="AQ173">
            <v>54</v>
          </cell>
          <cell r="AR173">
            <v>6</v>
          </cell>
          <cell r="AS173" t="str">
            <v>A</v>
          </cell>
          <cell r="AT173">
            <v>30</v>
          </cell>
          <cell r="AU173">
            <v>36</v>
          </cell>
          <cell r="AV173">
            <v>23</v>
          </cell>
          <cell r="AW173">
            <v>59</v>
          </cell>
          <cell r="AX173">
            <v>9</v>
          </cell>
          <cell r="AY173">
            <v>8</v>
          </cell>
          <cell r="AZ173">
            <v>23</v>
          </cell>
          <cell r="BA173">
            <v>40</v>
          </cell>
          <cell r="BB173">
            <v>33</v>
          </cell>
          <cell r="BC173">
            <v>73</v>
          </cell>
          <cell r="BD173">
            <v>5</v>
          </cell>
          <cell r="BE173">
            <v>7</v>
          </cell>
          <cell r="BF173">
            <v>26</v>
          </cell>
          <cell r="BG173">
            <v>38</v>
          </cell>
          <cell r="BH173">
            <v>21</v>
          </cell>
          <cell r="BI173">
            <v>59</v>
          </cell>
          <cell r="BJ173">
            <v>322</v>
          </cell>
          <cell r="BK173">
            <v>63</v>
          </cell>
          <cell r="BL173">
            <v>473</v>
          </cell>
          <cell r="BM173">
            <v>60.641025641025635</v>
          </cell>
          <cell r="BO173" t="str">
            <v>E+</v>
          </cell>
          <cell r="BP173" t="str">
            <v>D+</v>
          </cell>
          <cell r="BQ173" t="str">
            <v>D+</v>
          </cell>
          <cell r="BR173" t="str">
            <v>C</v>
          </cell>
          <cell r="BS173" t="str">
            <v>C+</v>
          </cell>
          <cell r="BT173" t="str">
            <v>B</v>
          </cell>
          <cell r="BU173" t="str">
            <v>A+</v>
          </cell>
          <cell r="BV173" t="str">
            <v>C</v>
          </cell>
          <cell r="BW173" t="str">
            <v>C+</v>
          </cell>
          <cell r="BX173" t="str">
            <v>A</v>
          </cell>
          <cell r="BY173" t="str">
            <v>C+</v>
          </cell>
          <cell r="BZ173" t="str">
            <v>B</v>
          </cell>
          <cell r="CB173">
            <v>2</v>
          </cell>
          <cell r="CC173">
            <v>3</v>
          </cell>
          <cell r="CD173">
            <v>3</v>
          </cell>
          <cell r="CE173">
            <v>3</v>
          </cell>
          <cell r="CF173">
            <v>3</v>
          </cell>
          <cell r="CG173">
            <v>3</v>
          </cell>
          <cell r="CH173">
            <v>1</v>
          </cell>
          <cell r="CI173">
            <v>1.5</v>
          </cell>
          <cell r="CJ173">
            <v>1.5</v>
          </cell>
          <cell r="CK173">
            <v>1</v>
          </cell>
          <cell r="CL173">
            <v>1</v>
          </cell>
          <cell r="CM173">
            <v>0.5</v>
          </cell>
          <cell r="CN173">
            <v>0</v>
          </cell>
          <cell r="CO173" t="str">
            <v>Pass</v>
          </cell>
          <cell r="CP173">
            <v>6.7</v>
          </cell>
        </row>
        <row r="174">
          <cell r="B174" t="str">
            <v>PIET23CS168</v>
          </cell>
          <cell r="C174" t="str">
            <v>TARUN SAINI</v>
          </cell>
          <cell r="D174" t="str">
            <v>23EPTCS168</v>
          </cell>
          <cell r="E174" t="str">
            <v>CSC-40</v>
          </cell>
          <cell r="F174"/>
          <cell r="G174">
            <v>4</v>
          </cell>
          <cell r="H174">
            <v>7</v>
          </cell>
          <cell r="I174">
            <v>7</v>
          </cell>
          <cell r="J174">
            <v>18</v>
          </cell>
          <cell r="K174">
            <v>4</v>
          </cell>
          <cell r="L174">
            <v>9</v>
          </cell>
          <cell r="M174">
            <v>7</v>
          </cell>
          <cell r="N174">
            <v>20</v>
          </cell>
          <cell r="O174">
            <v>8</v>
          </cell>
          <cell r="P174">
            <v>10</v>
          </cell>
          <cell r="Q174">
            <v>6</v>
          </cell>
          <cell r="R174">
            <v>24</v>
          </cell>
          <cell r="S174">
            <v>6</v>
          </cell>
          <cell r="T174">
            <v>8</v>
          </cell>
          <cell r="U174">
            <v>4</v>
          </cell>
          <cell r="V174">
            <v>18</v>
          </cell>
          <cell r="W174">
            <v>2</v>
          </cell>
          <cell r="X174">
            <v>9</v>
          </cell>
          <cell r="Y174">
            <v>3</v>
          </cell>
          <cell r="Z174">
            <v>14</v>
          </cell>
          <cell r="AA174">
            <v>4</v>
          </cell>
          <cell r="AB174">
            <v>7</v>
          </cell>
          <cell r="AC174">
            <v>3</v>
          </cell>
          <cell r="AD174">
            <v>14</v>
          </cell>
          <cell r="AE174">
            <v>108</v>
          </cell>
          <cell r="AF174">
            <v>6</v>
          </cell>
          <cell r="AG174">
            <v>9</v>
          </cell>
          <cell r="AH174">
            <v>40</v>
          </cell>
          <cell r="AI174">
            <v>55</v>
          </cell>
          <cell r="AJ174">
            <v>24</v>
          </cell>
          <cell r="AK174">
            <v>79</v>
          </cell>
          <cell r="AL174">
            <v>8</v>
          </cell>
          <cell r="AM174">
            <v>8</v>
          </cell>
          <cell r="AN174">
            <v>39</v>
          </cell>
          <cell r="AO174">
            <v>55</v>
          </cell>
          <cell r="AP174">
            <v>30</v>
          </cell>
          <cell r="AQ174">
            <v>85</v>
          </cell>
          <cell r="AR174">
            <v>7</v>
          </cell>
          <cell r="AS174">
            <v>8</v>
          </cell>
          <cell r="AT174">
            <v>39</v>
          </cell>
          <cell r="AU174">
            <v>54</v>
          </cell>
          <cell r="AV174">
            <v>30</v>
          </cell>
          <cell r="AW174">
            <v>84</v>
          </cell>
          <cell r="AX174">
            <v>9</v>
          </cell>
          <cell r="AY174">
            <v>9</v>
          </cell>
          <cell r="AZ174">
            <v>39</v>
          </cell>
          <cell r="BA174">
            <v>57</v>
          </cell>
          <cell r="BB174">
            <v>35</v>
          </cell>
          <cell r="BC174">
            <v>92</v>
          </cell>
          <cell r="BD174">
            <v>5</v>
          </cell>
          <cell r="BE174">
            <v>7</v>
          </cell>
          <cell r="BF174">
            <v>40</v>
          </cell>
          <cell r="BG174">
            <v>52</v>
          </cell>
          <cell r="BH174">
            <v>21</v>
          </cell>
          <cell r="BI174">
            <v>73</v>
          </cell>
          <cell r="BJ174">
            <v>413</v>
          </cell>
          <cell r="BK174">
            <v>72</v>
          </cell>
          <cell r="BL174">
            <v>593</v>
          </cell>
          <cell r="BM174">
            <v>76.025641025641022</v>
          </cell>
          <cell r="BO174" t="str">
            <v>C+</v>
          </cell>
          <cell r="BP174" t="str">
            <v>C+</v>
          </cell>
          <cell r="BQ174" t="str">
            <v>C</v>
          </cell>
          <cell r="BR174" t="str">
            <v>C</v>
          </cell>
          <cell r="BS174" t="str">
            <v>D+</v>
          </cell>
          <cell r="BT174" t="str">
            <v>B+</v>
          </cell>
          <cell r="BU174" t="str">
            <v>A+</v>
          </cell>
          <cell r="BV174" t="str">
            <v>A++</v>
          </cell>
          <cell r="BW174" t="str">
            <v>A++</v>
          </cell>
          <cell r="BX174" t="str">
            <v>A++</v>
          </cell>
          <cell r="BY174" t="str">
            <v>A</v>
          </cell>
          <cell r="BZ174" t="str">
            <v>A</v>
          </cell>
          <cell r="CB174">
            <v>2</v>
          </cell>
          <cell r="CC174">
            <v>3</v>
          </cell>
          <cell r="CD174">
            <v>3</v>
          </cell>
          <cell r="CE174">
            <v>3</v>
          </cell>
          <cell r="CF174">
            <v>3</v>
          </cell>
          <cell r="CG174">
            <v>3</v>
          </cell>
          <cell r="CH174">
            <v>1</v>
          </cell>
          <cell r="CI174">
            <v>1.5</v>
          </cell>
          <cell r="CJ174">
            <v>1.5</v>
          </cell>
          <cell r="CK174">
            <v>1</v>
          </cell>
          <cell r="CL174">
            <v>1</v>
          </cell>
          <cell r="CM174">
            <v>0.5</v>
          </cell>
          <cell r="CN174">
            <v>0</v>
          </cell>
          <cell r="CO174" t="str">
            <v>Pass</v>
          </cell>
          <cell r="CP174">
            <v>7.56</v>
          </cell>
        </row>
        <row r="175">
          <cell r="B175" t="str">
            <v>PIET23CS169</v>
          </cell>
          <cell r="C175" t="str">
            <v>TRIBHUWAN SINGH</v>
          </cell>
          <cell r="D175" t="str">
            <v>23EPTCS169</v>
          </cell>
          <cell r="E175" t="str">
            <v>CSC-41</v>
          </cell>
          <cell r="F175"/>
          <cell r="G175" t="str">
            <v>D</v>
          </cell>
          <cell r="H175" t="str">
            <v>D</v>
          </cell>
          <cell r="I175">
            <v>7</v>
          </cell>
          <cell r="J175">
            <v>7</v>
          </cell>
          <cell r="K175" t="str">
            <v>A</v>
          </cell>
          <cell r="L175" t="str">
            <v>A</v>
          </cell>
          <cell r="M175">
            <v>10</v>
          </cell>
          <cell r="N175">
            <v>10</v>
          </cell>
          <cell r="O175" t="str">
            <v>D</v>
          </cell>
          <cell r="P175" t="str">
            <v>A</v>
          </cell>
          <cell r="Q175">
            <v>10</v>
          </cell>
          <cell r="R175">
            <v>10</v>
          </cell>
          <cell r="S175" t="str">
            <v>A</v>
          </cell>
          <cell r="T175" t="str">
            <v>A</v>
          </cell>
          <cell r="U175">
            <v>7</v>
          </cell>
          <cell r="V175">
            <v>7</v>
          </cell>
          <cell r="W175" t="str">
            <v>A</v>
          </cell>
          <cell r="X175" t="str">
            <v>D</v>
          </cell>
          <cell r="Y175">
            <v>6</v>
          </cell>
          <cell r="Z175">
            <v>6</v>
          </cell>
          <cell r="AA175" t="str">
            <v>D</v>
          </cell>
          <cell r="AB175" t="str">
            <v>D</v>
          </cell>
          <cell r="AC175">
            <v>7</v>
          </cell>
          <cell r="AD175">
            <v>7</v>
          </cell>
          <cell r="AE175">
            <v>47</v>
          </cell>
          <cell r="AF175">
            <v>6</v>
          </cell>
          <cell r="AG175">
            <v>7</v>
          </cell>
          <cell r="AH175">
            <v>32</v>
          </cell>
          <cell r="AI175">
            <v>45</v>
          </cell>
          <cell r="AJ175">
            <v>27</v>
          </cell>
          <cell r="AK175">
            <v>72</v>
          </cell>
          <cell r="AL175">
            <v>2</v>
          </cell>
          <cell r="AM175">
            <v>7</v>
          </cell>
          <cell r="AN175">
            <v>15</v>
          </cell>
          <cell r="AO175">
            <v>24</v>
          </cell>
          <cell r="AP175">
            <v>32</v>
          </cell>
          <cell r="AQ175">
            <v>56</v>
          </cell>
          <cell r="AR175">
            <v>8</v>
          </cell>
          <cell r="AS175">
            <v>6</v>
          </cell>
          <cell r="AT175">
            <v>27</v>
          </cell>
          <cell r="AU175">
            <v>41</v>
          </cell>
          <cell r="AV175">
            <v>32</v>
          </cell>
          <cell r="AW175">
            <v>73</v>
          </cell>
          <cell r="AX175">
            <v>6</v>
          </cell>
          <cell r="AY175">
            <v>6</v>
          </cell>
          <cell r="AZ175">
            <v>24</v>
          </cell>
          <cell r="BA175">
            <v>36</v>
          </cell>
          <cell r="BB175">
            <v>24</v>
          </cell>
          <cell r="BC175">
            <v>60</v>
          </cell>
          <cell r="BD175">
            <v>3</v>
          </cell>
          <cell r="BE175">
            <v>7</v>
          </cell>
          <cell r="BF175">
            <v>31</v>
          </cell>
          <cell r="BG175">
            <v>41</v>
          </cell>
          <cell r="BH175">
            <v>31</v>
          </cell>
          <cell r="BI175">
            <v>72</v>
          </cell>
          <cell r="BJ175">
            <v>333</v>
          </cell>
          <cell r="BK175">
            <v>58</v>
          </cell>
          <cell r="BL175">
            <v>438</v>
          </cell>
          <cell r="BM175">
            <v>56.153846153846153</v>
          </cell>
          <cell r="BO175" t="str">
            <v>F</v>
          </cell>
          <cell r="BP175" t="str">
            <v>D+</v>
          </cell>
          <cell r="BQ175" t="str">
            <v>E+</v>
          </cell>
          <cell r="BR175" t="str">
            <v>C+</v>
          </cell>
          <cell r="BS175" t="str">
            <v>C</v>
          </cell>
          <cell r="BT175" t="str">
            <v>F</v>
          </cell>
          <cell r="BU175" t="str">
            <v>A</v>
          </cell>
          <cell r="BV175" t="str">
            <v>C</v>
          </cell>
          <cell r="BW175" t="str">
            <v>A</v>
          </cell>
          <cell r="BX175" t="str">
            <v>C+</v>
          </cell>
          <cell r="BY175" t="str">
            <v>A</v>
          </cell>
          <cell r="BZ175" t="str">
            <v>C+</v>
          </cell>
          <cell r="CB175">
            <v>2</v>
          </cell>
          <cell r="CC175">
            <v>3</v>
          </cell>
          <cell r="CD175">
            <v>3</v>
          </cell>
          <cell r="CE175">
            <v>3</v>
          </cell>
          <cell r="CF175">
            <v>3</v>
          </cell>
          <cell r="CG175">
            <v>3</v>
          </cell>
          <cell r="CH175">
            <v>1</v>
          </cell>
          <cell r="CI175">
            <v>1.5</v>
          </cell>
          <cell r="CJ175">
            <v>1.5</v>
          </cell>
          <cell r="CK175">
            <v>1</v>
          </cell>
          <cell r="CL175">
            <v>1</v>
          </cell>
          <cell r="CM175">
            <v>0.5</v>
          </cell>
          <cell r="CN175">
            <v>2</v>
          </cell>
          <cell r="CO175" t="str">
            <v>Fail</v>
          </cell>
          <cell r="CP175">
            <v>2.1276595744680851</v>
          </cell>
        </row>
        <row r="176">
          <cell r="B176" t="str">
            <v>PIET23CS170</v>
          </cell>
          <cell r="C176" t="str">
            <v>UTKARSH RAJ</v>
          </cell>
          <cell r="D176" t="str">
            <v>23EPTCS170</v>
          </cell>
          <cell r="E176" t="str">
            <v>CSC-42</v>
          </cell>
          <cell r="F176"/>
          <cell r="G176">
            <v>3</v>
          </cell>
          <cell r="H176">
            <v>10</v>
          </cell>
          <cell r="I176">
            <v>10</v>
          </cell>
          <cell r="J176">
            <v>23</v>
          </cell>
          <cell r="K176">
            <v>2</v>
          </cell>
          <cell r="L176">
            <v>9</v>
          </cell>
          <cell r="M176">
            <v>10</v>
          </cell>
          <cell r="N176">
            <v>21</v>
          </cell>
          <cell r="O176">
            <v>9</v>
          </cell>
          <cell r="P176">
            <v>10</v>
          </cell>
          <cell r="Q176">
            <v>10</v>
          </cell>
          <cell r="R176">
            <v>29</v>
          </cell>
          <cell r="S176">
            <v>6</v>
          </cell>
          <cell r="T176">
            <v>7</v>
          </cell>
          <cell r="U176">
            <v>7</v>
          </cell>
          <cell r="V176">
            <v>20</v>
          </cell>
          <cell r="W176">
            <v>1</v>
          </cell>
          <cell r="X176">
            <v>10</v>
          </cell>
          <cell r="Y176">
            <v>10</v>
          </cell>
          <cell r="Z176">
            <v>21</v>
          </cell>
          <cell r="AA176">
            <v>5</v>
          </cell>
          <cell r="AB176">
            <v>8</v>
          </cell>
          <cell r="AC176">
            <v>10</v>
          </cell>
          <cell r="AD176">
            <v>23</v>
          </cell>
          <cell r="AE176">
            <v>137</v>
          </cell>
          <cell r="AF176">
            <v>10</v>
          </cell>
          <cell r="AG176">
            <v>9</v>
          </cell>
          <cell r="AH176">
            <v>40</v>
          </cell>
          <cell r="AI176">
            <v>59</v>
          </cell>
          <cell r="AJ176">
            <v>35</v>
          </cell>
          <cell r="AK176">
            <v>94</v>
          </cell>
          <cell r="AL176">
            <v>9</v>
          </cell>
          <cell r="AM176">
            <v>9</v>
          </cell>
          <cell r="AN176">
            <v>37</v>
          </cell>
          <cell r="AO176">
            <v>55</v>
          </cell>
          <cell r="AP176">
            <v>33</v>
          </cell>
          <cell r="AQ176">
            <v>88</v>
          </cell>
          <cell r="AR176">
            <v>9</v>
          </cell>
          <cell r="AS176">
            <v>6</v>
          </cell>
          <cell r="AT176">
            <v>40</v>
          </cell>
          <cell r="AU176">
            <v>55</v>
          </cell>
          <cell r="AV176">
            <v>31</v>
          </cell>
          <cell r="AW176">
            <v>86</v>
          </cell>
          <cell r="AX176">
            <v>9</v>
          </cell>
          <cell r="AY176">
            <v>9</v>
          </cell>
          <cell r="AZ176">
            <v>40</v>
          </cell>
          <cell r="BA176">
            <v>58</v>
          </cell>
          <cell r="BB176">
            <v>36</v>
          </cell>
          <cell r="BC176">
            <v>94</v>
          </cell>
          <cell r="BD176">
            <v>7</v>
          </cell>
          <cell r="BE176">
            <v>8</v>
          </cell>
          <cell r="BF176">
            <v>40</v>
          </cell>
          <cell r="BG176">
            <v>55</v>
          </cell>
          <cell r="BH176">
            <v>35</v>
          </cell>
          <cell r="BI176">
            <v>90</v>
          </cell>
          <cell r="BJ176">
            <v>452</v>
          </cell>
          <cell r="BK176">
            <v>85</v>
          </cell>
          <cell r="BL176">
            <v>674</v>
          </cell>
          <cell r="BM176">
            <v>86.410256410256409</v>
          </cell>
          <cell r="BO176" t="str">
            <v>C+</v>
          </cell>
          <cell r="BP176" t="str">
            <v>B+</v>
          </cell>
          <cell r="BQ176" t="str">
            <v>B+</v>
          </cell>
          <cell r="BR176" t="str">
            <v>C+</v>
          </cell>
          <cell r="BS176" t="str">
            <v>C+</v>
          </cell>
          <cell r="BT176" t="str">
            <v>A++</v>
          </cell>
          <cell r="BU176" t="str">
            <v>A++</v>
          </cell>
          <cell r="BV176" t="str">
            <v>A++</v>
          </cell>
          <cell r="BW176" t="str">
            <v>A++</v>
          </cell>
          <cell r="BX176" t="str">
            <v>A++</v>
          </cell>
          <cell r="BY176" t="str">
            <v>A++</v>
          </cell>
          <cell r="BZ176" t="str">
            <v>A++</v>
          </cell>
          <cell r="CB176">
            <v>2</v>
          </cell>
          <cell r="CC176">
            <v>3</v>
          </cell>
          <cell r="CD176">
            <v>3</v>
          </cell>
          <cell r="CE176">
            <v>3</v>
          </cell>
          <cell r="CF176">
            <v>3</v>
          </cell>
          <cell r="CG176">
            <v>3</v>
          </cell>
          <cell r="CH176">
            <v>1</v>
          </cell>
          <cell r="CI176">
            <v>1.5</v>
          </cell>
          <cell r="CJ176">
            <v>1.5</v>
          </cell>
          <cell r="CK176">
            <v>1</v>
          </cell>
          <cell r="CL176">
            <v>1</v>
          </cell>
          <cell r="CM176">
            <v>0.5</v>
          </cell>
          <cell r="CN176">
            <v>0</v>
          </cell>
          <cell r="CO176" t="str">
            <v>Pass</v>
          </cell>
          <cell r="CP176">
            <v>8.4700000000000006</v>
          </cell>
        </row>
        <row r="177">
          <cell r="B177" t="str">
            <v>PIET23CS171</v>
          </cell>
          <cell r="C177" t="str">
            <v>VAISHNAVI JANGID</v>
          </cell>
          <cell r="D177" t="str">
            <v>23EPTCS171</v>
          </cell>
          <cell r="E177" t="str">
            <v>CSC-43</v>
          </cell>
          <cell r="F177"/>
          <cell r="G177">
            <v>1</v>
          </cell>
          <cell r="H177">
            <v>6</v>
          </cell>
          <cell r="I177">
            <v>5</v>
          </cell>
          <cell r="J177">
            <v>12</v>
          </cell>
          <cell r="K177">
            <v>1</v>
          </cell>
          <cell r="L177">
            <v>4</v>
          </cell>
          <cell r="M177">
            <v>7</v>
          </cell>
          <cell r="N177">
            <v>12</v>
          </cell>
          <cell r="O177">
            <v>5</v>
          </cell>
          <cell r="P177">
            <v>9</v>
          </cell>
          <cell r="Q177">
            <v>6</v>
          </cell>
          <cell r="R177">
            <v>20</v>
          </cell>
          <cell r="S177">
            <v>3</v>
          </cell>
          <cell r="T177">
            <v>5</v>
          </cell>
          <cell r="U177">
            <v>4</v>
          </cell>
          <cell r="V177">
            <v>12</v>
          </cell>
          <cell r="W177">
            <v>0</v>
          </cell>
          <cell r="X177">
            <v>5</v>
          </cell>
          <cell r="Y177">
            <v>10</v>
          </cell>
          <cell r="Z177">
            <v>15</v>
          </cell>
          <cell r="AA177" t="str">
            <v>D</v>
          </cell>
          <cell r="AB177">
            <v>4</v>
          </cell>
          <cell r="AC177">
            <v>3</v>
          </cell>
          <cell r="AD177">
            <v>7</v>
          </cell>
          <cell r="AE177">
            <v>78</v>
          </cell>
          <cell r="AF177">
            <v>6</v>
          </cell>
          <cell r="AG177">
            <v>6</v>
          </cell>
          <cell r="AH177">
            <v>35</v>
          </cell>
          <cell r="AI177">
            <v>47</v>
          </cell>
          <cell r="AJ177">
            <v>27</v>
          </cell>
          <cell r="AK177">
            <v>74</v>
          </cell>
          <cell r="AL177">
            <v>7</v>
          </cell>
          <cell r="AM177">
            <v>8</v>
          </cell>
          <cell r="AN177">
            <v>30</v>
          </cell>
          <cell r="AO177">
            <v>45</v>
          </cell>
          <cell r="AP177">
            <v>27</v>
          </cell>
          <cell r="AQ177">
            <v>72</v>
          </cell>
          <cell r="AR177">
            <v>5</v>
          </cell>
          <cell r="AS177">
            <v>6</v>
          </cell>
          <cell r="AT177">
            <v>33</v>
          </cell>
          <cell r="AU177">
            <v>44</v>
          </cell>
          <cell r="AV177">
            <v>24</v>
          </cell>
          <cell r="AW177">
            <v>68</v>
          </cell>
          <cell r="AX177">
            <v>6</v>
          </cell>
          <cell r="AY177">
            <v>8</v>
          </cell>
          <cell r="AZ177">
            <v>35</v>
          </cell>
          <cell r="BA177">
            <v>49</v>
          </cell>
          <cell r="BB177">
            <v>29</v>
          </cell>
          <cell r="BC177">
            <v>78</v>
          </cell>
          <cell r="BD177">
            <v>5</v>
          </cell>
          <cell r="BE177">
            <v>5</v>
          </cell>
          <cell r="BF177">
            <v>34</v>
          </cell>
          <cell r="BG177">
            <v>44</v>
          </cell>
          <cell r="BH177">
            <v>19</v>
          </cell>
          <cell r="BI177">
            <v>63</v>
          </cell>
          <cell r="BJ177">
            <v>355</v>
          </cell>
          <cell r="BK177">
            <v>50</v>
          </cell>
          <cell r="BL177">
            <v>483</v>
          </cell>
          <cell r="BM177">
            <v>61.923076923076927</v>
          </cell>
          <cell r="BO177" t="str">
            <v>C+</v>
          </cell>
          <cell r="BP177" t="str">
            <v>D</v>
          </cell>
          <cell r="BQ177" t="str">
            <v>D</v>
          </cell>
          <cell r="BR177" t="str">
            <v>E</v>
          </cell>
          <cell r="BS177" t="str">
            <v>B</v>
          </cell>
          <cell r="BT177" t="str">
            <v>C+</v>
          </cell>
          <cell r="BU177" t="str">
            <v>A</v>
          </cell>
          <cell r="BV177" t="str">
            <v>A</v>
          </cell>
          <cell r="BW177" t="str">
            <v>B+</v>
          </cell>
          <cell r="BX177" t="str">
            <v>A+</v>
          </cell>
          <cell r="BY177" t="str">
            <v>B</v>
          </cell>
          <cell r="BZ177" t="str">
            <v>D+</v>
          </cell>
          <cell r="CB177">
            <v>2</v>
          </cell>
          <cell r="CC177">
            <v>3</v>
          </cell>
          <cell r="CD177">
            <v>3</v>
          </cell>
          <cell r="CE177">
            <v>3</v>
          </cell>
          <cell r="CF177">
            <v>3</v>
          </cell>
          <cell r="CG177">
            <v>3</v>
          </cell>
          <cell r="CH177">
            <v>1</v>
          </cell>
          <cell r="CI177">
            <v>1.5</v>
          </cell>
          <cell r="CJ177">
            <v>1.5</v>
          </cell>
          <cell r="CK177">
            <v>1</v>
          </cell>
          <cell r="CL177">
            <v>1</v>
          </cell>
          <cell r="CM177">
            <v>0.5</v>
          </cell>
          <cell r="CN177">
            <v>0</v>
          </cell>
          <cell r="CO177" t="str">
            <v>Pass</v>
          </cell>
          <cell r="CP177">
            <v>4.1595744680851068</v>
          </cell>
        </row>
        <row r="178">
          <cell r="B178" t="str">
            <v>PIET23CS172</v>
          </cell>
          <cell r="C178" t="str">
            <v>VANSH JAIN</v>
          </cell>
          <cell r="D178" t="str">
            <v>23EPTCS172</v>
          </cell>
          <cell r="E178" t="str">
            <v>CSC-44</v>
          </cell>
          <cell r="F178"/>
          <cell r="G178">
            <v>4</v>
          </cell>
          <cell r="H178">
            <v>7</v>
          </cell>
          <cell r="I178">
            <v>7</v>
          </cell>
          <cell r="J178">
            <v>18</v>
          </cell>
          <cell r="K178">
            <v>5</v>
          </cell>
          <cell r="L178">
            <v>10</v>
          </cell>
          <cell r="M178">
            <v>7</v>
          </cell>
          <cell r="N178">
            <v>22</v>
          </cell>
          <cell r="O178">
            <v>8</v>
          </cell>
          <cell r="P178">
            <v>5</v>
          </cell>
          <cell r="Q178">
            <v>6</v>
          </cell>
          <cell r="R178">
            <v>19</v>
          </cell>
          <cell r="S178">
            <v>4</v>
          </cell>
          <cell r="T178">
            <v>8</v>
          </cell>
          <cell r="U178">
            <v>4</v>
          </cell>
          <cell r="V178">
            <v>16</v>
          </cell>
          <cell r="W178">
            <v>2</v>
          </cell>
          <cell r="X178">
            <v>6</v>
          </cell>
          <cell r="Y178">
            <v>4</v>
          </cell>
          <cell r="Z178">
            <v>12</v>
          </cell>
          <cell r="AA178">
            <v>5</v>
          </cell>
          <cell r="AB178">
            <v>8</v>
          </cell>
          <cell r="AC178">
            <v>6</v>
          </cell>
          <cell r="AD178">
            <v>19</v>
          </cell>
          <cell r="AE178">
            <v>106</v>
          </cell>
          <cell r="AF178">
            <v>3</v>
          </cell>
          <cell r="AG178">
            <v>6</v>
          </cell>
          <cell r="AH178">
            <v>39</v>
          </cell>
          <cell r="AI178">
            <v>48</v>
          </cell>
          <cell r="AJ178">
            <v>32</v>
          </cell>
          <cell r="AK178">
            <v>80</v>
          </cell>
          <cell r="AL178">
            <v>7</v>
          </cell>
          <cell r="AM178">
            <v>9</v>
          </cell>
          <cell r="AN178">
            <v>37</v>
          </cell>
          <cell r="AO178">
            <v>53</v>
          </cell>
          <cell r="AP178">
            <v>36</v>
          </cell>
          <cell r="AQ178">
            <v>89</v>
          </cell>
          <cell r="AR178">
            <v>5</v>
          </cell>
          <cell r="AS178">
            <v>6</v>
          </cell>
          <cell r="AT178">
            <v>37</v>
          </cell>
          <cell r="AU178">
            <v>48</v>
          </cell>
          <cell r="AV178">
            <v>30</v>
          </cell>
          <cell r="AW178">
            <v>78</v>
          </cell>
          <cell r="AX178">
            <v>10</v>
          </cell>
          <cell r="AY178">
            <v>9</v>
          </cell>
          <cell r="AZ178">
            <v>40</v>
          </cell>
          <cell r="BA178">
            <v>59</v>
          </cell>
          <cell r="BB178">
            <v>36</v>
          </cell>
          <cell r="BC178">
            <v>95</v>
          </cell>
          <cell r="BD178">
            <v>6</v>
          </cell>
          <cell r="BE178">
            <v>7</v>
          </cell>
          <cell r="BF178">
            <v>35</v>
          </cell>
          <cell r="BG178">
            <v>48</v>
          </cell>
          <cell r="BH178">
            <v>32</v>
          </cell>
          <cell r="BI178">
            <v>80</v>
          </cell>
          <cell r="BJ178">
            <v>422</v>
          </cell>
          <cell r="BK178">
            <v>91</v>
          </cell>
          <cell r="BL178">
            <v>619</v>
          </cell>
          <cell r="BM178">
            <v>79.358974358974351</v>
          </cell>
          <cell r="BO178" t="str">
            <v>C</v>
          </cell>
          <cell r="BP178" t="str">
            <v>C+</v>
          </cell>
          <cell r="BQ178" t="str">
            <v>B</v>
          </cell>
          <cell r="BR178" t="str">
            <v>D+</v>
          </cell>
          <cell r="BS178" t="str">
            <v>E+</v>
          </cell>
          <cell r="BT178" t="str">
            <v>B+</v>
          </cell>
          <cell r="BU178" t="str">
            <v>A+</v>
          </cell>
          <cell r="BV178" t="str">
            <v>A++</v>
          </cell>
          <cell r="BW178" t="str">
            <v>A+</v>
          </cell>
          <cell r="BX178" t="str">
            <v>A++</v>
          </cell>
          <cell r="BY178" t="str">
            <v>A+</v>
          </cell>
          <cell r="BZ178" t="str">
            <v>A++</v>
          </cell>
          <cell r="CB178">
            <v>2</v>
          </cell>
          <cell r="CC178">
            <v>3</v>
          </cell>
          <cell r="CD178">
            <v>3</v>
          </cell>
          <cell r="CE178">
            <v>3</v>
          </cell>
          <cell r="CF178">
            <v>3</v>
          </cell>
          <cell r="CG178">
            <v>3</v>
          </cell>
          <cell r="CH178">
            <v>1</v>
          </cell>
          <cell r="CI178">
            <v>1.5</v>
          </cell>
          <cell r="CJ178">
            <v>1.5</v>
          </cell>
          <cell r="CK178">
            <v>1</v>
          </cell>
          <cell r="CL178">
            <v>1</v>
          </cell>
          <cell r="CM178">
            <v>0.5</v>
          </cell>
          <cell r="CN178">
            <v>0</v>
          </cell>
          <cell r="CO178" t="str">
            <v>Pass</v>
          </cell>
          <cell r="CP178">
            <v>7.45</v>
          </cell>
        </row>
        <row r="179">
          <cell r="B179" t="str">
            <v>PIET23CS173</v>
          </cell>
          <cell r="C179" t="str">
            <v>VASUDEV SHARMA</v>
          </cell>
          <cell r="D179" t="str">
            <v>23EPTCS173</v>
          </cell>
          <cell r="E179" t="str">
            <v>CSC-45</v>
          </cell>
          <cell r="F179"/>
          <cell r="G179">
            <v>4</v>
          </cell>
          <cell r="H179">
            <v>8</v>
          </cell>
          <cell r="I179">
            <v>7</v>
          </cell>
          <cell r="J179">
            <v>19</v>
          </cell>
          <cell r="K179">
            <v>4</v>
          </cell>
          <cell r="L179">
            <v>7</v>
          </cell>
          <cell r="M179">
            <v>7</v>
          </cell>
          <cell r="N179">
            <v>18</v>
          </cell>
          <cell r="O179">
            <v>7</v>
          </cell>
          <cell r="P179">
            <v>8</v>
          </cell>
          <cell r="Q179">
            <v>10</v>
          </cell>
          <cell r="R179">
            <v>25</v>
          </cell>
          <cell r="S179">
            <v>4</v>
          </cell>
          <cell r="T179">
            <v>7</v>
          </cell>
          <cell r="U179">
            <v>4</v>
          </cell>
          <cell r="V179">
            <v>15</v>
          </cell>
          <cell r="W179">
            <v>2</v>
          </cell>
          <cell r="X179">
            <v>10</v>
          </cell>
          <cell r="Y179">
            <v>3</v>
          </cell>
          <cell r="Z179">
            <v>15</v>
          </cell>
          <cell r="AA179">
            <v>5</v>
          </cell>
          <cell r="AB179">
            <v>7</v>
          </cell>
          <cell r="AC179">
            <v>5</v>
          </cell>
          <cell r="AD179">
            <v>17</v>
          </cell>
          <cell r="AE179">
            <v>109</v>
          </cell>
          <cell r="AF179">
            <v>8</v>
          </cell>
          <cell r="AG179">
            <v>7</v>
          </cell>
          <cell r="AH179">
            <v>40</v>
          </cell>
          <cell r="AI179">
            <v>55</v>
          </cell>
          <cell r="AJ179">
            <v>29</v>
          </cell>
          <cell r="AK179">
            <v>84</v>
          </cell>
          <cell r="AL179">
            <v>7</v>
          </cell>
          <cell r="AM179">
            <v>8</v>
          </cell>
          <cell r="AN179">
            <v>33</v>
          </cell>
          <cell r="AO179">
            <v>48</v>
          </cell>
          <cell r="AP179">
            <v>28</v>
          </cell>
          <cell r="AQ179">
            <v>76</v>
          </cell>
          <cell r="AR179">
            <v>6</v>
          </cell>
          <cell r="AS179">
            <v>8</v>
          </cell>
          <cell r="AT179">
            <v>39</v>
          </cell>
          <cell r="AU179">
            <v>53</v>
          </cell>
          <cell r="AV179">
            <v>29</v>
          </cell>
          <cell r="AW179">
            <v>82</v>
          </cell>
          <cell r="AX179">
            <v>10</v>
          </cell>
          <cell r="AY179">
            <v>9</v>
          </cell>
          <cell r="AZ179">
            <v>39</v>
          </cell>
          <cell r="BA179">
            <v>58</v>
          </cell>
          <cell r="BB179">
            <v>34</v>
          </cell>
          <cell r="BC179">
            <v>92</v>
          </cell>
          <cell r="BD179">
            <v>5</v>
          </cell>
          <cell r="BE179">
            <v>9</v>
          </cell>
          <cell r="BF179">
            <v>35</v>
          </cell>
          <cell r="BG179">
            <v>49</v>
          </cell>
          <cell r="BH179">
            <v>28</v>
          </cell>
          <cell r="BI179">
            <v>77</v>
          </cell>
          <cell r="BJ179">
            <v>411</v>
          </cell>
          <cell r="BK179">
            <v>72</v>
          </cell>
          <cell r="BL179">
            <v>592</v>
          </cell>
          <cell r="BM179">
            <v>75.897435897435898</v>
          </cell>
          <cell r="BO179" t="str">
            <v>B+</v>
          </cell>
          <cell r="BP179" t="str">
            <v>C</v>
          </cell>
          <cell r="BQ179" t="str">
            <v>C</v>
          </cell>
          <cell r="BR179" t="str">
            <v>C+</v>
          </cell>
          <cell r="BS179" t="str">
            <v>D</v>
          </cell>
          <cell r="BT179" t="str">
            <v>A</v>
          </cell>
          <cell r="BU179" t="str">
            <v>A++</v>
          </cell>
          <cell r="BV179" t="str">
            <v>A+</v>
          </cell>
          <cell r="BW179" t="str">
            <v>A++</v>
          </cell>
          <cell r="BX179" t="str">
            <v>A++</v>
          </cell>
          <cell r="BY179" t="str">
            <v>A+</v>
          </cell>
          <cell r="BZ179" t="str">
            <v>A</v>
          </cell>
          <cell r="CB179">
            <v>2</v>
          </cell>
          <cell r="CC179">
            <v>3</v>
          </cell>
          <cell r="CD179">
            <v>3</v>
          </cell>
          <cell r="CE179">
            <v>3</v>
          </cell>
          <cell r="CF179">
            <v>3</v>
          </cell>
          <cell r="CG179">
            <v>3</v>
          </cell>
          <cell r="CH179">
            <v>1</v>
          </cell>
          <cell r="CI179">
            <v>1.5</v>
          </cell>
          <cell r="CJ179">
            <v>1.5</v>
          </cell>
          <cell r="CK179">
            <v>1</v>
          </cell>
          <cell r="CL179">
            <v>1</v>
          </cell>
          <cell r="CM179">
            <v>0.5</v>
          </cell>
          <cell r="CN179">
            <v>0</v>
          </cell>
          <cell r="CO179" t="str">
            <v>Pass</v>
          </cell>
          <cell r="CP179">
            <v>7.65</v>
          </cell>
        </row>
        <row r="180">
          <cell r="B180" t="str">
            <v>PIET23CS174</v>
          </cell>
          <cell r="C180" t="str">
            <v>VIBHA BARI</v>
          </cell>
          <cell r="D180" t="str">
            <v>23EPTCS174</v>
          </cell>
          <cell r="E180" t="str">
            <v>CSC-46</v>
          </cell>
          <cell r="F180"/>
          <cell r="G180">
            <v>5</v>
          </cell>
          <cell r="H180">
            <v>10</v>
          </cell>
          <cell r="I180">
            <v>10</v>
          </cell>
          <cell r="J180">
            <v>25</v>
          </cell>
          <cell r="K180" t="str">
            <v>D</v>
          </cell>
          <cell r="L180">
            <v>9</v>
          </cell>
          <cell r="M180">
            <v>10</v>
          </cell>
          <cell r="N180">
            <v>19</v>
          </cell>
          <cell r="O180">
            <v>9</v>
          </cell>
          <cell r="P180">
            <v>10</v>
          </cell>
          <cell r="Q180">
            <v>10</v>
          </cell>
          <cell r="R180">
            <v>29</v>
          </cell>
          <cell r="S180">
            <v>6</v>
          </cell>
          <cell r="T180">
            <v>9</v>
          </cell>
          <cell r="U180">
            <v>10</v>
          </cell>
          <cell r="V180">
            <v>25</v>
          </cell>
          <cell r="W180">
            <v>6</v>
          </cell>
          <cell r="X180">
            <v>10</v>
          </cell>
          <cell r="Y180">
            <v>10</v>
          </cell>
          <cell r="Z180">
            <v>26</v>
          </cell>
          <cell r="AA180" t="str">
            <v>D</v>
          </cell>
          <cell r="AB180">
            <v>10</v>
          </cell>
          <cell r="AC180">
            <v>10</v>
          </cell>
          <cell r="AD180">
            <v>20</v>
          </cell>
          <cell r="AE180">
            <v>144</v>
          </cell>
          <cell r="AF180">
            <v>10</v>
          </cell>
          <cell r="AG180">
            <v>9</v>
          </cell>
          <cell r="AH180">
            <v>40</v>
          </cell>
          <cell r="AI180">
            <v>59</v>
          </cell>
          <cell r="AJ180">
            <v>35</v>
          </cell>
          <cell r="AK180">
            <v>94</v>
          </cell>
          <cell r="AL180">
            <v>8</v>
          </cell>
          <cell r="AM180">
            <v>8</v>
          </cell>
          <cell r="AN180">
            <v>26</v>
          </cell>
          <cell r="AO180">
            <v>42</v>
          </cell>
          <cell r="AP180">
            <v>32</v>
          </cell>
          <cell r="AQ180">
            <v>74</v>
          </cell>
          <cell r="AR180">
            <v>9</v>
          </cell>
          <cell r="AS180">
            <v>9</v>
          </cell>
          <cell r="AT180">
            <v>40</v>
          </cell>
          <cell r="AU180">
            <v>58</v>
          </cell>
          <cell r="AV180">
            <v>30</v>
          </cell>
          <cell r="AW180">
            <v>88</v>
          </cell>
          <cell r="AX180">
            <v>8</v>
          </cell>
          <cell r="AY180">
            <v>9</v>
          </cell>
          <cell r="AZ180">
            <v>36</v>
          </cell>
          <cell r="BA180">
            <v>53</v>
          </cell>
          <cell r="BB180">
            <v>31</v>
          </cell>
          <cell r="BC180">
            <v>84</v>
          </cell>
          <cell r="BD180">
            <v>8</v>
          </cell>
          <cell r="BE180">
            <v>9</v>
          </cell>
          <cell r="BF180">
            <v>36</v>
          </cell>
          <cell r="BG180">
            <v>53</v>
          </cell>
          <cell r="BH180">
            <v>28</v>
          </cell>
          <cell r="BI180">
            <v>81</v>
          </cell>
          <cell r="BJ180">
            <v>421</v>
          </cell>
          <cell r="BK180">
            <v>78</v>
          </cell>
          <cell r="BL180">
            <v>643</v>
          </cell>
          <cell r="BM180">
            <v>82.435897435897431</v>
          </cell>
          <cell r="BO180" t="str">
            <v>B</v>
          </cell>
          <cell r="BP180" t="str">
            <v>A++</v>
          </cell>
          <cell r="BQ180" t="str">
            <v>A</v>
          </cell>
          <cell r="BR180" t="str">
            <v>C+</v>
          </cell>
          <cell r="BS180" t="str">
            <v>B+</v>
          </cell>
          <cell r="BT180" t="str">
            <v>A+</v>
          </cell>
          <cell r="BU180" t="str">
            <v>A++</v>
          </cell>
          <cell r="BV180" t="str">
            <v>A</v>
          </cell>
          <cell r="BW180" t="str">
            <v>A++</v>
          </cell>
          <cell r="BX180" t="str">
            <v>A++</v>
          </cell>
          <cell r="BY180" t="str">
            <v>A++</v>
          </cell>
          <cell r="BZ180" t="str">
            <v>A+</v>
          </cell>
          <cell r="CB180">
            <v>2</v>
          </cell>
          <cell r="CC180">
            <v>3</v>
          </cell>
          <cell r="CD180">
            <v>3</v>
          </cell>
          <cell r="CE180">
            <v>3</v>
          </cell>
          <cell r="CF180">
            <v>3</v>
          </cell>
          <cell r="CG180">
            <v>3</v>
          </cell>
          <cell r="CH180">
            <v>1</v>
          </cell>
          <cell r="CI180">
            <v>1.5</v>
          </cell>
          <cell r="CJ180">
            <v>1.5</v>
          </cell>
          <cell r="CK180">
            <v>1</v>
          </cell>
          <cell r="CL180">
            <v>1</v>
          </cell>
          <cell r="CM180">
            <v>0.5</v>
          </cell>
          <cell r="CN180">
            <v>0</v>
          </cell>
          <cell r="CO180" t="str">
            <v>Pass</v>
          </cell>
          <cell r="CP180">
            <v>8.7100000000000009</v>
          </cell>
        </row>
        <row r="181">
          <cell r="B181" t="str">
            <v>PIET23CS175</v>
          </cell>
          <cell r="C181" t="str">
            <v>VIDHI DUBEY</v>
          </cell>
          <cell r="D181" t="str">
            <v>23EPTCS175</v>
          </cell>
          <cell r="E181" t="str">
            <v>CSC-47</v>
          </cell>
          <cell r="F181"/>
          <cell r="G181">
            <v>6</v>
          </cell>
          <cell r="H181">
            <v>10</v>
          </cell>
          <cell r="I181">
            <v>10</v>
          </cell>
          <cell r="J181">
            <v>26</v>
          </cell>
          <cell r="K181">
            <v>6</v>
          </cell>
          <cell r="L181">
            <v>10</v>
          </cell>
          <cell r="M181">
            <v>10</v>
          </cell>
          <cell r="N181">
            <v>26</v>
          </cell>
          <cell r="O181">
            <v>9</v>
          </cell>
          <cell r="P181">
            <v>10</v>
          </cell>
          <cell r="Q181">
            <v>10</v>
          </cell>
          <cell r="R181">
            <v>29</v>
          </cell>
          <cell r="S181">
            <v>7</v>
          </cell>
          <cell r="T181">
            <v>10</v>
          </cell>
          <cell r="U181">
            <v>10</v>
          </cell>
          <cell r="V181">
            <v>27</v>
          </cell>
          <cell r="W181">
            <v>8</v>
          </cell>
          <cell r="X181">
            <v>10</v>
          </cell>
          <cell r="Y181">
            <v>10</v>
          </cell>
          <cell r="Z181">
            <v>28</v>
          </cell>
          <cell r="AA181">
            <v>8</v>
          </cell>
          <cell r="AB181">
            <v>10</v>
          </cell>
          <cell r="AC181">
            <v>9</v>
          </cell>
          <cell r="AD181">
            <v>27</v>
          </cell>
          <cell r="AE181">
            <v>163</v>
          </cell>
          <cell r="AF181">
            <v>10</v>
          </cell>
          <cell r="AG181">
            <v>8</v>
          </cell>
          <cell r="AH181">
            <v>33</v>
          </cell>
          <cell r="AI181">
            <v>51</v>
          </cell>
          <cell r="AJ181">
            <v>37</v>
          </cell>
          <cell r="AK181">
            <v>88</v>
          </cell>
          <cell r="AL181">
            <v>9</v>
          </cell>
          <cell r="AM181">
            <v>9</v>
          </cell>
          <cell r="AN181">
            <v>38</v>
          </cell>
          <cell r="AO181">
            <v>56</v>
          </cell>
          <cell r="AP181">
            <v>36</v>
          </cell>
          <cell r="AQ181">
            <v>92</v>
          </cell>
          <cell r="AR181">
            <v>8</v>
          </cell>
          <cell r="AS181">
            <v>8</v>
          </cell>
          <cell r="AT181">
            <v>35</v>
          </cell>
          <cell r="AU181">
            <v>51</v>
          </cell>
          <cell r="AV181">
            <v>29</v>
          </cell>
          <cell r="AW181">
            <v>80</v>
          </cell>
          <cell r="AX181">
            <v>8</v>
          </cell>
          <cell r="AY181">
            <v>9</v>
          </cell>
          <cell r="AZ181">
            <v>40</v>
          </cell>
          <cell r="BA181">
            <v>57</v>
          </cell>
          <cell r="BB181">
            <v>31</v>
          </cell>
          <cell r="BC181">
            <v>88</v>
          </cell>
          <cell r="BD181">
            <v>10</v>
          </cell>
          <cell r="BE181">
            <v>10</v>
          </cell>
          <cell r="BF181">
            <v>36</v>
          </cell>
          <cell r="BG181">
            <v>56</v>
          </cell>
          <cell r="BH181">
            <v>38</v>
          </cell>
          <cell r="BI181">
            <v>94</v>
          </cell>
          <cell r="BJ181">
            <v>442</v>
          </cell>
          <cell r="BK181">
            <v>88</v>
          </cell>
          <cell r="BL181">
            <v>693</v>
          </cell>
          <cell r="BM181">
            <v>88.84615384615384</v>
          </cell>
          <cell r="BO181" t="str">
            <v>A</v>
          </cell>
          <cell r="BP181" t="str">
            <v>A</v>
          </cell>
          <cell r="BQ181" t="str">
            <v>B+</v>
          </cell>
          <cell r="BR181" t="str">
            <v>A+</v>
          </cell>
          <cell r="BS181" t="str">
            <v>A+</v>
          </cell>
          <cell r="BT181" t="str">
            <v>A++</v>
          </cell>
          <cell r="BU181" t="str">
            <v>A++</v>
          </cell>
          <cell r="BV181" t="str">
            <v>A++</v>
          </cell>
          <cell r="BW181" t="str">
            <v>A+</v>
          </cell>
          <cell r="BX181" t="str">
            <v>A++</v>
          </cell>
          <cell r="BY181" t="str">
            <v>A++</v>
          </cell>
          <cell r="BZ181" t="str">
            <v>A++</v>
          </cell>
          <cell r="CB181">
            <v>2</v>
          </cell>
          <cell r="CC181">
            <v>3</v>
          </cell>
          <cell r="CD181">
            <v>3</v>
          </cell>
          <cell r="CE181">
            <v>3</v>
          </cell>
          <cell r="CF181">
            <v>3</v>
          </cell>
          <cell r="CG181">
            <v>3</v>
          </cell>
          <cell r="CH181">
            <v>1</v>
          </cell>
          <cell r="CI181">
            <v>1.5</v>
          </cell>
          <cell r="CJ181">
            <v>1.5</v>
          </cell>
          <cell r="CK181">
            <v>1</v>
          </cell>
          <cell r="CL181">
            <v>1</v>
          </cell>
          <cell r="CM181">
            <v>0.5</v>
          </cell>
          <cell r="CN181">
            <v>0</v>
          </cell>
          <cell r="CO181" t="str">
            <v>Pass</v>
          </cell>
          <cell r="CP181">
            <v>9.11</v>
          </cell>
        </row>
        <row r="182">
          <cell r="B182" t="str">
            <v>PIET23CS176</v>
          </cell>
          <cell r="C182" t="str">
            <v>VIKAS SHARMA</v>
          </cell>
          <cell r="D182" t="str">
            <v>23EPTCS176</v>
          </cell>
          <cell r="E182" t="str">
            <v>CSC-48</v>
          </cell>
          <cell r="F182"/>
          <cell r="G182">
            <v>4</v>
          </cell>
          <cell r="H182">
            <v>8</v>
          </cell>
          <cell r="I182">
            <v>9</v>
          </cell>
          <cell r="J182">
            <v>21</v>
          </cell>
          <cell r="K182">
            <v>5</v>
          </cell>
          <cell r="L182">
            <v>10</v>
          </cell>
          <cell r="M182">
            <v>7</v>
          </cell>
          <cell r="N182">
            <v>22</v>
          </cell>
          <cell r="O182" t="str">
            <v>D</v>
          </cell>
          <cell r="P182">
            <v>10</v>
          </cell>
          <cell r="Q182">
            <v>4</v>
          </cell>
          <cell r="R182">
            <v>14</v>
          </cell>
          <cell r="S182">
            <v>6</v>
          </cell>
          <cell r="T182">
            <v>10</v>
          </cell>
          <cell r="U182">
            <v>4</v>
          </cell>
          <cell r="V182">
            <v>20</v>
          </cell>
          <cell r="W182">
            <v>4</v>
          </cell>
          <cell r="X182">
            <v>10</v>
          </cell>
          <cell r="Y182">
            <v>3</v>
          </cell>
          <cell r="Z182">
            <v>17</v>
          </cell>
          <cell r="AA182">
            <v>7</v>
          </cell>
          <cell r="AB182">
            <v>10</v>
          </cell>
          <cell r="AC182">
            <v>3</v>
          </cell>
          <cell r="AD182">
            <v>20</v>
          </cell>
          <cell r="AE182">
            <v>114</v>
          </cell>
          <cell r="AF182">
            <v>7</v>
          </cell>
          <cell r="AG182">
            <v>7</v>
          </cell>
          <cell r="AH182">
            <v>40</v>
          </cell>
          <cell r="AI182">
            <v>54</v>
          </cell>
          <cell r="AJ182">
            <v>26</v>
          </cell>
          <cell r="AK182">
            <v>80</v>
          </cell>
          <cell r="AL182">
            <v>7</v>
          </cell>
          <cell r="AM182">
            <v>8</v>
          </cell>
          <cell r="AN182">
            <v>33</v>
          </cell>
          <cell r="AO182">
            <v>48</v>
          </cell>
          <cell r="AP182">
            <v>33</v>
          </cell>
          <cell r="AQ182">
            <v>81</v>
          </cell>
          <cell r="AR182">
            <v>9</v>
          </cell>
          <cell r="AS182">
            <v>8</v>
          </cell>
          <cell r="AT182">
            <v>40</v>
          </cell>
          <cell r="AU182">
            <v>57</v>
          </cell>
          <cell r="AV182">
            <v>30</v>
          </cell>
          <cell r="AW182">
            <v>87</v>
          </cell>
          <cell r="AX182">
            <v>6</v>
          </cell>
          <cell r="AY182">
            <v>9</v>
          </cell>
          <cell r="AZ182">
            <v>38</v>
          </cell>
          <cell r="BA182">
            <v>53</v>
          </cell>
          <cell r="BB182">
            <v>31</v>
          </cell>
          <cell r="BC182">
            <v>84</v>
          </cell>
          <cell r="BD182">
            <v>7</v>
          </cell>
          <cell r="BE182">
            <v>8</v>
          </cell>
          <cell r="BF182">
            <v>39</v>
          </cell>
          <cell r="BG182">
            <v>54</v>
          </cell>
          <cell r="BH182">
            <v>31</v>
          </cell>
          <cell r="BI182">
            <v>85</v>
          </cell>
          <cell r="BJ182">
            <v>417</v>
          </cell>
          <cell r="BK182">
            <v>71</v>
          </cell>
          <cell r="BL182">
            <v>602</v>
          </cell>
          <cell r="BM182">
            <v>77.179487179487182</v>
          </cell>
          <cell r="BO182" t="str">
            <v>B+</v>
          </cell>
          <cell r="BP182" t="str">
            <v>C+</v>
          </cell>
          <cell r="BQ182" t="str">
            <v>D+</v>
          </cell>
          <cell r="BR182" t="str">
            <v>B+</v>
          </cell>
          <cell r="BS182" t="str">
            <v>C+</v>
          </cell>
          <cell r="BT182" t="str">
            <v>A+</v>
          </cell>
          <cell r="BU182" t="str">
            <v>A+</v>
          </cell>
          <cell r="BV182" t="str">
            <v>A++</v>
          </cell>
          <cell r="BW182" t="str">
            <v>A++</v>
          </cell>
          <cell r="BX182" t="str">
            <v>A++</v>
          </cell>
          <cell r="BY182" t="str">
            <v>A++</v>
          </cell>
          <cell r="BZ182" t="str">
            <v>B+</v>
          </cell>
          <cell r="CB182">
            <v>2</v>
          </cell>
          <cell r="CC182">
            <v>3</v>
          </cell>
          <cell r="CD182">
            <v>3</v>
          </cell>
          <cell r="CE182">
            <v>3</v>
          </cell>
          <cell r="CF182">
            <v>3</v>
          </cell>
          <cell r="CG182">
            <v>3</v>
          </cell>
          <cell r="CH182">
            <v>1</v>
          </cell>
          <cell r="CI182">
            <v>1.5</v>
          </cell>
          <cell r="CJ182">
            <v>1.5</v>
          </cell>
          <cell r="CK182">
            <v>1</v>
          </cell>
          <cell r="CL182">
            <v>1</v>
          </cell>
          <cell r="CM182">
            <v>0.5</v>
          </cell>
          <cell r="CN182">
            <v>0</v>
          </cell>
          <cell r="CO182" t="str">
            <v>Pass</v>
          </cell>
          <cell r="CP182">
            <v>8.09</v>
          </cell>
        </row>
        <row r="183">
          <cell r="B183" t="str">
            <v>PIET23CS177</v>
          </cell>
          <cell r="C183" t="str">
            <v>VIKASH KUMAR</v>
          </cell>
          <cell r="D183" t="str">
            <v>23EPTCS177</v>
          </cell>
          <cell r="E183" t="str">
            <v>CSC-49</v>
          </cell>
          <cell r="F183"/>
          <cell r="G183">
            <v>7</v>
          </cell>
          <cell r="H183">
            <v>10</v>
          </cell>
          <cell r="I183">
            <v>10</v>
          </cell>
          <cell r="J183">
            <v>27</v>
          </cell>
          <cell r="K183">
            <v>6</v>
          </cell>
          <cell r="L183">
            <v>10</v>
          </cell>
          <cell r="M183">
            <v>10</v>
          </cell>
          <cell r="N183">
            <v>26</v>
          </cell>
          <cell r="O183">
            <v>9</v>
          </cell>
          <cell r="P183">
            <v>10</v>
          </cell>
          <cell r="Q183">
            <v>2</v>
          </cell>
          <cell r="R183">
            <v>21</v>
          </cell>
          <cell r="S183">
            <v>7</v>
          </cell>
          <cell r="T183" t="str">
            <v>D</v>
          </cell>
          <cell r="U183">
            <v>10</v>
          </cell>
          <cell r="V183">
            <v>17</v>
          </cell>
          <cell r="W183">
            <v>5</v>
          </cell>
          <cell r="X183">
            <v>10</v>
          </cell>
          <cell r="Y183">
            <v>10</v>
          </cell>
          <cell r="Z183">
            <v>25</v>
          </cell>
          <cell r="AA183">
            <v>7</v>
          </cell>
          <cell r="AB183" t="str">
            <v>D</v>
          </cell>
          <cell r="AC183">
            <v>10</v>
          </cell>
          <cell r="AD183">
            <v>17</v>
          </cell>
          <cell r="AE183">
            <v>133</v>
          </cell>
          <cell r="AF183">
            <v>7</v>
          </cell>
          <cell r="AG183">
            <v>9</v>
          </cell>
          <cell r="AH183">
            <v>40</v>
          </cell>
          <cell r="AI183">
            <v>56</v>
          </cell>
          <cell r="AJ183">
            <v>34</v>
          </cell>
          <cell r="AK183">
            <v>90</v>
          </cell>
          <cell r="AL183">
            <v>10</v>
          </cell>
          <cell r="AM183">
            <v>9</v>
          </cell>
          <cell r="AN183">
            <v>31</v>
          </cell>
          <cell r="AO183">
            <v>50</v>
          </cell>
          <cell r="AP183">
            <v>30</v>
          </cell>
          <cell r="AQ183">
            <v>80</v>
          </cell>
          <cell r="AR183">
            <v>9</v>
          </cell>
          <cell r="AS183">
            <v>8</v>
          </cell>
          <cell r="AT183">
            <v>37</v>
          </cell>
          <cell r="AU183">
            <v>54</v>
          </cell>
          <cell r="AV183">
            <v>29</v>
          </cell>
          <cell r="AW183">
            <v>83</v>
          </cell>
          <cell r="AX183">
            <v>8</v>
          </cell>
          <cell r="AY183">
            <v>9</v>
          </cell>
          <cell r="AZ183">
            <v>38</v>
          </cell>
          <cell r="BA183">
            <v>55</v>
          </cell>
          <cell r="BB183">
            <v>34</v>
          </cell>
          <cell r="BC183">
            <v>89</v>
          </cell>
          <cell r="BD183">
            <v>9</v>
          </cell>
          <cell r="BE183">
            <v>9</v>
          </cell>
          <cell r="BF183">
            <v>40</v>
          </cell>
          <cell r="BG183">
            <v>58</v>
          </cell>
          <cell r="BH183">
            <v>32</v>
          </cell>
          <cell r="BI183">
            <v>90</v>
          </cell>
          <cell r="BJ183">
            <v>432</v>
          </cell>
          <cell r="BK183">
            <v>79</v>
          </cell>
          <cell r="BL183">
            <v>644</v>
          </cell>
          <cell r="BM183">
            <v>82.564102564102555</v>
          </cell>
          <cell r="BO183" t="str">
            <v>B+</v>
          </cell>
          <cell r="BP183" t="str">
            <v>A++</v>
          </cell>
          <cell r="BQ183" t="str">
            <v>B</v>
          </cell>
          <cell r="BR183" t="str">
            <v>B</v>
          </cell>
          <cell r="BS183" t="str">
            <v>A</v>
          </cell>
          <cell r="BT183" t="str">
            <v>B+</v>
          </cell>
          <cell r="BU183" t="str">
            <v>A++</v>
          </cell>
          <cell r="BV183" t="str">
            <v>A+</v>
          </cell>
          <cell r="BW183" t="str">
            <v>A++</v>
          </cell>
          <cell r="BX183" t="str">
            <v>A++</v>
          </cell>
          <cell r="BY183" t="str">
            <v>A++</v>
          </cell>
          <cell r="BZ183" t="str">
            <v>A+</v>
          </cell>
          <cell r="CB183">
            <v>2</v>
          </cell>
          <cell r="CC183">
            <v>3</v>
          </cell>
          <cell r="CD183">
            <v>3</v>
          </cell>
          <cell r="CE183">
            <v>3</v>
          </cell>
          <cell r="CF183">
            <v>3</v>
          </cell>
          <cell r="CG183">
            <v>3</v>
          </cell>
          <cell r="CH183">
            <v>1</v>
          </cell>
          <cell r="CI183">
            <v>1.5</v>
          </cell>
          <cell r="CJ183">
            <v>1.5</v>
          </cell>
          <cell r="CK183">
            <v>1</v>
          </cell>
          <cell r="CL183">
            <v>1</v>
          </cell>
          <cell r="CM183">
            <v>0.5</v>
          </cell>
          <cell r="CN183">
            <v>0</v>
          </cell>
          <cell r="CO183" t="str">
            <v>Pass</v>
          </cell>
          <cell r="CP183">
            <v>8.66</v>
          </cell>
        </row>
        <row r="184">
          <cell r="B184" t="str">
            <v>PIET23CS178</v>
          </cell>
          <cell r="C184" t="str">
            <v>VIKKI KUMAR</v>
          </cell>
          <cell r="D184" t="str">
            <v>23EPTCS178</v>
          </cell>
          <cell r="E184" t="str">
            <v>CSC-50</v>
          </cell>
          <cell r="F184"/>
          <cell r="G184">
            <v>1</v>
          </cell>
          <cell r="H184">
            <v>5</v>
          </cell>
          <cell r="I184">
            <v>6</v>
          </cell>
          <cell r="J184">
            <v>12</v>
          </cell>
          <cell r="K184" t="str">
            <v>D</v>
          </cell>
          <cell r="L184" t="str">
            <v>D</v>
          </cell>
          <cell r="M184">
            <v>10</v>
          </cell>
          <cell r="N184">
            <v>10</v>
          </cell>
          <cell r="O184" t="str">
            <v>D</v>
          </cell>
          <cell r="P184">
            <v>8</v>
          </cell>
          <cell r="Q184">
            <v>4</v>
          </cell>
          <cell r="R184">
            <v>12</v>
          </cell>
          <cell r="S184" t="str">
            <v>D</v>
          </cell>
          <cell r="T184" t="str">
            <v>D</v>
          </cell>
          <cell r="U184">
            <v>10</v>
          </cell>
          <cell r="V184">
            <v>10</v>
          </cell>
          <cell r="W184" t="str">
            <v>A</v>
          </cell>
          <cell r="X184" t="str">
            <v>D</v>
          </cell>
          <cell r="Y184">
            <v>10</v>
          </cell>
          <cell r="Z184">
            <v>10</v>
          </cell>
          <cell r="AA184">
            <v>1</v>
          </cell>
          <cell r="AB184">
            <v>6</v>
          </cell>
          <cell r="AC184">
            <v>5</v>
          </cell>
          <cell r="AD184">
            <v>12</v>
          </cell>
          <cell r="AE184">
            <v>66</v>
          </cell>
          <cell r="AF184">
            <v>6</v>
          </cell>
          <cell r="AG184">
            <v>6</v>
          </cell>
          <cell r="AH184">
            <v>40</v>
          </cell>
          <cell r="AI184">
            <v>52</v>
          </cell>
          <cell r="AJ184">
            <v>22</v>
          </cell>
          <cell r="AK184">
            <v>74</v>
          </cell>
          <cell r="AL184">
            <v>8</v>
          </cell>
          <cell r="AM184">
            <v>8</v>
          </cell>
          <cell r="AN184">
            <v>23</v>
          </cell>
          <cell r="AO184">
            <v>39</v>
          </cell>
          <cell r="AP184">
            <v>28</v>
          </cell>
          <cell r="AQ184">
            <v>67</v>
          </cell>
          <cell r="AR184">
            <v>7</v>
          </cell>
          <cell r="AS184">
            <v>7</v>
          </cell>
          <cell r="AT184">
            <v>33</v>
          </cell>
          <cell r="AU184">
            <v>47</v>
          </cell>
          <cell r="AV184">
            <v>30</v>
          </cell>
          <cell r="AW184">
            <v>77</v>
          </cell>
          <cell r="AX184">
            <v>5</v>
          </cell>
          <cell r="AY184">
            <v>5</v>
          </cell>
          <cell r="AZ184">
            <v>33</v>
          </cell>
          <cell r="BA184">
            <v>43</v>
          </cell>
          <cell r="BB184">
            <v>23</v>
          </cell>
          <cell r="BC184">
            <v>66</v>
          </cell>
          <cell r="BD184">
            <v>6</v>
          </cell>
          <cell r="BE184">
            <v>7</v>
          </cell>
          <cell r="BF184">
            <v>31</v>
          </cell>
          <cell r="BG184">
            <v>44</v>
          </cell>
          <cell r="BH184">
            <v>28</v>
          </cell>
          <cell r="BI184">
            <v>72</v>
          </cell>
          <cell r="BJ184">
            <v>356</v>
          </cell>
          <cell r="BK184">
            <v>60</v>
          </cell>
          <cell r="BL184">
            <v>482</v>
          </cell>
          <cell r="BM184">
            <v>61.794871794871796</v>
          </cell>
          <cell r="BO184" t="str">
            <v>D</v>
          </cell>
          <cell r="BP184" t="str">
            <v>D+</v>
          </cell>
          <cell r="BQ184" t="str">
            <v>D+</v>
          </cell>
          <cell r="BR184" t="str">
            <v>D</v>
          </cell>
          <cell r="BS184" t="str">
            <v>E</v>
          </cell>
          <cell r="BT184" t="str">
            <v>B</v>
          </cell>
          <cell r="BU184" t="str">
            <v>A</v>
          </cell>
          <cell r="BV184" t="str">
            <v>B+</v>
          </cell>
          <cell r="BW184" t="str">
            <v>A+</v>
          </cell>
          <cell r="BX184" t="str">
            <v>B</v>
          </cell>
          <cell r="BY184" t="str">
            <v>A</v>
          </cell>
          <cell r="BZ184" t="str">
            <v>C+</v>
          </cell>
          <cell r="CB184">
            <v>2</v>
          </cell>
          <cell r="CC184">
            <v>3</v>
          </cell>
          <cell r="CD184">
            <v>3</v>
          </cell>
          <cell r="CE184">
            <v>3</v>
          </cell>
          <cell r="CF184">
            <v>3</v>
          </cell>
          <cell r="CG184">
            <v>3</v>
          </cell>
          <cell r="CH184">
            <v>1</v>
          </cell>
          <cell r="CI184">
            <v>1.5</v>
          </cell>
          <cell r="CJ184">
            <v>1.5</v>
          </cell>
          <cell r="CK184">
            <v>1</v>
          </cell>
          <cell r="CL184">
            <v>1</v>
          </cell>
          <cell r="CM184">
            <v>0.5</v>
          </cell>
          <cell r="CN184">
            <v>0</v>
          </cell>
          <cell r="CO184" t="str">
            <v>Pass</v>
          </cell>
          <cell r="CP184">
            <v>5.6808510638297873</v>
          </cell>
        </row>
        <row r="185">
          <cell r="B185" t="str">
            <v>PIET23CS179</v>
          </cell>
          <cell r="C185" t="str">
            <v>VINIT GAUTAM</v>
          </cell>
          <cell r="D185" t="str">
            <v>23EPTCS179</v>
          </cell>
          <cell r="E185" t="str">
            <v>CSC-51</v>
          </cell>
          <cell r="F185"/>
          <cell r="G185">
            <v>6</v>
          </cell>
          <cell r="H185">
            <v>10</v>
          </cell>
          <cell r="I185">
            <v>10</v>
          </cell>
          <cell r="J185">
            <v>26</v>
          </cell>
          <cell r="K185">
            <v>6</v>
          </cell>
          <cell r="L185">
            <v>9</v>
          </cell>
          <cell r="M185">
            <v>10</v>
          </cell>
          <cell r="N185">
            <v>25</v>
          </cell>
          <cell r="O185">
            <v>8</v>
          </cell>
          <cell r="P185">
            <v>9</v>
          </cell>
          <cell r="Q185">
            <v>8</v>
          </cell>
          <cell r="R185">
            <v>25</v>
          </cell>
          <cell r="S185">
            <v>3</v>
          </cell>
          <cell r="T185">
            <v>8</v>
          </cell>
          <cell r="U185">
            <v>10</v>
          </cell>
          <cell r="V185">
            <v>21</v>
          </cell>
          <cell r="W185">
            <v>4</v>
          </cell>
          <cell r="X185">
            <v>10</v>
          </cell>
          <cell r="Y185">
            <v>10</v>
          </cell>
          <cell r="Z185">
            <v>24</v>
          </cell>
          <cell r="AA185">
            <v>5</v>
          </cell>
          <cell r="AB185">
            <v>10</v>
          </cell>
          <cell r="AC185">
            <v>10</v>
          </cell>
          <cell r="AD185">
            <v>25</v>
          </cell>
          <cell r="AE185">
            <v>146</v>
          </cell>
          <cell r="AF185">
            <v>9</v>
          </cell>
          <cell r="AG185">
            <v>9</v>
          </cell>
          <cell r="AH185">
            <v>40</v>
          </cell>
          <cell r="AI185">
            <v>58</v>
          </cell>
          <cell r="AJ185">
            <v>31</v>
          </cell>
          <cell r="AK185">
            <v>89</v>
          </cell>
          <cell r="AL185">
            <v>9</v>
          </cell>
          <cell r="AM185">
            <v>9</v>
          </cell>
          <cell r="AN185">
            <v>38</v>
          </cell>
          <cell r="AO185">
            <v>56</v>
          </cell>
          <cell r="AP185">
            <v>32</v>
          </cell>
          <cell r="AQ185">
            <v>88</v>
          </cell>
          <cell r="AR185">
            <v>8</v>
          </cell>
          <cell r="AS185">
            <v>9</v>
          </cell>
          <cell r="AT185">
            <v>39</v>
          </cell>
          <cell r="AU185">
            <v>56</v>
          </cell>
          <cell r="AV185">
            <v>29</v>
          </cell>
          <cell r="AW185">
            <v>85</v>
          </cell>
          <cell r="AX185">
            <v>9</v>
          </cell>
          <cell r="AY185">
            <v>9</v>
          </cell>
          <cell r="AZ185">
            <v>39</v>
          </cell>
          <cell r="BA185">
            <v>57</v>
          </cell>
          <cell r="BB185">
            <v>35</v>
          </cell>
          <cell r="BC185">
            <v>92</v>
          </cell>
          <cell r="BD185">
            <v>8</v>
          </cell>
          <cell r="BE185">
            <v>8</v>
          </cell>
          <cell r="BF185">
            <v>39</v>
          </cell>
          <cell r="BG185">
            <v>55</v>
          </cell>
          <cell r="BH185">
            <v>32</v>
          </cell>
          <cell r="BI185">
            <v>87</v>
          </cell>
          <cell r="BJ185">
            <v>441</v>
          </cell>
          <cell r="BK185">
            <v>93</v>
          </cell>
          <cell r="BL185">
            <v>680</v>
          </cell>
          <cell r="BM185">
            <v>87.179487179487182</v>
          </cell>
          <cell r="BO185" t="str">
            <v>B+</v>
          </cell>
          <cell r="BP185" t="str">
            <v>A</v>
          </cell>
          <cell r="BQ185" t="str">
            <v>B</v>
          </cell>
          <cell r="BR185" t="str">
            <v>B</v>
          </cell>
          <cell r="BS185" t="str">
            <v>B+</v>
          </cell>
          <cell r="BT185" t="str">
            <v>A+</v>
          </cell>
          <cell r="BU185" t="str">
            <v>A++</v>
          </cell>
          <cell r="BV185" t="str">
            <v>A++</v>
          </cell>
          <cell r="BW185" t="str">
            <v>A++</v>
          </cell>
          <cell r="BX185" t="str">
            <v>A++</v>
          </cell>
          <cell r="BY185" t="str">
            <v>A++</v>
          </cell>
          <cell r="BZ185" t="str">
            <v>A++</v>
          </cell>
          <cell r="CB185">
            <v>2</v>
          </cell>
          <cell r="CC185">
            <v>3</v>
          </cell>
          <cell r="CD185">
            <v>3</v>
          </cell>
          <cell r="CE185">
            <v>3</v>
          </cell>
          <cell r="CF185">
            <v>3</v>
          </cell>
          <cell r="CG185">
            <v>3</v>
          </cell>
          <cell r="CH185">
            <v>1</v>
          </cell>
          <cell r="CI185">
            <v>1.5</v>
          </cell>
          <cell r="CJ185">
            <v>1.5</v>
          </cell>
          <cell r="CK185">
            <v>1</v>
          </cell>
          <cell r="CL185">
            <v>1</v>
          </cell>
          <cell r="CM185">
            <v>0.5</v>
          </cell>
          <cell r="CN185">
            <v>0</v>
          </cell>
          <cell r="CO185" t="str">
            <v>Pass</v>
          </cell>
          <cell r="CP185">
            <v>8.6199999999999992</v>
          </cell>
        </row>
        <row r="186">
          <cell r="B186" t="str">
            <v>PIET23CS180</v>
          </cell>
          <cell r="C186" t="str">
            <v>VISHAL GUPTA</v>
          </cell>
          <cell r="D186" t="str">
            <v>23EPTCS180</v>
          </cell>
          <cell r="E186" t="str">
            <v>CSC-52</v>
          </cell>
          <cell r="F186"/>
          <cell r="G186">
            <v>9</v>
          </cell>
          <cell r="H186">
            <v>10</v>
          </cell>
          <cell r="I186">
            <v>10</v>
          </cell>
          <cell r="J186">
            <v>29</v>
          </cell>
          <cell r="K186">
            <v>8</v>
          </cell>
          <cell r="L186">
            <v>10</v>
          </cell>
          <cell r="M186">
            <v>10</v>
          </cell>
          <cell r="N186">
            <v>28</v>
          </cell>
          <cell r="O186">
            <v>9</v>
          </cell>
          <cell r="P186">
            <v>10</v>
          </cell>
          <cell r="Q186">
            <v>8</v>
          </cell>
          <cell r="R186">
            <v>27</v>
          </cell>
          <cell r="S186">
            <v>5</v>
          </cell>
          <cell r="T186">
            <v>10</v>
          </cell>
          <cell r="U186">
            <v>10</v>
          </cell>
          <cell r="V186">
            <v>25</v>
          </cell>
          <cell r="W186">
            <v>8</v>
          </cell>
          <cell r="X186">
            <v>10</v>
          </cell>
          <cell r="Y186">
            <v>10</v>
          </cell>
          <cell r="Z186">
            <v>28</v>
          </cell>
          <cell r="AA186">
            <v>8</v>
          </cell>
          <cell r="AB186">
            <v>10</v>
          </cell>
          <cell r="AC186">
            <v>10</v>
          </cell>
          <cell r="AD186">
            <v>28</v>
          </cell>
          <cell r="AE186">
            <v>165</v>
          </cell>
          <cell r="AF186">
            <v>10</v>
          </cell>
          <cell r="AG186">
            <v>9</v>
          </cell>
          <cell r="AH186">
            <v>40</v>
          </cell>
          <cell r="AI186">
            <v>59</v>
          </cell>
          <cell r="AJ186">
            <v>33</v>
          </cell>
          <cell r="AK186">
            <v>92</v>
          </cell>
          <cell r="AL186">
            <v>9</v>
          </cell>
          <cell r="AM186">
            <v>9</v>
          </cell>
          <cell r="AN186">
            <v>40</v>
          </cell>
          <cell r="AO186">
            <v>58</v>
          </cell>
          <cell r="AP186">
            <v>30</v>
          </cell>
          <cell r="AQ186">
            <v>88</v>
          </cell>
          <cell r="AR186">
            <v>9</v>
          </cell>
          <cell r="AS186">
            <v>8</v>
          </cell>
          <cell r="AT186">
            <v>40</v>
          </cell>
          <cell r="AU186">
            <v>57</v>
          </cell>
          <cell r="AV186">
            <v>31</v>
          </cell>
          <cell r="AW186">
            <v>88</v>
          </cell>
          <cell r="AX186">
            <v>9</v>
          </cell>
          <cell r="AY186">
            <v>9</v>
          </cell>
          <cell r="AZ186">
            <v>40</v>
          </cell>
          <cell r="BA186">
            <v>58</v>
          </cell>
          <cell r="BB186">
            <v>35</v>
          </cell>
          <cell r="BC186">
            <v>93</v>
          </cell>
          <cell r="BD186">
            <v>9</v>
          </cell>
          <cell r="BE186">
            <v>9</v>
          </cell>
          <cell r="BF186">
            <v>40</v>
          </cell>
          <cell r="BG186">
            <v>58</v>
          </cell>
          <cell r="BH186">
            <v>36</v>
          </cell>
          <cell r="BI186">
            <v>94</v>
          </cell>
          <cell r="BJ186">
            <v>455</v>
          </cell>
          <cell r="BK186">
            <v>96</v>
          </cell>
          <cell r="BL186">
            <v>716</v>
          </cell>
          <cell r="BM186">
            <v>91.794871794871796</v>
          </cell>
          <cell r="BO186" t="str">
            <v>A</v>
          </cell>
          <cell r="BP186" t="str">
            <v>B+</v>
          </cell>
          <cell r="BQ186" t="str">
            <v>C+</v>
          </cell>
          <cell r="BR186" t="str">
            <v>B</v>
          </cell>
          <cell r="BS186" t="str">
            <v>B</v>
          </cell>
          <cell r="BT186" t="str">
            <v>A</v>
          </cell>
          <cell r="BU186" t="str">
            <v>A++</v>
          </cell>
          <cell r="BV186" t="str">
            <v>A++</v>
          </cell>
          <cell r="BW186" t="str">
            <v>A++</v>
          </cell>
          <cell r="BX186" t="str">
            <v>A++</v>
          </cell>
          <cell r="BY186" t="str">
            <v>A++</v>
          </cell>
          <cell r="BZ186" t="str">
            <v>A++</v>
          </cell>
          <cell r="CB186">
            <v>2</v>
          </cell>
          <cell r="CC186">
            <v>3</v>
          </cell>
          <cell r="CD186">
            <v>3</v>
          </cell>
          <cell r="CE186">
            <v>3</v>
          </cell>
          <cell r="CF186">
            <v>3</v>
          </cell>
          <cell r="CG186">
            <v>3</v>
          </cell>
          <cell r="CH186">
            <v>1</v>
          </cell>
          <cell r="CI186">
            <v>1.5</v>
          </cell>
          <cell r="CJ186">
            <v>1.5</v>
          </cell>
          <cell r="CK186">
            <v>1</v>
          </cell>
          <cell r="CL186">
            <v>1</v>
          </cell>
          <cell r="CM186">
            <v>0.5</v>
          </cell>
          <cell r="CN186">
            <v>0</v>
          </cell>
          <cell r="CO186" t="str">
            <v>Pass</v>
          </cell>
          <cell r="CP186">
            <v>8.4</v>
          </cell>
        </row>
        <row r="187">
          <cell r="B187" t="str">
            <v>PIET23CS181</v>
          </cell>
          <cell r="C187" t="str">
            <v>VISHAL JANGID</v>
          </cell>
          <cell r="D187" t="str">
            <v>23EPTCS181</v>
          </cell>
          <cell r="E187" t="str">
            <v>CSC-53</v>
          </cell>
          <cell r="F187"/>
          <cell r="G187">
            <v>9</v>
          </cell>
          <cell r="H187">
            <v>10</v>
          </cell>
          <cell r="I187">
            <v>10</v>
          </cell>
          <cell r="J187">
            <v>29</v>
          </cell>
          <cell r="K187">
            <v>8</v>
          </cell>
          <cell r="L187">
            <v>10</v>
          </cell>
          <cell r="M187">
            <v>10</v>
          </cell>
          <cell r="N187">
            <v>28</v>
          </cell>
          <cell r="O187">
            <v>9</v>
          </cell>
          <cell r="P187">
            <v>10</v>
          </cell>
          <cell r="Q187">
            <v>8</v>
          </cell>
          <cell r="R187">
            <v>27</v>
          </cell>
          <cell r="S187">
            <v>7</v>
          </cell>
          <cell r="T187">
            <v>10</v>
          </cell>
          <cell r="U187">
            <v>10</v>
          </cell>
          <cell r="V187">
            <v>27</v>
          </cell>
          <cell r="W187">
            <v>7</v>
          </cell>
          <cell r="X187">
            <v>10</v>
          </cell>
          <cell r="Y187">
            <v>10</v>
          </cell>
          <cell r="Z187">
            <v>27</v>
          </cell>
          <cell r="AA187">
            <v>9</v>
          </cell>
          <cell r="AB187">
            <v>10</v>
          </cell>
          <cell r="AC187">
            <v>10</v>
          </cell>
          <cell r="AD187">
            <v>29</v>
          </cell>
          <cell r="AE187">
            <v>167</v>
          </cell>
          <cell r="AF187">
            <v>10</v>
          </cell>
          <cell r="AG187">
            <v>10</v>
          </cell>
          <cell r="AH187">
            <v>40</v>
          </cell>
          <cell r="AI187">
            <v>60</v>
          </cell>
          <cell r="AJ187">
            <v>34</v>
          </cell>
          <cell r="AK187">
            <v>94</v>
          </cell>
          <cell r="AL187">
            <v>10</v>
          </cell>
          <cell r="AM187">
            <v>9</v>
          </cell>
          <cell r="AN187">
            <v>40</v>
          </cell>
          <cell r="AO187">
            <v>59</v>
          </cell>
          <cell r="AP187">
            <v>34</v>
          </cell>
          <cell r="AQ187">
            <v>93</v>
          </cell>
          <cell r="AR187">
            <v>9</v>
          </cell>
          <cell r="AS187">
            <v>8</v>
          </cell>
          <cell r="AT187">
            <v>40</v>
          </cell>
          <cell r="AU187">
            <v>57</v>
          </cell>
          <cell r="AV187">
            <v>30</v>
          </cell>
          <cell r="AW187">
            <v>87</v>
          </cell>
          <cell r="AX187">
            <v>10</v>
          </cell>
          <cell r="AY187">
            <v>9</v>
          </cell>
          <cell r="AZ187">
            <v>40</v>
          </cell>
          <cell r="BA187">
            <v>59</v>
          </cell>
          <cell r="BB187">
            <v>34</v>
          </cell>
          <cell r="BC187">
            <v>93</v>
          </cell>
          <cell r="BD187">
            <v>10</v>
          </cell>
          <cell r="BE187">
            <v>10</v>
          </cell>
          <cell r="BF187">
            <v>40</v>
          </cell>
          <cell r="BG187">
            <v>60</v>
          </cell>
          <cell r="BH187">
            <v>39</v>
          </cell>
          <cell r="BI187">
            <v>99</v>
          </cell>
          <cell r="BJ187">
            <v>466</v>
          </cell>
          <cell r="BK187">
            <v>99</v>
          </cell>
          <cell r="BL187">
            <v>732</v>
          </cell>
          <cell r="BM187">
            <v>93.84615384615384</v>
          </cell>
          <cell r="BO187" t="str">
            <v>A</v>
          </cell>
          <cell r="BP187" t="str">
            <v>A+</v>
          </cell>
          <cell r="BQ187" t="str">
            <v>A+</v>
          </cell>
          <cell r="BR187" t="str">
            <v>A</v>
          </cell>
          <cell r="BS187" t="str">
            <v>B</v>
          </cell>
          <cell r="BT187" t="str">
            <v>A</v>
          </cell>
          <cell r="BU187" t="str">
            <v>A++</v>
          </cell>
          <cell r="BV187" t="str">
            <v>A++</v>
          </cell>
          <cell r="BW187" t="str">
            <v>A++</v>
          </cell>
          <cell r="BX187" t="str">
            <v>A++</v>
          </cell>
          <cell r="BY187" t="str">
            <v>A++</v>
          </cell>
          <cell r="BZ187" t="str">
            <v>A++</v>
          </cell>
          <cell r="CB187">
            <v>2</v>
          </cell>
          <cell r="CC187">
            <v>3</v>
          </cell>
          <cell r="CD187">
            <v>3</v>
          </cell>
          <cell r="CE187">
            <v>3</v>
          </cell>
          <cell r="CF187">
            <v>3</v>
          </cell>
          <cell r="CG187">
            <v>3</v>
          </cell>
          <cell r="CH187">
            <v>1</v>
          </cell>
          <cell r="CI187">
            <v>1.5</v>
          </cell>
          <cell r="CJ187">
            <v>1.5</v>
          </cell>
          <cell r="CK187">
            <v>1</v>
          </cell>
          <cell r="CL187">
            <v>1</v>
          </cell>
          <cell r="CM187">
            <v>0.5</v>
          </cell>
          <cell r="CN187">
            <v>0</v>
          </cell>
          <cell r="CO187" t="str">
            <v>Pass</v>
          </cell>
          <cell r="CP187">
            <v>8.91</v>
          </cell>
        </row>
        <row r="188">
          <cell r="B188" t="str">
            <v>PIET23CS182</v>
          </cell>
          <cell r="C188" t="str">
            <v>VISHESH SINGH</v>
          </cell>
          <cell r="D188" t="str">
            <v>23EPTCS182</v>
          </cell>
          <cell r="E188" t="str">
            <v>CSC-54</v>
          </cell>
          <cell r="F188"/>
          <cell r="G188">
            <v>8</v>
          </cell>
          <cell r="H188">
            <v>10</v>
          </cell>
          <cell r="I188">
            <v>10</v>
          </cell>
          <cell r="J188">
            <v>28</v>
          </cell>
          <cell r="K188">
            <v>7</v>
          </cell>
          <cell r="L188">
            <v>9</v>
          </cell>
          <cell r="M188">
            <v>10</v>
          </cell>
          <cell r="N188">
            <v>26</v>
          </cell>
          <cell r="O188">
            <v>9</v>
          </cell>
          <cell r="P188">
            <v>9</v>
          </cell>
          <cell r="Q188">
            <v>8</v>
          </cell>
          <cell r="R188">
            <v>26</v>
          </cell>
          <cell r="S188">
            <v>7</v>
          </cell>
          <cell r="T188">
            <v>10</v>
          </cell>
          <cell r="U188">
            <v>10</v>
          </cell>
          <cell r="V188">
            <v>27</v>
          </cell>
          <cell r="W188">
            <v>6</v>
          </cell>
          <cell r="X188">
            <v>10</v>
          </cell>
          <cell r="Y188">
            <v>10</v>
          </cell>
          <cell r="Z188">
            <v>26</v>
          </cell>
          <cell r="AA188">
            <v>8</v>
          </cell>
          <cell r="AB188">
            <v>10</v>
          </cell>
          <cell r="AC188">
            <v>6</v>
          </cell>
          <cell r="AD188">
            <v>24</v>
          </cell>
          <cell r="AE188">
            <v>157</v>
          </cell>
          <cell r="AF188">
            <v>8</v>
          </cell>
          <cell r="AG188">
            <v>9</v>
          </cell>
          <cell r="AH188">
            <v>40</v>
          </cell>
          <cell r="AI188">
            <v>57</v>
          </cell>
          <cell r="AJ188">
            <v>35</v>
          </cell>
          <cell r="AK188">
            <v>92</v>
          </cell>
          <cell r="AL188">
            <v>10</v>
          </cell>
          <cell r="AM188">
            <v>9</v>
          </cell>
          <cell r="AN188">
            <v>40</v>
          </cell>
          <cell r="AO188">
            <v>59</v>
          </cell>
          <cell r="AP188">
            <v>34</v>
          </cell>
          <cell r="AQ188">
            <v>93</v>
          </cell>
          <cell r="AR188">
            <v>9</v>
          </cell>
          <cell r="AS188">
            <v>9</v>
          </cell>
          <cell r="AT188">
            <v>39</v>
          </cell>
          <cell r="AU188">
            <v>57</v>
          </cell>
          <cell r="AV188">
            <v>34</v>
          </cell>
          <cell r="AW188">
            <v>91</v>
          </cell>
          <cell r="AX188">
            <v>10</v>
          </cell>
          <cell r="AY188">
            <v>9</v>
          </cell>
          <cell r="AZ188">
            <v>40</v>
          </cell>
          <cell r="BA188">
            <v>59</v>
          </cell>
          <cell r="BB188">
            <v>35</v>
          </cell>
          <cell r="BC188">
            <v>94</v>
          </cell>
          <cell r="BD188">
            <v>8</v>
          </cell>
          <cell r="BE188">
            <v>10</v>
          </cell>
          <cell r="BF188">
            <v>39</v>
          </cell>
          <cell r="BG188">
            <v>57</v>
          </cell>
          <cell r="BH188">
            <v>35</v>
          </cell>
          <cell r="BI188">
            <v>92</v>
          </cell>
          <cell r="BJ188">
            <v>462</v>
          </cell>
          <cell r="BK188">
            <v>84</v>
          </cell>
          <cell r="BL188">
            <v>703</v>
          </cell>
          <cell r="BM188">
            <v>90.128205128205124</v>
          </cell>
          <cell r="BO188" t="str">
            <v>A+</v>
          </cell>
          <cell r="BP188" t="str">
            <v>B</v>
          </cell>
          <cell r="BQ188" t="str">
            <v>C+</v>
          </cell>
          <cell r="BR188" t="str">
            <v>A</v>
          </cell>
          <cell r="BS188" t="str">
            <v>A++</v>
          </cell>
          <cell r="BT188" t="str">
            <v>B+</v>
          </cell>
          <cell r="BU188" t="str">
            <v>A++</v>
          </cell>
          <cell r="BV188" t="str">
            <v>A++</v>
          </cell>
          <cell r="BW188" t="str">
            <v>A++</v>
          </cell>
          <cell r="BX188" t="str">
            <v>A++</v>
          </cell>
          <cell r="BY188" t="str">
            <v>A++</v>
          </cell>
          <cell r="BZ188" t="str">
            <v>A++</v>
          </cell>
          <cell r="CB188">
            <v>2</v>
          </cell>
          <cell r="CC188">
            <v>3</v>
          </cell>
          <cell r="CD188">
            <v>3</v>
          </cell>
          <cell r="CE188">
            <v>3</v>
          </cell>
          <cell r="CF188">
            <v>3</v>
          </cell>
          <cell r="CG188">
            <v>3</v>
          </cell>
          <cell r="CH188">
            <v>1</v>
          </cell>
          <cell r="CI188">
            <v>1.5</v>
          </cell>
          <cell r="CJ188">
            <v>1.5</v>
          </cell>
          <cell r="CK188">
            <v>1</v>
          </cell>
          <cell r="CL188">
            <v>1</v>
          </cell>
          <cell r="CM188">
            <v>0.5</v>
          </cell>
          <cell r="CN188">
            <v>0</v>
          </cell>
          <cell r="CO188" t="str">
            <v>Pass</v>
          </cell>
          <cell r="CP188">
            <v>8.77</v>
          </cell>
        </row>
        <row r="189">
          <cell r="B189" t="str">
            <v>PIET23CS183</v>
          </cell>
          <cell r="C189" t="str">
            <v>YASH JAIMAN</v>
          </cell>
          <cell r="D189" t="str">
            <v>23EPTCS183</v>
          </cell>
          <cell r="E189" t="str">
            <v>CSC-55</v>
          </cell>
          <cell r="F189"/>
          <cell r="G189">
            <v>5</v>
          </cell>
          <cell r="H189">
            <v>9</v>
          </cell>
          <cell r="I189">
            <v>10</v>
          </cell>
          <cell r="J189">
            <v>24</v>
          </cell>
          <cell r="K189">
            <v>7</v>
          </cell>
          <cell r="L189">
            <v>8</v>
          </cell>
          <cell r="M189">
            <v>7</v>
          </cell>
          <cell r="N189">
            <v>22</v>
          </cell>
          <cell r="O189">
            <v>8</v>
          </cell>
          <cell r="P189">
            <v>9</v>
          </cell>
          <cell r="Q189">
            <v>8</v>
          </cell>
          <cell r="R189">
            <v>25</v>
          </cell>
          <cell r="S189">
            <v>7</v>
          </cell>
          <cell r="T189">
            <v>8</v>
          </cell>
          <cell r="U189">
            <v>10</v>
          </cell>
          <cell r="V189">
            <v>25</v>
          </cell>
          <cell r="W189">
            <v>2</v>
          </cell>
          <cell r="X189">
            <v>10</v>
          </cell>
          <cell r="Y189">
            <v>10</v>
          </cell>
          <cell r="Z189">
            <v>22</v>
          </cell>
          <cell r="AA189">
            <v>7</v>
          </cell>
          <cell r="AB189">
            <v>10</v>
          </cell>
          <cell r="AC189">
            <v>10</v>
          </cell>
          <cell r="AD189">
            <v>27</v>
          </cell>
          <cell r="AE189">
            <v>145</v>
          </cell>
          <cell r="AF189">
            <v>10</v>
          </cell>
          <cell r="AG189">
            <v>9</v>
          </cell>
          <cell r="AH189">
            <v>40</v>
          </cell>
          <cell r="AI189">
            <v>59</v>
          </cell>
          <cell r="AJ189">
            <v>34</v>
          </cell>
          <cell r="AK189">
            <v>93</v>
          </cell>
          <cell r="AL189">
            <v>9</v>
          </cell>
          <cell r="AM189">
            <v>9</v>
          </cell>
          <cell r="AN189">
            <v>40</v>
          </cell>
          <cell r="AO189">
            <v>58</v>
          </cell>
          <cell r="AP189">
            <v>30</v>
          </cell>
          <cell r="AQ189">
            <v>88</v>
          </cell>
          <cell r="AR189">
            <v>9</v>
          </cell>
          <cell r="AS189">
            <v>9</v>
          </cell>
          <cell r="AT189">
            <v>39</v>
          </cell>
          <cell r="AU189">
            <v>57</v>
          </cell>
          <cell r="AV189">
            <v>36</v>
          </cell>
          <cell r="AW189">
            <v>93</v>
          </cell>
          <cell r="AX189">
            <v>10</v>
          </cell>
          <cell r="AY189">
            <v>9</v>
          </cell>
          <cell r="AZ189">
            <v>40</v>
          </cell>
          <cell r="BA189">
            <v>59</v>
          </cell>
          <cell r="BB189">
            <v>36</v>
          </cell>
          <cell r="BC189">
            <v>95</v>
          </cell>
          <cell r="BD189">
            <v>8</v>
          </cell>
          <cell r="BE189">
            <v>9</v>
          </cell>
          <cell r="BF189">
            <v>36</v>
          </cell>
          <cell r="BG189">
            <v>53</v>
          </cell>
          <cell r="BH189">
            <v>37</v>
          </cell>
          <cell r="BI189">
            <v>90</v>
          </cell>
          <cell r="BJ189">
            <v>459</v>
          </cell>
          <cell r="BK189">
            <v>83</v>
          </cell>
          <cell r="BL189">
            <v>687</v>
          </cell>
          <cell r="BM189">
            <v>88.07692307692308</v>
          </cell>
          <cell r="BO189" t="str">
            <v>A</v>
          </cell>
          <cell r="BP189" t="str">
            <v>A</v>
          </cell>
          <cell r="BQ189" t="str">
            <v>A</v>
          </cell>
          <cell r="BR189" t="str">
            <v>A</v>
          </cell>
          <cell r="BS189" t="str">
            <v>B</v>
          </cell>
          <cell r="BT189" t="str">
            <v>A</v>
          </cell>
          <cell r="BU189" t="str">
            <v>A++</v>
          </cell>
          <cell r="BV189" t="str">
            <v>A++</v>
          </cell>
          <cell r="BW189" t="str">
            <v>A++</v>
          </cell>
          <cell r="BX189" t="str">
            <v>A++</v>
          </cell>
          <cell r="BY189" t="str">
            <v>A++</v>
          </cell>
          <cell r="BZ189" t="str">
            <v>A++</v>
          </cell>
          <cell r="CB189">
            <v>2</v>
          </cell>
          <cell r="CC189">
            <v>3</v>
          </cell>
          <cell r="CD189">
            <v>3</v>
          </cell>
          <cell r="CE189">
            <v>3</v>
          </cell>
          <cell r="CF189">
            <v>3</v>
          </cell>
          <cell r="CG189">
            <v>3</v>
          </cell>
          <cell r="CH189">
            <v>1</v>
          </cell>
          <cell r="CI189">
            <v>1.5</v>
          </cell>
          <cell r="CJ189">
            <v>1.5</v>
          </cell>
          <cell r="CK189">
            <v>1</v>
          </cell>
          <cell r="CL189">
            <v>1</v>
          </cell>
          <cell r="CM189">
            <v>0.5</v>
          </cell>
          <cell r="CN189">
            <v>0</v>
          </cell>
          <cell r="CO189" t="str">
            <v>Pass</v>
          </cell>
          <cell r="CP189">
            <v>8.7899999999999991</v>
          </cell>
        </row>
        <row r="190">
          <cell r="B190" t="str">
            <v>PIET23CS184</v>
          </cell>
          <cell r="C190" t="str">
            <v>YASH KHADAGTA</v>
          </cell>
          <cell r="D190" t="str">
            <v>23EPTCS184</v>
          </cell>
          <cell r="E190" t="str">
            <v>CSC-56</v>
          </cell>
          <cell r="F190"/>
          <cell r="G190">
            <v>8</v>
          </cell>
          <cell r="H190">
            <v>10</v>
          </cell>
          <cell r="I190">
            <v>10</v>
          </cell>
          <cell r="J190">
            <v>28</v>
          </cell>
          <cell r="K190">
            <v>9</v>
          </cell>
          <cell r="L190">
            <v>10</v>
          </cell>
          <cell r="M190">
            <v>10</v>
          </cell>
          <cell r="N190">
            <v>29</v>
          </cell>
          <cell r="O190">
            <v>9</v>
          </cell>
          <cell r="P190">
            <v>10</v>
          </cell>
          <cell r="Q190">
            <v>8</v>
          </cell>
          <cell r="R190">
            <v>27</v>
          </cell>
          <cell r="S190">
            <v>10</v>
          </cell>
          <cell r="T190">
            <v>10</v>
          </cell>
          <cell r="U190">
            <v>10</v>
          </cell>
          <cell r="V190">
            <v>30</v>
          </cell>
          <cell r="W190">
            <v>9</v>
          </cell>
          <cell r="X190">
            <v>10</v>
          </cell>
          <cell r="Y190">
            <v>10</v>
          </cell>
          <cell r="Z190">
            <v>29</v>
          </cell>
          <cell r="AA190">
            <v>10</v>
          </cell>
          <cell r="AB190">
            <v>10</v>
          </cell>
          <cell r="AC190">
            <v>10</v>
          </cell>
          <cell r="AD190">
            <v>30</v>
          </cell>
          <cell r="AE190">
            <v>173</v>
          </cell>
          <cell r="AF190">
            <v>10</v>
          </cell>
          <cell r="AG190">
            <v>10</v>
          </cell>
          <cell r="AH190">
            <v>40</v>
          </cell>
          <cell r="AI190">
            <v>60</v>
          </cell>
          <cell r="AJ190">
            <v>37</v>
          </cell>
          <cell r="AK190">
            <v>97</v>
          </cell>
          <cell r="AL190">
            <v>10</v>
          </cell>
          <cell r="AM190">
            <v>9</v>
          </cell>
          <cell r="AN190">
            <v>35</v>
          </cell>
          <cell r="AO190">
            <v>54</v>
          </cell>
          <cell r="AP190">
            <v>35</v>
          </cell>
          <cell r="AQ190">
            <v>89</v>
          </cell>
          <cell r="AR190">
            <v>9</v>
          </cell>
          <cell r="AS190">
            <v>10</v>
          </cell>
          <cell r="AT190">
            <v>40</v>
          </cell>
          <cell r="AU190">
            <v>59</v>
          </cell>
          <cell r="AV190">
            <v>38</v>
          </cell>
          <cell r="AW190">
            <v>97</v>
          </cell>
          <cell r="AX190">
            <v>10</v>
          </cell>
          <cell r="AY190">
            <v>9</v>
          </cell>
          <cell r="AZ190">
            <v>39</v>
          </cell>
          <cell r="BA190">
            <v>58</v>
          </cell>
          <cell r="BB190">
            <v>35</v>
          </cell>
          <cell r="BC190">
            <v>93</v>
          </cell>
          <cell r="BD190">
            <v>10</v>
          </cell>
          <cell r="BE190">
            <v>10</v>
          </cell>
          <cell r="BF190">
            <v>40</v>
          </cell>
          <cell r="BG190">
            <v>60</v>
          </cell>
          <cell r="BH190">
            <v>39</v>
          </cell>
          <cell r="BI190">
            <v>99</v>
          </cell>
          <cell r="BJ190">
            <v>475</v>
          </cell>
          <cell r="BK190">
            <v>94</v>
          </cell>
          <cell r="BL190">
            <v>742</v>
          </cell>
          <cell r="BM190">
            <v>95.128205128205124</v>
          </cell>
          <cell r="BO190" t="str">
            <v>A+</v>
          </cell>
          <cell r="BP190" t="str">
            <v>B</v>
          </cell>
          <cell r="BQ190" t="str">
            <v>A+</v>
          </cell>
          <cell r="BR190" t="str">
            <v>B+</v>
          </cell>
          <cell r="BS190" t="str">
            <v>A</v>
          </cell>
          <cell r="BT190" t="str">
            <v>A++</v>
          </cell>
          <cell r="BU190" t="str">
            <v>A++</v>
          </cell>
          <cell r="BV190" t="str">
            <v>A++</v>
          </cell>
          <cell r="BW190" t="str">
            <v>A++</v>
          </cell>
          <cell r="BX190" t="str">
            <v>A++</v>
          </cell>
          <cell r="BY190" t="str">
            <v>A++</v>
          </cell>
          <cell r="BZ190" t="str">
            <v>A++</v>
          </cell>
          <cell r="CB190">
            <v>2</v>
          </cell>
          <cell r="CC190">
            <v>3</v>
          </cell>
          <cell r="CD190">
            <v>3</v>
          </cell>
          <cell r="CE190">
            <v>3</v>
          </cell>
          <cell r="CF190">
            <v>3</v>
          </cell>
          <cell r="CG190">
            <v>3</v>
          </cell>
          <cell r="CH190">
            <v>1</v>
          </cell>
          <cell r="CI190">
            <v>1.5</v>
          </cell>
          <cell r="CJ190">
            <v>1.5</v>
          </cell>
          <cell r="CK190">
            <v>1</v>
          </cell>
          <cell r="CL190">
            <v>1</v>
          </cell>
          <cell r="CM190">
            <v>0.5</v>
          </cell>
          <cell r="CN190">
            <v>0</v>
          </cell>
          <cell r="CO190" t="str">
            <v>Pass</v>
          </cell>
          <cell r="CP190">
            <v>9.02</v>
          </cell>
        </row>
        <row r="191">
          <cell r="B191" t="str">
            <v>PIET23CS185</v>
          </cell>
          <cell r="C191" t="str">
            <v>YASH MEHRA</v>
          </cell>
          <cell r="D191" t="str">
            <v>23EPTCS185</v>
          </cell>
          <cell r="E191" t="str">
            <v>CSC-57</v>
          </cell>
          <cell r="F191"/>
          <cell r="G191">
            <v>5</v>
          </cell>
          <cell r="H191">
            <v>7</v>
          </cell>
          <cell r="I191">
            <v>5</v>
          </cell>
          <cell r="J191">
            <v>17</v>
          </cell>
          <cell r="K191">
            <v>7</v>
          </cell>
          <cell r="L191">
            <v>10</v>
          </cell>
          <cell r="M191">
            <v>10</v>
          </cell>
          <cell r="N191">
            <v>27</v>
          </cell>
          <cell r="O191">
            <v>8</v>
          </cell>
          <cell r="P191">
            <v>10</v>
          </cell>
          <cell r="Q191">
            <v>8</v>
          </cell>
          <cell r="R191">
            <v>26</v>
          </cell>
          <cell r="S191">
            <v>6</v>
          </cell>
          <cell r="T191">
            <v>10</v>
          </cell>
          <cell r="U191">
            <v>10</v>
          </cell>
          <cell r="V191">
            <v>26</v>
          </cell>
          <cell r="W191">
            <v>6</v>
          </cell>
          <cell r="X191">
            <v>9</v>
          </cell>
          <cell r="Y191">
            <v>10</v>
          </cell>
          <cell r="Z191">
            <v>25</v>
          </cell>
          <cell r="AA191">
            <v>8</v>
          </cell>
          <cell r="AB191">
            <v>10</v>
          </cell>
          <cell r="AC191">
            <v>7</v>
          </cell>
          <cell r="AD191">
            <v>25</v>
          </cell>
          <cell r="AE191">
            <v>146</v>
          </cell>
          <cell r="AF191">
            <v>9</v>
          </cell>
          <cell r="AG191">
            <v>9</v>
          </cell>
          <cell r="AH191">
            <v>40</v>
          </cell>
          <cell r="AI191">
            <v>58</v>
          </cell>
          <cell r="AJ191">
            <v>32</v>
          </cell>
          <cell r="AK191">
            <v>90</v>
          </cell>
          <cell r="AL191">
            <v>9</v>
          </cell>
          <cell r="AM191">
            <v>9</v>
          </cell>
          <cell r="AN191">
            <v>29</v>
          </cell>
          <cell r="AO191">
            <v>47</v>
          </cell>
          <cell r="AP191">
            <v>32</v>
          </cell>
          <cell r="AQ191">
            <v>79</v>
          </cell>
          <cell r="AR191">
            <v>7</v>
          </cell>
          <cell r="AS191">
            <v>9</v>
          </cell>
          <cell r="AT191">
            <v>40</v>
          </cell>
          <cell r="AU191">
            <v>56</v>
          </cell>
          <cell r="AV191">
            <v>36</v>
          </cell>
          <cell r="AW191">
            <v>92</v>
          </cell>
          <cell r="AX191">
            <v>10</v>
          </cell>
          <cell r="AY191">
            <v>9</v>
          </cell>
          <cell r="AZ191">
            <v>37</v>
          </cell>
          <cell r="BA191">
            <v>56</v>
          </cell>
          <cell r="BB191">
            <v>35</v>
          </cell>
          <cell r="BC191">
            <v>91</v>
          </cell>
          <cell r="BD191">
            <v>7</v>
          </cell>
          <cell r="BE191">
            <v>9</v>
          </cell>
          <cell r="BF191">
            <v>40</v>
          </cell>
          <cell r="BG191">
            <v>56</v>
          </cell>
          <cell r="BH191">
            <v>28</v>
          </cell>
          <cell r="BI191">
            <v>84</v>
          </cell>
          <cell r="BJ191">
            <v>436</v>
          </cell>
          <cell r="BK191">
            <v>95</v>
          </cell>
          <cell r="BL191">
            <v>677</v>
          </cell>
          <cell r="BM191">
            <v>86.794871794871796</v>
          </cell>
          <cell r="BO191" t="str">
            <v>B+</v>
          </cell>
          <cell r="BP191" t="str">
            <v>C+</v>
          </cell>
          <cell r="BQ191" t="str">
            <v>C</v>
          </cell>
          <cell r="BR191" t="str">
            <v>A++</v>
          </cell>
          <cell r="BS191" t="str">
            <v>B</v>
          </cell>
          <cell r="BT191" t="str">
            <v>A</v>
          </cell>
          <cell r="BU191" t="str">
            <v>A++</v>
          </cell>
          <cell r="BV191" t="str">
            <v>A+</v>
          </cell>
          <cell r="BW191" t="str">
            <v>A++</v>
          </cell>
          <cell r="BX191" t="str">
            <v>A++</v>
          </cell>
          <cell r="BY191" t="str">
            <v>A++</v>
          </cell>
          <cell r="BZ191" t="str">
            <v>A++</v>
          </cell>
          <cell r="CB191">
            <v>2</v>
          </cell>
          <cell r="CC191">
            <v>3</v>
          </cell>
          <cell r="CD191">
            <v>3</v>
          </cell>
          <cell r="CE191">
            <v>3</v>
          </cell>
          <cell r="CF191">
            <v>3</v>
          </cell>
          <cell r="CG191">
            <v>3</v>
          </cell>
          <cell r="CH191">
            <v>1</v>
          </cell>
          <cell r="CI191">
            <v>1.5</v>
          </cell>
          <cell r="CJ191">
            <v>1.5</v>
          </cell>
          <cell r="CK191">
            <v>1</v>
          </cell>
          <cell r="CL191">
            <v>1</v>
          </cell>
          <cell r="CM191">
            <v>0.5</v>
          </cell>
          <cell r="CN191">
            <v>0</v>
          </cell>
          <cell r="CO191" t="str">
            <v>Pass</v>
          </cell>
          <cell r="CP191">
            <v>8.43</v>
          </cell>
        </row>
        <row r="192">
          <cell r="B192" t="str">
            <v>PIET23CS186</v>
          </cell>
          <cell r="C192" t="str">
            <v>YASH SHARMA</v>
          </cell>
          <cell r="D192" t="str">
            <v>23EPTCS186</v>
          </cell>
          <cell r="E192" t="str">
            <v>CSC-58</v>
          </cell>
          <cell r="F192"/>
          <cell r="G192">
            <v>6</v>
          </cell>
          <cell r="H192">
            <v>9</v>
          </cell>
          <cell r="I192">
            <v>9</v>
          </cell>
          <cell r="J192">
            <v>24</v>
          </cell>
          <cell r="K192">
            <v>5</v>
          </cell>
          <cell r="L192">
            <v>10</v>
          </cell>
          <cell r="M192">
            <v>10</v>
          </cell>
          <cell r="N192">
            <v>25</v>
          </cell>
          <cell r="O192">
            <v>8</v>
          </cell>
          <cell r="P192">
            <v>10</v>
          </cell>
          <cell r="Q192">
            <v>8</v>
          </cell>
          <cell r="R192">
            <v>26</v>
          </cell>
          <cell r="S192">
            <v>3</v>
          </cell>
          <cell r="T192">
            <v>10</v>
          </cell>
          <cell r="U192">
            <v>10</v>
          </cell>
          <cell r="V192">
            <v>23</v>
          </cell>
          <cell r="W192">
            <v>5</v>
          </cell>
          <cell r="X192">
            <v>10</v>
          </cell>
          <cell r="Y192">
            <v>10</v>
          </cell>
          <cell r="Z192">
            <v>25</v>
          </cell>
          <cell r="AA192">
            <v>7</v>
          </cell>
          <cell r="AB192">
            <v>10</v>
          </cell>
          <cell r="AC192">
            <v>10</v>
          </cell>
          <cell r="AD192">
            <v>27</v>
          </cell>
          <cell r="AE192">
            <v>150</v>
          </cell>
          <cell r="AF192">
            <v>8</v>
          </cell>
          <cell r="AG192">
            <v>7</v>
          </cell>
          <cell r="AH192">
            <v>40</v>
          </cell>
          <cell r="AI192">
            <v>55</v>
          </cell>
          <cell r="AJ192">
            <v>30</v>
          </cell>
          <cell r="AK192">
            <v>85</v>
          </cell>
          <cell r="AL192">
            <v>9</v>
          </cell>
          <cell r="AM192">
            <v>8</v>
          </cell>
          <cell r="AN192">
            <v>33</v>
          </cell>
          <cell r="AO192">
            <v>50</v>
          </cell>
          <cell r="AP192">
            <v>34</v>
          </cell>
          <cell r="AQ192">
            <v>84</v>
          </cell>
          <cell r="AR192">
            <v>5</v>
          </cell>
          <cell r="AS192">
            <v>8</v>
          </cell>
          <cell r="AT192">
            <v>40</v>
          </cell>
          <cell r="AU192">
            <v>53</v>
          </cell>
          <cell r="AV192">
            <v>28</v>
          </cell>
          <cell r="AW192">
            <v>81</v>
          </cell>
          <cell r="AX192">
            <v>7</v>
          </cell>
          <cell r="AY192">
            <v>9</v>
          </cell>
          <cell r="AZ192">
            <v>39</v>
          </cell>
          <cell r="BA192">
            <v>55</v>
          </cell>
          <cell r="BB192">
            <v>32</v>
          </cell>
          <cell r="BC192">
            <v>87</v>
          </cell>
          <cell r="BD192">
            <v>6</v>
          </cell>
          <cell r="BE192">
            <v>8</v>
          </cell>
          <cell r="BF192">
            <v>40</v>
          </cell>
          <cell r="BG192">
            <v>54</v>
          </cell>
          <cell r="BH192">
            <v>28</v>
          </cell>
          <cell r="BI192">
            <v>82</v>
          </cell>
          <cell r="BJ192">
            <v>419</v>
          </cell>
          <cell r="BK192">
            <v>87</v>
          </cell>
          <cell r="BL192">
            <v>656</v>
          </cell>
          <cell r="BM192">
            <v>84.102564102564102</v>
          </cell>
          <cell r="BO192" t="str">
            <v>A</v>
          </cell>
          <cell r="BP192" t="str">
            <v>B</v>
          </cell>
          <cell r="BQ192" t="str">
            <v>A+</v>
          </cell>
          <cell r="BR192" t="str">
            <v>B</v>
          </cell>
          <cell r="BS192" t="str">
            <v>A</v>
          </cell>
          <cell r="BT192" t="str">
            <v>B+</v>
          </cell>
          <cell r="BU192" t="str">
            <v>A++</v>
          </cell>
          <cell r="BV192" t="str">
            <v>A++</v>
          </cell>
          <cell r="BW192" t="str">
            <v>A++</v>
          </cell>
          <cell r="BX192" t="str">
            <v>A++</v>
          </cell>
          <cell r="BY192" t="str">
            <v>A++</v>
          </cell>
          <cell r="BZ192" t="str">
            <v>A++</v>
          </cell>
          <cell r="CB192">
            <v>2</v>
          </cell>
          <cell r="CC192">
            <v>3</v>
          </cell>
          <cell r="CD192">
            <v>3</v>
          </cell>
          <cell r="CE192">
            <v>3</v>
          </cell>
          <cell r="CF192">
            <v>3</v>
          </cell>
          <cell r="CG192">
            <v>3</v>
          </cell>
          <cell r="CH192">
            <v>1</v>
          </cell>
          <cell r="CI192">
            <v>1.5</v>
          </cell>
          <cell r="CJ192">
            <v>1.5</v>
          </cell>
          <cell r="CK192">
            <v>1</v>
          </cell>
          <cell r="CL192">
            <v>1</v>
          </cell>
          <cell r="CM192">
            <v>0.5</v>
          </cell>
          <cell r="CN192">
            <v>0</v>
          </cell>
          <cell r="CO192" t="str">
            <v>Pass</v>
          </cell>
          <cell r="CP192">
            <v>8.66</v>
          </cell>
        </row>
        <row r="193">
          <cell r="B193" t="str">
            <v>PIET23CS187</v>
          </cell>
          <cell r="C193" t="str">
            <v>YASHASVI AGRAWAL</v>
          </cell>
          <cell r="D193" t="str">
            <v>23EPTCS187</v>
          </cell>
          <cell r="E193" t="str">
            <v>CSC-59</v>
          </cell>
          <cell r="F193"/>
          <cell r="G193">
            <v>5</v>
          </cell>
          <cell r="H193">
            <v>6</v>
          </cell>
          <cell r="I193">
            <v>9</v>
          </cell>
          <cell r="J193">
            <v>20</v>
          </cell>
          <cell r="K193">
            <v>3</v>
          </cell>
          <cell r="L193">
            <v>6</v>
          </cell>
          <cell r="M193">
            <v>7</v>
          </cell>
          <cell r="N193">
            <v>16</v>
          </cell>
          <cell r="O193">
            <v>3</v>
          </cell>
          <cell r="P193" t="str">
            <v>D</v>
          </cell>
          <cell r="Q193">
            <v>10</v>
          </cell>
          <cell r="R193">
            <v>13</v>
          </cell>
          <cell r="S193">
            <v>1</v>
          </cell>
          <cell r="T193">
            <v>5</v>
          </cell>
          <cell r="U193">
            <v>6</v>
          </cell>
          <cell r="V193">
            <v>12</v>
          </cell>
          <cell r="W193">
            <v>1</v>
          </cell>
          <cell r="X193">
            <v>8</v>
          </cell>
          <cell r="Y193">
            <v>3</v>
          </cell>
          <cell r="Z193">
            <v>12</v>
          </cell>
          <cell r="AA193">
            <v>4</v>
          </cell>
          <cell r="AB193">
            <v>6</v>
          </cell>
          <cell r="AC193">
            <v>3</v>
          </cell>
          <cell r="AD193">
            <v>13</v>
          </cell>
          <cell r="AE193">
            <v>86</v>
          </cell>
          <cell r="AF193">
            <v>8</v>
          </cell>
          <cell r="AG193">
            <v>9</v>
          </cell>
          <cell r="AH193">
            <v>40</v>
          </cell>
          <cell r="AI193">
            <v>57</v>
          </cell>
          <cell r="AJ193">
            <v>33</v>
          </cell>
          <cell r="AK193">
            <v>90</v>
          </cell>
          <cell r="AL193">
            <v>9</v>
          </cell>
          <cell r="AM193">
            <v>8</v>
          </cell>
          <cell r="AN193">
            <v>29</v>
          </cell>
          <cell r="AO193">
            <v>46</v>
          </cell>
          <cell r="AP193">
            <v>28</v>
          </cell>
          <cell r="AQ193">
            <v>74</v>
          </cell>
          <cell r="AR193">
            <v>8</v>
          </cell>
          <cell r="AS193">
            <v>7</v>
          </cell>
          <cell r="AT193">
            <v>39</v>
          </cell>
          <cell r="AU193">
            <v>54</v>
          </cell>
          <cell r="AV193">
            <v>33</v>
          </cell>
          <cell r="AW193">
            <v>87</v>
          </cell>
          <cell r="AX193">
            <v>9</v>
          </cell>
          <cell r="AY193">
            <v>9</v>
          </cell>
          <cell r="AZ193">
            <v>37</v>
          </cell>
          <cell r="BA193">
            <v>55</v>
          </cell>
          <cell r="BB193">
            <v>34</v>
          </cell>
          <cell r="BC193">
            <v>89</v>
          </cell>
          <cell r="BD193">
            <v>9</v>
          </cell>
          <cell r="BE193">
            <v>10</v>
          </cell>
          <cell r="BF193">
            <v>40</v>
          </cell>
          <cell r="BG193">
            <v>59</v>
          </cell>
          <cell r="BH193">
            <v>32</v>
          </cell>
          <cell r="BI193">
            <v>91</v>
          </cell>
          <cell r="BJ193">
            <v>431</v>
          </cell>
          <cell r="BK193">
            <v>63</v>
          </cell>
          <cell r="BL193">
            <v>580</v>
          </cell>
          <cell r="BM193">
            <v>74.358974358974365</v>
          </cell>
          <cell r="BO193" t="str">
            <v>D+</v>
          </cell>
          <cell r="BP193" t="str">
            <v>A</v>
          </cell>
          <cell r="BQ193" t="str">
            <v>D+</v>
          </cell>
          <cell r="BR193" t="str">
            <v>D</v>
          </cell>
          <cell r="BS193" t="str">
            <v>D+</v>
          </cell>
          <cell r="BT193" t="str">
            <v>D+</v>
          </cell>
          <cell r="BU193" t="str">
            <v>A++</v>
          </cell>
          <cell r="BV193" t="str">
            <v>A</v>
          </cell>
          <cell r="BW193" t="str">
            <v>A++</v>
          </cell>
          <cell r="BX193" t="str">
            <v>A++</v>
          </cell>
          <cell r="BY193" t="str">
            <v>A++</v>
          </cell>
          <cell r="BZ193" t="str">
            <v>B</v>
          </cell>
          <cell r="CB193">
            <v>2</v>
          </cell>
          <cell r="CC193">
            <v>3</v>
          </cell>
          <cell r="CD193">
            <v>3</v>
          </cell>
          <cell r="CE193">
            <v>3</v>
          </cell>
          <cell r="CF193">
            <v>3</v>
          </cell>
          <cell r="CG193">
            <v>3</v>
          </cell>
          <cell r="CH193">
            <v>1</v>
          </cell>
          <cell r="CI193">
            <v>1.5</v>
          </cell>
          <cell r="CJ193">
            <v>1.5</v>
          </cell>
          <cell r="CK193">
            <v>1</v>
          </cell>
          <cell r="CL193">
            <v>1</v>
          </cell>
          <cell r="CM193">
            <v>0.5</v>
          </cell>
          <cell r="CN193">
            <v>0</v>
          </cell>
          <cell r="CO193" t="str">
            <v>Pass</v>
          </cell>
          <cell r="CP193">
            <v>5.6808510638297873</v>
          </cell>
        </row>
        <row r="194">
          <cell r="B194" t="str">
            <v>PIET23CS188</v>
          </cell>
          <cell r="C194" t="str">
            <v>YUVRAJ SINGH RATHORE</v>
          </cell>
          <cell r="D194" t="str">
            <v>23EPTCS188</v>
          </cell>
          <cell r="E194" t="str">
            <v>CSC-60</v>
          </cell>
          <cell r="F194"/>
          <cell r="G194">
            <v>4</v>
          </cell>
          <cell r="H194" t="str">
            <v>A</v>
          </cell>
          <cell r="I194">
            <v>9</v>
          </cell>
          <cell r="J194">
            <v>13</v>
          </cell>
          <cell r="K194">
            <v>2</v>
          </cell>
          <cell r="L194">
            <v>5</v>
          </cell>
          <cell r="M194">
            <v>7</v>
          </cell>
          <cell r="N194">
            <v>14</v>
          </cell>
          <cell r="O194">
            <v>2</v>
          </cell>
          <cell r="P194" t="str">
            <v>A</v>
          </cell>
          <cell r="Q194">
            <v>10</v>
          </cell>
          <cell r="R194">
            <v>12</v>
          </cell>
          <cell r="S194">
            <v>1</v>
          </cell>
          <cell r="T194" t="str">
            <v>A</v>
          </cell>
          <cell r="U194">
            <v>7</v>
          </cell>
          <cell r="V194">
            <v>8</v>
          </cell>
          <cell r="W194" t="str">
            <v>A</v>
          </cell>
          <cell r="X194" t="str">
            <v>A</v>
          </cell>
          <cell r="Y194">
            <v>6</v>
          </cell>
          <cell r="Z194">
            <v>6</v>
          </cell>
          <cell r="AA194" t="str">
            <v>A</v>
          </cell>
          <cell r="AB194" t="str">
            <v>D</v>
          </cell>
          <cell r="AC194">
            <v>7</v>
          </cell>
          <cell r="AD194">
            <v>7</v>
          </cell>
          <cell r="AE194">
            <v>60</v>
          </cell>
          <cell r="AF194">
            <v>2</v>
          </cell>
          <cell r="AG194">
            <v>6</v>
          </cell>
          <cell r="AH194">
            <v>33</v>
          </cell>
          <cell r="AI194">
            <v>41</v>
          </cell>
          <cell r="AJ194">
            <v>28</v>
          </cell>
          <cell r="AK194">
            <v>69</v>
          </cell>
          <cell r="AL194">
            <v>2</v>
          </cell>
          <cell r="AM194">
            <v>8</v>
          </cell>
          <cell r="AN194">
            <v>21</v>
          </cell>
          <cell r="AO194">
            <v>31</v>
          </cell>
          <cell r="AP194">
            <v>31</v>
          </cell>
          <cell r="AQ194">
            <v>62</v>
          </cell>
          <cell r="AR194">
            <v>6</v>
          </cell>
          <cell r="AS194">
            <v>6</v>
          </cell>
          <cell r="AT194">
            <v>32</v>
          </cell>
          <cell r="AU194">
            <v>44</v>
          </cell>
          <cell r="AV194">
            <v>32</v>
          </cell>
          <cell r="AW194">
            <v>76</v>
          </cell>
          <cell r="AX194">
            <v>6</v>
          </cell>
          <cell r="AY194">
            <v>8</v>
          </cell>
          <cell r="AZ194">
            <v>27</v>
          </cell>
          <cell r="BA194">
            <v>41</v>
          </cell>
          <cell r="BB194">
            <v>33</v>
          </cell>
          <cell r="BC194">
            <v>74</v>
          </cell>
          <cell r="BD194" t="str">
            <v>A</v>
          </cell>
          <cell r="BE194">
            <v>5</v>
          </cell>
          <cell r="BF194">
            <v>22</v>
          </cell>
          <cell r="BG194">
            <v>27</v>
          </cell>
          <cell r="BH194">
            <v>33</v>
          </cell>
          <cell r="BI194">
            <v>60</v>
          </cell>
          <cell r="BJ194">
            <v>341</v>
          </cell>
          <cell r="BK194">
            <v>79</v>
          </cell>
          <cell r="BL194">
            <v>480</v>
          </cell>
          <cell r="BM194">
            <v>61.53846153846154</v>
          </cell>
          <cell r="BO194" t="str">
            <v>E+</v>
          </cell>
          <cell r="BP194" t="str">
            <v>D+</v>
          </cell>
          <cell r="BQ194" t="str">
            <v>D+</v>
          </cell>
          <cell r="BR194" t="str">
            <v>C+</v>
          </cell>
          <cell r="BS194" t="str">
            <v>D+</v>
          </cell>
          <cell r="BT194" t="str">
            <v>C+</v>
          </cell>
          <cell r="BU194" t="str">
            <v>B+</v>
          </cell>
          <cell r="BV194" t="str">
            <v>C+</v>
          </cell>
          <cell r="BW194" t="str">
            <v>A+</v>
          </cell>
          <cell r="BX194" t="str">
            <v>A</v>
          </cell>
          <cell r="BY194" t="str">
            <v>C+</v>
          </cell>
          <cell r="BZ194" t="str">
            <v>A+</v>
          </cell>
          <cell r="CB194">
            <v>2</v>
          </cell>
          <cell r="CC194">
            <v>3</v>
          </cell>
          <cell r="CD194">
            <v>3</v>
          </cell>
          <cell r="CE194">
            <v>3</v>
          </cell>
          <cell r="CF194">
            <v>3</v>
          </cell>
          <cell r="CG194">
            <v>3</v>
          </cell>
          <cell r="CH194">
            <v>1</v>
          </cell>
          <cell r="CI194">
            <v>1.5</v>
          </cell>
          <cell r="CJ194">
            <v>1.5</v>
          </cell>
          <cell r="CK194">
            <v>1</v>
          </cell>
          <cell r="CL194">
            <v>1</v>
          </cell>
          <cell r="CM194">
            <v>0.5</v>
          </cell>
          <cell r="CN194">
            <v>0</v>
          </cell>
          <cell r="CO194" t="str">
            <v>Pass</v>
          </cell>
          <cell r="CP194">
            <v>2.6382978723404253</v>
          </cell>
        </row>
        <row r="195">
          <cell r="B195" t="str">
            <v>PIET23CS189</v>
          </cell>
          <cell r="C195" t="str">
            <v>ZUBIA KHANAM</v>
          </cell>
          <cell r="D195" t="str">
            <v>23EPTCS189</v>
          </cell>
          <cell r="E195" t="str">
            <v>CSC-61</v>
          </cell>
          <cell r="F195"/>
          <cell r="G195">
            <v>9</v>
          </cell>
          <cell r="H195">
            <v>8</v>
          </cell>
          <cell r="I195">
            <v>9</v>
          </cell>
          <cell r="J195">
            <v>26</v>
          </cell>
          <cell r="K195">
            <v>8</v>
          </cell>
          <cell r="L195">
            <v>10</v>
          </cell>
          <cell r="M195">
            <v>10</v>
          </cell>
          <cell r="N195">
            <v>28</v>
          </cell>
          <cell r="O195">
            <v>9</v>
          </cell>
          <cell r="P195">
            <v>10</v>
          </cell>
          <cell r="Q195">
            <v>10</v>
          </cell>
          <cell r="R195">
            <v>29</v>
          </cell>
          <cell r="S195">
            <v>9</v>
          </cell>
          <cell r="T195">
            <v>10</v>
          </cell>
          <cell r="U195">
            <v>10</v>
          </cell>
          <cell r="V195">
            <v>29</v>
          </cell>
          <cell r="W195">
            <v>9</v>
          </cell>
          <cell r="X195">
            <v>7</v>
          </cell>
          <cell r="Y195">
            <v>10</v>
          </cell>
          <cell r="Z195">
            <v>26</v>
          </cell>
          <cell r="AA195">
            <v>10</v>
          </cell>
          <cell r="AB195">
            <v>9</v>
          </cell>
          <cell r="AC195">
            <v>8</v>
          </cell>
          <cell r="AD195">
            <v>27</v>
          </cell>
          <cell r="AE195">
            <v>165</v>
          </cell>
          <cell r="AF195">
            <v>10</v>
          </cell>
          <cell r="AG195">
            <v>9</v>
          </cell>
          <cell r="AH195">
            <v>39</v>
          </cell>
          <cell r="AI195">
            <v>58</v>
          </cell>
          <cell r="AJ195">
            <v>37</v>
          </cell>
          <cell r="AK195">
            <v>95</v>
          </cell>
          <cell r="AL195">
            <v>10</v>
          </cell>
          <cell r="AM195">
            <v>9</v>
          </cell>
          <cell r="AN195">
            <v>38</v>
          </cell>
          <cell r="AO195">
            <v>57</v>
          </cell>
          <cell r="AP195">
            <v>36</v>
          </cell>
          <cell r="AQ195">
            <v>93</v>
          </cell>
          <cell r="AR195">
            <v>7</v>
          </cell>
          <cell r="AS195">
            <v>9</v>
          </cell>
          <cell r="AT195">
            <v>38</v>
          </cell>
          <cell r="AU195">
            <v>54</v>
          </cell>
          <cell r="AV195">
            <v>32</v>
          </cell>
          <cell r="AW195">
            <v>86</v>
          </cell>
          <cell r="AX195">
            <v>10</v>
          </cell>
          <cell r="AY195">
            <v>9</v>
          </cell>
          <cell r="AZ195">
            <v>40</v>
          </cell>
          <cell r="BA195">
            <v>59</v>
          </cell>
          <cell r="BB195">
            <v>36</v>
          </cell>
          <cell r="BC195">
            <v>95</v>
          </cell>
          <cell r="BD195">
            <v>10</v>
          </cell>
          <cell r="BE195">
            <v>9</v>
          </cell>
          <cell r="BF195">
            <v>35</v>
          </cell>
          <cell r="BG195">
            <v>54</v>
          </cell>
          <cell r="BH195">
            <v>39</v>
          </cell>
          <cell r="BI195">
            <v>93</v>
          </cell>
          <cell r="BJ195">
            <v>462</v>
          </cell>
          <cell r="BK195">
            <v>98</v>
          </cell>
          <cell r="BL195">
            <v>725</v>
          </cell>
          <cell r="BM195">
            <v>92.948717948717956</v>
          </cell>
          <cell r="BO195" t="str">
            <v>A</v>
          </cell>
          <cell r="BP195" t="str">
            <v>A+</v>
          </cell>
          <cell r="BQ195" t="str">
            <v>A+</v>
          </cell>
          <cell r="BR195" t="str">
            <v>A</v>
          </cell>
          <cell r="BS195" t="str">
            <v>B</v>
          </cell>
          <cell r="BT195" t="str">
            <v>A+</v>
          </cell>
          <cell r="BU195" t="str">
            <v>A++</v>
          </cell>
          <cell r="BV195" t="str">
            <v>A++</v>
          </cell>
          <cell r="BW195" t="str">
            <v>A++</v>
          </cell>
          <cell r="BX195" t="str">
            <v>A++</v>
          </cell>
          <cell r="BY195" t="str">
            <v>A++</v>
          </cell>
          <cell r="BZ195" t="str">
            <v>A++</v>
          </cell>
          <cell r="CB195">
            <v>2</v>
          </cell>
          <cell r="CC195">
            <v>3</v>
          </cell>
          <cell r="CD195">
            <v>3</v>
          </cell>
          <cell r="CE195">
            <v>3</v>
          </cell>
          <cell r="CF195">
            <v>3</v>
          </cell>
          <cell r="CG195">
            <v>3</v>
          </cell>
          <cell r="CH195">
            <v>1</v>
          </cell>
          <cell r="CI195">
            <v>1.5</v>
          </cell>
          <cell r="CJ195">
            <v>1.5</v>
          </cell>
          <cell r="CK195">
            <v>1</v>
          </cell>
          <cell r="CL195">
            <v>1</v>
          </cell>
          <cell r="CM195">
            <v>0.5</v>
          </cell>
          <cell r="CN195">
            <v>0</v>
          </cell>
          <cell r="CO195" t="str">
            <v>Pass</v>
          </cell>
          <cell r="CP195">
            <v>8.98</v>
          </cell>
        </row>
      </sheetData>
      <sheetData sheetId="1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CRD-01</v>
          </cell>
          <cell r="F8"/>
          <cell r="G8">
            <v>3</v>
          </cell>
          <cell r="H8">
            <v>8</v>
          </cell>
          <cell r="I8">
            <v>10</v>
          </cell>
          <cell r="J8">
            <v>21</v>
          </cell>
          <cell r="K8">
            <v>3</v>
          </cell>
          <cell r="L8">
            <v>5</v>
          </cell>
          <cell r="M8">
            <v>10</v>
          </cell>
          <cell r="N8">
            <v>18</v>
          </cell>
          <cell r="O8">
            <v>7</v>
          </cell>
          <cell r="P8">
            <v>6</v>
          </cell>
          <cell r="Q8">
            <v>10</v>
          </cell>
          <cell r="R8">
            <v>23</v>
          </cell>
          <cell r="S8">
            <v>4</v>
          </cell>
          <cell r="T8">
            <v>7</v>
          </cell>
          <cell r="U8">
            <v>4</v>
          </cell>
          <cell r="V8">
            <v>15</v>
          </cell>
          <cell r="W8">
            <v>3</v>
          </cell>
          <cell r="X8">
            <v>7</v>
          </cell>
          <cell r="Y8">
            <v>10</v>
          </cell>
          <cell r="Z8">
            <v>20</v>
          </cell>
          <cell r="AA8">
            <v>5</v>
          </cell>
          <cell r="AB8">
            <v>7</v>
          </cell>
          <cell r="AC8">
            <v>10</v>
          </cell>
          <cell r="AD8">
            <v>22</v>
          </cell>
          <cell r="AE8">
            <v>119</v>
          </cell>
          <cell r="AF8">
            <v>9</v>
          </cell>
          <cell r="AG8">
            <v>9</v>
          </cell>
          <cell r="AH8">
            <v>40</v>
          </cell>
          <cell r="AI8">
            <v>58</v>
          </cell>
          <cell r="AJ8">
            <v>37</v>
          </cell>
          <cell r="AK8">
            <v>95</v>
          </cell>
          <cell r="AL8">
            <v>9</v>
          </cell>
          <cell r="AM8">
            <v>4</v>
          </cell>
          <cell r="AN8">
            <v>39</v>
          </cell>
          <cell r="AO8">
            <v>52</v>
          </cell>
          <cell r="AP8">
            <v>23</v>
          </cell>
          <cell r="AQ8">
            <v>75</v>
          </cell>
          <cell r="AR8">
            <v>4</v>
          </cell>
          <cell r="AS8">
            <v>10</v>
          </cell>
          <cell r="AT8">
            <v>34</v>
          </cell>
          <cell r="AU8">
            <v>48</v>
          </cell>
          <cell r="AV8">
            <v>38</v>
          </cell>
          <cell r="AW8">
            <v>86</v>
          </cell>
          <cell r="AX8">
            <v>9</v>
          </cell>
          <cell r="AY8">
            <v>6</v>
          </cell>
          <cell r="AZ8">
            <v>37</v>
          </cell>
          <cell r="BA8">
            <v>52</v>
          </cell>
          <cell r="BB8">
            <v>32</v>
          </cell>
          <cell r="BC8">
            <v>84</v>
          </cell>
          <cell r="BD8">
            <v>8</v>
          </cell>
          <cell r="BE8">
            <v>8</v>
          </cell>
          <cell r="BF8">
            <v>34</v>
          </cell>
          <cell r="BG8">
            <v>50</v>
          </cell>
          <cell r="BH8">
            <v>30</v>
          </cell>
          <cell r="BI8">
            <v>80</v>
          </cell>
          <cell r="BJ8">
            <v>420</v>
          </cell>
          <cell r="BK8">
            <v>93</v>
          </cell>
          <cell r="BL8">
            <v>632</v>
          </cell>
          <cell r="BM8">
            <v>81.025641025641022</v>
          </cell>
          <cell r="BN8"/>
          <cell r="BO8" t="str">
            <v>D</v>
          </cell>
          <cell r="BP8" t="str">
            <v>B+</v>
          </cell>
          <cell r="BQ8" t="str">
            <v>D+</v>
          </cell>
          <cell r="BR8" t="str">
            <v>E</v>
          </cell>
          <cell r="BS8" t="str">
            <v>C+</v>
          </cell>
          <cell r="BT8" t="str">
            <v>C</v>
          </cell>
          <cell r="BU8" t="str">
            <v>A++</v>
          </cell>
          <cell r="BV8" t="str">
            <v>A</v>
          </cell>
          <cell r="BW8" t="str">
            <v>A++</v>
          </cell>
          <cell r="BX8" t="str">
            <v>A++</v>
          </cell>
          <cell r="BY8" t="str">
            <v>A+</v>
          </cell>
          <cell r="BZ8" t="str">
            <v>A++</v>
          </cell>
          <cell r="CB8">
            <v>2</v>
          </cell>
          <cell r="CC8">
            <v>3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7.12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CRD-02</v>
          </cell>
          <cell r="F9"/>
          <cell r="G9" t="str">
            <v>D</v>
          </cell>
          <cell r="H9">
            <v>9</v>
          </cell>
          <cell r="I9">
            <v>10</v>
          </cell>
          <cell r="J9">
            <v>19</v>
          </cell>
          <cell r="K9">
            <v>3</v>
          </cell>
          <cell r="L9">
            <v>4</v>
          </cell>
          <cell r="M9">
            <v>10</v>
          </cell>
          <cell r="N9">
            <v>17</v>
          </cell>
          <cell r="O9">
            <v>8</v>
          </cell>
          <cell r="P9">
            <v>6</v>
          </cell>
          <cell r="Q9">
            <v>10</v>
          </cell>
          <cell r="R9">
            <v>24</v>
          </cell>
          <cell r="S9">
            <v>3</v>
          </cell>
          <cell r="T9">
            <v>6</v>
          </cell>
          <cell r="U9">
            <v>10</v>
          </cell>
          <cell r="V9">
            <v>19</v>
          </cell>
          <cell r="W9">
            <v>2</v>
          </cell>
          <cell r="X9">
            <v>6</v>
          </cell>
          <cell r="Y9">
            <v>10</v>
          </cell>
          <cell r="Z9">
            <v>18</v>
          </cell>
          <cell r="AA9">
            <v>6</v>
          </cell>
          <cell r="AB9">
            <v>7</v>
          </cell>
          <cell r="AC9">
            <v>10</v>
          </cell>
          <cell r="AD9">
            <v>23</v>
          </cell>
          <cell r="AE9">
            <v>120</v>
          </cell>
          <cell r="AF9">
            <v>7</v>
          </cell>
          <cell r="AG9">
            <v>7</v>
          </cell>
          <cell r="AH9">
            <v>40</v>
          </cell>
          <cell r="AI9">
            <v>54</v>
          </cell>
          <cell r="AJ9">
            <v>30</v>
          </cell>
          <cell r="AK9">
            <v>84</v>
          </cell>
          <cell r="AL9">
            <v>7</v>
          </cell>
          <cell r="AM9">
            <v>7</v>
          </cell>
          <cell r="AN9">
            <v>40</v>
          </cell>
          <cell r="AO9">
            <v>54</v>
          </cell>
          <cell r="AP9">
            <v>25</v>
          </cell>
          <cell r="AQ9">
            <v>79</v>
          </cell>
          <cell r="AR9">
            <v>4</v>
          </cell>
          <cell r="AS9">
            <v>7</v>
          </cell>
          <cell r="AT9">
            <v>39</v>
          </cell>
          <cell r="AU9">
            <v>50</v>
          </cell>
          <cell r="AV9">
            <v>26</v>
          </cell>
          <cell r="AW9">
            <v>76</v>
          </cell>
          <cell r="AX9">
            <v>9</v>
          </cell>
          <cell r="AY9">
            <v>7</v>
          </cell>
          <cell r="AZ9">
            <v>40</v>
          </cell>
          <cell r="BA9">
            <v>56</v>
          </cell>
          <cell r="BB9">
            <v>30</v>
          </cell>
          <cell r="BC9">
            <v>86</v>
          </cell>
          <cell r="BD9">
            <v>9</v>
          </cell>
          <cell r="BE9">
            <v>8</v>
          </cell>
          <cell r="BF9">
            <v>40</v>
          </cell>
          <cell r="BG9">
            <v>57</v>
          </cell>
          <cell r="BH9">
            <v>29</v>
          </cell>
          <cell r="BI9">
            <v>86</v>
          </cell>
          <cell r="BJ9">
            <v>411</v>
          </cell>
          <cell r="BK9">
            <v>84</v>
          </cell>
          <cell r="BL9">
            <v>615</v>
          </cell>
          <cell r="BM9">
            <v>78.84615384615384</v>
          </cell>
          <cell r="BN9"/>
          <cell r="BO9" t="str">
            <v>D</v>
          </cell>
          <cell r="BP9" t="str">
            <v>E+</v>
          </cell>
          <cell r="BQ9" t="str">
            <v>D+</v>
          </cell>
          <cell r="BR9" t="str">
            <v>C</v>
          </cell>
          <cell r="BS9" t="str">
            <v>D+</v>
          </cell>
          <cell r="BT9" t="str">
            <v>C</v>
          </cell>
          <cell r="BU9" t="str">
            <v>A++</v>
          </cell>
          <cell r="BV9" t="str">
            <v>A+</v>
          </cell>
          <cell r="BW9" t="str">
            <v>A+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2</v>
          </cell>
          <cell r="CC9">
            <v>3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6.94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CRD-03</v>
          </cell>
          <cell r="F10"/>
          <cell r="G10">
            <v>4</v>
          </cell>
          <cell r="H10">
            <v>8</v>
          </cell>
          <cell r="I10">
            <v>3</v>
          </cell>
          <cell r="J10">
            <v>15</v>
          </cell>
          <cell r="K10">
            <v>2</v>
          </cell>
          <cell r="L10">
            <v>8</v>
          </cell>
          <cell r="M10">
            <v>9</v>
          </cell>
          <cell r="N10">
            <v>19</v>
          </cell>
          <cell r="O10" t="str">
            <v>D</v>
          </cell>
          <cell r="P10" t="str">
            <v>D</v>
          </cell>
          <cell r="Q10">
            <v>5</v>
          </cell>
          <cell r="R10">
            <v>5</v>
          </cell>
          <cell r="S10">
            <v>2</v>
          </cell>
          <cell r="T10" t="str">
            <v>D</v>
          </cell>
          <cell r="U10">
            <v>10</v>
          </cell>
          <cell r="V10">
            <v>12</v>
          </cell>
          <cell r="W10" t="str">
            <v>D</v>
          </cell>
          <cell r="X10" t="str">
            <v>D</v>
          </cell>
          <cell r="Y10">
            <v>10</v>
          </cell>
          <cell r="Z10">
            <v>10</v>
          </cell>
          <cell r="AA10" t="str">
            <v>D</v>
          </cell>
          <cell r="AB10">
            <v>7</v>
          </cell>
          <cell r="AC10">
            <v>10</v>
          </cell>
          <cell r="AD10">
            <v>17</v>
          </cell>
          <cell r="AE10">
            <v>78</v>
          </cell>
          <cell r="AF10">
            <v>7</v>
          </cell>
          <cell r="AG10">
            <v>6</v>
          </cell>
          <cell r="AH10">
            <v>29</v>
          </cell>
          <cell r="AI10">
            <v>42</v>
          </cell>
          <cell r="AJ10">
            <v>30</v>
          </cell>
          <cell r="AK10">
            <v>72</v>
          </cell>
          <cell r="AL10">
            <v>7</v>
          </cell>
          <cell r="AM10">
            <v>5</v>
          </cell>
          <cell r="AN10">
            <v>27</v>
          </cell>
          <cell r="AO10">
            <v>39</v>
          </cell>
          <cell r="AP10">
            <v>27</v>
          </cell>
          <cell r="AQ10">
            <v>66</v>
          </cell>
          <cell r="AR10">
            <v>8</v>
          </cell>
          <cell r="AS10">
            <v>10</v>
          </cell>
          <cell r="AT10">
            <v>26</v>
          </cell>
          <cell r="AU10">
            <v>44</v>
          </cell>
          <cell r="AV10">
            <v>30</v>
          </cell>
          <cell r="AW10">
            <v>74</v>
          </cell>
          <cell r="AX10">
            <v>10</v>
          </cell>
          <cell r="AY10">
            <v>7</v>
          </cell>
          <cell r="AZ10">
            <v>32</v>
          </cell>
          <cell r="BA10">
            <v>49</v>
          </cell>
          <cell r="BB10">
            <v>36</v>
          </cell>
          <cell r="BC10">
            <v>85</v>
          </cell>
          <cell r="BD10">
            <v>8</v>
          </cell>
          <cell r="BE10">
            <v>8</v>
          </cell>
          <cell r="BF10">
            <v>31</v>
          </cell>
          <cell r="BG10">
            <v>47</v>
          </cell>
          <cell r="BH10">
            <v>30</v>
          </cell>
          <cell r="BI10">
            <v>77</v>
          </cell>
          <cell r="BJ10">
            <v>374</v>
          </cell>
          <cell r="BK10">
            <v>49</v>
          </cell>
          <cell r="BL10">
            <v>501</v>
          </cell>
          <cell r="BM10">
            <v>64.230769230769241</v>
          </cell>
          <cell r="BN10"/>
          <cell r="BO10" t="str">
            <v>D+</v>
          </cell>
          <cell r="BP10" t="str">
            <v>C+</v>
          </cell>
          <cell r="BQ10" t="str">
            <v>D</v>
          </cell>
          <cell r="BR10" t="str">
            <v>C+</v>
          </cell>
          <cell r="BS10" t="str">
            <v>C+</v>
          </cell>
          <cell r="BT10" t="str">
            <v>D+</v>
          </cell>
          <cell r="BU10" t="str">
            <v>A</v>
          </cell>
          <cell r="BV10" t="str">
            <v>B</v>
          </cell>
          <cell r="BW10" t="str">
            <v>A</v>
          </cell>
          <cell r="BX10" t="str">
            <v>A++</v>
          </cell>
          <cell r="BY10" t="str">
            <v>A+</v>
          </cell>
          <cell r="BZ10" t="str">
            <v>D+</v>
          </cell>
          <cell r="CB10">
            <v>2</v>
          </cell>
          <cell r="CC10">
            <v>3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4.4893617021276597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CRD-04</v>
          </cell>
          <cell r="F11"/>
          <cell r="G11" t="str">
            <v>D</v>
          </cell>
          <cell r="H11" t="str">
            <v>D</v>
          </cell>
          <cell r="I11">
            <v>10</v>
          </cell>
          <cell r="J11">
            <v>10</v>
          </cell>
          <cell r="K11">
            <v>1</v>
          </cell>
          <cell r="L11">
            <v>5</v>
          </cell>
          <cell r="M11">
            <v>9</v>
          </cell>
          <cell r="N11">
            <v>15</v>
          </cell>
          <cell r="O11">
            <v>1</v>
          </cell>
          <cell r="P11">
            <v>5</v>
          </cell>
          <cell r="Q11">
            <v>6</v>
          </cell>
          <cell r="R11">
            <v>12</v>
          </cell>
          <cell r="S11">
            <v>2</v>
          </cell>
          <cell r="T11" t="str">
            <v>D</v>
          </cell>
          <cell r="U11">
            <v>10</v>
          </cell>
          <cell r="V11">
            <v>12</v>
          </cell>
          <cell r="W11" t="str">
            <v>D</v>
          </cell>
          <cell r="X11" t="str">
            <v>D</v>
          </cell>
          <cell r="Y11">
            <v>10</v>
          </cell>
          <cell r="Z11">
            <v>10</v>
          </cell>
          <cell r="AA11" t="str">
            <v>D</v>
          </cell>
          <cell r="AB11">
            <v>5</v>
          </cell>
          <cell r="AC11">
            <v>3</v>
          </cell>
          <cell r="AD11">
            <v>8</v>
          </cell>
          <cell r="AE11">
            <v>67</v>
          </cell>
          <cell r="AF11">
            <v>8</v>
          </cell>
          <cell r="AG11">
            <v>6</v>
          </cell>
          <cell r="AH11">
            <v>25</v>
          </cell>
          <cell r="AI11">
            <v>39</v>
          </cell>
          <cell r="AJ11">
            <v>28</v>
          </cell>
          <cell r="AK11">
            <v>67</v>
          </cell>
          <cell r="AL11">
            <v>5</v>
          </cell>
          <cell r="AM11">
            <v>5</v>
          </cell>
          <cell r="AN11">
            <v>19</v>
          </cell>
          <cell r="AO11">
            <v>29</v>
          </cell>
          <cell r="AP11">
            <v>24</v>
          </cell>
          <cell r="AQ11">
            <v>53</v>
          </cell>
          <cell r="AR11" t="str">
            <v>A</v>
          </cell>
          <cell r="AS11">
            <v>7</v>
          </cell>
          <cell r="AT11">
            <v>28</v>
          </cell>
          <cell r="AU11">
            <v>35</v>
          </cell>
          <cell r="AV11">
            <v>28</v>
          </cell>
          <cell r="AW11">
            <v>63</v>
          </cell>
          <cell r="AX11" t="str">
            <v>A</v>
          </cell>
          <cell r="AY11">
            <v>5</v>
          </cell>
          <cell r="AZ11">
            <v>31</v>
          </cell>
          <cell r="BA11">
            <v>36</v>
          </cell>
          <cell r="BB11">
            <v>25</v>
          </cell>
          <cell r="BC11">
            <v>61</v>
          </cell>
          <cell r="BD11" t="str">
            <v>A</v>
          </cell>
          <cell r="BE11">
            <v>8</v>
          </cell>
          <cell r="BF11">
            <v>27</v>
          </cell>
          <cell r="BG11">
            <v>35</v>
          </cell>
          <cell r="BH11">
            <v>29</v>
          </cell>
          <cell r="BI11">
            <v>64</v>
          </cell>
          <cell r="BJ11">
            <v>308</v>
          </cell>
          <cell r="BK11">
            <v>48</v>
          </cell>
          <cell r="BL11">
            <v>423</v>
          </cell>
          <cell r="BM11">
            <v>54.230769230769226</v>
          </cell>
          <cell r="BN11"/>
          <cell r="BO11" t="str">
            <v>D+</v>
          </cell>
          <cell r="BP11" t="str">
            <v>E</v>
          </cell>
          <cell r="BQ11" t="str">
            <v>D</v>
          </cell>
          <cell r="BR11" t="str">
            <v>E</v>
          </cell>
          <cell r="BS11" t="str">
            <v>E+</v>
          </cell>
          <cell r="BT11" t="str">
            <v>D</v>
          </cell>
          <cell r="BU11" t="str">
            <v>B+</v>
          </cell>
          <cell r="BV11" t="str">
            <v>D+</v>
          </cell>
          <cell r="BW11" t="str">
            <v>B</v>
          </cell>
          <cell r="BX11" t="str">
            <v>C+</v>
          </cell>
          <cell r="BY11" t="str">
            <v>B</v>
          </cell>
          <cell r="BZ11" t="str">
            <v>D</v>
          </cell>
          <cell r="CB11">
            <v>2</v>
          </cell>
          <cell r="CC11">
            <v>3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3.6595744680851063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CRD-05</v>
          </cell>
          <cell r="F12"/>
          <cell r="G12" t="str">
            <v>D</v>
          </cell>
          <cell r="H12" t="str">
            <v>D</v>
          </cell>
          <cell r="I12">
            <v>10</v>
          </cell>
          <cell r="J12">
            <v>10</v>
          </cell>
          <cell r="K12">
            <v>3</v>
          </cell>
          <cell r="L12">
            <v>6</v>
          </cell>
          <cell r="M12">
            <v>10</v>
          </cell>
          <cell r="N12">
            <v>19</v>
          </cell>
          <cell r="O12" t="str">
            <v>A</v>
          </cell>
          <cell r="P12">
            <v>6</v>
          </cell>
          <cell r="Q12">
            <v>6</v>
          </cell>
          <cell r="R12">
            <v>12</v>
          </cell>
          <cell r="S12" t="str">
            <v>D</v>
          </cell>
          <cell r="T12" t="str">
            <v>D</v>
          </cell>
          <cell r="U12">
            <v>10</v>
          </cell>
          <cell r="V12">
            <v>10</v>
          </cell>
          <cell r="W12" t="str">
            <v>D</v>
          </cell>
          <cell r="X12" t="str">
            <v>D</v>
          </cell>
          <cell r="Y12">
            <v>7</v>
          </cell>
          <cell r="Z12">
            <v>7</v>
          </cell>
          <cell r="AA12">
            <v>1</v>
          </cell>
          <cell r="AB12">
            <v>5</v>
          </cell>
          <cell r="AC12">
            <v>6</v>
          </cell>
          <cell r="AD12">
            <v>12</v>
          </cell>
          <cell r="AE12">
            <v>70</v>
          </cell>
          <cell r="AF12">
            <v>6</v>
          </cell>
          <cell r="AG12">
            <v>7</v>
          </cell>
          <cell r="AH12">
            <v>32</v>
          </cell>
          <cell r="AI12">
            <v>45</v>
          </cell>
          <cell r="AJ12">
            <v>30</v>
          </cell>
          <cell r="AK12">
            <v>75</v>
          </cell>
          <cell r="AL12" t="str">
            <v>A</v>
          </cell>
          <cell r="AM12">
            <v>8</v>
          </cell>
          <cell r="AN12">
            <v>28</v>
          </cell>
          <cell r="AO12">
            <v>36</v>
          </cell>
          <cell r="AP12">
            <v>29</v>
          </cell>
          <cell r="AQ12">
            <v>65</v>
          </cell>
          <cell r="AR12">
            <v>5</v>
          </cell>
          <cell r="AS12">
            <v>7</v>
          </cell>
          <cell r="AT12">
            <v>30</v>
          </cell>
          <cell r="AU12">
            <v>42</v>
          </cell>
          <cell r="AV12">
            <v>30</v>
          </cell>
          <cell r="AW12">
            <v>72</v>
          </cell>
          <cell r="AX12">
            <v>8</v>
          </cell>
          <cell r="AY12">
            <v>6</v>
          </cell>
          <cell r="AZ12">
            <v>29</v>
          </cell>
          <cell r="BA12">
            <v>43</v>
          </cell>
          <cell r="BB12">
            <v>32</v>
          </cell>
          <cell r="BC12">
            <v>75</v>
          </cell>
          <cell r="BD12" t="str">
            <v>A</v>
          </cell>
          <cell r="BE12">
            <v>8</v>
          </cell>
          <cell r="BF12">
            <v>29</v>
          </cell>
          <cell r="BG12">
            <v>37</v>
          </cell>
          <cell r="BH12">
            <v>28</v>
          </cell>
          <cell r="BI12">
            <v>65</v>
          </cell>
          <cell r="BJ12">
            <v>352</v>
          </cell>
          <cell r="BK12">
            <v>84</v>
          </cell>
          <cell r="BL12">
            <v>506</v>
          </cell>
          <cell r="BM12">
            <v>64.871794871794876</v>
          </cell>
          <cell r="BN12"/>
          <cell r="BO12" t="str">
            <v>E</v>
          </cell>
          <cell r="BP12" t="str">
            <v>D+</v>
          </cell>
          <cell r="BQ12" t="str">
            <v>E</v>
          </cell>
          <cell r="BR12" t="str">
            <v>B+</v>
          </cell>
          <cell r="BS12" t="str">
            <v>F</v>
          </cell>
          <cell r="BT12" t="str">
            <v>E+</v>
          </cell>
          <cell r="BU12" t="str">
            <v>A</v>
          </cell>
          <cell r="BV12" t="str">
            <v>B</v>
          </cell>
          <cell r="BW12" t="str">
            <v>A</v>
          </cell>
          <cell r="BX12" t="str">
            <v>A</v>
          </cell>
          <cell r="BY12" t="str">
            <v>B</v>
          </cell>
          <cell r="BZ12" t="str">
            <v>A++</v>
          </cell>
          <cell r="CB12">
            <v>2</v>
          </cell>
          <cell r="CC12">
            <v>3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1</v>
          </cell>
          <cell r="CO12" t="str">
            <v>Fail</v>
          </cell>
          <cell r="CP12">
            <v>4.5319148936170217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CRD-06</v>
          </cell>
          <cell r="F13"/>
          <cell r="G13">
            <v>9</v>
          </cell>
          <cell r="H13">
            <v>10</v>
          </cell>
          <cell r="I13">
            <v>10</v>
          </cell>
          <cell r="J13">
            <v>29</v>
          </cell>
          <cell r="K13">
            <v>9</v>
          </cell>
          <cell r="L13">
            <v>10</v>
          </cell>
          <cell r="M13">
            <v>10</v>
          </cell>
          <cell r="N13">
            <v>29</v>
          </cell>
          <cell r="O13">
            <v>8</v>
          </cell>
          <cell r="P13">
            <v>10</v>
          </cell>
          <cell r="Q13">
            <v>10</v>
          </cell>
          <cell r="R13">
            <v>28</v>
          </cell>
          <cell r="S13">
            <v>8</v>
          </cell>
          <cell r="T13">
            <v>10</v>
          </cell>
          <cell r="U13">
            <v>10</v>
          </cell>
          <cell r="V13">
            <v>28</v>
          </cell>
          <cell r="W13">
            <v>8</v>
          </cell>
          <cell r="X13">
            <v>10</v>
          </cell>
          <cell r="Y13">
            <v>10</v>
          </cell>
          <cell r="Z13">
            <v>28</v>
          </cell>
          <cell r="AA13">
            <v>8</v>
          </cell>
          <cell r="AB13">
            <v>10</v>
          </cell>
          <cell r="AC13">
            <v>10</v>
          </cell>
          <cell r="AD13">
            <v>28</v>
          </cell>
          <cell r="AE13">
            <v>170</v>
          </cell>
          <cell r="AF13">
            <v>8</v>
          </cell>
          <cell r="AG13">
            <v>10</v>
          </cell>
          <cell r="AH13">
            <v>40</v>
          </cell>
          <cell r="AI13">
            <v>58</v>
          </cell>
          <cell r="AJ13">
            <v>36</v>
          </cell>
          <cell r="AK13">
            <v>94</v>
          </cell>
          <cell r="AL13">
            <v>9</v>
          </cell>
          <cell r="AM13">
            <v>9</v>
          </cell>
          <cell r="AN13">
            <v>40</v>
          </cell>
          <cell r="AO13">
            <v>58</v>
          </cell>
          <cell r="AP13">
            <v>37</v>
          </cell>
          <cell r="AQ13">
            <v>95</v>
          </cell>
          <cell r="AR13">
            <v>10</v>
          </cell>
          <cell r="AS13">
            <v>10</v>
          </cell>
          <cell r="AT13">
            <v>39</v>
          </cell>
          <cell r="AU13">
            <v>59</v>
          </cell>
          <cell r="AV13">
            <v>39</v>
          </cell>
          <cell r="AW13">
            <v>98</v>
          </cell>
          <cell r="AX13">
            <v>10</v>
          </cell>
          <cell r="AY13">
            <v>9</v>
          </cell>
          <cell r="AZ13">
            <v>40</v>
          </cell>
          <cell r="BA13">
            <v>59</v>
          </cell>
          <cell r="BB13">
            <v>32</v>
          </cell>
          <cell r="BC13">
            <v>91</v>
          </cell>
          <cell r="BD13">
            <v>8</v>
          </cell>
          <cell r="BE13">
            <v>8</v>
          </cell>
          <cell r="BF13">
            <v>38</v>
          </cell>
          <cell r="BG13">
            <v>54</v>
          </cell>
          <cell r="BH13">
            <v>32</v>
          </cell>
          <cell r="BI13">
            <v>86</v>
          </cell>
          <cell r="BJ13">
            <v>464</v>
          </cell>
          <cell r="BK13">
            <v>97</v>
          </cell>
          <cell r="BL13">
            <v>731</v>
          </cell>
          <cell r="BM13">
            <v>93.717948717948715</v>
          </cell>
          <cell r="BN13"/>
          <cell r="BO13" t="str">
            <v>A</v>
          </cell>
          <cell r="BP13" t="str">
            <v>A++</v>
          </cell>
          <cell r="BQ13" t="str">
            <v>A++</v>
          </cell>
          <cell r="BR13" t="str">
            <v>B</v>
          </cell>
          <cell r="BS13" t="str">
            <v>A</v>
          </cell>
          <cell r="BT13" t="str">
            <v>A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B13">
            <v>2</v>
          </cell>
          <cell r="CC13">
            <v>3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9.17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CRD-07</v>
          </cell>
          <cell r="F14"/>
          <cell r="G14">
            <v>9</v>
          </cell>
          <cell r="H14">
            <v>10</v>
          </cell>
          <cell r="I14">
            <v>10</v>
          </cell>
          <cell r="J14">
            <v>29</v>
          </cell>
          <cell r="K14">
            <v>10</v>
          </cell>
          <cell r="L14">
            <v>10</v>
          </cell>
          <cell r="M14">
            <v>10</v>
          </cell>
          <cell r="N14">
            <v>30</v>
          </cell>
          <cell r="O14">
            <v>10</v>
          </cell>
          <cell r="P14">
            <v>10</v>
          </cell>
          <cell r="Q14">
            <v>10</v>
          </cell>
          <cell r="R14">
            <v>30</v>
          </cell>
          <cell r="S14">
            <v>10</v>
          </cell>
          <cell r="T14">
            <v>10</v>
          </cell>
          <cell r="U14">
            <v>10</v>
          </cell>
          <cell r="V14">
            <v>30</v>
          </cell>
          <cell r="W14">
            <v>9</v>
          </cell>
          <cell r="X14">
            <v>10</v>
          </cell>
          <cell r="Y14">
            <v>10</v>
          </cell>
          <cell r="Z14">
            <v>29</v>
          </cell>
          <cell r="AA14">
            <v>10</v>
          </cell>
          <cell r="AB14">
            <v>10</v>
          </cell>
          <cell r="AC14">
            <v>10</v>
          </cell>
          <cell r="AD14">
            <v>30</v>
          </cell>
          <cell r="AE14">
            <v>178</v>
          </cell>
          <cell r="AF14">
            <v>10</v>
          </cell>
          <cell r="AG14">
            <v>10</v>
          </cell>
          <cell r="AH14">
            <v>40</v>
          </cell>
          <cell r="AI14">
            <v>60</v>
          </cell>
          <cell r="AJ14">
            <v>37</v>
          </cell>
          <cell r="AK14">
            <v>97</v>
          </cell>
          <cell r="AL14">
            <v>10</v>
          </cell>
          <cell r="AM14">
            <v>9</v>
          </cell>
          <cell r="AN14">
            <v>40</v>
          </cell>
          <cell r="AO14">
            <v>59</v>
          </cell>
          <cell r="AP14">
            <v>40</v>
          </cell>
          <cell r="AQ14">
            <v>99</v>
          </cell>
          <cell r="AR14">
            <v>10</v>
          </cell>
          <cell r="AS14">
            <v>10</v>
          </cell>
          <cell r="AT14">
            <v>39</v>
          </cell>
          <cell r="AU14">
            <v>59</v>
          </cell>
          <cell r="AV14">
            <v>39</v>
          </cell>
          <cell r="AW14">
            <v>98</v>
          </cell>
          <cell r="AX14">
            <v>10</v>
          </cell>
          <cell r="AY14">
            <v>10</v>
          </cell>
          <cell r="AZ14">
            <v>36</v>
          </cell>
          <cell r="BA14">
            <v>56</v>
          </cell>
          <cell r="BB14">
            <v>35</v>
          </cell>
          <cell r="BC14">
            <v>91</v>
          </cell>
          <cell r="BD14">
            <v>9</v>
          </cell>
          <cell r="BE14">
            <v>9</v>
          </cell>
          <cell r="BF14">
            <v>40</v>
          </cell>
          <cell r="BG14">
            <v>58</v>
          </cell>
          <cell r="BH14">
            <v>37</v>
          </cell>
          <cell r="BI14">
            <v>95</v>
          </cell>
          <cell r="BJ14">
            <v>480</v>
          </cell>
          <cell r="BK14">
            <v>92</v>
          </cell>
          <cell r="BL14">
            <v>750</v>
          </cell>
          <cell r="BM14">
            <v>96.15384615384616</v>
          </cell>
          <cell r="BN14"/>
          <cell r="BO14" t="str">
            <v>A++</v>
          </cell>
          <cell r="BP14" t="str">
            <v>A++</v>
          </cell>
          <cell r="BQ14" t="str">
            <v>A+</v>
          </cell>
          <cell r="BR14" t="str">
            <v>B+</v>
          </cell>
          <cell r="BS14" t="str">
            <v>A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2</v>
          </cell>
          <cell r="CC14">
            <v>3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9.43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CRD-08</v>
          </cell>
          <cell r="F15"/>
          <cell r="G15">
            <v>7</v>
          </cell>
          <cell r="H15">
            <v>6</v>
          </cell>
          <cell r="I15">
            <v>10</v>
          </cell>
          <cell r="J15">
            <v>23</v>
          </cell>
          <cell r="K15">
            <v>6</v>
          </cell>
          <cell r="L15">
            <v>10</v>
          </cell>
          <cell r="M15">
            <v>9</v>
          </cell>
          <cell r="N15">
            <v>25</v>
          </cell>
          <cell r="O15">
            <v>6</v>
          </cell>
          <cell r="P15">
            <v>9</v>
          </cell>
          <cell r="Q15">
            <v>10</v>
          </cell>
          <cell r="R15">
            <v>25</v>
          </cell>
          <cell r="S15">
            <v>6</v>
          </cell>
          <cell r="T15">
            <v>8</v>
          </cell>
          <cell r="U15">
            <v>4</v>
          </cell>
          <cell r="V15">
            <v>18</v>
          </cell>
          <cell r="W15">
            <v>3</v>
          </cell>
          <cell r="X15">
            <v>10</v>
          </cell>
          <cell r="Y15">
            <v>10</v>
          </cell>
          <cell r="Z15">
            <v>23</v>
          </cell>
          <cell r="AA15">
            <v>7</v>
          </cell>
          <cell r="AB15">
            <v>6</v>
          </cell>
          <cell r="AC15">
            <v>10</v>
          </cell>
          <cell r="AD15">
            <v>23</v>
          </cell>
          <cell r="AE15">
            <v>137</v>
          </cell>
          <cell r="AF15">
            <v>6</v>
          </cell>
          <cell r="AG15">
            <v>10</v>
          </cell>
          <cell r="AH15">
            <v>40</v>
          </cell>
          <cell r="AI15">
            <v>56</v>
          </cell>
          <cell r="AJ15">
            <v>36</v>
          </cell>
          <cell r="AK15">
            <v>92</v>
          </cell>
          <cell r="AL15">
            <v>9</v>
          </cell>
          <cell r="AM15">
            <v>9</v>
          </cell>
          <cell r="AN15">
            <v>37</v>
          </cell>
          <cell r="AO15">
            <v>55</v>
          </cell>
          <cell r="AP15">
            <v>31</v>
          </cell>
          <cell r="AQ15">
            <v>86</v>
          </cell>
          <cell r="AR15">
            <v>6</v>
          </cell>
          <cell r="AS15">
            <v>9</v>
          </cell>
          <cell r="AT15">
            <v>40</v>
          </cell>
          <cell r="AU15">
            <v>55</v>
          </cell>
          <cell r="AV15">
            <v>39</v>
          </cell>
          <cell r="AW15">
            <v>94</v>
          </cell>
          <cell r="AX15">
            <v>10</v>
          </cell>
          <cell r="AY15">
            <v>8</v>
          </cell>
          <cell r="AZ15">
            <v>37</v>
          </cell>
          <cell r="BA15">
            <v>55</v>
          </cell>
          <cell r="BB15">
            <v>30</v>
          </cell>
          <cell r="BC15">
            <v>85</v>
          </cell>
          <cell r="BD15">
            <v>8</v>
          </cell>
          <cell r="BE15">
            <v>8</v>
          </cell>
          <cell r="BF15">
            <v>34</v>
          </cell>
          <cell r="BG15">
            <v>50</v>
          </cell>
          <cell r="BH15">
            <v>31</v>
          </cell>
          <cell r="BI15">
            <v>81</v>
          </cell>
          <cell r="BJ15">
            <v>438</v>
          </cell>
          <cell r="BK15">
            <v>72</v>
          </cell>
          <cell r="BL15">
            <v>647</v>
          </cell>
          <cell r="BM15">
            <v>82.948717948717956</v>
          </cell>
          <cell r="BN15"/>
          <cell r="BO15" t="str">
            <v>E+</v>
          </cell>
          <cell r="BP15" t="str">
            <v>A+</v>
          </cell>
          <cell r="BQ15" t="str">
            <v>D</v>
          </cell>
          <cell r="BR15" t="str">
            <v>D</v>
          </cell>
          <cell r="BS15" t="str">
            <v>B</v>
          </cell>
          <cell r="BT15" t="str">
            <v>A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</v>
          </cell>
          <cell r="CB15">
            <v>2</v>
          </cell>
          <cell r="CC15">
            <v>3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7.76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CRD-09</v>
          </cell>
          <cell r="F16"/>
          <cell r="G16">
            <v>6</v>
          </cell>
          <cell r="H16">
            <v>9</v>
          </cell>
          <cell r="I16">
            <v>10</v>
          </cell>
          <cell r="J16">
            <v>25</v>
          </cell>
          <cell r="K16">
            <v>5</v>
          </cell>
          <cell r="L16">
            <v>10</v>
          </cell>
          <cell r="M16">
            <v>9</v>
          </cell>
          <cell r="N16">
            <v>24</v>
          </cell>
          <cell r="O16">
            <v>9</v>
          </cell>
          <cell r="P16">
            <v>10</v>
          </cell>
          <cell r="Q16">
            <v>10</v>
          </cell>
          <cell r="R16">
            <v>29</v>
          </cell>
          <cell r="S16">
            <v>5</v>
          </cell>
          <cell r="T16">
            <v>10</v>
          </cell>
          <cell r="U16">
            <v>10</v>
          </cell>
          <cell r="V16">
            <v>25</v>
          </cell>
          <cell r="W16">
            <v>5</v>
          </cell>
          <cell r="X16">
            <v>10</v>
          </cell>
          <cell r="Y16">
            <v>10</v>
          </cell>
          <cell r="Z16">
            <v>25</v>
          </cell>
          <cell r="AA16">
            <v>7</v>
          </cell>
          <cell r="AB16">
            <v>8</v>
          </cell>
          <cell r="AC16">
            <v>10</v>
          </cell>
          <cell r="AD16">
            <v>25</v>
          </cell>
          <cell r="AE16">
            <v>153</v>
          </cell>
          <cell r="AF16">
            <v>9</v>
          </cell>
          <cell r="AG16">
            <v>10</v>
          </cell>
          <cell r="AH16">
            <v>40</v>
          </cell>
          <cell r="AI16">
            <v>59</v>
          </cell>
          <cell r="AJ16">
            <v>37</v>
          </cell>
          <cell r="AK16">
            <v>96</v>
          </cell>
          <cell r="AL16">
            <v>9</v>
          </cell>
          <cell r="AM16">
            <v>8</v>
          </cell>
          <cell r="AN16">
            <v>40</v>
          </cell>
          <cell r="AO16">
            <v>57</v>
          </cell>
          <cell r="AP16">
            <v>32</v>
          </cell>
          <cell r="AQ16">
            <v>89</v>
          </cell>
          <cell r="AR16">
            <v>7</v>
          </cell>
          <cell r="AS16">
            <v>9</v>
          </cell>
          <cell r="AT16">
            <v>39</v>
          </cell>
          <cell r="AU16">
            <v>55</v>
          </cell>
          <cell r="AV16">
            <v>35</v>
          </cell>
          <cell r="AW16">
            <v>90</v>
          </cell>
          <cell r="AX16">
            <v>9</v>
          </cell>
          <cell r="AY16">
            <v>8</v>
          </cell>
          <cell r="AZ16">
            <v>37</v>
          </cell>
          <cell r="BA16">
            <v>54</v>
          </cell>
          <cell r="BB16">
            <v>32</v>
          </cell>
          <cell r="BC16">
            <v>86</v>
          </cell>
          <cell r="BD16">
            <v>9</v>
          </cell>
          <cell r="BE16">
            <v>8</v>
          </cell>
          <cell r="BF16">
            <v>35</v>
          </cell>
          <cell r="BG16">
            <v>52</v>
          </cell>
          <cell r="BH16">
            <v>32</v>
          </cell>
          <cell r="BI16">
            <v>84</v>
          </cell>
          <cell r="BJ16">
            <v>445</v>
          </cell>
          <cell r="BK16">
            <v>84</v>
          </cell>
          <cell r="BL16">
            <v>682</v>
          </cell>
          <cell r="BM16">
            <v>87.435897435897431</v>
          </cell>
          <cell r="BN16"/>
          <cell r="BO16" t="str">
            <v>B</v>
          </cell>
          <cell r="BP16" t="str">
            <v>A++</v>
          </cell>
          <cell r="BQ16" t="str">
            <v>B+</v>
          </cell>
          <cell r="BR16" t="str">
            <v>B+</v>
          </cell>
          <cell r="BS16" t="str">
            <v>A+</v>
          </cell>
          <cell r="BT16" t="str">
            <v>A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2</v>
          </cell>
          <cell r="CC16">
            <v>3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8.9600000000000009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CRD-11</v>
          </cell>
          <cell r="F17"/>
          <cell r="G17">
            <v>5</v>
          </cell>
          <cell r="H17">
            <v>9</v>
          </cell>
          <cell r="I17">
            <v>10</v>
          </cell>
          <cell r="J17">
            <v>24</v>
          </cell>
          <cell r="K17">
            <v>5</v>
          </cell>
          <cell r="L17" t="str">
            <v>D</v>
          </cell>
          <cell r="M17">
            <v>10</v>
          </cell>
          <cell r="N17">
            <v>15</v>
          </cell>
          <cell r="O17">
            <v>10</v>
          </cell>
          <cell r="P17">
            <v>10</v>
          </cell>
          <cell r="Q17">
            <v>10</v>
          </cell>
          <cell r="R17">
            <v>30</v>
          </cell>
          <cell r="S17">
            <v>6</v>
          </cell>
          <cell r="T17">
            <v>9</v>
          </cell>
          <cell r="U17">
            <v>8</v>
          </cell>
          <cell r="V17">
            <v>23</v>
          </cell>
          <cell r="W17">
            <v>7</v>
          </cell>
          <cell r="X17">
            <v>10</v>
          </cell>
          <cell r="Y17">
            <v>10</v>
          </cell>
          <cell r="Z17">
            <v>27</v>
          </cell>
          <cell r="AA17">
            <v>8</v>
          </cell>
          <cell r="AB17" t="str">
            <v>D</v>
          </cell>
          <cell r="AC17">
            <v>10</v>
          </cell>
          <cell r="AD17">
            <v>18</v>
          </cell>
          <cell r="AE17">
            <v>137</v>
          </cell>
          <cell r="AF17">
            <v>7</v>
          </cell>
          <cell r="AG17">
            <v>7</v>
          </cell>
          <cell r="AH17">
            <v>36</v>
          </cell>
          <cell r="AI17">
            <v>50</v>
          </cell>
          <cell r="AJ17">
            <v>37</v>
          </cell>
          <cell r="AK17">
            <v>87</v>
          </cell>
          <cell r="AL17">
            <v>9</v>
          </cell>
          <cell r="AM17">
            <v>8</v>
          </cell>
          <cell r="AN17">
            <v>31</v>
          </cell>
          <cell r="AO17">
            <v>48</v>
          </cell>
          <cell r="AP17">
            <v>30</v>
          </cell>
          <cell r="AQ17">
            <v>78</v>
          </cell>
          <cell r="AR17">
            <v>9</v>
          </cell>
          <cell r="AS17">
            <v>8</v>
          </cell>
          <cell r="AT17">
            <v>26</v>
          </cell>
          <cell r="AU17">
            <v>43</v>
          </cell>
          <cell r="AV17">
            <v>30</v>
          </cell>
          <cell r="AW17">
            <v>73</v>
          </cell>
          <cell r="AX17">
            <v>9</v>
          </cell>
          <cell r="AY17">
            <v>8</v>
          </cell>
          <cell r="AZ17">
            <v>34</v>
          </cell>
          <cell r="BA17">
            <v>51</v>
          </cell>
          <cell r="BB17">
            <v>32</v>
          </cell>
          <cell r="BC17">
            <v>83</v>
          </cell>
          <cell r="BD17">
            <v>8</v>
          </cell>
          <cell r="BE17">
            <v>8</v>
          </cell>
          <cell r="BF17">
            <v>34</v>
          </cell>
          <cell r="BG17">
            <v>50</v>
          </cell>
          <cell r="BH17">
            <v>32</v>
          </cell>
          <cell r="BI17">
            <v>82</v>
          </cell>
          <cell r="BJ17">
            <v>403</v>
          </cell>
          <cell r="BK17">
            <v>78</v>
          </cell>
          <cell r="BL17">
            <v>618</v>
          </cell>
          <cell r="BM17">
            <v>79.230769230769226</v>
          </cell>
          <cell r="BN17"/>
          <cell r="BO17" t="str">
            <v>B+</v>
          </cell>
          <cell r="BP17" t="str">
            <v>A</v>
          </cell>
          <cell r="BQ17" t="str">
            <v>A+</v>
          </cell>
          <cell r="BR17" t="str">
            <v>C</v>
          </cell>
          <cell r="BS17" t="str">
            <v>B</v>
          </cell>
          <cell r="BT17" t="str">
            <v>B+</v>
          </cell>
          <cell r="BU17" t="str">
            <v>A++</v>
          </cell>
          <cell r="BV17" t="str">
            <v>A+</v>
          </cell>
          <cell r="BW17" t="str">
            <v>A</v>
          </cell>
          <cell r="BX17" t="str">
            <v>A++</v>
          </cell>
          <cell r="BY17" t="str">
            <v>A++</v>
          </cell>
          <cell r="BZ17" t="str">
            <v>A+</v>
          </cell>
          <cell r="CB17">
            <v>2</v>
          </cell>
          <cell r="CC17">
            <v>3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8.31</v>
          </cell>
        </row>
        <row r="18">
          <cell r="B18" t="str">
            <v>PIET23CR013</v>
          </cell>
          <cell r="C18" t="str">
            <v>DHEERAJ MAKAR</v>
          </cell>
          <cell r="D18" t="str">
            <v>23EPTCL012</v>
          </cell>
          <cell r="E18" t="str">
            <v>CRD-13</v>
          </cell>
          <cell r="F18"/>
          <cell r="G18">
            <v>7</v>
          </cell>
          <cell r="H18">
            <v>10</v>
          </cell>
          <cell r="I18">
            <v>10</v>
          </cell>
          <cell r="J18">
            <v>27</v>
          </cell>
          <cell r="K18">
            <v>5</v>
          </cell>
          <cell r="L18">
            <v>10</v>
          </cell>
          <cell r="M18">
            <v>10</v>
          </cell>
          <cell r="N18">
            <v>25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6</v>
          </cell>
          <cell r="T18">
            <v>10</v>
          </cell>
          <cell r="U18">
            <v>10</v>
          </cell>
          <cell r="V18">
            <v>26</v>
          </cell>
          <cell r="W18">
            <v>8</v>
          </cell>
          <cell r="X18">
            <v>10</v>
          </cell>
          <cell r="Y18">
            <v>10</v>
          </cell>
          <cell r="Z18">
            <v>28</v>
          </cell>
          <cell r="AA18">
            <v>6</v>
          </cell>
          <cell r="AB18">
            <v>10</v>
          </cell>
          <cell r="AC18">
            <v>10</v>
          </cell>
          <cell r="AD18">
            <v>26</v>
          </cell>
          <cell r="AE18">
            <v>160</v>
          </cell>
          <cell r="AF18">
            <v>9</v>
          </cell>
          <cell r="AG18">
            <v>10</v>
          </cell>
          <cell r="AH18">
            <v>39</v>
          </cell>
          <cell r="AI18">
            <v>58</v>
          </cell>
          <cell r="AJ18">
            <v>38</v>
          </cell>
          <cell r="AK18">
            <v>96</v>
          </cell>
          <cell r="AL18">
            <v>9</v>
          </cell>
          <cell r="AM18">
            <v>9</v>
          </cell>
          <cell r="AN18">
            <v>33</v>
          </cell>
          <cell r="AO18">
            <v>51</v>
          </cell>
          <cell r="AP18">
            <v>31</v>
          </cell>
          <cell r="AQ18">
            <v>82</v>
          </cell>
          <cell r="AR18">
            <v>10</v>
          </cell>
          <cell r="AS18">
            <v>10</v>
          </cell>
          <cell r="AT18">
            <v>36</v>
          </cell>
          <cell r="AU18">
            <v>56</v>
          </cell>
          <cell r="AV18">
            <v>39</v>
          </cell>
          <cell r="AW18">
            <v>95</v>
          </cell>
          <cell r="AX18">
            <v>10</v>
          </cell>
          <cell r="AY18">
            <v>7</v>
          </cell>
          <cell r="AZ18">
            <v>36</v>
          </cell>
          <cell r="BA18">
            <v>53</v>
          </cell>
          <cell r="BB18">
            <v>31</v>
          </cell>
          <cell r="BC18">
            <v>84</v>
          </cell>
          <cell r="BD18">
            <v>8</v>
          </cell>
          <cell r="BE18">
            <v>8</v>
          </cell>
          <cell r="BF18">
            <v>31</v>
          </cell>
          <cell r="BG18">
            <v>47</v>
          </cell>
          <cell r="BH18">
            <v>32</v>
          </cell>
          <cell r="BI18">
            <v>79</v>
          </cell>
          <cell r="BJ18">
            <v>436</v>
          </cell>
          <cell r="BK18">
            <v>83</v>
          </cell>
          <cell r="BL18">
            <v>679</v>
          </cell>
          <cell r="BM18">
            <v>87.051282051282058</v>
          </cell>
          <cell r="BN18"/>
          <cell r="BO18" t="str">
            <v>A+</v>
          </cell>
          <cell r="BP18" t="str">
            <v>A++</v>
          </cell>
          <cell r="BQ18" t="str">
            <v>A+</v>
          </cell>
          <cell r="BR18" t="str">
            <v>A+</v>
          </cell>
          <cell r="BS18" t="str">
            <v>B+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</v>
          </cell>
          <cell r="BZ18" t="str">
            <v>A++</v>
          </cell>
          <cell r="CB18">
            <v>2</v>
          </cell>
          <cell r="CC18">
            <v>3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9.36</v>
          </cell>
        </row>
        <row r="19">
          <cell r="B19" t="str">
            <v>PIET23CR014</v>
          </cell>
          <cell r="C19" t="str">
            <v>DHRUV SHARMA</v>
          </cell>
          <cell r="D19" t="str">
            <v>23EPTCL013</v>
          </cell>
          <cell r="E19" t="str">
            <v>CRD-14</v>
          </cell>
          <cell r="F19"/>
          <cell r="G19">
            <v>4</v>
          </cell>
          <cell r="H19">
            <v>10</v>
          </cell>
          <cell r="I19">
            <v>10</v>
          </cell>
          <cell r="J19">
            <v>24</v>
          </cell>
          <cell r="K19">
            <v>4</v>
          </cell>
          <cell r="L19">
            <v>9</v>
          </cell>
          <cell r="M19">
            <v>9</v>
          </cell>
          <cell r="N19">
            <v>22</v>
          </cell>
          <cell r="O19" t="str">
            <v>D</v>
          </cell>
          <cell r="P19">
            <v>10</v>
          </cell>
          <cell r="Q19">
            <v>10</v>
          </cell>
          <cell r="R19">
            <v>20</v>
          </cell>
          <cell r="S19">
            <v>3</v>
          </cell>
          <cell r="T19">
            <v>10</v>
          </cell>
          <cell r="U19">
            <v>4</v>
          </cell>
          <cell r="V19">
            <v>17</v>
          </cell>
          <cell r="W19">
            <v>1</v>
          </cell>
          <cell r="X19">
            <v>8</v>
          </cell>
          <cell r="Y19">
            <v>10</v>
          </cell>
          <cell r="Z19">
            <v>19</v>
          </cell>
          <cell r="AA19">
            <v>5</v>
          </cell>
          <cell r="AB19">
            <v>8</v>
          </cell>
          <cell r="AC19">
            <v>9</v>
          </cell>
          <cell r="AD19">
            <v>22</v>
          </cell>
          <cell r="AE19">
            <v>124</v>
          </cell>
          <cell r="AF19">
            <v>6</v>
          </cell>
          <cell r="AG19">
            <v>7</v>
          </cell>
          <cell r="AH19">
            <v>32</v>
          </cell>
          <cell r="AI19">
            <v>45</v>
          </cell>
          <cell r="AJ19">
            <v>28</v>
          </cell>
          <cell r="AK19">
            <v>73</v>
          </cell>
          <cell r="AL19">
            <v>7</v>
          </cell>
          <cell r="AM19">
            <v>8</v>
          </cell>
          <cell r="AN19">
            <v>29</v>
          </cell>
          <cell r="AO19">
            <v>44</v>
          </cell>
          <cell r="AP19">
            <v>25</v>
          </cell>
          <cell r="AQ19">
            <v>69</v>
          </cell>
          <cell r="AR19">
            <v>6</v>
          </cell>
          <cell r="AS19">
            <v>8</v>
          </cell>
          <cell r="AT19">
            <v>28</v>
          </cell>
          <cell r="AU19">
            <v>42</v>
          </cell>
          <cell r="AV19">
            <v>31</v>
          </cell>
          <cell r="AW19">
            <v>73</v>
          </cell>
          <cell r="AX19">
            <v>9</v>
          </cell>
          <cell r="AY19">
            <v>9</v>
          </cell>
          <cell r="AZ19">
            <v>40</v>
          </cell>
          <cell r="BA19">
            <v>58</v>
          </cell>
          <cell r="BB19">
            <v>30</v>
          </cell>
          <cell r="BC19">
            <v>88</v>
          </cell>
          <cell r="BD19">
            <v>8</v>
          </cell>
          <cell r="BE19">
            <v>9</v>
          </cell>
          <cell r="BF19">
            <v>36</v>
          </cell>
          <cell r="BG19">
            <v>53</v>
          </cell>
          <cell r="BH19">
            <v>31</v>
          </cell>
          <cell r="BI19">
            <v>84</v>
          </cell>
          <cell r="BJ19">
            <v>387</v>
          </cell>
          <cell r="BK19">
            <v>54</v>
          </cell>
          <cell r="BL19">
            <v>565</v>
          </cell>
          <cell r="BM19">
            <v>72.435897435897431</v>
          </cell>
          <cell r="BN19"/>
          <cell r="BO19" t="str">
            <v>D+</v>
          </cell>
          <cell r="BP19" t="str">
            <v>B+</v>
          </cell>
          <cell r="BQ19" t="str">
            <v>E+</v>
          </cell>
          <cell r="BR19" t="str">
            <v>D</v>
          </cell>
          <cell r="BS19" t="str">
            <v>D+</v>
          </cell>
          <cell r="BT19" t="str">
            <v>B+</v>
          </cell>
          <cell r="BU19" t="str">
            <v>A</v>
          </cell>
          <cell r="BV19" t="str">
            <v>B+</v>
          </cell>
          <cell r="BW19" t="str">
            <v>A</v>
          </cell>
          <cell r="BX19" t="str">
            <v>A++</v>
          </cell>
          <cell r="BY19" t="str">
            <v>A++</v>
          </cell>
          <cell r="BZ19" t="str">
            <v>C</v>
          </cell>
          <cell r="CB19">
            <v>2</v>
          </cell>
          <cell r="CC19">
            <v>3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7.06</v>
          </cell>
        </row>
        <row r="20">
          <cell r="B20" t="str">
            <v>PIET23CR015</v>
          </cell>
          <cell r="C20" t="str">
            <v>DIVYANSHU GUPTA</v>
          </cell>
          <cell r="D20" t="str">
            <v>23EPTCL014</v>
          </cell>
          <cell r="E20" t="str">
            <v>CRD-15</v>
          </cell>
          <cell r="F20"/>
          <cell r="G20">
            <v>4</v>
          </cell>
          <cell r="H20">
            <v>10</v>
          </cell>
          <cell r="I20">
            <v>10</v>
          </cell>
          <cell r="J20">
            <v>24</v>
          </cell>
          <cell r="K20">
            <v>3</v>
          </cell>
          <cell r="L20">
            <v>10</v>
          </cell>
          <cell r="M20">
            <v>10</v>
          </cell>
          <cell r="N20">
            <v>23</v>
          </cell>
          <cell r="O20">
            <v>10</v>
          </cell>
          <cell r="P20">
            <v>10</v>
          </cell>
          <cell r="Q20">
            <v>10</v>
          </cell>
          <cell r="R20">
            <v>30</v>
          </cell>
          <cell r="S20">
            <v>3</v>
          </cell>
          <cell r="T20">
            <v>9</v>
          </cell>
          <cell r="U20">
            <v>10</v>
          </cell>
          <cell r="V20">
            <v>22</v>
          </cell>
          <cell r="W20">
            <v>3</v>
          </cell>
          <cell r="X20">
            <v>8</v>
          </cell>
          <cell r="Y20">
            <v>10</v>
          </cell>
          <cell r="Z20">
            <v>21</v>
          </cell>
          <cell r="AA20">
            <v>8</v>
          </cell>
          <cell r="AB20">
            <v>7</v>
          </cell>
          <cell r="AC20">
            <v>10</v>
          </cell>
          <cell r="AD20">
            <v>25</v>
          </cell>
          <cell r="AE20">
            <v>145</v>
          </cell>
          <cell r="AF20">
            <v>8</v>
          </cell>
          <cell r="AG20">
            <v>9</v>
          </cell>
          <cell r="AH20">
            <v>39</v>
          </cell>
          <cell r="AI20">
            <v>56</v>
          </cell>
          <cell r="AJ20">
            <v>30</v>
          </cell>
          <cell r="AK20">
            <v>86</v>
          </cell>
          <cell r="AL20">
            <v>9</v>
          </cell>
          <cell r="AM20">
            <v>9</v>
          </cell>
          <cell r="AN20">
            <v>40</v>
          </cell>
          <cell r="AO20">
            <v>58</v>
          </cell>
          <cell r="AP20">
            <v>30</v>
          </cell>
          <cell r="AQ20">
            <v>88</v>
          </cell>
          <cell r="AR20">
            <v>9</v>
          </cell>
          <cell r="AS20">
            <v>10</v>
          </cell>
          <cell r="AT20">
            <v>38</v>
          </cell>
          <cell r="AU20">
            <v>57</v>
          </cell>
          <cell r="AV20">
            <v>39</v>
          </cell>
          <cell r="AW20">
            <v>96</v>
          </cell>
          <cell r="AX20">
            <v>9</v>
          </cell>
          <cell r="AY20">
            <v>8</v>
          </cell>
          <cell r="AZ20">
            <v>39</v>
          </cell>
          <cell r="BA20">
            <v>56</v>
          </cell>
          <cell r="BB20">
            <v>31</v>
          </cell>
          <cell r="BC20">
            <v>87</v>
          </cell>
          <cell r="BD20">
            <v>8</v>
          </cell>
          <cell r="BE20">
            <v>8</v>
          </cell>
          <cell r="BF20">
            <v>35</v>
          </cell>
          <cell r="BG20">
            <v>51</v>
          </cell>
          <cell r="BH20">
            <v>29</v>
          </cell>
          <cell r="BI20">
            <v>80</v>
          </cell>
          <cell r="BJ20">
            <v>437</v>
          </cell>
          <cell r="BK20">
            <v>90</v>
          </cell>
          <cell r="BL20">
            <v>672</v>
          </cell>
          <cell r="BM20">
            <v>86.15384615384616</v>
          </cell>
          <cell r="BN20"/>
          <cell r="BO20" t="str">
            <v>B</v>
          </cell>
          <cell r="BP20" t="str">
            <v>A</v>
          </cell>
          <cell r="BQ20" t="str">
            <v>B+</v>
          </cell>
          <cell r="BR20" t="str">
            <v>A+</v>
          </cell>
          <cell r="BS20" t="str">
            <v>B+</v>
          </cell>
          <cell r="BT20" t="str">
            <v>C+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</v>
          </cell>
          <cell r="BZ20" t="str">
            <v>A++</v>
          </cell>
          <cell r="CB20">
            <v>2</v>
          </cell>
          <cell r="CC20">
            <v>3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8.5299999999999994</v>
          </cell>
        </row>
        <row r="21">
          <cell r="B21" t="str">
            <v>PIET23CR016</v>
          </cell>
          <cell r="C21" t="str">
            <v>GAGAN MITTAL</v>
          </cell>
          <cell r="D21" t="str">
            <v>23EPTCL015</v>
          </cell>
          <cell r="E21" t="str">
            <v>CRD-16</v>
          </cell>
          <cell r="F21"/>
          <cell r="G21">
            <v>1</v>
          </cell>
          <cell r="H21">
            <v>7</v>
          </cell>
          <cell r="I21">
            <v>10</v>
          </cell>
          <cell r="J21">
            <v>18</v>
          </cell>
          <cell r="K21">
            <v>1</v>
          </cell>
          <cell r="L21">
            <v>8</v>
          </cell>
          <cell r="M21">
            <v>10</v>
          </cell>
          <cell r="N21">
            <v>19</v>
          </cell>
          <cell r="O21">
            <v>7</v>
          </cell>
          <cell r="P21">
            <v>7</v>
          </cell>
          <cell r="Q21">
            <v>10</v>
          </cell>
          <cell r="R21">
            <v>24</v>
          </cell>
          <cell r="S21">
            <v>1</v>
          </cell>
          <cell r="T21">
            <v>8</v>
          </cell>
          <cell r="U21">
            <v>10</v>
          </cell>
          <cell r="V21">
            <v>19</v>
          </cell>
          <cell r="W21">
            <v>1</v>
          </cell>
          <cell r="X21">
            <v>5</v>
          </cell>
          <cell r="Y21">
            <v>10</v>
          </cell>
          <cell r="Z21">
            <v>16</v>
          </cell>
          <cell r="AA21">
            <v>3</v>
          </cell>
          <cell r="AB21">
            <v>6</v>
          </cell>
          <cell r="AC21">
            <v>10</v>
          </cell>
          <cell r="AD21">
            <v>19</v>
          </cell>
          <cell r="AE21">
            <v>115</v>
          </cell>
          <cell r="AF21">
            <v>8</v>
          </cell>
          <cell r="AG21">
            <v>7</v>
          </cell>
          <cell r="AH21">
            <v>39</v>
          </cell>
          <cell r="AI21">
            <v>54</v>
          </cell>
          <cell r="AJ21">
            <v>30</v>
          </cell>
          <cell r="AK21">
            <v>84</v>
          </cell>
          <cell r="AL21">
            <v>8</v>
          </cell>
          <cell r="AM21">
            <v>9</v>
          </cell>
          <cell r="AN21">
            <v>40</v>
          </cell>
          <cell r="AO21">
            <v>57</v>
          </cell>
          <cell r="AP21">
            <v>35</v>
          </cell>
          <cell r="AQ21">
            <v>92</v>
          </cell>
          <cell r="AR21">
            <v>9</v>
          </cell>
          <cell r="AS21">
            <v>9</v>
          </cell>
          <cell r="AT21">
            <v>37</v>
          </cell>
          <cell r="AU21">
            <v>55</v>
          </cell>
          <cell r="AV21">
            <v>31</v>
          </cell>
          <cell r="AW21">
            <v>86</v>
          </cell>
          <cell r="AX21">
            <v>8</v>
          </cell>
          <cell r="AY21">
            <v>8</v>
          </cell>
          <cell r="AZ21">
            <v>38</v>
          </cell>
          <cell r="BA21">
            <v>54</v>
          </cell>
          <cell r="BB21">
            <v>33</v>
          </cell>
          <cell r="BC21">
            <v>87</v>
          </cell>
          <cell r="BD21">
            <v>8</v>
          </cell>
          <cell r="BE21">
            <v>8</v>
          </cell>
          <cell r="BF21">
            <v>36</v>
          </cell>
          <cell r="BG21">
            <v>52</v>
          </cell>
          <cell r="BH21">
            <v>33</v>
          </cell>
          <cell r="BI21">
            <v>85</v>
          </cell>
          <cell r="BJ21">
            <v>434</v>
          </cell>
          <cell r="BK21">
            <v>85</v>
          </cell>
          <cell r="BL21">
            <v>634</v>
          </cell>
          <cell r="BM21">
            <v>81.282051282051285</v>
          </cell>
          <cell r="BN21"/>
          <cell r="BO21" t="str">
            <v>E</v>
          </cell>
          <cell r="BP21" t="str">
            <v>D</v>
          </cell>
          <cell r="BQ21" t="str">
            <v>D</v>
          </cell>
          <cell r="BR21" t="str">
            <v>C</v>
          </cell>
          <cell r="BS21" t="str">
            <v>C+</v>
          </cell>
          <cell r="BT21" t="str">
            <v>D+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2</v>
          </cell>
          <cell r="CC21">
            <v>3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7</v>
          </cell>
        </row>
        <row r="22">
          <cell r="B22" t="str">
            <v>PIET23CR017</v>
          </cell>
          <cell r="C22" t="str">
            <v>GANGESH NATH</v>
          </cell>
          <cell r="D22" t="str">
            <v>23EPTCL016</v>
          </cell>
          <cell r="E22" t="str">
            <v>CRD-17</v>
          </cell>
          <cell r="F22"/>
          <cell r="G22" t="str">
            <v>A</v>
          </cell>
          <cell r="H22" t="str">
            <v>D</v>
          </cell>
          <cell r="I22">
            <v>6</v>
          </cell>
          <cell r="J22">
            <v>6</v>
          </cell>
          <cell r="K22" t="str">
            <v>A</v>
          </cell>
          <cell r="L22">
            <v>10</v>
          </cell>
          <cell r="M22">
            <v>9</v>
          </cell>
          <cell r="N22">
            <v>19</v>
          </cell>
          <cell r="O22" t="str">
            <v>A</v>
          </cell>
          <cell r="P22" t="str">
            <v>D</v>
          </cell>
          <cell r="Q22">
            <v>5</v>
          </cell>
          <cell r="R22">
            <v>5</v>
          </cell>
          <cell r="S22" t="str">
            <v>D</v>
          </cell>
          <cell r="T22">
            <v>10</v>
          </cell>
          <cell r="U22">
            <v>4</v>
          </cell>
          <cell r="V22">
            <v>14</v>
          </cell>
          <cell r="W22" t="str">
            <v>D</v>
          </cell>
          <cell r="X22" t="str">
            <v>D</v>
          </cell>
          <cell r="Y22">
            <v>7</v>
          </cell>
          <cell r="Z22">
            <v>7</v>
          </cell>
          <cell r="AA22" t="str">
            <v>D</v>
          </cell>
          <cell r="AB22">
            <v>7</v>
          </cell>
          <cell r="AC22">
            <v>5</v>
          </cell>
          <cell r="AD22">
            <v>12</v>
          </cell>
          <cell r="AE22">
            <v>63</v>
          </cell>
          <cell r="AF22" t="str">
            <v>A</v>
          </cell>
          <cell r="AG22" t="str">
            <v>A</v>
          </cell>
          <cell r="AH22">
            <v>18</v>
          </cell>
          <cell r="AI22">
            <v>18</v>
          </cell>
          <cell r="AJ22">
            <v>22</v>
          </cell>
          <cell r="AK22">
            <v>40</v>
          </cell>
          <cell r="AL22" t="str">
            <v>A</v>
          </cell>
          <cell r="AM22" t="str">
            <v>A</v>
          </cell>
          <cell r="AN22">
            <v>18</v>
          </cell>
          <cell r="AO22">
            <v>18</v>
          </cell>
          <cell r="AP22">
            <v>22</v>
          </cell>
          <cell r="AQ22">
            <v>40</v>
          </cell>
          <cell r="AR22" t="str">
            <v>A</v>
          </cell>
          <cell r="AS22" t="str">
            <v>A</v>
          </cell>
          <cell r="AT22">
            <v>18</v>
          </cell>
          <cell r="AU22">
            <v>18</v>
          </cell>
          <cell r="AV22">
            <v>22</v>
          </cell>
          <cell r="AW22">
            <v>40</v>
          </cell>
          <cell r="AX22" t="str">
            <v>A</v>
          </cell>
          <cell r="AY22" t="str">
            <v>A</v>
          </cell>
          <cell r="AZ22">
            <v>4</v>
          </cell>
          <cell r="BA22">
            <v>4</v>
          </cell>
          <cell r="BB22">
            <v>29</v>
          </cell>
          <cell r="BC22">
            <v>33</v>
          </cell>
          <cell r="BD22" t="str">
            <v>A</v>
          </cell>
          <cell r="BE22" t="str">
            <v>A</v>
          </cell>
          <cell r="BF22">
            <v>21</v>
          </cell>
          <cell r="BG22">
            <v>21</v>
          </cell>
          <cell r="BH22">
            <v>29</v>
          </cell>
          <cell r="BI22">
            <v>50</v>
          </cell>
          <cell r="BJ22">
            <v>203</v>
          </cell>
          <cell r="BK22">
            <v>40</v>
          </cell>
          <cell r="BL22">
            <v>306</v>
          </cell>
          <cell r="BM22">
            <v>39.230769230769234</v>
          </cell>
          <cell r="BN22" t="str">
            <v>UM</v>
          </cell>
          <cell r="BO22" t="str">
            <v>E</v>
          </cell>
          <cell r="BP22" t="str">
            <v>F</v>
          </cell>
          <cell r="BQ22" t="str">
            <v>F</v>
          </cell>
          <cell r="BR22" t="str">
            <v>C</v>
          </cell>
          <cell r="BS22" t="str">
            <v>C</v>
          </cell>
          <cell r="BT22" t="str">
            <v>E</v>
          </cell>
          <cell r="BU22" t="str">
            <v>E+</v>
          </cell>
          <cell r="BV22" t="str">
            <v>E+</v>
          </cell>
          <cell r="BW22" t="str">
            <v>E+</v>
          </cell>
          <cell r="BX22" t="str">
            <v>F</v>
          </cell>
          <cell r="BY22" t="str">
            <v>D+</v>
          </cell>
          <cell r="BZ22" t="str">
            <v>E+</v>
          </cell>
          <cell r="CB22">
            <v>2</v>
          </cell>
          <cell r="CC22">
            <v>3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3</v>
          </cell>
          <cell r="CO22" t="str">
            <v>Fail</v>
          </cell>
          <cell r="CP22">
            <v>3.7234042553191489</v>
          </cell>
        </row>
        <row r="23">
          <cell r="B23" t="str">
            <v>PIET23CR018</v>
          </cell>
          <cell r="C23" t="str">
            <v>GARV JAIN</v>
          </cell>
          <cell r="D23" t="str">
            <v>23EPTCL017</v>
          </cell>
          <cell r="E23" t="str">
            <v>CRD-18</v>
          </cell>
          <cell r="F23"/>
          <cell r="G23">
            <v>8</v>
          </cell>
          <cell r="H23">
            <v>10</v>
          </cell>
          <cell r="I23">
            <v>10</v>
          </cell>
          <cell r="J23">
            <v>28</v>
          </cell>
          <cell r="K23">
            <v>5</v>
          </cell>
          <cell r="L23">
            <v>9</v>
          </cell>
          <cell r="M23">
            <v>9</v>
          </cell>
          <cell r="N23">
            <v>23</v>
          </cell>
          <cell r="O23">
            <v>10</v>
          </cell>
          <cell r="P23">
            <v>8</v>
          </cell>
          <cell r="Q23">
            <v>10</v>
          </cell>
          <cell r="R23">
            <v>28</v>
          </cell>
          <cell r="S23">
            <v>5</v>
          </cell>
          <cell r="T23">
            <v>10</v>
          </cell>
          <cell r="U23">
            <v>10</v>
          </cell>
          <cell r="V23">
            <v>25</v>
          </cell>
          <cell r="W23">
            <v>4</v>
          </cell>
          <cell r="X23">
            <v>9</v>
          </cell>
          <cell r="Y23">
            <v>10</v>
          </cell>
          <cell r="Z23">
            <v>23</v>
          </cell>
          <cell r="AA23">
            <v>6</v>
          </cell>
          <cell r="AB23">
            <v>10</v>
          </cell>
          <cell r="AC23">
            <v>10</v>
          </cell>
          <cell r="AD23">
            <v>26</v>
          </cell>
          <cell r="AE23">
            <v>153</v>
          </cell>
          <cell r="AF23">
            <v>9</v>
          </cell>
          <cell r="AG23">
            <v>9</v>
          </cell>
          <cell r="AH23">
            <v>39</v>
          </cell>
          <cell r="AI23">
            <v>57</v>
          </cell>
          <cell r="AJ23">
            <v>38</v>
          </cell>
          <cell r="AK23">
            <v>95</v>
          </cell>
          <cell r="AL23">
            <v>9</v>
          </cell>
          <cell r="AM23">
            <v>9</v>
          </cell>
          <cell r="AN23">
            <v>32</v>
          </cell>
          <cell r="AO23">
            <v>50</v>
          </cell>
          <cell r="AP23">
            <v>39</v>
          </cell>
          <cell r="AQ23">
            <v>89</v>
          </cell>
          <cell r="AR23">
            <v>10</v>
          </cell>
          <cell r="AS23">
            <v>8</v>
          </cell>
          <cell r="AT23">
            <v>39</v>
          </cell>
          <cell r="AU23">
            <v>57</v>
          </cell>
          <cell r="AV23">
            <v>29</v>
          </cell>
          <cell r="AW23">
            <v>86</v>
          </cell>
          <cell r="AX23">
            <v>10</v>
          </cell>
          <cell r="AY23">
            <v>10</v>
          </cell>
          <cell r="AZ23">
            <v>40</v>
          </cell>
          <cell r="BA23">
            <v>60</v>
          </cell>
          <cell r="BB23">
            <v>37</v>
          </cell>
          <cell r="BC23">
            <v>97</v>
          </cell>
          <cell r="BD23">
            <v>9</v>
          </cell>
          <cell r="BE23">
            <v>9</v>
          </cell>
          <cell r="BF23">
            <v>40</v>
          </cell>
          <cell r="BG23">
            <v>58</v>
          </cell>
          <cell r="BH23">
            <v>37</v>
          </cell>
          <cell r="BI23">
            <v>95</v>
          </cell>
          <cell r="BJ23">
            <v>462</v>
          </cell>
          <cell r="BK23">
            <v>86</v>
          </cell>
          <cell r="BL23">
            <v>701</v>
          </cell>
          <cell r="BM23">
            <v>89.871794871794876</v>
          </cell>
          <cell r="BN23"/>
          <cell r="BO23" t="str">
            <v>A</v>
          </cell>
          <cell r="BP23" t="str">
            <v>A+</v>
          </cell>
          <cell r="BQ23" t="str">
            <v>B</v>
          </cell>
          <cell r="BR23" t="str">
            <v>C+</v>
          </cell>
          <cell r="BS23" t="str">
            <v>C</v>
          </cell>
          <cell r="BT23" t="str">
            <v>A+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B23">
            <v>2</v>
          </cell>
          <cell r="CC23">
            <v>3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8.4700000000000006</v>
          </cell>
        </row>
        <row r="24">
          <cell r="B24" t="str">
            <v>PIET23CR019</v>
          </cell>
          <cell r="C24" t="str">
            <v>GAURAV MITTAL</v>
          </cell>
          <cell r="D24" t="str">
            <v>23EPTCL018</v>
          </cell>
          <cell r="E24" t="str">
            <v>CRD-19</v>
          </cell>
          <cell r="F24"/>
          <cell r="G24">
            <v>6</v>
          </cell>
          <cell r="H24">
            <v>10</v>
          </cell>
          <cell r="I24">
            <v>10</v>
          </cell>
          <cell r="J24">
            <v>26</v>
          </cell>
          <cell r="K24">
            <v>7</v>
          </cell>
          <cell r="L24">
            <v>10</v>
          </cell>
          <cell r="M24">
            <v>10</v>
          </cell>
          <cell r="N24">
            <v>27</v>
          </cell>
          <cell r="O24">
            <v>8</v>
          </cell>
          <cell r="P24">
            <v>9</v>
          </cell>
          <cell r="Q24">
            <v>10</v>
          </cell>
          <cell r="R24">
            <v>27</v>
          </cell>
          <cell r="S24">
            <v>4</v>
          </cell>
          <cell r="T24">
            <v>10</v>
          </cell>
          <cell r="U24">
            <v>8</v>
          </cell>
          <cell r="V24">
            <v>22</v>
          </cell>
          <cell r="W24">
            <v>7</v>
          </cell>
          <cell r="X24">
            <v>7</v>
          </cell>
          <cell r="Y24">
            <v>10</v>
          </cell>
          <cell r="Z24">
            <v>24</v>
          </cell>
          <cell r="AA24">
            <v>8</v>
          </cell>
          <cell r="AB24">
            <v>8</v>
          </cell>
          <cell r="AC24">
            <v>9</v>
          </cell>
          <cell r="AD24">
            <v>25</v>
          </cell>
          <cell r="AE24">
            <v>151</v>
          </cell>
          <cell r="AF24">
            <v>7</v>
          </cell>
          <cell r="AG24">
            <v>6</v>
          </cell>
          <cell r="AH24">
            <v>39</v>
          </cell>
          <cell r="AI24">
            <v>52</v>
          </cell>
          <cell r="AJ24">
            <v>29</v>
          </cell>
          <cell r="AK24">
            <v>81</v>
          </cell>
          <cell r="AL24">
            <v>8</v>
          </cell>
          <cell r="AM24">
            <v>9</v>
          </cell>
          <cell r="AN24">
            <v>37</v>
          </cell>
          <cell r="AO24">
            <v>54</v>
          </cell>
          <cell r="AP24">
            <v>25</v>
          </cell>
          <cell r="AQ24">
            <v>79</v>
          </cell>
          <cell r="AR24">
            <v>2</v>
          </cell>
          <cell r="AS24">
            <v>8</v>
          </cell>
          <cell r="AT24">
            <v>35</v>
          </cell>
          <cell r="AU24">
            <v>45</v>
          </cell>
          <cell r="AV24">
            <v>19</v>
          </cell>
          <cell r="AW24">
            <v>64</v>
          </cell>
          <cell r="AX24">
            <v>8</v>
          </cell>
          <cell r="AY24">
            <v>6</v>
          </cell>
          <cell r="AZ24">
            <v>36</v>
          </cell>
          <cell r="BA24">
            <v>50</v>
          </cell>
          <cell r="BB24">
            <v>28</v>
          </cell>
          <cell r="BC24">
            <v>78</v>
          </cell>
          <cell r="BD24">
            <v>8</v>
          </cell>
          <cell r="BE24">
            <v>8</v>
          </cell>
          <cell r="BF24">
            <v>35</v>
          </cell>
          <cell r="BG24">
            <v>51</v>
          </cell>
          <cell r="BH24">
            <v>30</v>
          </cell>
          <cell r="BI24">
            <v>81</v>
          </cell>
          <cell r="BJ24">
            <v>383</v>
          </cell>
          <cell r="BK24">
            <v>81</v>
          </cell>
          <cell r="BL24">
            <v>615</v>
          </cell>
          <cell r="BM24">
            <v>78.84615384615384</v>
          </cell>
          <cell r="BN24"/>
          <cell r="BO24" t="str">
            <v>C+</v>
          </cell>
          <cell r="BP24" t="str">
            <v>B</v>
          </cell>
          <cell r="BQ24" t="str">
            <v>B</v>
          </cell>
          <cell r="BR24" t="str">
            <v>A+</v>
          </cell>
          <cell r="BS24" t="str">
            <v>B+</v>
          </cell>
          <cell r="BT24" t="str">
            <v>A+</v>
          </cell>
          <cell r="BU24" t="str">
            <v>A++</v>
          </cell>
          <cell r="BV24" t="str">
            <v>A+</v>
          </cell>
          <cell r="BW24" t="str">
            <v>B</v>
          </cell>
          <cell r="BX24" t="str">
            <v>A+</v>
          </cell>
          <cell r="BY24" t="str">
            <v>A++</v>
          </cell>
          <cell r="BZ24" t="str">
            <v>A++</v>
          </cell>
          <cell r="CB24">
            <v>2</v>
          </cell>
          <cell r="CC24">
            <v>3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8.33</v>
          </cell>
        </row>
        <row r="25">
          <cell r="B25" t="str">
            <v>PIET23CR020</v>
          </cell>
          <cell r="C25" t="str">
            <v>GAURI SHARMA</v>
          </cell>
          <cell r="D25" t="str">
            <v>23EPTCL019</v>
          </cell>
          <cell r="E25" t="str">
            <v>CRD-20</v>
          </cell>
          <cell r="F25"/>
          <cell r="G25">
            <v>8</v>
          </cell>
          <cell r="H25">
            <v>10</v>
          </cell>
          <cell r="I25">
            <v>10</v>
          </cell>
          <cell r="J25">
            <v>28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9</v>
          </cell>
          <cell r="P25">
            <v>10</v>
          </cell>
          <cell r="Q25">
            <v>10</v>
          </cell>
          <cell r="R25">
            <v>29</v>
          </cell>
          <cell r="S25">
            <v>6</v>
          </cell>
          <cell r="T25">
            <v>10</v>
          </cell>
          <cell r="U25">
            <v>10</v>
          </cell>
          <cell r="V25">
            <v>26</v>
          </cell>
          <cell r="W25">
            <v>6</v>
          </cell>
          <cell r="X25">
            <v>10</v>
          </cell>
          <cell r="Y25">
            <v>10</v>
          </cell>
          <cell r="Z25">
            <v>26</v>
          </cell>
          <cell r="AA25">
            <v>6</v>
          </cell>
          <cell r="AB25">
            <v>10</v>
          </cell>
          <cell r="AC25">
            <v>10</v>
          </cell>
          <cell r="AD25">
            <v>26</v>
          </cell>
          <cell r="AE25">
            <v>162</v>
          </cell>
          <cell r="AF25">
            <v>8</v>
          </cell>
          <cell r="AG25">
            <v>8</v>
          </cell>
          <cell r="AH25">
            <v>40</v>
          </cell>
          <cell r="AI25">
            <v>56</v>
          </cell>
          <cell r="AJ25">
            <v>38</v>
          </cell>
          <cell r="AK25">
            <v>94</v>
          </cell>
          <cell r="AL25">
            <v>9</v>
          </cell>
          <cell r="AM25">
            <v>9</v>
          </cell>
          <cell r="AN25">
            <v>38</v>
          </cell>
          <cell r="AO25">
            <v>56</v>
          </cell>
          <cell r="AP25">
            <v>35</v>
          </cell>
          <cell r="AQ25">
            <v>91</v>
          </cell>
          <cell r="AR25">
            <v>9</v>
          </cell>
          <cell r="AS25">
            <v>9</v>
          </cell>
          <cell r="AT25">
            <v>35</v>
          </cell>
          <cell r="AU25">
            <v>53</v>
          </cell>
          <cell r="AV25">
            <v>39</v>
          </cell>
          <cell r="AW25">
            <v>92</v>
          </cell>
          <cell r="AX25">
            <v>10</v>
          </cell>
          <cell r="AY25">
            <v>9</v>
          </cell>
          <cell r="AZ25">
            <v>36</v>
          </cell>
          <cell r="BA25">
            <v>55</v>
          </cell>
          <cell r="BB25">
            <v>30</v>
          </cell>
          <cell r="BC25">
            <v>85</v>
          </cell>
          <cell r="BD25">
            <v>9</v>
          </cell>
          <cell r="BE25">
            <v>8</v>
          </cell>
          <cell r="BF25">
            <v>37</v>
          </cell>
          <cell r="BG25">
            <v>54</v>
          </cell>
          <cell r="BH25">
            <v>32</v>
          </cell>
          <cell r="BI25">
            <v>86</v>
          </cell>
          <cell r="BJ25">
            <v>448</v>
          </cell>
          <cell r="BK25">
            <v>95</v>
          </cell>
          <cell r="BL25">
            <v>705</v>
          </cell>
          <cell r="BM25">
            <v>90.384615384615387</v>
          </cell>
          <cell r="BN25"/>
          <cell r="BO25" t="str">
            <v>A+</v>
          </cell>
          <cell r="BP25" t="str">
            <v>A+</v>
          </cell>
          <cell r="BQ25" t="str">
            <v>B</v>
          </cell>
          <cell r="BR25" t="str">
            <v>A++</v>
          </cell>
          <cell r="BS25" t="str">
            <v>A</v>
          </cell>
          <cell r="BT25" t="str">
            <v>A+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2</v>
          </cell>
          <cell r="CC25">
            <v>3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9.15</v>
          </cell>
        </row>
        <row r="26">
          <cell r="B26" t="str">
            <v>PIET23CR021</v>
          </cell>
          <cell r="C26" t="str">
            <v>GIRIRAJ SINGH CHOUHAN</v>
          </cell>
          <cell r="D26" t="str">
            <v>23EPTCL020</v>
          </cell>
          <cell r="E26" t="str">
            <v>CRD-21</v>
          </cell>
          <cell r="F26"/>
          <cell r="G26">
            <v>6</v>
          </cell>
          <cell r="H26">
            <v>10</v>
          </cell>
          <cell r="I26">
            <v>10</v>
          </cell>
          <cell r="J26">
            <v>26</v>
          </cell>
          <cell r="K26">
            <v>6</v>
          </cell>
          <cell r="L26">
            <v>10</v>
          </cell>
          <cell r="M26">
            <v>9</v>
          </cell>
          <cell r="N26">
            <v>25</v>
          </cell>
          <cell r="O26">
            <v>9</v>
          </cell>
          <cell r="P26">
            <v>10</v>
          </cell>
          <cell r="Q26">
            <v>10</v>
          </cell>
          <cell r="R26">
            <v>29</v>
          </cell>
          <cell r="S26">
            <v>5</v>
          </cell>
          <cell r="T26">
            <v>9</v>
          </cell>
          <cell r="U26">
            <v>10</v>
          </cell>
          <cell r="V26">
            <v>24</v>
          </cell>
          <cell r="W26">
            <v>6</v>
          </cell>
          <cell r="X26">
            <v>10</v>
          </cell>
          <cell r="Y26">
            <v>10</v>
          </cell>
          <cell r="Z26">
            <v>26</v>
          </cell>
          <cell r="AA26">
            <v>7</v>
          </cell>
          <cell r="AB26">
            <v>10</v>
          </cell>
          <cell r="AC26">
            <v>10</v>
          </cell>
          <cell r="AD26">
            <v>27</v>
          </cell>
          <cell r="AE26">
            <v>157</v>
          </cell>
          <cell r="AF26">
            <v>8</v>
          </cell>
          <cell r="AG26">
            <v>8</v>
          </cell>
          <cell r="AH26">
            <v>38</v>
          </cell>
          <cell r="AI26">
            <v>54</v>
          </cell>
          <cell r="AJ26">
            <v>28</v>
          </cell>
          <cell r="AK26">
            <v>82</v>
          </cell>
          <cell r="AL26">
            <v>9</v>
          </cell>
          <cell r="AM26">
            <v>10</v>
          </cell>
          <cell r="AN26">
            <v>35</v>
          </cell>
          <cell r="AO26">
            <v>54</v>
          </cell>
          <cell r="AP26">
            <v>40</v>
          </cell>
          <cell r="AQ26">
            <v>94</v>
          </cell>
          <cell r="AR26">
            <v>9</v>
          </cell>
          <cell r="AS26">
            <v>10</v>
          </cell>
          <cell r="AT26">
            <v>39</v>
          </cell>
          <cell r="AU26">
            <v>58</v>
          </cell>
          <cell r="AV26">
            <v>39</v>
          </cell>
          <cell r="AW26">
            <v>97</v>
          </cell>
          <cell r="AX26">
            <v>7</v>
          </cell>
          <cell r="AY26">
            <v>8</v>
          </cell>
          <cell r="AZ26">
            <v>35</v>
          </cell>
          <cell r="BA26">
            <v>50</v>
          </cell>
          <cell r="BB26">
            <v>32</v>
          </cell>
          <cell r="BC26">
            <v>82</v>
          </cell>
          <cell r="BD26">
            <v>8</v>
          </cell>
          <cell r="BE26">
            <v>8</v>
          </cell>
          <cell r="BF26">
            <v>34</v>
          </cell>
          <cell r="BG26">
            <v>50</v>
          </cell>
          <cell r="BH26">
            <v>33</v>
          </cell>
          <cell r="BI26">
            <v>83</v>
          </cell>
          <cell r="BJ26">
            <v>438</v>
          </cell>
          <cell r="BK26">
            <v>93</v>
          </cell>
          <cell r="BL26">
            <v>688</v>
          </cell>
          <cell r="BM26">
            <v>88.205128205128204</v>
          </cell>
          <cell r="BN26"/>
          <cell r="BO26" t="str">
            <v>B</v>
          </cell>
          <cell r="BP26" t="str">
            <v>A+</v>
          </cell>
          <cell r="BQ26" t="str">
            <v>B</v>
          </cell>
          <cell r="BR26" t="str">
            <v>A</v>
          </cell>
          <cell r="BS26" t="str">
            <v>B+</v>
          </cell>
          <cell r="BT26" t="str">
            <v>B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B26">
            <v>2</v>
          </cell>
          <cell r="CC26">
            <v>3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8.57</v>
          </cell>
        </row>
        <row r="27">
          <cell r="B27" t="str">
            <v>PIET23CR022</v>
          </cell>
          <cell r="C27" t="str">
            <v>GULSHAN RAJ</v>
          </cell>
          <cell r="D27" t="str">
            <v>23EPTCL021</v>
          </cell>
          <cell r="E27" t="str">
            <v>CRD-22</v>
          </cell>
          <cell r="F27"/>
          <cell r="G27">
            <v>9</v>
          </cell>
          <cell r="H27">
            <v>10</v>
          </cell>
          <cell r="I27">
            <v>10</v>
          </cell>
          <cell r="J27">
            <v>29</v>
          </cell>
          <cell r="K27">
            <v>3</v>
          </cell>
          <cell r="L27">
            <v>10</v>
          </cell>
          <cell r="M27">
            <v>9</v>
          </cell>
          <cell r="N27">
            <v>22</v>
          </cell>
          <cell r="O27">
            <v>9</v>
          </cell>
          <cell r="P27">
            <v>5</v>
          </cell>
          <cell r="Q27">
            <v>10</v>
          </cell>
          <cell r="R27">
            <v>24</v>
          </cell>
          <cell r="S27">
            <v>5</v>
          </cell>
          <cell r="T27">
            <v>7</v>
          </cell>
          <cell r="U27">
            <v>10</v>
          </cell>
          <cell r="V27">
            <v>22</v>
          </cell>
          <cell r="W27">
            <v>1</v>
          </cell>
          <cell r="X27">
            <v>6</v>
          </cell>
          <cell r="Y27">
            <v>10</v>
          </cell>
          <cell r="Z27">
            <v>17</v>
          </cell>
          <cell r="AA27">
            <v>8</v>
          </cell>
          <cell r="AB27">
            <v>7</v>
          </cell>
          <cell r="AC27">
            <v>10</v>
          </cell>
          <cell r="AD27">
            <v>25</v>
          </cell>
          <cell r="AE27">
            <v>139</v>
          </cell>
          <cell r="AF27">
            <v>8</v>
          </cell>
          <cell r="AG27">
            <v>7</v>
          </cell>
          <cell r="AH27">
            <v>39</v>
          </cell>
          <cell r="AI27">
            <v>54</v>
          </cell>
          <cell r="AJ27">
            <v>35</v>
          </cell>
          <cell r="AK27">
            <v>89</v>
          </cell>
          <cell r="AL27">
            <v>9</v>
          </cell>
          <cell r="AM27">
            <v>10</v>
          </cell>
          <cell r="AN27">
            <v>36</v>
          </cell>
          <cell r="AO27">
            <v>55</v>
          </cell>
          <cell r="AP27">
            <v>35</v>
          </cell>
          <cell r="AQ27">
            <v>90</v>
          </cell>
          <cell r="AR27">
            <v>10</v>
          </cell>
          <cell r="AS27">
            <v>8</v>
          </cell>
          <cell r="AT27">
            <v>33</v>
          </cell>
          <cell r="AU27">
            <v>51</v>
          </cell>
          <cell r="AV27">
            <v>38</v>
          </cell>
          <cell r="AW27">
            <v>89</v>
          </cell>
          <cell r="AX27">
            <v>9</v>
          </cell>
          <cell r="AY27">
            <v>7</v>
          </cell>
          <cell r="AZ27">
            <v>34</v>
          </cell>
          <cell r="BA27">
            <v>50</v>
          </cell>
          <cell r="BB27">
            <v>32</v>
          </cell>
          <cell r="BC27">
            <v>82</v>
          </cell>
          <cell r="BD27">
            <v>8</v>
          </cell>
          <cell r="BE27">
            <v>8</v>
          </cell>
          <cell r="BF27">
            <v>34</v>
          </cell>
          <cell r="BG27">
            <v>50</v>
          </cell>
          <cell r="BH27">
            <v>32</v>
          </cell>
          <cell r="BI27">
            <v>82</v>
          </cell>
          <cell r="BJ27">
            <v>432</v>
          </cell>
          <cell r="BK27">
            <v>73</v>
          </cell>
          <cell r="BL27">
            <v>644</v>
          </cell>
          <cell r="BM27">
            <v>82.564102564102555</v>
          </cell>
          <cell r="BN27"/>
          <cell r="BO27" t="str">
            <v>A+</v>
          </cell>
          <cell r="BP27" t="str">
            <v>A++</v>
          </cell>
          <cell r="BQ27" t="str">
            <v>B+</v>
          </cell>
          <cell r="BR27" t="str">
            <v>A+</v>
          </cell>
          <cell r="BS27" t="str">
            <v>A</v>
          </cell>
          <cell r="BT27" t="str">
            <v>C+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</v>
          </cell>
          <cell r="CB27">
            <v>2</v>
          </cell>
          <cell r="CC27">
            <v>3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8.93</v>
          </cell>
        </row>
        <row r="28">
          <cell r="B28" t="str">
            <v>PIET23CR024</v>
          </cell>
          <cell r="C28" t="str">
            <v>HARDIK SAXENA</v>
          </cell>
          <cell r="D28" t="str">
            <v>23EPTCL022</v>
          </cell>
          <cell r="E28" t="str">
            <v>CRD-24</v>
          </cell>
          <cell r="F28"/>
          <cell r="G28">
            <v>2</v>
          </cell>
          <cell r="H28">
            <v>9</v>
          </cell>
          <cell r="I28">
            <v>10</v>
          </cell>
          <cell r="J28">
            <v>21</v>
          </cell>
          <cell r="K28">
            <v>2</v>
          </cell>
          <cell r="L28">
            <v>7</v>
          </cell>
          <cell r="M28">
            <v>9</v>
          </cell>
          <cell r="N28">
            <v>18</v>
          </cell>
          <cell r="O28">
            <v>4</v>
          </cell>
          <cell r="P28">
            <v>7</v>
          </cell>
          <cell r="Q28">
            <v>10</v>
          </cell>
          <cell r="R28">
            <v>21</v>
          </cell>
          <cell r="S28">
            <v>2</v>
          </cell>
          <cell r="T28">
            <v>7</v>
          </cell>
          <cell r="U28">
            <v>10</v>
          </cell>
          <cell r="V28">
            <v>19</v>
          </cell>
          <cell r="W28">
            <v>1</v>
          </cell>
          <cell r="X28">
            <v>5</v>
          </cell>
          <cell r="Y28">
            <v>10</v>
          </cell>
          <cell r="Z28">
            <v>16</v>
          </cell>
          <cell r="AA28">
            <v>4</v>
          </cell>
          <cell r="AB28">
            <v>6</v>
          </cell>
          <cell r="AC28">
            <v>10</v>
          </cell>
          <cell r="AD28">
            <v>20</v>
          </cell>
          <cell r="AE28">
            <v>115</v>
          </cell>
          <cell r="AF28">
            <v>7</v>
          </cell>
          <cell r="AG28">
            <v>7</v>
          </cell>
          <cell r="AH28">
            <v>39</v>
          </cell>
          <cell r="AI28">
            <v>53</v>
          </cell>
          <cell r="AJ28">
            <v>28</v>
          </cell>
          <cell r="AK28">
            <v>81</v>
          </cell>
          <cell r="AL28">
            <v>9</v>
          </cell>
          <cell r="AM28">
            <v>10</v>
          </cell>
          <cell r="AN28">
            <v>39</v>
          </cell>
          <cell r="AO28">
            <v>58</v>
          </cell>
          <cell r="AP28">
            <v>29</v>
          </cell>
          <cell r="AQ28">
            <v>87</v>
          </cell>
          <cell r="AR28">
            <v>6</v>
          </cell>
          <cell r="AS28">
            <v>8</v>
          </cell>
          <cell r="AT28">
            <v>39</v>
          </cell>
          <cell r="AU28">
            <v>53</v>
          </cell>
          <cell r="AV28">
            <v>23</v>
          </cell>
          <cell r="AW28">
            <v>76</v>
          </cell>
          <cell r="AX28">
            <v>8</v>
          </cell>
          <cell r="AY28">
            <v>8</v>
          </cell>
          <cell r="AZ28">
            <v>40</v>
          </cell>
          <cell r="BA28">
            <v>56</v>
          </cell>
          <cell r="BB28">
            <v>34</v>
          </cell>
          <cell r="BC28">
            <v>90</v>
          </cell>
          <cell r="BD28">
            <v>8</v>
          </cell>
          <cell r="BE28">
            <v>9</v>
          </cell>
          <cell r="BF28">
            <v>38</v>
          </cell>
          <cell r="BG28">
            <v>55</v>
          </cell>
          <cell r="BH28">
            <v>32</v>
          </cell>
          <cell r="BI28">
            <v>87</v>
          </cell>
          <cell r="BJ28">
            <v>421</v>
          </cell>
          <cell r="BK28">
            <v>85</v>
          </cell>
          <cell r="BL28">
            <v>621</v>
          </cell>
          <cell r="BM28">
            <v>79.615384615384613</v>
          </cell>
          <cell r="BN28"/>
          <cell r="BO28" t="str">
            <v>E+</v>
          </cell>
          <cell r="BP28" t="str">
            <v>E</v>
          </cell>
          <cell r="BQ28" t="str">
            <v>E+</v>
          </cell>
          <cell r="BR28" t="str">
            <v>E+</v>
          </cell>
          <cell r="BS28" t="str">
            <v>D+</v>
          </cell>
          <cell r="BT28" t="str">
            <v>E+</v>
          </cell>
          <cell r="BU28" t="str">
            <v>A++</v>
          </cell>
          <cell r="BV28" t="str">
            <v>A++</v>
          </cell>
          <cell r="BW28" t="str">
            <v>A+</v>
          </cell>
          <cell r="BX28" t="str">
            <v>A++</v>
          </cell>
          <cell r="BY28" t="str">
            <v>A++</v>
          </cell>
          <cell r="BZ28" t="str">
            <v>A++</v>
          </cell>
          <cell r="CB28">
            <v>2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6.32</v>
          </cell>
        </row>
        <row r="29">
          <cell r="B29" t="str">
            <v>PIET23CR025</v>
          </cell>
          <cell r="C29" t="str">
            <v>HEMANT JANGID</v>
          </cell>
          <cell r="D29" t="str">
            <v>23EPTCL023</v>
          </cell>
          <cell r="E29" t="str">
            <v>CRD-25</v>
          </cell>
          <cell r="F29"/>
          <cell r="G29">
            <v>6</v>
          </cell>
          <cell r="H29">
            <v>10</v>
          </cell>
          <cell r="I29">
            <v>10</v>
          </cell>
          <cell r="J29">
            <v>26</v>
          </cell>
          <cell r="K29">
            <v>6</v>
          </cell>
          <cell r="L29">
            <v>10</v>
          </cell>
          <cell r="M29">
            <v>10</v>
          </cell>
          <cell r="N29">
            <v>26</v>
          </cell>
          <cell r="O29">
            <v>10</v>
          </cell>
          <cell r="P29">
            <v>10</v>
          </cell>
          <cell r="Q29">
            <v>10</v>
          </cell>
          <cell r="R29">
            <v>30</v>
          </cell>
          <cell r="S29">
            <v>9</v>
          </cell>
          <cell r="T29">
            <v>10</v>
          </cell>
          <cell r="U29">
            <v>10</v>
          </cell>
          <cell r="V29">
            <v>29</v>
          </cell>
          <cell r="W29">
            <v>5</v>
          </cell>
          <cell r="X29">
            <v>10</v>
          </cell>
          <cell r="Y29">
            <v>10</v>
          </cell>
          <cell r="Z29">
            <v>25</v>
          </cell>
          <cell r="AA29">
            <v>6</v>
          </cell>
          <cell r="AB29">
            <v>10</v>
          </cell>
          <cell r="AC29">
            <v>10</v>
          </cell>
          <cell r="AD29">
            <v>26</v>
          </cell>
          <cell r="AE29">
            <v>162</v>
          </cell>
          <cell r="AF29">
            <v>9</v>
          </cell>
          <cell r="AG29">
            <v>9</v>
          </cell>
          <cell r="AH29">
            <v>40</v>
          </cell>
          <cell r="AI29">
            <v>58</v>
          </cell>
          <cell r="AJ29">
            <v>35</v>
          </cell>
          <cell r="AK29">
            <v>93</v>
          </cell>
          <cell r="AL29">
            <v>10</v>
          </cell>
          <cell r="AM29">
            <v>10</v>
          </cell>
          <cell r="AN29">
            <v>40</v>
          </cell>
          <cell r="AO29">
            <v>60</v>
          </cell>
          <cell r="AP29">
            <v>40</v>
          </cell>
          <cell r="AQ29">
            <v>100</v>
          </cell>
          <cell r="AR29">
            <v>10</v>
          </cell>
          <cell r="AS29">
            <v>10</v>
          </cell>
          <cell r="AT29">
            <v>40</v>
          </cell>
          <cell r="AU29">
            <v>60</v>
          </cell>
          <cell r="AV29">
            <v>39</v>
          </cell>
          <cell r="AW29">
            <v>99</v>
          </cell>
          <cell r="AX29">
            <v>10</v>
          </cell>
          <cell r="AY29">
            <v>10</v>
          </cell>
          <cell r="AZ29">
            <v>40</v>
          </cell>
          <cell r="BA29">
            <v>60</v>
          </cell>
          <cell r="BB29">
            <v>35</v>
          </cell>
          <cell r="BC29">
            <v>95</v>
          </cell>
          <cell r="BD29">
            <v>8</v>
          </cell>
          <cell r="BE29">
            <v>8</v>
          </cell>
          <cell r="BF29">
            <v>35</v>
          </cell>
          <cell r="BG29">
            <v>51</v>
          </cell>
          <cell r="BH29">
            <v>33</v>
          </cell>
          <cell r="BI29">
            <v>84</v>
          </cell>
          <cell r="BJ29">
            <v>471</v>
          </cell>
          <cell r="BK29">
            <v>85</v>
          </cell>
          <cell r="BL29">
            <v>718</v>
          </cell>
          <cell r="BM29">
            <v>92.051282051282044</v>
          </cell>
          <cell r="BN29"/>
          <cell r="BO29" t="str">
            <v>B</v>
          </cell>
          <cell r="BP29" t="str">
            <v>B+</v>
          </cell>
          <cell r="BQ29" t="str">
            <v>A++</v>
          </cell>
          <cell r="BR29" t="str">
            <v>B+</v>
          </cell>
          <cell r="BS29" t="str">
            <v>A</v>
          </cell>
          <cell r="BT29" t="str">
            <v>B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B29">
            <v>2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8.77</v>
          </cell>
        </row>
        <row r="30">
          <cell r="B30" t="str">
            <v>PIET23CR026</v>
          </cell>
          <cell r="C30" t="str">
            <v>HEMANT SHARMA</v>
          </cell>
          <cell r="D30" t="str">
            <v>23EPTCL024</v>
          </cell>
          <cell r="E30" t="str">
            <v>CRD-26</v>
          </cell>
          <cell r="F30"/>
          <cell r="G30">
            <v>1</v>
          </cell>
          <cell r="H30">
            <v>10</v>
          </cell>
          <cell r="I30">
            <v>10</v>
          </cell>
          <cell r="J30">
            <v>21</v>
          </cell>
          <cell r="K30">
            <v>1</v>
          </cell>
          <cell r="L30">
            <v>8</v>
          </cell>
          <cell r="M30">
            <v>9</v>
          </cell>
          <cell r="N30">
            <v>18</v>
          </cell>
          <cell r="O30">
            <v>6</v>
          </cell>
          <cell r="P30" t="str">
            <v>D</v>
          </cell>
          <cell r="Q30">
            <v>10</v>
          </cell>
          <cell r="R30">
            <v>16</v>
          </cell>
          <cell r="S30">
            <v>1</v>
          </cell>
          <cell r="T30">
            <v>6</v>
          </cell>
          <cell r="U30">
            <v>8</v>
          </cell>
          <cell r="V30">
            <v>15</v>
          </cell>
          <cell r="W30">
            <v>3</v>
          </cell>
          <cell r="X30">
            <v>7</v>
          </cell>
          <cell r="Y30">
            <v>10</v>
          </cell>
          <cell r="Z30">
            <v>20</v>
          </cell>
          <cell r="AA30">
            <v>3</v>
          </cell>
          <cell r="AB30">
            <v>7</v>
          </cell>
          <cell r="AC30">
            <v>10</v>
          </cell>
          <cell r="AD30">
            <v>20</v>
          </cell>
          <cell r="AE30">
            <v>110</v>
          </cell>
          <cell r="AF30">
            <v>8</v>
          </cell>
          <cell r="AG30">
            <v>6</v>
          </cell>
          <cell r="AH30">
            <v>38</v>
          </cell>
          <cell r="AI30">
            <v>52</v>
          </cell>
          <cell r="AJ30">
            <v>30</v>
          </cell>
          <cell r="AK30">
            <v>82</v>
          </cell>
          <cell r="AL30">
            <v>8</v>
          </cell>
          <cell r="AM30">
            <v>10</v>
          </cell>
          <cell r="AN30">
            <v>37</v>
          </cell>
          <cell r="AO30">
            <v>55</v>
          </cell>
          <cell r="AP30">
            <v>26</v>
          </cell>
          <cell r="AQ30">
            <v>81</v>
          </cell>
          <cell r="AR30">
            <v>6</v>
          </cell>
          <cell r="AS30">
            <v>7</v>
          </cell>
          <cell r="AT30">
            <v>30</v>
          </cell>
          <cell r="AU30">
            <v>43</v>
          </cell>
          <cell r="AV30">
            <v>30</v>
          </cell>
          <cell r="AW30">
            <v>73</v>
          </cell>
          <cell r="AX30">
            <v>8</v>
          </cell>
          <cell r="AY30">
            <v>7</v>
          </cell>
          <cell r="AZ30">
            <v>36</v>
          </cell>
          <cell r="BA30">
            <v>51</v>
          </cell>
          <cell r="BB30">
            <v>30</v>
          </cell>
          <cell r="BC30">
            <v>81</v>
          </cell>
          <cell r="BD30">
            <v>8</v>
          </cell>
          <cell r="BE30">
            <v>9</v>
          </cell>
          <cell r="BF30">
            <v>36</v>
          </cell>
          <cell r="BG30">
            <v>53</v>
          </cell>
          <cell r="BH30">
            <v>35</v>
          </cell>
          <cell r="BI30">
            <v>88</v>
          </cell>
          <cell r="BJ30">
            <v>405</v>
          </cell>
          <cell r="BK30">
            <v>76</v>
          </cell>
          <cell r="BL30">
            <v>591</v>
          </cell>
          <cell r="BM30">
            <v>75.769230769230774</v>
          </cell>
          <cell r="BN30"/>
          <cell r="BO30" t="str">
            <v>E+</v>
          </cell>
          <cell r="BP30" t="str">
            <v>C+</v>
          </cell>
          <cell r="BQ30" t="str">
            <v>E+</v>
          </cell>
          <cell r="BR30" t="str">
            <v>B</v>
          </cell>
          <cell r="BS30" t="str">
            <v>D+</v>
          </cell>
          <cell r="BT30" t="str">
            <v>C+</v>
          </cell>
          <cell r="BU30" t="str">
            <v>A++</v>
          </cell>
          <cell r="BV30" t="str">
            <v>A++</v>
          </cell>
          <cell r="BW30" t="str">
            <v>A</v>
          </cell>
          <cell r="BX30" t="str">
            <v>A++</v>
          </cell>
          <cell r="BY30" t="str">
            <v>A++</v>
          </cell>
          <cell r="BZ30" t="str">
            <v>A+</v>
          </cell>
          <cell r="CB30">
            <v>2</v>
          </cell>
          <cell r="CC30">
            <v>3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7.22</v>
          </cell>
        </row>
        <row r="31">
          <cell r="B31" t="str">
            <v>PIET23CR027</v>
          </cell>
          <cell r="C31" t="str">
            <v>HIMANSHU SHARMA</v>
          </cell>
          <cell r="D31" t="str">
            <v>23EPTCL025</v>
          </cell>
          <cell r="E31" t="str">
            <v>CRD-27</v>
          </cell>
          <cell r="F31"/>
          <cell r="G31">
            <v>4</v>
          </cell>
          <cell r="H31">
            <v>9</v>
          </cell>
          <cell r="I31">
            <v>10</v>
          </cell>
          <cell r="J31">
            <v>23</v>
          </cell>
          <cell r="K31">
            <v>2</v>
          </cell>
          <cell r="L31">
            <v>9</v>
          </cell>
          <cell r="M31">
            <v>10</v>
          </cell>
          <cell r="N31">
            <v>21</v>
          </cell>
          <cell r="O31">
            <v>9</v>
          </cell>
          <cell r="P31">
            <v>9</v>
          </cell>
          <cell r="Q31">
            <v>10</v>
          </cell>
          <cell r="R31">
            <v>28</v>
          </cell>
          <cell r="S31">
            <v>4</v>
          </cell>
          <cell r="T31">
            <v>10</v>
          </cell>
          <cell r="U31">
            <v>10</v>
          </cell>
          <cell r="V31">
            <v>24</v>
          </cell>
          <cell r="W31">
            <v>5</v>
          </cell>
          <cell r="X31">
            <v>10</v>
          </cell>
          <cell r="Y31">
            <v>10</v>
          </cell>
          <cell r="Z31">
            <v>25</v>
          </cell>
          <cell r="AA31">
            <v>7</v>
          </cell>
          <cell r="AB31">
            <v>7</v>
          </cell>
          <cell r="AC31">
            <v>9</v>
          </cell>
          <cell r="AD31">
            <v>23</v>
          </cell>
          <cell r="AE31">
            <v>144</v>
          </cell>
          <cell r="AF31">
            <v>9</v>
          </cell>
          <cell r="AG31">
            <v>6</v>
          </cell>
          <cell r="AH31">
            <v>39</v>
          </cell>
          <cell r="AI31">
            <v>54</v>
          </cell>
          <cell r="AJ31">
            <v>30</v>
          </cell>
          <cell r="AK31">
            <v>84</v>
          </cell>
          <cell r="AL31">
            <v>7</v>
          </cell>
          <cell r="AM31">
            <v>9</v>
          </cell>
          <cell r="AN31">
            <v>39</v>
          </cell>
          <cell r="AO31">
            <v>55</v>
          </cell>
          <cell r="AP31">
            <v>28</v>
          </cell>
          <cell r="AQ31">
            <v>83</v>
          </cell>
          <cell r="AR31">
            <v>4</v>
          </cell>
          <cell r="AS31">
            <v>10</v>
          </cell>
          <cell r="AT31">
            <v>36</v>
          </cell>
          <cell r="AU31">
            <v>50</v>
          </cell>
          <cell r="AV31">
            <v>38</v>
          </cell>
          <cell r="AW31">
            <v>88</v>
          </cell>
          <cell r="AX31">
            <v>8</v>
          </cell>
          <cell r="AY31">
            <v>8</v>
          </cell>
          <cell r="AZ31">
            <v>36</v>
          </cell>
          <cell r="BA31">
            <v>52</v>
          </cell>
          <cell r="BB31">
            <v>31</v>
          </cell>
          <cell r="BC31">
            <v>83</v>
          </cell>
          <cell r="BD31">
            <v>8</v>
          </cell>
          <cell r="BE31">
            <v>8</v>
          </cell>
          <cell r="BF31">
            <v>36</v>
          </cell>
          <cell r="BG31">
            <v>52</v>
          </cell>
          <cell r="BH31">
            <v>29</v>
          </cell>
          <cell r="BI31">
            <v>81</v>
          </cell>
          <cell r="BJ31">
            <v>419</v>
          </cell>
          <cell r="BK31">
            <v>98</v>
          </cell>
          <cell r="BL31">
            <v>661</v>
          </cell>
          <cell r="BM31">
            <v>84.743589743589737</v>
          </cell>
          <cell r="BN31"/>
          <cell r="BO31" t="str">
            <v>B+</v>
          </cell>
          <cell r="BP31" t="str">
            <v>A</v>
          </cell>
          <cell r="BQ31" t="str">
            <v>C</v>
          </cell>
          <cell r="BR31" t="str">
            <v>A++</v>
          </cell>
          <cell r="BS31" t="str">
            <v>B+</v>
          </cell>
          <cell r="BT31" t="str">
            <v>A+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B31">
            <v>2</v>
          </cell>
          <cell r="CC31">
            <v>3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8.81</v>
          </cell>
        </row>
        <row r="32">
          <cell r="B32" t="str">
            <v>PIET23CR028</v>
          </cell>
          <cell r="C32" t="str">
            <v>KAMLESH SHARMA</v>
          </cell>
          <cell r="D32" t="str">
            <v>23EPTCL026</v>
          </cell>
          <cell r="E32" t="str">
            <v>CRD-28</v>
          </cell>
          <cell r="F32"/>
          <cell r="G32" t="str">
            <v>D</v>
          </cell>
          <cell r="H32" t="str">
            <v>D</v>
          </cell>
          <cell r="I32">
            <v>10</v>
          </cell>
          <cell r="J32">
            <v>10</v>
          </cell>
          <cell r="K32">
            <v>0</v>
          </cell>
          <cell r="L32">
            <v>5</v>
          </cell>
          <cell r="M32">
            <v>9</v>
          </cell>
          <cell r="N32">
            <v>14</v>
          </cell>
          <cell r="O32">
            <v>1</v>
          </cell>
          <cell r="P32">
            <v>4</v>
          </cell>
          <cell r="Q32">
            <v>10</v>
          </cell>
          <cell r="R32">
            <v>15</v>
          </cell>
          <cell r="S32">
            <v>2</v>
          </cell>
          <cell r="T32" t="str">
            <v>D</v>
          </cell>
          <cell r="U32">
            <v>10</v>
          </cell>
          <cell r="V32">
            <v>12</v>
          </cell>
          <cell r="W32">
            <v>0</v>
          </cell>
          <cell r="X32" t="str">
            <v>A</v>
          </cell>
          <cell r="Y32">
            <v>10</v>
          </cell>
          <cell r="Z32">
            <v>10</v>
          </cell>
          <cell r="AA32">
            <v>1</v>
          </cell>
          <cell r="AB32" t="str">
            <v>A</v>
          </cell>
          <cell r="AC32">
            <v>7</v>
          </cell>
          <cell r="AD32">
            <v>8</v>
          </cell>
          <cell r="AE32">
            <v>69</v>
          </cell>
          <cell r="AF32">
            <v>7</v>
          </cell>
          <cell r="AG32" t="str">
            <v>A</v>
          </cell>
          <cell r="AH32">
            <v>27</v>
          </cell>
          <cell r="AI32">
            <v>34</v>
          </cell>
          <cell r="AJ32">
            <v>25</v>
          </cell>
          <cell r="AK32">
            <v>59</v>
          </cell>
          <cell r="AL32">
            <v>2</v>
          </cell>
          <cell r="AM32">
            <v>7</v>
          </cell>
          <cell r="AN32">
            <v>28</v>
          </cell>
          <cell r="AO32">
            <v>37</v>
          </cell>
          <cell r="AP32">
            <v>21</v>
          </cell>
          <cell r="AQ32">
            <v>58</v>
          </cell>
          <cell r="AR32">
            <v>6</v>
          </cell>
          <cell r="AS32">
            <v>7</v>
          </cell>
          <cell r="AT32">
            <v>21</v>
          </cell>
          <cell r="AU32">
            <v>34</v>
          </cell>
          <cell r="AV32">
            <v>25</v>
          </cell>
          <cell r="AW32">
            <v>59</v>
          </cell>
          <cell r="AX32">
            <v>8</v>
          </cell>
          <cell r="AY32">
            <v>7</v>
          </cell>
          <cell r="AZ32">
            <v>32</v>
          </cell>
          <cell r="BA32">
            <v>47</v>
          </cell>
          <cell r="BB32">
            <v>27</v>
          </cell>
          <cell r="BC32">
            <v>74</v>
          </cell>
          <cell r="BD32">
            <v>8</v>
          </cell>
          <cell r="BE32" t="str">
            <v>A</v>
          </cell>
          <cell r="BF32">
            <v>30</v>
          </cell>
          <cell r="BG32">
            <v>38</v>
          </cell>
          <cell r="BH32">
            <v>28</v>
          </cell>
          <cell r="BI32">
            <v>66</v>
          </cell>
          <cell r="BJ32">
            <v>316</v>
          </cell>
          <cell r="BK32">
            <v>51</v>
          </cell>
          <cell r="BL32">
            <v>436</v>
          </cell>
          <cell r="BM32">
            <v>55.897435897435898</v>
          </cell>
          <cell r="BN32"/>
          <cell r="BO32" t="str">
            <v>F</v>
          </cell>
          <cell r="BP32" t="str">
            <v>F</v>
          </cell>
          <cell r="BQ32" t="str">
            <v>F</v>
          </cell>
          <cell r="BR32" t="str">
            <v>E+</v>
          </cell>
          <cell r="BS32" t="str">
            <v>E+</v>
          </cell>
          <cell r="BT32" t="str">
            <v>E+</v>
          </cell>
          <cell r="BU32" t="str">
            <v>C+</v>
          </cell>
          <cell r="BV32" t="str">
            <v>C+</v>
          </cell>
          <cell r="BW32" t="str">
            <v>C+</v>
          </cell>
          <cell r="BX32" t="str">
            <v>A</v>
          </cell>
          <cell r="BY32" t="str">
            <v>B</v>
          </cell>
          <cell r="BZ32" t="str">
            <v>D+</v>
          </cell>
          <cell r="CB32">
            <v>2</v>
          </cell>
          <cell r="CC32">
            <v>3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3</v>
          </cell>
          <cell r="CO32" t="str">
            <v>Fail</v>
          </cell>
          <cell r="CP32">
            <v>2.6382978723404253</v>
          </cell>
        </row>
        <row r="33">
          <cell r="B33" t="str">
            <v>PIET23CR031</v>
          </cell>
          <cell r="C33" t="str">
            <v>KINSHUK GOYAL</v>
          </cell>
          <cell r="D33" t="str">
            <v>23EPTCL027</v>
          </cell>
          <cell r="E33" t="str">
            <v>CRD-31</v>
          </cell>
          <cell r="F33"/>
          <cell r="G33">
            <v>2</v>
          </cell>
          <cell r="H33">
            <v>10</v>
          </cell>
          <cell r="I33">
            <v>10</v>
          </cell>
          <cell r="J33">
            <v>22</v>
          </cell>
          <cell r="K33">
            <v>1</v>
          </cell>
          <cell r="L33">
            <v>6</v>
          </cell>
          <cell r="M33">
            <v>9</v>
          </cell>
          <cell r="N33">
            <v>16</v>
          </cell>
          <cell r="O33">
            <v>5</v>
          </cell>
          <cell r="P33">
            <v>8</v>
          </cell>
          <cell r="Q33">
            <v>10</v>
          </cell>
          <cell r="R33">
            <v>23</v>
          </cell>
          <cell r="S33">
            <v>3</v>
          </cell>
          <cell r="T33">
            <v>6</v>
          </cell>
          <cell r="U33">
            <v>10</v>
          </cell>
          <cell r="V33">
            <v>19</v>
          </cell>
          <cell r="W33">
            <v>3</v>
          </cell>
          <cell r="X33">
            <v>6</v>
          </cell>
          <cell r="Y33">
            <v>10</v>
          </cell>
          <cell r="Z33">
            <v>19</v>
          </cell>
          <cell r="AA33">
            <v>7</v>
          </cell>
          <cell r="AB33">
            <v>8</v>
          </cell>
          <cell r="AC33">
            <v>10</v>
          </cell>
          <cell r="AD33">
            <v>25</v>
          </cell>
          <cell r="AE33">
            <v>124</v>
          </cell>
          <cell r="AF33">
            <v>8</v>
          </cell>
          <cell r="AG33">
            <v>9</v>
          </cell>
          <cell r="AH33">
            <v>39</v>
          </cell>
          <cell r="AI33">
            <v>56</v>
          </cell>
          <cell r="AJ33">
            <v>36</v>
          </cell>
          <cell r="AK33">
            <v>92</v>
          </cell>
          <cell r="AL33">
            <v>8</v>
          </cell>
          <cell r="AM33">
            <v>10</v>
          </cell>
          <cell r="AN33">
            <v>35</v>
          </cell>
          <cell r="AO33">
            <v>53</v>
          </cell>
          <cell r="AP33">
            <v>35</v>
          </cell>
          <cell r="AQ33">
            <v>88</v>
          </cell>
          <cell r="AR33">
            <v>10</v>
          </cell>
          <cell r="AS33">
            <v>10</v>
          </cell>
          <cell r="AT33">
            <v>39</v>
          </cell>
          <cell r="AU33">
            <v>59</v>
          </cell>
          <cell r="AV33">
            <v>39</v>
          </cell>
          <cell r="AW33">
            <v>98</v>
          </cell>
          <cell r="AX33">
            <v>9</v>
          </cell>
          <cell r="AY33">
            <v>9</v>
          </cell>
          <cell r="AZ33">
            <v>40</v>
          </cell>
          <cell r="BA33">
            <v>58</v>
          </cell>
          <cell r="BB33">
            <v>33</v>
          </cell>
          <cell r="BC33">
            <v>91</v>
          </cell>
          <cell r="BD33">
            <v>8</v>
          </cell>
          <cell r="BE33">
            <v>8</v>
          </cell>
          <cell r="BF33">
            <v>36</v>
          </cell>
          <cell r="BG33">
            <v>52</v>
          </cell>
          <cell r="BH33">
            <v>28</v>
          </cell>
          <cell r="BI33">
            <v>80</v>
          </cell>
          <cell r="BJ33">
            <v>449</v>
          </cell>
          <cell r="BK33">
            <v>85</v>
          </cell>
          <cell r="BL33">
            <v>658</v>
          </cell>
          <cell r="BM33">
            <v>84.358974358974365</v>
          </cell>
          <cell r="BN33"/>
          <cell r="BO33" t="str">
            <v>D</v>
          </cell>
          <cell r="BP33" t="str">
            <v>C+</v>
          </cell>
          <cell r="BQ33" t="str">
            <v>C+</v>
          </cell>
          <cell r="BR33" t="str">
            <v>D</v>
          </cell>
          <cell r="BS33" t="str">
            <v>C</v>
          </cell>
          <cell r="BT33" t="str">
            <v>C</v>
          </cell>
          <cell r="BU33" t="str">
            <v>A++</v>
          </cell>
          <cell r="BV33" t="str">
            <v>A++</v>
          </cell>
          <cell r="BW33" t="str">
            <v>A++</v>
          </cell>
          <cell r="BX33" t="str">
            <v>A++</v>
          </cell>
          <cell r="BY33" t="str">
            <v>A+</v>
          </cell>
          <cell r="BZ33" t="str">
            <v>A++</v>
          </cell>
          <cell r="CB33">
            <v>2</v>
          </cell>
          <cell r="CC33">
            <v>3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7.34</v>
          </cell>
        </row>
        <row r="34">
          <cell r="B34" t="str">
            <v>PIET23CR032</v>
          </cell>
          <cell r="C34" t="str">
            <v>KIRTI KUMAR</v>
          </cell>
          <cell r="D34" t="str">
            <v>23EPTCL028</v>
          </cell>
          <cell r="E34" t="str">
            <v>CRD-32</v>
          </cell>
          <cell r="F34"/>
          <cell r="G34" t="str">
            <v>D</v>
          </cell>
          <cell r="H34" t="str">
            <v>D</v>
          </cell>
          <cell r="I34">
            <v>10</v>
          </cell>
          <cell r="J34">
            <v>10</v>
          </cell>
          <cell r="K34">
            <v>1</v>
          </cell>
          <cell r="L34">
            <v>4</v>
          </cell>
          <cell r="M34">
            <v>9</v>
          </cell>
          <cell r="N34">
            <v>14</v>
          </cell>
          <cell r="O34" t="str">
            <v>D</v>
          </cell>
          <cell r="P34" t="str">
            <v>D</v>
          </cell>
          <cell r="Q34">
            <v>10</v>
          </cell>
          <cell r="R34">
            <v>10</v>
          </cell>
          <cell r="S34">
            <v>2</v>
          </cell>
          <cell r="T34" t="str">
            <v>D</v>
          </cell>
          <cell r="U34">
            <v>10</v>
          </cell>
          <cell r="V34">
            <v>12</v>
          </cell>
          <cell r="W34" t="str">
            <v>D</v>
          </cell>
          <cell r="X34">
            <v>5</v>
          </cell>
          <cell r="Y34">
            <v>10</v>
          </cell>
          <cell r="Z34">
            <v>15</v>
          </cell>
          <cell r="AA34">
            <v>1</v>
          </cell>
          <cell r="AB34">
            <v>4</v>
          </cell>
          <cell r="AC34">
            <v>8</v>
          </cell>
          <cell r="AD34">
            <v>13</v>
          </cell>
          <cell r="AE34">
            <v>74</v>
          </cell>
          <cell r="AF34">
            <v>8</v>
          </cell>
          <cell r="AG34">
            <v>6</v>
          </cell>
          <cell r="AH34">
            <v>29</v>
          </cell>
          <cell r="AI34">
            <v>43</v>
          </cell>
          <cell r="AJ34">
            <v>27</v>
          </cell>
          <cell r="AK34">
            <v>70</v>
          </cell>
          <cell r="AL34">
            <v>8</v>
          </cell>
          <cell r="AM34" t="str">
            <v>A</v>
          </cell>
          <cell r="AN34">
            <v>19</v>
          </cell>
          <cell r="AO34">
            <v>27</v>
          </cell>
          <cell r="AP34">
            <v>21</v>
          </cell>
          <cell r="AQ34">
            <v>48</v>
          </cell>
          <cell r="AR34">
            <v>4</v>
          </cell>
          <cell r="AS34">
            <v>7</v>
          </cell>
          <cell r="AT34">
            <v>22</v>
          </cell>
          <cell r="AU34">
            <v>33</v>
          </cell>
          <cell r="AV34">
            <v>22</v>
          </cell>
          <cell r="AW34">
            <v>55</v>
          </cell>
          <cell r="AX34">
            <v>8</v>
          </cell>
          <cell r="AY34">
            <v>6</v>
          </cell>
          <cell r="AZ34">
            <v>31</v>
          </cell>
          <cell r="BA34">
            <v>45</v>
          </cell>
          <cell r="BB34">
            <v>25</v>
          </cell>
          <cell r="BC34">
            <v>70</v>
          </cell>
          <cell r="BD34">
            <v>8</v>
          </cell>
          <cell r="BE34" t="str">
            <v>A</v>
          </cell>
          <cell r="BF34">
            <v>28</v>
          </cell>
          <cell r="BG34">
            <v>36</v>
          </cell>
          <cell r="BH34">
            <v>28</v>
          </cell>
          <cell r="BI34">
            <v>64</v>
          </cell>
          <cell r="BJ34">
            <v>307</v>
          </cell>
          <cell r="BK34">
            <v>51</v>
          </cell>
          <cell r="BL34">
            <v>432</v>
          </cell>
          <cell r="BM34">
            <v>55.384615384615387</v>
          </cell>
          <cell r="BN34"/>
          <cell r="BO34" t="str">
            <v>F</v>
          </cell>
          <cell r="BP34" t="str">
            <v>F</v>
          </cell>
          <cell r="BQ34" t="str">
            <v>F</v>
          </cell>
          <cell r="BR34" t="str">
            <v>F</v>
          </cell>
          <cell r="BS34" t="str">
            <v>C+</v>
          </cell>
          <cell r="BT34" t="str">
            <v>F</v>
          </cell>
          <cell r="BU34" t="str">
            <v>B+</v>
          </cell>
          <cell r="BV34" t="str">
            <v>D</v>
          </cell>
          <cell r="BW34" t="str">
            <v>C</v>
          </cell>
          <cell r="BX34" t="str">
            <v>B+</v>
          </cell>
          <cell r="BY34" t="str">
            <v>B</v>
          </cell>
          <cell r="BZ34" t="str">
            <v>D+</v>
          </cell>
          <cell r="CB34">
            <v>2</v>
          </cell>
          <cell r="CC34">
            <v>3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5</v>
          </cell>
          <cell r="CO34" t="str">
            <v>Fail</v>
          </cell>
          <cell r="CP34">
            <v>1.8936170212765957</v>
          </cell>
        </row>
        <row r="35">
          <cell r="B35" t="str">
            <v>PIET23CR033</v>
          </cell>
          <cell r="C35" t="str">
            <v>KSHITIJ SINGH BHATI</v>
          </cell>
          <cell r="D35" t="str">
            <v>23EPTCL029</v>
          </cell>
          <cell r="E35" t="str">
            <v>CRD-33</v>
          </cell>
          <cell r="F35"/>
          <cell r="G35">
            <v>0</v>
          </cell>
          <cell r="H35">
            <v>6</v>
          </cell>
          <cell r="I35">
            <v>8</v>
          </cell>
          <cell r="J35">
            <v>14</v>
          </cell>
          <cell r="K35">
            <v>0</v>
          </cell>
          <cell r="L35">
            <v>4</v>
          </cell>
          <cell r="M35">
            <v>9</v>
          </cell>
          <cell r="N35">
            <v>13</v>
          </cell>
          <cell r="O35">
            <v>8</v>
          </cell>
          <cell r="P35">
            <v>3</v>
          </cell>
          <cell r="Q35">
            <v>8</v>
          </cell>
          <cell r="R35">
            <v>19</v>
          </cell>
          <cell r="S35">
            <v>5</v>
          </cell>
          <cell r="T35">
            <v>5</v>
          </cell>
          <cell r="U35">
            <v>10</v>
          </cell>
          <cell r="V35">
            <v>20</v>
          </cell>
          <cell r="W35">
            <v>0</v>
          </cell>
          <cell r="X35">
            <v>4</v>
          </cell>
          <cell r="Y35">
            <v>10</v>
          </cell>
          <cell r="Z35">
            <v>14</v>
          </cell>
          <cell r="AA35">
            <v>3</v>
          </cell>
          <cell r="AB35">
            <v>6</v>
          </cell>
          <cell r="AC35">
            <v>10</v>
          </cell>
          <cell r="AD35">
            <v>19</v>
          </cell>
          <cell r="AE35">
            <v>99</v>
          </cell>
          <cell r="AF35">
            <v>5</v>
          </cell>
          <cell r="AG35">
            <v>10</v>
          </cell>
          <cell r="AH35">
            <v>40</v>
          </cell>
          <cell r="AI35">
            <v>55</v>
          </cell>
          <cell r="AJ35">
            <v>29</v>
          </cell>
          <cell r="AK35">
            <v>84</v>
          </cell>
          <cell r="AL35">
            <v>10</v>
          </cell>
          <cell r="AM35">
            <v>9</v>
          </cell>
          <cell r="AN35">
            <v>31</v>
          </cell>
          <cell r="AO35">
            <v>50</v>
          </cell>
          <cell r="AP35">
            <v>33</v>
          </cell>
          <cell r="AQ35">
            <v>83</v>
          </cell>
          <cell r="AR35">
            <v>10</v>
          </cell>
          <cell r="AS35">
            <v>10</v>
          </cell>
          <cell r="AT35">
            <v>37</v>
          </cell>
          <cell r="AU35">
            <v>57</v>
          </cell>
          <cell r="AV35">
            <v>30</v>
          </cell>
          <cell r="AW35">
            <v>87</v>
          </cell>
          <cell r="AX35">
            <v>10</v>
          </cell>
          <cell r="AY35">
            <v>10</v>
          </cell>
          <cell r="AZ35">
            <v>39</v>
          </cell>
          <cell r="BA35">
            <v>59</v>
          </cell>
          <cell r="BB35">
            <v>35</v>
          </cell>
          <cell r="BC35">
            <v>94</v>
          </cell>
          <cell r="BD35">
            <v>9</v>
          </cell>
          <cell r="BE35">
            <v>9</v>
          </cell>
          <cell r="BF35">
            <v>34</v>
          </cell>
          <cell r="BG35">
            <v>52</v>
          </cell>
          <cell r="BH35">
            <v>31</v>
          </cell>
          <cell r="BI35">
            <v>83</v>
          </cell>
          <cell r="BJ35">
            <v>431</v>
          </cell>
          <cell r="BK35">
            <v>80</v>
          </cell>
          <cell r="BL35">
            <v>610</v>
          </cell>
          <cell r="BM35">
            <v>78.205128205128204</v>
          </cell>
          <cell r="BN35"/>
          <cell r="BO35" t="str">
            <v>E+</v>
          </cell>
          <cell r="BP35" t="str">
            <v>D</v>
          </cell>
          <cell r="BQ35" t="str">
            <v>A+</v>
          </cell>
          <cell r="BR35" t="str">
            <v>B+</v>
          </cell>
          <cell r="BS35" t="str">
            <v>E+</v>
          </cell>
          <cell r="BT35" t="str">
            <v>B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</v>
          </cell>
          <cell r="CB35">
            <v>2</v>
          </cell>
          <cell r="CC35">
            <v>3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6.4893617021276597</v>
          </cell>
        </row>
        <row r="36">
          <cell r="B36" t="str">
            <v>PIET23CR034</v>
          </cell>
          <cell r="C36" t="str">
            <v>KULDEEP SAINI</v>
          </cell>
          <cell r="D36" t="str">
            <v>23EPTCL030</v>
          </cell>
          <cell r="E36" t="str">
            <v>CRD-34</v>
          </cell>
          <cell r="F36"/>
          <cell r="G36">
            <v>2</v>
          </cell>
          <cell r="H36">
            <v>8</v>
          </cell>
          <cell r="I36">
            <v>10</v>
          </cell>
          <cell r="J36">
            <v>20</v>
          </cell>
          <cell r="K36">
            <v>1</v>
          </cell>
          <cell r="L36">
            <v>7</v>
          </cell>
          <cell r="M36">
            <v>10</v>
          </cell>
          <cell r="N36">
            <v>18</v>
          </cell>
          <cell r="O36">
            <v>6</v>
          </cell>
          <cell r="P36">
            <v>5</v>
          </cell>
          <cell r="Q36">
            <v>10</v>
          </cell>
          <cell r="R36">
            <v>21</v>
          </cell>
          <cell r="S36">
            <v>1</v>
          </cell>
          <cell r="T36">
            <v>6</v>
          </cell>
          <cell r="U36">
            <v>8</v>
          </cell>
          <cell r="V36">
            <v>15</v>
          </cell>
          <cell r="W36">
            <v>1</v>
          </cell>
          <cell r="X36">
            <v>4</v>
          </cell>
          <cell r="Y36">
            <v>10</v>
          </cell>
          <cell r="Z36">
            <v>15</v>
          </cell>
          <cell r="AA36">
            <v>3</v>
          </cell>
          <cell r="AB36">
            <v>8</v>
          </cell>
          <cell r="AC36">
            <v>3</v>
          </cell>
          <cell r="AD36">
            <v>14</v>
          </cell>
          <cell r="AE36">
            <v>103</v>
          </cell>
          <cell r="AF36">
            <v>7</v>
          </cell>
          <cell r="AG36">
            <v>7</v>
          </cell>
          <cell r="AH36">
            <v>35</v>
          </cell>
          <cell r="AI36">
            <v>49</v>
          </cell>
          <cell r="AJ36">
            <v>31</v>
          </cell>
          <cell r="AK36">
            <v>80</v>
          </cell>
          <cell r="AL36">
            <v>6</v>
          </cell>
          <cell r="AM36">
            <v>8</v>
          </cell>
          <cell r="AN36">
            <v>35</v>
          </cell>
          <cell r="AO36">
            <v>49</v>
          </cell>
          <cell r="AP36">
            <v>21</v>
          </cell>
          <cell r="AQ36">
            <v>70</v>
          </cell>
          <cell r="AR36">
            <v>6</v>
          </cell>
          <cell r="AS36">
            <v>7</v>
          </cell>
          <cell r="AT36">
            <v>31</v>
          </cell>
          <cell r="AU36">
            <v>44</v>
          </cell>
          <cell r="AV36">
            <v>30</v>
          </cell>
          <cell r="AW36">
            <v>74</v>
          </cell>
          <cell r="AX36">
            <v>8</v>
          </cell>
          <cell r="AY36">
            <v>8</v>
          </cell>
          <cell r="AZ36">
            <v>36</v>
          </cell>
          <cell r="BA36">
            <v>52</v>
          </cell>
          <cell r="BB36">
            <v>29</v>
          </cell>
          <cell r="BC36">
            <v>81</v>
          </cell>
          <cell r="BD36">
            <v>8</v>
          </cell>
          <cell r="BE36">
            <v>8</v>
          </cell>
          <cell r="BF36">
            <v>34</v>
          </cell>
          <cell r="BG36">
            <v>50</v>
          </cell>
          <cell r="BH36">
            <v>29</v>
          </cell>
          <cell r="BI36">
            <v>79</v>
          </cell>
          <cell r="BJ36">
            <v>384</v>
          </cell>
          <cell r="BK36">
            <v>77</v>
          </cell>
          <cell r="BL36">
            <v>564</v>
          </cell>
          <cell r="BM36">
            <v>72.307692307692307</v>
          </cell>
          <cell r="BN36"/>
          <cell r="BO36" t="str">
            <v>D+</v>
          </cell>
          <cell r="BP36" t="str">
            <v>B+</v>
          </cell>
          <cell r="BQ36" t="str">
            <v>D</v>
          </cell>
          <cell r="BR36" t="str">
            <v>B+</v>
          </cell>
          <cell r="BS36" t="str">
            <v>D+</v>
          </cell>
          <cell r="BT36" t="str">
            <v>E+</v>
          </cell>
          <cell r="BU36" t="str">
            <v>A+</v>
          </cell>
          <cell r="BV36" t="str">
            <v>B+</v>
          </cell>
          <cell r="BW36" t="str">
            <v>A</v>
          </cell>
          <cell r="BX36" t="str">
            <v>A++</v>
          </cell>
          <cell r="BY36" t="str">
            <v>A+</v>
          </cell>
          <cell r="BZ36" t="str">
            <v>A+</v>
          </cell>
          <cell r="CB36">
            <v>2</v>
          </cell>
          <cell r="CC36">
            <v>3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7.1</v>
          </cell>
        </row>
        <row r="37">
          <cell r="B37" t="str">
            <v>PIET23CR035</v>
          </cell>
          <cell r="C37" t="str">
            <v>KULDEEP SONI</v>
          </cell>
          <cell r="D37" t="str">
            <v>23EPTCL031</v>
          </cell>
          <cell r="E37" t="str">
            <v>CRD-35</v>
          </cell>
          <cell r="F37"/>
          <cell r="G37">
            <v>2</v>
          </cell>
          <cell r="H37" t="str">
            <v>D</v>
          </cell>
          <cell r="I37">
            <v>10</v>
          </cell>
          <cell r="J37">
            <v>12</v>
          </cell>
          <cell r="K37">
            <v>1</v>
          </cell>
          <cell r="L37">
            <v>9</v>
          </cell>
          <cell r="M37">
            <v>10</v>
          </cell>
          <cell r="N37">
            <v>20</v>
          </cell>
          <cell r="O37" t="str">
            <v>D</v>
          </cell>
          <cell r="P37">
            <v>7</v>
          </cell>
          <cell r="Q37">
            <v>8</v>
          </cell>
          <cell r="R37">
            <v>15</v>
          </cell>
          <cell r="S37">
            <v>4</v>
          </cell>
          <cell r="T37">
            <v>10</v>
          </cell>
          <cell r="U37">
            <v>4</v>
          </cell>
          <cell r="V37">
            <v>18</v>
          </cell>
          <cell r="W37">
            <v>1</v>
          </cell>
          <cell r="X37">
            <v>5</v>
          </cell>
          <cell r="Y37">
            <v>10</v>
          </cell>
          <cell r="Z37">
            <v>16</v>
          </cell>
          <cell r="AA37">
            <v>5</v>
          </cell>
          <cell r="AB37">
            <v>7</v>
          </cell>
          <cell r="AC37">
            <v>3</v>
          </cell>
          <cell r="AD37">
            <v>15</v>
          </cell>
          <cell r="AE37">
            <v>96</v>
          </cell>
          <cell r="AF37">
            <v>8</v>
          </cell>
          <cell r="AG37">
            <v>6</v>
          </cell>
          <cell r="AH37">
            <v>37</v>
          </cell>
          <cell r="AI37">
            <v>51</v>
          </cell>
          <cell r="AJ37">
            <v>33</v>
          </cell>
          <cell r="AK37">
            <v>84</v>
          </cell>
          <cell r="AL37">
            <v>5</v>
          </cell>
          <cell r="AM37">
            <v>7</v>
          </cell>
          <cell r="AN37">
            <v>25</v>
          </cell>
          <cell r="AO37">
            <v>37</v>
          </cell>
          <cell r="AP37">
            <v>32</v>
          </cell>
          <cell r="AQ37">
            <v>69</v>
          </cell>
          <cell r="AR37">
            <v>8</v>
          </cell>
          <cell r="AS37">
            <v>7</v>
          </cell>
          <cell r="AT37">
            <v>31</v>
          </cell>
          <cell r="AU37">
            <v>46</v>
          </cell>
          <cell r="AV37">
            <v>38</v>
          </cell>
          <cell r="AW37">
            <v>84</v>
          </cell>
          <cell r="AX37">
            <v>8</v>
          </cell>
          <cell r="AY37">
            <v>7</v>
          </cell>
          <cell r="AZ37">
            <v>37</v>
          </cell>
          <cell r="BA37">
            <v>52</v>
          </cell>
          <cell r="BB37">
            <v>31</v>
          </cell>
          <cell r="BC37">
            <v>83</v>
          </cell>
          <cell r="BD37">
            <v>8</v>
          </cell>
          <cell r="BE37">
            <v>8</v>
          </cell>
          <cell r="BF37">
            <v>32</v>
          </cell>
          <cell r="BG37">
            <v>48</v>
          </cell>
          <cell r="BH37">
            <v>32</v>
          </cell>
          <cell r="BI37">
            <v>80</v>
          </cell>
          <cell r="BJ37">
            <v>400</v>
          </cell>
          <cell r="BK37">
            <v>57</v>
          </cell>
          <cell r="BL37">
            <v>553</v>
          </cell>
          <cell r="BM37">
            <v>70.897435897435898</v>
          </cell>
          <cell r="BN37"/>
          <cell r="BO37" t="str">
            <v>D</v>
          </cell>
          <cell r="BP37" t="str">
            <v>D</v>
          </cell>
          <cell r="BQ37" t="str">
            <v>B</v>
          </cell>
          <cell r="BR37" t="str">
            <v>C</v>
          </cell>
          <cell r="BS37" t="str">
            <v>E+</v>
          </cell>
          <cell r="BT37" t="str">
            <v>D</v>
          </cell>
          <cell r="BU37" t="str">
            <v>A++</v>
          </cell>
          <cell r="BV37" t="str">
            <v>B+</v>
          </cell>
          <cell r="BW37" t="str">
            <v>A++</v>
          </cell>
          <cell r="BX37" t="str">
            <v>A++</v>
          </cell>
          <cell r="BY37" t="str">
            <v>A+</v>
          </cell>
          <cell r="BZ37" t="str">
            <v>C</v>
          </cell>
          <cell r="CB37">
            <v>2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5.8617021276595747</v>
          </cell>
        </row>
        <row r="38">
          <cell r="B38" t="str">
            <v>PIET23CR036</v>
          </cell>
          <cell r="C38" t="str">
            <v>KUNAL GUPTA</v>
          </cell>
          <cell r="D38" t="str">
            <v>23EPTCL032</v>
          </cell>
          <cell r="E38" t="str">
            <v>CRD-36</v>
          </cell>
          <cell r="F38"/>
          <cell r="G38">
            <v>5</v>
          </cell>
          <cell r="H38">
            <v>10</v>
          </cell>
          <cell r="I38">
            <v>8</v>
          </cell>
          <cell r="J38">
            <v>23</v>
          </cell>
          <cell r="K38">
            <v>6</v>
          </cell>
          <cell r="L38">
            <v>10</v>
          </cell>
          <cell r="M38">
            <v>10</v>
          </cell>
          <cell r="N38">
            <v>26</v>
          </cell>
          <cell r="O38">
            <v>9</v>
          </cell>
          <cell r="P38">
            <v>8</v>
          </cell>
          <cell r="Q38">
            <v>8</v>
          </cell>
          <cell r="R38">
            <v>25</v>
          </cell>
          <cell r="S38">
            <v>4</v>
          </cell>
          <cell r="T38">
            <v>10</v>
          </cell>
          <cell r="U38">
            <v>10</v>
          </cell>
          <cell r="V38">
            <v>24</v>
          </cell>
          <cell r="W38">
            <v>6</v>
          </cell>
          <cell r="X38">
            <v>10</v>
          </cell>
          <cell r="Y38">
            <v>10</v>
          </cell>
          <cell r="Z38">
            <v>26</v>
          </cell>
          <cell r="AA38">
            <v>5</v>
          </cell>
          <cell r="AB38">
            <v>6</v>
          </cell>
          <cell r="AC38">
            <v>10</v>
          </cell>
          <cell r="AD38">
            <v>21</v>
          </cell>
          <cell r="AE38">
            <v>145</v>
          </cell>
          <cell r="AF38">
            <v>8</v>
          </cell>
          <cell r="AG38">
            <v>10</v>
          </cell>
          <cell r="AH38">
            <v>40</v>
          </cell>
          <cell r="AI38">
            <v>58</v>
          </cell>
          <cell r="AJ38">
            <v>28</v>
          </cell>
          <cell r="AK38">
            <v>86</v>
          </cell>
          <cell r="AL38">
            <v>9</v>
          </cell>
          <cell r="AM38">
            <v>9</v>
          </cell>
          <cell r="AN38">
            <v>36</v>
          </cell>
          <cell r="AO38">
            <v>54</v>
          </cell>
          <cell r="AP38">
            <v>39</v>
          </cell>
          <cell r="AQ38">
            <v>93</v>
          </cell>
          <cell r="AR38">
            <v>9</v>
          </cell>
          <cell r="AS38">
            <v>8</v>
          </cell>
          <cell r="AT38">
            <v>38</v>
          </cell>
          <cell r="AU38">
            <v>55</v>
          </cell>
          <cell r="AV38">
            <v>39</v>
          </cell>
          <cell r="AW38">
            <v>94</v>
          </cell>
          <cell r="AX38">
            <v>9</v>
          </cell>
          <cell r="AY38">
            <v>9</v>
          </cell>
          <cell r="AZ38">
            <v>39</v>
          </cell>
          <cell r="BA38">
            <v>57</v>
          </cell>
          <cell r="BB38">
            <v>33</v>
          </cell>
          <cell r="BC38">
            <v>90</v>
          </cell>
          <cell r="BD38">
            <v>8</v>
          </cell>
          <cell r="BE38">
            <v>8</v>
          </cell>
          <cell r="BF38">
            <v>36</v>
          </cell>
          <cell r="BG38">
            <v>52</v>
          </cell>
          <cell r="BH38">
            <v>33</v>
          </cell>
          <cell r="BI38">
            <v>85</v>
          </cell>
          <cell r="BJ38">
            <v>448</v>
          </cell>
          <cell r="BK38">
            <v>98</v>
          </cell>
          <cell r="BL38">
            <v>691</v>
          </cell>
          <cell r="BM38">
            <v>88.589743589743591</v>
          </cell>
          <cell r="BN38"/>
          <cell r="BO38" t="str">
            <v>D+</v>
          </cell>
          <cell r="BP38" t="str">
            <v>A+</v>
          </cell>
          <cell r="BQ38" t="str">
            <v>C+</v>
          </cell>
          <cell r="BR38" t="str">
            <v>A++</v>
          </cell>
          <cell r="BS38" t="str">
            <v>C+</v>
          </cell>
          <cell r="BT38" t="str">
            <v>B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B38">
            <v>2</v>
          </cell>
          <cell r="CC38">
            <v>3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8.4499999999999993</v>
          </cell>
        </row>
        <row r="39">
          <cell r="B39" t="str">
            <v>PIET23CR037</v>
          </cell>
          <cell r="C39" t="str">
            <v>KUSHAGRA GUPTA</v>
          </cell>
          <cell r="D39" t="str">
            <v>23EPTCL033</v>
          </cell>
          <cell r="E39" t="str">
            <v>CRD-37</v>
          </cell>
          <cell r="F39"/>
          <cell r="G39">
            <v>5</v>
          </cell>
          <cell r="H39">
            <v>10</v>
          </cell>
          <cell r="I39">
            <v>10</v>
          </cell>
          <cell r="J39">
            <v>25</v>
          </cell>
          <cell r="K39">
            <v>7</v>
          </cell>
          <cell r="L39">
            <v>10</v>
          </cell>
          <cell r="M39">
            <v>10</v>
          </cell>
          <cell r="N39">
            <v>27</v>
          </cell>
          <cell r="O39">
            <v>10</v>
          </cell>
          <cell r="P39">
            <v>10</v>
          </cell>
          <cell r="Q39">
            <v>10</v>
          </cell>
          <cell r="R39">
            <v>30</v>
          </cell>
          <cell r="S39">
            <v>10</v>
          </cell>
          <cell r="T39">
            <v>10</v>
          </cell>
          <cell r="U39">
            <v>10</v>
          </cell>
          <cell r="V39">
            <v>30</v>
          </cell>
          <cell r="W39">
            <v>9</v>
          </cell>
          <cell r="X39">
            <v>10</v>
          </cell>
          <cell r="Y39">
            <v>10</v>
          </cell>
          <cell r="Z39">
            <v>29</v>
          </cell>
          <cell r="AA39">
            <v>9</v>
          </cell>
          <cell r="AB39">
            <v>10</v>
          </cell>
          <cell r="AC39">
            <v>10</v>
          </cell>
          <cell r="AD39">
            <v>29</v>
          </cell>
          <cell r="AE39">
            <v>170</v>
          </cell>
          <cell r="AF39">
            <v>9</v>
          </cell>
          <cell r="AG39">
            <v>10</v>
          </cell>
          <cell r="AH39">
            <v>40</v>
          </cell>
          <cell r="AI39">
            <v>59</v>
          </cell>
          <cell r="AJ39">
            <v>34</v>
          </cell>
          <cell r="AK39">
            <v>93</v>
          </cell>
          <cell r="AL39">
            <v>10</v>
          </cell>
          <cell r="AM39">
            <v>10</v>
          </cell>
          <cell r="AN39">
            <v>39</v>
          </cell>
          <cell r="AO39">
            <v>59</v>
          </cell>
          <cell r="AP39">
            <v>40</v>
          </cell>
          <cell r="AQ39">
            <v>99</v>
          </cell>
          <cell r="AR39">
            <v>9</v>
          </cell>
          <cell r="AS39">
            <v>10</v>
          </cell>
          <cell r="AT39">
            <v>37</v>
          </cell>
          <cell r="AU39">
            <v>56</v>
          </cell>
          <cell r="AV39">
            <v>39</v>
          </cell>
          <cell r="AW39">
            <v>95</v>
          </cell>
          <cell r="AX39">
            <v>9</v>
          </cell>
          <cell r="AY39">
            <v>10</v>
          </cell>
          <cell r="AZ39">
            <v>39</v>
          </cell>
          <cell r="BA39">
            <v>58</v>
          </cell>
          <cell r="BB39">
            <v>35</v>
          </cell>
          <cell r="BC39">
            <v>93</v>
          </cell>
          <cell r="BD39">
            <v>9</v>
          </cell>
          <cell r="BE39">
            <v>9</v>
          </cell>
          <cell r="BF39">
            <v>40</v>
          </cell>
          <cell r="BG39">
            <v>58</v>
          </cell>
          <cell r="BH39">
            <v>36</v>
          </cell>
          <cell r="BI39">
            <v>94</v>
          </cell>
          <cell r="BJ39">
            <v>474</v>
          </cell>
          <cell r="BK39">
            <v>87</v>
          </cell>
          <cell r="BL39">
            <v>731</v>
          </cell>
          <cell r="BM39">
            <v>93.717948717948715</v>
          </cell>
          <cell r="BN39"/>
          <cell r="BO39" t="str">
            <v>B</v>
          </cell>
          <cell r="BP39" t="str">
            <v>B+</v>
          </cell>
          <cell r="BQ39" t="str">
            <v>A+</v>
          </cell>
          <cell r="BR39" t="str">
            <v>A++</v>
          </cell>
          <cell r="BS39" t="str">
            <v>A</v>
          </cell>
          <cell r="BT39" t="str">
            <v>A++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B39">
            <v>2</v>
          </cell>
          <cell r="CC39">
            <v>3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9.2100000000000009</v>
          </cell>
        </row>
        <row r="40">
          <cell r="B40" t="str">
            <v>PIET23CR038</v>
          </cell>
          <cell r="C40" t="str">
            <v>LAKSHITA PRAJAPATI</v>
          </cell>
          <cell r="D40" t="str">
            <v>23EPTCL034</v>
          </cell>
          <cell r="E40" t="str">
            <v>CRD-38</v>
          </cell>
          <cell r="F40"/>
          <cell r="G40">
            <v>4</v>
          </cell>
          <cell r="H40">
            <v>10</v>
          </cell>
          <cell r="I40">
            <v>10</v>
          </cell>
          <cell r="J40">
            <v>24</v>
          </cell>
          <cell r="K40">
            <v>2</v>
          </cell>
          <cell r="L40">
            <v>8</v>
          </cell>
          <cell r="M40">
            <v>10</v>
          </cell>
          <cell r="N40">
            <v>20</v>
          </cell>
          <cell r="O40">
            <v>6</v>
          </cell>
          <cell r="P40">
            <v>8</v>
          </cell>
          <cell r="Q40">
            <v>10</v>
          </cell>
          <cell r="R40">
            <v>24</v>
          </cell>
          <cell r="S40">
            <v>3</v>
          </cell>
          <cell r="T40">
            <v>10</v>
          </cell>
          <cell r="U40">
            <v>10</v>
          </cell>
          <cell r="V40">
            <v>23</v>
          </cell>
          <cell r="W40">
            <v>3</v>
          </cell>
          <cell r="X40">
            <v>8</v>
          </cell>
          <cell r="Y40">
            <v>10</v>
          </cell>
          <cell r="Z40">
            <v>21</v>
          </cell>
          <cell r="AA40">
            <v>2</v>
          </cell>
          <cell r="AB40">
            <v>8</v>
          </cell>
          <cell r="AC40">
            <v>10</v>
          </cell>
          <cell r="AD40">
            <v>20</v>
          </cell>
          <cell r="AE40">
            <v>132</v>
          </cell>
          <cell r="AF40">
            <v>9</v>
          </cell>
          <cell r="AG40">
            <v>6</v>
          </cell>
          <cell r="AH40">
            <v>40</v>
          </cell>
          <cell r="AI40">
            <v>55</v>
          </cell>
          <cell r="AJ40">
            <v>31</v>
          </cell>
          <cell r="AK40">
            <v>86</v>
          </cell>
          <cell r="AL40">
            <v>7</v>
          </cell>
          <cell r="AM40">
            <v>9</v>
          </cell>
          <cell r="AN40">
            <v>40</v>
          </cell>
          <cell r="AO40">
            <v>56</v>
          </cell>
          <cell r="AP40">
            <v>31</v>
          </cell>
          <cell r="AQ40">
            <v>87</v>
          </cell>
          <cell r="AR40">
            <v>6</v>
          </cell>
          <cell r="AS40">
            <v>8</v>
          </cell>
          <cell r="AT40">
            <v>40</v>
          </cell>
          <cell r="AU40">
            <v>54</v>
          </cell>
          <cell r="AV40">
            <v>25</v>
          </cell>
          <cell r="AW40">
            <v>79</v>
          </cell>
          <cell r="AX40">
            <v>8</v>
          </cell>
          <cell r="AY40">
            <v>8</v>
          </cell>
          <cell r="AZ40">
            <v>40</v>
          </cell>
          <cell r="BA40">
            <v>56</v>
          </cell>
          <cell r="BB40">
            <v>32</v>
          </cell>
          <cell r="BC40">
            <v>88</v>
          </cell>
          <cell r="BD40">
            <v>9</v>
          </cell>
          <cell r="BE40">
            <v>9</v>
          </cell>
          <cell r="BF40">
            <v>40</v>
          </cell>
          <cell r="BG40">
            <v>58</v>
          </cell>
          <cell r="BH40">
            <v>32</v>
          </cell>
          <cell r="BI40">
            <v>90</v>
          </cell>
          <cell r="BJ40">
            <v>430</v>
          </cell>
          <cell r="BK40">
            <v>92</v>
          </cell>
          <cell r="BL40">
            <v>654</v>
          </cell>
          <cell r="BM40">
            <v>83.846153846153854</v>
          </cell>
          <cell r="BN40"/>
          <cell r="BO40" t="str">
            <v>E+</v>
          </cell>
          <cell r="BP40" t="str">
            <v>C</v>
          </cell>
          <cell r="BQ40" t="str">
            <v>E</v>
          </cell>
          <cell r="BR40" t="str">
            <v>D+</v>
          </cell>
          <cell r="BS40" t="str">
            <v>A</v>
          </cell>
          <cell r="BT40" t="str">
            <v>B</v>
          </cell>
          <cell r="BU40" t="str">
            <v>A++</v>
          </cell>
          <cell r="BV40" t="str">
            <v>A++</v>
          </cell>
          <cell r="BW40" t="str">
            <v>A+</v>
          </cell>
          <cell r="BX40" t="str">
            <v>A++</v>
          </cell>
          <cell r="BY40" t="str">
            <v>A++</v>
          </cell>
          <cell r="BZ40" t="str">
            <v>A++</v>
          </cell>
          <cell r="CB40">
            <v>2</v>
          </cell>
          <cell r="CC40">
            <v>3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7.28</v>
          </cell>
        </row>
        <row r="41">
          <cell r="B41" t="str">
            <v>PIET23CR039</v>
          </cell>
          <cell r="C41" t="str">
            <v>LOVNEET KAUR</v>
          </cell>
          <cell r="D41" t="str">
            <v>23EPTCL035</v>
          </cell>
          <cell r="E41" t="str">
            <v>CRD-39</v>
          </cell>
          <cell r="F41"/>
          <cell r="G41">
            <v>6</v>
          </cell>
          <cell r="H41">
            <v>10</v>
          </cell>
          <cell r="I41">
            <v>10</v>
          </cell>
          <cell r="J41">
            <v>26</v>
          </cell>
          <cell r="K41">
            <v>5</v>
          </cell>
          <cell r="L41">
            <v>9</v>
          </cell>
          <cell r="M41">
            <v>10</v>
          </cell>
          <cell r="N41">
            <v>24</v>
          </cell>
          <cell r="O41">
            <v>9</v>
          </cell>
          <cell r="P41">
            <v>9</v>
          </cell>
          <cell r="Q41">
            <v>10</v>
          </cell>
          <cell r="R41">
            <v>28</v>
          </cell>
          <cell r="S41">
            <v>4</v>
          </cell>
          <cell r="T41">
            <v>10</v>
          </cell>
          <cell r="U41">
            <v>10</v>
          </cell>
          <cell r="V41">
            <v>24</v>
          </cell>
          <cell r="W41">
            <v>4</v>
          </cell>
          <cell r="X41">
            <v>10</v>
          </cell>
          <cell r="Y41">
            <v>10</v>
          </cell>
          <cell r="Z41">
            <v>24</v>
          </cell>
          <cell r="AA41">
            <v>7</v>
          </cell>
          <cell r="AB41">
            <v>10</v>
          </cell>
          <cell r="AC41">
            <v>10</v>
          </cell>
          <cell r="AD41">
            <v>27</v>
          </cell>
          <cell r="AE41">
            <v>153</v>
          </cell>
          <cell r="AF41">
            <v>8</v>
          </cell>
          <cell r="AG41">
            <v>7</v>
          </cell>
          <cell r="AH41">
            <v>40</v>
          </cell>
          <cell r="AI41">
            <v>55</v>
          </cell>
          <cell r="AJ41">
            <v>30</v>
          </cell>
          <cell r="AK41">
            <v>85</v>
          </cell>
          <cell r="AL41">
            <v>7</v>
          </cell>
          <cell r="AM41">
            <v>8</v>
          </cell>
          <cell r="AN41">
            <v>40</v>
          </cell>
          <cell r="AO41">
            <v>55</v>
          </cell>
          <cell r="AP41">
            <v>29</v>
          </cell>
          <cell r="AQ41">
            <v>84</v>
          </cell>
          <cell r="AR41">
            <v>8</v>
          </cell>
          <cell r="AS41">
            <v>10</v>
          </cell>
          <cell r="AT41">
            <v>38</v>
          </cell>
          <cell r="AU41">
            <v>56</v>
          </cell>
          <cell r="AV41">
            <v>32</v>
          </cell>
          <cell r="AW41">
            <v>88</v>
          </cell>
          <cell r="AX41">
            <v>8</v>
          </cell>
          <cell r="AY41">
            <v>7</v>
          </cell>
          <cell r="AZ41">
            <v>36</v>
          </cell>
          <cell r="BA41">
            <v>51</v>
          </cell>
          <cell r="BB41">
            <v>27</v>
          </cell>
          <cell r="BC41">
            <v>78</v>
          </cell>
          <cell r="BD41">
            <v>8</v>
          </cell>
          <cell r="BE41">
            <v>8</v>
          </cell>
          <cell r="BF41">
            <v>34</v>
          </cell>
          <cell r="BG41">
            <v>50</v>
          </cell>
          <cell r="BH41">
            <v>29</v>
          </cell>
          <cell r="BI41">
            <v>79</v>
          </cell>
          <cell r="BJ41">
            <v>414</v>
          </cell>
          <cell r="BK41">
            <v>89</v>
          </cell>
          <cell r="BL41">
            <v>656</v>
          </cell>
          <cell r="BM41">
            <v>84.102564102564102</v>
          </cell>
          <cell r="BN41"/>
          <cell r="BO41" t="str">
            <v>A</v>
          </cell>
          <cell r="BP41" t="str">
            <v>A+</v>
          </cell>
          <cell r="BQ41" t="str">
            <v>C+</v>
          </cell>
          <cell r="BR41" t="str">
            <v>A++</v>
          </cell>
          <cell r="BS41" t="str">
            <v>B+</v>
          </cell>
          <cell r="BT41" t="str">
            <v>A+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</v>
          </cell>
          <cell r="BY41" t="str">
            <v>A+</v>
          </cell>
          <cell r="BZ41" t="str">
            <v>A++</v>
          </cell>
          <cell r="CB41">
            <v>2</v>
          </cell>
          <cell r="CC41">
            <v>3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8.89</v>
          </cell>
        </row>
        <row r="42">
          <cell r="B42" t="str">
            <v>PIET23CR040</v>
          </cell>
          <cell r="C42" t="str">
            <v>MANAS KUMAR</v>
          </cell>
          <cell r="D42" t="str">
            <v>23EPTCL036</v>
          </cell>
          <cell r="E42" t="str">
            <v>CRD-40</v>
          </cell>
          <cell r="F42"/>
          <cell r="G42">
            <v>7</v>
          </cell>
          <cell r="H42">
            <v>10</v>
          </cell>
          <cell r="I42">
            <v>8</v>
          </cell>
          <cell r="J42">
            <v>25</v>
          </cell>
          <cell r="K42">
            <v>5</v>
          </cell>
          <cell r="L42">
            <v>9</v>
          </cell>
          <cell r="M42">
            <v>10</v>
          </cell>
          <cell r="N42">
            <v>24</v>
          </cell>
          <cell r="O42">
            <v>10</v>
          </cell>
          <cell r="P42">
            <v>3</v>
          </cell>
          <cell r="Q42">
            <v>8</v>
          </cell>
          <cell r="R42">
            <v>21</v>
          </cell>
          <cell r="S42">
            <v>7</v>
          </cell>
          <cell r="T42">
            <v>10</v>
          </cell>
          <cell r="U42">
            <v>10</v>
          </cell>
          <cell r="V42">
            <v>27</v>
          </cell>
          <cell r="W42">
            <v>8</v>
          </cell>
          <cell r="X42">
            <v>4</v>
          </cell>
          <cell r="Y42">
            <v>10</v>
          </cell>
          <cell r="Z42">
            <v>22</v>
          </cell>
          <cell r="AA42">
            <v>4</v>
          </cell>
          <cell r="AB42">
            <v>9</v>
          </cell>
          <cell r="AC42">
            <v>10</v>
          </cell>
          <cell r="AD42">
            <v>23</v>
          </cell>
          <cell r="AE42">
            <v>142</v>
          </cell>
          <cell r="AF42">
            <v>7</v>
          </cell>
          <cell r="AG42">
            <v>9</v>
          </cell>
          <cell r="AH42">
            <v>38</v>
          </cell>
          <cell r="AI42">
            <v>54</v>
          </cell>
          <cell r="AJ42">
            <v>32</v>
          </cell>
          <cell r="AK42">
            <v>86</v>
          </cell>
          <cell r="AL42">
            <v>9</v>
          </cell>
          <cell r="AM42">
            <v>9</v>
          </cell>
          <cell r="AN42">
            <v>36</v>
          </cell>
          <cell r="AO42">
            <v>54</v>
          </cell>
          <cell r="AP42">
            <v>39</v>
          </cell>
          <cell r="AQ42">
            <v>93</v>
          </cell>
          <cell r="AR42">
            <v>10</v>
          </cell>
          <cell r="AS42">
            <v>9</v>
          </cell>
          <cell r="AT42">
            <v>36</v>
          </cell>
          <cell r="AU42">
            <v>55</v>
          </cell>
          <cell r="AV42">
            <v>39</v>
          </cell>
          <cell r="AW42">
            <v>94</v>
          </cell>
          <cell r="AX42">
            <v>10</v>
          </cell>
          <cell r="AY42">
            <v>10</v>
          </cell>
          <cell r="AZ42">
            <v>38</v>
          </cell>
          <cell r="BA42">
            <v>58</v>
          </cell>
          <cell r="BB42">
            <v>37</v>
          </cell>
          <cell r="BC42">
            <v>95</v>
          </cell>
          <cell r="BD42">
            <v>8</v>
          </cell>
          <cell r="BE42">
            <v>8</v>
          </cell>
          <cell r="BF42">
            <v>35</v>
          </cell>
          <cell r="BG42">
            <v>51</v>
          </cell>
          <cell r="BH42">
            <v>33</v>
          </cell>
          <cell r="BI42">
            <v>84</v>
          </cell>
          <cell r="BJ42">
            <v>452</v>
          </cell>
          <cell r="BK42">
            <v>94</v>
          </cell>
          <cell r="BL42">
            <v>688</v>
          </cell>
          <cell r="BM42">
            <v>88.205128205128204</v>
          </cell>
          <cell r="BN42"/>
          <cell r="BO42" t="str">
            <v>A</v>
          </cell>
          <cell r="BP42" t="str">
            <v>A++</v>
          </cell>
          <cell r="BQ42" t="str">
            <v>C</v>
          </cell>
          <cell r="BR42" t="str">
            <v>A++</v>
          </cell>
          <cell r="BS42" t="str">
            <v>B+</v>
          </cell>
          <cell r="BT42" t="str">
            <v>A+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A++</v>
          </cell>
          <cell r="BY42" t="str">
            <v>A++</v>
          </cell>
          <cell r="BZ42" t="str">
            <v>A++</v>
          </cell>
          <cell r="CB42">
            <v>2</v>
          </cell>
          <cell r="CC42">
            <v>3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9.0399999999999991</v>
          </cell>
        </row>
        <row r="43">
          <cell r="B43" t="str">
            <v>PIET23CR064</v>
          </cell>
          <cell r="C43" t="str">
            <v>MANOJ KUMAWAT</v>
          </cell>
          <cell r="D43" t="str">
            <v>23EPTCL037</v>
          </cell>
          <cell r="E43" t="str">
            <v>CRD-62</v>
          </cell>
          <cell r="F43"/>
          <cell r="G43">
            <v>8</v>
          </cell>
          <cell r="H43">
            <v>10</v>
          </cell>
          <cell r="I43">
            <v>10</v>
          </cell>
          <cell r="J43">
            <v>28</v>
          </cell>
          <cell r="K43">
            <v>7</v>
          </cell>
          <cell r="L43">
            <v>9</v>
          </cell>
          <cell r="M43">
            <v>10</v>
          </cell>
          <cell r="N43">
            <v>26</v>
          </cell>
          <cell r="O43">
            <v>9</v>
          </cell>
          <cell r="P43">
            <v>8</v>
          </cell>
          <cell r="Q43">
            <v>10</v>
          </cell>
          <cell r="R43">
            <v>27</v>
          </cell>
          <cell r="S43">
            <v>8</v>
          </cell>
          <cell r="T43">
            <v>10</v>
          </cell>
          <cell r="U43">
            <v>10</v>
          </cell>
          <cell r="V43">
            <v>28</v>
          </cell>
          <cell r="W43">
            <v>6</v>
          </cell>
          <cell r="X43">
            <v>10</v>
          </cell>
          <cell r="Y43">
            <v>10</v>
          </cell>
          <cell r="Z43">
            <v>26</v>
          </cell>
          <cell r="AA43">
            <v>7</v>
          </cell>
          <cell r="AB43">
            <v>10</v>
          </cell>
          <cell r="AC43">
            <v>10</v>
          </cell>
          <cell r="AD43">
            <v>27</v>
          </cell>
          <cell r="AE43">
            <v>162</v>
          </cell>
          <cell r="AF43">
            <v>7</v>
          </cell>
          <cell r="AG43">
            <v>10</v>
          </cell>
          <cell r="AH43">
            <v>38</v>
          </cell>
          <cell r="AI43">
            <v>55</v>
          </cell>
          <cell r="AJ43">
            <v>37</v>
          </cell>
          <cell r="AK43">
            <v>92</v>
          </cell>
          <cell r="AL43">
            <v>10</v>
          </cell>
          <cell r="AM43">
            <v>10</v>
          </cell>
          <cell r="AN43">
            <v>39</v>
          </cell>
          <cell r="AO43">
            <v>59</v>
          </cell>
          <cell r="AP43">
            <v>40</v>
          </cell>
          <cell r="AQ43">
            <v>99</v>
          </cell>
          <cell r="AR43">
            <v>10</v>
          </cell>
          <cell r="AS43">
            <v>9</v>
          </cell>
          <cell r="AT43">
            <v>39</v>
          </cell>
          <cell r="AU43">
            <v>58</v>
          </cell>
          <cell r="AV43">
            <v>39</v>
          </cell>
          <cell r="AW43">
            <v>97</v>
          </cell>
          <cell r="AX43">
            <v>9</v>
          </cell>
          <cell r="AY43">
            <v>9</v>
          </cell>
          <cell r="AZ43">
            <v>37</v>
          </cell>
          <cell r="BA43">
            <v>55</v>
          </cell>
          <cell r="BB43">
            <v>37</v>
          </cell>
          <cell r="BC43">
            <v>92</v>
          </cell>
          <cell r="BD43">
            <v>9</v>
          </cell>
          <cell r="BE43">
            <v>9</v>
          </cell>
          <cell r="BF43">
            <v>39</v>
          </cell>
          <cell r="BG43">
            <v>57</v>
          </cell>
          <cell r="BH43">
            <v>37</v>
          </cell>
          <cell r="BI43">
            <v>94</v>
          </cell>
          <cell r="BJ43">
            <v>474</v>
          </cell>
          <cell r="BK43">
            <v>100</v>
          </cell>
          <cell r="BL43">
            <v>736</v>
          </cell>
          <cell r="BM43">
            <v>94.358974358974351</v>
          </cell>
          <cell r="BN43"/>
          <cell r="BO43" t="str">
            <v>A+</v>
          </cell>
          <cell r="BP43" t="str">
            <v>A++</v>
          </cell>
          <cell r="BQ43" t="str">
            <v>A++</v>
          </cell>
          <cell r="BR43" t="str">
            <v>A++</v>
          </cell>
          <cell r="BS43" t="str">
            <v>A</v>
          </cell>
          <cell r="BT43" t="str">
            <v>A+</v>
          </cell>
          <cell r="BU43" t="str">
            <v>A++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B43">
            <v>2</v>
          </cell>
          <cell r="CC43">
            <v>3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9.6</v>
          </cell>
        </row>
        <row r="44">
          <cell r="B44" t="str">
            <v>PIET23CR042</v>
          </cell>
          <cell r="C44" t="str">
            <v>MOHIT SINGH VISHT</v>
          </cell>
          <cell r="D44" t="str">
            <v>23EPTCL039</v>
          </cell>
          <cell r="E44" t="str">
            <v>CRD-42</v>
          </cell>
          <cell r="F44"/>
          <cell r="G44">
            <v>6</v>
          </cell>
          <cell r="H44">
            <v>10</v>
          </cell>
          <cell r="I44">
            <v>10</v>
          </cell>
          <cell r="J44">
            <v>26</v>
          </cell>
          <cell r="K44">
            <v>5</v>
          </cell>
          <cell r="L44">
            <v>9</v>
          </cell>
          <cell r="M44">
            <v>9</v>
          </cell>
          <cell r="N44">
            <v>23</v>
          </cell>
          <cell r="O44">
            <v>10</v>
          </cell>
          <cell r="P44">
            <v>10</v>
          </cell>
          <cell r="Q44">
            <v>10</v>
          </cell>
          <cell r="R44">
            <v>30</v>
          </cell>
          <cell r="S44">
            <v>9</v>
          </cell>
          <cell r="T44">
            <v>10</v>
          </cell>
          <cell r="U44">
            <v>10</v>
          </cell>
          <cell r="V44">
            <v>29</v>
          </cell>
          <cell r="W44">
            <v>6</v>
          </cell>
          <cell r="X44">
            <v>9</v>
          </cell>
          <cell r="Y44">
            <v>10</v>
          </cell>
          <cell r="Z44">
            <v>25</v>
          </cell>
          <cell r="AA44">
            <v>8</v>
          </cell>
          <cell r="AB44">
            <v>10</v>
          </cell>
          <cell r="AC44">
            <v>10</v>
          </cell>
          <cell r="AD44">
            <v>28</v>
          </cell>
          <cell r="AE44">
            <v>161</v>
          </cell>
          <cell r="AF44">
            <v>8</v>
          </cell>
          <cell r="AG44">
            <v>8</v>
          </cell>
          <cell r="AH44">
            <v>39</v>
          </cell>
          <cell r="AI44">
            <v>55</v>
          </cell>
          <cell r="AJ44">
            <v>36</v>
          </cell>
          <cell r="AK44">
            <v>91</v>
          </cell>
          <cell r="AL44">
            <v>9</v>
          </cell>
          <cell r="AM44">
            <v>10</v>
          </cell>
          <cell r="AN44">
            <v>38</v>
          </cell>
          <cell r="AO44">
            <v>57</v>
          </cell>
          <cell r="AP44">
            <v>37</v>
          </cell>
          <cell r="AQ44">
            <v>94</v>
          </cell>
          <cell r="AR44">
            <v>9</v>
          </cell>
          <cell r="AS44">
            <v>10</v>
          </cell>
          <cell r="AT44">
            <v>36</v>
          </cell>
          <cell r="AU44">
            <v>55</v>
          </cell>
          <cell r="AV44">
            <v>39</v>
          </cell>
          <cell r="AW44">
            <v>94</v>
          </cell>
          <cell r="AX44">
            <v>8</v>
          </cell>
          <cell r="AY44">
            <v>10</v>
          </cell>
          <cell r="AZ44">
            <v>39</v>
          </cell>
          <cell r="BA44">
            <v>57</v>
          </cell>
          <cell r="BB44">
            <v>31</v>
          </cell>
          <cell r="BC44">
            <v>88</v>
          </cell>
          <cell r="BD44">
            <v>8</v>
          </cell>
          <cell r="BE44">
            <v>8</v>
          </cell>
          <cell r="BF44">
            <v>36</v>
          </cell>
          <cell r="BG44">
            <v>52</v>
          </cell>
          <cell r="BH44">
            <v>30</v>
          </cell>
          <cell r="BI44">
            <v>82</v>
          </cell>
          <cell r="BJ44">
            <v>449</v>
          </cell>
          <cell r="BK44">
            <v>97</v>
          </cell>
          <cell r="BL44">
            <v>707</v>
          </cell>
          <cell r="BM44">
            <v>90.641025641025635</v>
          </cell>
          <cell r="BN44"/>
          <cell r="BO44" t="str">
            <v>B+</v>
          </cell>
          <cell r="BP44" t="str">
            <v>A</v>
          </cell>
          <cell r="BQ44" t="str">
            <v>A++</v>
          </cell>
          <cell r="BR44" t="str">
            <v>A</v>
          </cell>
          <cell r="BS44" t="str">
            <v>A++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B44">
            <v>2</v>
          </cell>
          <cell r="CC44">
            <v>3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9.4499999999999993</v>
          </cell>
        </row>
        <row r="45">
          <cell r="B45" t="str">
            <v>PIET23CR010</v>
          </cell>
          <cell r="C45" t="str">
            <v>MS.BHUMIKA SHARMA</v>
          </cell>
          <cell r="D45" t="str">
            <v>23EPTCL040</v>
          </cell>
          <cell r="E45" t="str">
            <v>CRD-10</v>
          </cell>
          <cell r="F45"/>
          <cell r="G45">
            <v>7</v>
          </cell>
          <cell r="H45">
            <v>10</v>
          </cell>
          <cell r="I45">
            <v>10</v>
          </cell>
          <cell r="J45">
            <v>27</v>
          </cell>
          <cell r="K45">
            <v>7</v>
          </cell>
          <cell r="L45">
            <v>10</v>
          </cell>
          <cell r="M45">
            <v>10</v>
          </cell>
          <cell r="N45">
            <v>27</v>
          </cell>
          <cell r="O45">
            <v>9</v>
          </cell>
          <cell r="P45">
            <v>10</v>
          </cell>
          <cell r="Q45">
            <v>10</v>
          </cell>
          <cell r="R45">
            <v>29</v>
          </cell>
          <cell r="S45">
            <v>4</v>
          </cell>
          <cell r="T45">
            <v>10</v>
          </cell>
          <cell r="U45">
            <v>8</v>
          </cell>
          <cell r="V45">
            <v>22</v>
          </cell>
          <cell r="W45">
            <v>4</v>
          </cell>
          <cell r="X45">
            <v>10</v>
          </cell>
          <cell r="Y45">
            <v>10</v>
          </cell>
          <cell r="Z45">
            <v>24</v>
          </cell>
          <cell r="AA45">
            <v>7</v>
          </cell>
          <cell r="AB45">
            <v>6</v>
          </cell>
          <cell r="AC45">
            <v>10</v>
          </cell>
          <cell r="AD45">
            <v>23</v>
          </cell>
          <cell r="AE45">
            <v>152</v>
          </cell>
          <cell r="AF45">
            <v>8</v>
          </cell>
          <cell r="AG45">
            <v>7</v>
          </cell>
          <cell r="AH45">
            <v>38</v>
          </cell>
          <cell r="AI45">
            <v>53</v>
          </cell>
          <cell r="AJ45">
            <v>37</v>
          </cell>
          <cell r="AK45">
            <v>90</v>
          </cell>
          <cell r="AL45">
            <v>7</v>
          </cell>
          <cell r="AM45">
            <v>10</v>
          </cell>
          <cell r="AN45">
            <v>39</v>
          </cell>
          <cell r="AO45">
            <v>56</v>
          </cell>
          <cell r="AP45">
            <v>30</v>
          </cell>
          <cell r="AQ45">
            <v>86</v>
          </cell>
          <cell r="AR45">
            <v>7</v>
          </cell>
          <cell r="AS45">
            <v>7</v>
          </cell>
          <cell r="AT45">
            <v>34</v>
          </cell>
          <cell r="AU45">
            <v>48</v>
          </cell>
          <cell r="AV45">
            <v>38</v>
          </cell>
          <cell r="AW45">
            <v>86</v>
          </cell>
          <cell r="AX45">
            <v>9</v>
          </cell>
          <cell r="AY45">
            <v>7</v>
          </cell>
          <cell r="AZ45">
            <v>35</v>
          </cell>
          <cell r="BA45">
            <v>51</v>
          </cell>
          <cell r="BB45">
            <v>31</v>
          </cell>
          <cell r="BC45">
            <v>82</v>
          </cell>
          <cell r="BD45">
            <v>8</v>
          </cell>
          <cell r="BE45">
            <v>8</v>
          </cell>
          <cell r="BF45">
            <v>36</v>
          </cell>
          <cell r="BG45">
            <v>52</v>
          </cell>
          <cell r="BH45">
            <v>32</v>
          </cell>
          <cell r="BI45">
            <v>84</v>
          </cell>
          <cell r="BJ45">
            <v>428</v>
          </cell>
          <cell r="BK45">
            <v>73</v>
          </cell>
          <cell r="BL45">
            <v>653</v>
          </cell>
          <cell r="BM45">
            <v>83.717948717948715</v>
          </cell>
          <cell r="BN45"/>
          <cell r="BO45" t="str">
            <v>A</v>
          </cell>
          <cell r="BP45" t="str">
            <v>A++</v>
          </cell>
          <cell r="BQ45" t="str">
            <v>B+</v>
          </cell>
          <cell r="BR45" t="str">
            <v>A</v>
          </cell>
          <cell r="BS45" t="str">
            <v>B+</v>
          </cell>
          <cell r="BT45" t="str">
            <v>C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</v>
          </cell>
          <cell r="CB45">
            <v>2</v>
          </cell>
          <cell r="CC45">
            <v>3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8.69</v>
          </cell>
        </row>
        <row r="46">
          <cell r="B46" t="str">
            <v>PIET23CR023</v>
          </cell>
          <cell r="C46" t="str">
            <v>MS.GUNJAN SHARMA</v>
          </cell>
          <cell r="D46" t="str">
            <v>23EPTCL041</v>
          </cell>
          <cell r="E46" t="str">
            <v>CRD-23</v>
          </cell>
          <cell r="F46"/>
          <cell r="G46">
            <v>0</v>
          </cell>
          <cell r="H46">
            <v>10</v>
          </cell>
          <cell r="I46">
            <v>10</v>
          </cell>
          <cell r="J46">
            <v>20</v>
          </cell>
          <cell r="K46">
            <v>2</v>
          </cell>
          <cell r="L46">
            <v>10</v>
          </cell>
          <cell r="M46">
            <v>10</v>
          </cell>
          <cell r="N46">
            <v>22</v>
          </cell>
          <cell r="O46">
            <v>6</v>
          </cell>
          <cell r="P46">
            <v>10</v>
          </cell>
          <cell r="Q46">
            <v>10</v>
          </cell>
          <cell r="R46">
            <v>26</v>
          </cell>
          <cell r="S46">
            <v>2</v>
          </cell>
          <cell r="T46">
            <v>10</v>
          </cell>
          <cell r="U46">
            <v>10</v>
          </cell>
          <cell r="V46">
            <v>22</v>
          </cell>
          <cell r="W46">
            <v>0</v>
          </cell>
          <cell r="X46">
            <v>10</v>
          </cell>
          <cell r="Y46">
            <v>10</v>
          </cell>
          <cell r="Z46">
            <v>20</v>
          </cell>
          <cell r="AA46">
            <v>4</v>
          </cell>
          <cell r="AB46">
            <v>10</v>
          </cell>
          <cell r="AC46">
            <v>10</v>
          </cell>
          <cell r="AD46">
            <v>24</v>
          </cell>
          <cell r="AE46">
            <v>134</v>
          </cell>
          <cell r="AF46">
            <v>7</v>
          </cell>
          <cell r="AG46">
            <v>10</v>
          </cell>
          <cell r="AH46">
            <v>39</v>
          </cell>
          <cell r="AI46">
            <v>56</v>
          </cell>
          <cell r="AJ46">
            <v>35</v>
          </cell>
          <cell r="AK46">
            <v>91</v>
          </cell>
          <cell r="AL46">
            <v>8</v>
          </cell>
          <cell r="AM46">
            <v>8</v>
          </cell>
          <cell r="AN46">
            <v>32</v>
          </cell>
          <cell r="AO46">
            <v>48</v>
          </cell>
          <cell r="AP46">
            <v>40</v>
          </cell>
          <cell r="AQ46">
            <v>88</v>
          </cell>
          <cell r="AR46">
            <v>8</v>
          </cell>
          <cell r="AS46">
            <v>6</v>
          </cell>
          <cell r="AT46">
            <v>38</v>
          </cell>
          <cell r="AU46">
            <v>52</v>
          </cell>
          <cell r="AV46">
            <v>34</v>
          </cell>
          <cell r="AW46">
            <v>86</v>
          </cell>
          <cell r="AX46">
            <v>8</v>
          </cell>
          <cell r="AY46">
            <v>8</v>
          </cell>
          <cell r="AZ46">
            <v>40</v>
          </cell>
          <cell r="BA46">
            <v>56</v>
          </cell>
          <cell r="BB46">
            <v>30</v>
          </cell>
          <cell r="BC46">
            <v>86</v>
          </cell>
          <cell r="BD46">
            <v>8</v>
          </cell>
          <cell r="BE46">
            <v>9</v>
          </cell>
          <cell r="BF46">
            <v>35</v>
          </cell>
          <cell r="BG46">
            <v>52</v>
          </cell>
          <cell r="BH46">
            <v>30</v>
          </cell>
          <cell r="BI46">
            <v>82</v>
          </cell>
          <cell r="BJ46">
            <v>433</v>
          </cell>
          <cell r="BK46">
            <v>77</v>
          </cell>
          <cell r="BL46">
            <v>644</v>
          </cell>
          <cell r="BM46">
            <v>82.564102564102555</v>
          </cell>
          <cell r="BN46"/>
          <cell r="BO46" t="str">
            <v>B+</v>
          </cell>
          <cell r="BP46" t="str">
            <v>A</v>
          </cell>
          <cell r="BQ46" t="str">
            <v>A+</v>
          </cell>
          <cell r="BR46" t="str">
            <v>B+</v>
          </cell>
          <cell r="BS46" t="str">
            <v>B+</v>
          </cell>
          <cell r="BT46" t="str">
            <v>C+</v>
          </cell>
          <cell r="BU46" t="str">
            <v>A++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</v>
          </cell>
          <cell r="CB46">
            <v>2</v>
          </cell>
          <cell r="CC46">
            <v>3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8.6</v>
          </cell>
        </row>
        <row r="47">
          <cell r="B47" t="str">
            <v>PIET23CR029</v>
          </cell>
          <cell r="C47" t="str">
            <v>MS.KASHISH NAGARIYA</v>
          </cell>
          <cell r="D47" t="str">
            <v>23EPTCL042</v>
          </cell>
          <cell r="E47" t="str">
            <v>CRD-29</v>
          </cell>
          <cell r="F47"/>
          <cell r="G47">
            <v>4</v>
          </cell>
          <cell r="H47">
            <v>9</v>
          </cell>
          <cell r="I47">
            <v>10</v>
          </cell>
          <cell r="J47">
            <v>23</v>
          </cell>
          <cell r="K47" t="str">
            <v>D</v>
          </cell>
          <cell r="L47">
            <v>7</v>
          </cell>
          <cell r="M47">
            <v>10</v>
          </cell>
          <cell r="N47">
            <v>17</v>
          </cell>
          <cell r="O47">
            <v>9</v>
          </cell>
          <cell r="P47">
            <v>9</v>
          </cell>
          <cell r="Q47">
            <v>10</v>
          </cell>
          <cell r="R47">
            <v>28</v>
          </cell>
          <cell r="S47">
            <v>3</v>
          </cell>
          <cell r="T47">
            <v>8</v>
          </cell>
          <cell r="U47">
            <v>10</v>
          </cell>
          <cell r="V47">
            <v>21</v>
          </cell>
          <cell r="W47">
            <v>2</v>
          </cell>
          <cell r="X47">
            <v>8</v>
          </cell>
          <cell r="Y47">
            <v>10</v>
          </cell>
          <cell r="Z47">
            <v>20</v>
          </cell>
          <cell r="AA47">
            <v>4</v>
          </cell>
          <cell r="AB47">
            <v>8</v>
          </cell>
          <cell r="AC47">
            <v>10</v>
          </cell>
          <cell r="AD47">
            <v>22</v>
          </cell>
          <cell r="AE47">
            <v>131</v>
          </cell>
          <cell r="AF47">
            <v>8</v>
          </cell>
          <cell r="AG47">
            <v>7</v>
          </cell>
          <cell r="AH47">
            <v>36</v>
          </cell>
          <cell r="AI47">
            <v>51</v>
          </cell>
          <cell r="AJ47">
            <v>30</v>
          </cell>
          <cell r="AK47">
            <v>81</v>
          </cell>
          <cell r="AL47">
            <v>7</v>
          </cell>
          <cell r="AM47">
            <v>8</v>
          </cell>
          <cell r="AN47">
            <v>37</v>
          </cell>
          <cell r="AO47">
            <v>52</v>
          </cell>
          <cell r="AP47">
            <v>31</v>
          </cell>
          <cell r="AQ47">
            <v>83</v>
          </cell>
          <cell r="AR47">
            <v>6</v>
          </cell>
          <cell r="AS47">
            <v>7</v>
          </cell>
          <cell r="AT47">
            <v>35</v>
          </cell>
          <cell r="AU47">
            <v>48</v>
          </cell>
          <cell r="AV47">
            <v>30</v>
          </cell>
          <cell r="AW47">
            <v>78</v>
          </cell>
          <cell r="AX47">
            <v>8</v>
          </cell>
          <cell r="AY47">
            <v>7</v>
          </cell>
          <cell r="AZ47">
            <v>38</v>
          </cell>
          <cell r="BA47">
            <v>53</v>
          </cell>
          <cell r="BB47">
            <v>29</v>
          </cell>
          <cell r="BC47">
            <v>82</v>
          </cell>
          <cell r="BD47">
            <v>8</v>
          </cell>
          <cell r="BE47">
            <v>8</v>
          </cell>
          <cell r="BF47">
            <v>35</v>
          </cell>
          <cell r="BG47">
            <v>51</v>
          </cell>
          <cell r="BH47">
            <v>33</v>
          </cell>
          <cell r="BI47">
            <v>84</v>
          </cell>
          <cell r="BJ47">
            <v>408</v>
          </cell>
          <cell r="BK47">
            <v>84</v>
          </cell>
          <cell r="BL47">
            <v>623</v>
          </cell>
          <cell r="BM47">
            <v>79.871794871794876</v>
          </cell>
          <cell r="BN47"/>
          <cell r="BO47" t="str">
            <v>D+</v>
          </cell>
          <cell r="BP47" t="str">
            <v>C+</v>
          </cell>
          <cell r="BQ47" t="str">
            <v>A++</v>
          </cell>
          <cell r="BR47" t="str">
            <v>A+</v>
          </cell>
          <cell r="BS47" t="str">
            <v>B+</v>
          </cell>
          <cell r="BT47" t="str">
            <v>D+</v>
          </cell>
          <cell r="BU47" t="str">
            <v>A++</v>
          </cell>
          <cell r="BV47" t="str">
            <v>A++</v>
          </cell>
          <cell r="BW47" t="str">
            <v>A+</v>
          </cell>
          <cell r="BX47" t="str">
            <v>A++</v>
          </cell>
          <cell r="BY47" t="str">
            <v>A++</v>
          </cell>
          <cell r="BZ47" t="str">
            <v>A++</v>
          </cell>
          <cell r="CB47">
            <v>2</v>
          </cell>
          <cell r="CC47">
            <v>3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8.32</v>
          </cell>
        </row>
        <row r="48">
          <cell r="B48" t="str">
            <v>PIET23CR030</v>
          </cell>
          <cell r="C48" t="str">
            <v>MS.KHUSHI GUPTA</v>
          </cell>
          <cell r="D48" t="str">
            <v>23EPTCL043</v>
          </cell>
          <cell r="E48" t="str">
            <v>CRD-30</v>
          </cell>
          <cell r="F48"/>
          <cell r="G48">
            <v>4</v>
          </cell>
          <cell r="H48">
            <v>10</v>
          </cell>
          <cell r="I48">
            <v>10</v>
          </cell>
          <cell r="J48">
            <v>24</v>
          </cell>
          <cell r="K48">
            <v>2</v>
          </cell>
          <cell r="L48">
            <v>8</v>
          </cell>
          <cell r="M48">
            <v>10</v>
          </cell>
          <cell r="N48">
            <v>20</v>
          </cell>
          <cell r="O48">
            <v>7</v>
          </cell>
          <cell r="P48">
            <v>9</v>
          </cell>
          <cell r="Q48">
            <v>10</v>
          </cell>
          <cell r="R48">
            <v>26</v>
          </cell>
          <cell r="S48">
            <v>2</v>
          </cell>
          <cell r="T48">
            <v>8</v>
          </cell>
          <cell r="U48">
            <v>10</v>
          </cell>
          <cell r="V48">
            <v>20</v>
          </cell>
          <cell r="W48">
            <v>4</v>
          </cell>
          <cell r="X48">
            <v>10</v>
          </cell>
          <cell r="Y48">
            <v>10</v>
          </cell>
          <cell r="Z48">
            <v>24</v>
          </cell>
          <cell r="AA48">
            <v>4</v>
          </cell>
          <cell r="AB48">
            <v>9</v>
          </cell>
          <cell r="AC48">
            <v>10</v>
          </cell>
          <cell r="AD48">
            <v>23</v>
          </cell>
          <cell r="AE48">
            <v>137</v>
          </cell>
          <cell r="AF48">
            <v>9</v>
          </cell>
          <cell r="AG48">
            <v>9</v>
          </cell>
          <cell r="AH48">
            <v>39</v>
          </cell>
          <cell r="AI48">
            <v>57</v>
          </cell>
          <cell r="AJ48">
            <v>38</v>
          </cell>
          <cell r="AK48">
            <v>95</v>
          </cell>
          <cell r="AL48">
            <v>9</v>
          </cell>
          <cell r="AM48">
            <v>10</v>
          </cell>
          <cell r="AN48">
            <v>40</v>
          </cell>
          <cell r="AO48">
            <v>59</v>
          </cell>
          <cell r="AP48">
            <v>33</v>
          </cell>
          <cell r="AQ48">
            <v>92</v>
          </cell>
          <cell r="AR48">
            <v>8</v>
          </cell>
          <cell r="AS48">
            <v>8</v>
          </cell>
          <cell r="AT48">
            <v>40</v>
          </cell>
          <cell r="AU48">
            <v>56</v>
          </cell>
          <cell r="AV48">
            <v>38</v>
          </cell>
          <cell r="AW48">
            <v>94</v>
          </cell>
          <cell r="AX48">
            <v>9</v>
          </cell>
          <cell r="AY48">
            <v>8</v>
          </cell>
          <cell r="AZ48">
            <v>40</v>
          </cell>
          <cell r="BA48">
            <v>57</v>
          </cell>
          <cell r="BB48">
            <v>30</v>
          </cell>
          <cell r="BC48">
            <v>87</v>
          </cell>
          <cell r="BD48">
            <v>8</v>
          </cell>
          <cell r="BE48">
            <v>9</v>
          </cell>
          <cell r="BF48">
            <v>34</v>
          </cell>
          <cell r="BG48">
            <v>51</v>
          </cell>
          <cell r="BH48">
            <v>32</v>
          </cell>
          <cell r="BI48">
            <v>83</v>
          </cell>
          <cell r="BJ48">
            <v>451</v>
          </cell>
          <cell r="BK48">
            <v>87</v>
          </cell>
          <cell r="BL48">
            <v>675</v>
          </cell>
          <cell r="BM48">
            <v>86.538461538461547</v>
          </cell>
          <cell r="BN48"/>
          <cell r="BO48" t="str">
            <v>C</v>
          </cell>
          <cell r="BP48" t="str">
            <v>B</v>
          </cell>
          <cell r="BQ48" t="str">
            <v>C+</v>
          </cell>
          <cell r="BR48" t="str">
            <v>A+</v>
          </cell>
          <cell r="BS48" t="str">
            <v>A+</v>
          </cell>
          <cell r="BT48" t="str">
            <v>B+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B48">
            <v>2</v>
          </cell>
          <cell r="CC48">
            <v>3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8.49</v>
          </cell>
        </row>
        <row r="49">
          <cell r="B49" t="str">
            <v>PIET23CR058</v>
          </cell>
          <cell r="C49" t="str">
            <v>MS.SHREYA KHANDELWAL</v>
          </cell>
          <cell r="D49" t="str">
            <v>23EPTCL044</v>
          </cell>
          <cell r="E49" t="str">
            <v>CRD-57</v>
          </cell>
          <cell r="F49"/>
          <cell r="G49">
            <v>5</v>
          </cell>
          <cell r="H49">
            <v>10</v>
          </cell>
          <cell r="I49">
            <v>10</v>
          </cell>
          <cell r="J49">
            <v>25</v>
          </cell>
          <cell r="K49">
            <v>4</v>
          </cell>
          <cell r="L49">
            <v>10</v>
          </cell>
          <cell r="M49">
            <v>10</v>
          </cell>
          <cell r="N49">
            <v>24</v>
          </cell>
          <cell r="O49">
            <v>8</v>
          </cell>
          <cell r="P49">
            <v>10</v>
          </cell>
          <cell r="Q49">
            <v>10</v>
          </cell>
          <cell r="R49">
            <v>28</v>
          </cell>
          <cell r="S49">
            <v>2</v>
          </cell>
          <cell r="T49">
            <v>10</v>
          </cell>
          <cell r="U49">
            <v>10</v>
          </cell>
          <cell r="V49">
            <v>22</v>
          </cell>
          <cell r="W49">
            <v>4</v>
          </cell>
          <cell r="X49">
            <v>9</v>
          </cell>
          <cell r="Y49">
            <v>10</v>
          </cell>
          <cell r="Z49">
            <v>23</v>
          </cell>
          <cell r="AA49">
            <v>6</v>
          </cell>
          <cell r="AB49">
            <v>10</v>
          </cell>
          <cell r="AC49">
            <v>10</v>
          </cell>
          <cell r="AD49">
            <v>26</v>
          </cell>
          <cell r="AE49">
            <v>148</v>
          </cell>
          <cell r="AF49">
            <v>8</v>
          </cell>
          <cell r="AG49">
            <v>8</v>
          </cell>
          <cell r="AH49">
            <v>38</v>
          </cell>
          <cell r="AI49">
            <v>54</v>
          </cell>
          <cell r="AJ49">
            <v>30</v>
          </cell>
          <cell r="AK49">
            <v>84</v>
          </cell>
          <cell r="AL49">
            <v>7</v>
          </cell>
          <cell r="AM49">
            <v>9</v>
          </cell>
          <cell r="AN49">
            <v>39</v>
          </cell>
          <cell r="AO49">
            <v>55</v>
          </cell>
          <cell r="AP49">
            <v>39</v>
          </cell>
          <cell r="AQ49">
            <v>94</v>
          </cell>
          <cell r="AR49">
            <v>9</v>
          </cell>
          <cell r="AS49">
            <v>7</v>
          </cell>
          <cell r="AT49">
            <v>39</v>
          </cell>
          <cell r="AU49">
            <v>55</v>
          </cell>
          <cell r="AV49">
            <v>39</v>
          </cell>
          <cell r="AW49">
            <v>94</v>
          </cell>
          <cell r="AX49">
            <v>7</v>
          </cell>
          <cell r="AY49">
            <v>8</v>
          </cell>
          <cell r="AZ49">
            <v>39</v>
          </cell>
          <cell r="BA49">
            <v>54</v>
          </cell>
          <cell r="BB49">
            <v>26</v>
          </cell>
          <cell r="BC49">
            <v>80</v>
          </cell>
          <cell r="BD49">
            <v>8</v>
          </cell>
          <cell r="BE49">
            <v>8</v>
          </cell>
          <cell r="BF49">
            <v>36</v>
          </cell>
          <cell r="BG49">
            <v>52</v>
          </cell>
          <cell r="BH49">
            <v>29</v>
          </cell>
          <cell r="BI49">
            <v>81</v>
          </cell>
          <cell r="BJ49">
            <v>433</v>
          </cell>
          <cell r="BK49">
            <v>72</v>
          </cell>
          <cell r="BL49">
            <v>653</v>
          </cell>
          <cell r="BM49">
            <v>83.717948717948715</v>
          </cell>
          <cell r="BN49"/>
          <cell r="BO49" t="str">
            <v>E+</v>
          </cell>
          <cell r="BP49" t="str">
            <v>C+</v>
          </cell>
          <cell r="BQ49" t="str">
            <v>B</v>
          </cell>
          <cell r="BR49" t="str">
            <v>A+</v>
          </cell>
          <cell r="BS49" t="str">
            <v>A</v>
          </cell>
          <cell r="BT49" t="str">
            <v>A+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A+</v>
          </cell>
          <cell r="BY49" t="str">
            <v>A++</v>
          </cell>
          <cell r="BZ49" t="str">
            <v>A</v>
          </cell>
          <cell r="CB49">
            <v>2</v>
          </cell>
          <cell r="CC49">
            <v>3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8.35</v>
          </cell>
        </row>
        <row r="50">
          <cell r="B50" t="str">
            <v>PIET23CR043</v>
          </cell>
          <cell r="C50" t="str">
            <v>NAITIK GOYAL</v>
          </cell>
          <cell r="D50" t="str">
            <v>23EPTCL045</v>
          </cell>
          <cell r="E50" t="str">
            <v>CRD-43</v>
          </cell>
          <cell r="F50"/>
          <cell r="G50">
            <v>4</v>
          </cell>
          <cell r="H50">
            <v>9</v>
          </cell>
          <cell r="I50">
            <v>10</v>
          </cell>
          <cell r="J50">
            <v>23</v>
          </cell>
          <cell r="K50">
            <v>3</v>
          </cell>
          <cell r="L50">
            <v>8</v>
          </cell>
          <cell r="M50">
            <v>9</v>
          </cell>
          <cell r="N50">
            <v>20</v>
          </cell>
          <cell r="O50">
            <v>6</v>
          </cell>
          <cell r="P50">
            <v>7</v>
          </cell>
          <cell r="Q50">
            <v>10</v>
          </cell>
          <cell r="R50">
            <v>23</v>
          </cell>
          <cell r="S50">
            <v>4</v>
          </cell>
          <cell r="T50">
            <v>10</v>
          </cell>
          <cell r="U50">
            <v>10</v>
          </cell>
          <cell r="V50">
            <v>24</v>
          </cell>
          <cell r="W50">
            <v>2</v>
          </cell>
          <cell r="X50">
            <v>7</v>
          </cell>
          <cell r="Y50">
            <v>10</v>
          </cell>
          <cell r="Z50">
            <v>19</v>
          </cell>
          <cell r="AA50">
            <v>5</v>
          </cell>
          <cell r="AB50">
            <v>10</v>
          </cell>
          <cell r="AC50">
            <v>10</v>
          </cell>
          <cell r="AD50">
            <v>25</v>
          </cell>
          <cell r="AE50">
            <v>134</v>
          </cell>
          <cell r="AF50">
            <v>8</v>
          </cell>
          <cell r="AG50">
            <v>7</v>
          </cell>
          <cell r="AH50">
            <v>38</v>
          </cell>
          <cell r="AI50">
            <v>53</v>
          </cell>
          <cell r="AJ50">
            <v>32</v>
          </cell>
          <cell r="AK50">
            <v>85</v>
          </cell>
          <cell r="AL50">
            <v>8</v>
          </cell>
          <cell r="AM50">
            <v>9</v>
          </cell>
          <cell r="AN50">
            <v>34</v>
          </cell>
          <cell r="AO50">
            <v>51</v>
          </cell>
          <cell r="AP50">
            <v>32</v>
          </cell>
          <cell r="AQ50">
            <v>83</v>
          </cell>
          <cell r="AR50">
            <v>9</v>
          </cell>
          <cell r="AS50">
            <v>10</v>
          </cell>
          <cell r="AT50">
            <v>37</v>
          </cell>
          <cell r="AU50">
            <v>56</v>
          </cell>
          <cell r="AV50">
            <v>39</v>
          </cell>
          <cell r="AW50">
            <v>95</v>
          </cell>
          <cell r="AX50">
            <v>9</v>
          </cell>
          <cell r="AY50">
            <v>9</v>
          </cell>
          <cell r="AZ50">
            <v>39</v>
          </cell>
          <cell r="BA50">
            <v>57</v>
          </cell>
          <cell r="BB50">
            <v>33</v>
          </cell>
          <cell r="BC50">
            <v>90</v>
          </cell>
          <cell r="BD50">
            <v>8</v>
          </cell>
          <cell r="BE50">
            <v>8</v>
          </cell>
          <cell r="BF50">
            <v>35</v>
          </cell>
          <cell r="BG50">
            <v>51</v>
          </cell>
          <cell r="BH50">
            <v>30</v>
          </cell>
          <cell r="BI50">
            <v>81</v>
          </cell>
          <cell r="BJ50">
            <v>434</v>
          </cell>
          <cell r="BK50">
            <v>70</v>
          </cell>
          <cell r="BL50">
            <v>638</v>
          </cell>
          <cell r="BM50">
            <v>81.794871794871796</v>
          </cell>
          <cell r="BN50"/>
          <cell r="BO50" t="str">
            <v>B</v>
          </cell>
          <cell r="BP50" t="str">
            <v>C+</v>
          </cell>
          <cell r="BQ50" t="str">
            <v>D+</v>
          </cell>
          <cell r="BR50" t="str">
            <v>B+</v>
          </cell>
          <cell r="BS50" t="str">
            <v>C+</v>
          </cell>
          <cell r="BT50" t="str">
            <v>B+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B+</v>
          </cell>
          <cell r="CB50">
            <v>2</v>
          </cell>
          <cell r="CC50">
            <v>3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7.96</v>
          </cell>
        </row>
        <row r="51">
          <cell r="B51" t="str">
            <v>PIET23CR044</v>
          </cell>
          <cell r="C51" t="str">
            <v>NIKHIL KUMAR SHARMA</v>
          </cell>
          <cell r="D51" t="str">
            <v>23EPTCL046</v>
          </cell>
          <cell r="E51" t="str">
            <v>CRD-44</v>
          </cell>
          <cell r="F51"/>
          <cell r="G51" t="str">
            <v>D</v>
          </cell>
          <cell r="H51" t="str">
            <v>D</v>
          </cell>
          <cell r="I51">
            <v>10</v>
          </cell>
          <cell r="J51">
            <v>10</v>
          </cell>
          <cell r="K51">
            <v>1</v>
          </cell>
          <cell r="L51">
            <v>6</v>
          </cell>
          <cell r="M51">
            <v>9</v>
          </cell>
          <cell r="N51">
            <v>16</v>
          </cell>
          <cell r="O51">
            <v>1</v>
          </cell>
          <cell r="P51">
            <v>5</v>
          </cell>
          <cell r="Q51">
            <v>8</v>
          </cell>
          <cell r="R51">
            <v>14</v>
          </cell>
          <cell r="S51">
            <v>1</v>
          </cell>
          <cell r="T51">
            <v>6</v>
          </cell>
          <cell r="U51">
            <v>5</v>
          </cell>
          <cell r="V51">
            <v>12</v>
          </cell>
          <cell r="W51">
            <v>1</v>
          </cell>
          <cell r="X51">
            <v>4</v>
          </cell>
          <cell r="Y51">
            <v>10</v>
          </cell>
          <cell r="Z51">
            <v>15</v>
          </cell>
          <cell r="AA51">
            <v>0</v>
          </cell>
          <cell r="AB51">
            <v>6</v>
          </cell>
          <cell r="AC51">
            <v>3</v>
          </cell>
          <cell r="AD51">
            <v>9</v>
          </cell>
          <cell r="AE51">
            <v>76</v>
          </cell>
          <cell r="AF51">
            <v>7</v>
          </cell>
          <cell r="AG51">
            <v>7</v>
          </cell>
          <cell r="AH51">
            <v>25</v>
          </cell>
          <cell r="AI51">
            <v>39</v>
          </cell>
          <cell r="AJ51">
            <v>30</v>
          </cell>
          <cell r="AK51">
            <v>69</v>
          </cell>
          <cell r="AL51">
            <v>2</v>
          </cell>
          <cell r="AM51">
            <v>7</v>
          </cell>
          <cell r="AN51">
            <v>18</v>
          </cell>
          <cell r="AO51">
            <v>27</v>
          </cell>
          <cell r="AP51">
            <v>21</v>
          </cell>
          <cell r="AQ51">
            <v>48</v>
          </cell>
          <cell r="AR51">
            <v>7</v>
          </cell>
          <cell r="AS51">
            <v>9</v>
          </cell>
          <cell r="AT51">
            <v>34</v>
          </cell>
          <cell r="AU51">
            <v>50</v>
          </cell>
          <cell r="AV51">
            <v>34</v>
          </cell>
          <cell r="AW51">
            <v>84</v>
          </cell>
          <cell r="AX51">
            <v>7</v>
          </cell>
          <cell r="AY51">
            <v>8</v>
          </cell>
          <cell r="AZ51">
            <v>40</v>
          </cell>
          <cell r="BA51">
            <v>55</v>
          </cell>
          <cell r="BB51">
            <v>29</v>
          </cell>
          <cell r="BC51">
            <v>84</v>
          </cell>
          <cell r="BD51">
            <v>8</v>
          </cell>
          <cell r="BE51">
            <v>8</v>
          </cell>
          <cell r="BF51">
            <v>33</v>
          </cell>
          <cell r="BG51">
            <v>49</v>
          </cell>
          <cell r="BH51">
            <v>28</v>
          </cell>
          <cell r="BI51">
            <v>77</v>
          </cell>
          <cell r="BJ51">
            <v>362</v>
          </cell>
          <cell r="BK51">
            <v>44</v>
          </cell>
          <cell r="BL51">
            <v>482</v>
          </cell>
          <cell r="BM51">
            <v>61.794871794871796</v>
          </cell>
          <cell r="BN51"/>
          <cell r="BO51" t="str">
            <v>E+</v>
          </cell>
          <cell r="BP51" t="str">
            <v>E</v>
          </cell>
          <cell r="BQ51" t="str">
            <v>F</v>
          </cell>
          <cell r="BR51" t="str">
            <v>E+</v>
          </cell>
          <cell r="BS51" t="str">
            <v>E</v>
          </cell>
          <cell r="BT51" t="str">
            <v>E+</v>
          </cell>
          <cell r="BU51" t="str">
            <v>B+</v>
          </cell>
          <cell r="BV51" t="str">
            <v>D</v>
          </cell>
          <cell r="BW51" t="str">
            <v>A++</v>
          </cell>
          <cell r="BX51" t="str">
            <v>A++</v>
          </cell>
          <cell r="BY51" t="str">
            <v>A+</v>
          </cell>
          <cell r="BZ51" t="str">
            <v>E+</v>
          </cell>
          <cell r="CB51">
            <v>2</v>
          </cell>
          <cell r="CC51">
            <v>3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1</v>
          </cell>
          <cell r="CO51" t="str">
            <v>Fail</v>
          </cell>
          <cell r="CP51">
            <v>3.2659574468085109</v>
          </cell>
        </row>
        <row r="52">
          <cell r="B52" t="str">
            <v>PIET23CR045</v>
          </cell>
          <cell r="C52" t="str">
            <v>OM MUDGAL</v>
          </cell>
          <cell r="D52" t="str">
            <v>23EPTCL047</v>
          </cell>
          <cell r="E52" t="str">
            <v>CRD-45</v>
          </cell>
          <cell r="F52"/>
          <cell r="G52">
            <v>6</v>
          </cell>
          <cell r="H52">
            <v>10</v>
          </cell>
          <cell r="I52">
            <v>10</v>
          </cell>
          <cell r="J52">
            <v>26</v>
          </cell>
          <cell r="K52">
            <v>2</v>
          </cell>
          <cell r="L52">
            <v>7</v>
          </cell>
          <cell r="M52">
            <v>9</v>
          </cell>
          <cell r="N52">
            <v>18</v>
          </cell>
          <cell r="O52">
            <v>6</v>
          </cell>
          <cell r="P52">
            <v>9</v>
          </cell>
          <cell r="Q52">
            <v>10</v>
          </cell>
          <cell r="R52">
            <v>25</v>
          </cell>
          <cell r="S52">
            <v>2</v>
          </cell>
          <cell r="T52">
            <v>8</v>
          </cell>
          <cell r="U52">
            <v>10</v>
          </cell>
          <cell r="V52">
            <v>20</v>
          </cell>
          <cell r="W52">
            <v>4</v>
          </cell>
          <cell r="X52">
            <v>9</v>
          </cell>
          <cell r="Y52">
            <v>10</v>
          </cell>
          <cell r="Z52">
            <v>23</v>
          </cell>
          <cell r="AA52">
            <v>5</v>
          </cell>
          <cell r="AB52">
            <v>8</v>
          </cell>
          <cell r="AC52">
            <v>8</v>
          </cell>
          <cell r="AD52">
            <v>21</v>
          </cell>
          <cell r="AE52">
            <v>133</v>
          </cell>
          <cell r="AF52">
            <v>8</v>
          </cell>
          <cell r="AG52">
            <v>6</v>
          </cell>
          <cell r="AH52">
            <v>40</v>
          </cell>
          <cell r="AI52">
            <v>54</v>
          </cell>
          <cell r="AJ52">
            <v>32</v>
          </cell>
          <cell r="AK52">
            <v>86</v>
          </cell>
          <cell r="AL52">
            <v>6</v>
          </cell>
          <cell r="AM52">
            <v>7</v>
          </cell>
          <cell r="AN52">
            <v>34</v>
          </cell>
          <cell r="AO52">
            <v>47</v>
          </cell>
          <cell r="AP52">
            <v>23</v>
          </cell>
          <cell r="AQ52">
            <v>70</v>
          </cell>
          <cell r="AR52">
            <v>9</v>
          </cell>
          <cell r="AS52">
            <v>8</v>
          </cell>
          <cell r="AT52">
            <v>36</v>
          </cell>
          <cell r="AU52">
            <v>53</v>
          </cell>
          <cell r="AV52">
            <v>28</v>
          </cell>
          <cell r="AW52">
            <v>81</v>
          </cell>
          <cell r="AX52">
            <v>8</v>
          </cell>
          <cell r="AY52">
            <v>7</v>
          </cell>
          <cell r="AZ52">
            <v>38</v>
          </cell>
          <cell r="BA52">
            <v>53</v>
          </cell>
          <cell r="BB52">
            <v>27</v>
          </cell>
          <cell r="BC52">
            <v>80</v>
          </cell>
          <cell r="BD52">
            <v>8</v>
          </cell>
          <cell r="BE52">
            <v>8</v>
          </cell>
          <cell r="BF52">
            <v>36</v>
          </cell>
          <cell r="BG52">
            <v>52</v>
          </cell>
          <cell r="BH52">
            <v>29</v>
          </cell>
          <cell r="BI52">
            <v>81</v>
          </cell>
          <cell r="BJ52">
            <v>398</v>
          </cell>
          <cell r="BK52">
            <v>63</v>
          </cell>
          <cell r="BL52">
            <v>594</v>
          </cell>
          <cell r="BM52">
            <v>76.153846153846146</v>
          </cell>
          <cell r="BN52"/>
          <cell r="BO52" t="str">
            <v>D+</v>
          </cell>
          <cell r="BP52" t="str">
            <v>D+</v>
          </cell>
          <cell r="BQ52" t="str">
            <v>C</v>
          </cell>
          <cell r="BR52" t="str">
            <v>A+</v>
          </cell>
          <cell r="BS52" t="str">
            <v>A+</v>
          </cell>
          <cell r="BT52" t="str">
            <v>B+</v>
          </cell>
          <cell r="BU52" t="str">
            <v>A++</v>
          </cell>
          <cell r="BV52" t="str">
            <v>B+</v>
          </cell>
          <cell r="BW52" t="str">
            <v>A++</v>
          </cell>
          <cell r="BX52" t="str">
            <v>A+</v>
          </cell>
          <cell r="BY52" t="str">
            <v>A++</v>
          </cell>
          <cell r="BZ52" t="str">
            <v>B</v>
          </cell>
          <cell r="CB52">
            <v>2</v>
          </cell>
          <cell r="CC52">
            <v>3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7.97</v>
          </cell>
        </row>
        <row r="53">
          <cell r="B53" t="str">
            <v>PIET23CR046</v>
          </cell>
          <cell r="C53" t="str">
            <v>PREET GURJAR</v>
          </cell>
          <cell r="D53" t="str">
            <v>23EPTCL048</v>
          </cell>
          <cell r="E53" t="str">
            <v>CRD-46</v>
          </cell>
          <cell r="F53"/>
          <cell r="G53">
            <v>1</v>
          </cell>
          <cell r="H53">
            <v>6</v>
          </cell>
          <cell r="I53">
            <v>10</v>
          </cell>
          <cell r="J53">
            <v>17</v>
          </cell>
          <cell r="K53" t="str">
            <v>D</v>
          </cell>
          <cell r="L53">
            <v>7</v>
          </cell>
          <cell r="M53">
            <v>9</v>
          </cell>
          <cell r="N53">
            <v>16</v>
          </cell>
          <cell r="O53">
            <v>4</v>
          </cell>
          <cell r="P53">
            <v>8</v>
          </cell>
          <cell r="Q53">
            <v>10</v>
          </cell>
          <cell r="R53">
            <v>22</v>
          </cell>
          <cell r="S53">
            <v>2</v>
          </cell>
          <cell r="T53">
            <v>6</v>
          </cell>
          <cell r="U53">
            <v>8</v>
          </cell>
          <cell r="V53">
            <v>16</v>
          </cell>
          <cell r="W53">
            <v>1</v>
          </cell>
          <cell r="X53">
            <v>5</v>
          </cell>
          <cell r="Y53">
            <v>10</v>
          </cell>
          <cell r="Z53">
            <v>16</v>
          </cell>
          <cell r="AA53">
            <v>1</v>
          </cell>
          <cell r="AB53">
            <v>5</v>
          </cell>
          <cell r="AC53">
            <v>3</v>
          </cell>
          <cell r="AD53">
            <v>9</v>
          </cell>
          <cell r="AE53">
            <v>96</v>
          </cell>
          <cell r="AF53">
            <v>8</v>
          </cell>
          <cell r="AG53">
            <v>7</v>
          </cell>
          <cell r="AH53">
            <v>38</v>
          </cell>
          <cell r="AI53">
            <v>53</v>
          </cell>
          <cell r="AJ53">
            <v>28</v>
          </cell>
          <cell r="AK53">
            <v>81</v>
          </cell>
          <cell r="AL53">
            <v>6</v>
          </cell>
          <cell r="AM53">
            <v>7</v>
          </cell>
          <cell r="AN53">
            <v>33</v>
          </cell>
          <cell r="AO53">
            <v>46</v>
          </cell>
          <cell r="AP53">
            <v>22</v>
          </cell>
          <cell r="AQ53">
            <v>68</v>
          </cell>
          <cell r="AR53">
            <v>4</v>
          </cell>
          <cell r="AS53">
            <v>5</v>
          </cell>
          <cell r="AT53">
            <v>29</v>
          </cell>
          <cell r="AU53">
            <v>38</v>
          </cell>
          <cell r="AV53">
            <v>23</v>
          </cell>
          <cell r="AW53">
            <v>61</v>
          </cell>
          <cell r="AX53">
            <v>7</v>
          </cell>
          <cell r="AY53">
            <v>7</v>
          </cell>
          <cell r="AZ53">
            <v>38</v>
          </cell>
          <cell r="BA53">
            <v>52</v>
          </cell>
          <cell r="BB53">
            <v>25</v>
          </cell>
          <cell r="BC53">
            <v>77</v>
          </cell>
          <cell r="BD53">
            <v>8</v>
          </cell>
          <cell r="BE53">
            <v>8</v>
          </cell>
          <cell r="BF53">
            <v>35</v>
          </cell>
          <cell r="BG53">
            <v>51</v>
          </cell>
          <cell r="BH53">
            <v>29</v>
          </cell>
          <cell r="BI53">
            <v>80</v>
          </cell>
          <cell r="BJ53">
            <v>367</v>
          </cell>
          <cell r="BK53">
            <v>53</v>
          </cell>
          <cell r="BL53">
            <v>516</v>
          </cell>
          <cell r="BM53">
            <v>66.153846153846146</v>
          </cell>
          <cell r="BN53"/>
          <cell r="BO53" t="str">
            <v>D+</v>
          </cell>
          <cell r="BP53" t="str">
            <v>D</v>
          </cell>
          <cell r="BQ53" t="str">
            <v>C</v>
          </cell>
          <cell r="BR53" t="str">
            <v>D+</v>
          </cell>
          <cell r="BS53" t="str">
            <v>C</v>
          </cell>
          <cell r="BT53" t="str">
            <v>D+</v>
          </cell>
          <cell r="BU53" t="str">
            <v>A++</v>
          </cell>
          <cell r="BV53" t="str">
            <v>B+</v>
          </cell>
          <cell r="BW53" t="str">
            <v>C+</v>
          </cell>
          <cell r="BX53" t="str">
            <v>A+</v>
          </cell>
          <cell r="BY53" t="str">
            <v>A+</v>
          </cell>
          <cell r="BZ53" t="str">
            <v>D+</v>
          </cell>
          <cell r="CB53">
            <v>2</v>
          </cell>
          <cell r="CC53">
            <v>3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5.1489361702127656</v>
          </cell>
        </row>
        <row r="54">
          <cell r="B54" t="str">
            <v>PIET23CR048</v>
          </cell>
          <cell r="C54" t="str">
            <v>RAHUL SAINI</v>
          </cell>
          <cell r="D54" t="str">
            <v>23EPTCL050</v>
          </cell>
          <cell r="E54" t="str">
            <v>CRD-47</v>
          </cell>
          <cell r="F54"/>
          <cell r="G54" t="str">
            <v>A</v>
          </cell>
          <cell r="H54" t="str">
            <v>D</v>
          </cell>
          <cell r="I54">
            <v>6</v>
          </cell>
          <cell r="J54">
            <v>6</v>
          </cell>
          <cell r="K54" t="str">
            <v>A</v>
          </cell>
          <cell r="L54">
            <v>6</v>
          </cell>
          <cell r="M54">
            <v>9</v>
          </cell>
          <cell r="N54">
            <v>15</v>
          </cell>
          <cell r="O54" t="str">
            <v>A</v>
          </cell>
          <cell r="P54" t="str">
            <v>A</v>
          </cell>
          <cell r="Q54">
            <v>5</v>
          </cell>
          <cell r="R54">
            <v>5</v>
          </cell>
          <cell r="S54" t="str">
            <v>D</v>
          </cell>
          <cell r="T54" t="str">
            <v>A</v>
          </cell>
          <cell r="U54">
            <v>9</v>
          </cell>
          <cell r="V54">
            <v>9</v>
          </cell>
          <cell r="W54" t="str">
            <v>D</v>
          </cell>
          <cell r="X54" t="str">
            <v>D</v>
          </cell>
          <cell r="Y54">
            <v>7</v>
          </cell>
          <cell r="Z54">
            <v>7</v>
          </cell>
          <cell r="AA54" t="str">
            <v>D</v>
          </cell>
          <cell r="AB54" t="str">
            <v>D</v>
          </cell>
          <cell r="AC54">
            <v>7</v>
          </cell>
          <cell r="AD54">
            <v>7</v>
          </cell>
          <cell r="AE54">
            <v>49</v>
          </cell>
          <cell r="AF54" t="str">
            <v>A</v>
          </cell>
          <cell r="AG54">
            <v>7</v>
          </cell>
          <cell r="AH54">
            <v>21</v>
          </cell>
          <cell r="AI54">
            <v>28</v>
          </cell>
          <cell r="AJ54">
            <v>29</v>
          </cell>
          <cell r="AK54">
            <v>57</v>
          </cell>
          <cell r="AL54" t="str">
            <v>A</v>
          </cell>
          <cell r="AM54" t="str">
            <v>A</v>
          </cell>
          <cell r="AN54">
            <v>18</v>
          </cell>
          <cell r="AO54">
            <v>18</v>
          </cell>
          <cell r="AP54">
            <v>23</v>
          </cell>
          <cell r="AQ54">
            <v>41</v>
          </cell>
          <cell r="AR54" t="str">
            <v>A</v>
          </cell>
          <cell r="AS54">
            <v>6</v>
          </cell>
          <cell r="AT54">
            <v>18</v>
          </cell>
          <cell r="AU54">
            <v>24</v>
          </cell>
          <cell r="AV54">
            <v>23</v>
          </cell>
          <cell r="AW54">
            <v>47</v>
          </cell>
          <cell r="AX54" t="str">
            <v>A</v>
          </cell>
          <cell r="AY54">
            <v>5</v>
          </cell>
          <cell r="AZ54">
            <v>24</v>
          </cell>
          <cell r="BA54">
            <v>29</v>
          </cell>
          <cell r="BB54">
            <v>19</v>
          </cell>
          <cell r="BC54">
            <v>48</v>
          </cell>
          <cell r="BD54" t="str">
            <v>A</v>
          </cell>
          <cell r="BE54" t="str">
            <v>A</v>
          </cell>
          <cell r="BF54">
            <v>27</v>
          </cell>
          <cell r="BG54">
            <v>27</v>
          </cell>
          <cell r="BH54">
            <v>30</v>
          </cell>
          <cell r="BI54">
            <v>57</v>
          </cell>
          <cell r="BJ54">
            <v>250</v>
          </cell>
          <cell r="BK54">
            <v>40</v>
          </cell>
          <cell r="BL54">
            <v>339</v>
          </cell>
          <cell r="BM54">
            <v>43.46153846153846</v>
          </cell>
          <cell r="BN54"/>
          <cell r="BO54" t="str">
            <v>E</v>
          </cell>
          <cell r="BP54" t="str">
            <v>B</v>
          </cell>
          <cell r="BQ54" t="str">
            <v>F</v>
          </cell>
          <cell r="BR54" t="str">
            <v>C</v>
          </cell>
          <cell r="BS54" t="str">
            <v>D+</v>
          </cell>
          <cell r="BT54" t="str">
            <v>D</v>
          </cell>
          <cell r="BU54" t="str">
            <v>C</v>
          </cell>
          <cell r="BV54" t="str">
            <v>E+</v>
          </cell>
          <cell r="BW54" t="str">
            <v>D</v>
          </cell>
          <cell r="BX54" t="str">
            <v>D</v>
          </cell>
          <cell r="BY54" t="str">
            <v>C</v>
          </cell>
          <cell r="BZ54" t="str">
            <v>E+</v>
          </cell>
          <cell r="CB54">
            <v>2</v>
          </cell>
          <cell r="CC54">
            <v>3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1</v>
          </cell>
          <cell r="CO54" t="str">
            <v>Fail</v>
          </cell>
          <cell r="CP54">
            <v>1.9042553191489362</v>
          </cell>
        </row>
        <row r="55">
          <cell r="B55" t="str">
            <v>PIET23CR049</v>
          </cell>
          <cell r="C55" t="str">
            <v>RISHABH JOSHI</v>
          </cell>
          <cell r="D55" t="str">
            <v>23EPTCL051</v>
          </cell>
          <cell r="E55" t="str">
            <v>CRD-48</v>
          </cell>
          <cell r="F55"/>
          <cell r="G55">
            <v>7</v>
          </cell>
          <cell r="H55">
            <v>10</v>
          </cell>
          <cell r="I55">
            <v>10</v>
          </cell>
          <cell r="J55">
            <v>27</v>
          </cell>
          <cell r="K55">
            <v>4</v>
          </cell>
          <cell r="L55">
            <v>9</v>
          </cell>
          <cell r="M55">
            <v>10</v>
          </cell>
          <cell r="N55">
            <v>23</v>
          </cell>
          <cell r="O55">
            <v>10</v>
          </cell>
          <cell r="P55" t="str">
            <v>A</v>
          </cell>
          <cell r="Q55">
            <v>10</v>
          </cell>
          <cell r="R55">
            <v>20</v>
          </cell>
          <cell r="S55">
            <v>3</v>
          </cell>
          <cell r="T55">
            <v>10</v>
          </cell>
          <cell r="U55">
            <v>10</v>
          </cell>
          <cell r="V55">
            <v>23</v>
          </cell>
          <cell r="W55">
            <v>5</v>
          </cell>
          <cell r="X55">
            <v>10</v>
          </cell>
          <cell r="Y55">
            <v>10</v>
          </cell>
          <cell r="Z55">
            <v>25</v>
          </cell>
          <cell r="AA55">
            <v>7</v>
          </cell>
          <cell r="AB55">
            <v>10</v>
          </cell>
          <cell r="AC55">
            <v>10</v>
          </cell>
          <cell r="AD55">
            <v>27</v>
          </cell>
          <cell r="AE55">
            <v>145</v>
          </cell>
          <cell r="AF55">
            <v>7</v>
          </cell>
          <cell r="AG55">
            <v>7</v>
          </cell>
          <cell r="AH55">
            <v>36</v>
          </cell>
          <cell r="AI55">
            <v>50</v>
          </cell>
          <cell r="AJ55">
            <v>37</v>
          </cell>
          <cell r="AK55">
            <v>87</v>
          </cell>
          <cell r="AL55">
            <v>6</v>
          </cell>
          <cell r="AM55">
            <v>7</v>
          </cell>
          <cell r="AN55">
            <v>36</v>
          </cell>
          <cell r="AO55">
            <v>49</v>
          </cell>
          <cell r="AP55">
            <v>34</v>
          </cell>
          <cell r="AQ55">
            <v>83</v>
          </cell>
          <cell r="AR55">
            <v>9</v>
          </cell>
          <cell r="AS55">
            <v>8</v>
          </cell>
          <cell r="AT55">
            <v>36</v>
          </cell>
          <cell r="AU55">
            <v>53</v>
          </cell>
          <cell r="AV55">
            <v>39</v>
          </cell>
          <cell r="AW55">
            <v>92</v>
          </cell>
          <cell r="AX55">
            <v>5</v>
          </cell>
          <cell r="AY55">
            <v>8</v>
          </cell>
          <cell r="AZ55">
            <v>35</v>
          </cell>
          <cell r="BA55">
            <v>48</v>
          </cell>
          <cell r="BB55">
            <v>28</v>
          </cell>
          <cell r="BC55">
            <v>76</v>
          </cell>
          <cell r="BD55">
            <v>8</v>
          </cell>
          <cell r="BE55">
            <v>9</v>
          </cell>
          <cell r="BF55">
            <v>36</v>
          </cell>
          <cell r="BG55">
            <v>53</v>
          </cell>
          <cell r="BH55">
            <v>32</v>
          </cell>
          <cell r="BI55">
            <v>85</v>
          </cell>
          <cell r="BJ55">
            <v>423</v>
          </cell>
          <cell r="BK55">
            <v>67</v>
          </cell>
          <cell r="BL55">
            <v>635</v>
          </cell>
          <cell r="BM55">
            <v>81.410256410256409</v>
          </cell>
          <cell r="BN55"/>
          <cell r="BO55" t="str">
            <v>B+</v>
          </cell>
          <cell r="BP55" t="str">
            <v>A++</v>
          </cell>
          <cell r="BQ55" t="str">
            <v>B+</v>
          </cell>
          <cell r="BR55" t="str">
            <v>B+</v>
          </cell>
          <cell r="BS55" t="str">
            <v>B+</v>
          </cell>
          <cell r="BT55" t="str">
            <v>B</v>
          </cell>
          <cell r="BU55" t="str">
            <v>A++</v>
          </cell>
          <cell r="BV55" t="str">
            <v>A++</v>
          </cell>
          <cell r="BW55" t="str">
            <v>A++</v>
          </cell>
          <cell r="BX55" t="str">
            <v>A+</v>
          </cell>
          <cell r="BY55" t="str">
            <v>A++</v>
          </cell>
          <cell r="BZ55" t="str">
            <v>B+</v>
          </cell>
          <cell r="CB55">
            <v>2</v>
          </cell>
          <cell r="CC55">
            <v>3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8.66</v>
          </cell>
        </row>
        <row r="56">
          <cell r="B56" t="str">
            <v>PIET23CR050</v>
          </cell>
          <cell r="C56" t="str">
            <v>SAIF CHOPDAR</v>
          </cell>
          <cell r="D56" t="str">
            <v>23EPTCL052</v>
          </cell>
          <cell r="E56" t="str">
            <v>CRD-49</v>
          </cell>
          <cell r="F56"/>
          <cell r="G56" t="str">
            <v>D</v>
          </cell>
          <cell r="H56" t="str">
            <v>D</v>
          </cell>
          <cell r="I56">
            <v>10</v>
          </cell>
          <cell r="J56">
            <v>10</v>
          </cell>
          <cell r="K56">
            <v>2</v>
          </cell>
          <cell r="L56">
            <v>6</v>
          </cell>
          <cell r="M56">
            <v>9</v>
          </cell>
          <cell r="N56">
            <v>17</v>
          </cell>
          <cell r="O56">
            <v>5</v>
          </cell>
          <cell r="P56" t="str">
            <v>D</v>
          </cell>
          <cell r="Q56">
            <v>10</v>
          </cell>
          <cell r="R56">
            <v>15</v>
          </cell>
          <cell r="S56">
            <v>1</v>
          </cell>
          <cell r="T56">
            <v>6</v>
          </cell>
          <cell r="U56">
            <v>5</v>
          </cell>
          <cell r="V56">
            <v>12</v>
          </cell>
          <cell r="W56">
            <v>1</v>
          </cell>
          <cell r="X56">
            <v>6</v>
          </cell>
          <cell r="Y56">
            <v>10</v>
          </cell>
          <cell r="Z56">
            <v>17</v>
          </cell>
          <cell r="AA56">
            <v>2</v>
          </cell>
          <cell r="AB56">
            <v>7</v>
          </cell>
          <cell r="AC56">
            <v>8</v>
          </cell>
          <cell r="AD56">
            <v>17</v>
          </cell>
          <cell r="AE56">
            <v>88</v>
          </cell>
          <cell r="AF56">
            <v>7</v>
          </cell>
          <cell r="AG56">
            <v>7</v>
          </cell>
          <cell r="AH56">
            <v>33</v>
          </cell>
          <cell r="AI56">
            <v>47</v>
          </cell>
          <cell r="AJ56">
            <v>30</v>
          </cell>
          <cell r="AK56">
            <v>77</v>
          </cell>
          <cell r="AL56">
            <v>6</v>
          </cell>
          <cell r="AM56">
            <v>7</v>
          </cell>
          <cell r="AN56">
            <v>28</v>
          </cell>
          <cell r="AO56">
            <v>41</v>
          </cell>
          <cell r="AP56">
            <v>27</v>
          </cell>
          <cell r="AQ56">
            <v>68</v>
          </cell>
          <cell r="AR56">
            <v>9</v>
          </cell>
          <cell r="AS56">
            <v>7</v>
          </cell>
          <cell r="AT56">
            <v>31</v>
          </cell>
          <cell r="AU56">
            <v>47</v>
          </cell>
          <cell r="AV56">
            <v>37</v>
          </cell>
          <cell r="AW56">
            <v>84</v>
          </cell>
          <cell r="AX56">
            <v>7</v>
          </cell>
          <cell r="AY56">
            <v>7</v>
          </cell>
          <cell r="AZ56">
            <v>37</v>
          </cell>
          <cell r="BA56">
            <v>51</v>
          </cell>
          <cell r="BB56">
            <v>26</v>
          </cell>
          <cell r="BC56">
            <v>77</v>
          </cell>
          <cell r="BD56">
            <v>8</v>
          </cell>
          <cell r="BE56">
            <v>8</v>
          </cell>
          <cell r="BF56">
            <v>32</v>
          </cell>
          <cell r="BG56">
            <v>48</v>
          </cell>
          <cell r="BH56">
            <v>32</v>
          </cell>
          <cell r="BI56">
            <v>80</v>
          </cell>
          <cell r="BJ56">
            <v>386</v>
          </cell>
          <cell r="BK56">
            <v>54</v>
          </cell>
          <cell r="BL56">
            <v>528</v>
          </cell>
          <cell r="BM56">
            <v>67.692307692307693</v>
          </cell>
          <cell r="BN56"/>
          <cell r="BO56" t="str">
            <v>D</v>
          </cell>
          <cell r="BP56" t="str">
            <v>D+</v>
          </cell>
          <cell r="BQ56" t="str">
            <v>F</v>
          </cell>
          <cell r="BR56" t="str">
            <v>C</v>
          </cell>
          <cell r="BS56" t="str">
            <v>C</v>
          </cell>
          <cell r="BT56" t="str">
            <v>E+</v>
          </cell>
          <cell r="BU56" t="str">
            <v>A+</v>
          </cell>
          <cell r="BV56" t="str">
            <v>B+</v>
          </cell>
          <cell r="BW56" t="str">
            <v>A++</v>
          </cell>
          <cell r="BX56" t="str">
            <v>A+</v>
          </cell>
          <cell r="BY56" t="str">
            <v>A+</v>
          </cell>
          <cell r="BZ56" t="str">
            <v>C</v>
          </cell>
          <cell r="CB56">
            <v>2</v>
          </cell>
          <cell r="CC56">
            <v>3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1</v>
          </cell>
          <cell r="CO56" t="str">
            <v>Fail</v>
          </cell>
          <cell r="CP56">
            <v>5.2</v>
          </cell>
        </row>
        <row r="57">
          <cell r="B57" t="str">
            <v>PIET23CR051</v>
          </cell>
          <cell r="C57" t="str">
            <v>SAKSHI KUMARI</v>
          </cell>
          <cell r="D57" t="str">
            <v>23EPTCL053</v>
          </cell>
          <cell r="E57" t="str">
            <v>CRD-50</v>
          </cell>
          <cell r="F57"/>
          <cell r="G57">
            <v>9</v>
          </cell>
          <cell r="H57">
            <v>9</v>
          </cell>
          <cell r="I57">
            <v>10</v>
          </cell>
          <cell r="J57">
            <v>28</v>
          </cell>
          <cell r="K57">
            <v>5</v>
          </cell>
          <cell r="L57">
            <v>8</v>
          </cell>
          <cell r="M57">
            <v>10</v>
          </cell>
          <cell r="N57">
            <v>23</v>
          </cell>
          <cell r="O57">
            <v>9</v>
          </cell>
          <cell r="P57" t="str">
            <v>D</v>
          </cell>
          <cell r="Q57">
            <v>10</v>
          </cell>
          <cell r="R57">
            <v>19</v>
          </cell>
          <cell r="S57">
            <v>6</v>
          </cell>
          <cell r="T57">
            <v>10</v>
          </cell>
          <cell r="U57">
            <v>8</v>
          </cell>
          <cell r="V57">
            <v>24</v>
          </cell>
          <cell r="W57">
            <v>6</v>
          </cell>
          <cell r="X57">
            <v>8</v>
          </cell>
          <cell r="Y57">
            <v>10</v>
          </cell>
          <cell r="Z57">
            <v>24</v>
          </cell>
          <cell r="AA57">
            <v>10</v>
          </cell>
          <cell r="AB57">
            <v>9</v>
          </cell>
          <cell r="AC57">
            <v>10</v>
          </cell>
          <cell r="AD57">
            <v>29</v>
          </cell>
          <cell r="AE57">
            <v>147</v>
          </cell>
          <cell r="AF57">
            <v>9</v>
          </cell>
          <cell r="AG57">
            <v>9</v>
          </cell>
          <cell r="AH57">
            <v>39</v>
          </cell>
          <cell r="AI57">
            <v>57</v>
          </cell>
          <cell r="AJ57">
            <v>33</v>
          </cell>
          <cell r="AK57">
            <v>90</v>
          </cell>
          <cell r="AL57">
            <v>7</v>
          </cell>
          <cell r="AM57">
            <v>8</v>
          </cell>
          <cell r="AN57">
            <v>34</v>
          </cell>
          <cell r="AO57">
            <v>49</v>
          </cell>
          <cell r="AP57">
            <v>34</v>
          </cell>
          <cell r="AQ57">
            <v>83</v>
          </cell>
          <cell r="AR57">
            <v>9</v>
          </cell>
          <cell r="AS57">
            <v>9</v>
          </cell>
          <cell r="AT57">
            <v>34</v>
          </cell>
          <cell r="AU57">
            <v>52</v>
          </cell>
          <cell r="AV57">
            <v>39</v>
          </cell>
          <cell r="AW57">
            <v>91</v>
          </cell>
          <cell r="AX57">
            <v>7</v>
          </cell>
          <cell r="AY57">
            <v>7</v>
          </cell>
          <cell r="AZ57">
            <v>35</v>
          </cell>
          <cell r="BA57">
            <v>49</v>
          </cell>
          <cell r="BB57">
            <v>29</v>
          </cell>
          <cell r="BC57">
            <v>78</v>
          </cell>
          <cell r="BD57">
            <v>8</v>
          </cell>
          <cell r="BE57">
            <v>8</v>
          </cell>
          <cell r="BF57">
            <v>31</v>
          </cell>
          <cell r="BG57">
            <v>47</v>
          </cell>
          <cell r="BH57">
            <v>29</v>
          </cell>
          <cell r="BI57">
            <v>76</v>
          </cell>
          <cell r="BJ57">
            <v>418</v>
          </cell>
          <cell r="BK57">
            <v>79</v>
          </cell>
          <cell r="BL57">
            <v>644</v>
          </cell>
          <cell r="BM57">
            <v>82.564102564102555</v>
          </cell>
          <cell r="BN57"/>
          <cell r="BO57" t="str">
            <v>B</v>
          </cell>
          <cell r="BP57" t="str">
            <v>A+</v>
          </cell>
          <cell r="BQ57" t="str">
            <v>A++</v>
          </cell>
          <cell r="BR57" t="str">
            <v>A++</v>
          </cell>
          <cell r="BS57" t="str">
            <v>A+</v>
          </cell>
          <cell r="BT57" t="str">
            <v>A+</v>
          </cell>
          <cell r="BU57" t="str">
            <v>A++</v>
          </cell>
          <cell r="BV57" t="str">
            <v>A++</v>
          </cell>
          <cell r="BW57" t="str">
            <v>A++</v>
          </cell>
          <cell r="BX57" t="str">
            <v>A+</v>
          </cell>
          <cell r="BY57" t="str">
            <v>A+</v>
          </cell>
          <cell r="BZ57" t="str">
            <v>A+</v>
          </cell>
          <cell r="CB57">
            <v>2</v>
          </cell>
          <cell r="CC57">
            <v>3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9.3000000000000007</v>
          </cell>
        </row>
        <row r="58">
          <cell r="B58" t="str">
            <v>PIET23CR052</v>
          </cell>
          <cell r="C58" t="str">
            <v>SAKSHI PANJWANI</v>
          </cell>
          <cell r="D58" t="str">
            <v>23EPTCL054</v>
          </cell>
          <cell r="E58" t="str">
            <v>CRD-51</v>
          </cell>
          <cell r="F58"/>
          <cell r="G58">
            <v>7</v>
          </cell>
          <cell r="H58">
            <v>10</v>
          </cell>
          <cell r="I58">
            <v>8</v>
          </cell>
          <cell r="J58">
            <v>25</v>
          </cell>
          <cell r="K58">
            <v>3</v>
          </cell>
          <cell r="L58">
            <v>9</v>
          </cell>
          <cell r="M58">
            <v>10</v>
          </cell>
          <cell r="N58">
            <v>22</v>
          </cell>
          <cell r="O58">
            <v>8</v>
          </cell>
          <cell r="P58">
            <v>5</v>
          </cell>
          <cell r="Q58">
            <v>8</v>
          </cell>
          <cell r="R58">
            <v>21</v>
          </cell>
          <cell r="S58">
            <v>3</v>
          </cell>
          <cell r="T58">
            <v>10</v>
          </cell>
          <cell r="U58">
            <v>8</v>
          </cell>
          <cell r="V58">
            <v>21</v>
          </cell>
          <cell r="W58">
            <v>6</v>
          </cell>
          <cell r="X58">
            <v>9</v>
          </cell>
          <cell r="Y58">
            <v>10</v>
          </cell>
          <cell r="Z58">
            <v>25</v>
          </cell>
          <cell r="AA58">
            <v>6</v>
          </cell>
          <cell r="AB58">
            <v>7</v>
          </cell>
          <cell r="AC58">
            <v>8</v>
          </cell>
          <cell r="AD58">
            <v>21</v>
          </cell>
          <cell r="AE58">
            <v>135</v>
          </cell>
          <cell r="AF58">
            <v>10</v>
          </cell>
          <cell r="AG58">
            <v>7</v>
          </cell>
          <cell r="AH58">
            <v>40</v>
          </cell>
          <cell r="AI58">
            <v>57</v>
          </cell>
          <cell r="AJ58">
            <v>33</v>
          </cell>
          <cell r="AK58">
            <v>90</v>
          </cell>
          <cell r="AL58">
            <v>7</v>
          </cell>
          <cell r="AM58">
            <v>9</v>
          </cell>
          <cell r="AN58">
            <v>40</v>
          </cell>
          <cell r="AO58">
            <v>56</v>
          </cell>
          <cell r="AP58">
            <v>32</v>
          </cell>
          <cell r="AQ58">
            <v>88</v>
          </cell>
          <cell r="AR58">
            <v>8</v>
          </cell>
          <cell r="AS58">
            <v>8</v>
          </cell>
          <cell r="AT58">
            <v>34</v>
          </cell>
          <cell r="AU58">
            <v>50</v>
          </cell>
          <cell r="AV58">
            <v>38</v>
          </cell>
          <cell r="AW58">
            <v>88</v>
          </cell>
          <cell r="AX58">
            <v>7</v>
          </cell>
          <cell r="AY58">
            <v>7</v>
          </cell>
          <cell r="AZ58">
            <v>38</v>
          </cell>
          <cell r="BA58">
            <v>52</v>
          </cell>
          <cell r="BB58">
            <v>29</v>
          </cell>
          <cell r="BC58">
            <v>81</v>
          </cell>
          <cell r="BD58">
            <v>8</v>
          </cell>
          <cell r="BE58">
            <v>8</v>
          </cell>
          <cell r="BF58">
            <v>36</v>
          </cell>
          <cell r="BG58">
            <v>52</v>
          </cell>
          <cell r="BH58">
            <v>31</v>
          </cell>
          <cell r="BI58">
            <v>83</v>
          </cell>
          <cell r="BJ58">
            <v>430</v>
          </cell>
          <cell r="BK58">
            <v>93</v>
          </cell>
          <cell r="BL58">
            <v>658</v>
          </cell>
          <cell r="BM58">
            <v>84.358974358974365</v>
          </cell>
          <cell r="BN58"/>
          <cell r="BO58" t="str">
            <v>C</v>
          </cell>
          <cell r="BP58" t="str">
            <v>B+</v>
          </cell>
          <cell r="BQ58" t="str">
            <v>D+</v>
          </cell>
          <cell r="BR58" t="str">
            <v>A+</v>
          </cell>
          <cell r="BS58" t="str">
            <v>A</v>
          </cell>
          <cell r="BT58" t="str">
            <v>D+</v>
          </cell>
          <cell r="BU58" t="str">
            <v>A++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B58">
            <v>2</v>
          </cell>
          <cell r="CC58">
            <v>3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0</v>
          </cell>
          <cell r="CO58" t="str">
            <v>Pass</v>
          </cell>
          <cell r="CP58">
            <v>8.11</v>
          </cell>
        </row>
        <row r="59">
          <cell r="B59" t="str">
            <v>PIET23CR053</v>
          </cell>
          <cell r="C59" t="str">
            <v>SARVESH PAREEK</v>
          </cell>
          <cell r="D59" t="str">
            <v>23EPTCL055</v>
          </cell>
          <cell r="E59" t="str">
            <v>CRD-52</v>
          </cell>
          <cell r="F59"/>
          <cell r="G59">
            <v>1</v>
          </cell>
          <cell r="H59">
            <v>6</v>
          </cell>
          <cell r="I59">
            <v>8</v>
          </cell>
          <cell r="J59">
            <v>15</v>
          </cell>
          <cell r="K59">
            <v>2</v>
          </cell>
          <cell r="L59">
            <v>8</v>
          </cell>
          <cell r="M59">
            <v>10</v>
          </cell>
          <cell r="N59">
            <v>20</v>
          </cell>
          <cell r="O59">
            <v>7</v>
          </cell>
          <cell r="P59">
            <v>4</v>
          </cell>
          <cell r="Q59">
            <v>8</v>
          </cell>
          <cell r="R59">
            <v>19</v>
          </cell>
          <cell r="S59">
            <v>3</v>
          </cell>
          <cell r="T59" t="str">
            <v>D</v>
          </cell>
          <cell r="U59">
            <v>10</v>
          </cell>
          <cell r="V59">
            <v>13</v>
          </cell>
          <cell r="W59">
            <v>0</v>
          </cell>
          <cell r="X59">
            <v>9</v>
          </cell>
          <cell r="Y59">
            <v>10</v>
          </cell>
          <cell r="Z59">
            <v>19</v>
          </cell>
          <cell r="AA59" t="str">
            <v>D</v>
          </cell>
          <cell r="AB59" t="str">
            <v>D</v>
          </cell>
          <cell r="AC59">
            <v>10</v>
          </cell>
          <cell r="AD59">
            <v>10</v>
          </cell>
          <cell r="AE59">
            <v>96</v>
          </cell>
          <cell r="AF59">
            <v>6</v>
          </cell>
          <cell r="AG59">
            <v>6</v>
          </cell>
          <cell r="AH59">
            <v>34</v>
          </cell>
          <cell r="AI59">
            <v>46</v>
          </cell>
          <cell r="AJ59">
            <v>29</v>
          </cell>
          <cell r="AK59">
            <v>75</v>
          </cell>
          <cell r="AL59">
            <v>5</v>
          </cell>
          <cell r="AM59">
            <v>9</v>
          </cell>
          <cell r="AN59">
            <v>32</v>
          </cell>
          <cell r="AO59">
            <v>46</v>
          </cell>
          <cell r="AP59">
            <v>31</v>
          </cell>
          <cell r="AQ59">
            <v>77</v>
          </cell>
          <cell r="AR59">
            <v>8</v>
          </cell>
          <cell r="AS59">
            <v>9</v>
          </cell>
          <cell r="AT59">
            <v>27</v>
          </cell>
          <cell r="AU59">
            <v>44</v>
          </cell>
          <cell r="AV59">
            <v>29</v>
          </cell>
          <cell r="AW59">
            <v>73</v>
          </cell>
          <cell r="AX59">
            <v>7</v>
          </cell>
          <cell r="AY59">
            <v>8</v>
          </cell>
          <cell r="AZ59">
            <v>33</v>
          </cell>
          <cell r="BA59">
            <v>48</v>
          </cell>
          <cell r="BB59">
            <v>26</v>
          </cell>
          <cell r="BC59">
            <v>74</v>
          </cell>
          <cell r="BD59">
            <v>8</v>
          </cell>
          <cell r="BE59">
            <v>8</v>
          </cell>
          <cell r="BF59">
            <v>32</v>
          </cell>
          <cell r="BG59">
            <v>48</v>
          </cell>
          <cell r="BH59">
            <v>31</v>
          </cell>
          <cell r="BI59">
            <v>79</v>
          </cell>
          <cell r="BJ59">
            <v>378</v>
          </cell>
          <cell r="BK59">
            <v>64</v>
          </cell>
          <cell r="BL59">
            <v>538</v>
          </cell>
          <cell r="BM59">
            <v>68.974358974358978</v>
          </cell>
          <cell r="BN59"/>
          <cell r="BO59" t="str">
            <v>C+</v>
          </cell>
          <cell r="BP59" t="str">
            <v>E+</v>
          </cell>
          <cell r="BQ59" t="str">
            <v>D+</v>
          </cell>
          <cell r="BR59" t="str">
            <v>D</v>
          </cell>
          <cell r="BS59" t="str">
            <v>B</v>
          </cell>
          <cell r="BT59" t="str">
            <v>E+</v>
          </cell>
          <cell r="BU59" t="str">
            <v>A</v>
          </cell>
          <cell r="BV59" t="str">
            <v>A+</v>
          </cell>
          <cell r="BW59" t="str">
            <v>A</v>
          </cell>
          <cell r="BX59" t="str">
            <v>A</v>
          </cell>
          <cell r="BY59" t="str">
            <v>A+</v>
          </cell>
          <cell r="BZ59" t="str">
            <v>B</v>
          </cell>
          <cell r="CB59">
            <v>2</v>
          </cell>
          <cell r="CC59">
            <v>3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6.68</v>
          </cell>
        </row>
        <row r="60">
          <cell r="B60" t="str">
            <v>PIET23CR054</v>
          </cell>
          <cell r="C60" t="str">
            <v>SAUMYA CHAMOLI</v>
          </cell>
          <cell r="D60" t="str">
            <v>23EPTCL056</v>
          </cell>
          <cell r="E60" t="str">
            <v>CRD-53</v>
          </cell>
          <cell r="F60"/>
          <cell r="G60" t="str">
            <v>A</v>
          </cell>
          <cell r="H60" t="str">
            <v>D</v>
          </cell>
          <cell r="I60">
            <v>10</v>
          </cell>
          <cell r="J60">
            <v>10</v>
          </cell>
          <cell r="K60" t="str">
            <v>D</v>
          </cell>
          <cell r="L60" t="str">
            <v>D</v>
          </cell>
          <cell r="M60">
            <v>10</v>
          </cell>
          <cell r="N60">
            <v>10</v>
          </cell>
          <cell r="O60">
            <v>2</v>
          </cell>
          <cell r="P60">
            <v>6</v>
          </cell>
          <cell r="Q60">
            <v>8</v>
          </cell>
          <cell r="R60">
            <v>16</v>
          </cell>
          <cell r="S60">
            <v>1</v>
          </cell>
          <cell r="T60">
            <v>5</v>
          </cell>
          <cell r="U60">
            <v>6</v>
          </cell>
          <cell r="V60">
            <v>12</v>
          </cell>
          <cell r="W60" t="str">
            <v>D</v>
          </cell>
          <cell r="X60" t="str">
            <v>D</v>
          </cell>
          <cell r="Y60">
            <v>10</v>
          </cell>
          <cell r="Z60">
            <v>10</v>
          </cell>
          <cell r="AA60">
            <v>1</v>
          </cell>
          <cell r="AB60">
            <v>5</v>
          </cell>
          <cell r="AC60">
            <v>9</v>
          </cell>
          <cell r="AD60">
            <v>15</v>
          </cell>
          <cell r="AE60">
            <v>73</v>
          </cell>
          <cell r="AF60" t="str">
            <v>A</v>
          </cell>
          <cell r="AG60">
            <v>6</v>
          </cell>
          <cell r="AH60">
            <v>23</v>
          </cell>
          <cell r="AI60">
            <v>29</v>
          </cell>
          <cell r="AJ60">
            <v>25</v>
          </cell>
          <cell r="AK60">
            <v>54</v>
          </cell>
          <cell r="AL60" t="str">
            <v>A</v>
          </cell>
          <cell r="AM60">
            <v>7</v>
          </cell>
          <cell r="AN60">
            <v>23</v>
          </cell>
          <cell r="AO60">
            <v>30</v>
          </cell>
          <cell r="AP60">
            <v>21</v>
          </cell>
          <cell r="AQ60">
            <v>51</v>
          </cell>
          <cell r="AR60" t="str">
            <v>A</v>
          </cell>
          <cell r="AS60">
            <v>7</v>
          </cell>
          <cell r="AT60">
            <v>25</v>
          </cell>
          <cell r="AU60">
            <v>32</v>
          </cell>
          <cell r="AV60">
            <v>24</v>
          </cell>
          <cell r="AW60">
            <v>56</v>
          </cell>
          <cell r="AX60">
            <v>5</v>
          </cell>
          <cell r="AY60">
            <v>6</v>
          </cell>
          <cell r="AZ60">
            <v>38</v>
          </cell>
          <cell r="BA60">
            <v>49</v>
          </cell>
          <cell r="BB60">
            <v>25</v>
          </cell>
          <cell r="BC60">
            <v>74</v>
          </cell>
          <cell r="BD60" t="str">
            <v>A</v>
          </cell>
          <cell r="BE60" t="str">
            <v>A</v>
          </cell>
          <cell r="BF60">
            <v>33</v>
          </cell>
          <cell r="BG60">
            <v>33</v>
          </cell>
          <cell r="BH60">
            <v>28</v>
          </cell>
          <cell r="BI60">
            <v>61</v>
          </cell>
          <cell r="BJ60">
            <v>296</v>
          </cell>
          <cell r="BK60">
            <v>43</v>
          </cell>
          <cell r="BL60">
            <v>412</v>
          </cell>
          <cell r="BM60">
            <v>52.820512820512825</v>
          </cell>
          <cell r="BN60"/>
          <cell r="BO60" t="str">
            <v>F</v>
          </cell>
          <cell r="BP60" t="str">
            <v>F</v>
          </cell>
          <cell r="BQ60" t="str">
            <v>F</v>
          </cell>
          <cell r="BR60" t="str">
            <v>F</v>
          </cell>
          <cell r="BS60" t="str">
            <v>E+</v>
          </cell>
          <cell r="BT60" t="str">
            <v>F</v>
          </cell>
          <cell r="BU60" t="str">
            <v>C</v>
          </cell>
          <cell r="BV60" t="str">
            <v>D+</v>
          </cell>
          <cell r="BW60" t="str">
            <v>C</v>
          </cell>
          <cell r="BX60" t="str">
            <v>A</v>
          </cell>
          <cell r="BY60" t="str">
            <v>C+</v>
          </cell>
          <cell r="BZ60" t="str">
            <v>E+</v>
          </cell>
          <cell r="CB60">
            <v>2</v>
          </cell>
          <cell r="CC60">
            <v>3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5</v>
          </cell>
          <cell r="CO60" t="str">
            <v>Fail</v>
          </cell>
          <cell r="CP60">
            <v>2.478723404255319</v>
          </cell>
        </row>
        <row r="61">
          <cell r="B61" t="str">
            <v>PIET23CR055</v>
          </cell>
          <cell r="C61" t="str">
            <v>SHADAB RATHORE</v>
          </cell>
          <cell r="D61" t="str">
            <v>23EPTCL057</v>
          </cell>
          <cell r="E61" t="str">
            <v>CRD-54</v>
          </cell>
          <cell r="F61"/>
          <cell r="G61">
            <v>5</v>
          </cell>
          <cell r="H61">
            <v>10</v>
          </cell>
          <cell r="I61">
            <v>10</v>
          </cell>
          <cell r="J61">
            <v>25</v>
          </cell>
          <cell r="K61" t="str">
            <v>A</v>
          </cell>
          <cell r="L61">
            <v>9</v>
          </cell>
          <cell r="M61">
            <v>10</v>
          </cell>
          <cell r="N61">
            <v>19</v>
          </cell>
          <cell r="O61" t="str">
            <v>D</v>
          </cell>
          <cell r="P61">
            <v>10</v>
          </cell>
          <cell r="Q61">
            <v>10</v>
          </cell>
          <cell r="R61">
            <v>20</v>
          </cell>
          <cell r="S61">
            <v>3</v>
          </cell>
          <cell r="T61">
            <v>9</v>
          </cell>
          <cell r="U61">
            <v>10</v>
          </cell>
          <cell r="V61">
            <v>22</v>
          </cell>
          <cell r="W61">
            <v>6</v>
          </cell>
          <cell r="X61">
            <v>10</v>
          </cell>
          <cell r="Y61">
            <v>10</v>
          </cell>
          <cell r="Z61">
            <v>26</v>
          </cell>
          <cell r="AA61">
            <v>4</v>
          </cell>
          <cell r="AB61">
            <v>9</v>
          </cell>
          <cell r="AC61">
            <v>10</v>
          </cell>
          <cell r="AD61">
            <v>23</v>
          </cell>
          <cell r="AE61">
            <v>135</v>
          </cell>
          <cell r="AF61">
            <v>8</v>
          </cell>
          <cell r="AG61">
            <v>7</v>
          </cell>
          <cell r="AH61">
            <v>37</v>
          </cell>
          <cell r="AI61">
            <v>52</v>
          </cell>
          <cell r="AJ61">
            <v>30</v>
          </cell>
          <cell r="AK61">
            <v>82</v>
          </cell>
          <cell r="AL61">
            <v>5</v>
          </cell>
          <cell r="AM61">
            <v>10</v>
          </cell>
          <cell r="AN61">
            <v>32</v>
          </cell>
          <cell r="AO61">
            <v>47</v>
          </cell>
          <cell r="AP61">
            <v>38</v>
          </cell>
          <cell r="AQ61">
            <v>85</v>
          </cell>
          <cell r="AR61">
            <v>9</v>
          </cell>
          <cell r="AS61">
            <v>8</v>
          </cell>
          <cell r="AT61">
            <v>32</v>
          </cell>
          <cell r="AU61">
            <v>49</v>
          </cell>
          <cell r="AV61">
            <v>27</v>
          </cell>
          <cell r="AW61">
            <v>76</v>
          </cell>
          <cell r="AX61">
            <v>8</v>
          </cell>
          <cell r="AY61">
            <v>8</v>
          </cell>
          <cell r="AZ61">
            <v>37</v>
          </cell>
          <cell r="BA61">
            <v>53</v>
          </cell>
          <cell r="BB61">
            <v>29</v>
          </cell>
          <cell r="BC61">
            <v>82</v>
          </cell>
          <cell r="BD61">
            <v>8</v>
          </cell>
          <cell r="BE61">
            <v>8</v>
          </cell>
          <cell r="BF61">
            <v>34</v>
          </cell>
          <cell r="BG61">
            <v>50</v>
          </cell>
          <cell r="BH61">
            <v>29</v>
          </cell>
          <cell r="BI61">
            <v>79</v>
          </cell>
          <cell r="BJ61">
            <v>404</v>
          </cell>
          <cell r="BK61">
            <v>71</v>
          </cell>
          <cell r="BL61">
            <v>610</v>
          </cell>
          <cell r="BM61">
            <v>78.205128205128204</v>
          </cell>
          <cell r="BN61"/>
          <cell r="BO61" t="str">
            <v>B</v>
          </cell>
          <cell r="BP61" t="str">
            <v>B</v>
          </cell>
          <cell r="BQ61" t="str">
            <v>E+</v>
          </cell>
          <cell r="BR61" t="str">
            <v>C+</v>
          </cell>
          <cell r="BS61" t="str">
            <v>B+</v>
          </cell>
          <cell r="BT61" t="str">
            <v>C</v>
          </cell>
          <cell r="BU61" t="str">
            <v>A++</v>
          </cell>
          <cell r="BV61" t="str">
            <v>A++</v>
          </cell>
          <cell r="BW61" t="str">
            <v>A+</v>
          </cell>
          <cell r="BX61" t="str">
            <v>A++</v>
          </cell>
          <cell r="BY61" t="str">
            <v>A+</v>
          </cell>
          <cell r="BZ61" t="str">
            <v>B+</v>
          </cell>
          <cell r="CB61">
            <v>2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7.6</v>
          </cell>
        </row>
        <row r="62">
          <cell r="B62" t="str">
            <v>PIET23CR056</v>
          </cell>
          <cell r="C62" t="str">
            <v>SHAILENDRA KUMAR</v>
          </cell>
          <cell r="D62" t="str">
            <v>23EPTCL058</v>
          </cell>
          <cell r="E62" t="str">
            <v>CRD-55</v>
          </cell>
          <cell r="F62"/>
          <cell r="G62">
            <v>5</v>
          </cell>
          <cell r="H62">
            <v>10</v>
          </cell>
          <cell r="I62">
            <v>8</v>
          </cell>
          <cell r="J62">
            <v>23</v>
          </cell>
          <cell r="K62">
            <v>6</v>
          </cell>
          <cell r="L62">
            <v>10</v>
          </cell>
          <cell r="M62">
            <v>10</v>
          </cell>
          <cell r="N62">
            <v>26</v>
          </cell>
          <cell r="O62">
            <v>8</v>
          </cell>
          <cell r="P62">
            <v>9</v>
          </cell>
          <cell r="Q62">
            <v>8</v>
          </cell>
          <cell r="R62">
            <v>25</v>
          </cell>
          <cell r="S62">
            <v>4</v>
          </cell>
          <cell r="T62">
            <v>10</v>
          </cell>
          <cell r="U62">
            <v>10</v>
          </cell>
          <cell r="V62">
            <v>24</v>
          </cell>
          <cell r="W62">
            <v>7</v>
          </cell>
          <cell r="X62">
            <v>7</v>
          </cell>
          <cell r="Y62">
            <v>10</v>
          </cell>
          <cell r="Z62">
            <v>24</v>
          </cell>
          <cell r="AA62">
            <v>8</v>
          </cell>
          <cell r="AB62">
            <v>9</v>
          </cell>
          <cell r="AC62">
            <v>10</v>
          </cell>
          <cell r="AD62">
            <v>27</v>
          </cell>
          <cell r="AE62">
            <v>149</v>
          </cell>
          <cell r="AF62">
            <v>10</v>
          </cell>
          <cell r="AG62">
            <v>10</v>
          </cell>
          <cell r="AH62">
            <v>40</v>
          </cell>
          <cell r="AI62">
            <v>60</v>
          </cell>
          <cell r="AJ62">
            <v>33</v>
          </cell>
          <cell r="AK62">
            <v>93</v>
          </cell>
          <cell r="AL62">
            <v>8</v>
          </cell>
          <cell r="AM62">
            <v>10</v>
          </cell>
          <cell r="AN62">
            <v>38</v>
          </cell>
          <cell r="AO62">
            <v>56</v>
          </cell>
          <cell r="AP62">
            <v>37</v>
          </cell>
          <cell r="AQ62">
            <v>93</v>
          </cell>
          <cell r="AR62">
            <v>9</v>
          </cell>
          <cell r="AS62">
            <v>8</v>
          </cell>
          <cell r="AT62">
            <v>35</v>
          </cell>
          <cell r="AU62">
            <v>52</v>
          </cell>
          <cell r="AV62">
            <v>34</v>
          </cell>
          <cell r="AW62">
            <v>86</v>
          </cell>
          <cell r="AX62">
            <v>9</v>
          </cell>
          <cell r="AY62">
            <v>9</v>
          </cell>
          <cell r="AZ62">
            <v>40</v>
          </cell>
          <cell r="BA62">
            <v>58</v>
          </cell>
          <cell r="BB62">
            <v>32</v>
          </cell>
          <cell r="BC62">
            <v>90</v>
          </cell>
          <cell r="BD62">
            <v>9</v>
          </cell>
          <cell r="BE62">
            <v>9</v>
          </cell>
          <cell r="BF62">
            <v>37</v>
          </cell>
          <cell r="BG62">
            <v>55</v>
          </cell>
          <cell r="BH62">
            <v>35</v>
          </cell>
          <cell r="BI62">
            <v>90</v>
          </cell>
          <cell r="BJ62">
            <v>452</v>
          </cell>
          <cell r="BK62">
            <v>81</v>
          </cell>
          <cell r="BL62">
            <v>682</v>
          </cell>
          <cell r="BM62">
            <v>87.435897435897431</v>
          </cell>
          <cell r="BN62"/>
          <cell r="BO62" t="str">
            <v>B+</v>
          </cell>
          <cell r="BP62" t="str">
            <v>A+</v>
          </cell>
          <cell r="BQ62" t="str">
            <v>C</v>
          </cell>
          <cell r="BR62" t="str">
            <v>C</v>
          </cell>
          <cell r="BS62" t="str">
            <v>B+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B62">
            <v>2</v>
          </cell>
          <cell r="CC62">
            <v>3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0</v>
          </cell>
          <cell r="CO62" t="str">
            <v>Pass</v>
          </cell>
          <cell r="CP62">
            <v>8.5500000000000007</v>
          </cell>
        </row>
        <row r="63">
          <cell r="B63" t="str">
            <v>PIET23CR057</v>
          </cell>
          <cell r="C63" t="str">
            <v>SHIVRAJ SINGH SHEKHAWAT</v>
          </cell>
          <cell r="D63" t="str">
            <v>23EPTCL059</v>
          </cell>
          <cell r="E63" t="str">
            <v>CRD-56</v>
          </cell>
          <cell r="F63"/>
          <cell r="G63" t="str">
            <v>D</v>
          </cell>
          <cell r="H63">
            <v>9</v>
          </cell>
          <cell r="I63">
            <v>10</v>
          </cell>
          <cell r="J63">
            <v>19</v>
          </cell>
          <cell r="K63">
            <v>2</v>
          </cell>
          <cell r="L63">
            <v>8</v>
          </cell>
          <cell r="M63">
            <v>9</v>
          </cell>
          <cell r="N63">
            <v>19</v>
          </cell>
          <cell r="O63">
            <v>6</v>
          </cell>
          <cell r="P63">
            <v>5</v>
          </cell>
          <cell r="Q63">
            <v>10</v>
          </cell>
          <cell r="R63">
            <v>21</v>
          </cell>
          <cell r="S63">
            <v>1</v>
          </cell>
          <cell r="T63">
            <v>9</v>
          </cell>
          <cell r="U63">
            <v>10</v>
          </cell>
          <cell r="V63">
            <v>20</v>
          </cell>
          <cell r="W63">
            <v>1</v>
          </cell>
          <cell r="X63">
            <v>5</v>
          </cell>
          <cell r="Y63">
            <v>10</v>
          </cell>
          <cell r="Z63">
            <v>16</v>
          </cell>
          <cell r="AA63">
            <v>4</v>
          </cell>
          <cell r="AB63">
            <v>10</v>
          </cell>
          <cell r="AC63">
            <v>10</v>
          </cell>
          <cell r="AD63">
            <v>24</v>
          </cell>
          <cell r="AE63">
            <v>119</v>
          </cell>
          <cell r="AF63">
            <v>9</v>
          </cell>
          <cell r="AG63">
            <v>8</v>
          </cell>
          <cell r="AH63">
            <v>38</v>
          </cell>
          <cell r="AI63">
            <v>55</v>
          </cell>
          <cell r="AJ63">
            <v>28</v>
          </cell>
          <cell r="AK63">
            <v>83</v>
          </cell>
          <cell r="AL63">
            <v>7</v>
          </cell>
          <cell r="AM63">
            <v>9</v>
          </cell>
          <cell r="AN63">
            <v>34</v>
          </cell>
          <cell r="AO63">
            <v>50</v>
          </cell>
          <cell r="AP63">
            <v>33</v>
          </cell>
          <cell r="AQ63">
            <v>83</v>
          </cell>
          <cell r="AR63">
            <v>10</v>
          </cell>
          <cell r="AS63">
            <v>9</v>
          </cell>
          <cell r="AT63">
            <v>30</v>
          </cell>
          <cell r="AU63">
            <v>49</v>
          </cell>
          <cell r="AV63">
            <v>28</v>
          </cell>
          <cell r="AW63">
            <v>77</v>
          </cell>
          <cell r="AX63">
            <v>5</v>
          </cell>
          <cell r="AY63">
            <v>8</v>
          </cell>
          <cell r="AZ63">
            <v>37</v>
          </cell>
          <cell r="BA63">
            <v>50</v>
          </cell>
          <cell r="BB63">
            <v>30</v>
          </cell>
          <cell r="BC63">
            <v>80</v>
          </cell>
          <cell r="BD63">
            <v>8</v>
          </cell>
          <cell r="BE63">
            <v>8</v>
          </cell>
          <cell r="BF63">
            <v>34</v>
          </cell>
          <cell r="BG63">
            <v>50</v>
          </cell>
          <cell r="BH63">
            <v>32</v>
          </cell>
          <cell r="BI63">
            <v>82</v>
          </cell>
          <cell r="BJ63">
            <v>405</v>
          </cell>
          <cell r="BK63">
            <v>64</v>
          </cell>
          <cell r="BL63">
            <v>588</v>
          </cell>
          <cell r="BM63">
            <v>75.384615384615387</v>
          </cell>
          <cell r="BN63"/>
          <cell r="BO63" t="str">
            <v>D</v>
          </cell>
          <cell r="BP63" t="str">
            <v>D+</v>
          </cell>
          <cell r="BQ63" t="str">
            <v>C</v>
          </cell>
          <cell r="BR63" t="str">
            <v>D+</v>
          </cell>
          <cell r="BS63" t="str">
            <v>D+</v>
          </cell>
          <cell r="BT63" t="str">
            <v>C+</v>
          </cell>
          <cell r="BU63" t="str">
            <v>A++</v>
          </cell>
          <cell r="BV63" t="str">
            <v>A++</v>
          </cell>
          <cell r="BW63" t="str">
            <v>A+</v>
          </cell>
          <cell r="BX63" t="str">
            <v>A+</v>
          </cell>
          <cell r="BY63" t="str">
            <v>A++</v>
          </cell>
          <cell r="BZ63" t="str">
            <v>B</v>
          </cell>
          <cell r="CB63">
            <v>2</v>
          </cell>
          <cell r="CC63">
            <v>3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0</v>
          </cell>
          <cell r="CO63" t="str">
            <v>Pass</v>
          </cell>
          <cell r="CP63">
            <v>7.1</v>
          </cell>
        </row>
        <row r="64">
          <cell r="B64" t="str">
            <v>PIET23CR059</v>
          </cell>
          <cell r="C64" t="str">
            <v>SUDHANSHU SHARMA</v>
          </cell>
          <cell r="D64" t="str">
            <v>23EPTCL060</v>
          </cell>
          <cell r="E64" t="str">
            <v>CRD-58</v>
          </cell>
          <cell r="F64"/>
          <cell r="G64" t="str">
            <v>D</v>
          </cell>
          <cell r="H64">
            <v>10</v>
          </cell>
          <cell r="I64">
            <v>10</v>
          </cell>
          <cell r="J64">
            <v>20</v>
          </cell>
          <cell r="K64">
            <v>3</v>
          </cell>
          <cell r="L64">
            <v>9</v>
          </cell>
          <cell r="M64">
            <v>10</v>
          </cell>
          <cell r="N64">
            <v>22</v>
          </cell>
          <cell r="O64">
            <v>5</v>
          </cell>
          <cell r="P64">
            <v>9</v>
          </cell>
          <cell r="Q64">
            <v>10</v>
          </cell>
          <cell r="R64">
            <v>24</v>
          </cell>
          <cell r="S64">
            <v>1</v>
          </cell>
          <cell r="T64">
            <v>10</v>
          </cell>
          <cell r="U64">
            <v>10</v>
          </cell>
          <cell r="V64">
            <v>21</v>
          </cell>
          <cell r="W64" t="str">
            <v>D</v>
          </cell>
          <cell r="X64">
            <v>9</v>
          </cell>
          <cell r="Y64">
            <v>10</v>
          </cell>
          <cell r="Z64">
            <v>19</v>
          </cell>
          <cell r="AA64">
            <v>4</v>
          </cell>
          <cell r="AB64">
            <v>8</v>
          </cell>
          <cell r="AC64">
            <v>10</v>
          </cell>
          <cell r="AD64">
            <v>22</v>
          </cell>
          <cell r="AE64">
            <v>128</v>
          </cell>
          <cell r="AF64">
            <v>7</v>
          </cell>
          <cell r="AG64">
            <v>7</v>
          </cell>
          <cell r="AH64">
            <v>37</v>
          </cell>
          <cell r="AI64">
            <v>51</v>
          </cell>
          <cell r="AJ64">
            <v>28</v>
          </cell>
          <cell r="AK64">
            <v>79</v>
          </cell>
          <cell r="AL64">
            <v>5</v>
          </cell>
          <cell r="AM64">
            <v>9</v>
          </cell>
          <cell r="AN64">
            <v>33</v>
          </cell>
          <cell r="AO64">
            <v>47</v>
          </cell>
          <cell r="AP64">
            <v>33</v>
          </cell>
          <cell r="AQ64">
            <v>80</v>
          </cell>
          <cell r="AR64">
            <v>9</v>
          </cell>
          <cell r="AS64">
            <v>8</v>
          </cell>
          <cell r="AT64">
            <v>35</v>
          </cell>
          <cell r="AU64">
            <v>52</v>
          </cell>
          <cell r="AV64">
            <v>31</v>
          </cell>
          <cell r="AW64">
            <v>83</v>
          </cell>
          <cell r="AX64">
            <v>8</v>
          </cell>
          <cell r="AY64">
            <v>8</v>
          </cell>
          <cell r="AZ64">
            <v>37</v>
          </cell>
          <cell r="BA64">
            <v>53</v>
          </cell>
          <cell r="BB64">
            <v>30</v>
          </cell>
          <cell r="BC64">
            <v>83</v>
          </cell>
          <cell r="BD64">
            <v>8</v>
          </cell>
          <cell r="BE64">
            <v>8</v>
          </cell>
          <cell r="BF64">
            <v>34</v>
          </cell>
          <cell r="BG64">
            <v>50</v>
          </cell>
          <cell r="BH64">
            <v>30</v>
          </cell>
          <cell r="BI64">
            <v>80</v>
          </cell>
          <cell r="BJ64">
            <v>405</v>
          </cell>
          <cell r="BK64">
            <v>97</v>
          </cell>
          <cell r="BL64">
            <v>630</v>
          </cell>
          <cell r="BM64">
            <v>80.769230769230774</v>
          </cell>
          <cell r="BN64"/>
          <cell r="BO64" t="str">
            <v>D</v>
          </cell>
          <cell r="BP64" t="str">
            <v>C</v>
          </cell>
          <cell r="BQ64" t="str">
            <v>C</v>
          </cell>
          <cell r="BR64" t="str">
            <v>E+</v>
          </cell>
          <cell r="BS64" t="str">
            <v>D+</v>
          </cell>
          <cell r="BT64" t="str">
            <v>B</v>
          </cell>
          <cell r="BU64" t="str">
            <v>A+</v>
          </cell>
          <cell r="BV64" t="str">
            <v>A+</v>
          </cell>
          <cell r="BW64" t="str">
            <v>A++</v>
          </cell>
          <cell r="BX64" t="str">
            <v>A++</v>
          </cell>
          <cell r="BY64" t="str">
            <v>A+</v>
          </cell>
          <cell r="BZ64" t="str">
            <v>A++</v>
          </cell>
          <cell r="CB64">
            <v>2</v>
          </cell>
          <cell r="CC64">
            <v>3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0</v>
          </cell>
          <cell r="CO64" t="str">
            <v>Pass</v>
          </cell>
          <cell r="CP64">
            <v>7.11</v>
          </cell>
        </row>
        <row r="65">
          <cell r="B65" t="str">
            <v>PIET23CR061</v>
          </cell>
          <cell r="C65" t="str">
            <v>TAMAS SAINI</v>
          </cell>
          <cell r="D65" t="str">
            <v>23EPTCL061</v>
          </cell>
          <cell r="E65" t="str">
            <v>CRD-59</v>
          </cell>
          <cell r="F65"/>
          <cell r="G65" t="str">
            <v>D</v>
          </cell>
          <cell r="H65">
            <v>5</v>
          </cell>
          <cell r="I65">
            <v>10</v>
          </cell>
          <cell r="J65">
            <v>15</v>
          </cell>
          <cell r="K65">
            <v>2</v>
          </cell>
          <cell r="L65">
            <v>5</v>
          </cell>
          <cell r="M65">
            <v>9</v>
          </cell>
          <cell r="N65">
            <v>16</v>
          </cell>
          <cell r="O65">
            <v>2</v>
          </cell>
          <cell r="P65">
            <v>3</v>
          </cell>
          <cell r="Q65">
            <v>10</v>
          </cell>
          <cell r="R65">
            <v>15</v>
          </cell>
          <cell r="S65">
            <v>1</v>
          </cell>
          <cell r="T65">
            <v>7</v>
          </cell>
          <cell r="U65">
            <v>4</v>
          </cell>
          <cell r="V65">
            <v>12</v>
          </cell>
          <cell r="W65">
            <v>3</v>
          </cell>
          <cell r="X65">
            <v>4</v>
          </cell>
          <cell r="Y65">
            <v>10</v>
          </cell>
          <cell r="Z65">
            <v>17</v>
          </cell>
          <cell r="AA65">
            <v>1</v>
          </cell>
          <cell r="AB65">
            <v>9</v>
          </cell>
          <cell r="AC65">
            <v>8</v>
          </cell>
          <cell r="AD65">
            <v>18</v>
          </cell>
          <cell r="AE65">
            <v>93</v>
          </cell>
          <cell r="AF65">
            <v>7</v>
          </cell>
          <cell r="AG65">
            <v>7</v>
          </cell>
          <cell r="AH65">
            <v>37</v>
          </cell>
          <cell r="AI65">
            <v>51</v>
          </cell>
          <cell r="AJ65">
            <v>31</v>
          </cell>
          <cell r="AK65">
            <v>82</v>
          </cell>
          <cell r="AL65">
            <v>2</v>
          </cell>
          <cell r="AM65">
            <v>5</v>
          </cell>
          <cell r="AN65">
            <v>28</v>
          </cell>
          <cell r="AO65">
            <v>35</v>
          </cell>
          <cell r="AP65">
            <v>25</v>
          </cell>
          <cell r="AQ65">
            <v>60</v>
          </cell>
          <cell r="AR65">
            <v>8</v>
          </cell>
          <cell r="AS65">
            <v>8</v>
          </cell>
          <cell r="AT65">
            <v>34</v>
          </cell>
          <cell r="AU65">
            <v>50</v>
          </cell>
          <cell r="AV65">
            <v>22</v>
          </cell>
          <cell r="AW65">
            <v>72</v>
          </cell>
          <cell r="AX65">
            <v>5</v>
          </cell>
          <cell r="AY65">
            <v>8</v>
          </cell>
          <cell r="AZ65">
            <v>38</v>
          </cell>
          <cell r="BA65">
            <v>51</v>
          </cell>
          <cell r="BB65">
            <v>26</v>
          </cell>
          <cell r="BC65">
            <v>77</v>
          </cell>
          <cell r="BD65">
            <v>8</v>
          </cell>
          <cell r="BE65">
            <v>8</v>
          </cell>
          <cell r="BF65">
            <v>35</v>
          </cell>
          <cell r="BG65">
            <v>51</v>
          </cell>
          <cell r="BH65">
            <v>29</v>
          </cell>
          <cell r="BI65">
            <v>80</v>
          </cell>
          <cell r="BJ65">
            <v>371</v>
          </cell>
          <cell r="BK65">
            <v>53</v>
          </cell>
          <cell r="BL65">
            <v>517</v>
          </cell>
          <cell r="BM65">
            <v>66.282051282051285</v>
          </cell>
          <cell r="BN65" t="str">
            <v>UM</v>
          </cell>
          <cell r="BO65" t="str">
            <v>D</v>
          </cell>
          <cell r="BP65" t="str">
            <v>C+</v>
          </cell>
          <cell r="BQ65" t="str">
            <v>D+</v>
          </cell>
          <cell r="BR65" t="str">
            <v>B</v>
          </cell>
          <cell r="BS65" t="str">
            <v>D</v>
          </cell>
          <cell r="BT65" t="str">
            <v>D+</v>
          </cell>
          <cell r="BU65" t="str">
            <v>A++</v>
          </cell>
          <cell r="BV65" t="str">
            <v>C+</v>
          </cell>
          <cell r="BW65" t="str">
            <v>A</v>
          </cell>
          <cell r="BX65" t="str">
            <v>A+</v>
          </cell>
          <cell r="BY65" t="str">
            <v>A+</v>
          </cell>
          <cell r="BZ65" t="str">
            <v>D+</v>
          </cell>
          <cell r="CB65">
            <v>2</v>
          </cell>
          <cell r="CC65">
            <v>3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0</v>
          </cell>
          <cell r="CO65" t="str">
            <v>Pass</v>
          </cell>
          <cell r="CP65">
            <v>2.3085106382978724</v>
          </cell>
        </row>
        <row r="66">
          <cell r="B66" t="str">
            <v>PIET23CR062</v>
          </cell>
          <cell r="C66" t="str">
            <v>UJJWAL KUMAR</v>
          </cell>
          <cell r="D66" t="str">
            <v>23EPTCL062</v>
          </cell>
          <cell r="E66" t="str">
            <v>CRD-60</v>
          </cell>
          <cell r="F66"/>
          <cell r="G66">
            <v>6</v>
          </cell>
          <cell r="H66">
            <v>4</v>
          </cell>
          <cell r="I66">
            <v>8</v>
          </cell>
          <cell r="J66">
            <v>18</v>
          </cell>
          <cell r="K66">
            <v>3</v>
          </cell>
          <cell r="L66">
            <v>7</v>
          </cell>
          <cell r="M66">
            <v>9</v>
          </cell>
          <cell r="N66">
            <v>19</v>
          </cell>
          <cell r="O66">
            <v>4</v>
          </cell>
          <cell r="P66" t="str">
            <v>A</v>
          </cell>
          <cell r="Q66">
            <v>10</v>
          </cell>
          <cell r="R66">
            <v>14</v>
          </cell>
          <cell r="S66">
            <v>2</v>
          </cell>
          <cell r="T66" t="str">
            <v>D</v>
          </cell>
          <cell r="U66">
            <v>10</v>
          </cell>
          <cell r="V66">
            <v>12</v>
          </cell>
          <cell r="W66">
            <v>6</v>
          </cell>
          <cell r="X66">
            <v>5</v>
          </cell>
          <cell r="Y66">
            <v>10</v>
          </cell>
          <cell r="Z66">
            <v>21</v>
          </cell>
          <cell r="AA66">
            <v>3</v>
          </cell>
          <cell r="AB66">
            <v>10</v>
          </cell>
          <cell r="AC66">
            <v>10</v>
          </cell>
          <cell r="AD66">
            <v>23</v>
          </cell>
          <cell r="AE66">
            <v>107</v>
          </cell>
          <cell r="AF66">
            <v>8</v>
          </cell>
          <cell r="AG66">
            <v>10</v>
          </cell>
          <cell r="AH66">
            <v>39</v>
          </cell>
          <cell r="AI66">
            <v>57</v>
          </cell>
          <cell r="AJ66">
            <v>28</v>
          </cell>
          <cell r="AK66">
            <v>85</v>
          </cell>
          <cell r="AL66">
            <v>2</v>
          </cell>
          <cell r="AM66">
            <v>6</v>
          </cell>
          <cell r="AN66">
            <v>32</v>
          </cell>
          <cell r="AO66">
            <v>40</v>
          </cell>
          <cell r="AP66">
            <v>21</v>
          </cell>
          <cell r="AQ66">
            <v>61</v>
          </cell>
          <cell r="AR66">
            <v>10</v>
          </cell>
          <cell r="AS66">
            <v>8</v>
          </cell>
          <cell r="AT66">
            <v>32</v>
          </cell>
          <cell r="AU66">
            <v>50</v>
          </cell>
          <cell r="AV66">
            <v>30</v>
          </cell>
          <cell r="AW66">
            <v>80</v>
          </cell>
          <cell r="AX66">
            <v>9</v>
          </cell>
          <cell r="AY66">
            <v>8</v>
          </cell>
          <cell r="AZ66">
            <v>37</v>
          </cell>
          <cell r="BA66">
            <v>54</v>
          </cell>
          <cell r="BB66">
            <v>29</v>
          </cell>
          <cell r="BC66">
            <v>83</v>
          </cell>
          <cell r="BD66">
            <v>9</v>
          </cell>
          <cell r="BE66">
            <v>9</v>
          </cell>
          <cell r="BF66">
            <v>33</v>
          </cell>
          <cell r="BG66">
            <v>51</v>
          </cell>
          <cell r="BH66">
            <v>31</v>
          </cell>
          <cell r="BI66">
            <v>82</v>
          </cell>
          <cell r="BJ66">
            <v>391</v>
          </cell>
          <cell r="BK66">
            <v>70</v>
          </cell>
          <cell r="BL66">
            <v>568</v>
          </cell>
          <cell r="BM66">
            <v>72.820512820512818</v>
          </cell>
          <cell r="BN66"/>
          <cell r="BO66" t="str">
            <v>D+</v>
          </cell>
          <cell r="BP66" t="str">
            <v>C</v>
          </cell>
          <cell r="BQ66" t="str">
            <v>E</v>
          </cell>
          <cell r="BR66" t="str">
            <v>C+</v>
          </cell>
          <cell r="BS66" t="str">
            <v>D+</v>
          </cell>
          <cell r="BT66" t="str">
            <v>E</v>
          </cell>
          <cell r="BU66" t="str">
            <v>A++</v>
          </cell>
          <cell r="BV66" t="str">
            <v>C+</v>
          </cell>
          <cell r="BW66" t="str">
            <v>A+</v>
          </cell>
          <cell r="BX66" t="str">
            <v>A++</v>
          </cell>
          <cell r="BY66" t="str">
            <v>A++</v>
          </cell>
          <cell r="BZ66" t="str">
            <v>B+</v>
          </cell>
          <cell r="CB66">
            <v>2</v>
          </cell>
          <cell r="CC66">
            <v>3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0</v>
          </cell>
          <cell r="CO66" t="str">
            <v>Pass</v>
          </cell>
          <cell r="CP66">
            <v>5.6</v>
          </cell>
        </row>
        <row r="67">
          <cell r="B67" t="str">
            <v>PIET23CR063</v>
          </cell>
          <cell r="C67" t="str">
            <v>VARUN KUMAR</v>
          </cell>
          <cell r="D67" t="str">
            <v>23EPTCL063</v>
          </cell>
          <cell r="E67" t="str">
            <v>CRD-61</v>
          </cell>
          <cell r="F67"/>
          <cell r="G67">
            <v>7</v>
          </cell>
          <cell r="H67" t="str">
            <v>D</v>
          </cell>
          <cell r="I67">
            <v>10</v>
          </cell>
          <cell r="J67">
            <v>17</v>
          </cell>
          <cell r="K67" t="str">
            <v>D</v>
          </cell>
          <cell r="L67">
            <v>5</v>
          </cell>
          <cell r="M67">
            <v>9</v>
          </cell>
          <cell r="N67">
            <v>14</v>
          </cell>
          <cell r="O67">
            <v>2</v>
          </cell>
          <cell r="P67">
            <v>5</v>
          </cell>
          <cell r="Q67">
            <v>10</v>
          </cell>
          <cell r="R67">
            <v>17</v>
          </cell>
          <cell r="S67">
            <v>0</v>
          </cell>
          <cell r="T67">
            <v>7</v>
          </cell>
          <cell r="U67">
            <v>5</v>
          </cell>
          <cell r="V67">
            <v>12</v>
          </cell>
          <cell r="W67">
            <v>3</v>
          </cell>
          <cell r="X67">
            <v>5</v>
          </cell>
          <cell r="Y67">
            <v>10</v>
          </cell>
          <cell r="Z67">
            <v>18</v>
          </cell>
          <cell r="AA67">
            <v>3</v>
          </cell>
          <cell r="AB67">
            <v>9</v>
          </cell>
          <cell r="AC67">
            <v>3</v>
          </cell>
          <cell r="AD67">
            <v>15</v>
          </cell>
          <cell r="AE67">
            <v>93</v>
          </cell>
          <cell r="AF67">
            <v>7</v>
          </cell>
          <cell r="AG67">
            <v>8</v>
          </cell>
          <cell r="AH67">
            <v>33</v>
          </cell>
          <cell r="AI67">
            <v>48</v>
          </cell>
          <cell r="AJ67">
            <v>29</v>
          </cell>
          <cell r="AK67">
            <v>77</v>
          </cell>
          <cell r="AL67">
            <v>6</v>
          </cell>
          <cell r="AM67">
            <v>5</v>
          </cell>
          <cell r="AN67">
            <v>28</v>
          </cell>
          <cell r="AO67">
            <v>39</v>
          </cell>
          <cell r="AP67">
            <v>21</v>
          </cell>
          <cell r="AQ67">
            <v>60</v>
          </cell>
          <cell r="AR67">
            <v>4</v>
          </cell>
          <cell r="AS67">
            <v>5</v>
          </cell>
          <cell r="AT67">
            <v>29</v>
          </cell>
          <cell r="AU67">
            <v>38</v>
          </cell>
          <cell r="AV67">
            <v>21</v>
          </cell>
          <cell r="AW67">
            <v>59</v>
          </cell>
          <cell r="AX67">
            <v>5</v>
          </cell>
          <cell r="AY67">
            <v>8</v>
          </cell>
          <cell r="AZ67">
            <v>34</v>
          </cell>
          <cell r="BA67">
            <v>47</v>
          </cell>
          <cell r="BB67">
            <v>28</v>
          </cell>
          <cell r="BC67">
            <v>75</v>
          </cell>
          <cell r="BD67">
            <v>8</v>
          </cell>
          <cell r="BE67">
            <v>8</v>
          </cell>
          <cell r="BF67">
            <v>32</v>
          </cell>
          <cell r="BG67">
            <v>48</v>
          </cell>
          <cell r="BH67">
            <v>27</v>
          </cell>
          <cell r="BI67">
            <v>75</v>
          </cell>
          <cell r="BJ67">
            <v>346</v>
          </cell>
          <cell r="BK67">
            <v>49</v>
          </cell>
          <cell r="BL67">
            <v>488</v>
          </cell>
          <cell r="BM67">
            <v>62.564102564102562</v>
          </cell>
          <cell r="BN67"/>
          <cell r="BO67" t="str">
            <v>D</v>
          </cell>
          <cell r="BP67" t="str">
            <v>E+</v>
          </cell>
          <cell r="BQ67" t="str">
            <v>D+</v>
          </cell>
          <cell r="BR67" t="str">
            <v>C+</v>
          </cell>
          <cell r="BS67" t="str">
            <v>E+</v>
          </cell>
          <cell r="BT67" t="str">
            <v>B</v>
          </cell>
          <cell r="BU67" t="str">
            <v>A+</v>
          </cell>
          <cell r="BV67" t="str">
            <v>C+</v>
          </cell>
          <cell r="BW67" t="str">
            <v>C+</v>
          </cell>
          <cell r="BX67" t="str">
            <v>A</v>
          </cell>
          <cell r="BY67" t="str">
            <v>A</v>
          </cell>
          <cell r="BZ67" t="str">
            <v>D+</v>
          </cell>
          <cell r="CB67">
            <v>2</v>
          </cell>
          <cell r="CC67">
            <v>3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0</v>
          </cell>
          <cell r="CO67" t="str">
            <v>Pass</v>
          </cell>
          <cell r="CP67">
            <v>3.8723404255319149</v>
          </cell>
        </row>
      </sheetData>
      <sheetData sheetId="2">
        <row r="8">
          <cell r="B8" t="str">
            <v>PIET23AD001</v>
          </cell>
          <cell r="C8" t="str">
            <v>ABHIJEET DWIWEDI</v>
          </cell>
          <cell r="D8" t="str">
            <v>23EPTAD001</v>
          </cell>
          <cell r="E8" t="str">
            <v>ADE-01</v>
          </cell>
          <cell r="F8"/>
          <cell r="G8" t="str">
            <v>D</v>
          </cell>
          <cell r="H8" t="str">
            <v>D</v>
          </cell>
          <cell r="I8">
            <v>10</v>
          </cell>
          <cell r="J8">
            <v>10</v>
          </cell>
          <cell r="K8">
            <v>4</v>
          </cell>
          <cell r="L8">
            <v>6</v>
          </cell>
          <cell r="M8">
            <v>9</v>
          </cell>
          <cell r="N8">
            <v>19</v>
          </cell>
          <cell r="O8">
            <v>3</v>
          </cell>
          <cell r="P8" t="str">
            <v>D</v>
          </cell>
          <cell r="Q8">
            <v>9</v>
          </cell>
          <cell r="R8">
            <v>12</v>
          </cell>
          <cell r="S8">
            <v>4</v>
          </cell>
          <cell r="T8">
            <v>6</v>
          </cell>
          <cell r="U8">
            <v>10</v>
          </cell>
          <cell r="V8">
            <v>20</v>
          </cell>
          <cell r="W8">
            <v>1</v>
          </cell>
          <cell r="X8" t="str">
            <v>D</v>
          </cell>
          <cell r="Y8">
            <v>8</v>
          </cell>
          <cell r="Z8">
            <v>9</v>
          </cell>
          <cell r="AA8">
            <v>2</v>
          </cell>
          <cell r="AB8">
            <v>6</v>
          </cell>
          <cell r="AC8">
            <v>10</v>
          </cell>
          <cell r="AD8">
            <v>18</v>
          </cell>
          <cell r="AE8">
            <v>88</v>
          </cell>
          <cell r="AF8">
            <v>8</v>
          </cell>
          <cell r="AG8">
            <v>8</v>
          </cell>
          <cell r="AH8">
            <v>32</v>
          </cell>
          <cell r="AI8">
            <v>48</v>
          </cell>
          <cell r="AJ8">
            <v>29</v>
          </cell>
          <cell r="AK8">
            <v>77</v>
          </cell>
          <cell r="AL8">
            <v>9</v>
          </cell>
          <cell r="AM8">
            <v>7</v>
          </cell>
          <cell r="AN8">
            <v>28</v>
          </cell>
          <cell r="AO8">
            <v>44</v>
          </cell>
          <cell r="AP8">
            <v>28</v>
          </cell>
          <cell r="AQ8">
            <v>72</v>
          </cell>
          <cell r="AR8">
            <v>7</v>
          </cell>
          <cell r="AS8">
            <v>7</v>
          </cell>
          <cell r="AT8">
            <v>30</v>
          </cell>
          <cell r="AU8">
            <v>44</v>
          </cell>
          <cell r="AV8">
            <v>30</v>
          </cell>
          <cell r="AW8">
            <v>74</v>
          </cell>
          <cell r="AX8">
            <v>8</v>
          </cell>
          <cell r="AY8">
            <v>8</v>
          </cell>
          <cell r="AZ8">
            <v>28</v>
          </cell>
          <cell r="BA8">
            <v>44</v>
          </cell>
          <cell r="BB8">
            <v>30</v>
          </cell>
          <cell r="BC8">
            <v>74</v>
          </cell>
          <cell r="BD8">
            <v>5</v>
          </cell>
          <cell r="BE8">
            <v>6</v>
          </cell>
          <cell r="BF8">
            <v>36</v>
          </cell>
          <cell r="BG8">
            <v>47</v>
          </cell>
          <cell r="BH8">
            <v>31</v>
          </cell>
          <cell r="BI8">
            <v>78</v>
          </cell>
          <cell r="BJ8">
            <v>375</v>
          </cell>
          <cell r="BK8">
            <v>59</v>
          </cell>
          <cell r="BL8">
            <v>522</v>
          </cell>
          <cell r="BM8">
            <v>66.92307692307692</v>
          </cell>
          <cell r="BO8" t="str">
            <v>C</v>
          </cell>
          <cell r="BP8" t="str">
            <v>D</v>
          </cell>
          <cell r="BQ8" t="str">
            <v>D</v>
          </cell>
          <cell r="BR8" t="str">
            <v>E+</v>
          </cell>
          <cell r="BS8" t="str">
            <v>C</v>
          </cell>
          <cell r="BT8" t="str">
            <v>B+</v>
          </cell>
          <cell r="BU8" t="str">
            <v>A+</v>
          </cell>
          <cell r="BV8" t="str">
            <v>A</v>
          </cell>
          <cell r="BW8" t="str">
            <v>A</v>
          </cell>
          <cell r="BX8" t="str">
            <v>A</v>
          </cell>
          <cell r="BY8" t="str">
            <v>A+</v>
          </cell>
          <cell r="BZ8" t="str">
            <v>C+</v>
          </cell>
          <cell r="CB8">
            <v>2</v>
          </cell>
          <cell r="CC8">
            <v>3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1.5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4.479166666666667</v>
          </cell>
        </row>
        <row r="9">
          <cell r="B9" t="str">
            <v>PIET23AD002</v>
          </cell>
          <cell r="C9" t="str">
            <v>ABHISHEK KUMAR YADAV</v>
          </cell>
          <cell r="D9" t="str">
            <v>23EPTAD002</v>
          </cell>
          <cell r="E9" t="str">
            <v>ADE-02</v>
          </cell>
          <cell r="F9"/>
          <cell r="G9">
            <v>1</v>
          </cell>
          <cell r="H9">
            <v>4</v>
          </cell>
          <cell r="I9">
            <v>7</v>
          </cell>
          <cell r="J9">
            <v>12</v>
          </cell>
          <cell r="K9">
            <v>2</v>
          </cell>
          <cell r="L9" t="str">
            <v>D</v>
          </cell>
          <cell r="M9">
            <v>10</v>
          </cell>
          <cell r="N9">
            <v>12</v>
          </cell>
          <cell r="O9">
            <v>2</v>
          </cell>
          <cell r="P9" t="str">
            <v>D</v>
          </cell>
          <cell r="Q9">
            <v>10</v>
          </cell>
          <cell r="R9">
            <v>12</v>
          </cell>
          <cell r="S9">
            <v>2</v>
          </cell>
          <cell r="T9">
            <v>4</v>
          </cell>
          <cell r="U9">
            <v>10</v>
          </cell>
          <cell r="V9">
            <v>16</v>
          </cell>
          <cell r="W9">
            <v>2</v>
          </cell>
          <cell r="X9">
            <v>4</v>
          </cell>
          <cell r="Y9">
            <v>6</v>
          </cell>
          <cell r="Z9">
            <v>12</v>
          </cell>
          <cell r="AA9">
            <v>2</v>
          </cell>
          <cell r="AB9">
            <v>8</v>
          </cell>
          <cell r="AC9">
            <v>10</v>
          </cell>
          <cell r="AD9">
            <v>20</v>
          </cell>
          <cell r="AE9">
            <v>84</v>
          </cell>
          <cell r="AF9">
            <v>5</v>
          </cell>
          <cell r="AG9">
            <v>7</v>
          </cell>
          <cell r="AH9">
            <v>32</v>
          </cell>
          <cell r="AI9">
            <v>44</v>
          </cell>
          <cell r="AJ9">
            <v>28</v>
          </cell>
          <cell r="AK9">
            <v>72</v>
          </cell>
          <cell r="AL9">
            <v>8</v>
          </cell>
          <cell r="AM9">
            <v>7</v>
          </cell>
          <cell r="AN9">
            <v>35</v>
          </cell>
          <cell r="AO9">
            <v>50</v>
          </cell>
          <cell r="AP9">
            <v>30</v>
          </cell>
          <cell r="AQ9">
            <v>80</v>
          </cell>
          <cell r="AR9">
            <v>6</v>
          </cell>
          <cell r="AS9">
            <v>7</v>
          </cell>
          <cell r="AT9">
            <v>28</v>
          </cell>
          <cell r="AU9">
            <v>41</v>
          </cell>
          <cell r="AV9">
            <v>21</v>
          </cell>
          <cell r="AW9">
            <v>62</v>
          </cell>
          <cell r="AX9">
            <v>9</v>
          </cell>
          <cell r="AY9">
            <v>8</v>
          </cell>
          <cell r="AZ9">
            <v>28</v>
          </cell>
          <cell r="BA9">
            <v>45</v>
          </cell>
          <cell r="BB9">
            <v>30</v>
          </cell>
          <cell r="BC9">
            <v>75</v>
          </cell>
          <cell r="BD9">
            <v>5</v>
          </cell>
          <cell r="BE9">
            <v>7</v>
          </cell>
          <cell r="BF9">
            <v>37</v>
          </cell>
          <cell r="BG9">
            <v>49</v>
          </cell>
          <cell r="BH9">
            <v>26</v>
          </cell>
          <cell r="BI9">
            <v>75</v>
          </cell>
          <cell r="BJ9">
            <v>364</v>
          </cell>
          <cell r="BK9">
            <v>82</v>
          </cell>
          <cell r="BL9">
            <v>530</v>
          </cell>
          <cell r="BM9">
            <v>67.948717948717956</v>
          </cell>
          <cell r="BO9" t="str">
            <v>E+</v>
          </cell>
          <cell r="BP9" t="str">
            <v>E</v>
          </cell>
          <cell r="BQ9" t="str">
            <v>E+</v>
          </cell>
          <cell r="BR9" t="str">
            <v>D</v>
          </cell>
          <cell r="BS9" t="str">
            <v>E+</v>
          </cell>
          <cell r="BT9" t="str">
            <v>E+</v>
          </cell>
          <cell r="BU9" t="str">
            <v>A</v>
          </cell>
          <cell r="BV9" t="str">
            <v>A+</v>
          </cell>
          <cell r="BW9" t="str">
            <v>C+</v>
          </cell>
          <cell r="BX9" t="str">
            <v>A</v>
          </cell>
          <cell r="BY9" t="str">
            <v>A</v>
          </cell>
          <cell r="BZ9" t="str">
            <v>A++</v>
          </cell>
          <cell r="CB9">
            <v>2</v>
          </cell>
          <cell r="CC9">
            <v>3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1.5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5.93</v>
          </cell>
        </row>
        <row r="10">
          <cell r="B10" t="str">
            <v>PIET23AD003</v>
          </cell>
          <cell r="C10" t="str">
            <v>ABHISHEK VASHISHTHA</v>
          </cell>
          <cell r="D10" t="str">
            <v>23EPTAD003</v>
          </cell>
          <cell r="E10" t="str">
            <v>ADE-03</v>
          </cell>
          <cell r="F10"/>
          <cell r="G10">
            <v>5</v>
          </cell>
          <cell r="H10">
            <v>8</v>
          </cell>
          <cell r="I10">
            <v>10</v>
          </cell>
          <cell r="J10">
            <v>23</v>
          </cell>
          <cell r="K10">
            <v>6</v>
          </cell>
          <cell r="L10">
            <v>7</v>
          </cell>
          <cell r="M10">
            <v>10</v>
          </cell>
          <cell r="N10">
            <v>23</v>
          </cell>
          <cell r="O10">
            <v>6</v>
          </cell>
          <cell r="P10">
            <v>10</v>
          </cell>
          <cell r="Q10">
            <v>10</v>
          </cell>
          <cell r="R10">
            <v>26</v>
          </cell>
          <cell r="S10">
            <v>7</v>
          </cell>
          <cell r="T10">
            <v>6</v>
          </cell>
          <cell r="U10">
            <v>10</v>
          </cell>
          <cell r="V10">
            <v>23</v>
          </cell>
          <cell r="W10">
            <v>5</v>
          </cell>
          <cell r="X10">
            <v>8</v>
          </cell>
          <cell r="Y10">
            <v>10</v>
          </cell>
          <cell r="Z10">
            <v>23</v>
          </cell>
          <cell r="AA10">
            <v>7</v>
          </cell>
          <cell r="AB10">
            <v>8</v>
          </cell>
          <cell r="AC10">
            <v>10</v>
          </cell>
          <cell r="AD10">
            <v>25</v>
          </cell>
          <cell r="AE10">
            <v>143</v>
          </cell>
          <cell r="AF10">
            <v>8</v>
          </cell>
          <cell r="AG10">
            <v>10</v>
          </cell>
          <cell r="AH10">
            <v>40</v>
          </cell>
          <cell r="AI10">
            <v>58</v>
          </cell>
          <cell r="AJ10">
            <v>32</v>
          </cell>
          <cell r="AK10">
            <v>90</v>
          </cell>
          <cell r="AL10">
            <v>8</v>
          </cell>
          <cell r="AM10">
            <v>8</v>
          </cell>
          <cell r="AN10">
            <v>34</v>
          </cell>
          <cell r="AO10">
            <v>50</v>
          </cell>
          <cell r="AP10">
            <v>32</v>
          </cell>
          <cell r="AQ10">
            <v>82</v>
          </cell>
          <cell r="AR10">
            <v>8</v>
          </cell>
          <cell r="AS10">
            <v>8</v>
          </cell>
          <cell r="AT10">
            <v>35</v>
          </cell>
          <cell r="AU10">
            <v>51</v>
          </cell>
          <cell r="AV10">
            <v>26</v>
          </cell>
          <cell r="AW10">
            <v>77</v>
          </cell>
          <cell r="AX10">
            <v>9</v>
          </cell>
          <cell r="AY10">
            <v>8</v>
          </cell>
          <cell r="AZ10">
            <v>40</v>
          </cell>
          <cell r="BA10">
            <v>57</v>
          </cell>
          <cell r="BB10">
            <v>35</v>
          </cell>
          <cell r="BC10">
            <v>92</v>
          </cell>
          <cell r="BD10">
            <v>8</v>
          </cell>
          <cell r="BE10">
            <v>8</v>
          </cell>
          <cell r="BF10">
            <v>35</v>
          </cell>
          <cell r="BG10">
            <v>51</v>
          </cell>
          <cell r="BH10">
            <v>32</v>
          </cell>
          <cell r="BI10">
            <v>83</v>
          </cell>
          <cell r="BJ10">
            <v>424</v>
          </cell>
          <cell r="BK10">
            <v>94</v>
          </cell>
          <cell r="BL10">
            <v>661</v>
          </cell>
          <cell r="BM10">
            <v>84.743589743589737</v>
          </cell>
          <cell r="BO10" t="str">
            <v>C+</v>
          </cell>
          <cell r="BP10" t="str">
            <v>B+</v>
          </cell>
          <cell r="BQ10" t="str">
            <v>B</v>
          </cell>
          <cell r="BR10" t="str">
            <v>C+</v>
          </cell>
          <cell r="BS10" t="str">
            <v>C</v>
          </cell>
          <cell r="BT10" t="str">
            <v>B+</v>
          </cell>
          <cell r="BU10" t="str">
            <v>A++</v>
          </cell>
          <cell r="BV10" t="str">
            <v>A++</v>
          </cell>
          <cell r="BW10" t="str">
            <v>A+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2</v>
          </cell>
          <cell r="CC10">
            <v>3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1.5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8.06</v>
          </cell>
        </row>
        <row r="11">
          <cell r="B11" t="str">
            <v>PIET23AD004</v>
          </cell>
          <cell r="C11" t="str">
            <v>ADITYA KUMAR</v>
          </cell>
          <cell r="D11" t="str">
            <v>23EPTAD004</v>
          </cell>
          <cell r="E11" t="str">
            <v>ADE-04</v>
          </cell>
          <cell r="F11"/>
          <cell r="G11">
            <v>7</v>
          </cell>
          <cell r="H11">
            <v>10</v>
          </cell>
          <cell r="I11">
            <v>10</v>
          </cell>
          <cell r="J11">
            <v>27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7</v>
          </cell>
          <cell r="P11">
            <v>10</v>
          </cell>
          <cell r="Q11">
            <v>10</v>
          </cell>
          <cell r="R11">
            <v>27</v>
          </cell>
          <cell r="S11">
            <v>8</v>
          </cell>
          <cell r="T11">
            <v>8</v>
          </cell>
          <cell r="U11">
            <v>10</v>
          </cell>
          <cell r="V11">
            <v>26</v>
          </cell>
          <cell r="W11">
            <v>7</v>
          </cell>
          <cell r="X11">
            <v>10</v>
          </cell>
          <cell r="Y11">
            <v>10</v>
          </cell>
          <cell r="Z11">
            <v>27</v>
          </cell>
          <cell r="AA11">
            <v>8</v>
          </cell>
          <cell r="AB11">
            <v>10</v>
          </cell>
          <cell r="AC11">
            <v>10</v>
          </cell>
          <cell r="AD11">
            <v>28</v>
          </cell>
          <cell r="AE11">
            <v>161</v>
          </cell>
          <cell r="AF11">
            <v>8</v>
          </cell>
          <cell r="AG11">
            <v>9</v>
          </cell>
          <cell r="AH11">
            <v>40</v>
          </cell>
          <cell r="AI11">
            <v>57</v>
          </cell>
          <cell r="AJ11">
            <v>30</v>
          </cell>
          <cell r="AK11">
            <v>87</v>
          </cell>
          <cell r="AL11">
            <v>8</v>
          </cell>
          <cell r="AM11">
            <v>9</v>
          </cell>
          <cell r="AN11">
            <v>36</v>
          </cell>
          <cell r="AO11">
            <v>53</v>
          </cell>
          <cell r="AP11">
            <v>34</v>
          </cell>
          <cell r="AQ11">
            <v>87</v>
          </cell>
          <cell r="AR11">
            <v>8</v>
          </cell>
          <cell r="AS11">
            <v>8</v>
          </cell>
          <cell r="AT11">
            <v>36</v>
          </cell>
          <cell r="AU11">
            <v>52</v>
          </cell>
          <cell r="AV11">
            <v>26</v>
          </cell>
          <cell r="AW11">
            <v>78</v>
          </cell>
          <cell r="AX11">
            <v>7</v>
          </cell>
          <cell r="AY11">
            <v>8</v>
          </cell>
          <cell r="AZ11">
            <v>40</v>
          </cell>
          <cell r="BA11">
            <v>55</v>
          </cell>
          <cell r="BB11">
            <v>30</v>
          </cell>
          <cell r="BC11">
            <v>85</v>
          </cell>
          <cell r="BD11">
            <v>9</v>
          </cell>
          <cell r="BE11">
            <v>8</v>
          </cell>
          <cell r="BF11">
            <v>40</v>
          </cell>
          <cell r="BG11">
            <v>57</v>
          </cell>
          <cell r="BH11">
            <v>31</v>
          </cell>
          <cell r="BI11">
            <v>88</v>
          </cell>
          <cell r="BJ11">
            <v>425</v>
          </cell>
          <cell r="BK11">
            <v>97</v>
          </cell>
          <cell r="BL11">
            <v>683</v>
          </cell>
          <cell r="BM11">
            <v>87.564102564102569</v>
          </cell>
          <cell r="BO11" t="str">
            <v>B</v>
          </cell>
          <cell r="BP11" t="str">
            <v>C+</v>
          </cell>
          <cell r="BQ11" t="str">
            <v>B</v>
          </cell>
          <cell r="BR11" t="str">
            <v>C+</v>
          </cell>
          <cell r="BS11" t="str">
            <v>A+</v>
          </cell>
          <cell r="BT11" t="str">
            <v>A+</v>
          </cell>
          <cell r="BU11" t="str">
            <v>A++</v>
          </cell>
          <cell r="BV11" t="str">
            <v>A++</v>
          </cell>
          <cell r="BW11" t="str">
            <v>A+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2</v>
          </cell>
          <cell r="CC11">
            <v>3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1.5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8.42</v>
          </cell>
        </row>
        <row r="12">
          <cell r="B12" t="str">
            <v>PIET23AD005</v>
          </cell>
          <cell r="C12" t="str">
            <v>ADITYA YADAV</v>
          </cell>
          <cell r="D12" t="str">
            <v>23EPTAD005</v>
          </cell>
          <cell r="E12" t="str">
            <v>ADE-05</v>
          </cell>
          <cell r="F12"/>
          <cell r="G12">
            <v>5</v>
          </cell>
          <cell r="H12">
            <v>6</v>
          </cell>
          <cell r="I12">
            <v>10</v>
          </cell>
          <cell r="J12">
            <v>21</v>
          </cell>
          <cell r="K12">
            <v>5</v>
          </cell>
          <cell r="L12">
            <v>9</v>
          </cell>
          <cell r="M12">
            <v>10</v>
          </cell>
          <cell r="N12">
            <v>24</v>
          </cell>
          <cell r="O12">
            <v>7</v>
          </cell>
          <cell r="P12">
            <v>6</v>
          </cell>
          <cell r="Q12">
            <v>10</v>
          </cell>
          <cell r="R12">
            <v>23</v>
          </cell>
          <cell r="S12">
            <v>8</v>
          </cell>
          <cell r="T12">
            <v>7</v>
          </cell>
          <cell r="U12">
            <v>10</v>
          </cell>
          <cell r="V12">
            <v>25</v>
          </cell>
          <cell r="W12">
            <v>4</v>
          </cell>
          <cell r="X12">
            <v>7</v>
          </cell>
          <cell r="Y12">
            <v>10</v>
          </cell>
          <cell r="Z12">
            <v>21</v>
          </cell>
          <cell r="AA12">
            <v>3</v>
          </cell>
          <cell r="AB12">
            <v>10</v>
          </cell>
          <cell r="AC12">
            <v>10</v>
          </cell>
          <cell r="AD12">
            <v>23</v>
          </cell>
          <cell r="AE12">
            <v>137</v>
          </cell>
          <cell r="AF12">
            <v>10</v>
          </cell>
          <cell r="AG12">
            <v>10</v>
          </cell>
          <cell r="AH12">
            <v>40</v>
          </cell>
          <cell r="AI12">
            <v>60</v>
          </cell>
          <cell r="AJ12">
            <v>31</v>
          </cell>
          <cell r="AK12">
            <v>91</v>
          </cell>
          <cell r="AL12">
            <v>9</v>
          </cell>
          <cell r="AM12">
            <v>8</v>
          </cell>
          <cell r="AN12">
            <v>32</v>
          </cell>
          <cell r="AO12">
            <v>49</v>
          </cell>
          <cell r="AP12">
            <v>35</v>
          </cell>
          <cell r="AQ12">
            <v>84</v>
          </cell>
          <cell r="AR12">
            <v>9</v>
          </cell>
          <cell r="AS12">
            <v>9</v>
          </cell>
          <cell r="AT12">
            <v>34</v>
          </cell>
          <cell r="AU12">
            <v>52</v>
          </cell>
          <cell r="AV12">
            <v>37</v>
          </cell>
          <cell r="AW12">
            <v>89</v>
          </cell>
          <cell r="AX12">
            <v>9</v>
          </cell>
          <cell r="AY12">
            <v>8</v>
          </cell>
          <cell r="AZ12">
            <v>32</v>
          </cell>
          <cell r="BA12">
            <v>49</v>
          </cell>
          <cell r="BB12">
            <v>34</v>
          </cell>
          <cell r="BC12">
            <v>83</v>
          </cell>
          <cell r="BD12">
            <v>10</v>
          </cell>
          <cell r="BE12">
            <v>9</v>
          </cell>
          <cell r="BF12">
            <v>35</v>
          </cell>
          <cell r="BG12">
            <v>54</v>
          </cell>
          <cell r="BH12">
            <v>37</v>
          </cell>
          <cell r="BI12">
            <v>91</v>
          </cell>
          <cell r="BJ12">
            <v>438</v>
          </cell>
          <cell r="BK12">
            <v>97</v>
          </cell>
          <cell r="BL12">
            <v>672</v>
          </cell>
          <cell r="BM12">
            <v>86.15384615384616</v>
          </cell>
          <cell r="BO12" t="str">
            <v>B+</v>
          </cell>
          <cell r="BP12" t="str">
            <v>A</v>
          </cell>
          <cell r="BQ12" t="str">
            <v>A+</v>
          </cell>
          <cell r="BR12" t="str">
            <v>A</v>
          </cell>
          <cell r="BS12" t="str">
            <v>B+</v>
          </cell>
          <cell r="BT12" t="str">
            <v>A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B12">
            <v>2</v>
          </cell>
          <cell r="CC12">
            <v>3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1.5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8.9</v>
          </cell>
        </row>
        <row r="13">
          <cell r="B13" t="str">
            <v>PIET23AD007</v>
          </cell>
          <cell r="C13" t="str">
            <v>AKSHYA VYAS</v>
          </cell>
          <cell r="D13" t="str">
            <v>23EPTAD007</v>
          </cell>
          <cell r="E13" t="str">
            <v>ADE-07</v>
          </cell>
          <cell r="F13"/>
          <cell r="G13">
            <v>5</v>
          </cell>
          <cell r="H13" t="str">
            <v>A</v>
          </cell>
          <cell r="I13">
            <v>10</v>
          </cell>
          <cell r="J13">
            <v>15</v>
          </cell>
          <cell r="K13">
            <v>4</v>
          </cell>
          <cell r="L13">
            <v>9</v>
          </cell>
          <cell r="M13">
            <v>9</v>
          </cell>
          <cell r="N13">
            <v>22</v>
          </cell>
          <cell r="O13">
            <v>4</v>
          </cell>
          <cell r="P13">
            <v>5</v>
          </cell>
          <cell r="Q13">
            <v>4</v>
          </cell>
          <cell r="R13">
            <v>13</v>
          </cell>
          <cell r="S13">
            <v>7</v>
          </cell>
          <cell r="T13" t="str">
            <v>D</v>
          </cell>
          <cell r="U13">
            <v>10</v>
          </cell>
          <cell r="V13">
            <v>17</v>
          </cell>
          <cell r="W13">
            <v>2</v>
          </cell>
          <cell r="X13">
            <v>6</v>
          </cell>
          <cell r="Y13">
            <v>10</v>
          </cell>
          <cell r="Z13">
            <v>18</v>
          </cell>
          <cell r="AA13">
            <v>3</v>
          </cell>
          <cell r="AB13">
            <v>9</v>
          </cell>
          <cell r="AC13">
            <v>10</v>
          </cell>
          <cell r="AD13">
            <v>22</v>
          </cell>
          <cell r="AE13">
            <v>107</v>
          </cell>
          <cell r="AF13">
            <v>9</v>
          </cell>
          <cell r="AG13">
            <v>8</v>
          </cell>
          <cell r="AH13">
            <v>35</v>
          </cell>
          <cell r="AI13">
            <v>52</v>
          </cell>
          <cell r="AJ13">
            <v>28</v>
          </cell>
          <cell r="AK13">
            <v>80</v>
          </cell>
          <cell r="AL13">
            <v>7</v>
          </cell>
          <cell r="AM13">
            <v>9</v>
          </cell>
          <cell r="AN13">
            <v>32</v>
          </cell>
          <cell r="AO13">
            <v>48</v>
          </cell>
          <cell r="AP13">
            <v>30</v>
          </cell>
          <cell r="AQ13">
            <v>78</v>
          </cell>
          <cell r="AR13">
            <v>8</v>
          </cell>
          <cell r="AS13">
            <v>8</v>
          </cell>
          <cell r="AT13">
            <v>34</v>
          </cell>
          <cell r="AU13">
            <v>50</v>
          </cell>
          <cell r="AV13">
            <v>26</v>
          </cell>
          <cell r="AW13">
            <v>76</v>
          </cell>
          <cell r="AX13">
            <v>9</v>
          </cell>
          <cell r="AY13">
            <v>8</v>
          </cell>
          <cell r="AZ13">
            <v>40</v>
          </cell>
          <cell r="BA13">
            <v>57</v>
          </cell>
          <cell r="BB13">
            <v>26</v>
          </cell>
          <cell r="BC13">
            <v>83</v>
          </cell>
          <cell r="BD13">
            <v>8</v>
          </cell>
          <cell r="BE13">
            <v>8</v>
          </cell>
          <cell r="BF13">
            <v>34</v>
          </cell>
          <cell r="BG13">
            <v>50</v>
          </cell>
          <cell r="BH13">
            <v>27</v>
          </cell>
          <cell r="BI13">
            <v>77</v>
          </cell>
          <cell r="BJ13">
            <v>394</v>
          </cell>
          <cell r="BK13">
            <v>84</v>
          </cell>
          <cell r="BL13">
            <v>585</v>
          </cell>
          <cell r="BM13">
            <v>75</v>
          </cell>
          <cell r="BO13" t="str">
            <v>C+</v>
          </cell>
          <cell r="BP13" t="str">
            <v>C+</v>
          </cell>
          <cell r="BQ13" t="str">
            <v>C</v>
          </cell>
          <cell r="BR13" t="str">
            <v>D</v>
          </cell>
          <cell r="BS13" t="str">
            <v>D</v>
          </cell>
          <cell r="BT13" t="str">
            <v>B+</v>
          </cell>
          <cell r="BU13" t="str">
            <v>A+</v>
          </cell>
          <cell r="BV13" t="str">
            <v>A+</v>
          </cell>
          <cell r="BW13" t="str">
            <v>A+</v>
          </cell>
          <cell r="BX13" t="str">
            <v>A++</v>
          </cell>
          <cell r="BY13" t="str">
            <v>A+</v>
          </cell>
          <cell r="BZ13" t="str">
            <v>A++</v>
          </cell>
          <cell r="CB13">
            <v>2</v>
          </cell>
          <cell r="CC13">
            <v>3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1.5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7.33</v>
          </cell>
        </row>
        <row r="14">
          <cell r="B14" t="str">
            <v>PIET23AD008</v>
          </cell>
          <cell r="C14" t="str">
            <v>ANIKET SINGH</v>
          </cell>
          <cell r="D14" t="str">
            <v>23EPTAD008</v>
          </cell>
          <cell r="E14" t="str">
            <v>ADE-08</v>
          </cell>
          <cell r="F14"/>
          <cell r="G14">
            <v>7</v>
          </cell>
          <cell r="H14">
            <v>10</v>
          </cell>
          <cell r="I14">
            <v>10</v>
          </cell>
          <cell r="J14">
            <v>27</v>
          </cell>
          <cell r="K14">
            <v>6</v>
          </cell>
          <cell r="L14">
            <v>10</v>
          </cell>
          <cell r="M14">
            <v>10</v>
          </cell>
          <cell r="N14">
            <v>26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7</v>
          </cell>
          <cell r="T14">
            <v>8</v>
          </cell>
          <cell r="U14">
            <v>10</v>
          </cell>
          <cell r="V14">
            <v>25</v>
          </cell>
          <cell r="W14">
            <v>8</v>
          </cell>
          <cell r="X14">
            <v>10</v>
          </cell>
          <cell r="Y14">
            <v>10</v>
          </cell>
          <cell r="Z14">
            <v>28</v>
          </cell>
          <cell r="AA14">
            <v>6</v>
          </cell>
          <cell r="AB14">
            <v>7</v>
          </cell>
          <cell r="AC14">
            <v>10</v>
          </cell>
          <cell r="AD14">
            <v>23</v>
          </cell>
          <cell r="AE14">
            <v>157</v>
          </cell>
          <cell r="AF14">
            <v>8</v>
          </cell>
          <cell r="AG14">
            <v>9</v>
          </cell>
          <cell r="AH14">
            <v>40</v>
          </cell>
          <cell r="AI14">
            <v>57</v>
          </cell>
          <cell r="AJ14">
            <v>28</v>
          </cell>
          <cell r="AK14">
            <v>85</v>
          </cell>
          <cell r="AL14">
            <v>6</v>
          </cell>
          <cell r="AM14">
            <v>7</v>
          </cell>
          <cell r="AN14">
            <v>31</v>
          </cell>
          <cell r="AO14">
            <v>44</v>
          </cell>
          <cell r="AP14">
            <v>28</v>
          </cell>
          <cell r="AQ14">
            <v>72</v>
          </cell>
          <cell r="AR14">
            <v>7</v>
          </cell>
          <cell r="AS14">
            <v>7</v>
          </cell>
          <cell r="AT14">
            <v>35</v>
          </cell>
          <cell r="AU14">
            <v>49</v>
          </cell>
          <cell r="AV14">
            <v>30</v>
          </cell>
          <cell r="AW14">
            <v>79</v>
          </cell>
          <cell r="AX14">
            <v>7</v>
          </cell>
          <cell r="AY14">
            <v>8</v>
          </cell>
          <cell r="AZ14">
            <v>40</v>
          </cell>
          <cell r="BA14">
            <v>55</v>
          </cell>
          <cell r="BB14">
            <v>26</v>
          </cell>
          <cell r="BC14">
            <v>81</v>
          </cell>
          <cell r="BD14">
            <v>7</v>
          </cell>
          <cell r="BE14">
            <v>8</v>
          </cell>
          <cell r="BF14">
            <v>40</v>
          </cell>
          <cell r="BG14">
            <v>55</v>
          </cell>
          <cell r="BH14">
            <v>30</v>
          </cell>
          <cell r="BI14">
            <v>85</v>
          </cell>
          <cell r="BJ14">
            <v>402</v>
          </cell>
          <cell r="BK14">
            <v>96</v>
          </cell>
          <cell r="BL14">
            <v>655</v>
          </cell>
          <cell r="BM14">
            <v>83.974358974358978</v>
          </cell>
          <cell r="BO14" t="str">
            <v>A+</v>
          </cell>
          <cell r="BP14" t="str">
            <v>A+</v>
          </cell>
          <cell r="BQ14" t="str">
            <v>D+</v>
          </cell>
          <cell r="BR14" t="str">
            <v>C+</v>
          </cell>
          <cell r="BS14" t="str">
            <v>A+</v>
          </cell>
          <cell r="BT14" t="str">
            <v>A+</v>
          </cell>
          <cell r="BU14" t="str">
            <v>A++</v>
          </cell>
          <cell r="BV14" t="str">
            <v>A</v>
          </cell>
          <cell r="BW14" t="str">
            <v>A+</v>
          </cell>
          <cell r="BX14" t="str">
            <v>A++</v>
          </cell>
          <cell r="BY14" t="str">
            <v>A++</v>
          </cell>
          <cell r="BZ14" t="str">
            <v>A++</v>
          </cell>
          <cell r="CB14">
            <v>2</v>
          </cell>
          <cell r="CC14">
            <v>3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1.5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8.51</v>
          </cell>
        </row>
        <row r="15">
          <cell r="B15" t="str">
            <v>PIET23AD009</v>
          </cell>
          <cell r="C15" t="str">
            <v>ANIL JANGID</v>
          </cell>
          <cell r="D15" t="str">
            <v>23EPTAD009</v>
          </cell>
          <cell r="E15" t="str">
            <v>ADE-09</v>
          </cell>
          <cell r="F15"/>
          <cell r="G15">
            <v>5</v>
          </cell>
          <cell r="H15">
            <v>9</v>
          </cell>
          <cell r="I15">
            <v>10</v>
          </cell>
          <cell r="J15">
            <v>24</v>
          </cell>
          <cell r="K15">
            <v>4</v>
          </cell>
          <cell r="L15">
            <v>9</v>
          </cell>
          <cell r="M15">
            <v>10</v>
          </cell>
          <cell r="N15">
            <v>23</v>
          </cell>
          <cell r="O15">
            <v>5</v>
          </cell>
          <cell r="P15">
            <v>10</v>
          </cell>
          <cell r="Q15">
            <v>10</v>
          </cell>
          <cell r="R15">
            <v>25</v>
          </cell>
          <cell r="S15">
            <v>6</v>
          </cell>
          <cell r="T15">
            <v>8</v>
          </cell>
          <cell r="U15">
            <v>10</v>
          </cell>
          <cell r="V15">
            <v>24</v>
          </cell>
          <cell r="W15">
            <v>4</v>
          </cell>
          <cell r="X15">
            <v>9</v>
          </cell>
          <cell r="Y15">
            <v>10</v>
          </cell>
          <cell r="Z15">
            <v>23</v>
          </cell>
          <cell r="AA15">
            <v>5</v>
          </cell>
          <cell r="AB15">
            <v>9</v>
          </cell>
          <cell r="AC15">
            <v>10</v>
          </cell>
          <cell r="AD15">
            <v>24</v>
          </cell>
          <cell r="AE15">
            <v>143</v>
          </cell>
          <cell r="AF15">
            <v>5</v>
          </cell>
          <cell r="AG15">
            <v>7</v>
          </cell>
          <cell r="AH15">
            <v>40</v>
          </cell>
          <cell r="AI15">
            <v>52</v>
          </cell>
          <cell r="AJ15">
            <v>34</v>
          </cell>
          <cell r="AK15">
            <v>86</v>
          </cell>
          <cell r="AL15">
            <v>8</v>
          </cell>
          <cell r="AM15">
            <v>8</v>
          </cell>
          <cell r="AN15">
            <v>40</v>
          </cell>
          <cell r="AO15">
            <v>56</v>
          </cell>
          <cell r="AP15">
            <v>32</v>
          </cell>
          <cell r="AQ15">
            <v>88</v>
          </cell>
          <cell r="AR15">
            <v>8</v>
          </cell>
          <cell r="AS15">
            <v>8</v>
          </cell>
          <cell r="AT15">
            <v>40</v>
          </cell>
          <cell r="AU15">
            <v>56</v>
          </cell>
          <cell r="AV15">
            <v>26</v>
          </cell>
          <cell r="AW15">
            <v>82</v>
          </cell>
          <cell r="AX15">
            <v>8</v>
          </cell>
          <cell r="AY15">
            <v>8</v>
          </cell>
          <cell r="AZ15">
            <v>40</v>
          </cell>
          <cell r="BA15">
            <v>56</v>
          </cell>
          <cell r="BB15">
            <v>30</v>
          </cell>
          <cell r="BC15">
            <v>86</v>
          </cell>
          <cell r="BD15">
            <v>10</v>
          </cell>
          <cell r="BE15">
            <v>10</v>
          </cell>
          <cell r="BF15">
            <v>40</v>
          </cell>
          <cell r="BG15">
            <v>60</v>
          </cell>
          <cell r="BH15">
            <v>34</v>
          </cell>
          <cell r="BI15">
            <v>94</v>
          </cell>
          <cell r="BJ15">
            <v>436</v>
          </cell>
          <cell r="BK15">
            <v>96</v>
          </cell>
          <cell r="BL15">
            <v>675</v>
          </cell>
          <cell r="BM15">
            <v>86.538461538461547</v>
          </cell>
          <cell r="BO15" t="str">
            <v>A</v>
          </cell>
          <cell r="BP15" t="str">
            <v>B+</v>
          </cell>
          <cell r="BQ15" t="str">
            <v>B</v>
          </cell>
          <cell r="BR15" t="str">
            <v>B</v>
          </cell>
          <cell r="BS15" t="str">
            <v>B+</v>
          </cell>
          <cell r="BT15" t="str">
            <v>C+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2</v>
          </cell>
          <cell r="CC15">
            <v>3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1.5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8.3800000000000008</v>
          </cell>
        </row>
        <row r="16">
          <cell r="B16" t="str">
            <v>PIET23AD010</v>
          </cell>
          <cell r="C16" t="str">
            <v>ARSHIT KUMAR MITTAL</v>
          </cell>
          <cell r="D16" t="str">
            <v>23EPTAD010</v>
          </cell>
          <cell r="E16" t="str">
            <v>ADE-10</v>
          </cell>
          <cell r="F16"/>
          <cell r="G16">
            <v>4</v>
          </cell>
          <cell r="H16">
            <v>8</v>
          </cell>
          <cell r="I16">
            <v>9</v>
          </cell>
          <cell r="J16">
            <v>21</v>
          </cell>
          <cell r="K16">
            <v>5</v>
          </cell>
          <cell r="L16">
            <v>6</v>
          </cell>
          <cell r="M16">
            <v>10</v>
          </cell>
          <cell r="N16">
            <v>21</v>
          </cell>
          <cell r="O16">
            <v>3</v>
          </cell>
          <cell r="P16">
            <v>8</v>
          </cell>
          <cell r="Q16">
            <v>4</v>
          </cell>
          <cell r="R16">
            <v>15</v>
          </cell>
          <cell r="S16">
            <v>5</v>
          </cell>
          <cell r="T16">
            <v>6</v>
          </cell>
          <cell r="U16">
            <v>10</v>
          </cell>
          <cell r="V16">
            <v>21</v>
          </cell>
          <cell r="W16">
            <v>2</v>
          </cell>
          <cell r="X16">
            <v>10</v>
          </cell>
          <cell r="Y16">
            <v>10</v>
          </cell>
          <cell r="Z16">
            <v>22</v>
          </cell>
          <cell r="AA16">
            <v>6</v>
          </cell>
          <cell r="AB16">
            <v>8</v>
          </cell>
          <cell r="AC16">
            <v>10</v>
          </cell>
          <cell r="AD16">
            <v>24</v>
          </cell>
          <cell r="AE16">
            <v>124</v>
          </cell>
          <cell r="AF16">
            <v>9</v>
          </cell>
          <cell r="AG16">
            <v>9</v>
          </cell>
          <cell r="AH16">
            <v>35</v>
          </cell>
          <cell r="AI16">
            <v>53</v>
          </cell>
          <cell r="AJ16">
            <v>32</v>
          </cell>
          <cell r="AK16">
            <v>85</v>
          </cell>
          <cell r="AL16">
            <v>8</v>
          </cell>
          <cell r="AM16">
            <v>8</v>
          </cell>
          <cell r="AN16">
            <v>32</v>
          </cell>
          <cell r="AO16">
            <v>48</v>
          </cell>
          <cell r="AP16">
            <v>32</v>
          </cell>
          <cell r="AQ16">
            <v>80</v>
          </cell>
          <cell r="AR16">
            <v>8</v>
          </cell>
          <cell r="AS16">
            <v>8</v>
          </cell>
          <cell r="AT16">
            <v>36</v>
          </cell>
          <cell r="AU16">
            <v>52</v>
          </cell>
          <cell r="AV16">
            <v>24</v>
          </cell>
          <cell r="AW16">
            <v>76</v>
          </cell>
          <cell r="AX16">
            <v>9</v>
          </cell>
          <cell r="AY16">
            <v>9</v>
          </cell>
          <cell r="AZ16">
            <v>40</v>
          </cell>
          <cell r="BA16">
            <v>58</v>
          </cell>
          <cell r="BB16">
            <v>33</v>
          </cell>
          <cell r="BC16">
            <v>91</v>
          </cell>
          <cell r="BD16">
            <v>9</v>
          </cell>
          <cell r="BE16">
            <v>9</v>
          </cell>
          <cell r="BF16">
            <v>37</v>
          </cell>
          <cell r="BG16">
            <v>55</v>
          </cell>
          <cell r="BH16">
            <v>33</v>
          </cell>
          <cell r="BI16">
            <v>88</v>
          </cell>
          <cell r="BJ16">
            <v>420</v>
          </cell>
          <cell r="BK16">
            <v>68</v>
          </cell>
          <cell r="BL16">
            <v>612</v>
          </cell>
          <cell r="BM16">
            <v>78.461538461538467</v>
          </cell>
          <cell r="BO16" t="str">
            <v>C</v>
          </cell>
          <cell r="BP16" t="str">
            <v>C+</v>
          </cell>
          <cell r="BQ16" t="str">
            <v>C+</v>
          </cell>
          <cell r="BR16" t="str">
            <v>D+</v>
          </cell>
          <cell r="BS16" t="str">
            <v>C</v>
          </cell>
          <cell r="BT16" t="str">
            <v>D+</v>
          </cell>
          <cell r="BU16" t="str">
            <v>A++</v>
          </cell>
          <cell r="BV16" t="str">
            <v>A+</v>
          </cell>
          <cell r="BW16" t="str">
            <v>A+</v>
          </cell>
          <cell r="BX16" t="str">
            <v>A++</v>
          </cell>
          <cell r="BY16" t="str">
            <v>A++</v>
          </cell>
          <cell r="BZ16" t="str">
            <v>B+</v>
          </cell>
          <cell r="CB16">
            <v>2</v>
          </cell>
          <cell r="CC16">
            <v>3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1.5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6.4</v>
          </cell>
        </row>
        <row r="17">
          <cell r="B17" t="str">
            <v>PIET23AD011</v>
          </cell>
          <cell r="C17" t="str">
            <v>ARYAN NAMA</v>
          </cell>
          <cell r="D17" t="str">
            <v>23EPTAD011</v>
          </cell>
          <cell r="E17" t="str">
            <v>ADE-11</v>
          </cell>
          <cell r="F17"/>
          <cell r="G17">
            <v>8</v>
          </cell>
          <cell r="H17">
            <v>10</v>
          </cell>
          <cell r="I17">
            <v>10</v>
          </cell>
          <cell r="J17">
            <v>28</v>
          </cell>
          <cell r="K17">
            <v>6</v>
          </cell>
          <cell r="L17">
            <v>8</v>
          </cell>
          <cell r="M17">
            <v>9</v>
          </cell>
          <cell r="N17">
            <v>23</v>
          </cell>
          <cell r="O17">
            <v>7</v>
          </cell>
          <cell r="P17">
            <v>10</v>
          </cell>
          <cell r="Q17">
            <v>4</v>
          </cell>
          <cell r="R17">
            <v>21</v>
          </cell>
          <cell r="S17">
            <v>7</v>
          </cell>
          <cell r="T17">
            <v>9</v>
          </cell>
          <cell r="U17">
            <v>10</v>
          </cell>
          <cell r="V17">
            <v>26</v>
          </cell>
          <cell r="W17">
            <v>5</v>
          </cell>
          <cell r="X17">
            <v>10</v>
          </cell>
          <cell r="Y17">
            <v>4</v>
          </cell>
          <cell r="Z17">
            <v>19</v>
          </cell>
          <cell r="AA17">
            <v>9</v>
          </cell>
          <cell r="AB17">
            <v>9</v>
          </cell>
          <cell r="AC17">
            <v>10</v>
          </cell>
          <cell r="AD17">
            <v>28</v>
          </cell>
          <cell r="AE17">
            <v>145</v>
          </cell>
          <cell r="AF17">
            <v>9</v>
          </cell>
          <cell r="AG17">
            <v>9</v>
          </cell>
          <cell r="AH17">
            <v>37</v>
          </cell>
          <cell r="AI17">
            <v>55</v>
          </cell>
          <cell r="AJ17">
            <v>33</v>
          </cell>
          <cell r="AK17">
            <v>88</v>
          </cell>
          <cell r="AL17">
            <v>9</v>
          </cell>
          <cell r="AM17">
            <v>8</v>
          </cell>
          <cell r="AN17">
            <v>36</v>
          </cell>
          <cell r="AO17">
            <v>53</v>
          </cell>
          <cell r="AP17">
            <v>33</v>
          </cell>
          <cell r="AQ17">
            <v>86</v>
          </cell>
          <cell r="AR17">
            <v>9</v>
          </cell>
          <cell r="AS17">
            <v>9</v>
          </cell>
          <cell r="AT17">
            <v>33</v>
          </cell>
          <cell r="AU17">
            <v>51</v>
          </cell>
          <cell r="AV17">
            <v>35</v>
          </cell>
          <cell r="AW17">
            <v>86</v>
          </cell>
          <cell r="AX17">
            <v>9</v>
          </cell>
          <cell r="AY17">
            <v>9</v>
          </cell>
          <cell r="AZ17">
            <v>40</v>
          </cell>
          <cell r="BA17">
            <v>58</v>
          </cell>
          <cell r="BB17">
            <v>34</v>
          </cell>
          <cell r="BC17">
            <v>92</v>
          </cell>
          <cell r="BD17">
            <v>9</v>
          </cell>
          <cell r="BE17">
            <v>9</v>
          </cell>
          <cell r="BF17">
            <v>37</v>
          </cell>
          <cell r="BG17">
            <v>55</v>
          </cell>
          <cell r="BH17">
            <v>36</v>
          </cell>
          <cell r="BI17">
            <v>91</v>
          </cell>
          <cell r="BJ17">
            <v>443</v>
          </cell>
          <cell r="BK17">
            <v>75</v>
          </cell>
          <cell r="BL17">
            <v>663</v>
          </cell>
          <cell r="BM17">
            <v>85</v>
          </cell>
          <cell r="BO17" t="str">
            <v>D</v>
          </cell>
          <cell r="BP17" t="str">
            <v>A+</v>
          </cell>
          <cell r="BQ17" t="str">
            <v>D+</v>
          </cell>
          <cell r="BR17" t="str">
            <v>C+</v>
          </cell>
          <cell r="BS17" t="str">
            <v>C+</v>
          </cell>
          <cell r="BT17" t="str">
            <v>C+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</v>
          </cell>
          <cell r="CB17">
            <v>2</v>
          </cell>
          <cell r="CC17">
            <v>3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1.5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7.84</v>
          </cell>
        </row>
        <row r="18">
          <cell r="B18" t="str">
            <v>PIET23AD012</v>
          </cell>
          <cell r="C18" t="str">
            <v>ASHLEY KUMAWAT</v>
          </cell>
          <cell r="D18" t="str">
            <v>23EPTAD012</v>
          </cell>
          <cell r="E18" t="str">
            <v>ADE-12</v>
          </cell>
          <cell r="F18"/>
          <cell r="G18">
            <v>6</v>
          </cell>
          <cell r="H18">
            <v>9</v>
          </cell>
          <cell r="I18">
            <v>10</v>
          </cell>
          <cell r="J18">
            <v>25</v>
          </cell>
          <cell r="K18">
            <v>8</v>
          </cell>
          <cell r="L18">
            <v>10</v>
          </cell>
          <cell r="M18">
            <v>9</v>
          </cell>
          <cell r="N18">
            <v>27</v>
          </cell>
          <cell r="O18">
            <v>7</v>
          </cell>
          <cell r="P18">
            <v>9</v>
          </cell>
          <cell r="Q18">
            <v>10</v>
          </cell>
          <cell r="R18">
            <v>26</v>
          </cell>
          <cell r="S18">
            <v>7</v>
          </cell>
          <cell r="T18">
            <v>10</v>
          </cell>
          <cell r="U18">
            <v>10</v>
          </cell>
          <cell r="V18">
            <v>27</v>
          </cell>
          <cell r="W18">
            <v>6</v>
          </cell>
          <cell r="X18">
            <v>10</v>
          </cell>
          <cell r="Y18">
            <v>10</v>
          </cell>
          <cell r="Z18">
            <v>26</v>
          </cell>
          <cell r="AA18">
            <v>6</v>
          </cell>
          <cell r="AB18">
            <v>10</v>
          </cell>
          <cell r="AC18">
            <v>10</v>
          </cell>
          <cell r="AD18">
            <v>26</v>
          </cell>
          <cell r="AE18">
            <v>157</v>
          </cell>
          <cell r="AF18">
            <v>10</v>
          </cell>
          <cell r="AG18">
            <v>10</v>
          </cell>
          <cell r="AH18">
            <v>39</v>
          </cell>
          <cell r="AI18">
            <v>59</v>
          </cell>
          <cell r="AJ18">
            <v>37</v>
          </cell>
          <cell r="AK18">
            <v>96</v>
          </cell>
          <cell r="AL18">
            <v>8</v>
          </cell>
          <cell r="AM18">
            <v>8</v>
          </cell>
          <cell r="AN18">
            <v>34</v>
          </cell>
          <cell r="AO18">
            <v>50</v>
          </cell>
          <cell r="AP18">
            <v>32</v>
          </cell>
          <cell r="AQ18">
            <v>82</v>
          </cell>
          <cell r="AR18">
            <v>8</v>
          </cell>
          <cell r="AS18">
            <v>9</v>
          </cell>
          <cell r="AT18">
            <v>37</v>
          </cell>
          <cell r="AU18">
            <v>54</v>
          </cell>
          <cell r="AV18">
            <v>37</v>
          </cell>
          <cell r="AW18">
            <v>91</v>
          </cell>
          <cell r="AX18">
            <v>9</v>
          </cell>
          <cell r="AY18">
            <v>8</v>
          </cell>
          <cell r="AZ18">
            <v>32</v>
          </cell>
          <cell r="BA18">
            <v>49</v>
          </cell>
          <cell r="BB18">
            <v>33</v>
          </cell>
          <cell r="BC18">
            <v>82</v>
          </cell>
          <cell r="BD18">
            <v>9</v>
          </cell>
          <cell r="BE18">
            <v>9</v>
          </cell>
          <cell r="BF18">
            <v>37</v>
          </cell>
          <cell r="BG18">
            <v>55</v>
          </cell>
          <cell r="BH18">
            <v>36</v>
          </cell>
          <cell r="BI18">
            <v>91</v>
          </cell>
          <cell r="BJ18">
            <v>442</v>
          </cell>
          <cell r="BK18">
            <v>92</v>
          </cell>
          <cell r="BL18">
            <v>691</v>
          </cell>
          <cell r="BM18">
            <v>88.589743589743591</v>
          </cell>
          <cell r="BO18" t="str">
            <v>B</v>
          </cell>
          <cell r="BP18" t="str">
            <v>B+</v>
          </cell>
          <cell r="BQ18" t="str">
            <v>B+</v>
          </cell>
          <cell r="BR18" t="str">
            <v>C</v>
          </cell>
          <cell r="BS18" t="str">
            <v>A+</v>
          </cell>
          <cell r="BT18" t="str">
            <v>C+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2</v>
          </cell>
          <cell r="CC18">
            <v>3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1.5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8.35</v>
          </cell>
        </row>
        <row r="19">
          <cell r="B19" t="str">
            <v>PIET23AD013</v>
          </cell>
          <cell r="C19" t="str">
            <v>BHOOMI AGRAWAL</v>
          </cell>
          <cell r="D19" t="str">
            <v>23EPTAD013</v>
          </cell>
          <cell r="E19" t="str">
            <v>ADE-13</v>
          </cell>
          <cell r="F19"/>
          <cell r="G19">
            <v>3</v>
          </cell>
          <cell r="H19">
            <v>7</v>
          </cell>
          <cell r="I19">
            <v>10</v>
          </cell>
          <cell r="J19">
            <v>20</v>
          </cell>
          <cell r="K19">
            <v>4</v>
          </cell>
          <cell r="L19">
            <v>6</v>
          </cell>
          <cell r="M19">
            <v>10</v>
          </cell>
          <cell r="N19">
            <v>20</v>
          </cell>
          <cell r="O19">
            <v>0</v>
          </cell>
          <cell r="P19">
            <v>5</v>
          </cell>
          <cell r="Q19">
            <v>10</v>
          </cell>
          <cell r="R19">
            <v>15</v>
          </cell>
          <cell r="S19">
            <v>4</v>
          </cell>
          <cell r="T19">
            <v>3</v>
          </cell>
          <cell r="U19">
            <v>10</v>
          </cell>
          <cell r="V19">
            <v>17</v>
          </cell>
          <cell r="W19">
            <v>0</v>
          </cell>
          <cell r="X19">
            <v>4</v>
          </cell>
          <cell r="Y19">
            <v>10</v>
          </cell>
          <cell r="Z19">
            <v>14</v>
          </cell>
          <cell r="AA19">
            <v>1</v>
          </cell>
          <cell r="AB19">
            <v>7</v>
          </cell>
          <cell r="AC19">
            <v>10</v>
          </cell>
          <cell r="AD19">
            <v>18</v>
          </cell>
          <cell r="AE19">
            <v>104</v>
          </cell>
          <cell r="AF19">
            <v>5</v>
          </cell>
          <cell r="AG19">
            <v>6</v>
          </cell>
          <cell r="AH19">
            <v>40</v>
          </cell>
          <cell r="AI19">
            <v>51</v>
          </cell>
          <cell r="AJ19">
            <v>28</v>
          </cell>
          <cell r="AK19">
            <v>79</v>
          </cell>
          <cell r="AL19">
            <v>6</v>
          </cell>
          <cell r="AM19">
            <v>7</v>
          </cell>
          <cell r="AN19">
            <v>40</v>
          </cell>
          <cell r="AO19">
            <v>53</v>
          </cell>
          <cell r="AP19">
            <v>28</v>
          </cell>
          <cell r="AQ19">
            <v>81</v>
          </cell>
          <cell r="AR19">
            <v>7</v>
          </cell>
          <cell r="AS19">
            <v>8</v>
          </cell>
          <cell r="AT19">
            <v>40</v>
          </cell>
          <cell r="AU19">
            <v>55</v>
          </cell>
          <cell r="AV19">
            <v>26</v>
          </cell>
          <cell r="AW19">
            <v>81</v>
          </cell>
          <cell r="AX19">
            <v>7</v>
          </cell>
          <cell r="AY19">
            <v>5</v>
          </cell>
          <cell r="AZ19">
            <v>40</v>
          </cell>
          <cell r="BA19">
            <v>52</v>
          </cell>
          <cell r="BB19">
            <v>24</v>
          </cell>
          <cell r="BC19">
            <v>76</v>
          </cell>
          <cell r="BD19">
            <v>5</v>
          </cell>
          <cell r="BE19">
            <v>5</v>
          </cell>
          <cell r="BF19">
            <v>40</v>
          </cell>
          <cell r="BG19">
            <v>50</v>
          </cell>
          <cell r="BH19">
            <v>20</v>
          </cell>
          <cell r="BI19">
            <v>70</v>
          </cell>
          <cell r="BJ19">
            <v>387</v>
          </cell>
          <cell r="BK19">
            <v>85</v>
          </cell>
          <cell r="BL19">
            <v>576</v>
          </cell>
          <cell r="BM19">
            <v>73.846153846153854</v>
          </cell>
          <cell r="BO19" t="str">
            <v>C</v>
          </cell>
          <cell r="BP19" t="str">
            <v>C+</v>
          </cell>
          <cell r="BQ19" t="str">
            <v>E</v>
          </cell>
          <cell r="BR19" t="str">
            <v>C+</v>
          </cell>
          <cell r="BS19" t="str">
            <v>D</v>
          </cell>
          <cell r="BT19" t="str">
            <v>B</v>
          </cell>
          <cell r="BU19" t="str">
            <v>A+</v>
          </cell>
          <cell r="BV19" t="str">
            <v>A++</v>
          </cell>
          <cell r="BW19" t="str">
            <v>A++</v>
          </cell>
          <cell r="BX19" t="str">
            <v>A+</v>
          </cell>
          <cell r="BY19" t="str">
            <v>B+</v>
          </cell>
          <cell r="BZ19" t="str">
            <v>A++</v>
          </cell>
          <cell r="CB19">
            <v>2</v>
          </cell>
          <cell r="CC19">
            <v>3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1.5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7.15</v>
          </cell>
        </row>
        <row r="20">
          <cell r="B20" t="str">
            <v>PIET23AD014</v>
          </cell>
          <cell r="C20" t="str">
            <v>CHETAN SINGH DHAKED</v>
          </cell>
          <cell r="D20" t="str">
            <v>23EPTAD014</v>
          </cell>
          <cell r="E20" t="str">
            <v>ADE-14</v>
          </cell>
          <cell r="F20"/>
          <cell r="G20">
            <v>9</v>
          </cell>
          <cell r="H20">
            <v>10</v>
          </cell>
          <cell r="I20">
            <v>10</v>
          </cell>
          <cell r="J20">
            <v>29</v>
          </cell>
          <cell r="K20">
            <v>10</v>
          </cell>
          <cell r="L20">
            <v>10</v>
          </cell>
          <cell r="M20">
            <v>10</v>
          </cell>
          <cell r="N20">
            <v>30</v>
          </cell>
          <cell r="O20">
            <v>9</v>
          </cell>
          <cell r="P20">
            <v>10</v>
          </cell>
          <cell r="Q20">
            <v>10</v>
          </cell>
          <cell r="R20">
            <v>29</v>
          </cell>
          <cell r="S20">
            <v>10</v>
          </cell>
          <cell r="T20">
            <v>10</v>
          </cell>
          <cell r="U20">
            <v>10</v>
          </cell>
          <cell r="V20">
            <v>30</v>
          </cell>
          <cell r="W20">
            <v>7</v>
          </cell>
          <cell r="X20">
            <v>10</v>
          </cell>
          <cell r="Y20">
            <v>10</v>
          </cell>
          <cell r="Z20">
            <v>27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173</v>
          </cell>
          <cell r="AF20">
            <v>9</v>
          </cell>
          <cell r="AG20">
            <v>9</v>
          </cell>
          <cell r="AH20">
            <v>32</v>
          </cell>
          <cell r="AI20">
            <v>50</v>
          </cell>
          <cell r="AJ20">
            <v>38</v>
          </cell>
          <cell r="AK20">
            <v>88</v>
          </cell>
          <cell r="AL20">
            <v>9</v>
          </cell>
          <cell r="AM20">
            <v>9</v>
          </cell>
          <cell r="AN20">
            <v>40</v>
          </cell>
          <cell r="AO20">
            <v>58</v>
          </cell>
          <cell r="AP20">
            <v>35</v>
          </cell>
          <cell r="AQ20">
            <v>93</v>
          </cell>
          <cell r="AR20">
            <v>8</v>
          </cell>
          <cell r="AS20">
            <v>10</v>
          </cell>
          <cell r="AT20">
            <v>39</v>
          </cell>
          <cell r="AU20">
            <v>57</v>
          </cell>
          <cell r="AV20">
            <v>35</v>
          </cell>
          <cell r="AW20">
            <v>92</v>
          </cell>
          <cell r="AX20">
            <v>9</v>
          </cell>
          <cell r="AY20">
            <v>10</v>
          </cell>
          <cell r="AZ20">
            <v>40</v>
          </cell>
          <cell r="BA20">
            <v>59</v>
          </cell>
          <cell r="BB20">
            <v>39</v>
          </cell>
          <cell r="BC20">
            <v>98</v>
          </cell>
          <cell r="BD20">
            <v>10</v>
          </cell>
          <cell r="BE20">
            <v>10</v>
          </cell>
          <cell r="BF20">
            <v>36</v>
          </cell>
          <cell r="BG20">
            <v>56</v>
          </cell>
          <cell r="BH20">
            <v>40</v>
          </cell>
          <cell r="BI20">
            <v>96</v>
          </cell>
          <cell r="BJ20">
            <v>467</v>
          </cell>
          <cell r="BK20">
            <v>97</v>
          </cell>
          <cell r="BL20">
            <v>737</v>
          </cell>
          <cell r="BM20">
            <v>94.487179487179489</v>
          </cell>
          <cell r="BO20" t="str">
            <v>A</v>
          </cell>
          <cell r="BP20" t="str">
            <v>A++</v>
          </cell>
          <cell r="BQ20" t="str">
            <v>A++</v>
          </cell>
          <cell r="BR20" t="str">
            <v>B+</v>
          </cell>
          <cell r="BS20" t="str">
            <v>A</v>
          </cell>
          <cell r="BT20" t="str">
            <v>A+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2</v>
          </cell>
          <cell r="CC20">
            <v>3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1.5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9.31</v>
          </cell>
        </row>
        <row r="21">
          <cell r="B21" t="str">
            <v>PIET23AD015</v>
          </cell>
          <cell r="C21" t="str">
            <v>CHITRAKSHI MAHAJAN</v>
          </cell>
          <cell r="D21" t="str">
            <v>23EPTAD015</v>
          </cell>
          <cell r="E21" t="str">
            <v>ADE-15</v>
          </cell>
          <cell r="F21"/>
          <cell r="G21">
            <v>7</v>
          </cell>
          <cell r="H21">
            <v>9</v>
          </cell>
          <cell r="I21">
            <v>10</v>
          </cell>
          <cell r="J21">
            <v>26</v>
          </cell>
          <cell r="K21">
            <v>6</v>
          </cell>
          <cell r="L21">
            <v>10</v>
          </cell>
          <cell r="M21">
            <v>10</v>
          </cell>
          <cell r="N21">
            <v>26</v>
          </cell>
          <cell r="O21">
            <v>8</v>
          </cell>
          <cell r="P21">
            <v>10</v>
          </cell>
          <cell r="Q21">
            <v>10</v>
          </cell>
          <cell r="R21">
            <v>28</v>
          </cell>
          <cell r="S21">
            <v>9</v>
          </cell>
          <cell r="T21">
            <v>9</v>
          </cell>
          <cell r="U21">
            <v>10</v>
          </cell>
          <cell r="V21">
            <v>28</v>
          </cell>
          <cell r="W21">
            <v>5</v>
          </cell>
          <cell r="X21">
            <v>10</v>
          </cell>
          <cell r="Y21">
            <v>4</v>
          </cell>
          <cell r="Z21">
            <v>19</v>
          </cell>
          <cell r="AA21">
            <v>6</v>
          </cell>
          <cell r="AB21">
            <v>10</v>
          </cell>
          <cell r="AC21">
            <v>10</v>
          </cell>
          <cell r="AD21">
            <v>26</v>
          </cell>
          <cell r="AE21">
            <v>153</v>
          </cell>
          <cell r="AF21">
            <v>9</v>
          </cell>
          <cell r="AG21">
            <v>9</v>
          </cell>
          <cell r="AH21">
            <v>40</v>
          </cell>
          <cell r="AI21">
            <v>58</v>
          </cell>
          <cell r="AJ21">
            <v>31</v>
          </cell>
          <cell r="AK21">
            <v>89</v>
          </cell>
          <cell r="AL21">
            <v>9</v>
          </cell>
          <cell r="AM21">
            <v>9</v>
          </cell>
          <cell r="AN21">
            <v>36</v>
          </cell>
          <cell r="AO21">
            <v>54</v>
          </cell>
          <cell r="AP21">
            <v>32</v>
          </cell>
          <cell r="AQ21">
            <v>86</v>
          </cell>
          <cell r="AR21">
            <v>9</v>
          </cell>
          <cell r="AS21">
            <v>8</v>
          </cell>
          <cell r="AT21">
            <v>38</v>
          </cell>
          <cell r="AU21">
            <v>55</v>
          </cell>
          <cell r="AV21">
            <v>37</v>
          </cell>
          <cell r="AW21">
            <v>92</v>
          </cell>
          <cell r="AX21">
            <v>9</v>
          </cell>
          <cell r="AY21">
            <v>9</v>
          </cell>
          <cell r="AZ21">
            <v>40</v>
          </cell>
          <cell r="BA21">
            <v>58</v>
          </cell>
          <cell r="BB21">
            <v>37</v>
          </cell>
          <cell r="BC21">
            <v>95</v>
          </cell>
          <cell r="BD21">
            <v>10</v>
          </cell>
          <cell r="BE21">
            <v>10</v>
          </cell>
          <cell r="BF21">
            <v>37</v>
          </cell>
          <cell r="BG21">
            <v>57</v>
          </cell>
          <cell r="BH21">
            <v>37</v>
          </cell>
          <cell r="BI21">
            <v>94</v>
          </cell>
          <cell r="BJ21">
            <v>456</v>
          </cell>
          <cell r="BK21">
            <v>91</v>
          </cell>
          <cell r="BL21">
            <v>700</v>
          </cell>
          <cell r="BM21">
            <v>89.743589743589752</v>
          </cell>
          <cell r="BO21" t="str">
            <v>C</v>
          </cell>
          <cell r="BP21" t="str">
            <v>A+</v>
          </cell>
          <cell r="BQ21" t="str">
            <v>C+</v>
          </cell>
          <cell r="BR21" t="str">
            <v>A+</v>
          </cell>
          <cell r="BS21" t="str">
            <v>C+</v>
          </cell>
          <cell r="BT21" t="str">
            <v>A+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2</v>
          </cell>
          <cell r="CC21">
            <v>3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1.5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8.58</v>
          </cell>
        </row>
        <row r="22">
          <cell r="B22" t="str">
            <v>PIET23AD016</v>
          </cell>
          <cell r="C22" t="str">
            <v>DAKSH JAIN</v>
          </cell>
          <cell r="D22" t="str">
            <v>23EPTAD016</v>
          </cell>
          <cell r="E22" t="str">
            <v>ADE-16</v>
          </cell>
          <cell r="F22"/>
          <cell r="G22">
            <v>5</v>
          </cell>
          <cell r="H22">
            <v>10</v>
          </cell>
          <cell r="I22">
            <v>10</v>
          </cell>
          <cell r="J22">
            <v>25</v>
          </cell>
          <cell r="K22">
            <v>5</v>
          </cell>
          <cell r="L22">
            <v>10</v>
          </cell>
          <cell r="M22">
            <v>10</v>
          </cell>
          <cell r="N22">
            <v>25</v>
          </cell>
          <cell r="O22">
            <v>4</v>
          </cell>
          <cell r="P22">
            <v>10</v>
          </cell>
          <cell r="Q22">
            <v>10</v>
          </cell>
          <cell r="R22">
            <v>24</v>
          </cell>
          <cell r="S22">
            <v>5</v>
          </cell>
          <cell r="T22">
            <v>8</v>
          </cell>
          <cell r="U22">
            <v>10</v>
          </cell>
          <cell r="V22">
            <v>23</v>
          </cell>
          <cell r="W22">
            <v>3</v>
          </cell>
          <cell r="X22">
            <v>10</v>
          </cell>
          <cell r="Y22">
            <v>10</v>
          </cell>
          <cell r="Z22">
            <v>23</v>
          </cell>
          <cell r="AA22">
            <v>5</v>
          </cell>
          <cell r="AB22">
            <v>10</v>
          </cell>
          <cell r="AC22">
            <v>10</v>
          </cell>
          <cell r="AD22">
            <v>25</v>
          </cell>
          <cell r="AE22">
            <v>145</v>
          </cell>
          <cell r="AF22">
            <v>10</v>
          </cell>
          <cell r="AG22">
            <v>9</v>
          </cell>
          <cell r="AH22">
            <v>36</v>
          </cell>
          <cell r="AI22">
            <v>55</v>
          </cell>
          <cell r="AJ22">
            <v>38</v>
          </cell>
          <cell r="AK22">
            <v>93</v>
          </cell>
          <cell r="AL22">
            <v>8</v>
          </cell>
          <cell r="AM22">
            <v>8</v>
          </cell>
          <cell r="AN22">
            <v>35</v>
          </cell>
          <cell r="AO22">
            <v>51</v>
          </cell>
          <cell r="AP22">
            <v>31</v>
          </cell>
          <cell r="AQ22">
            <v>82</v>
          </cell>
          <cell r="AR22">
            <v>8</v>
          </cell>
          <cell r="AS22">
            <v>9</v>
          </cell>
          <cell r="AT22">
            <v>35</v>
          </cell>
          <cell r="AU22">
            <v>52</v>
          </cell>
          <cell r="AV22">
            <v>35</v>
          </cell>
          <cell r="AW22">
            <v>87</v>
          </cell>
          <cell r="AX22">
            <v>9</v>
          </cell>
          <cell r="AY22">
            <v>9</v>
          </cell>
          <cell r="AZ22">
            <v>36</v>
          </cell>
          <cell r="BA22">
            <v>54</v>
          </cell>
          <cell r="BB22">
            <v>34</v>
          </cell>
          <cell r="BC22">
            <v>88</v>
          </cell>
          <cell r="BD22">
            <v>8</v>
          </cell>
          <cell r="BE22">
            <v>8</v>
          </cell>
          <cell r="BF22">
            <v>37</v>
          </cell>
          <cell r="BG22">
            <v>53</v>
          </cell>
          <cell r="BH22">
            <v>33</v>
          </cell>
          <cell r="BI22">
            <v>86</v>
          </cell>
          <cell r="BJ22">
            <v>436</v>
          </cell>
          <cell r="BK22">
            <v>96</v>
          </cell>
          <cell r="BL22">
            <v>677</v>
          </cell>
          <cell r="BM22">
            <v>86.794871794871796</v>
          </cell>
          <cell r="BO22" t="str">
            <v>B+</v>
          </cell>
          <cell r="BP22" t="str">
            <v>B+</v>
          </cell>
          <cell r="BQ22" t="str">
            <v>A</v>
          </cell>
          <cell r="BR22" t="str">
            <v>B</v>
          </cell>
          <cell r="BS22" t="str">
            <v>C+</v>
          </cell>
          <cell r="BT22" t="str">
            <v>B+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B22">
            <v>2</v>
          </cell>
          <cell r="CC22">
            <v>3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1.5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8.4600000000000009</v>
          </cell>
        </row>
        <row r="23">
          <cell r="B23" t="str">
            <v>PIET23AD018</v>
          </cell>
          <cell r="C23" t="str">
            <v>DEVANSH GUPTA</v>
          </cell>
          <cell r="D23" t="str">
            <v>23EPTAD017</v>
          </cell>
          <cell r="E23" t="str">
            <v>ADE-17</v>
          </cell>
          <cell r="F23"/>
          <cell r="G23">
            <v>5</v>
          </cell>
          <cell r="H23">
            <v>7</v>
          </cell>
          <cell r="I23">
            <v>10</v>
          </cell>
          <cell r="J23">
            <v>22</v>
          </cell>
          <cell r="K23">
            <v>5</v>
          </cell>
          <cell r="L23">
            <v>9</v>
          </cell>
          <cell r="M23">
            <v>10</v>
          </cell>
          <cell r="N23">
            <v>24</v>
          </cell>
          <cell r="O23">
            <v>7</v>
          </cell>
          <cell r="P23">
            <v>10</v>
          </cell>
          <cell r="Q23">
            <v>10</v>
          </cell>
          <cell r="R23">
            <v>27</v>
          </cell>
          <cell r="S23">
            <v>3</v>
          </cell>
          <cell r="T23">
            <v>8</v>
          </cell>
          <cell r="U23">
            <v>10</v>
          </cell>
          <cell r="V23">
            <v>21</v>
          </cell>
          <cell r="W23">
            <v>4</v>
          </cell>
          <cell r="X23">
            <v>10</v>
          </cell>
          <cell r="Y23">
            <v>10</v>
          </cell>
          <cell r="Z23">
            <v>24</v>
          </cell>
          <cell r="AA23">
            <v>5</v>
          </cell>
          <cell r="AB23">
            <v>10</v>
          </cell>
          <cell r="AC23">
            <v>10</v>
          </cell>
          <cell r="AD23">
            <v>25</v>
          </cell>
          <cell r="AE23">
            <v>143</v>
          </cell>
          <cell r="AF23">
            <v>9</v>
          </cell>
          <cell r="AG23">
            <v>10</v>
          </cell>
          <cell r="AH23">
            <v>40</v>
          </cell>
          <cell r="AI23">
            <v>59</v>
          </cell>
          <cell r="AJ23">
            <v>31</v>
          </cell>
          <cell r="AK23">
            <v>90</v>
          </cell>
          <cell r="AL23">
            <v>8</v>
          </cell>
          <cell r="AM23">
            <v>8</v>
          </cell>
          <cell r="AN23">
            <v>36</v>
          </cell>
          <cell r="AO23">
            <v>52</v>
          </cell>
          <cell r="AP23">
            <v>32</v>
          </cell>
          <cell r="AQ23">
            <v>84</v>
          </cell>
          <cell r="AR23">
            <v>9</v>
          </cell>
          <cell r="AS23">
            <v>9</v>
          </cell>
          <cell r="AT23">
            <v>35</v>
          </cell>
          <cell r="AU23">
            <v>53</v>
          </cell>
          <cell r="AV23">
            <v>33</v>
          </cell>
          <cell r="AW23">
            <v>86</v>
          </cell>
          <cell r="AX23">
            <v>9</v>
          </cell>
          <cell r="AY23">
            <v>10</v>
          </cell>
          <cell r="AZ23">
            <v>40</v>
          </cell>
          <cell r="BA23">
            <v>59</v>
          </cell>
          <cell r="BB23">
            <v>34</v>
          </cell>
          <cell r="BC23">
            <v>93</v>
          </cell>
          <cell r="BD23">
            <v>9</v>
          </cell>
          <cell r="BE23">
            <v>9</v>
          </cell>
          <cell r="BF23">
            <v>37</v>
          </cell>
          <cell r="BG23">
            <v>55</v>
          </cell>
          <cell r="BH23">
            <v>35</v>
          </cell>
          <cell r="BI23">
            <v>90</v>
          </cell>
          <cell r="BJ23">
            <v>443</v>
          </cell>
          <cell r="BK23">
            <v>94</v>
          </cell>
          <cell r="BL23">
            <v>680</v>
          </cell>
          <cell r="BM23">
            <v>87.179487179487182</v>
          </cell>
          <cell r="BO23" t="str">
            <v>B+</v>
          </cell>
          <cell r="BP23" t="str">
            <v>C</v>
          </cell>
          <cell r="BQ23" t="str">
            <v>A+</v>
          </cell>
          <cell r="BR23" t="str">
            <v>C</v>
          </cell>
          <cell r="BS23" t="str">
            <v>C+</v>
          </cell>
          <cell r="BT23" t="str">
            <v>A+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B23">
            <v>2</v>
          </cell>
          <cell r="CC23">
            <v>3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1.5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8.33</v>
          </cell>
        </row>
        <row r="24">
          <cell r="B24" t="str">
            <v>PIET23AD019</v>
          </cell>
          <cell r="C24" t="str">
            <v>DEVRAJ KUMAWAT</v>
          </cell>
          <cell r="D24" t="str">
            <v>23EPTAD018</v>
          </cell>
          <cell r="E24" t="str">
            <v>ADE-18</v>
          </cell>
          <cell r="F24"/>
          <cell r="G24">
            <v>2</v>
          </cell>
          <cell r="H24">
            <v>4</v>
          </cell>
          <cell r="I24">
            <v>10</v>
          </cell>
          <cell r="J24">
            <v>16</v>
          </cell>
          <cell r="K24">
            <v>2</v>
          </cell>
          <cell r="L24" t="str">
            <v>D</v>
          </cell>
          <cell r="M24">
            <v>10</v>
          </cell>
          <cell r="N24">
            <v>12</v>
          </cell>
          <cell r="O24">
            <v>2</v>
          </cell>
          <cell r="P24">
            <v>8</v>
          </cell>
          <cell r="Q24">
            <v>10</v>
          </cell>
          <cell r="R24">
            <v>20</v>
          </cell>
          <cell r="S24">
            <v>3</v>
          </cell>
          <cell r="T24">
            <v>7</v>
          </cell>
          <cell r="U24">
            <v>10</v>
          </cell>
          <cell r="V24">
            <v>20</v>
          </cell>
          <cell r="W24">
            <v>2</v>
          </cell>
          <cell r="X24">
            <v>7</v>
          </cell>
          <cell r="Y24">
            <v>10</v>
          </cell>
          <cell r="Z24">
            <v>19</v>
          </cell>
          <cell r="AA24">
            <v>4</v>
          </cell>
          <cell r="AB24">
            <v>6</v>
          </cell>
          <cell r="AC24">
            <v>10</v>
          </cell>
          <cell r="AD24">
            <v>20</v>
          </cell>
          <cell r="AE24">
            <v>107</v>
          </cell>
          <cell r="AF24">
            <v>6</v>
          </cell>
          <cell r="AG24">
            <v>7</v>
          </cell>
          <cell r="AH24">
            <v>31</v>
          </cell>
          <cell r="AI24">
            <v>44</v>
          </cell>
          <cell r="AJ24">
            <v>30</v>
          </cell>
          <cell r="AK24">
            <v>74</v>
          </cell>
          <cell r="AL24">
            <v>8</v>
          </cell>
          <cell r="AM24">
            <v>8</v>
          </cell>
          <cell r="AN24">
            <v>30</v>
          </cell>
          <cell r="AO24">
            <v>46</v>
          </cell>
          <cell r="AP24">
            <v>29</v>
          </cell>
          <cell r="AQ24">
            <v>75</v>
          </cell>
          <cell r="AR24">
            <v>8</v>
          </cell>
          <cell r="AS24">
            <v>8</v>
          </cell>
          <cell r="AT24">
            <v>34</v>
          </cell>
          <cell r="AU24">
            <v>50</v>
          </cell>
          <cell r="AV24">
            <v>26</v>
          </cell>
          <cell r="AW24">
            <v>76</v>
          </cell>
          <cell r="AX24">
            <v>7</v>
          </cell>
          <cell r="AY24">
            <v>9</v>
          </cell>
          <cell r="AZ24">
            <v>32</v>
          </cell>
          <cell r="BA24">
            <v>48</v>
          </cell>
          <cell r="BB24">
            <v>34</v>
          </cell>
          <cell r="BC24">
            <v>82</v>
          </cell>
          <cell r="BD24">
            <v>8</v>
          </cell>
          <cell r="BE24">
            <v>8</v>
          </cell>
          <cell r="BF24">
            <v>34</v>
          </cell>
          <cell r="BG24">
            <v>50</v>
          </cell>
          <cell r="BH24">
            <v>31</v>
          </cell>
          <cell r="BI24">
            <v>81</v>
          </cell>
          <cell r="BJ24">
            <v>388</v>
          </cell>
          <cell r="BK24">
            <v>77</v>
          </cell>
          <cell r="BL24">
            <v>572</v>
          </cell>
          <cell r="BM24">
            <v>73.333333333333329</v>
          </cell>
          <cell r="BO24" t="str">
            <v>D+</v>
          </cell>
          <cell r="BP24" t="str">
            <v>E</v>
          </cell>
          <cell r="BQ24" t="str">
            <v>D+</v>
          </cell>
          <cell r="BR24" t="str">
            <v>D</v>
          </cell>
          <cell r="BS24" t="str">
            <v>C+</v>
          </cell>
          <cell r="BT24" t="str">
            <v>C+</v>
          </cell>
          <cell r="BU24" t="str">
            <v>A</v>
          </cell>
          <cell r="BV24" t="str">
            <v>A</v>
          </cell>
          <cell r="BW24" t="str">
            <v>A+</v>
          </cell>
          <cell r="BX24" t="str">
            <v>A++</v>
          </cell>
          <cell r="BY24" t="str">
            <v>A++</v>
          </cell>
          <cell r="BZ24" t="str">
            <v>A+</v>
          </cell>
          <cell r="CB24">
            <v>2</v>
          </cell>
          <cell r="CC24">
            <v>3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1.5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6.8</v>
          </cell>
        </row>
        <row r="25">
          <cell r="B25" t="str">
            <v>PIET23AD020</v>
          </cell>
          <cell r="C25" t="str">
            <v>DIVYANSH SHARMA</v>
          </cell>
          <cell r="D25" t="str">
            <v>23EPTAD019</v>
          </cell>
          <cell r="E25" t="str">
            <v>ADE-19</v>
          </cell>
          <cell r="F25"/>
          <cell r="G25">
            <v>7</v>
          </cell>
          <cell r="H25">
            <v>10</v>
          </cell>
          <cell r="I25">
            <v>10</v>
          </cell>
          <cell r="J25">
            <v>27</v>
          </cell>
          <cell r="K25">
            <v>9</v>
          </cell>
          <cell r="L25">
            <v>10</v>
          </cell>
          <cell r="M25">
            <v>10</v>
          </cell>
          <cell r="N25">
            <v>29</v>
          </cell>
          <cell r="O25">
            <v>8</v>
          </cell>
          <cell r="P25">
            <v>10</v>
          </cell>
          <cell r="Q25">
            <v>10</v>
          </cell>
          <cell r="R25">
            <v>28</v>
          </cell>
          <cell r="S25">
            <v>9</v>
          </cell>
          <cell r="T25">
            <v>9</v>
          </cell>
          <cell r="U25">
            <v>10</v>
          </cell>
          <cell r="V25">
            <v>28</v>
          </cell>
          <cell r="W25">
            <v>6</v>
          </cell>
          <cell r="X25">
            <v>10</v>
          </cell>
          <cell r="Y25">
            <v>10</v>
          </cell>
          <cell r="Z25">
            <v>26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166</v>
          </cell>
          <cell r="AF25">
            <v>9</v>
          </cell>
          <cell r="AG25">
            <v>10</v>
          </cell>
          <cell r="AH25">
            <v>37</v>
          </cell>
          <cell r="AI25">
            <v>56</v>
          </cell>
          <cell r="AJ25">
            <v>33</v>
          </cell>
          <cell r="AK25">
            <v>89</v>
          </cell>
          <cell r="AL25">
            <v>10</v>
          </cell>
          <cell r="AM25">
            <v>9</v>
          </cell>
          <cell r="AN25">
            <v>38</v>
          </cell>
          <cell r="AO25">
            <v>57</v>
          </cell>
          <cell r="AP25">
            <v>35</v>
          </cell>
          <cell r="AQ25">
            <v>92</v>
          </cell>
          <cell r="AR25">
            <v>9</v>
          </cell>
          <cell r="AS25">
            <v>10</v>
          </cell>
          <cell r="AT25">
            <v>38</v>
          </cell>
          <cell r="AU25">
            <v>57</v>
          </cell>
          <cell r="AV25">
            <v>37</v>
          </cell>
          <cell r="AW25">
            <v>94</v>
          </cell>
          <cell r="AX25">
            <v>9</v>
          </cell>
          <cell r="AY25">
            <v>10</v>
          </cell>
          <cell r="AZ25">
            <v>40</v>
          </cell>
          <cell r="BA25">
            <v>59</v>
          </cell>
          <cell r="BB25">
            <v>36</v>
          </cell>
          <cell r="BC25">
            <v>95</v>
          </cell>
          <cell r="BD25">
            <v>9</v>
          </cell>
          <cell r="BE25">
            <v>9</v>
          </cell>
          <cell r="BF25">
            <v>34</v>
          </cell>
          <cell r="BG25">
            <v>52</v>
          </cell>
          <cell r="BH25">
            <v>36</v>
          </cell>
          <cell r="BI25">
            <v>88</v>
          </cell>
          <cell r="BJ25">
            <v>458</v>
          </cell>
          <cell r="BK25">
            <v>94</v>
          </cell>
          <cell r="BL25">
            <v>718</v>
          </cell>
          <cell r="BM25">
            <v>92.051282051282044</v>
          </cell>
          <cell r="BO25" t="str">
            <v>B+</v>
          </cell>
          <cell r="BP25" t="str">
            <v>A</v>
          </cell>
          <cell r="BQ25" t="str">
            <v>A+</v>
          </cell>
          <cell r="BR25" t="str">
            <v>A++</v>
          </cell>
          <cell r="BS25" t="str">
            <v>A+</v>
          </cell>
          <cell r="BT25" t="str">
            <v>A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2</v>
          </cell>
          <cell r="CC25">
            <v>3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1.5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9.2100000000000009</v>
          </cell>
        </row>
        <row r="26">
          <cell r="B26" t="str">
            <v>PIET23AD021</v>
          </cell>
          <cell r="C26" t="str">
            <v>GAURI DADHICH</v>
          </cell>
          <cell r="D26" t="str">
            <v>23EPTAD020</v>
          </cell>
          <cell r="E26" t="str">
            <v>ADE-20</v>
          </cell>
          <cell r="F26"/>
          <cell r="G26">
            <v>10</v>
          </cell>
          <cell r="H26">
            <v>8</v>
          </cell>
          <cell r="I26">
            <v>10</v>
          </cell>
          <cell r="J26">
            <v>28</v>
          </cell>
          <cell r="K26">
            <v>6</v>
          </cell>
          <cell r="L26">
            <v>9</v>
          </cell>
          <cell r="M26">
            <v>10</v>
          </cell>
          <cell r="N26">
            <v>25</v>
          </cell>
          <cell r="O26">
            <v>8</v>
          </cell>
          <cell r="P26">
            <v>10</v>
          </cell>
          <cell r="Q26">
            <v>10</v>
          </cell>
          <cell r="R26">
            <v>28</v>
          </cell>
          <cell r="S26">
            <v>9</v>
          </cell>
          <cell r="T26">
            <v>10</v>
          </cell>
          <cell r="U26">
            <v>10</v>
          </cell>
          <cell r="V26">
            <v>29</v>
          </cell>
          <cell r="W26">
            <v>6</v>
          </cell>
          <cell r="X26">
            <v>10</v>
          </cell>
          <cell r="Y26">
            <v>10</v>
          </cell>
          <cell r="Z26">
            <v>26</v>
          </cell>
          <cell r="AA26">
            <v>8</v>
          </cell>
          <cell r="AB26">
            <v>10</v>
          </cell>
          <cell r="AC26">
            <v>10</v>
          </cell>
          <cell r="AD26">
            <v>28</v>
          </cell>
          <cell r="AE26">
            <v>164</v>
          </cell>
          <cell r="AF26">
            <v>8</v>
          </cell>
          <cell r="AG26">
            <v>10</v>
          </cell>
          <cell r="AH26">
            <v>38</v>
          </cell>
          <cell r="AI26">
            <v>56</v>
          </cell>
          <cell r="AJ26">
            <v>32</v>
          </cell>
          <cell r="AK26">
            <v>88</v>
          </cell>
          <cell r="AL26">
            <v>8</v>
          </cell>
          <cell r="AM26">
            <v>8</v>
          </cell>
          <cell r="AN26">
            <v>36</v>
          </cell>
          <cell r="AO26">
            <v>52</v>
          </cell>
          <cell r="AP26">
            <v>33</v>
          </cell>
          <cell r="AQ26">
            <v>85</v>
          </cell>
          <cell r="AR26">
            <v>8</v>
          </cell>
          <cell r="AS26">
            <v>8</v>
          </cell>
          <cell r="AT26">
            <v>36</v>
          </cell>
          <cell r="AU26">
            <v>52</v>
          </cell>
          <cell r="AV26">
            <v>33</v>
          </cell>
          <cell r="AW26">
            <v>85</v>
          </cell>
          <cell r="AX26">
            <v>9</v>
          </cell>
          <cell r="AY26">
            <v>9</v>
          </cell>
          <cell r="AZ26">
            <v>40</v>
          </cell>
          <cell r="BA26">
            <v>58</v>
          </cell>
          <cell r="BB26">
            <v>36</v>
          </cell>
          <cell r="BC26">
            <v>94</v>
          </cell>
          <cell r="BD26">
            <v>8</v>
          </cell>
          <cell r="BE26">
            <v>9</v>
          </cell>
          <cell r="BF26">
            <v>37</v>
          </cell>
          <cell r="BG26">
            <v>54</v>
          </cell>
          <cell r="BH26">
            <v>35</v>
          </cell>
          <cell r="BI26">
            <v>89</v>
          </cell>
          <cell r="BJ26">
            <v>441</v>
          </cell>
          <cell r="BK26">
            <v>96</v>
          </cell>
          <cell r="BL26">
            <v>701</v>
          </cell>
          <cell r="BM26">
            <v>89.871794871794876</v>
          </cell>
          <cell r="BO26" t="str">
            <v>A+</v>
          </cell>
          <cell r="BP26" t="str">
            <v>A</v>
          </cell>
          <cell r="BQ26" t="str">
            <v>B+</v>
          </cell>
          <cell r="BR26" t="str">
            <v>A++</v>
          </cell>
          <cell r="BS26" t="str">
            <v>A</v>
          </cell>
          <cell r="BT26" t="str">
            <v>B+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B26">
            <v>2</v>
          </cell>
          <cell r="CC26">
            <v>3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1.5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9.0399999999999991</v>
          </cell>
        </row>
        <row r="27">
          <cell r="B27" t="str">
            <v>PIET23AD022</v>
          </cell>
          <cell r="C27" t="str">
            <v>HASSAN HAMEED</v>
          </cell>
          <cell r="D27" t="str">
            <v>23EPTAD021</v>
          </cell>
          <cell r="E27" t="str">
            <v>ADE-21</v>
          </cell>
          <cell r="F27"/>
          <cell r="G27">
            <v>2</v>
          </cell>
          <cell r="H27" t="str">
            <v>A</v>
          </cell>
          <cell r="I27">
            <v>6</v>
          </cell>
          <cell r="J27">
            <v>8</v>
          </cell>
          <cell r="K27">
            <v>1</v>
          </cell>
          <cell r="L27">
            <v>5</v>
          </cell>
          <cell r="M27">
            <v>9</v>
          </cell>
          <cell r="N27">
            <v>15</v>
          </cell>
          <cell r="O27" t="str">
            <v>D</v>
          </cell>
          <cell r="P27" t="str">
            <v>D</v>
          </cell>
          <cell r="Q27">
            <v>9</v>
          </cell>
          <cell r="R27">
            <v>9</v>
          </cell>
          <cell r="S27" t="str">
            <v>D</v>
          </cell>
          <cell r="T27">
            <v>5</v>
          </cell>
          <cell r="U27">
            <v>3</v>
          </cell>
          <cell r="V27">
            <v>8</v>
          </cell>
          <cell r="W27" t="str">
            <v>D</v>
          </cell>
          <cell r="X27" t="str">
            <v>D</v>
          </cell>
          <cell r="Y27">
            <v>8</v>
          </cell>
          <cell r="Z27">
            <v>8</v>
          </cell>
          <cell r="AA27" t="str">
            <v>A</v>
          </cell>
          <cell r="AB27">
            <v>5</v>
          </cell>
          <cell r="AC27">
            <v>2</v>
          </cell>
          <cell r="AD27">
            <v>7</v>
          </cell>
          <cell r="AE27">
            <v>55</v>
          </cell>
          <cell r="AF27">
            <v>8</v>
          </cell>
          <cell r="AG27" t="str">
            <v>A</v>
          </cell>
          <cell r="AH27">
            <v>19</v>
          </cell>
          <cell r="AI27">
            <v>27</v>
          </cell>
          <cell r="AJ27">
            <v>31</v>
          </cell>
          <cell r="AK27">
            <v>58</v>
          </cell>
          <cell r="AL27">
            <v>8</v>
          </cell>
          <cell r="AM27">
            <v>8</v>
          </cell>
          <cell r="AN27">
            <v>23</v>
          </cell>
          <cell r="AO27">
            <v>39</v>
          </cell>
          <cell r="AP27">
            <v>28</v>
          </cell>
          <cell r="AQ27">
            <v>67</v>
          </cell>
          <cell r="AR27" t="str">
            <v>A</v>
          </cell>
          <cell r="AS27">
            <v>6</v>
          </cell>
          <cell r="AT27">
            <v>28</v>
          </cell>
          <cell r="AU27">
            <v>34</v>
          </cell>
          <cell r="AV27">
            <v>28</v>
          </cell>
          <cell r="AW27">
            <v>62</v>
          </cell>
          <cell r="AX27">
            <v>7</v>
          </cell>
          <cell r="AY27">
            <v>5</v>
          </cell>
          <cell r="AZ27">
            <v>20</v>
          </cell>
          <cell r="BA27">
            <v>32</v>
          </cell>
          <cell r="BB27">
            <v>30</v>
          </cell>
          <cell r="BC27">
            <v>62</v>
          </cell>
          <cell r="BD27">
            <v>6</v>
          </cell>
          <cell r="BE27">
            <v>7</v>
          </cell>
          <cell r="BF27">
            <v>31</v>
          </cell>
          <cell r="BG27">
            <v>44</v>
          </cell>
          <cell r="BH27">
            <v>29</v>
          </cell>
          <cell r="BI27">
            <v>73</v>
          </cell>
          <cell r="BJ27">
            <v>322</v>
          </cell>
          <cell r="BK27">
            <v>73</v>
          </cell>
          <cell r="BL27">
            <v>450</v>
          </cell>
          <cell r="BM27">
            <v>57.692307692307686</v>
          </cell>
          <cell r="BO27" t="str">
            <v>A+</v>
          </cell>
          <cell r="BP27" t="str">
            <v>D+</v>
          </cell>
          <cell r="BQ27" t="str">
            <v>C</v>
          </cell>
          <cell r="BR27" t="str">
            <v>A+</v>
          </cell>
          <cell r="BS27" t="str">
            <v>C+</v>
          </cell>
          <cell r="BT27" t="str">
            <v>A+</v>
          </cell>
          <cell r="BU27" t="str">
            <v>C+</v>
          </cell>
          <cell r="BV27" t="str">
            <v>B+</v>
          </cell>
          <cell r="BW27" t="str">
            <v>C+</v>
          </cell>
          <cell r="BX27" t="str">
            <v>C+</v>
          </cell>
          <cell r="BY27" t="str">
            <v>A</v>
          </cell>
          <cell r="BZ27" t="str">
            <v>A</v>
          </cell>
          <cell r="CB27">
            <v>2</v>
          </cell>
          <cell r="CC27">
            <v>3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1.5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2.1979166666666665</v>
          </cell>
        </row>
        <row r="28">
          <cell r="B28" t="str">
            <v>PIET23AD023</v>
          </cell>
          <cell r="C28" t="str">
            <v>HIMANSHU</v>
          </cell>
          <cell r="D28" t="str">
            <v>23EPTAD022</v>
          </cell>
          <cell r="E28" t="str">
            <v>ADE-22</v>
          </cell>
          <cell r="F28"/>
          <cell r="G28">
            <v>2</v>
          </cell>
          <cell r="H28">
            <v>8</v>
          </cell>
          <cell r="I28">
            <v>9</v>
          </cell>
          <cell r="J28">
            <v>19</v>
          </cell>
          <cell r="K28">
            <v>0</v>
          </cell>
          <cell r="L28">
            <v>5</v>
          </cell>
          <cell r="M28">
            <v>9</v>
          </cell>
          <cell r="N28">
            <v>14</v>
          </cell>
          <cell r="O28">
            <v>2</v>
          </cell>
          <cell r="P28">
            <v>5</v>
          </cell>
          <cell r="Q28">
            <v>5</v>
          </cell>
          <cell r="R28">
            <v>12</v>
          </cell>
          <cell r="S28">
            <v>1</v>
          </cell>
          <cell r="T28">
            <v>4</v>
          </cell>
          <cell r="U28">
            <v>10</v>
          </cell>
          <cell r="V28">
            <v>15</v>
          </cell>
          <cell r="W28">
            <v>2</v>
          </cell>
          <cell r="X28">
            <v>6</v>
          </cell>
          <cell r="Y28">
            <v>10</v>
          </cell>
          <cell r="Z28">
            <v>18</v>
          </cell>
          <cell r="AA28">
            <v>1</v>
          </cell>
          <cell r="AB28">
            <v>5</v>
          </cell>
          <cell r="AC28">
            <v>10</v>
          </cell>
          <cell r="AD28">
            <v>16</v>
          </cell>
          <cell r="AE28">
            <v>94</v>
          </cell>
          <cell r="AF28">
            <v>10</v>
          </cell>
          <cell r="AG28">
            <v>10</v>
          </cell>
          <cell r="AH28">
            <v>37</v>
          </cell>
          <cell r="AI28">
            <v>57</v>
          </cell>
          <cell r="AJ28">
            <v>28</v>
          </cell>
          <cell r="AK28">
            <v>85</v>
          </cell>
          <cell r="AL28">
            <v>8</v>
          </cell>
          <cell r="AM28">
            <v>8</v>
          </cell>
          <cell r="AN28">
            <v>35</v>
          </cell>
          <cell r="AO28">
            <v>51</v>
          </cell>
          <cell r="AP28">
            <v>30</v>
          </cell>
          <cell r="AQ28">
            <v>81</v>
          </cell>
          <cell r="AR28">
            <v>7</v>
          </cell>
          <cell r="AS28">
            <v>8</v>
          </cell>
          <cell r="AT28">
            <v>34</v>
          </cell>
          <cell r="AU28">
            <v>49</v>
          </cell>
          <cell r="AV28">
            <v>28</v>
          </cell>
          <cell r="AW28">
            <v>77</v>
          </cell>
          <cell r="AX28">
            <v>8</v>
          </cell>
          <cell r="AY28">
            <v>9</v>
          </cell>
          <cell r="AZ28">
            <v>28</v>
          </cell>
          <cell r="BA28">
            <v>45</v>
          </cell>
          <cell r="BB28">
            <v>25</v>
          </cell>
          <cell r="BC28">
            <v>70</v>
          </cell>
          <cell r="BD28">
            <v>7</v>
          </cell>
          <cell r="BE28">
            <v>8</v>
          </cell>
          <cell r="BF28">
            <v>35</v>
          </cell>
          <cell r="BG28">
            <v>50</v>
          </cell>
          <cell r="BH28">
            <v>33</v>
          </cell>
          <cell r="BI28">
            <v>83</v>
          </cell>
          <cell r="BJ28">
            <v>396</v>
          </cell>
          <cell r="BK28">
            <v>90</v>
          </cell>
          <cell r="BL28">
            <v>580</v>
          </cell>
          <cell r="BM28">
            <v>74.358974358974365</v>
          </cell>
          <cell r="BO28" t="str">
            <v>E</v>
          </cell>
          <cell r="BP28" t="str">
            <v>C</v>
          </cell>
          <cell r="BQ28" t="str">
            <v>C+</v>
          </cell>
          <cell r="BR28" t="str">
            <v>E+</v>
          </cell>
          <cell r="BS28" t="str">
            <v>C</v>
          </cell>
          <cell r="BT28" t="str">
            <v>E+</v>
          </cell>
          <cell r="BU28" t="str">
            <v>A++</v>
          </cell>
          <cell r="BV28" t="str">
            <v>A++</v>
          </cell>
          <cell r="BW28" t="str">
            <v>A+</v>
          </cell>
          <cell r="BX28" t="str">
            <v>B+</v>
          </cell>
          <cell r="BY28" t="str">
            <v>A++</v>
          </cell>
          <cell r="BZ28" t="str">
            <v>A++</v>
          </cell>
          <cell r="CB28">
            <v>2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1.5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5.89</v>
          </cell>
        </row>
        <row r="29">
          <cell r="B29" t="str">
            <v>PIET23AD024</v>
          </cell>
          <cell r="C29" t="str">
            <v>HIMANSHU SINGH</v>
          </cell>
          <cell r="D29" t="str">
            <v>23EPTAD023</v>
          </cell>
          <cell r="E29" t="str">
            <v>ADE-23</v>
          </cell>
          <cell r="F29"/>
          <cell r="G29">
            <v>5</v>
          </cell>
          <cell r="H29">
            <v>7</v>
          </cell>
          <cell r="I29">
            <v>10</v>
          </cell>
          <cell r="J29">
            <v>22</v>
          </cell>
          <cell r="K29">
            <v>3</v>
          </cell>
          <cell r="L29">
            <v>8</v>
          </cell>
          <cell r="M29">
            <v>10</v>
          </cell>
          <cell r="N29">
            <v>21</v>
          </cell>
          <cell r="O29">
            <v>6</v>
          </cell>
          <cell r="P29">
            <v>10</v>
          </cell>
          <cell r="Q29">
            <v>10</v>
          </cell>
          <cell r="R29">
            <v>26</v>
          </cell>
          <cell r="S29">
            <v>7</v>
          </cell>
          <cell r="T29">
            <v>8</v>
          </cell>
          <cell r="U29">
            <v>10</v>
          </cell>
          <cell r="V29">
            <v>25</v>
          </cell>
          <cell r="W29">
            <v>7</v>
          </cell>
          <cell r="X29">
            <v>10</v>
          </cell>
          <cell r="Y29">
            <v>10</v>
          </cell>
          <cell r="Z29">
            <v>27</v>
          </cell>
          <cell r="AA29">
            <v>1</v>
          </cell>
          <cell r="AB29">
            <v>8</v>
          </cell>
          <cell r="AC29">
            <v>10</v>
          </cell>
          <cell r="AD29">
            <v>19</v>
          </cell>
          <cell r="AE29">
            <v>140</v>
          </cell>
          <cell r="AF29">
            <v>8</v>
          </cell>
          <cell r="AG29">
            <v>8</v>
          </cell>
          <cell r="AH29">
            <v>40</v>
          </cell>
          <cell r="AI29">
            <v>56</v>
          </cell>
          <cell r="AJ29">
            <v>31</v>
          </cell>
          <cell r="AK29">
            <v>87</v>
          </cell>
          <cell r="AL29">
            <v>9</v>
          </cell>
          <cell r="AM29">
            <v>8</v>
          </cell>
          <cell r="AN29">
            <v>34</v>
          </cell>
          <cell r="AO29">
            <v>51</v>
          </cell>
          <cell r="AP29">
            <v>34</v>
          </cell>
          <cell r="AQ29">
            <v>85</v>
          </cell>
          <cell r="AR29">
            <v>7</v>
          </cell>
          <cell r="AS29">
            <v>8</v>
          </cell>
          <cell r="AT29">
            <v>34</v>
          </cell>
          <cell r="AU29">
            <v>49</v>
          </cell>
          <cell r="AV29">
            <v>27</v>
          </cell>
          <cell r="AW29">
            <v>76</v>
          </cell>
          <cell r="AX29">
            <v>9</v>
          </cell>
          <cell r="AY29">
            <v>8</v>
          </cell>
          <cell r="AZ29">
            <v>40</v>
          </cell>
          <cell r="BA29">
            <v>57</v>
          </cell>
          <cell r="BB29">
            <v>33</v>
          </cell>
          <cell r="BC29">
            <v>90</v>
          </cell>
          <cell r="BD29">
            <v>8</v>
          </cell>
          <cell r="BE29">
            <v>8</v>
          </cell>
          <cell r="BF29">
            <v>36</v>
          </cell>
          <cell r="BG29">
            <v>52</v>
          </cell>
          <cell r="BH29">
            <v>32</v>
          </cell>
          <cell r="BI29">
            <v>84</v>
          </cell>
          <cell r="BJ29">
            <v>422</v>
          </cell>
          <cell r="BK29">
            <v>85</v>
          </cell>
          <cell r="BL29">
            <v>647</v>
          </cell>
          <cell r="BM29">
            <v>82.948717948717956</v>
          </cell>
          <cell r="BO29" t="str">
            <v>D</v>
          </cell>
          <cell r="BP29" t="str">
            <v>A</v>
          </cell>
          <cell r="BQ29" t="str">
            <v>C+</v>
          </cell>
          <cell r="BR29" t="str">
            <v>C</v>
          </cell>
          <cell r="BS29" t="str">
            <v>B</v>
          </cell>
          <cell r="BT29" t="str">
            <v>E+</v>
          </cell>
          <cell r="BU29" t="str">
            <v>A++</v>
          </cell>
          <cell r="BV29" t="str">
            <v>A++</v>
          </cell>
          <cell r="BW29" t="str">
            <v>A+</v>
          </cell>
          <cell r="BX29" t="str">
            <v>A++</v>
          </cell>
          <cell r="BY29" t="str">
            <v>A++</v>
          </cell>
          <cell r="BZ29" t="str">
            <v>A++</v>
          </cell>
          <cell r="CB29">
            <v>2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1.5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7.63</v>
          </cell>
        </row>
        <row r="30">
          <cell r="B30" t="str">
            <v>PIET23AD025</v>
          </cell>
          <cell r="C30" t="str">
            <v>HITESH SHARMA</v>
          </cell>
          <cell r="D30" t="str">
            <v>23EPTAD024</v>
          </cell>
          <cell r="E30" t="str">
            <v>ADE-24</v>
          </cell>
          <cell r="F30"/>
          <cell r="G30">
            <v>4</v>
          </cell>
          <cell r="H30">
            <v>6</v>
          </cell>
          <cell r="I30">
            <v>9</v>
          </cell>
          <cell r="J30">
            <v>19</v>
          </cell>
          <cell r="K30">
            <v>3</v>
          </cell>
          <cell r="L30" t="str">
            <v>D</v>
          </cell>
          <cell r="M30">
            <v>10</v>
          </cell>
          <cell r="N30">
            <v>13</v>
          </cell>
          <cell r="O30">
            <v>5</v>
          </cell>
          <cell r="P30">
            <v>6</v>
          </cell>
          <cell r="Q30">
            <v>4</v>
          </cell>
          <cell r="R30">
            <v>15</v>
          </cell>
          <cell r="S30">
            <v>7</v>
          </cell>
          <cell r="T30">
            <v>7</v>
          </cell>
          <cell r="U30">
            <v>10</v>
          </cell>
          <cell r="V30">
            <v>24</v>
          </cell>
          <cell r="W30">
            <v>1</v>
          </cell>
          <cell r="X30">
            <v>9</v>
          </cell>
          <cell r="Y30">
            <v>4</v>
          </cell>
          <cell r="Z30">
            <v>14</v>
          </cell>
          <cell r="AA30">
            <v>3</v>
          </cell>
          <cell r="AB30">
            <v>8</v>
          </cell>
          <cell r="AC30">
            <v>10</v>
          </cell>
          <cell r="AD30">
            <v>21</v>
          </cell>
          <cell r="AE30">
            <v>106</v>
          </cell>
          <cell r="AF30">
            <v>9</v>
          </cell>
          <cell r="AG30">
            <v>9</v>
          </cell>
          <cell r="AH30">
            <v>29</v>
          </cell>
          <cell r="AI30">
            <v>47</v>
          </cell>
          <cell r="AJ30">
            <v>29</v>
          </cell>
          <cell r="AK30">
            <v>76</v>
          </cell>
          <cell r="AL30">
            <v>7</v>
          </cell>
          <cell r="AM30">
            <v>8</v>
          </cell>
          <cell r="AN30">
            <v>37</v>
          </cell>
          <cell r="AO30">
            <v>52</v>
          </cell>
          <cell r="AP30">
            <v>31</v>
          </cell>
          <cell r="AQ30">
            <v>83</v>
          </cell>
          <cell r="AR30">
            <v>8</v>
          </cell>
          <cell r="AS30">
            <v>8</v>
          </cell>
          <cell r="AT30">
            <v>36</v>
          </cell>
          <cell r="AU30">
            <v>52</v>
          </cell>
          <cell r="AV30">
            <v>30</v>
          </cell>
          <cell r="AW30">
            <v>82</v>
          </cell>
          <cell r="AX30">
            <v>8</v>
          </cell>
          <cell r="AY30">
            <v>5</v>
          </cell>
          <cell r="AZ30">
            <v>24</v>
          </cell>
          <cell r="BA30">
            <v>37</v>
          </cell>
          <cell r="BB30">
            <v>20</v>
          </cell>
          <cell r="BC30">
            <v>57</v>
          </cell>
          <cell r="BD30">
            <v>7</v>
          </cell>
          <cell r="BE30">
            <v>8</v>
          </cell>
          <cell r="BF30">
            <v>35</v>
          </cell>
          <cell r="BG30">
            <v>50</v>
          </cell>
          <cell r="BH30">
            <v>31</v>
          </cell>
          <cell r="BI30">
            <v>81</v>
          </cell>
          <cell r="BJ30">
            <v>379</v>
          </cell>
          <cell r="BK30">
            <v>85</v>
          </cell>
          <cell r="BL30">
            <v>570</v>
          </cell>
          <cell r="BM30">
            <v>73.076923076923066</v>
          </cell>
          <cell r="BO30" t="str">
            <v>C</v>
          </cell>
          <cell r="BP30" t="str">
            <v>B</v>
          </cell>
          <cell r="BQ30" t="str">
            <v>E</v>
          </cell>
          <cell r="BR30" t="str">
            <v>A</v>
          </cell>
          <cell r="BS30" t="str">
            <v>D+</v>
          </cell>
          <cell r="BT30" t="str">
            <v>C+</v>
          </cell>
          <cell r="BU30" t="str">
            <v>A+</v>
          </cell>
          <cell r="BV30" t="str">
            <v>A++</v>
          </cell>
          <cell r="BW30" t="str">
            <v>A++</v>
          </cell>
          <cell r="BX30" t="str">
            <v>C</v>
          </cell>
          <cell r="BY30" t="str">
            <v>A++</v>
          </cell>
          <cell r="BZ30" t="str">
            <v>A++</v>
          </cell>
          <cell r="CB30">
            <v>2</v>
          </cell>
          <cell r="CC30">
            <v>3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1.5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7.38</v>
          </cell>
        </row>
        <row r="31">
          <cell r="B31" t="str">
            <v>PIET23AD026</v>
          </cell>
          <cell r="C31" t="str">
            <v>INDRESH SHARMA</v>
          </cell>
          <cell r="D31" t="str">
            <v>23EPTAD025</v>
          </cell>
          <cell r="E31" t="str">
            <v>ADE-25</v>
          </cell>
          <cell r="F31"/>
          <cell r="G31">
            <v>6</v>
          </cell>
          <cell r="H31">
            <v>7</v>
          </cell>
          <cell r="I31">
            <v>10</v>
          </cell>
          <cell r="J31">
            <v>23</v>
          </cell>
          <cell r="K31">
            <v>5</v>
          </cell>
          <cell r="L31">
            <v>6</v>
          </cell>
          <cell r="M31">
            <v>9</v>
          </cell>
          <cell r="N31">
            <v>20</v>
          </cell>
          <cell r="O31">
            <v>8</v>
          </cell>
          <cell r="P31">
            <v>10</v>
          </cell>
          <cell r="Q31">
            <v>10</v>
          </cell>
          <cell r="R31">
            <v>28</v>
          </cell>
          <cell r="S31">
            <v>6</v>
          </cell>
          <cell r="T31">
            <v>6</v>
          </cell>
          <cell r="U31">
            <v>10</v>
          </cell>
          <cell r="V31">
            <v>22</v>
          </cell>
          <cell r="W31">
            <v>4</v>
          </cell>
          <cell r="X31">
            <v>6</v>
          </cell>
          <cell r="Y31">
            <v>10</v>
          </cell>
          <cell r="Z31">
            <v>20</v>
          </cell>
          <cell r="AA31">
            <v>5</v>
          </cell>
          <cell r="AB31">
            <v>9</v>
          </cell>
          <cell r="AC31">
            <v>10</v>
          </cell>
          <cell r="AD31">
            <v>24</v>
          </cell>
          <cell r="AE31">
            <v>137</v>
          </cell>
          <cell r="AF31">
            <v>10</v>
          </cell>
          <cell r="AG31">
            <v>10</v>
          </cell>
          <cell r="AH31">
            <v>36</v>
          </cell>
          <cell r="AI31">
            <v>56</v>
          </cell>
          <cell r="AJ31">
            <v>32</v>
          </cell>
          <cell r="AK31">
            <v>88</v>
          </cell>
          <cell r="AL31">
            <v>8</v>
          </cell>
          <cell r="AM31">
            <v>8</v>
          </cell>
          <cell r="AN31">
            <v>32</v>
          </cell>
          <cell r="AO31">
            <v>48</v>
          </cell>
          <cell r="AP31">
            <v>31</v>
          </cell>
          <cell r="AQ31">
            <v>79</v>
          </cell>
          <cell r="AR31">
            <v>8</v>
          </cell>
          <cell r="AS31">
            <v>8</v>
          </cell>
          <cell r="AT31">
            <v>36</v>
          </cell>
          <cell r="AU31">
            <v>52</v>
          </cell>
          <cell r="AV31">
            <v>34</v>
          </cell>
          <cell r="AW31">
            <v>86</v>
          </cell>
          <cell r="AX31">
            <v>9</v>
          </cell>
          <cell r="AY31">
            <v>9</v>
          </cell>
          <cell r="AZ31">
            <v>40</v>
          </cell>
          <cell r="BA31">
            <v>58</v>
          </cell>
          <cell r="BB31">
            <v>31</v>
          </cell>
          <cell r="BC31">
            <v>89</v>
          </cell>
          <cell r="BD31">
            <v>8</v>
          </cell>
          <cell r="BE31">
            <v>8</v>
          </cell>
          <cell r="BF31">
            <v>40</v>
          </cell>
          <cell r="BG31">
            <v>56</v>
          </cell>
          <cell r="BH31">
            <v>31</v>
          </cell>
          <cell r="BI31">
            <v>87</v>
          </cell>
          <cell r="BJ31">
            <v>429</v>
          </cell>
          <cell r="BK31">
            <v>93</v>
          </cell>
          <cell r="BL31">
            <v>659</v>
          </cell>
          <cell r="BM31">
            <v>84.487179487179489</v>
          </cell>
          <cell r="BO31" t="str">
            <v>E+</v>
          </cell>
          <cell r="BP31" t="str">
            <v>D+</v>
          </cell>
          <cell r="BQ31" t="str">
            <v>B</v>
          </cell>
          <cell r="BR31" t="str">
            <v>B</v>
          </cell>
          <cell r="BS31" t="str">
            <v>E+</v>
          </cell>
          <cell r="BT31" t="str">
            <v>D</v>
          </cell>
          <cell r="BU31" t="str">
            <v>A++</v>
          </cell>
          <cell r="BV31" t="str">
            <v>A+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B31">
            <v>2</v>
          </cell>
          <cell r="CC31">
            <v>3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1.5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7.15</v>
          </cell>
        </row>
        <row r="32">
          <cell r="B32" t="str">
            <v>PIET23AD027</v>
          </cell>
          <cell r="C32" t="str">
            <v>JATIN KINRA</v>
          </cell>
          <cell r="D32" t="str">
            <v>23EPTAD026</v>
          </cell>
          <cell r="E32" t="str">
            <v>ADE-26</v>
          </cell>
          <cell r="F32"/>
          <cell r="G32">
            <v>7</v>
          </cell>
          <cell r="H32">
            <v>8</v>
          </cell>
          <cell r="I32">
            <v>10</v>
          </cell>
          <cell r="J32">
            <v>25</v>
          </cell>
          <cell r="K32">
            <v>6</v>
          </cell>
          <cell r="L32">
            <v>9</v>
          </cell>
          <cell r="M32">
            <v>10</v>
          </cell>
          <cell r="N32">
            <v>25</v>
          </cell>
          <cell r="O32">
            <v>7</v>
          </cell>
          <cell r="P32">
            <v>6</v>
          </cell>
          <cell r="Q32">
            <v>4</v>
          </cell>
          <cell r="R32">
            <v>17</v>
          </cell>
          <cell r="S32">
            <v>6</v>
          </cell>
          <cell r="T32">
            <v>9</v>
          </cell>
          <cell r="U32">
            <v>10</v>
          </cell>
          <cell r="V32">
            <v>25</v>
          </cell>
          <cell r="W32">
            <v>5</v>
          </cell>
          <cell r="X32">
            <v>8</v>
          </cell>
          <cell r="Y32">
            <v>10</v>
          </cell>
          <cell r="Z32">
            <v>23</v>
          </cell>
          <cell r="AA32">
            <v>5</v>
          </cell>
          <cell r="AB32">
            <v>7</v>
          </cell>
          <cell r="AC32">
            <v>10</v>
          </cell>
          <cell r="AD32">
            <v>22</v>
          </cell>
          <cell r="AE32">
            <v>137</v>
          </cell>
          <cell r="AF32">
            <v>9</v>
          </cell>
          <cell r="AG32">
            <v>7</v>
          </cell>
          <cell r="AH32">
            <v>33</v>
          </cell>
          <cell r="AI32">
            <v>49</v>
          </cell>
          <cell r="AJ32">
            <v>30</v>
          </cell>
          <cell r="AK32">
            <v>79</v>
          </cell>
          <cell r="AL32">
            <v>8</v>
          </cell>
          <cell r="AM32">
            <v>8</v>
          </cell>
          <cell r="AN32">
            <v>31</v>
          </cell>
          <cell r="AO32">
            <v>47</v>
          </cell>
          <cell r="AP32">
            <v>30</v>
          </cell>
          <cell r="AQ32">
            <v>77</v>
          </cell>
          <cell r="AR32">
            <v>8</v>
          </cell>
          <cell r="AS32">
            <v>8</v>
          </cell>
          <cell r="AT32">
            <v>33</v>
          </cell>
          <cell r="AU32">
            <v>49</v>
          </cell>
          <cell r="AV32">
            <v>30</v>
          </cell>
          <cell r="AW32">
            <v>79</v>
          </cell>
          <cell r="AX32">
            <v>8</v>
          </cell>
          <cell r="AY32">
            <v>8</v>
          </cell>
          <cell r="AZ32">
            <v>36</v>
          </cell>
          <cell r="BA32">
            <v>52</v>
          </cell>
          <cell r="BB32">
            <v>24</v>
          </cell>
          <cell r="BC32">
            <v>76</v>
          </cell>
          <cell r="BD32">
            <v>8</v>
          </cell>
          <cell r="BE32">
            <v>8</v>
          </cell>
          <cell r="BF32">
            <v>38</v>
          </cell>
          <cell r="BG32">
            <v>54</v>
          </cell>
          <cell r="BH32">
            <v>31</v>
          </cell>
          <cell r="BI32">
            <v>85</v>
          </cell>
          <cell r="BJ32">
            <v>396</v>
          </cell>
          <cell r="BK32">
            <v>92</v>
          </cell>
          <cell r="BL32">
            <v>625</v>
          </cell>
          <cell r="BM32">
            <v>80.128205128205138</v>
          </cell>
          <cell r="BO32" t="str">
            <v>A+</v>
          </cell>
          <cell r="BP32" t="str">
            <v>A+</v>
          </cell>
          <cell r="BQ32" t="str">
            <v>C</v>
          </cell>
          <cell r="BR32" t="str">
            <v>B+</v>
          </cell>
          <cell r="BS32" t="str">
            <v>B+</v>
          </cell>
          <cell r="BT32" t="str">
            <v>B+</v>
          </cell>
          <cell r="BU32" t="str">
            <v>A+</v>
          </cell>
          <cell r="BV32" t="str">
            <v>A+</v>
          </cell>
          <cell r="BW32" t="str">
            <v>A+</v>
          </cell>
          <cell r="BX32" t="str">
            <v>A+</v>
          </cell>
          <cell r="BY32" t="str">
            <v>A++</v>
          </cell>
          <cell r="BZ32" t="str">
            <v>A++</v>
          </cell>
          <cell r="CB32">
            <v>2</v>
          </cell>
          <cell r="CC32">
            <v>3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1.5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8.3800000000000008</v>
          </cell>
        </row>
        <row r="33">
          <cell r="B33" t="str">
            <v>PIET23AD028</v>
          </cell>
          <cell r="C33" t="str">
            <v>KARTIK GARG</v>
          </cell>
          <cell r="D33" t="str">
            <v>23EPTAD027</v>
          </cell>
          <cell r="E33" t="str">
            <v>ADE-27</v>
          </cell>
          <cell r="F33"/>
          <cell r="G33" t="str">
            <v>A</v>
          </cell>
          <cell r="H33" t="str">
            <v>A</v>
          </cell>
          <cell r="I33">
            <v>10</v>
          </cell>
          <cell r="J33">
            <v>10</v>
          </cell>
          <cell r="K33" t="str">
            <v>D</v>
          </cell>
          <cell r="L33" t="str">
            <v>D</v>
          </cell>
          <cell r="M33">
            <v>10</v>
          </cell>
          <cell r="N33">
            <v>10</v>
          </cell>
          <cell r="O33" t="str">
            <v>D</v>
          </cell>
          <cell r="P33" t="str">
            <v>D</v>
          </cell>
          <cell r="Q33">
            <v>9</v>
          </cell>
          <cell r="R33">
            <v>9</v>
          </cell>
          <cell r="S33">
            <v>1</v>
          </cell>
          <cell r="T33" t="str">
            <v>A</v>
          </cell>
          <cell r="U33">
            <v>6</v>
          </cell>
          <cell r="V33">
            <v>7</v>
          </cell>
          <cell r="W33">
            <v>1</v>
          </cell>
          <cell r="X33" t="str">
            <v>A</v>
          </cell>
          <cell r="Y33">
            <v>8</v>
          </cell>
          <cell r="Z33">
            <v>9</v>
          </cell>
          <cell r="AA33" t="str">
            <v>D</v>
          </cell>
          <cell r="AB33" t="str">
            <v>D</v>
          </cell>
          <cell r="AC33">
            <v>6</v>
          </cell>
          <cell r="AD33">
            <v>6</v>
          </cell>
          <cell r="AE33">
            <v>51</v>
          </cell>
          <cell r="AF33" t="str">
            <v>A</v>
          </cell>
          <cell r="AG33" t="str">
            <v>A</v>
          </cell>
          <cell r="AH33">
            <v>2</v>
          </cell>
          <cell r="AI33">
            <v>2</v>
          </cell>
          <cell r="AJ33" t="str">
            <v>A</v>
          </cell>
          <cell r="AK33">
            <v>2</v>
          </cell>
          <cell r="AL33">
            <v>4</v>
          </cell>
          <cell r="AM33">
            <v>7</v>
          </cell>
          <cell r="AN33">
            <v>21</v>
          </cell>
          <cell r="AO33">
            <v>32</v>
          </cell>
          <cell r="AP33">
            <v>27</v>
          </cell>
          <cell r="AQ33">
            <v>59</v>
          </cell>
          <cell r="AR33" t="str">
            <v>A</v>
          </cell>
          <cell r="AS33">
            <v>6</v>
          </cell>
          <cell r="AT33">
            <v>28</v>
          </cell>
          <cell r="AU33">
            <v>34</v>
          </cell>
          <cell r="AV33">
            <v>24</v>
          </cell>
          <cell r="AW33">
            <v>58</v>
          </cell>
          <cell r="AX33" t="str">
            <v>A</v>
          </cell>
          <cell r="AY33" t="str">
            <v>A</v>
          </cell>
          <cell r="AZ33">
            <v>20</v>
          </cell>
          <cell r="BA33">
            <v>20</v>
          </cell>
          <cell r="BB33">
            <v>20</v>
          </cell>
          <cell r="BC33">
            <v>40</v>
          </cell>
          <cell r="BD33" t="str">
            <v>A</v>
          </cell>
          <cell r="BE33" t="str">
            <v>A</v>
          </cell>
          <cell r="BF33">
            <v>20</v>
          </cell>
          <cell r="BG33">
            <v>20</v>
          </cell>
          <cell r="BH33">
            <v>23</v>
          </cell>
          <cell r="BI33">
            <v>43</v>
          </cell>
          <cell r="BJ33">
            <v>202</v>
          </cell>
          <cell r="BK33">
            <v>48</v>
          </cell>
          <cell r="BL33">
            <v>301</v>
          </cell>
          <cell r="BM33">
            <v>38.589743589743591</v>
          </cell>
          <cell r="BO33" t="str">
            <v>E</v>
          </cell>
          <cell r="BP33" t="str">
            <v>F</v>
          </cell>
          <cell r="BQ33" t="str">
            <v>F</v>
          </cell>
          <cell r="BR33" t="str">
            <v>F</v>
          </cell>
          <cell r="BS33" t="str">
            <v>F</v>
          </cell>
          <cell r="BT33" t="str">
            <v>F</v>
          </cell>
          <cell r="BU33" t="str">
            <v>F</v>
          </cell>
          <cell r="BV33" t="str">
            <v>C+</v>
          </cell>
          <cell r="BW33" t="str">
            <v>C+</v>
          </cell>
          <cell r="BX33" t="str">
            <v>E+</v>
          </cell>
          <cell r="BY33" t="str">
            <v>E+</v>
          </cell>
          <cell r="BZ33" t="str">
            <v>D</v>
          </cell>
          <cell r="CB33">
            <v>2</v>
          </cell>
          <cell r="CC33">
            <v>3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1.5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6</v>
          </cell>
          <cell r="CO33" t="str">
            <v>Fail</v>
          </cell>
          <cell r="CP33">
            <v>1.7395833333333333</v>
          </cell>
        </row>
        <row r="34">
          <cell r="B34" t="str">
            <v>PIET23AD029</v>
          </cell>
          <cell r="C34" t="str">
            <v>KARTIK SINGH JADON</v>
          </cell>
          <cell r="D34" t="str">
            <v>23EPTAD028</v>
          </cell>
          <cell r="E34" t="str">
            <v>ADE-28</v>
          </cell>
          <cell r="F34"/>
          <cell r="G34">
            <v>9</v>
          </cell>
          <cell r="H34">
            <v>10</v>
          </cell>
          <cell r="I34">
            <v>10</v>
          </cell>
          <cell r="J34">
            <v>29</v>
          </cell>
          <cell r="K34">
            <v>5</v>
          </cell>
          <cell r="L34">
            <v>7</v>
          </cell>
          <cell r="M34">
            <v>10</v>
          </cell>
          <cell r="N34">
            <v>22</v>
          </cell>
          <cell r="O34">
            <v>8</v>
          </cell>
          <cell r="P34">
            <v>9</v>
          </cell>
          <cell r="Q34">
            <v>10</v>
          </cell>
          <cell r="R34">
            <v>27</v>
          </cell>
          <cell r="S34">
            <v>7</v>
          </cell>
          <cell r="T34">
            <v>9</v>
          </cell>
          <cell r="U34">
            <v>10</v>
          </cell>
          <cell r="V34">
            <v>26</v>
          </cell>
          <cell r="W34">
            <v>7</v>
          </cell>
          <cell r="X34">
            <v>10</v>
          </cell>
          <cell r="Y34">
            <v>10</v>
          </cell>
          <cell r="Z34">
            <v>27</v>
          </cell>
          <cell r="AA34">
            <v>4</v>
          </cell>
          <cell r="AB34">
            <v>10</v>
          </cell>
          <cell r="AC34">
            <v>10</v>
          </cell>
          <cell r="AD34">
            <v>24</v>
          </cell>
          <cell r="AE34">
            <v>155</v>
          </cell>
          <cell r="AF34">
            <v>10</v>
          </cell>
          <cell r="AG34">
            <v>10</v>
          </cell>
          <cell r="AH34">
            <v>40</v>
          </cell>
          <cell r="AI34">
            <v>60</v>
          </cell>
          <cell r="AJ34">
            <v>38</v>
          </cell>
          <cell r="AK34">
            <v>98</v>
          </cell>
          <cell r="AL34">
            <v>9</v>
          </cell>
          <cell r="AM34">
            <v>8</v>
          </cell>
          <cell r="AN34">
            <v>40</v>
          </cell>
          <cell r="AO34">
            <v>57</v>
          </cell>
          <cell r="AP34">
            <v>33</v>
          </cell>
          <cell r="AQ34">
            <v>90</v>
          </cell>
          <cell r="AR34">
            <v>10</v>
          </cell>
          <cell r="AS34">
            <v>10</v>
          </cell>
          <cell r="AT34">
            <v>37</v>
          </cell>
          <cell r="AU34">
            <v>57</v>
          </cell>
          <cell r="AV34">
            <v>37</v>
          </cell>
          <cell r="AW34">
            <v>94</v>
          </cell>
          <cell r="AX34">
            <v>10</v>
          </cell>
          <cell r="AY34">
            <v>10</v>
          </cell>
          <cell r="AZ34">
            <v>40</v>
          </cell>
          <cell r="BA34">
            <v>60</v>
          </cell>
          <cell r="BB34">
            <v>39</v>
          </cell>
          <cell r="BC34">
            <v>99</v>
          </cell>
          <cell r="BD34">
            <v>10</v>
          </cell>
          <cell r="BE34">
            <v>10</v>
          </cell>
          <cell r="BF34">
            <v>40</v>
          </cell>
          <cell r="BG34">
            <v>60</v>
          </cell>
          <cell r="BH34">
            <v>39</v>
          </cell>
          <cell r="BI34">
            <v>99</v>
          </cell>
          <cell r="BJ34">
            <v>480</v>
          </cell>
          <cell r="BK34">
            <v>97</v>
          </cell>
          <cell r="BL34">
            <v>732</v>
          </cell>
          <cell r="BM34">
            <v>93.84615384615384</v>
          </cell>
          <cell r="BO34" t="str">
            <v>B</v>
          </cell>
          <cell r="BP34" t="str">
            <v>A</v>
          </cell>
          <cell r="BQ34" t="str">
            <v>B+</v>
          </cell>
          <cell r="BR34" t="str">
            <v>E+</v>
          </cell>
          <cell r="BS34" t="str">
            <v>B</v>
          </cell>
          <cell r="BT34" t="str">
            <v>B+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B34">
            <v>2</v>
          </cell>
          <cell r="CC34">
            <v>3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1.5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8.17</v>
          </cell>
        </row>
        <row r="35">
          <cell r="B35" t="str">
            <v>PIET23AD030</v>
          </cell>
          <cell r="C35" t="str">
            <v>KHWAISH SAINI</v>
          </cell>
          <cell r="D35" t="str">
            <v>23EPTAD029</v>
          </cell>
          <cell r="E35" t="str">
            <v>ADE-29</v>
          </cell>
          <cell r="F35"/>
          <cell r="G35">
            <v>9</v>
          </cell>
          <cell r="H35">
            <v>10</v>
          </cell>
          <cell r="I35">
            <v>10</v>
          </cell>
          <cell r="J35">
            <v>29</v>
          </cell>
          <cell r="K35">
            <v>8</v>
          </cell>
          <cell r="L35">
            <v>9</v>
          </cell>
          <cell r="M35">
            <v>10</v>
          </cell>
          <cell r="N35">
            <v>27</v>
          </cell>
          <cell r="O35">
            <v>9</v>
          </cell>
          <cell r="P35">
            <v>10</v>
          </cell>
          <cell r="Q35">
            <v>10</v>
          </cell>
          <cell r="R35">
            <v>29</v>
          </cell>
          <cell r="S35">
            <v>10</v>
          </cell>
          <cell r="T35">
            <v>10</v>
          </cell>
          <cell r="U35">
            <v>10</v>
          </cell>
          <cell r="V35">
            <v>30</v>
          </cell>
          <cell r="W35">
            <v>10</v>
          </cell>
          <cell r="X35">
            <v>10</v>
          </cell>
          <cell r="Y35">
            <v>10</v>
          </cell>
          <cell r="Z35">
            <v>30</v>
          </cell>
          <cell r="AA35">
            <v>6</v>
          </cell>
          <cell r="AB35">
            <v>10</v>
          </cell>
          <cell r="AC35">
            <v>10</v>
          </cell>
          <cell r="AD35">
            <v>26</v>
          </cell>
          <cell r="AE35">
            <v>171</v>
          </cell>
          <cell r="AF35">
            <v>10</v>
          </cell>
          <cell r="AG35">
            <v>9</v>
          </cell>
          <cell r="AH35">
            <v>37</v>
          </cell>
          <cell r="AI35">
            <v>56</v>
          </cell>
          <cell r="AJ35">
            <v>34</v>
          </cell>
          <cell r="AK35">
            <v>90</v>
          </cell>
          <cell r="AL35">
            <v>8</v>
          </cell>
          <cell r="AM35">
            <v>8</v>
          </cell>
          <cell r="AN35">
            <v>35</v>
          </cell>
          <cell r="AO35">
            <v>51</v>
          </cell>
          <cell r="AP35">
            <v>31</v>
          </cell>
          <cell r="AQ35">
            <v>82</v>
          </cell>
          <cell r="AR35">
            <v>8</v>
          </cell>
          <cell r="AS35">
            <v>8</v>
          </cell>
          <cell r="AT35">
            <v>35</v>
          </cell>
          <cell r="AU35">
            <v>51</v>
          </cell>
          <cell r="AV35">
            <v>32</v>
          </cell>
          <cell r="AW35">
            <v>83</v>
          </cell>
          <cell r="AX35">
            <v>9</v>
          </cell>
          <cell r="AY35">
            <v>10</v>
          </cell>
          <cell r="AZ35">
            <v>40</v>
          </cell>
          <cell r="BA35">
            <v>59</v>
          </cell>
          <cell r="BB35">
            <v>38</v>
          </cell>
          <cell r="BC35">
            <v>97</v>
          </cell>
          <cell r="BD35">
            <v>9</v>
          </cell>
          <cell r="BE35">
            <v>9</v>
          </cell>
          <cell r="BF35">
            <v>40</v>
          </cell>
          <cell r="BG35">
            <v>58</v>
          </cell>
          <cell r="BH35">
            <v>34</v>
          </cell>
          <cell r="BI35">
            <v>92</v>
          </cell>
          <cell r="BJ35">
            <v>444</v>
          </cell>
          <cell r="BK35">
            <v>97</v>
          </cell>
          <cell r="BL35">
            <v>712</v>
          </cell>
          <cell r="BM35">
            <v>91.282051282051285</v>
          </cell>
          <cell r="BO35" t="str">
            <v>A++</v>
          </cell>
          <cell r="BP35" t="str">
            <v>A++</v>
          </cell>
          <cell r="BQ35" t="str">
            <v>A++</v>
          </cell>
          <cell r="BR35" t="str">
            <v>A++</v>
          </cell>
          <cell r="BS35" t="str">
            <v>A+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B35">
            <v>2</v>
          </cell>
          <cell r="CC35">
            <v>3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1.5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9.8800000000000008</v>
          </cell>
        </row>
        <row r="36">
          <cell r="B36" t="str">
            <v>PIET23AD031</v>
          </cell>
          <cell r="C36" t="str">
            <v>KUMARI SALONI</v>
          </cell>
          <cell r="D36" t="str">
            <v>23EPTAD030</v>
          </cell>
          <cell r="E36" t="str">
            <v>ADE-30</v>
          </cell>
          <cell r="F36"/>
          <cell r="G36">
            <v>10</v>
          </cell>
          <cell r="H36">
            <v>10</v>
          </cell>
          <cell r="I36">
            <v>10</v>
          </cell>
          <cell r="J36">
            <v>30</v>
          </cell>
          <cell r="K36">
            <v>9</v>
          </cell>
          <cell r="L36">
            <v>10</v>
          </cell>
          <cell r="M36">
            <v>10</v>
          </cell>
          <cell r="N36">
            <v>29</v>
          </cell>
          <cell r="O36">
            <v>9</v>
          </cell>
          <cell r="P36">
            <v>10</v>
          </cell>
          <cell r="Q36">
            <v>10</v>
          </cell>
          <cell r="R36">
            <v>29</v>
          </cell>
          <cell r="S36">
            <v>10</v>
          </cell>
          <cell r="T36">
            <v>10</v>
          </cell>
          <cell r="U36">
            <v>10</v>
          </cell>
          <cell r="V36">
            <v>30</v>
          </cell>
          <cell r="W36">
            <v>9</v>
          </cell>
          <cell r="X36">
            <v>10</v>
          </cell>
          <cell r="Y36">
            <v>10</v>
          </cell>
          <cell r="Z36">
            <v>29</v>
          </cell>
          <cell r="AA36">
            <v>9</v>
          </cell>
          <cell r="AB36">
            <v>10</v>
          </cell>
          <cell r="AC36">
            <v>10</v>
          </cell>
          <cell r="AD36">
            <v>29</v>
          </cell>
          <cell r="AE36">
            <v>176</v>
          </cell>
          <cell r="AF36">
            <v>8</v>
          </cell>
          <cell r="AG36">
            <v>10</v>
          </cell>
          <cell r="AH36">
            <v>40</v>
          </cell>
          <cell r="AI36">
            <v>58</v>
          </cell>
          <cell r="AJ36">
            <v>37</v>
          </cell>
          <cell r="AK36">
            <v>95</v>
          </cell>
          <cell r="AL36">
            <v>9</v>
          </cell>
          <cell r="AM36">
            <v>8</v>
          </cell>
          <cell r="AN36">
            <v>40</v>
          </cell>
          <cell r="AO36">
            <v>57</v>
          </cell>
          <cell r="AP36">
            <v>34</v>
          </cell>
          <cell r="AQ36">
            <v>91</v>
          </cell>
          <cell r="AR36">
            <v>8</v>
          </cell>
          <cell r="AS36">
            <v>8</v>
          </cell>
          <cell r="AT36">
            <v>39</v>
          </cell>
          <cell r="AU36">
            <v>55</v>
          </cell>
          <cell r="AV36">
            <v>34</v>
          </cell>
          <cell r="AW36">
            <v>89</v>
          </cell>
          <cell r="AX36">
            <v>9</v>
          </cell>
          <cell r="AY36">
            <v>9</v>
          </cell>
          <cell r="AZ36">
            <v>40</v>
          </cell>
          <cell r="BA36">
            <v>58</v>
          </cell>
          <cell r="BB36">
            <v>37</v>
          </cell>
          <cell r="BC36">
            <v>95</v>
          </cell>
          <cell r="BD36">
            <v>9</v>
          </cell>
          <cell r="BE36">
            <v>9</v>
          </cell>
          <cell r="BF36">
            <v>40</v>
          </cell>
          <cell r="BG36">
            <v>58</v>
          </cell>
          <cell r="BH36">
            <v>34</v>
          </cell>
          <cell r="BI36">
            <v>92</v>
          </cell>
          <cell r="BJ36">
            <v>462</v>
          </cell>
          <cell r="BK36">
            <v>98</v>
          </cell>
          <cell r="BL36">
            <v>736</v>
          </cell>
          <cell r="BM36">
            <v>94.358974358974351</v>
          </cell>
          <cell r="BO36" t="str">
            <v>A++</v>
          </cell>
          <cell r="BP36" t="str">
            <v>A++</v>
          </cell>
          <cell r="BQ36" t="str">
            <v>B</v>
          </cell>
          <cell r="BR36" t="str">
            <v>A++</v>
          </cell>
          <cell r="BS36" t="str">
            <v>A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B36">
            <v>2</v>
          </cell>
          <cell r="CC36">
            <v>3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1.5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9.5</v>
          </cell>
        </row>
        <row r="37">
          <cell r="B37" t="str">
            <v>PIET23AD032</v>
          </cell>
          <cell r="C37" t="str">
            <v>KUNAL KUMAR</v>
          </cell>
          <cell r="D37" t="str">
            <v>23EPTAD031</v>
          </cell>
          <cell r="E37" t="str">
            <v>ADE-31</v>
          </cell>
          <cell r="F37"/>
          <cell r="G37">
            <v>4</v>
          </cell>
          <cell r="H37">
            <v>7</v>
          </cell>
          <cell r="I37">
            <v>10</v>
          </cell>
          <cell r="J37">
            <v>21</v>
          </cell>
          <cell r="K37" t="str">
            <v>D</v>
          </cell>
          <cell r="L37" t="str">
            <v>D</v>
          </cell>
          <cell r="M37">
            <v>10</v>
          </cell>
          <cell r="N37">
            <v>10</v>
          </cell>
          <cell r="O37">
            <v>2</v>
          </cell>
          <cell r="P37">
            <v>6</v>
          </cell>
          <cell r="Q37">
            <v>10</v>
          </cell>
          <cell r="R37">
            <v>18</v>
          </cell>
          <cell r="S37">
            <v>2</v>
          </cell>
          <cell r="T37">
            <v>5</v>
          </cell>
          <cell r="U37">
            <v>10</v>
          </cell>
          <cell r="V37">
            <v>17</v>
          </cell>
          <cell r="W37">
            <v>2</v>
          </cell>
          <cell r="X37">
            <v>4</v>
          </cell>
          <cell r="Y37">
            <v>10</v>
          </cell>
          <cell r="Z37">
            <v>16</v>
          </cell>
          <cell r="AA37" t="str">
            <v>D</v>
          </cell>
          <cell r="AB37" t="str">
            <v>D</v>
          </cell>
          <cell r="AC37">
            <v>10</v>
          </cell>
          <cell r="AD37">
            <v>10</v>
          </cell>
          <cell r="AE37">
            <v>92</v>
          </cell>
          <cell r="AF37">
            <v>7</v>
          </cell>
          <cell r="AG37">
            <v>7</v>
          </cell>
          <cell r="AH37">
            <v>33</v>
          </cell>
          <cell r="AI37">
            <v>47</v>
          </cell>
          <cell r="AJ37">
            <v>32</v>
          </cell>
          <cell r="AK37">
            <v>79</v>
          </cell>
          <cell r="AL37">
            <v>8</v>
          </cell>
          <cell r="AM37">
            <v>9</v>
          </cell>
          <cell r="AN37">
            <v>29</v>
          </cell>
          <cell r="AO37">
            <v>46</v>
          </cell>
          <cell r="AP37">
            <v>35</v>
          </cell>
          <cell r="AQ37">
            <v>81</v>
          </cell>
          <cell r="AR37">
            <v>8</v>
          </cell>
          <cell r="AS37">
            <v>8</v>
          </cell>
          <cell r="AT37">
            <v>32</v>
          </cell>
          <cell r="AU37">
            <v>48</v>
          </cell>
          <cell r="AV37">
            <v>33</v>
          </cell>
          <cell r="AW37">
            <v>81</v>
          </cell>
          <cell r="AX37">
            <v>7</v>
          </cell>
          <cell r="AY37">
            <v>8</v>
          </cell>
          <cell r="AZ37">
            <v>20</v>
          </cell>
          <cell r="BA37">
            <v>35</v>
          </cell>
          <cell r="BB37">
            <v>33</v>
          </cell>
          <cell r="BC37">
            <v>68</v>
          </cell>
          <cell r="BD37">
            <v>8</v>
          </cell>
          <cell r="BE37">
            <v>9</v>
          </cell>
          <cell r="BF37">
            <v>37</v>
          </cell>
          <cell r="BG37">
            <v>54</v>
          </cell>
          <cell r="BH37">
            <v>34</v>
          </cell>
          <cell r="BI37">
            <v>88</v>
          </cell>
          <cell r="BJ37">
            <v>397</v>
          </cell>
          <cell r="BK37">
            <v>90</v>
          </cell>
          <cell r="BL37">
            <v>579</v>
          </cell>
          <cell r="BM37">
            <v>74.230769230769226</v>
          </cell>
          <cell r="BO37" t="str">
            <v>D+</v>
          </cell>
          <cell r="BP37" t="str">
            <v>D</v>
          </cell>
          <cell r="BQ37" t="str">
            <v>E+</v>
          </cell>
          <cell r="BR37" t="str">
            <v>E+</v>
          </cell>
          <cell r="BS37" t="str">
            <v>E+</v>
          </cell>
          <cell r="BT37" t="str">
            <v>D+</v>
          </cell>
          <cell r="BU37" t="str">
            <v>A+</v>
          </cell>
          <cell r="BV37" t="str">
            <v>A++</v>
          </cell>
          <cell r="BW37" t="str">
            <v>A++</v>
          </cell>
          <cell r="BX37" t="str">
            <v>B+</v>
          </cell>
          <cell r="BY37" t="str">
            <v>A++</v>
          </cell>
          <cell r="BZ37" t="str">
            <v>A++</v>
          </cell>
          <cell r="CB37">
            <v>2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1.5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5.77</v>
          </cell>
        </row>
        <row r="38">
          <cell r="B38" t="str">
            <v>PIET23AD033</v>
          </cell>
          <cell r="C38" t="str">
            <v>LAKSH VYAS</v>
          </cell>
          <cell r="D38" t="str">
            <v>23EPTAD032</v>
          </cell>
          <cell r="E38" t="str">
            <v>ADE-32</v>
          </cell>
          <cell r="F38"/>
          <cell r="G38">
            <v>8</v>
          </cell>
          <cell r="H38">
            <v>10</v>
          </cell>
          <cell r="I38">
            <v>9</v>
          </cell>
          <cell r="J38">
            <v>27</v>
          </cell>
          <cell r="K38">
            <v>8</v>
          </cell>
          <cell r="L38">
            <v>9</v>
          </cell>
          <cell r="M38">
            <v>10</v>
          </cell>
          <cell r="N38">
            <v>27</v>
          </cell>
          <cell r="O38">
            <v>8</v>
          </cell>
          <cell r="P38">
            <v>10</v>
          </cell>
          <cell r="Q38">
            <v>10</v>
          </cell>
          <cell r="R38">
            <v>28</v>
          </cell>
          <cell r="S38">
            <v>8</v>
          </cell>
          <cell r="T38">
            <v>10</v>
          </cell>
          <cell r="U38">
            <v>10</v>
          </cell>
          <cell r="V38">
            <v>28</v>
          </cell>
          <cell r="W38">
            <v>8</v>
          </cell>
          <cell r="X38">
            <v>10</v>
          </cell>
          <cell r="Y38">
            <v>10</v>
          </cell>
          <cell r="Z38">
            <v>28</v>
          </cell>
          <cell r="AA38">
            <v>7</v>
          </cell>
          <cell r="AB38">
            <v>10</v>
          </cell>
          <cell r="AC38">
            <v>10</v>
          </cell>
          <cell r="AD38">
            <v>27</v>
          </cell>
          <cell r="AE38">
            <v>165</v>
          </cell>
          <cell r="AF38">
            <v>10</v>
          </cell>
          <cell r="AG38">
            <v>9</v>
          </cell>
          <cell r="AH38">
            <v>39</v>
          </cell>
          <cell r="AI38">
            <v>58</v>
          </cell>
          <cell r="AJ38">
            <v>35</v>
          </cell>
          <cell r="AK38">
            <v>93</v>
          </cell>
          <cell r="AL38">
            <v>9</v>
          </cell>
          <cell r="AM38">
            <v>8</v>
          </cell>
          <cell r="AN38">
            <v>37</v>
          </cell>
          <cell r="AO38">
            <v>54</v>
          </cell>
          <cell r="AP38">
            <v>34</v>
          </cell>
          <cell r="AQ38">
            <v>88</v>
          </cell>
          <cell r="AR38">
            <v>9</v>
          </cell>
          <cell r="AS38">
            <v>9</v>
          </cell>
          <cell r="AT38">
            <v>34</v>
          </cell>
          <cell r="AU38">
            <v>52</v>
          </cell>
          <cell r="AV38">
            <v>36</v>
          </cell>
          <cell r="AW38">
            <v>88</v>
          </cell>
          <cell r="AX38">
            <v>9</v>
          </cell>
          <cell r="AY38">
            <v>9</v>
          </cell>
          <cell r="AZ38">
            <v>40</v>
          </cell>
          <cell r="BA38">
            <v>58</v>
          </cell>
          <cell r="BB38">
            <v>34</v>
          </cell>
          <cell r="BC38">
            <v>92</v>
          </cell>
          <cell r="BD38">
            <v>8</v>
          </cell>
          <cell r="BE38">
            <v>9</v>
          </cell>
          <cell r="BF38">
            <v>34</v>
          </cell>
          <cell r="BG38">
            <v>51</v>
          </cell>
          <cell r="BH38">
            <v>34</v>
          </cell>
          <cell r="BI38">
            <v>85</v>
          </cell>
          <cell r="BJ38">
            <v>446</v>
          </cell>
          <cell r="BK38">
            <v>96</v>
          </cell>
          <cell r="BL38">
            <v>707</v>
          </cell>
          <cell r="BM38">
            <v>90.641025641025635</v>
          </cell>
          <cell r="BO38" t="str">
            <v>B</v>
          </cell>
          <cell r="BP38" t="str">
            <v>A++</v>
          </cell>
          <cell r="BQ38" t="str">
            <v>C+</v>
          </cell>
          <cell r="BR38" t="str">
            <v>A</v>
          </cell>
          <cell r="BS38" t="str">
            <v>B</v>
          </cell>
          <cell r="BT38" t="str">
            <v>A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B38">
            <v>2</v>
          </cell>
          <cell r="CC38">
            <v>3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1.5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8.73</v>
          </cell>
        </row>
        <row r="39">
          <cell r="B39" t="str">
            <v>PIET23AD034</v>
          </cell>
          <cell r="C39" t="str">
            <v>LAKSHYA SINGH BHATI</v>
          </cell>
          <cell r="D39" t="str">
            <v>23EPTAD033</v>
          </cell>
          <cell r="E39" t="str">
            <v>ADE-33</v>
          </cell>
          <cell r="F39"/>
          <cell r="G39">
            <v>9</v>
          </cell>
          <cell r="H39">
            <v>10</v>
          </cell>
          <cell r="I39">
            <v>10</v>
          </cell>
          <cell r="J39">
            <v>29</v>
          </cell>
          <cell r="K39">
            <v>10</v>
          </cell>
          <cell r="L39">
            <v>10</v>
          </cell>
          <cell r="M39">
            <v>10</v>
          </cell>
          <cell r="N39">
            <v>30</v>
          </cell>
          <cell r="O39">
            <v>9</v>
          </cell>
          <cell r="P39">
            <v>10</v>
          </cell>
          <cell r="Q39">
            <v>10</v>
          </cell>
          <cell r="R39">
            <v>29</v>
          </cell>
          <cell r="S39">
            <v>9</v>
          </cell>
          <cell r="T39">
            <v>10</v>
          </cell>
          <cell r="U39">
            <v>10</v>
          </cell>
          <cell r="V39">
            <v>29</v>
          </cell>
          <cell r="W39">
            <v>8</v>
          </cell>
          <cell r="X39">
            <v>10</v>
          </cell>
          <cell r="Y39">
            <v>10</v>
          </cell>
          <cell r="Z39">
            <v>28</v>
          </cell>
          <cell r="AA39">
            <v>10</v>
          </cell>
          <cell r="AB39">
            <v>10</v>
          </cell>
          <cell r="AC39">
            <v>10</v>
          </cell>
          <cell r="AD39">
            <v>30</v>
          </cell>
          <cell r="AE39">
            <v>175</v>
          </cell>
          <cell r="AF39">
            <v>10</v>
          </cell>
          <cell r="AG39">
            <v>10</v>
          </cell>
          <cell r="AH39">
            <v>40</v>
          </cell>
          <cell r="AI39">
            <v>60</v>
          </cell>
          <cell r="AJ39">
            <v>38</v>
          </cell>
          <cell r="AK39">
            <v>98</v>
          </cell>
          <cell r="AL39">
            <v>8</v>
          </cell>
          <cell r="AM39">
            <v>9</v>
          </cell>
          <cell r="AN39">
            <v>38</v>
          </cell>
          <cell r="AO39">
            <v>55</v>
          </cell>
          <cell r="AP39">
            <v>35</v>
          </cell>
          <cell r="AQ39">
            <v>90</v>
          </cell>
          <cell r="AR39">
            <v>10</v>
          </cell>
          <cell r="AS39">
            <v>10</v>
          </cell>
          <cell r="AT39">
            <v>38</v>
          </cell>
          <cell r="AU39">
            <v>58</v>
          </cell>
          <cell r="AV39">
            <v>38</v>
          </cell>
          <cell r="AW39">
            <v>96</v>
          </cell>
          <cell r="AX39">
            <v>9</v>
          </cell>
          <cell r="AY39">
            <v>10</v>
          </cell>
          <cell r="AZ39">
            <v>40</v>
          </cell>
          <cell r="BA39">
            <v>59</v>
          </cell>
          <cell r="BB39">
            <v>39</v>
          </cell>
          <cell r="BC39">
            <v>98</v>
          </cell>
          <cell r="BD39">
            <v>10</v>
          </cell>
          <cell r="BE39">
            <v>9</v>
          </cell>
          <cell r="BF39">
            <v>39</v>
          </cell>
          <cell r="BG39">
            <v>58</v>
          </cell>
          <cell r="BH39">
            <v>36</v>
          </cell>
          <cell r="BI39">
            <v>94</v>
          </cell>
          <cell r="BJ39">
            <v>476</v>
          </cell>
          <cell r="BK39">
            <v>100</v>
          </cell>
          <cell r="BL39">
            <v>751</v>
          </cell>
          <cell r="BM39">
            <v>96.282051282051285</v>
          </cell>
          <cell r="BO39" t="str">
            <v>A++</v>
          </cell>
          <cell r="BP39" t="str">
            <v>A++</v>
          </cell>
          <cell r="BQ39" t="str">
            <v>A++</v>
          </cell>
          <cell r="BR39" t="str">
            <v>B+</v>
          </cell>
          <cell r="BS39" t="str">
            <v>A++</v>
          </cell>
          <cell r="BT39" t="str">
            <v>A+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B39">
            <v>2</v>
          </cell>
          <cell r="CC39">
            <v>3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1.5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9.6300000000000008</v>
          </cell>
        </row>
        <row r="40">
          <cell r="B40" t="str">
            <v>PIET23AD035</v>
          </cell>
          <cell r="C40" t="str">
            <v>LALCHAND SIDDH</v>
          </cell>
          <cell r="D40" t="str">
            <v>23EPTAD034</v>
          </cell>
          <cell r="E40" t="str">
            <v>ADE-34</v>
          </cell>
          <cell r="F40"/>
          <cell r="G40">
            <v>2</v>
          </cell>
          <cell r="H40" t="str">
            <v>D</v>
          </cell>
          <cell r="I40">
            <v>10</v>
          </cell>
          <cell r="J40">
            <v>12</v>
          </cell>
          <cell r="K40">
            <v>1</v>
          </cell>
          <cell r="L40">
            <v>6</v>
          </cell>
          <cell r="M40">
            <v>9</v>
          </cell>
          <cell r="N40">
            <v>16</v>
          </cell>
          <cell r="O40">
            <v>0</v>
          </cell>
          <cell r="P40">
            <v>6</v>
          </cell>
          <cell r="Q40">
            <v>6</v>
          </cell>
          <cell r="R40">
            <v>12</v>
          </cell>
          <cell r="S40">
            <v>1</v>
          </cell>
          <cell r="T40" t="str">
            <v>D</v>
          </cell>
          <cell r="U40">
            <v>6</v>
          </cell>
          <cell r="V40">
            <v>7</v>
          </cell>
          <cell r="W40">
            <v>1</v>
          </cell>
          <cell r="X40">
            <v>4</v>
          </cell>
          <cell r="Y40">
            <v>10</v>
          </cell>
          <cell r="Z40">
            <v>15</v>
          </cell>
          <cell r="AA40" t="str">
            <v>D</v>
          </cell>
          <cell r="AB40">
            <v>5</v>
          </cell>
          <cell r="AC40">
            <v>10</v>
          </cell>
          <cell r="AD40">
            <v>15</v>
          </cell>
          <cell r="AE40">
            <v>77</v>
          </cell>
          <cell r="AF40">
            <v>4</v>
          </cell>
          <cell r="AG40">
            <v>4</v>
          </cell>
          <cell r="AH40">
            <v>33</v>
          </cell>
          <cell r="AI40">
            <v>41</v>
          </cell>
          <cell r="AJ40">
            <v>32</v>
          </cell>
          <cell r="AK40">
            <v>73</v>
          </cell>
          <cell r="AL40">
            <v>8</v>
          </cell>
          <cell r="AM40">
            <v>8</v>
          </cell>
          <cell r="AN40">
            <v>32</v>
          </cell>
          <cell r="AO40">
            <v>48</v>
          </cell>
          <cell r="AP40">
            <v>29</v>
          </cell>
          <cell r="AQ40">
            <v>77</v>
          </cell>
          <cell r="AR40">
            <v>6</v>
          </cell>
          <cell r="AS40">
            <v>7</v>
          </cell>
          <cell r="AT40">
            <v>36</v>
          </cell>
          <cell r="AU40">
            <v>49</v>
          </cell>
          <cell r="AV40">
            <v>27</v>
          </cell>
          <cell r="AW40">
            <v>76</v>
          </cell>
          <cell r="AX40">
            <v>7</v>
          </cell>
          <cell r="AY40">
            <v>9</v>
          </cell>
          <cell r="AZ40">
            <v>28</v>
          </cell>
          <cell r="BA40">
            <v>44</v>
          </cell>
          <cell r="BB40">
            <v>20</v>
          </cell>
          <cell r="BC40">
            <v>64</v>
          </cell>
          <cell r="BD40">
            <v>5</v>
          </cell>
          <cell r="BE40">
            <v>6</v>
          </cell>
          <cell r="BF40">
            <v>37</v>
          </cell>
          <cell r="BG40">
            <v>48</v>
          </cell>
          <cell r="BH40">
            <v>25</v>
          </cell>
          <cell r="BI40">
            <v>73</v>
          </cell>
          <cell r="BJ40">
            <v>363</v>
          </cell>
          <cell r="BK40">
            <v>60</v>
          </cell>
          <cell r="BL40">
            <v>500</v>
          </cell>
          <cell r="BM40">
            <v>64.102564102564102</v>
          </cell>
          <cell r="BO40" t="str">
            <v>D</v>
          </cell>
          <cell r="BP40" t="str">
            <v>E</v>
          </cell>
          <cell r="BQ40" t="str">
            <v>E</v>
          </cell>
          <cell r="BR40" t="str">
            <v>E+</v>
          </cell>
          <cell r="BS40" t="str">
            <v>E+</v>
          </cell>
          <cell r="BT40" t="str">
            <v>E</v>
          </cell>
          <cell r="BU40" t="str">
            <v>A</v>
          </cell>
          <cell r="BV40" t="str">
            <v>A+</v>
          </cell>
          <cell r="BW40" t="str">
            <v>A+</v>
          </cell>
          <cell r="BX40" t="str">
            <v>B</v>
          </cell>
          <cell r="BY40" t="str">
            <v>A</v>
          </cell>
          <cell r="BZ40" t="str">
            <v>C+</v>
          </cell>
          <cell r="CB40">
            <v>2</v>
          </cell>
          <cell r="CC40">
            <v>3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1.5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3.9270833333333335</v>
          </cell>
        </row>
        <row r="41">
          <cell r="B41" t="str">
            <v>PIET23AD036</v>
          </cell>
          <cell r="C41" t="str">
            <v>MANAS JAIN</v>
          </cell>
          <cell r="D41" t="str">
            <v>23EPTAD035</v>
          </cell>
          <cell r="E41" t="str">
            <v>ADE-35</v>
          </cell>
          <cell r="F41"/>
          <cell r="G41">
            <v>1</v>
          </cell>
          <cell r="H41" t="str">
            <v>A</v>
          </cell>
          <cell r="I41">
            <v>6</v>
          </cell>
          <cell r="J41">
            <v>7</v>
          </cell>
          <cell r="K41">
            <v>2</v>
          </cell>
          <cell r="L41" t="str">
            <v>D</v>
          </cell>
          <cell r="M41">
            <v>10</v>
          </cell>
          <cell r="N41">
            <v>12</v>
          </cell>
          <cell r="O41">
            <v>1</v>
          </cell>
          <cell r="P41">
            <v>5</v>
          </cell>
          <cell r="Q41">
            <v>6</v>
          </cell>
          <cell r="R41">
            <v>12</v>
          </cell>
          <cell r="S41">
            <v>2</v>
          </cell>
          <cell r="T41">
            <v>5</v>
          </cell>
          <cell r="U41">
            <v>5</v>
          </cell>
          <cell r="V41">
            <v>12</v>
          </cell>
          <cell r="W41">
            <v>1</v>
          </cell>
          <cell r="X41" t="str">
            <v>D</v>
          </cell>
          <cell r="Y41">
            <v>8</v>
          </cell>
          <cell r="Z41">
            <v>9</v>
          </cell>
          <cell r="AA41">
            <v>2</v>
          </cell>
          <cell r="AB41" t="str">
            <v>D</v>
          </cell>
          <cell r="AC41">
            <v>10</v>
          </cell>
          <cell r="AD41">
            <v>12</v>
          </cell>
          <cell r="AE41">
            <v>64</v>
          </cell>
          <cell r="AF41">
            <v>8</v>
          </cell>
          <cell r="AG41">
            <v>8</v>
          </cell>
          <cell r="AH41">
            <v>31</v>
          </cell>
          <cell r="AI41">
            <v>47</v>
          </cell>
          <cell r="AJ41">
            <v>37</v>
          </cell>
          <cell r="AK41">
            <v>84</v>
          </cell>
          <cell r="AL41">
            <v>8</v>
          </cell>
          <cell r="AM41">
            <v>8</v>
          </cell>
          <cell r="AN41">
            <v>28</v>
          </cell>
          <cell r="AO41">
            <v>44</v>
          </cell>
          <cell r="AP41">
            <v>30</v>
          </cell>
          <cell r="AQ41">
            <v>74</v>
          </cell>
          <cell r="AR41">
            <v>7</v>
          </cell>
          <cell r="AS41">
            <v>8</v>
          </cell>
          <cell r="AT41">
            <v>36</v>
          </cell>
          <cell r="AU41">
            <v>51</v>
          </cell>
          <cell r="AV41">
            <v>36</v>
          </cell>
          <cell r="AW41">
            <v>87</v>
          </cell>
          <cell r="AX41">
            <v>8</v>
          </cell>
          <cell r="AY41">
            <v>7</v>
          </cell>
          <cell r="AZ41">
            <v>20</v>
          </cell>
          <cell r="BA41">
            <v>35</v>
          </cell>
          <cell r="BB41">
            <v>33</v>
          </cell>
          <cell r="BC41">
            <v>68</v>
          </cell>
          <cell r="BD41">
            <v>8</v>
          </cell>
          <cell r="BE41">
            <v>8</v>
          </cell>
          <cell r="BF41">
            <v>36</v>
          </cell>
          <cell r="BG41">
            <v>52</v>
          </cell>
          <cell r="BH41">
            <v>31</v>
          </cell>
          <cell r="BI41">
            <v>83</v>
          </cell>
          <cell r="BJ41">
            <v>396</v>
          </cell>
          <cell r="BK41">
            <v>81</v>
          </cell>
          <cell r="BL41">
            <v>541</v>
          </cell>
          <cell r="BM41">
            <v>69.358974358974351</v>
          </cell>
          <cell r="BO41" t="str">
            <v>E+</v>
          </cell>
          <cell r="BP41" t="str">
            <v>D+</v>
          </cell>
          <cell r="BQ41" t="str">
            <v>E+</v>
          </cell>
          <cell r="BR41" t="str">
            <v>B</v>
          </cell>
          <cell r="BS41" t="str">
            <v>E+</v>
          </cell>
          <cell r="BT41" t="str">
            <v>E</v>
          </cell>
          <cell r="BU41" t="str">
            <v>A++</v>
          </cell>
          <cell r="BV41" t="str">
            <v>A</v>
          </cell>
          <cell r="BW41" t="str">
            <v>A++</v>
          </cell>
          <cell r="BX41" t="str">
            <v>B+</v>
          </cell>
          <cell r="BY41" t="str">
            <v>A++</v>
          </cell>
          <cell r="BZ41" t="str">
            <v>A++</v>
          </cell>
          <cell r="CB41">
            <v>2</v>
          </cell>
          <cell r="CC41">
            <v>3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1.5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6.59</v>
          </cell>
        </row>
        <row r="42">
          <cell r="B42" t="str">
            <v>PIET23AD037</v>
          </cell>
          <cell r="C42" t="str">
            <v>MAYANK SHARMA</v>
          </cell>
          <cell r="D42" t="str">
            <v>23EPTAD036</v>
          </cell>
          <cell r="E42" t="str">
            <v>ADE-36</v>
          </cell>
          <cell r="F42"/>
          <cell r="G42">
            <v>1</v>
          </cell>
          <cell r="H42">
            <v>5</v>
          </cell>
          <cell r="I42">
            <v>10</v>
          </cell>
          <cell r="J42">
            <v>16</v>
          </cell>
          <cell r="K42">
            <v>2</v>
          </cell>
          <cell r="L42">
            <v>4</v>
          </cell>
          <cell r="M42">
            <v>9</v>
          </cell>
          <cell r="N42">
            <v>15</v>
          </cell>
          <cell r="O42">
            <v>3</v>
          </cell>
          <cell r="P42">
            <v>5</v>
          </cell>
          <cell r="Q42">
            <v>10</v>
          </cell>
          <cell r="R42">
            <v>18</v>
          </cell>
          <cell r="S42">
            <v>3</v>
          </cell>
          <cell r="T42">
            <v>4</v>
          </cell>
          <cell r="U42">
            <v>10</v>
          </cell>
          <cell r="V42">
            <v>17</v>
          </cell>
          <cell r="W42">
            <v>2</v>
          </cell>
          <cell r="X42">
            <v>5</v>
          </cell>
          <cell r="Y42">
            <v>10</v>
          </cell>
          <cell r="Z42">
            <v>17</v>
          </cell>
          <cell r="AA42">
            <v>1</v>
          </cell>
          <cell r="AB42">
            <v>7</v>
          </cell>
          <cell r="AC42">
            <v>10</v>
          </cell>
          <cell r="AD42">
            <v>18</v>
          </cell>
          <cell r="AE42">
            <v>101</v>
          </cell>
          <cell r="AF42">
            <v>9</v>
          </cell>
          <cell r="AG42">
            <v>8</v>
          </cell>
          <cell r="AH42">
            <v>37</v>
          </cell>
          <cell r="AI42">
            <v>54</v>
          </cell>
          <cell r="AJ42">
            <v>29</v>
          </cell>
          <cell r="AK42">
            <v>83</v>
          </cell>
          <cell r="AL42">
            <v>8</v>
          </cell>
          <cell r="AM42">
            <v>8</v>
          </cell>
          <cell r="AN42">
            <v>33</v>
          </cell>
          <cell r="AO42">
            <v>49</v>
          </cell>
          <cell r="AP42">
            <v>32</v>
          </cell>
          <cell r="AQ42">
            <v>81</v>
          </cell>
          <cell r="AR42">
            <v>8</v>
          </cell>
          <cell r="AS42">
            <v>8</v>
          </cell>
          <cell r="AT42">
            <v>32</v>
          </cell>
          <cell r="AU42">
            <v>48</v>
          </cell>
          <cell r="AV42">
            <v>35</v>
          </cell>
          <cell r="AW42">
            <v>83</v>
          </cell>
          <cell r="AX42">
            <v>7</v>
          </cell>
          <cell r="AY42">
            <v>7</v>
          </cell>
          <cell r="AZ42">
            <v>24</v>
          </cell>
          <cell r="BA42">
            <v>38</v>
          </cell>
          <cell r="BB42">
            <v>35</v>
          </cell>
          <cell r="BC42">
            <v>73</v>
          </cell>
          <cell r="BD42">
            <v>8</v>
          </cell>
          <cell r="BE42">
            <v>8</v>
          </cell>
          <cell r="BF42">
            <v>31</v>
          </cell>
          <cell r="BG42">
            <v>47</v>
          </cell>
          <cell r="BH42">
            <v>32</v>
          </cell>
          <cell r="BI42">
            <v>79</v>
          </cell>
          <cell r="BJ42">
            <v>399</v>
          </cell>
          <cell r="BK42">
            <v>94</v>
          </cell>
          <cell r="BL42">
            <v>594</v>
          </cell>
          <cell r="BM42">
            <v>76.153846153846146</v>
          </cell>
          <cell r="BO42" t="str">
            <v>E+</v>
          </cell>
          <cell r="BP42" t="str">
            <v>C</v>
          </cell>
          <cell r="BQ42" t="str">
            <v>B</v>
          </cell>
          <cell r="BR42" t="str">
            <v>D+</v>
          </cell>
          <cell r="BS42" t="str">
            <v>D+</v>
          </cell>
          <cell r="BT42" t="str">
            <v>B+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</v>
          </cell>
          <cell r="BY42" t="str">
            <v>A+</v>
          </cell>
          <cell r="BZ42" t="str">
            <v>A++</v>
          </cell>
          <cell r="CB42">
            <v>2</v>
          </cell>
          <cell r="CC42">
            <v>3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1.5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7.48</v>
          </cell>
        </row>
        <row r="43">
          <cell r="B43" t="str">
            <v>PIET23AD038</v>
          </cell>
          <cell r="C43" t="str">
            <v>MOHIT KUMAR JAIN</v>
          </cell>
          <cell r="D43" t="str">
            <v>23EPTAD037</v>
          </cell>
          <cell r="E43" t="str">
            <v>ADE-37</v>
          </cell>
          <cell r="F43"/>
          <cell r="G43">
            <v>3</v>
          </cell>
          <cell r="H43">
            <v>6</v>
          </cell>
          <cell r="I43">
            <v>10</v>
          </cell>
          <cell r="J43">
            <v>19</v>
          </cell>
          <cell r="K43">
            <v>2</v>
          </cell>
          <cell r="L43">
            <v>7</v>
          </cell>
          <cell r="M43">
            <v>9</v>
          </cell>
          <cell r="N43">
            <v>18</v>
          </cell>
          <cell r="O43">
            <v>2</v>
          </cell>
          <cell r="P43" t="str">
            <v>D</v>
          </cell>
          <cell r="Q43">
            <v>10</v>
          </cell>
          <cell r="R43">
            <v>12</v>
          </cell>
          <cell r="S43">
            <v>3</v>
          </cell>
          <cell r="T43">
            <v>5</v>
          </cell>
          <cell r="U43">
            <v>4</v>
          </cell>
          <cell r="V43">
            <v>12</v>
          </cell>
          <cell r="W43">
            <v>1</v>
          </cell>
          <cell r="X43">
            <v>6</v>
          </cell>
          <cell r="Y43">
            <v>10</v>
          </cell>
          <cell r="Z43">
            <v>17</v>
          </cell>
          <cell r="AA43">
            <v>2</v>
          </cell>
          <cell r="AB43">
            <v>6</v>
          </cell>
          <cell r="AC43">
            <v>10</v>
          </cell>
          <cell r="AD43">
            <v>18</v>
          </cell>
          <cell r="AE43">
            <v>96</v>
          </cell>
          <cell r="AF43">
            <v>8</v>
          </cell>
          <cell r="AG43">
            <v>7</v>
          </cell>
          <cell r="AH43">
            <v>33</v>
          </cell>
          <cell r="AI43">
            <v>48</v>
          </cell>
          <cell r="AJ43">
            <v>29</v>
          </cell>
          <cell r="AK43">
            <v>77</v>
          </cell>
          <cell r="AL43">
            <v>8</v>
          </cell>
          <cell r="AM43">
            <v>8</v>
          </cell>
          <cell r="AN43">
            <v>31</v>
          </cell>
          <cell r="AO43">
            <v>47</v>
          </cell>
          <cell r="AP43">
            <v>30</v>
          </cell>
          <cell r="AQ43">
            <v>77</v>
          </cell>
          <cell r="AR43">
            <v>6</v>
          </cell>
          <cell r="AS43">
            <v>6</v>
          </cell>
          <cell r="AT43">
            <v>34</v>
          </cell>
          <cell r="AU43">
            <v>46</v>
          </cell>
          <cell r="AV43">
            <v>32</v>
          </cell>
          <cell r="AW43">
            <v>78</v>
          </cell>
          <cell r="AX43">
            <v>7</v>
          </cell>
          <cell r="AY43">
            <v>6</v>
          </cell>
          <cell r="AZ43">
            <v>28</v>
          </cell>
          <cell r="BA43">
            <v>41</v>
          </cell>
          <cell r="BB43">
            <v>20</v>
          </cell>
          <cell r="BC43">
            <v>61</v>
          </cell>
          <cell r="BD43">
            <v>8</v>
          </cell>
          <cell r="BE43">
            <v>8</v>
          </cell>
          <cell r="BF43">
            <v>35</v>
          </cell>
          <cell r="BG43">
            <v>51</v>
          </cell>
          <cell r="BH43">
            <v>31</v>
          </cell>
          <cell r="BI43">
            <v>82</v>
          </cell>
          <cell r="BJ43">
            <v>375</v>
          </cell>
          <cell r="BK43">
            <v>85</v>
          </cell>
          <cell r="BL43">
            <v>556</v>
          </cell>
          <cell r="BM43">
            <v>71.282051282051285</v>
          </cell>
          <cell r="BO43" t="str">
            <v>C</v>
          </cell>
          <cell r="BP43" t="str">
            <v>D</v>
          </cell>
          <cell r="BQ43" t="str">
            <v>D+</v>
          </cell>
          <cell r="BR43" t="str">
            <v>E+</v>
          </cell>
          <cell r="BS43" t="str">
            <v>E</v>
          </cell>
          <cell r="BT43" t="str">
            <v>C</v>
          </cell>
          <cell r="BU43" t="str">
            <v>A+</v>
          </cell>
          <cell r="BV43" t="str">
            <v>A+</v>
          </cell>
          <cell r="BW43" t="str">
            <v>A+</v>
          </cell>
          <cell r="BX43" t="str">
            <v>C+</v>
          </cell>
          <cell r="BY43" t="str">
            <v>A++</v>
          </cell>
          <cell r="BZ43" t="str">
            <v>A++</v>
          </cell>
          <cell r="CB43">
            <v>2</v>
          </cell>
          <cell r="CC43">
            <v>3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1.5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5.270833333333333</v>
          </cell>
        </row>
        <row r="44">
          <cell r="B44" t="str">
            <v>PIET23AD045</v>
          </cell>
          <cell r="C44" t="str">
            <v>MS.PREETI SHARMA</v>
          </cell>
          <cell r="D44" t="str">
            <v>23EPTAD039</v>
          </cell>
          <cell r="E44" t="str">
            <v>ADE-44</v>
          </cell>
          <cell r="F44"/>
          <cell r="G44">
            <v>4</v>
          </cell>
          <cell r="H44">
            <v>8</v>
          </cell>
          <cell r="I44">
            <v>10</v>
          </cell>
          <cell r="J44">
            <v>22</v>
          </cell>
          <cell r="K44">
            <v>5</v>
          </cell>
          <cell r="L44">
            <v>7</v>
          </cell>
          <cell r="M44">
            <v>10</v>
          </cell>
          <cell r="N44">
            <v>22</v>
          </cell>
          <cell r="O44">
            <v>9</v>
          </cell>
          <cell r="P44">
            <v>7</v>
          </cell>
          <cell r="Q44">
            <v>10</v>
          </cell>
          <cell r="R44">
            <v>26</v>
          </cell>
          <cell r="S44">
            <v>7</v>
          </cell>
          <cell r="T44">
            <v>9</v>
          </cell>
          <cell r="U44">
            <v>10</v>
          </cell>
          <cell r="V44">
            <v>26</v>
          </cell>
          <cell r="W44">
            <v>7</v>
          </cell>
          <cell r="X44">
            <v>9</v>
          </cell>
          <cell r="Y44">
            <v>10</v>
          </cell>
          <cell r="Z44">
            <v>26</v>
          </cell>
          <cell r="AA44">
            <v>4</v>
          </cell>
          <cell r="AB44">
            <v>9</v>
          </cell>
          <cell r="AC44">
            <v>10</v>
          </cell>
          <cell r="AD44">
            <v>23</v>
          </cell>
          <cell r="AE44">
            <v>145</v>
          </cell>
          <cell r="AF44">
            <v>9</v>
          </cell>
          <cell r="AG44">
            <v>9</v>
          </cell>
          <cell r="AH44">
            <v>39</v>
          </cell>
          <cell r="AI44">
            <v>57</v>
          </cell>
          <cell r="AJ44">
            <v>28</v>
          </cell>
          <cell r="AK44">
            <v>85</v>
          </cell>
          <cell r="AL44">
            <v>8</v>
          </cell>
          <cell r="AM44">
            <v>8</v>
          </cell>
          <cell r="AN44">
            <v>35</v>
          </cell>
          <cell r="AO44">
            <v>51</v>
          </cell>
          <cell r="AP44">
            <v>32</v>
          </cell>
          <cell r="AQ44">
            <v>83</v>
          </cell>
          <cell r="AR44">
            <v>6</v>
          </cell>
          <cell r="AS44">
            <v>7</v>
          </cell>
          <cell r="AT44">
            <v>36</v>
          </cell>
          <cell r="AU44">
            <v>49</v>
          </cell>
          <cell r="AV44">
            <v>32</v>
          </cell>
          <cell r="AW44">
            <v>81</v>
          </cell>
          <cell r="AX44">
            <v>8</v>
          </cell>
          <cell r="AY44">
            <v>9</v>
          </cell>
          <cell r="AZ44">
            <v>40</v>
          </cell>
          <cell r="BA44">
            <v>57</v>
          </cell>
          <cell r="BB44">
            <v>38</v>
          </cell>
          <cell r="BC44">
            <v>95</v>
          </cell>
          <cell r="BD44">
            <v>7</v>
          </cell>
          <cell r="BE44">
            <v>8</v>
          </cell>
          <cell r="BF44">
            <v>33</v>
          </cell>
          <cell r="BG44">
            <v>48</v>
          </cell>
          <cell r="BH44">
            <v>31</v>
          </cell>
          <cell r="BI44">
            <v>79</v>
          </cell>
          <cell r="BJ44">
            <v>423</v>
          </cell>
          <cell r="BK44">
            <v>94</v>
          </cell>
          <cell r="BL44">
            <v>662</v>
          </cell>
          <cell r="BM44">
            <v>84.871794871794876</v>
          </cell>
          <cell r="BO44" t="str">
            <v>D+</v>
          </cell>
          <cell r="BP44" t="str">
            <v>C+</v>
          </cell>
          <cell r="BQ44" t="str">
            <v>D</v>
          </cell>
          <cell r="BR44" t="str">
            <v>A+</v>
          </cell>
          <cell r="BS44" t="str">
            <v>C+</v>
          </cell>
          <cell r="BT44" t="str">
            <v>B+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</v>
          </cell>
          <cell r="BZ44" t="str">
            <v>A++</v>
          </cell>
          <cell r="CB44">
            <v>2</v>
          </cell>
          <cell r="CC44">
            <v>3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1.5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7.94</v>
          </cell>
        </row>
        <row r="45">
          <cell r="B45" t="str">
            <v>PIET23AD046</v>
          </cell>
          <cell r="C45" t="str">
            <v>MS.PRIYANSHI AGARWAL</v>
          </cell>
          <cell r="D45" t="str">
            <v>23EPTAD040</v>
          </cell>
          <cell r="E45" t="str">
            <v>ADE-45</v>
          </cell>
          <cell r="F45"/>
          <cell r="G45">
            <v>5</v>
          </cell>
          <cell r="H45">
            <v>10</v>
          </cell>
          <cell r="I45">
            <v>10</v>
          </cell>
          <cell r="J45">
            <v>25</v>
          </cell>
          <cell r="K45">
            <v>3</v>
          </cell>
          <cell r="L45">
            <v>7</v>
          </cell>
          <cell r="M45">
            <v>10</v>
          </cell>
          <cell r="N45">
            <v>20</v>
          </cell>
          <cell r="O45">
            <v>7</v>
          </cell>
          <cell r="P45">
            <v>10</v>
          </cell>
          <cell r="Q45">
            <v>10</v>
          </cell>
          <cell r="R45">
            <v>27</v>
          </cell>
          <cell r="S45">
            <v>7</v>
          </cell>
          <cell r="T45">
            <v>10</v>
          </cell>
          <cell r="U45">
            <v>10</v>
          </cell>
          <cell r="V45">
            <v>27</v>
          </cell>
          <cell r="W45">
            <v>5</v>
          </cell>
          <cell r="X45">
            <v>9</v>
          </cell>
          <cell r="Y45">
            <v>10</v>
          </cell>
          <cell r="Z45">
            <v>24</v>
          </cell>
          <cell r="AA45">
            <v>5</v>
          </cell>
          <cell r="AB45">
            <v>9</v>
          </cell>
          <cell r="AC45">
            <v>10</v>
          </cell>
          <cell r="AD45">
            <v>24</v>
          </cell>
          <cell r="AE45">
            <v>147</v>
          </cell>
          <cell r="AF45">
            <v>10</v>
          </cell>
          <cell r="AG45">
            <v>8</v>
          </cell>
          <cell r="AH45">
            <v>36</v>
          </cell>
          <cell r="AI45">
            <v>54</v>
          </cell>
          <cell r="AJ45">
            <v>31</v>
          </cell>
          <cell r="AK45">
            <v>85</v>
          </cell>
          <cell r="AL45">
            <v>8</v>
          </cell>
          <cell r="AM45">
            <v>8</v>
          </cell>
          <cell r="AN45">
            <v>38</v>
          </cell>
          <cell r="AO45">
            <v>54</v>
          </cell>
          <cell r="AP45">
            <v>32</v>
          </cell>
          <cell r="AQ45">
            <v>86</v>
          </cell>
          <cell r="AR45">
            <v>8</v>
          </cell>
          <cell r="AS45">
            <v>8</v>
          </cell>
          <cell r="AT45">
            <v>36</v>
          </cell>
          <cell r="AU45">
            <v>52</v>
          </cell>
          <cell r="AV45">
            <v>38</v>
          </cell>
          <cell r="AW45">
            <v>90</v>
          </cell>
          <cell r="AX45">
            <v>7</v>
          </cell>
          <cell r="AY45">
            <v>8</v>
          </cell>
          <cell r="AZ45">
            <v>40</v>
          </cell>
          <cell r="BA45">
            <v>55</v>
          </cell>
          <cell r="BB45">
            <v>37</v>
          </cell>
          <cell r="BC45">
            <v>92</v>
          </cell>
          <cell r="BD45">
            <v>8</v>
          </cell>
          <cell r="BE45">
            <v>9</v>
          </cell>
          <cell r="BF45">
            <v>40</v>
          </cell>
          <cell r="BG45">
            <v>57</v>
          </cell>
          <cell r="BH45">
            <v>35</v>
          </cell>
          <cell r="BI45">
            <v>92</v>
          </cell>
          <cell r="BJ45">
            <v>445</v>
          </cell>
          <cell r="BK45">
            <v>96</v>
          </cell>
          <cell r="BL45">
            <v>688</v>
          </cell>
          <cell r="BM45">
            <v>88.205128205128204</v>
          </cell>
          <cell r="BO45" t="str">
            <v>E+</v>
          </cell>
          <cell r="BP45" t="str">
            <v>D+</v>
          </cell>
          <cell r="BQ45" t="str">
            <v>B+</v>
          </cell>
          <cell r="BR45" t="str">
            <v>C+</v>
          </cell>
          <cell r="BS45" t="str">
            <v>D+</v>
          </cell>
          <cell r="BT45" t="str">
            <v>C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B45">
            <v>2</v>
          </cell>
          <cell r="CC45">
            <v>3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1.5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7.52</v>
          </cell>
        </row>
        <row r="46">
          <cell r="B46" t="str">
            <v>PIET23AD039</v>
          </cell>
          <cell r="C46" t="str">
            <v>NAITIK SHARMA</v>
          </cell>
          <cell r="D46" t="str">
            <v>23EPTAD041</v>
          </cell>
          <cell r="E46" t="str">
            <v>ADE-38</v>
          </cell>
          <cell r="F46"/>
          <cell r="G46">
            <v>2</v>
          </cell>
          <cell r="H46">
            <v>6</v>
          </cell>
          <cell r="I46">
            <v>8</v>
          </cell>
          <cell r="J46">
            <v>16</v>
          </cell>
          <cell r="K46">
            <v>4</v>
          </cell>
          <cell r="L46">
            <v>6</v>
          </cell>
          <cell r="M46">
            <v>9</v>
          </cell>
          <cell r="N46">
            <v>19</v>
          </cell>
          <cell r="O46">
            <v>3</v>
          </cell>
          <cell r="P46">
            <v>5</v>
          </cell>
          <cell r="Q46">
            <v>4</v>
          </cell>
          <cell r="R46">
            <v>12</v>
          </cell>
          <cell r="S46">
            <v>7</v>
          </cell>
          <cell r="T46">
            <v>7</v>
          </cell>
          <cell r="U46">
            <v>3</v>
          </cell>
          <cell r="V46">
            <v>17</v>
          </cell>
          <cell r="W46">
            <v>3</v>
          </cell>
          <cell r="X46">
            <v>5</v>
          </cell>
          <cell r="Y46">
            <v>4</v>
          </cell>
          <cell r="Z46">
            <v>12</v>
          </cell>
          <cell r="AA46">
            <v>3</v>
          </cell>
          <cell r="AB46">
            <v>6</v>
          </cell>
          <cell r="AC46">
            <v>10</v>
          </cell>
          <cell r="AD46">
            <v>19</v>
          </cell>
          <cell r="AE46">
            <v>95</v>
          </cell>
          <cell r="AF46">
            <v>9</v>
          </cell>
          <cell r="AG46">
            <v>9</v>
          </cell>
          <cell r="AH46">
            <v>37</v>
          </cell>
          <cell r="AI46">
            <v>55</v>
          </cell>
          <cell r="AJ46">
            <v>31</v>
          </cell>
          <cell r="AK46">
            <v>86</v>
          </cell>
          <cell r="AL46">
            <v>8</v>
          </cell>
          <cell r="AM46">
            <v>8</v>
          </cell>
          <cell r="AN46">
            <v>35</v>
          </cell>
          <cell r="AO46">
            <v>51</v>
          </cell>
          <cell r="AP46">
            <v>33</v>
          </cell>
          <cell r="AQ46">
            <v>84</v>
          </cell>
          <cell r="AR46">
            <v>9</v>
          </cell>
          <cell r="AS46">
            <v>9</v>
          </cell>
          <cell r="AT46">
            <v>33</v>
          </cell>
          <cell r="AU46">
            <v>51</v>
          </cell>
          <cell r="AV46">
            <v>32</v>
          </cell>
          <cell r="AW46">
            <v>83</v>
          </cell>
          <cell r="AX46">
            <v>9</v>
          </cell>
          <cell r="AY46">
            <v>9</v>
          </cell>
          <cell r="AZ46">
            <v>40</v>
          </cell>
          <cell r="BA46">
            <v>58</v>
          </cell>
          <cell r="BB46">
            <v>34</v>
          </cell>
          <cell r="BC46">
            <v>92</v>
          </cell>
          <cell r="BD46">
            <v>9</v>
          </cell>
          <cell r="BE46">
            <v>9</v>
          </cell>
          <cell r="BF46">
            <v>37</v>
          </cell>
          <cell r="BG46">
            <v>55</v>
          </cell>
          <cell r="BH46">
            <v>36</v>
          </cell>
          <cell r="BI46">
            <v>91</v>
          </cell>
          <cell r="BJ46">
            <v>436</v>
          </cell>
          <cell r="BK46">
            <v>86</v>
          </cell>
          <cell r="BL46">
            <v>617</v>
          </cell>
          <cell r="BM46">
            <v>79.102564102564102</v>
          </cell>
          <cell r="BO46" t="str">
            <v>D+</v>
          </cell>
          <cell r="BP46" t="str">
            <v>C+</v>
          </cell>
          <cell r="BQ46" t="str">
            <v>C</v>
          </cell>
          <cell r="BR46" t="str">
            <v>D+</v>
          </cell>
          <cell r="BS46" t="str">
            <v>D+</v>
          </cell>
          <cell r="BT46" t="str">
            <v>E+</v>
          </cell>
          <cell r="BU46" t="str">
            <v>A++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B46">
            <v>2</v>
          </cell>
          <cell r="CC46">
            <v>3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1.5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6.34</v>
          </cell>
        </row>
        <row r="47">
          <cell r="B47" t="str">
            <v>PIET23AD040</v>
          </cell>
          <cell r="C47" t="str">
            <v>NAMAN VERMA</v>
          </cell>
          <cell r="D47" t="str">
            <v>23EPTAD042</v>
          </cell>
          <cell r="E47" t="str">
            <v>ADE-39</v>
          </cell>
          <cell r="F47"/>
          <cell r="G47">
            <v>0</v>
          </cell>
          <cell r="H47">
            <v>4</v>
          </cell>
          <cell r="I47">
            <v>10</v>
          </cell>
          <cell r="J47">
            <v>14</v>
          </cell>
          <cell r="K47">
            <v>2</v>
          </cell>
          <cell r="L47">
            <v>6</v>
          </cell>
          <cell r="M47">
            <v>9</v>
          </cell>
          <cell r="N47">
            <v>17</v>
          </cell>
          <cell r="O47">
            <v>3</v>
          </cell>
          <cell r="P47">
            <v>6</v>
          </cell>
          <cell r="Q47">
            <v>4</v>
          </cell>
          <cell r="R47">
            <v>13</v>
          </cell>
          <cell r="S47">
            <v>4</v>
          </cell>
          <cell r="T47">
            <v>4</v>
          </cell>
          <cell r="U47">
            <v>4</v>
          </cell>
          <cell r="V47">
            <v>12</v>
          </cell>
          <cell r="W47">
            <v>2</v>
          </cell>
          <cell r="X47">
            <v>5</v>
          </cell>
          <cell r="Y47">
            <v>5</v>
          </cell>
          <cell r="Z47">
            <v>12</v>
          </cell>
          <cell r="AA47">
            <v>2</v>
          </cell>
          <cell r="AB47" t="str">
            <v>D</v>
          </cell>
          <cell r="AC47">
            <v>10</v>
          </cell>
          <cell r="AD47">
            <v>12</v>
          </cell>
          <cell r="AE47">
            <v>80</v>
          </cell>
          <cell r="AF47">
            <v>9</v>
          </cell>
          <cell r="AG47">
            <v>7</v>
          </cell>
          <cell r="AH47">
            <v>31</v>
          </cell>
          <cell r="AI47">
            <v>47</v>
          </cell>
          <cell r="AJ47">
            <v>33</v>
          </cell>
          <cell r="AK47">
            <v>80</v>
          </cell>
          <cell r="AL47">
            <v>7</v>
          </cell>
          <cell r="AM47">
            <v>8</v>
          </cell>
          <cell r="AN47">
            <v>36</v>
          </cell>
          <cell r="AO47">
            <v>51</v>
          </cell>
          <cell r="AP47">
            <v>29</v>
          </cell>
          <cell r="AQ47">
            <v>80</v>
          </cell>
          <cell r="AR47">
            <v>5</v>
          </cell>
          <cell r="AS47">
            <v>7</v>
          </cell>
          <cell r="AT47">
            <v>35</v>
          </cell>
          <cell r="AU47">
            <v>47</v>
          </cell>
          <cell r="AV47">
            <v>32</v>
          </cell>
          <cell r="AW47">
            <v>79</v>
          </cell>
          <cell r="AX47">
            <v>7</v>
          </cell>
          <cell r="AY47">
            <v>7</v>
          </cell>
          <cell r="AZ47">
            <v>28</v>
          </cell>
          <cell r="BA47">
            <v>42</v>
          </cell>
          <cell r="BB47">
            <v>24</v>
          </cell>
          <cell r="BC47">
            <v>66</v>
          </cell>
          <cell r="BD47">
            <v>8</v>
          </cell>
          <cell r="BE47">
            <v>8</v>
          </cell>
          <cell r="BF47">
            <v>34</v>
          </cell>
          <cell r="BG47">
            <v>50</v>
          </cell>
          <cell r="BH47">
            <v>32</v>
          </cell>
          <cell r="BI47">
            <v>82</v>
          </cell>
          <cell r="BJ47">
            <v>387</v>
          </cell>
          <cell r="BK47">
            <v>75</v>
          </cell>
          <cell r="BL47">
            <v>542</v>
          </cell>
          <cell r="BM47">
            <v>69.487179487179489</v>
          </cell>
          <cell r="BO47" t="str">
            <v>E</v>
          </cell>
          <cell r="BP47" t="str">
            <v>E+</v>
          </cell>
          <cell r="BQ47" t="str">
            <v>E</v>
          </cell>
          <cell r="BR47" t="str">
            <v>E+</v>
          </cell>
          <cell r="BS47" t="str">
            <v>E+</v>
          </cell>
          <cell r="BT47" t="str">
            <v>D</v>
          </cell>
          <cell r="BU47" t="str">
            <v>A+</v>
          </cell>
          <cell r="BV47" t="str">
            <v>A+</v>
          </cell>
          <cell r="BW47" t="str">
            <v>A+</v>
          </cell>
          <cell r="BX47" t="str">
            <v>B</v>
          </cell>
          <cell r="BY47" t="str">
            <v>A++</v>
          </cell>
          <cell r="BZ47" t="str">
            <v>A</v>
          </cell>
          <cell r="CB47">
            <v>2</v>
          </cell>
          <cell r="CC47">
            <v>3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1.5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5.93</v>
          </cell>
        </row>
        <row r="48">
          <cell r="B48" t="str">
            <v>PIET23AD041</v>
          </cell>
          <cell r="C48" t="str">
            <v>PIYUSH SHARMA</v>
          </cell>
          <cell r="D48" t="str">
            <v>23EPTAD043</v>
          </cell>
          <cell r="E48" t="str">
            <v>ADE-40</v>
          </cell>
          <cell r="F48"/>
          <cell r="G48">
            <v>9</v>
          </cell>
          <cell r="H48">
            <v>10</v>
          </cell>
          <cell r="I48">
            <v>10</v>
          </cell>
          <cell r="J48">
            <v>29</v>
          </cell>
          <cell r="K48">
            <v>9</v>
          </cell>
          <cell r="L48">
            <v>10</v>
          </cell>
          <cell r="M48">
            <v>10</v>
          </cell>
          <cell r="N48">
            <v>29</v>
          </cell>
          <cell r="O48">
            <v>9</v>
          </cell>
          <cell r="P48">
            <v>10</v>
          </cell>
          <cell r="Q48">
            <v>10</v>
          </cell>
          <cell r="R48">
            <v>29</v>
          </cell>
          <cell r="S48">
            <v>10</v>
          </cell>
          <cell r="T48">
            <v>10</v>
          </cell>
          <cell r="U48">
            <v>10</v>
          </cell>
          <cell r="V48">
            <v>30</v>
          </cell>
          <cell r="W48">
            <v>10</v>
          </cell>
          <cell r="X48">
            <v>10</v>
          </cell>
          <cell r="Y48">
            <v>10</v>
          </cell>
          <cell r="Z48">
            <v>30</v>
          </cell>
          <cell r="AA48">
            <v>8</v>
          </cell>
          <cell r="AB48">
            <v>10</v>
          </cell>
          <cell r="AC48">
            <v>10</v>
          </cell>
          <cell r="AD48">
            <v>28</v>
          </cell>
          <cell r="AE48">
            <v>175</v>
          </cell>
          <cell r="AF48">
            <v>10</v>
          </cell>
          <cell r="AG48">
            <v>10</v>
          </cell>
          <cell r="AH48">
            <v>37</v>
          </cell>
          <cell r="AI48">
            <v>57</v>
          </cell>
          <cell r="AJ48">
            <v>35</v>
          </cell>
          <cell r="AK48">
            <v>92</v>
          </cell>
          <cell r="AL48">
            <v>10</v>
          </cell>
          <cell r="AM48">
            <v>9</v>
          </cell>
          <cell r="AN48">
            <v>35</v>
          </cell>
          <cell r="AO48">
            <v>54</v>
          </cell>
          <cell r="AP48">
            <v>35</v>
          </cell>
          <cell r="AQ48">
            <v>89</v>
          </cell>
          <cell r="AR48">
            <v>9</v>
          </cell>
          <cell r="AS48">
            <v>9</v>
          </cell>
          <cell r="AT48">
            <v>35</v>
          </cell>
          <cell r="AU48">
            <v>53</v>
          </cell>
          <cell r="AV48">
            <v>33</v>
          </cell>
          <cell r="AW48">
            <v>86</v>
          </cell>
          <cell r="AX48">
            <v>9</v>
          </cell>
          <cell r="AY48">
            <v>10</v>
          </cell>
          <cell r="AZ48">
            <v>40</v>
          </cell>
          <cell r="BA48">
            <v>59</v>
          </cell>
          <cell r="BB48">
            <v>39</v>
          </cell>
          <cell r="BC48">
            <v>98</v>
          </cell>
          <cell r="BD48">
            <v>10</v>
          </cell>
          <cell r="BE48">
            <v>10</v>
          </cell>
          <cell r="BF48">
            <v>38</v>
          </cell>
          <cell r="BG48">
            <v>58</v>
          </cell>
          <cell r="BH48">
            <v>36</v>
          </cell>
          <cell r="BI48">
            <v>94</v>
          </cell>
          <cell r="BJ48">
            <v>459</v>
          </cell>
          <cell r="BK48">
            <v>99</v>
          </cell>
          <cell r="BL48">
            <v>733</v>
          </cell>
          <cell r="BM48">
            <v>93.974358974358978</v>
          </cell>
          <cell r="BO48" t="str">
            <v>A++</v>
          </cell>
          <cell r="BP48" t="str">
            <v>A++</v>
          </cell>
          <cell r="BQ48" t="str">
            <v>A++</v>
          </cell>
          <cell r="BR48" t="str">
            <v>A++</v>
          </cell>
          <cell r="BS48" t="str">
            <v>A++</v>
          </cell>
          <cell r="BT48" t="str">
            <v>A+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B48">
            <v>2</v>
          </cell>
          <cell r="CC48">
            <v>3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1.5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9.8800000000000008</v>
          </cell>
        </row>
        <row r="49">
          <cell r="B49" t="str">
            <v>PIET23AD042</v>
          </cell>
          <cell r="C49" t="str">
            <v>PRADEEP SHARMA</v>
          </cell>
          <cell r="D49" t="str">
            <v>23EPTAD044</v>
          </cell>
          <cell r="E49" t="str">
            <v>ADE-41</v>
          </cell>
          <cell r="F49"/>
          <cell r="G49">
            <v>9</v>
          </cell>
          <cell r="H49">
            <v>10</v>
          </cell>
          <cell r="I49">
            <v>10</v>
          </cell>
          <cell r="J49">
            <v>29</v>
          </cell>
          <cell r="K49">
            <v>8</v>
          </cell>
          <cell r="L49">
            <v>10</v>
          </cell>
          <cell r="M49">
            <v>9</v>
          </cell>
          <cell r="N49">
            <v>27</v>
          </cell>
          <cell r="O49">
            <v>9</v>
          </cell>
          <cell r="P49">
            <v>10</v>
          </cell>
          <cell r="Q49">
            <v>4</v>
          </cell>
          <cell r="R49">
            <v>23</v>
          </cell>
          <cell r="S49">
            <v>9</v>
          </cell>
          <cell r="T49">
            <v>10</v>
          </cell>
          <cell r="U49">
            <v>10</v>
          </cell>
          <cell r="V49">
            <v>29</v>
          </cell>
          <cell r="W49">
            <v>9</v>
          </cell>
          <cell r="X49">
            <v>10</v>
          </cell>
          <cell r="Y49">
            <v>4</v>
          </cell>
          <cell r="Z49">
            <v>23</v>
          </cell>
          <cell r="AA49">
            <v>9</v>
          </cell>
          <cell r="AB49">
            <v>10</v>
          </cell>
          <cell r="AC49">
            <v>10</v>
          </cell>
          <cell r="AD49">
            <v>29</v>
          </cell>
          <cell r="AE49">
            <v>160</v>
          </cell>
          <cell r="AF49">
            <v>10</v>
          </cell>
          <cell r="AG49">
            <v>10</v>
          </cell>
          <cell r="AH49">
            <v>38</v>
          </cell>
          <cell r="AI49">
            <v>58</v>
          </cell>
          <cell r="AJ49">
            <v>36</v>
          </cell>
          <cell r="AK49">
            <v>94</v>
          </cell>
          <cell r="AL49">
            <v>9</v>
          </cell>
          <cell r="AM49">
            <v>9</v>
          </cell>
          <cell r="AN49">
            <v>39</v>
          </cell>
          <cell r="AO49">
            <v>57</v>
          </cell>
          <cell r="AP49">
            <v>35</v>
          </cell>
          <cell r="AQ49">
            <v>92</v>
          </cell>
          <cell r="AR49">
            <v>8</v>
          </cell>
          <cell r="AS49">
            <v>8</v>
          </cell>
          <cell r="AT49">
            <v>31</v>
          </cell>
          <cell r="AU49">
            <v>47</v>
          </cell>
          <cell r="AV49">
            <v>34</v>
          </cell>
          <cell r="AW49">
            <v>81</v>
          </cell>
          <cell r="AX49">
            <v>10</v>
          </cell>
          <cell r="AY49">
            <v>10</v>
          </cell>
          <cell r="AZ49">
            <v>40</v>
          </cell>
          <cell r="BA49">
            <v>60</v>
          </cell>
          <cell r="BB49">
            <v>39</v>
          </cell>
          <cell r="BC49">
            <v>99</v>
          </cell>
          <cell r="BD49">
            <v>10</v>
          </cell>
          <cell r="BE49">
            <v>10</v>
          </cell>
          <cell r="BF49">
            <v>40</v>
          </cell>
          <cell r="BG49">
            <v>60</v>
          </cell>
          <cell r="BH49">
            <v>34</v>
          </cell>
          <cell r="BI49">
            <v>94</v>
          </cell>
          <cell r="BJ49">
            <v>460</v>
          </cell>
          <cell r="BK49">
            <v>92</v>
          </cell>
          <cell r="BL49">
            <v>712</v>
          </cell>
          <cell r="BM49">
            <v>91.282051282051285</v>
          </cell>
          <cell r="BO49" t="str">
            <v>A</v>
          </cell>
          <cell r="BP49" t="str">
            <v>A++</v>
          </cell>
          <cell r="BQ49" t="str">
            <v>A+</v>
          </cell>
          <cell r="BR49" t="str">
            <v>B+</v>
          </cell>
          <cell r="BS49" t="str">
            <v>A</v>
          </cell>
          <cell r="BT49" t="str">
            <v>A++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B49">
            <v>2</v>
          </cell>
          <cell r="CC49">
            <v>3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1.5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9.31</v>
          </cell>
        </row>
        <row r="50">
          <cell r="B50" t="str">
            <v>PIET23AD043</v>
          </cell>
          <cell r="C50" t="str">
            <v>PRANJAL JHA</v>
          </cell>
          <cell r="D50" t="str">
            <v>23EPTAD045</v>
          </cell>
          <cell r="E50" t="str">
            <v>ADE-42</v>
          </cell>
          <cell r="F50"/>
          <cell r="G50">
            <v>6</v>
          </cell>
          <cell r="H50">
            <v>8</v>
          </cell>
          <cell r="I50">
            <v>10</v>
          </cell>
          <cell r="J50">
            <v>24</v>
          </cell>
          <cell r="K50">
            <v>5</v>
          </cell>
          <cell r="L50">
            <v>9</v>
          </cell>
          <cell r="M50">
            <v>10</v>
          </cell>
          <cell r="N50">
            <v>24</v>
          </cell>
          <cell r="O50">
            <v>6</v>
          </cell>
          <cell r="P50">
            <v>10</v>
          </cell>
          <cell r="Q50">
            <v>10</v>
          </cell>
          <cell r="R50">
            <v>26</v>
          </cell>
          <cell r="S50">
            <v>7</v>
          </cell>
          <cell r="T50">
            <v>6</v>
          </cell>
          <cell r="U50">
            <v>10</v>
          </cell>
          <cell r="V50">
            <v>23</v>
          </cell>
          <cell r="W50">
            <v>5</v>
          </cell>
          <cell r="X50">
            <v>8</v>
          </cell>
          <cell r="Y50">
            <v>10</v>
          </cell>
          <cell r="Z50">
            <v>23</v>
          </cell>
          <cell r="AA50">
            <v>6</v>
          </cell>
          <cell r="AB50">
            <v>7</v>
          </cell>
          <cell r="AC50">
            <v>10</v>
          </cell>
          <cell r="AD50">
            <v>23</v>
          </cell>
          <cell r="AE50">
            <v>143</v>
          </cell>
          <cell r="AF50">
            <v>10</v>
          </cell>
          <cell r="AG50">
            <v>9</v>
          </cell>
          <cell r="AH50">
            <v>39</v>
          </cell>
          <cell r="AI50">
            <v>58</v>
          </cell>
          <cell r="AJ50">
            <v>32</v>
          </cell>
          <cell r="AK50">
            <v>90</v>
          </cell>
          <cell r="AL50">
            <v>7</v>
          </cell>
          <cell r="AM50">
            <v>8</v>
          </cell>
          <cell r="AN50">
            <v>36</v>
          </cell>
          <cell r="AO50">
            <v>51</v>
          </cell>
          <cell r="AP50">
            <v>31</v>
          </cell>
          <cell r="AQ50">
            <v>82</v>
          </cell>
          <cell r="AR50">
            <v>7</v>
          </cell>
          <cell r="AS50">
            <v>8</v>
          </cell>
          <cell r="AT50">
            <v>37</v>
          </cell>
          <cell r="AU50">
            <v>52</v>
          </cell>
          <cell r="AV50">
            <v>32</v>
          </cell>
          <cell r="AW50">
            <v>84</v>
          </cell>
          <cell r="AX50">
            <v>8</v>
          </cell>
          <cell r="AY50">
            <v>8</v>
          </cell>
          <cell r="AZ50">
            <v>28</v>
          </cell>
          <cell r="BA50">
            <v>44</v>
          </cell>
          <cell r="BB50">
            <v>33</v>
          </cell>
          <cell r="BC50">
            <v>77</v>
          </cell>
          <cell r="BD50">
            <v>9</v>
          </cell>
          <cell r="BE50">
            <v>9</v>
          </cell>
          <cell r="BF50">
            <v>38</v>
          </cell>
          <cell r="BG50">
            <v>56</v>
          </cell>
          <cell r="BH50">
            <v>33</v>
          </cell>
          <cell r="BI50">
            <v>89</v>
          </cell>
          <cell r="BJ50">
            <v>422</v>
          </cell>
          <cell r="BK50">
            <v>94</v>
          </cell>
          <cell r="BL50">
            <v>659</v>
          </cell>
          <cell r="BM50">
            <v>84.487179487179489</v>
          </cell>
          <cell r="BO50" t="str">
            <v>B</v>
          </cell>
          <cell r="BP50" t="str">
            <v>B</v>
          </cell>
          <cell r="BQ50" t="str">
            <v>B+</v>
          </cell>
          <cell r="BR50" t="str">
            <v>C</v>
          </cell>
          <cell r="BS50" t="str">
            <v>C+</v>
          </cell>
          <cell r="BT50" t="str">
            <v>A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A+</v>
          </cell>
          <cell r="BY50" t="str">
            <v>A++</v>
          </cell>
          <cell r="BZ50" t="str">
            <v>A++</v>
          </cell>
          <cell r="CB50">
            <v>2</v>
          </cell>
          <cell r="CC50">
            <v>3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1.5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8.19</v>
          </cell>
        </row>
        <row r="51">
          <cell r="B51" t="str">
            <v>PIET23AD044</v>
          </cell>
          <cell r="C51" t="str">
            <v>PRASHANT JALTHER</v>
          </cell>
          <cell r="D51" t="str">
            <v>23EPTAD046</v>
          </cell>
          <cell r="E51" t="str">
            <v>ADE-43</v>
          </cell>
          <cell r="F51"/>
          <cell r="G51">
            <v>2</v>
          </cell>
          <cell r="H51" t="str">
            <v>A</v>
          </cell>
          <cell r="I51">
            <v>10</v>
          </cell>
          <cell r="J51">
            <v>12</v>
          </cell>
          <cell r="K51" t="str">
            <v>D</v>
          </cell>
          <cell r="L51">
            <v>5</v>
          </cell>
          <cell r="M51">
            <v>9</v>
          </cell>
          <cell r="N51">
            <v>14</v>
          </cell>
          <cell r="O51">
            <v>0</v>
          </cell>
          <cell r="P51" t="str">
            <v>A</v>
          </cell>
          <cell r="Q51">
            <v>9</v>
          </cell>
          <cell r="R51">
            <v>9</v>
          </cell>
          <cell r="S51">
            <v>1</v>
          </cell>
          <cell r="T51" t="str">
            <v>D</v>
          </cell>
          <cell r="U51">
            <v>6</v>
          </cell>
          <cell r="V51">
            <v>7</v>
          </cell>
          <cell r="W51">
            <v>1</v>
          </cell>
          <cell r="X51" t="str">
            <v>D</v>
          </cell>
          <cell r="Y51">
            <v>8</v>
          </cell>
          <cell r="Z51">
            <v>9</v>
          </cell>
          <cell r="AA51" t="str">
            <v>A</v>
          </cell>
          <cell r="AB51">
            <v>4</v>
          </cell>
          <cell r="AC51">
            <v>10</v>
          </cell>
          <cell r="AD51">
            <v>14</v>
          </cell>
          <cell r="AE51">
            <v>65</v>
          </cell>
          <cell r="AF51">
            <v>6</v>
          </cell>
          <cell r="AG51">
            <v>5</v>
          </cell>
          <cell r="AH51">
            <v>32</v>
          </cell>
          <cell r="AI51">
            <v>43</v>
          </cell>
          <cell r="AJ51">
            <v>28</v>
          </cell>
          <cell r="AK51">
            <v>71</v>
          </cell>
          <cell r="AL51">
            <v>7</v>
          </cell>
          <cell r="AM51">
            <v>8</v>
          </cell>
          <cell r="AN51">
            <v>30</v>
          </cell>
          <cell r="AO51">
            <v>45</v>
          </cell>
          <cell r="AP51">
            <v>29</v>
          </cell>
          <cell r="AQ51">
            <v>74</v>
          </cell>
          <cell r="AR51">
            <v>6</v>
          </cell>
          <cell r="AS51">
            <v>6</v>
          </cell>
          <cell r="AT51">
            <v>27</v>
          </cell>
          <cell r="AU51">
            <v>39</v>
          </cell>
          <cell r="AV51">
            <v>27</v>
          </cell>
          <cell r="AW51">
            <v>66</v>
          </cell>
          <cell r="AX51" t="str">
            <v>A</v>
          </cell>
          <cell r="AY51">
            <v>8</v>
          </cell>
          <cell r="AZ51">
            <v>20</v>
          </cell>
          <cell r="BA51">
            <v>28</v>
          </cell>
          <cell r="BB51">
            <v>33</v>
          </cell>
          <cell r="BC51">
            <v>61</v>
          </cell>
          <cell r="BD51">
            <v>7</v>
          </cell>
          <cell r="BE51">
            <v>8</v>
          </cell>
          <cell r="BF51">
            <v>35</v>
          </cell>
          <cell r="BG51">
            <v>50</v>
          </cell>
          <cell r="BH51">
            <v>29</v>
          </cell>
          <cell r="BI51">
            <v>79</v>
          </cell>
          <cell r="BJ51">
            <v>351</v>
          </cell>
          <cell r="BK51">
            <v>58</v>
          </cell>
          <cell r="BL51">
            <v>474</v>
          </cell>
          <cell r="BM51">
            <v>60.769230769230766</v>
          </cell>
          <cell r="BO51" t="str">
            <v>C+</v>
          </cell>
          <cell r="BP51" t="str">
            <v>E+</v>
          </cell>
          <cell r="BQ51" t="str">
            <v>C</v>
          </cell>
          <cell r="BR51" t="str">
            <v>D+</v>
          </cell>
          <cell r="BS51" t="str">
            <v>E</v>
          </cell>
          <cell r="BT51" t="str">
            <v>D+</v>
          </cell>
          <cell r="BU51" t="str">
            <v>B+</v>
          </cell>
          <cell r="BV51" t="str">
            <v>A</v>
          </cell>
          <cell r="BW51" t="str">
            <v>B</v>
          </cell>
          <cell r="BX51" t="str">
            <v>C+</v>
          </cell>
          <cell r="BY51" t="str">
            <v>A+</v>
          </cell>
          <cell r="BZ51" t="str">
            <v>C+</v>
          </cell>
          <cell r="CB51">
            <v>2</v>
          </cell>
          <cell r="CC51">
            <v>3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1.5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2.8125</v>
          </cell>
        </row>
        <row r="52">
          <cell r="B52" t="str">
            <v>PIET23AD047</v>
          </cell>
          <cell r="C52" t="str">
            <v>RAHUL SAHU</v>
          </cell>
          <cell r="D52" t="str">
            <v>23EPTAD047</v>
          </cell>
          <cell r="E52" t="str">
            <v>ADE-46</v>
          </cell>
          <cell r="F52"/>
          <cell r="G52">
            <v>5</v>
          </cell>
          <cell r="H52">
            <v>7</v>
          </cell>
          <cell r="I52">
            <v>10</v>
          </cell>
          <cell r="J52">
            <v>22</v>
          </cell>
          <cell r="K52">
            <v>1</v>
          </cell>
          <cell r="L52">
            <v>5</v>
          </cell>
          <cell r="M52">
            <v>10</v>
          </cell>
          <cell r="N52">
            <v>16</v>
          </cell>
          <cell r="O52">
            <v>1</v>
          </cell>
          <cell r="P52">
            <v>5</v>
          </cell>
          <cell r="Q52">
            <v>6</v>
          </cell>
          <cell r="R52">
            <v>12</v>
          </cell>
          <cell r="S52">
            <v>3</v>
          </cell>
          <cell r="T52">
            <v>4</v>
          </cell>
          <cell r="U52">
            <v>10</v>
          </cell>
          <cell r="V52">
            <v>17</v>
          </cell>
          <cell r="W52">
            <v>1</v>
          </cell>
          <cell r="X52">
            <v>6</v>
          </cell>
          <cell r="Y52">
            <v>10</v>
          </cell>
          <cell r="Z52">
            <v>17</v>
          </cell>
          <cell r="AA52">
            <v>1</v>
          </cell>
          <cell r="AB52">
            <v>6</v>
          </cell>
          <cell r="AC52">
            <v>10</v>
          </cell>
          <cell r="AD52">
            <v>17</v>
          </cell>
          <cell r="AE52">
            <v>101</v>
          </cell>
          <cell r="AF52">
            <v>8</v>
          </cell>
          <cell r="AG52">
            <v>7</v>
          </cell>
          <cell r="AH52">
            <v>38</v>
          </cell>
          <cell r="AI52">
            <v>53</v>
          </cell>
          <cell r="AJ52">
            <v>31</v>
          </cell>
          <cell r="AK52">
            <v>84</v>
          </cell>
          <cell r="AL52">
            <v>7</v>
          </cell>
          <cell r="AM52">
            <v>8</v>
          </cell>
          <cell r="AN52">
            <v>32</v>
          </cell>
          <cell r="AO52">
            <v>47</v>
          </cell>
          <cell r="AP52">
            <v>30</v>
          </cell>
          <cell r="AQ52">
            <v>77</v>
          </cell>
          <cell r="AR52">
            <v>8</v>
          </cell>
          <cell r="AS52">
            <v>8</v>
          </cell>
          <cell r="AT52">
            <v>37</v>
          </cell>
          <cell r="AU52">
            <v>53</v>
          </cell>
          <cell r="AV52">
            <v>31</v>
          </cell>
          <cell r="AW52">
            <v>84</v>
          </cell>
          <cell r="AX52">
            <v>9</v>
          </cell>
          <cell r="AY52">
            <v>6</v>
          </cell>
          <cell r="AZ52">
            <v>40</v>
          </cell>
          <cell r="BA52">
            <v>55</v>
          </cell>
          <cell r="BB52">
            <v>29</v>
          </cell>
          <cell r="BC52">
            <v>84</v>
          </cell>
          <cell r="BD52">
            <v>9</v>
          </cell>
          <cell r="BE52">
            <v>9</v>
          </cell>
          <cell r="BF52">
            <v>39</v>
          </cell>
          <cell r="BG52">
            <v>57</v>
          </cell>
          <cell r="BH52">
            <v>32</v>
          </cell>
          <cell r="BI52">
            <v>89</v>
          </cell>
          <cell r="BJ52">
            <v>418</v>
          </cell>
          <cell r="BK52">
            <v>91</v>
          </cell>
          <cell r="BL52">
            <v>610</v>
          </cell>
          <cell r="BM52">
            <v>78.205128205128204</v>
          </cell>
          <cell r="BO52" t="str">
            <v>E+</v>
          </cell>
          <cell r="BP52" t="str">
            <v>B</v>
          </cell>
          <cell r="BQ52" t="str">
            <v>E+</v>
          </cell>
          <cell r="BR52" t="str">
            <v>E</v>
          </cell>
          <cell r="BS52" t="str">
            <v>E+</v>
          </cell>
          <cell r="BT52" t="str">
            <v>D</v>
          </cell>
          <cell r="BU52" t="str">
            <v>A++</v>
          </cell>
          <cell r="BV52" t="str">
            <v>A+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B52">
            <v>2</v>
          </cell>
          <cell r="CC52">
            <v>3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1.5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6.57</v>
          </cell>
        </row>
        <row r="53">
          <cell r="B53" t="str">
            <v>PIET23AD048</v>
          </cell>
          <cell r="C53" t="str">
            <v>RAJAT GEPALA</v>
          </cell>
          <cell r="D53" t="str">
            <v>23EPTAD048</v>
          </cell>
          <cell r="E53" t="str">
            <v>ADE-47</v>
          </cell>
          <cell r="F53"/>
          <cell r="G53">
            <v>3</v>
          </cell>
          <cell r="H53">
            <v>6</v>
          </cell>
          <cell r="I53">
            <v>3</v>
          </cell>
          <cell r="J53">
            <v>12</v>
          </cell>
          <cell r="K53">
            <v>2</v>
          </cell>
          <cell r="L53" t="str">
            <v>D</v>
          </cell>
          <cell r="M53">
            <v>10</v>
          </cell>
          <cell r="N53">
            <v>12</v>
          </cell>
          <cell r="O53" t="str">
            <v>D</v>
          </cell>
          <cell r="P53" t="str">
            <v>D</v>
          </cell>
          <cell r="Q53">
            <v>9</v>
          </cell>
          <cell r="R53">
            <v>9</v>
          </cell>
          <cell r="S53">
            <v>3</v>
          </cell>
          <cell r="T53" t="str">
            <v>D</v>
          </cell>
          <cell r="U53">
            <v>10</v>
          </cell>
          <cell r="V53">
            <v>13</v>
          </cell>
          <cell r="W53" t="str">
            <v>D</v>
          </cell>
          <cell r="X53">
            <v>6</v>
          </cell>
          <cell r="Y53">
            <v>10</v>
          </cell>
          <cell r="Z53">
            <v>16</v>
          </cell>
          <cell r="AA53" t="str">
            <v>A</v>
          </cell>
          <cell r="AB53">
            <v>8</v>
          </cell>
          <cell r="AC53">
            <v>10</v>
          </cell>
          <cell r="AD53">
            <v>18</v>
          </cell>
          <cell r="AE53">
            <v>80</v>
          </cell>
          <cell r="AF53">
            <v>7</v>
          </cell>
          <cell r="AG53">
            <v>8</v>
          </cell>
          <cell r="AH53">
            <v>34</v>
          </cell>
          <cell r="AI53">
            <v>49</v>
          </cell>
          <cell r="AJ53">
            <v>28</v>
          </cell>
          <cell r="AK53">
            <v>77</v>
          </cell>
          <cell r="AL53">
            <v>8</v>
          </cell>
          <cell r="AM53">
            <v>8</v>
          </cell>
          <cell r="AN53">
            <v>28</v>
          </cell>
          <cell r="AO53">
            <v>44</v>
          </cell>
          <cell r="AP53">
            <v>31</v>
          </cell>
          <cell r="AQ53">
            <v>75</v>
          </cell>
          <cell r="AR53">
            <v>6</v>
          </cell>
          <cell r="AS53">
            <v>7</v>
          </cell>
          <cell r="AT53">
            <v>31</v>
          </cell>
          <cell r="AU53">
            <v>44</v>
          </cell>
          <cell r="AV53">
            <v>31</v>
          </cell>
          <cell r="AW53">
            <v>75</v>
          </cell>
          <cell r="AX53" t="str">
            <v>A</v>
          </cell>
          <cell r="AY53">
            <v>5</v>
          </cell>
          <cell r="AZ53">
            <v>28</v>
          </cell>
          <cell r="BA53">
            <v>33</v>
          </cell>
          <cell r="BB53">
            <v>32</v>
          </cell>
          <cell r="BC53">
            <v>65</v>
          </cell>
          <cell r="BD53" t="str">
            <v>A</v>
          </cell>
          <cell r="BE53">
            <v>8</v>
          </cell>
          <cell r="BF53">
            <v>34</v>
          </cell>
          <cell r="BG53">
            <v>42</v>
          </cell>
          <cell r="BH53">
            <v>30</v>
          </cell>
          <cell r="BI53">
            <v>72</v>
          </cell>
          <cell r="BJ53">
            <v>364</v>
          </cell>
          <cell r="BK53">
            <v>83</v>
          </cell>
          <cell r="BL53">
            <v>527</v>
          </cell>
          <cell r="BM53">
            <v>67.564102564102569</v>
          </cell>
          <cell r="BO53" t="str">
            <v>D</v>
          </cell>
          <cell r="BP53" t="str">
            <v>D+</v>
          </cell>
          <cell r="BQ53" t="str">
            <v>D+</v>
          </cell>
          <cell r="BR53" t="str">
            <v>C</v>
          </cell>
          <cell r="BS53" t="str">
            <v>E</v>
          </cell>
          <cell r="BT53" t="str">
            <v>C</v>
          </cell>
          <cell r="BU53" t="str">
            <v>A+</v>
          </cell>
          <cell r="BV53" t="str">
            <v>A</v>
          </cell>
          <cell r="BW53" t="str">
            <v>A</v>
          </cell>
          <cell r="BX53" t="str">
            <v>B</v>
          </cell>
          <cell r="BY53" t="str">
            <v>A</v>
          </cell>
          <cell r="BZ53" t="str">
            <v>A++</v>
          </cell>
          <cell r="CB53">
            <v>2</v>
          </cell>
          <cell r="CC53">
            <v>3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1.5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5.020833333333333</v>
          </cell>
        </row>
        <row r="54">
          <cell r="B54" t="str">
            <v>PIET23AD049</v>
          </cell>
          <cell r="C54" t="str">
            <v>RAMRATAN SIDDH</v>
          </cell>
          <cell r="D54" t="str">
            <v>23EPTAD049</v>
          </cell>
          <cell r="E54" t="str">
            <v>ADE-48</v>
          </cell>
          <cell r="F54"/>
          <cell r="G54" t="str">
            <v>A</v>
          </cell>
          <cell r="H54">
            <v>5</v>
          </cell>
          <cell r="I54">
            <v>7</v>
          </cell>
          <cell r="J54">
            <v>12</v>
          </cell>
          <cell r="K54" t="str">
            <v>A</v>
          </cell>
          <cell r="L54" t="str">
            <v>D</v>
          </cell>
          <cell r="M54">
            <v>10</v>
          </cell>
          <cell r="N54">
            <v>10</v>
          </cell>
          <cell r="O54" t="str">
            <v>D</v>
          </cell>
          <cell r="P54" t="str">
            <v>D</v>
          </cell>
          <cell r="Q54">
            <v>9</v>
          </cell>
          <cell r="R54">
            <v>9</v>
          </cell>
          <cell r="S54">
            <v>1</v>
          </cell>
          <cell r="T54">
            <v>5</v>
          </cell>
          <cell r="U54">
            <v>3</v>
          </cell>
          <cell r="V54">
            <v>9</v>
          </cell>
          <cell r="W54">
            <v>2</v>
          </cell>
          <cell r="X54">
            <v>6</v>
          </cell>
          <cell r="Y54">
            <v>4</v>
          </cell>
          <cell r="Z54">
            <v>12</v>
          </cell>
          <cell r="AA54" t="str">
            <v>D</v>
          </cell>
          <cell r="AB54" t="str">
            <v>D</v>
          </cell>
          <cell r="AC54">
            <v>10</v>
          </cell>
          <cell r="AD54">
            <v>10</v>
          </cell>
          <cell r="AE54">
            <v>62</v>
          </cell>
          <cell r="AF54" t="str">
            <v>A</v>
          </cell>
          <cell r="AG54">
            <v>7</v>
          </cell>
          <cell r="AH54">
            <v>25</v>
          </cell>
          <cell r="AI54">
            <v>32</v>
          </cell>
          <cell r="AJ54">
            <v>26</v>
          </cell>
          <cell r="AK54">
            <v>58</v>
          </cell>
          <cell r="AL54">
            <v>8</v>
          </cell>
          <cell r="AM54">
            <v>8</v>
          </cell>
          <cell r="AN54">
            <v>31</v>
          </cell>
          <cell r="AO54">
            <v>47</v>
          </cell>
          <cell r="AP54">
            <v>29</v>
          </cell>
          <cell r="AQ54">
            <v>76</v>
          </cell>
          <cell r="AR54">
            <v>6</v>
          </cell>
          <cell r="AS54">
            <v>6</v>
          </cell>
          <cell r="AT54">
            <v>30</v>
          </cell>
          <cell r="AU54">
            <v>42</v>
          </cell>
          <cell r="AV54">
            <v>25</v>
          </cell>
          <cell r="AW54">
            <v>67</v>
          </cell>
          <cell r="AX54">
            <v>7</v>
          </cell>
          <cell r="AY54">
            <v>7</v>
          </cell>
          <cell r="AZ54">
            <v>32</v>
          </cell>
          <cell r="BA54">
            <v>46</v>
          </cell>
          <cell r="BB54">
            <v>20</v>
          </cell>
          <cell r="BC54">
            <v>66</v>
          </cell>
          <cell r="BD54">
            <v>5</v>
          </cell>
          <cell r="BE54">
            <v>6</v>
          </cell>
          <cell r="BF54">
            <v>36</v>
          </cell>
          <cell r="BG54">
            <v>47</v>
          </cell>
          <cell r="BH54">
            <v>21</v>
          </cell>
          <cell r="BI54">
            <v>68</v>
          </cell>
          <cell r="BJ54">
            <v>335</v>
          </cell>
          <cell r="BK54">
            <v>58</v>
          </cell>
          <cell r="BL54">
            <v>455</v>
          </cell>
          <cell r="BM54">
            <v>58.333333333333336</v>
          </cell>
          <cell r="BO54" t="str">
            <v>D</v>
          </cell>
          <cell r="BP54" t="str">
            <v>F</v>
          </cell>
          <cell r="BQ54" t="str">
            <v>F</v>
          </cell>
          <cell r="BR54" t="str">
            <v>D</v>
          </cell>
          <cell r="BS54" t="str">
            <v>E+</v>
          </cell>
          <cell r="BT54" t="str">
            <v>E</v>
          </cell>
          <cell r="BU54" t="str">
            <v>C+</v>
          </cell>
          <cell r="BV54" t="str">
            <v>A+</v>
          </cell>
          <cell r="BW54" t="str">
            <v>B+</v>
          </cell>
          <cell r="BX54" t="str">
            <v>B</v>
          </cell>
          <cell r="BY54" t="str">
            <v>B+</v>
          </cell>
          <cell r="BZ54" t="str">
            <v>C+</v>
          </cell>
          <cell r="CB54">
            <v>2</v>
          </cell>
          <cell r="CC54">
            <v>3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1.5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2</v>
          </cell>
          <cell r="CO54" t="str">
            <v>Fail</v>
          </cell>
          <cell r="CP54">
            <v>2.7916666666666665</v>
          </cell>
        </row>
        <row r="55">
          <cell r="B55" t="str">
            <v>PIET23AD050</v>
          </cell>
          <cell r="C55" t="str">
            <v>RUDRAKSH GARG</v>
          </cell>
          <cell r="D55" t="str">
            <v>23EPTAD050</v>
          </cell>
          <cell r="E55" t="str">
            <v>ADE-49</v>
          </cell>
          <cell r="F55"/>
          <cell r="G55">
            <v>6</v>
          </cell>
          <cell r="H55">
            <v>4</v>
          </cell>
          <cell r="I55">
            <v>10</v>
          </cell>
          <cell r="J55">
            <v>20</v>
          </cell>
          <cell r="K55">
            <v>3</v>
          </cell>
          <cell r="L55">
            <v>6</v>
          </cell>
          <cell r="M55">
            <v>10</v>
          </cell>
          <cell r="N55">
            <v>19</v>
          </cell>
          <cell r="O55">
            <v>5</v>
          </cell>
          <cell r="P55">
            <v>6</v>
          </cell>
          <cell r="Q55">
            <v>4</v>
          </cell>
          <cell r="R55">
            <v>15</v>
          </cell>
          <cell r="S55">
            <v>3</v>
          </cell>
          <cell r="T55">
            <v>5</v>
          </cell>
          <cell r="U55">
            <v>10</v>
          </cell>
          <cell r="V55">
            <v>18</v>
          </cell>
          <cell r="W55">
            <v>1</v>
          </cell>
          <cell r="X55">
            <v>7</v>
          </cell>
          <cell r="Y55">
            <v>10</v>
          </cell>
          <cell r="Z55">
            <v>18</v>
          </cell>
          <cell r="AA55">
            <v>2</v>
          </cell>
          <cell r="AB55">
            <v>6</v>
          </cell>
          <cell r="AC55">
            <v>10</v>
          </cell>
          <cell r="AD55">
            <v>18</v>
          </cell>
          <cell r="AE55">
            <v>108</v>
          </cell>
          <cell r="AF55">
            <v>9</v>
          </cell>
          <cell r="AG55">
            <v>9</v>
          </cell>
          <cell r="AH55">
            <v>40</v>
          </cell>
          <cell r="AI55">
            <v>58</v>
          </cell>
          <cell r="AJ55">
            <v>31</v>
          </cell>
          <cell r="AK55">
            <v>89</v>
          </cell>
          <cell r="AL55">
            <v>7</v>
          </cell>
          <cell r="AM55">
            <v>8</v>
          </cell>
          <cell r="AN55">
            <v>34</v>
          </cell>
          <cell r="AO55">
            <v>49</v>
          </cell>
          <cell r="AP55">
            <v>29</v>
          </cell>
          <cell r="AQ55">
            <v>78</v>
          </cell>
          <cell r="AR55">
            <v>7</v>
          </cell>
          <cell r="AS55">
            <v>8</v>
          </cell>
          <cell r="AT55">
            <v>36</v>
          </cell>
          <cell r="AU55">
            <v>51</v>
          </cell>
          <cell r="AV55">
            <v>34</v>
          </cell>
          <cell r="AW55">
            <v>85</v>
          </cell>
          <cell r="AX55">
            <v>8</v>
          </cell>
          <cell r="AY55">
            <v>9</v>
          </cell>
          <cell r="AZ55">
            <v>40</v>
          </cell>
          <cell r="BA55">
            <v>57</v>
          </cell>
          <cell r="BB55">
            <v>33</v>
          </cell>
          <cell r="BC55">
            <v>90</v>
          </cell>
          <cell r="BD55">
            <v>8</v>
          </cell>
          <cell r="BE55">
            <v>8</v>
          </cell>
          <cell r="BF55">
            <v>35</v>
          </cell>
          <cell r="BG55">
            <v>51</v>
          </cell>
          <cell r="BH55">
            <v>31</v>
          </cell>
          <cell r="BI55">
            <v>82</v>
          </cell>
          <cell r="BJ55">
            <v>424</v>
          </cell>
          <cell r="BK55">
            <v>77</v>
          </cell>
          <cell r="BL55">
            <v>609</v>
          </cell>
          <cell r="BM55">
            <v>78.07692307692308</v>
          </cell>
          <cell r="BO55" t="str">
            <v>D</v>
          </cell>
          <cell r="BP55" t="str">
            <v>E+</v>
          </cell>
          <cell r="BQ55" t="str">
            <v>D+</v>
          </cell>
          <cell r="BR55" t="str">
            <v>E</v>
          </cell>
          <cell r="BS55" t="str">
            <v>E+</v>
          </cell>
          <cell r="BT55" t="str">
            <v>D</v>
          </cell>
          <cell r="BU55" t="str">
            <v>A++</v>
          </cell>
          <cell r="BV55" t="str">
            <v>A+</v>
          </cell>
          <cell r="BW55" t="str">
            <v>A++</v>
          </cell>
          <cell r="BX55" t="str">
            <v>A++</v>
          </cell>
          <cell r="BY55" t="str">
            <v>A++</v>
          </cell>
          <cell r="BZ55" t="str">
            <v>A+</v>
          </cell>
          <cell r="CB55">
            <v>2</v>
          </cell>
          <cell r="CC55">
            <v>3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1.5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6.48</v>
          </cell>
        </row>
        <row r="56">
          <cell r="B56" t="str">
            <v>PIET23AD051</v>
          </cell>
          <cell r="C56" t="str">
            <v>SACHIN SHUKLA</v>
          </cell>
          <cell r="D56" t="str">
            <v>23EPTAD051</v>
          </cell>
          <cell r="E56" t="str">
            <v>ADE-50</v>
          </cell>
          <cell r="F56"/>
          <cell r="G56">
            <v>9</v>
          </cell>
          <cell r="H56">
            <v>6</v>
          </cell>
          <cell r="I56">
            <v>10</v>
          </cell>
          <cell r="J56">
            <v>25</v>
          </cell>
          <cell r="K56">
            <v>5</v>
          </cell>
          <cell r="L56">
            <v>8</v>
          </cell>
          <cell r="M56">
            <v>10</v>
          </cell>
          <cell r="N56">
            <v>23</v>
          </cell>
          <cell r="O56">
            <v>7</v>
          </cell>
          <cell r="P56">
            <v>8</v>
          </cell>
          <cell r="Q56">
            <v>4</v>
          </cell>
          <cell r="R56">
            <v>19</v>
          </cell>
          <cell r="S56">
            <v>6</v>
          </cell>
          <cell r="T56">
            <v>6</v>
          </cell>
          <cell r="U56">
            <v>10</v>
          </cell>
          <cell r="V56">
            <v>22</v>
          </cell>
          <cell r="W56">
            <v>8</v>
          </cell>
          <cell r="X56">
            <v>10</v>
          </cell>
          <cell r="Y56">
            <v>4</v>
          </cell>
          <cell r="Z56">
            <v>22</v>
          </cell>
          <cell r="AA56">
            <v>6</v>
          </cell>
          <cell r="AB56">
            <v>6</v>
          </cell>
          <cell r="AC56">
            <v>10</v>
          </cell>
          <cell r="AD56">
            <v>22</v>
          </cell>
          <cell r="AE56">
            <v>133</v>
          </cell>
          <cell r="AF56">
            <v>9</v>
          </cell>
          <cell r="AG56">
            <v>10</v>
          </cell>
          <cell r="AH56">
            <v>33</v>
          </cell>
          <cell r="AI56">
            <v>52</v>
          </cell>
          <cell r="AJ56">
            <v>30</v>
          </cell>
          <cell r="AK56">
            <v>82</v>
          </cell>
          <cell r="AL56">
            <v>8</v>
          </cell>
          <cell r="AM56">
            <v>8</v>
          </cell>
          <cell r="AN56">
            <v>34</v>
          </cell>
          <cell r="AO56">
            <v>50</v>
          </cell>
          <cell r="AP56">
            <v>30</v>
          </cell>
          <cell r="AQ56">
            <v>80</v>
          </cell>
          <cell r="AR56">
            <v>8</v>
          </cell>
          <cell r="AS56">
            <v>8</v>
          </cell>
          <cell r="AT56">
            <v>36</v>
          </cell>
          <cell r="AU56">
            <v>52</v>
          </cell>
          <cell r="AV56">
            <v>34</v>
          </cell>
          <cell r="AW56">
            <v>86</v>
          </cell>
          <cell r="AX56">
            <v>8</v>
          </cell>
          <cell r="AY56">
            <v>8</v>
          </cell>
          <cell r="AZ56">
            <v>36</v>
          </cell>
          <cell r="BA56">
            <v>52</v>
          </cell>
          <cell r="BB56">
            <v>23</v>
          </cell>
          <cell r="BC56">
            <v>75</v>
          </cell>
          <cell r="BD56">
            <v>8</v>
          </cell>
          <cell r="BE56">
            <v>8</v>
          </cell>
          <cell r="BF56">
            <v>37</v>
          </cell>
          <cell r="BG56">
            <v>53</v>
          </cell>
          <cell r="BH56">
            <v>34</v>
          </cell>
          <cell r="BI56">
            <v>87</v>
          </cell>
          <cell r="BJ56">
            <v>410</v>
          </cell>
          <cell r="BK56">
            <v>75</v>
          </cell>
          <cell r="BL56">
            <v>618</v>
          </cell>
          <cell r="BM56">
            <v>79.230769230769226</v>
          </cell>
          <cell r="BO56" t="str">
            <v>A</v>
          </cell>
          <cell r="BP56" t="str">
            <v>A</v>
          </cell>
          <cell r="BQ56" t="str">
            <v>D+</v>
          </cell>
          <cell r="BR56" t="str">
            <v>A</v>
          </cell>
          <cell r="BS56" t="str">
            <v>B+</v>
          </cell>
          <cell r="BT56" t="str">
            <v>C+</v>
          </cell>
          <cell r="BU56" t="str">
            <v>A++</v>
          </cell>
          <cell r="BV56" t="str">
            <v>A+</v>
          </cell>
          <cell r="BW56" t="str">
            <v>A++</v>
          </cell>
          <cell r="BX56" t="str">
            <v>A</v>
          </cell>
          <cell r="BY56" t="str">
            <v>A++</v>
          </cell>
          <cell r="BZ56" t="str">
            <v>A</v>
          </cell>
          <cell r="CB56">
            <v>2</v>
          </cell>
          <cell r="CC56">
            <v>3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1.5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8.2200000000000006</v>
          </cell>
        </row>
        <row r="57">
          <cell r="B57" t="str">
            <v>PIET23AD052</v>
          </cell>
          <cell r="C57" t="str">
            <v>SHASHANK RAMAN</v>
          </cell>
          <cell r="D57" t="str">
            <v>23EPTAD052</v>
          </cell>
          <cell r="E57" t="str">
            <v>ADE-51</v>
          </cell>
          <cell r="F57"/>
          <cell r="G57">
            <v>6</v>
          </cell>
          <cell r="H57">
            <v>9</v>
          </cell>
          <cell r="I57">
            <v>10</v>
          </cell>
          <cell r="J57">
            <v>25</v>
          </cell>
          <cell r="K57">
            <v>4</v>
          </cell>
          <cell r="L57">
            <v>7</v>
          </cell>
          <cell r="M57">
            <v>10</v>
          </cell>
          <cell r="N57">
            <v>21</v>
          </cell>
          <cell r="O57">
            <v>6</v>
          </cell>
          <cell r="P57">
            <v>7</v>
          </cell>
          <cell r="Q57">
            <v>10</v>
          </cell>
          <cell r="R57">
            <v>23</v>
          </cell>
          <cell r="S57">
            <v>5</v>
          </cell>
          <cell r="T57" t="str">
            <v>D</v>
          </cell>
          <cell r="U57">
            <v>10</v>
          </cell>
          <cell r="V57">
            <v>15</v>
          </cell>
          <cell r="W57">
            <v>3</v>
          </cell>
          <cell r="X57">
            <v>9</v>
          </cell>
          <cell r="Y57">
            <v>10</v>
          </cell>
          <cell r="Z57">
            <v>22</v>
          </cell>
          <cell r="AA57">
            <v>5</v>
          </cell>
          <cell r="AB57">
            <v>7</v>
          </cell>
          <cell r="AC57">
            <v>10</v>
          </cell>
          <cell r="AD57">
            <v>22</v>
          </cell>
          <cell r="AE57">
            <v>128</v>
          </cell>
          <cell r="AF57">
            <v>8</v>
          </cell>
          <cell r="AG57">
            <v>9</v>
          </cell>
          <cell r="AH57">
            <v>29</v>
          </cell>
          <cell r="AI57">
            <v>46</v>
          </cell>
          <cell r="AJ57">
            <v>26</v>
          </cell>
          <cell r="AK57">
            <v>72</v>
          </cell>
          <cell r="AL57">
            <v>8</v>
          </cell>
          <cell r="AM57">
            <v>8</v>
          </cell>
          <cell r="AN57">
            <v>35</v>
          </cell>
          <cell r="AO57">
            <v>51</v>
          </cell>
          <cell r="AP57">
            <v>33</v>
          </cell>
          <cell r="AQ57">
            <v>84</v>
          </cell>
          <cell r="AR57">
            <v>8</v>
          </cell>
          <cell r="AS57">
            <v>8</v>
          </cell>
          <cell r="AT57">
            <v>40</v>
          </cell>
          <cell r="AU57">
            <v>56</v>
          </cell>
          <cell r="AV57">
            <v>36</v>
          </cell>
          <cell r="AW57">
            <v>92</v>
          </cell>
          <cell r="AX57">
            <v>8</v>
          </cell>
          <cell r="AY57">
            <v>8</v>
          </cell>
          <cell r="AZ57">
            <v>28</v>
          </cell>
          <cell r="BA57">
            <v>44</v>
          </cell>
          <cell r="BB57">
            <v>33</v>
          </cell>
          <cell r="BC57">
            <v>77</v>
          </cell>
          <cell r="BD57">
            <v>8</v>
          </cell>
          <cell r="BE57">
            <v>9</v>
          </cell>
          <cell r="BF57">
            <v>34</v>
          </cell>
          <cell r="BG57">
            <v>51</v>
          </cell>
          <cell r="BH57">
            <v>31</v>
          </cell>
          <cell r="BI57">
            <v>82</v>
          </cell>
          <cell r="BJ57">
            <v>407</v>
          </cell>
          <cell r="BK57">
            <v>91</v>
          </cell>
          <cell r="BL57">
            <v>626</v>
          </cell>
          <cell r="BM57">
            <v>80.256410256410263</v>
          </cell>
          <cell r="BO57" t="str">
            <v>C+</v>
          </cell>
          <cell r="BP57" t="str">
            <v>D+</v>
          </cell>
          <cell r="BQ57" t="str">
            <v>D</v>
          </cell>
          <cell r="BR57" t="str">
            <v>E+</v>
          </cell>
          <cell r="BS57" t="str">
            <v>D+</v>
          </cell>
          <cell r="BT57" t="str">
            <v>C</v>
          </cell>
          <cell r="BU57" t="str">
            <v>A</v>
          </cell>
          <cell r="BV57" t="str">
            <v>A++</v>
          </cell>
          <cell r="BW57" t="str">
            <v>A++</v>
          </cell>
          <cell r="BX57" t="str">
            <v>A+</v>
          </cell>
          <cell r="BY57" t="str">
            <v>A++</v>
          </cell>
          <cell r="BZ57" t="str">
            <v>A++</v>
          </cell>
          <cell r="CB57">
            <v>2</v>
          </cell>
          <cell r="CC57">
            <v>3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1.5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6.99</v>
          </cell>
        </row>
        <row r="58">
          <cell r="B58" t="str">
            <v>PIET23AD053</v>
          </cell>
          <cell r="C58" t="str">
            <v>SHIVENDRA SINGH GOUR</v>
          </cell>
          <cell r="D58" t="str">
            <v>23EPTAD053</v>
          </cell>
          <cell r="E58" t="str">
            <v>ADE-52</v>
          </cell>
          <cell r="F58"/>
          <cell r="G58">
            <v>2</v>
          </cell>
          <cell r="H58" t="str">
            <v>D</v>
          </cell>
          <cell r="I58">
            <v>10</v>
          </cell>
          <cell r="J58">
            <v>12</v>
          </cell>
          <cell r="K58">
            <v>2</v>
          </cell>
          <cell r="L58">
            <v>4</v>
          </cell>
          <cell r="M58">
            <v>9</v>
          </cell>
          <cell r="N58">
            <v>15</v>
          </cell>
          <cell r="O58">
            <v>6</v>
          </cell>
          <cell r="P58">
            <v>5</v>
          </cell>
          <cell r="Q58">
            <v>4</v>
          </cell>
          <cell r="R58">
            <v>15</v>
          </cell>
          <cell r="S58">
            <v>3</v>
          </cell>
          <cell r="T58" t="str">
            <v>D</v>
          </cell>
          <cell r="U58">
            <v>6</v>
          </cell>
          <cell r="V58">
            <v>9</v>
          </cell>
          <cell r="W58">
            <v>1</v>
          </cell>
          <cell r="X58">
            <v>4</v>
          </cell>
          <cell r="Y58">
            <v>4</v>
          </cell>
          <cell r="Z58">
            <v>9</v>
          </cell>
          <cell r="AA58">
            <v>0</v>
          </cell>
          <cell r="AB58">
            <v>5</v>
          </cell>
          <cell r="AC58">
            <v>10</v>
          </cell>
          <cell r="AD58">
            <v>15</v>
          </cell>
          <cell r="AE58">
            <v>75</v>
          </cell>
          <cell r="AF58">
            <v>4</v>
          </cell>
          <cell r="AG58">
            <v>6</v>
          </cell>
          <cell r="AH58">
            <v>33</v>
          </cell>
          <cell r="AI58">
            <v>43</v>
          </cell>
          <cell r="AJ58">
            <v>28</v>
          </cell>
          <cell r="AK58">
            <v>71</v>
          </cell>
          <cell r="AL58">
            <v>7</v>
          </cell>
          <cell r="AM58">
            <v>7</v>
          </cell>
          <cell r="AN58">
            <v>32</v>
          </cell>
          <cell r="AO58">
            <v>46</v>
          </cell>
          <cell r="AP58">
            <v>29</v>
          </cell>
          <cell r="AQ58">
            <v>75</v>
          </cell>
          <cell r="AR58">
            <v>8</v>
          </cell>
          <cell r="AS58">
            <v>8</v>
          </cell>
          <cell r="AT58">
            <v>36</v>
          </cell>
          <cell r="AU58">
            <v>52</v>
          </cell>
          <cell r="AV58">
            <v>30</v>
          </cell>
          <cell r="AW58">
            <v>82</v>
          </cell>
          <cell r="AX58" t="str">
            <v>A</v>
          </cell>
          <cell r="AY58">
            <v>5</v>
          </cell>
          <cell r="AZ58">
            <v>40</v>
          </cell>
          <cell r="BA58">
            <v>45</v>
          </cell>
          <cell r="BB58">
            <v>30</v>
          </cell>
          <cell r="BC58">
            <v>75</v>
          </cell>
          <cell r="BD58">
            <v>9</v>
          </cell>
          <cell r="BE58">
            <v>9</v>
          </cell>
          <cell r="BF58">
            <v>33</v>
          </cell>
          <cell r="BG58">
            <v>51</v>
          </cell>
          <cell r="BH58">
            <v>33</v>
          </cell>
          <cell r="BI58">
            <v>84</v>
          </cell>
          <cell r="BJ58">
            <v>387</v>
          </cell>
          <cell r="BK58">
            <v>81</v>
          </cell>
          <cell r="BL58">
            <v>543</v>
          </cell>
          <cell r="BM58">
            <v>69.615384615384613</v>
          </cell>
          <cell r="BO58" t="str">
            <v>E+</v>
          </cell>
          <cell r="BP58" t="str">
            <v>E</v>
          </cell>
          <cell r="BQ58" t="str">
            <v>E+</v>
          </cell>
          <cell r="BR58" t="str">
            <v>C+</v>
          </cell>
          <cell r="BS58" t="str">
            <v>F</v>
          </cell>
          <cell r="BT58" t="str">
            <v>B+</v>
          </cell>
          <cell r="BU58" t="str">
            <v>B+</v>
          </cell>
          <cell r="BV58" t="str">
            <v>A</v>
          </cell>
          <cell r="BW58" t="str">
            <v>A++</v>
          </cell>
          <cell r="BX58" t="str">
            <v>A</v>
          </cell>
          <cell r="BY58" t="str">
            <v>A++</v>
          </cell>
          <cell r="BZ58" t="str">
            <v>A++</v>
          </cell>
          <cell r="CB58">
            <v>2</v>
          </cell>
          <cell r="CC58">
            <v>3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1.5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1</v>
          </cell>
          <cell r="CO58" t="str">
            <v>Fail</v>
          </cell>
          <cell r="CP58">
            <v>3.1354166666666665</v>
          </cell>
        </row>
        <row r="59">
          <cell r="B59" t="str">
            <v>PIET23AD054</v>
          </cell>
          <cell r="C59" t="str">
            <v>SIDDHANT SINGH</v>
          </cell>
          <cell r="D59" t="str">
            <v>23EPTAD054</v>
          </cell>
          <cell r="E59" t="str">
            <v>ADE-53</v>
          </cell>
          <cell r="F59"/>
          <cell r="G59">
            <v>4</v>
          </cell>
          <cell r="H59">
            <v>6</v>
          </cell>
          <cell r="I59">
            <v>10</v>
          </cell>
          <cell r="J59">
            <v>20</v>
          </cell>
          <cell r="K59">
            <v>3</v>
          </cell>
          <cell r="L59">
            <v>5</v>
          </cell>
          <cell r="M59">
            <v>10</v>
          </cell>
          <cell r="N59">
            <v>18</v>
          </cell>
          <cell r="O59">
            <v>3</v>
          </cell>
          <cell r="P59">
            <v>6</v>
          </cell>
          <cell r="Q59">
            <v>4</v>
          </cell>
          <cell r="R59">
            <v>13</v>
          </cell>
          <cell r="S59">
            <v>3</v>
          </cell>
          <cell r="T59">
            <v>5</v>
          </cell>
          <cell r="U59">
            <v>10</v>
          </cell>
          <cell r="V59">
            <v>18</v>
          </cell>
          <cell r="W59">
            <v>3</v>
          </cell>
          <cell r="X59">
            <v>6</v>
          </cell>
          <cell r="Y59">
            <v>10</v>
          </cell>
          <cell r="Z59">
            <v>19</v>
          </cell>
          <cell r="AA59">
            <v>1</v>
          </cell>
          <cell r="AB59">
            <v>6</v>
          </cell>
          <cell r="AC59">
            <v>10</v>
          </cell>
          <cell r="AD59">
            <v>17</v>
          </cell>
          <cell r="AE59">
            <v>105</v>
          </cell>
          <cell r="AF59">
            <v>8</v>
          </cell>
          <cell r="AG59">
            <v>8</v>
          </cell>
          <cell r="AH59">
            <v>35</v>
          </cell>
          <cell r="AI59">
            <v>51</v>
          </cell>
          <cell r="AJ59">
            <v>29</v>
          </cell>
          <cell r="AK59">
            <v>80</v>
          </cell>
          <cell r="AL59">
            <v>8</v>
          </cell>
          <cell r="AM59">
            <v>8</v>
          </cell>
          <cell r="AN59">
            <v>34</v>
          </cell>
          <cell r="AO59">
            <v>50</v>
          </cell>
          <cell r="AP59">
            <v>30</v>
          </cell>
          <cell r="AQ59">
            <v>80</v>
          </cell>
          <cell r="AR59">
            <v>7</v>
          </cell>
          <cell r="AS59">
            <v>8</v>
          </cell>
          <cell r="AT59">
            <v>37</v>
          </cell>
          <cell r="AU59">
            <v>52</v>
          </cell>
          <cell r="AV59">
            <v>32</v>
          </cell>
          <cell r="AW59">
            <v>84</v>
          </cell>
          <cell r="AX59">
            <v>8</v>
          </cell>
          <cell r="AY59">
            <v>5</v>
          </cell>
          <cell r="AZ59">
            <v>40</v>
          </cell>
          <cell r="BA59">
            <v>53</v>
          </cell>
          <cell r="BB59">
            <v>23</v>
          </cell>
          <cell r="BC59">
            <v>76</v>
          </cell>
          <cell r="BD59">
            <v>8</v>
          </cell>
          <cell r="BE59">
            <v>7</v>
          </cell>
          <cell r="BF59">
            <v>36</v>
          </cell>
          <cell r="BG59">
            <v>51</v>
          </cell>
          <cell r="BH59">
            <v>31</v>
          </cell>
          <cell r="BI59">
            <v>82</v>
          </cell>
          <cell r="BJ59">
            <v>402</v>
          </cell>
          <cell r="BK59">
            <v>92</v>
          </cell>
          <cell r="BL59">
            <v>599</v>
          </cell>
          <cell r="BM59">
            <v>76.794871794871796</v>
          </cell>
          <cell r="BO59" t="str">
            <v>D</v>
          </cell>
          <cell r="BP59" t="str">
            <v>C</v>
          </cell>
          <cell r="BQ59" t="str">
            <v>D+</v>
          </cell>
          <cell r="BR59" t="str">
            <v>D</v>
          </cell>
          <cell r="BS59" t="str">
            <v>C+</v>
          </cell>
          <cell r="BT59" t="str">
            <v>D</v>
          </cell>
          <cell r="BU59" t="str">
            <v>A+</v>
          </cell>
          <cell r="BV59" t="str">
            <v>A+</v>
          </cell>
          <cell r="BW59" t="str">
            <v>A++</v>
          </cell>
          <cell r="BX59" t="str">
            <v>A+</v>
          </cell>
          <cell r="BY59" t="str">
            <v>A++</v>
          </cell>
          <cell r="BZ59" t="str">
            <v>A++</v>
          </cell>
          <cell r="CB59">
            <v>2</v>
          </cell>
          <cell r="CC59">
            <v>3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1.5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7.02</v>
          </cell>
        </row>
        <row r="60">
          <cell r="B60" t="str">
            <v>PIET23AD055</v>
          </cell>
          <cell r="C60" t="str">
            <v>TANISHKA JAIN</v>
          </cell>
          <cell r="D60" t="str">
            <v>23EPTAD055</v>
          </cell>
          <cell r="E60" t="str">
            <v>ADE-54</v>
          </cell>
          <cell r="F60"/>
          <cell r="G60">
            <v>8</v>
          </cell>
          <cell r="H60">
            <v>9</v>
          </cell>
          <cell r="I60">
            <v>10</v>
          </cell>
          <cell r="J60">
            <v>27</v>
          </cell>
          <cell r="K60">
            <v>6</v>
          </cell>
          <cell r="L60">
            <v>9</v>
          </cell>
          <cell r="M60">
            <v>10</v>
          </cell>
          <cell r="N60">
            <v>25</v>
          </cell>
          <cell r="O60">
            <v>7</v>
          </cell>
          <cell r="P60">
            <v>10</v>
          </cell>
          <cell r="Q60">
            <v>4</v>
          </cell>
          <cell r="R60">
            <v>21</v>
          </cell>
          <cell r="S60">
            <v>8</v>
          </cell>
          <cell r="T60">
            <v>8</v>
          </cell>
          <cell r="U60">
            <v>10</v>
          </cell>
          <cell r="V60">
            <v>26</v>
          </cell>
          <cell r="W60">
            <v>6</v>
          </cell>
          <cell r="X60">
            <v>8</v>
          </cell>
          <cell r="Y60">
            <v>10</v>
          </cell>
          <cell r="Z60">
            <v>24</v>
          </cell>
          <cell r="AA60">
            <v>5</v>
          </cell>
          <cell r="AB60">
            <v>6</v>
          </cell>
          <cell r="AC60">
            <v>10</v>
          </cell>
          <cell r="AD60">
            <v>21</v>
          </cell>
          <cell r="AE60">
            <v>144</v>
          </cell>
          <cell r="AF60">
            <v>10</v>
          </cell>
          <cell r="AG60">
            <v>10</v>
          </cell>
          <cell r="AH60">
            <v>39</v>
          </cell>
          <cell r="AI60">
            <v>59</v>
          </cell>
          <cell r="AJ60">
            <v>33</v>
          </cell>
          <cell r="AK60">
            <v>92</v>
          </cell>
          <cell r="AL60">
            <v>8</v>
          </cell>
          <cell r="AM60">
            <v>9</v>
          </cell>
          <cell r="AN60">
            <v>33</v>
          </cell>
          <cell r="AO60">
            <v>50</v>
          </cell>
          <cell r="AP60">
            <v>33</v>
          </cell>
          <cell r="AQ60">
            <v>83</v>
          </cell>
          <cell r="AR60">
            <v>9</v>
          </cell>
          <cell r="AS60">
            <v>9</v>
          </cell>
          <cell r="AT60">
            <v>36</v>
          </cell>
          <cell r="AU60">
            <v>54</v>
          </cell>
          <cell r="AV60">
            <v>35</v>
          </cell>
          <cell r="AW60">
            <v>89</v>
          </cell>
          <cell r="AX60">
            <v>9</v>
          </cell>
          <cell r="AY60">
            <v>9</v>
          </cell>
          <cell r="AZ60">
            <v>32</v>
          </cell>
          <cell r="BA60">
            <v>50</v>
          </cell>
          <cell r="BB60">
            <v>33</v>
          </cell>
          <cell r="BC60">
            <v>83</v>
          </cell>
          <cell r="BD60">
            <v>9</v>
          </cell>
          <cell r="BE60">
            <v>9</v>
          </cell>
          <cell r="BF60">
            <v>40</v>
          </cell>
          <cell r="BG60">
            <v>58</v>
          </cell>
          <cell r="BH60">
            <v>34</v>
          </cell>
          <cell r="BI60">
            <v>92</v>
          </cell>
          <cell r="BJ60">
            <v>439</v>
          </cell>
          <cell r="BK60">
            <v>93</v>
          </cell>
          <cell r="BL60">
            <v>676</v>
          </cell>
          <cell r="BM60">
            <v>86.666666666666671</v>
          </cell>
          <cell r="BO60" t="str">
            <v>D+</v>
          </cell>
          <cell r="BP60" t="str">
            <v>B+</v>
          </cell>
          <cell r="BQ60" t="str">
            <v>A+</v>
          </cell>
          <cell r="BR60" t="str">
            <v>A+</v>
          </cell>
          <cell r="BS60" t="str">
            <v>B+</v>
          </cell>
          <cell r="BT60" t="str">
            <v>C</v>
          </cell>
          <cell r="BU60" t="str">
            <v>A++</v>
          </cell>
          <cell r="BV60" t="str">
            <v>A++</v>
          </cell>
          <cell r="BW60" t="str">
            <v>A++</v>
          </cell>
          <cell r="BX60" t="str">
            <v>A++</v>
          </cell>
          <cell r="BY60" t="str">
            <v>A++</v>
          </cell>
          <cell r="BZ60" t="str">
            <v>A++</v>
          </cell>
          <cell r="CB60">
            <v>2</v>
          </cell>
          <cell r="CC60">
            <v>3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1.5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0</v>
          </cell>
          <cell r="CO60" t="str">
            <v>Pass</v>
          </cell>
          <cell r="CP60">
            <v>8.48</v>
          </cell>
        </row>
        <row r="61">
          <cell r="B61" t="str">
            <v>PIET23AD056</v>
          </cell>
          <cell r="C61" t="str">
            <v>TANISHKA RAWAT</v>
          </cell>
          <cell r="D61" t="str">
            <v>23EPTAD056</v>
          </cell>
          <cell r="E61" t="str">
            <v>ADE-55</v>
          </cell>
          <cell r="F61"/>
          <cell r="G61">
            <v>4</v>
          </cell>
          <cell r="H61">
            <v>7</v>
          </cell>
          <cell r="I61">
            <v>10</v>
          </cell>
          <cell r="J61">
            <v>21</v>
          </cell>
          <cell r="K61">
            <v>3</v>
          </cell>
          <cell r="L61">
            <v>8</v>
          </cell>
          <cell r="M61">
            <v>10</v>
          </cell>
          <cell r="N61">
            <v>21</v>
          </cell>
          <cell r="O61">
            <v>4</v>
          </cell>
          <cell r="P61">
            <v>5</v>
          </cell>
          <cell r="Q61">
            <v>4</v>
          </cell>
          <cell r="R61">
            <v>13</v>
          </cell>
          <cell r="S61">
            <v>6</v>
          </cell>
          <cell r="T61">
            <v>10</v>
          </cell>
          <cell r="U61">
            <v>10</v>
          </cell>
          <cell r="V61">
            <v>26</v>
          </cell>
          <cell r="W61">
            <v>4</v>
          </cell>
          <cell r="X61">
            <v>6</v>
          </cell>
          <cell r="Y61">
            <v>10</v>
          </cell>
          <cell r="Z61">
            <v>20</v>
          </cell>
          <cell r="AA61">
            <v>2</v>
          </cell>
          <cell r="AB61">
            <v>6</v>
          </cell>
          <cell r="AC61">
            <v>10</v>
          </cell>
          <cell r="AD61">
            <v>18</v>
          </cell>
          <cell r="AE61">
            <v>119</v>
          </cell>
          <cell r="AF61">
            <v>9</v>
          </cell>
          <cell r="AG61">
            <v>8</v>
          </cell>
          <cell r="AH61">
            <v>38</v>
          </cell>
          <cell r="AI61">
            <v>55</v>
          </cell>
          <cell r="AJ61">
            <v>30</v>
          </cell>
          <cell r="AK61">
            <v>85</v>
          </cell>
          <cell r="AL61">
            <v>8</v>
          </cell>
          <cell r="AM61">
            <v>8</v>
          </cell>
          <cell r="AN61">
            <v>33</v>
          </cell>
          <cell r="AO61">
            <v>49</v>
          </cell>
          <cell r="AP61">
            <v>32</v>
          </cell>
          <cell r="AQ61">
            <v>81</v>
          </cell>
          <cell r="AR61">
            <v>9</v>
          </cell>
          <cell r="AS61">
            <v>9</v>
          </cell>
          <cell r="AT61">
            <v>37</v>
          </cell>
          <cell r="AU61">
            <v>55</v>
          </cell>
          <cell r="AV61">
            <v>31</v>
          </cell>
          <cell r="AW61">
            <v>86</v>
          </cell>
          <cell r="AX61">
            <v>8</v>
          </cell>
          <cell r="AY61">
            <v>8</v>
          </cell>
          <cell r="AZ61">
            <v>28</v>
          </cell>
          <cell r="BA61">
            <v>44</v>
          </cell>
          <cell r="BB61">
            <v>32</v>
          </cell>
          <cell r="BC61">
            <v>76</v>
          </cell>
          <cell r="BD61">
            <v>9</v>
          </cell>
          <cell r="BE61">
            <v>9</v>
          </cell>
          <cell r="BF61">
            <v>34</v>
          </cell>
          <cell r="BG61">
            <v>52</v>
          </cell>
          <cell r="BH61">
            <v>34</v>
          </cell>
          <cell r="BI61">
            <v>86</v>
          </cell>
          <cell r="BJ61">
            <v>414</v>
          </cell>
          <cell r="BK61">
            <v>93</v>
          </cell>
          <cell r="BL61">
            <v>626</v>
          </cell>
          <cell r="BM61">
            <v>80.256410256410263</v>
          </cell>
          <cell r="BO61" t="str">
            <v>C+</v>
          </cell>
          <cell r="BP61" t="str">
            <v>B+</v>
          </cell>
          <cell r="BQ61" t="str">
            <v>E+</v>
          </cell>
          <cell r="BR61" t="str">
            <v>A+</v>
          </cell>
          <cell r="BS61" t="str">
            <v>C+</v>
          </cell>
          <cell r="BT61" t="str">
            <v>D+</v>
          </cell>
          <cell r="BU61" t="str">
            <v>A++</v>
          </cell>
          <cell r="BV61" t="str">
            <v>A++</v>
          </cell>
          <cell r="BW61" t="str">
            <v>A++</v>
          </cell>
          <cell r="BX61" t="str">
            <v>A+</v>
          </cell>
          <cell r="BY61" t="str">
            <v>A++</v>
          </cell>
          <cell r="BZ61" t="str">
            <v>A++</v>
          </cell>
          <cell r="CB61">
            <v>2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1.5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7.83</v>
          </cell>
        </row>
        <row r="62">
          <cell r="B62" t="str">
            <v>PIET23AD057</v>
          </cell>
          <cell r="C62" t="str">
            <v>VANSH PARNAMI</v>
          </cell>
          <cell r="D62" t="str">
            <v>23EPTAD057</v>
          </cell>
          <cell r="E62" t="str">
            <v>ADE-56</v>
          </cell>
          <cell r="F62"/>
          <cell r="G62" t="str">
            <v>A</v>
          </cell>
          <cell r="H62">
            <v>6</v>
          </cell>
          <cell r="I62">
            <v>10</v>
          </cell>
          <cell r="J62">
            <v>16</v>
          </cell>
          <cell r="K62">
            <v>1</v>
          </cell>
          <cell r="L62">
            <v>7</v>
          </cell>
          <cell r="M62">
            <v>9</v>
          </cell>
          <cell r="N62">
            <v>17</v>
          </cell>
          <cell r="O62" t="str">
            <v>D</v>
          </cell>
          <cell r="P62" t="str">
            <v>D</v>
          </cell>
          <cell r="Q62">
            <v>9</v>
          </cell>
          <cell r="R62">
            <v>9</v>
          </cell>
          <cell r="S62" t="str">
            <v>D</v>
          </cell>
          <cell r="T62" t="str">
            <v>D</v>
          </cell>
          <cell r="U62">
            <v>6</v>
          </cell>
          <cell r="V62">
            <v>6</v>
          </cell>
          <cell r="W62" t="str">
            <v>A</v>
          </cell>
          <cell r="X62" t="str">
            <v>A</v>
          </cell>
          <cell r="Y62">
            <v>8</v>
          </cell>
          <cell r="Z62">
            <v>8</v>
          </cell>
          <cell r="AA62" t="str">
            <v>D</v>
          </cell>
          <cell r="AB62" t="str">
            <v>D</v>
          </cell>
          <cell r="AC62">
            <v>10</v>
          </cell>
          <cell r="AD62">
            <v>10</v>
          </cell>
          <cell r="AE62">
            <v>66</v>
          </cell>
          <cell r="AF62">
            <v>5</v>
          </cell>
          <cell r="AG62">
            <v>4</v>
          </cell>
          <cell r="AH62">
            <v>32</v>
          </cell>
          <cell r="AI62">
            <v>41</v>
          </cell>
          <cell r="AJ62">
            <v>28</v>
          </cell>
          <cell r="AK62">
            <v>69</v>
          </cell>
          <cell r="AL62">
            <v>8</v>
          </cell>
          <cell r="AM62">
            <v>7</v>
          </cell>
          <cell r="AN62">
            <v>29</v>
          </cell>
          <cell r="AO62">
            <v>44</v>
          </cell>
          <cell r="AP62">
            <v>29</v>
          </cell>
          <cell r="AQ62">
            <v>73</v>
          </cell>
          <cell r="AR62">
            <v>7</v>
          </cell>
          <cell r="AS62">
            <v>7</v>
          </cell>
          <cell r="AT62">
            <v>28</v>
          </cell>
          <cell r="AU62">
            <v>42</v>
          </cell>
          <cell r="AV62">
            <v>27</v>
          </cell>
          <cell r="AW62">
            <v>69</v>
          </cell>
          <cell r="AX62" t="str">
            <v>A</v>
          </cell>
          <cell r="AY62">
            <v>5</v>
          </cell>
          <cell r="AZ62">
            <v>19</v>
          </cell>
          <cell r="BA62">
            <v>24</v>
          </cell>
          <cell r="BB62">
            <v>30</v>
          </cell>
          <cell r="BC62">
            <v>54</v>
          </cell>
          <cell r="BD62">
            <v>6</v>
          </cell>
          <cell r="BE62">
            <v>7</v>
          </cell>
          <cell r="BF62">
            <v>27</v>
          </cell>
          <cell r="BG62">
            <v>40</v>
          </cell>
          <cell r="BH62">
            <v>25</v>
          </cell>
          <cell r="BI62">
            <v>65</v>
          </cell>
          <cell r="BJ62">
            <v>330</v>
          </cell>
          <cell r="BK62">
            <v>79</v>
          </cell>
          <cell r="BL62">
            <v>475</v>
          </cell>
          <cell r="BM62">
            <v>60.897435897435891</v>
          </cell>
          <cell r="BO62" t="str">
            <v>E+</v>
          </cell>
          <cell r="BP62" t="str">
            <v>E+</v>
          </cell>
          <cell r="BQ62" t="str">
            <v>C+</v>
          </cell>
          <cell r="BR62" t="str">
            <v>E+</v>
          </cell>
          <cell r="BS62" t="str">
            <v>D+</v>
          </cell>
          <cell r="BT62" t="str">
            <v>F</v>
          </cell>
          <cell r="BU62" t="str">
            <v>B+</v>
          </cell>
          <cell r="BV62" t="str">
            <v>A</v>
          </cell>
          <cell r="BW62" t="str">
            <v>B+</v>
          </cell>
          <cell r="BX62" t="str">
            <v>C</v>
          </cell>
          <cell r="BY62" t="str">
            <v>B</v>
          </cell>
          <cell r="BZ62" t="str">
            <v>A+</v>
          </cell>
          <cell r="CB62">
            <v>2</v>
          </cell>
          <cell r="CC62">
            <v>3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1.5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1</v>
          </cell>
          <cell r="CO62" t="str">
            <v>Fail</v>
          </cell>
          <cell r="CP62">
            <v>2.71875</v>
          </cell>
        </row>
        <row r="63">
          <cell r="B63" t="str">
            <v>PIET23AD058</v>
          </cell>
          <cell r="C63" t="str">
            <v>VEDANSH TEJWANI</v>
          </cell>
          <cell r="D63" t="str">
            <v>23EPTAD058</v>
          </cell>
          <cell r="E63" t="str">
            <v>ADE-57</v>
          </cell>
          <cell r="F63"/>
          <cell r="G63">
            <v>8</v>
          </cell>
          <cell r="H63">
            <v>9</v>
          </cell>
          <cell r="I63">
            <v>10</v>
          </cell>
          <cell r="J63">
            <v>27</v>
          </cell>
          <cell r="K63">
            <v>5</v>
          </cell>
          <cell r="L63">
            <v>9</v>
          </cell>
          <cell r="M63">
            <v>10</v>
          </cell>
          <cell r="N63">
            <v>24</v>
          </cell>
          <cell r="O63">
            <v>5</v>
          </cell>
          <cell r="P63">
            <v>10</v>
          </cell>
          <cell r="Q63">
            <v>10</v>
          </cell>
          <cell r="R63">
            <v>25</v>
          </cell>
          <cell r="S63">
            <v>5</v>
          </cell>
          <cell r="T63">
            <v>8</v>
          </cell>
          <cell r="U63">
            <v>10</v>
          </cell>
          <cell r="V63">
            <v>23</v>
          </cell>
          <cell r="W63">
            <v>5</v>
          </cell>
          <cell r="X63">
            <v>10</v>
          </cell>
          <cell r="Y63">
            <v>10</v>
          </cell>
          <cell r="Z63">
            <v>25</v>
          </cell>
          <cell r="AA63">
            <v>6</v>
          </cell>
          <cell r="AB63">
            <v>9</v>
          </cell>
          <cell r="AC63">
            <v>10</v>
          </cell>
          <cell r="AD63">
            <v>25</v>
          </cell>
          <cell r="AE63">
            <v>149</v>
          </cell>
          <cell r="AF63">
            <v>9</v>
          </cell>
          <cell r="AG63">
            <v>9</v>
          </cell>
          <cell r="AH63">
            <v>37</v>
          </cell>
          <cell r="AI63">
            <v>55</v>
          </cell>
          <cell r="AJ63">
            <v>34</v>
          </cell>
          <cell r="AK63">
            <v>89</v>
          </cell>
          <cell r="AL63">
            <v>8</v>
          </cell>
          <cell r="AM63">
            <v>8</v>
          </cell>
          <cell r="AN63">
            <v>35</v>
          </cell>
          <cell r="AO63">
            <v>51</v>
          </cell>
          <cell r="AP63">
            <v>35</v>
          </cell>
          <cell r="AQ63">
            <v>86</v>
          </cell>
          <cell r="AR63">
            <v>9</v>
          </cell>
          <cell r="AS63">
            <v>9</v>
          </cell>
          <cell r="AT63">
            <v>37</v>
          </cell>
          <cell r="AU63">
            <v>55</v>
          </cell>
          <cell r="AV63">
            <v>38</v>
          </cell>
          <cell r="AW63">
            <v>93</v>
          </cell>
          <cell r="AX63">
            <v>8</v>
          </cell>
          <cell r="AY63">
            <v>9</v>
          </cell>
          <cell r="AZ63">
            <v>40</v>
          </cell>
          <cell r="BA63">
            <v>57</v>
          </cell>
          <cell r="BB63">
            <v>33</v>
          </cell>
          <cell r="BC63">
            <v>90</v>
          </cell>
          <cell r="BD63">
            <v>9</v>
          </cell>
          <cell r="BE63">
            <v>9</v>
          </cell>
          <cell r="BF63">
            <v>36</v>
          </cell>
          <cell r="BG63">
            <v>54</v>
          </cell>
          <cell r="BH63">
            <v>36</v>
          </cell>
          <cell r="BI63">
            <v>90</v>
          </cell>
          <cell r="BJ63">
            <v>448</v>
          </cell>
          <cell r="BK63">
            <v>82</v>
          </cell>
          <cell r="BL63">
            <v>679</v>
          </cell>
          <cell r="BM63">
            <v>87.051282051282058</v>
          </cell>
          <cell r="BO63" t="str">
            <v>B</v>
          </cell>
          <cell r="BP63" t="str">
            <v>B+</v>
          </cell>
          <cell r="BQ63" t="str">
            <v>A</v>
          </cell>
          <cell r="BR63" t="str">
            <v>B</v>
          </cell>
          <cell r="BS63" t="str">
            <v>B</v>
          </cell>
          <cell r="BT63" t="str">
            <v>A+</v>
          </cell>
          <cell r="BU63" t="str">
            <v>A++</v>
          </cell>
          <cell r="BV63" t="str">
            <v>A++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A++</v>
          </cell>
          <cell r="CB63">
            <v>2</v>
          </cell>
          <cell r="CC63">
            <v>3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1.5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0</v>
          </cell>
          <cell r="CO63" t="str">
            <v>Pass</v>
          </cell>
          <cell r="CP63">
            <v>8.6</v>
          </cell>
        </row>
        <row r="64">
          <cell r="B64" t="str">
            <v>PIET23AD059</v>
          </cell>
          <cell r="C64" t="str">
            <v>VINAY KUMAR GOSWAMI</v>
          </cell>
          <cell r="D64" t="str">
            <v>23EPTAD059</v>
          </cell>
          <cell r="E64" t="str">
            <v>ADE-58</v>
          </cell>
          <cell r="F64"/>
          <cell r="G64">
            <v>6</v>
          </cell>
          <cell r="H64">
            <v>9</v>
          </cell>
          <cell r="I64">
            <v>9</v>
          </cell>
          <cell r="J64">
            <v>24</v>
          </cell>
          <cell r="K64">
            <v>3</v>
          </cell>
          <cell r="L64">
            <v>9</v>
          </cell>
          <cell r="M64">
            <v>9</v>
          </cell>
          <cell r="N64">
            <v>21</v>
          </cell>
          <cell r="O64">
            <v>5</v>
          </cell>
          <cell r="P64">
            <v>9</v>
          </cell>
          <cell r="Q64">
            <v>4</v>
          </cell>
          <cell r="R64">
            <v>18</v>
          </cell>
          <cell r="S64">
            <v>5</v>
          </cell>
          <cell r="T64">
            <v>7</v>
          </cell>
          <cell r="U64">
            <v>10</v>
          </cell>
          <cell r="V64">
            <v>22</v>
          </cell>
          <cell r="W64">
            <v>1</v>
          </cell>
          <cell r="X64">
            <v>10</v>
          </cell>
          <cell r="Y64">
            <v>10</v>
          </cell>
          <cell r="Z64">
            <v>21</v>
          </cell>
          <cell r="AA64">
            <v>4</v>
          </cell>
          <cell r="AB64" t="str">
            <v>D</v>
          </cell>
          <cell r="AC64">
            <v>10</v>
          </cell>
          <cell r="AD64">
            <v>14</v>
          </cell>
          <cell r="AE64">
            <v>120</v>
          </cell>
          <cell r="AF64">
            <v>9</v>
          </cell>
          <cell r="AG64">
            <v>10</v>
          </cell>
          <cell r="AH64">
            <v>32</v>
          </cell>
          <cell r="AI64">
            <v>51</v>
          </cell>
          <cell r="AJ64">
            <v>31</v>
          </cell>
          <cell r="AK64">
            <v>82</v>
          </cell>
          <cell r="AL64">
            <v>7</v>
          </cell>
          <cell r="AM64">
            <v>8</v>
          </cell>
          <cell r="AN64">
            <v>34</v>
          </cell>
          <cell r="AO64">
            <v>49</v>
          </cell>
          <cell r="AP64">
            <v>33</v>
          </cell>
          <cell r="AQ64">
            <v>82</v>
          </cell>
          <cell r="AR64">
            <v>8</v>
          </cell>
          <cell r="AS64">
            <v>9</v>
          </cell>
          <cell r="AT64">
            <v>38</v>
          </cell>
          <cell r="AU64">
            <v>55</v>
          </cell>
          <cell r="AV64">
            <v>32</v>
          </cell>
          <cell r="AW64">
            <v>87</v>
          </cell>
          <cell r="AX64">
            <v>9</v>
          </cell>
          <cell r="AY64">
            <v>8</v>
          </cell>
          <cell r="AZ64">
            <v>40</v>
          </cell>
          <cell r="BA64">
            <v>57</v>
          </cell>
          <cell r="BB64">
            <v>38</v>
          </cell>
          <cell r="BC64">
            <v>95</v>
          </cell>
          <cell r="BD64">
            <v>8</v>
          </cell>
          <cell r="BE64">
            <v>8</v>
          </cell>
          <cell r="BF64">
            <v>39</v>
          </cell>
          <cell r="BG64">
            <v>55</v>
          </cell>
          <cell r="BH64">
            <v>31</v>
          </cell>
          <cell r="BI64">
            <v>86</v>
          </cell>
          <cell r="BJ64">
            <v>432</v>
          </cell>
          <cell r="BK64">
            <v>87</v>
          </cell>
          <cell r="BL64">
            <v>639</v>
          </cell>
          <cell r="BM64">
            <v>81.92307692307692</v>
          </cell>
          <cell r="BO64" t="str">
            <v>D+</v>
          </cell>
          <cell r="BP64" t="str">
            <v>B</v>
          </cell>
          <cell r="BQ64" t="str">
            <v>C+</v>
          </cell>
          <cell r="BR64" t="str">
            <v>B</v>
          </cell>
          <cell r="BS64" t="str">
            <v>C</v>
          </cell>
          <cell r="BT64" t="str">
            <v>D+</v>
          </cell>
          <cell r="BU64" t="str">
            <v>A++</v>
          </cell>
          <cell r="BV64" t="str">
            <v>A++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B64">
            <v>2</v>
          </cell>
          <cell r="CC64">
            <v>3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1.5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0</v>
          </cell>
          <cell r="CO64" t="str">
            <v>Pass</v>
          </cell>
          <cell r="CP64">
            <v>7.68</v>
          </cell>
        </row>
        <row r="65">
          <cell r="B65" t="str">
            <v>PIET23AD060</v>
          </cell>
          <cell r="C65" t="str">
            <v>VIRENDER</v>
          </cell>
          <cell r="D65" t="str">
            <v>23EPTAD060</v>
          </cell>
          <cell r="E65" t="str">
            <v>ADE-59</v>
          </cell>
          <cell r="F65"/>
          <cell r="G65">
            <v>3</v>
          </cell>
          <cell r="H65">
            <v>7</v>
          </cell>
          <cell r="I65">
            <v>10</v>
          </cell>
          <cell r="J65">
            <v>20</v>
          </cell>
          <cell r="K65">
            <v>2</v>
          </cell>
          <cell r="L65">
            <v>6</v>
          </cell>
          <cell r="M65">
            <v>9</v>
          </cell>
          <cell r="N65">
            <v>17</v>
          </cell>
          <cell r="O65">
            <v>2</v>
          </cell>
          <cell r="P65" t="str">
            <v>D</v>
          </cell>
          <cell r="Q65">
            <v>10</v>
          </cell>
          <cell r="R65">
            <v>12</v>
          </cell>
          <cell r="S65">
            <v>4</v>
          </cell>
          <cell r="T65" t="str">
            <v>D</v>
          </cell>
          <cell r="U65">
            <v>8</v>
          </cell>
          <cell r="V65">
            <v>12</v>
          </cell>
          <cell r="W65">
            <v>1</v>
          </cell>
          <cell r="X65">
            <v>9</v>
          </cell>
          <cell r="Y65">
            <v>4</v>
          </cell>
          <cell r="Z65">
            <v>14</v>
          </cell>
          <cell r="AA65">
            <v>2</v>
          </cell>
          <cell r="AB65">
            <v>5</v>
          </cell>
          <cell r="AC65">
            <v>10</v>
          </cell>
          <cell r="AD65">
            <v>17</v>
          </cell>
          <cell r="AE65">
            <v>92</v>
          </cell>
          <cell r="AF65">
            <v>8</v>
          </cell>
          <cell r="AG65">
            <v>7</v>
          </cell>
          <cell r="AH65">
            <v>29</v>
          </cell>
          <cell r="AI65">
            <v>44</v>
          </cell>
          <cell r="AJ65">
            <v>28</v>
          </cell>
          <cell r="AK65">
            <v>72</v>
          </cell>
          <cell r="AL65">
            <v>7</v>
          </cell>
          <cell r="AM65">
            <v>8</v>
          </cell>
          <cell r="AN65">
            <v>28</v>
          </cell>
          <cell r="AO65">
            <v>43</v>
          </cell>
          <cell r="AP65">
            <v>29</v>
          </cell>
          <cell r="AQ65">
            <v>72</v>
          </cell>
          <cell r="AR65">
            <v>7</v>
          </cell>
          <cell r="AS65">
            <v>7</v>
          </cell>
          <cell r="AT65">
            <v>34</v>
          </cell>
          <cell r="AU65">
            <v>48</v>
          </cell>
          <cell r="AV65">
            <v>32</v>
          </cell>
          <cell r="AW65">
            <v>80</v>
          </cell>
          <cell r="AX65">
            <v>7</v>
          </cell>
          <cell r="AY65">
            <v>7</v>
          </cell>
          <cell r="AZ65">
            <v>28</v>
          </cell>
          <cell r="BA65">
            <v>42</v>
          </cell>
          <cell r="BB65">
            <v>29</v>
          </cell>
          <cell r="BC65">
            <v>71</v>
          </cell>
          <cell r="BD65">
            <v>8</v>
          </cell>
          <cell r="BE65">
            <v>8</v>
          </cell>
          <cell r="BF65">
            <v>39</v>
          </cell>
          <cell r="BG65">
            <v>55</v>
          </cell>
          <cell r="BH65">
            <v>28</v>
          </cell>
          <cell r="BI65">
            <v>83</v>
          </cell>
          <cell r="BJ65">
            <v>378</v>
          </cell>
          <cell r="BK65">
            <v>70</v>
          </cell>
          <cell r="BL65">
            <v>540</v>
          </cell>
          <cell r="BM65">
            <v>69.230769230769226</v>
          </cell>
          <cell r="BO65" t="str">
            <v>E+</v>
          </cell>
          <cell r="BP65" t="str">
            <v>D</v>
          </cell>
          <cell r="BQ65" t="str">
            <v>E+</v>
          </cell>
          <cell r="BR65" t="str">
            <v>C</v>
          </cell>
          <cell r="BS65" t="str">
            <v>C</v>
          </cell>
          <cell r="BT65" t="str">
            <v>E+</v>
          </cell>
          <cell r="BU65" t="str">
            <v>A</v>
          </cell>
          <cell r="BV65" t="str">
            <v>A</v>
          </cell>
          <cell r="BW65" t="str">
            <v>A+</v>
          </cell>
          <cell r="BX65" t="str">
            <v>B+</v>
          </cell>
          <cell r="BY65" t="str">
            <v>A++</v>
          </cell>
          <cell r="BZ65" t="str">
            <v>B+</v>
          </cell>
          <cell r="CB65">
            <v>2</v>
          </cell>
          <cell r="CC65">
            <v>3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1.5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0</v>
          </cell>
          <cell r="CO65" t="str">
            <v>Pass</v>
          </cell>
          <cell r="CP65">
            <v>4.270833333333333</v>
          </cell>
        </row>
        <row r="66">
          <cell r="B66" t="str">
            <v>PIET23AD061</v>
          </cell>
          <cell r="C66" t="str">
            <v>VISHAL SAINI</v>
          </cell>
          <cell r="D66" t="str">
            <v>23EPTAD061</v>
          </cell>
          <cell r="E66" t="str">
            <v>ADE-60</v>
          </cell>
          <cell r="F66"/>
          <cell r="G66">
            <v>2</v>
          </cell>
          <cell r="H66">
            <v>9</v>
          </cell>
          <cell r="I66">
            <v>10</v>
          </cell>
          <cell r="J66">
            <v>21</v>
          </cell>
          <cell r="K66">
            <v>4</v>
          </cell>
          <cell r="L66">
            <v>9</v>
          </cell>
          <cell r="M66">
            <v>10</v>
          </cell>
          <cell r="N66">
            <v>23</v>
          </cell>
          <cell r="O66">
            <v>6</v>
          </cell>
          <cell r="P66">
            <v>10</v>
          </cell>
          <cell r="Q66">
            <v>10</v>
          </cell>
          <cell r="R66">
            <v>26</v>
          </cell>
          <cell r="S66">
            <v>7</v>
          </cell>
          <cell r="T66">
            <v>10</v>
          </cell>
          <cell r="U66">
            <v>10</v>
          </cell>
          <cell r="V66">
            <v>27</v>
          </cell>
          <cell r="W66">
            <v>3</v>
          </cell>
          <cell r="X66">
            <v>10</v>
          </cell>
          <cell r="Y66">
            <v>10</v>
          </cell>
          <cell r="Z66">
            <v>23</v>
          </cell>
          <cell r="AA66">
            <v>1</v>
          </cell>
          <cell r="AB66">
            <v>7</v>
          </cell>
          <cell r="AC66">
            <v>10</v>
          </cell>
          <cell r="AD66">
            <v>18</v>
          </cell>
          <cell r="AE66">
            <v>138</v>
          </cell>
          <cell r="AF66">
            <v>6</v>
          </cell>
          <cell r="AG66">
            <v>7</v>
          </cell>
          <cell r="AH66">
            <v>37</v>
          </cell>
          <cell r="AI66">
            <v>50</v>
          </cell>
          <cell r="AJ66">
            <v>30</v>
          </cell>
          <cell r="AK66">
            <v>80</v>
          </cell>
          <cell r="AL66">
            <v>7</v>
          </cell>
          <cell r="AM66">
            <v>8</v>
          </cell>
          <cell r="AN66">
            <v>34</v>
          </cell>
          <cell r="AO66">
            <v>49</v>
          </cell>
          <cell r="AP66">
            <v>29</v>
          </cell>
          <cell r="AQ66">
            <v>78</v>
          </cell>
          <cell r="AR66">
            <v>7</v>
          </cell>
          <cell r="AS66">
            <v>8</v>
          </cell>
          <cell r="AT66">
            <v>36</v>
          </cell>
          <cell r="AU66">
            <v>51</v>
          </cell>
          <cell r="AV66">
            <v>30</v>
          </cell>
          <cell r="AW66">
            <v>81</v>
          </cell>
          <cell r="AX66">
            <v>8</v>
          </cell>
          <cell r="AY66">
            <v>8</v>
          </cell>
          <cell r="AZ66">
            <v>40</v>
          </cell>
          <cell r="BA66">
            <v>56</v>
          </cell>
          <cell r="BB66">
            <v>29</v>
          </cell>
          <cell r="BC66">
            <v>85</v>
          </cell>
          <cell r="BD66">
            <v>7</v>
          </cell>
          <cell r="BE66">
            <v>8</v>
          </cell>
          <cell r="BF66">
            <v>37</v>
          </cell>
          <cell r="BG66">
            <v>52</v>
          </cell>
          <cell r="BH66">
            <v>30</v>
          </cell>
          <cell r="BI66">
            <v>82</v>
          </cell>
          <cell r="BJ66">
            <v>406</v>
          </cell>
          <cell r="BK66">
            <v>82</v>
          </cell>
          <cell r="BL66">
            <v>626</v>
          </cell>
          <cell r="BM66">
            <v>80.256410256410263</v>
          </cell>
          <cell r="BO66" t="str">
            <v>B+</v>
          </cell>
          <cell r="BP66" t="str">
            <v>B</v>
          </cell>
          <cell r="BQ66" t="str">
            <v>A</v>
          </cell>
          <cell r="BR66" t="str">
            <v>A++</v>
          </cell>
          <cell r="BS66" t="str">
            <v>A</v>
          </cell>
          <cell r="BT66" t="str">
            <v>A</v>
          </cell>
          <cell r="BU66" t="str">
            <v>A+</v>
          </cell>
          <cell r="BV66" t="str">
            <v>A+</v>
          </cell>
          <cell r="BW66" t="str">
            <v>A++</v>
          </cell>
          <cell r="BX66" t="str">
            <v>A++</v>
          </cell>
          <cell r="BY66" t="str">
            <v>A++</v>
          </cell>
          <cell r="BZ66" t="str">
            <v>A++</v>
          </cell>
          <cell r="CB66">
            <v>2</v>
          </cell>
          <cell r="CC66">
            <v>3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1.5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0</v>
          </cell>
          <cell r="CO66" t="str">
            <v>Pass</v>
          </cell>
          <cell r="CP66">
            <v>8.83</v>
          </cell>
        </row>
        <row r="67">
          <cell r="B67" t="str">
            <v>PIET23AD062</v>
          </cell>
          <cell r="C67" t="str">
            <v>VIVEK RAJORA</v>
          </cell>
          <cell r="D67" t="str">
            <v>23EPTAD062</v>
          </cell>
          <cell r="E67" t="str">
            <v>ADE-61</v>
          </cell>
          <cell r="F67"/>
          <cell r="G67">
            <v>2</v>
          </cell>
          <cell r="H67">
            <v>5</v>
          </cell>
          <cell r="I67">
            <v>10</v>
          </cell>
          <cell r="J67">
            <v>17</v>
          </cell>
          <cell r="K67">
            <v>1</v>
          </cell>
          <cell r="L67">
            <v>6</v>
          </cell>
          <cell r="M67">
            <v>10</v>
          </cell>
          <cell r="N67">
            <v>17</v>
          </cell>
          <cell r="O67">
            <v>2</v>
          </cell>
          <cell r="P67">
            <v>5</v>
          </cell>
          <cell r="Q67">
            <v>5</v>
          </cell>
          <cell r="R67">
            <v>12</v>
          </cell>
          <cell r="S67">
            <v>2</v>
          </cell>
          <cell r="T67">
            <v>7</v>
          </cell>
          <cell r="U67">
            <v>10</v>
          </cell>
          <cell r="V67">
            <v>19</v>
          </cell>
          <cell r="W67">
            <v>1</v>
          </cell>
          <cell r="X67">
            <v>5</v>
          </cell>
          <cell r="Y67">
            <v>6</v>
          </cell>
          <cell r="Z67">
            <v>12</v>
          </cell>
          <cell r="AA67">
            <v>4</v>
          </cell>
          <cell r="AB67">
            <v>6</v>
          </cell>
          <cell r="AC67">
            <v>10</v>
          </cell>
          <cell r="AD67">
            <v>20</v>
          </cell>
          <cell r="AE67">
            <v>97</v>
          </cell>
          <cell r="AF67">
            <v>3</v>
          </cell>
          <cell r="AG67">
            <v>8</v>
          </cell>
          <cell r="AH67">
            <v>34</v>
          </cell>
          <cell r="AI67">
            <v>45</v>
          </cell>
          <cell r="AJ67">
            <v>31</v>
          </cell>
          <cell r="AK67">
            <v>76</v>
          </cell>
          <cell r="AL67">
            <v>7</v>
          </cell>
          <cell r="AM67">
            <v>8</v>
          </cell>
          <cell r="AN67">
            <v>36</v>
          </cell>
          <cell r="AO67">
            <v>51</v>
          </cell>
          <cell r="AP67">
            <v>32</v>
          </cell>
          <cell r="AQ67">
            <v>83</v>
          </cell>
          <cell r="AR67">
            <v>7</v>
          </cell>
          <cell r="AS67">
            <v>8</v>
          </cell>
          <cell r="AT67">
            <v>37</v>
          </cell>
          <cell r="AU67">
            <v>52</v>
          </cell>
          <cell r="AV67">
            <v>33</v>
          </cell>
          <cell r="AW67">
            <v>85</v>
          </cell>
          <cell r="AX67">
            <v>8</v>
          </cell>
          <cell r="AY67">
            <v>2</v>
          </cell>
          <cell r="AZ67">
            <v>40</v>
          </cell>
          <cell r="BA67">
            <v>50</v>
          </cell>
          <cell r="BB67">
            <v>35</v>
          </cell>
          <cell r="BC67">
            <v>85</v>
          </cell>
          <cell r="BD67">
            <v>9</v>
          </cell>
          <cell r="BE67">
            <v>9</v>
          </cell>
          <cell r="BF67">
            <v>36</v>
          </cell>
          <cell r="BG67">
            <v>54</v>
          </cell>
          <cell r="BH67">
            <v>33</v>
          </cell>
          <cell r="BI67">
            <v>87</v>
          </cell>
          <cell r="BJ67">
            <v>416</v>
          </cell>
          <cell r="BK67">
            <v>90</v>
          </cell>
          <cell r="BL67">
            <v>603</v>
          </cell>
          <cell r="BM67">
            <v>77.307692307692307</v>
          </cell>
          <cell r="BO67" t="str">
            <v>E+</v>
          </cell>
          <cell r="BP67" t="str">
            <v>A+</v>
          </cell>
          <cell r="BQ67" t="str">
            <v>C</v>
          </cell>
          <cell r="BR67" t="str">
            <v>C+</v>
          </cell>
          <cell r="BS67" t="str">
            <v>C+</v>
          </cell>
          <cell r="BT67" t="str">
            <v>B+</v>
          </cell>
          <cell r="BU67" t="str">
            <v>A+</v>
          </cell>
          <cell r="BV67" t="str">
            <v>A++</v>
          </cell>
          <cell r="BW67" t="str">
            <v>A++</v>
          </cell>
          <cell r="BX67" t="str">
            <v>A++</v>
          </cell>
          <cell r="BY67" t="str">
            <v>A++</v>
          </cell>
          <cell r="BZ67" t="str">
            <v>A++</v>
          </cell>
          <cell r="CB67">
            <v>2</v>
          </cell>
          <cell r="CC67">
            <v>3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1.5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0</v>
          </cell>
          <cell r="CO67" t="str">
            <v>Pass</v>
          </cell>
          <cell r="CP67">
            <v>7.145833333333333</v>
          </cell>
        </row>
        <row r="68">
          <cell r="B68" t="str">
            <v>PIET23AD063</v>
          </cell>
          <cell r="C68" t="str">
            <v>YATIN SHARMA</v>
          </cell>
          <cell r="D68" t="str">
            <v>23EPTAD063</v>
          </cell>
          <cell r="E68" t="str">
            <v>ADE-62</v>
          </cell>
          <cell r="F68"/>
          <cell r="G68">
            <v>4</v>
          </cell>
          <cell r="H68">
            <v>7</v>
          </cell>
          <cell r="I68">
            <v>10</v>
          </cell>
          <cell r="J68">
            <v>21</v>
          </cell>
          <cell r="K68">
            <v>2</v>
          </cell>
          <cell r="L68">
            <v>9</v>
          </cell>
          <cell r="M68">
            <v>10</v>
          </cell>
          <cell r="N68">
            <v>21</v>
          </cell>
          <cell r="O68">
            <v>3</v>
          </cell>
          <cell r="P68">
            <v>10</v>
          </cell>
          <cell r="Q68">
            <v>4</v>
          </cell>
          <cell r="R68">
            <v>17</v>
          </cell>
          <cell r="S68">
            <v>5</v>
          </cell>
          <cell r="T68">
            <v>5</v>
          </cell>
          <cell r="U68">
            <v>10</v>
          </cell>
          <cell r="V68">
            <v>20</v>
          </cell>
          <cell r="W68">
            <v>5</v>
          </cell>
          <cell r="X68">
            <v>9</v>
          </cell>
          <cell r="Y68">
            <v>4</v>
          </cell>
          <cell r="Z68">
            <v>18</v>
          </cell>
          <cell r="AA68">
            <v>4</v>
          </cell>
          <cell r="AB68">
            <v>8</v>
          </cell>
          <cell r="AC68">
            <v>10</v>
          </cell>
          <cell r="AD68">
            <v>22</v>
          </cell>
          <cell r="AE68">
            <v>119</v>
          </cell>
          <cell r="AF68">
            <v>6</v>
          </cell>
          <cell r="AG68">
            <v>6</v>
          </cell>
          <cell r="AH68">
            <v>36</v>
          </cell>
          <cell r="AI68">
            <v>48</v>
          </cell>
          <cell r="AJ68">
            <v>29</v>
          </cell>
          <cell r="AK68">
            <v>77</v>
          </cell>
          <cell r="AL68">
            <v>7</v>
          </cell>
          <cell r="AM68">
            <v>8</v>
          </cell>
          <cell r="AN68">
            <v>38</v>
          </cell>
          <cell r="AO68">
            <v>53</v>
          </cell>
          <cell r="AP68">
            <v>32</v>
          </cell>
          <cell r="AQ68">
            <v>85</v>
          </cell>
          <cell r="AR68">
            <v>7</v>
          </cell>
          <cell r="AS68">
            <v>7</v>
          </cell>
          <cell r="AT68">
            <v>36</v>
          </cell>
          <cell r="AU68">
            <v>50</v>
          </cell>
          <cell r="AV68">
            <v>34</v>
          </cell>
          <cell r="AW68">
            <v>84</v>
          </cell>
          <cell r="AX68">
            <v>8</v>
          </cell>
          <cell r="AY68">
            <v>6</v>
          </cell>
          <cell r="AZ68">
            <v>28</v>
          </cell>
          <cell r="BA68">
            <v>42</v>
          </cell>
          <cell r="BB68">
            <v>34</v>
          </cell>
          <cell r="BC68">
            <v>76</v>
          </cell>
          <cell r="BD68">
            <v>9</v>
          </cell>
          <cell r="BE68">
            <v>9</v>
          </cell>
          <cell r="BF68">
            <v>34</v>
          </cell>
          <cell r="BG68">
            <v>52</v>
          </cell>
          <cell r="BH68">
            <v>35</v>
          </cell>
          <cell r="BI68">
            <v>87</v>
          </cell>
          <cell r="BJ68">
            <v>409</v>
          </cell>
          <cell r="BK68">
            <v>75</v>
          </cell>
          <cell r="BL68">
            <v>603</v>
          </cell>
          <cell r="BM68">
            <v>77.307692307692307</v>
          </cell>
          <cell r="BO68" t="str">
            <v>C+</v>
          </cell>
          <cell r="BP68" t="str">
            <v>B+</v>
          </cell>
          <cell r="BQ68" t="str">
            <v>E+</v>
          </cell>
          <cell r="BR68" t="str">
            <v>B</v>
          </cell>
          <cell r="BS68" t="str">
            <v>C+</v>
          </cell>
          <cell r="BT68" t="str">
            <v>B+</v>
          </cell>
          <cell r="BU68" t="str">
            <v>A+</v>
          </cell>
          <cell r="BV68" t="str">
            <v>A++</v>
          </cell>
          <cell r="BW68" t="str">
            <v>A++</v>
          </cell>
          <cell r="BX68" t="str">
            <v>A+</v>
          </cell>
          <cell r="BY68" t="str">
            <v>A++</v>
          </cell>
          <cell r="BZ68" t="str">
            <v>A</v>
          </cell>
          <cell r="CB68">
            <v>2</v>
          </cell>
          <cell r="CC68">
            <v>3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1.5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0</v>
          </cell>
          <cell r="CO68" t="str">
            <v>Pass</v>
          </cell>
          <cell r="CP68">
            <v>7.8</v>
          </cell>
        </row>
        <row r="69">
          <cell r="B69" t="str">
            <v>PIET23CI032</v>
          </cell>
          <cell r="C69" t="str">
            <v>KINSHU SACHDEVA</v>
          </cell>
          <cell r="D69" t="str">
            <v>23EPTAD300</v>
          </cell>
          <cell r="E69" t="str">
            <v>ADE-63</v>
          </cell>
          <cell r="F69"/>
          <cell r="G69">
            <v>10</v>
          </cell>
          <cell r="H69">
            <v>10</v>
          </cell>
          <cell r="I69">
            <v>10</v>
          </cell>
          <cell r="J69">
            <v>30</v>
          </cell>
          <cell r="K69">
            <v>4</v>
          </cell>
          <cell r="L69">
            <v>10</v>
          </cell>
          <cell r="M69">
            <v>10</v>
          </cell>
          <cell r="N69">
            <v>24</v>
          </cell>
          <cell r="O69">
            <v>9</v>
          </cell>
          <cell r="P69">
            <v>10</v>
          </cell>
          <cell r="Q69">
            <v>10</v>
          </cell>
          <cell r="R69">
            <v>29</v>
          </cell>
          <cell r="S69">
            <v>9</v>
          </cell>
          <cell r="T69">
            <v>10</v>
          </cell>
          <cell r="U69">
            <v>10</v>
          </cell>
          <cell r="V69">
            <v>29</v>
          </cell>
          <cell r="W69">
            <v>10</v>
          </cell>
          <cell r="X69">
            <v>10</v>
          </cell>
          <cell r="Y69">
            <v>10</v>
          </cell>
          <cell r="Z69">
            <v>30</v>
          </cell>
          <cell r="AA69">
            <v>9</v>
          </cell>
          <cell r="AB69">
            <v>10</v>
          </cell>
          <cell r="AC69">
            <v>10</v>
          </cell>
          <cell r="AD69">
            <v>29</v>
          </cell>
          <cell r="AE69">
            <v>171</v>
          </cell>
          <cell r="AF69">
            <v>10</v>
          </cell>
          <cell r="AG69">
            <v>10</v>
          </cell>
          <cell r="AH69">
            <v>40</v>
          </cell>
          <cell r="AI69">
            <v>60</v>
          </cell>
          <cell r="AJ69">
            <v>37</v>
          </cell>
          <cell r="AK69">
            <v>97</v>
          </cell>
          <cell r="AL69">
            <v>8</v>
          </cell>
          <cell r="AM69">
            <v>10</v>
          </cell>
          <cell r="AN69">
            <v>36</v>
          </cell>
          <cell r="AO69">
            <v>54</v>
          </cell>
          <cell r="AP69">
            <v>35</v>
          </cell>
          <cell r="AQ69">
            <v>89</v>
          </cell>
          <cell r="AR69">
            <v>10</v>
          </cell>
          <cell r="AS69">
            <v>10</v>
          </cell>
          <cell r="AT69">
            <v>35</v>
          </cell>
          <cell r="AU69">
            <v>55</v>
          </cell>
          <cell r="AV69">
            <v>39</v>
          </cell>
          <cell r="AW69">
            <v>94</v>
          </cell>
          <cell r="AX69">
            <v>9</v>
          </cell>
          <cell r="AY69">
            <v>10</v>
          </cell>
          <cell r="AZ69">
            <v>40</v>
          </cell>
          <cell r="BA69">
            <v>59</v>
          </cell>
          <cell r="BB69">
            <v>39</v>
          </cell>
          <cell r="BC69">
            <v>98</v>
          </cell>
          <cell r="BD69">
            <v>9</v>
          </cell>
          <cell r="BE69">
            <v>10</v>
          </cell>
          <cell r="BF69">
            <v>36</v>
          </cell>
          <cell r="BG69">
            <v>55</v>
          </cell>
          <cell r="BH69">
            <v>38</v>
          </cell>
          <cell r="BI69">
            <v>93</v>
          </cell>
          <cell r="BJ69">
            <v>471</v>
          </cell>
          <cell r="BK69">
            <v>85</v>
          </cell>
          <cell r="BL69">
            <v>727</v>
          </cell>
          <cell r="BM69">
            <v>93.205128205128204</v>
          </cell>
          <cell r="BO69" t="str">
            <v>B+</v>
          </cell>
          <cell r="BP69" t="str">
            <v>A++</v>
          </cell>
          <cell r="BQ69" t="str">
            <v>A</v>
          </cell>
          <cell r="BR69" t="str">
            <v>A++</v>
          </cell>
          <cell r="BS69" t="str">
            <v>A</v>
          </cell>
          <cell r="BT69" t="str">
            <v>A++</v>
          </cell>
          <cell r="BU69" t="str">
            <v>A++</v>
          </cell>
          <cell r="BV69" t="str">
            <v>A++</v>
          </cell>
          <cell r="BW69" t="str">
            <v>A++</v>
          </cell>
          <cell r="BX69" t="str">
            <v>A++</v>
          </cell>
          <cell r="BY69" t="str">
            <v>A++</v>
          </cell>
          <cell r="BZ69" t="str">
            <v>A++</v>
          </cell>
          <cell r="CB69">
            <v>2</v>
          </cell>
          <cell r="CC69">
            <v>3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1.5</v>
          </cell>
          <cell r="CI69">
            <v>1.5</v>
          </cell>
          <cell r="CJ69">
            <v>1.5</v>
          </cell>
          <cell r="CK69">
            <v>1</v>
          </cell>
          <cell r="CL69">
            <v>1</v>
          </cell>
          <cell r="CM69">
            <v>0.5</v>
          </cell>
          <cell r="CN69">
            <v>0</v>
          </cell>
          <cell r="CO69" t="str">
            <v>Pass</v>
          </cell>
          <cell r="CP69">
            <v>9.4600000000000009</v>
          </cell>
        </row>
      </sheetData>
      <sheetData sheetId="3">
        <row r="8">
          <cell r="B8" t="str">
            <v>PIET23CA001</v>
          </cell>
          <cell r="C8" t="str">
            <v>AAYUSH JAIN</v>
          </cell>
          <cell r="D8" t="str">
            <v>23EPTCA001</v>
          </cell>
          <cell r="E8" t="str">
            <v>CAF-01</v>
          </cell>
          <cell r="F8"/>
          <cell r="G8" t="str">
            <v>A</v>
          </cell>
          <cell r="H8">
            <v>7</v>
          </cell>
          <cell r="I8">
            <v>10</v>
          </cell>
          <cell r="J8">
            <v>17</v>
          </cell>
          <cell r="K8">
            <v>1</v>
          </cell>
          <cell r="L8">
            <v>9</v>
          </cell>
          <cell r="M8">
            <v>8</v>
          </cell>
          <cell r="N8">
            <v>18</v>
          </cell>
          <cell r="O8">
            <v>1</v>
          </cell>
          <cell r="P8">
            <v>5</v>
          </cell>
          <cell r="Q8">
            <v>10</v>
          </cell>
          <cell r="R8">
            <v>16</v>
          </cell>
          <cell r="S8">
            <v>3</v>
          </cell>
          <cell r="T8">
            <v>7</v>
          </cell>
          <cell r="U8">
            <v>10</v>
          </cell>
          <cell r="V8">
            <v>20</v>
          </cell>
          <cell r="W8">
            <v>2</v>
          </cell>
          <cell r="X8">
            <v>6</v>
          </cell>
          <cell r="Y8">
            <v>10</v>
          </cell>
          <cell r="Z8">
            <v>18</v>
          </cell>
          <cell r="AA8">
            <v>4</v>
          </cell>
          <cell r="AB8">
            <v>10</v>
          </cell>
          <cell r="AC8">
            <v>10</v>
          </cell>
          <cell r="AD8">
            <v>24</v>
          </cell>
          <cell r="AE8">
            <v>113</v>
          </cell>
          <cell r="AF8">
            <v>8</v>
          </cell>
          <cell r="AG8">
            <v>7</v>
          </cell>
          <cell r="AH8">
            <v>36</v>
          </cell>
          <cell r="AI8">
            <v>51</v>
          </cell>
          <cell r="AJ8">
            <v>29</v>
          </cell>
          <cell r="AK8">
            <v>80</v>
          </cell>
          <cell r="AL8" t="str">
            <v>A</v>
          </cell>
          <cell r="AM8">
            <v>8</v>
          </cell>
          <cell r="AN8">
            <v>35</v>
          </cell>
          <cell r="AO8">
            <v>43</v>
          </cell>
          <cell r="AP8">
            <v>28</v>
          </cell>
          <cell r="AQ8">
            <v>71</v>
          </cell>
          <cell r="AR8">
            <v>8</v>
          </cell>
          <cell r="AS8">
            <v>5</v>
          </cell>
          <cell r="AT8">
            <v>27</v>
          </cell>
          <cell r="AU8">
            <v>40</v>
          </cell>
          <cell r="AV8">
            <v>22</v>
          </cell>
          <cell r="AW8">
            <v>62</v>
          </cell>
          <cell r="AX8">
            <v>5</v>
          </cell>
          <cell r="AY8">
            <v>8</v>
          </cell>
          <cell r="AZ8">
            <v>34</v>
          </cell>
          <cell r="BA8">
            <v>47</v>
          </cell>
          <cell r="BB8">
            <v>27</v>
          </cell>
          <cell r="BC8">
            <v>74</v>
          </cell>
          <cell r="BD8">
            <v>7</v>
          </cell>
          <cell r="BE8">
            <v>7</v>
          </cell>
          <cell r="BF8">
            <v>32</v>
          </cell>
          <cell r="BG8">
            <v>46</v>
          </cell>
          <cell r="BH8">
            <v>28</v>
          </cell>
          <cell r="BI8">
            <v>74</v>
          </cell>
          <cell r="BJ8">
            <v>361</v>
          </cell>
          <cell r="BK8">
            <v>83</v>
          </cell>
          <cell r="BL8">
            <v>557</v>
          </cell>
          <cell r="BM8">
            <v>71.410256410256409</v>
          </cell>
          <cell r="BO8" t="str">
            <v>D</v>
          </cell>
          <cell r="BP8" t="str">
            <v>B+</v>
          </cell>
          <cell r="BQ8" t="str">
            <v>D+</v>
          </cell>
          <cell r="BR8" t="str">
            <v>B</v>
          </cell>
          <cell r="BS8" t="str">
            <v>C+</v>
          </cell>
          <cell r="BT8" t="str">
            <v>C</v>
          </cell>
          <cell r="BU8" t="str">
            <v>A+</v>
          </cell>
          <cell r="BV8" t="str">
            <v>B+</v>
          </cell>
          <cell r="BW8" t="str">
            <v>C+</v>
          </cell>
          <cell r="BX8" t="str">
            <v>A</v>
          </cell>
          <cell r="BY8" t="str">
            <v>A</v>
          </cell>
          <cell r="BZ8" t="str">
            <v>A++</v>
          </cell>
          <cell r="CB8">
            <v>2</v>
          </cell>
          <cell r="CC8">
            <v>3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7.21</v>
          </cell>
        </row>
        <row r="9">
          <cell r="B9" t="str">
            <v>PIET23CA002</v>
          </cell>
          <cell r="C9" t="str">
            <v>ABHIKRITI SAXENA</v>
          </cell>
          <cell r="D9" t="str">
            <v>23EPTCA002</v>
          </cell>
          <cell r="E9" t="str">
            <v>CAF-02</v>
          </cell>
          <cell r="F9"/>
          <cell r="G9">
            <v>9</v>
          </cell>
          <cell r="H9">
            <v>4</v>
          </cell>
          <cell r="I9">
            <v>10</v>
          </cell>
          <cell r="J9">
            <v>23</v>
          </cell>
          <cell r="K9">
            <v>9</v>
          </cell>
          <cell r="L9">
            <v>10</v>
          </cell>
          <cell r="M9">
            <v>10</v>
          </cell>
          <cell r="N9">
            <v>29</v>
          </cell>
          <cell r="O9">
            <v>10</v>
          </cell>
          <cell r="P9">
            <v>10</v>
          </cell>
          <cell r="Q9">
            <v>10</v>
          </cell>
          <cell r="R9">
            <v>30</v>
          </cell>
          <cell r="S9">
            <v>9</v>
          </cell>
          <cell r="T9">
            <v>10</v>
          </cell>
          <cell r="U9">
            <v>10</v>
          </cell>
          <cell r="V9">
            <v>29</v>
          </cell>
          <cell r="W9" t="str">
            <v>A</v>
          </cell>
          <cell r="X9">
            <v>10</v>
          </cell>
          <cell r="Y9">
            <v>10</v>
          </cell>
          <cell r="Z9">
            <v>20</v>
          </cell>
          <cell r="AA9" t="str">
            <v>A</v>
          </cell>
          <cell r="AB9">
            <v>10</v>
          </cell>
          <cell r="AC9">
            <v>10</v>
          </cell>
          <cell r="AD9">
            <v>20</v>
          </cell>
          <cell r="AE9">
            <v>151</v>
          </cell>
          <cell r="AF9">
            <v>10</v>
          </cell>
          <cell r="AG9">
            <v>10</v>
          </cell>
          <cell r="AH9">
            <v>40</v>
          </cell>
          <cell r="AI9">
            <v>60</v>
          </cell>
          <cell r="AJ9">
            <v>39</v>
          </cell>
          <cell r="AK9">
            <v>99</v>
          </cell>
          <cell r="AL9">
            <v>9</v>
          </cell>
          <cell r="AM9">
            <v>9</v>
          </cell>
          <cell r="AN9">
            <v>36</v>
          </cell>
          <cell r="AO9">
            <v>54</v>
          </cell>
          <cell r="AP9">
            <v>36</v>
          </cell>
          <cell r="AQ9">
            <v>90</v>
          </cell>
          <cell r="AR9">
            <v>9</v>
          </cell>
          <cell r="AS9">
            <v>9</v>
          </cell>
          <cell r="AT9">
            <v>40</v>
          </cell>
          <cell r="AU9">
            <v>58</v>
          </cell>
          <cell r="AV9">
            <v>37</v>
          </cell>
          <cell r="AW9">
            <v>95</v>
          </cell>
          <cell r="AX9">
            <v>10</v>
          </cell>
          <cell r="AY9">
            <v>10</v>
          </cell>
          <cell r="AZ9">
            <v>40</v>
          </cell>
          <cell r="BA9">
            <v>60</v>
          </cell>
          <cell r="BB9">
            <v>38</v>
          </cell>
          <cell r="BC9">
            <v>98</v>
          </cell>
          <cell r="BD9">
            <v>7</v>
          </cell>
          <cell r="BE9">
            <v>8</v>
          </cell>
          <cell r="BF9">
            <v>40</v>
          </cell>
          <cell r="BG9">
            <v>55</v>
          </cell>
          <cell r="BH9">
            <v>29</v>
          </cell>
          <cell r="BI9">
            <v>84</v>
          </cell>
          <cell r="BJ9">
            <v>466</v>
          </cell>
          <cell r="BK9">
            <v>97</v>
          </cell>
          <cell r="BL9">
            <v>714</v>
          </cell>
          <cell r="BM9">
            <v>91.538461538461533</v>
          </cell>
          <cell r="BO9" t="str">
            <v>A++</v>
          </cell>
          <cell r="BP9" t="str">
            <v>A++</v>
          </cell>
          <cell r="BQ9" t="str">
            <v>A++</v>
          </cell>
          <cell r="BR9" t="str">
            <v>A++</v>
          </cell>
          <cell r="BS9" t="str">
            <v>A+</v>
          </cell>
          <cell r="BT9" t="str">
            <v>A+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B9">
            <v>2</v>
          </cell>
          <cell r="CC9">
            <v>3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9.74</v>
          </cell>
        </row>
        <row r="10">
          <cell r="B10" t="str">
            <v>PIET23CA003</v>
          </cell>
          <cell r="C10" t="str">
            <v>ABHIUDAY SURYA</v>
          </cell>
          <cell r="D10" t="str">
            <v>23EPTCA003</v>
          </cell>
          <cell r="E10" t="str">
            <v>CAF-03</v>
          </cell>
          <cell r="F10"/>
          <cell r="G10">
            <v>3</v>
          </cell>
          <cell r="H10" t="str">
            <v>D</v>
          </cell>
          <cell r="I10">
            <v>10</v>
          </cell>
          <cell r="J10">
            <v>13</v>
          </cell>
          <cell r="K10">
            <v>1</v>
          </cell>
          <cell r="L10">
            <v>6</v>
          </cell>
          <cell r="M10">
            <v>8</v>
          </cell>
          <cell r="N10">
            <v>15</v>
          </cell>
          <cell r="O10">
            <v>2</v>
          </cell>
          <cell r="P10">
            <v>6</v>
          </cell>
          <cell r="Q10">
            <v>10</v>
          </cell>
          <cell r="R10">
            <v>18</v>
          </cell>
          <cell r="S10" t="str">
            <v>D</v>
          </cell>
          <cell r="T10" t="str">
            <v>D</v>
          </cell>
          <cell r="U10">
            <v>10</v>
          </cell>
          <cell r="V10">
            <v>10</v>
          </cell>
          <cell r="W10" t="str">
            <v>A</v>
          </cell>
          <cell r="X10" t="str">
            <v>D</v>
          </cell>
          <cell r="Y10">
            <v>7</v>
          </cell>
          <cell r="Z10">
            <v>7</v>
          </cell>
          <cell r="AA10">
            <v>2</v>
          </cell>
          <cell r="AB10" t="str">
            <v>A</v>
          </cell>
          <cell r="AC10">
            <v>7</v>
          </cell>
          <cell r="AD10">
            <v>9</v>
          </cell>
          <cell r="AE10">
            <v>72</v>
          </cell>
          <cell r="AF10">
            <v>8</v>
          </cell>
          <cell r="AG10">
            <v>8</v>
          </cell>
          <cell r="AH10">
            <v>35</v>
          </cell>
          <cell r="AI10">
            <v>51</v>
          </cell>
          <cell r="AJ10">
            <v>32</v>
          </cell>
          <cell r="AK10">
            <v>83</v>
          </cell>
          <cell r="AL10">
            <v>8</v>
          </cell>
          <cell r="AM10">
            <v>9</v>
          </cell>
          <cell r="AN10">
            <v>28</v>
          </cell>
          <cell r="AO10">
            <v>45</v>
          </cell>
          <cell r="AP10">
            <v>29</v>
          </cell>
          <cell r="AQ10">
            <v>74</v>
          </cell>
          <cell r="AR10">
            <v>9</v>
          </cell>
          <cell r="AS10">
            <v>9</v>
          </cell>
          <cell r="AT10">
            <v>38</v>
          </cell>
          <cell r="AU10">
            <v>56</v>
          </cell>
          <cell r="AV10">
            <v>34</v>
          </cell>
          <cell r="AW10">
            <v>90</v>
          </cell>
          <cell r="AX10">
            <v>10</v>
          </cell>
          <cell r="AY10">
            <v>10</v>
          </cell>
          <cell r="AZ10">
            <v>29</v>
          </cell>
          <cell r="BA10">
            <v>49</v>
          </cell>
          <cell r="BB10">
            <v>37</v>
          </cell>
          <cell r="BC10">
            <v>86</v>
          </cell>
          <cell r="BD10">
            <v>8</v>
          </cell>
          <cell r="BE10">
            <v>9</v>
          </cell>
          <cell r="BF10">
            <v>31</v>
          </cell>
          <cell r="BG10">
            <v>48</v>
          </cell>
          <cell r="BH10">
            <v>33</v>
          </cell>
          <cell r="BI10">
            <v>81</v>
          </cell>
          <cell r="BJ10">
            <v>414</v>
          </cell>
          <cell r="BK10">
            <v>69</v>
          </cell>
          <cell r="BL10">
            <v>555</v>
          </cell>
          <cell r="BM10">
            <v>71.15384615384616</v>
          </cell>
          <cell r="BO10" t="str">
            <v>C+</v>
          </cell>
          <cell r="BP10" t="str">
            <v>C</v>
          </cell>
          <cell r="BQ10" t="str">
            <v>C</v>
          </cell>
          <cell r="BR10" t="str">
            <v>E</v>
          </cell>
          <cell r="BS10" t="str">
            <v>A++</v>
          </cell>
          <cell r="BT10" t="str">
            <v>D+</v>
          </cell>
          <cell r="BU10" t="str">
            <v>A++</v>
          </cell>
          <cell r="BV10" t="str">
            <v>A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B+</v>
          </cell>
          <cell r="CB10">
            <v>2</v>
          </cell>
          <cell r="CC10">
            <v>3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6.1595744680851068</v>
          </cell>
        </row>
        <row r="11">
          <cell r="B11" t="str">
            <v>PIET23CA004</v>
          </cell>
          <cell r="C11" t="str">
            <v>AKSHAT MEHTA</v>
          </cell>
          <cell r="D11" t="str">
            <v>23EPTCA004</v>
          </cell>
          <cell r="E11" t="str">
            <v>CAF-04</v>
          </cell>
          <cell r="F11"/>
          <cell r="G11">
            <v>2</v>
          </cell>
          <cell r="H11">
            <v>4</v>
          </cell>
          <cell r="I11">
            <v>10</v>
          </cell>
          <cell r="J11">
            <v>16</v>
          </cell>
          <cell r="K11">
            <v>1</v>
          </cell>
          <cell r="L11">
            <v>10</v>
          </cell>
          <cell r="M11">
            <v>10</v>
          </cell>
          <cell r="N11">
            <v>21</v>
          </cell>
          <cell r="O11">
            <v>3</v>
          </cell>
          <cell r="P11">
            <v>5</v>
          </cell>
          <cell r="Q11">
            <v>10</v>
          </cell>
          <cell r="R11">
            <v>18</v>
          </cell>
          <cell r="S11">
            <v>4</v>
          </cell>
          <cell r="T11" t="str">
            <v>D</v>
          </cell>
          <cell r="U11">
            <v>10</v>
          </cell>
          <cell r="V11">
            <v>14</v>
          </cell>
          <cell r="W11">
            <v>1</v>
          </cell>
          <cell r="X11">
            <v>5</v>
          </cell>
          <cell r="Y11">
            <v>10</v>
          </cell>
          <cell r="Z11">
            <v>16</v>
          </cell>
          <cell r="AA11">
            <v>4</v>
          </cell>
          <cell r="AB11">
            <v>9</v>
          </cell>
          <cell r="AC11">
            <v>10</v>
          </cell>
          <cell r="AD11">
            <v>23</v>
          </cell>
          <cell r="AE11">
            <v>108</v>
          </cell>
          <cell r="AF11">
            <v>8</v>
          </cell>
          <cell r="AG11">
            <v>8</v>
          </cell>
          <cell r="AH11">
            <v>40</v>
          </cell>
          <cell r="AI11">
            <v>56</v>
          </cell>
          <cell r="AJ11">
            <v>33</v>
          </cell>
          <cell r="AK11">
            <v>89</v>
          </cell>
          <cell r="AL11">
            <v>9</v>
          </cell>
          <cell r="AM11">
            <v>9</v>
          </cell>
          <cell r="AN11">
            <v>38</v>
          </cell>
          <cell r="AO11">
            <v>56</v>
          </cell>
          <cell r="AP11">
            <v>35</v>
          </cell>
          <cell r="AQ11">
            <v>91</v>
          </cell>
          <cell r="AR11">
            <v>7</v>
          </cell>
          <cell r="AS11">
            <v>8</v>
          </cell>
          <cell r="AT11">
            <v>40</v>
          </cell>
          <cell r="AU11">
            <v>55</v>
          </cell>
          <cell r="AV11">
            <v>31</v>
          </cell>
          <cell r="AW11">
            <v>86</v>
          </cell>
          <cell r="AX11">
            <v>10</v>
          </cell>
          <cell r="AY11">
            <v>10</v>
          </cell>
          <cell r="AZ11">
            <v>39</v>
          </cell>
          <cell r="BA11">
            <v>59</v>
          </cell>
          <cell r="BB11">
            <v>38</v>
          </cell>
          <cell r="BC11">
            <v>97</v>
          </cell>
          <cell r="BD11">
            <v>7</v>
          </cell>
          <cell r="BE11">
            <v>7</v>
          </cell>
          <cell r="BF11">
            <v>40</v>
          </cell>
          <cell r="BG11">
            <v>54</v>
          </cell>
          <cell r="BH11">
            <v>28</v>
          </cell>
          <cell r="BI11">
            <v>82</v>
          </cell>
          <cell r="BJ11">
            <v>445</v>
          </cell>
          <cell r="BK11">
            <v>93</v>
          </cell>
          <cell r="BL11">
            <v>646</v>
          </cell>
          <cell r="BM11">
            <v>82.820512820512832</v>
          </cell>
          <cell r="BO11" t="str">
            <v>C</v>
          </cell>
          <cell r="BP11" t="str">
            <v>C+</v>
          </cell>
          <cell r="BQ11" t="str">
            <v>C</v>
          </cell>
          <cell r="BR11" t="str">
            <v>C</v>
          </cell>
          <cell r="BS11" t="str">
            <v>C</v>
          </cell>
          <cell r="BT11" t="str">
            <v>B+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B11">
            <v>2</v>
          </cell>
          <cell r="CC11">
            <v>3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7.72</v>
          </cell>
        </row>
        <row r="12">
          <cell r="B12" t="str">
            <v>PIET23CA006</v>
          </cell>
          <cell r="C12" t="str">
            <v>ARYAN KUMAR SHASANA</v>
          </cell>
          <cell r="D12" t="str">
            <v>23EPTCA006</v>
          </cell>
          <cell r="E12" t="str">
            <v>CAF-05</v>
          </cell>
          <cell r="F12"/>
          <cell r="G12">
            <v>8</v>
          </cell>
          <cell r="H12">
            <v>10</v>
          </cell>
          <cell r="I12">
            <v>10</v>
          </cell>
          <cell r="J12">
            <v>28</v>
          </cell>
          <cell r="K12">
            <v>6</v>
          </cell>
          <cell r="L12">
            <v>10</v>
          </cell>
          <cell r="M12">
            <v>10</v>
          </cell>
          <cell r="N12">
            <v>26</v>
          </cell>
          <cell r="O12">
            <v>9</v>
          </cell>
          <cell r="P12">
            <v>6</v>
          </cell>
          <cell r="Q12">
            <v>10</v>
          </cell>
          <cell r="R12">
            <v>25</v>
          </cell>
          <cell r="S12">
            <v>6</v>
          </cell>
          <cell r="T12">
            <v>9</v>
          </cell>
          <cell r="U12">
            <v>10</v>
          </cell>
          <cell r="V12">
            <v>25</v>
          </cell>
          <cell r="W12">
            <v>5</v>
          </cell>
          <cell r="X12">
            <v>10</v>
          </cell>
          <cell r="Y12">
            <v>10</v>
          </cell>
          <cell r="Z12">
            <v>25</v>
          </cell>
          <cell r="AA12">
            <v>9</v>
          </cell>
          <cell r="AB12">
            <v>9</v>
          </cell>
          <cell r="AC12">
            <v>10</v>
          </cell>
          <cell r="AD12">
            <v>28</v>
          </cell>
          <cell r="AE12">
            <v>157</v>
          </cell>
          <cell r="AF12">
            <v>9</v>
          </cell>
          <cell r="AG12">
            <v>9</v>
          </cell>
          <cell r="AH12">
            <v>40</v>
          </cell>
          <cell r="AI12">
            <v>58</v>
          </cell>
          <cell r="AJ12">
            <v>33</v>
          </cell>
          <cell r="AK12">
            <v>91</v>
          </cell>
          <cell r="AL12">
            <v>8</v>
          </cell>
          <cell r="AM12">
            <v>8</v>
          </cell>
          <cell r="AN12">
            <v>39</v>
          </cell>
          <cell r="AO12">
            <v>55</v>
          </cell>
          <cell r="AP12">
            <v>31</v>
          </cell>
          <cell r="AQ12">
            <v>86</v>
          </cell>
          <cell r="AR12">
            <v>9</v>
          </cell>
          <cell r="AS12">
            <v>9</v>
          </cell>
          <cell r="AT12">
            <v>35</v>
          </cell>
          <cell r="AU12">
            <v>53</v>
          </cell>
          <cell r="AV12">
            <v>35</v>
          </cell>
          <cell r="AW12">
            <v>88</v>
          </cell>
          <cell r="AX12">
            <v>6</v>
          </cell>
          <cell r="AY12">
            <v>8</v>
          </cell>
          <cell r="AZ12">
            <v>40</v>
          </cell>
          <cell r="BA12">
            <v>54</v>
          </cell>
          <cell r="BB12">
            <v>34</v>
          </cell>
          <cell r="BC12">
            <v>88</v>
          </cell>
          <cell r="BD12">
            <v>7</v>
          </cell>
          <cell r="BE12">
            <v>7</v>
          </cell>
          <cell r="BF12">
            <v>31</v>
          </cell>
          <cell r="BG12">
            <v>45</v>
          </cell>
          <cell r="BH12">
            <v>28</v>
          </cell>
          <cell r="BI12">
            <v>73</v>
          </cell>
          <cell r="BJ12">
            <v>426</v>
          </cell>
          <cell r="BK12">
            <v>97</v>
          </cell>
          <cell r="BL12">
            <v>680</v>
          </cell>
          <cell r="BM12">
            <v>87.179487179487182</v>
          </cell>
          <cell r="BO12" t="str">
            <v>B+</v>
          </cell>
          <cell r="BP12" t="str">
            <v>A++</v>
          </cell>
          <cell r="BQ12" t="str">
            <v>A++</v>
          </cell>
          <cell r="BR12" t="str">
            <v>A+</v>
          </cell>
          <cell r="BS12" t="str">
            <v>A</v>
          </cell>
          <cell r="BT12" t="str">
            <v>A+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Y12" t="str">
            <v>A</v>
          </cell>
          <cell r="BZ12" t="str">
            <v>A++</v>
          </cell>
          <cell r="CB12">
            <v>2</v>
          </cell>
          <cell r="CC12">
            <v>3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9.32</v>
          </cell>
        </row>
        <row r="13">
          <cell r="B13" t="str">
            <v>PIET23CA007</v>
          </cell>
          <cell r="C13" t="str">
            <v>ARYAN PORWAL</v>
          </cell>
          <cell r="D13" t="str">
            <v>23EPTCA007</v>
          </cell>
          <cell r="E13" t="str">
            <v>CAF-06</v>
          </cell>
          <cell r="F13"/>
          <cell r="G13">
            <v>4</v>
          </cell>
          <cell r="H13">
            <v>9</v>
          </cell>
          <cell r="I13">
            <v>10</v>
          </cell>
          <cell r="J13">
            <v>23</v>
          </cell>
          <cell r="K13">
            <v>6</v>
          </cell>
          <cell r="L13">
            <v>10</v>
          </cell>
          <cell r="M13">
            <v>10</v>
          </cell>
          <cell r="N13">
            <v>26</v>
          </cell>
          <cell r="O13">
            <v>8</v>
          </cell>
          <cell r="P13">
            <v>10</v>
          </cell>
          <cell r="Q13">
            <v>10</v>
          </cell>
          <cell r="R13">
            <v>28</v>
          </cell>
          <cell r="S13">
            <v>6</v>
          </cell>
          <cell r="T13">
            <v>10</v>
          </cell>
          <cell r="U13">
            <v>10</v>
          </cell>
          <cell r="V13">
            <v>26</v>
          </cell>
          <cell r="W13">
            <v>5</v>
          </cell>
          <cell r="X13">
            <v>10</v>
          </cell>
          <cell r="Y13">
            <v>10</v>
          </cell>
          <cell r="Z13">
            <v>25</v>
          </cell>
          <cell r="AA13">
            <v>6</v>
          </cell>
          <cell r="AB13">
            <v>10</v>
          </cell>
          <cell r="AC13">
            <v>10</v>
          </cell>
          <cell r="AD13">
            <v>26</v>
          </cell>
          <cell r="AE13">
            <v>154</v>
          </cell>
          <cell r="AF13">
            <v>8</v>
          </cell>
          <cell r="AG13">
            <v>8</v>
          </cell>
          <cell r="AH13">
            <v>37</v>
          </cell>
          <cell r="AI13">
            <v>53</v>
          </cell>
          <cell r="AJ13">
            <v>30</v>
          </cell>
          <cell r="AK13">
            <v>83</v>
          </cell>
          <cell r="AL13">
            <v>7</v>
          </cell>
          <cell r="AM13">
            <v>8</v>
          </cell>
          <cell r="AN13">
            <v>39</v>
          </cell>
          <cell r="AO13">
            <v>54</v>
          </cell>
          <cell r="AP13">
            <v>30</v>
          </cell>
          <cell r="AQ13">
            <v>84</v>
          </cell>
          <cell r="AR13">
            <v>8</v>
          </cell>
          <cell r="AS13">
            <v>8</v>
          </cell>
          <cell r="AT13">
            <v>34</v>
          </cell>
          <cell r="AU13">
            <v>50</v>
          </cell>
          <cell r="AV13">
            <v>31</v>
          </cell>
          <cell r="AW13">
            <v>81</v>
          </cell>
          <cell r="AX13">
            <v>5</v>
          </cell>
          <cell r="AY13">
            <v>8</v>
          </cell>
          <cell r="AZ13">
            <v>34</v>
          </cell>
          <cell r="BA13">
            <v>47</v>
          </cell>
          <cell r="BB13">
            <v>27</v>
          </cell>
          <cell r="BC13">
            <v>74</v>
          </cell>
          <cell r="BD13">
            <v>8</v>
          </cell>
          <cell r="BE13">
            <v>8</v>
          </cell>
          <cell r="BF13">
            <v>34</v>
          </cell>
          <cell r="BG13">
            <v>50</v>
          </cell>
          <cell r="BH13">
            <v>30</v>
          </cell>
          <cell r="BI13">
            <v>80</v>
          </cell>
          <cell r="BJ13">
            <v>402</v>
          </cell>
          <cell r="BK13">
            <v>95</v>
          </cell>
          <cell r="BL13">
            <v>651</v>
          </cell>
          <cell r="BM13">
            <v>83.461538461538467</v>
          </cell>
          <cell r="BO13" t="str">
            <v>B</v>
          </cell>
          <cell r="BP13" t="str">
            <v>B+</v>
          </cell>
          <cell r="BQ13" t="str">
            <v>B</v>
          </cell>
          <cell r="BR13" t="str">
            <v>C+</v>
          </cell>
          <cell r="BS13" t="str">
            <v>B</v>
          </cell>
          <cell r="BT13" t="str">
            <v>B+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</v>
          </cell>
          <cell r="BY13" t="str">
            <v>A+</v>
          </cell>
          <cell r="BZ13" t="str">
            <v>A++</v>
          </cell>
          <cell r="CB13">
            <v>2</v>
          </cell>
          <cell r="CC13">
            <v>3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8.15</v>
          </cell>
        </row>
        <row r="14">
          <cell r="B14" t="str">
            <v>PIET23CA008</v>
          </cell>
          <cell r="C14" t="str">
            <v>ARYAN YADAV</v>
          </cell>
          <cell r="D14" t="str">
            <v>23EPTCA008</v>
          </cell>
          <cell r="E14" t="str">
            <v>CAF-07</v>
          </cell>
          <cell r="F14"/>
          <cell r="G14">
            <v>1</v>
          </cell>
          <cell r="H14">
            <v>9</v>
          </cell>
          <cell r="I14">
            <v>10</v>
          </cell>
          <cell r="J14">
            <v>20</v>
          </cell>
          <cell r="K14">
            <v>3</v>
          </cell>
          <cell r="L14">
            <v>10</v>
          </cell>
          <cell r="M14">
            <v>8</v>
          </cell>
          <cell r="N14">
            <v>21</v>
          </cell>
          <cell r="O14">
            <v>1</v>
          </cell>
          <cell r="P14">
            <v>8</v>
          </cell>
          <cell r="Q14">
            <v>10</v>
          </cell>
          <cell r="R14">
            <v>19</v>
          </cell>
          <cell r="S14">
            <v>5</v>
          </cell>
          <cell r="T14">
            <v>6</v>
          </cell>
          <cell r="U14">
            <v>9</v>
          </cell>
          <cell r="V14">
            <v>20</v>
          </cell>
          <cell r="W14">
            <v>1</v>
          </cell>
          <cell r="X14">
            <v>10</v>
          </cell>
          <cell r="Y14">
            <v>9</v>
          </cell>
          <cell r="Z14">
            <v>20</v>
          </cell>
          <cell r="AA14">
            <v>2</v>
          </cell>
          <cell r="AB14">
            <v>8</v>
          </cell>
          <cell r="AC14">
            <v>3</v>
          </cell>
          <cell r="AD14">
            <v>13</v>
          </cell>
          <cell r="AE14">
            <v>113</v>
          </cell>
          <cell r="AF14">
            <v>7</v>
          </cell>
          <cell r="AG14">
            <v>8</v>
          </cell>
          <cell r="AH14">
            <v>35</v>
          </cell>
          <cell r="AI14">
            <v>50</v>
          </cell>
          <cell r="AJ14">
            <v>29</v>
          </cell>
          <cell r="AK14">
            <v>79</v>
          </cell>
          <cell r="AL14">
            <v>7</v>
          </cell>
          <cell r="AM14">
            <v>7</v>
          </cell>
          <cell r="AN14">
            <v>34</v>
          </cell>
          <cell r="AO14">
            <v>48</v>
          </cell>
          <cell r="AP14">
            <v>29</v>
          </cell>
          <cell r="AQ14">
            <v>77</v>
          </cell>
          <cell r="AR14">
            <v>7</v>
          </cell>
          <cell r="AS14">
            <v>8</v>
          </cell>
          <cell r="AT14">
            <v>33</v>
          </cell>
          <cell r="AU14">
            <v>48</v>
          </cell>
          <cell r="AV14">
            <v>29</v>
          </cell>
          <cell r="AW14">
            <v>77</v>
          </cell>
          <cell r="AX14">
            <v>6</v>
          </cell>
          <cell r="AY14">
            <v>8</v>
          </cell>
          <cell r="AZ14">
            <v>36</v>
          </cell>
          <cell r="BA14">
            <v>50</v>
          </cell>
          <cell r="BB14">
            <v>20</v>
          </cell>
          <cell r="BC14">
            <v>70</v>
          </cell>
          <cell r="BD14">
            <v>7</v>
          </cell>
          <cell r="BE14">
            <v>8</v>
          </cell>
          <cell r="BF14">
            <v>35</v>
          </cell>
          <cell r="BG14">
            <v>50</v>
          </cell>
          <cell r="BH14">
            <v>29</v>
          </cell>
          <cell r="BI14">
            <v>79</v>
          </cell>
          <cell r="BJ14">
            <v>382</v>
          </cell>
          <cell r="BK14">
            <v>90</v>
          </cell>
          <cell r="BL14">
            <v>585</v>
          </cell>
          <cell r="BM14">
            <v>75</v>
          </cell>
          <cell r="BO14" t="str">
            <v>B</v>
          </cell>
          <cell r="BP14" t="str">
            <v>B</v>
          </cell>
          <cell r="BQ14" t="str">
            <v>E+</v>
          </cell>
          <cell r="BR14" t="str">
            <v>D</v>
          </cell>
          <cell r="BS14" t="str">
            <v>C+</v>
          </cell>
          <cell r="BT14" t="str">
            <v>C+</v>
          </cell>
          <cell r="BU14" t="str">
            <v>A+</v>
          </cell>
          <cell r="BV14" t="str">
            <v>A+</v>
          </cell>
          <cell r="BW14" t="str">
            <v>A+</v>
          </cell>
          <cell r="BX14" t="str">
            <v>B+</v>
          </cell>
          <cell r="BY14" t="str">
            <v>A+</v>
          </cell>
          <cell r="BZ14" t="str">
            <v>A++</v>
          </cell>
          <cell r="CB14">
            <v>2</v>
          </cell>
          <cell r="CC14">
            <v>3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7.19</v>
          </cell>
        </row>
        <row r="15">
          <cell r="B15" t="str">
            <v>PIET23CA009</v>
          </cell>
          <cell r="C15" t="str">
            <v>AVI MATHUR</v>
          </cell>
          <cell r="D15" t="str">
            <v>23EPTCA009</v>
          </cell>
          <cell r="E15" t="str">
            <v>CAF-08</v>
          </cell>
          <cell r="F15"/>
          <cell r="G15">
            <v>5</v>
          </cell>
          <cell r="H15">
            <v>8</v>
          </cell>
          <cell r="I15">
            <v>10</v>
          </cell>
          <cell r="J15">
            <v>23</v>
          </cell>
          <cell r="K15">
            <v>5</v>
          </cell>
          <cell r="L15">
            <v>9</v>
          </cell>
          <cell r="M15">
            <v>8</v>
          </cell>
          <cell r="N15">
            <v>22</v>
          </cell>
          <cell r="O15">
            <v>6</v>
          </cell>
          <cell r="P15">
            <v>7</v>
          </cell>
          <cell r="Q15">
            <v>10</v>
          </cell>
          <cell r="R15">
            <v>23</v>
          </cell>
          <cell r="S15">
            <v>5</v>
          </cell>
          <cell r="T15">
            <v>8</v>
          </cell>
          <cell r="U15">
            <v>9</v>
          </cell>
          <cell r="V15">
            <v>22</v>
          </cell>
          <cell r="W15">
            <v>3</v>
          </cell>
          <cell r="X15">
            <v>10</v>
          </cell>
          <cell r="Y15">
            <v>10</v>
          </cell>
          <cell r="Z15">
            <v>23</v>
          </cell>
          <cell r="AA15">
            <v>5</v>
          </cell>
          <cell r="AB15">
            <v>9</v>
          </cell>
          <cell r="AC15">
            <v>3</v>
          </cell>
          <cell r="AD15">
            <v>17</v>
          </cell>
          <cell r="AE15">
            <v>130</v>
          </cell>
          <cell r="AF15">
            <v>10</v>
          </cell>
          <cell r="AG15">
            <v>8</v>
          </cell>
          <cell r="AH15">
            <v>40</v>
          </cell>
          <cell r="AI15">
            <v>58</v>
          </cell>
          <cell r="AJ15">
            <v>31</v>
          </cell>
          <cell r="AK15">
            <v>89</v>
          </cell>
          <cell r="AL15">
            <v>8</v>
          </cell>
          <cell r="AM15">
            <v>9</v>
          </cell>
          <cell r="AN15">
            <v>37</v>
          </cell>
          <cell r="AO15">
            <v>54</v>
          </cell>
          <cell r="AP15">
            <v>29</v>
          </cell>
          <cell r="AQ15">
            <v>83</v>
          </cell>
          <cell r="AR15">
            <v>8</v>
          </cell>
          <cell r="AS15">
            <v>6</v>
          </cell>
          <cell r="AT15">
            <v>30</v>
          </cell>
          <cell r="AU15">
            <v>44</v>
          </cell>
          <cell r="AV15">
            <v>22</v>
          </cell>
          <cell r="AW15">
            <v>66</v>
          </cell>
          <cell r="AX15">
            <v>8</v>
          </cell>
          <cell r="AY15">
            <v>6</v>
          </cell>
          <cell r="AZ15">
            <v>40</v>
          </cell>
          <cell r="BA15">
            <v>54</v>
          </cell>
          <cell r="BB15">
            <v>36</v>
          </cell>
          <cell r="BC15">
            <v>90</v>
          </cell>
          <cell r="BD15">
            <v>7</v>
          </cell>
          <cell r="BE15">
            <v>8</v>
          </cell>
          <cell r="BF15">
            <v>35</v>
          </cell>
          <cell r="BG15">
            <v>50</v>
          </cell>
          <cell r="BH15">
            <v>29</v>
          </cell>
          <cell r="BI15">
            <v>79</v>
          </cell>
          <cell r="BJ15">
            <v>407</v>
          </cell>
          <cell r="BK15">
            <v>85</v>
          </cell>
          <cell r="BL15">
            <v>622</v>
          </cell>
          <cell r="BM15">
            <v>79.743589743589752</v>
          </cell>
          <cell r="BO15" t="str">
            <v>B</v>
          </cell>
          <cell r="BP15" t="str">
            <v>C+</v>
          </cell>
          <cell r="BQ15" t="str">
            <v>C+</v>
          </cell>
          <cell r="BR15" t="str">
            <v>C</v>
          </cell>
          <cell r="BS15" t="str">
            <v>C</v>
          </cell>
          <cell r="BT15" t="str">
            <v>C+</v>
          </cell>
          <cell r="BU15" t="str">
            <v>A++</v>
          </cell>
          <cell r="BV15" t="str">
            <v>A++</v>
          </cell>
          <cell r="BW15" t="str">
            <v>B</v>
          </cell>
          <cell r="BX15" t="str">
            <v>A++</v>
          </cell>
          <cell r="BY15" t="str">
            <v>A+</v>
          </cell>
          <cell r="BZ15" t="str">
            <v>A++</v>
          </cell>
          <cell r="CB15">
            <v>2</v>
          </cell>
          <cell r="CC15">
            <v>3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7.54</v>
          </cell>
        </row>
        <row r="16">
          <cell r="B16" t="str">
            <v>PIET23CA010</v>
          </cell>
          <cell r="C16" t="str">
            <v>CHANDRA SHEKHAR</v>
          </cell>
          <cell r="D16" t="str">
            <v>23EPTCA010</v>
          </cell>
          <cell r="E16" t="str">
            <v>CAF-09</v>
          </cell>
          <cell r="F16"/>
          <cell r="G16">
            <v>1</v>
          </cell>
          <cell r="H16">
            <v>8</v>
          </cell>
          <cell r="I16">
            <v>9</v>
          </cell>
          <cell r="J16">
            <v>18</v>
          </cell>
          <cell r="K16">
            <v>2</v>
          </cell>
          <cell r="L16">
            <v>7</v>
          </cell>
          <cell r="M16">
            <v>8</v>
          </cell>
          <cell r="N16">
            <v>17</v>
          </cell>
          <cell r="O16">
            <v>2</v>
          </cell>
          <cell r="P16">
            <v>6</v>
          </cell>
          <cell r="Q16">
            <v>10</v>
          </cell>
          <cell r="R16">
            <v>18</v>
          </cell>
          <cell r="S16">
            <v>3</v>
          </cell>
          <cell r="T16">
            <v>6</v>
          </cell>
          <cell r="U16">
            <v>10</v>
          </cell>
          <cell r="V16">
            <v>19</v>
          </cell>
          <cell r="W16">
            <v>1</v>
          </cell>
          <cell r="X16">
            <v>8</v>
          </cell>
          <cell r="Y16">
            <v>9</v>
          </cell>
          <cell r="Z16">
            <v>18</v>
          </cell>
          <cell r="AA16">
            <v>3</v>
          </cell>
          <cell r="AB16">
            <v>7</v>
          </cell>
          <cell r="AC16">
            <v>3</v>
          </cell>
          <cell r="AD16">
            <v>13</v>
          </cell>
          <cell r="AE16">
            <v>103</v>
          </cell>
          <cell r="AF16">
            <v>6</v>
          </cell>
          <cell r="AG16">
            <v>7</v>
          </cell>
          <cell r="AH16">
            <v>34</v>
          </cell>
          <cell r="AI16">
            <v>47</v>
          </cell>
          <cell r="AJ16">
            <v>27</v>
          </cell>
          <cell r="AK16">
            <v>74</v>
          </cell>
          <cell r="AL16">
            <v>7</v>
          </cell>
          <cell r="AM16">
            <v>7</v>
          </cell>
          <cell r="AN16">
            <v>36</v>
          </cell>
          <cell r="AO16">
            <v>50</v>
          </cell>
          <cell r="AP16">
            <v>25</v>
          </cell>
          <cell r="AQ16">
            <v>75</v>
          </cell>
          <cell r="AR16">
            <v>7</v>
          </cell>
          <cell r="AS16">
            <v>8</v>
          </cell>
          <cell r="AT16">
            <v>36</v>
          </cell>
          <cell r="AU16">
            <v>51</v>
          </cell>
          <cell r="AV16">
            <v>26</v>
          </cell>
          <cell r="AW16">
            <v>77</v>
          </cell>
          <cell r="AX16">
            <v>8</v>
          </cell>
          <cell r="AY16">
            <v>7</v>
          </cell>
          <cell r="AZ16">
            <v>36</v>
          </cell>
          <cell r="BA16">
            <v>51</v>
          </cell>
          <cell r="BB16">
            <v>20</v>
          </cell>
          <cell r="BC16">
            <v>71</v>
          </cell>
          <cell r="BD16">
            <v>7</v>
          </cell>
          <cell r="BE16">
            <v>7</v>
          </cell>
          <cell r="BF16">
            <v>37</v>
          </cell>
          <cell r="BG16">
            <v>51</v>
          </cell>
          <cell r="BH16">
            <v>27</v>
          </cell>
          <cell r="BI16">
            <v>78</v>
          </cell>
          <cell r="BJ16">
            <v>375</v>
          </cell>
          <cell r="BK16">
            <v>80</v>
          </cell>
          <cell r="BL16">
            <v>558</v>
          </cell>
          <cell r="BM16">
            <v>71.538461538461533</v>
          </cell>
          <cell r="BO16" t="str">
            <v>E+</v>
          </cell>
          <cell r="BP16" t="str">
            <v>D</v>
          </cell>
          <cell r="BQ16" t="str">
            <v>D+</v>
          </cell>
          <cell r="BR16" t="str">
            <v>E+</v>
          </cell>
          <cell r="BS16" t="str">
            <v>C</v>
          </cell>
          <cell r="BT16" t="str">
            <v>E+</v>
          </cell>
          <cell r="BU16" t="str">
            <v>A</v>
          </cell>
          <cell r="BV16" t="str">
            <v>A</v>
          </cell>
          <cell r="BW16" t="str">
            <v>A+</v>
          </cell>
          <cell r="BX16" t="str">
            <v>B+</v>
          </cell>
          <cell r="BY16" t="str">
            <v>A+</v>
          </cell>
          <cell r="BZ16" t="str">
            <v>A+</v>
          </cell>
          <cell r="CB16">
            <v>2</v>
          </cell>
          <cell r="CC16">
            <v>3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6.39</v>
          </cell>
        </row>
        <row r="17">
          <cell r="B17" t="str">
            <v>PIET23CA011</v>
          </cell>
          <cell r="C17" t="str">
            <v>DEEPANSHU KHANDELWAL</v>
          </cell>
          <cell r="D17" t="str">
            <v>23EPTCA011</v>
          </cell>
          <cell r="E17" t="str">
            <v>CAF-10</v>
          </cell>
          <cell r="F17"/>
          <cell r="G17">
            <v>4</v>
          </cell>
          <cell r="H17">
            <v>7</v>
          </cell>
          <cell r="I17">
            <v>3</v>
          </cell>
          <cell r="J17">
            <v>14</v>
          </cell>
          <cell r="K17">
            <v>4</v>
          </cell>
          <cell r="L17">
            <v>8</v>
          </cell>
          <cell r="M17">
            <v>8</v>
          </cell>
          <cell r="N17">
            <v>20</v>
          </cell>
          <cell r="O17">
            <v>2</v>
          </cell>
          <cell r="P17">
            <v>10</v>
          </cell>
          <cell r="Q17">
            <v>10</v>
          </cell>
          <cell r="R17">
            <v>22</v>
          </cell>
          <cell r="S17">
            <v>4</v>
          </cell>
          <cell r="T17" t="str">
            <v>D</v>
          </cell>
          <cell r="U17">
            <v>8</v>
          </cell>
          <cell r="V17">
            <v>12</v>
          </cell>
          <cell r="W17" t="str">
            <v>A</v>
          </cell>
          <cell r="X17" t="str">
            <v>D</v>
          </cell>
          <cell r="Y17">
            <v>7</v>
          </cell>
          <cell r="Z17">
            <v>7</v>
          </cell>
          <cell r="AA17">
            <v>2</v>
          </cell>
          <cell r="AB17" t="str">
            <v>A</v>
          </cell>
          <cell r="AC17">
            <v>10</v>
          </cell>
          <cell r="AD17">
            <v>12</v>
          </cell>
          <cell r="AE17">
            <v>87</v>
          </cell>
          <cell r="AF17" t="str">
            <v>A</v>
          </cell>
          <cell r="AG17">
            <v>8</v>
          </cell>
          <cell r="AH17">
            <v>33</v>
          </cell>
          <cell r="AI17">
            <v>41</v>
          </cell>
          <cell r="AJ17">
            <v>29</v>
          </cell>
          <cell r="AK17">
            <v>70</v>
          </cell>
          <cell r="AL17" t="str">
            <v>A</v>
          </cell>
          <cell r="AM17">
            <v>7</v>
          </cell>
          <cell r="AN17">
            <v>32</v>
          </cell>
          <cell r="AO17">
            <v>39</v>
          </cell>
          <cell r="AP17">
            <v>25</v>
          </cell>
          <cell r="AQ17">
            <v>64</v>
          </cell>
          <cell r="AR17" t="str">
            <v>A</v>
          </cell>
          <cell r="AS17">
            <v>8</v>
          </cell>
          <cell r="AT17">
            <v>33</v>
          </cell>
          <cell r="AU17">
            <v>41</v>
          </cell>
          <cell r="AV17">
            <v>29</v>
          </cell>
          <cell r="AW17">
            <v>70</v>
          </cell>
          <cell r="AX17" t="str">
            <v>A</v>
          </cell>
          <cell r="AY17">
            <v>8</v>
          </cell>
          <cell r="AZ17">
            <v>34</v>
          </cell>
          <cell r="BA17">
            <v>42</v>
          </cell>
          <cell r="BB17">
            <v>32</v>
          </cell>
          <cell r="BC17">
            <v>74</v>
          </cell>
          <cell r="BD17">
            <v>7</v>
          </cell>
          <cell r="BE17">
            <v>7</v>
          </cell>
          <cell r="BF17">
            <v>30</v>
          </cell>
          <cell r="BG17">
            <v>44</v>
          </cell>
          <cell r="BH17">
            <v>27</v>
          </cell>
          <cell r="BI17">
            <v>71</v>
          </cell>
          <cell r="BJ17">
            <v>349</v>
          </cell>
          <cell r="BK17">
            <v>82</v>
          </cell>
          <cell r="BL17">
            <v>518</v>
          </cell>
          <cell r="BM17">
            <v>66.410256410256409</v>
          </cell>
          <cell r="BO17" t="str">
            <v>C+</v>
          </cell>
          <cell r="BP17" t="str">
            <v>C</v>
          </cell>
          <cell r="BQ17" t="str">
            <v>A</v>
          </cell>
          <cell r="BR17" t="str">
            <v>D+</v>
          </cell>
          <cell r="BS17" t="str">
            <v>C</v>
          </cell>
          <cell r="BT17" t="str">
            <v>D+</v>
          </cell>
          <cell r="BU17" t="str">
            <v>B+</v>
          </cell>
          <cell r="BV17" t="str">
            <v>B</v>
          </cell>
          <cell r="BW17" t="str">
            <v>B+</v>
          </cell>
          <cell r="BX17" t="str">
            <v>A</v>
          </cell>
          <cell r="BY17" t="str">
            <v>B+</v>
          </cell>
          <cell r="BZ17" t="str">
            <v>A++</v>
          </cell>
          <cell r="CB17">
            <v>2</v>
          </cell>
          <cell r="CC17">
            <v>3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6.2872340425531918</v>
          </cell>
        </row>
        <row r="18">
          <cell r="B18" t="str">
            <v>PIET23CA012</v>
          </cell>
          <cell r="C18" t="str">
            <v>DEV SHARMA</v>
          </cell>
          <cell r="D18" t="str">
            <v>23EPTCA012</v>
          </cell>
          <cell r="E18" t="str">
            <v>CAF-11</v>
          </cell>
          <cell r="F18"/>
          <cell r="G18">
            <v>3</v>
          </cell>
          <cell r="H18">
            <v>9</v>
          </cell>
          <cell r="I18">
            <v>10</v>
          </cell>
          <cell r="J18">
            <v>22</v>
          </cell>
          <cell r="K18">
            <v>2</v>
          </cell>
          <cell r="L18">
            <v>9</v>
          </cell>
          <cell r="M18">
            <v>10</v>
          </cell>
          <cell r="N18">
            <v>21</v>
          </cell>
          <cell r="O18">
            <v>4</v>
          </cell>
          <cell r="P18">
            <v>9</v>
          </cell>
          <cell r="Q18">
            <v>10</v>
          </cell>
          <cell r="R18">
            <v>23</v>
          </cell>
          <cell r="S18">
            <v>3</v>
          </cell>
          <cell r="T18">
            <v>7</v>
          </cell>
          <cell r="U18">
            <v>4</v>
          </cell>
          <cell r="V18">
            <v>14</v>
          </cell>
          <cell r="W18" t="str">
            <v>A</v>
          </cell>
          <cell r="X18">
            <v>6</v>
          </cell>
          <cell r="Y18">
            <v>10</v>
          </cell>
          <cell r="Z18">
            <v>16</v>
          </cell>
          <cell r="AA18">
            <v>3</v>
          </cell>
          <cell r="AB18">
            <v>9</v>
          </cell>
          <cell r="AC18">
            <v>10</v>
          </cell>
          <cell r="AD18">
            <v>22</v>
          </cell>
          <cell r="AE18">
            <v>118</v>
          </cell>
          <cell r="AF18">
            <v>8</v>
          </cell>
          <cell r="AG18">
            <v>8</v>
          </cell>
          <cell r="AH18">
            <v>37</v>
          </cell>
          <cell r="AI18">
            <v>53</v>
          </cell>
          <cell r="AJ18">
            <v>33</v>
          </cell>
          <cell r="AK18">
            <v>86</v>
          </cell>
          <cell r="AL18">
            <v>8</v>
          </cell>
          <cell r="AM18">
            <v>8</v>
          </cell>
          <cell r="AN18">
            <v>35</v>
          </cell>
          <cell r="AO18">
            <v>51</v>
          </cell>
          <cell r="AP18">
            <v>30</v>
          </cell>
          <cell r="AQ18">
            <v>81</v>
          </cell>
          <cell r="AR18">
            <v>9</v>
          </cell>
          <cell r="AS18">
            <v>5</v>
          </cell>
          <cell r="AT18">
            <v>27</v>
          </cell>
          <cell r="AU18">
            <v>41</v>
          </cell>
          <cell r="AV18">
            <v>22</v>
          </cell>
          <cell r="AW18">
            <v>63</v>
          </cell>
          <cell r="AX18">
            <v>8</v>
          </cell>
          <cell r="AY18">
            <v>10</v>
          </cell>
          <cell r="AZ18">
            <v>40</v>
          </cell>
          <cell r="BA18">
            <v>58</v>
          </cell>
          <cell r="BB18">
            <v>32</v>
          </cell>
          <cell r="BC18">
            <v>90</v>
          </cell>
          <cell r="BD18">
            <v>7</v>
          </cell>
          <cell r="BE18">
            <v>8</v>
          </cell>
          <cell r="BF18">
            <v>34</v>
          </cell>
          <cell r="BG18">
            <v>49</v>
          </cell>
          <cell r="BH18">
            <v>29</v>
          </cell>
          <cell r="BI18">
            <v>78</v>
          </cell>
          <cell r="BJ18">
            <v>398</v>
          </cell>
          <cell r="BK18">
            <v>77</v>
          </cell>
          <cell r="BL18">
            <v>593</v>
          </cell>
          <cell r="BM18">
            <v>76.025641025641022</v>
          </cell>
          <cell r="BO18" t="str">
            <v>C</v>
          </cell>
          <cell r="BP18" t="str">
            <v>B+</v>
          </cell>
          <cell r="BQ18" t="str">
            <v>C</v>
          </cell>
          <cell r="BR18" t="str">
            <v>C</v>
          </cell>
          <cell r="BS18" t="str">
            <v>E+</v>
          </cell>
          <cell r="BT18" t="str">
            <v>E+</v>
          </cell>
          <cell r="BU18" t="str">
            <v>A++</v>
          </cell>
          <cell r="BV18" t="str">
            <v>A++</v>
          </cell>
          <cell r="BW18" t="str">
            <v>B</v>
          </cell>
          <cell r="BX18" t="str">
            <v>A++</v>
          </cell>
          <cell r="BY18" t="str">
            <v>A+</v>
          </cell>
          <cell r="BZ18" t="str">
            <v>A+</v>
          </cell>
          <cell r="CB18">
            <v>2</v>
          </cell>
          <cell r="CC18">
            <v>3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7.05</v>
          </cell>
        </row>
        <row r="19">
          <cell r="B19" t="str">
            <v>PIET23CA013</v>
          </cell>
          <cell r="C19" t="str">
            <v>DEVANG SHARMA</v>
          </cell>
          <cell r="D19" t="str">
            <v>23EPTCA013</v>
          </cell>
          <cell r="E19" t="str">
            <v>CAF-12</v>
          </cell>
          <cell r="F19"/>
          <cell r="G19" t="str">
            <v>D</v>
          </cell>
          <cell r="H19">
            <v>5</v>
          </cell>
          <cell r="I19">
            <v>7</v>
          </cell>
          <cell r="J19">
            <v>12</v>
          </cell>
          <cell r="K19">
            <v>1</v>
          </cell>
          <cell r="L19">
            <v>6</v>
          </cell>
          <cell r="M19">
            <v>8</v>
          </cell>
          <cell r="N19">
            <v>15</v>
          </cell>
          <cell r="O19" t="str">
            <v>D</v>
          </cell>
          <cell r="P19" t="str">
            <v>D</v>
          </cell>
          <cell r="Q19">
            <v>7</v>
          </cell>
          <cell r="R19">
            <v>7</v>
          </cell>
          <cell r="S19">
            <v>3</v>
          </cell>
          <cell r="T19" t="str">
            <v>D</v>
          </cell>
          <cell r="U19">
            <v>9</v>
          </cell>
          <cell r="V19">
            <v>12</v>
          </cell>
          <cell r="W19">
            <v>0</v>
          </cell>
          <cell r="X19" t="str">
            <v>D</v>
          </cell>
          <cell r="Y19">
            <v>7</v>
          </cell>
          <cell r="Z19">
            <v>7</v>
          </cell>
          <cell r="AA19" t="str">
            <v>A</v>
          </cell>
          <cell r="AB19">
            <v>4</v>
          </cell>
          <cell r="AC19">
            <v>3</v>
          </cell>
          <cell r="AD19">
            <v>7</v>
          </cell>
          <cell r="AE19">
            <v>60</v>
          </cell>
          <cell r="AF19">
            <v>7</v>
          </cell>
          <cell r="AG19">
            <v>7</v>
          </cell>
          <cell r="AH19">
            <v>32</v>
          </cell>
          <cell r="AI19">
            <v>46</v>
          </cell>
          <cell r="AJ19">
            <v>28</v>
          </cell>
          <cell r="AK19">
            <v>74</v>
          </cell>
          <cell r="AL19">
            <v>7</v>
          </cell>
          <cell r="AM19">
            <v>8</v>
          </cell>
          <cell r="AN19">
            <v>25</v>
          </cell>
          <cell r="AO19">
            <v>40</v>
          </cell>
          <cell r="AP19">
            <v>24</v>
          </cell>
          <cell r="AQ19">
            <v>64</v>
          </cell>
          <cell r="AR19">
            <v>7</v>
          </cell>
          <cell r="AS19">
            <v>6</v>
          </cell>
          <cell r="AT19">
            <v>29</v>
          </cell>
          <cell r="AU19">
            <v>42</v>
          </cell>
          <cell r="AV19">
            <v>23</v>
          </cell>
          <cell r="AW19">
            <v>65</v>
          </cell>
          <cell r="AX19">
            <v>5</v>
          </cell>
          <cell r="AY19">
            <v>8</v>
          </cell>
          <cell r="AZ19">
            <v>30</v>
          </cell>
          <cell r="BA19">
            <v>43</v>
          </cell>
          <cell r="BB19">
            <v>32</v>
          </cell>
          <cell r="BC19">
            <v>75</v>
          </cell>
          <cell r="BD19">
            <v>7</v>
          </cell>
          <cell r="BE19">
            <v>7</v>
          </cell>
          <cell r="BF19">
            <v>29</v>
          </cell>
          <cell r="BG19">
            <v>43</v>
          </cell>
          <cell r="BH19">
            <v>28</v>
          </cell>
          <cell r="BI19">
            <v>71</v>
          </cell>
          <cell r="BJ19">
            <v>349</v>
          </cell>
          <cell r="BK19">
            <v>78</v>
          </cell>
          <cell r="BL19">
            <v>487</v>
          </cell>
          <cell r="BM19">
            <v>62.435897435897438</v>
          </cell>
          <cell r="BO19" t="str">
            <v>E+</v>
          </cell>
          <cell r="BP19" t="str">
            <v>C</v>
          </cell>
          <cell r="BQ19" t="str">
            <v>B</v>
          </cell>
          <cell r="BR19" t="str">
            <v>E</v>
          </cell>
          <cell r="BS19" t="str">
            <v>D</v>
          </cell>
          <cell r="BT19" t="str">
            <v>D+</v>
          </cell>
          <cell r="BU19" t="str">
            <v>A</v>
          </cell>
          <cell r="BV19" t="str">
            <v>B</v>
          </cell>
          <cell r="BW19" t="str">
            <v>B</v>
          </cell>
          <cell r="BX19" t="str">
            <v>A</v>
          </cell>
          <cell r="BY19" t="str">
            <v>B+</v>
          </cell>
          <cell r="BZ19" t="str">
            <v>A+</v>
          </cell>
          <cell r="CB19">
            <v>2</v>
          </cell>
          <cell r="CC19">
            <v>3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3.978723404255319</v>
          </cell>
        </row>
        <row r="20">
          <cell r="B20" t="str">
            <v>PIET23CA014</v>
          </cell>
          <cell r="C20" t="str">
            <v>DHANANJAY SINGH</v>
          </cell>
          <cell r="D20" t="str">
            <v>23EPTCA014</v>
          </cell>
          <cell r="E20" t="str">
            <v>CAF-13</v>
          </cell>
          <cell r="F20"/>
          <cell r="G20">
            <v>8</v>
          </cell>
          <cell r="H20">
            <v>10</v>
          </cell>
          <cell r="I20">
            <v>10</v>
          </cell>
          <cell r="J20">
            <v>28</v>
          </cell>
          <cell r="K20">
            <v>3</v>
          </cell>
          <cell r="L20">
            <v>7</v>
          </cell>
          <cell r="M20">
            <v>8</v>
          </cell>
          <cell r="N20">
            <v>18</v>
          </cell>
          <cell r="O20">
            <v>4</v>
          </cell>
          <cell r="P20">
            <v>5</v>
          </cell>
          <cell r="Q20">
            <v>10</v>
          </cell>
          <cell r="R20">
            <v>19</v>
          </cell>
          <cell r="S20">
            <v>4</v>
          </cell>
          <cell r="T20">
            <v>7</v>
          </cell>
          <cell r="U20">
            <v>4</v>
          </cell>
          <cell r="V20">
            <v>15</v>
          </cell>
          <cell r="W20">
            <v>4</v>
          </cell>
          <cell r="X20">
            <v>10</v>
          </cell>
          <cell r="Y20">
            <v>9</v>
          </cell>
          <cell r="Z20">
            <v>23</v>
          </cell>
          <cell r="AA20">
            <v>4</v>
          </cell>
          <cell r="AB20">
            <v>7</v>
          </cell>
          <cell r="AC20">
            <v>3</v>
          </cell>
          <cell r="AD20">
            <v>14</v>
          </cell>
          <cell r="AE20">
            <v>117</v>
          </cell>
          <cell r="AF20">
            <v>10</v>
          </cell>
          <cell r="AG20">
            <v>8</v>
          </cell>
          <cell r="AH20">
            <v>38</v>
          </cell>
          <cell r="AI20">
            <v>56</v>
          </cell>
          <cell r="AJ20">
            <v>34</v>
          </cell>
          <cell r="AK20">
            <v>90</v>
          </cell>
          <cell r="AL20">
            <v>8</v>
          </cell>
          <cell r="AM20">
            <v>9</v>
          </cell>
          <cell r="AN20">
            <v>32</v>
          </cell>
          <cell r="AO20">
            <v>49</v>
          </cell>
          <cell r="AP20">
            <v>32</v>
          </cell>
          <cell r="AQ20">
            <v>81</v>
          </cell>
          <cell r="AR20">
            <v>10</v>
          </cell>
          <cell r="AS20">
            <v>9</v>
          </cell>
          <cell r="AT20">
            <v>38</v>
          </cell>
          <cell r="AU20">
            <v>57</v>
          </cell>
          <cell r="AV20">
            <v>31</v>
          </cell>
          <cell r="AW20">
            <v>88</v>
          </cell>
          <cell r="AX20">
            <v>8</v>
          </cell>
          <cell r="AY20">
            <v>8</v>
          </cell>
          <cell r="AZ20">
            <v>40</v>
          </cell>
          <cell r="BA20">
            <v>56</v>
          </cell>
          <cell r="BB20">
            <v>38</v>
          </cell>
          <cell r="BC20">
            <v>94</v>
          </cell>
          <cell r="BD20">
            <v>10</v>
          </cell>
          <cell r="BE20">
            <v>10</v>
          </cell>
          <cell r="BF20">
            <v>36</v>
          </cell>
          <cell r="BG20">
            <v>56</v>
          </cell>
          <cell r="BH20">
            <v>38</v>
          </cell>
          <cell r="BI20">
            <v>94</v>
          </cell>
          <cell r="BJ20">
            <v>447</v>
          </cell>
          <cell r="BK20">
            <v>75</v>
          </cell>
          <cell r="BL20">
            <v>639</v>
          </cell>
          <cell r="BM20">
            <v>81.92307692307692</v>
          </cell>
          <cell r="BO20" t="str">
            <v>C</v>
          </cell>
          <cell r="BP20" t="str">
            <v>A+</v>
          </cell>
          <cell r="BQ20" t="str">
            <v>C+</v>
          </cell>
          <cell r="BR20" t="str">
            <v>D</v>
          </cell>
          <cell r="BS20" t="str">
            <v>C+</v>
          </cell>
          <cell r="BT20" t="str">
            <v>D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</v>
          </cell>
          <cell r="CB20">
            <v>2</v>
          </cell>
          <cell r="CC20">
            <v>3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7.63</v>
          </cell>
        </row>
        <row r="21">
          <cell r="B21" t="str">
            <v>PIET23CA015</v>
          </cell>
          <cell r="C21" t="str">
            <v>DHARM VEER SONI</v>
          </cell>
          <cell r="D21" t="str">
            <v>23EPTCA015</v>
          </cell>
          <cell r="E21" t="str">
            <v>CAF-14</v>
          </cell>
          <cell r="F21"/>
          <cell r="G21">
            <v>2</v>
          </cell>
          <cell r="H21">
            <v>9</v>
          </cell>
          <cell r="I21">
            <v>10</v>
          </cell>
          <cell r="J21">
            <v>21</v>
          </cell>
          <cell r="K21">
            <v>2</v>
          </cell>
          <cell r="L21">
            <v>7</v>
          </cell>
          <cell r="M21">
            <v>8</v>
          </cell>
          <cell r="N21">
            <v>17</v>
          </cell>
          <cell r="O21">
            <v>2</v>
          </cell>
          <cell r="P21">
            <v>6</v>
          </cell>
          <cell r="Q21">
            <v>10</v>
          </cell>
          <cell r="R21">
            <v>18</v>
          </cell>
          <cell r="S21" t="str">
            <v>D</v>
          </cell>
          <cell r="T21" t="str">
            <v>D</v>
          </cell>
          <cell r="U21">
            <v>8</v>
          </cell>
          <cell r="V21">
            <v>8</v>
          </cell>
          <cell r="W21">
            <v>1</v>
          </cell>
          <cell r="X21">
            <v>7</v>
          </cell>
          <cell r="Y21">
            <v>9</v>
          </cell>
          <cell r="Z21">
            <v>17</v>
          </cell>
          <cell r="AA21">
            <v>2</v>
          </cell>
          <cell r="AB21">
            <v>6</v>
          </cell>
          <cell r="AC21">
            <v>10</v>
          </cell>
          <cell r="AD21">
            <v>18</v>
          </cell>
          <cell r="AE21">
            <v>99</v>
          </cell>
          <cell r="AF21">
            <v>7</v>
          </cell>
          <cell r="AG21">
            <v>7</v>
          </cell>
          <cell r="AH21">
            <v>35</v>
          </cell>
          <cell r="AI21">
            <v>49</v>
          </cell>
          <cell r="AJ21">
            <v>27</v>
          </cell>
          <cell r="AK21">
            <v>76</v>
          </cell>
          <cell r="AL21">
            <v>8</v>
          </cell>
          <cell r="AM21">
            <v>7</v>
          </cell>
          <cell r="AN21">
            <v>28</v>
          </cell>
          <cell r="AO21">
            <v>43</v>
          </cell>
          <cell r="AP21">
            <v>28</v>
          </cell>
          <cell r="AQ21">
            <v>71</v>
          </cell>
          <cell r="AR21">
            <v>7</v>
          </cell>
          <cell r="AS21">
            <v>6</v>
          </cell>
          <cell r="AT21">
            <v>35</v>
          </cell>
          <cell r="AU21">
            <v>48</v>
          </cell>
          <cell r="AV21">
            <v>22</v>
          </cell>
          <cell r="AW21">
            <v>70</v>
          </cell>
          <cell r="AX21">
            <v>4</v>
          </cell>
          <cell r="AY21">
            <v>8</v>
          </cell>
          <cell r="AZ21">
            <v>34</v>
          </cell>
          <cell r="BA21">
            <v>46</v>
          </cell>
          <cell r="BB21">
            <v>30</v>
          </cell>
          <cell r="BC21">
            <v>76</v>
          </cell>
          <cell r="BD21">
            <v>7</v>
          </cell>
          <cell r="BE21">
            <v>7</v>
          </cell>
          <cell r="BF21">
            <v>32</v>
          </cell>
          <cell r="BG21">
            <v>46</v>
          </cell>
          <cell r="BH21">
            <v>28</v>
          </cell>
          <cell r="BI21">
            <v>74</v>
          </cell>
          <cell r="BJ21">
            <v>367</v>
          </cell>
          <cell r="BK21">
            <v>74</v>
          </cell>
          <cell r="BL21">
            <v>540</v>
          </cell>
          <cell r="BM21">
            <v>69.230769230769226</v>
          </cell>
          <cell r="BO21" t="str">
            <v>D</v>
          </cell>
          <cell r="BP21" t="str">
            <v>C</v>
          </cell>
          <cell r="BQ21" t="str">
            <v>D</v>
          </cell>
          <cell r="BR21" t="str">
            <v>E+</v>
          </cell>
          <cell r="BS21" t="str">
            <v>D</v>
          </cell>
          <cell r="BT21" t="str">
            <v>E+</v>
          </cell>
          <cell r="BU21" t="str">
            <v>A+</v>
          </cell>
          <cell r="BV21" t="str">
            <v>B+</v>
          </cell>
          <cell r="BW21" t="str">
            <v>B+</v>
          </cell>
          <cell r="BX21" t="str">
            <v>A+</v>
          </cell>
          <cell r="BY21" t="str">
            <v>A</v>
          </cell>
          <cell r="BZ21" t="str">
            <v>A</v>
          </cell>
          <cell r="CB21">
            <v>2</v>
          </cell>
          <cell r="CC21">
            <v>3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6.31</v>
          </cell>
        </row>
        <row r="22">
          <cell r="B22" t="str">
            <v>PIET23CA016</v>
          </cell>
          <cell r="C22" t="str">
            <v>DIVANG GOYAL</v>
          </cell>
          <cell r="D22" t="str">
            <v>23EPTCA016</v>
          </cell>
          <cell r="E22" t="str">
            <v>CAF-15</v>
          </cell>
          <cell r="F22"/>
          <cell r="G22" t="str">
            <v>A</v>
          </cell>
          <cell r="H22" t="str">
            <v>A</v>
          </cell>
          <cell r="I22">
            <v>7</v>
          </cell>
          <cell r="J22">
            <v>7</v>
          </cell>
          <cell r="K22" t="str">
            <v>A</v>
          </cell>
          <cell r="L22" t="str">
            <v>D</v>
          </cell>
          <cell r="M22">
            <v>8</v>
          </cell>
          <cell r="N22">
            <v>8</v>
          </cell>
          <cell r="O22" t="str">
            <v>A</v>
          </cell>
          <cell r="P22" t="str">
            <v>D</v>
          </cell>
          <cell r="Q22">
            <v>7</v>
          </cell>
          <cell r="R22">
            <v>7</v>
          </cell>
          <cell r="S22" t="str">
            <v>D</v>
          </cell>
          <cell r="T22" t="str">
            <v>D</v>
          </cell>
          <cell r="U22">
            <v>8</v>
          </cell>
          <cell r="V22">
            <v>8</v>
          </cell>
          <cell r="W22" t="str">
            <v>D</v>
          </cell>
          <cell r="X22" t="str">
            <v>A</v>
          </cell>
          <cell r="Y22">
            <v>7</v>
          </cell>
          <cell r="Z22">
            <v>7</v>
          </cell>
          <cell r="AA22" t="str">
            <v>D</v>
          </cell>
          <cell r="AB22" t="str">
            <v>A</v>
          </cell>
          <cell r="AC22">
            <v>7</v>
          </cell>
          <cell r="AD22">
            <v>7</v>
          </cell>
          <cell r="AE22">
            <v>44</v>
          </cell>
          <cell r="AF22" t="str">
            <v>A</v>
          </cell>
          <cell r="AG22" t="str">
            <v>A</v>
          </cell>
          <cell r="AH22">
            <v>2</v>
          </cell>
          <cell r="AI22">
            <v>2</v>
          </cell>
          <cell r="AJ22" t="str">
            <v>A</v>
          </cell>
          <cell r="AK22">
            <v>2</v>
          </cell>
          <cell r="AL22" t="str">
            <v>A</v>
          </cell>
          <cell r="AM22" t="str">
            <v>A</v>
          </cell>
          <cell r="AN22">
            <v>2</v>
          </cell>
          <cell r="AO22">
            <v>2</v>
          </cell>
          <cell r="AP22" t="str">
            <v>A</v>
          </cell>
          <cell r="AQ22">
            <v>2</v>
          </cell>
          <cell r="AR22" t="str">
            <v>A</v>
          </cell>
          <cell r="AS22" t="str">
            <v>A</v>
          </cell>
          <cell r="AT22">
            <v>2</v>
          </cell>
          <cell r="AU22">
            <v>2</v>
          </cell>
          <cell r="AV22" t="str">
            <v>A</v>
          </cell>
          <cell r="AW22">
            <v>2</v>
          </cell>
          <cell r="AX22" t="str">
            <v>A</v>
          </cell>
          <cell r="AY22" t="str">
            <v>A</v>
          </cell>
          <cell r="AZ22">
            <v>2</v>
          </cell>
          <cell r="BA22">
            <v>2</v>
          </cell>
          <cell r="BB22" t="str">
            <v>A</v>
          </cell>
          <cell r="BC22">
            <v>2</v>
          </cell>
          <cell r="BD22" t="str">
            <v>A</v>
          </cell>
          <cell r="BE22" t="str">
            <v>A</v>
          </cell>
          <cell r="BF22">
            <v>2</v>
          </cell>
          <cell r="BG22">
            <v>2</v>
          </cell>
          <cell r="BH22" t="str">
            <v>A</v>
          </cell>
          <cell r="BI22">
            <v>2</v>
          </cell>
          <cell r="BJ22">
            <v>10</v>
          </cell>
          <cell r="BK22">
            <v>52</v>
          </cell>
          <cell r="BL22">
            <v>106</v>
          </cell>
          <cell r="BM22">
            <v>13.589743589743589</v>
          </cell>
          <cell r="BO22" t="str">
            <v>F</v>
          </cell>
          <cell r="BP22" t="str">
            <v>E</v>
          </cell>
          <cell r="BQ22" t="str">
            <v>F</v>
          </cell>
          <cell r="BR22" t="str">
            <v>F</v>
          </cell>
          <cell r="BS22" t="str">
            <v>F</v>
          </cell>
          <cell r="BT22" t="str">
            <v>E+</v>
          </cell>
          <cell r="BU22" t="str">
            <v>F</v>
          </cell>
          <cell r="BV22" t="str">
            <v>F</v>
          </cell>
          <cell r="BW22" t="str">
            <v>F</v>
          </cell>
          <cell r="BX22" t="str">
            <v>F</v>
          </cell>
          <cell r="BY22" t="str">
            <v>F</v>
          </cell>
          <cell r="BZ22" t="str">
            <v>D+</v>
          </cell>
          <cell r="CB22">
            <v>2</v>
          </cell>
          <cell r="CC22">
            <v>3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9</v>
          </cell>
          <cell r="CO22" t="str">
            <v>Fail</v>
          </cell>
          <cell r="CP22">
            <v>1.2765957446808511</v>
          </cell>
        </row>
        <row r="23">
          <cell r="B23" t="str">
            <v>PIET23CA017</v>
          </cell>
          <cell r="C23" t="str">
            <v>DIVYANSHU BISHT</v>
          </cell>
          <cell r="D23" t="str">
            <v>23EPTCA017</v>
          </cell>
          <cell r="E23" t="str">
            <v>CAF-16</v>
          </cell>
          <cell r="F23"/>
          <cell r="G23">
            <v>4</v>
          </cell>
          <cell r="H23">
            <v>7</v>
          </cell>
          <cell r="I23">
            <v>10</v>
          </cell>
          <cell r="J23">
            <v>21</v>
          </cell>
          <cell r="K23">
            <v>5</v>
          </cell>
          <cell r="L23" t="str">
            <v>D</v>
          </cell>
          <cell r="M23">
            <v>10</v>
          </cell>
          <cell r="N23">
            <v>15</v>
          </cell>
          <cell r="O23" t="str">
            <v>D</v>
          </cell>
          <cell r="P23">
            <v>7</v>
          </cell>
          <cell r="Q23">
            <v>10</v>
          </cell>
          <cell r="R23">
            <v>17</v>
          </cell>
          <cell r="S23">
            <v>6</v>
          </cell>
          <cell r="T23">
            <v>9</v>
          </cell>
          <cell r="U23">
            <v>10</v>
          </cell>
          <cell r="V23">
            <v>25</v>
          </cell>
          <cell r="W23">
            <v>4</v>
          </cell>
          <cell r="X23">
            <v>10</v>
          </cell>
          <cell r="Y23">
            <v>10</v>
          </cell>
          <cell r="Z23">
            <v>24</v>
          </cell>
          <cell r="AA23">
            <v>4</v>
          </cell>
          <cell r="AB23">
            <v>10</v>
          </cell>
          <cell r="AC23">
            <v>10</v>
          </cell>
          <cell r="AD23">
            <v>24</v>
          </cell>
          <cell r="AE23">
            <v>126</v>
          </cell>
          <cell r="AF23">
            <v>8</v>
          </cell>
          <cell r="AG23">
            <v>8</v>
          </cell>
          <cell r="AH23">
            <v>36</v>
          </cell>
          <cell r="AI23">
            <v>52</v>
          </cell>
          <cell r="AJ23">
            <v>32</v>
          </cell>
          <cell r="AK23">
            <v>84</v>
          </cell>
          <cell r="AL23">
            <v>8</v>
          </cell>
          <cell r="AM23">
            <v>8</v>
          </cell>
          <cell r="AN23">
            <v>32</v>
          </cell>
          <cell r="AO23">
            <v>48</v>
          </cell>
          <cell r="AP23">
            <v>32</v>
          </cell>
          <cell r="AQ23">
            <v>80</v>
          </cell>
          <cell r="AR23">
            <v>7</v>
          </cell>
          <cell r="AS23">
            <v>8</v>
          </cell>
          <cell r="AT23">
            <v>36</v>
          </cell>
          <cell r="AU23">
            <v>51</v>
          </cell>
          <cell r="AV23">
            <v>28</v>
          </cell>
          <cell r="AW23">
            <v>79</v>
          </cell>
          <cell r="AX23">
            <v>8</v>
          </cell>
          <cell r="AY23">
            <v>6</v>
          </cell>
          <cell r="AZ23">
            <v>39</v>
          </cell>
          <cell r="BA23">
            <v>53</v>
          </cell>
          <cell r="BB23">
            <v>32</v>
          </cell>
          <cell r="BC23">
            <v>85</v>
          </cell>
          <cell r="BD23">
            <v>7</v>
          </cell>
          <cell r="BE23">
            <v>7</v>
          </cell>
          <cell r="BF23">
            <v>33</v>
          </cell>
          <cell r="BG23">
            <v>47</v>
          </cell>
          <cell r="BH23">
            <v>28</v>
          </cell>
          <cell r="BI23">
            <v>75</v>
          </cell>
          <cell r="BJ23">
            <v>403</v>
          </cell>
          <cell r="BK23">
            <v>87</v>
          </cell>
          <cell r="BL23">
            <v>616</v>
          </cell>
          <cell r="BM23">
            <v>78.974358974358978</v>
          </cell>
          <cell r="BO23" t="str">
            <v>D+</v>
          </cell>
          <cell r="BP23" t="str">
            <v>C</v>
          </cell>
          <cell r="BQ23" t="str">
            <v>D</v>
          </cell>
          <cell r="BR23" t="str">
            <v>C</v>
          </cell>
          <cell r="BS23" t="str">
            <v>C</v>
          </cell>
          <cell r="BT23" t="str">
            <v>A+</v>
          </cell>
          <cell r="BU23" t="str">
            <v>A++</v>
          </cell>
          <cell r="BV23" t="str">
            <v>A+</v>
          </cell>
          <cell r="BW23" t="str">
            <v>A+</v>
          </cell>
          <cell r="BX23" t="str">
            <v>A++</v>
          </cell>
          <cell r="BY23" t="str">
            <v>A</v>
          </cell>
          <cell r="BZ23" t="str">
            <v>A++</v>
          </cell>
          <cell r="CB23">
            <v>2</v>
          </cell>
          <cell r="CC23">
            <v>3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7.43</v>
          </cell>
        </row>
        <row r="24">
          <cell r="B24" t="str">
            <v>PIET23CA018</v>
          </cell>
          <cell r="C24" t="str">
            <v>DIVYANSHU GARG</v>
          </cell>
          <cell r="D24" t="str">
            <v>23EPTCA018</v>
          </cell>
          <cell r="E24" t="str">
            <v>CAF-17</v>
          </cell>
          <cell r="F24"/>
          <cell r="G24">
            <v>9</v>
          </cell>
          <cell r="H24">
            <v>10</v>
          </cell>
          <cell r="I24">
            <v>10</v>
          </cell>
          <cell r="J24">
            <v>29</v>
          </cell>
          <cell r="K24">
            <v>9</v>
          </cell>
          <cell r="L24">
            <v>10</v>
          </cell>
          <cell r="M24">
            <v>10</v>
          </cell>
          <cell r="N24">
            <v>29</v>
          </cell>
          <cell r="O24">
            <v>9</v>
          </cell>
          <cell r="P24">
            <v>10</v>
          </cell>
          <cell r="Q24">
            <v>10</v>
          </cell>
          <cell r="R24">
            <v>29</v>
          </cell>
          <cell r="S24">
            <v>10</v>
          </cell>
          <cell r="T24">
            <v>10</v>
          </cell>
          <cell r="U24">
            <v>10</v>
          </cell>
          <cell r="V24">
            <v>30</v>
          </cell>
          <cell r="W24">
            <v>9</v>
          </cell>
          <cell r="X24">
            <v>10</v>
          </cell>
          <cell r="Y24">
            <v>10</v>
          </cell>
          <cell r="Z24">
            <v>29</v>
          </cell>
          <cell r="AA24">
            <v>8</v>
          </cell>
          <cell r="AB24">
            <v>10</v>
          </cell>
          <cell r="AC24">
            <v>10</v>
          </cell>
          <cell r="AD24">
            <v>28</v>
          </cell>
          <cell r="AE24">
            <v>174</v>
          </cell>
          <cell r="AF24">
            <v>10</v>
          </cell>
          <cell r="AG24">
            <v>9</v>
          </cell>
          <cell r="AH24">
            <v>39</v>
          </cell>
          <cell r="AI24">
            <v>58</v>
          </cell>
          <cell r="AJ24">
            <v>39</v>
          </cell>
          <cell r="AK24">
            <v>97</v>
          </cell>
          <cell r="AL24">
            <v>9</v>
          </cell>
          <cell r="AM24">
            <v>10</v>
          </cell>
          <cell r="AN24">
            <v>38</v>
          </cell>
          <cell r="AO24">
            <v>57</v>
          </cell>
          <cell r="AP24">
            <v>37</v>
          </cell>
          <cell r="AQ24">
            <v>94</v>
          </cell>
          <cell r="AR24">
            <v>9</v>
          </cell>
          <cell r="AS24">
            <v>10</v>
          </cell>
          <cell r="AT24">
            <v>40</v>
          </cell>
          <cell r="AU24">
            <v>59</v>
          </cell>
          <cell r="AV24">
            <v>39</v>
          </cell>
          <cell r="AW24">
            <v>98</v>
          </cell>
          <cell r="AX24">
            <v>10</v>
          </cell>
          <cell r="AY24">
            <v>10</v>
          </cell>
          <cell r="AZ24">
            <v>40</v>
          </cell>
          <cell r="BA24">
            <v>60</v>
          </cell>
          <cell r="BB24">
            <v>39</v>
          </cell>
          <cell r="BC24">
            <v>99</v>
          </cell>
          <cell r="BD24">
            <v>10</v>
          </cell>
          <cell r="BE24">
            <v>10</v>
          </cell>
          <cell r="BF24">
            <v>40</v>
          </cell>
          <cell r="BG24">
            <v>60</v>
          </cell>
          <cell r="BH24">
            <v>38</v>
          </cell>
          <cell r="BI24">
            <v>98</v>
          </cell>
          <cell r="BJ24">
            <v>486</v>
          </cell>
          <cell r="BK24">
            <v>92</v>
          </cell>
          <cell r="BL24">
            <v>752</v>
          </cell>
          <cell r="BM24">
            <v>96.410256410256409</v>
          </cell>
          <cell r="BO24" t="str">
            <v>B+</v>
          </cell>
          <cell r="BP24" t="str">
            <v>A</v>
          </cell>
          <cell r="BQ24" t="str">
            <v>A++</v>
          </cell>
          <cell r="BR24" t="str">
            <v>B+</v>
          </cell>
          <cell r="BS24" t="str">
            <v>A++</v>
          </cell>
          <cell r="BT24" t="str">
            <v>A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B24">
            <v>2</v>
          </cell>
          <cell r="CC24">
            <v>3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9.19</v>
          </cell>
        </row>
        <row r="25">
          <cell r="B25" t="str">
            <v>PIET23CA019</v>
          </cell>
          <cell r="C25" t="str">
            <v>DIYA BENIWAL</v>
          </cell>
          <cell r="D25" t="str">
            <v>23EPTCA019</v>
          </cell>
          <cell r="E25" t="str">
            <v>CAF-18</v>
          </cell>
          <cell r="F25"/>
          <cell r="G25">
            <v>2</v>
          </cell>
          <cell r="H25">
            <v>10</v>
          </cell>
          <cell r="I25">
            <v>10</v>
          </cell>
          <cell r="J25">
            <v>22</v>
          </cell>
          <cell r="K25">
            <v>4</v>
          </cell>
          <cell r="L25">
            <v>10</v>
          </cell>
          <cell r="M25">
            <v>8</v>
          </cell>
          <cell r="N25">
            <v>22</v>
          </cell>
          <cell r="O25">
            <v>3</v>
          </cell>
          <cell r="P25">
            <v>8</v>
          </cell>
          <cell r="Q25">
            <v>10</v>
          </cell>
          <cell r="R25">
            <v>21</v>
          </cell>
          <cell r="S25">
            <v>4</v>
          </cell>
          <cell r="T25">
            <v>9</v>
          </cell>
          <cell r="U25">
            <v>10</v>
          </cell>
          <cell r="V25">
            <v>23</v>
          </cell>
          <cell r="W25">
            <v>4</v>
          </cell>
          <cell r="X25">
            <v>8</v>
          </cell>
          <cell r="Y25">
            <v>10</v>
          </cell>
          <cell r="Z25">
            <v>22</v>
          </cell>
          <cell r="AA25">
            <v>3</v>
          </cell>
          <cell r="AB25">
            <v>10</v>
          </cell>
          <cell r="AC25">
            <v>10</v>
          </cell>
          <cell r="AD25">
            <v>23</v>
          </cell>
          <cell r="AE25">
            <v>133</v>
          </cell>
          <cell r="AF25">
            <v>7</v>
          </cell>
          <cell r="AG25">
            <v>7</v>
          </cell>
          <cell r="AH25">
            <v>39</v>
          </cell>
          <cell r="AI25">
            <v>53</v>
          </cell>
          <cell r="AJ25">
            <v>27</v>
          </cell>
          <cell r="AK25">
            <v>80</v>
          </cell>
          <cell r="AL25">
            <v>8</v>
          </cell>
          <cell r="AM25">
            <v>8</v>
          </cell>
          <cell r="AN25">
            <v>36</v>
          </cell>
          <cell r="AO25">
            <v>52</v>
          </cell>
          <cell r="AP25">
            <v>29</v>
          </cell>
          <cell r="AQ25">
            <v>81</v>
          </cell>
          <cell r="AR25">
            <v>8</v>
          </cell>
          <cell r="AS25">
            <v>9</v>
          </cell>
          <cell r="AT25">
            <v>39</v>
          </cell>
          <cell r="AU25">
            <v>56</v>
          </cell>
          <cell r="AV25">
            <v>30</v>
          </cell>
          <cell r="AW25">
            <v>86</v>
          </cell>
          <cell r="AX25">
            <v>7</v>
          </cell>
          <cell r="AY25">
            <v>8</v>
          </cell>
          <cell r="AZ25">
            <v>34</v>
          </cell>
          <cell r="BA25">
            <v>49</v>
          </cell>
          <cell r="BB25">
            <v>32</v>
          </cell>
          <cell r="BC25">
            <v>81</v>
          </cell>
          <cell r="BD25">
            <v>8</v>
          </cell>
          <cell r="BE25">
            <v>8</v>
          </cell>
          <cell r="BF25">
            <v>35</v>
          </cell>
          <cell r="BG25">
            <v>51</v>
          </cell>
          <cell r="BH25">
            <v>30</v>
          </cell>
          <cell r="BI25">
            <v>81</v>
          </cell>
          <cell r="BJ25">
            <v>409</v>
          </cell>
          <cell r="BK25">
            <v>93</v>
          </cell>
          <cell r="BL25">
            <v>635</v>
          </cell>
          <cell r="BM25">
            <v>81.410256410256409</v>
          </cell>
          <cell r="BO25" t="str">
            <v>C</v>
          </cell>
          <cell r="BP25" t="str">
            <v>B</v>
          </cell>
          <cell r="BQ25" t="str">
            <v>D+</v>
          </cell>
          <cell r="BR25" t="str">
            <v>D+</v>
          </cell>
          <cell r="BS25" t="str">
            <v>D</v>
          </cell>
          <cell r="BT25" t="str">
            <v>E</v>
          </cell>
          <cell r="BU25" t="str">
            <v>A+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2</v>
          </cell>
          <cell r="CC25">
            <v>3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6.98</v>
          </cell>
        </row>
        <row r="26">
          <cell r="B26" t="str">
            <v>PIET23CA020</v>
          </cell>
          <cell r="C26" t="str">
            <v>GAURAV YADAV</v>
          </cell>
          <cell r="D26" t="str">
            <v>23EPTCA020</v>
          </cell>
          <cell r="E26" t="str">
            <v>CAF-19</v>
          </cell>
          <cell r="F26"/>
          <cell r="G26" t="str">
            <v>D</v>
          </cell>
          <cell r="H26" t="str">
            <v>D</v>
          </cell>
          <cell r="I26">
            <v>7</v>
          </cell>
          <cell r="J26">
            <v>7</v>
          </cell>
          <cell r="K26">
            <v>2</v>
          </cell>
          <cell r="L26">
            <v>7</v>
          </cell>
          <cell r="M26">
            <v>8</v>
          </cell>
          <cell r="N26">
            <v>17</v>
          </cell>
          <cell r="O26">
            <v>2</v>
          </cell>
          <cell r="P26">
            <v>6</v>
          </cell>
          <cell r="Q26">
            <v>10</v>
          </cell>
          <cell r="R26">
            <v>18</v>
          </cell>
          <cell r="S26">
            <v>3</v>
          </cell>
          <cell r="T26">
            <v>7</v>
          </cell>
          <cell r="U26">
            <v>4</v>
          </cell>
          <cell r="V26">
            <v>14</v>
          </cell>
          <cell r="W26">
            <v>2</v>
          </cell>
          <cell r="X26">
            <v>7</v>
          </cell>
          <cell r="Y26">
            <v>10</v>
          </cell>
          <cell r="Z26">
            <v>19</v>
          </cell>
          <cell r="AA26">
            <v>3</v>
          </cell>
          <cell r="AB26">
            <v>7</v>
          </cell>
          <cell r="AC26">
            <v>3</v>
          </cell>
          <cell r="AD26">
            <v>13</v>
          </cell>
          <cell r="AE26">
            <v>88</v>
          </cell>
          <cell r="AF26">
            <v>7</v>
          </cell>
          <cell r="AG26">
            <v>7</v>
          </cell>
          <cell r="AH26">
            <v>34</v>
          </cell>
          <cell r="AI26">
            <v>48</v>
          </cell>
          <cell r="AJ26">
            <v>30</v>
          </cell>
          <cell r="AK26">
            <v>78</v>
          </cell>
          <cell r="AL26">
            <v>8</v>
          </cell>
          <cell r="AM26">
            <v>8</v>
          </cell>
          <cell r="AN26">
            <v>31</v>
          </cell>
          <cell r="AO26">
            <v>47</v>
          </cell>
          <cell r="AP26">
            <v>24</v>
          </cell>
          <cell r="AQ26">
            <v>71</v>
          </cell>
          <cell r="AR26">
            <v>7</v>
          </cell>
          <cell r="AS26">
            <v>7</v>
          </cell>
          <cell r="AT26">
            <v>34</v>
          </cell>
          <cell r="AU26">
            <v>48</v>
          </cell>
          <cell r="AV26">
            <v>29</v>
          </cell>
          <cell r="AW26">
            <v>77</v>
          </cell>
          <cell r="AX26">
            <v>8</v>
          </cell>
          <cell r="AY26">
            <v>8</v>
          </cell>
          <cell r="AZ26">
            <v>34</v>
          </cell>
          <cell r="BA26">
            <v>50</v>
          </cell>
          <cell r="BB26">
            <v>20</v>
          </cell>
          <cell r="BC26">
            <v>70</v>
          </cell>
          <cell r="BD26">
            <v>7</v>
          </cell>
          <cell r="BE26">
            <v>7</v>
          </cell>
          <cell r="BF26">
            <v>33</v>
          </cell>
          <cell r="BG26">
            <v>47</v>
          </cell>
          <cell r="BH26">
            <v>27</v>
          </cell>
          <cell r="BI26">
            <v>74</v>
          </cell>
          <cell r="BJ26">
            <v>370</v>
          </cell>
          <cell r="BK26">
            <v>71</v>
          </cell>
          <cell r="BL26">
            <v>529</v>
          </cell>
          <cell r="BM26">
            <v>67.820512820512818</v>
          </cell>
          <cell r="BO26" t="str">
            <v>C+</v>
          </cell>
          <cell r="BP26" t="str">
            <v>E</v>
          </cell>
          <cell r="BQ26" t="str">
            <v>D+</v>
          </cell>
          <cell r="BR26" t="str">
            <v>E+</v>
          </cell>
          <cell r="BS26" t="str">
            <v>E+</v>
          </cell>
          <cell r="BT26" t="str">
            <v>E+</v>
          </cell>
          <cell r="BU26" t="str">
            <v>A+</v>
          </cell>
          <cell r="BV26" t="str">
            <v>B+</v>
          </cell>
          <cell r="BW26" t="str">
            <v>A+</v>
          </cell>
          <cell r="BX26" t="str">
            <v>B+</v>
          </cell>
          <cell r="BY26" t="str">
            <v>A</v>
          </cell>
          <cell r="BZ26" t="str">
            <v>B+</v>
          </cell>
          <cell r="CB26">
            <v>2</v>
          </cell>
          <cell r="CC26">
            <v>3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4.38</v>
          </cell>
        </row>
        <row r="27">
          <cell r="B27" t="str">
            <v>PIET23CA021</v>
          </cell>
          <cell r="C27" t="str">
            <v>GOURESH VAISHNAV</v>
          </cell>
          <cell r="D27" t="str">
            <v>23EPTCA021</v>
          </cell>
          <cell r="E27" t="str">
            <v>CAF-20</v>
          </cell>
          <cell r="F27"/>
          <cell r="G27">
            <v>7</v>
          </cell>
          <cell r="H27">
            <v>10</v>
          </cell>
          <cell r="I27">
            <v>9</v>
          </cell>
          <cell r="J27">
            <v>26</v>
          </cell>
          <cell r="K27">
            <v>8</v>
          </cell>
          <cell r="L27">
            <v>9</v>
          </cell>
          <cell r="M27">
            <v>10</v>
          </cell>
          <cell r="N27">
            <v>27</v>
          </cell>
          <cell r="O27">
            <v>8</v>
          </cell>
          <cell r="P27">
            <v>10</v>
          </cell>
          <cell r="Q27">
            <v>10</v>
          </cell>
          <cell r="R27">
            <v>28</v>
          </cell>
          <cell r="S27">
            <v>7</v>
          </cell>
          <cell r="T27">
            <v>10</v>
          </cell>
          <cell r="U27">
            <v>10</v>
          </cell>
          <cell r="V27">
            <v>27</v>
          </cell>
          <cell r="W27">
            <v>8</v>
          </cell>
          <cell r="X27">
            <v>10</v>
          </cell>
          <cell r="Y27">
            <v>10</v>
          </cell>
          <cell r="Z27">
            <v>28</v>
          </cell>
          <cell r="AA27">
            <v>9</v>
          </cell>
          <cell r="AB27">
            <v>10</v>
          </cell>
          <cell r="AC27">
            <v>10</v>
          </cell>
          <cell r="AD27">
            <v>29</v>
          </cell>
          <cell r="AE27">
            <v>165</v>
          </cell>
          <cell r="AF27">
            <v>8</v>
          </cell>
          <cell r="AG27">
            <v>7</v>
          </cell>
          <cell r="AH27">
            <v>36</v>
          </cell>
          <cell r="AI27">
            <v>51</v>
          </cell>
          <cell r="AJ27">
            <v>32</v>
          </cell>
          <cell r="AK27">
            <v>83</v>
          </cell>
          <cell r="AL27">
            <v>9</v>
          </cell>
          <cell r="AM27">
            <v>9</v>
          </cell>
          <cell r="AN27">
            <v>39</v>
          </cell>
          <cell r="AO27">
            <v>57</v>
          </cell>
          <cell r="AP27">
            <v>38</v>
          </cell>
          <cell r="AQ27">
            <v>95</v>
          </cell>
          <cell r="AR27">
            <v>9</v>
          </cell>
          <cell r="AS27">
            <v>9</v>
          </cell>
          <cell r="AT27">
            <v>36</v>
          </cell>
          <cell r="AU27">
            <v>54</v>
          </cell>
          <cell r="AV27">
            <v>34</v>
          </cell>
          <cell r="AW27">
            <v>88</v>
          </cell>
          <cell r="AX27">
            <v>7</v>
          </cell>
          <cell r="AY27">
            <v>8</v>
          </cell>
          <cell r="AZ27">
            <v>40</v>
          </cell>
          <cell r="BA27">
            <v>55</v>
          </cell>
          <cell r="BB27">
            <v>38</v>
          </cell>
          <cell r="BC27">
            <v>93</v>
          </cell>
          <cell r="BD27">
            <v>7</v>
          </cell>
          <cell r="BE27">
            <v>8</v>
          </cell>
          <cell r="BF27">
            <v>36</v>
          </cell>
          <cell r="BG27">
            <v>51</v>
          </cell>
          <cell r="BH27">
            <v>29</v>
          </cell>
          <cell r="BI27">
            <v>80</v>
          </cell>
          <cell r="BJ27">
            <v>439</v>
          </cell>
          <cell r="BK27">
            <v>96</v>
          </cell>
          <cell r="BL27">
            <v>700</v>
          </cell>
          <cell r="BM27">
            <v>89.743589743589752</v>
          </cell>
          <cell r="BO27" t="str">
            <v>A+</v>
          </cell>
          <cell r="BP27" t="str">
            <v>A+</v>
          </cell>
          <cell r="BQ27" t="str">
            <v>A++</v>
          </cell>
          <cell r="BR27" t="str">
            <v>B</v>
          </cell>
          <cell r="BS27" t="str">
            <v>A</v>
          </cell>
          <cell r="BT27" t="str">
            <v>A+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</v>
          </cell>
          <cell r="BZ27" t="str">
            <v>A++</v>
          </cell>
          <cell r="CB27">
            <v>2</v>
          </cell>
          <cell r="CC27">
            <v>3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9.11</v>
          </cell>
        </row>
        <row r="28">
          <cell r="B28" t="str">
            <v>PIET23CA022</v>
          </cell>
          <cell r="C28" t="str">
            <v>HARSHIT GEHLOT</v>
          </cell>
          <cell r="D28" t="str">
            <v>23EPTCA022</v>
          </cell>
          <cell r="E28" t="str">
            <v>CAF-21</v>
          </cell>
          <cell r="F28"/>
          <cell r="G28" t="str">
            <v>D</v>
          </cell>
          <cell r="H28" t="str">
            <v>D</v>
          </cell>
          <cell r="I28">
            <v>10</v>
          </cell>
          <cell r="J28">
            <v>10</v>
          </cell>
          <cell r="K28">
            <v>1</v>
          </cell>
          <cell r="L28">
            <v>9</v>
          </cell>
          <cell r="M28">
            <v>8</v>
          </cell>
          <cell r="N28">
            <v>18</v>
          </cell>
          <cell r="O28">
            <v>1</v>
          </cell>
          <cell r="P28">
            <v>6</v>
          </cell>
          <cell r="Q28">
            <v>10</v>
          </cell>
          <cell r="R28">
            <v>17</v>
          </cell>
          <cell r="S28">
            <v>4</v>
          </cell>
          <cell r="T28">
            <v>6</v>
          </cell>
          <cell r="U28">
            <v>4</v>
          </cell>
          <cell r="V28">
            <v>14</v>
          </cell>
          <cell r="W28">
            <v>1</v>
          </cell>
          <cell r="X28">
            <v>8</v>
          </cell>
          <cell r="Y28">
            <v>10</v>
          </cell>
          <cell r="Z28">
            <v>19</v>
          </cell>
          <cell r="AA28">
            <v>1</v>
          </cell>
          <cell r="AB28">
            <v>9</v>
          </cell>
          <cell r="AC28">
            <v>10</v>
          </cell>
          <cell r="AD28">
            <v>20</v>
          </cell>
          <cell r="AE28">
            <v>98</v>
          </cell>
          <cell r="AF28">
            <v>8</v>
          </cell>
          <cell r="AG28">
            <v>8</v>
          </cell>
          <cell r="AH28">
            <v>34</v>
          </cell>
          <cell r="AI28">
            <v>50</v>
          </cell>
          <cell r="AJ28">
            <v>30</v>
          </cell>
          <cell r="AK28">
            <v>80</v>
          </cell>
          <cell r="AL28">
            <v>8</v>
          </cell>
          <cell r="AM28">
            <v>8</v>
          </cell>
          <cell r="AN28">
            <v>37</v>
          </cell>
          <cell r="AO28">
            <v>53</v>
          </cell>
          <cell r="AP28">
            <v>27</v>
          </cell>
          <cell r="AQ28">
            <v>80</v>
          </cell>
          <cell r="AR28">
            <v>9</v>
          </cell>
          <cell r="AS28">
            <v>10</v>
          </cell>
          <cell r="AT28">
            <v>39</v>
          </cell>
          <cell r="AU28">
            <v>58</v>
          </cell>
          <cell r="AV28">
            <v>36</v>
          </cell>
          <cell r="AW28">
            <v>94</v>
          </cell>
          <cell r="AX28">
            <v>8</v>
          </cell>
          <cell r="AY28">
            <v>8</v>
          </cell>
          <cell r="AZ28">
            <v>38</v>
          </cell>
          <cell r="BA28">
            <v>54</v>
          </cell>
          <cell r="BB28">
            <v>25</v>
          </cell>
          <cell r="BC28">
            <v>79</v>
          </cell>
          <cell r="BD28">
            <v>7</v>
          </cell>
          <cell r="BE28">
            <v>7</v>
          </cell>
          <cell r="BF28">
            <v>34</v>
          </cell>
          <cell r="BG28">
            <v>48</v>
          </cell>
          <cell r="BH28">
            <v>27</v>
          </cell>
          <cell r="BI28">
            <v>75</v>
          </cell>
          <cell r="BJ28">
            <v>408</v>
          </cell>
          <cell r="BK28">
            <v>88</v>
          </cell>
          <cell r="BL28">
            <v>594</v>
          </cell>
          <cell r="BM28">
            <v>76.153846153846146</v>
          </cell>
          <cell r="BO28" t="str">
            <v>E</v>
          </cell>
          <cell r="BP28" t="str">
            <v>E+</v>
          </cell>
          <cell r="BQ28" t="str">
            <v>D+</v>
          </cell>
          <cell r="BR28" t="str">
            <v>E+</v>
          </cell>
          <cell r="BS28" t="str">
            <v>E+</v>
          </cell>
          <cell r="BT28" t="str">
            <v>B+</v>
          </cell>
          <cell r="BU28" t="str">
            <v>A+</v>
          </cell>
          <cell r="BV28" t="str">
            <v>A+</v>
          </cell>
          <cell r="BW28" t="str">
            <v>A++</v>
          </cell>
          <cell r="BX28" t="str">
            <v>A+</v>
          </cell>
          <cell r="BY28" t="str">
            <v>A</v>
          </cell>
          <cell r="BZ28" t="str">
            <v>A++</v>
          </cell>
          <cell r="CB28">
            <v>2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6.6</v>
          </cell>
        </row>
        <row r="29">
          <cell r="B29" t="str">
            <v>PIET23CA023</v>
          </cell>
          <cell r="C29" t="str">
            <v>HARSHIT KUMAR</v>
          </cell>
          <cell r="D29" t="str">
            <v>23EPTCA023</v>
          </cell>
          <cell r="E29" t="str">
            <v>CAF-22</v>
          </cell>
          <cell r="F29"/>
          <cell r="G29">
            <v>4</v>
          </cell>
          <cell r="H29">
            <v>6</v>
          </cell>
          <cell r="I29">
            <v>10</v>
          </cell>
          <cell r="J29">
            <v>20</v>
          </cell>
          <cell r="K29">
            <v>6</v>
          </cell>
          <cell r="L29">
            <v>10</v>
          </cell>
          <cell r="M29">
            <v>10</v>
          </cell>
          <cell r="N29">
            <v>26</v>
          </cell>
          <cell r="O29">
            <v>6</v>
          </cell>
          <cell r="P29">
            <v>10</v>
          </cell>
          <cell r="Q29">
            <v>10</v>
          </cell>
          <cell r="R29">
            <v>26</v>
          </cell>
          <cell r="S29">
            <v>6</v>
          </cell>
          <cell r="T29">
            <v>9</v>
          </cell>
          <cell r="U29">
            <v>10</v>
          </cell>
          <cell r="V29">
            <v>25</v>
          </cell>
          <cell r="W29">
            <v>4</v>
          </cell>
          <cell r="X29">
            <v>6</v>
          </cell>
          <cell r="Y29">
            <v>10</v>
          </cell>
          <cell r="Z29">
            <v>20</v>
          </cell>
          <cell r="AA29">
            <v>4</v>
          </cell>
          <cell r="AB29">
            <v>10</v>
          </cell>
          <cell r="AC29">
            <v>10</v>
          </cell>
          <cell r="AD29">
            <v>24</v>
          </cell>
          <cell r="AE29">
            <v>141</v>
          </cell>
          <cell r="AF29">
            <v>9</v>
          </cell>
          <cell r="AG29">
            <v>9</v>
          </cell>
          <cell r="AH29">
            <v>32</v>
          </cell>
          <cell r="AI29">
            <v>50</v>
          </cell>
          <cell r="AJ29">
            <v>30</v>
          </cell>
          <cell r="AK29">
            <v>80</v>
          </cell>
          <cell r="AL29">
            <v>9</v>
          </cell>
          <cell r="AM29">
            <v>9</v>
          </cell>
          <cell r="AN29">
            <v>35</v>
          </cell>
          <cell r="AO29">
            <v>53</v>
          </cell>
          <cell r="AP29">
            <v>33</v>
          </cell>
          <cell r="AQ29">
            <v>86</v>
          </cell>
          <cell r="AR29">
            <v>7</v>
          </cell>
          <cell r="AS29">
            <v>8</v>
          </cell>
          <cell r="AT29">
            <v>33</v>
          </cell>
          <cell r="AU29">
            <v>48</v>
          </cell>
          <cell r="AV29">
            <v>33</v>
          </cell>
          <cell r="AW29">
            <v>81</v>
          </cell>
          <cell r="AX29">
            <v>7</v>
          </cell>
          <cell r="AY29">
            <v>8</v>
          </cell>
          <cell r="AZ29">
            <v>38</v>
          </cell>
          <cell r="BA29">
            <v>53</v>
          </cell>
          <cell r="BB29">
            <v>25</v>
          </cell>
          <cell r="BC29">
            <v>78</v>
          </cell>
          <cell r="BD29">
            <v>7</v>
          </cell>
          <cell r="BE29">
            <v>8</v>
          </cell>
          <cell r="BF29">
            <v>36</v>
          </cell>
          <cell r="BG29">
            <v>51</v>
          </cell>
          <cell r="BH29">
            <v>29</v>
          </cell>
          <cell r="BI29">
            <v>80</v>
          </cell>
          <cell r="BJ29">
            <v>405</v>
          </cell>
          <cell r="BK29">
            <v>94</v>
          </cell>
          <cell r="BL29">
            <v>640</v>
          </cell>
          <cell r="BM29">
            <v>82.051282051282044</v>
          </cell>
          <cell r="BO29" t="str">
            <v>A+</v>
          </cell>
          <cell r="BP29" t="str">
            <v>C+</v>
          </cell>
          <cell r="BQ29" t="str">
            <v>A++</v>
          </cell>
          <cell r="BR29" t="str">
            <v>C+</v>
          </cell>
          <cell r="BS29" t="str">
            <v>A</v>
          </cell>
          <cell r="BT29" t="str">
            <v>A</v>
          </cell>
          <cell r="BU29" t="str">
            <v>A+</v>
          </cell>
          <cell r="BV29" t="str">
            <v>A++</v>
          </cell>
          <cell r="BW29" t="str">
            <v>A++</v>
          </cell>
          <cell r="BX29" t="str">
            <v>A+</v>
          </cell>
          <cell r="BY29" t="str">
            <v>A+</v>
          </cell>
          <cell r="BZ29" t="str">
            <v>A++</v>
          </cell>
          <cell r="CB29">
            <v>2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8.64</v>
          </cell>
        </row>
        <row r="30">
          <cell r="B30" t="str">
            <v>PIET23CA024</v>
          </cell>
          <cell r="C30" t="str">
            <v>HARSHUL DADHICH</v>
          </cell>
          <cell r="D30" t="str">
            <v>23EPTCA024</v>
          </cell>
          <cell r="E30" t="str">
            <v>CAF-23</v>
          </cell>
          <cell r="F30"/>
          <cell r="G30">
            <v>5</v>
          </cell>
          <cell r="H30">
            <v>9</v>
          </cell>
          <cell r="I30">
            <v>10</v>
          </cell>
          <cell r="J30">
            <v>24</v>
          </cell>
          <cell r="K30">
            <v>3</v>
          </cell>
          <cell r="L30">
            <v>10</v>
          </cell>
          <cell r="M30">
            <v>10</v>
          </cell>
          <cell r="N30">
            <v>23</v>
          </cell>
          <cell r="O30">
            <v>8</v>
          </cell>
          <cell r="P30">
            <v>10</v>
          </cell>
          <cell r="Q30">
            <v>10</v>
          </cell>
          <cell r="R30">
            <v>28</v>
          </cell>
          <cell r="S30">
            <v>7</v>
          </cell>
          <cell r="T30">
            <v>7</v>
          </cell>
          <cell r="U30">
            <v>4</v>
          </cell>
          <cell r="V30">
            <v>18</v>
          </cell>
          <cell r="W30">
            <v>4</v>
          </cell>
          <cell r="X30">
            <v>8</v>
          </cell>
          <cell r="Y30">
            <v>9</v>
          </cell>
          <cell r="Z30">
            <v>21</v>
          </cell>
          <cell r="AA30">
            <v>4</v>
          </cell>
          <cell r="AB30">
            <v>10</v>
          </cell>
          <cell r="AC30">
            <v>3</v>
          </cell>
          <cell r="AD30">
            <v>17</v>
          </cell>
          <cell r="AE30">
            <v>131</v>
          </cell>
          <cell r="AF30">
            <v>8</v>
          </cell>
          <cell r="AG30">
            <v>8</v>
          </cell>
          <cell r="AH30">
            <v>37</v>
          </cell>
          <cell r="AI30">
            <v>53</v>
          </cell>
          <cell r="AJ30">
            <v>30</v>
          </cell>
          <cell r="AK30">
            <v>83</v>
          </cell>
          <cell r="AL30">
            <v>8</v>
          </cell>
          <cell r="AM30">
            <v>8</v>
          </cell>
          <cell r="AN30">
            <v>35</v>
          </cell>
          <cell r="AO30">
            <v>51</v>
          </cell>
          <cell r="AP30">
            <v>28</v>
          </cell>
          <cell r="AQ30">
            <v>79</v>
          </cell>
          <cell r="AR30">
            <v>7</v>
          </cell>
          <cell r="AS30">
            <v>8</v>
          </cell>
          <cell r="AT30">
            <v>32</v>
          </cell>
          <cell r="AU30">
            <v>47</v>
          </cell>
          <cell r="AV30">
            <v>29</v>
          </cell>
          <cell r="AW30">
            <v>76</v>
          </cell>
          <cell r="AX30">
            <v>7</v>
          </cell>
          <cell r="AY30">
            <v>8</v>
          </cell>
          <cell r="AZ30">
            <v>40</v>
          </cell>
          <cell r="BA30">
            <v>55</v>
          </cell>
          <cell r="BB30">
            <v>20</v>
          </cell>
          <cell r="BC30">
            <v>75</v>
          </cell>
          <cell r="BD30">
            <v>7</v>
          </cell>
          <cell r="BE30">
            <v>8</v>
          </cell>
          <cell r="BF30">
            <v>34</v>
          </cell>
          <cell r="BG30">
            <v>49</v>
          </cell>
          <cell r="BH30">
            <v>29</v>
          </cell>
          <cell r="BI30">
            <v>78</v>
          </cell>
          <cell r="BJ30">
            <v>391</v>
          </cell>
          <cell r="BK30">
            <v>70</v>
          </cell>
          <cell r="BL30">
            <v>592</v>
          </cell>
          <cell r="BM30">
            <v>75.897435897435898</v>
          </cell>
          <cell r="BO30" t="str">
            <v>C+</v>
          </cell>
          <cell r="BP30" t="str">
            <v>B</v>
          </cell>
          <cell r="BQ30" t="str">
            <v>B+</v>
          </cell>
          <cell r="BR30" t="str">
            <v>D</v>
          </cell>
          <cell r="BS30" t="str">
            <v>C+</v>
          </cell>
          <cell r="BT30" t="str">
            <v>E+</v>
          </cell>
          <cell r="BU30" t="str">
            <v>A++</v>
          </cell>
          <cell r="BV30" t="str">
            <v>A+</v>
          </cell>
          <cell r="BW30" t="str">
            <v>A+</v>
          </cell>
          <cell r="BX30" t="str">
            <v>A</v>
          </cell>
          <cell r="BY30" t="str">
            <v>A+</v>
          </cell>
          <cell r="BZ30" t="str">
            <v>B+</v>
          </cell>
          <cell r="CB30">
            <v>2</v>
          </cell>
          <cell r="CC30">
            <v>3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7.3</v>
          </cell>
        </row>
        <row r="31">
          <cell r="B31" t="str">
            <v>PIET23CA025</v>
          </cell>
          <cell r="C31" t="str">
            <v>HIMANI AGRAWAL</v>
          </cell>
          <cell r="D31" t="str">
            <v>23EPTCA025</v>
          </cell>
          <cell r="E31" t="str">
            <v>CAF-24</v>
          </cell>
          <cell r="F31"/>
          <cell r="G31">
            <v>9</v>
          </cell>
          <cell r="H31">
            <v>10</v>
          </cell>
          <cell r="I31">
            <v>10</v>
          </cell>
          <cell r="J31">
            <v>29</v>
          </cell>
          <cell r="K31">
            <v>7</v>
          </cell>
          <cell r="L31">
            <v>10</v>
          </cell>
          <cell r="M31">
            <v>10</v>
          </cell>
          <cell r="N31">
            <v>27</v>
          </cell>
          <cell r="O31">
            <v>10</v>
          </cell>
          <cell r="P31">
            <v>10</v>
          </cell>
          <cell r="Q31">
            <v>10</v>
          </cell>
          <cell r="R31">
            <v>30</v>
          </cell>
          <cell r="S31">
            <v>8</v>
          </cell>
          <cell r="T31">
            <v>10</v>
          </cell>
          <cell r="U31">
            <v>10</v>
          </cell>
          <cell r="V31">
            <v>28</v>
          </cell>
          <cell r="W31">
            <v>9</v>
          </cell>
          <cell r="X31">
            <v>10</v>
          </cell>
          <cell r="Y31">
            <v>10</v>
          </cell>
          <cell r="Z31">
            <v>29</v>
          </cell>
          <cell r="AA31">
            <v>9</v>
          </cell>
          <cell r="AB31">
            <v>10</v>
          </cell>
          <cell r="AC31">
            <v>10</v>
          </cell>
          <cell r="AD31">
            <v>29</v>
          </cell>
          <cell r="AE31">
            <v>172</v>
          </cell>
          <cell r="AF31">
            <v>10</v>
          </cell>
          <cell r="AG31">
            <v>9</v>
          </cell>
          <cell r="AH31">
            <v>40</v>
          </cell>
          <cell r="AI31">
            <v>59</v>
          </cell>
          <cell r="AJ31">
            <v>31</v>
          </cell>
          <cell r="AK31">
            <v>90</v>
          </cell>
          <cell r="AL31">
            <v>9</v>
          </cell>
          <cell r="AM31">
            <v>9</v>
          </cell>
          <cell r="AN31">
            <v>38</v>
          </cell>
          <cell r="AO31">
            <v>56</v>
          </cell>
          <cell r="AP31">
            <v>34</v>
          </cell>
          <cell r="AQ31">
            <v>90</v>
          </cell>
          <cell r="AR31">
            <v>8</v>
          </cell>
          <cell r="AS31">
            <v>8</v>
          </cell>
          <cell r="AT31">
            <v>36</v>
          </cell>
          <cell r="AU31">
            <v>52</v>
          </cell>
          <cell r="AV31">
            <v>33</v>
          </cell>
          <cell r="AW31">
            <v>85</v>
          </cell>
          <cell r="AX31">
            <v>8</v>
          </cell>
          <cell r="AY31">
            <v>9</v>
          </cell>
          <cell r="AZ31">
            <v>36</v>
          </cell>
          <cell r="BA31">
            <v>53</v>
          </cell>
          <cell r="BB31">
            <v>32</v>
          </cell>
          <cell r="BC31">
            <v>85</v>
          </cell>
          <cell r="BD31">
            <v>8</v>
          </cell>
          <cell r="BE31">
            <v>8</v>
          </cell>
          <cell r="BF31">
            <v>35</v>
          </cell>
          <cell r="BG31">
            <v>51</v>
          </cell>
          <cell r="BH31">
            <v>30</v>
          </cell>
          <cell r="BI31">
            <v>81</v>
          </cell>
          <cell r="BJ31">
            <v>431</v>
          </cell>
          <cell r="BK31">
            <v>98</v>
          </cell>
          <cell r="BL31">
            <v>701</v>
          </cell>
          <cell r="BM31">
            <v>89.871794871794876</v>
          </cell>
          <cell r="BO31" t="str">
            <v>A++</v>
          </cell>
          <cell r="BP31" t="str">
            <v>A++</v>
          </cell>
          <cell r="BQ31" t="str">
            <v>A++</v>
          </cell>
          <cell r="BR31" t="str">
            <v>A</v>
          </cell>
          <cell r="BS31" t="str">
            <v>A+</v>
          </cell>
          <cell r="BT31" t="str">
            <v>A+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B31">
            <v>2</v>
          </cell>
          <cell r="CC31">
            <v>3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9.5500000000000007</v>
          </cell>
        </row>
        <row r="32">
          <cell r="B32" t="str">
            <v>PIET23CA026</v>
          </cell>
          <cell r="C32" t="str">
            <v>KANCHAN</v>
          </cell>
          <cell r="D32" t="str">
            <v>23EPTCA026</v>
          </cell>
          <cell r="E32" t="str">
            <v>CAF-25</v>
          </cell>
          <cell r="F32"/>
          <cell r="G32">
            <v>9</v>
          </cell>
          <cell r="H32">
            <v>10</v>
          </cell>
          <cell r="I32">
            <v>10</v>
          </cell>
          <cell r="J32">
            <v>29</v>
          </cell>
          <cell r="K32">
            <v>6</v>
          </cell>
          <cell r="L32">
            <v>9</v>
          </cell>
          <cell r="M32">
            <v>10</v>
          </cell>
          <cell r="N32">
            <v>25</v>
          </cell>
          <cell r="O32">
            <v>7</v>
          </cell>
          <cell r="P32">
            <v>10</v>
          </cell>
          <cell r="Q32">
            <v>10</v>
          </cell>
          <cell r="R32">
            <v>27</v>
          </cell>
          <cell r="S32">
            <v>8</v>
          </cell>
          <cell r="T32">
            <v>9</v>
          </cell>
          <cell r="U32">
            <v>10</v>
          </cell>
          <cell r="V32">
            <v>27</v>
          </cell>
          <cell r="W32">
            <v>5</v>
          </cell>
          <cell r="X32">
            <v>10</v>
          </cell>
          <cell r="Y32">
            <v>10</v>
          </cell>
          <cell r="Z32">
            <v>25</v>
          </cell>
          <cell r="AA32">
            <v>8</v>
          </cell>
          <cell r="AB32">
            <v>10</v>
          </cell>
          <cell r="AC32">
            <v>10</v>
          </cell>
          <cell r="AD32">
            <v>28</v>
          </cell>
          <cell r="AE32">
            <v>161</v>
          </cell>
          <cell r="AF32">
            <v>10</v>
          </cell>
          <cell r="AG32">
            <v>10</v>
          </cell>
          <cell r="AH32">
            <v>40</v>
          </cell>
          <cell r="AI32">
            <v>60</v>
          </cell>
          <cell r="AJ32">
            <v>33</v>
          </cell>
          <cell r="AK32">
            <v>93</v>
          </cell>
          <cell r="AL32">
            <v>8</v>
          </cell>
          <cell r="AM32">
            <v>9</v>
          </cell>
          <cell r="AN32">
            <v>38</v>
          </cell>
          <cell r="AO32">
            <v>55</v>
          </cell>
          <cell r="AP32">
            <v>33</v>
          </cell>
          <cell r="AQ32">
            <v>88</v>
          </cell>
          <cell r="AR32">
            <v>7</v>
          </cell>
          <cell r="AS32">
            <v>8</v>
          </cell>
          <cell r="AT32">
            <v>36</v>
          </cell>
          <cell r="AU32">
            <v>51</v>
          </cell>
          <cell r="AV32">
            <v>34</v>
          </cell>
          <cell r="AW32">
            <v>85</v>
          </cell>
          <cell r="AX32">
            <v>10</v>
          </cell>
          <cell r="AY32">
            <v>8</v>
          </cell>
          <cell r="AZ32">
            <v>40</v>
          </cell>
          <cell r="BA32">
            <v>58</v>
          </cell>
          <cell r="BB32">
            <v>32</v>
          </cell>
          <cell r="BC32">
            <v>90</v>
          </cell>
          <cell r="BD32">
            <v>7</v>
          </cell>
          <cell r="BE32">
            <v>7</v>
          </cell>
          <cell r="BF32">
            <v>37</v>
          </cell>
          <cell r="BG32">
            <v>51</v>
          </cell>
          <cell r="BH32">
            <v>28</v>
          </cell>
          <cell r="BI32">
            <v>79</v>
          </cell>
          <cell r="BJ32">
            <v>435</v>
          </cell>
          <cell r="BK32">
            <v>94</v>
          </cell>
          <cell r="BL32">
            <v>690</v>
          </cell>
          <cell r="BM32">
            <v>88.461538461538453</v>
          </cell>
          <cell r="BO32" t="str">
            <v>A++</v>
          </cell>
          <cell r="BP32" t="str">
            <v>A++</v>
          </cell>
          <cell r="BQ32" t="str">
            <v>A++</v>
          </cell>
          <cell r="BR32" t="str">
            <v>A+</v>
          </cell>
          <cell r="BS32" t="str">
            <v>B+</v>
          </cell>
          <cell r="BT32" t="str">
            <v>B+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</v>
          </cell>
          <cell r="BZ32" t="str">
            <v>A++</v>
          </cell>
          <cell r="CB32">
            <v>2</v>
          </cell>
          <cell r="CC32">
            <v>3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9.32</v>
          </cell>
        </row>
        <row r="33">
          <cell r="B33" t="str">
            <v>PIET23CA027</v>
          </cell>
          <cell r="C33" t="str">
            <v>KAPIL JANGIR</v>
          </cell>
          <cell r="D33" t="str">
            <v>23EPTCA027</v>
          </cell>
          <cell r="E33" t="str">
            <v>CAF-26</v>
          </cell>
          <cell r="F33"/>
          <cell r="G33" t="str">
            <v>A</v>
          </cell>
          <cell r="H33" t="str">
            <v>D</v>
          </cell>
          <cell r="I33">
            <v>7</v>
          </cell>
          <cell r="J33">
            <v>7</v>
          </cell>
          <cell r="K33" t="str">
            <v>A</v>
          </cell>
          <cell r="L33" t="str">
            <v>D</v>
          </cell>
          <cell r="M33">
            <v>8</v>
          </cell>
          <cell r="N33">
            <v>8</v>
          </cell>
          <cell r="O33" t="str">
            <v>A</v>
          </cell>
          <cell r="P33" t="str">
            <v>D</v>
          </cell>
          <cell r="Q33">
            <v>7</v>
          </cell>
          <cell r="R33">
            <v>7</v>
          </cell>
          <cell r="S33" t="str">
            <v>D</v>
          </cell>
          <cell r="T33" t="str">
            <v>A</v>
          </cell>
          <cell r="U33">
            <v>8</v>
          </cell>
          <cell r="V33">
            <v>8</v>
          </cell>
          <cell r="W33" t="str">
            <v>D</v>
          </cell>
          <cell r="X33" t="str">
            <v>A</v>
          </cell>
          <cell r="Y33">
            <v>7</v>
          </cell>
          <cell r="Z33">
            <v>7</v>
          </cell>
          <cell r="AA33" t="str">
            <v>D</v>
          </cell>
          <cell r="AB33" t="str">
            <v>A</v>
          </cell>
          <cell r="AC33">
            <v>7</v>
          </cell>
          <cell r="AD33">
            <v>7</v>
          </cell>
          <cell r="AE33">
            <v>44</v>
          </cell>
          <cell r="AF33" t="str">
            <v>A</v>
          </cell>
          <cell r="AG33" t="str">
            <v>A</v>
          </cell>
          <cell r="AH33">
            <v>2</v>
          </cell>
          <cell r="AI33">
            <v>2</v>
          </cell>
          <cell r="AJ33" t="str">
            <v>A</v>
          </cell>
          <cell r="AK33">
            <v>2</v>
          </cell>
          <cell r="AL33" t="str">
            <v>A</v>
          </cell>
          <cell r="AM33" t="str">
            <v>A</v>
          </cell>
          <cell r="AN33">
            <v>2</v>
          </cell>
          <cell r="AO33">
            <v>2</v>
          </cell>
          <cell r="AP33" t="str">
            <v>A</v>
          </cell>
          <cell r="AQ33">
            <v>2</v>
          </cell>
          <cell r="AR33" t="str">
            <v>A</v>
          </cell>
          <cell r="AS33" t="str">
            <v>A</v>
          </cell>
          <cell r="AT33">
            <v>2</v>
          </cell>
          <cell r="AU33">
            <v>2</v>
          </cell>
          <cell r="AV33" t="str">
            <v>A</v>
          </cell>
          <cell r="AW33">
            <v>2</v>
          </cell>
          <cell r="AX33" t="str">
            <v>A</v>
          </cell>
          <cell r="AY33" t="str">
            <v>A</v>
          </cell>
          <cell r="AZ33">
            <v>2</v>
          </cell>
          <cell r="BA33">
            <v>2</v>
          </cell>
          <cell r="BB33" t="str">
            <v>A</v>
          </cell>
          <cell r="BC33">
            <v>2</v>
          </cell>
          <cell r="BD33" t="str">
            <v>A</v>
          </cell>
          <cell r="BE33" t="str">
            <v>A</v>
          </cell>
          <cell r="BF33">
            <v>2</v>
          </cell>
          <cell r="BG33">
            <v>2</v>
          </cell>
          <cell r="BH33" t="str">
            <v>A</v>
          </cell>
          <cell r="BI33">
            <v>2</v>
          </cell>
          <cell r="BJ33">
            <v>10</v>
          </cell>
          <cell r="BK33">
            <v>45</v>
          </cell>
          <cell r="BL33">
            <v>99</v>
          </cell>
          <cell r="BM33">
            <v>12.692307692307692</v>
          </cell>
          <cell r="BO33" t="str">
            <v>F</v>
          </cell>
          <cell r="BP33" t="str">
            <v>F</v>
          </cell>
          <cell r="BQ33" t="str">
            <v>F</v>
          </cell>
          <cell r="BR33" t="str">
            <v>F</v>
          </cell>
          <cell r="BS33" t="str">
            <v>F</v>
          </cell>
          <cell r="BT33" t="str">
            <v>F</v>
          </cell>
          <cell r="BU33" t="str">
            <v>F</v>
          </cell>
          <cell r="BV33" t="str">
            <v>F</v>
          </cell>
          <cell r="BW33" t="str">
            <v>F</v>
          </cell>
          <cell r="BX33" t="str">
            <v>F</v>
          </cell>
          <cell r="BY33" t="str">
            <v>F</v>
          </cell>
          <cell r="BZ33" t="str">
            <v>D</v>
          </cell>
          <cell r="CB33">
            <v>2</v>
          </cell>
          <cell r="CC33">
            <v>3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11</v>
          </cell>
          <cell r="CO33" t="str">
            <v>Fail</v>
          </cell>
          <cell r="CP33">
            <v>0.11702127659574468</v>
          </cell>
        </row>
        <row r="34">
          <cell r="B34" t="str">
            <v>PIET23CA028</v>
          </cell>
          <cell r="C34" t="str">
            <v>KARTIK DUSEJA</v>
          </cell>
          <cell r="D34" t="str">
            <v>23EPTCA028</v>
          </cell>
          <cell r="E34" t="str">
            <v>CAF-27</v>
          </cell>
          <cell r="F34"/>
          <cell r="G34">
            <v>5</v>
          </cell>
          <cell r="H34">
            <v>7</v>
          </cell>
          <cell r="I34">
            <v>10</v>
          </cell>
          <cell r="J34">
            <v>22</v>
          </cell>
          <cell r="K34" t="str">
            <v>D</v>
          </cell>
          <cell r="L34">
            <v>10</v>
          </cell>
          <cell r="M34">
            <v>10</v>
          </cell>
          <cell r="N34">
            <v>20</v>
          </cell>
          <cell r="O34">
            <v>7</v>
          </cell>
          <cell r="P34">
            <v>9</v>
          </cell>
          <cell r="Q34">
            <v>10</v>
          </cell>
          <cell r="R34">
            <v>26</v>
          </cell>
          <cell r="S34">
            <v>8</v>
          </cell>
          <cell r="T34">
            <v>10</v>
          </cell>
          <cell r="U34">
            <v>10</v>
          </cell>
          <cell r="V34">
            <v>28</v>
          </cell>
          <cell r="W34" t="str">
            <v>D</v>
          </cell>
          <cell r="X34" t="str">
            <v>D</v>
          </cell>
          <cell r="Y34">
            <v>10</v>
          </cell>
          <cell r="Z34">
            <v>10</v>
          </cell>
          <cell r="AA34">
            <v>6</v>
          </cell>
          <cell r="AB34">
            <v>10</v>
          </cell>
          <cell r="AC34">
            <v>10</v>
          </cell>
          <cell r="AD34">
            <v>26</v>
          </cell>
          <cell r="AE34">
            <v>132</v>
          </cell>
          <cell r="AF34">
            <v>8</v>
          </cell>
          <cell r="AG34">
            <v>9</v>
          </cell>
          <cell r="AH34">
            <v>34</v>
          </cell>
          <cell r="AI34">
            <v>51</v>
          </cell>
          <cell r="AJ34">
            <v>32</v>
          </cell>
          <cell r="AK34">
            <v>83</v>
          </cell>
          <cell r="AL34">
            <v>9</v>
          </cell>
          <cell r="AM34">
            <v>9</v>
          </cell>
          <cell r="AN34">
            <v>34</v>
          </cell>
          <cell r="AO34">
            <v>52</v>
          </cell>
          <cell r="AP34">
            <v>31</v>
          </cell>
          <cell r="AQ34">
            <v>83</v>
          </cell>
          <cell r="AR34">
            <v>7</v>
          </cell>
          <cell r="AS34">
            <v>8</v>
          </cell>
          <cell r="AT34">
            <v>34</v>
          </cell>
          <cell r="AU34">
            <v>49</v>
          </cell>
          <cell r="AV34">
            <v>30</v>
          </cell>
          <cell r="AW34">
            <v>79</v>
          </cell>
          <cell r="AX34">
            <v>8</v>
          </cell>
          <cell r="AY34">
            <v>8</v>
          </cell>
          <cell r="AZ34">
            <v>38</v>
          </cell>
          <cell r="BA34">
            <v>54</v>
          </cell>
          <cell r="BB34">
            <v>25</v>
          </cell>
          <cell r="BC34">
            <v>79</v>
          </cell>
          <cell r="BD34">
            <v>7</v>
          </cell>
          <cell r="BE34">
            <v>7</v>
          </cell>
          <cell r="BF34">
            <v>33</v>
          </cell>
          <cell r="BG34">
            <v>47</v>
          </cell>
          <cell r="BH34">
            <v>28</v>
          </cell>
          <cell r="BI34">
            <v>75</v>
          </cell>
          <cell r="BJ34">
            <v>399</v>
          </cell>
          <cell r="BK34">
            <v>81</v>
          </cell>
          <cell r="BL34">
            <v>612</v>
          </cell>
          <cell r="BM34">
            <v>78.461538461538467</v>
          </cell>
          <cell r="BO34" t="str">
            <v>B+</v>
          </cell>
          <cell r="BP34" t="str">
            <v>D</v>
          </cell>
          <cell r="BQ34" t="str">
            <v>B+</v>
          </cell>
          <cell r="BR34" t="str">
            <v>B</v>
          </cell>
          <cell r="BS34" t="str">
            <v>D+</v>
          </cell>
          <cell r="BT34" t="str">
            <v>C+</v>
          </cell>
          <cell r="BU34" t="str">
            <v>A++</v>
          </cell>
          <cell r="BV34" t="str">
            <v>A++</v>
          </cell>
          <cell r="BW34" t="str">
            <v>A+</v>
          </cell>
          <cell r="BX34" t="str">
            <v>A+</v>
          </cell>
          <cell r="BY34" t="str">
            <v>A</v>
          </cell>
          <cell r="BZ34" t="str">
            <v>A++</v>
          </cell>
          <cell r="CB34">
            <v>2</v>
          </cell>
          <cell r="CC34">
            <v>3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7.62</v>
          </cell>
        </row>
        <row r="35">
          <cell r="B35" t="str">
            <v>PIET23CA029</v>
          </cell>
          <cell r="C35" t="str">
            <v>KARTIK KUMAR</v>
          </cell>
          <cell r="D35" t="str">
            <v>23EPTCA029</v>
          </cell>
          <cell r="E35" t="str">
            <v>CAF-28</v>
          </cell>
          <cell r="F35"/>
          <cell r="G35">
            <v>2</v>
          </cell>
          <cell r="H35" t="str">
            <v>D</v>
          </cell>
          <cell r="I35">
            <v>10</v>
          </cell>
          <cell r="J35">
            <v>12</v>
          </cell>
          <cell r="K35" t="str">
            <v>A</v>
          </cell>
          <cell r="L35">
            <v>6</v>
          </cell>
          <cell r="M35">
            <v>8</v>
          </cell>
          <cell r="N35">
            <v>14</v>
          </cell>
          <cell r="O35">
            <v>0</v>
          </cell>
          <cell r="P35" t="str">
            <v>D</v>
          </cell>
          <cell r="Q35">
            <v>7</v>
          </cell>
          <cell r="R35">
            <v>7</v>
          </cell>
          <cell r="S35">
            <v>5</v>
          </cell>
          <cell r="T35" t="str">
            <v>A</v>
          </cell>
          <cell r="U35">
            <v>8</v>
          </cell>
          <cell r="V35">
            <v>13</v>
          </cell>
          <cell r="W35">
            <v>2</v>
          </cell>
          <cell r="X35">
            <v>5</v>
          </cell>
          <cell r="Y35">
            <v>10</v>
          </cell>
          <cell r="Z35">
            <v>17</v>
          </cell>
          <cell r="AA35">
            <v>2</v>
          </cell>
          <cell r="AB35">
            <v>6</v>
          </cell>
          <cell r="AC35">
            <v>4</v>
          </cell>
          <cell r="AD35">
            <v>12</v>
          </cell>
          <cell r="AE35">
            <v>75</v>
          </cell>
          <cell r="AF35">
            <v>8</v>
          </cell>
          <cell r="AG35">
            <v>8</v>
          </cell>
          <cell r="AH35">
            <v>33</v>
          </cell>
          <cell r="AI35">
            <v>49</v>
          </cell>
          <cell r="AJ35">
            <v>30</v>
          </cell>
          <cell r="AK35">
            <v>79</v>
          </cell>
          <cell r="AL35">
            <v>8</v>
          </cell>
          <cell r="AM35">
            <v>8</v>
          </cell>
          <cell r="AN35">
            <v>27</v>
          </cell>
          <cell r="AO35">
            <v>43</v>
          </cell>
          <cell r="AP35">
            <v>29</v>
          </cell>
          <cell r="AQ35">
            <v>72</v>
          </cell>
          <cell r="AR35">
            <v>7</v>
          </cell>
          <cell r="AS35">
            <v>5</v>
          </cell>
          <cell r="AT35">
            <v>28</v>
          </cell>
          <cell r="AU35">
            <v>40</v>
          </cell>
          <cell r="AV35">
            <v>19</v>
          </cell>
          <cell r="AW35">
            <v>59</v>
          </cell>
          <cell r="AX35">
            <v>6</v>
          </cell>
          <cell r="AY35">
            <v>8</v>
          </cell>
          <cell r="AZ35">
            <v>32</v>
          </cell>
          <cell r="BA35">
            <v>46</v>
          </cell>
          <cell r="BB35">
            <v>20</v>
          </cell>
          <cell r="BC35">
            <v>66</v>
          </cell>
          <cell r="BD35">
            <v>7</v>
          </cell>
          <cell r="BE35">
            <v>8</v>
          </cell>
          <cell r="BF35">
            <v>35</v>
          </cell>
          <cell r="BG35">
            <v>50</v>
          </cell>
          <cell r="BH35">
            <v>29</v>
          </cell>
          <cell r="BI35">
            <v>79</v>
          </cell>
          <cell r="BJ35">
            <v>355</v>
          </cell>
          <cell r="BK35">
            <v>79</v>
          </cell>
          <cell r="BL35">
            <v>509</v>
          </cell>
          <cell r="BM35">
            <v>65.256410256410263</v>
          </cell>
          <cell r="BO35" t="str">
            <v>D+</v>
          </cell>
          <cell r="BP35" t="str">
            <v>C</v>
          </cell>
          <cell r="BQ35" t="str">
            <v>E+</v>
          </cell>
          <cell r="BR35" t="str">
            <v>E+</v>
          </cell>
          <cell r="BS35" t="str">
            <v>E+</v>
          </cell>
          <cell r="BT35" t="str">
            <v>C</v>
          </cell>
          <cell r="BU35" t="str">
            <v>A+</v>
          </cell>
          <cell r="BV35" t="str">
            <v>A</v>
          </cell>
          <cell r="BW35" t="str">
            <v>C+</v>
          </cell>
          <cell r="BX35" t="str">
            <v>B</v>
          </cell>
          <cell r="BY35" t="str">
            <v>A+</v>
          </cell>
          <cell r="BZ35" t="str">
            <v>A+</v>
          </cell>
          <cell r="CB35">
            <v>2</v>
          </cell>
          <cell r="CC35">
            <v>3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5.8404255319148932</v>
          </cell>
        </row>
        <row r="36">
          <cell r="B36" t="str">
            <v>PIET23CA030</v>
          </cell>
          <cell r="C36" t="str">
            <v>KARTIKEY MATHUR</v>
          </cell>
          <cell r="D36" t="str">
            <v>23EPTCA030</v>
          </cell>
          <cell r="E36" t="str">
            <v>CAF-29</v>
          </cell>
          <cell r="F36"/>
          <cell r="G36">
            <v>8</v>
          </cell>
          <cell r="H36">
            <v>10</v>
          </cell>
          <cell r="I36">
            <v>10</v>
          </cell>
          <cell r="J36">
            <v>28</v>
          </cell>
          <cell r="K36">
            <v>5</v>
          </cell>
          <cell r="L36">
            <v>10</v>
          </cell>
          <cell r="M36">
            <v>10</v>
          </cell>
          <cell r="N36">
            <v>25</v>
          </cell>
          <cell r="O36">
            <v>9</v>
          </cell>
          <cell r="P36">
            <v>9</v>
          </cell>
          <cell r="Q36">
            <v>4</v>
          </cell>
          <cell r="R36">
            <v>22</v>
          </cell>
          <cell r="S36">
            <v>8</v>
          </cell>
          <cell r="T36">
            <v>10</v>
          </cell>
          <cell r="U36">
            <v>10</v>
          </cell>
          <cell r="V36">
            <v>28</v>
          </cell>
          <cell r="W36">
            <v>5</v>
          </cell>
          <cell r="X36">
            <v>10</v>
          </cell>
          <cell r="Y36">
            <v>10</v>
          </cell>
          <cell r="Z36">
            <v>25</v>
          </cell>
          <cell r="AA36">
            <v>8</v>
          </cell>
          <cell r="AB36">
            <v>10</v>
          </cell>
          <cell r="AC36">
            <v>3</v>
          </cell>
          <cell r="AD36">
            <v>21</v>
          </cell>
          <cell r="AE36">
            <v>149</v>
          </cell>
          <cell r="AF36">
            <v>9</v>
          </cell>
          <cell r="AG36">
            <v>8</v>
          </cell>
          <cell r="AH36">
            <v>35</v>
          </cell>
          <cell r="AI36">
            <v>52</v>
          </cell>
          <cell r="AJ36">
            <v>31</v>
          </cell>
          <cell r="AK36">
            <v>83</v>
          </cell>
          <cell r="AL36">
            <v>9</v>
          </cell>
          <cell r="AM36">
            <v>9</v>
          </cell>
          <cell r="AN36">
            <v>38</v>
          </cell>
          <cell r="AO36">
            <v>56</v>
          </cell>
          <cell r="AP36">
            <v>32</v>
          </cell>
          <cell r="AQ36">
            <v>88</v>
          </cell>
          <cell r="AR36">
            <v>7</v>
          </cell>
          <cell r="AS36">
            <v>8</v>
          </cell>
          <cell r="AT36">
            <v>35</v>
          </cell>
          <cell r="AU36">
            <v>50</v>
          </cell>
          <cell r="AV36">
            <v>28</v>
          </cell>
          <cell r="AW36">
            <v>78</v>
          </cell>
          <cell r="AX36">
            <v>8</v>
          </cell>
          <cell r="AY36">
            <v>10</v>
          </cell>
          <cell r="AZ36">
            <v>38</v>
          </cell>
          <cell r="BA36">
            <v>56</v>
          </cell>
          <cell r="BB36">
            <v>33</v>
          </cell>
          <cell r="BC36">
            <v>89</v>
          </cell>
          <cell r="BD36">
            <v>8</v>
          </cell>
          <cell r="BE36">
            <v>8</v>
          </cell>
          <cell r="BF36">
            <v>35</v>
          </cell>
          <cell r="BG36">
            <v>51</v>
          </cell>
          <cell r="BH36">
            <v>30</v>
          </cell>
          <cell r="BI36">
            <v>81</v>
          </cell>
          <cell r="BJ36">
            <v>419</v>
          </cell>
          <cell r="BK36">
            <v>95</v>
          </cell>
          <cell r="BL36">
            <v>663</v>
          </cell>
          <cell r="BM36">
            <v>85</v>
          </cell>
          <cell r="BO36" t="str">
            <v>B+</v>
          </cell>
          <cell r="BP36" t="str">
            <v>A+</v>
          </cell>
          <cell r="BQ36" t="str">
            <v>A</v>
          </cell>
          <cell r="BR36" t="str">
            <v>A+</v>
          </cell>
          <cell r="BS36" t="str">
            <v>C+</v>
          </cell>
          <cell r="BT36" t="str">
            <v>B+</v>
          </cell>
          <cell r="BU36" t="str">
            <v>A++</v>
          </cell>
          <cell r="BV36" t="str">
            <v>A++</v>
          </cell>
          <cell r="BW36" t="str">
            <v>A+</v>
          </cell>
          <cell r="BX36" t="str">
            <v>A++</v>
          </cell>
          <cell r="BY36" t="str">
            <v>A++</v>
          </cell>
          <cell r="BZ36" t="str">
            <v>A++</v>
          </cell>
          <cell r="CB36">
            <v>2</v>
          </cell>
          <cell r="CC36">
            <v>3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8.68</v>
          </cell>
        </row>
        <row r="37">
          <cell r="B37" t="str">
            <v>PIET23CA031</v>
          </cell>
          <cell r="C37" t="str">
            <v>KAUSHAL DAGUR</v>
          </cell>
          <cell r="D37" t="str">
            <v>23EPTCA031</v>
          </cell>
          <cell r="E37" t="str">
            <v>CAF-30</v>
          </cell>
          <cell r="F37"/>
          <cell r="G37">
            <v>6</v>
          </cell>
          <cell r="H37">
            <v>10</v>
          </cell>
          <cell r="I37">
            <v>10</v>
          </cell>
          <cell r="J37">
            <v>26</v>
          </cell>
          <cell r="K37" t="str">
            <v>D</v>
          </cell>
          <cell r="L37" t="str">
            <v>D</v>
          </cell>
          <cell r="M37">
            <v>10</v>
          </cell>
          <cell r="N37">
            <v>10</v>
          </cell>
          <cell r="O37">
            <v>4</v>
          </cell>
          <cell r="P37">
            <v>8</v>
          </cell>
          <cell r="Q37">
            <v>10</v>
          </cell>
          <cell r="R37">
            <v>22</v>
          </cell>
          <cell r="S37">
            <v>6</v>
          </cell>
          <cell r="T37">
            <v>9</v>
          </cell>
          <cell r="U37">
            <v>10</v>
          </cell>
          <cell r="V37">
            <v>25</v>
          </cell>
          <cell r="W37">
            <v>4</v>
          </cell>
          <cell r="X37">
            <v>10</v>
          </cell>
          <cell r="Y37">
            <v>10</v>
          </cell>
          <cell r="Z37">
            <v>24</v>
          </cell>
          <cell r="AA37">
            <v>4</v>
          </cell>
          <cell r="AB37">
            <v>9</v>
          </cell>
          <cell r="AC37">
            <v>3</v>
          </cell>
          <cell r="AD37">
            <v>16</v>
          </cell>
          <cell r="AE37">
            <v>123</v>
          </cell>
          <cell r="AF37">
            <v>8</v>
          </cell>
          <cell r="AG37">
            <v>8</v>
          </cell>
          <cell r="AH37">
            <v>39</v>
          </cell>
          <cell r="AI37">
            <v>55</v>
          </cell>
          <cell r="AJ37">
            <v>35</v>
          </cell>
          <cell r="AK37">
            <v>90</v>
          </cell>
          <cell r="AL37">
            <v>8</v>
          </cell>
          <cell r="AM37">
            <v>8</v>
          </cell>
          <cell r="AN37">
            <v>32</v>
          </cell>
          <cell r="AO37">
            <v>48</v>
          </cell>
          <cell r="AP37">
            <v>32</v>
          </cell>
          <cell r="AQ37">
            <v>80</v>
          </cell>
          <cell r="AR37">
            <v>8</v>
          </cell>
          <cell r="AS37">
            <v>8</v>
          </cell>
          <cell r="AT37">
            <v>36</v>
          </cell>
          <cell r="AU37">
            <v>52</v>
          </cell>
          <cell r="AV37">
            <v>29</v>
          </cell>
          <cell r="AW37">
            <v>81</v>
          </cell>
          <cell r="AX37">
            <v>8</v>
          </cell>
          <cell r="AY37">
            <v>8</v>
          </cell>
          <cell r="AZ37">
            <v>36</v>
          </cell>
          <cell r="BA37">
            <v>52</v>
          </cell>
          <cell r="BB37">
            <v>38</v>
          </cell>
          <cell r="BC37">
            <v>90</v>
          </cell>
          <cell r="BD37">
            <v>8</v>
          </cell>
          <cell r="BE37">
            <v>8</v>
          </cell>
          <cell r="BF37">
            <v>34</v>
          </cell>
          <cell r="BG37">
            <v>50</v>
          </cell>
          <cell r="BH37">
            <v>32</v>
          </cell>
          <cell r="BI37">
            <v>82</v>
          </cell>
          <cell r="BJ37">
            <v>423</v>
          </cell>
          <cell r="BK37">
            <v>89</v>
          </cell>
          <cell r="BL37">
            <v>635</v>
          </cell>
          <cell r="BM37">
            <v>81.410256410256409</v>
          </cell>
          <cell r="BO37" t="str">
            <v>D</v>
          </cell>
          <cell r="BP37" t="str">
            <v>B+</v>
          </cell>
          <cell r="BQ37" t="str">
            <v>B+</v>
          </cell>
          <cell r="BR37" t="str">
            <v>B+</v>
          </cell>
          <cell r="BS37" t="str">
            <v>B+</v>
          </cell>
          <cell r="BT37" t="str">
            <v>B</v>
          </cell>
          <cell r="BU37" t="str">
            <v>A++</v>
          </cell>
          <cell r="BV37" t="str">
            <v>A+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B37">
            <v>2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8.2100000000000009</v>
          </cell>
        </row>
        <row r="38">
          <cell r="B38" t="str">
            <v>PIET23CA032</v>
          </cell>
          <cell r="C38" t="str">
            <v>KRISH AGARWAL</v>
          </cell>
          <cell r="D38" t="str">
            <v>23EPTCA032</v>
          </cell>
          <cell r="E38" t="str">
            <v>CAF-31</v>
          </cell>
          <cell r="F38"/>
          <cell r="G38">
            <v>3</v>
          </cell>
          <cell r="H38">
            <v>5</v>
          </cell>
          <cell r="I38">
            <v>10</v>
          </cell>
          <cell r="J38">
            <v>18</v>
          </cell>
          <cell r="K38" t="str">
            <v>D</v>
          </cell>
          <cell r="L38">
            <v>9</v>
          </cell>
          <cell r="M38">
            <v>8</v>
          </cell>
          <cell r="N38">
            <v>17</v>
          </cell>
          <cell r="O38">
            <v>3</v>
          </cell>
          <cell r="P38">
            <v>9</v>
          </cell>
          <cell r="Q38">
            <v>10</v>
          </cell>
          <cell r="R38">
            <v>22</v>
          </cell>
          <cell r="S38">
            <v>4</v>
          </cell>
          <cell r="T38">
            <v>7</v>
          </cell>
          <cell r="U38">
            <v>4</v>
          </cell>
          <cell r="V38">
            <v>15</v>
          </cell>
          <cell r="W38">
            <v>2</v>
          </cell>
          <cell r="X38">
            <v>9</v>
          </cell>
          <cell r="Y38">
            <v>10</v>
          </cell>
          <cell r="Z38">
            <v>21</v>
          </cell>
          <cell r="AA38">
            <v>3</v>
          </cell>
          <cell r="AB38">
            <v>8</v>
          </cell>
          <cell r="AC38">
            <v>3</v>
          </cell>
          <cell r="AD38">
            <v>14</v>
          </cell>
          <cell r="AE38">
            <v>107</v>
          </cell>
          <cell r="AF38">
            <v>8</v>
          </cell>
          <cell r="AG38">
            <v>8</v>
          </cell>
          <cell r="AH38">
            <v>36</v>
          </cell>
          <cell r="AI38">
            <v>52</v>
          </cell>
          <cell r="AJ38">
            <v>29</v>
          </cell>
          <cell r="AK38">
            <v>81</v>
          </cell>
          <cell r="AL38">
            <v>8</v>
          </cell>
          <cell r="AM38">
            <v>8</v>
          </cell>
          <cell r="AN38">
            <v>35</v>
          </cell>
          <cell r="AO38">
            <v>51</v>
          </cell>
          <cell r="AP38">
            <v>27</v>
          </cell>
          <cell r="AQ38">
            <v>78</v>
          </cell>
          <cell r="AR38">
            <v>6</v>
          </cell>
          <cell r="AS38">
            <v>8</v>
          </cell>
          <cell r="AT38">
            <v>34</v>
          </cell>
          <cell r="AU38">
            <v>48</v>
          </cell>
          <cell r="AV38">
            <v>32</v>
          </cell>
          <cell r="AW38">
            <v>80</v>
          </cell>
          <cell r="AX38">
            <v>8</v>
          </cell>
          <cell r="AY38">
            <v>8</v>
          </cell>
          <cell r="AZ38">
            <v>36</v>
          </cell>
          <cell r="BA38">
            <v>52</v>
          </cell>
          <cell r="BB38">
            <v>32</v>
          </cell>
          <cell r="BC38">
            <v>84</v>
          </cell>
          <cell r="BD38">
            <v>7</v>
          </cell>
          <cell r="BE38">
            <v>7</v>
          </cell>
          <cell r="BF38">
            <v>31</v>
          </cell>
          <cell r="BG38">
            <v>45</v>
          </cell>
          <cell r="BH38">
            <v>27</v>
          </cell>
          <cell r="BI38">
            <v>72</v>
          </cell>
          <cell r="BJ38">
            <v>395</v>
          </cell>
          <cell r="BK38">
            <v>79</v>
          </cell>
          <cell r="BL38">
            <v>581</v>
          </cell>
          <cell r="BM38">
            <v>74.487179487179489</v>
          </cell>
          <cell r="BO38" t="str">
            <v>D+</v>
          </cell>
          <cell r="BP38" t="str">
            <v>D+</v>
          </cell>
          <cell r="BQ38" t="str">
            <v>D+</v>
          </cell>
          <cell r="BR38" t="str">
            <v>E+</v>
          </cell>
          <cell r="BS38" t="str">
            <v>D</v>
          </cell>
          <cell r="BT38" t="str">
            <v>C+</v>
          </cell>
          <cell r="BU38" t="str">
            <v>A++</v>
          </cell>
          <cell r="BV38" t="str">
            <v>A+</v>
          </cell>
          <cell r="BW38" t="str">
            <v>A+</v>
          </cell>
          <cell r="BX38" t="str">
            <v>A++</v>
          </cell>
          <cell r="BY38" t="str">
            <v>A</v>
          </cell>
          <cell r="BZ38" t="str">
            <v>A+</v>
          </cell>
          <cell r="CB38">
            <v>2</v>
          </cell>
          <cell r="CC38">
            <v>3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6.83</v>
          </cell>
        </row>
        <row r="39">
          <cell r="B39" t="str">
            <v>PIET23CA033</v>
          </cell>
          <cell r="C39" t="str">
            <v>KRISH KHANDELWAL</v>
          </cell>
          <cell r="D39" t="str">
            <v>23EPTCA033</v>
          </cell>
          <cell r="E39" t="str">
            <v>CAF-32</v>
          </cell>
          <cell r="F39"/>
          <cell r="G39">
            <v>9</v>
          </cell>
          <cell r="H39">
            <v>10</v>
          </cell>
          <cell r="I39">
            <v>10</v>
          </cell>
          <cell r="J39">
            <v>29</v>
          </cell>
          <cell r="K39">
            <v>6</v>
          </cell>
          <cell r="L39">
            <v>10</v>
          </cell>
          <cell r="M39">
            <v>10</v>
          </cell>
          <cell r="N39">
            <v>26</v>
          </cell>
          <cell r="O39">
            <v>8</v>
          </cell>
          <cell r="P39">
            <v>10</v>
          </cell>
          <cell r="Q39">
            <v>10</v>
          </cell>
          <cell r="R39">
            <v>28</v>
          </cell>
          <cell r="S39">
            <v>9</v>
          </cell>
          <cell r="T39">
            <v>10</v>
          </cell>
          <cell r="U39">
            <v>10</v>
          </cell>
          <cell r="V39">
            <v>29</v>
          </cell>
          <cell r="W39">
            <v>8</v>
          </cell>
          <cell r="X39">
            <v>10</v>
          </cell>
          <cell r="Y39">
            <v>10</v>
          </cell>
          <cell r="Z39">
            <v>28</v>
          </cell>
          <cell r="AA39">
            <v>7</v>
          </cell>
          <cell r="AB39">
            <v>10</v>
          </cell>
          <cell r="AC39">
            <v>10</v>
          </cell>
          <cell r="AD39">
            <v>27</v>
          </cell>
          <cell r="AE39">
            <v>167</v>
          </cell>
          <cell r="AF39">
            <v>9</v>
          </cell>
          <cell r="AG39">
            <v>9</v>
          </cell>
          <cell r="AH39">
            <v>38</v>
          </cell>
          <cell r="AI39">
            <v>56</v>
          </cell>
          <cell r="AJ39">
            <v>36</v>
          </cell>
          <cell r="AK39">
            <v>92</v>
          </cell>
          <cell r="AL39">
            <v>9</v>
          </cell>
          <cell r="AM39">
            <v>9</v>
          </cell>
          <cell r="AN39">
            <v>40</v>
          </cell>
          <cell r="AO39">
            <v>58</v>
          </cell>
          <cell r="AP39">
            <v>33</v>
          </cell>
          <cell r="AQ39">
            <v>91</v>
          </cell>
          <cell r="AR39">
            <v>7</v>
          </cell>
          <cell r="AS39">
            <v>8</v>
          </cell>
          <cell r="AT39">
            <v>36</v>
          </cell>
          <cell r="AU39">
            <v>51</v>
          </cell>
          <cell r="AV39">
            <v>30</v>
          </cell>
          <cell r="AW39">
            <v>81</v>
          </cell>
          <cell r="AX39">
            <v>6</v>
          </cell>
          <cell r="AY39">
            <v>8</v>
          </cell>
          <cell r="AZ39">
            <v>36</v>
          </cell>
          <cell r="BA39">
            <v>50</v>
          </cell>
          <cell r="BB39">
            <v>31</v>
          </cell>
          <cell r="BC39">
            <v>81</v>
          </cell>
          <cell r="BD39">
            <v>8</v>
          </cell>
          <cell r="BE39">
            <v>8</v>
          </cell>
          <cell r="BF39">
            <v>36</v>
          </cell>
          <cell r="BG39">
            <v>52</v>
          </cell>
          <cell r="BH39">
            <v>32</v>
          </cell>
          <cell r="BI39">
            <v>84</v>
          </cell>
          <cell r="BJ39">
            <v>429</v>
          </cell>
          <cell r="BK39">
            <v>98</v>
          </cell>
          <cell r="BL39">
            <v>694</v>
          </cell>
          <cell r="BM39">
            <v>88.974358974358964</v>
          </cell>
          <cell r="BO39" t="str">
            <v>C+</v>
          </cell>
          <cell r="BP39" t="str">
            <v>A</v>
          </cell>
          <cell r="BQ39" t="str">
            <v>A++</v>
          </cell>
          <cell r="BR39" t="str">
            <v>B</v>
          </cell>
          <cell r="BS39" t="str">
            <v>A</v>
          </cell>
          <cell r="BT39" t="str">
            <v>C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B39">
            <v>2</v>
          </cell>
          <cell r="CC39">
            <v>3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8.6</v>
          </cell>
        </row>
        <row r="40">
          <cell r="B40" t="str">
            <v>PIET23CA034</v>
          </cell>
          <cell r="C40" t="str">
            <v>KRISH SHARMA</v>
          </cell>
          <cell r="D40" t="str">
            <v>23EPTCA034</v>
          </cell>
          <cell r="E40" t="str">
            <v>CAF-33</v>
          </cell>
          <cell r="F40"/>
          <cell r="G40">
            <v>6</v>
          </cell>
          <cell r="H40">
            <v>6</v>
          </cell>
          <cell r="I40">
            <v>10</v>
          </cell>
          <cell r="J40">
            <v>22</v>
          </cell>
          <cell r="K40">
            <v>5</v>
          </cell>
          <cell r="L40">
            <v>9</v>
          </cell>
          <cell r="M40">
            <v>10</v>
          </cell>
          <cell r="N40">
            <v>24</v>
          </cell>
          <cell r="O40">
            <v>6</v>
          </cell>
          <cell r="P40">
            <v>7</v>
          </cell>
          <cell r="Q40">
            <v>4</v>
          </cell>
          <cell r="R40">
            <v>17</v>
          </cell>
          <cell r="S40">
            <v>6</v>
          </cell>
          <cell r="T40">
            <v>9</v>
          </cell>
          <cell r="U40">
            <v>10</v>
          </cell>
          <cell r="V40">
            <v>25</v>
          </cell>
          <cell r="W40">
            <v>2</v>
          </cell>
          <cell r="X40">
            <v>10</v>
          </cell>
          <cell r="Y40">
            <v>10</v>
          </cell>
          <cell r="Z40">
            <v>22</v>
          </cell>
          <cell r="AA40">
            <v>4</v>
          </cell>
          <cell r="AB40">
            <v>9</v>
          </cell>
          <cell r="AC40">
            <v>10</v>
          </cell>
          <cell r="AD40">
            <v>23</v>
          </cell>
          <cell r="AE40">
            <v>133</v>
          </cell>
          <cell r="AF40">
            <v>8</v>
          </cell>
          <cell r="AG40">
            <v>7</v>
          </cell>
          <cell r="AH40">
            <v>29</v>
          </cell>
          <cell r="AI40">
            <v>44</v>
          </cell>
          <cell r="AJ40">
            <v>29</v>
          </cell>
          <cell r="AK40">
            <v>73</v>
          </cell>
          <cell r="AL40">
            <v>9</v>
          </cell>
          <cell r="AM40">
            <v>9</v>
          </cell>
          <cell r="AN40">
            <v>39</v>
          </cell>
          <cell r="AO40">
            <v>57</v>
          </cell>
          <cell r="AP40">
            <v>33</v>
          </cell>
          <cell r="AQ40">
            <v>90</v>
          </cell>
          <cell r="AR40">
            <v>8</v>
          </cell>
          <cell r="AS40">
            <v>8</v>
          </cell>
          <cell r="AT40">
            <v>35</v>
          </cell>
          <cell r="AU40">
            <v>51</v>
          </cell>
          <cell r="AV40">
            <v>31</v>
          </cell>
          <cell r="AW40">
            <v>82</v>
          </cell>
          <cell r="AX40">
            <v>9</v>
          </cell>
          <cell r="AY40">
            <v>8</v>
          </cell>
          <cell r="AZ40">
            <v>40</v>
          </cell>
          <cell r="BA40">
            <v>57</v>
          </cell>
          <cell r="BB40">
            <v>35</v>
          </cell>
          <cell r="BC40">
            <v>92</v>
          </cell>
          <cell r="BD40">
            <v>10</v>
          </cell>
          <cell r="BE40">
            <v>10</v>
          </cell>
          <cell r="BF40">
            <v>40</v>
          </cell>
          <cell r="BG40">
            <v>60</v>
          </cell>
          <cell r="BH40">
            <v>38</v>
          </cell>
          <cell r="BI40">
            <v>98</v>
          </cell>
          <cell r="BJ40">
            <v>435</v>
          </cell>
          <cell r="BK40">
            <v>94</v>
          </cell>
          <cell r="BL40">
            <v>662</v>
          </cell>
          <cell r="BM40">
            <v>84.871794871794876</v>
          </cell>
          <cell r="BO40" t="str">
            <v>E+</v>
          </cell>
          <cell r="BP40" t="str">
            <v>B</v>
          </cell>
          <cell r="BQ40" t="str">
            <v>B</v>
          </cell>
          <cell r="BR40" t="str">
            <v>C+</v>
          </cell>
          <cell r="BS40" t="str">
            <v>A</v>
          </cell>
          <cell r="BT40" t="str">
            <v>C+</v>
          </cell>
          <cell r="BU40" t="str">
            <v>A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B40">
            <v>2</v>
          </cell>
          <cell r="CC40">
            <v>3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7.91</v>
          </cell>
        </row>
        <row r="41">
          <cell r="B41" t="str">
            <v>PIET23CA035</v>
          </cell>
          <cell r="C41" t="str">
            <v>KRISHAN PAL SINGH</v>
          </cell>
          <cell r="D41" t="str">
            <v>23EPTCA035</v>
          </cell>
          <cell r="E41" t="str">
            <v>CAF-34</v>
          </cell>
          <cell r="F41"/>
          <cell r="G41">
            <v>6</v>
          </cell>
          <cell r="H41">
            <v>5</v>
          </cell>
          <cell r="I41">
            <v>10</v>
          </cell>
          <cell r="J41">
            <v>21</v>
          </cell>
          <cell r="K41" t="str">
            <v>D</v>
          </cell>
          <cell r="L41">
            <v>10</v>
          </cell>
          <cell r="M41">
            <v>10</v>
          </cell>
          <cell r="N41">
            <v>20</v>
          </cell>
          <cell r="O41">
            <v>5</v>
          </cell>
          <cell r="P41">
            <v>9</v>
          </cell>
          <cell r="Q41">
            <v>4</v>
          </cell>
          <cell r="R41">
            <v>18</v>
          </cell>
          <cell r="S41">
            <v>4</v>
          </cell>
          <cell r="T41">
            <v>10</v>
          </cell>
          <cell r="U41">
            <v>10</v>
          </cell>
          <cell r="V41">
            <v>24</v>
          </cell>
          <cell r="W41">
            <v>4</v>
          </cell>
          <cell r="X41">
            <v>10</v>
          </cell>
          <cell r="Y41">
            <v>10</v>
          </cell>
          <cell r="Z41">
            <v>24</v>
          </cell>
          <cell r="AA41">
            <v>3</v>
          </cell>
          <cell r="AB41">
            <v>8</v>
          </cell>
          <cell r="AC41">
            <v>10</v>
          </cell>
          <cell r="AD41">
            <v>21</v>
          </cell>
          <cell r="AE41">
            <v>128</v>
          </cell>
          <cell r="AF41">
            <v>7</v>
          </cell>
          <cell r="AG41">
            <v>8</v>
          </cell>
          <cell r="AH41">
            <v>32</v>
          </cell>
          <cell r="AI41">
            <v>47</v>
          </cell>
          <cell r="AJ41">
            <v>30</v>
          </cell>
          <cell r="AK41">
            <v>77</v>
          </cell>
          <cell r="AL41">
            <v>8</v>
          </cell>
          <cell r="AM41">
            <v>8</v>
          </cell>
          <cell r="AN41">
            <v>39</v>
          </cell>
          <cell r="AO41">
            <v>55</v>
          </cell>
          <cell r="AP41">
            <v>29</v>
          </cell>
          <cell r="AQ41">
            <v>84</v>
          </cell>
          <cell r="AR41">
            <v>7</v>
          </cell>
          <cell r="AS41">
            <v>8</v>
          </cell>
          <cell r="AT41">
            <v>35</v>
          </cell>
          <cell r="AU41">
            <v>50</v>
          </cell>
          <cell r="AV41">
            <v>32</v>
          </cell>
          <cell r="AW41">
            <v>82</v>
          </cell>
          <cell r="AX41">
            <v>10</v>
          </cell>
          <cell r="AY41">
            <v>8</v>
          </cell>
          <cell r="AZ41">
            <v>36</v>
          </cell>
          <cell r="BA41">
            <v>54</v>
          </cell>
          <cell r="BB41">
            <v>38</v>
          </cell>
          <cell r="BC41">
            <v>92</v>
          </cell>
          <cell r="BD41">
            <v>7</v>
          </cell>
          <cell r="BE41">
            <v>8</v>
          </cell>
          <cell r="BF41">
            <v>36</v>
          </cell>
          <cell r="BG41">
            <v>51</v>
          </cell>
          <cell r="BH41">
            <v>29</v>
          </cell>
          <cell r="BI41">
            <v>80</v>
          </cell>
          <cell r="BJ41">
            <v>415</v>
          </cell>
          <cell r="BK41">
            <v>86</v>
          </cell>
          <cell r="BL41">
            <v>629</v>
          </cell>
          <cell r="BM41">
            <v>80.641025641025649</v>
          </cell>
          <cell r="BO41" t="str">
            <v>E</v>
          </cell>
          <cell r="BP41" t="str">
            <v>B+</v>
          </cell>
          <cell r="BQ41" t="str">
            <v>B+</v>
          </cell>
          <cell r="BR41" t="str">
            <v>C+</v>
          </cell>
          <cell r="BS41" t="str">
            <v>C+</v>
          </cell>
          <cell r="BT41" t="str">
            <v>D+</v>
          </cell>
          <cell r="BU41" t="str">
            <v>A+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</v>
          </cell>
          <cell r="BZ41" t="str">
            <v>A++</v>
          </cell>
          <cell r="CB41">
            <v>2</v>
          </cell>
          <cell r="CC41">
            <v>3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7.62</v>
          </cell>
        </row>
        <row r="42">
          <cell r="B42" t="str">
            <v>PIET23CA036</v>
          </cell>
          <cell r="C42" t="str">
            <v>LAV GURJAR</v>
          </cell>
          <cell r="D42" t="str">
            <v>23EPTCA036</v>
          </cell>
          <cell r="E42" t="str">
            <v>CAF-35</v>
          </cell>
          <cell r="F42"/>
          <cell r="G42" t="str">
            <v>D</v>
          </cell>
          <cell r="H42">
            <v>5</v>
          </cell>
          <cell r="I42">
            <v>10</v>
          </cell>
          <cell r="J42">
            <v>15</v>
          </cell>
          <cell r="K42">
            <v>3</v>
          </cell>
          <cell r="L42" t="str">
            <v>D</v>
          </cell>
          <cell r="M42">
            <v>10</v>
          </cell>
          <cell r="N42">
            <v>13</v>
          </cell>
          <cell r="O42">
            <v>2</v>
          </cell>
          <cell r="P42" t="str">
            <v>D</v>
          </cell>
          <cell r="Q42">
            <v>7</v>
          </cell>
          <cell r="R42">
            <v>9</v>
          </cell>
          <cell r="S42">
            <v>4</v>
          </cell>
          <cell r="T42">
            <v>8</v>
          </cell>
          <cell r="U42">
            <v>4</v>
          </cell>
          <cell r="V42">
            <v>16</v>
          </cell>
          <cell r="W42">
            <v>1</v>
          </cell>
          <cell r="X42">
            <v>8</v>
          </cell>
          <cell r="Y42">
            <v>9</v>
          </cell>
          <cell r="Z42">
            <v>18</v>
          </cell>
          <cell r="AA42" t="str">
            <v>A</v>
          </cell>
          <cell r="AB42">
            <v>5</v>
          </cell>
          <cell r="AC42">
            <v>3</v>
          </cell>
          <cell r="AD42">
            <v>8</v>
          </cell>
          <cell r="AE42">
            <v>79</v>
          </cell>
          <cell r="AF42" t="str">
            <v>A</v>
          </cell>
          <cell r="AG42">
            <v>8</v>
          </cell>
          <cell r="AH42">
            <v>27</v>
          </cell>
          <cell r="AI42">
            <v>35</v>
          </cell>
          <cell r="AJ42">
            <v>29</v>
          </cell>
          <cell r="AK42">
            <v>64</v>
          </cell>
          <cell r="AL42">
            <v>8</v>
          </cell>
          <cell r="AM42">
            <v>7</v>
          </cell>
          <cell r="AN42">
            <v>29</v>
          </cell>
          <cell r="AO42">
            <v>44</v>
          </cell>
          <cell r="AP42">
            <v>26</v>
          </cell>
          <cell r="AQ42">
            <v>70</v>
          </cell>
          <cell r="AR42" t="str">
            <v>A</v>
          </cell>
          <cell r="AS42" t="str">
            <v>A</v>
          </cell>
          <cell r="AT42">
            <v>20</v>
          </cell>
          <cell r="AU42">
            <v>20</v>
          </cell>
          <cell r="AV42">
            <v>20</v>
          </cell>
          <cell r="AW42">
            <v>40</v>
          </cell>
          <cell r="AX42">
            <v>5</v>
          </cell>
          <cell r="AY42">
            <v>5</v>
          </cell>
          <cell r="AZ42">
            <v>29</v>
          </cell>
          <cell r="BA42">
            <v>39</v>
          </cell>
          <cell r="BB42">
            <v>16</v>
          </cell>
          <cell r="BC42">
            <v>55</v>
          </cell>
          <cell r="BD42">
            <v>7</v>
          </cell>
          <cell r="BE42">
            <v>7</v>
          </cell>
          <cell r="BF42">
            <v>37</v>
          </cell>
          <cell r="BG42">
            <v>51</v>
          </cell>
          <cell r="BH42">
            <v>27</v>
          </cell>
          <cell r="BI42">
            <v>78</v>
          </cell>
          <cell r="BJ42">
            <v>307</v>
          </cell>
          <cell r="BK42">
            <v>68</v>
          </cell>
          <cell r="BL42">
            <v>454</v>
          </cell>
          <cell r="BM42">
            <v>58.205128205128212</v>
          </cell>
          <cell r="BO42" t="str">
            <v>D+</v>
          </cell>
          <cell r="BP42" t="str">
            <v>D</v>
          </cell>
          <cell r="BQ42" t="str">
            <v>C</v>
          </cell>
          <cell r="BR42" t="str">
            <v>C+</v>
          </cell>
          <cell r="BS42" t="str">
            <v>D+</v>
          </cell>
          <cell r="BT42" t="str">
            <v>D+</v>
          </cell>
          <cell r="BU42" t="str">
            <v>B</v>
          </cell>
          <cell r="BV42" t="str">
            <v>B+</v>
          </cell>
          <cell r="BW42" t="str">
            <v>E+</v>
          </cell>
          <cell r="BX42" t="str">
            <v>C</v>
          </cell>
          <cell r="BY42" t="str">
            <v>A+</v>
          </cell>
          <cell r="BZ42" t="str">
            <v>B+</v>
          </cell>
          <cell r="CB42">
            <v>2</v>
          </cell>
          <cell r="CC42">
            <v>3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3.9574468085106385</v>
          </cell>
        </row>
        <row r="43">
          <cell r="B43" t="str">
            <v>PIET23CA037</v>
          </cell>
          <cell r="C43" t="str">
            <v>MADHAV KHANDELWAL</v>
          </cell>
          <cell r="D43" t="str">
            <v>23EPTCA037</v>
          </cell>
          <cell r="E43" t="str">
            <v>CAF-36</v>
          </cell>
          <cell r="F43"/>
          <cell r="G43">
            <v>5</v>
          </cell>
          <cell r="H43">
            <v>8</v>
          </cell>
          <cell r="I43">
            <v>10</v>
          </cell>
          <cell r="J43">
            <v>23</v>
          </cell>
          <cell r="K43">
            <v>4</v>
          </cell>
          <cell r="L43">
            <v>8</v>
          </cell>
          <cell r="M43">
            <v>10</v>
          </cell>
          <cell r="N43">
            <v>22</v>
          </cell>
          <cell r="O43">
            <v>6</v>
          </cell>
          <cell r="P43">
            <v>9</v>
          </cell>
          <cell r="Q43">
            <v>10</v>
          </cell>
          <cell r="R43">
            <v>25</v>
          </cell>
          <cell r="S43">
            <v>5</v>
          </cell>
          <cell r="T43">
            <v>8</v>
          </cell>
          <cell r="U43">
            <v>4</v>
          </cell>
          <cell r="V43">
            <v>17</v>
          </cell>
          <cell r="W43">
            <v>3</v>
          </cell>
          <cell r="X43">
            <v>10</v>
          </cell>
          <cell r="Y43">
            <v>10</v>
          </cell>
          <cell r="Z43">
            <v>23</v>
          </cell>
          <cell r="AA43">
            <v>5</v>
          </cell>
          <cell r="AB43">
            <v>9</v>
          </cell>
          <cell r="AC43">
            <v>10</v>
          </cell>
          <cell r="AD43">
            <v>24</v>
          </cell>
          <cell r="AE43">
            <v>134</v>
          </cell>
          <cell r="AF43">
            <v>8</v>
          </cell>
          <cell r="AG43">
            <v>8</v>
          </cell>
          <cell r="AH43">
            <v>39</v>
          </cell>
          <cell r="AI43">
            <v>55</v>
          </cell>
          <cell r="AJ43">
            <v>31</v>
          </cell>
          <cell r="AK43">
            <v>86</v>
          </cell>
          <cell r="AL43">
            <v>8</v>
          </cell>
          <cell r="AM43">
            <v>8</v>
          </cell>
          <cell r="AN43">
            <v>34</v>
          </cell>
          <cell r="AO43">
            <v>50</v>
          </cell>
          <cell r="AP43">
            <v>31</v>
          </cell>
          <cell r="AQ43">
            <v>81</v>
          </cell>
          <cell r="AR43">
            <v>8</v>
          </cell>
          <cell r="AS43">
            <v>8</v>
          </cell>
          <cell r="AT43">
            <v>37</v>
          </cell>
          <cell r="AU43">
            <v>53</v>
          </cell>
          <cell r="AV43">
            <v>29</v>
          </cell>
          <cell r="AW43">
            <v>82</v>
          </cell>
          <cell r="AX43">
            <v>8</v>
          </cell>
          <cell r="AY43">
            <v>8</v>
          </cell>
          <cell r="AZ43">
            <v>38</v>
          </cell>
          <cell r="BA43">
            <v>54</v>
          </cell>
          <cell r="BB43">
            <v>30</v>
          </cell>
          <cell r="BC43">
            <v>84</v>
          </cell>
          <cell r="BD43">
            <v>7</v>
          </cell>
          <cell r="BE43">
            <v>8</v>
          </cell>
          <cell r="BF43">
            <v>38</v>
          </cell>
          <cell r="BG43">
            <v>53</v>
          </cell>
          <cell r="BH43">
            <v>29</v>
          </cell>
          <cell r="BI43">
            <v>82</v>
          </cell>
          <cell r="BJ43">
            <v>415</v>
          </cell>
          <cell r="BK43">
            <v>94</v>
          </cell>
          <cell r="BL43">
            <v>643</v>
          </cell>
          <cell r="BM43">
            <v>82.435897435897431</v>
          </cell>
          <cell r="BO43" t="str">
            <v>C+</v>
          </cell>
          <cell r="BP43" t="str">
            <v>B+</v>
          </cell>
          <cell r="BQ43" t="str">
            <v>A+</v>
          </cell>
          <cell r="BR43" t="str">
            <v>B</v>
          </cell>
          <cell r="BS43" t="str">
            <v>B+</v>
          </cell>
          <cell r="BT43" t="str">
            <v>B+</v>
          </cell>
          <cell r="BU43" t="str">
            <v>A++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B43">
            <v>2</v>
          </cell>
          <cell r="CC43">
            <v>3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8.5299999999999994</v>
          </cell>
        </row>
        <row r="44">
          <cell r="B44" t="str">
            <v>PIET23CA038</v>
          </cell>
          <cell r="C44" t="str">
            <v>MANVADITYA SINGH</v>
          </cell>
          <cell r="D44" t="str">
            <v>23EPTCA038</v>
          </cell>
          <cell r="E44" t="str">
            <v>CAF-37</v>
          </cell>
          <cell r="F44"/>
          <cell r="G44">
            <v>4</v>
          </cell>
          <cell r="H44">
            <v>7</v>
          </cell>
          <cell r="I44">
            <v>10</v>
          </cell>
          <cell r="J44">
            <v>21</v>
          </cell>
          <cell r="K44">
            <v>3</v>
          </cell>
          <cell r="L44">
            <v>8</v>
          </cell>
          <cell r="M44">
            <v>10</v>
          </cell>
          <cell r="N44">
            <v>21</v>
          </cell>
          <cell r="O44" t="str">
            <v>D</v>
          </cell>
          <cell r="P44">
            <v>7</v>
          </cell>
          <cell r="Q44">
            <v>10</v>
          </cell>
          <cell r="R44">
            <v>17</v>
          </cell>
          <cell r="S44">
            <v>4</v>
          </cell>
          <cell r="T44">
            <v>10</v>
          </cell>
          <cell r="U44">
            <v>10</v>
          </cell>
          <cell r="V44">
            <v>24</v>
          </cell>
          <cell r="W44">
            <v>2</v>
          </cell>
          <cell r="X44">
            <v>6</v>
          </cell>
          <cell r="Y44">
            <v>10</v>
          </cell>
          <cell r="Z44">
            <v>18</v>
          </cell>
          <cell r="AA44">
            <v>3</v>
          </cell>
          <cell r="AB44">
            <v>7</v>
          </cell>
          <cell r="AC44">
            <v>3</v>
          </cell>
          <cell r="AD44">
            <v>13</v>
          </cell>
          <cell r="AE44">
            <v>114</v>
          </cell>
          <cell r="AF44">
            <v>8</v>
          </cell>
          <cell r="AG44">
            <v>9</v>
          </cell>
          <cell r="AH44">
            <v>37</v>
          </cell>
          <cell r="AI44">
            <v>54</v>
          </cell>
          <cell r="AJ44">
            <v>33</v>
          </cell>
          <cell r="AK44">
            <v>87</v>
          </cell>
          <cell r="AL44">
            <v>8</v>
          </cell>
          <cell r="AM44">
            <v>8</v>
          </cell>
          <cell r="AN44">
            <v>35</v>
          </cell>
          <cell r="AO44">
            <v>51</v>
          </cell>
          <cell r="AP44">
            <v>29</v>
          </cell>
          <cell r="AQ44">
            <v>80</v>
          </cell>
          <cell r="AR44">
            <v>8</v>
          </cell>
          <cell r="AS44">
            <v>9</v>
          </cell>
          <cell r="AT44">
            <v>36</v>
          </cell>
          <cell r="AU44">
            <v>53</v>
          </cell>
          <cell r="AV44">
            <v>30</v>
          </cell>
          <cell r="AW44">
            <v>83</v>
          </cell>
          <cell r="AX44">
            <v>8</v>
          </cell>
          <cell r="AY44">
            <v>8</v>
          </cell>
          <cell r="AZ44">
            <v>38</v>
          </cell>
          <cell r="BA44">
            <v>54</v>
          </cell>
          <cell r="BB44">
            <v>30</v>
          </cell>
          <cell r="BC44">
            <v>84</v>
          </cell>
          <cell r="BD44">
            <v>7</v>
          </cell>
          <cell r="BE44">
            <v>8</v>
          </cell>
          <cell r="BF44">
            <v>36</v>
          </cell>
          <cell r="BG44">
            <v>51</v>
          </cell>
          <cell r="BH44">
            <v>29</v>
          </cell>
          <cell r="BI44">
            <v>80</v>
          </cell>
          <cell r="BJ44">
            <v>414</v>
          </cell>
          <cell r="BK44">
            <v>83</v>
          </cell>
          <cell r="BL44">
            <v>611</v>
          </cell>
          <cell r="BM44">
            <v>78.333333333333329</v>
          </cell>
          <cell r="BO44" t="str">
            <v>B+</v>
          </cell>
          <cell r="BP44" t="str">
            <v>D</v>
          </cell>
          <cell r="BQ44" t="str">
            <v>B+</v>
          </cell>
          <cell r="BR44" t="str">
            <v>A</v>
          </cell>
          <cell r="BS44" t="str">
            <v>C</v>
          </cell>
          <cell r="BT44" t="str">
            <v>B</v>
          </cell>
          <cell r="BU44" t="str">
            <v>A++</v>
          </cell>
          <cell r="BV44" t="str">
            <v>A+</v>
          </cell>
          <cell r="BW44" t="str">
            <v>A++</v>
          </cell>
          <cell r="BX44" t="str">
            <v>A++</v>
          </cell>
          <cell r="BY44" t="str">
            <v>A+</v>
          </cell>
          <cell r="BZ44" t="str">
            <v>A++</v>
          </cell>
          <cell r="CB44">
            <v>2</v>
          </cell>
          <cell r="CC44">
            <v>3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7.94</v>
          </cell>
        </row>
        <row r="45">
          <cell r="B45" t="str">
            <v>PIET23CA039</v>
          </cell>
          <cell r="C45" t="str">
            <v>MANVEER SINGH SHEKHAWAT</v>
          </cell>
          <cell r="D45" t="str">
            <v>23EPTCA039</v>
          </cell>
          <cell r="E45" t="str">
            <v>CAF-38</v>
          </cell>
          <cell r="F45"/>
          <cell r="G45">
            <v>7</v>
          </cell>
          <cell r="H45">
            <v>7</v>
          </cell>
          <cell r="I45">
            <v>10</v>
          </cell>
          <cell r="J45">
            <v>24</v>
          </cell>
          <cell r="K45">
            <v>4</v>
          </cell>
          <cell r="L45">
            <v>8</v>
          </cell>
          <cell r="M45">
            <v>8</v>
          </cell>
          <cell r="N45">
            <v>20</v>
          </cell>
          <cell r="O45">
            <v>2</v>
          </cell>
          <cell r="P45">
            <v>10</v>
          </cell>
          <cell r="Q45">
            <v>4</v>
          </cell>
          <cell r="R45">
            <v>16</v>
          </cell>
          <cell r="S45">
            <v>5</v>
          </cell>
          <cell r="T45">
            <v>9</v>
          </cell>
          <cell r="U45">
            <v>10</v>
          </cell>
          <cell r="V45">
            <v>24</v>
          </cell>
          <cell r="W45">
            <v>3</v>
          </cell>
          <cell r="X45">
            <v>7</v>
          </cell>
          <cell r="Y45">
            <v>10</v>
          </cell>
          <cell r="Z45">
            <v>20</v>
          </cell>
          <cell r="AA45">
            <v>4</v>
          </cell>
          <cell r="AB45">
            <v>7</v>
          </cell>
          <cell r="AC45">
            <v>10</v>
          </cell>
          <cell r="AD45">
            <v>21</v>
          </cell>
          <cell r="AE45">
            <v>125</v>
          </cell>
          <cell r="AF45">
            <v>8</v>
          </cell>
          <cell r="AG45">
            <v>8</v>
          </cell>
          <cell r="AH45">
            <v>39</v>
          </cell>
          <cell r="AI45">
            <v>55</v>
          </cell>
          <cell r="AJ45">
            <v>30</v>
          </cell>
          <cell r="AK45">
            <v>85</v>
          </cell>
          <cell r="AL45">
            <v>8</v>
          </cell>
          <cell r="AM45">
            <v>8</v>
          </cell>
          <cell r="AN45">
            <v>32</v>
          </cell>
          <cell r="AO45">
            <v>48</v>
          </cell>
          <cell r="AP45">
            <v>27</v>
          </cell>
          <cell r="AQ45">
            <v>75</v>
          </cell>
          <cell r="AR45">
            <v>8</v>
          </cell>
          <cell r="AS45">
            <v>8</v>
          </cell>
          <cell r="AT45">
            <v>34</v>
          </cell>
          <cell r="AU45">
            <v>50</v>
          </cell>
          <cell r="AV45">
            <v>26</v>
          </cell>
          <cell r="AW45">
            <v>76</v>
          </cell>
          <cell r="AX45">
            <v>10</v>
          </cell>
          <cell r="AY45">
            <v>8</v>
          </cell>
          <cell r="AZ45">
            <v>36</v>
          </cell>
          <cell r="BA45">
            <v>54</v>
          </cell>
          <cell r="BB45">
            <v>38</v>
          </cell>
          <cell r="BC45">
            <v>92</v>
          </cell>
          <cell r="BD45">
            <v>8</v>
          </cell>
          <cell r="BE45">
            <v>8</v>
          </cell>
          <cell r="BF45">
            <v>36</v>
          </cell>
          <cell r="BG45">
            <v>52</v>
          </cell>
          <cell r="BH45">
            <v>31</v>
          </cell>
          <cell r="BI45">
            <v>83</v>
          </cell>
          <cell r="BJ45">
            <v>411</v>
          </cell>
          <cell r="BK45">
            <v>89</v>
          </cell>
          <cell r="BL45">
            <v>625</v>
          </cell>
          <cell r="BM45">
            <v>80.128205128205138</v>
          </cell>
          <cell r="BO45" t="str">
            <v>C</v>
          </cell>
          <cell r="BP45" t="str">
            <v>A+</v>
          </cell>
          <cell r="BQ45" t="str">
            <v>B+</v>
          </cell>
          <cell r="BR45" t="str">
            <v>C+</v>
          </cell>
          <cell r="BS45" t="str">
            <v>B</v>
          </cell>
          <cell r="BT45" t="str">
            <v>A</v>
          </cell>
          <cell r="BU45" t="str">
            <v>A++</v>
          </cell>
          <cell r="BV45" t="str">
            <v>A</v>
          </cell>
          <cell r="BW45" t="str">
            <v>A+</v>
          </cell>
          <cell r="BX45" t="str">
            <v>A++</v>
          </cell>
          <cell r="BY45" t="str">
            <v>A++</v>
          </cell>
          <cell r="BZ45" t="str">
            <v>A++</v>
          </cell>
          <cell r="CB45">
            <v>2</v>
          </cell>
          <cell r="CC45">
            <v>3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8.27</v>
          </cell>
        </row>
        <row r="46">
          <cell r="B46" t="str">
            <v>PIET23CA040</v>
          </cell>
          <cell r="C46" t="str">
            <v>MOLIKA SINGH RATHORE</v>
          </cell>
          <cell r="D46" t="str">
            <v>23EPTCA040</v>
          </cell>
          <cell r="E46" t="str">
            <v>CAF-39</v>
          </cell>
          <cell r="F46"/>
          <cell r="G46">
            <v>2</v>
          </cell>
          <cell r="H46">
            <v>9</v>
          </cell>
          <cell r="I46">
            <v>10</v>
          </cell>
          <cell r="J46">
            <v>21</v>
          </cell>
          <cell r="K46">
            <v>4</v>
          </cell>
          <cell r="L46">
            <v>10</v>
          </cell>
          <cell r="M46">
            <v>8</v>
          </cell>
          <cell r="N46">
            <v>22</v>
          </cell>
          <cell r="O46" t="str">
            <v>D</v>
          </cell>
          <cell r="P46" t="str">
            <v>D</v>
          </cell>
          <cell r="Q46">
            <v>10</v>
          </cell>
          <cell r="R46">
            <v>10</v>
          </cell>
          <cell r="S46">
            <v>5</v>
          </cell>
          <cell r="T46">
            <v>9</v>
          </cell>
          <cell r="U46">
            <v>10</v>
          </cell>
          <cell r="V46">
            <v>24</v>
          </cell>
          <cell r="W46">
            <v>3</v>
          </cell>
          <cell r="X46">
            <v>9</v>
          </cell>
          <cell r="Y46">
            <v>10</v>
          </cell>
          <cell r="Z46">
            <v>22</v>
          </cell>
          <cell r="AA46">
            <v>5</v>
          </cell>
          <cell r="AB46">
            <v>6</v>
          </cell>
          <cell r="AC46">
            <v>10</v>
          </cell>
          <cell r="AD46">
            <v>21</v>
          </cell>
          <cell r="AE46">
            <v>120</v>
          </cell>
          <cell r="AF46">
            <v>7</v>
          </cell>
          <cell r="AG46">
            <v>8</v>
          </cell>
          <cell r="AH46">
            <v>37</v>
          </cell>
          <cell r="AI46">
            <v>52</v>
          </cell>
          <cell r="AJ46">
            <v>27</v>
          </cell>
          <cell r="AK46">
            <v>79</v>
          </cell>
          <cell r="AL46">
            <v>8</v>
          </cell>
          <cell r="AM46">
            <v>8</v>
          </cell>
          <cell r="AN46">
            <v>38</v>
          </cell>
          <cell r="AO46">
            <v>54</v>
          </cell>
          <cell r="AP46">
            <v>31</v>
          </cell>
          <cell r="AQ46">
            <v>85</v>
          </cell>
          <cell r="AR46">
            <v>8</v>
          </cell>
          <cell r="AS46">
            <v>9</v>
          </cell>
          <cell r="AT46">
            <v>40</v>
          </cell>
          <cell r="AU46">
            <v>57</v>
          </cell>
          <cell r="AV46">
            <v>34</v>
          </cell>
          <cell r="AW46">
            <v>91</v>
          </cell>
          <cell r="AX46">
            <v>8</v>
          </cell>
          <cell r="AY46">
            <v>8</v>
          </cell>
          <cell r="AZ46">
            <v>36</v>
          </cell>
          <cell r="BA46">
            <v>52</v>
          </cell>
          <cell r="BB46">
            <v>30</v>
          </cell>
          <cell r="BC46">
            <v>82</v>
          </cell>
          <cell r="BD46">
            <v>8</v>
          </cell>
          <cell r="BE46">
            <v>9</v>
          </cell>
          <cell r="BF46">
            <v>36</v>
          </cell>
          <cell r="BG46">
            <v>53</v>
          </cell>
          <cell r="BH46">
            <v>33</v>
          </cell>
          <cell r="BI46">
            <v>86</v>
          </cell>
          <cell r="BJ46">
            <v>423</v>
          </cell>
          <cell r="BK46">
            <v>92</v>
          </cell>
          <cell r="BL46">
            <v>635</v>
          </cell>
          <cell r="BM46">
            <v>81.410256410256409</v>
          </cell>
          <cell r="BO46" t="str">
            <v>D+</v>
          </cell>
          <cell r="BP46" t="str">
            <v>D</v>
          </cell>
          <cell r="BQ46" t="str">
            <v>E+</v>
          </cell>
          <cell r="BR46" t="str">
            <v>C+</v>
          </cell>
          <cell r="BS46" t="str">
            <v>E+</v>
          </cell>
          <cell r="BT46" t="str">
            <v>B+</v>
          </cell>
          <cell r="BU46" t="str">
            <v>A+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B46">
            <v>2</v>
          </cell>
          <cell r="CC46">
            <v>3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7.13</v>
          </cell>
        </row>
        <row r="47">
          <cell r="B47" t="str">
            <v>PIET23CA044</v>
          </cell>
          <cell r="C47" t="str">
            <v>MS.PRACHI SONI</v>
          </cell>
          <cell r="D47" t="str">
            <v>23EPTCA041</v>
          </cell>
          <cell r="E47" t="str">
            <v>CAF-43</v>
          </cell>
          <cell r="F47"/>
          <cell r="G47">
            <v>9</v>
          </cell>
          <cell r="H47">
            <v>10</v>
          </cell>
          <cell r="I47">
            <v>7</v>
          </cell>
          <cell r="J47">
            <v>26</v>
          </cell>
          <cell r="K47">
            <v>6</v>
          </cell>
          <cell r="L47">
            <v>10</v>
          </cell>
          <cell r="M47">
            <v>8</v>
          </cell>
          <cell r="N47">
            <v>24</v>
          </cell>
          <cell r="O47">
            <v>9</v>
          </cell>
          <cell r="P47">
            <v>10</v>
          </cell>
          <cell r="Q47">
            <v>4</v>
          </cell>
          <cell r="R47">
            <v>23</v>
          </cell>
          <cell r="S47">
            <v>7</v>
          </cell>
          <cell r="T47">
            <v>10</v>
          </cell>
          <cell r="U47">
            <v>10</v>
          </cell>
          <cell r="V47">
            <v>27</v>
          </cell>
          <cell r="W47">
            <v>8</v>
          </cell>
          <cell r="X47">
            <v>10</v>
          </cell>
          <cell r="Y47">
            <v>10</v>
          </cell>
          <cell r="Z47">
            <v>28</v>
          </cell>
          <cell r="AA47">
            <v>6</v>
          </cell>
          <cell r="AB47">
            <v>10</v>
          </cell>
          <cell r="AC47">
            <v>10</v>
          </cell>
          <cell r="AD47">
            <v>26</v>
          </cell>
          <cell r="AE47">
            <v>154</v>
          </cell>
          <cell r="AF47">
            <v>10</v>
          </cell>
          <cell r="AG47">
            <v>9</v>
          </cell>
          <cell r="AH47">
            <v>39</v>
          </cell>
          <cell r="AI47">
            <v>58</v>
          </cell>
          <cell r="AJ47">
            <v>30</v>
          </cell>
          <cell r="AK47">
            <v>88</v>
          </cell>
          <cell r="AL47">
            <v>8</v>
          </cell>
          <cell r="AM47">
            <v>9</v>
          </cell>
          <cell r="AN47">
            <v>38</v>
          </cell>
          <cell r="AO47">
            <v>55</v>
          </cell>
          <cell r="AP47">
            <v>36</v>
          </cell>
          <cell r="AQ47">
            <v>91</v>
          </cell>
          <cell r="AR47">
            <v>9</v>
          </cell>
          <cell r="AS47">
            <v>9</v>
          </cell>
          <cell r="AT47">
            <v>40</v>
          </cell>
          <cell r="AU47">
            <v>58</v>
          </cell>
          <cell r="AV47">
            <v>33</v>
          </cell>
          <cell r="AW47">
            <v>91</v>
          </cell>
          <cell r="AX47">
            <v>9</v>
          </cell>
          <cell r="AY47">
            <v>8</v>
          </cell>
          <cell r="AZ47">
            <v>40</v>
          </cell>
          <cell r="BA47">
            <v>57</v>
          </cell>
          <cell r="BB47">
            <v>39</v>
          </cell>
          <cell r="BC47">
            <v>96</v>
          </cell>
          <cell r="BD47">
            <v>9</v>
          </cell>
          <cell r="BE47">
            <v>9</v>
          </cell>
          <cell r="BF47">
            <v>40</v>
          </cell>
          <cell r="BG47">
            <v>58</v>
          </cell>
          <cell r="BH47">
            <v>34</v>
          </cell>
          <cell r="BI47">
            <v>92</v>
          </cell>
          <cell r="BJ47">
            <v>458</v>
          </cell>
          <cell r="BK47">
            <v>94</v>
          </cell>
          <cell r="BL47">
            <v>706</v>
          </cell>
          <cell r="BM47">
            <v>90.512820512820511</v>
          </cell>
          <cell r="BO47" t="str">
            <v>A</v>
          </cell>
          <cell r="BP47" t="str">
            <v>A++</v>
          </cell>
          <cell r="BQ47" t="str">
            <v>A++</v>
          </cell>
          <cell r="BR47" t="str">
            <v>B+</v>
          </cell>
          <cell r="BS47" t="str">
            <v>A+</v>
          </cell>
          <cell r="BT47" t="str">
            <v>A+</v>
          </cell>
          <cell r="BU47" t="str">
            <v>A++</v>
          </cell>
          <cell r="BV47" t="str">
            <v>A++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B47">
            <v>2</v>
          </cell>
          <cell r="CC47">
            <v>3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9.36</v>
          </cell>
        </row>
        <row r="48">
          <cell r="B48" t="str">
            <v>PIET23CA041</v>
          </cell>
          <cell r="C48" t="str">
            <v>MUDIT PANCHOLI</v>
          </cell>
          <cell r="D48" t="str">
            <v>23EPTCA042</v>
          </cell>
          <cell r="E48" t="str">
            <v>CAF-40</v>
          </cell>
          <cell r="F48"/>
          <cell r="G48">
            <v>2</v>
          </cell>
          <cell r="H48">
            <v>8</v>
          </cell>
          <cell r="I48">
            <v>10</v>
          </cell>
          <cell r="J48">
            <v>20</v>
          </cell>
          <cell r="K48">
            <v>4</v>
          </cell>
          <cell r="L48">
            <v>9</v>
          </cell>
          <cell r="M48">
            <v>10</v>
          </cell>
          <cell r="N48">
            <v>23</v>
          </cell>
          <cell r="O48">
            <v>6</v>
          </cell>
          <cell r="P48">
            <v>10</v>
          </cell>
          <cell r="Q48">
            <v>4</v>
          </cell>
          <cell r="R48">
            <v>20</v>
          </cell>
          <cell r="S48">
            <v>6</v>
          </cell>
          <cell r="T48">
            <v>10</v>
          </cell>
          <cell r="U48">
            <v>10</v>
          </cell>
          <cell r="V48">
            <v>26</v>
          </cell>
          <cell r="W48">
            <v>7</v>
          </cell>
          <cell r="X48">
            <v>9</v>
          </cell>
          <cell r="Y48">
            <v>7</v>
          </cell>
          <cell r="Z48">
            <v>23</v>
          </cell>
          <cell r="AA48">
            <v>4</v>
          </cell>
          <cell r="AB48">
            <v>7</v>
          </cell>
          <cell r="AC48">
            <v>10</v>
          </cell>
          <cell r="AD48">
            <v>21</v>
          </cell>
          <cell r="AE48">
            <v>133</v>
          </cell>
          <cell r="AF48">
            <v>8</v>
          </cell>
          <cell r="AG48">
            <v>9</v>
          </cell>
          <cell r="AH48">
            <v>33</v>
          </cell>
          <cell r="AI48">
            <v>50</v>
          </cell>
          <cell r="AJ48">
            <v>29</v>
          </cell>
          <cell r="AK48">
            <v>79</v>
          </cell>
          <cell r="AL48">
            <v>8</v>
          </cell>
          <cell r="AM48">
            <v>8</v>
          </cell>
          <cell r="AN48">
            <v>36</v>
          </cell>
          <cell r="AO48">
            <v>52</v>
          </cell>
          <cell r="AP48">
            <v>29</v>
          </cell>
          <cell r="AQ48">
            <v>81</v>
          </cell>
          <cell r="AR48">
            <v>8</v>
          </cell>
          <cell r="AS48">
            <v>7</v>
          </cell>
          <cell r="AT48">
            <v>32</v>
          </cell>
          <cell r="AU48">
            <v>47</v>
          </cell>
          <cell r="AV48">
            <v>27</v>
          </cell>
          <cell r="AW48">
            <v>74</v>
          </cell>
          <cell r="AX48">
            <v>8</v>
          </cell>
          <cell r="AY48">
            <v>7</v>
          </cell>
          <cell r="AZ48">
            <v>32</v>
          </cell>
          <cell r="BA48">
            <v>47</v>
          </cell>
          <cell r="BB48">
            <v>25</v>
          </cell>
          <cell r="BC48">
            <v>72</v>
          </cell>
          <cell r="BD48">
            <v>7</v>
          </cell>
          <cell r="BE48">
            <v>8</v>
          </cell>
          <cell r="BF48">
            <v>34</v>
          </cell>
          <cell r="BG48">
            <v>49</v>
          </cell>
          <cell r="BH48">
            <v>29</v>
          </cell>
          <cell r="BI48">
            <v>78</v>
          </cell>
          <cell r="BJ48">
            <v>384</v>
          </cell>
          <cell r="BK48">
            <v>76</v>
          </cell>
          <cell r="BL48">
            <v>593</v>
          </cell>
          <cell r="BM48">
            <v>76.025641025641022</v>
          </cell>
          <cell r="BO48" t="str">
            <v>B+</v>
          </cell>
          <cell r="BP48" t="str">
            <v>B</v>
          </cell>
          <cell r="BQ48" t="str">
            <v>B+</v>
          </cell>
          <cell r="BR48" t="str">
            <v>C</v>
          </cell>
          <cell r="BS48" t="str">
            <v>C+</v>
          </cell>
          <cell r="BT48" t="str">
            <v>B</v>
          </cell>
          <cell r="BU48" t="str">
            <v>A+</v>
          </cell>
          <cell r="BV48" t="str">
            <v>A++</v>
          </cell>
          <cell r="BW48" t="str">
            <v>A</v>
          </cell>
          <cell r="BX48" t="str">
            <v>A</v>
          </cell>
          <cell r="BY48" t="str">
            <v>A+</v>
          </cell>
          <cell r="BZ48" t="str">
            <v>A+</v>
          </cell>
          <cell r="CB48">
            <v>2</v>
          </cell>
          <cell r="CC48">
            <v>3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7.84</v>
          </cell>
        </row>
        <row r="49">
          <cell r="B49" t="str">
            <v>PIET23CA042</v>
          </cell>
          <cell r="C49" t="str">
            <v>NIKHIL KHANDELWAL</v>
          </cell>
          <cell r="D49" t="str">
            <v>23EPTCA043</v>
          </cell>
          <cell r="E49" t="str">
            <v>CAF-41</v>
          </cell>
          <cell r="F49"/>
          <cell r="G49">
            <v>4</v>
          </cell>
          <cell r="H49">
            <v>7</v>
          </cell>
          <cell r="I49">
            <v>10</v>
          </cell>
          <cell r="J49">
            <v>21</v>
          </cell>
          <cell r="K49">
            <v>3</v>
          </cell>
          <cell r="L49">
            <v>10</v>
          </cell>
          <cell r="M49">
            <v>10</v>
          </cell>
          <cell r="N49">
            <v>23</v>
          </cell>
          <cell r="O49">
            <v>6</v>
          </cell>
          <cell r="P49">
            <v>10</v>
          </cell>
          <cell r="Q49">
            <v>10</v>
          </cell>
          <cell r="R49">
            <v>26</v>
          </cell>
          <cell r="S49">
            <v>5</v>
          </cell>
          <cell r="T49">
            <v>8</v>
          </cell>
          <cell r="U49">
            <v>10</v>
          </cell>
          <cell r="V49">
            <v>23</v>
          </cell>
          <cell r="W49">
            <v>5</v>
          </cell>
          <cell r="X49">
            <v>9</v>
          </cell>
          <cell r="Y49">
            <v>10</v>
          </cell>
          <cell r="Z49">
            <v>24</v>
          </cell>
          <cell r="AA49">
            <v>5</v>
          </cell>
          <cell r="AB49">
            <v>10</v>
          </cell>
          <cell r="AC49">
            <v>10</v>
          </cell>
          <cell r="AD49">
            <v>25</v>
          </cell>
          <cell r="AE49">
            <v>142</v>
          </cell>
          <cell r="AF49">
            <v>9</v>
          </cell>
          <cell r="AG49">
            <v>9</v>
          </cell>
          <cell r="AH49">
            <v>38</v>
          </cell>
          <cell r="AI49">
            <v>56</v>
          </cell>
          <cell r="AJ49">
            <v>36</v>
          </cell>
          <cell r="AK49">
            <v>92</v>
          </cell>
          <cell r="AL49">
            <v>8</v>
          </cell>
          <cell r="AM49">
            <v>8</v>
          </cell>
          <cell r="AN49">
            <v>36</v>
          </cell>
          <cell r="AO49">
            <v>52</v>
          </cell>
          <cell r="AP49">
            <v>31</v>
          </cell>
          <cell r="AQ49">
            <v>83</v>
          </cell>
          <cell r="AR49">
            <v>7</v>
          </cell>
          <cell r="AS49">
            <v>6</v>
          </cell>
          <cell r="AT49">
            <v>29</v>
          </cell>
          <cell r="AU49">
            <v>42</v>
          </cell>
          <cell r="AV49">
            <v>31</v>
          </cell>
          <cell r="AW49">
            <v>73</v>
          </cell>
          <cell r="AX49">
            <v>8</v>
          </cell>
          <cell r="AY49">
            <v>9</v>
          </cell>
          <cell r="AZ49">
            <v>40</v>
          </cell>
          <cell r="BA49">
            <v>57</v>
          </cell>
          <cell r="BB49">
            <v>33</v>
          </cell>
          <cell r="BC49">
            <v>90</v>
          </cell>
          <cell r="BD49">
            <v>7</v>
          </cell>
          <cell r="BE49">
            <v>7</v>
          </cell>
          <cell r="BF49">
            <v>34</v>
          </cell>
          <cell r="BG49">
            <v>48</v>
          </cell>
          <cell r="BH49">
            <v>27</v>
          </cell>
          <cell r="BI49">
            <v>75</v>
          </cell>
          <cell r="BJ49">
            <v>413</v>
          </cell>
          <cell r="BK49">
            <v>94</v>
          </cell>
          <cell r="BL49">
            <v>649</v>
          </cell>
          <cell r="BM49">
            <v>83.205128205128204</v>
          </cell>
          <cell r="BO49" t="str">
            <v>B+</v>
          </cell>
          <cell r="BP49" t="str">
            <v>A</v>
          </cell>
          <cell r="BQ49" t="str">
            <v>A+</v>
          </cell>
          <cell r="BR49" t="str">
            <v>C+</v>
          </cell>
          <cell r="BS49" t="str">
            <v>A++</v>
          </cell>
          <cell r="BT49" t="str">
            <v>B</v>
          </cell>
          <cell r="BU49" t="str">
            <v>A++</v>
          </cell>
          <cell r="BV49" t="str">
            <v>A++</v>
          </cell>
          <cell r="BW49" t="str">
            <v>A</v>
          </cell>
          <cell r="BX49" t="str">
            <v>A++</v>
          </cell>
          <cell r="BY49" t="str">
            <v>A</v>
          </cell>
          <cell r="BZ49" t="str">
            <v>A++</v>
          </cell>
          <cell r="CB49">
            <v>2</v>
          </cell>
          <cell r="CC49">
            <v>3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8.65</v>
          </cell>
        </row>
        <row r="50">
          <cell r="B50" t="str">
            <v>PIET23CA043</v>
          </cell>
          <cell r="C50" t="str">
            <v>PALAK MODI</v>
          </cell>
          <cell r="D50" t="str">
            <v>23EPTCA044</v>
          </cell>
          <cell r="E50" t="str">
            <v>CAF-42</v>
          </cell>
          <cell r="F50"/>
          <cell r="G50">
            <v>6</v>
          </cell>
          <cell r="H50">
            <v>10</v>
          </cell>
          <cell r="I50">
            <v>10</v>
          </cell>
          <cell r="J50">
            <v>26</v>
          </cell>
          <cell r="K50">
            <v>9</v>
          </cell>
          <cell r="L50">
            <v>10</v>
          </cell>
          <cell r="M50">
            <v>8</v>
          </cell>
          <cell r="N50">
            <v>27</v>
          </cell>
          <cell r="O50">
            <v>10</v>
          </cell>
          <cell r="P50">
            <v>10</v>
          </cell>
          <cell r="Q50">
            <v>4</v>
          </cell>
          <cell r="R50">
            <v>24</v>
          </cell>
          <cell r="S50">
            <v>8</v>
          </cell>
          <cell r="T50">
            <v>10</v>
          </cell>
          <cell r="U50">
            <v>10</v>
          </cell>
          <cell r="V50">
            <v>28</v>
          </cell>
          <cell r="W50">
            <v>5</v>
          </cell>
          <cell r="X50">
            <v>10</v>
          </cell>
          <cell r="Y50">
            <v>10</v>
          </cell>
          <cell r="Z50">
            <v>25</v>
          </cell>
          <cell r="AA50">
            <v>7</v>
          </cell>
          <cell r="AB50">
            <v>10</v>
          </cell>
          <cell r="AC50">
            <v>10</v>
          </cell>
          <cell r="AD50">
            <v>27</v>
          </cell>
          <cell r="AE50">
            <v>157</v>
          </cell>
          <cell r="AF50">
            <v>9</v>
          </cell>
          <cell r="AG50">
            <v>9</v>
          </cell>
          <cell r="AH50">
            <v>40</v>
          </cell>
          <cell r="AI50">
            <v>58</v>
          </cell>
          <cell r="AJ50">
            <v>36</v>
          </cell>
          <cell r="AK50">
            <v>94</v>
          </cell>
          <cell r="AL50">
            <v>8</v>
          </cell>
          <cell r="AM50">
            <v>9</v>
          </cell>
          <cell r="AN50">
            <v>40</v>
          </cell>
          <cell r="AO50">
            <v>57</v>
          </cell>
          <cell r="AP50">
            <v>36</v>
          </cell>
          <cell r="AQ50">
            <v>93</v>
          </cell>
          <cell r="AR50">
            <v>10</v>
          </cell>
          <cell r="AS50">
            <v>10</v>
          </cell>
          <cell r="AT50">
            <v>40</v>
          </cell>
          <cell r="AU50">
            <v>60</v>
          </cell>
          <cell r="AV50">
            <v>38</v>
          </cell>
          <cell r="AW50">
            <v>98</v>
          </cell>
          <cell r="AX50">
            <v>7</v>
          </cell>
          <cell r="AY50">
            <v>9</v>
          </cell>
          <cell r="AZ50">
            <v>40</v>
          </cell>
          <cell r="BA50">
            <v>56</v>
          </cell>
          <cell r="BB50">
            <v>36</v>
          </cell>
          <cell r="BC50">
            <v>92</v>
          </cell>
          <cell r="BD50">
            <v>8</v>
          </cell>
          <cell r="BE50">
            <v>8</v>
          </cell>
          <cell r="BF50">
            <v>39</v>
          </cell>
          <cell r="BG50">
            <v>55</v>
          </cell>
          <cell r="BH50">
            <v>31</v>
          </cell>
          <cell r="BI50">
            <v>86</v>
          </cell>
          <cell r="BJ50">
            <v>463</v>
          </cell>
          <cell r="BK50">
            <v>96</v>
          </cell>
          <cell r="BL50">
            <v>716</v>
          </cell>
          <cell r="BM50">
            <v>91.794871794871796</v>
          </cell>
          <cell r="BO50" t="str">
            <v>A++</v>
          </cell>
          <cell r="BP50" t="str">
            <v>A++</v>
          </cell>
          <cell r="BQ50" t="str">
            <v>A++</v>
          </cell>
          <cell r="BR50" t="str">
            <v>B</v>
          </cell>
          <cell r="BS50" t="str">
            <v>B+</v>
          </cell>
          <cell r="BT50" t="str">
            <v>A+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B50">
            <v>2</v>
          </cell>
          <cell r="CC50">
            <v>3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9.3000000000000007</v>
          </cell>
        </row>
        <row r="51">
          <cell r="B51" t="str">
            <v>PIET23CA045</v>
          </cell>
          <cell r="C51" t="str">
            <v>PRANAV KHANDELWAL</v>
          </cell>
          <cell r="D51" t="str">
            <v>23EPTCA045</v>
          </cell>
          <cell r="E51" t="str">
            <v>CAF-44</v>
          </cell>
          <cell r="F51"/>
          <cell r="G51">
            <v>6</v>
          </cell>
          <cell r="H51">
            <v>5</v>
          </cell>
          <cell r="I51">
            <v>10</v>
          </cell>
          <cell r="J51">
            <v>21</v>
          </cell>
          <cell r="K51">
            <v>2</v>
          </cell>
          <cell r="L51">
            <v>8</v>
          </cell>
          <cell r="M51">
            <v>10</v>
          </cell>
          <cell r="N51">
            <v>20</v>
          </cell>
          <cell r="O51">
            <v>4</v>
          </cell>
          <cell r="P51">
            <v>8</v>
          </cell>
          <cell r="Q51">
            <v>10</v>
          </cell>
          <cell r="R51">
            <v>22</v>
          </cell>
          <cell r="S51">
            <v>5</v>
          </cell>
          <cell r="T51">
            <v>10</v>
          </cell>
          <cell r="U51">
            <v>10</v>
          </cell>
          <cell r="V51">
            <v>25</v>
          </cell>
          <cell r="W51">
            <v>1</v>
          </cell>
          <cell r="X51">
            <v>9</v>
          </cell>
          <cell r="Y51">
            <v>10</v>
          </cell>
          <cell r="Z51">
            <v>20</v>
          </cell>
          <cell r="AA51">
            <v>5</v>
          </cell>
          <cell r="AB51">
            <v>9</v>
          </cell>
          <cell r="AC51">
            <v>10</v>
          </cell>
          <cell r="AD51">
            <v>24</v>
          </cell>
          <cell r="AE51">
            <v>132</v>
          </cell>
          <cell r="AF51">
            <v>8</v>
          </cell>
          <cell r="AG51">
            <v>9</v>
          </cell>
          <cell r="AH51">
            <v>40</v>
          </cell>
          <cell r="AI51">
            <v>57</v>
          </cell>
          <cell r="AJ51">
            <v>30</v>
          </cell>
          <cell r="AK51">
            <v>87</v>
          </cell>
          <cell r="AL51">
            <v>8</v>
          </cell>
          <cell r="AM51">
            <v>8</v>
          </cell>
          <cell r="AN51">
            <v>40</v>
          </cell>
          <cell r="AO51">
            <v>56</v>
          </cell>
          <cell r="AP51">
            <v>35</v>
          </cell>
          <cell r="AQ51">
            <v>91</v>
          </cell>
          <cell r="AR51">
            <v>8</v>
          </cell>
          <cell r="AS51">
            <v>8</v>
          </cell>
          <cell r="AT51">
            <v>40</v>
          </cell>
          <cell r="AU51">
            <v>56</v>
          </cell>
          <cell r="AV51">
            <v>32</v>
          </cell>
          <cell r="AW51">
            <v>88</v>
          </cell>
          <cell r="AX51">
            <v>9</v>
          </cell>
          <cell r="AY51">
            <v>9</v>
          </cell>
          <cell r="AZ51">
            <v>40</v>
          </cell>
          <cell r="BA51">
            <v>58</v>
          </cell>
          <cell r="BB51">
            <v>36</v>
          </cell>
          <cell r="BC51">
            <v>94</v>
          </cell>
          <cell r="BD51">
            <v>8</v>
          </cell>
          <cell r="BE51">
            <v>8</v>
          </cell>
          <cell r="BF51">
            <v>40</v>
          </cell>
          <cell r="BG51">
            <v>56</v>
          </cell>
          <cell r="BH51">
            <v>32</v>
          </cell>
          <cell r="BI51">
            <v>88</v>
          </cell>
          <cell r="BJ51">
            <v>448</v>
          </cell>
          <cell r="BK51">
            <v>95</v>
          </cell>
          <cell r="BL51">
            <v>675</v>
          </cell>
          <cell r="BM51">
            <v>86.538461538461547</v>
          </cell>
          <cell r="BO51" t="str">
            <v>C+</v>
          </cell>
          <cell r="BP51" t="str">
            <v>A</v>
          </cell>
          <cell r="BQ51" t="str">
            <v>C+</v>
          </cell>
          <cell r="BR51" t="str">
            <v>B+</v>
          </cell>
          <cell r="BS51" t="str">
            <v>C</v>
          </cell>
          <cell r="BT51" t="str">
            <v>C+</v>
          </cell>
          <cell r="BU51" t="str">
            <v>A++</v>
          </cell>
          <cell r="BV51" t="str">
            <v>A++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B51">
            <v>2</v>
          </cell>
          <cell r="CC51">
            <v>3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8.09</v>
          </cell>
        </row>
        <row r="52">
          <cell r="B52" t="str">
            <v>PIET23CA046</v>
          </cell>
          <cell r="C52" t="str">
            <v>PRIYA SONI</v>
          </cell>
          <cell r="D52" t="str">
            <v>23EPTCA046</v>
          </cell>
          <cell r="E52" t="str">
            <v>CAF-45</v>
          </cell>
          <cell r="F52"/>
          <cell r="G52">
            <v>4</v>
          </cell>
          <cell r="H52">
            <v>5</v>
          </cell>
          <cell r="I52">
            <v>10</v>
          </cell>
          <cell r="J52">
            <v>19</v>
          </cell>
          <cell r="K52">
            <v>7</v>
          </cell>
          <cell r="L52">
            <v>7</v>
          </cell>
          <cell r="M52">
            <v>8</v>
          </cell>
          <cell r="N52">
            <v>22</v>
          </cell>
          <cell r="O52">
            <v>1</v>
          </cell>
          <cell r="P52">
            <v>6</v>
          </cell>
          <cell r="Q52">
            <v>10</v>
          </cell>
          <cell r="R52">
            <v>17</v>
          </cell>
          <cell r="S52">
            <v>4</v>
          </cell>
          <cell r="T52">
            <v>7</v>
          </cell>
          <cell r="U52">
            <v>10</v>
          </cell>
          <cell r="V52">
            <v>21</v>
          </cell>
          <cell r="W52">
            <v>1</v>
          </cell>
          <cell r="X52">
            <v>6</v>
          </cell>
          <cell r="Y52">
            <v>10</v>
          </cell>
          <cell r="Z52">
            <v>17</v>
          </cell>
          <cell r="AA52">
            <v>8</v>
          </cell>
          <cell r="AB52">
            <v>4</v>
          </cell>
          <cell r="AC52">
            <v>10</v>
          </cell>
          <cell r="AD52">
            <v>22</v>
          </cell>
          <cell r="AE52">
            <v>118</v>
          </cell>
          <cell r="AF52">
            <v>9</v>
          </cell>
          <cell r="AG52">
            <v>8</v>
          </cell>
          <cell r="AH52">
            <v>37</v>
          </cell>
          <cell r="AI52">
            <v>54</v>
          </cell>
          <cell r="AJ52">
            <v>30</v>
          </cell>
          <cell r="AK52">
            <v>84</v>
          </cell>
          <cell r="AL52">
            <v>8</v>
          </cell>
          <cell r="AM52">
            <v>8</v>
          </cell>
          <cell r="AN52">
            <v>35</v>
          </cell>
          <cell r="AO52">
            <v>51</v>
          </cell>
          <cell r="AP52">
            <v>31</v>
          </cell>
          <cell r="AQ52">
            <v>82</v>
          </cell>
          <cell r="AR52">
            <v>9</v>
          </cell>
          <cell r="AS52">
            <v>9</v>
          </cell>
          <cell r="AT52">
            <v>36</v>
          </cell>
          <cell r="AU52">
            <v>54</v>
          </cell>
          <cell r="AV52">
            <v>31</v>
          </cell>
          <cell r="AW52">
            <v>85</v>
          </cell>
          <cell r="AX52">
            <v>9</v>
          </cell>
          <cell r="AY52">
            <v>9</v>
          </cell>
          <cell r="AZ52">
            <v>38</v>
          </cell>
          <cell r="BA52">
            <v>56</v>
          </cell>
          <cell r="BB52">
            <v>33</v>
          </cell>
          <cell r="BC52">
            <v>89</v>
          </cell>
          <cell r="BD52">
            <v>8</v>
          </cell>
          <cell r="BE52">
            <v>8</v>
          </cell>
          <cell r="BF52">
            <v>40</v>
          </cell>
          <cell r="BG52">
            <v>56</v>
          </cell>
          <cell r="BH52">
            <v>30</v>
          </cell>
          <cell r="BI52">
            <v>86</v>
          </cell>
          <cell r="BJ52">
            <v>426</v>
          </cell>
          <cell r="BK52">
            <v>94</v>
          </cell>
          <cell r="BL52">
            <v>638</v>
          </cell>
          <cell r="BM52">
            <v>81.794871794871796</v>
          </cell>
          <cell r="BO52" t="str">
            <v>A++</v>
          </cell>
          <cell r="BP52" t="str">
            <v>A+</v>
          </cell>
          <cell r="BQ52" t="str">
            <v>A</v>
          </cell>
          <cell r="BR52" t="str">
            <v>C+</v>
          </cell>
          <cell r="BS52" t="str">
            <v>B+</v>
          </cell>
          <cell r="BT52" t="str">
            <v>A+</v>
          </cell>
          <cell r="BU52" t="str">
            <v>A++</v>
          </cell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B52">
            <v>2</v>
          </cell>
          <cell r="CC52">
            <v>3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8.91</v>
          </cell>
        </row>
        <row r="53">
          <cell r="B53" t="str">
            <v>PIET23CA047</v>
          </cell>
          <cell r="C53" t="str">
            <v>RAGHAV SHARMA</v>
          </cell>
          <cell r="D53" t="str">
            <v>23EPTCA047</v>
          </cell>
          <cell r="E53" t="str">
            <v>CAF-46</v>
          </cell>
          <cell r="F53"/>
          <cell r="G53">
            <v>5</v>
          </cell>
          <cell r="H53">
            <v>8</v>
          </cell>
          <cell r="I53">
            <v>10</v>
          </cell>
          <cell r="J53">
            <v>23</v>
          </cell>
          <cell r="K53">
            <v>7</v>
          </cell>
          <cell r="L53">
            <v>10</v>
          </cell>
          <cell r="M53">
            <v>8</v>
          </cell>
          <cell r="N53">
            <v>25</v>
          </cell>
          <cell r="O53">
            <v>7</v>
          </cell>
          <cell r="P53">
            <v>8</v>
          </cell>
          <cell r="Q53">
            <v>10</v>
          </cell>
          <cell r="R53">
            <v>25</v>
          </cell>
          <cell r="S53">
            <v>7</v>
          </cell>
          <cell r="T53">
            <v>10</v>
          </cell>
          <cell r="U53">
            <v>10</v>
          </cell>
          <cell r="V53">
            <v>27</v>
          </cell>
          <cell r="W53">
            <v>2</v>
          </cell>
          <cell r="X53">
            <v>10</v>
          </cell>
          <cell r="Y53">
            <v>10</v>
          </cell>
          <cell r="Z53">
            <v>22</v>
          </cell>
          <cell r="AA53">
            <v>7</v>
          </cell>
          <cell r="AB53">
            <v>10</v>
          </cell>
          <cell r="AC53">
            <v>10</v>
          </cell>
          <cell r="AD53">
            <v>27</v>
          </cell>
          <cell r="AE53">
            <v>149</v>
          </cell>
          <cell r="AF53">
            <v>8</v>
          </cell>
          <cell r="AG53">
            <v>8</v>
          </cell>
          <cell r="AH53">
            <v>39</v>
          </cell>
          <cell r="AI53">
            <v>55</v>
          </cell>
          <cell r="AJ53">
            <v>33</v>
          </cell>
          <cell r="AK53">
            <v>88</v>
          </cell>
          <cell r="AL53">
            <v>8</v>
          </cell>
          <cell r="AM53">
            <v>9</v>
          </cell>
          <cell r="AN53">
            <v>40</v>
          </cell>
          <cell r="AO53">
            <v>57</v>
          </cell>
          <cell r="AP53">
            <v>34</v>
          </cell>
          <cell r="AQ53">
            <v>91</v>
          </cell>
          <cell r="AR53">
            <v>10</v>
          </cell>
          <cell r="AS53">
            <v>10</v>
          </cell>
          <cell r="AT53">
            <v>40</v>
          </cell>
          <cell r="AU53">
            <v>60</v>
          </cell>
          <cell r="AV53">
            <v>38</v>
          </cell>
          <cell r="AW53">
            <v>98</v>
          </cell>
          <cell r="AX53">
            <v>8</v>
          </cell>
          <cell r="AY53">
            <v>8</v>
          </cell>
          <cell r="AZ53">
            <v>40</v>
          </cell>
          <cell r="BA53">
            <v>56</v>
          </cell>
          <cell r="BB53">
            <v>37</v>
          </cell>
          <cell r="BC53">
            <v>93</v>
          </cell>
          <cell r="BD53">
            <v>7</v>
          </cell>
          <cell r="BE53">
            <v>8</v>
          </cell>
          <cell r="BF53">
            <v>40</v>
          </cell>
          <cell r="BG53">
            <v>55</v>
          </cell>
          <cell r="BH53">
            <v>29</v>
          </cell>
          <cell r="BI53">
            <v>84</v>
          </cell>
          <cell r="BJ53">
            <v>454</v>
          </cell>
          <cell r="BK53">
            <v>97</v>
          </cell>
          <cell r="BL53">
            <v>700</v>
          </cell>
          <cell r="BM53">
            <v>89.743589743589752</v>
          </cell>
          <cell r="BO53" t="str">
            <v>A</v>
          </cell>
          <cell r="BP53" t="str">
            <v>C+</v>
          </cell>
          <cell r="BQ53" t="str">
            <v>B+</v>
          </cell>
          <cell r="BR53" t="str">
            <v>C+</v>
          </cell>
          <cell r="BS53" t="str">
            <v>B</v>
          </cell>
          <cell r="BT53" t="str">
            <v>A+</v>
          </cell>
          <cell r="BU53" t="str">
            <v>A++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A++</v>
          </cell>
          <cell r="CB53">
            <v>2</v>
          </cell>
          <cell r="CC53">
            <v>3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8.4</v>
          </cell>
        </row>
        <row r="54">
          <cell r="B54" t="str">
            <v>PIET23CA048</v>
          </cell>
          <cell r="C54" t="str">
            <v>RAHUL KUMAR</v>
          </cell>
          <cell r="D54" t="str">
            <v>23EPTCA048</v>
          </cell>
          <cell r="E54" t="str">
            <v>CAF-47</v>
          </cell>
          <cell r="F54"/>
          <cell r="G54" t="str">
            <v>D</v>
          </cell>
          <cell r="H54" t="str">
            <v>D</v>
          </cell>
          <cell r="I54">
            <v>7</v>
          </cell>
          <cell r="J54">
            <v>7</v>
          </cell>
          <cell r="K54">
            <v>3</v>
          </cell>
          <cell r="L54">
            <v>10</v>
          </cell>
          <cell r="M54">
            <v>8</v>
          </cell>
          <cell r="N54">
            <v>21</v>
          </cell>
          <cell r="O54">
            <v>5</v>
          </cell>
          <cell r="P54">
            <v>6</v>
          </cell>
          <cell r="Q54">
            <v>10</v>
          </cell>
          <cell r="R54">
            <v>21</v>
          </cell>
          <cell r="S54">
            <v>3</v>
          </cell>
          <cell r="T54" t="str">
            <v>D</v>
          </cell>
          <cell r="U54">
            <v>9</v>
          </cell>
          <cell r="V54">
            <v>12</v>
          </cell>
          <cell r="W54">
            <v>1</v>
          </cell>
          <cell r="X54">
            <v>7</v>
          </cell>
          <cell r="Y54">
            <v>10</v>
          </cell>
          <cell r="Z54">
            <v>18</v>
          </cell>
          <cell r="AA54">
            <v>4</v>
          </cell>
          <cell r="AB54">
            <v>8</v>
          </cell>
          <cell r="AC54">
            <v>10</v>
          </cell>
          <cell r="AD54">
            <v>22</v>
          </cell>
          <cell r="AE54">
            <v>101</v>
          </cell>
          <cell r="AF54">
            <v>7</v>
          </cell>
          <cell r="AG54">
            <v>8</v>
          </cell>
          <cell r="AH54">
            <v>35</v>
          </cell>
          <cell r="AI54">
            <v>50</v>
          </cell>
          <cell r="AJ54">
            <v>27</v>
          </cell>
          <cell r="AK54">
            <v>77</v>
          </cell>
          <cell r="AL54">
            <v>8</v>
          </cell>
          <cell r="AM54">
            <v>7</v>
          </cell>
          <cell r="AN54">
            <v>33</v>
          </cell>
          <cell r="AO54">
            <v>48</v>
          </cell>
          <cell r="AP54">
            <v>28</v>
          </cell>
          <cell r="AQ54">
            <v>76</v>
          </cell>
          <cell r="AR54">
            <v>7</v>
          </cell>
          <cell r="AS54">
            <v>8</v>
          </cell>
          <cell r="AT54">
            <v>34</v>
          </cell>
          <cell r="AU54">
            <v>49</v>
          </cell>
          <cell r="AV54">
            <v>33</v>
          </cell>
          <cell r="AW54">
            <v>82</v>
          </cell>
          <cell r="AX54">
            <v>8</v>
          </cell>
          <cell r="AY54">
            <v>8</v>
          </cell>
          <cell r="AZ54">
            <v>32</v>
          </cell>
          <cell r="BA54">
            <v>48</v>
          </cell>
          <cell r="BB54">
            <v>30</v>
          </cell>
          <cell r="BC54">
            <v>78</v>
          </cell>
          <cell r="BD54">
            <v>7</v>
          </cell>
          <cell r="BE54">
            <v>7</v>
          </cell>
          <cell r="BF54">
            <v>34</v>
          </cell>
          <cell r="BG54">
            <v>48</v>
          </cell>
          <cell r="BH54">
            <v>27</v>
          </cell>
          <cell r="BI54">
            <v>75</v>
          </cell>
          <cell r="BJ54">
            <v>388</v>
          </cell>
          <cell r="BK54">
            <v>83</v>
          </cell>
          <cell r="BL54">
            <v>572</v>
          </cell>
          <cell r="BM54">
            <v>73.333333333333329</v>
          </cell>
          <cell r="BO54" t="str">
            <v>C</v>
          </cell>
          <cell r="BP54" t="str">
            <v>D+</v>
          </cell>
          <cell r="BQ54" t="str">
            <v>D</v>
          </cell>
          <cell r="BR54" t="str">
            <v>E+</v>
          </cell>
          <cell r="BS54" t="str">
            <v>E+</v>
          </cell>
          <cell r="BT54" t="str">
            <v>B+</v>
          </cell>
          <cell r="BU54" t="str">
            <v>A+</v>
          </cell>
          <cell r="BV54" t="str">
            <v>A+</v>
          </cell>
          <cell r="BW54" t="str">
            <v>A++</v>
          </cell>
          <cell r="BX54" t="str">
            <v>A+</v>
          </cell>
          <cell r="BY54" t="str">
            <v>A</v>
          </cell>
          <cell r="BZ54" t="str">
            <v>A++</v>
          </cell>
          <cell r="CB54">
            <v>2</v>
          </cell>
          <cell r="CC54">
            <v>3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0</v>
          </cell>
          <cell r="CO54" t="str">
            <v>Pass</v>
          </cell>
          <cell r="CP54">
            <v>6.11</v>
          </cell>
        </row>
        <row r="55">
          <cell r="B55" t="str">
            <v>PIET23CA049</v>
          </cell>
          <cell r="C55" t="str">
            <v>RAJAT YADAV</v>
          </cell>
          <cell r="D55" t="str">
            <v>23EPTCA049</v>
          </cell>
          <cell r="E55" t="str">
            <v>CAF-48</v>
          </cell>
          <cell r="F55"/>
          <cell r="G55">
            <v>4</v>
          </cell>
          <cell r="H55">
            <v>9</v>
          </cell>
          <cell r="I55">
            <v>3</v>
          </cell>
          <cell r="J55">
            <v>16</v>
          </cell>
          <cell r="K55">
            <v>3</v>
          </cell>
          <cell r="L55">
            <v>8</v>
          </cell>
          <cell r="M55">
            <v>9</v>
          </cell>
          <cell r="N55">
            <v>20</v>
          </cell>
          <cell r="O55">
            <v>6</v>
          </cell>
          <cell r="P55">
            <v>10</v>
          </cell>
          <cell r="Q55">
            <v>10</v>
          </cell>
          <cell r="R55">
            <v>26</v>
          </cell>
          <cell r="S55">
            <v>5</v>
          </cell>
          <cell r="T55">
            <v>9</v>
          </cell>
          <cell r="U55">
            <v>10</v>
          </cell>
          <cell r="V55">
            <v>24</v>
          </cell>
          <cell r="W55">
            <v>1</v>
          </cell>
          <cell r="X55">
            <v>8</v>
          </cell>
          <cell r="Y55">
            <v>9</v>
          </cell>
          <cell r="Z55">
            <v>18</v>
          </cell>
          <cell r="AA55">
            <v>5</v>
          </cell>
          <cell r="AB55">
            <v>9</v>
          </cell>
          <cell r="AC55">
            <v>10</v>
          </cell>
          <cell r="AD55">
            <v>24</v>
          </cell>
          <cell r="AE55">
            <v>128</v>
          </cell>
          <cell r="AF55">
            <v>8</v>
          </cell>
          <cell r="AG55">
            <v>8</v>
          </cell>
          <cell r="AH55">
            <v>33</v>
          </cell>
          <cell r="AI55">
            <v>49</v>
          </cell>
          <cell r="AJ55">
            <v>27</v>
          </cell>
          <cell r="AK55">
            <v>76</v>
          </cell>
          <cell r="AL55">
            <v>8</v>
          </cell>
          <cell r="AM55">
            <v>7</v>
          </cell>
          <cell r="AN55">
            <v>33</v>
          </cell>
          <cell r="AO55">
            <v>48</v>
          </cell>
          <cell r="AP55">
            <v>29</v>
          </cell>
          <cell r="AQ55">
            <v>77</v>
          </cell>
          <cell r="AR55">
            <v>9</v>
          </cell>
          <cell r="AS55">
            <v>9</v>
          </cell>
          <cell r="AT55">
            <v>37</v>
          </cell>
          <cell r="AU55">
            <v>55</v>
          </cell>
          <cell r="AV55">
            <v>26</v>
          </cell>
          <cell r="AW55">
            <v>81</v>
          </cell>
          <cell r="AX55">
            <v>7</v>
          </cell>
          <cell r="AY55">
            <v>8</v>
          </cell>
          <cell r="AZ55">
            <v>40</v>
          </cell>
          <cell r="BA55">
            <v>55</v>
          </cell>
          <cell r="BB55">
            <v>33</v>
          </cell>
          <cell r="BC55">
            <v>88</v>
          </cell>
          <cell r="BD55">
            <v>7</v>
          </cell>
          <cell r="BE55">
            <v>7</v>
          </cell>
          <cell r="BF55">
            <v>32</v>
          </cell>
          <cell r="BG55">
            <v>46</v>
          </cell>
          <cell r="BH55">
            <v>27</v>
          </cell>
          <cell r="BI55">
            <v>73</v>
          </cell>
          <cell r="BJ55">
            <v>395</v>
          </cell>
          <cell r="BK55">
            <v>92</v>
          </cell>
          <cell r="BL55">
            <v>615</v>
          </cell>
          <cell r="BM55">
            <v>78.84615384615384</v>
          </cell>
          <cell r="BO55" t="str">
            <v>B</v>
          </cell>
          <cell r="BP55" t="str">
            <v>C+</v>
          </cell>
          <cell r="BQ55" t="str">
            <v>B+</v>
          </cell>
          <cell r="BR55" t="str">
            <v>C+</v>
          </cell>
          <cell r="BS55" t="str">
            <v>C</v>
          </cell>
          <cell r="BT55" t="str">
            <v>A</v>
          </cell>
          <cell r="BU55" t="str">
            <v>A+</v>
          </cell>
          <cell r="BV55" t="str">
            <v>A+</v>
          </cell>
          <cell r="BW55" t="str">
            <v>A++</v>
          </cell>
          <cell r="BX55" t="str">
            <v>A++</v>
          </cell>
          <cell r="BY55" t="str">
            <v>A</v>
          </cell>
          <cell r="BZ55" t="str">
            <v>A++</v>
          </cell>
          <cell r="CB55">
            <v>2</v>
          </cell>
          <cell r="CC55">
            <v>3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7.96</v>
          </cell>
        </row>
        <row r="56">
          <cell r="B56" t="str">
            <v>PIET23CA050</v>
          </cell>
          <cell r="C56" t="str">
            <v>RAVI KUMAR</v>
          </cell>
          <cell r="D56" t="str">
            <v>23EPTCA050</v>
          </cell>
          <cell r="E56" t="str">
            <v>CAF-49</v>
          </cell>
          <cell r="F56"/>
          <cell r="G56">
            <v>3</v>
          </cell>
          <cell r="H56">
            <v>7</v>
          </cell>
          <cell r="I56">
            <v>3</v>
          </cell>
          <cell r="J56">
            <v>13</v>
          </cell>
          <cell r="K56" t="str">
            <v>D</v>
          </cell>
          <cell r="L56">
            <v>7</v>
          </cell>
          <cell r="M56">
            <v>8</v>
          </cell>
          <cell r="N56">
            <v>15</v>
          </cell>
          <cell r="O56">
            <v>0</v>
          </cell>
          <cell r="P56">
            <v>7</v>
          </cell>
          <cell r="Q56">
            <v>5</v>
          </cell>
          <cell r="R56">
            <v>12</v>
          </cell>
          <cell r="S56">
            <v>2</v>
          </cell>
          <cell r="T56">
            <v>7</v>
          </cell>
          <cell r="U56">
            <v>4</v>
          </cell>
          <cell r="V56">
            <v>13</v>
          </cell>
          <cell r="W56" t="str">
            <v>A</v>
          </cell>
          <cell r="X56">
            <v>7</v>
          </cell>
          <cell r="Y56">
            <v>8</v>
          </cell>
          <cell r="Z56">
            <v>15</v>
          </cell>
          <cell r="AA56">
            <v>2</v>
          </cell>
          <cell r="AB56">
            <v>6</v>
          </cell>
          <cell r="AC56">
            <v>4</v>
          </cell>
          <cell r="AD56">
            <v>12</v>
          </cell>
          <cell r="AE56">
            <v>80</v>
          </cell>
          <cell r="AF56" t="str">
            <v>A</v>
          </cell>
          <cell r="AG56">
            <v>7</v>
          </cell>
          <cell r="AH56">
            <v>26</v>
          </cell>
          <cell r="AI56">
            <v>33</v>
          </cell>
          <cell r="AJ56">
            <v>27</v>
          </cell>
          <cell r="AK56">
            <v>60</v>
          </cell>
          <cell r="AL56">
            <v>8</v>
          </cell>
          <cell r="AM56">
            <v>7</v>
          </cell>
          <cell r="AN56">
            <v>37</v>
          </cell>
          <cell r="AO56">
            <v>52</v>
          </cell>
          <cell r="AP56">
            <v>27</v>
          </cell>
          <cell r="AQ56">
            <v>79</v>
          </cell>
          <cell r="AR56">
            <v>7</v>
          </cell>
          <cell r="AS56">
            <v>7</v>
          </cell>
          <cell r="AT56">
            <v>32</v>
          </cell>
          <cell r="AU56">
            <v>46</v>
          </cell>
          <cell r="AV56">
            <v>29</v>
          </cell>
          <cell r="AW56">
            <v>75</v>
          </cell>
          <cell r="AX56">
            <v>8</v>
          </cell>
          <cell r="AY56">
            <v>8</v>
          </cell>
          <cell r="AZ56">
            <v>40</v>
          </cell>
          <cell r="BA56">
            <v>56</v>
          </cell>
          <cell r="BB56">
            <v>25</v>
          </cell>
          <cell r="BC56">
            <v>81</v>
          </cell>
          <cell r="BD56">
            <v>7</v>
          </cell>
          <cell r="BE56">
            <v>7</v>
          </cell>
          <cell r="BF56">
            <v>38</v>
          </cell>
          <cell r="BG56">
            <v>52</v>
          </cell>
          <cell r="BH56">
            <v>27</v>
          </cell>
          <cell r="BI56">
            <v>79</v>
          </cell>
          <cell r="BJ56">
            <v>374</v>
          </cell>
          <cell r="BK56">
            <v>85</v>
          </cell>
          <cell r="BL56">
            <v>539</v>
          </cell>
          <cell r="BM56">
            <v>69.102564102564102</v>
          </cell>
          <cell r="BO56" t="str">
            <v>E</v>
          </cell>
          <cell r="BP56" t="str">
            <v>E+</v>
          </cell>
          <cell r="BQ56" t="str">
            <v>C</v>
          </cell>
          <cell r="BR56" t="str">
            <v>C+</v>
          </cell>
          <cell r="BS56" t="str">
            <v>E+</v>
          </cell>
          <cell r="BT56" t="str">
            <v>A</v>
          </cell>
          <cell r="BU56" t="str">
            <v>C+</v>
          </cell>
          <cell r="BV56" t="str">
            <v>A+</v>
          </cell>
          <cell r="BW56" t="str">
            <v>A</v>
          </cell>
          <cell r="BX56" t="str">
            <v>A++</v>
          </cell>
          <cell r="BY56" t="str">
            <v>A+</v>
          </cell>
          <cell r="BZ56" t="str">
            <v>A++</v>
          </cell>
          <cell r="CB56">
            <v>2</v>
          </cell>
          <cell r="CC56">
            <v>3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3.41</v>
          </cell>
        </row>
        <row r="57">
          <cell r="B57" t="str">
            <v>PIET23CA051</v>
          </cell>
          <cell r="C57" t="str">
            <v>RHISHIKESH PORWAL</v>
          </cell>
          <cell r="D57" t="str">
            <v>23EPTCA051</v>
          </cell>
          <cell r="E57" t="str">
            <v>CAF-50</v>
          </cell>
          <cell r="F57"/>
          <cell r="G57">
            <v>6</v>
          </cell>
          <cell r="H57">
            <v>9</v>
          </cell>
          <cell r="I57">
            <v>10</v>
          </cell>
          <cell r="J57">
            <v>25</v>
          </cell>
          <cell r="K57">
            <v>5</v>
          </cell>
          <cell r="L57">
            <v>9</v>
          </cell>
          <cell r="M57">
            <v>10</v>
          </cell>
          <cell r="N57">
            <v>24</v>
          </cell>
          <cell r="O57">
            <v>2</v>
          </cell>
          <cell r="P57">
            <v>9</v>
          </cell>
          <cell r="Q57">
            <v>10</v>
          </cell>
          <cell r="R57">
            <v>21</v>
          </cell>
          <cell r="S57">
            <v>6</v>
          </cell>
          <cell r="T57">
            <v>8</v>
          </cell>
          <cell r="U57">
            <v>10</v>
          </cell>
          <cell r="V57">
            <v>24</v>
          </cell>
          <cell r="W57">
            <v>3</v>
          </cell>
          <cell r="X57">
            <v>10</v>
          </cell>
          <cell r="Y57">
            <v>10</v>
          </cell>
          <cell r="Z57">
            <v>23</v>
          </cell>
          <cell r="AA57">
            <v>5</v>
          </cell>
          <cell r="AB57">
            <v>9</v>
          </cell>
          <cell r="AC57">
            <v>10</v>
          </cell>
          <cell r="AD57">
            <v>24</v>
          </cell>
          <cell r="AE57">
            <v>141</v>
          </cell>
          <cell r="AF57">
            <v>9</v>
          </cell>
          <cell r="AG57">
            <v>8</v>
          </cell>
          <cell r="AH57">
            <v>40</v>
          </cell>
          <cell r="AI57">
            <v>57</v>
          </cell>
          <cell r="AJ57">
            <v>35</v>
          </cell>
          <cell r="AK57">
            <v>92</v>
          </cell>
          <cell r="AL57">
            <v>9</v>
          </cell>
          <cell r="AM57">
            <v>9</v>
          </cell>
          <cell r="AN57">
            <v>36</v>
          </cell>
          <cell r="AO57">
            <v>54</v>
          </cell>
          <cell r="AP57">
            <v>32</v>
          </cell>
          <cell r="AQ57">
            <v>86</v>
          </cell>
          <cell r="AR57">
            <v>9</v>
          </cell>
          <cell r="AS57">
            <v>9</v>
          </cell>
          <cell r="AT57">
            <v>37</v>
          </cell>
          <cell r="AU57">
            <v>55</v>
          </cell>
          <cell r="AV57">
            <v>32</v>
          </cell>
          <cell r="AW57">
            <v>87</v>
          </cell>
          <cell r="AX57">
            <v>10</v>
          </cell>
          <cell r="AY57">
            <v>9</v>
          </cell>
          <cell r="AZ57">
            <v>37</v>
          </cell>
          <cell r="BA57">
            <v>56</v>
          </cell>
          <cell r="BB57">
            <v>34</v>
          </cell>
          <cell r="BC57">
            <v>90</v>
          </cell>
          <cell r="BD57">
            <v>8</v>
          </cell>
          <cell r="BE57">
            <v>8</v>
          </cell>
          <cell r="BF57">
            <v>34</v>
          </cell>
          <cell r="BG57">
            <v>50</v>
          </cell>
          <cell r="BH57">
            <v>30</v>
          </cell>
          <cell r="BI57">
            <v>80</v>
          </cell>
          <cell r="BJ57">
            <v>435</v>
          </cell>
          <cell r="BK57">
            <v>94</v>
          </cell>
          <cell r="BL57">
            <v>670</v>
          </cell>
          <cell r="BM57">
            <v>85.897435897435898</v>
          </cell>
          <cell r="BO57" t="str">
            <v>B+</v>
          </cell>
          <cell r="BP57" t="str">
            <v>B</v>
          </cell>
          <cell r="BQ57" t="str">
            <v>B+</v>
          </cell>
          <cell r="BR57" t="str">
            <v>C</v>
          </cell>
          <cell r="BS57" t="str">
            <v>B</v>
          </cell>
          <cell r="BT57" t="str">
            <v>D+</v>
          </cell>
          <cell r="BU57" t="str">
            <v>A++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A+</v>
          </cell>
          <cell r="BZ57" t="str">
            <v>A++</v>
          </cell>
          <cell r="CB57">
            <v>2</v>
          </cell>
          <cell r="CC57">
            <v>3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7.94</v>
          </cell>
        </row>
        <row r="58">
          <cell r="B58" t="str">
            <v>PIET23CA052</v>
          </cell>
          <cell r="C58" t="str">
            <v>ROHIT BHATIA</v>
          </cell>
          <cell r="D58" t="str">
            <v>23EPTCA052</v>
          </cell>
          <cell r="E58" t="str">
            <v>CAF-51</v>
          </cell>
          <cell r="F58"/>
          <cell r="G58">
            <v>9</v>
          </cell>
          <cell r="H58">
            <v>10</v>
          </cell>
          <cell r="I58">
            <v>10</v>
          </cell>
          <cell r="J58">
            <v>29</v>
          </cell>
          <cell r="K58">
            <v>6</v>
          </cell>
          <cell r="L58">
            <v>8</v>
          </cell>
          <cell r="M58">
            <v>10</v>
          </cell>
          <cell r="N58">
            <v>24</v>
          </cell>
          <cell r="O58">
            <v>8</v>
          </cell>
          <cell r="P58">
            <v>10</v>
          </cell>
          <cell r="Q58">
            <v>10</v>
          </cell>
          <cell r="R58">
            <v>28</v>
          </cell>
          <cell r="S58">
            <v>8</v>
          </cell>
          <cell r="T58">
            <v>9</v>
          </cell>
          <cell r="U58">
            <v>10</v>
          </cell>
          <cell r="V58">
            <v>27</v>
          </cell>
          <cell r="W58">
            <v>5</v>
          </cell>
          <cell r="X58">
            <v>10</v>
          </cell>
          <cell r="Y58">
            <v>10</v>
          </cell>
          <cell r="Z58">
            <v>25</v>
          </cell>
          <cell r="AA58">
            <v>7</v>
          </cell>
          <cell r="AB58">
            <v>10</v>
          </cell>
          <cell r="AC58">
            <v>10</v>
          </cell>
          <cell r="AD58">
            <v>27</v>
          </cell>
          <cell r="AE58">
            <v>160</v>
          </cell>
          <cell r="AF58">
            <v>10</v>
          </cell>
          <cell r="AG58">
            <v>9</v>
          </cell>
          <cell r="AH58">
            <v>39</v>
          </cell>
          <cell r="AI58">
            <v>58</v>
          </cell>
          <cell r="AJ58">
            <v>37</v>
          </cell>
          <cell r="AK58">
            <v>95</v>
          </cell>
          <cell r="AL58">
            <v>9</v>
          </cell>
          <cell r="AM58">
            <v>8</v>
          </cell>
          <cell r="AN58">
            <v>39</v>
          </cell>
          <cell r="AO58">
            <v>56</v>
          </cell>
          <cell r="AP58">
            <v>33</v>
          </cell>
          <cell r="AQ58">
            <v>89</v>
          </cell>
          <cell r="AR58">
            <v>8</v>
          </cell>
          <cell r="AS58">
            <v>9</v>
          </cell>
          <cell r="AT58">
            <v>38</v>
          </cell>
          <cell r="AU58">
            <v>55</v>
          </cell>
          <cell r="AV58">
            <v>32</v>
          </cell>
          <cell r="AW58">
            <v>87</v>
          </cell>
          <cell r="AX58">
            <v>10</v>
          </cell>
          <cell r="AY58">
            <v>8</v>
          </cell>
          <cell r="AZ58">
            <v>40</v>
          </cell>
          <cell r="BA58">
            <v>58</v>
          </cell>
          <cell r="BB58">
            <v>33</v>
          </cell>
          <cell r="BC58">
            <v>91</v>
          </cell>
          <cell r="BD58">
            <v>10</v>
          </cell>
          <cell r="BE58">
            <v>10</v>
          </cell>
          <cell r="BF58">
            <v>37</v>
          </cell>
          <cell r="BG58">
            <v>57</v>
          </cell>
          <cell r="BH58">
            <v>38</v>
          </cell>
          <cell r="BI58">
            <v>95</v>
          </cell>
          <cell r="BJ58">
            <v>457</v>
          </cell>
          <cell r="BK58">
            <v>96</v>
          </cell>
          <cell r="BL58">
            <v>713</v>
          </cell>
          <cell r="BM58">
            <v>91.410256410256409</v>
          </cell>
          <cell r="BO58" t="str">
            <v>B+</v>
          </cell>
          <cell r="BP58" t="str">
            <v>A++</v>
          </cell>
          <cell r="BQ58" t="str">
            <v>A+</v>
          </cell>
          <cell r="BR58" t="str">
            <v>B</v>
          </cell>
          <cell r="BS58" t="str">
            <v>A</v>
          </cell>
          <cell r="BT58" t="str">
            <v>B+</v>
          </cell>
          <cell r="BU58" t="str">
            <v>A++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B58">
            <v>2</v>
          </cell>
          <cell r="CC58">
            <v>3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0</v>
          </cell>
          <cell r="CO58" t="str">
            <v>Pass</v>
          </cell>
          <cell r="CP58">
            <v>8.94</v>
          </cell>
        </row>
        <row r="59">
          <cell r="B59" t="str">
            <v>PIET23CA053</v>
          </cell>
          <cell r="C59" t="str">
            <v>SAMEER SHARMA</v>
          </cell>
          <cell r="D59" t="str">
            <v>23EPTCA053</v>
          </cell>
          <cell r="E59" t="str">
            <v>CAF-52</v>
          </cell>
          <cell r="F59"/>
          <cell r="G59">
            <v>6</v>
          </cell>
          <cell r="H59">
            <v>9</v>
          </cell>
          <cell r="I59">
            <v>10</v>
          </cell>
          <cell r="J59">
            <v>25</v>
          </cell>
          <cell r="K59">
            <v>6</v>
          </cell>
          <cell r="L59">
            <v>10</v>
          </cell>
          <cell r="M59">
            <v>10</v>
          </cell>
          <cell r="N59">
            <v>26</v>
          </cell>
          <cell r="O59">
            <v>6</v>
          </cell>
          <cell r="P59">
            <v>10</v>
          </cell>
          <cell r="Q59">
            <v>10</v>
          </cell>
          <cell r="R59">
            <v>26</v>
          </cell>
          <cell r="S59">
            <v>7</v>
          </cell>
          <cell r="T59">
            <v>7</v>
          </cell>
          <cell r="U59">
            <v>10</v>
          </cell>
          <cell r="V59">
            <v>24</v>
          </cell>
          <cell r="W59">
            <v>4</v>
          </cell>
          <cell r="X59">
            <v>10</v>
          </cell>
          <cell r="Y59">
            <v>10</v>
          </cell>
          <cell r="Z59">
            <v>24</v>
          </cell>
          <cell r="AA59">
            <v>5</v>
          </cell>
          <cell r="AB59">
            <v>10</v>
          </cell>
          <cell r="AC59">
            <v>10</v>
          </cell>
          <cell r="AD59">
            <v>25</v>
          </cell>
          <cell r="AE59">
            <v>150</v>
          </cell>
          <cell r="AF59">
            <v>8</v>
          </cell>
          <cell r="AG59">
            <v>8</v>
          </cell>
          <cell r="AH59">
            <v>40</v>
          </cell>
          <cell r="AI59">
            <v>56</v>
          </cell>
          <cell r="AJ59">
            <v>30</v>
          </cell>
          <cell r="AK59">
            <v>86</v>
          </cell>
          <cell r="AL59">
            <v>8</v>
          </cell>
          <cell r="AM59">
            <v>8</v>
          </cell>
          <cell r="AN59">
            <v>36</v>
          </cell>
          <cell r="AO59">
            <v>52</v>
          </cell>
          <cell r="AP59">
            <v>30</v>
          </cell>
          <cell r="AQ59">
            <v>82</v>
          </cell>
          <cell r="AR59">
            <v>9</v>
          </cell>
          <cell r="AS59">
            <v>9</v>
          </cell>
          <cell r="AT59">
            <v>39</v>
          </cell>
          <cell r="AU59">
            <v>57</v>
          </cell>
          <cell r="AV59">
            <v>37</v>
          </cell>
          <cell r="AW59">
            <v>94</v>
          </cell>
          <cell r="AX59">
            <v>8</v>
          </cell>
          <cell r="AY59">
            <v>8</v>
          </cell>
          <cell r="AZ59">
            <v>38</v>
          </cell>
          <cell r="BA59">
            <v>54</v>
          </cell>
          <cell r="BB59">
            <v>31</v>
          </cell>
          <cell r="BC59">
            <v>85</v>
          </cell>
          <cell r="BD59">
            <v>7</v>
          </cell>
          <cell r="BE59">
            <v>8</v>
          </cell>
          <cell r="BF59">
            <v>36</v>
          </cell>
          <cell r="BG59">
            <v>51</v>
          </cell>
          <cell r="BH59">
            <v>29</v>
          </cell>
          <cell r="BI59">
            <v>80</v>
          </cell>
          <cell r="BJ59">
            <v>427</v>
          </cell>
          <cell r="BK59">
            <v>96</v>
          </cell>
          <cell r="BL59">
            <v>673</v>
          </cell>
          <cell r="BM59">
            <v>86.282051282051285</v>
          </cell>
          <cell r="BO59" t="str">
            <v>A</v>
          </cell>
          <cell r="BP59" t="str">
            <v>C+</v>
          </cell>
          <cell r="BQ59" t="str">
            <v>A</v>
          </cell>
          <cell r="BR59" t="str">
            <v>C+</v>
          </cell>
          <cell r="BS59" t="str">
            <v>C+</v>
          </cell>
          <cell r="BT59" t="str">
            <v>A</v>
          </cell>
          <cell r="BU59" t="str">
            <v>A++</v>
          </cell>
          <cell r="BV59" t="str">
            <v>A++</v>
          </cell>
          <cell r="BW59" t="str">
            <v>A++</v>
          </cell>
          <cell r="BX59" t="str">
            <v>A++</v>
          </cell>
          <cell r="BY59" t="str">
            <v>A+</v>
          </cell>
          <cell r="BZ59" t="str">
            <v>A++</v>
          </cell>
          <cell r="CB59">
            <v>2</v>
          </cell>
          <cell r="CC59">
            <v>3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8.3000000000000007</v>
          </cell>
        </row>
        <row r="60">
          <cell r="B60" t="str">
            <v>PIET23CA054</v>
          </cell>
          <cell r="C60" t="str">
            <v>SAURAV KUMAR</v>
          </cell>
          <cell r="D60" t="str">
            <v>23EPTCA054</v>
          </cell>
          <cell r="E60" t="str">
            <v>CAF-53</v>
          </cell>
          <cell r="F60"/>
          <cell r="G60">
            <v>6</v>
          </cell>
          <cell r="H60">
            <v>5</v>
          </cell>
          <cell r="I60">
            <v>10</v>
          </cell>
          <cell r="J60">
            <v>21</v>
          </cell>
          <cell r="K60">
            <v>4</v>
          </cell>
          <cell r="L60">
            <v>6</v>
          </cell>
          <cell r="M60">
            <v>8</v>
          </cell>
          <cell r="N60">
            <v>18</v>
          </cell>
          <cell r="O60">
            <v>5</v>
          </cell>
          <cell r="P60">
            <v>5</v>
          </cell>
          <cell r="Q60">
            <v>4</v>
          </cell>
          <cell r="R60">
            <v>14</v>
          </cell>
          <cell r="S60">
            <v>2</v>
          </cell>
          <cell r="T60">
            <v>10</v>
          </cell>
          <cell r="U60">
            <v>10</v>
          </cell>
          <cell r="V60">
            <v>22</v>
          </cell>
          <cell r="W60">
            <v>2</v>
          </cell>
          <cell r="X60">
            <v>4</v>
          </cell>
          <cell r="Y60">
            <v>9</v>
          </cell>
          <cell r="Z60">
            <v>15</v>
          </cell>
          <cell r="AA60">
            <v>3</v>
          </cell>
          <cell r="AB60">
            <v>5</v>
          </cell>
          <cell r="AC60">
            <v>10</v>
          </cell>
          <cell r="AD60">
            <v>18</v>
          </cell>
          <cell r="AE60">
            <v>108</v>
          </cell>
          <cell r="AF60">
            <v>7</v>
          </cell>
          <cell r="AG60">
            <v>8</v>
          </cell>
          <cell r="AH60">
            <v>34</v>
          </cell>
          <cell r="AI60">
            <v>49</v>
          </cell>
          <cell r="AJ60">
            <v>28</v>
          </cell>
          <cell r="AK60">
            <v>77</v>
          </cell>
          <cell r="AL60">
            <v>8</v>
          </cell>
          <cell r="AM60">
            <v>8</v>
          </cell>
          <cell r="AN60">
            <v>39</v>
          </cell>
          <cell r="AO60">
            <v>55</v>
          </cell>
          <cell r="AP60">
            <v>27</v>
          </cell>
          <cell r="AQ60">
            <v>82</v>
          </cell>
          <cell r="AR60">
            <v>9</v>
          </cell>
          <cell r="AS60">
            <v>8</v>
          </cell>
          <cell r="AT60">
            <v>35</v>
          </cell>
          <cell r="AU60">
            <v>52</v>
          </cell>
          <cell r="AV60">
            <v>33</v>
          </cell>
          <cell r="AW60">
            <v>85</v>
          </cell>
          <cell r="AX60">
            <v>7</v>
          </cell>
          <cell r="AY60">
            <v>9</v>
          </cell>
          <cell r="AZ60">
            <v>38</v>
          </cell>
          <cell r="BA60">
            <v>54</v>
          </cell>
          <cell r="BB60">
            <v>32</v>
          </cell>
          <cell r="BC60">
            <v>86</v>
          </cell>
          <cell r="BD60">
            <v>7</v>
          </cell>
          <cell r="BE60">
            <v>7</v>
          </cell>
          <cell r="BF60">
            <v>34</v>
          </cell>
          <cell r="BG60">
            <v>48</v>
          </cell>
          <cell r="BH60">
            <v>28</v>
          </cell>
          <cell r="BI60">
            <v>76</v>
          </cell>
          <cell r="BJ60">
            <v>406</v>
          </cell>
          <cell r="BK60">
            <v>84</v>
          </cell>
          <cell r="BL60">
            <v>598</v>
          </cell>
          <cell r="BM60">
            <v>76.666666666666671</v>
          </cell>
          <cell r="BO60" t="str">
            <v>B+</v>
          </cell>
          <cell r="BP60" t="str">
            <v>D</v>
          </cell>
          <cell r="BQ60" t="str">
            <v>B</v>
          </cell>
          <cell r="BR60" t="str">
            <v>C</v>
          </cell>
          <cell r="BS60" t="str">
            <v>C+</v>
          </cell>
          <cell r="BT60" t="str">
            <v>D+</v>
          </cell>
          <cell r="BU60" t="str">
            <v>A+</v>
          </cell>
          <cell r="BV60" t="str">
            <v>A++</v>
          </cell>
          <cell r="BW60" t="str">
            <v>A++</v>
          </cell>
          <cell r="BX60" t="str">
            <v>A++</v>
          </cell>
          <cell r="BY60" t="str">
            <v>A+</v>
          </cell>
          <cell r="BZ60" t="str">
            <v>A++</v>
          </cell>
          <cell r="CB60">
            <v>2</v>
          </cell>
          <cell r="CC60">
            <v>3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0</v>
          </cell>
          <cell r="CO60" t="str">
            <v>Pass</v>
          </cell>
          <cell r="CP60">
            <v>4.9787234042553195</v>
          </cell>
        </row>
        <row r="61">
          <cell r="B61" t="str">
            <v>PIET23CA064</v>
          </cell>
          <cell r="C61" t="str">
            <v>SHREYA PAREEK</v>
          </cell>
          <cell r="D61" t="str">
            <v>23EPTCA055</v>
          </cell>
          <cell r="E61" t="str">
            <v>CAF-62</v>
          </cell>
          <cell r="F61"/>
          <cell r="G61">
            <v>7</v>
          </cell>
          <cell r="H61">
            <v>9</v>
          </cell>
          <cell r="I61">
            <v>9</v>
          </cell>
          <cell r="J61">
            <v>25</v>
          </cell>
          <cell r="K61">
            <v>6</v>
          </cell>
          <cell r="L61">
            <v>10</v>
          </cell>
          <cell r="M61">
            <v>8</v>
          </cell>
          <cell r="N61">
            <v>24</v>
          </cell>
          <cell r="O61">
            <v>7</v>
          </cell>
          <cell r="P61" t="str">
            <v>D</v>
          </cell>
          <cell r="Q61">
            <v>10</v>
          </cell>
          <cell r="R61">
            <v>17</v>
          </cell>
          <cell r="S61">
            <v>7</v>
          </cell>
          <cell r="T61" t="str">
            <v>D</v>
          </cell>
          <cell r="U61">
            <v>10</v>
          </cell>
          <cell r="V61">
            <v>17</v>
          </cell>
          <cell r="W61">
            <v>6</v>
          </cell>
          <cell r="X61">
            <v>10</v>
          </cell>
          <cell r="Y61">
            <v>10</v>
          </cell>
          <cell r="Z61">
            <v>26</v>
          </cell>
          <cell r="AA61">
            <v>8</v>
          </cell>
          <cell r="AB61">
            <v>10</v>
          </cell>
          <cell r="AC61">
            <v>10</v>
          </cell>
          <cell r="AD61">
            <v>28</v>
          </cell>
          <cell r="AE61">
            <v>137</v>
          </cell>
          <cell r="AF61">
            <v>7</v>
          </cell>
          <cell r="AG61">
            <v>9</v>
          </cell>
          <cell r="AH61">
            <v>36</v>
          </cell>
          <cell r="AI61">
            <v>52</v>
          </cell>
          <cell r="AJ61">
            <v>34</v>
          </cell>
          <cell r="AK61">
            <v>86</v>
          </cell>
          <cell r="AL61">
            <v>9</v>
          </cell>
          <cell r="AM61">
            <v>8</v>
          </cell>
          <cell r="AN61">
            <v>33</v>
          </cell>
          <cell r="AO61">
            <v>50</v>
          </cell>
          <cell r="AP61">
            <v>34</v>
          </cell>
          <cell r="AQ61">
            <v>84</v>
          </cell>
          <cell r="AR61">
            <v>10</v>
          </cell>
          <cell r="AS61">
            <v>10</v>
          </cell>
          <cell r="AT61">
            <v>40</v>
          </cell>
          <cell r="AU61">
            <v>60</v>
          </cell>
          <cell r="AV61">
            <v>36</v>
          </cell>
          <cell r="AW61">
            <v>96</v>
          </cell>
          <cell r="AX61">
            <v>8</v>
          </cell>
          <cell r="AY61">
            <v>8</v>
          </cell>
          <cell r="AZ61">
            <v>38</v>
          </cell>
          <cell r="BA61">
            <v>54</v>
          </cell>
          <cell r="BB61">
            <v>35</v>
          </cell>
          <cell r="BC61">
            <v>89</v>
          </cell>
          <cell r="BD61">
            <v>9</v>
          </cell>
          <cell r="BE61">
            <v>9</v>
          </cell>
          <cell r="BF61">
            <v>40</v>
          </cell>
          <cell r="BG61">
            <v>58</v>
          </cell>
          <cell r="BH61">
            <v>34</v>
          </cell>
          <cell r="BI61">
            <v>92</v>
          </cell>
          <cell r="BJ61">
            <v>447</v>
          </cell>
          <cell r="BK61">
            <v>81</v>
          </cell>
          <cell r="BL61">
            <v>665</v>
          </cell>
          <cell r="BM61">
            <v>85.256410256410248</v>
          </cell>
          <cell r="BO61" t="str">
            <v>A++</v>
          </cell>
          <cell r="BP61" t="str">
            <v>A+</v>
          </cell>
          <cell r="BQ61" t="str">
            <v>A+</v>
          </cell>
          <cell r="BR61" t="str">
            <v>B+</v>
          </cell>
          <cell r="BS61" t="str">
            <v>A++</v>
          </cell>
          <cell r="BT61" t="str">
            <v>A++</v>
          </cell>
          <cell r="BU61" t="str">
            <v>A++</v>
          </cell>
          <cell r="BV61" t="str">
            <v>A++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A++</v>
          </cell>
          <cell r="CB61">
            <v>2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9.49</v>
          </cell>
        </row>
        <row r="62">
          <cell r="B62" t="str">
            <v>PIET23CA056</v>
          </cell>
          <cell r="C62" t="str">
            <v>SHREYA SINGH</v>
          </cell>
          <cell r="D62" t="str">
            <v>23EPTCA056</v>
          </cell>
          <cell r="E62" t="str">
            <v>CAF-54</v>
          </cell>
          <cell r="F62"/>
          <cell r="G62">
            <v>10</v>
          </cell>
          <cell r="H62">
            <v>10</v>
          </cell>
          <cell r="I62">
            <v>10</v>
          </cell>
          <cell r="J62">
            <v>30</v>
          </cell>
          <cell r="K62">
            <v>9</v>
          </cell>
          <cell r="L62">
            <v>10</v>
          </cell>
          <cell r="M62">
            <v>8</v>
          </cell>
          <cell r="N62">
            <v>27</v>
          </cell>
          <cell r="O62">
            <v>10</v>
          </cell>
          <cell r="P62">
            <v>10</v>
          </cell>
          <cell r="Q62">
            <v>10</v>
          </cell>
          <cell r="R62">
            <v>30</v>
          </cell>
          <cell r="S62">
            <v>9</v>
          </cell>
          <cell r="T62">
            <v>10</v>
          </cell>
          <cell r="U62">
            <v>10</v>
          </cell>
          <cell r="V62">
            <v>29</v>
          </cell>
          <cell r="W62">
            <v>8</v>
          </cell>
          <cell r="X62">
            <v>10</v>
          </cell>
          <cell r="Y62">
            <v>10</v>
          </cell>
          <cell r="Z62">
            <v>28</v>
          </cell>
          <cell r="AA62">
            <v>10</v>
          </cell>
          <cell r="AB62">
            <v>10</v>
          </cell>
          <cell r="AC62">
            <v>10</v>
          </cell>
          <cell r="AD62">
            <v>30</v>
          </cell>
          <cell r="AE62">
            <v>174</v>
          </cell>
          <cell r="AF62">
            <v>8</v>
          </cell>
          <cell r="AG62">
            <v>8</v>
          </cell>
          <cell r="AH62">
            <v>38</v>
          </cell>
          <cell r="AI62">
            <v>54</v>
          </cell>
          <cell r="AJ62">
            <v>38</v>
          </cell>
          <cell r="AK62">
            <v>92</v>
          </cell>
          <cell r="AL62">
            <v>9</v>
          </cell>
          <cell r="AM62">
            <v>9</v>
          </cell>
          <cell r="AN62">
            <v>39</v>
          </cell>
          <cell r="AO62">
            <v>57</v>
          </cell>
          <cell r="AP62">
            <v>36</v>
          </cell>
          <cell r="AQ62">
            <v>93</v>
          </cell>
          <cell r="AR62">
            <v>10</v>
          </cell>
          <cell r="AS62">
            <v>10</v>
          </cell>
          <cell r="AT62">
            <v>40</v>
          </cell>
          <cell r="AU62">
            <v>60</v>
          </cell>
          <cell r="AV62">
            <v>39</v>
          </cell>
          <cell r="AW62">
            <v>99</v>
          </cell>
          <cell r="AX62">
            <v>10</v>
          </cell>
          <cell r="AY62">
            <v>8</v>
          </cell>
          <cell r="AZ62">
            <v>40</v>
          </cell>
          <cell r="BA62">
            <v>58</v>
          </cell>
          <cell r="BB62">
            <v>35</v>
          </cell>
          <cell r="BC62">
            <v>93</v>
          </cell>
          <cell r="BD62">
            <v>9</v>
          </cell>
          <cell r="BE62">
            <v>9</v>
          </cell>
          <cell r="BF62">
            <v>38</v>
          </cell>
          <cell r="BG62">
            <v>56</v>
          </cell>
          <cell r="BH62">
            <v>34</v>
          </cell>
          <cell r="BI62">
            <v>90</v>
          </cell>
          <cell r="BJ62">
            <v>467</v>
          </cell>
          <cell r="BK62">
            <v>98</v>
          </cell>
          <cell r="BL62">
            <v>739</v>
          </cell>
          <cell r="BM62">
            <v>94.743589743589737</v>
          </cell>
          <cell r="BO62" t="str">
            <v>A+</v>
          </cell>
          <cell r="BP62" t="str">
            <v>A++</v>
          </cell>
          <cell r="BQ62" t="str">
            <v>A++</v>
          </cell>
          <cell r="BR62" t="str">
            <v>A++</v>
          </cell>
          <cell r="BS62" t="str">
            <v>A++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B62">
            <v>2</v>
          </cell>
          <cell r="CC62">
            <v>3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0</v>
          </cell>
          <cell r="CO62" t="str">
            <v>Pass</v>
          </cell>
          <cell r="CP62">
            <v>9.91</v>
          </cell>
        </row>
        <row r="63">
          <cell r="B63" t="str">
            <v>PIET23CA057</v>
          </cell>
          <cell r="C63" t="str">
            <v>SHUBHAM SHARMA</v>
          </cell>
          <cell r="D63" t="str">
            <v>23EPTCA057</v>
          </cell>
          <cell r="E63" t="str">
            <v>CAF-55</v>
          </cell>
          <cell r="F63"/>
          <cell r="G63">
            <v>6</v>
          </cell>
          <cell r="H63" t="str">
            <v>D</v>
          </cell>
          <cell r="I63">
            <v>10</v>
          </cell>
          <cell r="J63">
            <v>16</v>
          </cell>
          <cell r="K63" t="str">
            <v>A</v>
          </cell>
          <cell r="L63">
            <v>7</v>
          </cell>
          <cell r="M63">
            <v>8</v>
          </cell>
          <cell r="N63">
            <v>15</v>
          </cell>
          <cell r="O63">
            <v>3</v>
          </cell>
          <cell r="P63" t="str">
            <v>A</v>
          </cell>
          <cell r="Q63">
            <v>9</v>
          </cell>
          <cell r="R63">
            <v>12</v>
          </cell>
          <cell r="S63">
            <v>3</v>
          </cell>
          <cell r="T63" t="str">
            <v>A</v>
          </cell>
          <cell r="U63">
            <v>9</v>
          </cell>
          <cell r="V63">
            <v>12</v>
          </cell>
          <cell r="W63">
            <v>2</v>
          </cell>
          <cell r="X63" t="str">
            <v>A</v>
          </cell>
          <cell r="Y63">
            <v>10</v>
          </cell>
          <cell r="Z63">
            <v>12</v>
          </cell>
          <cell r="AA63">
            <v>2</v>
          </cell>
          <cell r="AB63" t="str">
            <v>D</v>
          </cell>
          <cell r="AC63">
            <v>7</v>
          </cell>
          <cell r="AD63">
            <v>9</v>
          </cell>
          <cell r="AE63">
            <v>76</v>
          </cell>
          <cell r="AF63">
            <v>8</v>
          </cell>
          <cell r="AG63">
            <v>8</v>
          </cell>
          <cell r="AH63">
            <v>34</v>
          </cell>
          <cell r="AI63">
            <v>50</v>
          </cell>
          <cell r="AJ63">
            <v>29</v>
          </cell>
          <cell r="AK63">
            <v>79</v>
          </cell>
          <cell r="AL63">
            <v>8</v>
          </cell>
          <cell r="AM63">
            <v>8</v>
          </cell>
          <cell r="AN63">
            <v>30</v>
          </cell>
          <cell r="AO63">
            <v>46</v>
          </cell>
          <cell r="AP63">
            <v>27</v>
          </cell>
          <cell r="AQ63">
            <v>73</v>
          </cell>
          <cell r="AR63">
            <v>8</v>
          </cell>
          <cell r="AS63">
            <v>8</v>
          </cell>
          <cell r="AT63">
            <v>34</v>
          </cell>
          <cell r="AU63">
            <v>50</v>
          </cell>
          <cell r="AV63">
            <v>32</v>
          </cell>
          <cell r="AW63">
            <v>82</v>
          </cell>
          <cell r="AX63">
            <v>8</v>
          </cell>
          <cell r="AY63">
            <v>8</v>
          </cell>
          <cell r="AZ63">
            <v>36</v>
          </cell>
          <cell r="BA63">
            <v>52</v>
          </cell>
          <cell r="BB63">
            <v>33</v>
          </cell>
          <cell r="BC63">
            <v>85</v>
          </cell>
          <cell r="BD63">
            <v>8</v>
          </cell>
          <cell r="BE63">
            <v>8</v>
          </cell>
          <cell r="BF63">
            <v>35</v>
          </cell>
          <cell r="BG63">
            <v>51</v>
          </cell>
          <cell r="BH63">
            <v>32</v>
          </cell>
          <cell r="BI63">
            <v>83</v>
          </cell>
          <cell r="BJ63">
            <v>402</v>
          </cell>
          <cell r="BK63">
            <v>80</v>
          </cell>
          <cell r="BL63">
            <v>558</v>
          </cell>
          <cell r="BM63">
            <v>71.538461538461533</v>
          </cell>
          <cell r="BO63" t="str">
            <v>E+</v>
          </cell>
          <cell r="BP63" t="str">
            <v>C+</v>
          </cell>
          <cell r="BQ63" t="str">
            <v>D+</v>
          </cell>
          <cell r="BR63" t="str">
            <v>E+</v>
          </cell>
          <cell r="BS63" t="str">
            <v>C</v>
          </cell>
          <cell r="BT63" t="str">
            <v>E+</v>
          </cell>
          <cell r="BU63" t="str">
            <v>A+</v>
          </cell>
          <cell r="BV63" t="str">
            <v>A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A+</v>
          </cell>
          <cell r="CB63">
            <v>2</v>
          </cell>
          <cell r="CC63">
            <v>3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0</v>
          </cell>
          <cell r="CO63" t="str">
            <v>Pass</v>
          </cell>
          <cell r="CP63">
            <v>6.8</v>
          </cell>
        </row>
        <row r="64">
          <cell r="B64" t="str">
            <v>PIET23CA058</v>
          </cell>
          <cell r="C64" t="str">
            <v>SUNIDHI</v>
          </cell>
          <cell r="D64" t="str">
            <v>23EPTCA058</v>
          </cell>
          <cell r="E64" t="str">
            <v>CAF-56</v>
          </cell>
          <cell r="F64"/>
          <cell r="G64">
            <v>9</v>
          </cell>
          <cell r="H64">
            <v>10</v>
          </cell>
          <cell r="I64">
            <v>10</v>
          </cell>
          <cell r="J64">
            <v>29</v>
          </cell>
          <cell r="K64">
            <v>7</v>
          </cell>
          <cell r="L64">
            <v>10</v>
          </cell>
          <cell r="M64">
            <v>10</v>
          </cell>
          <cell r="N64">
            <v>27</v>
          </cell>
          <cell r="O64">
            <v>9</v>
          </cell>
          <cell r="P64">
            <v>10</v>
          </cell>
          <cell r="Q64">
            <v>10</v>
          </cell>
          <cell r="R64">
            <v>29</v>
          </cell>
          <cell r="S64">
            <v>9</v>
          </cell>
          <cell r="T64">
            <v>10</v>
          </cell>
          <cell r="U64">
            <v>10</v>
          </cell>
          <cell r="V64">
            <v>29</v>
          </cell>
          <cell r="W64">
            <v>10</v>
          </cell>
          <cell r="X64">
            <v>10</v>
          </cell>
          <cell r="Y64">
            <v>10</v>
          </cell>
          <cell r="Z64">
            <v>30</v>
          </cell>
          <cell r="AA64">
            <v>7</v>
          </cell>
          <cell r="AB64">
            <v>10</v>
          </cell>
          <cell r="AC64">
            <v>10</v>
          </cell>
          <cell r="AD64">
            <v>27</v>
          </cell>
          <cell r="AE64">
            <v>171</v>
          </cell>
          <cell r="AF64">
            <v>10</v>
          </cell>
          <cell r="AG64">
            <v>10</v>
          </cell>
          <cell r="AH64">
            <v>40</v>
          </cell>
          <cell r="AI64">
            <v>60</v>
          </cell>
          <cell r="AJ64">
            <v>38</v>
          </cell>
          <cell r="AK64">
            <v>98</v>
          </cell>
          <cell r="AL64">
            <v>9</v>
          </cell>
          <cell r="AM64">
            <v>9</v>
          </cell>
          <cell r="AN64">
            <v>39</v>
          </cell>
          <cell r="AO64">
            <v>57</v>
          </cell>
          <cell r="AP64">
            <v>35</v>
          </cell>
          <cell r="AQ64">
            <v>92</v>
          </cell>
          <cell r="AR64">
            <v>10</v>
          </cell>
          <cell r="AS64">
            <v>10</v>
          </cell>
          <cell r="AT64">
            <v>40</v>
          </cell>
          <cell r="AU64">
            <v>60</v>
          </cell>
          <cell r="AV64">
            <v>36</v>
          </cell>
          <cell r="AW64">
            <v>96</v>
          </cell>
          <cell r="AX64">
            <v>10</v>
          </cell>
          <cell r="AY64">
            <v>10</v>
          </cell>
          <cell r="AZ64">
            <v>40</v>
          </cell>
          <cell r="BA64">
            <v>60</v>
          </cell>
          <cell r="BB64">
            <v>39</v>
          </cell>
          <cell r="BC64">
            <v>99</v>
          </cell>
          <cell r="BD64">
            <v>9</v>
          </cell>
          <cell r="BE64">
            <v>9</v>
          </cell>
          <cell r="BF64">
            <v>33</v>
          </cell>
          <cell r="BG64">
            <v>51</v>
          </cell>
          <cell r="BH64">
            <v>34</v>
          </cell>
          <cell r="BI64">
            <v>85</v>
          </cell>
          <cell r="BJ64">
            <v>470</v>
          </cell>
          <cell r="BK64">
            <v>98</v>
          </cell>
          <cell r="BL64">
            <v>739</v>
          </cell>
          <cell r="BM64">
            <v>94.743589743589737</v>
          </cell>
          <cell r="BO64" t="str">
            <v>A+</v>
          </cell>
          <cell r="BP64" t="str">
            <v>A++</v>
          </cell>
          <cell r="BQ64" t="str">
            <v>A++</v>
          </cell>
          <cell r="BR64" t="str">
            <v>A</v>
          </cell>
          <cell r="BS64" t="str">
            <v>A++</v>
          </cell>
          <cell r="BT64" t="str">
            <v>A+</v>
          </cell>
          <cell r="BU64" t="str">
            <v>A++</v>
          </cell>
          <cell r="BV64" t="str">
            <v>A++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B64">
            <v>2</v>
          </cell>
          <cell r="CC64">
            <v>3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0</v>
          </cell>
          <cell r="CO64" t="str">
            <v>Pass</v>
          </cell>
          <cell r="CP64">
            <v>9.6</v>
          </cell>
        </row>
        <row r="65">
          <cell r="B65" t="str">
            <v>PIET23CA059</v>
          </cell>
          <cell r="C65" t="str">
            <v>TANISHQ KUMAWAT</v>
          </cell>
          <cell r="D65" t="str">
            <v>23EPTCA059</v>
          </cell>
          <cell r="E65" t="str">
            <v>CAF-57</v>
          </cell>
          <cell r="F65"/>
          <cell r="G65">
            <v>3</v>
          </cell>
          <cell r="H65">
            <v>9</v>
          </cell>
          <cell r="I65">
            <v>10</v>
          </cell>
          <cell r="J65">
            <v>22</v>
          </cell>
          <cell r="K65">
            <v>4</v>
          </cell>
          <cell r="L65">
            <v>7</v>
          </cell>
          <cell r="M65">
            <v>8</v>
          </cell>
          <cell r="N65">
            <v>19</v>
          </cell>
          <cell r="O65" t="str">
            <v>D</v>
          </cell>
          <cell r="P65" t="str">
            <v>D</v>
          </cell>
          <cell r="Q65">
            <v>10</v>
          </cell>
          <cell r="R65">
            <v>10</v>
          </cell>
          <cell r="S65">
            <v>3</v>
          </cell>
          <cell r="T65" t="str">
            <v>D</v>
          </cell>
          <cell r="U65">
            <v>9</v>
          </cell>
          <cell r="V65">
            <v>12</v>
          </cell>
          <cell r="W65" t="str">
            <v>A</v>
          </cell>
          <cell r="X65" t="str">
            <v>D</v>
          </cell>
          <cell r="Y65">
            <v>10</v>
          </cell>
          <cell r="Z65">
            <v>10</v>
          </cell>
          <cell r="AA65">
            <v>2</v>
          </cell>
          <cell r="AB65">
            <v>7</v>
          </cell>
          <cell r="AC65">
            <v>3</v>
          </cell>
          <cell r="AD65">
            <v>12</v>
          </cell>
          <cell r="AE65">
            <v>85</v>
          </cell>
          <cell r="AF65">
            <v>8</v>
          </cell>
          <cell r="AG65">
            <v>8</v>
          </cell>
          <cell r="AH65">
            <v>27</v>
          </cell>
          <cell r="AI65">
            <v>43</v>
          </cell>
          <cell r="AJ65">
            <v>30</v>
          </cell>
          <cell r="AK65">
            <v>73</v>
          </cell>
          <cell r="AL65">
            <v>8</v>
          </cell>
          <cell r="AM65">
            <v>8</v>
          </cell>
          <cell r="AN65">
            <v>31</v>
          </cell>
          <cell r="AO65">
            <v>47</v>
          </cell>
          <cell r="AP65">
            <v>28</v>
          </cell>
          <cell r="AQ65">
            <v>75</v>
          </cell>
          <cell r="AR65">
            <v>8</v>
          </cell>
          <cell r="AS65">
            <v>8</v>
          </cell>
          <cell r="AT65">
            <v>35</v>
          </cell>
          <cell r="AU65">
            <v>51</v>
          </cell>
          <cell r="AV65">
            <v>28</v>
          </cell>
          <cell r="AW65">
            <v>79</v>
          </cell>
          <cell r="AX65">
            <v>7</v>
          </cell>
          <cell r="AY65">
            <v>8</v>
          </cell>
          <cell r="AZ65">
            <v>36</v>
          </cell>
          <cell r="BA65">
            <v>51</v>
          </cell>
          <cell r="BB65">
            <v>33</v>
          </cell>
          <cell r="BC65">
            <v>84</v>
          </cell>
          <cell r="BD65">
            <v>8</v>
          </cell>
          <cell r="BE65">
            <v>8</v>
          </cell>
          <cell r="BF65">
            <v>34</v>
          </cell>
          <cell r="BG65">
            <v>50</v>
          </cell>
          <cell r="BH65">
            <v>32</v>
          </cell>
          <cell r="BI65">
            <v>82</v>
          </cell>
          <cell r="BJ65">
            <v>393</v>
          </cell>
          <cell r="BK65">
            <v>82</v>
          </cell>
          <cell r="BL65">
            <v>560</v>
          </cell>
          <cell r="BM65">
            <v>71.794871794871796</v>
          </cell>
          <cell r="BO65" t="str">
            <v>E</v>
          </cell>
          <cell r="BP65" t="str">
            <v>B+</v>
          </cell>
          <cell r="BQ65" t="str">
            <v>D</v>
          </cell>
          <cell r="BR65" t="str">
            <v>D</v>
          </cell>
          <cell r="BS65" t="str">
            <v>E</v>
          </cell>
          <cell r="BT65" t="str">
            <v>D</v>
          </cell>
          <cell r="BU65" t="str">
            <v>A</v>
          </cell>
          <cell r="BV65" t="str">
            <v>A</v>
          </cell>
          <cell r="BW65" t="str">
            <v>A+</v>
          </cell>
          <cell r="BX65" t="str">
            <v>A++</v>
          </cell>
          <cell r="BY65" t="str">
            <v>A++</v>
          </cell>
          <cell r="BZ65" t="str">
            <v>A++</v>
          </cell>
          <cell r="CB65">
            <v>2</v>
          </cell>
          <cell r="CC65">
            <v>3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0</v>
          </cell>
          <cell r="CO65" t="str">
            <v>Pass</v>
          </cell>
          <cell r="CP65">
            <v>6.52</v>
          </cell>
        </row>
        <row r="66">
          <cell r="B66" t="str">
            <v>PIET23CA060</v>
          </cell>
          <cell r="C66" t="str">
            <v>YASHASVI SHARMA</v>
          </cell>
          <cell r="D66" t="str">
            <v>23EPTCA060</v>
          </cell>
          <cell r="E66" t="str">
            <v>CAF-58</v>
          </cell>
          <cell r="F66"/>
          <cell r="G66">
            <v>7</v>
          </cell>
          <cell r="H66">
            <v>10</v>
          </cell>
          <cell r="I66">
            <v>10</v>
          </cell>
          <cell r="J66">
            <v>27</v>
          </cell>
          <cell r="K66">
            <v>8</v>
          </cell>
          <cell r="L66">
            <v>10</v>
          </cell>
          <cell r="M66">
            <v>8</v>
          </cell>
          <cell r="N66">
            <v>26</v>
          </cell>
          <cell r="O66">
            <v>8</v>
          </cell>
          <cell r="P66" t="str">
            <v>D</v>
          </cell>
          <cell r="Q66">
            <v>10</v>
          </cell>
          <cell r="R66">
            <v>18</v>
          </cell>
          <cell r="S66">
            <v>6</v>
          </cell>
          <cell r="T66">
            <v>10</v>
          </cell>
          <cell r="U66">
            <v>10</v>
          </cell>
          <cell r="V66">
            <v>26</v>
          </cell>
          <cell r="W66">
            <v>7</v>
          </cell>
          <cell r="X66" t="str">
            <v>D</v>
          </cell>
          <cell r="Y66">
            <v>10</v>
          </cell>
          <cell r="Z66">
            <v>17</v>
          </cell>
          <cell r="AA66">
            <v>6</v>
          </cell>
          <cell r="AB66">
            <v>10</v>
          </cell>
          <cell r="AC66">
            <v>10</v>
          </cell>
          <cell r="AD66">
            <v>26</v>
          </cell>
          <cell r="AE66">
            <v>140</v>
          </cell>
          <cell r="AF66">
            <v>8</v>
          </cell>
          <cell r="AG66">
            <v>8</v>
          </cell>
          <cell r="AH66">
            <v>32</v>
          </cell>
          <cell r="AI66">
            <v>48</v>
          </cell>
          <cell r="AJ66">
            <v>31</v>
          </cell>
          <cell r="AK66">
            <v>79</v>
          </cell>
          <cell r="AL66">
            <v>8</v>
          </cell>
          <cell r="AM66">
            <v>9</v>
          </cell>
          <cell r="AN66">
            <v>31</v>
          </cell>
          <cell r="AO66">
            <v>48</v>
          </cell>
          <cell r="AP66">
            <v>31</v>
          </cell>
          <cell r="AQ66">
            <v>79</v>
          </cell>
          <cell r="AR66">
            <v>8</v>
          </cell>
          <cell r="AS66">
            <v>9</v>
          </cell>
          <cell r="AT66">
            <v>37</v>
          </cell>
          <cell r="AU66">
            <v>54</v>
          </cell>
          <cell r="AV66">
            <v>32</v>
          </cell>
          <cell r="AW66">
            <v>86</v>
          </cell>
          <cell r="AX66">
            <v>8</v>
          </cell>
          <cell r="AY66">
            <v>9</v>
          </cell>
          <cell r="AZ66">
            <v>38</v>
          </cell>
          <cell r="BA66">
            <v>55</v>
          </cell>
          <cell r="BB66">
            <v>34</v>
          </cell>
          <cell r="BC66">
            <v>89</v>
          </cell>
          <cell r="BD66">
            <v>8</v>
          </cell>
          <cell r="BE66">
            <v>8</v>
          </cell>
          <cell r="BF66">
            <v>34</v>
          </cell>
          <cell r="BG66">
            <v>50</v>
          </cell>
          <cell r="BH66">
            <v>32</v>
          </cell>
          <cell r="BI66">
            <v>82</v>
          </cell>
          <cell r="BJ66">
            <v>415</v>
          </cell>
          <cell r="BK66">
            <v>81</v>
          </cell>
          <cell r="BL66">
            <v>636</v>
          </cell>
          <cell r="BM66">
            <v>81.538461538461533</v>
          </cell>
          <cell r="BO66" t="str">
            <v>B+</v>
          </cell>
          <cell r="BP66" t="str">
            <v>A++</v>
          </cell>
          <cell r="BQ66" t="str">
            <v>A</v>
          </cell>
          <cell r="BR66" t="str">
            <v>B</v>
          </cell>
          <cell r="BS66" t="str">
            <v>B+</v>
          </cell>
          <cell r="BT66" t="str">
            <v>A+</v>
          </cell>
          <cell r="BU66" t="str">
            <v>A+</v>
          </cell>
          <cell r="BV66" t="str">
            <v>A+</v>
          </cell>
          <cell r="BW66" t="str">
            <v>A++</v>
          </cell>
          <cell r="BX66" t="str">
            <v>A++</v>
          </cell>
          <cell r="BY66" t="str">
            <v>A++</v>
          </cell>
          <cell r="BZ66" t="str">
            <v>A++</v>
          </cell>
          <cell r="CB66">
            <v>2</v>
          </cell>
          <cell r="CC66">
            <v>3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0</v>
          </cell>
          <cell r="CO66" t="str">
            <v>Pass</v>
          </cell>
          <cell r="CP66">
            <v>8.83</v>
          </cell>
        </row>
        <row r="67">
          <cell r="B67" t="str">
            <v>PIET23CA062</v>
          </cell>
          <cell r="C67" t="str">
            <v>YOGESH KUMAR</v>
          </cell>
          <cell r="D67" t="str">
            <v>23EPTCA062</v>
          </cell>
          <cell r="E67" t="str">
            <v>CAF-60</v>
          </cell>
          <cell r="F67"/>
          <cell r="G67">
            <v>1</v>
          </cell>
          <cell r="H67">
            <v>6</v>
          </cell>
          <cell r="I67">
            <v>10</v>
          </cell>
          <cell r="J67">
            <v>17</v>
          </cell>
          <cell r="K67" t="str">
            <v>D</v>
          </cell>
          <cell r="L67">
            <v>6</v>
          </cell>
          <cell r="M67">
            <v>8</v>
          </cell>
          <cell r="N67">
            <v>14</v>
          </cell>
          <cell r="O67">
            <v>1</v>
          </cell>
          <cell r="P67">
            <v>4</v>
          </cell>
          <cell r="Q67">
            <v>10</v>
          </cell>
          <cell r="R67">
            <v>15</v>
          </cell>
          <cell r="S67">
            <v>0</v>
          </cell>
          <cell r="T67">
            <v>6</v>
          </cell>
          <cell r="U67">
            <v>6</v>
          </cell>
          <cell r="V67">
            <v>12</v>
          </cell>
          <cell r="W67">
            <v>1</v>
          </cell>
          <cell r="X67">
            <v>4</v>
          </cell>
          <cell r="Y67">
            <v>9</v>
          </cell>
          <cell r="Z67">
            <v>14</v>
          </cell>
          <cell r="AA67">
            <v>1</v>
          </cell>
          <cell r="AB67">
            <v>4</v>
          </cell>
          <cell r="AC67">
            <v>10</v>
          </cell>
          <cell r="AD67">
            <v>15</v>
          </cell>
          <cell r="AE67">
            <v>87</v>
          </cell>
          <cell r="AF67">
            <v>7</v>
          </cell>
          <cell r="AG67" t="str">
            <v>A</v>
          </cell>
          <cell r="AH67">
            <v>36</v>
          </cell>
          <cell r="AI67">
            <v>43</v>
          </cell>
          <cell r="AJ67">
            <v>27</v>
          </cell>
          <cell r="AK67">
            <v>70</v>
          </cell>
          <cell r="AL67">
            <v>8</v>
          </cell>
          <cell r="AM67">
            <v>7</v>
          </cell>
          <cell r="AN67">
            <v>33</v>
          </cell>
          <cell r="AO67">
            <v>48</v>
          </cell>
          <cell r="AP67">
            <v>27</v>
          </cell>
          <cell r="AQ67">
            <v>75</v>
          </cell>
          <cell r="AR67">
            <v>8</v>
          </cell>
          <cell r="AS67" t="str">
            <v>A</v>
          </cell>
          <cell r="AT67">
            <v>18</v>
          </cell>
          <cell r="AU67">
            <v>26</v>
          </cell>
          <cell r="AV67">
            <v>21</v>
          </cell>
          <cell r="AW67">
            <v>47</v>
          </cell>
          <cell r="AX67">
            <v>5</v>
          </cell>
          <cell r="AY67">
            <v>7</v>
          </cell>
          <cell r="AZ67">
            <v>39</v>
          </cell>
          <cell r="BA67">
            <v>51</v>
          </cell>
          <cell r="BB67">
            <v>20</v>
          </cell>
          <cell r="BC67">
            <v>71</v>
          </cell>
          <cell r="BD67">
            <v>7</v>
          </cell>
          <cell r="BE67">
            <v>7</v>
          </cell>
          <cell r="BF67">
            <v>34</v>
          </cell>
          <cell r="BG67">
            <v>48</v>
          </cell>
          <cell r="BH67">
            <v>27</v>
          </cell>
          <cell r="BI67">
            <v>75</v>
          </cell>
          <cell r="BJ67">
            <v>338</v>
          </cell>
          <cell r="BK67">
            <v>76</v>
          </cell>
          <cell r="BL67">
            <v>501</v>
          </cell>
          <cell r="BM67">
            <v>64.230769230769241</v>
          </cell>
          <cell r="BO67" t="str">
            <v>D+</v>
          </cell>
          <cell r="BP67" t="str">
            <v>F</v>
          </cell>
          <cell r="BQ67" t="str">
            <v>D</v>
          </cell>
          <cell r="BR67" t="str">
            <v>F</v>
          </cell>
          <cell r="BS67" t="str">
            <v>F</v>
          </cell>
          <cell r="BT67" t="str">
            <v>F</v>
          </cell>
          <cell r="BU67" t="str">
            <v>B+</v>
          </cell>
          <cell r="BV67" t="str">
            <v>A</v>
          </cell>
          <cell r="BW67" t="str">
            <v>D</v>
          </cell>
          <cell r="BX67" t="str">
            <v>B+</v>
          </cell>
          <cell r="BY67" t="str">
            <v>A</v>
          </cell>
          <cell r="BZ67" t="str">
            <v>A+</v>
          </cell>
          <cell r="CB67">
            <v>2</v>
          </cell>
          <cell r="CC67">
            <v>3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4</v>
          </cell>
          <cell r="CO67" t="str">
            <v>Fail</v>
          </cell>
          <cell r="CP67">
            <v>2.1276595744680851</v>
          </cell>
        </row>
        <row r="68">
          <cell r="B68" t="str">
            <v>PIET23CA063</v>
          </cell>
          <cell r="C68" t="str">
            <v>YOGESH KUMAWAT</v>
          </cell>
          <cell r="D68" t="str">
            <v>23EPTCA063</v>
          </cell>
          <cell r="E68" t="str">
            <v>CAF-61</v>
          </cell>
          <cell r="F68"/>
          <cell r="G68">
            <v>1</v>
          </cell>
          <cell r="H68">
            <v>6</v>
          </cell>
          <cell r="I68">
            <v>10</v>
          </cell>
          <cell r="J68">
            <v>17</v>
          </cell>
          <cell r="K68">
            <v>2</v>
          </cell>
          <cell r="L68">
            <v>7</v>
          </cell>
          <cell r="M68">
            <v>9</v>
          </cell>
          <cell r="N68">
            <v>18</v>
          </cell>
          <cell r="O68">
            <v>2</v>
          </cell>
          <cell r="P68">
            <v>5</v>
          </cell>
          <cell r="Q68">
            <v>10</v>
          </cell>
          <cell r="R68">
            <v>17</v>
          </cell>
          <cell r="S68">
            <v>3</v>
          </cell>
          <cell r="T68">
            <v>6</v>
          </cell>
          <cell r="U68">
            <v>10</v>
          </cell>
          <cell r="V68">
            <v>19</v>
          </cell>
          <cell r="W68">
            <v>1</v>
          </cell>
          <cell r="X68">
            <v>5</v>
          </cell>
          <cell r="Y68">
            <v>10</v>
          </cell>
          <cell r="Z68">
            <v>16</v>
          </cell>
          <cell r="AA68">
            <v>2</v>
          </cell>
          <cell r="AB68">
            <v>6</v>
          </cell>
          <cell r="AC68">
            <v>10</v>
          </cell>
          <cell r="AD68">
            <v>18</v>
          </cell>
          <cell r="AE68">
            <v>105</v>
          </cell>
          <cell r="AF68">
            <v>7</v>
          </cell>
          <cell r="AG68">
            <v>8</v>
          </cell>
          <cell r="AH68">
            <v>36</v>
          </cell>
          <cell r="AI68">
            <v>51</v>
          </cell>
          <cell r="AJ68">
            <v>28</v>
          </cell>
          <cell r="AK68">
            <v>79</v>
          </cell>
          <cell r="AL68">
            <v>8</v>
          </cell>
          <cell r="AM68">
            <v>8</v>
          </cell>
          <cell r="AN68">
            <v>35</v>
          </cell>
          <cell r="AO68">
            <v>51</v>
          </cell>
          <cell r="AP68">
            <v>27</v>
          </cell>
          <cell r="AQ68">
            <v>78</v>
          </cell>
          <cell r="AR68">
            <v>8</v>
          </cell>
          <cell r="AS68">
            <v>8</v>
          </cell>
          <cell r="AT68">
            <v>35</v>
          </cell>
          <cell r="AU68">
            <v>51</v>
          </cell>
          <cell r="AV68">
            <v>32</v>
          </cell>
          <cell r="AW68">
            <v>83</v>
          </cell>
          <cell r="AX68">
            <v>8</v>
          </cell>
          <cell r="AY68">
            <v>7</v>
          </cell>
          <cell r="AZ68">
            <v>39</v>
          </cell>
          <cell r="BA68">
            <v>54</v>
          </cell>
          <cell r="BB68">
            <v>25</v>
          </cell>
          <cell r="BC68">
            <v>79</v>
          </cell>
          <cell r="BD68">
            <v>7</v>
          </cell>
          <cell r="BE68">
            <v>7</v>
          </cell>
          <cell r="BF68">
            <v>36</v>
          </cell>
          <cell r="BG68">
            <v>50</v>
          </cell>
          <cell r="BH68">
            <v>27</v>
          </cell>
          <cell r="BI68">
            <v>77</v>
          </cell>
          <cell r="BJ68">
            <v>396</v>
          </cell>
          <cell r="BK68">
            <v>93</v>
          </cell>
          <cell r="BL68">
            <v>594</v>
          </cell>
          <cell r="BM68">
            <v>76.153846153846146</v>
          </cell>
          <cell r="BO68" t="str">
            <v>C</v>
          </cell>
          <cell r="BP68" t="str">
            <v>E+</v>
          </cell>
          <cell r="BQ68" t="str">
            <v>D+</v>
          </cell>
          <cell r="BR68" t="str">
            <v>D+</v>
          </cell>
          <cell r="BS68" t="str">
            <v>E+</v>
          </cell>
          <cell r="BT68" t="str">
            <v>C</v>
          </cell>
          <cell r="BU68" t="str">
            <v>A+</v>
          </cell>
          <cell r="BV68" t="str">
            <v>A+</v>
          </cell>
          <cell r="BW68" t="str">
            <v>A++</v>
          </cell>
          <cell r="BX68" t="str">
            <v>A+</v>
          </cell>
          <cell r="BY68" t="str">
            <v>A+</v>
          </cell>
          <cell r="BZ68" t="str">
            <v>A++</v>
          </cell>
          <cell r="CB68">
            <v>2</v>
          </cell>
          <cell r="CC68">
            <v>3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0</v>
          </cell>
          <cell r="CO68" t="str">
            <v>Pass</v>
          </cell>
          <cell r="CP68">
            <v>6</v>
          </cell>
        </row>
      </sheetData>
      <sheetData sheetId="4">
        <row r="8">
          <cell r="B8" t="str">
            <v>PIET23CD001</v>
          </cell>
          <cell r="C8" t="str">
            <v>ADITI SINGH RATHORE</v>
          </cell>
          <cell r="D8" t="str">
            <v>23EPTCX001</v>
          </cell>
          <cell r="E8" t="str">
            <v>CDG-01</v>
          </cell>
          <cell r="F8"/>
          <cell r="G8">
            <v>6</v>
          </cell>
          <cell r="H8">
            <v>10</v>
          </cell>
          <cell r="I8">
            <v>10</v>
          </cell>
          <cell r="J8">
            <v>26</v>
          </cell>
          <cell r="K8">
            <v>6</v>
          </cell>
          <cell r="L8">
            <v>10</v>
          </cell>
          <cell r="M8">
            <v>10</v>
          </cell>
          <cell r="N8">
            <v>26</v>
          </cell>
          <cell r="O8">
            <v>8</v>
          </cell>
          <cell r="P8">
            <v>10</v>
          </cell>
          <cell r="Q8">
            <v>10</v>
          </cell>
          <cell r="R8">
            <v>28</v>
          </cell>
          <cell r="S8">
            <v>6</v>
          </cell>
          <cell r="T8">
            <v>10</v>
          </cell>
          <cell r="U8">
            <v>10</v>
          </cell>
          <cell r="V8">
            <v>26</v>
          </cell>
          <cell r="W8">
            <v>5</v>
          </cell>
          <cell r="X8">
            <v>10</v>
          </cell>
          <cell r="Y8">
            <v>10</v>
          </cell>
          <cell r="Z8">
            <v>25</v>
          </cell>
          <cell r="AA8">
            <v>3</v>
          </cell>
          <cell r="AB8">
            <v>10</v>
          </cell>
          <cell r="AC8">
            <v>10</v>
          </cell>
          <cell r="AD8">
            <v>23</v>
          </cell>
          <cell r="AE8">
            <v>154</v>
          </cell>
          <cell r="AF8">
            <v>8</v>
          </cell>
          <cell r="AG8">
            <v>9</v>
          </cell>
          <cell r="AH8">
            <v>40</v>
          </cell>
          <cell r="AI8">
            <v>57</v>
          </cell>
          <cell r="AJ8">
            <v>30</v>
          </cell>
          <cell r="AK8">
            <v>87</v>
          </cell>
          <cell r="AL8">
            <v>7</v>
          </cell>
          <cell r="AM8">
            <v>7</v>
          </cell>
          <cell r="AN8">
            <v>40</v>
          </cell>
          <cell r="AO8">
            <v>54</v>
          </cell>
          <cell r="AP8">
            <v>30</v>
          </cell>
          <cell r="AQ8">
            <v>84</v>
          </cell>
          <cell r="AR8">
            <v>9</v>
          </cell>
          <cell r="AS8">
            <v>9</v>
          </cell>
          <cell r="AT8">
            <v>40</v>
          </cell>
          <cell r="AU8">
            <v>58</v>
          </cell>
          <cell r="AV8">
            <v>33</v>
          </cell>
          <cell r="AW8">
            <v>91</v>
          </cell>
          <cell r="AX8">
            <v>7</v>
          </cell>
          <cell r="AY8">
            <v>8</v>
          </cell>
          <cell r="AZ8">
            <v>40</v>
          </cell>
          <cell r="BA8">
            <v>55</v>
          </cell>
          <cell r="BB8">
            <v>34</v>
          </cell>
          <cell r="BC8">
            <v>89</v>
          </cell>
          <cell r="BD8">
            <v>6</v>
          </cell>
          <cell r="BE8">
            <v>7</v>
          </cell>
          <cell r="BF8">
            <v>39</v>
          </cell>
          <cell r="BG8">
            <v>52</v>
          </cell>
          <cell r="BH8">
            <v>29</v>
          </cell>
          <cell r="BI8">
            <v>81</v>
          </cell>
          <cell r="BJ8">
            <v>432</v>
          </cell>
          <cell r="BK8">
            <v>96</v>
          </cell>
          <cell r="BL8">
            <v>682</v>
          </cell>
          <cell r="BM8">
            <v>87.435897435897431</v>
          </cell>
          <cell r="BO8" t="str">
            <v>B</v>
          </cell>
          <cell r="BP8" t="str">
            <v>B</v>
          </cell>
          <cell r="BQ8" t="str">
            <v>D+</v>
          </cell>
          <cell r="BR8" t="str">
            <v>A++</v>
          </cell>
          <cell r="BS8" t="str">
            <v>A</v>
          </cell>
          <cell r="BT8" t="str">
            <v>A+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B8">
            <v>2</v>
          </cell>
          <cell r="CC8">
            <v>3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8.64</v>
          </cell>
        </row>
        <row r="9">
          <cell r="B9" t="str">
            <v>PIET23CD002</v>
          </cell>
          <cell r="C9" t="str">
            <v>AKSHAJ VASHISTH</v>
          </cell>
          <cell r="D9" t="str">
            <v>23EPTCX002</v>
          </cell>
          <cell r="E9" t="str">
            <v>CDG-02</v>
          </cell>
          <cell r="F9"/>
          <cell r="G9">
            <v>5</v>
          </cell>
          <cell r="H9" t="str">
            <v>D</v>
          </cell>
          <cell r="I9">
            <v>10</v>
          </cell>
          <cell r="J9">
            <v>15</v>
          </cell>
          <cell r="K9">
            <v>5</v>
          </cell>
          <cell r="L9" t="str">
            <v>D</v>
          </cell>
          <cell r="M9">
            <v>10</v>
          </cell>
          <cell r="N9">
            <v>15</v>
          </cell>
          <cell r="O9">
            <v>5</v>
          </cell>
          <cell r="P9">
            <v>8</v>
          </cell>
          <cell r="Q9">
            <v>9</v>
          </cell>
          <cell r="R9">
            <v>22</v>
          </cell>
          <cell r="S9">
            <v>5</v>
          </cell>
          <cell r="T9">
            <v>10</v>
          </cell>
          <cell r="U9">
            <v>3</v>
          </cell>
          <cell r="V9">
            <v>18</v>
          </cell>
          <cell r="W9">
            <v>5</v>
          </cell>
          <cell r="X9" t="str">
            <v>D</v>
          </cell>
          <cell r="Y9">
            <v>10</v>
          </cell>
          <cell r="Z9">
            <v>15</v>
          </cell>
          <cell r="AA9">
            <v>3</v>
          </cell>
          <cell r="AB9">
            <v>10</v>
          </cell>
          <cell r="AC9">
            <v>7</v>
          </cell>
          <cell r="AD9">
            <v>20</v>
          </cell>
          <cell r="AE9">
            <v>105</v>
          </cell>
          <cell r="AF9">
            <v>7</v>
          </cell>
          <cell r="AG9">
            <v>7</v>
          </cell>
          <cell r="AH9">
            <v>26</v>
          </cell>
          <cell r="AI9">
            <v>40</v>
          </cell>
          <cell r="AJ9">
            <v>20</v>
          </cell>
          <cell r="AK9">
            <v>60</v>
          </cell>
          <cell r="AL9">
            <v>7</v>
          </cell>
          <cell r="AM9">
            <v>7</v>
          </cell>
          <cell r="AN9">
            <v>28</v>
          </cell>
          <cell r="AO9">
            <v>42</v>
          </cell>
          <cell r="AP9">
            <v>27</v>
          </cell>
          <cell r="AQ9">
            <v>69</v>
          </cell>
          <cell r="AR9">
            <v>9</v>
          </cell>
          <cell r="AS9">
            <v>8</v>
          </cell>
          <cell r="AT9">
            <v>33</v>
          </cell>
          <cell r="AU9">
            <v>50</v>
          </cell>
          <cell r="AV9">
            <v>31</v>
          </cell>
          <cell r="AW9">
            <v>81</v>
          </cell>
          <cell r="AX9">
            <v>7</v>
          </cell>
          <cell r="AY9">
            <v>6</v>
          </cell>
          <cell r="AZ9">
            <v>27</v>
          </cell>
          <cell r="BA9">
            <v>40</v>
          </cell>
          <cell r="BB9">
            <v>27</v>
          </cell>
          <cell r="BC9">
            <v>67</v>
          </cell>
          <cell r="BD9">
            <v>6</v>
          </cell>
          <cell r="BE9">
            <v>7</v>
          </cell>
          <cell r="BF9">
            <v>28</v>
          </cell>
          <cell r="BG9">
            <v>41</v>
          </cell>
          <cell r="BH9">
            <v>30</v>
          </cell>
          <cell r="BI9">
            <v>71</v>
          </cell>
          <cell r="BJ9">
            <v>348</v>
          </cell>
          <cell r="BK9">
            <v>69</v>
          </cell>
          <cell r="BL9">
            <v>522</v>
          </cell>
          <cell r="BM9">
            <v>66.92307692307692</v>
          </cell>
          <cell r="BO9" t="str">
            <v>D+</v>
          </cell>
          <cell r="BP9" t="str">
            <v>C</v>
          </cell>
          <cell r="BQ9" t="str">
            <v>D+</v>
          </cell>
          <cell r="BR9" t="str">
            <v>D+</v>
          </cell>
          <cell r="BS9" t="str">
            <v>C+</v>
          </cell>
          <cell r="BT9" t="str">
            <v>C+</v>
          </cell>
          <cell r="BU9" t="str">
            <v>C+</v>
          </cell>
          <cell r="BV9" t="str">
            <v>B+</v>
          </cell>
          <cell r="BW9" t="str">
            <v>A++</v>
          </cell>
          <cell r="BX9" t="str">
            <v>B+</v>
          </cell>
          <cell r="BY9" t="str">
            <v>B+</v>
          </cell>
          <cell r="BZ9" t="str">
            <v>B+</v>
          </cell>
          <cell r="CB9">
            <v>2</v>
          </cell>
          <cell r="CC9">
            <v>3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6.96</v>
          </cell>
        </row>
        <row r="10">
          <cell r="B10" t="str">
            <v>PIET23CD003</v>
          </cell>
          <cell r="C10" t="str">
            <v>AMAN SHARMA</v>
          </cell>
          <cell r="D10" t="str">
            <v>23EPTCX003</v>
          </cell>
          <cell r="E10" t="str">
            <v>CDG-03</v>
          </cell>
          <cell r="F10"/>
          <cell r="G10">
            <v>1</v>
          </cell>
          <cell r="H10">
            <v>9</v>
          </cell>
          <cell r="I10">
            <v>9</v>
          </cell>
          <cell r="J10">
            <v>19</v>
          </cell>
          <cell r="K10">
            <v>6</v>
          </cell>
          <cell r="L10">
            <v>10</v>
          </cell>
          <cell r="M10">
            <v>10</v>
          </cell>
          <cell r="N10">
            <v>26</v>
          </cell>
          <cell r="O10">
            <v>6</v>
          </cell>
          <cell r="P10">
            <v>8</v>
          </cell>
          <cell r="Q10">
            <v>10</v>
          </cell>
          <cell r="R10">
            <v>24</v>
          </cell>
          <cell r="S10">
            <v>7</v>
          </cell>
          <cell r="T10">
            <v>10</v>
          </cell>
          <cell r="U10">
            <v>10</v>
          </cell>
          <cell r="V10">
            <v>27</v>
          </cell>
          <cell r="W10">
            <v>5</v>
          </cell>
          <cell r="X10">
            <v>10</v>
          </cell>
          <cell r="Y10">
            <v>10</v>
          </cell>
          <cell r="Z10">
            <v>25</v>
          </cell>
          <cell r="AA10">
            <v>5</v>
          </cell>
          <cell r="AB10">
            <v>10</v>
          </cell>
          <cell r="AC10">
            <v>10</v>
          </cell>
          <cell r="AD10">
            <v>25</v>
          </cell>
          <cell r="AE10">
            <v>146</v>
          </cell>
          <cell r="AF10">
            <v>6</v>
          </cell>
          <cell r="AG10">
            <v>7</v>
          </cell>
          <cell r="AH10">
            <v>39</v>
          </cell>
          <cell r="AI10">
            <v>52</v>
          </cell>
          <cell r="AJ10">
            <v>25</v>
          </cell>
          <cell r="AK10">
            <v>77</v>
          </cell>
          <cell r="AL10">
            <v>7</v>
          </cell>
          <cell r="AM10">
            <v>7</v>
          </cell>
          <cell r="AN10">
            <v>32</v>
          </cell>
          <cell r="AO10">
            <v>46</v>
          </cell>
          <cell r="AP10">
            <v>25</v>
          </cell>
          <cell r="AQ10">
            <v>71</v>
          </cell>
          <cell r="AR10">
            <v>7</v>
          </cell>
          <cell r="AS10">
            <v>8</v>
          </cell>
          <cell r="AT10">
            <v>33</v>
          </cell>
          <cell r="AU10">
            <v>48</v>
          </cell>
          <cell r="AV10">
            <v>30</v>
          </cell>
          <cell r="AW10">
            <v>78</v>
          </cell>
          <cell r="AX10">
            <v>6</v>
          </cell>
          <cell r="AY10">
            <v>6</v>
          </cell>
          <cell r="AZ10">
            <v>38</v>
          </cell>
          <cell r="BA10">
            <v>50</v>
          </cell>
          <cell r="BB10">
            <v>28</v>
          </cell>
          <cell r="BC10">
            <v>78</v>
          </cell>
          <cell r="BD10">
            <v>7</v>
          </cell>
          <cell r="BE10">
            <v>7</v>
          </cell>
          <cell r="BF10">
            <v>32</v>
          </cell>
          <cell r="BG10">
            <v>46</v>
          </cell>
          <cell r="BH10">
            <v>26</v>
          </cell>
          <cell r="BI10">
            <v>72</v>
          </cell>
          <cell r="BJ10">
            <v>376</v>
          </cell>
          <cell r="BK10">
            <v>94</v>
          </cell>
          <cell r="BL10">
            <v>616</v>
          </cell>
          <cell r="BM10">
            <v>78.974358974358978</v>
          </cell>
          <cell r="BO10" t="str">
            <v>A+</v>
          </cell>
          <cell r="BP10" t="str">
            <v>C+</v>
          </cell>
          <cell r="BQ10" t="str">
            <v>D+</v>
          </cell>
          <cell r="BR10" t="str">
            <v>A</v>
          </cell>
          <cell r="BS10" t="str">
            <v>A</v>
          </cell>
          <cell r="BT10" t="str">
            <v>A+</v>
          </cell>
          <cell r="BU10" t="str">
            <v>A+</v>
          </cell>
          <cell r="BV10" t="str">
            <v>B+</v>
          </cell>
          <cell r="BW10" t="str">
            <v>A+</v>
          </cell>
          <cell r="BX10" t="str">
            <v>A+</v>
          </cell>
          <cell r="BY10" t="str">
            <v>A</v>
          </cell>
          <cell r="BZ10" t="str">
            <v>A++</v>
          </cell>
          <cell r="CB10">
            <v>2</v>
          </cell>
          <cell r="CC10">
            <v>3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8.17</v>
          </cell>
        </row>
        <row r="11">
          <cell r="B11" t="str">
            <v>PIET23CD004</v>
          </cell>
          <cell r="C11" t="str">
            <v>AMIT KUMAR YADAV</v>
          </cell>
          <cell r="D11" t="str">
            <v>23EPTCX004</v>
          </cell>
          <cell r="E11" t="str">
            <v>CDG-04</v>
          </cell>
          <cell r="F11"/>
          <cell r="G11">
            <v>3</v>
          </cell>
          <cell r="H11" t="str">
            <v>A</v>
          </cell>
          <cell r="I11">
            <v>10</v>
          </cell>
          <cell r="J11">
            <v>13</v>
          </cell>
          <cell r="K11">
            <v>2</v>
          </cell>
          <cell r="L11" t="str">
            <v>D</v>
          </cell>
          <cell r="M11">
            <v>10</v>
          </cell>
          <cell r="N11">
            <v>12</v>
          </cell>
          <cell r="O11">
            <v>7</v>
          </cell>
          <cell r="P11">
            <v>7</v>
          </cell>
          <cell r="Q11">
            <v>3</v>
          </cell>
          <cell r="R11">
            <v>17</v>
          </cell>
          <cell r="S11" t="str">
            <v>D</v>
          </cell>
          <cell r="T11" t="str">
            <v>D</v>
          </cell>
          <cell r="U11">
            <v>7</v>
          </cell>
          <cell r="V11">
            <v>7</v>
          </cell>
          <cell r="W11">
            <v>3</v>
          </cell>
          <cell r="X11">
            <v>7</v>
          </cell>
          <cell r="Y11">
            <v>8</v>
          </cell>
          <cell r="Z11">
            <v>18</v>
          </cell>
          <cell r="AA11">
            <v>4</v>
          </cell>
          <cell r="AB11">
            <v>10</v>
          </cell>
          <cell r="AC11">
            <v>10</v>
          </cell>
          <cell r="AD11">
            <v>24</v>
          </cell>
          <cell r="AE11">
            <v>91</v>
          </cell>
          <cell r="AF11">
            <v>7</v>
          </cell>
          <cell r="AG11">
            <v>6</v>
          </cell>
          <cell r="AH11">
            <v>37</v>
          </cell>
          <cell r="AI11">
            <v>50</v>
          </cell>
          <cell r="AJ11">
            <v>23</v>
          </cell>
          <cell r="AK11">
            <v>73</v>
          </cell>
          <cell r="AL11">
            <v>7</v>
          </cell>
          <cell r="AM11">
            <v>7</v>
          </cell>
          <cell r="AN11">
            <v>31</v>
          </cell>
          <cell r="AO11">
            <v>45</v>
          </cell>
          <cell r="AP11">
            <v>25</v>
          </cell>
          <cell r="AQ11">
            <v>70</v>
          </cell>
          <cell r="AR11">
            <v>8</v>
          </cell>
          <cell r="AS11">
            <v>8</v>
          </cell>
          <cell r="AT11">
            <v>37</v>
          </cell>
          <cell r="AU11">
            <v>53</v>
          </cell>
          <cell r="AV11">
            <v>33</v>
          </cell>
          <cell r="AW11">
            <v>86</v>
          </cell>
          <cell r="AX11">
            <v>6</v>
          </cell>
          <cell r="AY11">
            <v>6</v>
          </cell>
          <cell r="AZ11">
            <v>37</v>
          </cell>
          <cell r="BA11">
            <v>49</v>
          </cell>
          <cell r="BB11">
            <v>25</v>
          </cell>
          <cell r="BC11">
            <v>74</v>
          </cell>
          <cell r="BD11">
            <v>8</v>
          </cell>
          <cell r="BE11">
            <v>8</v>
          </cell>
          <cell r="BF11">
            <v>29</v>
          </cell>
          <cell r="BG11">
            <v>45</v>
          </cell>
          <cell r="BH11">
            <v>30</v>
          </cell>
          <cell r="BI11">
            <v>75</v>
          </cell>
          <cell r="BJ11">
            <v>378</v>
          </cell>
          <cell r="BK11">
            <v>67</v>
          </cell>
          <cell r="BL11">
            <v>536</v>
          </cell>
          <cell r="BM11">
            <v>68.717948717948715</v>
          </cell>
          <cell r="BO11" t="str">
            <v>C+</v>
          </cell>
          <cell r="BP11" t="str">
            <v>D</v>
          </cell>
          <cell r="BQ11" t="str">
            <v>D</v>
          </cell>
          <cell r="BR11" t="str">
            <v>D</v>
          </cell>
          <cell r="BS11" t="str">
            <v>C+</v>
          </cell>
          <cell r="BT11" t="str">
            <v>D</v>
          </cell>
          <cell r="BU11" t="str">
            <v>A</v>
          </cell>
          <cell r="BV11" t="str">
            <v>B+</v>
          </cell>
          <cell r="BW11" t="str">
            <v>A++</v>
          </cell>
          <cell r="BX11" t="str">
            <v>A</v>
          </cell>
          <cell r="BY11" t="str">
            <v>A</v>
          </cell>
          <cell r="BZ11" t="str">
            <v>B+</v>
          </cell>
          <cell r="CB11">
            <v>2</v>
          </cell>
          <cell r="CC11">
            <v>3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0</v>
          </cell>
          <cell r="CO11" t="str">
            <v>Pass</v>
          </cell>
          <cell r="CP11">
            <v>5.1063829787234045</v>
          </cell>
        </row>
        <row r="12">
          <cell r="B12" t="str">
            <v>PIET23CD005</v>
          </cell>
          <cell r="C12" t="str">
            <v>ANUPAM LOHAR</v>
          </cell>
          <cell r="D12" t="str">
            <v>23EPTCX005</v>
          </cell>
          <cell r="E12" t="str">
            <v>CDG-05</v>
          </cell>
          <cell r="F12"/>
          <cell r="G12">
            <v>6</v>
          </cell>
          <cell r="H12" t="str">
            <v>A</v>
          </cell>
          <cell r="I12">
            <v>10</v>
          </cell>
          <cell r="J12">
            <v>16</v>
          </cell>
          <cell r="K12">
            <v>4</v>
          </cell>
          <cell r="L12" t="str">
            <v>A</v>
          </cell>
          <cell r="M12">
            <v>10</v>
          </cell>
          <cell r="N12">
            <v>14</v>
          </cell>
          <cell r="O12">
            <v>2</v>
          </cell>
          <cell r="P12" t="str">
            <v>A</v>
          </cell>
          <cell r="Q12">
            <v>10</v>
          </cell>
          <cell r="R12">
            <v>12</v>
          </cell>
          <cell r="S12">
            <v>4</v>
          </cell>
          <cell r="T12" t="str">
            <v>D</v>
          </cell>
          <cell r="U12">
            <v>8</v>
          </cell>
          <cell r="V12">
            <v>12</v>
          </cell>
          <cell r="W12">
            <v>2</v>
          </cell>
          <cell r="X12" t="str">
            <v>A</v>
          </cell>
          <cell r="Y12">
            <v>10</v>
          </cell>
          <cell r="Z12">
            <v>12</v>
          </cell>
          <cell r="AA12">
            <v>3</v>
          </cell>
          <cell r="AB12" t="str">
            <v>A</v>
          </cell>
          <cell r="AC12">
            <v>10</v>
          </cell>
          <cell r="AD12">
            <v>13</v>
          </cell>
          <cell r="AE12">
            <v>79</v>
          </cell>
          <cell r="AF12">
            <v>7</v>
          </cell>
          <cell r="AG12" t="str">
            <v>A</v>
          </cell>
          <cell r="AH12">
            <v>29</v>
          </cell>
          <cell r="AI12">
            <v>36</v>
          </cell>
          <cell r="AJ12" t="str">
            <v>A</v>
          </cell>
          <cell r="AK12">
            <v>36</v>
          </cell>
          <cell r="AL12">
            <v>7</v>
          </cell>
          <cell r="AM12" t="str">
            <v>A</v>
          </cell>
          <cell r="AN12">
            <v>32</v>
          </cell>
          <cell r="AO12">
            <v>39</v>
          </cell>
          <cell r="AP12">
            <v>27</v>
          </cell>
          <cell r="AQ12">
            <v>66</v>
          </cell>
          <cell r="AR12">
            <v>10</v>
          </cell>
          <cell r="AS12" t="str">
            <v>A</v>
          </cell>
          <cell r="AT12">
            <v>32</v>
          </cell>
          <cell r="AU12">
            <v>42</v>
          </cell>
          <cell r="AV12">
            <v>25</v>
          </cell>
          <cell r="AW12">
            <v>67</v>
          </cell>
          <cell r="AX12">
            <v>7</v>
          </cell>
          <cell r="AY12" t="str">
            <v>A</v>
          </cell>
          <cell r="AZ12">
            <v>34</v>
          </cell>
          <cell r="BA12">
            <v>41</v>
          </cell>
          <cell r="BB12" t="str">
            <v>A</v>
          </cell>
          <cell r="BC12">
            <v>41</v>
          </cell>
          <cell r="BD12">
            <v>6</v>
          </cell>
          <cell r="BE12" t="str">
            <v>A</v>
          </cell>
          <cell r="BF12">
            <v>32</v>
          </cell>
          <cell r="BG12">
            <v>38</v>
          </cell>
          <cell r="BH12">
            <v>2</v>
          </cell>
          <cell r="BI12">
            <v>40</v>
          </cell>
          <cell r="BJ12">
            <v>250</v>
          </cell>
          <cell r="BK12">
            <v>56</v>
          </cell>
          <cell r="BL12">
            <v>385</v>
          </cell>
          <cell r="BM12">
            <v>49.358974358974365</v>
          </cell>
          <cell r="BO12" t="str">
            <v>F</v>
          </cell>
          <cell r="BP12" t="str">
            <v>F</v>
          </cell>
          <cell r="BQ12" t="str">
            <v>F</v>
          </cell>
          <cell r="BR12" t="str">
            <v>F</v>
          </cell>
          <cell r="BS12" t="str">
            <v>F</v>
          </cell>
          <cell r="BT12" t="str">
            <v>F</v>
          </cell>
          <cell r="BU12" t="str">
            <v>A</v>
          </cell>
          <cell r="BV12" t="str">
            <v>B</v>
          </cell>
          <cell r="BW12" t="str">
            <v>B+</v>
          </cell>
          <cell r="BX12" t="str">
            <v>B+</v>
          </cell>
          <cell r="BY12" t="str">
            <v>E+</v>
          </cell>
          <cell r="BZ12" t="str">
            <v>C</v>
          </cell>
          <cell r="CB12">
            <v>2</v>
          </cell>
          <cell r="CC12">
            <v>3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6</v>
          </cell>
          <cell r="CO12" t="str">
            <v>Fail</v>
          </cell>
          <cell r="CP12">
            <v>1.3404255319148937</v>
          </cell>
        </row>
        <row r="13">
          <cell r="B13" t="str">
            <v>PIET23CD006</v>
          </cell>
          <cell r="C13" t="str">
            <v>ASHISH KUMAR</v>
          </cell>
          <cell r="D13" t="str">
            <v>23EPTCX006</v>
          </cell>
          <cell r="E13" t="str">
            <v>CDG-06</v>
          </cell>
          <cell r="F13"/>
          <cell r="G13">
            <v>1</v>
          </cell>
          <cell r="H13">
            <v>6</v>
          </cell>
          <cell r="I13">
            <v>9</v>
          </cell>
          <cell r="J13">
            <v>16</v>
          </cell>
          <cell r="K13">
            <v>2</v>
          </cell>
          <cell r="L13">
            <v>4</v>
          </cell>
          <cell r="M13">
            <v>9</v>
          </cell>
          <cell r="N13">
            <v>15</v>
          </cell>
          <cell r="O13" t="str">
            <v>D</v>
          </cell>
          <cell r="P13">
            <v>7</v>
          </cell>
          <cell r="Q13">
            <v>10</v>
          </cell>
          <cell r="R13">
            <v>17</v>
          </cell>
          <cell r="S13">
            <v>4</v>
          </cell>
          <cell r="T13">
            <v>9</v>
          </cell>
          <cell r="U13">
            <v>10</v>
          </cell>
          <cell r="V13">
            <v>23</v>
          </cell>
          <cell r="W13" t="str">
            <v>D</v>
          </cell>
          <cell r="X13" t="str">
            <v>D</v>
          </cell>
          <cell r="Y13">
            <v>10</v>
          </cell>
          <cell r="Z13">
            <v>10</v>
          </cell>
          <cell r="AA13">
            <v>3</v>
          </cell>
          <cell r="AB13">
            <v>9</v>
          </cell>
          <cell r="AC13">
            <v>8</v>
          </cell>
          <cell r="AD13">
            <v>20</v>
          </cell>
          <cell r="AE13">
            <v>101</v>
          </cell>
          <cell r="AF13">
            <v>6</v>
          </cell>
          <cell r="AG13">
            <v>6</v>
          </cell>
          <cell r="AH13">
            <v>29</v>
          </cell>
          <cell r="AI13">
            <v>41</v>
          </cell>
          <cell r="AJ13">
            <v>20</v>
          </cell>
          <cell r="AK13">
            <v>61</v>
          </cell>
          <cell r="AL13">
            <v>7</v>
          </cell>
          <cell r="AM13">
            <v>7</v>
          </cell>
          <cell r="AN13">
            <v>32</v>
          </cell>
          <cell r="AO13">
            <v>46</v>
          </cell>
          <cell r="AP13">
            <v>26</v>
          </cell>
          <cell r="AQ13">
            <v>72</v>
          </cell>
          <cell r="AR13">
            <v>8</v>
          </cell>
          <cell r="AS13">
            <v>8</v>
          </cell>
          <cell r="AT13">
            <v>35</v>
          </cell>
          <cell r="AU13">
            <v>51</v>
          </cell>
          <cell r="AV13">
            <v>32</v>
          </cell>
          <cell r="AW13">
            <v>83</v>
          </cell>
          <cell r="AX13">
            <v>6</v>
          </cell>
          <cell r="AY13">
            <v>6</v>
          </cell>
          <cell r="AZ13">
            <v>30</v>
          </cell>
          <cell r="BA13">
            <v>42</v>
          </cell>
          <cell r="BB13">
            <v>24</v>
          </cell>
          <cell r="BC13">
            <v>66</v>
          </cell>
          <cell r="BD13">
            <v>8</v>
          </cell>
          <cell r="BE13">
            <v>8</v>
          </cell>
          <cell r="BF13">
            <v>33</v>
          </cell>
          <cell r="BG13">
            <v>49</v>
          </cell>
          <cell r="BH13">
            <v>30</v>
          </cell>
          <cell r="BI13">
            <v>79</v>
          </cell>
          <cell r="BJ13">
            <v>361</v>
          </cell>
          <cell r="BK13">
            <v>78</v>
          </cell>
          <cell r="BL13">
            <v>540</v>
          </cell>
          <cell r="BM13">
            <v>69.230769230769226</v>
          </cell>
          <cell r="BO13" t="str">
            <v>E+</v>
          </cell>
          <cell r="BP13" t="str">
            <v>D+</v>
          </cell>
          <cell r="BQ13" t="str">
            <v>C</v>
          </cell>
          <cell r="BR13" t="str">
            <v>D+</v>
          </cell>
          <cell r="BS13" t="str">
            <v>E+</v>
          </cell>
          <cell r="BT13" t="str">
            <v>C+</v>
          </cell>
          <cell r="BU13" t="str">
            <v>C+</v>
          </cell>
          <cell r="BV13" t="str">
            <v>A</v>
          </cell>
          <cell r="BW13" t="str">
            <v>A++</v>
          </cell>
          <cell r="BX13" t="str">
            <v>B</v>
          </cell>
          <cell r="BY13" t="str">
            <v>A+</v>
          </cell>
          <cell r="BZ13" t="str">
            <v>A+</v>
          </cell>
          <cell r="CB13">
            <v>2</v>
          </cell>
          <cell r="CC13">
            <v>3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0</v>
          </cell>
          <cell r="CO13" t="str">
            <v>Pass</v>
          </cell>
          <cell r="CP13">
            <v>6.69</v>
          </cell>
        </row>
        <row r="14">
          <cell r="B14" t="str">
            <v>PIET23CD007</v>
          </cell>
          <cell r="C14" t="str">
            <v>AVANTIKA CHOUHAN</v>
          </cell>
          <cell r="D14" t="str">
            <v>23EPTCX007</v>
          </cell>
          <cell r="E14" t="str">
            <v>CDG-07</v>
          </cell>
          <cell r="F14"/>
          <cell r="G14">
            <v>8</v>
          </cell>
          <cell r="H14">
            <v>9</v>
          </cell>
          <cell r="I14">
            <v>10</v>
          </cell>
          <cell r="J14">
            <v>27</v>
          </cell>
          <cell r="K14">
            <v>5</v>
          </cell>
          <cell r="L14">
            <v>10</v>
          </cell>
          <cell r="M14">
            <v>10</v>
          </cell>
          <cell r="N14">
            <v>25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7</v>
          </cell>
          <cell r="T14">
            <v>10</v>
          </cell>
          <cell r="U14">
            <v>10</v>
          </cell>
          <cell r="V14">
            <v>27</v>
          </cell>
          <cell r="W14">
            <v>7</v>
          </cell>
          <cell r="X14">
            <v>10</v>
          </cell>
          <cell r="Y14">
            <v>10</v>
          </cell>
          <cell r="Z14">
            <v>27</v>
          </cell>
          <cell r="AA14">
            <v>8</v>
          </cell>
          <cell r="AB14">
            <v>10</v>
          </cell>
          <cell r="AC14">
            <v>10</v>
          </cell>
          <cell r="AD14">
            <v>28</v>
          </cell>
          <cell r="AE14">
            <v>162</v>
          </cell>
          <cell r="AF14">
            <v>8</v>
          </cell>
          <cell r="AG14">
            <v>9</v>
          </cell>
          <cell r="AH14">
            <v>40</v>
          </cell>
          <cell r="AI14">
            <v>57</v>
          </cell>
          <cell r="AJ14">
            <v>33</v>
          </cell>
          <cell r="AK14">
            <v>90</v>
          </cell>
          <cell r="AL14">
            <v>7</v>
          </cell>
          <cell r="AM14">
            <v>8</v>
          </cell>
          <cell r="AN14">
            <v>34</v>
          </cell>
          <cell r="AO14">
            <v>49</v>
          </cell>
          <cell r="AP14">
            <v>29</v>
          </cell>
          <cell r="AQ14">
            <v>78</v>
          </cell>
          <cell r="AR14">
            <v>9</v>
          </cell>
          <cell r="AS14">
            <v>9</v>
          </cell>
          <cell r="AT14">
            <v>40</v>
          </cell>
          <cell r="AU14">
            <v>58</v>
          </cell>
          <cell r="AV14">
            <v>35</v>
          </cell>
          <cell r="AW14">
            <v>93</v>
          </cell>
          <cell r="AX14">
            <v>8</v>
          </cell>
          <cell r="AY14">
            <v>8</v>
          </cell>
          <cell r="AZ14">
            <v>35</v>
          </cell>
          <cell r="BA14">
            <v>51</v>
          </cell>
          <cell r="BB14">
            <v>38</v>
          </cell>
          <cell r="BC14">
            <v>89</v>
          </cell>
          <cell r="BD14">
            <v>7</v>
          </cell>
          <cell r="BE14">
            <v>8</v>
          </cell>
          <cell r="BF14">
            <v>33</v>
          </cell>
          <cell r="BG14">
            <v>48</v>
          </cell>
          <cell r="BH14">
            <v>31</v>
          </cell>
          <cell r="BI14">
            <v>79</v>
          </cell>
          <cell r="BJ14">
            <v>429</v>
          </cell>
          <cell r="BK14">
            <v>95</v>
          </cell>
          <cell r="BL14">
            <v>686</v>
          </cell>
          <cell r="BM14">
            <v>87.948717948717942</v>
          </cell>
          <cell r="BO14" t="str">
            <v>A+</v>
          </cell>
          <cell r="BP14" t="str">
            <v>A++</v>
          </cell>
          <cell r="BQ14" t="str">
            <v>A++</v>
          </cell>
          <cell r="BR14" t="str">
            <v>A++</v>
          </cell>
          <cell r="BS14" t="str">
            <v>A+</v>
          </cell>
          <cell r="BT14" t="str">
            <v>A</v>
          </cell>
          <cell r="BU14" t="str">
            <v>A++</v>
          </cell>
          <cell r="BV14" t="str">
            <v>A+</v>
          </cell>
          <cell r="BW14" t="str">
            <v>A++</v>
          </cell>
          <cell r="BX14" t="str">
            <v>A++</v>
          </cell>
          <cell r="BY14" t="str">
            <v>A+</v>
          </cell>
          <cell r="BZ14" t="str">
            <v>A++</v>
          </cell>
          <cell r="CB14">
            <v>2</v>
          </cell>
          <cell r="CC14">
            <v>3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9.49</v>
          </cell>
        </row>
        <row r="15">
          <cell r="B15" t="str">
            <v>PIET23CD008</v>
          </cell>
          <cell r="C15" t="str">
            <v>BAKSHI JAYANT VAID</v>
          </cell>
          <cell r="D15" t="str">
            <v>23EPTCX008</v>
          </cell>
          <cell r="E15" t="str">
            <v>CDG-08</v>
          </cell>
          <cell r="F15"/>
          <cell r="G15">
            <v>1</v>
          </cell>
          <cell r="H15" t="str">
            <v>D</v>
          </cell>
          <cell r="I15">
            <v>7</v>
          </cell>
          <cell r="J15">
            <v>8</v>
          </cell>
          <cell r="K15" t="str">
            <v>D</v>
          </cell>
          <cell r="L15" t="str">
            <v>D</v>
          </cell>
          <cell r="M15">
            <v>10</v>
          </cell>
          <cell r="N15">
            <v>10</v>
          </cell>
          <cell r="O15">
            <v>2</v>
          </cell>
          <cell r="P15" t="str">
            <v>A</v>
          </cell>
          <cell r="Q15">
            <v>10</v>
          </cell>
          <cell r="R15">
            <v>12</v>
          </cell>
          <cell r="S15" t="str">
            <v>D</v>
          </cell>
          <cell r="T15" t="str">
            <v>D</v>
          </cell>
          <cell r="U15">
            <v>7</v>
          </cell>
          <cell r="V15">
            <v>7</v>
          </cell>
          <cell r="W15" t="str">
            <v>D</v>
          </cell>
          <cell r="X15" t="str">
            <v>A</v>
          </cell>
          <cell r="Y15">
            <v>10</v>
          </cell>
          <cell r="Z15">
            <v>10</v>
          </cell>
          <cell r="AA15">
            <v>2</v>
          </cell>
          <cell r="AB15" t="str">
            <v>A</v>
          </cell>
          <cell r="AC15">
            <v>10</v>
          </cell>
          <cell r="AD15">
            <v>12</v>
          </cell>
          <cell r="AE15">
            <v>59</v>
          </cell>
          <cell r="AF15" t="str">
            <v>A</v>
          </cell>
          <cell r="AG15" t="str">
            <v>A</v>
          </cell>
          <cell r="AH15">
            <v>22</v>
          </cell>
          <cell r="AI15">
            <v>22</v>
          </cell>
          <cell r="AJ15">
            <v>25</v>
          </cell>
          <cell r="AK15">
            <v>47</v>
          </cell>
          <cell r="AL15" t="str">
            <v>A</v>
          </cell>
          <cell r="AM15">
            <v>7</v>
          </cell>
          <cell r="AN15">
            <v>26</v>
          </cell>
          <cell r="AO15">
            <v>33</v>
          </cell>
          <cell r="AP15">
            <v>26</v>
          </cell>
          <cell r="AQ15">
            <v>59</v>
          </cell>
          <cell r="AR15">
            <v>8</v>
          </cell>
          <cell r="AS15">
            <v>7</v>
          </cell>
          <cell r="AT15">
            <v>28</v>
          </cell>
          <cell r="AU15">
            <v>43</v>
          </cell>
          <cell r="AV15">
            <v>23</v>
          </cell>
          <cell r="AW15">
            <v>66</v>
          </cell>
          <cell r="AX15" t="str">
            <v>A</v>
          </cell>
          <cell r="AY15" t="str">
            <v>A</v>
          </cell>
          <cell r="AZ15">
            <v>21</v>
          </cell>
          <cell r="BA15">
            <v>21</v>
          </cell>
          <cell r="BB15">
            <v>24</v>
          </cell>
          <cell r="BC15">
            <v>45</v>
          </cell>
          <cell r="BD15" t="str">
            <v>A</v>
          </cell>
          <cell r="BE15" t="str">
            <v>A</v>
          </cell>
          <cell r="BF15">
            <v>25</v>
          </cell>
          <cell r="BG15">
            <v>25</v>
          </cell>
          <cell r="BH15">
            <v>22</v>
          </cell>
          <cell r="BI15">
            <v>47</v>
          </cell>
          <cell r="BJ15">
            <v>264</v>
          </cell>
          <cell r="BK15">
            <v>45</v>
          </cell>
          <cell r="BL15">
            <v>368</v>
          </cell>
          <cell r="BM15">
            <v>47.179487179487175</v>
          </cell>
          <cell r="BO15" t="str">
            <v>C+</v>
          </cell>
          <cell r="BP15" t="str">
            <v>F</v>
          </cell>
          <cell r="BQ15" t="str">
            <v>C+</v>
          </cell>
          <cell r="BR15" t="str">
            <v>C+</v>
          </cell>
          <cell r="BS15" t="str">
            <v>F</v>
          </cell>
          <cell r="BT15" t="str">
            <v>C+</v>
          </cell>
          <cell r="BU15" t="str">
            <v>D</v>
          </cell>
          <cell r="BV15" t="str">
            <v>C+</v>
          </cell>
          <cell r="BW15" t="str">
            <v>B</v>
          </cell>
          <cell r="BX15" t="str">
            <v>D</v>
          </cell>
          <cell r="BY15" t="str">
            <v>D</v>
          </cell>
          <cell r="BZ15" t="str">
            <v>D</v>
          </cell>
          <cell r="CB15">
            <v>2</v>
          </cell>
          <cell r="CC15">
            <v>3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2</v>
          </cell>
          <cell r="CO15" t="str">
            <v>Fail</v>
          </cell>
          <cell r="CP15">
            <v>1.7446808510638299</v>
          </cell>
        </row>
        <row r="16">
          <cell r="B16" t="str">
            <v>PIET23CD009</v>
          </cell>
          <cell r="C16" t="str">
            <v>BHUMIKA MAHESHWARI</v>
          </cell>
          <cell r="D16" t="str">
            <v>23EPTCX009</v>
          </cell>
          <cell r="E16" t="str">
            <v>CDG-09</v>
          </cell>
          <cell r="F16"/>
          <cell r="G16" t="str">
            <v>D</v>
          </cell>
          <cell r="H16">
            <v>10</v>
          </cell>
          <cell r="I16">
            <v>10</v>
          </cell>
          <cell r="J16">
            <v>20</v>
          </cell>
          <cell r="K16" t="str">
            <v>D</v>
          </cell>
          <cell r="L16" t="str">
            <v>D</v>
          </cell>
          <cell r="M16">
            <v>10</v>
          </cell>
          <cell r="N16">
            <v>10</v>
          </cell>
          <cell r="O16">
            <v>7</v>
          </cell>
          <cell r="P16">
            <v>10</v>
          </cell>
          <cell r="Q16">
            <v>10</v>
          </cell>
          <cell r="R16">
            <v>27</v>
          </cell>
          <cell r="S16">
            <v>4</v>
          </cell>
          <cell r="T16">
            <v>9</v>
          </cell>
          <cell r="U16">
            <v>10</v>
          </cell>
          <cell r="V16">
            <v>23</v>
          </cell>
          <cell r="W16">
            <v>5</v>
          </cell>
          <cell r="X16" t="str">
            <v>D</v>
          </cell>
          <cell r="Y16">
            <v>10</v>
          </cell>
          <cell r="Z16">
            <v>15</v>
          </cell>
          <cell r="AA16" t="str">
            <v>D</v>
          </cell>
          <cell r="AB16">
            <v>9</v>
          </cell>
          <cell r="AC16">
            <v>10</v>
          </cell>
          <cell r="AD16">
            <v>19</v>
          </cell>
          <cell r="AE16">
            <v>114</v>
          </cell>
          <cell r="AF16">
            <v>8</v>
          </cell>
          <cell r="AG16">
            <v>9</v>
          </cell>
          <cell r="AH16">
            <v>37</v>
          </cell>
          <cell r="AI16">
            <v>54</v>
          </cell>
          <cell r="AJ16">
            <v>32</v>
          </cell>
          <cell r="AK16">
            <v>86</v>
          </cell>
          <cell r="AL16">
            <v>7</v>
          </cell>
          <cell r="AM16">
            <v>8</v>
          </cell>
          <cell r="AN16">
            <v>35</v>
          </cell>
          <cell r="AO16">
            <v>50</v>
          </cell>
          <cell r="AP16">
            <v>29</v>
          </cell>
          <cell r="AQ16">
            <v>79</v>
          </cell>
          <cell r="AR16">
            <v>9</v>
          </cell>
          <cell r="AS16">
            <v>9</v>
          </cell>
          <cell r="AT16">
            <v>35</v>
          </cell>
          <cell r="AU16">
            <v>53</v>
          </cell>
          <cell r="AV16">
            <v>35</v>
          </cell>
          <cell r="AW16">
            <v>88</v>
          </cell>
          <cell r="AX16">
            <v>9</v>
          </cell>
          <cell r="AY16">
            <v>9</v>
          </cell>
          <cell r="AZ16">
            <v>32</v>
          </cell>
          <cell r="BA16">
            <v>50</v>
          </cell>
          <cell r="BB16">
            <v>38</v>
          </cell>
          <cell r="BC16">
            <v>88</v>
          </cell>
          <cell r="BD16">
            <v>9</v>
          </cell>
          <cell r="BE16">
            <v>9</v>
          </cell>
          <cell r="BF16">
            <v>38</v>
          </cell>
          <cell r="BG16">
            <v>56</v>
          </cell>
          <cell r="BH16">
            <v>35</v>
          </cell>
          <cell r="BI16">
            <v>91</v>
          </cell>
          <cell r="BJ16">
            <v>432</v>
          </cell>
          <cell r="BK16">
            <v>88</v>
          </cell>
          <cell r="BL16">
            <v>634</v>
          </cell>
          <cell r="BM16">
            <v>81.282051282051285</v>
          </cell>
          <cell r="BO16" t="str">
            <v>C+</v>
          </cell>
          <cell r="BP16" t="str">
            <v>A</v>
          </cell>
          <cell r="BQ16" t="str">
            <v>B+</v>
          </cell>
          <cell r="BR16" t="str">
            <v>B+</v>
          </cell>
          <cell r="BS16" t="str">
            <v>B</v>
          </cell>
          <cell r="BT16" t="str">
            <v>C</v>
          </cell>
          <cell r="BU16" t="str">
            <v>A++</v>
          </cell>
          <cell r="BV16" t="str">
            <v>A+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2</v>
          </cell>
          <cell r="CC16">
            <v>3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8.2100000000000009</v>
          </cell>
        </row>
        <row r="17">
          <cell r="B17" t="str">
            <v>PIET23CD010</v>
          </cell>
          <cell r="C17" t="str">
            <v>CHARCHIT SHARMA</v>
          </cell>
          <cell r="D17" t="str">
            <v>23EPTCX010</v>
          </cell>
          <cell r="E17" t="str">
            <v>CDG-10</v>
          </cell>
          <cell r="F17"/>
          <cell r="G17">
            <v>3</v>
          </cell>
          <cell r="H17">
            <v>5</v>
          </cell>
          <cell r="I17">
            <v>10</v>
          </cell>
          <cell r="J17">
            <v>18</v>
          </cell>
          <cell r="K17">
            <v>5</v>
          </cell>
          <cell r="L17">
            <v>6</v>
          </cell>
          <cell r="M17">
            <v>9</v>
          </cell>
          <cell r="N17">
            <v>20</v>
          </cell>
          <cell r="O17">
            <v>5</v>
          </cell>
          <cell r="P17">
            <v>7</v>
          </cell>
          <cell r="Q17">
            <v>10</v>
          </cell>
          <cell r="R17">
            <v>22</v>
          </cell>
          <cell r="S17">
            <v>3</v>
          </cell>
          <cell r="T17">
            <v>8</v>
          </cell>
          <cell r="U17">
            <v>10</v>
          </cell>
          <cell r="V17">
            <v>21</v>
          </cell>
          <cell r="W17" t="str">
            <v>D</v>
          </cell>
          <cell r="X17" t="str">
            <v>D</v>
          </cell>
          <cell r="Y17">
            <v>10</v>
          </cell>
          <cell r="Z17">
            <v>10</v>
          </cell>
          <cell r="AA17">
            <v>4</v>
          </cell>
          <cell r="AB17" t="str">
            <v>A</v>
          </cell>
          <cell r="AC17">
            <v>8</v>
          </cell>
          <cell r="AD17">
            <v>12</v>
          </cell>
          <cell r="AE17">
            <v>103</v>
          </cell>
          <cell r="AF17">
            <v>7</v>
          </cell>
          <cell r="AG17">
            <v>6</v>
          </cell>
          <cell r="AH17">
            <v>33</v>
          </cell>
          <cell r="AI17">
            <v>46</v>
          </cell>
          <cell r="AJ17">
            <v>26</v>
          </cell>
          <cell r="AK17">
            <v>72</v>
          </cell>
          <cell r="AL17">
            <v>7</v>
          </cell>
          <cell r="AM17">
            <v>8</v>
          </cell>
          <cell r="AN17">
            <v>35</v>
          </cell>
          <cell r="AO17">
            <v>50</v>
          </cell>
          <cell r="AP17">
            <v>31</v>
          </cell>
          <cell r="AQ17">
            <v>81</v>
          </cell>
          <cell r="AR17">
            <v>8</v>
          </cell>
          <cell r="AS17">
            <v>8</v>
          </cell>
          <cell r="AT17">
            <v>33</v>
          </cell>
          <cell r="AU17">
            <v>49</v>
          </cell>
          <cell r="AV17">
            <v>32</v>
          </cell>
          <cell r="AW17">
            <v>81</v>
          </cell>
          <cell r="AX17">
            <v>6</v>
          </cell>
          <cell r="AY17">
            <v>6</v>
          </cell>
          <cell r="AZ17">
            <v>35</v>
          </cell>
          <cell r="BA17">
            <v>47</v>
          </cell>
          <cell r="BB17">
            <v>32</v>
          </cell>
          <cell r="BC17">
            <v>79</v>
          </cell>
          <cell r="BD17">
            <v>6</v>
          </cell>
          <cell r="BE17">
            <v>7</v>
          </cell>
          <cell r="BF17">
            <v>32</v>
          </cell>
          <cell r="BG17">
            <v>45</v>
          </cell>
          <cell r="BH17">
            <v>32</v>
          </cell>
          <cell r="BI17">
            <v>77</v>
          </cell>
          <cell r="BJ17">
            <v>390</v>
          </cell>
          <cell r="BK17">
            <v>88</v>
          </cell>
          <cell r="BL17">
            <v>581</v>
          </cell>
          <cell r="BM17">
            <v>74.487179487179489</v>
          </cell>
          <cell r="BO17" t="str">
            <v>B</v>
          </cell>
          <cell r="BP17" t="str">
            <v>A</v>
          </cell>
          <cell r="BQ17" t="str">
            <v>D+</v>
          </cell>
          <cell r="BR17" t="str">
            <v>B+</v>
          </cell>
          <cell r="BS17" t="str">
            <v>E</v>
          </cell>
          <cell r="BT17" t="str">
            <v>C+</v>
          </cell>
          <cell r="BU17" t="str">
            <v>A</v>
          </cell>
          <cell r="BV17" t="str">
            <v>A++</v>
          </cell>
          <cell r="BW17" t="str">
            <v>A++</v>
          </cell>
          <cell r="BX17" t="str">
            <v>A+</v>
          </cell>
          <cell r="BY17" t="str">
            <v>A+</v>
          </cell>
          <cell r="BZ17" t="str">
            <v>A++</v>
          </cell>
          <cell r="CB17">
            <v>2</v>
          </cell>
          <cell r="CC17">
            <v>3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7.53</v>
          </cell>
        </row>
        <row r="18">
          <cell r="B18" t="str">
            <v>PIET23CD011</v>
          </cell>
          <cell r="C18" t="str">
            <v>DHWANI JAIN</v>
          </cell>
          <cell r="D18" t="str">
            <v>23EPTCX011</v>
          </cell>
          <cell r="E18" t="str">
            <v>CDG-11</v>
          </cell>
          <cell r="F18"/>
          <cell r="G18">
            <v>10</v>
          </cell>
          <cell r="H18">
            <v>10</v>
          </cell>
          <cell r="I18">
            <v>10</v>
          </cell>
          <cell r="J18">
            <v>30</v>
          </cell>
          <cell r="K18">
            <v>6</v>
          </cell>
          <cell r="L18">
            <v>10</v>
          </cell>
          <cell r="M18">
            <v>10</v>
          </cell>
          <cell r="N18">
            <v>26</v>
          </cell>
          <cell r="O18">
            <v>9</v>
          </cell>
          <cell r="P18">
            <v>8</v>
          </cell>
          <cell r="Q18">
            <v>10</v>
          </cell>
          <cell r="R18">
            <v>27</v>
          </cell>
          <cell r="S18">
            <v>6</v>
          </cell>
          <cell r="T18">
            <v>10</v>
          </cell>
          <cell r="U18">
            <v>10</v>
          </cell>
          <cell r="V18">
            <v>26</v>
          </cell>
          <cell r="W18">
            <v>7</v>
          </cell>
          <cell r="X18">
            <v>10</v>
          </cell>
          <cell r="Y18">
            <v>10</v>
          </cell>
          <cell r="Z18">
            <v>27</v>
          </cell>
          <cell r="AA18">
            <v>7</v>
          </cell>
          <cell r="AB18">
            <v>10</v>
          </cell>
          <cell r="AC18">
            <v>10</v>
          </cell>
          <cell r="AD18">
            <v>27</v>
          </cell>
          <cell r="AE18">
            <v>163</v>
          </cell>
          <cell r="AF18">
            <v>10</v>
          </cell>
          <cell r="AG18">
            <v>9</v>
          </cell>
          <cell r="AH18">
            <v>40</v>
          </cell>
          <cell r="AI18">
            <v>59</v>
          </cell>
          <cell r="AJ18">
            <v>38</v>
          </cell>
          <cell r="AK18">
            <v>97</v>
          </cell>
          <cell r="AL18">
            <v>9</v>
          </cell>
          <cell r="AM18">
            <v>8</v>
          </cell>
          <cell r="AN18">
            <v>40</v>
          </cell>
          <cell r="AO18">
            <v>57</v>
          </cell>
          <cell r="AP18">
            <v>35</v>
          </cell>
          <cell r="AQ18">
            <v>92</v>
          </cell>
          <cell r="AR18">
            <v>9</v>
          </cell>
          <cell r="AS18">
            <v>9</v>
          </cell>
          <cell r="AT18">
            <v>39</v>
          </cell>
          <cell r="AU18">
            <v>57</v>
          </cell>
          <cell r="AV18">
            <v>38</v>
          </cell>
          <cell r="AW18">
            <v>95</v>
          </cell>
          <cell r="AX18">
            <v>10</v>
          </cell>
          <cell r="AY18">
            <v>10</v>
          </cell>
          <cell r="AZ18">
            <v>40</v>
          </cell>
          <cell r="BA18">
            <v>60</v>
          </cell>
          <cell r="BB18">
            <v>40</v>
          </cell>
          <cell r="BC18">
            <v>100</v>
          </cell>
          <cell r="BD18">
            <v>10</v>
          </cell>
          <cell r="BE18">
            <v>9</v>
          </cell>
          <cell r="BF18">
            <v>40</v>
          </cell>
          <cell r="BG18">
            <v>59</v>
          </cell>
          <cell r="BH18">
            <v>36</v>
          </cell>
          <cell r="BI18">
            <v>95</v>
          </cell>
          <cell r="BJ18">
            <v>479</v>
          </cell>
          <cell r="BK18">
            <v>97</v>
          </cell>
          <cell r="BL18">
            <v>739</v>
          </cell>
          <cell r="BM18">
            <v>94.743589743589737</v>
          </cell>
          <cell r="BO18" t="str">
            <v>C+</v>
          </cell>
          <cell r="BP18" t="str">
            <v>A++</v>
          </cell>
          <cell r="BQ18" t="str">
            <v>A+</v>
          </cell>
          <cell r="BR18" t="str">
            <v>A+</v>
          </cell>
          <cell r="BS18" t="str">
            <v>A+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2</v>
          </cell>
          <cell r="CC18">
            <v>3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9.36</v>
          </cell>
        </row>
        <row r="19">
          <cell r="B19" t="str">
            <v>PIET23CD013</v>
          </cell>
          <cell r="C19" t="str">
            <v>DIVYANSHI SHARMA</v>
          </cell>
          <cell r="D19" t="str">
            <v>23EPTCX013</v>
          </cell>
          <cell r="E19" t="str">
            <v>CDG-13</v>
          </cell>
          <cell r="F19"/>
          <cell r="G19">
            <v>4</v>
          </cell>
          <cell r="H19">
            <v>7</v>
          </cell>
          <cell r="I19">
            <v>10</v>
          </cell>
          <cell r="J19">
            <v>21</v>
          </cell>
          <cell r="K19">
            <v>1</v>
          </cell>
          <cell r="L19">
            <v>8</v>
          </cell>
          <cell r="M19">
            <v>10</v>
          </cell>
          <cell r="N19">
            <v>19</v>
          </cell>
          <cell r="O19">
            <v>2</v>
          </cell>
          <cell r="P19">
            <v>4</v>
          </cell>
          <cell r="Q19">
            <v>10</v>
          </cell>
          <cell r="R19">
            <v>16</v>
          </cell>
          <cell r="S19">
            <v>3</v>
          </cell>
          <cell r="T19">
            <v>10</v>
          </cell>
          <cell r="U19">
            <v>10</v>
          </cell>
          <cell r="V19">
            <v>23</v>
          </cell>
          <cell r="W19">
            <v>2</v>
          </cell>
          <cell r="X19">
            <v>8</v>
          </cell>
          <cell r="Y19">
            <v>10</v>
          </cell>
          <cell r="Z19">
            <v>20</v>
          </cell>
          <cell r="AA19">
            <v>2</v>
          </cell>
          <cell r="AB19">
            <v>10</v>
          </cell>
          <cell r="AC19">
            <v>10</v>
          </cell>
          <cell r="AD19">
            <v>22</v>
          </cell>
          <cell r="AE19">
            <v>121</v>
          </cell>
          <cell r="AF19">
            <v>8</v>
          </cell>
          <cell r="AG19">
            <v>9</v>
          </cell>
          <cell r="AH19">
            <v>40</v>
          </cell>
          <cell r="AI19">
            <v>57</v>
          </cell>
          <cell r="AJ19">
            <v>33</v>
          </cell>
          <cell r="AK19">
            <v>90</v>
          </cell>
          <cell r="AL19">
            <v>8</v>
          </cell>
          <cell r="AM19">
            <v>8</v>
          </cell>
          <cell r="AN19">
            <v>35</v>
          </cell>
          <cell r="AO19">
            <v>51</v>
          </cell>
          <cell r="AP19">
            <v>29</v>
          </cell>
          <cell r="AQ19">
            <v>80</v>
          </cell>
          <cell r="AR19">
            <v>9</v>
          </cell>
          <cell r="AS19">
            <v>9</v>
          </cell>
          <cell r="AT19">
            <v>40</v>
          </cell>
          <cell r="AU19">
            <v>58</v>
          </cell>
          <cell r="AV19">
            <v>33</v>
          </cell>
          <cell r="AW19">
            <v>91</v>
          </cell>
          <cell r="AX19">
            <v>6</v>
          </cell>
          <cell r="AY19">
            <v>1</v>
          </cell>
          <cell r="AZ19">
            <v>34</v>
          </cell>
          <cell r="BA19">
            <v>41</v>
          </cell>
          <cell r="BB19">
            <v>26</v>
          </cell>
          <cell r="BC19">
            <v>67</v>
          </cell>
          <cell r="BD19">
            <v>7</v>
          </cell>
          <cell r="BE19">
            <v>8</v>
          </cell>
          <cell r="BF19">
            <v>35</v>
          </cell>
          <cell r="BG19">
            <v>50</v>
          </cell>
          <cell r="BH19">
            <v>31</v>
          </cell>
          <cell r="BI19">
            <v>81</v>
          </cell>
          <cell r="BJ19">
            <v>409</v>
          </cell>
          <cell r="BK19">
            <v>91</v>
          </cell>
          <cell r="BL19">
            <v>621</v>
          </cell>
          <cell r="BM19">
            <v>79.615384615384613</v>
          </cell>
          <cell r="BO19" t="str">
            <v>D+</v>
          </cell>
          <cell r="BP19" t="str">
            <v>B</v>
          </cell>
          <cell r="BQ19" t="str">
            <v>C+</v>
          </cell>
          <cell r="BR19" t="str">
            <v>A+</v>
          </cell>
          <cell r="BS19" t="str">
            <v>E+</v>
          </cell>
          <cell r="BT19" t="str">
            <v>B</v>
          </cell>
          <cell r="BU19" t="str">
            <v>A++</v>
          </cell>
          <cell r="BV19" t="str">
            <v>A+</v>
          </cell>
          <cell r="BW19" t="str">
            <v>A++</v>
          </cell>
          <cell r="BX19" t="str">
            <v>B+</v>
          </cell>
          <cell r="BY19" t="str">
            <v>A++</v>
          </cell>
          <cell r="BZ19" t="str">
            <v>A++</v>
          </cell>
          <cell r="CB19">
            <v>2</v>
          </cell>
          <cell r="CC19">
            <v>3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7.72</v>
          </cell>
        </row>
        <row r="20">
          <cell r="B20" t="str">
            <v>PIET23CD014</v>
          </cell>
          <cell r="C20" t="str">
            <v>DIVYANSHU GOYAL</v>
          </cell>
          <cell r="D20" t="str">
            <v>23EPTCX014</v>
          </cell>
          <cell r="E20" t="str">
            <v>CDG-14</v>
          </cell>
          <cell r="F20"/>
          <cell r="G20">
            <v>4</v>
          </cell>
          <cell r="H20">
            <v>7</v>
          </cell>
          <cell r="I20">
            <v>10</v>
          </cell>
          <cell r="J20">
            <v>21</v>
          </cell>
          <cell r="K20">
            <v>7</v>
          </cell>
          <cell r="L20">
            <v>9</v>
          </cell>
          <cell r="M20">
            <v>9</v>
          </cell>
          <cell r="N20">
            <v>25</v>
          </cell>
          <cell r="O20">
            <v>6</v>
          </cell>
          <cell r="P20">
            <v>7</v>
          </cell>
          <cell r="Q20">
            <v>3</v>
          </cell>
          <cell r="R20">
            <v>16</v>
          </cell>
          <cell r="S20">
            <v>7</v>
          </cell>
          <cell r="T20">
            <v>5</v>
          </cell>
          <cell r="U20">
            <v>3</v>
          </cell>
          <cell r="V20">
            <v>15</v>
          </cell>
          <cell r="W20">
            <v>3</v>
          </cell>
          <cell r="X20">
            <v>6</v>
          </cell>
          <cell r="Y20">
            <v>8</v>
          </cell>
          <cell r="Z20">
            <v>17</v>
          </cell>
          <cell r="AA20">
            <v>4</v>
          </cell>
          <cell r="AB20">
            <v>10</v>
          </cell>
          <cell r="AC20">
            <v>10</v>
          </cell>
          <cell r="AD20">
            <v>24</v>
          </cell>
          <cell r="AE20">
            <v>118</v>
          </cell>
          <cell r="AF20">
            <v>7</v>
          </cell>
          <cell r="AG20">
            <v>7</v>
          </cell>
          <cell r="AH20">
            <v>39</v>
          </cell>
          <cell r="AI20">
            <v>53</v>
          </cell>
          <cell r="AJ20">
            <v>26</v>
          </cell>
          <cell r="AK20">
            <v>79</v>
          </cell>
          <cell r="AL20">
            <v>9</v>
          </cell>
          <cell r="AM20">
            <v>8</v>
          </cell>
          <cell r="AN20">
            <v>39</v>
          </cell>
          <cell r="AO20">
            <v>56</v>
          </cell>
          <cell r="AP20">
            <v>33</v>
          </cell>
          <cell r="AQ20">
            <v>89</v>
          </cell>
          <cell r="AR20">
            <v>9</v>
          </cell>
          <cell r="AS20">
            <v>9</v>
          </cell>
          <cell r="AT20">
            <v>35</v>
          </cell>
          <cell r="AU20">
            <v>53</v>
          </cell>
          <cell r="AV20">
            <v>33</v>
          </cell>
          <cell r="AW20">
            <v>86</v>
          </cell>
          <cell r="AX20">
            <v>6</v>
          </cell>
          <cell r="AY20">
            <v>6</v>
          </cell>
          <cell r="AZ20">
            <v>33</v>
          </cell>
          <cell r="BA20">
            <v>45</v>
          </cell>
          <cell r="BB20">
            <v>26</v>
          </cell>
          <cell r="BC20">
            <v>71</v>
          </cell>
          <cell r="BD20">
            <v>10</v>
          </cell>
          <cell r="BE20">
            <v>10</v>
          </cell>
          <cell r="BF20">
            <v>40</v>
          </cell>
          <cell r="BG20">
            <v>60</v>
          </cell>
          <cell r="BH20">
            <v>38</v>
          </cell>
          <cell r="BI20">
            <v>98</v>
          </cell>
          <cell r="BJ20">
            <v>423</v>
          </cell>
          <cell r="BK20">
            <v>88</v>
          </cell>
          <cell r="BL20">
            <v>629</v>
          </cell>
          <cell r="BM20">
            <v>80.641025641025649</v>
          </cell>
          <cell r="BO20" t="str">
            <v>D</v>
          </cell>
          <cell r="BP20" t="str">
            <v>B+</v>
          </cell>
          <cell r="BQ20" t="str">
            <v>E</v>
          </cell>
          <cell r="BR20" t="str">
            <v>E+</v>
          </cell>
          <cell r="BS20" t="str">
            <v>E+</v>
          </cell>
          <cell r="BT20" t="str">
            <v>A</v>
          </cell>
          <cell r="BU20" t="str">
            <v>A+</v>
          </cell>
          <cell r="BV20" t="str">
            <v>A++</v>
          </cell>
          <cell r="BW20" t="str">
            <v>A++</v>
          </cell>
          <cell r="BX20" t="str">
            <v>B+</v>
          </cell>
          <cell r="BY20" t="str">
            <v>A++</v>
          </cell>
          <cell r="BZ20" t="str">
            <v>A++</v>
          </cell>
          <cell r="CB20">
            <v>2</v>
          </cell>
          <cell r="CC20">
            <v>3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7</v>
          </cell>
        </row>
        <row r="21">
          <cell r="B21" t="str">
            <v>PIET23CD015</v>
          </cell>
          <cell r="C21" t="str">
            <v>DRASHYA MALOT</v>
          </cell>
          <cell r="D21" t="str">
            <v>23EPTCX015</v>
          </cell>
          <cell r="E21" t="str">
            <v>CDG-15</v>
          </cell>
          <cell r="F21"/>
          <cell r="G21">
            <v>3</v>
          </cell>
          <cell r="H21">
            <v>7</v>
          </cell>
          <cell r="I21">
            <v>10</v>
          </cell>
          <cell r="J21">
            <v>20</v>
          </cell>
          <cell r="K21">
            <v>3</v>
          </cell>
          <cell r="L21">
            <v>7</v>
          </cell>
          <cell r="M21">
            <v>9</v>
          </cell>
          <cell r="N21">
            <v>19</v>
          </cell>
          <cell r="O21">
            <v>3</v>
          </cell>
          <cell r="P21">
            <v>8</v>
          </cell>
          <cell r="Q21">
            <v>10</v>
          </cell>
          <cell r="R21">
            <v>21</v>
          </cell>
          <cell r="S21">
            <v>6</v>
          </cell>
          <cell r="T21">
            <v>9</v>
          </cell>
          <cell r="U21">
            <v>3</v>
          </cell>
          <cell r="V21">
            <v>18</v>
          </cell>
          <cell r="W21">
            <v>3</v>
          </cell>
          <cell r="X21">
            <v>10</v>
          </cell>
          <cell r="Y21">
            <v>8</v>
          </cell>
          <cell r="Z21">
            <v>21</v>
          </cell>
          <cell r="AA21">
            <v>4</v>
          </cell>
          <cell r="AB21">
            <v>10</v>
          </cell>
          <cell r="AC21">
            <v>10</v>
          </cell>
          <cell r="AD21">
            <v>24</v>
          </cell>
          <cell r="AE21">
            <v>123</v>
          </cell>
          <cell r="AF21">
            <v>6</v>
          </cell>
          <cell r="AG21">
            <v>8</v>
          </cell>
          <cell r="AH21">
            <v>37</v>
          </cell>
          <cell r="AI21">
            <v>51</v>
          </cell>
          <cell r="AJ21">
            <v>25</v>
          </cell>
          <cell r="AK21">
            <v>76</v>
          </cell>
          <cell r="AL21">
            <v>7</v>
          </cell>
          <cell r="AM21">
            <v>8</v>
          </cell>
          <cell r="AN21">
            <v>34</v>
          </cell>
          <cell r="AO21">
            <v>49</v>
          </cell>
          <cell r="AP21">
            <v>26</v>
          </cell>
          <cell r="AQ21">
            <v>75</v>
          </cell>
          <cell r="AR21">
            <v>8</v>
          </cell>
          <cell r="AS21">
            <v>9</v>
          </cell>
          <cell r="AT21">
            <v>36</v>
          </cell>
          <cell r="AU21">
            <v>53</v>
          </cell>
          <cell r="AV21">
            <v>32</v>
          </cell>
          <cell r="AW21">
            <v>85</v>
          </cell>
          <cell r="AX21">
            <v>9</v>
          </cell>
          <cell r="AY21">
            <v>9</v>
          </cell>
          <cell r="AZ21">
            <v>35</v>
          </cell>
          <cell r="BA21">
            <v>53</v>
          </cell>
          <cell r="BB21">
            <v>33</v>
          </cell>
          <cell r="BC21">
            <v>86</v>
          </cell>
          <cell r="BD21">
            <v>9</v>
          </cell>
          <cell r="BE21">
            <v>9</v>
          </cell>
          <cell r="BF21">
            <v>39</v>
          </cell>
          <cell r="BG21">
            <v>57</v>
          </cell>
          <cell r="BH21">
            <v>36</v>
          </cell>
          <cell r="BI21">
            <v>93</v>
          </cell>
          <cell r="BJ21">
            <v>415</v>
          </cell>
          <cell r="BK21">
            <v>91</v>
          </cell>
          <cell r="BL21">
            <v>629</v>
          </cell>
          <cell r="BM21">
            <v>80.641025641025649</v>
          </cell>
          <cell r="BO21" t="str">
            <v>D</v>
          </cell>
          <cell r="BP21" t="str">
            <v>B</v>
          </cell>
          <cell r="BQ21" t="str">
            <v>D+</v>
          </cell>
          <cell r="BR21" t="str">
            <v>D+</v>
          </cell>
          <cell r="BS21" t="str">
            <v>C</v>
          </cell>
          <cell r="BT21" t="str">
            <v>C+</v>
          </cell>
          <cell r="BU21" t="str">
            <v>A+</v>
          </cell>
          <cell r="BV21" t="str">
            <v>A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2</v>
          </cell>
          <cell r="CC21">
            <v>3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7.31</v>
          </cell>
        </row>
        <row r="22">
          <cell r="B22" t="str">
            <v>PIET23CD016</v>
          </cell>
          <cell r="C22" t="str">
            <v>GAURAV JAIN</v>
          </cell>
          <cell r="D22" t="str">
            <v>23EPTCX016</v>
          </cell>
          <cell r="E22" t="str">
            <v>CDG-16</v>
          </cell>
          <cell r="F22"/>
          <cell r="G22">
            <v>3</v>
          </cell>
          <cell r="H22">
            <v>10</v>
          </cell>
          <cell r="I22">
            <v>10</v>
          </cell>
          <cell r="J22">
            <v>23</v>
          </cell>
          <cell r="K22">
            <v>3</v>
          </cell>
          <cell r="L22">
            <v>7</v>
          </cell>
          <cell r="M22">
            <v>10</v>
          </cell>
          <cell r="N22">
            <v>20</v>
          </cell>
          <cell r="O22">
            <v>1</v>
          </cell>
          <cell r="P22">
            <v>8</v>
          </cell>
          <cell r="Q22">
            <v>10</v>
          </cell>
          <cell r="R22">
            <v>19</v>
          </cell>
          <cell r="S22">
            <v>5</v>
          </cell>
          <cell r="T22" t="str">
            <v>D</v>
          </cell>
          <cell r="U22">
            <v>10</v>
          </cell>
          <cell r="V22">
            <v>15</v>
          </cell>
          <cell r="W22" t="str">
            <v>D</v>
          </cell>
          <cell r="X22">
            <v>10</v>
          </cell>
          <cell r="Y22">
            <v>10</v>
          </cell>
          <cell r="Z22">
            <v>20</v>
          </cell>
          <cell r="AA22">
            <v>4</v>
          </cell>
          <cell r="AB22">
            <v>10</v>
          </cell>
          <cell r="AC22">
            <v>10</v>
          </cell>
          <cell r="AD22">
            <v>24</v>
          </cell>
          <cell r="AE22">
            <v>121</v>
          </cell>
          <cell r="AF22">
            <v>6</v>
          </cell>
          <cell r="AG22">
            <v>7</v>
          </cell>
          <cell r="AH22">
            <v>37</v>
          </cell>
          <cell r="AI22">
            <v>50</v>
          </cell>
          <cell r="AJ22">
            <v>26</v>
          </cell>
          <cell r="AK22">
            <v>76</v>
          </cell>
          <cell r="AL22">
            <v>7</v>
          </cell>
          <cell r="AM22">
            <v>7</v>
          </cell>
          <cell r="AN22">
            <v>30</v>
          </cell>
          <cell r="AO22">
            <v>44</v>
          </cell>
          <cell r="AP22">
            <v>27</v>
          </cell>
          <cell r="AQ22">
            <v>71</v>
          </cell>
          <cell r="AR22">
            <v>8</v>
          </cell>
          <cell r="AS22">
            <v>8</v>
          </cell>
          <cell r="AT22">
            <v>38</v>
          </cell>
          <cell r="AU22">
            <v>54</v>
          </cell>
          <cell r="AV22">
            <v>30</v>
          </cell>
          <cell r="AW22">
            <v>84</v>
          </cell>
          <cell r="AX22">
            <v>6</v>
          </cell>
          <cell r="AY22">
            <v>7</v>
          </cell>
          <cell r="AZ22">
            <v>34</v>
          </cell>
          <cell r="BA22">
            <v>47</v>
          </cell>
          <cell r="BB22">
            <v>29</v>
          </cell>
          <cell r="BC22">
            <v>76</v>
          </cell>
          <cell r="BD22">
            <v>7</v>
          </cell>
          <cell r="BE22">
            <v>7</v>
          </cell>
          <cell r="BF22">
            <v>35</v>
          </cell>
          <cell r="BG22">
            <v>49</v>
          </cell>
          <cell r="BH22">
            <v>29</v>
          </cell>
          <cell r="BI22">
            <v>78</v>
          </cell>
          <cell r="BJ22">
            <v>385</v>
          </cell>
          <cell r="BK22">
            <v>90</v>
          </cell>
          <cell r="BL22">
            <v>596</v>
          </cell>
          <cell r="BM22">
            <v>76.410256410256409</v>
          </cell>
          <cell r="BO22" t="str">
            <v>D</v>
          </cell>
          <cell r="BP22" t="str">
            <v>B</v>
          </cell>
          <cell r="BQ22" t="str">
            <v>C</v>
          </cell>
          <cell r="BR22" t="str">
            <v>D+</v>
          </cell>
          <cell r="BS22" t="str">
            <v>B+</v>
          </cell>
          <cell r="BT22" t="str">
            <v>C+</v>
          </cell>
          <cell r="BU22" t="str">
            <v>A+</v>
          </cell>
          <cell r="BV22" t="str">
            <v>B+</v>
          </cell>
          <cell r="BW22" t="str">
            <v>A++</v>
          </cell>
          <cell r="BX22" t="str">
            <v>A+</v>
          </cell>
          <cell r="BY22" t="str">
            <v>A+</v>
          </cell>
          <cell r="BZ22" t="str">
            <v>A++</v>
          </cell>
          <cell r="CB22">
            <v>2</v>
          </cell>
          <cell r="CC22">
            <v>3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7.45</v>
          </cell>
        </row>
        <row r="23">
          <cell r="B23" t="str">
            <v>PIET23CD017</v>
          </cell>
          <cell r="C23" t="str">
            <v>GYANDEEP</v>
          </cell>
          <cell r="D23" t="str">
            <v>23EPTCX017</v>
          </cell>
          <cell r="E23" t="str">
            <v>CDG-17</v>
          </cell>
          <cell r="F23"/>
          <cell r="G23" t="str">
            <v>D</v>
          </cell>
          <cell r="H23" t="str">
            <v>D</v>
          </cell>
          <cell r="I23">
            <v>7</v>
          </cell>
          <cell r="J23">
            <v>7</v>
          </cell>
          <cell r="K23">
            <v>2</v>
          </cell>
          <cell r="L23" t="str">
            <v>A</v>
          </cell>
          <cell r="M23">
            <v>10</v>
          </cell>
          <cell r="N23">
            <v>12</v>
          </cell>
          <cell r="O23">
            <v>1</v>
          </cell>
          <cell r="P23">
            <v>5</v>
          </cell>
          <cell r="Q23">
            <v>3</v>
          </cell>
          <cell r="R23">
            <v>9</v>
          </cell>
          <cell r="S23" t="str">
            <v>D</v>
          </cell>
          <cell r="T23" t="str">
            <v>D</v>
          </cell>
          <cell r="U23">
            <v>7</v>
          </cell>
          <cell r="V23">
            <v>7</v>
          </cell>
          <cell r="W23" t="str">
            <v>A</v>
          </cell>
          <cell r="X23" t="str">
            <v>D</v>
          </cell>
          <cell r="Y23">
            <v>10</v>
          </cell>
          <cell r="Z23">
            <v>10</v>
          </cell>
          <cell r="AA23" t="str">
            <v>A</v>
          </cell>
          <cell r="AB23" t="str">
            <v>A</v>
          </cell>
          <cell r="AC23">
            <v>6</v>
          </cell>
          <cell r="AD23">
            <v>6</v>
          </cell>
          <cell r="AE23">
            <v>51</v>
          </cell>
          <cell r="AF23" t="str">
            <v>A</v>
          </cell>
          <cell r="AG23">
            <v>5</v>
          </cell>
          <cell r="AH23">
            <v>19</v>
          </cell>
          <cell r="AI23">
            <v>24</v>
          </cell>
          <cell r="AJ23">
            <v>23</v>
          </cell>
          <cell r="AK23">
            <v>47</v>
          </cell>
          <cell r="AL23">
            <v>7</v>
          </cell>
          <cell r="AM23">
            <v>7</v>
          </cell>
          <cell r="AN23">
            <v>31</v>
          </cell>
          <cell r="AO23">
            <v>45</v>
          </cell>
          <cell r="AP23">
            <v>26</v>
          </cell>
          <cell r="AQ23">
            <v>71</v>
          </cell>
          <cell r="AR23">
            <v>7</v>
          </cell>
          <cell r="AS23">
            <v>8</v>
          </cell>
          <cell r="AT23">
            <v>32</v>
          </cell>
          <cell r="AU23">
            <v>47</v>
          </cell>
          <cell r="AV23">
            <v>25</v>
          </cell>
          <cell r="AW23">
            <v>72</v>
          </cell>
          <cell r="AX23" t="str">
            <v>A</v>
          </cell>
          <cell r="AY23">
            <v>6</v>
          </cell>
          <cell r="AZ23">
            <v>32</v>
          </cell>
          <cell r="BA23">
            <v>38</v>
          </cell>
          <cell r="BB23">
            <v>24</v>
          </cell>
          <cell r="BC23">
            <v>62</v>
          </cell>
          <cell r="BD23" t="str">
            <v>A</v>
          </cell>
          <cell r="BE23" t="str">
            <v>A</v>
          </cell>
          <cell r="BF23">
            <v>23</v>
          </cell>
          <cell r="BG23">
            <v>23</v>
          </cell>
          <cell r="BH23" t="str">
            <v>A</v>
          </cell>
          <cell r="BI23">
            <v>23</v>
          </cell>
          <cell r="BJ23">
            <v>275</v>
          </cell>
          <cell r="BK23">
            <v>73</v>
          </cell>
          <cell r="BL23">
            <v>399</v>
          </cell>
          <cell r="BM23">
            <v>51.153846153846146</v>
          </cell>
          <cell r="BO23" t="str">
            <v>F</v>
          </cell>
          <cell r="BP23" t="str">
            <v>E+</v>
          </cell>
          <cell r="BQ23" t="str">
            <v>F</v>
          </cell>
          <cell r="BR23" t="str">
            <v>F</v>
          </cell>
          <cell r="BS23" t="str">
            <v>E</v>
          </cell>
          <cell r="BT23" t="str">
            <v>F</v>
          </cell>
          <cell r="BU23" t="str">
            <v>D</v>
          </cell>
          <cell r="BV23" t="str">
            <v>B+</v>
          </cell>
          <cell r="BW23" t="str">
            <v>A</v>
          </cell>
          <cell r="BX23" t="str">
            <v>C+</v>
          </cell>
          <cell r="BY23" t="str">
            <v>F</v>
          </cell>
          <cell r="BZ23" t="str">
            <v>A</v>
          </cell>
          <cell r="CB23">
            <v>2</v>
          </cell>
          <cell r="CC23">
            <v>3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5</v>
          </cell>
          <cell r="CO23" t="str">
            <v>Fail</v>
          </cell>
          <cell r="CP23">
            <v>2.9148936170212765</v>
          </cell>
        </row>
        <row r="24">
          <cell r="B24" t="str">
            <v>PIET23CD018</v>
          </cell>
          <cell r="C24" t="str">
            <v>HARSH BHAGTANI</v>
          </cell>
          <cell r="D24" t="str">
            <v>23EPTCX018</v>
          </cell>
          <cell r="E24" t="str">
            <v>CDG-18</v>
          </cell>
          <cell r="F24"/>
          <cell r="G24">
            <v>7</v>
          </cell>
          <cell r="H24">
            <v>10</v>
          </cell>
          <cell r="I24">
            <v>10</v>
          </cell>
          <cell r="J24">
            <v>27</v>
          </cell>
          <cell r="K24">
            <v>7</v>
          </cell>
          <cell r="L24">
            <v>9</v>
          </cell>
          <cell r="M24">
            <v>10</v>
          </cell>
          <cell r="N24">
            <v>26</v>
          </cell>
          <cell r="O24">
            <v>5</v>
          </cell>
          <cell r="P24">
            <v>9</v>
          </cell>
          <cell r="Q24">
            <v>10</v>
          </cell>
          <cell r="R24">
            <v>24</v>
          </cell>
          <cell r="S24">
            <v>5</v>
          </cell>
          <cell r="T24">
            <v>6</v>
          </cell>
          <cell r="U24">
            <v>10</v>
          </cell>
          <cell r="V24">
            <v>21</v>
          </cell>
          <cell r="W24">
            <v>1</v>
          </cell>
          <cell r="X24">
            <v>10</v>
          </cell>
          <cell r="Y24">
            <v>10</v>
          </cell>
          <cell r="Z24">
            <v>21</v>
          </cell>
          <cell r="AA24">
            <v>7</v>
          </cell>
          <cell r="AB24">
            <v>7</v>
          </cell>
          <cell r="AC24">
            <v>10</v>
          </cell>
          <cell r="AD24">
            <v>24</v>
          </cell>
          <cell r="AE24">
            <v>143</v>
          </cell>
          <cell r="AF24">
            <v>8</v>
          </cell>
          <cell r="AG24">
            <v>8</v>
          </cell>
          <cell r="AH24">
            <v>35</v>
          </cell>
          <cell r="AI24">
            <v>51</v>
          </cell>
          <cell r="AJ24">
            <v>26</v>
          </cell>
          <cell r="AK24">
            <v>77</v>
          </cell>
          <cell r="AL24">
            <v>8</v>
          </cell>
          <cell r="AM24">
            <v>8</v>
          </cell>
          <cell r="AN24">
            <v>33</v>
          </cell>
          <cell r="AO24">
            <v>49</v>
          </cell>
          <cell r="AP24">
            <v>30</v>
          </cell>
          <cell r="AQ24">
            <v>79</v>
          </cell>
          <cell r="AR24">
            <v>9</v>
          </cell>
          <cell r="AS24">
            <v>8</v>
          </cell>
          <cell r="AT24">
            <v>36</v>
          </cell>
          <cell r="AU24">
            <v>53</v>
          </cell>
          <cell r="AV24">
            <v>34</v>
          </cell>
          <cell r="AW24">
            <v>87</v>
          </cell>
          <cell r="AX24">
            <v>10</v>
          </cell>
          <cell r="AY24">
            <v>10</v>
          </cell>
          <cell r="AZ24">
            <v>40</v>
          </cell>
          <cell r="BA24">
            <v>60</v>
          </cell>
          <cell r="BB24">
            <v>40</v>
          </cell>
          <cell r="BC24">
            <v>100</v>
          </cell>
          <cell r="BD24">
            <v>8</v>
          </cell>
          <cell r="BE24">
            <v>8</v>
          </cell>
          <cell r="BF24">
            <v>37</v>
          </cell>
          <cell r="BG24">
            <v>53</v>
          </cell>
          <cell r="BH24">
            <v>32</v>
          </cell>
          <cell r="BI24">
            <v>85</v>
          </cell>
          <cell r="BJ24">
            <v>428</v>
          </cell>
          <cell r="BK24">
            <v>95</v>
          </cell>
          <cell r="BL24">
            <v>666</v>
          </cell>
          <cell r="BM24">
            <v>85.384615384615387</v>
          </cell>
          <cell r="BO24" t="str">
            <v>B</v>
          </cell>
          <cell r="BP24" t="str">
            <v>A++</v>
          </cell>
          <cell r="BQ24" t="str">
            <v>E+</v>
          </cell>
          <cell r="BR24" t="str">
            <v>D</v>
          </cell>
          <cell r="BS24" t="str">
            <v>B</v>
          </cell>
          <cell r="BT24" t="str">
            <v>C</v>
          </cell>
          <cell r="BU24" t="str">
            <v>A+</v>
          </cell>
          <cell r="BV24" t="str">
            <v>A+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B24">
            <v>2</v>
          </cell>
          <cell r="CC24">
            <v>3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7.7</v>
          </cell>
        </row>
        <row r="25">
          <cell r="B25" t="str">
            <v>PIET23CD019</v>
          </cell>
          <cell r="C25" t="str">
            <v>HARSHITA JANGID</v>
          </cell>
          <cell r="D25" t="str">
            <v>23EPTCX019</v>
          </cell>
          <cell r="E25" t="str">
            <v>CDG-19</v>
          </cell>
          <cell r="F25"/>
          <cell r="G25">
            <v>2</v>
          </cell>
          <cell r="H25">
            <v>9</v>
          </cell>
          <cell r="I25">
            <v>10</v>
          </cell>
          <cell r="J25">
            <v>21</v>
          </cell>
          <cell r="K25">
            <v>3</v>
          </cell>
          <cell r="L25">
            <v>8</v>
          </cell>
          <cell r="M25">
            <v>10</v>
          </cell>
          <cell r="N25">
            <v>21</v>
          </cell>
          <cell r="O25">
            <v>3</v>
          </cell>
          <cell r="P25">
            <v>7</v>
          </cell>
          <cell r="Q25">
            <v>10</v>
          </cell>
          <cell r="R25">
            <v>20</v>
          </cell>
          <cell r="S25">
            <v>5</v>
          </cell>
          <cell r="T25">
            <v>7</v>
          </cell>
          <cell r="U25">
            <v>10</v>
          </cell>
          <cell r="V25">
            <v>22</v>
          </cell>
          <cell r="W25">
            <v>1</v>
          </cell>
          <cell r="X25">
            <v>9</v>
          </cell>
          <cell r="Y25">
            <v>10</v>
          </cell>
          <cell r="Z25">
            <v>20</v>
          </cell>
          <cell r="AA25">
            <v>6</v>
          </cell>
          <cell r="AB25">
            <v>7</v>
          </cell>
          <cell r="AC25">
            <v>10</v>
          </cell>
          <cell r="AD25">
            <v>23</v>
          </cell>
          <cell r="AE25">
            <v>127</v>
          </cell>
          <cell r="AF25">
            <v>7</v>
          </cell>
          <cell r="AG25">
            <v>9</v>
          </cell>
          <cell r="AH25">
            <v>38</v>
          </cell>
          <cell r="AI25">
            <v>54</v>
          </cell>
          <cell r="AJ25">
            <v>33</v>
          </cell>
          <cell r="AK25">
            <v>87</v>
          </cell>
          <cell r="AL25">
            <v>8</v>
          </cell>
          <cell r="AM25">
            <v>7</v>
          </cell>
          <cell r="AN25">
            <v>40</v>
          </cell>
          <cell r="AO25">
            <v>55</v>
          </cell>
          <cell r="AP25">
            <v>31</v>
          </cell>
          <cell r="AQ25">
            <v>86</v>
          </cell>
          <cell r="AR25">
            <v>8</v>
          </cell>
          <cell r="AS25">
            <v>8</v>
          </cell>
          <cell r="AT25">
            <v>40</v>
          </cell>
          <cell r="AU25">
            <v>56</v>
          </cell>
          <cell r="AV25">
            <v>34</v>
          </cell>
          <cell r="AW25">
            <v>90</v>
          </cell>
          <cell r="AX25">
            <v>6</v>
          </cell>
          <cell r="AY25">
            <v>7</v>
          </cell>
          <cell r="AZ25">
            <v>40</v>
          </cell>
          <cell r="BA25">
            <v>53</v>
          </cell>
          <cell r="BB25">
            <v>32</v>
          </cell>
          <cell r="BC25">
            <v>85</v>
          </cell>
          <cell r="BD25">
            <v>7</v>
          </cell>
          <cell r="BE25">
            <v>7</v>
          </cell>
          <cell r="BF25">
            <v>34</v>
          </cell>
          <cell r="BG25">
            <v>48</v>
          </cell>
          <cell r="BH25">
            <v>27</v>
          </cell>
          <cell r="BI25">
            <v>75</v>
          </cell>
          <cell r="BJ25">
            <v>423</v>
          </cell>
          <cell r="BK25">
            <v>91</v>
          </cell>
          <cell r="BL25">
            <v>641</v>
          </cell>
          <cell r="BM25">
            <v>82.179487179487182</v>
          </cell>
          <cell r="BO25" t="str">
            <v>B+</v>
          </cell>
          <cell r="BP25" t="str">
            <v>A+</v>
          </cell>
          <cell r="BQ25" t="str">
            <v>A+</v>
          </cell>
          <cell r="BR25" t="str">
            <v>B+</v>
          </cell>
          <cell r="BS25" t="str">
            <v>B+</v>
          </cell>
          <cell r="BT25" t="str">
            <v>C+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</v>
          </cell>
          <cell r="BZ25" t="str">
            <v>A++</v>
          </cell>
          <cell r="CB25">
            <v>2</v>
          </cell>
          <cell r="CC25">
            <v>3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8.6199999999999992</v>
          </cell>
        </row>
        <row r="26">
          <cell r="B26" t="str">
            <v>PIET23CD020</v>
          </cell>
          <cell r="C26" t="str">
            <v>HIMANSHU SINGH</v>
          </cell>
          <cell r="D26" t="str">
            <v>23EPTCX020</v>
          </cell>
          <cell r="E26" t="str">
            <v>CDG-20</v>
          </cell>
          <cell r="F26"/>
          <cell r="G26" t="str">
            <v>D</v>
          </cell>
          <cell r="H26">
            <v>7</v>
          </cell>
          <cell r="I26">
            <v>10</v>
          </cell>
          <cell r="J26">
            <v>17</v>
          </cell>
          <cell r="K26">
            <v>1</v>
          </cell>
          <cell r="L26">
            <v>6</v>
          </cell>
          <cell r="M26">
            <v>9</v>
          </cell>
          <cell r="N26">
            <v>16</v>
          </cell>
          <cell r="O26">
            <v>3</v>
          </cell>
          <cell r="P26">
            <v>6</v>
          </cell>
          <cell r="Q26">
            <v>10</v>
          </cell>
          <cell r="R26">
            <v>19</v>
          </cell>
          <cell r="S26">
            <v>2</v>
          </cell>
          <cell r="T26">
            <v>5</v>
          </cell>
          <cell r="U26">
            <v>10</v>
          </cell>
          <cell r="V26">
            <v>17</v>
          </cell>
          <cell r="W26">
            <v>1</v>
          </cell>
          <cell r="X26">
            <v>7</v>
          </cell>
          <cell r="Y26">
            <v>10</v>
          </cell>
          <cell r="Z26">
            <v>18</v>
          </cell>
          <cell r="AA26">
            <v>3</v>
          </cell>
          <cell r="AB26">
            <v>6</v>
          </cell>
          <cell r="AC26">
            <v>3</v>
          </cell>
          <cell r="AD26">
            <v>12</v>
          </cell>
          <cell r="AE26">
            <v>99</v>
          </cell>
          <cell r="AF26">
            <v>7</v>
          </cell>
          <cell r="AG26">
            <v>7</v>
          </cell>
          <cell r="AH26">
            <v>36</v>
          </cell>
          <cell r="AI26">
            <v>50</v>
          </cell>
          <cell r="AJ26">
            <v>26</v>
          </cell>
          <cell r="AK26">
            <v>76</v>
          </cell>
          <cell r="AL26">
            <v>8</v>
          </cell>
          <cell r="AM26">
            <v>8</v>
          </cell>
          <cell r="AN26">
            <v>34</v>
          </cell>
          <cell r="AO26">
            <v>50</v>
          </cell>
          <cell r="AP26">
            <v>31</v>
          </cell>
          <cell r="AQ26">
            <v>81</v>
          </cell>
          <cell r="AR26">
            <v>8</v>
          </cell>
          <cell r="AS26">
            <v>8</v>
          </cell>
          <cell r="AT26">
            <v>40</v>
          </cell>
          <cell r="AU26">
            <v>56</v>
          </cell>
          <cell r="AV26">
            <v>29</v>
          </cell>
          <cell r="AW26">
            <v>85</v>
          </cell>
          <cell r="AX26">
            <v>6</v>
          </cell>
          <cell r="AY26">
            <v>7</v>
          </cell>
          <cell r="AZ26">
            <v>33</v>
          </cell>
          <cell r="BA26">
            <v>46</v>
          </cell>
          <cell r="BB26">
            <v>28</v>
          </cell>
          <cell r="BC26">
            <v>74</v>
          </cell>
          <cell r="BD26">
            <v>8</v>
          </cell>
          <cell r="BE26">
            <v>8</v>
          </cell>
          <cell r="BF26">
            <v>35</v>
          </cell>
          <cell r="BG26">
            <v>51</v>
          </cell>
          <cell r="BH26">
            <v>31</v>
          </cell>
          <cell r="BI26">
            <v>82</v>
          </cell>
          <cell r="BJ26">
            <v>398</v>
          </cell>
          <cell r="BK26">
            <v>94</v>
          </cell>
          <cell r="BL26">
            <v>591</v>
          </cell>
          <cell r="BM26">
            <v>75.769230769230774</v>
          </cell>
          <cell r="BO26" t="str">
            <v>C+</v>
          </cell>
          <cell r="BP26" t="str">
            <v>C</v>
          </cell>
          <cell r="BQ26" t="str">
            <v>D+</v>
          </cell>
          <cell r="BR26" t="str">
            <v>D</v>
          </cell>
          <cell r="BS26" t="str">
            <v>C</v>
          </cell>
          <cell r="BT26" t="str">
            <v>E+</v>
          </cell>
          <cell r="BU26" t="str">
            <v>A+</v>
          </cell>
          <cell r="BV26" t="str">
            <v>A++</v>
          </cell>
          <cell r="BW26" t="str">
            <v>A++</v>
          </cell>
          <cell r="BX26" t="str">
            <v>A</v>
          </cell>
          <cell r="BY26" t="str">
            <v>A++</v>
          </cell>
          <cell r="BZ26" t="str">
            <v>A++</v>
          </cell>
          <cell r="CB26">
            <v>2</v>
          </cell>
          <cell r="CC26">
            <v>3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7.02</v>
          </cell>
        </row>
        <row r="27">
          <cell r="B27" t="str">
            <v>PIET23CD021</v>
          </cell>
          <cell r="C27" t="str">
            <v>HITESH KUMAR</v>
          </cell>
          <cell r="D27" t="str">
            <v>23EPTCX021</v>
          </cell>
          <cell r="E27" t="str">
            <v>CDG-21</v>
          </cell>
          <cell r="F27"/>
          <cell r="G27" t="str">
            <v>A</v>
          </cell>
          <cell r="H27">
            <v>8</v>
          </cell>
          <cell r="I27">
            <v>8</v>
          </cell>
          <cell r="J27">
            <v>16</v>
          </cell>
          <cell r="K27">
            <v>3</v>
          </cell>
          <cell r="L27">
            <v>9</v>
          </cell>
          <cell r="M27">
            <v>9</v>
          </cell>
          <cell r="N27">
            <v>21</v>
          </cell>
          <cell r="O27">
            <v>4</v>
          </cell>
          <cell r="P27" t="str">
            <v>D</v>
          </cell>
          <cell r="Q27">
            <v>10</v>
          </cell>
          <cell r="R27">
            <v>14</v>
          </cell>
          <cell r="S27">
            <v>7</v>
          </cell>
          <cell r="T27" t="str">
            <v>D</v>
          </cell>
          <cell r="U27">
            <v>7</v>
          </cell>
          <cell r="V27">
            <v>14</v>
          </cell>
          <cell r="W27">
            <v>5</v>
          </cell>
          <cell r="X27">
            <v>10</v>
          </cell>
          <cell r="Y27">
            <v>8</v>
          </cell>
          <cell r="Z27">
            <v>23</v>
          </cell>
          <cell r="AA27">
            <v>8</v>
          </cell>
          <cell r="AB27" t="str">
            <v>D</v>
          </cell>
          <cell r="AC27">
            <v>10</v>
          </cell>
          <cell r="AD27">
            <v>18</v>
          </cell>
          <cell r="AE27">
            <v>106</v>
          </cell>
          <cell r="AF27">
            <v>8</v>
          </cell>
          <cell r="AG27">
            <v>7</v>
          </cell>
          <cell r="AH27">
            <v>36</v>
          </cell>
          <cell r="AI27">
            <v>51</v>
          </cell>
          <cell r="AJ27">
            <v>29</v>
          </cell>
          <cell r="AK27">
            <v>80</v>
          </cell>
          <cell r="AL27">
            <v>9</v>
          </cell>
          <cell r="AM27" t="str">
            <v>A</v>
          </cell>
          <cell r="AN27">
            <v>29</v>
          </cell>
          <cell r="AO27">
            <v>38</v>
          </cell>
          <cell r="AP27">
            <v>34</v>
          </cell>
          <cell r="AQ27">
            <v>72</v>
          </cell>
          <cell r="AR27">
            <v>9</v>
          </cell>
          <cell r="AS27">
            <v>9</v>
          </cell>
          <cell r="AT27">
            <v>36</v>
          </cell>
          <cell r="AU27">
            <v>54</v>
          </cell>
          <cell r="AV27">
            <v>35</v>
          </cell>
          <cell r="AW27">
            <v>89</v>
          </cell>
          <cell r="AX27">
            <v>6</v>
          </cell>
          <cell r="AY27">
            <v>6</v>
          </cell>
          <cell r="AZ27">
            <v>31</v>
          </cell>
          <cell r="BA27">
            <v>43</v>
          </cell>
          <cell r="BB27">
            <v>27</v>
          </cell>
          <cell r="BC27">
            <v>70</v>
          </cell>
          <cell r="BD27">
            <v>8</v>
          </cell>
          <cell r="BE27">
            <v>8</v>
          </cell>
          <cell r="BF27">
            <v>34</v>
          </cell>
          <cell r="BG27">
            <v>50</v>
          </cell>
          <cell r="BH27">
            <v>32</v>
          </cell>
          <cell r="BI27">
            <v>82</v>
          </cell>
          <cell r="BJ27">
            <v>393</v>
          </cell>
          <cell r="BK27">
            <v>72</v>
          </cell>
          <cell r="BL27">
            <v>571</v>
          </cell>
          <cell r="BM27">
            <v>73.205128205128204</v>
          </cell>
          <cell r="BO27" t="str">
            <v>C</v>
          </cell>
          <cell r="BP27" t="str">
            <v>E+</v>
          </cell>
          <cell r="BQ27" t="str">
            <v>E</v>
          </cell>
          <cell r="BR27" t="str">
            <v>D</v>
          </cell>
          <cell r="BS27" t="str">
            <v>B</v>
          </cell>
          <cell r="BT27" t="str">
            <v>D+</v>
          </cell>
          <cell r="BU27" t="str">
            <v>A+</v>
          </cell>
          <cell r="BV27" t="str">
            <v>A</v>
          </cell>
          <cell r="BW27" t="str">
            <v>A++</v>
          </cell>
          <cell r="BX27" t="str">
            <v>B+</v>
          </cell>
          <cell r="BY27" t="str">
            <v>A++</v>
          </cell>
          <cell r="BZ27" t="str">
            <v>A</v>
          </cell>
          <cell r="CB27">
            <v>2</v>
          </cell>
          <cell r="CC27">
            <v>3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6.64</v>
          </cell>
        </row>
        <row r="28">
          <cell r="B28" t="str">
            <v>PIET23CD022</v>
          </cell>
          <cell r="C28" t="str">
            <v>JHALAK AGRAWAL</v>
          </cell>
          <cell r="D28" t="str">
            <v>23EPTCX022</v>
          </cell>
          <cell r="E28" t="str">
            <v>CDG-22</v>
          </cell>
          <cell r="F28"/>
          <cell r="G28">
            <v>8</v>
          </cell>
          <cell r="H28">
            <v>10</v>
          </cell>
          <cell r="I28">
            <v>10</v>
          </cell>
          <cell r="J28">
            <v>28</v>
          </cell>
          <cell r="K28">
            <v>8</v>
          </cell>
          <cell r="L28">
            <v>10</v>
          </cell>
          <cell r="M28">
            <v>10</v>
          </cell>
          <cell r="N28">
            <v>28</v>
          </cell>
          <cell r="O28">
            <v>9</v>
          </cell>
          <cell r="P28">
            <v>10</v>
          </cell>
          <cell r="Q28">
            <v>10</v>
          </cell>
          <cell r="R28">
            <v>29</v>
          </cell>
          <cell r="S28">
            <v>7</v>
          </cell>
          <cell r="T28">
            <v>10</v>
          </cell>
          <cell r="U28">
            <v>10</v>
          </cell>
          <cell r="V28">
            <v>27</v>
          </cell>
          <cell r="W28">
            <v>8</v>
          </cell>
          <cell r="X28">
            <v>10</v>
          </cell>
          <cell r="Y28">
            <v>10</v>
          </cell>
          <cell r="Z28">
            <v>28</v>
          </cell>
          <cell r="AA28">
            <v>8</v>
          </cell>
          <cell r="AB28">
            <v>10</v>
          </cell>
          <cell r="AC28">
            <v>10</v>
          </cell>
          <cell r="AD28">
            <v>28</v>
          </cell>
          <cell r="AE28">
            <v>168</v>
          </cell>
          <cell r="AF28">
            <v>9</v>
          </cell>
          <cell r="AG28">
            <v>10</v>
          </cell>
          <cell r="AH28">
            <v>40</v>
          </cell>
          <cell r="AI28">
            <v>59</v>
          </cell>
          <cell r="AJ28">
            <v>35</v>
          </cell>
          <cell r="AK28">
            <v>94</v>
          </cell>
          <cell r="AL28">
            <v>7</v>
          </cell>
          <cell r="AM28">
            <v>7</v>
          </cell>
          <cell r="AN28">
            <v>36</v>
          </cell>
          <cell r="AO28">
            <v>50</v>
          </cell>
          <cell r="AP28">
            <v>28</v>
          </cell>
          <cell r="AQ28">
            <v>78</v>
          </cell>
          <cell r="AR28">
            <v>9</v>
          </cell>
          <cell r="AS28">
            <v>9</v>
          </cell>
          <cell r="AT28">
            <v>39</v>
          </cell>
          <cell r="AU28">
            <v>57</v>
          </cell>
          <cell r="AV28">
            <v>33</v>
          </cell>
          <cell r="AW28">
            <v>90</v>
          </cell>
          <cell r="AX28">
            <v>8</v>
          </cell>
          <cell r="AY28">
            <v>8</v>
          </cell>
          <cell r="AZ28">
            <v>38</v>
          </cell>
          <cell r="BA28">
            <v>54</v>
          </cell>
          <cell r="BB28">
            <v>29</v>
          </cell>
          <cell r="BC28">
            <v>83</v>
          </cell>
          <cell r="BD28">
            <v>8</v>
          </cell>
          <cell r="BE28">
            <v>6</v>
          </cell>
          <cell r="BF28">
            <v>33</v>
          </cell>
          <cell r="BG28">
            <v>47</v>
          </cell>
          <cell r="BH28">
            <v>22</v>
          </cell>
          <cell r="BI28">
            <v>69</v>
          </cell>
          <cell r="BJ28">
            <v>414</v>
          </cell>
          <cell r="BK28">
            <v>97</v>
          </cell>
          <cell r="BL28">
            <v>679</v>
          </cell>
          <cell r="BM28">
            <v>87.051282051282058</v>
          </cell>
          <cell r="BO28" t="str">
            <v>A+</v>
          </cell>
          <cell r="BP28" t="str">
            <v>A+</v>
          </cell>
          <cell r="BQ28" t="str">
            <v>A++</v>
          </cell>
          <cell r="BR28" t="str">
            <v>B+</v>
          </cell>
          <cell r="BS28" t="str">
            <v>A</v>
          </cell>
          <cell r="BT28" t="str">
            <v>A+</v>
          </cell>
          <cell r="BU28" t="str">
            <v>A++</v>
          </cell>
          <cell r="BV28" t="str">
            <v>A+</v>
          </cell>
          <cell r="BW28" t="str">
            <v>A++</v>
          </cell>
          <cell r="BX28" t="str">
            <v>A++</v>
          </cell>
          <cell r="BY28" t="str">
            <v>B+</v>
          </cell>
          <cell r="BZ28" t="str">
            <v>A++</v>
          </cell>
          <cell r="CB28">
            <v>2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9.06</v>
          </cell>
        </row>
        <row r="29">
          <cell r="B29" t="str">
            <v>PIET23CD024</v>
          </cell>
          <cell r="C29" t="str">
            <v>KAPIL SAINI</v>
          </cell>
          <cell r="D29" t="str">
            <v>23EPTCX023</v>
          </cell>
          <cell r="E29" t="str">
            <v>CDG-24</v>
          </cell>
          <cell r="F29"/>
          <cell r="G29">
            <v>7</v>
          </cell>
          <cell r="H29">
            <v>10</v>
          </cell>
          <cell r="I29">
            <v>10</v>
          </cell>
          <cell r="J29">
            <v>27</v>
          </cell>
          <cell r="K29">
            <v>5</v>
          </cell>
          <cell r="L29">
            <v>10</v>
          </cell>
          <cell r="M29">
            <v>9</v>
          </cell>
          <cell r="N29">
            <v>24</v>
          </cell>
          <cell r="O29">
            <v>6</v>
          </cell>
          <cell r="P29">
            <v>10</v>
          </cell>
          <cell r="Q29">
            <v>10</v>
          </cell>
          <cell r="R29">
            <v>26</v>
          </cell>
          <cell r="S29">
            <v>8</v>
          </cell>
          <cell r="T29">
            <v>10</v>
          </cell>
          <cell r="U29">
            <v>3</v>
          </cell>
          <cell r="V29">
            <v>21</v>
          </cell>
          <cell r="W29">
            <v>7</v>
          </cell>
          <cell r="X29">
            <v>10</v>
          </cell>
          <cell r="Y29">
            <v>8</v>
          </cell>
          <cell r="Z29">
            <v>25</v>
          </cell>
          <cell r="AA29">
            <v>4</v>
          </cell>
          <cell r="AB29">
            <v>10</v>
          </cell>
          <cell r="AC29">
            <v>10</v>
          </cell>
          <cell r="AD29">
            <v>24</v>
          </cell>
          <cell r="AE29">
            <v>147</v>
          </cell>
          <cell r="AF29">
            <v>9</v>
          </cell>
          <cell r="AG29">
            <v>10</v>
          </cell>
          <cell r="AH29">
            <v>39</v>
          </cell>
          <cell r="AI29">
            <v>58</v>
          </cell>
          <cell r="AJ29">
            <v>37</v>
          </cell>
          <cell r="AK29">
            <v>95</v>
          </cell>
          <cell r="AL29">
            <v>8</v>
          </cell>
          <cell r="AM29">
            <v>8</v>
          </cell>
          <cell r="AN29">
            <v>31</v>
          </cell>
          <cell r="AO29">
            <v>47</v>
          </cell>
          <cell r="AP29">
            <v>31</v>
          </cell>
          <cell r="AQ29">
            <v>78</v>
          </cell>
          <cell r="AR29">
            <v>9</v>
          </cell>
          <cell r="AS29">
            <v>9</v>
          </cell>
          <cell r="AT29">
            <v>39</v>
          </cell>
          <cell r="AU29">
            <v>57</v>
          </cell>
          <cell r="AV29">
            <v>35</v>
          </cell>
          <cell r="AW29">
            <v>92</v>
          </cell>
          <cell r="AX29">
            <v>9</v>
          </cell>
          <cell r="AY29">
            <v>10</v>
          </cell>
          <cell r="AZ29">
            <v>40</v>
          </cell>
          <cell r="BA29">
            <v>59</v>
          </cell>
          <cell r="BB29">
            <v>40</v>
          </cell>
          <cell r="BC29">
            <v>99</v>
          </cell>
          <cell r="BD29">
            <v>9</v>
          </cell>
          <cell r="BE29">
            <v>9</v>
          </cell>
          <cell r="BF29">
            <v>38</v>
          </cell>
          <cell r="BG29">
            <v>56</v>
          </cell>
          <cell r="BH29">
            <v>36</v>
          </cell>
          <cell r="BI29">
            <v>92</v>
          </cell>
          <cell r="BJ29">
            <v>456</v>
          </cell>
          <cell r="BK29">
            <v>80</v>
          </cell>
          <cell r="BL29">
            <v>683</v>
          </cell>
          <cell r="BM29">
            <v>87.564102564102569</v>
          </cell>
          <cell r="BO29" t="str">
            <v>B+</v>
          </cell>
          <cell r="BP29" t="str">
            <v>A+</v>
          </cell>
          <cell r="BQ29" t="str">
            <v>B+</v>
          </cell>
          <cell r="BR29" t="str">
            <v>B</v>
          </cell>
          <cell r="BS29" t="str">
            <v>A+</v>
          </cell>
          <cell r="BT29" t="str">
            <v>B+</v>
          </cell>
          <cell r="BU29" t="str">
            <v>A++</v>
          </cell>
          <cell r="BV29" t="str">
            <v>A+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</v>
          </cell>
          <cell r="CB29">
            <v>2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8.66</v>
          </cell>
        </row>
        <row r="30">
          <cell r="B30" t="str">
            <v>PIET23CD025</v>
          </cell>
          <cell r="C30" t="str">
            <v>KASHISH LAKHUJA</v>
          </cell>
          <cell r="D30" t="str">
            <v>23EPTCX024</v>
          </cell>
          <cell r="E30" t="str">
            <v>CDG-25</v>
          </cell>
          <cell r="F30"/>
          <cell r="G30">
            <v>8</v>
          </cell>
          <cell r="H30">
            <v>10</v>
          </cell>
          <cell r="I30">
            <v>10</v>
          </cell>
          <cell r="J30">
            <v>28</v>
          </cell>
          <cell r="K30">
            <v>9</v>
          </cell>
          <cell r="L30">
            <v>10</v>
          </cell>
          <cell r="M30">
            <v>10</v>
          </cell>
          <cell r="N30">
            <v>29</v>
          </cell>
          <cell r="O30">
            <v>8</v>
          </cell>
          <cell r="P30">
            <v>10</v>
          </cell>
          <cell r="Q30">
            <v>10</v>
          </cell>
          <cell r="R30">
            <v>28</v>
          </cell>
          <cell r="S30">
            <v>8</v>
          </cell>
          <cell r="T30">
            <v>10</v>
          </cell>
          <cell r="U30">
            <v>10</v>
          </cell>
          <cell r="V30">
            <v>28</v>
          </cell>
          <cell r="W30">
            <v>8</v>
          </cell>
          <cell r="X30">
            <v>10</v>
          </cell>
          <cell r="Y30">
            <v>10</v>
          </cell>
          <cell r="Z30">
            <v>28</v>
          </cell>
          <cell r="AA30">
            <v>7</v>
          </cell>
          <cell r="AB30">
            <v>10</v>
          </cell>
          <cell r="AC30">
            <v>10</v>
          </cell>
          <cell r="AD30">
            <v>27</v>
          </cell>
          <cell r="AE30">
            <v>168</v>
          </cell>
          <cell r="AF30">
            <v>10</v>
          </cell>
          <cell r="AG30">
            <v>9</v>
          </cell>
          <cell r="AH30">
            <v>40</v>
          </cell>
          <cell r="AI30">
            <v>59</v>
          </cell>
          <cell r="AJ30">
            <v>37</v>
          </cell>
          <cell r="AK30">
            <v>96</v>
          </cell>
          <cell r="AL30">
            <v>9</v>
          </cell>
          <cell r="AM30">
            <v>9</v>
          </cell>
          <cell r="AN30">
            <v>40</v>
          </cell>
          <cell r="AO30">
            <v>58</v>
          </cell>
          <cell r="AP30">
            <v>33</v>
          </cell>
          <cell r="AQ30">
            <v>91</v>
          </cell>
          <cell r="AR30">
            <v>9</v>
          </cell>
          <cell r="AS30">
            <v>9</v>
          </cell>
          <cell r="AT30">
            <v>40</v>
          </cell>
          <cell r="AU30">
            <v>58</v>
          </cell>
          <cell r="AV30">
            <v>36</v>
          </cell>
          <cell r="AW30">
            <v>94</v>
          </cell>
          <cell r="AX30">
            <v>9</v>
          </cell>
          <cell r="AY30">
            <v>9</v>
          </cell>
          <cell r="AZ30">
            <v>40</v>
          </cell>
          <cell r="BA30">
            <v>58</v>
          </cell>
          <cell r="BB30">
            <v>38</v>
          </cell>
          <cell r="BC30">
            <v>96</v>
          </cell>
          <cell r="BD30">
            <v>8</v>
          </cell>
          <cell r="BE30">
            <v>9</v>
          </cell>
          <cell r="BF30">
            <v>40</v>
          </cell>
          <cell r="BG30">
            <v>57</v>
          </cell>
          <cell r="BH30">
            <v>35</v>
          </cell>
          <cell r="BI30">
            <v>92</v>
          </cell>
          <cell r="BJ30">
            <v>469</v>
          </cell>
          <cell r="BK30">
            <v>98</v>
          </cell>
          <cell r="BL30">
            <v>735</v>
          </cell>
          <cell r="BM30">
            <v>94.230769230769226</v>
          </cell>
          <cell r="BO30" t="str">
            <v>A++</v>
          </cell>
          <cell r="BP30" t="str">
            <v>A++</v>
          </cell>
          <cell r="BQ30" t="str">
            <v>A++</v>
          </cell>
          <cell r="BR30" t="str">
            <v>A</v>
          </cell>
          <cell r="BS30" t="str">
            <v>A+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B30">
            <v>2</v>
          </cell>
          <cell r="CC30">
            <v>3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9.68</v>
          </cell>
        </row>
        <row r="31">
          <cell r="B31" t="str">
            <v>PIET23CD026</v>
          </cell>
          <cell r="C31" t="str">
            <v>KHAGENDRA SINGH</v>
          </cell>
          <cell r="D31" t="str">
            <v>23EPTCX025</v>
          </cell>
          <cell r="E31" t="str">
            <v>CDG-26</v>
          </cell>
          <cell r="F31"/>
          <cell r="G31">
            <v>1</v>
          </cell>
          <cell r="H31">
            <v>5</v>
          </cell>
          <cell r="I31">
            <v>10</v>
          </cell>
          <cell r="J31">
            <v>16</v>
          </cell>
          <cell r="K31">
            <v>0</v>
          </cell>
          <cell r="L31">
            <v>6</v>
          </cell>
          <cell r="M31">
            <v>10</v>
          </cell>
          <cell r="N31">
            <v>16</v>
          </cell>
          <cell r="O31" t="str">
            <v>D</v>
          </cell>
          <cell r="P31">
            <v>4</v>
          </cell>
          <cell r="Q31">
            <v>10</v>
          </cell>
          <cell r="R31">
            <v>14</v>
          </cell>
          <cell r="S31">
            <v>0</v>
          </cell>
          <cell r="T31">
            <v>6</v>
          </cell>
          <cell r="U31">
            <v>10</v>
          </cell>
          <cell r="V31">
            <v>16</v>
          </cell>
          <cell r="W31">
            <v>0</v>
          </cell>
          <cell r="X31">
            <v>5</v>
          </cell>
          <cell r="Y31">
            <v>10</v>
          </cell>
          <cell r="Z31">
            <v>15</v>
          </cell>
          <cell r="AA31">
            <v>1</v>
          </cell>
          <cell r="AB31">
            <v>4</v>
          </cell>
          <cell r="AC31">
            <v>10</v>
          </cell>
          <cell r="AD31">
            <v>15</v>
          </cell>
          <cell r="AE31">
            <v>92</v>
          </cell>
          <cell r="AF31">
            <v>6</v>
          </cell>
          <cell r="AG31">
            <v>6</v>
          </cell>
          <cell r="AH31">
            <v>40</v>
          </cell>
          <cell r="AI31">
            <v>52</v>
          </cell>
          <cell r="AJ31">
            <v>24</v>
          </cell>
          <cell r="AK31">
            <v>76</v>
          </cell>
          <cell r="AL31">
            <v>7</v>
          </cell>
          <cell r="AM31">
            <v>7</v>
          </cell>
          <cell r="AN31">
            <v>40</v>
          </cell>
          <cell r="AO31">
            <v>54</v>
          </cell>
          <cell r="AP31">
            <v>26</v>
          </cell>
          <cell r="AQ31">
            <v>80</v>
          </cell>
          <cell r="AR31">
            <v>6</v>
          </cell>
          <cell r="AS31">
            <v>6</v>
          </cell>
          <cell r="AT31">
            <v>40</v>
          </cell>
          <cell r="AU31">
            <v>52</v>
          </cell>
          <cell r="AV31">
            <v>21</v>
          </cell>
          <cell r="AW31">
            <v>73</v>
          </cell>
          <cell r="AX31">
            <v>7</v>
          </cell>
          <cell r="AY31">
            <v>7</v>
          </cell>
          <cell r="AZ31">
            <v>40</v>
          </cell>
          <cell r="BA31">
            <v>54</v>
          </cell>
          <cell r="BB31">
            <v>28</v>
          </cell>
          <cell r="BC31">
            <v>82</v>
          </cell>
          <cell r="BD31" t="str">
            <v>A</v>
          </cell>
          <cell r="BE31">
            <v>6</v>
          </cell>
          <cell r="BF31">
            <v>40</v>
          </cell>
          <cell r="BG31">
            <v>46</v>
          </cell>
          <cell r="BH31">
            <v>16</v>
          </cell>
          <cell r="BI31">
            <v>62</v>
          </cell>
          <cell r="BJ31">
            <v>373</v>
          </cell>
          <cell r="BK31">
            <v>88</v>
          </cell>
          <cell r="BL31">
            <v>553</v>
          </cell>
          <cell r="BM31">
            <v>70.897435897435898</v>
          </cell>
          <cell r="BO31" t="str">
            <v>B</v>
          </cell>
          <cell r="BP31" t="str">
            <v>D+</v>
          </cell>
          <cell r="BQ31" t="str">
            <v>E</v>
          </cell>
          <cell r="BR31" t="str">
            <v>D+</v>
          </cell>
          <cell r="BS31" t="str">
            <v>D+</v>
          </cell>
          <cell r="BT31" t="str">
            <v>E+</v>
          </cell>
          <cell r="BU31" t="str">
            <v>A+</v>
          </cell>
          <cell r="BV31" t="str">
            <v>A+</v>
          </cell>
          <cell r="BW31" t="str">
            <v>A</v>
          </cell>
          <cell r="BX31" t="str">
            <v>A++</v>
          </cell>
          <cell r="BY31" t="str">
            <v>C+</v>
          </cell>
          <cell r="BZ31" t="str">
            <v>A++</v>
          </cell>
          <cell r="CB31">
            <v>2</v>
          </cell>
          <cell r="CC31">
            <v>3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0</v>
          </cell>
          <cell r="CO31" t="str">
            <v>Pass</v>
          </cell>
          <cell r="CP31">
            <v>3.7127659574468086</v>
          </cell>
        </row>
        <row r="32">
          <cell r="B32" t="str">
            <v>PIET23CD027</v>
          </cell>
          <cell r="C32" t="str">
            <v>KULDEEP SUTHAR</v>
          </cell>
          <cell r="D32" t="str">
            <v>23EPTCX026</v>
          </cell>
          <cell r="E32" t="str">
            <v>CDG-27</v>
          </cell>
          <cell r="F32"/>
          <cell r="G32">
            <v>6</v>
          </cell>
          <cell r="H32">
            <v>7</v>
          </cell>
          <cell r="I32">
            <v>10</v>
          </cell>
          <cell r="J32">
            <v>23</v>
          </cell>
          <cell r="K32">
            <v>3</v>
          </cell>
          <cell r="L32">
            <v>5</v>
          </cell>
          <cell r="M32">
            <v>10</v>
          </cell>
          <cell r="N32">
            <v>18</v>
          </cell>
          <cell r="O32">
            <v>5</v>
          </cell>
          <cell r="P32">
            <v>5</v>
          </cell>
          <cell r="Q32">
            <v>10</v>
          </cell>
          <cell r="R32">
            <v>20</v>
          </cell>
          <cell r="S32">
            <v>2</v>
          </cell>
          <cell r="T32">
            <v>10</v>
          </cell>
          <cell r="U32">
            <v>10</v>
          </cell>
          <cell r="V32">
            <v>22</v>
          </cell>
          <cell r="W32">
            <v>3</v>
          </cell>
          <cell r="X32">
            <v>7</v>
          </cell>
          <cell r="Y32">
            <v>3</v>
          </cell>
          <cell r="Z32">
            <v>13</v>
          </cell>
          <cell r="AA32">
            <v>5</v>
          </cell>
          <cell r="AB32">
            <v>9</v>
          </cell>
          <cell r="AC32">
            <v>10</v>
          </cell>
          <cell r="AD32">
            <v>24</v>
          </cell>
          <cell r="AE32">
            <v>120</v>
          </cell>
          <cell r="AF32">
            <v>9</v>
          </cell>
          <cell r="AG32">
            <v>8</v>
          </cell>
          <cell r="AH32">
            <v>40</v>
          </cell>
          <cell r="AI32">
            <v>57</v>
          </cell>
          <cell r="AJ32">
            <v>29</v>
          </cell>
          <cell r="AK32">
            <v>86</v>
          </cell>
          <cell r="AL32">
            <v>9</v>
          </cell>
          <cell r="AM32">
            <v>7</v>
          </cell>
          <cell r="AN32">
            <v>36</v>
          </cell>
          <cell r="AO32">
            <v>52</v>
          </cell>
          <cell r="AP32">
            <v>33</v>
          </cell>
          <cell r="AQ32">
            <v>85</v>
          </cell>
          <cell r="AR32">
            <v>8</v>
          </cell>
          <cell r="AS32">
            <v>8</v>
          </cell>
          <cell r="AT32">
            <v>39</v>
          </cell>
          <cell r="AU32">
            <v>55</v>
          </cell>
          <cell r="AV32">
            <v>32</v>
          </cell>
          <cell r="AW32">
            <v>87</v>
          </cell>
          <cell r="AX32">
            <v>8</v>
          </cell>
          <cell r="AY32">
            <v>8</v>
          </cell>
          <cell r="AZ32">
            <v>38</v>
          </cell>
          <cell r="BA32">
            <v>54</v>
          </cell>
          <cell r="BB32">
            <v>34</v>
          </cell>
          <cell r="BC32">
            <v>88</v>
          </cell>
          <cell r="BD32">
            <v>8</v>
          </cell>
          <cell r="BE32">
            <v>8</v>
          </cell>
          <cell r="BF32">
            <v>33</v>
          </cell>
          <cell r="BG32">
            <v>49</v>
          </cell>
          <cell r="BH32">
            <v>30</v>
          </cell>
          <cell r="BI32">
            <v>79</v>
          </cell>
          <cell r="BJ32">
            <v>425</v>
          </cell>
          <cell r="BK32">
            <v>88</v>
          </cell>
          <cell r="BL32">
            <v>633</v>
          </cell>
          <cell r="BM32">
            <v>81.15384615384616</v>
          </cell>
          <cell r="BO32" t="str">
            <v>D+</v>
          </cell>
          <cell r="BP32" t="str">
            <v>C+</v>
          </cell>
          <cell r="BQ32" t="str">
            <v>D+</v>
          </cell>
          <cell r="BR32" t="str">
            <v>D+</v>
          </cell>
          <cell r="BS32" t="str">
            <v>C+</v>
          </cell>
          <cell r="BT32" t="str">
            <v>E+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</v>
          </cell>
          <cell r="BZ32" t="str">
            <v>A++</v>
          </cell>
          <cell r="CB32">
            <v>2</v>
          </cell>
          <cell r="CC32">
            <v>3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6.2978723404255321</v>
          </cell>
        </row>
        <row r="33">
          <cell r="B33" t="str">
            <v>PIET23CD028</v>
          </cell>
          <cell r="C33" t="str">
            <v>KUNAL SHARMA</v>
          </cell>
          <cell r="D33" t="str">
            <v>23EPTCX027</v>
          </cell>
          <cell r="E33" t="str">
            <v>CDG-28</v>
          </cell>
          <cell r="F33"/>
          <cell r="G33">
            <v>3</v>
          </cell>
          <cell r="H33">
            <v>7</v>
          </cell>
          <cell r="I33">
            <v>10</v>
          </cell>
          <cell r="J33">
            <v>20</v>
          </cell>
          <cell r="K33">
            <v>4</v>
          </cell>
          <cell r="L33">
            <v>9</v>
          </cell>
          <cell r="M33">
            <v>10</v>
          </cell>
          <cell r="N33">
            <v>23</v>
          </cell>
          <cell r="O33">
            <v>3</v>
          </cell>
          <cell r="P33">
            <v>7</v>
          </cell>
          <cell r="Q33">
            <v>9</v>
          </cell>
          <cell r="R33">
            <v>19</v>
          </cell>
          <cell r="S33">
            <v>3</v>
          </cell>
          <cell r="T33">
            <v>8</v>
          </cell>
          <cell r="U33">
            <v>10</v>
          </cell>
          <cell r="V33">
            <v>21</v>
          </cell>
          <cell r="W33">
            <v>4</v>
          </cell>
          <cell r="X33">
            <v>10</v>
          </cell>
          <cell r="Y33">
            <v>10</v>
          </cell>
          <cell r="Z33">
            <v>24</v>
          </cell>
          <cell r="AA33">
            <v>5</v>
          </cell>
          <cell r="AB33">
            <v>8</v>
          </cell>
          <cell r="AC33">
            <v>10</v>
          </cell>
          <cell r="AD33">
            <v>23</v>
          </cell>
          <cell r="AE33">
            <v>130</v>
          </cell>
          <cell r="AF33">
            <v>7</v>
          </cell>
          <cell r="AG33">
            <v>8</v>
          </cell>
          <cell r="AH33">
            <v>36</v>
          </cell>
          <cell r="AI33">
            <v>51</v>
          </cell>
          <cell r="AJ33">
            <v>27</v>
          </cell>
          <cell r="AK33">
            <v>78</v>
          </cell>
          <cell r="AL33">
            <v>8</v>
          </cell>
          <cell r="AM33">
            <v>8</v>
          </cell>
          <cell r="AN33">
            <v>32</v>
          </cell>
          <cell r="AO33">
            <v>48</v>
          </cell>
          <cell r="AP33">
            <v>31</v>
          </cell>
          <cell r="AQ33">
            <v>79</v>
          </cell>
          <cell r="AR33">
            <v>8</v>
          </cell>
          <cell r="AS33">
            <v>7</v>
          </cell>
          <cell r="AT33">
            <v>35</v>
          </cell>
          <cell r="AU33">
            <v>50</v>
          </cell>
          <cell r="AV33">
            <v>31</v>
          </cell>
          <cell r="AW33">
            <v>81</v>
          </cell>
          <cell r="AX33">
            <v>7</v>
          </cell>
          <cell r="AY33">
            <v>7</v>
          </cell>
          <cell r="AZ33">
            <v>40</v>
          </cell>
          <cell r="BA33">
            <v>54</v>
          </cell>
          <cell r="BB33">
            <v>31</v>
          </cell>
          <cell r="BC33">
            <v>85</v>
          </cell>
          <cell r="BD33">
            <v>8</v>
          </cell>
          <cell r="BE33">
            <v>8</v>
          </cell>
          <cell r="BF33">
            <v>34</v>
          </cell>
          <cell r="BG33">
            <v>50</v>
          </cell>
          <cell r="BH33">
            <v>31</v>
          </cell>
          <cell r="BI33">
            <v>81</v>
          </cell>
          <cell r="BJ33">
            <v>404</v>
          </cell>
          <cell r="BK33">
            <v>92</v>
          </cell>
          <cell r="BL33">
            <v>626</v>
          </cell>
          <cell r="BM33">
            <v>80.256410256410263</v>
          </cell>
          <cell r="BO33" t="str">
            <v>D+</v>
          </cell>
          <cell r="BP33" t="str">
            <v>E+</v>
          </cell>
          <cell r="BQ33" t="str">
            <v>C</v>
          </cell>
          <cell r="BR33" t="str">
            <v>C+</v>
          </cell>
          <cell r="BS33" t="str">
            <v>D+</v>
          </cell>
          <cell r="BT33" t="str">
            <v>D</v>
          </cell>
          <cell r="BU33" t="str">
            <v>A+</v>
          </cell>
          <cell r="BV33" t="str">
            <v>A+</v>
          </cell>
          <cell r="BW33" t="str">
            <v>A++</v>
          </cell>
          <cell r="BX33" t="str">
            <v>A++</v>
          </cell>
          <cell r="BY33" t="str">
            <v>A++</v>
          </cell>
          <cell r="BZ33" t="str">
            <v>A++</v>
          </cell>
          <cell r="CB33">
            <v>2</v>
          </cell>
          <cell r="CC33">
            <v>3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6.1702127659574471</v>
          </cell>
        </row>
        <row r="34">
          <cell r="B34" t="str">
            <v>PIET23CD029</v>
          </cell>
          <cell r="C34" t="str">
            <v>LAKSHYA KUMAWAT</v>
          </cell>
          <cell r="D34" t="str">
            <v>23EPTCX028</v>
          </cell>
          <cell r="E34" t="str">
            <v>CDG-29</v>
          </cell>
          <cell r="F34"/>
          <cell r="G34">
            <v>4</v>
          </cell>
          <cell r="H34">
            <v>4</v>
          </cell>
          <cell r="I34">
            <v>6</v>
          </cell>
          <cell r="J34">
            <v>14</v>
          </cell>
          <cell r="K34">
            <v>3</v>
          </cell>
          <cell r="L34">
            <v>5</v>
          </cell>
          <cell r="M34">
            <v>9</v>
          </cell>
          <cell r="N34">
            <v>17</v>
          </cell>
          <cell r="O34">
            <v>6</v>
          </cell>
          <cell r="P34">
            <v>4</v>
          </cell>
          <cell r="Q34">
            <v>10</v>
          </cell>
          <cell r="R34">
            <v>20</v>
          </cell>
          <cell r="S34">
            <v>2</v>
          </cell>
          <cell r="T34">
            <v>10</v>
          </cell>
          <cell r="U34">
            <v>3</v>
          </cell>
          <cell r="V34">
            <v>15</v>
          </cell>
          <cell r="W34">
            <v>1</v>
          </cell>
          <cell r="X34">
            <v>5</v>
          </cell>
          <cell r="Y34">
            <v>3</v>
          </cell>
          <cell r="Z34">
            <v>9</v>
          </cell>
          <cell r="AA34">
            <v>5</v>
          </cell>
          <cell r="AB34">
            <v>8</v>
          </cell>
          <cell r="AC34">
            <v>9</v>
          </cell>
          <cell r="AD34">
            <v>22</v>
          </cell>
          <cell r="AE34">
            <v>97</v>
          </cell>
          <cell r="AF34">
            <v>10</v>
          </cell>
          <cell r="AG34">
            <v>8</v>
          </cell>
          <cell r="AH34">
            <v>39</v>
          </cell>
          <cell r="AI34">
            <v>57</v>
          </cell>
          <cell r="AJ34">
            <v>33</v>
          </cell>
          <cell r="AK34">
            <v>90</v>
          </cell>
          <cell r="AL34">
            <v>8</v>
          </cell>
          <cell r="AM34">
            <v>8</v>
          </cell>
          <cell r="AN34">
            <v>34</v>
          </cell>
          <cell r="AO34">
            <v>50</v>
          </cell>
          <cell r="AP34">
            <v>34</v>
          </cell>
          <cell r="AQ34">
            <v>84</v>
          </cell>
          <cell r="AR34">
            <v>10</v>
          </cell>
          <cell r="AS34">
            <v>10</v>
          </cell>
          <cell r="AT34">
            <v>39</v>
          </cell>
          <cell r="AU34">
            <v>59</v>
          </cell>
          <cell r="AV34">
            <v>37</v>
          </cell>
          <cell r="AW34">
            <v>96</v>
          </cell>
          <cell r="AX34">
            <v>10</v>
          </cell>
          <cell r="AY34">
            <v>10</v>
          </cell>
          <cell r="AZ34">
            <v>40</v>
          </cell>
          <cell r="BA34">
            <v>60</v>
          </cell>
          <cell r="BB34">
            <v>40</v>
          </cell>
          <cell r="BC34">
            <v>100</v>
          </cell>
          <cell r="BD34">
            <v>10</v>
          </cell>
          <cell r="BE34">
            <v>10</v>
          </cell>
          <cell r="BF34">
            <v>40</v>
          </cell>
          <cell r="BG34">
            <v>60</v>
          </cell>
          <cell r="BH34">
            <v>38</v>
          </cell>
          <cell r="BI34">
            <v>98</v>
          </cell>
          <cell r="BJ34">
            <v>468</v>
          </cell>
          <cell r="BK34">
            <v>84</v>
          </cell>
          <cell r="BL34">
            <v>649</v>
          </cell>
          <cell r="BM34">
            <v>83.205128205128204</v>
          </cell>
          <cell r="BO34" t="str">
            <v>E+</v>
          </cell>
          <cell r="BP34" t="str">
            <v>A+</v>
          </cell>
          <cell r="BQ34" t="str">
            <v>D+</v>
          </cell>
          <cell r="BR34" t="str">
            <v>B+</v>
          </cell>
          <cell r="BS34" t="str">
            <v>C</v>
          </cell>
          <cell r="BT34" t="str">
            <v>C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B34">
            <v>2</v>
          </cell>
          <cell r="CC34">
            <v>3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7.79</v>
          </cell>
        </row>
        <row r="35">
          <cell r="B35" t="str">
            <v>PIET23CD030</v>
          </cell>
          <cell r="C35" t="str">
            <v>MANAH YADAV</v>
          </cell>
          <cell r="D35" t="str">
            <v>23EPTCX029</v>
          </cell>
          <cell r="E35" t="str">
            <v>CDG-30</v>
          </cell>
          <cell r="F35"/>
          <cell r="G35">
            <v>3</v>
          </cell>
          <cell r="H35">
            <v>5</v>
          </cell>
          <cell r="I35">
            <v>10</v>
          </cell>
          <cell r="J35">
            <v>18</v>
          </cell>
          <cell r="K35">
            <v>4</v>
          </cell>
          <cell r="L35">
            <v>5</v>
          </cell>
          <cell r="M35">
            <v>10</v>
          </cell>
          <cell r="N35">
            <v>19</v>
          </cell>
          <cell r="O35">
            <v>4</v>
          </cell>
          <cell r="P35">
            <v>5</v>
          </cell>
          <cell r="Q35">
            <v>10</v>
          </cell>
          <cell r="R35">
            <v>19</v>
          </cell>
          <cell r="S35">
            <v>3</v>
          </cell>
          <cell r="T35">
            <v>5</v>
          </cell>
          <cell r="U35">
            <v>4</v>
          </cell>
          <cell r="V35">
            <v>12</v>
          </cell>
          <cell r="W35">
            <v>4</v>
          </cell>
          <cell r="X35">
            <v>7</v>
          </cell>
          <cell r="Y35">
            <v>10</v>
          </cell>
          <cell r="Z35">
            <v>21</v>
          </cell>
          <cell r="AA35">
            <v>5</v>
          </cell>
          <cell r="AB35">
            <v>6</v>
          </cell>
          <cell r="AC35">
            <v>9</v>
          </cell>
          <cell r="AD35">
            <v>20</v>
          </cell>
          <cell r="AE35">
            <v>109</v>
          </cell>
          <cell r="AF35">
            <v>8</v>
          </cell>
          <cell r="AG35">
            <v>8</v>
          </cell>
          <cell r="AH35">
            <v>40</v>
          </cell>
          <cell r="AI35">
            <v>56</v>
          </cell>
          <cell r="AJ35">
            <v>31</v>
          </cell>
          <cell r="AK35">
            <v>87</v>
          </cell>
          <cell r="AL35">
            <v>9</v>
          </cell>
          <cell r="AM35">
            <v>9</v>
          </cell>
          <cell r="AN35">
            <v>40</v>
          </cell>
          <cell r="AO35">
            <v>58</v>
          </cell>
          <cell r="AP35">
            <v>36</v>
          </cell>
          <cell r="AQ35">
            <v>94</v>
          </cell>
          <cell r="AR35">
            <v>8</v>
          </cell>
          <cell r="AS35">
            <v>9</v>
          </cell>
          <cell r="AT35">
            <v>37</v>
          </cell>
          <cell r="AU35">
            <v>54</v>
          </cell>
          <cell r="AV35">
            <v>34</v>
          </cell>
          <cell r="AW35">
            <v>88</v>
          </cell>
          <cell r="AX35">
            <v>9</v>
          </cell>
          <cell r="AY35">
            <v>9</v>
          </cell>
          <cell r="AZ35">
            <v>37</v>
          </cell>
          <cell r="BA35">
            <v>55</v>
          </cell>
          <cell r="BB35">
            <v>33</v>
          </cell>
          <cell r="BC35">
            <v>88</v>
          </cell>
          <cell r="BD35">
            <v>10</v>
          </cell>
          <cell r="BE35">
            <v>10</v>
          </cell>
          <cell r="BF35">
            <v>40</v>
          </cell>
          <cell r="BG35">
            <v>60</v>
          </cell>
          <cell r="BH35">
            <v>38</v>
          </cell>
          <cell r="BI35">
            <v>98</v>
          </cell>
          <cell r="BJ35">
            <v>455</v>
          </cell>
          <cell r="BK35">
            <v>85</v>
          </cell>
          <cell r="BL35">
            <v>649</v>
          </cell>
          <cell r="BM35">
            <v>83.205128205128204</v>
          </cell>
          <cell r="BO35" t="str">
            <v>C</v>
          </cell>
          <cell r="BP35" t="str">
            <v>B</v>
          </cell>
          <cell r="BQ35" t="str">
            <v>E+</v>
          </cell>
          <cell r="BR35" t="str">
            <v>D+</v>
          </cell>
          <cell r="BS35" t="str">
            <v>D+</v>
          </cell>
          <cell r="BT35" t="str">
            <v>A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B35">
            <v>2</v>
          </cell>
          <cell r="CC35">
            <v>3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7.53</v>
          </cell>
        </row>
        <row r="36">
          <cell r="B36" t="str">
            <v>PIET23CD031</v>
          </cell>
          <cell r="C36" t="str">
            <v>MANSI KHANDELWAL</v>
          </cell>
          <cell r="D36" t="str">
            <v>23EPTCX030</v>
          </cell>
          <cell r="E36" t="str">
            <v>CDG-31</v>
          </cell>
          <cell r="F36"/>
          <cell r="G36">
            <v>4</v>
          </cell>
          <cell r="H36">
            <v>7</v>
          </cell>
          <cell r="I36">
            <v>10</v>
          </cell>
          <cell r="J36">
            <v>21</v>
          </cell>
          <cell r="K36">
            <v>2</v>
          </cell>
          <cell r="L36">
            <v>6</v>
          </cell>
          <cell r="M36">
            <v>10</v>
          </cell>
          <cell r="N36">
            <v>18</v>
          </cell>
          <cell r="O36">
            <v>3</v>
          </cell>
          <cell r="P36">
            <v>6</v>
          </cell>
          <cell r="Q36">
            <v>10</v>
          </cell>
          <cell r="R36">
            <v>19</v>
          </cell>
          <cell r="S36">
            <v>2</v>
          </cell>
          <cell r="T36">
            <v>9</v>
          </cell>
          <cell r="U36">
            <v>10</v>
          </cell>
          <cell r="V36">
            <v>21</v>
          </cell>
          <cell r="W36">
            <v>3</v>
          </cell>
          <cell r="X36">
            <v>7</v>
          </cell>
          <cell r="Y36">
            <v>10</v>
          </cell>
          <cell r="Z36">
            <v>20</v>
          </cell>
          <cell r="AA36">
            <v>4</v>
          </cell>
          <cell r="AB36">
            <v>8</v>
          </cell>
          <cell r="AC36">
            <v>10</v>
          </cell>
          <cell r="AD36">
            <v>22</v>
          </cell>
          <cell r="AE36">
            <v>121</v>
          </cell>
          <cell r="AF36">
            <v>7</v>
          </cell>
          <cell r="AG36">
            <v>8</v>
          </cell>
          <cell r="AH36">
            <v>39</v>
          </cell>
          <cell r="AI36">
            <v>54</v>
          </cell>
          <cell r="AJ36">
            <v>34</v>
          </cell>
          <cell r="AK36">
            <v>88</v>
          </cell>
          <cell r="AL36">
            <v>7</v>
          </cell>
          <cell r="AM36">
            <v>8</v>
          </cell>
          <cell r="AN36">
            <v>36</v>
          </cell>
          <cell r="AO36">
            <v>51</v>
          </cell>
          <cell r="AP36">
            <v>28</v>
          </cell>
          <cell r="AQ36">
            <v>79</v>
          </cell>
          <cell r="AR36">
            <v>9</v>
          </cell>
          <cell r="AS36">
            <v>8</v>
          </cell>
          <cell r="AT36">
            <v>38</v>
          </cell>
          <cell r="AU36">
            <v>55</v>
          </cell>
          <cell r="AV36">
            <v>30</v>
          </cell>
          <cell r="AW36">
            <v>85</v>
          </cell>
          <cell r="AX36">
            <v>7</v>
          </cell>
          <cell r="AY36">
            <v>7</v>
          </cell>
          <cell r="AZ36">
            <v>39</v>
          </cell>
          <cell r="BA36">
            <v>53</v>
          </cell>
          <cell r="BB36">
            <v>26</v>
          </cell>
          <cell r="BC36">
            <v>79</v>
          </cell>
          <cell r="BD36">
            <v>6</v>
          </cell>
          <cell r="BE36">
            <v>7</v>
          </cell>
          <cell r="BF36">
            <v>32</v>
          </cell>
          <cell r="BG36">
            <v>45</v>
          </cell>
          <cell r="BH36">
            <v>26</v>
          </cell>
          <cell r="BI36">
            <v>71</v>
          </cell>
          <cell r="BJ36">
            <v>402</v>
          </cell>
          <cell r="BK36">
            <v>94</v>
          </cell>
          <cell r="BL36">
            <v>617</v>
          </cell>
          <cell r="BM36">
            <v>79.102564102564102</v>
          </cell>
          <cell r="BO36" t="str">
            <v>E</v>
          </cell>
          <cell r="BP36" t="str">
            <v>C+</v>
          </cell>
          <cell r="BQ36" t="str">
            <v>D+</v>
          </cell>
          <cell r="BR36" t="str">
            <v>D+</v>
          </cell>
          <cell r="BS36" t="str">
            <v>D</v>
          </cell>
          <cell r="BT36" t="str">
            <v>D</v>
          </cell>
          <cell r="BU36" t="str">
            <v>A++</v>
          </cell>
          <cell r="BV36" t="str">
            <v>A+</v>
          </cell>
          <cell r="BW36" t="str">
            <v>A++</v>
          </cell>
          <cell r="BX36" t="str">
            <v>A+</v>
          </cell>
          <cell r="BY36" t="str">
            <v>B+</v>
          </cell>
          <cell r="BZ36" t="str">
            <v>A++</v>
          </cell>
          <cell r="CB36">
            <v>2</v>
          </cell>
          <cell r="CC36">
            <v>3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0</v>
          </cell>
          <cell r="CO36" t="str">
            <v>Pass</v>
          </cell>
          <cell r="CP36">
            <v>6.74</v>
          </cell>
        </row>
        <row r="37">
          <cell r="B37" t="str">
            <v>PIET23CD033</v>
          </cell>
          <cell r="C37" t="str">
            <v>MITESH MANDAWARA</v>
          </cell>
          <cell r="D37" t="str">
            <v>23EPTCX031</v>
          </cell>
          <cell r="E37" t="str">
            <v>CDG-33</v>
          </cell>
          <cell r="F37"/>
          <cell r="G37">
            <v>8</v>
          </cell>
          <cell r="H37">
            <v>10</v>
          </cell>
          <cell r="I37">
            <v>10</v>
          </cell>
          <cell r="J37">
            <v>28</v>
          </cell>
          <cell r="K37">
            <v>2</v>
          </cell>
          <cell r="L37">
            <v>7</v>
          </cell>
          <cell r="M37">
            <v>10</v>
          </cell>
          <cell r="N37">
            <v>19</v>
          </cell>
          <cell r="O37">
            <v>4</v>
          </cell>
          <cell r="P37">
            <v>5</v>
          </cell>
          <cell r="Q37">
            <v>10</v>
          </cell>
          <cell r="R37">
            <v>19</v>
          </cell>
          <cell r="S37">
            <v>3</v>
          </cell>
          <cell r="T37">
            <v>9</v>
          </cell>
          <cell r="U37">
            <v>10</v>
          </cell>
          <cell r="V37">
            <v>22</v>
          </cell>
          <cell r="W37">
            <v>3</v>
          </cell>
          <cell r="X37">
            <v>10</v>
          </cell>
          <cell r="Y37">
            <v>10</v>
          </cell>
          <cell r="Z37">
            <v>23</v>
          </cell>
          <cell r="AA37">
            <v>4</v>
          </cell>
          <cell r="AB37">
            <v>8</v>
          </cell>
          <cell r="AC37">
            <v>10</v>
          </cell>
          <cell r="AD37">
            <v>22</v>
          </cell>
          <cell r="AE37">
            <v>133</v>
          </cell>
          <cell r="AF37">
            <v>10</v>
          </cell>
          <cell r="AG37">
            <v>10</v>
          </cell>
          <cell r="AH37">
            <v>40</v>
          </cell>
          <cell r="AI37">
            <v>60</v>
          </cell>
          <cell r="AJ37">
            <v>36</v>
          </cell>
          <cell r="AK37">
            <v>96</v>
          </cell>
          <cell r="AL37">
            <v>9</v>
          </cell>
          <cell r="AM37">
            <v>8</v>
          </cell>
          <cell r="AN37">
            <v>31</v>
          </cell>
          <cell r="AO37">
            <v>48</v>
          </cell>
          <cell r="AP37">
            <v>33</v>
          </cell>
          <cell r="AQ37">
            <v>81</v>
          </cell>
          <cell r="AR37">
            <v>10</v>
          </cell>
          <cell r="AS37">
            <v>9</v>
          </cell>
          <cell r="AT37">
            <v>34</v>
          </cell>
          <cell r="AU37">
            <v>53</v>
          </cell>
          <cell r="AV37">
            <v>35</v>
          </cell>
          <cell r="AW37">
            <v>88</v>
          </cell>
          <cell r="AX37">
            <v>10</v>
          </cell>
          <cell r="AY37">
            <v>10</v>
          </cell>
          <cell r="AZ37">
            <v>36</v>
          </cell>
          <cell r="BA37">
            <v>56</v>
          </cell>
          <cell r="BB37">
            <v>37</v>
          </cell>
          <cell r="BC37">
            <v>93</v>
          </cell>
          <cell r="BD37">
            <v>8</v>
          </cell>
          <cell r="BE37">
            <v>8</v>
          </cell>
          <cell r="BF37">
            <v>37</v>
          </cell>
          <cell r="BG37">
            <v>53</v>
          </cell>
          <cell r="BH37">
            <v>32</v>
          </cell>
          <cell r="BI37">
            <v>85</v>
          </cell>
          <cell r="BJ37">
            <v>443</v>
          </cell>
          <cell r="BK37">
            <v>98</v>
          </cell>
          <cell r="BL37">
            <v>674</v>
          </cell>
          <cell r="BM37">
            <v>86.410256410256409</v>
          </cell>
          <cell r="BO37" t="str">
            <v>C+</v>
          </cell>
          <cell r="BP37" t="str">
            <v>A+</v>
          </cell>
          <cell r="BQ37" t="str">
            <v>B+</v>
          </cell>
          <cell r="BR37" t="str">
            <v>E+</v>
          </cell>
          <cell r="BS37" t="str">
            <v>B</v>
          </cell>
          <cell r="BT37" t="str">
            <v>C+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B37">
            <v>2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0</v>
          </cell>
          <cell r="CO37" t="str">
            <v>Pass</v>
          </cell>
          <cell r="CP37">
            <v>8.02</v>
          </cell>
        </row>
        <row r="38">
          <cell r="B38" t="str">
            <v>PIET23CD034</v>
          </cell>
          <cell r="C38" t="str">
            <v>MOHIT SONI</v>
          </cell>
          <cell r="D38" t="str">
            <v>23EPTCX032</v>
          </cell>
          <cell r="E38" t="str">
            <v>CDG-34</v>
          </cell>
          <cell r="F38"/>
          <cell r="G38">
            <v>5</v>
          </cell>
          <cell r="H38">
            <v>7</v>
          </cell>
          <cell r="I38">
            <v>10</v>
          </cell>
          <cell r="J38">
            <v>22</v>
          </cell>
          <cell r="K38">
            <v>1</v>
          </cell>
          <cell r="L38">
            <v>8</v>
          </cell>
          <cell r="M38">
            <v>9</v>
          </cell>
          <cell r="N38">
            <v>18</v>
          </cell>
          <cell r="O38">
            <v>3</v>
          </cell>
          <cell r="P38">
            <v>4</v>
          </cell>
          <cell r="Q38">
            <v>9</v>
          </cell>
          <cell r="R38">
            <v>16</v>
          </cell>
          <cell r="S38">
            <v>4</v>
          </cell>
          <cell r="T38">
            <v>9</v>
          </cell>
          <cell r="U38">
            <v>3</v>
          </cell>
          <cell r="V38">
            <v>16</v>
          </cell>
          <cell r="W38">
            <v>3</v>
          </cell>
          <cell r="X38">
            <v>9</v>
          </cell>
          <cell r="Y38">
            <v>8</v>
          </cell>
          <cell r="Z38">
            <v>20</v>
          </cell>
          <cell r="AA38">
            <v>5</v>
          </cell>
          <cell r="AB38">
            <v>9</v>
          </cell>
          <cell r="AC38">
            <v>10</v>
          </cell>
          <cell r="AD38">
            <v>24</v>
          </cell>
          <cell r="AE38">
            <v>116</v>
          </cell>
          <cell r="AF38">
            <v>7</v>
          </cell>
          <cell r="AG38">
            <v>7</v>
          </cell>
          <cell r="AH38">
            <v>39</v>
          </cell>
          <cell r="AI38">
            <v>53</v>
          </cell>
          <cell r="AJ38">
            <v>24</v>
          </cell>
          <cell r="AK38">
            <v>77</v>
          </cell>
          <cell r="AL38">
            <v>7</v>
          </cell>
          <cell r="AM38">
            <v>8</v>
          </cell>
          <cell r="AN38">
            <v>35</v>
          </cell>
          <cell r="AO38">
            <v>50</v>
          </cell>
          <cell r="AP38">
            <v>28</v>
          </cell>
          <cell r="AQ38">
            <v>78</v>
          </cell>
          <cell r="AR38">
            <v>7</v>
          </cell>
          <cell r="AS38">
            <v>8</v>
          </cell>
          <cell r="AT38">
            <v>36</v>
          </cell>
          <cell r="AU38">
            <v>51</v>
          </cell>
          <cell r="AV38">
            <v>33</v>
          </cell>
          <cell r="AW38">
            <v>84</v>
          </cell>
          <cell r="AX38">
            <v>8</v>
          </cell>
          <cell r="AY38">
            <v>8</v>
          </cell>
          <cell r="AZ38">
            <v>37</v>
          </cell>
          <cell r="BA38">
            <v>53</v>
          </cell>
          <cell r="BB38">
            <v>25</v>
          </cell>
          <cell r="BC38">
            <v>78</v>
          </cell>
          <cell r="BD38">
            <v>7</v>
          </cell>
          <cell r="BE38">
            <v>8</v>
          </cell>
          <cell r="BF38">
            <v>35</v>
          </cell>
          <cell r="BG38">
            <v>50</v>
          </cell>
          <cell r="BH38">
            <v>29</v>
          </cell>
          <cell r="BI38">
            <v>79</v>
          </cell>
          <cell r="BJ38">
            <v>396</v>
          </cell>
          <cell r="BK38">
            <v>88</v>
          </cell>
          <cell r="BL38">
            <v>600</v>
          </cell>
          <cell r="BM38">
            <v>76.923076923076934</v>
          </cell>
          <cell r="BO38" t="str">
            <v>C+</v>
          </cell>
          <cell r="BP38" t="str">
            <v>B</v>
          </cell>
          <cell r="BQ38" t="str">
            <v>E+</v>
          </cell>
          <cell r="BR38" t="str">
            <v>D+</v>
          </cell>
          <cell r="BS38" t="str">
            <v>C+</v>
          </cell>
          <cell r="BT38" t="str">
            <v>A</v>
          </cell>
          <cell r="BU38" t="str">
            <v>A+</v>
          </cell>
          <cell r="BV38" t="str">
            <v>A+</v>
          </cell>
          <cell r="BW38" t="str">
            <v>A++</v>
          </cell>
          <cell r="BX38" t="str">
            <v>A+</v>
          </cell>
          <cell r="BY38" t="str">
            <v>A+</v>
          </cell>
          <cell r="BZ38" t="str">
            <v>A++</v>
          </cell>
          <cell r="CB38">
            <v>2</v>
          </cell>
          <cell r="CC38">
            <v>3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7.51</v>
          </cell>
        </row>
        <row r="39">
          <cell r="B39" t="str">
            <v>PIET23CD035</v>
          </cell>
          <cell r="C39" t="str">
            <v>MONU YADAV</v>
          </cell>
          <cell r="D39" t="str">
            <v>23EPTCX033</v>
          </cell>
          <cell r="E39" t="str">
            <v>CDG-35</v>
          </cell>
          <cell r="F39"/>
          <cell r="G39">
            <v>2</v>
          </cell>
          <cell r="H39">
            <v>6</v>
          </cell>
          <cell r="I39">
            <v>10</v>
          </cell>
          <cell r="J39">
            <v>18</v>
          </cell>
          <cell r="K39">
            <v>2</v>
          </cell>
          <cell r="L39">
            <v>7</v>
          </cell>
          <cell r="M39">
            <v>9</v>
          </cell>
          <cell r="N39">
            <v>18</v>
          </cell>
          <cell r="O39">
            <v>3</v>
          </cell>
          <cell r="P39">
            <v>6</v>
          </cell>
          <cell r="Q39">
            <v>10</v>
          </cell>
          <cell r="R39">
            <v>19</v>
          </cell>
          <cell r="S39">
            <v>5</v>
          </cell>
          <cell r="T39">
            <v>10</v>
          </cell>
          <cell r="U39">
            <v>10</v>
          </cell>
          <cell r="V39">
            <v>25</v>
          </cell>
          <cell r="W39">
            <v>2</v>
          </cell>
          <cell r="X39">
            <v>7</v>
          </cell>
          <cell r="Y39">
            <v>8</v>
          </cell>
          <cell r="Z39">
            <v>17</v>
          </cell>
          <cell r="AA39">
            <v>3</v>
          </cell>
          <cell r="AB39">
            <v>9</v>
          </cell>
          <cell r="AC39">
            <v>10</v>
          </cell>
          <cell r="AD39">
            <v>22</v>
          </cell>
          <cell r="AE39">
            <v>119</v>
          </cell>
          <cell r="AF39">
            <v>8</v>
          </cell>
          <cell r="AG39">
            <v>7</v>
          </cell>
          <cell r="AH39">
            <v>39</v>
          </cell>
          <cell r="AI39">
            <v>54</v>
          </cell>
          <cell r="AJ39">
            <v>29</v>
          </cell>
          <cell r="AK39">
            <v>83</v>
          </cell>
          <cell r="AL39">
            <v>7</v>
          </cell>
          <cell r="AM39">
            <v>7</v>
          </cell>
          <cell r="AN39">
            <v>32</v>
          </cell>
          <cell r="AO39">
            <v>46</v>
          </cell>
          <cell r="AP39">
            <v>29</v>
          </cell>
          <cell r="AQ39">
            <v>75</v>
          </cell>
          <cell r="AR39">
            <v>7</v>
          </cell>
          <cell r="AS39">
            <v>8</v>
          </cell>
          <cell r="AT39">
            <v>34</v>
          </cell>
          <cell r="AU39">
            <v>49</v>
          </cell>
          <cell r="AV39">
            <v>33</v>
          </cell>
          <cell r="AW39">
            <v>82</v>
          </cell>
          <cell r="AX39">
            <v>6</v>
          </cell>
          <cell r="AY39">
            <v>7</v>
          </cell>
          <cell r="AZ39">
            <v>39</v>
          </cell>
          <cell r="BA39">
            <v>52</v>
          </cell>
          <cell r="BB39">
            <v>28</v>
          </cell>
          <cell r="BC39">
            <v>80</v>
          </cell>
          <cell r="BD39">
            <v>7</v>
          </cell>
          <cell r="BE39">
            <v>7</v>
          </cell>
          <cell r="BF39">
            <v>34</v>
          </cell>
          <cell r="BG39">
            <v>48</v>
          </cell>
          <cell r="BH39">
            <v>27</v>
          </cell>
          <cell r="BI39">
            <v>75</v>
          </cell>
          <cell r="BJ39">
            <v>395</v>
          </cell>
          <cell r="BK39">
            <v>90</v>
          </cell>
          <cell r="BL39">
            <v>604</v>
          </cell>
          <cell r="BM39">
            <v>77.435897435897445</v>
          </cell>
          <cell r="BO39" t="str">
            <v>D+</v>
          </cell>
          <cell r="BP39" t="str">
            <v>C</v>
          </cell>
          <cell r="BQ39" t="str">
            <v>D</v>
          </cell>
          <cell r="BR39" t="str">
            <v>B</v>
          </cell>
          <cell r="BS39" t="str">
            <v>D+</v>
          </cell>
          <cell r="BT39" t="str">
            <v>B+</v>
          </cell>
          <cell r="BU39" t="str">
            <v>A++</v>
          </cell>
          <cell r="BV39" t="str">
            <v>A</v>
          </cell>
          <cell r="BW39" t="str">
            <v>A++</v>
          </cell>
          <cell r="BX39" t="str">
            <v>A+</v>
          </cell>
          <cell r="BY39" t="str">
            <v>A</v>
          </cell>
          <cell r="BZ39" t="str">
            <v>A++</v>
          </cell>
          <cell r="CB39">
            <v>2</v>
          </cell>
          <cell r="CC39">
            <v>3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0</v>
          </cell>
          <cell r="CO39" t="str">
            <v>Pass</v>
          </cell>
          <cell r="CP39">
            <v>7.35</v>
          </cell>
        </row>
        <row r="40">
          <cell r="B40" t="str">
            <v>PIET23CD036</v>
          </cell>
          <cell r="C40" t="str">
            <v>MRIDUL GUPTA</v>
          </cell>
          <cell r="D40" t="str">
            <v>23EPTCX034</v>
          </cell>
          <cell r="E40" t="str">
            <v>CDG-36</v>
          </cell>
          <cell r="F40"/>
          <cell r="G40">
            <v>4</v>
          </cell>
          <cell r="H40">
            <v>9</v>
          </cell>
          <cell r="I40">
            <v>10</v>
          </cell>
          <cell r="J40">
            <v>23</v>
          </cell>
          <cell r="K40">
            <v>4</v>
          </cell>
          <cell r="L40">
            <v>8</v>
          </cell>
          <cell r="M40">
            <v>10</v>
          </cell>
          <cell r="N40">
            <v>22</v>
          </cell>
          <cell r="O40">
            <v>6</v>
          </cell>
          <cell r="P40">
            <v>8</v>
          </cell>
          <cell r="Q40">
            <v>10</v>
          </cell>
          <cell r="R40">
            <v>24</v>
          </cell>
          <cell r="S40">
            <v>5</v>
          </cell>
          <cell r="T40">
            <v>9</v>
          </cell>
          <cell r="U40">
            <v>10</v>
          </cell>
          <cell r="V40">
            <v>24</v>
          </cell>
          <cell r="W40">
            <v>4</v>
          </cell>
          <cell r="X40">
            <v>10</v>
          </cell>
          <cell r="Y40">
            <v>10</v>
          </cell>
          <cell r="Z40">
            <v>24</v>
          </cell>
          <cell r="AA40">
            <v>4</v>
          </cell>
          <cell r="AB40">
            <v>9</v>
          </cell>
          <cell r="AC40">
            <v>10</v>
          </cell>
          <cell r="AD40">
            <v>23</v>
          </cell>
          <cell r="AE40">
            <v>140</v>
          </cell>
          <cell r="AF40">
            <v>10</v>
          </cell>
          <cell r="AG40">
            <v>9</v>
          </cell>
          <cell r="AH40">
            <v>40</v>
          </cell>
          <cell r="AI40">
            <v>59</v>
          </cell>
          <cell r="AJ40">
            <v>34</v>
          </cell>
          <cell r="AK40">
            <v>93</v>
          </cell>
          <cell r="AL40">
            <v>9</v>
          </cell>
          <cell r="AM40">
            <v>9</v>
          </cell>
          <cell r="AN40">
            <v>40</v>
          </cell>
          <cell r="AO40">
            <v>58</v>
          </cell>
          <cell r="AP40">
            <v>33</v>
          </cell>
          <cell r="AQ40">
            <v>91</v>
          </cell>
          <cell r="AR40">
            <v>9</v>
          </cell>
          <cell r="AS40">
            <v>8</v>
          </cell>
          <cell r="AT40">
            <v>40</v>
          </cell>
          <cell r="AU40">
            <v>57</v>
          </cell>
          <cell r="AV40">
            <v>34</v>
          </cell>
          <cell r="AW40">
            <v>91</v>
          </cell>
          <cell r="AX40">
            <v>8</v>
          </cell>
          <cell r="AY40">
            <v>8</v>
          </cell>
          <cell r="AZ40">
            <v>38</v>
          </cell>
          <cell r="BA40">
            <v>54</v>
          </cell>
          <cell r="BB40">
            <v>32</v>
          </cell>
          <cell r="BC40">
            <v>86</v>
          </cell>
          <cell r="BD40">
            <v>8</v>
          </cell>
          <cell r="BE40">
            <v>8</v>
          </cell>
          <cell r="BF40">
            <v>38</v>
          </cell>
          <cell r="BG40">
            <v>54</v>
          </cell>
          <cell r="BH40">
            <v>32</v>
          </cell>
          <cell r="BI40">
            <v>86</v>
          </cell>
          <cell r="BJ40">
            <v>447</v>
          </cell>
          <cell r="BK40">
            <v>99</v>
          </cell>
          <cell r="BL40">
            <v>686</v>
          </cell>
          <cell r="BM40">
            <v>87.948717948717942</v>
          </cell>
          <cell r="BO40" t="str">
            <v>C+</v>
          </cell>
          <cell r="BP40" t="str">
            <v>B+</v>
          </cell>
          <cell r="BQ40" t="str">
            <v>D</v>
          </cell>
          <cell r="BR40" t="str">
            <v>C</v>
          </cell>
          <cell r="BS40" t="str">
            <v>D+</v>
          </cell>
          <cell r="BT40" t="str">
            <v>D</v>
          </cell>
          <cell r="BU40" t="str">
            <v>A++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B40">
            <v>2</v>
          </cell>
          <cell r="CC40">
            <v>3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0</v>
          </cell>
          <cell r="CO40" t="str">
            <v>Pass</v>
          </cell>
          <cell r="CP40">
            <v>7.38</v>
          </cell>
        </row>
        <row r="41">
          <cell r="B41" t="str">
            <v>PIET23CD023</v>
          </cell>
          <cell r="C41" t="str">
            <v>MS.KANAK JANGID</v>
          </cell>
          <cell r="D41" t="str">
            <v>23EPTCX035</v>
          </cell>
          <cell r="E41" t="str">
            <v>CDG-23</v>
          </cell>
          <cell r="F41"/>
          <cell r="G41">
            <v>7</v>
          </cell>
          <cell r="H41">
            <v>10</v>
          </cell>
          <cell r="I41">
            <v>10</v>
          </cell>
          <cell r="J41">
            <v>27</v>
          </cell>
          <cell r="K41">
            <v>6</v>
          </cell>
          <cell r="L41">
            <v>9</v>
          </cell>
          <cell r="M41">
            <v>10</v>
          </cell>
          <cell r="N41">
            <v>25</v>
          </cell>
          <cell r="O41">
            <v>6</v>
          </cell>
          <cell r="P41">
            <v>10</v>
          </cell>
          <cell r="Q41">
            <v>10</v>
          </cell>
          <cell r="R41">
            <v>26</v>
          </cell>
          <cell r="S41">
            <v>5</v>
          </cell>
          <cell r="T41">
            <v>10</v>
          </cell>
          <cell r="U41">
            <v>10</v>
          </cell>
          <cell r="V41">
            <v>25</v>
          </cell>
          <cell r="W41">
            <v>3</v>
          </cell>
          <cell r="X41">
            <v>10</v>
          </cell>
          <cell r="Y41">
            <v>10</v>
          </cell>
          <cell r="Z41">
            <v>23</v>
          </cell>
          <cell r="AA41">
            <v>6</v>
          </cell>
          <cell r="AB41">
            <v>10</v>
          </cell>
          <cell r="AC41">
            <v>10</v>
          </cell>
          <cell r="AD41">
            <v>26</v>
          </cell>
          <cell r="AE41">
            <v>152</v>
          </cell>
          <cell r="AF41">
            <v>8</v>
          </cell>
          <cell r="AG41">
            <v>7</v>
          </cell>
          <cell r="AH41">
            <v>39</v>
          </cell>
          <cell r="AI41">
            <v>54</v>
          </cell>
          <cell r="AJ41">
            <v>31</v>
          </cell>
          <cell r="AK41">
            <v>85</v>
          </cell>
          <cell r="AL41">
            <v>8</v>
          </cell>
          <cell r="AM41">
            <v>8</v>
          </cell>
          <cell r="AN41">
            <v>38</v>
          </cell>
          <cell r="AO41">
            <v>54</v>
          </cell>
          <cell r="AP41">
            <v>30</v>
          </cell>
          <cell r="AQ41">
            <v>84</v>
          </cell>
          <cell r="AR41">
            <v>8</v>
          </cell>
          <cell r="AS41">
            <v>8</v>
          </cell>
          <cell r="AT41">
            <v>36</v>
          </cell>
          <cell r="AU41">
            <v>52</v>
          </cell>
          <cell r="AV41">
            <v>32</v>
          </cell>
          <cell r="AW41">
            <v>84</v>
          </cell>
          <cell r="AX41">
            <v>7</v>
          </cell>
          <cell r="AY41">
            <v>7</v>
          </cell>
          <cell r="AZ41">
            <v>39</v>
          </cell>
          <cell r="BA41">
            <v>53</v>
          </cell>
          <cell r="BB41">
            <v>28</v>
          </cell>
          <cell r="BC41">
            <v>81</v>
          </cell>
          <cell r="BD41">
            <v>7</v>
          </cell>
          <cell r="BE41">
            <v>6</v>
          </cell>
          <cell r="BF41">
            <v>34</v>
          </cell>
          <cell r="BG41">
            <v>47</v>
          </cell>
          <cell r="BH41">
            <v>21</v>
          </cell>
          <cell r="BI41">
            <v>68</v>
          </cell>
          <cell r="BJ41">
            <v>402</v>
          </cell>
          <cell r="BK41">
            <v>84</v>
          </cell>
          <cell r="BL41">
            <v>638</v>
          </cell>
          <cell r="BM41">
            <v>81.794871794871796</v>
          </cell>
          <cell r="BO41" t="str">
            <v>C</v>
          </cell>
          <cell r="BP41" t="str">
            <v>B+</v>
          </cell>
          <cell r="BQ41" t="str">
            <v>D+</v>
          </cell>
          <cell r="BR41" t="str">
            <v>C+</v>
          </cell>
          <cell r="BS41" t="str">
            <v>C+</v>
          </cell>
          <cell r="BT41" t="str">
            <v>B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B+</v>
          </cell>
          <cell r="BZ41" t="str">
            <v>A++</v>
          </cell>
          <cell r="CB41">
            <v>2</v>
          </cell>
          <cell r="CC41">
            <v>3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0</v>
          </cell>
          <cell r="CO41" t="str">
            <v>Pass</v>
          </cell>
          <cell r="CP41">
            <v>7.77</v>
          </cell>
        </row>
        <row r="42">
          <cell r="B42" t="str">
            <v>PIET23CD032</v>
          </cell>
          <cell r="C42" t="str">
            <v>MS.MEGHAL SINGH</v>
          </cell>
          <cell r="D42" t="str">
            <v>23EPTCX036</v>
          </cell>
          <cell r="E42" t="str">
            <v>CDG-32</v>
          </cell>
          <cell r="F42"/>
          <cell r="G42">
            <v>5</v>
          </cell>
          <cell r="H42">
            <v>8</v>
          </cell>
          <cell r="I42">
            <v>10</v>
          </cell>
          <cell r="J42">
            <v>23</v>
          </cell>
          <cell r="K42">
            <v>5</v>
          </cell>
          <cell r="L42">
            <v>7</v>
          </cell>
          <cell r="M42">
            <v>10</v>
          </cell>
          <cell r="N42">
            <v>22</v>
          </cell>
          <cell r="O42">
            <v>4</v>
          </cell>
          <cell r="P42">
            <v>5</v>
          </cell>
          <cell r="Q42">
            <v>10</v>
          </cell>
          <cell r="R42">
            <v>19</v>
          </cell>
          <cell r="S42">
            <v>7</v>
          </cell>
          <cell r="T42">
            <v>9</v>
          </cell>
          <cell r="U42">
            <v>10</v>
          </cell>
          <cell r="V42">
            <v>26</v>
          </cell>
          <cell r="W42">
            <v>2</v>
          </cell>
          <cell r="X42">
            <v>10</v>
          </cell>
          <cell r="Y42">
            <v>10</v>
          </cell>
          <cell r="Z42">
            <v>22</v>
          </cell>
          <cell r="AA42">
            <v>5</v>
          </cell>
          <cell r="AB42">
            <v>8</v>
          </cell>
          <cell r="AC42">
            <v>10</v>
          </cell>
          <cell r="AD42">
            <v>23</v>
          </cell>
          <cell r="AE42">
            <v>135</v>
          </cell>
          <cell r="AF42">
            <v>6</v>
          </cell>
          <cell r="AG42">
            <v>7</v>
          </cell>
          <cell r="AH42">
            <v>38</v>
          </cell>
          <cell r="AI42">
            <v>51</v>
          </cell>
          <cell r="AJ42">
            <v>28</v>
          </cell>
          <cell r="AK42">
            <v>79</v>
          </cell>
          <cell r="AL42">
            <v>9</v>
          </cell>
          <cell r="AM42">
            <v>9</v>
          </cell>
          <cell r="AN42">
            <v>38</v>
          </cell>
          <cell r="AO42">
            <v>56</v>
          </cell>
          <cell r="AP42">
            <v>33</v>
          </cell>
          <cell r="AQ42">
            <v>89</v>
          </cell>
          <cell r="AR42">
            <v>8</v>
          </cell>
          <cell r="AS42">
            <v>9</v>
          </cell>
          <cell r="AT42">
            <v>40</v>
          </cell>
          <cell r="AU42">
            <v>57</v>
          </cell>
          <cell r="AV42">
            <v>31</v>
          </cell>
          <cell r="AW42">
            <v>88</v>
          </cell>
          <cell r="AX42">
            <v>8</v>
          </cell>
          <cell r="AY42">
            <v>8</v>
          </cell>
          <cell r="AZ42">
            <v>36</v>
          </cell>
          <cell r="BA42">
            <v>52</v>
          </cell>
          <cell r="BB42">
            <v>31</v>
          </cell>
          <cell r="BC42">
            <v>83</v>
          </cell>
          <cell r="BD42">
            <v>7</v>
          </cell>
          <cell r="BE42">
            <v>7</v>
          </cell>
          <cell r="BF42">
            <v>32</v>
          </cell>
          <cell r="BG42">
            <v>46</v>
          </cell>
          <cell r="BH42">
            <v>26</v>
          </cell>
          <cell r="BI42">
            <v>72</v>
          </cell>
          <cell r="BJ42">
            <v>411</v>
          </cell>
          <cell r="BK42">
            <v>97</v>
          </cell>
          <cell r="BL42">
            <v>643</v>
          </cell>
          <cell r="BM42">
            <v>82.435897435897431</v>
          </cell>
          <cell r="BO42" t="str">
            <v>E+</v>
          </cell>
          <cell r="BP42" t="str">
            <v>B</v>
          </cell>
          <cell r="BQ42" t="str">
            <v>E</v>
          </cell>
          <cell r="BR42" t="str">
            <v>A+</v>
          </cell>
          <cell r="BS42" t="str">
            <v>C+</v>
          </cell>
          <cell r="BT42" t="str">
            <v>B</v>
          </cell>
          <cell r="BU42" t="str">
            <v>A+</v>
          </cell>
          <cell r="BV42" t="str">
            <v>A++</v>
          </cell>
          <cell r="BW42" t="str">
            <v>A++</v>
          </cell>
          <cell r="BX42" t="str">
            <v>A++</v>
          </cell>
          <cell r="BY42" t="str">
            <v>A</v>
          </cell>
          <cell r="BZ42" t="str">
            <v>A++</v>
          </cell>
          <cell r="CB42">
            <v>2</v>
          </cell>
          <cell r="CC42">
            <v>3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7.55</v>
          </cell>
        </row>
        <row r="43">
          <cell r="B43" t="str">
            <v>PIET23CD037</v>
          </cell>
          <cell r="C43" t="str">
            <v>MUMUKSHA SHARMA</v>
          </cell>
          <cell r="D43" t="str">
            <v>23EPTCX037</v>
          </cell>
          <cell r="E43" t="str">
            <v>CDG-37</v>
          </cell>
          <cell r="F43"/>
          <cell r="G43">
            <v>5</v>
          </cell>
          <cell r="H43">
            <v>10</v>
          </cell>
          <cell r="I43">
            <v>10</v>
          </cell>
          <cell r="J43">
            <v>25</v>
          </cell>
          <cell r="K43">
            <v>4</v>
          </cell>
          <cell r="L43">
            <v>9</v>
          </cell>
          <cell r="M43">
            <v>10</v>
          </cell>
          <cell r="N43">
            <v>23</v>
          </cell>
          <cell r="O43">
            <v>6</v>
          </cell>
          <cell r="P43">
            <v>7</v>
          </cell>
          <cell r="Q43">
            <v>10</v>
          </cell>
          <cell r="R43">
            <v>23</v>
          </cell>
          <cell r="S43">
            <v>5</v>
          </cell>
          <cell r="T43">
            <v>9</v>
          </cell>
          <cell r="U43">
            <v>10</v>
          </cell>
          <cell r="V43">
            <v>24</v>
          </cell>
          <cell r="W43">
            <v>8</v>
          </cell>
          <cell r="X43">
            <v>10</v>
          </cell>
          <cell r="Y43">
            <v>10</v>
          </cell>
          <cell r="Z43">
            <v>28</v>
          </cell>
          <cell r="AA43">
            <v>7</v>
          </cell>
          <cell r="AB43">
            <v>9</v>
          </cell>
          <cell r="AC43">
            <v>10</v>
          </cell>
          <cell r="AD43">
            <v>26</v>
          </cell>
          <cell r="AE43">
            <v>149</v>
          </cell>
          <cell r="AF43">
            <v>6</v>
          </cell>
          <cell r="AG43">
            <v>8</v>
          </cell>
          <cell r="AH43">
            <v>39</v>
          </cell>
          <cell r="AI43">
            <v>53</v>
          </cell>
          <cell r="AJ43">
            <v>30</v>
          </cell>
          <cell r="AK43">
            <v>83</v>
          </cell>
          <cell r="AL43">
            <v>8</v>
          </cell>
          <cell r="AM43">
            <v>8</v>
          </cell>
          <cell r="AN43">
            <v>37</v>
          </cell>
          <cell r="AO43">
            <v>53</v>
          </cell>
          <cell r="AP43">
            <v>30</v>
          </cell>
          <cell r="AQ43">
            <v>83</v>
          </cell>
          <cell r="AR43">
            <v>9</v>
          </cell>
          <cell r="AS43">
            <v>9</v>
          </cell>
          <cell r="AT43">
            <v>38</v>
          </cell>
          <cell r="AU43">
            <v>56</v>
          </cell>
          <cell r="AV43">
            <v>33</v>
          </cell>
          <cell r="AW43">
            <v>89</v>
          </cell>
          <cell r="AX43">
            <v>9</v>
          </cell>
          <cell r="AY43">
            <v>9</v>
          </cell>
          <cell r="AZ43">
            <v>40</v>
          </cell>
          <cell r="BA43">
            <v>58</v>
          </cell>
          <cell r="BB43">
            <v>38</v>
          </cell>
          <cell r="BC43">
            <v>96</v>
          </cell>
          <cell r="BD43">
            <v>7</v>
          </cell>
          <cell r="BE43">
            <v>8</v>
          </cell>
          <cell r="BF43">
            <v>32</v>
          </cell>
          <cell r="BG43">
            <v>47</v>
          </cell>
          <cell r="BH43">
            <v>29</v>
          </cell>
          <cell r="BI43">
            <v>76</v>
          </cell>
          <cell r="BJ43">
            <v>427</v>
          </cell>
          <cell r="BK43">
            <v>94</v>
          </cell>
          <cell r="BL43">
            <v>670</v>
          </cell>
          <cell r="BM43">
            <v>85.897435897435898</v>
          </cell>
          <cell r="BO43" t="str">
            <v>C+</v>
          </cell>
          <cell r="BP43" t="str">
            <v>A++</v>
          </cell>
          <cell r="BQ43" t="str">
            <v>B</v>
          </cell>
          <cell r="BR43" t="str">
            <v>B+</v>
          </cell>
          <cell r="BS43" t="str">
            <v>B</v>
          </cell>
          <cell r="BT43" t="str">
            <v>A+</v>
          </cell>
          <cell r="BU43" t="str">
            <v>A++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</v>
          </cell>
          <cell r="BZ43" t="str">
            <v>A++</v>
          </cell>
          <cell r="CB43">
            <v>2</v>
          </cell>
          <cell r="CC43">
            <v>3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8.68</v>
          </cell>
        </row>
        <row r="44">
          <cell r="B44" t="str">
            <v>PIET23CD038</v>
          </cell>
          <cell r="C44" t="str">
            <v>NAKUL SARAF</v>
          </cell>
          <cell r="D44" t="str">
            <v>23EPTCX038</v>
          </cell>
          <cell r="E44" t="str">
            <v>CDG-38</v>
          </cell>
          <cell r="F44"/>
          <cell r="G44">
            <v>6</v>
          </cell>
          <cell r="H44">
            <v>10</v>
          </cell>
          <cell r="I44">
            <v>10</v>
          </cell>
          <cell r="J44">
            <v>26</v>
          </cell>
          <cell r="K44">
            <v>7</v>
          </cell>
          <cell r="L44">
            <v>9</v>
          </cell>
          <cell r="M44">
            <v>10</v>
          </cell>
          <cell r="N44">
            <v>26</v>
          </cell>
          <cell r="O44">
            <v>6</v>
          </cell>
          <cell r="P44">
            <v>10</v>
          </cell>
          <cell r="Q44">
            <v>10</v>
          </cell>
          <cell r="R44">
            <v>26</v>
          </cell>
          <cell r="S44">
            <v>6</v>
          </cell>
          <cell r="T44">
            <v>10</v>
          </cell>
          <cell r="U44">
            <v>10</v>
          </cell>
          <cell r="V44">
            <v>26</v>
          </cell>
          <cell r="W44">
            <v>8</v>
          </cell>
          <cell r="X44">
            <v>10</v>
          </cell>
          <cell r="Y44">
            <v>10</v>
          </cell>
          <cell r="Z44">
            <v>28</v>
          </cell>
          <cell r="AA44">
            <v>5</v>
          </cell>
          <cell r="AB44">
            <v>9</v>
          </cell>
          <cell r="AC44">
            <v>10</v>
          </cell>
          <cell r="AD44">
            <v>24</v>
          </cell>
          <cell r="AE44">
            <v>156</v>
          </cell>
          <cell r="AF44">
            <v>10</v>
          </cell>
          <cell r="AG44">
            <v>9</v>
          </cell>
          <cell r="AH44">
            <v>40</v>
          </cell>
          <cell r="AI44">
            <v>59</v>
          </cell>
          <cell r="AJ44">
            <v>36</v>
          </cell>
          <cell r="AK44">
            <v>95</v>
          </cell>
          <cell r="AL44">
            <v>7</v>
          </cell>
          <cell r="AM44">
            <v>8</v>
          </cell>
          <cell r="AN44">
            <v>32</v>
          </cell>
          <cell r="AO44">
            <v>47</v>
          </cell>
          <cell r="AP44">
            <v>27</v>
          </cell>
          <cell r="AQ44">
            <v>74</v>
          </cell>
          <cell r="AR44">
            <v>9</v>
          </cell>
          <cell r="AS44">
            <v>8</v>
          </cell>
          <cell r="AT44">
            <v>37</v>
          </cell>
          <cell r="AU44">
            <v>54</v>
          </cell>
          <cell r="AV44">
            <v>32</v>
          </cell>
          <cell r="AW44">
            <v>86</v>
          </cell>
          <cell r="AX44">
            <v>9</v>
          </cell>
          <cell r="AY44">
            <v>10</v>
          </cell>
          <cell r="AZ44">
            <v>38</v>
          </cell>
          <cell r="BA44">
            <v>57</v>
          </cell>
          <cell r="BB44">
            <v>34</v>
          </cell>
          <cell r="BC44">
            <v>91</v>
          </cell>
          <cell r="BD44">
            <v>9</v>
          </cell>
          <cell r="BE44">
            <v>9</v>
          </cell>
          <cell r="BF44">
            <v>38</v>
          </cell>
          <cell r="BG44">
            <v>56</v>
          </cell>
          <cell r="BH44">
            <v>36</v>
          </cell>
          <cell r="BI44">
            <v>92</v>
          </cell>
          <cell r="BJ44">
            <v>438</v>
          </cell>
          <cell r="BK44">
            <v>99</v>
          </cell>
          <cell r="BL44">
            <v>693</v>
          </cell>
          <cell r="BM44">
            <v>88.84615384615384</v>
          </cell>
          <cell r="BO44" t="str">
            <v>B</v>
          </cell>
          <cell r="BP44" t="str">
            <v>A++</v>
          </cell>
          <cell r="BQ44" t="str">
            <v>C+</v>
          </cell>
          <cell r="BR44" t="str">
            <v>A++</v>
          </cell>
          <cell r="BS44" t="str">
            <v>B+</v>
          </cell>
          <cell r="BT44" t="str">
            <v>C</v>
          </cell>
          <cell r="BU44" t="str">
            <v>A++</v>
          </cell>
          <cell r="BV44" t="str">
            <v>A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B44">
            <v>2</v>
          </cell>
          <cell r="CC44">
            <v>3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8.61</v>
          </cell>
        </row>
        <row r="45">
          <cell r="B45" t="str">
            <v>PIET23CD039</v>
          </cell>
          <cell r="C45" t="str">
            <v>NARESH SUTHAR</v>
          </cell>
          <cell r="D45" t="str">
            <v>23EPTCX039</v>
          </cell>
          <cell r="E45" t="str">
            <v>CDG-39</v>
          </cell>
          <cell r="F45"/>
          <cell r="G45">
            <v>5</v>
          </cell>
          <cell r="H45">
            <v>5</v>
          </cell>
          <cell r="I45">
            <v>10</v>
          </cell>
          <cell r="J45">
            <v>20</v>
          </cell>
          <cell r="K45">
            <v>4</v>
          </cell>
          <cell r="L45">
            <v>8</v>
          </cell>
          <cell r="M45">
            <v>10</v>
          </cell>
          <cell r="N45">
            <v>22</v>
          </cell>
          <cell r="O45" t="str">
            <v>D</v>
          </cell>
          <cell r="P45">
            <v>9</v>
          </cell>
          <cell r="Q45">
            <v>10</v>
          </cell>
          <cell r="R45">
            <v>19</v>
          </cell>
          <cell r="S45" t="str">
            <v>D</v>
          </cell>
          <cell r="T45" t="str">
            <v>D</v>
          </cell>
          <cell r="U45">
            <v>7</v>
          </cell>
          <cell r="V45">
            <v>7</v>
          </cell>
          <cell r="W45">
            <v>6</v>
          </cell>
          <cell r="X45">
            <v>10</v>
          </cell>
          <cell r="Y45">
            <v>3</v>
          </cell>
          <cell r="Z45">
            <v>19</v>
          </cell>
          <cell r="AA45">
            <v>7</v>
          </cell>
          <cell r="AB45">
            <v>9</v>
          </cell>
          <cell r="AC45">
            <v>10</v>
          </cell>
          <cell r="AD45">
            <v>26</v>
          </cell>
          <cell r="AE45">
            <v>113</v>
          </cell>
          <cell r="AF45">
            <v>7</v>
          </cell>
          <cell r="AG45">
            <v>8</v>
          </cell>
          <cell r="AH45">
            <v>37</v>
          </cell>
          <cell r="AI45">
            <v>52</v>
          </cell>
          <cell r="AJ45">
            <v>28</v>
          </cell>
          <cell r="AK45">
            <v>80</v>
          </cell>
          <cell r="AL45">
            <v>8</v>
          </cell>
          <cell r="AM45">
            <v>8</v>
          </cell>
          <cell r="AN45">
            <v>36</v>
          </cell>
          <cell r="AO45">
            <v>52</v>
          </cell>
          <cell r="AP45">
            <v>30</v>
          </cell>
          <cell r="AQ45">
            <v>82</v>
          </cell>
          <cell r="AR45">
            <v>8</v>
          </cell>
          <cell r="AS45">
            <v>8</v>
          </cell>
          <cell r="AT45">
            <v>32</v>
          </cell>
          <cell r="AU45">
            <v>48</v>
          </cell>
          <cell r="AV45">
            <v>30</v>
          </cell>
          <cell r="AW45">
            <v>78</v>
          </cell>
          <cell r="AX45">
            <v>9</v>
          </cell>
          <cell r="AY45">
            <v>9</v>
          </cell>
          <cell r="AZ45">
            <v>36</v>
          </cell>
          <cell r="BA45">
            <v>54</v>
          </cell>
          <cell r="BB45">
            <v>29</v>
          </cell>
          <cell r="BC45">
            <v>83</v>
          </cell>
          <cell r="BD45">
            <v>7</v>
          </cell>
          <cell r="BE45">
            <v>8</v>
          </cell>
          <cell r="BF45">
            <v>34</v>
          </cell>
          <cell r="BG45">
            <v>49</v>
          </cell>
          <cell r="BH45">
            <v>30</v>
          </cell>
          <cell r="BI45">
            <v>79</v>
          </cell>
          <cell r="BJ45">
            <v>402</v>
          </cell>
          <cell r="BK45">
            <v>81</v>
          </cell>
          <cell r="BL45">
            <v>596</v>
          </cell>
          <cell r="BM45">
            <v>76.410256410256409</v>
          </cell>
          <cell r="BO45" t="str">
            <v>B</v>
          </cell>
          <cell r="BP45" t="str">
            <v>B+</v>
          </cell>
          <cell r="BQ45" t="str">
            <v>D+</v>
          </cell>
          <cell r="BR45" t="str">
            <v>C+</v>
          </cell>
          <cell r="BS45" t="str">
            <v>B+</v>
          </cell>
          <cell r="BT45" t="str">
            <v>C</v>
          </cell>
          <cell r="BU45" t="str">
            <v>A+</v>
          </cell>
          <cell r="BV45" t="str">
            <v>A++</v>
          </cell>
          <cell r="BW45" t="str">
            <v>A+</v>
          </cell>
          <cell r="BX45" t="str">
            <v>A++</v>
          </cell>
          <cell r="BY45" t="str">
            <v>A+</v>
          </cell>
          <cell r="BZ45" t="str">
            <v>A++</v>
          </cell>
          <cell r="CB45">
            <v>2</v>
          </cell>
          <cell r="CC45">
            <v>3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7.79</v>
          </cell>
        </row>
        <row r="46">
          <cell r="B46" t="str">
            <v>PIET23CD040</v>
          </cell>
          <cell r="C46" t="str">
            <v>NIHAL SHARMA</v>
          </cell>
          <cell r="D46" t="str">
            <v>23EPTCX040</v>
          </cell>
          <cell r="E46" t="str">
            <v>CDG-40</v>
          </cell>
          <cell r="F46"/>
          <cell r="G46">
            <v>4</v>
          </cell>
          <cell r="H46">
            <v>7</v>
          </cell>
          <cell r="I46">
            <v>10</v>
          </cell>
          <cell r="J46">
            <v>21</v>
          </cell>
          <cell r="K46">
            <v>4</v>
          </cell>
          <cell r="L46">
            <v>8</v>
          </cell>
          <cell r="M46">
            <v>10</v>
          </cell>
          <cell r="N46">
            <v>22</v>
          </cell>
          <cell r="O46">
            <v>5</v>
          </cell>
          <cell r="P46">
            <v>9</v>
          </cell>
          <cell r="Q46">
            <v>9</v>
          </cell>
          <cell r="R46">
            <v>23</v>
          </cell>
          <cell r="S46">
            <v>5</v>
          </cell>
          <cell r="T46">
            <v>10</v>
          </cell>
          <cell r="U46">
            <v>10</v>
          </cell>
          <cell r="V46">
            <v>25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>
            <v>6</v>
          </cell>
          <cell r="AB46">
            <v>9</v>
          </cell>
          <cell r="AC46">
            <v>10</v>
          </cell>
          <cell r="AD46">
            <v>25</v>
          </cell>
          <cell r="AE46">
            <v>141</v>
          </cell>
          <cell r="AF46">
            <v>10</v>
          </cell>
          <cell r="AG46">
            <v>8</v>
          </cell>
          <cell r="AH46">
            <v>37</v>
          </cell>
          <cell r="AI46">
            <v>55</v>
          </cell>
          <cell r="AJ46">
            <v>33</v>
          </cell>
          <cell r="AK46">
            <v>88</v>
          </cell>
          <cell r="AL46">
            <v>8</v>
          </cell>
          <cell r="AM46">
            <v>7</v>
          </cell>
          <cell r="AN46">
            <v>33</v>
          </cell>
          <cell r="AO46">
            <v>48</v>
          </cell>
          <cell r="AP46">
            <v>30</v>
          </cell>
          <cell r="AQ46">
            <v>78</v>
          </cell>
          <cell r="AR46">
            <v>8</v>
          </cell>
          <cell r="AS46">
            <v>8</v>
          </cell>
          <cell r="AT46">
            <v>40</v>
          </cell>
          <cell r="AU46">
            <v>56</v>
          </cell>
          <cell r="AV46">
            <v>30</v>
          </cell>
          <cell r="AW46">
            <v>86</v>
          </cell>
          <cell r="AX46">
            <v>8</v>
          </cell>
          <cell r="AY46">
            <v>8</v>
          </cell>
          <cell r="AZ46">
            <v>37</v>
          </cell>
          <cell r="BA46">
            <v>53</v>
          </cell>
          <cell r="BB46">
            <v>30</v>
          </cell>
          <cell r="BC46">
            <v>83</v>
          </cell>
          <cell r="BD46">
            <v>7</v>
          </cell>
          <cell r="BE46">
            <v>8</v>
          </cell>
          <cell r="BF46">
            <v>37</v>
          </cell>
          <cell r="BG46">
            <v>52</v>
          </cell>
          <cell r="BH46">
            <v>34</v>
          </cell>
          <cell r="BI46">
            <v>86</v>
          </cell>
          <cell r="BJ46">
            <v>421</v>
          </cell>
          <cell r="BK46">
            <v>94</v>
          </cell>
          <cell r="BL46">
            <v>656</v>
          </cell>
          <cell r="BM46">
            <v>84.102564102564102</v>
          </cell>
          <cell r="BO46" t="str">
            <v>B</v>
          </cell>
          <cell r="BP46" t="str">
            <v>B</v>
          </cell>
          <cell r="BQ46" t="str">
            <v>C+</v>
          </cell>
          <cell r="BR46" t="str">
            <v>B+</v>
          </cell>
          <cell r="BS46" t="str">
            <v>C+</v>
          </cell>
          <cell r="BT46" t="str">
            <v>C+</v>
          </cell>
          <cell r="BU46" t="str">
            <v>A++</v>
          </cell>
          <cell r="BV46" t="str">
            <v>A+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B46">
            <v>2</v>
          </cell>
          <cell r="CC46">
            <v>3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8</v>
          </cell>
        </row>
        <row r="47">
          <cell r="B47" t="str">
            <v>PIET23CD041</v>
          </cell>
          <cell r="C47" t="str">
            <v>NILESH KUMAR</v>
          </cell>
          <cell r="D47" t="str">
            <v>23EPTCX041</v>
          </cell>
          <cell r="E47" t="str">
            <v>CDG-41</v>
          </cell>
          <cell r="F47"/>
          <cell r="G47">
            <v>6</v>
          </cell>
          <cell r="H47">
            <v>9</v>
          </cell>
          <cell r="I47">
            <v>10</v>
          </cell>
          <cell r="J47">
            <v>25</v>
          </cell>
          <cell r="K47">
            <v>5</v>
          </cell>
          <cell r="L47">
            <v>8</v>
          </cell>
          <cell r="M47">
            <v>10</v>
          </cell>
          <cell r="N47">
            <v>23</v>
          </cell>
          <cell r="O47">
            <v>7</v>
          </cell>
          <cell r="P47">
            <v>10</v>
          </cell>
          <cell r="Q47">
            <v>10</v>
          </cell>
          <cell r="R47">
            <v>27</v>
          </cell>
          <cell r="S47">
            <v>5</v>
          </cell>
          <cell r="T47">
            <v>9</v>
          </cell>
          <cell r="U47">
            <v>9</v>
          </cell>
          <cell r="V47">
            <v>23</v>
          </cell>
          <cell r="W47">
            <v>4</v>
          </cell>
          <cell r="X47">
            <v>10</v>
          </cell>
          <cell r="Y47">
            <v>10</v>
          </cell>
          <cell r="Z47">
            <v>24</v>
          </cell>
          <cell r="AA47">
            <v>5</v>
          </cell>
          <cell r="AB47">
            <v>10</v>
          </cell>
          <cell r="AC47">
            <v>10</v>
          </cell>
          <cell r="AD47">
            <v>25</v>
          </cell>
          <cell r="AE47">
            <v>147</v>
          </cell>
          <cell r="AF47">
            <v>9</v>
          </cell>
          <cell r="AG47">
            <v>9</v>
          </cell>
          <cell r="AH47">
            <v>40</v>
          </cell>
          <cell r="AI47">
            <v>58</v>
          </cell>
          <cell r="AJ47">
            <v>33</v>
          </cell>
          <cell r="AK47">
            <v>91</v>
          </cell>
          <cell r="AL47">
            <v>8</v>
          </cell>
          <cell r="AM47">
            <v>7</v>
          </cell>
          <cell r="AN47">
            <v>31</v>
          </cell>
          <cell r="AO47">
            <v>46</v>
          </cell>
          <cell r="AP47">
            <v>30</v>
          </cell>
          <cell r="AQ47">
            <v>76</v>
          </cell>
          <cell r="AR47">
            <v>9</v>
          </cell>
          <cell r="AS47">
            <v>9</v>
          </cell>
          <cell r="AT47">
            <v>40</v>
          </cell>
          <cell r="AU47">
            <v>58</v>
          </cell>
          <cell r="AV47">
            <v>33</v>
          </cell>
          <cell r="AW47">
            <v>91</v>
          </cell>
          <cell r="AX47">
            <v>8</v>
          </cell>
          <cell r="AY47">
            <v>8</v>
          </cell>
          <cell r="AZ47">
            <v>36</v>
          </cell>
          <cell r="BA47">
            <v>52</v>
          </cell>
          <cell r="BB47">
            <v>31</v>
          </cell>
          <cell r="BC47">
            <v>83</v>
          </cell>
          <cell r="BD47">
            <v>8</v>
          </cell>
          <cell r="BE47">
            <v>7</v>
          </cell>
          <cell r="BF47">
            <v>33</v>
          </cell>
          <cell r="BG47">
            <v>48</v>
          </cell>
          <cell r="BH47">
            <v>28</v>
          </cell>
          <cell r="BI47">
            <v>76</v>
          </cell>
          <cell r="BJ47">
            <v>417</v>
          </cell>
          <cell r="BK47">
            <v>94</v>
          </cell>
          <cell r="BL47">
            <v>658</v>
          </cell>
          <cell r="BM47">
            <v>84.358974358974365</v>
          </cell>
          <cell r="BO47" t="str">
            <v>C+</v>
          </cell>
          <cell r="BP47" t="str">
            <v>A++</v>
          </cell>
          <cell r="BQ47" t="str">
            <v>B+</v>
          </cell>
          <cell r="BR47" t="str">
            <v>C</v>
          </cell>
          <cell r="BS47" t="str">
            <v>C</v>
          </cell>
          <cell r="BT47" t="str">
            <v>D+</v>
          </cell>
          <cell r="BU47" t="str">
            <v>A++</v>
          </cell>
          <cell r="BV47" t="str">
            <v>A+</v>
          </cell>
          <cell r="BW47" t="str">
            <v>A++</v>
          </cell>
          <cell r="BX47" t="str">
            <v>A++</v>
          </cell>
          <cell r="BY47" t="str">
            <v>A+</v>
          </cell>
          <cell r="BZ47" t="str">
            <v>A++</v>
          </cell>
          <cell r="CB47">
            <v>2</v>
          </cell>
          <cell r="CC47">
            <v>3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7.98</v>
          </cell>
        </row>
        <row r="48">
          <cell r="B48" t="str">
            <v>PIET23CD042</v>
          </cell>
          <cell r="C48" t="str">
            <v>PRATYUSHA MISHRA</v>
          </cell>
          <cell r="D48" t="str">
            <v>23EPTCX042</v>
          </cell>
          <cell r="E48" t="str">
            <v>CDG-42</v>
          </cell>
          <cell r="F48"/>
          <cell r="G48">
            <v>4</v>
          </cell>
          <cell r="H48">
            <v>10</v>
          </cell>
          <cell r="I48">
            <v>10</v>
          </cell>
          <cell r="J48">
            <v>24</v>
          </cell>
          <cell r="K48">
            <v>5</v>
          </cell>
          <cell r="L48">
            <v>9</v>
          </cell>
          <cell r="M48">
            <v>10</v>
          </cell>
          <cell r="N48">
            <v>24</v>
          </cell>
          <cell r="O48">
            <v>9</v>
          </cell>
          <cell r="P48">
            <v>10</v>
          </cell>
          <cell r="Q48">
            <v>10</v>
          </cell>
          <cell r="R48">
            <v>29</v>
          </cell>
          <cell r="S48">
            <v>6</v>
          </cell>
          <cell r="T48">
            <v>10</v>
          </cell>
          <cell r="U48">
            <v>10</v>
          </cell>
          <cell r="V48">
            <v>26</v>
          </cell>
          <cell r="W48" t="str">
            <v>A</v>
          </cell>
          <cell r="X48">
            <v>10</v>
          </cell>
          <cell r="Y48">
            <v>10</v>
          </cell>
          <cell r="Z48">
            <v>20</v>
          </cell>
          <cell r="AA48" t="str">
            <v>A</v>
          </cell>
          <cell r="AB48">
            <v>10</v>
          </cell>
          <cell r="AC48">
            <v>10</v>
          </cell>
          <cell r="AD48">
            <v>20</v>
          </cell>
          <cell r="AE48">
            <v>143</v>
          </cell>
          <cell r="AF48" t="str">
            <v>A</v>
          </cell>
          <cell r="AG48">
            <v>9</v>
          </cell>
          <cell r="AH48">
            <v>40</v>
          </cell>
          <cell r="AI48">
            <v>49</v>
          </cell>
          <cell r="AJ48">
            <v>36</v>
          </cell>
          <cell r="AK48">
            <v>85</v>
          </cell>
          <cell r="AL48" t="str">
            <v>A</v>
          </cell>
          <cell r="AM48">
            <v>8</v>
          </cell>
          <cell r="AN48">
            <v>40</v>
          </cell>
          <cell r="AO48">
            <v>48</v>
          </cell>
          <cell r="AP48">
            <v>33</v>
          </cell>
          <cell r="AQ48">
            <v>81</v>
          </cell>
          <cell r="AR48">
            <v>9</v>
          </cell>
          <cell r="AS48">
            <v>9</v>
          </cell>
          <cell r="AT48">
            <v>40</v>
          </cell>
          <cell r="AU48">
            <v>58</v>
          </cell>
          <cell r="AV48">
            <v>36</v>
          </cell>
          <cell r="AW48">
            <v>94</v>
          </cell>
          <cell r="AX48">
            <v>8</v>
          </cell>
          <cell r="AY48">
            <v>8</v>
          </cell>
          <cell r="AZ48">
            <v>40</v>
          </cell>
          <cell r="BA48">
            <v>56</v>
          </cell>
          <cell r="BB48">
            <v>32</v>
          </cell>
          <cell r="BC48">
            <v>88</v>
          </cell>
          <cell r="BD48">
            <v>7</v>
          </cell>
          <cell r="BE48">
            <v>8</v>
          </cell>
          <cell r="BF48">
            <v>40</v>
          </cell>
          <cell r="BG48">
            <v>55</v>
          </cell>
          <cell r="BH48">
            <v>32</v>
          </cell>
          <cell r="BI48">
            <v>87</v>
          </cell>
          <cell r="BJ48">
            <v>435</v>
          </cell>
          <cell r="BK48">
            <v>98</v>
          </cell>
          <cell r="BL48">
            <v>676</v>
          </cell>
          <cell r="BM48">
            <v>86.666666666666671</v>
          </cell>
          <cell r="BO48" t="str">
            <v>B</v>
          </cell>
          <cell r="BP48" t="str">
            <v>C+</v>
          </cell>
          <cell r="BQ48" t="str">
            <v>B+</v>
          </cell>
          <cell r="BR48" t="str">
            <v>B</v>
          </cell>
          <cell r="BS48" t="str">
            <v>A</v>
          </cell>
          <cell r="BT48" t="str">
            <v>B+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B48">
            <v>2</v>
          </cell>
          <cell r="CC48">
            <v>3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8.3800000000000008</v>
          </cell>
        </row>
        <row r="49">
          <cell r="B49" t="str">
            <v>PIET23CD043</v>
          </cell>
          <cell r="C49" t="str">
            <v>PREETI SHEKHAWAT</v>
          </cell>
          <cell r="D49" t="str">
            <v>23EPTCX043</v>
          </cell>
          <cell r="E49" t="str">
            <v>CDG-43</v>
          </cell>
          <cell r="F49"/>
          <cell r="G49">
            <v>8</v>
          </cell>
          <cell r="H49">
            <v>10</v>
          </cell>
          <cell r="I49">
            <v>10</v>
          </cell>
          <cell r="J49">
            <v>28</v>
          </cell>
          <cell r="K49">
            <v>5</v>
          </cell>
          <cell r="L49">
            <v>10</v>
          </cell>
          <cell r="M49">
            <v>10</v>
          </cell>
          <cell r="N49">
            <v>25</v>
          </cell>
          <cell r="O49">
            <v>9</v>
          </cell>
          <cell r="P49">
            <v>9</v>
          </cell>
          <cell r="Q49">
            <v>10</v>
          </cell>
          <cell r="R49">
            <v>28</v>
          </cell>
          <cell r="S49">
            <v>6</v>
          </cell>
          <cell r="T49">
            <v>10</v>
          </cell>
          <cell r="U49">
            <v>10</v>
          </cell>
          <cell r="V49">
            <v>26</v>
          </cell>
          <cell r="W49">
            <v>8</v>
          </cell>
          <cell r="X49">
            <v>10</v>
          </cell>
          <cell r="Y49">
            <v>10</v>
          </cell>
          <cell r="Z49">
            <v>28</v>
          </cell>
          <cell r="AA49">
            <v>7</v>
          </cell>
          <cell r="AB49">
            <v>10</v>
          </cell>
          <cell r="AC49">
            <v>10</v>
          </cell>
          <cell r="AD49">
            <v>27</v>
          </cell>
          <cell r="AE49">
            <v>162</v>
          </cell>
          <cell r="AF49">
            <v>8</v>
          </cell>
          <cell r="AG49">
            <v>9</v>
          </cell>
          <cell r="AH49">
            <v>40</v>
          </cell>
          <cell r="AI49">
            <v>57</v>
          </cell>
          <cell r="AJ49">
            <v>38</v>
          </cell>
          <cell r="AK49">
            <v>95</v>
          </cell>
          <cell r="AL49">
            <v>9</v>
          </cell>
          <cell r="AM49">
            <v>9</v>
          </cell>
          <cell r="AN49">
            <v>38</v>
          </cell>
          <cell r="AO49">
            <v>56</v>
          </cell>
          <cell r="AP49">
            <v>35</v>
          </cell>
          <cell r="AQ49">
            <v>91</v>
          </cell>
          <cell r="AR49">
            <v>9</v>
          </cell>
          <cell r="AS49">
            <v>9</v>
          </cell>
          <cell r="AT49">
            <v>35</v>
          </cell>
          <cell r="AU49">
            <v>53</v>
          </cell>
          <cell r="AV49">
            <v>36</v>
          </cell>
          <cell r="AW49">
            <v>89</v>
          </cell>
          <cell r="AX49">
            <v>9</v>
          </cell>
          <cell r="AY49">
            <v>9</v>
          </cell>
          <cell r="AZ49">
            <v>35</v>
          </cell>
          <cell r="BA49">
            <v>53</v>
          </cell>
          <cell r="BB49">
            <v>34</v>
          </cell>
          <cell r="BC49">
            <v>87</v>
          </cell>
          <cell r="BD49">
            <v>9</v>
          </cell>
          <cell r="BE49">
            <v>9</v>
          </cell>
          <cell r="BF49">
            <v>39</v>
          </cell>
          <cell r="BG49">
            <v>57</v>
          </cell>
          <cell r="BH49">
            <v>34</v>
          </cell>
          <cell r="BI49">
            <v>91</v>
          </cell>
          <cell r="BJ49">
            <v>453</v>
          </cell>
          <cell r="BK49">
            <v>98</v>
          </cell>
          <cell r="BL49">
            <v>713</v>
          </cell>
          <cell r="BM49">
            <v>91.410256410256409</v>
          </cell>
          <cell r="BO49" t="str">
            <v>B</v>
          </cell>
          <cell r="BP49" t="str">
            <v>A</v>
          </cell>
          <cell r="BQ49" t="str">
            <v>A</v>
          </cell>
          <cell r="BR49" t="str">
            <v>B+</v>
          </cell>
          <cell r="BS49" t="str">
            <v>A</v>
          </cell>
          <cell r="BT49" t="str">
            <v>A+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B49">
            <v>2</v>
          </cell>
          <cell r="CC49">
            <v>3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8.83</v>
          </cell>
        </row>
        <row r="50">
          <cell r="B50" t="str">
            <v>PIET23CD044</v>
          </cell>
          <cell r="C50" t="str">
            <v>PURUSHOTTAM KUMAR</v>
          </cell>
          <cell r="D50" t="str">
            <v>23EPTCX044</v>
          </cell>
          <cell r="E50" t="str">
            <v>CDG-44</v>
          </cell>
          <cell r="F50"/>
          <cell r="G50" t="str">
            <v>D</v>
          </cell>
          <cell r="H50">
            <v>5</v>
          </cell>
          <cell r="I50">
            <v>10</v>
          </cell>
          <cell r="J50">
            <v>15</v>
          </cell>
          <cell r="K50" t="str">
            <v>A</v>
          </cell>
          <cell r="L50">
            <v>6</v>
          </cell>
          <cell r="M50">
            <v>9</v>
          </cell>
          <cell r="N50">
            <v>15</v>
          </cell>
          <cell r="O50">
            <v>1</v>
          </cell>
          <cell r="P50" t="str">
            <v>D</v>
          </cell>
          <cell r="Q50">
            <v>7</v>
          </cell>
          <cell r="R50">
            <v>8</v>
          </cell>
          <cell r="S50">
            <v>2</v>
          </cell>
          <cell r="T50" t="str">
            <v>A</v>
          </cell>
          <cell r="U50">
            <v>7</v>
          </cell>
          <cell r="V50">
            <v>9</v>
          </cell>
          <cell r="W50">
            <v>1</v>
          </cell>
          <cell r="X50" t="str">
            <v>D</v>
          </cell>
          <cell r="Y50">
            <v>8</v>
          </cell>
          <cell r="Z50">
            <v>9</v>
          </cell>
          <cell r="AA50">
            <v>2</v>
          </cell>
          <cell r="AB50">
            <v>6</v>
          </cell>
          <cell r="AC50">
            <v>4</v>
          </cell>
          <cell r="AD50">
            <v>12</v>
          </cell>
          <cell r="AE50">
            <v>68</v>
          </cell>
          <cell r="AF50">
            <v>7</v>
          </cell>
          <cell r="AG50">
            <v>6</v>
          </cell>
          <cell r="AH50">
            <v>24</v>
          </cell>
          <cell r="AI50">
            <v>37</v>
          </cell>
          <cell r="AJ50">
            <v>26</v>
          </cell>
          <cell r="AK50">
            <v>63</v>
          </cell>
          <cell r="AL50">
            <v>7</v>
          </cell>
          <cell r="AM50">
            <v>8</v>
          </cell>
          <cell r="AN50">
            <v>31</v>
          </cell>
          <cell r="AO50">
            <v>46</v>
          </cell>
          <cell r="AP50">
            <v>28</v>
          </cell>
          <cell r="AQ50">
            <v>74</v>
          </cell>
          <cell r="AR50">
            <v>8</v>
          </cell>
          <cell r="AS50">
            <v>7</v>
          </cell>
          <cell r="AT50">
            <v>33</v>
          </cell>
          <cell r="AU50">
            <v>48</v>
          </cell>
          <cell r="AV50">
            <v>25</v>
          </cell>
          <cell r="AW50">
            <v>73</v>
          </cell>
          <cell r="AX50">
            <v>8</v>
          </cell>
          <cell r="AY50">
            <v>8</v>
          </cell>
          <cell r="AZ50">
            <v>30</v>
          </cell>
          <cell r="BA50">
            <v>46</v>
          </cell>
          <cell r="BB50">
            <v>25</v>
          </cell>
          <cell r="BC50">
            <v>71</v>
          </cell>
          <cell r="BD50" t="str">
            <v>A</v>
          </cell>
          <cell r="BE50">
            <v>5</v>
          </cell>
          <cell r="BF50">
            <v>25</v>
          </cell>
          <cell r="BG50">
            <v>30</v>
          </cell>
          <cell r="BH50">
            <v>20</v>
          </cell>
          <cell r="BI50">
            <v>50</v>
          </cell>
          <cell r="BJ50">
            <v>331</v>
          </cell>
          <cell r="BK50">
            <v>73</v>
          </cell>
          <cell r="BL50">
            <v>472</v>
          </cell>
          <cell r="BM50">
            <v>60.512820512820511</v>
          </cell>
          <cell r="BO50" t="str">
            <v>F</v>
          </cell>
          <cell r="BP50" t="str">
            <v>F</v>
          </cell>
          <cell r="BQ50" t="str">
            <v>E+</v>
          </cell>
          <cell r="BR50" t="str">
            <v>F</v>
          </cell>
          <cell r="BS50" t="str">
            <v>F</v>
          </cell>
          <cell r="BT50" t="str">
            <v>D</v>
          </cell>
          <cell r="BU50" t="str">
            <v>B</v>
          </cell>
          <cell r="BV50" t="str">
            <v>A</v>
          </cell>
          <cell r="BW50" t="str">
            <v>A</v>
          </cell>
          <cell r="BX50" t="str">
            <v>B+</v>
          </cell>
          <cell r="BY50" t="str">
            <v>D+</v>
          </cell>
          <cell r="BZ50" t="str">
            <v>A</v>
          </cell>
          <cell r="CB50">
            <v>2</v>
          </cell>
          <cell r="CC50">
            <v>3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4</v>
          </cell>
          <cell r="CO50" t="str">
            <v>Fail</v>
          </cell>
          <cell r="CP50">
            <v>3.521276595744681</v>
          </cell>
        </row>
        <row r="51">
          <cell r="B51" t="str">
            <v>PIET23CD045</v>
          </cell>
          <cell r="C51" t="str">
            <v>RAHUL BIJARNIYA</v>
          </cell>
          <cell r="D51" t="str">
            <v>23EPTCX045</v>
          </cell>
          <cell r="E51" t="str">
            <v>CDG-45</v>
          </cell>
          <cell r="F51"/>
          <cell r="G51">
            <v>4</v>
          </cell>
          <cell r="H51">
            <v>5</v>
          </cell>
          <cell r="I51">
            <v>10</v>
          </cell>
          <cell r="J51">
            <v>19</v>
          </cell>
          <cell r="K51">
            <v>1</v>
          </cell>
          <cell r="L51">
            <v>7</v>
          </cell>
          <cell r="M51">
            <v>10</v>
          </cell>
          <cell r="N51">
            <v>18</v>
          </cell>
          <cell r="O51">
            <v>3</v>
          </cell>
          <cell r="P51">
            <v>5</v>
          </cell>
          <cell r="Q51">
            <v>10</v>
          </cell>
          <cell r="R51">
            <v>18</v>
          </cell>
          <cell r="S51">
            <v>4</v>
          </cell>
          <cell r="T51">
            <v>8</v>
          </cell>
          <cell r="U51">
            <v>10</v>
          </cell>
          <cell r="V51">
            <v>22</v>
          </cell>
          <cell r="W51">
            <v>1</v>
          </cell>
          <cell r="X51">
            <v>7</v>
          </cell>
          <cell r="Y51">
            <v>10</v>
          </cell>
          <cell r="Z51">
            <v>18</v>
          </cell>
          <cell r="AA51">
            <v>4</v>
          </cell>
          <cell r="AB51">
            <v>8</v>
          </cell>
          <cell r="AC51">
            <v>10</v>
          </cell>
          <cell r="AD51">
            <v>22</v>
          </cell>
          <cell r="AE51">
            <v>117</v>
          </cell>
          <cell r="AF51">
            <v>8</v>
          </cell>
          <cell r="AG51">
            <v>8</v>
          </cell>
          <cell r="AH51">
            <v>40</v>
          </cell>
          <cell r="AI51">
            <v>56</v>
          </cell>
          <cell r="AJ51">
            <v>33</v>
          </cell>
          <cell r="AK51">
            <v>89</v>
          </cell>
          <cell r="AL51">
            <v>8</v>
          </cell>
          <cell r="AM51">
            <v>7</v>
          </cell>
          <cell r="AN51">
            <v>33</v>
          </cell>
          <cell r="AO51">
            <v>48</v>
          </cell>
          <cell r="AP51">
            <v>29</v>
          </cell>
          <cell r="AQ51">
            <v>77</v>
          </cell>
          <cell r="AR51">
            <v>8</v>
          </cell>
          <cell r="AS51">
            <v>8</v>
          </cell>
          <cell r="AT51">
            <v>39</v>
          </cell>
          <cell r="AU51">
            <v>55</v>
          </cell>
          <cell r="AV51">
            <v>30</v>
          </cell>
          <cell r="AW51">
            <v>85</v>
          </cell>
          <cell r="AX51">
            <v>7</v>
          </cell>
          <cell r="AY51">
            <v>7</v>
          </cell>
          <cell r="AZ51">
            <v>39</v>
          </cell>
          <cell r="BA51">
            <v>53</v>
          </cell>
          <cell r="BB51">
            <v>26</v>
          </cell>
          <cell r="BC51">
            <v>79</v>
          </cell>
          <cell r="BD51">
            <v>7</v>
          </cell>
          <cell r="BE51">
            <v>7</v>
          </cell>
          <cell r="BF51">
            <v>31</v>
          </cell>
          <cell r="BG51">
            <v>45</v>
          </cell>
          <cell r="BH51">
            <v>28</v>
          </cell>
          <cell r="BI51">
            <v>73</v>
          </cell>
          <cell r="BJ51">
            <v>403</v>
          </cell>
          <cell r="BK51">
            <v>78</v>
          </cell>
          <cell r="BL51">
            <v>598</v>
          </cell>
          <cell r="BM51">
            <v>76.666666666666671</v>
          </cell>
          <cell r="BO51" t="str">
            <v>E+</v>
          </cell>
          <cell r="BP51" t="str">
            <v>C</v>
          </cell>
          <cell r="BQ51" t="str">
            <v>E</v>
          </cell>
          <cell r="BR51" t="str">
            <v>D+</v>
          </cell>
          <cell r="BS51" t="str">
            <v>E+</v>
          </cell>
          <cell r="BT51" t="str">
            <v>E+</v>
          </cell>
          <cell r="BU51" t="str">
            <v>A++</v>
          </cell>
          <cell r="BV51" t="str">
            <v>A+</v>
          </cell>
          <cell r="BW51" t="str">
            <v>A++</v>
          </cell>
          <cell r="BX51" t="str">
            <v>A+</v>
          </cell>
          <cell r="BY51" t="str">
            <v>A</v>
          </cell>
          <cell r="BZ51" t="str">
            <v>A+</v>
          </cell>
          <cell r="CB51">
            <v>2</v>
          </cell>
          <cell r="CC51">
            <v>3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0</v>
          </cell>
          <cell r="CO51" t="str">
            <v>Pass</v>
          </cell>
          <cell r="CP51">
            <v>6.38</v>
          </cell>
        </row>
        <row r="52">
          <cell r="B52" t="str">
            <v>PIET23CD046</v>
          </cell>
          <cell r="C52" t="str">
            <v>RAHUL VARYANI</v>
          </cell>
          <cell r="D52" t="str">
            <v>23EPTCX046</v>
          </cell>
          <cell r="E52" t="str">
            <v>CDG-46</v>
          </cell>
          <cell r="F52"/>
          <cell r="G52">
            <v>7</v>
          </cell>
          <cell r="H52">
            <v>10</v>
          </cell>
          <cell r="I52">
            <v>9</v>
          </cell>
          <cell r="J52">
            <v>26</v>
          </cell>
          <cell r="K52">
            <v>7</v>
          </cell>
          <cell r="L52">
            <v>10</v>
          </cell>
          <cell r="M52">
            <v>10</v>
          </cell>
          <cell r="N52">
            <v>27</v>
          </cell>
          <cell r="O52">
            <v>7</v>
          </cell>
          <cell r="P52">
            <v>10</v>
          </cell>
          <cell r="Q52">
            <v>10</v>
          </cell>
          <cell r="R52">
            <v>27</v>
          </cell>
          <cell r="S52">
            <v>7</v>
          </cell>
          <cell r="T52">
            <v>10</v>
          </cell>
          <cell r="U52">
            <v>10</v>
          </cell>
          <cell r="V52">
            <v>27</v>
          </cell>
          <cell r="W52">
            <v>5</v>
          </cell>
          <cell r="X52">
            <v>10</v>
          </cell>
          <cell r="Y52">
            <v>10</v>
          </cell>
          <cell r="Z52">
            <v>25</v>
          </cell>
          <cell r="AA52">
            <v>9</v>
          </cell>
          <cell r="AB52">
            <v>9</v>
          </cell>
          <cell r="AC52">
            <v>10</v>
          </cell>
          <cell r="AD52">
            <v>28</v>
          </cell>
          <cell r="AE52">
            <v>160</v>
          </cell>
          <cell r="AF52">
            <v>9</v>
          </cell>
          <cell r="AG52">
            <v>9</v>
          </cell>
          <cell r="AH52">
            <v>38</v>
          </cell>
          <cell r="AI52">
            <v>56</v>
          </cell>
          <cell r="AJ52">
            <v>37</v>
          </cell>
          <cell r="AK52">
            <v>93</v>
          </cell>
          <cell r="AL52">
            <v>10</v>
          </cell>
          <cell r="AM52">
            <v>8</v>
          </cell>
          <cell r="AN52">
            <v>33</v>
          </cell>
          <cell r="AO52">
            <v>51</v>
          </cell>
          <cell r="AP52">
            <v>37</v>
          </cell>
          <cell r="AQ52">
            <v>88</v>
          </cell>
          <cell r="AR52">
            <v>9</v>
          </cell>
          <cell r="AS52">
            <v>9</v>
          </cell>
          <cell r="AT52">
            <v>37</v>
          </cell>
          <cell r="AU52">
            <v>55</v>
          </cell>
          <cell r="AV52">
            <v>38</v>
          </cell>
          <cell r="AW52">
            <v>93</v>
          </cell>
          <cell r="AX52">
            <v>9</v>
          </cell>
          <cell r="AY52">
            <v>10</v>
          </cell>
          <cell r="AZ52">
            <v>40</v>
          </cell>
          <cell r="BA52">
            <v>59</v>
          </cell>
          <cell r="BB52">
            <v>40</v>
          </cell>
          <cell r="BC52">
            <v>99</v>
          </cell>
          <cell r="BD52">
            <v>10</v>
          </cell>
          <cell r="BE52">
            <v>9</v>
          </cell>
          <cell r="BF52">
            <v>37</v>
          </cell>
          <cell r="BG52">
            <v>56</v>
          </cell>
          <cell r="BH52">
            <v>35</v>
          </cell>
          <cell r="BI52">
            <v>91</v>
          </cell>
          <cell r="BJ52">
            <v>464</v>
          </cell>
          <cell r="BK52">
            <v>94</v>
          </cell>
          <cell r="BL52">
            <v>718</v>
          </cell>
          <cell r="BM52">
            <v>92.051282051282044</v>
          </cell>
          <cell r="BO52" t="str">
            <v>A+</v>
          </cell>
          <cell r="BP52" t="str">
            <v>A+</v>
          </cell>
          <cell r="BQ52" t="str">
            <v>A</v>
          </cell>
          <cell r="BR52" t="str">
            <v>A++</v>
          </cell>
          <cell r="BS52" t="str">
            <v>A+</v>
          </cell>
          <cell r="BT52" t="str">
            <v>A</v>
          </cell>
          <cell r="BU52" t="str">
            <v>A++</v>
          </cell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B52">
            <v>2</v>
          </cell>
          <cell r="CC52">
            <v>3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9.2799999999999994</v>
          </cell>
        </row>
        <row r="53">
          <cell r="B53" t="str">
            <v>PIET23CD047</v>
          </cell>
          <cell r="C53" t="str">
            <v>RAJPUT SHIVANI VIKRAM</v>
          </cell>
          <cell r="D53" t="str">
            <v>23EPTCX047</v>
          </cell>
          <cell r="E53" t="str">
            <v>CDG-47</v>
          </cell>
          <cell r="F53"/>
          <cell r="G53">
            <v>7</v>
          </cell>
          <cell r="H53">
            <v>9</v>
          </cell>
          <cell r="I53">
            <v>5</v>
          </cell>
          <cell r="J53">
            <v>21</v>
          </cell>
          <cell r="K53">
            <v>4</v>
          </cell>
          <cell r="L53">
            <v>9</v>
          </cell>
          <cell r="M53">
            <v>9</v>
          </cell>
          <cell r="N53">
            <v>22</v>
          </cell>
          <cell r="O53">
            <v>8</v>
          </cell>
          <cell r="P53">
            <v>9</v>
          </cell>
          <cell r="Q53">
            <v>9</v>
          </cell>
          <cell r="R53">
            <v>26</v>
          </cell>
          <cell r="S53">
            <v>6</v>
          </cell>
          <cell r="T53">
            <v>9</v>
          </cell>
          <cell r="U53">
            <v>10</v>
          </cell>
          <cell r="V53">
            <v>25</v>
          </cell>
          <cell r="W53">
            <v>6</v>
          </cell>
          <cell r="X53">
            <v>10</v>
          </cell>
          <cell r="Y53">
            <v>10</v>
          </cell>
          <cell r="Z53">
            <v>26</v>
          </cell>
          <cell r="AA53">
            <v>7</v>
          </cell>
          <cell r="AB53">
            <v>10</v>
          </cell>
          <cell r="AC53">
            <v>10</v>
          </cell>
          <cell r="AD53">
            <v>27</v>
          </cell>
          <cell r="AE53">
            <v>147</v>
          </cell>
          <cell r="AF53">
            <v>9</v>
          </cell>
          <cell r="AG53">
            <v>8</v>
          </cell>
          <cell r="AH53">
            <v>39</v>
          </cell>
          <cell r="AI53">
            <v>56</v>
          </cell>
          <cell r="AJ53">
            <v>32</v>
          </cell>
          <cell r="AK53">
            <v>88</v>
          </cell>
          <cell r="AL53">
            <v>7</v>
          </cell>
          <cell r="AM53">
            <v>7</v>
          </cell>
          <cell r="AN53">
            <v>35</v>
          </cell>
          <cell r="AO53">
            <v>49</v>
          </cell>
          <cell r="AP53">
            <v>27</v>
          </cell>
          <cell r="AQ53">
            <v>76</v>
          </cell>
          <cell r="AR53">
            <v>9</v>
          </cell>
          <cell r="AS53">
            <v>9</v>
          </cell>
          <cell r="AT53">
            <v>37</v>
          </cell>
          <cell r="AU53">
            <v>55</v>
          </cell>
          <cell r="AV53">
            <v>33</v>
          </cell>
          <cell r="AW53">
            <v>88</v>
          </cell>
          <cell r="AX53">
            <v>8</v>
          </cell>
          <cell r="AY53">
            <v>8</v>
          </cell>
          <cell r="AZ53">
            <v>40</v>
          </cell>
          <cell r="BA53">
            <v>56</v>
          </cell>
          <cell r="BB53">
            <v>32</v>
          </cell>
          <cell r="BC53">
            <v>88</v>
          </cell>
          <cell r="BD53">
            <v>9</v>
          </cell>
          <cell r="BE53">
            <v>8</v>
          </cell>
          <cell r="BF53">
            <v>37</v>
          </cell>
          <cell r="BG53">
            <v>54</v>
          </cell>
          <cell r="BH53">
            <v>32</v>
          </cell>
          <cell r="BI53">
            <v>86</v>
          </cell>
          <cell r="BJ53">
            <v>426</v>
          </cell>
          <cell r="BK53">
            <v>90</v>
          </cell>
          <cell r="BL53">
            <v>663</v>
          </cell>
          <cell r="BM53">
            <v>85</v>
          </cell>
          <cell r="BO53" t="str">
            <v>B+</v>
          </cell>
          <cell r="BP53" t="str">
            <v>C+</v>
          </cell>
          <cell r="BQ53" t="str">
            <v>B</v>
          </cell>
          <cell r="BR53" t="str">
            <v>A</v>
          </cell>
          <cell r="BS53" t="str">
            <v>B+</v>
          </cell>
          <cell r="BT53" t="str">
            <v>C+</v>
          </cell>
          <cell r="BU53" t="str">
            <v>A++</v>
          </cell>
          <cell r="BV53" t="str">
            <v>A+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A++</v>
          </cell>
          <cell r="CB53">
            <v>2</v>
          </cell>
          <cell r="CC53">
            <v>3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8.23</v>
          </cell>
        </row>
        <row r="54">
          <cell r="B54" t="str">
            <v>PIET23CD048</v>
          </cell>
          <cell r="C54" t="str">
            <v>RAKSHIT SHARMA</v>
          </cell>
          <cell r="D54" t="str">
            <v>23EPTCX048</v>
          </cell>
          <cell r="E54" t="str">
            <v>CDG-48</v>
          </cell>
          <cell r="F54"/>
          <cell r="G54">
            <v>0</v>
          </cell>
          <cell r="H54" t="str">
            <v>A</v>
          </cell>
          <cell r="I54">
            <v>7</v>
          </cell>
          <cell r="J54">
            <v>7</v>
          </cell>
          <cell r="K54" t="str">
            <v>D</v>
          </cell>
          <cell r="L54">
            <v>5</v>
          </cell>
          <cell r="M54">
            <v>9</v>
          </cell>
          <cell r="N54">
            <v>14</v>
          </cell>
          <cell r="O54" t="str">
            <v>D</v>
          </cell>
          <cell r="P54" t="str">
            <v>D</v>
          </cell>
          <cell r="Q54">
            <v>7</v>
          </cell>
          <cell r="R54">
            <v>7</v>
          </cell>
          <cell r="S54" t="str">
            <v>D</v>
          </cell>
          <cell r="T54" t="str">
            <v>D</v>
          </cell>
          <cell r="U54">
            <v>7</v>
          </cell>
          <cell r="V54">
            <v>7</v>
          </cell>
          <cell r="W54">
            <v>1</v>
          </cell>
          <cell r="X54">
            <v>6</v>
          </cell>
          <cell r="Y54">
            <v>8</v>
          </cell>
          <cell r="Z54">
            <v>15</v>
          </cell>
          <cell r="AA54">
            <v>0</v>
          </cell>
          <cell r="AB54" t="str">
            <v>D</v>
          </cell>
          <cell r="AC54">
            <v>6</v>
          </cell>
          <cell r="AD54">
            <v>6</v>
          </cell>
          <cell r="AE54">
            <v>56</v>
          </cell>
          <cell r="AF54">
            <v>2</v>
          </cell>
          <cell r="AG54">
            <v>5</v>
          </cell>
          <cell r="AH54">
            <v>18</v>
          </cell>
          <cell r="AI54">
            <v>25</v>
          </cell>
          <cell r="AJ54">
            <v>20</v>
          </cell>
          <cell r="AK54">
            <v>45</v>
          </cell>
          <cell r="AL54">
            <v>7</v>
          </cell>
          <cell r="AM54">
            <v>7</v>
          </cell>
          <cell r="AN54">
            <v>35</v>
          </cell>
          <cell r="AO54">
            <v>49</v>
          </cell>
          <cell r="AP54">
            <v>25</v>
          </cell>
          <cell r="AQ54">
            <v>74</v>
          </cell>
          <cell r="AR54" t="str">
            <v>A</v>
          </cell>
          <cell r="AS54">
            <v>7</v>
          </cell>
          <cell r="AT54">
            <v>32</v>
          </cell>
          <cell r="AU54">
            <v>39</v>
          </cell>
          <cell r="AV54">
            <v>28</v>
          </cell>
          <cell r="AW54">
            <v>67</v>
          </cell>
          <cell r="AX54" t="str">
            <v>A</v>
          </cell>
          <cell r="AY54">
            <v>6</v>
          </cell>
          <cell r="AZ54">
            <v>22</v>
          </cell>
          <cell r="BA54">
            <v>28</v>
          </cell>
          <cell r="BB54">
            <v>21</v>
          </cell>
          <cell r="BC54">
            <v>49</v>
          </cell>
          <cell r="BD54">
            <v>6</v>
          </cell>
          <cell r="BE54">
            <v>7</v>
          </cell>
          <cell r="BF54">
            <v>31</v>
          </cell>
          <cell r="BG54">
            <v>44</v>
          </cell>
          <cell r="BH54">
            <v>29</v>
          </cell>
          <cell r="BI54">
            <v>73</v>
          </cell>
          <cell r="BJ54">
            <v>308</v>
          </cell>
          <cell r="BK54">
            <v>65</v>
          </cell>
          <cell r="BL54">
            <v>429</v>
          </cell>
          <cell r="BM54">
            <v>55.000000000000007</v>
          </cell>
          <cell r="BO54" t="str">
            <v>E+</v>
          </cell>
          <cell r="BP54" t="str">
            <v>F</v>
          </cell>
          <cell r="BQ54" t="str">
            <v>F</v>
          </cell>
          <cell r="BR54" t="str">
            <v>D+</v>
          </cell>
          <cell r="BS54" t="str">
            <v>F</v>
          </cell>
          <cell r="BT54" t="str">
            <v>F</v>
          </cell>
          <cell r="BU54" t="str">
            <v>D</v>
          </cell>
          <cell r="BV54" t="str">
            <v>A</v>
          </cell>
          <cell r="BW54" t="str">
            <v>B+</v>
          </cell>
          <cell r="BX54" t="str">
            <v>D+</v>
          </cell>
          <cell r="BY54" t="str">
            <v>A</v>
          </cell>
          <cell r="BZ54" t="str">
            <v>B</v>
          </cell>
          <cell r="CB54">
            <v>2</v>
          </cell>
          <cell r="CC54">
            <v>3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4</v>
          </cell>
          <cell r="CO54" t="str">
            <v>Fail</v>
          </cell>
          <cell r="CP54">
            <v>2.4893617021276597</v>
          </cell>
        </row>
        <row r="55">
          <cell r="B55" t="str">
            <v>PIET23CD049</v>
          </cell>
          <cell r="C55" t="str">
            <v>RAKSHITA AGRAWAL</v>
          </cell>
          <cell r="D55" t="str">
            <v>23EPTCX049</v>
          </cell>
          <cell r="E55" t="str">
            <v>CDG-49</v>
          </cell>
          <cell r="F55"/>
          <cell r="G55">
            <v>3</v>
          </cell>
          <cell r="H55">
            <v>7</v>
          </cell>
          <cell r="I55">
            <v>10</v>
          </cell>
          <cell r="J55">
            <v>20</v>
          </cell>
          <cell r="K55">
            <v>3</v>
          </cell>
          <cell r="L55">
            <v>8</v>
          </cell>
          <cell r="M55">
            <v>10</v>
          </cell>
          <cell r="N55">
            <v>21</v>
          </cell>
          <cell r="O55">
            <v>10</v>
          </cell>
          <cell r="P55">
            <v>8</v>
          </cell>
          <cell r="Q55">
            <v>10</v>
          </cell>
          <cell r="R55">
            <v>28</v>
          </cell>
          <cell r="S55">
            <v>6</v>
          </cell>
          <cell r="T55">
            <v>8</v>
          </cell>
          <cell r="U55">
            <v>10</v>
          </cell>
          <cell r="V55">
            <v>24</v>
          </cell>
          <cell r="W55">
            <v>6</v>
          </cell>
          <cell r="X55">
            <v>10</v>
          </cell>
          <cell r="Y55">
            <v>10</v>
          </cell>
          <cell r="Z55">
            <v>26</v>
          </cell>
          <cell r="AA55">
            <v>6</v>
          </cell>
          <cell r="AB55">
            <v>9</v>
          </cell>
          <cell r="AC55">
            <v>10</v>
          </cell>
          <cell r="AD55">
            <v>25</v>
          </cell>
          <cell r="AE55">
            <v>144</v>
          </cell>
          <cell r="AF55">
            <v>10</v>
          </cell>
          <cell r="AG55">
            <v>9</v>
          </cell>
          <cell r="AH55">
            <v>40</v>
          </cell>
          <cell r="AI55">
            <v>59</v>
          </cell>
          <cell r="AJ55">
            <v>37</v>
          </cell>
          <cell r="AK55">
            <v>96</v>
          </cell>
          <cell r="AL55">
            <v>8</v>
          </cell>
          <cell r="AM55">
            <v>8</v>
          </cell>
          <cell r="AN55">
            <v>37</v>
          </cell>
          <cell r="AO55">
            <v>53</v>
          </cell>
          <cell r="AP55">
            <v>30</v>
          </cell>
          <cell r="AQ55">
            <v>83</v>
          </cell>
          <cell r="AR55">
            <v>8</v>
          </cell>
          <cell r="AS55">
            <v>8</v>
          </cell>
          <cell r="AT55">
            <v>37</v>
          </cell>
          <cell r="AU55">
            <v>53</v>
          </cell>
          <cell r="AV55">
            <v>32</v>
          </cell>
          <cell r="AW55">
            <v>85</v>
          </cell>
          <cell r="AX55">
            <v>8</v>
          </cell>
          <cell r="AY55">
            <v>8</v>
          </cell>
          <cell r="AZ55">
            <v>39</v>
          </cell>
          <cell r="BA55">
            <v>55</v>
          </cell>
          <cell r="BB55">
            <v>34</v>
          </cell>
          <cell r="BC55">
            <v>89</v>
          </cell>
          <cell r="BD55">
            <v>7</v>
          </cell>
          <cell r="BE55">
            <v>7</v>
          </cell>
          <cell r="BF55">
            <v>32</v>
          </cell>
          <cell r="BG55">
            <v>46</v>
          </cell>
          <cell r="BH55">
            <v>27</v>
          </cell>
          <cell r="BI55">
            <v>73</v>
          </cell>
          <cell r="BJ55">
            <v>426</v>
          </cell>
          <cell r="BK55">
            <v>87</v>
          </cell>
          <cell r="BL55">
            <v>657</v>
          </cell>
          <cell r="BM55">
            <v>84.230769230769226</v>
          </cell>
          <cell r="BO55" t="str">
            <v>C</v>
          </cell>
          <cell r="BP55" t="str">
            <v>B+</v>
          </cell>
          <cell r="BQ55" t="str">
            <v>B+</v>
          </cell>
          <cell r="BR55" t="str">
            <v>C+</v>
          </cell>
          <cell r="BS55" t="str">
            <v>B+</v>
          </cell>
          <cell r="BT55" t="str">
            <v>C</v>
          </cell>
          <cell r="BU55" t="str">
            <v>A++</v>
          </cell>
          <cell r="BV55" t="str">
            <v>A++</v>
          </cell>
          <cell r="BW55" t="str">
            <v>A++</v>
          </cell>
          <cell r="BX55" t="str">
            <v>A++</v>
          </cell>
          <cell r="BY55" t="str">
            <v>A</v>
          </cell>
          <cell r="BZ55" t="str">
            <v>A++</v>
          </cell>
          <cell r="CB55">
            <v>2</v>
          </cell>
          <cell r="CC55">
            <v>3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8.0399999999999991</v>
          </cell>
        </row>
        <row r="56">
          <cell r="B56" t="str">
            <v>PIET23CD050</v>
          </cell>
          <cell r="C56" t="str">
            <v>RASHI SHARMA</v>
          </cell>
          <cell r="D56" t="str">
            <v>23EPTCX050</v>
          </cell>
          <cell r="E56" t="str">
            <v>CDG-50</v>
          </cell>
          <cell r="F56"/>
          <cell r="G56">
            <v>8</v>
          </cell>
          <cell r="H56">
            <v>8</v>
          </cell>
          <cell r="I56">
            <v>10</v>
          </cell>
          <cell r="J56">
            <v>26</v>
          </cell>
          <cell r="K56">
            <v>6</v>
          </cell>
          <cell r="L56">
            <v>10</v>
          </cell>
          <cell r="M56">
            <v>10</v>
          </cell>
          <cell r="N56">
            <v>26</v>
          </cell>
          <cell r="O56">
            <v>9</v>
          </cell>
          <cell r="P56">
            <v>8</v>
          </cell>
          <cell r="Q56">
            <v>10</v>
          </cell>
          <cell r="R56">
            <v>27</v>
          </cell>
          <cell r="S56">
            <v>3</v>
          </cell>
          <cell r="T56">
            <v>9</v>
          </cell>
          <cell r="U56">
            <v>10</v>
          </cell>
          <cell r="V56">
            <v>22</v>
          </cell>
          <cell r="W56">
            <v>6</v>
          </cell>
          <cell r="X56">
            <v>10</v>
          </cell>
          <cell r="Y56">
            <v>9</v>
          </cell>
          <cell r="Z56">
            <v>25</v>
          </cell>
          <cell r="AA56">
            <v>7</v>
          </cell>
          <cell r="AB56">
            <v>10</v>
          </cell>
          <cell r="AC56">
            <v>10</v>
          </cell>
          <cell r="AD56">
            <v>27</v>
          </cell>
          <cell r="AE56">
            <v>153</v>
          </cell>
          <cell r="AF56">
            <v>9</v>
          </cell>
          <cell r="AG56">
            <v>8</v>
          </cell>
          <cell r="AH56">
            <v>37</v>
          </cell>
          <cell r="AI56">
            <v>54</v>
          </cell>
          <cell r="AJ56">
            <v>34</v>
          </cell>
          <cell r="AK56">
            <v>88</v>
          </cell>
          <cell r="AL56">
            <v>8</v>
          </cell>
          <cell r="AM56">
            <v>8</v>
          </cell>
          <cell r="AN56">
            <v>37</v>
          </cell>
          <cell r="AO56">
            <v>53</v>
          </cell>
          <cell r="AP56">
            <v>30</v>
          </cell>
          <cell r="AQ56">
            <v>83</v>
          </cell>
          <cell r="AR56">
            <v>8</v>
          </cell>
          <cell r="AS56">
            <v>9</v>
          </cell>
          <cell r="AT56">
            <v>36</v>
          </cell>
          <cell r="AU56">
            <v>53</v>
          </cell>
          <cell r="AV56">
            <v>35</v>
          </cell>
          <cell r="AW56">
            <v>88</v>
          </cell>
          <cell r="AX56">
            <v>8</v>
          </cell>
          <cell r="AY56">
            <v>8</v>
          </cell>
          <cell r="AZ56">
            <v>39</v>
          </cell>
          <cell r="BA56">
            <v>55</v>
          </cell>
          <cell r="BB56">
            <v>34</v>
          </cell>
          <cell r="BC56">
            <v>89</v>
          </cell>
          <cell r="BD56">
            <v>7</v>
          </cell>
          <cell r="BE56">
            <v>7</v>
          </cell>
          <cell r="BF56">
            <v>35</v>
          </cell>
          <cell r="BG56">
            <v>49</v>
          </cell>
          <cell r="BH56">
            <v>28</v>
          </cell>
          <cell r="BI56">
            <v>77</v>
          </cell>
          <cell r="BJ56">
            <v>425</v>
          </cell>
          <cell r="BK56">
            <v>93</v>
          </cell>
          <cell r="BL56">
            <v>671</v>
          </cell>
          <cell r="BM56">
            <v>86.025641025641036</v>
          </cell>
          <cell r="BO56" t="str">
            <v>C+</v>
          </cell>
          <cell r="BP56" t="str">
            <v>A</v>
          </cell>
          <cell r="BQ56" t="str">
            <v>C</v>
          </cell>
          <cell r="BR56" t="str">
            <v>C</v>
          </cell>
          <cell r="BS56" t="str">
            <v>B</v>
          </cell>
          <cell r="BT56" t="str">
            <v>C+</v>
          </cell>
          <cell r="BU56" t="str">
            <v>A++</v>
          </cell>
          <cell r="BV56" t="str">
            <v>A++</v>
          </cell>
          <cell r="BW56" t="str">
            <v>A++</v>
          </cell>
          <cell r="BX56" t="str">
            <v>A++</v>
          </cell>
          <cell r="BY56" t="str">
            <v>A+</v>
          </cell>
          <cell r="BZ56" t="str">
            <v>A++</v>
          </cell>
          <cell r="CB56">
            <v>2</v>
          </cell>
          <cell r="CC56">
            <v>3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7.91</v>
          </cell>
        </row>
        <row r="57">
          <cell r="B57" t="str">
            <v>PIET23CD051</v>
          </cell>
          <cell r="C57" t="str">
            <v>RISHI SHARMA</v>
          </cell>
          <cell r="D57" t="str">
            <v>23EPTCX051</v>
          </cell>
          <cell r="E57" t="str">
            <v>CDG-51</v>
          </cell>
          <cell r="F57"/>
          <cell r="G57">
            <v>6</v>
          </cell>
          <cell r="H57" t="str">
            <v>D</v>
          </cell>
          <cell r="I57">
            <v>7</v>
          </cell>
          <cell r="J57">
            <v>13</v>
          </cell>
          <cell r="K57">
            <v>5</v>
          </cell>
          <cell r="L57">
            <v>10</v>
          </cell>
          <cell r="M57">
            <v>10</v>
          </cell>
          <cell r="N57">
            <v>25</v>
          </cell>
          <cell r="O57">
            <v>7</v>
          </cell>
          <cell r="P57" t="str">
            <v>D</v>
          </cell>
          <cell r="Q57">
            <v>10</v>
          </cell>
          <cell r="R57">
            <v>17</v>
          </cell>
          <cell r="S57">
            <v>4</v>
          </cell>
          <cell r="T57">
            <v>10</v>
          </cell>
          <cell r="U57">
            <v>10</v>
          </cell>
          <cell r="V57">
            <v>24</v>
          </cell>
          <cell r="W57">
            <v>4</v>
          </cell>
          <cell r="X57">
            <v>10</v>
          </cell>
          <cell r="Y57">
            <v>10</v>
          </cell>
          <cell r="Z57">
            <v>24</v>
          </cell>
          <cell r="AA57">
            <v>7</v>
          </cell>
          <cell r="AB57" t="str">
            <v>D</v>
          </cell>
          <cell r="AC57">
            <v>10</v>
          </cell>
          <cell r="AD57">
            <v>17</v>
          </cell>
          <cell r="AE57">
            <v>120</v>
          </cell>
          <cell r="AF57">
            <v>9</v>
          </cell>
          <cell r="AG57">
            <v>9</v>
          </cell>
          <cell r="AH57">
            <v>25</v>
          </cell>
          <cell r="AI57">
            <v>43</v>
          </cell>
          <cell r="AJ57">
            <v>36</v>
          </cell>
          <cell r="AK57">
            <v>79</v>
          </cell>
          <cell r="AL57">
            <v>8</v>
          </cell>
          <cell r="AM57">
            <v>8</v>
          </cell>
          <cell r="AN57">
            <v>28</v>
          </cell>
          <cell r="AO57">
            <v>44</v>
          </cell>
          <cell r="AP57">
            <v>32</v>
          </cell>
          <cell r="AQ57">
            <v>76</v>
          </cell>
          <cell r="AR57">
            <v>8</v>
          </cell>
          <cell r="AS57">
            <v>9</v>
          </cell>
          <cell r="AT57">
            <v>29</v>
          </cell>
          <cell r="AU57">
            <v>46</v>
          </cell>
          <cell r="AV57">
            <v>33</v>
          </cell>
          <cell r="AW57">
            <v>79</v>
          </cell>
          <cell r="AX57">
            <v>8</v>
          </cell>
          <cell r="AY57">
            <v>10</v>
          </cell>
          <cell r="AZ57">
            <v>34</v>
          </cell>
          <cell r="BA57">
            <v>52</v>
          </cell>
          <cell r="BB57">
            <v>39</v>
          </cell>
          <cell r="BC57">
            <v>91</v>
          </cell>
          <cell r="BD57">
            <v>10</v>
          </cell>
          <cell r="BE57">
            <v>9</v>
          </cell>
          <cell r="BF57">
            <v>28</v>
          </cell>
          <cell r="BG57">
            <v>47</v>
          </cell>
          <cell r="BH57">
            <v>36</v>
          </cell>
          <cell r="BI57">
            <v>83</v>
          </cell>
          <cell r="BJ57">
            <v>408</v>
          </cell>
          <cell r="BK57">
            <v>87</v>
          </cell>
          <cell r="BL57">
            <v>615</v>
          </cell>
          <cell r="BM57">
            <v>78.84615384615384</v>
          </cell>
          <cell r="BO57" t="str">
            <v>C+</v>
          </cell>
          <cell r="BP57" t="str">
            <v>D</v>
          </cell>
          <cell r="BQ57" t="str">
            <v>D+</v>
          </cell>
          <cell r="BR57" t="str">
            <v>C</v>
          </cell>
          <cell r="BS57" t="str">
            <v>C</v>
          </cell>
          <cell r="BT57" t="str">
            <v>D+</v>
          </cell>
          <cell r="BU57" t="str">
            <v>A+</v>
          </cell>
          <cell r="BV57" t="str">
            <v>A+</v>
          </cell>
          <cell r="BW57" t="str">
            <v>A+</v>
          </cell>
          <cell r="BX57" t="str">
            <v>A++</v>
          </cell>
          <cell r="BY57" t="str">
            <v>A++</v>
          </cell>
          <cell r="BZ57" t="str">
            <v>A++</v>
          </cell>
          <cell r="CB57">
            <v>2</v>
          </cell>
          <cell r="CC57">
            <v>3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7.09</v>
          </cell>
        </row>
        <row r="58">
          <cell r="B58" t="str">
            <v>PIET23CD052</v>
          </cell>
          <cell r="C58" t="str">
            <v>RISHIKA BISHNOI</v>
          </cell>
          <cell r="D58" t="str">
            <v>23EPTCX052</v>
          </cell>
          <cell r="E58" t="str">
            <v>CDG-52</v>
          </cell>
          <cell r="F58"/>
          <cell r="G58">
            <v>8</v>
          </cell>
          <cell r="H58">
            <v>10</v>
          </cell>
          <cell r="I58">
            <v>10</v>
          </cell>
          <cell r="J58">
            <v>28</v>
          </cell>
          <cell r="K58">
            <v>8</v>
          </cell>
          <cell r="L58">
            <v>10</v>
          </cell>
          <cell r="M58">
            <v>10</v>
          </cell>
          <cell r="N58">
            <v>28</v>
          </cell>
          <cell r="O58">
            <v>9</v>
          </cell>
          <cell r="P58">
            <v>10</v>
          </cell>
          <cell r="Q58">
            <v>10</v>
          </cell>
          <cell r="R58">
            <v>29</v>
          </cell>
          <cell r="S58">
            <v>5</v>
          </cell>
          <cell r="T58">
            <v>10</v>
          </cell>
          <cell r="U58">
            <v>10</v>
          </cell>
          <cell r="V58">
            <v>25</v>
          </cell>
          <cell r="W58">
            <v>8</v>
          </cell>
          <cell r="X58">
            <v>10</v>
          </cell>
          <cell r="Y58">
            <v>10</v>
          </cell>
          <cell r="Z58">
            <v>28</v>
          </cell>
          <cell r="AA58">
            <v>8</v>
          </cell>
          <cell r="AB58">
            <v>10</v>
          </cell>
          <cell r="AC58">
            <v>10</v>
          </cell>
          <cell r="AD58">
            <v>28</v>
          </cell>
          <cell r="AE58">
            <v>166</v>
          </cell>
          <cell r="AF58">
            <v>10</v>
          </cell>
          <cell r="AG58">
            <v>10</v>
          </cell>
          <cell r="AH58">
            <v>40</v>
          </cell>
          <cell r="AI58">
            <v>60</v>
          </cell>
          <cell r="AJ58">
            <v>37</v>
          </cell>
          <cell r="AK58">
            <v>97</v>
          </cell>
          <cell r="AL58">
            <v>9</v>
          </cell>
          <cell r="AM58">
            <v>9</v>
          </cell>
          <cell r="AN58">
            <v>36</v>
          </cell>
          <cell r="AO58">
            <v>54</v>
          </cell>
          <cell r="AP58">
            <v>33</v>
          </cell>
          <cell r="AQ58">
            <v>87</v>
          </cell>
          <cell r="AR58">
            <v>9</v>
          </cell>
          <cell r="AS58">
            <v>9</v>
          </cell>
          <cell r="AT58">
            <v>38</v>
          </cell>
          <cell r="AU58">
            <v>56</v>
          </cell>
          <cell r="AV58">
            <v>33</v>
          </cell>
          <cell r="AW58">
            <v>89</v>
          </cell>
          <cell r="AX58">
            <v>9</v>
          </cell>
          <cell r="AY58">
            <v>10</v>
          </cell>
          <cell r="AZ58">
            <v>40</v>
          </cell>
          <cell r="BA58">
            <v>59</v>
          </cell>
          <cell r="BB58">
            <v>40</v>
          </cell>
          <cell r="BC58">
            <v>99</v>
          </cell>
          <cell r="BD58">
            <v>9</v>
          </cell>
          <cell r="BE58">
            <v>9</v>
          </cell>
          <cell r="BF58">
            <v>37</v>
          </cell>
          <cell r="BG58">
            <v>55</v>
          </cell>
          <cell r="BH58">
            <v>34</v>
          </cell>
          <cell r="BI58">
            <v>89</v>
          </cell>
          <cell r="BJ58">
            <v>461</v>
          </cell>
          <cell r="BK58">
            <v>97</v>
          </cell>
          <cell r="BL58">
            <v>724</v>
          </cell>
          <cell r="BM58">
            <v>92.820512820512818</v>
          </cell>
          <cell r="BO58" t="str">
            <v>B+</v>
          </cell>
          <cell r="BP58" t="str">
            <v>A++</v>
          </cell>
          <cell r="BQ58" t="str">
            <v>B</v>
          </cell>
          <cell r="BR58" t="str">
            <v>B</v>
          </cell>
          <cell r="BS58" t="str">
            <v>A</v>
          </cell>
          <cell r="BT58" t="str">
            <v>B</v>
          </cell>
          <cell r="BU58" t="str">
            <v>A++</v>
          </cell>
          <cell r="BV58" t="str">
            <v>A++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B58">
            <v>2</v>
          </cell>
          <cell r="CC58">
            <v>3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0</v>
          </cell>
          <cell r="CO58" t="str">
            <v>Pass</v>
          </cell>
          <cell r="CP58">
            <v>8.68</v>
          </cell>
        </row>
        <row r="59">
          <cell r="B59" t="str">
            <v>PIET23CD053</v>
          </cell>
          <cell r="C59" t="str">
            <v>SAKSHAM YADAV</v>
          </cell>
          <cell r="D59" t="str">
            <v>23EPTCX053</v>
          </cell>
          <cell r="E59" t="str">
            <v>CDG-53</v>
          </cell>
          <cell r="F59"/>
          <cell r="G59">
            <v>3</v>
          </cell>
          <cell r="H59">
            <v>8</v>
          </cell>
          <cell r="I59">
            <v>10</v>
          </cell>
          <cell r="J59">
            <v>21</v>
          </cell>
          <cell r="K59">
            <v>3</v>
          </cell>
          <cell r="L59">
            <v>10</v>
          </cell>
          <cell r="M59">
            <v>10</v>
          </cell>
          <cell r="N59">
            <v>23</v>
          </cell>
          <cell r="O59">
            <v>6</v>
          </cell>
          <cell r="P59">
            <v>9</v>
          </cell>
          <cell r="Q59">
            <v>10</v>
          </cell>
          <cell r="R59">
            <v>25</v>
          </cell>
          <cell r="S59">
            <v>7</v>
          </cell>
          <cell r="T59">
            <v>10</v>
          </cell>
          <cell r="U59">
            <v>10</v>
          </cell>
          <cell r="V59">
            <v>27</v>
          </cell>
          <cell r="W59">
            <v>3</v>
          </cell>
          <cell r="X59">
            <v>10</v>
          </cell>
          <cell r="Y59">
            <v>10</v>
          </cell>
          <cell r="Z59">
            <v>23</v>
          </cell>
          <cell r="AA59">
            <v>5</v>
          </cell>
          <cell r="AB59">
            <v>10</v>
          </cell>
          <cell r="AC59">
            <v>10</v>
          </cell>
          <cell r="AD59">
            <v>25</v>
          </cell>
          <cell r="AE59">
            <v>144</v>
          </cell>
          <cell r="AF59">
            <v>8</v>
          </cell>
          <cell r="AG59">
            <v>8</v>
          </cell>
          <cell r="AH59">
            <v>40</v>
          </cell>
          <cell r="AI59">
            <v>56</v>
          </cell>
          <cell r="AJ59">
            <v>34</v>
          </cell>
          <cell r="AK59">
            <v>90</v>
          </cell>
          <cell r="AL59">
            <v>9</v>
          </cell>
          <cell r="AM59">
            <v>8</v>
          </cell>
          <cell r="AN59">
            <v>34</v>
          </cell>
          <cell r="AO59">
            <v>51</v>
          </cell>
          <cell r="AP59">
            <v>33</v>
          </cell>
          <cell r="AQ59">
            <v>84</v>
          </cell>
          <cell r="AR59">
            <v>8</v>
          </cell>
          <cell r="AS59">
            <v>7</v>
          </cell>
          <cell r="AT59">
            <v>36</v>
          </cell>
          <cell r="AU59">
            <v>51</v>
          </cell>
          <cell r="AV59">
            <v>29</v>
          </cell>
          <cell r="AW59">
            <v>80</v>
          </cell>
          <cell r="AX59">
            <v>7</v>
          </cell>
          <cell r="AY59">
            <v>7</v>
          </cell>
          <cell r="AZ59">
            <v>40</v>
          </cell>
          <cell r="BA59">
            <v>54</v>
          </cell>
          <cell r="BB59">
            <v>34</v>
          </cell>
          <cell r="BC59">
            <v>88</v>
          </cell>
          <cell r="BD59">
            <v>8</v>
          </cell>
          <cell r="BE59">
            <v>8</v>
          </cell>
          <cell r="BF59">
            <v>38</v>
          </cell>
          <cell r="BG59">
            <v>54</v>
          </cell>
          <cell r="BH59">
            <v>33</v>
          </cell>
          <cell r="BI59">
            <v>87</v>
          </cell>
          <cell r="BJ59">
            <v>429</v>
          </cell>
          <cell r="BK59">
            <v>79</v>
          </cell>
          <cell r="BL59">
            <v>652</v>
          </cell>
          <cell r="BM59">
            <v>83.589743589743591</v>
          </cell>
          <cell r="BO59" t="str">
            <v>D+</v>
          </cell>
          <cell r="BP59" t="str">
            <v>B+</v>
          </cell>
          <cell r="BQ59" t="str">
            <v>B</v>
          </cell>
          <cell r="BR59" t="str">
            <v>A++</v>
          </cell>
          <cell r="BS59" t="str">
            <v>A+</v>
          </cell>
          <cell r="BT59" t="str">
            <v>B+</v>
          </cell>
          <cell r="BU59" t="str">
            <v>A++</v>
          </cell>
          <cell r="BV59" t="str">
            <v>A++</v>
          </cell>
          <cell r="BW59" t="str">
            <v>A+</v>
          </cell>
          <cell r="BX59" t="str">
            <v>A++</v>
          </cell>
          <cell r="BY59" t="str">
            <v>A++</v>
          </cell>
          <cell r="BZ59" t="str">
            <v>A+</v>
          </cell>
          <cell r="CB59">
            <v>2</v>
          </cell>
          <cell r="CC59">
            <v>3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8.6199999999999992</v>
          </cell>
        </row>
        <row r="60">
          <cell r="B60" t="str">
            <v>PIET23CD054</v>
          </cell>
          <cell r="C60" t="str">
            <v>SAMEER JAKHAR</v>
          </cell>
          <cell r="D60" t="str">
            <v>23EPTCX054</v>
          </cell>
          <cell r="E60" t="str">
            <v>CDG-54</v>
          </cell>
          <cell r="F60"/>
          <cell r="G60">
            <v>3</v>
          </cell>
          <cell r="H60">
            <v>6</v>
          </cell>
          <cell r="I60">
            <v>10</v>
          </cell>
          <cell r="J60">
            <v>19</v>
          </cell>
          <cell r="K60" t="str">
            <v>D</v>
          </cell>
          <cell r="L60">
            <v>5</v>
          </cell>
          <cell r="M60">
            <v>10</v>
          </cell>
          <cell r="N60">
            <v>15</v>
          </cell>
          <cell r="O60">
            <v>4</v>
          </cell>
          <cell r="P60">
            <v>8</v>
          </cell>
          <cell r="Q60">
            <v>5</v>
          </cell>
          <cell r="R60">
            <v>17</v>
          </cell>
          <cell r="S60">
            <v>2</v>
          </cell>
          <cell r="T60">
            <v>4</v>
          </cell>
          <cell r="U60">
            <v>10</v>
          </cell>
          <cell r="V60">
            <v>16</v>
          </cell>
          <cell r="W60">
            <v>1</v>
          </cell>
          <cell r="X60">
            <v>5</v>
          </cell>
          <cell r="Y60">
            <v>10</v>
          </cell>
          <cell r="Z60">
            <v>16</v>
          </cell>
          <cell r="AA60">
            <v>3</v>
          </cell>
          <cell r="AB60">
            <v>5</v>
          </cell>
          <cell r="AC60">
            <v>10</v>
          </cell>
          <cell r="AD60">
            <v>18</v>
          </cell>
          <cell r="AE60">
            <v>101</v>
          </cell>
          <cell r="AF60">
            <v>7</v>
          </cell>
          <cell r="AG60">
            <v>7</v>
          </cell>
          <cell r="AH60">
            <v>38</v>
          </cell>
          <cell r="AI60">
            <v>52</v>
          </cell>
          <cell r="AJ60">
            <v>31</v>
          </cell>
          <cell r="AK60">
            <v>83</v>
          </cell>
          <cell r="AL60">
            <v>7</v>
          </cell>
          <cell r="AM60">
            <v>7</v>
          </cell>
          <cell r="AN60">
            <v>31</v>
          </cell>
          <cell r="AO60">
            <v>45</v>
          </cell>
          <cell r="AP60">
            <v>27</v>
          </cell>
          <cell r="AQ60">
            <v>72</v>
          </cell>
          <cell r="AR60">
            <v>8</v>
          </cell>
          <cell r="AS60">
            <v>8</v>
          </cell>
          <cell r="AT60">
            <v>39</v>
          </cell>
          <cell r="AU60">
            <v>55</v>
          </cell>
          <cell r="AV60">
            <v>33</v>
          </cell>
          <cell r="AW60">
            <v>88</v>
          </cell>
          <cell r="AX60">
            <v>6</v>
          </cell>
          <cell r="AY60">
            <v>6</v>
          </cell>
          <cell r="AZ60">
            <v>30</v>
          </cell>
          <cell r="BA60">
            <v>42</v>
          </cell>
          <cell r="BB60">
            <v>26</v>
          </cell>
          <cell r="BC60">
            <v>68</v>
          </cell>
          <cell r="BD60">
            <v>7</v>
          </cell>
          <cell r="BE60">
            <v>8</v>
          </cell>
          <cell r="BF60">
            <v>37</v>
          </cell>
          <cell r="BG60">
            <v>52</v>
          </cell>
          <cell r="BH60">
            <v>31</v>
          </cell>
          <cell r="BI60">
            <v>83</v>
          </cell>
          <cell r="BJ60">
            <v>394</v>
          </cell>
          <cell r="BK60">
            <v>94</v>
          </cell>
          <cell r="BL60">
            <v>589</v>
          </cell>
          <cell r="BM60">
            <v>75.512820512820511</v>
          </cell>
          <cell r="BO60" t="str">
            <v>D</v>
          </cell>
          <cell r="BP60" t="str">
            <v>D+</v>
          </cell>
          <cell r="BQ60" t="str">
            <v>C</v>
          </cell>
          <cell r="BR60" t="str">
            <v>C</v>
          </cell>
          <cell r="BS60" t="str">
            <v>D</v>
          </cell>
          <cell r="BT60" t="str">
            <v>D+</v>
          </cell>
          <cell r="BU60" t="str">
            <v>A++</v>
          </cell>
          <cell r="BV60" t="str">
            <v>A</v>
          </cell>
          <cell r="BW60" t="str">
            <v>A++</v>
          </cell>
          <cell r="BX60" t="str">
            <v>B+</v>
          </cell>
          <cell r="BY60" t="str">
            <v>A++</v>
          </cell>
          <cell r="BZ60" t="str">
            <v>A++</v>
          </cell>
          <cell r="CB60">
            <v>2</v>
          </cell>
          <cell r="CC60">
            <v>3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0</v>
          </cell>
          <cell r="CO60" t="str">
            <v>Pass</v>
          </cell>
          <cell r="CP60">
            <v>5.6489361702127656</v>
          </cell>
        </row>
        <row r="61">
          <cell r="B61" t="str">
            <v>PIET23CD055</v>
          </cell>
          <cell r="C61" t="str">
            <v>SHRIDHAR SHARMA</v>
          </cell>
          <cell r="D61" t="str">
            <v>23EPTCX055</v>
          </cell>
          <cell r="E61" t="str">
            <v>CDG-55</v>
          </cell>
          <cell r="F61"/>
          <cell r="G61">
            <v>6</v>
          </cell>
          <cell r="H61">
            <v>9</v>
          </cell>
          <cell r="I61">
            <v>10</v>
          </cell>
          <cell r="J61">
            <v>25</v>
          </cell>
          <cell r="K61">
            <v>7</v>
          </cell>
          <cell r="L61">
            <v>10</v>
          </cell>
          <cell r="M61">
            <v>10</v>
          </cell>
          <cell r="N61">
            <v>27</v>
          </cell>
          <cell r="O61">
            <v>8</v>
          </cell>
          <cell r="P61">
            <v>10</v>
          </cell>
          <cell r="Q61">
            <v>10</v>
          </cell>
          <cell r="R61">
            <v>28</v>
          </cell>
          <cell r="S61">
            <v>8</v>
          </cell>
          <cell r="T61">
            <v>10</v>
          </cell>
          <cell r="U61">
            <v>10</v>
          </cell>
          <cell r="V61">
            <v>28</v>
          </cell>
          <cell r="W61">
            <v>7</v>
          </cell>
          <cell r="X61">
            <v>10</v>
          </cell>
          <cell r="Y61">
            <v>10</v>
          </cell>
          <cell r="Z61">
            <v>27</v>
          </cell>
          <cell r="AA61">
            <v>8</v>
          </cell>
          <cell r="AB61">
            <v>10</v>
          </cell>
          <cell r="AC61">
            <v>10</v>
          </cell>
          <cell r="AD61">
            <v>28</v>
          </cell>
          <cell r="AE61">
            <v>163</v>
          </cell>
          <cell r="AF61">
            <v>9</v>
          </cell>
          <cell r="AG61">
            <v>9</v>
          </cell>
          <cell r="AH61">
            <v>40</v>
          </cell>
          <cell r="AI61">
            <v>58</v>
          </cell>
          <cell r="AJ61">
            <v>36</v>
          </cell>
          <cell r="AK61">
            <v>94</v>
          </cell>
          <cell r="AL61">
            <v>10</v>
          </cell>
          <cell r="AM61">
            <v>10</v>
          </cell>
          <cell r="AN61">
            <v>37</v>
          </cell>
          <cell r="AO61">
            <v>57</v>
          </cell>
          <cell r="AP61">
            <v>37</v>
          </cell>
          <cell r="AQ61">
            <v>94</v>
          </cell>
          <cell r="AR61">
            <v>9</v>
          </cell>
          <cell r="AS61">
            <v>10</v>
          </cell>
          <cell r="AT61">
            <v>37</v>
          </cell>
          <cell r="AU61">
            <v>56</v>
          </cell>
          <cell r="AV61">
            <v>35</v>
          </cell>
          <cell r="AW61">
            <v>91</v>
          </cell>
          <cell r="AX61">
            <v>9</v>
          </cell>
          <cell r="AY61">
            <v>9</v>
          </cell>
          <cell r="AZ61">
            <v>39</v>
          </cell>
          <cell r="BA61">
            <v>57</v>
          </cell>
          <cell r="BB61">
            <v>38</v>
          </cell>
          <cell r="BC61">
            <v>95</v>
          </cell>
          <cell r="BD61">
            <v>10</v>
          </cell>
          <cell r="BE61">
            <v>10</v>
          </cell>
          <cell r="BF61">
            <v>40</v>
          </cell>
          <cell r="BG61">
            <v>60</v>
          </cell>
          <cell r="BH61">
            <v>38</v>
          </cell>
          <cell r="BI61">
            <v>98</v>
          </cell>
          <cell r="BJ61">
            <v>472</v>
          </cell>
          <cell r="BK61">
            <v>96</v>
          </cell>
          <cell r="BL61">
            <v>731</v>
          </cell>
          <cell r="BM61">
            <v>93.717948717948715</v>
          </cell>
          <cell r="BO61" t="str">
            <v>B+</v>
          </cell>
          <cell r="BP61" t="str">
            <v>B+</v>
          </cell>
          <cell r="BQ61" t="str">
            <v>C</v>
          </cell>
          <cell r="BR61" t="str">
            <v>A+</v>
          </cell>
          <cell r="BS61" t="str">
            <v>A</v>
          </cell>
          <cell r="BT61" t="str">
            <v>A</v>
          </cell>
          <cell r="BU61" t="str">
            <v>A++</v>
          </cell>
          <cell r="BV61" t="str">
            <v>A++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A++</v>
          </cell>
          <cell r="CB61">
            <v>2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0</v>
          </cell>
          <cell r="CO61" t="str">
            <v>Pass</v>
          </cell>
          <cell r="CP61">
            <v>8.6199999999999992</v>
          </cell>
        </row>
        <row r="62">
          <cell r="B62" t="str">
            <v>PIET23CD056</v>
          </cell>
          <cell r="C62" t="str">
            <v>TARUN KANDPAL</v>
          </cell>
          <cell r="D62" t="str">
            <v>23EPTCX056</v>
          </cell>
          <cell r="E62" t="str">
            <v>CDG-56</v>
          </cell>
          <cell r="F62"/>
          <cell r="G62">
            <v>5</v>
          </cell>
          <cell r="H62">
            <v>4</v>
          </cell>
          <cell r="I62">
            <v>10</v>
          </cell>
          <cell r="J62">
            <v>19</v>
          </cell>
          <cell r="K62">
            <v>5</v>
          </cell>
          <cell r="L62">
            <v>8</v>
          </cell>
          <cell r="M62">
            <v>10</v>
          </cell>
          <cell r="N62">
            <v>23</v>
          </cell>
          <cell r="O62">
            <v>6</v>
          </cell>
          <cell r="P62">
            <v>5</v>
          </cell>
          <cell r="Q62">
            <v>10</v>
          </cell>
          <cell r="R62">
            <v>21</v>
          </cell>
          <cell r="S62">
            <v>7</v>
          </cell>
          <cell r="T62">
            <v>5</v>
          </cell>
          <cell r="U62">
            <v>10</v>
          </cell>
          <cell r="V62">
            <v>22</v>
          </cell>
          <cell r="W62">
            <v>7</v>
          </cell>
          <cell r="X62">
            <v>6</v>
          </cell>
          <cell r="Y62">
            <v>10</v>
          </cell>
          <cell r="Z62">
            <v>23</v>
          </cell>
          <cell r="AA62">
            <v>6</v>
          </cell>
          <cell r="AB62">
            <v>10</v>
          </cell>
          <cell r="AC62">
            <v>10</v>
          </cell>
          <cell r="AD62">
            <v>26</v>
          </cell>
          <cell r="AE62">
            <v>134</v>
          </cell>
          <cell r="AF62">
            <v>6</v>
          </cell>
          <cell r="AG62">
            <v>7</v>
          </cell>
          <cell r="AH62">
            <v>38</v>
          </cell>
          <cell r="AI62">
            <v>51</v>
          </cell>
          <cell r="AJ62">
            <v>35</v>
          </cell>
          <cell r="AK62">
            <v>86</v>
          </cell>
          <cell r="AL62">
            <v>7</v>
          </cell>
          <cell r="AM62">
            <v>7</v>
          </cell>
          <cell r="AN62">
            <v>32</v>
          </cell>
          <cell r="AO62">
            <v>46</v>
          </cell>
          <cell r="AP62">
            <v>26</v>
          </cell>
          <cell r="AQ62">
            <v>72</v>
          </cell>
          <cell r="AR62">
            <v>7</v>
          </cell>
          <cell r="AS62">
            <v>8</v>
          </cell>
          <cell r="AT62">
            <v>38</v>
          </cell>
          <cell r="AU62">
            <v>53</v>
          </cell>
          <cell r="AV62">
            <v>29</v>
          </cell>
          <cell r="AW62">
            <v>82</v>
          </cell>
          <cell r="AX62">
            <v>8</v>
          </cell>
          <cell r="AY62">
            <v>8</v>
          </cell>
          <cell r="AZ62">
            <v>38</v>
          </cell>
          <cell r="BA62">
            <v>54</v>
          </cell>
          <cell r="BB62">
            <v>28</v>
          </cell>
          <cell r="BC62">
            <v>82</v>
          </cell>
          <cell r="BD62">
            <v>7</v>
          </cell>
          <cell r="BE62">
            <v>7</v>
          </cell>
          <cell r="BF62">
            <v>33</v>
          </cell>
          <cell r="BG62">
            <v>47</v>
          </cell>
          <cell r="BH62">
            <v>30</v>
          </cell>
          <cell r="BI62">
            <v>77</v>
          </cell>
          <cell r="BJ62">
            <v>399</v>
          </cell>
          <cell r="BK62">
            <v>96</v>
          </cell>
          <cell r="BL62">
            <v>629</v>
          </cell>
          <cell r="BM62">
            <v>80.641025641025649</v>
          </cell>
          <cell r="BO62" t="str">
            <v>C</v>
          </cell>
          <cell r="BP62" t="str">
            <v>B</v>
          </cell>
          <cell r="BQ62" t="str">
            <v>D</v>
          </cell>
          <cell r="BR62" t="str">
            <v>C+</v>
          </cell>
          <cell r="BS62" t="str">
            <v>C</v>
          </cell>
          <cell r="BT62" t="str">
            <v>A</v>
          </cell>
          <cell r="BU62" t="str">
            <v>A++</v>
          </cell>
          <cell r="BV62" t="str">
            <v>A</v>
          </cell>
          <cell r="BW62" t="str">
            <v>A++</v>
          </cell>
          <cell r="BX62" t="str">
            <v>A++</v>
          </cell>
          <cell r="BY62" t="str">
            <v>A+</v>
          </cell>
          <cell r="BZ62" t="str">
            <v>A++</v>
          </cell>
          <cell r="CB62">
            <v>2</v>
          </cell>
          <cell r="CC62">
            <v>3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0</v>
          </cell>
          <cell r="CO62" t="str">
            <v>Pass</v>
          </cell>
          <cell r="CP62">
            <v>7.65</v>
          </cell>
        </row>
        <row r="63">
          <cell r="B63" t="str">
            <v>PIET23CD057</v>
          </cell>
          <cell r="C63" t="str">
            <v>VAIBHAV SAIN</v>
          </cell>
          <cell r="D63" t="str">
            <v>23EPTCX057</v>
          </cell>
          <cell r="E63" t="str">
            <v>CDG-57</v>
          </cell>
          <cell r="F63"/>
          <cell r="G63">
            <v>2</v>
          </cell>
          <cell r="H63">
            <v>6</v>
          </cell>
          <cell r="I63">
            <v>10</v>
          </cell>
          <cell r="J63">
            <v>18</v>
          </cell>
          <cell r="K63" t="str">
            <v>D</v>
          </cell>
          <cell r="L63">
            <v>6</v>
          </cell>
          <cell r="M63">
            <v>9</v>
          </cell>
          <cell r="N63">
            <v>15</v>
          </cell>
          <cell r="O63" t="str">
            <v>D</v>
          </cell>
          <cell r="P63" t="str">
            <v>D</v>
          </cell>
          <cell r="Q63">
            <v>7</v>
          </cell>
          <cell r="R63">
            <v>7</v>
          </cell>
          <cell r="S63" t="str">
            <v>D</v>
          </cell>
          <cell r="T63" t="str">
            <v>D</v>
          </cell>
          <cell r="U63">
            <v>7</v>
          </cell>
          <cell r="V63">
            <v>7</v>
          </cell>
          <cell r="W63">
            <v>2</v>
          </cell>
          <cell r="X63" t="str">
            <v>D</v>
          </cell>
          <cell r="Y63">
            <v>10</v>
          </cell>
          <cell r="Z63">
            <v>12</v>
          </cell>
          <cell r="AA63">
            <v>2</v>
          </cell>
          <cell r="AB63">
            <v>7</v>
          </cell>
          <cell r="AC63">
            <v>10</v>
          </cell>
          <cell r="AD63">
            <v>19</v>
          </cell>
          <cell r="AE63">
            <v>78</v>
          </cell>
          <cell r="AF63">
            <v>8</v>
          </cell>
          <cell r="AG63">
            <v>6</v>
          </cell>
          <cell r="AH63">
            <v>27</v>
          </cell>
          <cell r="AI63">
            <v>41</v>
          </cell>
          <cell r="AJ63">
            <v>27</v>
          </cell>
          <cell r="AK63">
            <v>68</v>
          </cell>
          <cell r="AL63">
            <v>6</v>
          </cell>
          <cell r="AM63">
            <v>7</v>
          </cell>
          <cell r="AN63">
            <v>26</v>
          </cell>
          <cell r="AO63">
            <v>39</v>
          </cell>
          <cell r="AP63">
            <v>22</v>
          </cell>
          <cell r="AQ63">
            <v>61</v>
          </cell>
          <cell r="AR63">
            <v>8</v>
          </cell>
          <cell r="AS63">
            <v>8</v>
          </cell>
          <cell r="AT63">
            <v>32</v>
          </cell>
          <cell r="AU63">
            <v>48</v>
          </cell>
          <cell r="AV63">
            <v>31</v>
          </cell>
          <cell r="AW63">
            <v>79</v>
          </cell>
          <cell r="AX63">
            <v>7</v>
          </cell>
          <cell r="AY63">
            <v>7</v>
          </cell>
          <cell r="AZ63">
            <v>28</v>
          </cell>
          <cell r="BA63">
            <v>42</v>
          </cell>
          <cell r="BB63">
            <v>26</v>
          </cell>
          <cell r="BC63">
            <v>68</v>
          </cell>
          <cell r="BD63">
            <v>7</v>
          </cell>
          <cell r="BE63">
            <v>7</v>
          </cell>
          <cell r="BF63">
            <v>25</v>
          </cell>
          <cell r="BG63">
            <v>39</v>
          </cell>
          <cell r="BH63">
            <v>28</v>
          </cell>
          <cell r="BI63">
            <v>67</v>
          </cell>
          <cell r="BJ63">
            <v>343</v>
          </cell>
          <cell r="BK63">
            <v>64</v>
          </cell>
          <cell r="BL63">
            <v>485</v>
          </cell>
          <cell r="BM63">
            <v>62.179487179487182</v>
          </cell>
          <cell r="BO63" t="str">
            <v>D+</v>
          </cell>
          <cell r="BP63" t="str">
            <v>E</v>
          </cell>
          <cell r="BQ63" t="str">
            <v>D</v>
          </cell>
          <cell r="BR63" t="str">
            <v>D+</v>
          </cell>
          <cell r="BS63" t="str">
            <v>F</v>
          </cell>
          <cell r="BT63" t="str">
            <v>D</v>
          </cell>
          <cell r="BU63" t="str">
            <v>B+</v>
          </cell>
          <cell r="BV63" t="str">
            <v>C+</v>
          </cell>
          <cell r="BW63" t="str">
            <v>A+</v>
          </cell>
          <cell r="BX63" t="str">
            <v>B+</v>
          </cell>
          <cell r="BY63" t="str">
            <v>B+</v>
          </cell>
          <cell r="BZ63" t="str">
            <v>B</v>
          </cell>
          <cell r="CB63">
            <v>2</v>
          </cell>
          <cell r="CC63">
            <v>3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1</v>
          </cell>
          <cell r="CO63" t="str">
            <v>Fail</v>
          </cell>
          <cell r="CP63">
            <v>3.9255319148936172</v>
          </cell>
        </row>
        <row r="64">
          <cell r="B64" t="str">
            <v>PIET23CD058</v>
          </cell>
          <cell r="C64" t="str">
            <v>VAIBHAV SHARMA</v>
          </cell>
          <cell r="D64" t="str">
            <v>23EPTCX058</v>
          </cell>
          <cell r="E64" t="str">
            <v>CDG-58</v>
          </cell>
          <cell r="F64"/>
          <cell r="G64">
            <v>7</v>
          </cell>
          <cell r="H64">
            <v>6</v>
          </cell>
          <cell r="I64">
            <v>10</v>
          </cell>
          <cell r="J64">
            <v>23</v>
          </cell>
          <cell r="K64">
            <v>4</v>
          </cell>
          <cell r="L64">
            <v>8</v>
          </cell>
          <cell r="M64">
            <v>10</v>
          </cell>
          <cell r="N64">
            <v>22</v>
          </cell>
          <cell r="O64">
            <v>7</v>
          </cell>
          <cell r="P64">
            <v>7</v>
          </cell>
          <cell r="Q64">
            <v>10</v>
          </cell>
          <cell r="R64">
            <v>24</v>
          </cell>
          <cell r="S64">
            <v>4</v>
          </cell>
          <cell r="T64">
            <v>6</v>
          </cell>
          <cell r="U64">
            <v>10</v>
          </cell>
          <cell r="V64">
            <v>20</v>
          </cell>
          <cell r="W64">
            <v>5</v>
          </cell>
          <cell r="X64">
            <v>6</v>
          </cell>
          <cell r="Y64">
            <v>10</v>
          </cell>
          <cell r="Z64">
            <v>21</v>
          </cell>
          <cell r="AA64">
            <v>4</v>
          </cell>
          <cell r="AB64">
            <v>8</v>
          </cell>
          <cell r="AC64">
            <v>10</v>
          </cell>
          <cell r="AD64">
            <v>22</v>
          </cell>
          <cell r="AE64">
            <v>132</v>
          </cell>
          <cell r="AF64">
            <v>9</v>
          </cell>
          <cell r="AG64">
            <v>10</v>
          </cell>
          <cell r="AH64">
            <v>39</v>
          </cell>
          <cell r="AI64">
            <v>58</v>
          </cell>
          <cell r="AJ64">
            <v>35</v>
          </cell>
          <cell r="AK64">
            <v>93</v>
          </cell>
          <cell r="AL64">
            <v>8</v>
          </cell>
          <cell r="AM64">
            <v>7</v>
          </cell>
          <cell r="AN64">
            <v>32</v>
          </cell>
          <cell r="AO64">
            <v>47</v>
          </cell>
          <cell r="AP64">
            <v>32</v>
          </cell>
          <cell r="AQ64">
            <v>79</v>
          </cell>
          <cell r="AR64">
            <v>9</v>
          </cell>
          <cell r="AS64">
            <v>8</v>
          </cell>
          <cell r="AT64">
            <v>40</v>
          </cell>
          <cell r="AU64">
            <v>57</v>
          </cell>
          <cell r="AV64">
            <v>33</v>
          </cell>
          <cell r="AW64">
            <v>90</v>
          </cell>
          <cell r="AX64">
            <v>9</v>
          </cell>
          <cell r="AY64">
            <v>9</v>
          </cell>
          <cell r="AZ64">
            <v>40</v>
          </cell>
          <cell r="BA64">
            <v>58</v>
          </cell>
          <cell r="BB64">
            <v>37</v>
          </cell>
          <cell r="BC64">
            <v>95</v>
          </cell>
          <cell r="BD64">
            <v>9</v>
          </cell>
          <cell r="BE64">
            <v>9</v>
          </cell>
          <cell r="BF64">
            <v>39</v>
          </cell>
          <cell r="BG64">
            <v>57</v>
          </cell>
          <cell r="BH64">
            <v>38</v>
          </cell>
          <cell r="BI64">
            <v>95</v>
          </cell>
          <cell r="BJ64">
            <v>452</v>
          </cell>
          <cell r="BK64">
            <v>95</v>
          </cell>
          <cell r="BL64">
            <v>679</v>
          </cell>
          <cell r="BM64">
            <v>87.051282051282058</v>
          </cell>
          <cell r="BO64" t="str">
            <v>C+</v>
          </cell>
          <cell r="BP64" t="str">
            <v>C+</v>
          </cell>
          <cell r="BQ64" t="str">
            <v>C+</v>
          </cell>
          <cell r="BR64" t="str">
            <v>D+</v>
          </cell>
          <cell r="BS64" t="str">
            <v>C</v>
          </cell>
          <cell r="BT64" t="str">
            <v>B+</v>
          </cell>
          <cell r="BU64" t="str">
            <v>A++</v>
          </cell>
          <cell r="BV64" t="str">
            <v>A+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B64">
            <v>2</v>
          </cell>
          <cell r="CC64">
            <v>3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1</v>
          </cell>
          <cell r="CI64">
            <v>1.5</v>
          </cell>
          <cell r="CJ64">
            <v>1.5</v>
          </cell>
          <cell r="CK64">
            <v>1</v>
          </cell>
          <cell r="CL64">
            <v>1</v>
          </cell>
          <cell r="CM64">
            <v>0.5</v>
          </cell>
          <cell r="CN64">
            <v>0</v>
          </cell>
          <cell r="CO64" t="str">
            <v>Pass</v>
          </cell>
          <cell r="CP64">
            <v>7.7</v>
          </cell>
        </row>
        <row r="65">
          <cell r="B65" t="str">
            <v>PIET23CD059</v>
          </cell>
          <cell r="C65" t="str">
            <v>VARUN CHAHAR</v>
          </cell>
          <cell r="D65" t="str">
            <v>23EPTCX059</v>
          </cell>
          <cell r="E65" t="str">
            <v>CDG-59</v>
          </cell>
          <cell r="F65"/>
          <cell r="G65">
            <v>4</v>
          </cell>
          <cell r="H65">
            <v>5</v>
          </cell>
          <cell r="I65">
            <v>10</v>
          </cell>
          <cell r="J65">
            <v>19</v>
          </cell>
          <cell r="K65">
            <v>5</v>
          </cell>
          <cell r="L65">
            <v>10</v>
          </cell>
          <cell r="M65">
            <v>10</v>
          </cell>
          <cell r="N65">
            <v>25</v>
          </cell>
          <cell r="O65">
            <v>6</v>
          </cell>
          <cell r="P65">
            <v>7</v>
          </cell>
          <cell r="Q65">
            <v>10</v>
          </cell>
          <cell r="R65">
            <v>23</v>
          </cell>
          <cell r="S65">
            <v>4</v>
          </cell>
          <cell r="T65">
            <v>7</v>
          </cell>
          <cell r="U65">
            <v>10</v>
          </cell>
          <cell r="V65">
            <v>21</v>
          </cell>
          <cell r="W65">
            <v>3</v>
          </cell>
          <cell r="X65">
            <v>7</v>
          </cell>
          <cell r="Y65">
            <v>10</v>
          </cell>
          <cell r="Z65">
            <v>20</v>
          </cell>
          <cell r="AA65">
            <v>4</v>
          </cell>
          <cell r="AB65">
            <v>9</v>
          </cell>
          <cell r="AC65">
            <v>10</v>
          </cell>
          <cell r="AD65">
            <v>23</v>
          </cell>
          <cell r="AE65">
            <v>131</v>
          </cell>
          <cell r="AF65">
            <v>8</v>
          </cell>
          <cell r="AG65">
            <v>8</v>
          </cell>
          <cell r="AH65">
            <v>40</v>
          </cell>
          <cell r="AI65">
            <v>56</v>
          </cell>
          <cell r="AJ65">
            <v>28</v>
          </cell>
          <cell r="AK65">
            <v>84</v>
          </cell>
          <cell r="AL65">
            <v>7</v>
          </cell>
          <cell r="AM65">
            <v>8</v>
          </cell>
          <cell r="AN65">
            <v>40</v>
          </cell>
          <cell r="AO65">
            <v>55</v>
          </cell>
          <cell r="AP65">
            <v>30</v>
          </cell>
          <cell r="AQ65">
            <v>85</v>
          </cell>
          <cell r="AR65">
            <v>9</v>
          </cell>
          <cell r="AS65">
            <v>8</v>
          </cell>
          <cell r="AT65">
            <v>40</v>
          </cell>
          <cell r="AU65">
            <v>57</v>
          </cell>
          <cell r="AV65">
            <v>31</v>
          </cell>
          <cell r="AW65">
            <v>88</v>
          </cell>
          <cell r="AX65">
            <v>7</v>
          </cell>
          <cell r="AY65">
            <v>7</v>
          </cell>
          <cell r="AZ65">
            <v>39</v>
          </cell>
          <cell r="BA65">
            <v>53</v>
          </cell>
          <cell r="BB65">
            <v>28</v>
          </cell>
          <cell r="BC65">
            <v>81</v>
          </cell>
          <cell r="BD65">
            <v>8</v>
          </cell>
          <cell r="BE65">
            <v>8</v>
          </cell>
          <cell r="BF65">
            <v>40</v>
          </cell>
          <cell r="BG65">
            <v>56</v>
          </cell>
          <cell r="BH65">
            <v>33</v>
          </cell>
          <cell r="BI65">
            <v>89</v>
          </cell>
          <cell r="BJ65">
            <v>427</v>
          </cell>
          <cell r="BK65">
            <v>96</v>
          </cell>
          <cell r="BL65">
            <v>654</v>
          </cell>
          <cell r="BM65">
            <v>83.846153846153854</v>
          </cell>
          <cell r="BO65" t="str">
            <v>B</v>
          </cell>
          <cell r="BP65" t="str">
            <v>A+</v>
          </cell>
          <cell r="BQ65" t="str">
            <v>B</v>
          </cell>
          <cell r="BR65" t="str">
            <v>C</v>
          </cell>
          <cell r="BS65" t="str">
            <v>C+</v>
          </cell>
          <cell r="BT65" t="str">
            <v>B</v>
          </cell>
          <cell r="BU65" t="str">
            <v>A++</v>
          </cell>
          <cell r="BV65" t="str">
            <v>A++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A++</v>
          </cell>
          <cell r="CB65">
            <v>2</v>
          </cell>
          <cell r="CC65">
            <v>3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1</v>
          </cell>
          <cell r="CI65">
            <v>1.5</v>
          </cell>
          <cell r="CJ65">
            <v>1.5</v>
          </cell>
          <cell r="CK65">
            <v>1</v>
          </cell>
          <cell r="CL65">
            <v>1</v>
          </cell>
          <cell r="CM65">
            <v>0.5</v>
          </cell>
          <cell r="CN65">
            <v>0</v>
          </cell>
          <cell r="CO65" t="str">
            <v>Pass</v>
          </cell>
          <cell r="CP65">
            <v>8.19</v>
          </cell>
        </row>
        <row r="66">
          <cell r="B66" t="str">
            <v>PIET23CD060</v>
          </cell>
          <cell r="C66" t="str">
            <v>VEER JAIN</v>
          </cell>
          <cell r="D66" t="str">
            <v>23EPTCX060</v>
          </cell>
          <cell r="E66" t="str">
            <v>CDG-60</v>
          </cell>
          <cell r="F66"/>
          <cell r="G66">
            <v>3</v>
          </cell>
          <cell r="H66">
            <v>6</v>
          </cell>
          <cell r="I66">
            <v>10</v>
          </cell>
          <cell r="J66">
            <v>19</v>
          </cell>
          <cell r="K66">
            <v>7</v>
          </cell>
          <cell r="L66">
            <v>9</v>
          </cell>
          <cell r="M66">
            <v>10</v>
          </cell>
          <cell r="N66">
            <v>26</v>
          </cell>
          <cell r="O66">
            <v>7</v>
          </cell>
          <cell r="P66">
            <v>10</v>
          </cell>
          <cell r="Q66">
            <v>10</v>
          </cell>
          <cell r="R66">
            <v>27</v>
          </cell>
          <cell r="S66">
            <v>5</v>
          </cell>
          <cell r="T66">
            <v>10</v>
          </cell>
          <cell r="U66">
            <v>10</v>
          </cell>
          <cell r="V66">
            <v>25</v>
          </cell>
          <cell r="W66">
            <v>5</v>
          </cell>
          <cell r="X66">
            <v>8</v>
          </cell>
          <cell r="Y66">
            <v>8</v>
          </cell>
          <cell r="Z66">
            <v>21</v>
          </cell>
          <cell r="AA66">
            <v>7</v>
          </cell>
          <cell r="AB66">
            <v>9</v>
          </cell>
          <cell r="AC66">
            <v>10</v>
          </cell>
          <cell r="AD66">
            <v>26</v>
          </cell>
          <cell r="AE66">
            <v>144</v>
          </cell>
          <cell r="AF66">
            <v>8</v>
          </cell>
          <cell r="AG66">
            <v>8</v>
          </cell>
          <cell r="AH66">
            <v>38</v>
          </cell>
          <cell r="AI66">
            <v>54</v>
          </cell>
          <cell r="AJ66">
            <v>33</v>
          </cell>
          <cell r="AK66">
            <v>87</v>
          </cell>
          <cell r="AL66">
            <v>7</v>
          </cell>
          <cell r="AM66">
            <v>7</v>
          </cell>
          <cell r="AN66">
            <v>33</v>
          </cell>
          <cell r="AO66">
            <v>47</v>
          </cell>
          <cell r="AP66">
            <v>26</v>
          </cell>
          <cell r="AQ66">
            <v>73</v>
          </cell>
          <cell r="AR66">
            <v>7</v>
          </cell>
          <cell r="AS66">
            <v>8</v>
          </cell>
          <cell r="AT66">
            <v>37</v>
          </cell>
          <cell r="AU66">
            <v>52</v>
          </cell>
          <cell r="AV66">
            <v>31</v>
          </cell>
          <cell r="AW66">
            <v>83</v>
          </cell>
          <cell r="AX66">
            <v>8</v>
          </cell>
          <cell r="AY66">
            <v>8</v>
          </cell>
          <cell r="AZ66">
            <v>39</v>
          </cell>
          <cell r="BA66">
            <v>55</v>
          </cell>
          <cell r="BB66">
            <v>32</v>
          </cell>
          <cell r="BC66">
            <v>87</v>
          </cell>
          <cell r="BD66">
            <v>4</v>
          </cell>
          <cell r="BE66">
            <v>6</v>
          </cell>
          <cell r="BF66">
            <v>32</v>
          </cell>
          <cell r="BG66">
            <v>42</v>
          </cell>
          <cell r="BH66">
            <v>25</v>
          </cell>
          <cell r="BI66">
            <v>67</v>
          </cell>
          <cell r="BJ66">
            <v>397</v>
          </cell>
          <cell r="BK66">
            <v>95</v>
          </cell>
          <cell r="BL66">
            <v>636</v>
          </cell>
          <cell r="BM66">
            <v>81.538461538461533</v>
          </cell>
          <cell r="BO66" t="str">
            <v>C</v>
          </cell>
          <cell r="BP66" t="str">
            <v>D+</v>
          </cell>
          <cell r="BQ66" t="str">
            <v>C+</v>
          </cell>
          <cell r="BR66" t="str">
            <v>B</v>
          </cell>
          <cell r="BS66" t="str">
            <v>C</v>
          </cell>
          <cell r="BT66" t="str">
            <v>C+</v>
          </cell>
          <cell r="BU66" t="str">
            <v>A++</v>
          </cell>
          <cell r="BV66" t="str">
            <v>A</v>
          </cell>
          <cell r="BW66" t="str">
            <v>A++</v>
          </cell>
          <cell r="BX66" t="str">
            <v>A++</v>
          </cell>
          <cell r="BY66" t="str">
            <v>B+</v>
          </cell>
          <cell r="BZ66" t="str">
            <v>A++</v>
          </cell>
          <cell r="CB66">
            <v>2</v>
          </cell>
          <cell r="CC66">
            <v>3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1</v>
          </cell>
          <cell r="CI66">
            <v>1.5</v>
          </cell>
          <cell r="CJ66">
            <v>1.5</v>
          </cell>
          <cell r="CK66">
            <v>1</v>
          </cell>
          <cell r="CL66">
            <v>1</v>
          </cell>
          <cell r="CM66">
            <v>0.5</v>
          </cell>
          <cell r="CN66">
            <v>0</v>
          </cell>
          <cell r="CO66" t="str">
            <v>Pass</v>
          </cell>
          <cell r="CP66">
            <v>7.48</v>
          </cell>
        </row>
        <row r="67">
          <cell r="B67" t="str">
            <v>PIET23CD061</v>
          </cell>
          <cell r="C67" t="str">
            <v>VIDHAN JAIN</v>
          </cell>
          <cell r="D67" t="str">
            <v>23EPTCX061</v>
          </cell>
          <cell r="E67" t="str">
            <v>CDG-61</v>
          </cell>
          <cell r="F67"/>
          <cell r="G67">
            <v>6</v>
          </cell>
          <cell r="H67">
            <v>7</v>
          </cell>
          <cell r="I67">
            <v>10</v>
          </cell>
          <cell r="J67">
            <v>23</v>
          </cell>
          <cell r="K67">
            <v>5</v>
          </cell>
          <cell r="L67">
            <v>9</v>
          </cell>
          <cell r="M67">
            <v>10</v>
          </cell>
          <cell r="N67">
            <v>24</v>
          </cell>
          <cell r="O67">
            <v>7</v>
          </cell>
          <cell r="P67">
            <v>8</v>
          </cell>
          <cell r="Q67">
            <v>10</v>
          </cell>
          <cell r="R67">
            <v>25</v>
          </cell>
          <cell r="S67">
            <v>6</v>
          </cell>
          <cell r="T67" t="str">
            <v>D</v>
          </cell>
          <cell r="U67">
            <v>10</v>
          </cell>
          <cell r="V67">
            <v>16</v>
          </cell>
          <cell r="W67">
            <v>4</v>
          </cell>
          <cell r="X67">
            <v>9</v>
          </cell>
          <cell r="Y67">
            <v>10</v>
          </cell>
          <cell r="Z67">
            <v>23</v>
          </cell>
          <cell r="AA67">
            <v>6</v>
          </cell>
          <cell r="AB67">
            <v>10</v>
          </cell>
          <cell r="AC67">
            <v>10</v>
          </cell>
          <cell r="AD67">
            <v>26</v>
          </cell>
          <cell r="AE67">
            <v>137</v>
          </cell>
          <cell r="AF67">
            <v>8</v>
          </cell>
          <cell r="AG67">
            <v>8</v>
          </cell>
          <cell r="AH67">
            <v>40</v>
          </cell>
          <cell r="AI67">
            <v>56</v>
          </cell>
          <cell r="AJ67">
            <v>27</v>
          </cell>
          <cell r="AK67">
            <v>83</v>
          </cell>
          <cell r="AL67">
            <v>7</v>
          </cell>
          <cell r="AM67">
            <v>7</v>
          </cell>
          <cell r="AN67">
            <v>36</v>
          </cell>
          <cell r="AO67">
            <v>50</v>
          </cell>
          <cell r="AP67">
            <v>25</v>
          </cell>
          <cell r="AQ67">
            <v>75</v>
          </cell>
          <cell r="AR67">
            <v>8</v>
          </cell>
          <cell r="AS67">
            <v>8</v>
          </cell>
          <cell r="AT67">
            <v>35</v>
          </cell>
          <cell r="AU67">
            <v>51</v>
          </cell>
          <cell r="AV67">
            <v>30</v>
          </cell>
          <cell r="AW67">
            <v>81</v>
          </cell>
          <cell r="AX67">
            <v>8</v>
          </cell>
          <cell r="AY67">
            <v>8</v>
          </cell>
          <cell r="AZ67">
            <v>31</v>
          </cell>
          <cell r="BA67">
            <v>47</v>
          </cell>
          <cell r="BB67">
            <v>26</v>
          </cell>
          <cell r="BC67">
            <v>73</v>
          </cell>
          <cell r="BD67">
            <v>7</v>
          </cell>
          <cell r="BE67">
            <v>7</v>
          </cell>
          <cell r="BF67">
            <v>32</v>
          </cell>
          <cell r="BG67">
            <v>46</v>
          </cell>
          <cell r="BH67">
            <v>26</v>
          </cell>
          <cell r="BI67">
            <v>72</v>
          </cell>
          <cell r="BJ67">
            <v>384</v>
          </cell>
          <cell r="BK67">
            <v>71</v>
          </cell>
          <cell r="BL67">
            <v>592</v>
          </cell>
          <cell r="BM67">
            <v>75.897435897435898</v>
          </cell>
          <cell r="BO67" t="str">
            <v>C+</v>
          </cell>
          <cell r="BP67" t="str">
            <v>C+</v>
          </cell>
          <cell r="BQ67" t="str">
            <v>E+</v>
          </cell>
          <cell r="BR67" t="str">
            <v>D+</v>
          </cell>
          <cell r="BS67" t="str">
            <v>C+</v>
          </cell>
          <cell r="BT67" t="str">
            <v>C+</v>
          </cell>
          <cell r="BU67" t="str">
            <v>A++</v>
          </cell>
          <cell r="BV67" t="str">
            <v>A</v>
          </cell>
          <cell r="BW67" t="str">
            <v>A++</v>
          </cell>
          <cell r="BX67" t="str">
            <v>A</v>
          </cell>
          <cell r="BY67" t="str">
            <v>A</v>
          </cell>
          <cell r="BZ67" t="str">
            <v>B+</v>
          </cell>
          <cell r="CB67">
            <v>2</v>
          </cell>
          <cell r="CC67">
            <v>3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1</v>
          </cell>
          <cell r="CI67">
            <v>1.5</v>
          </cell>
          <cell r="CJ67">
            <v>1.5</v>
          </cell>
          <cell r="CK67">
            <v>1</v>
          </cell>
          <cell r="CL67">
            <v>1</v>
          </cell>
          <cell r="CM67">
            <v>0.5</v>
          </cell>
          <cell r="CN67">
            <v>0</v>
          </cell>
          <cell r="CO67" t="str">
            <v>Pass</v>
          </cell>
          <cell r="CP67">
            <v>7.18</v>
          </cell>
        </row>
        <row r="68">
          <cell r="B68" t="str">
            <v>PIET23CD062</v>
          </cell>
          <cell r="C68" t="str">
            <v>YASH SWAMI</v>
          </cell>
          <cell r="D68" t="str">
            <v>23EPTCX062</v>
          </cell>
          <cell r="E68" t="str">
            <v>CDG-62</v>
          </cell>
          <cell r="F68"/>
          <cell r="G68">
            <v>4</v>
          </cell>
          <cell r="H68">
            <v>7</v>
          </cell>
          <cell r="I68">
            <v>10</v>
          </cell>
          <cell r="J68">
            <v>21</v>
          </cell>
          <cell r="K68">
            <v>6</v>
          </cell>
          <cell r="L68">
            <v>10</v>
          </cell>
          <cell r="M68">
            <v>10</v>
          </cell>
          <cell r="N68">
            <v>26</v>
          </cell>
          <cell r="O68">
            <v>5</v>
          </cell>
          <cell r="P68">
            <v>7</v>
          </cell>
          <cell r="Q68">
            <v>10</v>
          </cell>
          <cell r="R68">
            <v>22</v>
          </cell>
          <cell r="S68">
            <v>5</v>
          </cell>
          <cell r="T68">
            <v>5</v>
          </cell>
          <cell r="U68">
            <v>10</v>
          </cell>
          <cell r="V68">
            <v>20</v>
          </cell>
          <cell r="W68">
            <v>2</v>
          </cell>
          <cell r="X68">
            <v>9</v>
          </cell>
          <cell r="Y68">
            <v>10</v>
          </cell>
          <cell r="Z68">
            <v>21</v>
          </cell>
          <cell r="AA68">
            <v>5</v>
          </cell>
          <cell r="AB68">
            <v>9</v>
          </cell>
          <cell r="AC68">
            <v>10</v>
          </cell>
          <cell r="AD68">
            <v>24</v>
          </cell>
          <cell r="AE68">
            <v>134</v>
          </cell>
          <cell r="AF68">
            <v>7</v>
          </cell>
          <cell r="AG68">
            <v>7</v>
          </cell>
          <cell r="AH68">
            <v>40</v>
          </cell>
          <cell r="AI68">
            <v>54</v>
          </cell>
          <cell r="AJ68">
            <v>26</v>
          </cell>
          <cell r="AK68">
            <v>80</v>
          </cell>
          <cell r="AL68">
            <v>7</v>
          </cell>
          <cell r="AM68">
            <v>8</v>
          </cell>
          <cell r="AN68">
            <v>40</v>
          </cell>
          <cell r="AO68">
            <v>55</v>
          </cell>
          <cell r="AP68">
            <v>26</v>
          </cell>
          <cell r="AQ68">
            <v>81</v>
          </cell>
          <cell r="AR68">
            <v>8</v>
          </cell>
          <cell r="AS68">
            <v>8</v>
          </cell>
          <cell r="AT68">
            <v>40</v>
          </cell>
          <cell r="AU68">
            <v>56</v>
          </cell>
          <cell r="AV68">
            <v>30</v>
          </cell>
          <cell r="AW68">
            <v>86</v>
          </cell>
          <cell r="AX68">
            <v>7</v>
          </cell>
          <cell r="AY68">
            <v>7</v>
          </cell>
          <cell r="AZ68">
            <v>40</v>
          </cell>
          <cell r="BA68">
            <v>54</v>
          </cell>
          <cell r="BB68">
            <v>29</v>
          </cell>
          <cell r="BC68">
            <v>83</v>
          </cell>
          <cell r="BD68">
            <v>4</v>
          </cell>
          <cell r="BE68">
            <v>6</v>
          </cell>
          <cell r="BF68">
            <v>40</v>
          </cell>
          <cell r="BG68">
            <v>50</v>
          </cell>
          <cell r="BH68">
            <v>25</v>
          </cell>
          <cell r="BI68">
            <v>75</v>
          </cell>
          <cell r="BJ68">
            <v>405</v>
          </cell>
          <cell r="BK68">
            <v>97</v>
          </cell>
          <cell r="BL68">
            <v>636</v>
          </cell>
          <cell r="BM68">
            <v>81.538461538461533</v>
          </cell>
          <cell r="BO68" t="str">
            <v>A+</v>
          </cell>
          <cell r="BP68" t="str">
            <v>B+</v>
          </cell>
          <cell r="BQ68" t="str">
            <v>C</v>
          </cell>
          <cell r="BR68" t="str">
            <v>C+</v>
          </cell>
          <cell r="BS68" t="str">
            <v>B</v>
          </cell>
          <cell r="BT68" t="str">
            <v>B+</v>
          </cell>
          <cell r="BU68" t="str">
            <v>A+</v>
          </cell>
          <cell r="BV68" t="str">
            <v>A++</v>
          </cell>
          <cell r="BW68" t="str">
            <v>A++</v>
          </cell>
          <cell r="BX68" t="str">
            <v>A++</v>
          </cell>
          <cell r="BY68" t="str">
            <v>A</v>
          </cell>
          <cell r="BZ68" t="str">
            <v>A++</v>
          </cell>
          <cell r="CB68">
            <v>2</v>
          </cell>
          <cell r="CC68">
            <v>3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1</v>
          </cell>
          <cell r="CI68">
            <v>1.5</v>
          </cell>
          <cell r="CJ68">
            <v>1.5</v>
          </cell>
          <cell r="CK68">
            <v>1</v>
          </cell>
          <cell r="CL68">
            <v>1</v>
          </cell>
          <cell r="CM68">
            <v>0.5</v>
          </cell>
          <cell r="CN68">
            <v>0</v>
          </cell>
          <cell r="CO68" t="str">
            <v>Pass</v>
          </cell>
          <cell r="CP68">
            <v>8.15</v>
          </cell>
        </row>
        <row r="69">
          <cell r="B69" t="str">
            <v>PIET23CD063</v>
          </cell>
          <cell r="C69" t="str">
            <v>YUVRAJ</v>
          </cell>
          <cell r="D69" t="str">
            <v>23EPTCX063</v>
          </cell>
          <cell r="E69" t="str">
            <v>CDG-63</v>
          </cell>
          <cell r="F69"/>
          <cell r="G69">
            <v>6</v>
          </cell>
          <cell r="H69">
            <v>8</v>
          </cell>
          <cell r="I69">
            <v>10</v>
          </cell>
          <cell r="J69">
            <v>24</v>
          </cell>
          <cell r="K69">
            <v>5</v>
          </cell>
          <cell r="L69">
            <v>10</v>
          </cell>
          <cell r="M69">
            <v>10</v>
          </cell>
          <cell r="N69">
            <v>25</v>
          </cell>
          <cell r="O69">
            <v>7</v>
          </cell>
          <cell r="P69">
            <v>10</v>
          </cell>
          <cell r="Q69">
            <v>10</v>
          </cell>
          <cell r="R69">
            <v>27</v>
          </cell>
          <cell r="S69">
            <v>7</v>
          </cell>
          <cell r="T69">
            <v>5</v>
          </cell>
          <cell r="U69">
            <v>10</v>
          </cell>
          <cell r="V69">
            <v>22</v>
          </cell>
          <cell r="W69">
            <v>3</v>
          </cell>
          <cell r="X69">
            <v>10</v>
          </cell>
          <cell r="Y69">
            <v>10</v>
          </cell>
          <cell r="Z69">
            <v>23</v>
          </cell>
          <cell r="AA69">
            <v>7</v>
          </cell>
          <cell r="AB69">
            <v>10</v>
          </cell>
          <cell r="AC69">
            <v>10</v>
          </cell>
          <cell r="AD69">
            <v>27</v>
          </cell>
          <cell r="AE69">
            <v>148</v>
          </cell>
          <cell r="AF69">
            <v>8</v>
          </cell>
          <cell r="AG69">
            <v>7</v>
          </cell>
          <cell r="AH69">
            <v>35</v>
          </cell>
          <cell r="AI69">
            <v>50</v>
          </cell>
          <cell r="AJ69">
            <v>32</v>
          </cell>
          <cell r="AK69">
            <v>82</v>
          </cell>
          <cell r="AL69">
            <v>8</v>
          </cell>
          <cell r="AM69">
            <v>8</v>
          </cell>
          <cell r="AN69">
            <v>33</v>
          </cell>
          <cell r="AO69">
            <v>49</v>
          </cell>
          <cell r="AP69">
            <v>29</v>
          </cell>
          <cell r="AQ69">
            <v>78</v>
          </cell>
          <cell r="AR69">
            <v>8</v>
          </cell>
          <cell r="AS69">
            <v>8</v>
          </cell>
          <cell r="AT69">
            <v>36</v>
          </cell>
          <cell r="AU69">
            <v>52</v>
          </cell>
          <cell r="AV69">
            <v>30</v>
          </cell>
          <cell r="AW69">
            <v>82</v>
          </cell>
          <cell r="AX69">
            <v>7</v>
          </cell>
          <cell r="AY69">
            <v>7</v>
          </cell>
          <cell r="AZ69">
            <v>37</v>
          </cell>
          <cell r="BA69">
            <v>51</v>
          </cell>
          <cell r="BB69">
            <v>28</v>
          </cell>
          <cell r="BC69">
            <v>79</v>
          </cell>
          <cell r="BD69">
            <v>7</v>
          </cell>
          <cell r="BE69">
            <v>8</v>
          </cell>
          <cell r="BF69">
            <v>36</v>
          </cell>
          <cell r="BG69">
            <v>51</v>
          </cell>
          <cell r="BH69">
            <v>34</v>
          </cell>
          <cell r="BI69">
            <v>85</v>
          </cell>
          <cell r="BJ69">
            <v>406</v>
          </cell>
          <cell r="BK69">
            <v>93</v>
          </cell>
          <cell r="BL69">
            <v>647</v>
          </cell>
          <cell r="BM69">
            <v>82.948717948717956</v>
          </cell>
          <cell r="BO69" t="str">
            <v>B+</v>
          </cell>
          <cell r="BP69" t="str">
            <v>A</v>
          </cell>
          <cell r="BQ69" t="str">
            <v>D+</v>
          </cell>
          <cell r="BR69" t="str">
            <v>A</v>
          </cell>
          <cell r="BS69" t="str">
            <v>B+</v>
          </cell>
          <cell r="BT69" t="str">
            <v>A+</v>
          </cell>
          <cell r="BU69" t="str">
            <v>A++</v>
          </cell>
          <cell r="BV69" t="str">
            <v>A+</v>
          </cell>
          <cell r="BW69" t="str">
            <v>A++</v>
          </cell>
          <cell r="BX69" t="str">
            <v>A+</v>
          </cell>
          <cell r="BY69" t="str">
            <v>A++</v>
          </cell>
          <cell r="BZ69" t="str">
            <v>A++</v>
          </cell>
          <cell r="CB69">
            <v>2</v>
          </cell>
          <cell r="CC69">
            <v>3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1</v>
          </cell>
          <cell r="CI69">
            <v>1.5</v>
          </cell>
          <cell r="CJ69">
            <v>1.5</v>
          </cell>
          <cell r="CK69">
            <v>1</v>
          </cell>
          <cell r="CL69">
            <v>1</v>
          </cell>
          <cell r="CM69">
            <v>0.5</v>
          </cell>
          <cell r="CN69">
            <v>0</v>
          </cell>
          <cell r="CO69" t="str">
            <v>Pass</v>
          </cell>
          <cell r="CP69">
            <v>8.4499999999999993</v>
          </cell>
        </row>
      </sheetData>
      <sheetData sheetId="5">
        <row r="8">
          <cell r="B8" t="str">
            <v>PIET23CI002</v>
          </cell>
          <cell r="C8" t="str">
            <v>AKSHAT AGRAWAL</v>
          </cell>
          <cell r="D8" t="str">
            <v>23EPTCY001</v>
          </cell>
          <cell r="E8" t="str">
            <v>CIH-02</v>
          </cell>
          <cell r="F8"/>
          <cell r="G8" t="str">
            <v>D</v>
          </cell>
          <cell r="H8" t="str">
            <v>D</v>
          </cell>
          <cell r="I8">
            <v>10</v>
          </cell>
          <cell r="J8">
            <v>10</v>
          </cell>
          <cell r="K8">
            <v>4</v>
          </cell>
          <cell r="L8">
            <v>10</v>
          </cell>
          <cell r="M8">
            <v>10</v>
          </cell>
          <cell r="N8">
            <v>24</v>
          </cell>
          <cell r="O8">
            <v>7</v>
          </cell>
          <cell r="P8">
            <v>8</v>
          </cell>
          <cell r="Q8">
            <v>10</v>
          </cell>
          <cell r="R8">
            <v>25</v>
          </cell>
          <cell r="S8">
            <v>9</v>
          </cell>
          <cell r="T8">
            <v>6</v>
          </cell>
          <cell r="U8">
            <v>10</v>
          </cell>
          <cell r="V8">
            <v>25</v>
          </cell>
          <cell r="W8" t="str">
            <v>D</v>
          </cell>
          <cell r="X8" t="str">
            <v>D</v>
          </cell>
          <cell r="Y8">
            <v>10</v>
          </cell>
          <cell r="Z8">
            <v>10</v>
          </cell>
          <cell r="AA8">
            <v>6</v>
          </cell>
          <cell r="AB8">
            <v>8</v>
          </cell>
          <cell r="AC8">
            <v>10</v>
          </cell>
          <cell r="AD8">
            <v>24</v>
          </cell>
          <cell r="AE8">
            <v>118</v>
          </cell>
          <cell r="AF8">
            <v>8</v>
          </cell>
          <cell r="AG8">
            <v>8</v>
          </cell>
          <cell r="AH8">
            <v>34</v>
          </cell>
          <cell r="AI8">
            <v>50</v>
          </cell>
          <cell r="AJ8">
            <v>33</v>
          </cell>
          <cell r="AK8">
            <v>83</v>
          </cell>
          <cell r="AL8">
            <v>8</v>
          </cell>
          <cell r="AM8">
            <v>8</v>
          </cell>
          <cell r="AN8">
            <v>35</v>
          </cell>
          <cell r="AO8">
            <v>51</v>
          </cell>
          <cell r="AP8">
            <v>31</v>
          </cell>
          <cell r="AQ8">
            <v>82</v>
          </cell>
          <cell r="AR8">
            <v>9</v>
          </cell>
          <cell r="AS8">
            <v>8</v>
          </cell>
          <cell r="AT8">
            <v>32</v>
          </cell>
          <cell r="AU8">
            <v>49</v>
          </cell>
          <cell r="AV8">
            <v>31</v>
          </cell>
          <cell r="AW8">
            <v>80</v>
          </cell>
          <cell r="AX8">
            <v>8</v>
          </cell>
          <cell r="AY8">
            <v>8</v>
          </cell>
          <cell r="AZ8">
            <v>35</v>
          </cell>
          <cell r="BA8">
            <v>51</v>
          </cell>
          <cell r="BB8">
            <v>31</v>
          </cell>
          <cell r="BC8">
            <v>82</v>
          </cell>
          <cell r="BD8">
            <v>8</v>
          </cell>
          <cell r="BE8">
            <v>8</v>
          </cell>
          <cell r="BF8">
            <v>34</v>
          </cell>
          <cell r="BG8">
            <v>50</v>
          </cell>
          <cell r="BH8">
            <v>30</v>
          </cell>
          <cell r="BI8">
            <v>80</v>
          </cell>
          <cell r="BJ8">
            <v>407</v>
          </cell>
          <cell r="BK8">
            <v>72</v>
          </cell>
          <cell r="BL8">
            <v>597</v>
          </cell>
          <cell r="BM8">
            <v>76.538461538461533</v>
          </cell>
          <cell r="BO8" t="str">
            <v>B</v>
          </cell>
          <cell r="BP8" t="str">
            <v>E</v>
          </cell>
          <cell r="BQ8" t="str">
            <v>D+</v>
          </cell>
          <cell r="BR8" t="str">
            <v>C+</v>
          </cell>
          <cell r="BS8" t="str">
            <v>E</v>
          </cell>
          <cell r="BT8" t="str">
            <v>D+</v>
          </cell>
          <cell r="BU8" t="str">
            <v>A++</v>
          </cell>
          <cell r="BV8" t="str">
            <v>A++</v>
          </cell>
          <cell r="BW8" t="str">
            <v>A+</v>
          </cell>
          <cell r="BX8" t="str">
            <v>A++</v>
          </cell>
          <cell r="BY8" t="str">
            <v>A+</v>
          </cell>
          <cell r="BZ8" t="str">
            <v>A</v>
          </cell>
          <cell r="CB8">
            <v>2</v>
          </cell>
          <cell r="CC8">
            <v>3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1</v>
          </cell>
          <cell r="CI8">
            <v>1.5</v>
          </cell>
          <cell r="CJ8">
            <v>1.5</v>
          </cell>
          <cell r="CK8">
            <v>1</v>
          </cell>
          <cell r="CL8">
            <v>1</v>
          </cell>
          <cell r="CM8">
            <v>0.5</v>
          </cell>
          <cell r="CN8">
            <v>0</v>
          </cell>
          <cell r="CO8" t="str">
            <v>Pass</v>
          </cell>
          <cell r="CP8">
            <v>6.71</v>
          </cell>
        </row>
        <row r="9">
          <cell r="B9" t="str">
            <v>PIET23CI003</v>
          </cell>
          <cell r="C9" t="str">
            <v>AKSHAT SINGH SOLANKI</v>
          </cell>
          <cell r="D9" t="str">
            <v>23EPTCY002</v>
          </cell>
          <cell r="E9" t="str">
            <v>CIH-03</v>
          </cell>
          <cell r="F9"/>
          <cell r="G9" t="str">
            <v>D</v>
          </cell>
          <cell r="H9" t="str">
            <v>D</v>
          </cell>
          <cell r="I9">
            <v>10</v>
          </cell>
          <cell r="J9">
            <v>10</v>
          </cell>
          <cell r="K9">
            <v>3</v>
          </cell>
          <cell r="L9">
            <v>10</v>
          </cell>
          <cell r="M9">
            <v>8</v>
          </cell>
          <cell r="N9">
            <v>21</v>
          </cell>
          <cell r="O9">
            <v>7</v>
          </cell>
          <cell r="P9">
            <v>9</v>
          </cell>
          <cell r="Q9">
            <v>10</v>
          </cell>
          <cell r="R9">
            <v>26</v>
          </cell>
          <cell r="S9" t="str">
            <v>D</v>
          </cell>
          <cell r="T9" t="str">
            <v>D</v>
          </cell>
          <cell r="U9">
            <v>10</v>
          </cell>
          <cell r="V9">
            <v>10</v>
          </cell>
          <cell r="W9" t="str">
            <v>D</v>
          </cell>
          <cell r="X9" t="str">
            <v>D</v>
          </cell>
          <cell r="Y9">
            <v>10</v>
          </cell>
          <cell r="Z9">
            <v>10</v>
          </cell>
          <cell r="AA9">
            <v>4</v>
          </cell>
          <cell r="AB9">
            <v>9</v>
          </cell>
          <cell r="AC9">
            <v>10</v>
          </cell>
          <cell r="AD9">
            <v>23</v>
          </cell>
          <cell r="AE9">
            <v>100</v>
          </cell>
          <cell r="AF9">
            <v>8</v>
          </cell>
          <cell r="AG9">
            <v>8</v>
          </cell>
          <cell r="AH9">
            <v>31</v>
          </cell>
          <cell r="AI9">
            <v>47</v>
          </cell>
          <cell r="AJ9">
            <v>33</v>
          </cell>
          <cell r="AK9">
            <v>80</v>
          </cell>
          <cell r="AL9">
            <v>8</v>
          </cell>
          <cell r="AM9">
            <v>9</v>
          </cell>
          <cell r="AN9">
            <v>31</v>
          </cell>
          <cell r="AO9">
            <v>48</v>
          </cell>
          <cell r="AP9">
            <v>33</v>
          </cell>
          <cell r="AQ9">
            <v>81</v>
          </cell>
          <cell r="AR9">
            <v>9</v>
          </cell>
          <cell r="AS9">
            <v>9</v>
          </cell>
          <cell r="AT9">
            <v>34</v>
          </cell>
          <cell r="AU9">
            <v>52</v>
          </cell>
          <cell r="AV9">
            <v>33</v>
          </cell>
          <cell r="AW9">
            <v>85</v>
          </cell>
          <cell r="AX9">
            <v>8</v>
          </cell>
          <cell r="AY9">
            <v>9</v>
          </cell>
          <cell r="AZ9">
            <v>34</v>
          </cell>
          <cell r="BA9">
            <v>51</v>
          </cell>
          <cell r="BB9">
            <v>33</v>
          </cell>
          <cell r="BC9">
            <v>84</v>
          </cell>
          <cell r="BD9">
            <v>8</v>
          </cell>
          <cell r="BE9">
            <v>8</v>
          </cell>
          <cell r="BF9">
            <v>34</v>
          </cell>
          <cell r="BG9">
            <v>50</v>
          </cell>
          <cell r="BH9">
            <v>31</v>
          </cell>
          <cell r="BI9">
            <v>81</v>
          </cell>
          <cell r="BJ9">
            <v>411</v>
          </cell>
          <cell r="BK9">
            <v>71</v>
          </cell>
          <cell r="BL9">
            <v>582</v>
          </cell>
          <cell r="BM9">
            <v>74.615384615384613</v>
          </cell>
          <cell r="BO9" t="str">
            <v>D</v>
          </cell>
          <cell r="BP9" t="str">
            <v>D+</v>
          </cell>
          <cell r="BQ9" t="str">
            <v>C</v>
          </cell>
          <cell r="BR9" t="str">
            <v>D+</v>
          </cell>
          <cell r="BS9" t="str">
            <v>D</v>
          </cell>
          <cell r="BT9" t="str">
            <v>A+</v>
          </cell>
          <cell r="BU9" t="str">
            <v>A+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A++</v>
          </cell>
          <cell r="BZ9" t="str">
            <v>B+</v>
          </cell>
          <cell r="CB9">
            <v>2</v>
          </cell>
          <cell r="CC9">
            <v>3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1</v>
          </cell>
          <cell r="CI9">
            <v>1.5</v>
          </cell>
          <cell r="CJ9">
            <v>1.5</v>
          </cell>
          <cell r="CK9">
            <v>1</v>
          </cell>
          <cell r="CL9">
            <v>1</v>
          </cell>
          <cell r="CM9">
            <v>0.5</v>
          </cell>
          <cell r="CN9">
            <v>0</v>
          </cell>
          <cell r="CO9" t="str">
            <v>Pass</v>
          </cell>
          <cell r="CP9">
            <v>7.36</v>
          </cell>
        </row>
        <row r="10">
          <cell r="B10" t="str">
            <v>PIET23CI005</v>
          </cell>
          <cell r="C10" t="str">
            <v>ANKIT KUMAR KUSHWAHA</v>
          </cell>
          <cell r="D10" t="str">
            <v>23EPTCY004</v>
          </cell>
          <cell r="E10" t="str">
            <v>CIH-05</v>
          </cell>
          <cell r="F10"/>
          <cell r="G10">
            <v>6</v>
          </cell>
          <cell r="H10">
            <v>6</v>
          </cell>
          <cell r="I10">
            <v>10</v>
          </cell>
          <cell r="J10">
            <v>22</v>
          </cell>
          <cell r="K10">
            <v>3</v>
          </cell>
          <cell r="L10">
            <v>7</v>
          </cell>
          <cell r="M10">
            <v>8</v>
          </cell>
          <cell r="N10">
            <v>18</v>
          </cell>
          <cell r="O10">
            <v>4</v>
          </cell>
          <cell r="P10">
            <v>9</v>
          </cell>
          <cell r="Q10">
            <v>10</v>
          </cell>
          <cell r="R10">
            <v>23</v>
          </cell>
          <cell r="S10">
            <v>5</v>
          </cell>
          <cell r="T10">
            <v>5</v>
          </cell>
          <cell r="U10">
            <v>10</v>
          </cell>
          <cell r="V10">
            <v>20</v>
          </cell>
          <cell r="W10">
            <v>4</v>
          </cell>
          <cell r="X10">
            <v>9</v>
          </cell>
          <cell r="Y10">
            <v>10</v>
          </cell>
          <cell r="Z10">
            <v>23</v>
          </cell>
          <cell r="AA10">
            <v>3</v>
          </cell>
          <cell r="AB10">
            <v>7</v>
          </cell>
          <cell r="AC10">
            <v>10</v>
          </cell>
          <cell r="AD10">
            <v>20</v>
          </cell>
          <cell r="AE10">
            <v>126</v>
          </cell>
          <cell r="AF10">
            <v>9</v>
          </cell>
          <cell r="AG10">
            <v>9</v>
          </cell>
          <cell r="AH10">
            <v>35</v>
          </cell>
          <cell r="AI10">
            <v>53</v>
          </cell>
          <cell r="AJ10">
            <v>33</v>
          </cell>
          <cell r="AK10">
            <v>86</v>
          </cell>
          <cell r="AL10">
            <v>9</v>
          </cell>
          <cell r="AM10">
            <v>9</v>
          </cell>
          <cell r="AN10">
            <v>36</v>
          </cell>
          <cell r="AO10">
            <v>54</v>
          </cell>
          <cell r="AP10">
            <v>33</v>
          </cell>
          <cell r="AQ10">
            <v>87</v>
          </cell>
          <cell r="AR10">
            <v>7</v>
          </cell>
          <cell r="AS10">
            <v>9</v>
          </cell>
          <cell r="AT10">
            <v>34</v>
          </cell>
          <cell r="AU10">
            <v>50</v>
          </cell>
          <cell r="AV10">
            <v>33</v>
          </cell>
          <cell r="AW10">
            <v>83</v>
          </cell>
          <cell r="AX10">
            <v>9</v>
          </cell>
          <cell r="AY10">
            <v>9</v>
          </cell>
          <cell r="AZ10">
            <v>36</v>
          </cell>
          <cell r="BA10">
            <v>54</v>
          </cell>
          <cell r="BB10">
            <v>33</v>
          </cell>
          <cell r="BC10">
            <v>87</v>
          </cell>
          <cell r="BD10">
            <v>9</v>
          </cell>
          <cell r="BE10">
            <v>9</v>
          </cell>
          <cell r="BF10">
            <v>38</v>
          </cell>
          <cell r="BG10">
            <v>56</v>
          </cell>
          <cell r="BH10">
            <v>34</v>
          </cell>
          <cell r="BI10">
            <v>90</v>
          </cell>
          <cell r="BJ10">
            <v>433</v>
          </cell>
          <cell r="BK10">
            <v>87</v>
          </cell>
          <cell r="BL10">
            <v>646</v>
          </cell>
          <cell r="BM10">
            <v>82.820512820512832</v>
          </cell>
          <cell r="BO10" t="str">
            <v>E</v>
          </cell>
          <cell r="BP10" t="str">
            <v>C+</v>
          </cell>
          <cell r="BQ10" t="str">
            <v>E</v>
          </cell>
          <cell r="BR10" t="str">
            <v>C+</v>
          </cell>
          <cell r="BS10" t="str">
            <v>D+</v>
          </cell>
          <cell r="BT10" t="str">
            <v>C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B10">
            <v>2</v>
          </cell>
          <cell r="CC10">
            <v>3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1</v>
          </cell>
          <cell r="CI10">
            <v>1.5</v>
          </cell>
          <cell r="CJ10">
            <v>1.5</v>
          </cell>
          <cell r="CK10">
            <v>1</v>
          </cell>
          <cell r="CL10">
            <v>1</v>
          </cell>
          <cell r="CM10">
            <v>0.5</v>
          </cell>
          <cell r="CN10">
            <v>0</v>
          </cell>
          <cell r="CO10" t="str">
            <v>Pass</v>
          </cell>
          <cell r="CP10">
            <v>7</v>
          </cell>
        </row>
        <row r="11">
          <cell r="B11" t="str">
            <v>PIET23CI007</v>
          </cell>
          <cell r="C11" t="str">
            <v>ANURAG KUMAR</v>
          </cell>
          <cell r="D11" t="str">
            <v>23EPTCY005</v>
          </cell>
          <cell r="E11" t="str">
            <v>CIH-07</v>
          </cell>
          <cell r="F11"/>
          <cell r="G11" t="str">
            <v>D</v>
          </cell>
          <cell r="H11" t="str">
            <v>D</v>
          </cell>
          <cell r="I11">
            <v>10</v>
          </cell>
          <cell r="J11">
            <v>10</v>
          </cell>
          <cell r="K11" t="str">
            <v>D</v>
          </cell>
          <cell r="L11" t="str">
            <v>D</v>
          </cell>
          <cell r="M11">
            <v>10</v>
          </cell>
          <cell r="N11">
            <v>10</v>
          </cell>
          <cell r="O11">
            <v>4</v>
          </cell>
          <cell r="P11">
            <v>10</v>
          </cell>
          <cell r="Q11">
            <v>10</v>
          </cell>
          <cell r="R11">
            <v>24</v>
          </cell>
          <cell r="S11" t="str">
            <v>D</v>
          </cell>
          <cell r="T11">
            <v>7</v>
          </cell>
          <cell r="U11">
            <v>10</v>
          </cell>
          <cell r="V11">
            <v>17</v>
          </cell>
          <cell r="W11">
            <v>1</v>
          </cell>
          <cell r="X11">
            <v>10</v>
          </cell>
          <cell r="Y11">
            <v>10</v>
          </cell>
          <cell r="Z11">
            <v>21</v>
          </cell>
          <cell r="AA11">
            <v>4</v>
          </cell>
          <cell r="AB11">
            <v>6</v>
          </cell>
          <cell r="AC11">
            <v>10</v>
          </cell>
          <cell r="AD11">
            <v>20</v>
          </cell>
          <cell r="AE11">
            <v>102</v>
          </cell>
          <cell r="AF11">
            <v>8</v>
          </cell>
          <cell r="AG11">
            <v>8</v>
          </cell>
          <cell r="AH11">
            <v>36</v>
          </cell>
          <cell r="AI11">
            <v>52</v>
          </cell>
          <cell r="AJ11">
            <v>32</v>
          </cell>
          <cell r="AK11">
            <v>84</v>
          </cell>
          <cell r="AL11">
            <v>7</v>
          </cell>
          <cell r="AM11">
            <v>8</v>
          </cell>
          <cell r="AN11">
            <v>35</v>
          </cell>
          <cell r="AO11">
            <v>50</v>
          </cell>
          <cell r="AP11">
            <v>32</v>
          </cell>
          <cell r="AQ11">
            <v>82</v>
          </cell>
          <cell r="AR11">
            <v>8</v>
          </cell>
          <cell r="AS11">
            <v>8</v>
          </cell>
          <cell r="AT11">
            <v>33</v>
          </cell>
          <cell r="AU11">
            <v>49</v>
          </cell>
          <cell r="AV11">
            <v>32</v>
          </cell>
          <cell r="AW11">
            <v>81</v>
          </cell>
          <cell r="AX11">
            <v>8</v>
          </cell>
          <cell r="AY11">
            <v>8</v>
          </cell>
          <cell r="AZ11">
            <v>35</v>
          </cell>
          <cell r="BA11">
            <v>51</v>
          </cell>
          <cell r="BB11">
            <v>32</v>
          </cell>
          <cell r="BC11">
            <v>83</v>
          </cell>
          <cell r="BD11">
            <v>8</v>
          </cell>
          <cell r="BE11">
            <v>8</v>
          </cell>
          <cell r="BF11">
            <v>27</v>
          </cell>
          <cell r="BG11">
            <v>43</v>
          </cell>
          <cell r="BH11">
            <v>30</v>
          </cell>
          <cell r="BI11">
            <v>73</v>
          </cell>
          <cell r="BJ11">
            <v>403</v>
          </cell>
          <cell r="BK11">
            <v>72</v>
          </cell>
          <cell r="BL11">
            <v>577</v>
          </cell>
          <cell r="BM11">
            <v>73.974358974358978</v>
          </cell>
          <cell r="BO11" t="str">
            <v>C+</v>
          </cell>
          <cell r="BP11" t="str">
            <v>E+</v>
          </cell>
          <cell r="BQ11" t="str">
            <v>E+</v>
          </cell>
          <cell r="BR11" t="str">
            <v>E+</v>
          </cell>
          <cell r="BS11" t="str">
            <v>F</v>
          </cell>
          <cell r="BT11" t="str">
            <v>D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Y11" t="str">
            <v>A</v>
          </cell>
          <cell r="BZ11" t="str">
            <v>A</v>
          </cell>
          <cell r="CB11">
            <v>2</v>
          </cell>
          <cell r="CC11">
            <v>3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1</v>
          </cell>
          <cell r="CI11">
            <v>1.5</v>
          </cell>
          <cell r="CJ11">
            <v>1.5</v>
          </cell>
          <cell r="CK11">
            <v>1</v>
          </cell>
          <cell r="CL11">
            <v>1</v>
          </cell>
          <cell r="CM11">
            <v>0.5</v>
          </cell>
          <cell r="CN11">
            <v>1</v>
          </cell>
          <cell r="CO11" t="str">
            <v>Fail</v>
          </cell>
          <cell r="CP11">
            <v>5.2872340425531918</v>
          </cell>
        </row>
        <row r="12">
          <cell r="B12" t="str">
            <v>PIET23CI008</v>
          </cell>
          <cell r="C12" t="str">
            <v>ANURAG SHUKLA</v>
          </cell>
          <cell r="D12" t="str">
            <v>23EPTCY006</v>
          </cell>
          <cell r="E12" t="str">
            <v>CIH-08</v>
          </cell>
          <cell r="F12"/>
          <cell r="G12" t="str">
            <v>D</v>
          </cell>
          <cell r="H12" t="str">
            <v>D</v>
          </cell>
          <cell r="I12">
            <v>10</v>
          </cell>
          <cell r="J12">
            <v>10</v>
          </cell>
          <cell r="K12">
            <v>2</v>
          </cell>
          <cell r="L12">
            <v>10</v>
          </cell>
          <cell r="M12">
            <v>10</v>
          </cell>
          <cell r="N12">
            <v>22</v>
          </cell>
          <cell r="O12">
            <v>3</v>
          </cell>
          <cell r="P12">
            <v>7</v>
          </cell>
          <cell r="Q12">
            <v>10</v>
          </cell>
          <cell r="R12">
            <v>20</v>
          </cell>
          <cell r="S12">
            <v>4</v>
          </cell>
          <cell r="T12">
            <v>6</v>
          </cell>
          <cell r="U12">
            <v>10</v>
          </cell>
          <cell r="V12">
            <v>20</v>
          </cell>
          <cell r="W12">
            <v>3</v>
          </cell>
          <cell r="X12">
            <v>10</v>
          </cell>
          <cell r="Y12">
            <v>10</v>
          </cell>
          <cell r="Z12">
            <v>23</v>
          </cell>
          <cell r="AA12">
            <v>4</v>
          </cell>
          <cell r="AB12">
            <v>7</v>
          </cell>
          <cell r="AC12">
            <v>10</v>
          </cell>
          <cell r="AD12">
            <v>21</v>
          </cell>
          <cell r="AE12">
            <v>116</v>
          </cell>
          <cell r="AF12">
            <v>8</v>
          </cell>
          <cell r="AG12">
            <v>8</v>
          </cell>
          <cell r="AH12">
            <v>33</v>
          </cell>
          <cell r="AI12">
            <v>49</v>
          </cell>
          <cell r="AJ12">
            <v>32</v>
          </cell>
          <cell r="AK12">
            <v>81</v>
          </cell>
          <cell r="AL12">
            <v>7</v>
          </cell>
          <cell r="AM12">
            <v>8</v>
          </cell>
          <cell r="AN12">
            <v>33</v>
          </cell>
          <cell r="AO12">
            <v>48</v>
          </cell>
          <cell r="AP12">
            <v>30</v>
          </cell>
          <cell r="AQ12">
            <v>78</v>
          </cell>
          <cell r="AR12">
            <v>9</v>
          </cell>
          <cell r="AS12">
            <v>8</v>
          </cell>
          <cell r="AT12">
            <v>33</v>
          </cell>
          <cell r="AU12">
            <v>50</v>
          </cell>
          <cell r="AV12">
            <v>32</v>
          </cell>
          <cell r="AW12">
            <v>82</v>
          </cell>
          <cell r="AX12">
            <v>8</v>
          </cell>
          <cell r="AY12">
            <v>8</v>
          </cell>
          <cell r="AZ12">
            <v>35</v>
          </cell>
          <cell r="BA12">
            <v>51</v>
          </cell>
          <cell r="BB12">
            <v>30</v>
          </cell>
          <cell r="BC12">
            <v>81</v>
          </cell>
          <cell r="BD12">
            <v>8</v>
          </cell>
          <cell r="BE12">
            <v>8</v>
          </cell>
          <cell r="BF12">
            <v>35</v>
          </cell>
          <cell r="BG12">
            <v>51</v>
          </cell>
          <cell r="BH12">
            <v>32</v>
          </cell>
          <cell r="BI12">
            <v>83</v>
          </cell>
          <cell r="BJ12">
            <v>405</v>
          </cell>
          <cell r="BK12">
            <v>69</v>
          </cell>
          <cell r="BL12">
            <v>590</v>
          </cell>
          <cell r="BM12">
            <v>75.641025641025635</v>
          </cell>
          <cell r="BO12" t="str">
            <v>D</v>
          </cell>
          <cell r="BP12" t="str">
            <v>D+</v>
          </cell>
          <cell r="BQ12" t="str">
            <v>E+</v>
          </cell>
          <cell r="BR12" t="str">
            <v>D+</v>
          </cell>
          <cell r="BS12" t="str">
            <v>C+</v>
          </cell>
          <cell r="BT12" t="str">
            <v>E+</v>
          </cell>
          <cell r="BU12" t="str">
            <v>A++</v>
          </cell>
          <cell r="BV12" t="str">
            <v>A+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B+</v>
          </cell>
          <cell r="CB12">
            <v>2</v>
          </cell>
          <cell r="CC12">
            <v>3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1</v>
          </cell>
          <cell r="CI12">
            <v>1.5</v>
          </cell>
          <cell r="CJ12">
            <v>1.5</v>
          </cell>
          <cell r="CK12">
            <v>1</v>
          </cell>
          <cell r="CL12">
            <v>1</v>
          </cell>
          <cell r="CM12">
            <v>0.5</v>
          </cell>
          <cell r="CN12">
            <v>0</v>
          </cell>
          <cell r="CO12" t="str">
            <v>Pass</v>
          </cell>
          <cell r="CP12">
            <v>6.83</v>
          </cell>
        </row>
        <row r="13">
          <cell r="B13" t="str">
            <v>PIET23CI009</v>
          </cell>
          <cell r="C13" t="str">
            <v>AYUSH SINGHAL</v>
          </cell>
          <cell r="D13" t="str">
            <v>23EPTCY007</v>
          </cell>
          <cell r="E13" t="str">
            <v>CIH-09</v>
          </cell>
          <cell r="F13"/>
          <cell r="G13">
            <v>2</v>
          </cell>
          <cell r="H13">
            <v>9</v>
          </cell>
          <cell r="I13">
            <v>10</v>
          </cell>
          <cell r="J13">
            <v>21</v>
          </cell>
          <cell r="K13">
            <v>2</v>
          </cell>
          <cell r="L13">
            <v>10</v>
          </cell>
          <cell r="M13">
            <v>10</v>
          </cell>
          <cell r="N13">
            <v>22</v>
          </cell>
          <cell r="O13">
            <v>3</v>
          </cell>
          <cell r="P13">
            <v>6</v>
          </cell>
          <cell r="Q13">
            <v>10</v>
          </cell>
          <cell r="R13">
            <v>19</v>
          </cell>
          <cell r="S13">
            <v>2</v>
          </cell>
          <cell r="T13">
            <v>5</v>
          </cell>
          <cell r="U13">
            <v>10</v>
          </cell>
          <cell r="V13">
            <v>17</v>
          </cell>
          <cell r="W13">
            <v>1</v>
          </cell>
          <cell r="X13">
            <v>8</v>
          </cell>
          <cell r="Y13">
            <v>10</v>
          </cell>
          <cell r="Z13">
            <v>19</v>
          </cell>
          <cell r="AA13">
            <v>1</v>
          </cell>
          <cell r="AB13">
            <v>5</v>
          </cell>
          <cell r="AC13">
            <v>10</v>
          </cell>
          <cell r="AD13">
            <v>16</v>
          </cell>
          <cell r="AE13">
            <v>114</v>
          </cell>
          <cell r="AF13">
            <v>8</v>
          </cell>
          <cell r="AG13">
            <v>8</v>
          </cell>
          <cell r="AH13">
            <v>33</v>
          </cell>
          <cell r="AI13">
            <v>49</v>
          </cell>
          <cell r="AJ13">
            <v>31</v>
          </cell>
          <cell r="AK13">
            <v>80</v>
          </cell>
          <cell r="AL13">
            <v>7</v>
          </cell>
          <cell r="AM13">
            <v>9</v>
          </cell>
          <cell r="AN13">
            <v>36</v>
          </cell>
          <cell r="AO13">
            <v>52</v>
          </cell>
          <cell r="AP13">
            <v>31</v>
          </cell>
          <cell r="AQ13">
            <v>83</v>
          </cell>
          <cell r="AR13">
            <v>9</v>
          </cell>
          <cell r="AS13">
            <v>9</v>
          </cell>
          <cell r="AT13">
            <v>32</v>
          </cell>
          <cell r="AU13">
            <v>50</v>
          </cell>
          <cell r="AV13">
            <v>31</v>
          </cell>
          <cell r="AW13">
            <v>81</v>
          </cell>
          <cell r="AX13">
            <v>8</v>
          </cell>
          <cell r="AY13">
            <v>9</v>
          </cell>
          <cell r="AZ13">
            <v>36</v>
          </cell>
          <cell r="BA13">
            <v>53</v>
          </cell>
          <cell r="BB13">
            <v>31</v>
          </cell>
          <cell r="BC13">
            <v>84</v>
          </cell>
          <cell r="BD13">
            <v>8</v>
          </cell>
          <cell r="BE13">
            <v>8</v>
          </cell>
          <cell r="BF13">
            <v>36</v>
          </cell>
          <cell r="BG13">
            <v>52</v>
          </cell>
          <cell r="BH13">
            <v>30</v>
          </cell>
          <cell r="BI13">
            <v>82</v>
          </cell>
          <cell r="BJ13">
            <v>410</v>
          </cell>
          <cell r="BK13">
            <v>79</v>
          </cell>
          <cell r="BL13">
            <v>603</v>
          </cell>
          <cell r="BM13">
            <v>77.307692307692307</v>
          </cell>
          <cell r="BO13" t="str">
            <v>E+</v>
          </cell>
          <cell r="BP13" t="str">
            <v>E</v>
          </cell>
          <cell r="BQ13" t="str">
            <v>C</v>
          </cell>
          <cell r="BR13" t="str">
            <v>F</v>
          </cell>
          <cell r="BS13" t="str">
            <v>D</v>
          </cell>
          <cell r="BT13" t="str">
            <v>E</v>
          </cell>
          <cell r="BU13" t="str">
            <v>A+</v>
          </cell>
          <cell r="BV13" t="str">
            <v>A++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</v>
          </cell>
          <cell r="CB13">
            <v>2</v>
          </cell>
          <cell r="CC13">
            <v>3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1</v>
          </cell>
          <cell r="CI13">
            <v>1.5</v>
          </cell>
          <cell r="CJ13">
            <v>1.5</v>
          </cell>
          <cell r="CK13">
            <v>1</v>
          </cell>
          <cell r="CL13">
            <v>1</v>
          </cell>
          <cell r="CM13">
            <v>0.5</v>
          </cell>
          <cell r="CN13">
            <v>1</v>
          </cell>
          <cell r="CO13" t="str">
            <v>Fail</v>
          </cell>
          <cell r="CP13">
            <v>3.64</v>
          </cell>
        </row>
        <row r="14">
          <cell r="B14" t="str">
            <v>PIET23CI010</v>
          </cell>
          <cell r="C14" t="str">
            <v>BHANU PRAKASH SWAMI</v>
          </cell>
          <cell r="D14" t="str">
            <v>23EPTCY008</v>
          </cell>
          <cell r="E14" t="str">
            <v>CIH-10</v>
          </cell>
          <cell r="F14"/>
          <cell r="G14" t="str">
            <v>D</v>
          </cell>
          <cell r="H14" t="str">
            <v>D</v>
          </cell>
          <cell r="I14">
            <v>10</v>
          </cell>
          <cell r="J14">
            <v>10</v>
          </cell>
          <cell r="K14">
            <v>2</v>
          </cell>
          <cell r="L14" t="str">
            <v>D</v>
          </cell>
          <cell r="M14">
            <v>10</v>
          </cell>
          <cell r="N14">
            <v>12</v>
          </cell>
          <cell r="O14" t="str">
            <v>D</v>
          </cell>
          <cell r="P14">
            <v>9</v>
          </cell>
          <cell r="Q14">
            <v>10</v>
          </cell>
          <cell r="R14">
            <v>19</v>
          </cell>
          <cell r="S14">
            <v>8</v>
          </cell>
          <cell r="T14">
            <v>5</v>
          </cell>
          <cell r="U14">
            <v>10</v>
          </cell>
          <cell r="V14">
            <v>23</v>
          </cell>
          <cell r="W14">
            <v>4</v>
          </cell>
          <cell r="X14" t="str">
            <v>D</v>
          </cell>
          <cell r="Y14">
            <v>10</v>
          </cell>
          <cell r="Z14">
            <v>14</v>
          </cell>
          <cell r="AA14" t="str">
            <v>D</v>
          </cell>
          <cell r="AB14">
            <v>6</v>
          </cell>
          <cell r="AC14">
            <v>10</v>
          </cell>
          <cell r="AD14">
            <v>16</v>
          </cell>
          <cell r="AE14">
            <v>94</v>
          </cell>
          <cell r="AF14">
            <v>8</v>
          </cell>
          <cell r="AG14">
            <v>8</v>
          </cell>
          <cell r="AH14">
            <v>34</v>
          </cell>
          <cell r="AI14">
            <v>50</v>
          </cell>
          <cell r="AJ14">
            <v>32</v>
          </cell>
          <cell r="AK14">
            <v>82</v>
          </cell>
          <cell r="AL14">
            <v>8</v>
          </cell>
          <cell r="AM14">
            <v>8</v>
          </cell>
          <cell r="AN14">
            <v>34</v>
          </cell>
          <cell r="AO14">
            <v>50</v>
          </cell>
          <cell r="AP14">
            <v>32</v>
          </cell>
          <cell r="AQ14">
            <v>82</v>
          </cell>
          <cell r="AR14">
            <v>9</v>
          </cell>
          <cell r="AS14">
            <v>8</v>
          </cell>
          <cell r="AT14">
            <v>34</v>
          </cell>
          <cell r="AU14">
            <v>51</v>
          </cell>
          <cell r="AV14">
            <v>33</v>
          </cell>
          <cell r="AW14">
            <v>84</v>
          </cell>
          <cell r="AX14">
            <v>8</v>
          </cell>
          <cell r="AY14">
            <v>8</v>
          </cell>
          <cell r="AZ14">
            <v>34</v>
          </cell>
          <cell r="BA14">
            <v>50</v>
          </cell>
          <cell r="BB14">
            <v>32</v>
          </cell>
          <cell r="BC14">
            <v>82</v>
          </cell>
          <cell r="BD14">
            <v>8</v>
          </cell>
          <cell r="BE14">
            <v>8</v>
          </cell>
          <cell r="BF14">
            <v>26</v>
          </cell>
          <cell r="BG14">
            <v>42</v>
          </cell>
          <cell r="BH14">
            <v>30</v>
          </cell>
          <cell r="BI14">
            <v>72</v>
          </cell>
          <cell r="BJ14">
            <v>402</v>
          </cell>
          <cell r="BK14">
            <v>76</v>
          </cell>
          <cell r="BL14">
            <v>572</v>
          </cell>
          <cell r="BM14">
            <v>73.333333333333329</v>
          </cell>
          <cell r="BN14" t="str">
            <v>UM</v>
          </cell>
          <cell r="BO14" t="str">
            <v>E</v>
          </cell>
          <cell r="BP14" t="str">
            <v>E+</v>
          </cell>
          <cell r="BQ14" t="str">
            <v>E</v>
          </cell>
          <cell r="BR14" t="str">
            <v>D+</v>
          </cell>
          <cell r="BS14" t="str">
            <v>C</v>
          </cell>
          <cell r="BT14" t="str">
            <v>E+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</v>
          </cell>
          <cell r="BZ14" t="str">
            <v>A+</v>
          </cell>
          <cell r="CB14">
            <v>2</v>
          </cell>
          <cell r="CC14">
            <v>3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1</v>
          </cell>
          <cell r="CI14">
            <v>1.5</v>
          </cell>
          <cell r="CJ14">
            <v>1.5</v>
          </cell>
          <cell r="CK14">
            <v>1</v>
          </cell>
          <cell r="CL14">
            <v>1</v>
          </cell>
          <cell r="CM14">
            <v>0.5</v>
          </cell>
          <cell r="CN14">
            <v>0</v>
          </cell>
          <cell r="CO14" t="str">
            <v>Pass</v>
          </cell>
          <cell r="CP14">
            <v>4.5957446808510642</v>
          </cell>
        </row>
        <row r="15">
          <cell r="B15" t="str">
            <v>PIET23CI011</v>
          </cell>
          <cell r="C15" t="str">
            <v>BHOOMI SINGHAL</v>
          </cell>
          <cell r="D15" t="str">
            <v>23EPTCY009</v>
          </cell>
          <cell r="E15" t="str">
            <v>CIH-11</v>
          </cell>
          <cell r="F15"/>
          <cell r="G15">
            <v>9</v>
          </cell>
          <cell r="H15">
            <v>10</v>
          </cell>
          <cell r="I15">
            <v>10</v>
          </cell>
          <cell r="J15">
            <v>29</v>
          </cell>
          <cell r="K15">
            <v>9</v>
          </cell>
          <cell r="L15">
            <v>10</v>
          </cell>
          <cell r="M15">
            <v>10</v>
          </cell>
          <cell r="N15">
            <v>29</v>
          </cell>
          <cell r="O15">
            <v>10</v>
          </cell>
          <cell r="P15">
            <v>10</v>
          </cell>
          <cell r="Q15">
            <v>10</v>
          </cell>
          <cell r="R15">
            <v>30</v>
          </cell>
          <cell r="S15">
            <v>10</v>
          </cell>
          <cell r="T15">
            <v>10</v>
          </cell>
          <cell r="U15">
            <v>10</v>
          </cell>
          <cell r="V15">
            <v>30</v>
          </cell>
          <cell r="W15">
            <v>10</v>
          </cell>
          <cell r="X15">
            <v>10</v>
          </cell>
          <cell r="Y15">
            <v>10</v>
          </cell>
          <cell r="Z15">
            <v>30</v>
          </cell>
          <cell r="AA15">
            <v>10</v>
          </cell>
          <cell r="AB15">
            <v>10</v>
          </cell>
          <cell r="AC15">
            <v>10</v>
          </cell>
          <cell r="AD15">
            <v>30</v>
          </cell>
          <cell r="AE15">
            <v>178</v>
          </cell>
          <cell r="AF15">
            <v>10</v>
          </cell>
          <cell r="AG15">
            <v>9</v>
          </cell>
          <cell r="AH15">
            <v>39</v>
          </cell>
          <cell r="AI15">
            <v>58</v>
          </cell>
          <cell r="AJ15">
            <v>37</v>
          </cell>
          <cell r="AK15">
            <v>95</v>
          </cell>
          <cell r="AL15">
            <v>9</v>
          </cell>
          <cell r="AM15">
            <v>10</v>
          </cell>
          <cell r="AN15">
            <v>39</v>
          </cell>
          <cell r="AO15">
            <v>58</v>
          </cell>
          <cell r="AP15">
            <v>37</v>
          </cell>
          <cell r="AQ15">
            <v>95</v>
          </cell>
          <cell r="AR15">
            <v>9</v>
          </cell>
          <cell r="AS15">
            <v>10</v>
          </cell>
          <cell r="AT15">
            <v>39</v>
          </cell>
          <cell r="AU15">
            <v>58</v>
          </cell>
          <cell r="AV15">
            <v>38</v>
          </cell>
          <cell r="AW15">
            <v>96</v>
          </cell>
          <cell r="AX15">
            <v>10</v>
          </cell>
          <cell r="AY15">
            <v>10</v>
          </cell>
          <cell r="AZ15">
            <v>39</v>
          </cell>
          <cell r="BA15">
            <v>59</v>
          </cell>
          <cell r="BB15">
            <v>37</v>
          </cell>
          <cell r="BC15">
            <v>96</v>
          </cell>
          <cell r="BD15">
            <v>10</v>
          </cell>
          <cell r="BE15">
            <v>10</v>
          </cell>
          <cell r="BF15">
            <v>39</v>
          </cell>
          <cell r="BG15">
            <v>59</v>
          </cell>
          <cell r="BH15">
            <v>38</v>
          </cell>
          <cell r="BI15">
            <v>97</v>
          </cell>
          <cell r="BJ15">
            <v>479</v>
          </cell>
          <cell r="BK15">
            <v>90</v>
          </cell>
          <cell r="BL15">
            <v>747</v>
          </cell>
          <cell r="BM15">
            <v>95.769230769230774</v>
          </cell>
          <cell r="BO15" t="str">
            <v>A++</v>
          </cell>
          <cell r="BP15" t="str">
            <v>A++</v>
          </cell>
          <cell r="BQ15" t="str">
            <v>A++</v>
          </cell>
          <cell r="BR15" t="str">
            <v>A++</v>
          </cell>
          <cell r="BS15" t="str">
            <v>A++</v>
          </cell>
          <cell r="BT15" t="str">
            <v>A+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B15">
            <v>2</v>
          </cell>
          <cell r="CC15">
            <v>3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1</v>
          </cell>
          <cell r="CI15">
            <v>1.5</v>
          </cell>
          <cell r="CJ15">
            <v>1.5</v>
          </cell>
          <cell r="CK15">
            <v>1</v>
          </cell>
          <cell r="CL15">
            <v>1</v>
          </cell>
          <cell r="CM15">
            <v>0.5</v>
          </cell>
          <cell r="CN15">
            <v>0</v>
          </cell>
          <cell r="CO15" t="str">
            <v>Pass</v>
          </cell>
          <cell r="CP15">
            <v>9.8699999999999992</v>
          </cell>
        </row>
        <row r="16">
          <cell r="B16" t="str">
            <v>PIET23CI012</v>
          </cell>
          <cell r="C16" t="str">
            <v>BHUMI VIJAYVERGIYA</v>
          </cell>
          <cell r="D16" t="str">
            <v>23EPTCY010</v>
          </cell>
          <cell r="E16" t="str">
            <v>CIH-12</v>
          </cell>
          <cell r="F16"/>
          <cell r="G16">
            <v>9</v>
          </cell>
          <cell r="H16">
            <v>10</v>
          </cell>
          <cell r="I16">
            <v>10</v>
          </cell>
          <cell r="J16">
            <v>29</v>
          </cell>
          <cell r="K16">
            <v>9</v>
          </cell>
          <cell r="L16">
            <v>10</v>
          </cell>
          <cell r="M16">
            <v>8</v>
          </cell>
          <cell r="N16">
            <v>27</v>
          </cell>
          <cell r="O16">
            <v>8</v>
          </cell>
          <cell r="P16">
            <v>10</v>
          </cell>
          <cell r="Q16">
            <v>10</v>
          </cell>
          <cell r="R16">
            <v>28</v>
          </cell>
          <cell r="S16">
            <v>9</v>
          </cell>
          <cell r="T16">
            <v>10</v>
          </cell>
          <cell r="U16">
            <v>10</v>
          </cell>
          <cell r="V16">
            <v>29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>
            <v>9</v>
          </cell>
          <cell r="AB16">
            <v>10</v>
          </cell>
          <cell r="AC16">
            <v>10</v>
          </cell>
          <cell r="AD16">
            <v>29</v>
          </cell>
          <cell r="AE16">
            <v>170</v>
          </cell>
          <cell r="AF16">
            <v>9</v>
          </cell>
          <cell r="AG16">
            <v>9</v>
          </cell>
          <cell r="AH16">
            <v>35</v>
          </cell>
          <cell r="AI16">
            <v>53</v>
          </cell>
          <cell r="AJ16">
            <v>33</v>
          </cell>
          <cell r="AK16">
            <v>86</v>
          </cell>
          <cell r="AL16">
            <v>9</v>
          </cell>
          <cell r="AM16">
            <v>9</v>
          </cell>
          <cell r="AN16">
            <v>36</v>
          </cell>
          <cell r="AO16">
            <v>54</v>
          </cell>
          <cell r="AP16">
            <v>33</v>
          </cell>
          <cell r="AQ16">
            <v>87</v>
          </cell>
          <cell r="AR16">
            <v>10</v>
          </cell>
          <cell r="AS16">
            <v>9</v>
          </cell>
          <cell r="AT16">
            <v>34</v>
          </cell>
          <cell r="AU16">
            <v>53</v>
          </cell>
          <cell r="AV16">
            <v>33</v>
          </cell>
          <cell r="AW16">
            <v>86</v>
          </cell>
          <cell r="AX16">
            <v>9</v>
          </cell>
          <cell r="AY16">
            <v>9</v>
          </cell>
          <cell r="AZ16">
            <v>36</v>
          </cell>
          <cell r="BA16">
            <v>54</v>
          </cell>
          <cell r="BB16">
            <v>33</v>
          </cell>
          <cell r="BC16">
            <v>87</v>
          </cell>
          <cell r="BD16">
            <v>9</v>
          </cell>
          <cell r="BE16">
            <v>9</v>
          </cell>
          <cell r="BF16">
            <v>40</v>
          </cell>
          <cell r="BG16">
            <v>58</v>
          </cell>
          <cell r="BH16">
            <v>34</v>
          </cell>
          <cell r="BI16">
            <v>92</v>
          </cell>
          <cell r="BJ16">
            <v>438</v>
          </cell>
          <cell r="BK16">
            <v>93</v>
          </cell>
          <cell r="BL16">
            <v>701</v>
          </cell>
          <cell r="BM16">
            <v>89.871794871794876</v>
          </cell>
          <cell r="BO16" t="str">
            <v>A++</v>
          </cell>
          <cell r="BP16" t="str">
            <v>A++</v>
          </cell>
          <cell r="BQ16" t="str">
            <v>B+</v>
          </cell>
          <cell r="BR16" t="str">
            <v>A++</v>
          </cell>
          <cell r="BS16" t="str">
            <v>A</v>
          </cell>
          <cell r="BT16" t="str">
            <v>A+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B16">
            <v>2</v>
          </cell>
          <cell r="CC16">
            <v>3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1</v>
          </cell>
          <cell r="CI16">
            <v>1.5</v>
          </cell>
          <cell r="CJ16">
            <v>1.5</v>
          </cell>
          <cell r="CK16">
            <v>1</v>
          </cell>
          <cell r="CL16">
            <v>1</v>
          </cell>
          <cell r="CM16">
            <v>0.5</v>
          </cell>
          <cell r="CN16">
            <v>0</v>
          </cell>
          <cell r="CO16" t="str">
            <v>Pass</v>
          </cell>
          <cell r="CP16">
            <v>9.43</v>
          </cell>
        </row>
        <row r="17">
          <cell r="B17" t="str">
            <v>PIET23CI013</v>
          </cell>
          <cell r="C17" t="str">
            <v>BULIYA RATHORE</v>
          </cell>
          <cell r="D17" t="str">
            <v>23EPTCY011</v>
          </cell>
          <cell r="E17" t="str">
            <v>CIH-13</v>
          </cell>
          <cell r="F17"/>
          <cell r="G17">
            <v>8</v>
          </cell>
          <cell r="H17">
            <v>10</v>
          </cell>
          <cell r="I17">
            <v>10</v>
          </cell>
          <cell r="J17">
            <v>28</v>
          </cell>
          <cell r="K17">
            <v>8</v>
          </cell>
          <cell r="L17">
            <v>10</v>
          </cell>
          <cell r="M17">
            <v>10</v>
          </cell>
          <cell r="N17">
            <v>28</v>
          </cell>
          <cell r="O17">
            <v>7</v>
          </cell>
          <cell r="P17">
            <v>10</v>
          </cell>
          <cell r="Q17">
            <v>10</v>
          </cell>
          <cell r="R17">
            <v>27</v>
          </cell>
          <cell r="S17">
            <v>9</v>
          </cell>
          <cell r="T17">
            <v>10</v>
          </cell>
          <cell r="U17">
            <v>10</v>
          </cell>
          <cell r="V17">
            <v>29</v>
          </cell>
          <cell r="W17">
            <v>9</v>
          </cell>
          <cell r="X17">
            <v>10</v>
          </cell>
          <cell r="Y17">
            <v>10</v>
          </cell>
          <cell r="Z17">
            <v>29</v>
          </cell>
          <cell r="AA17">
            <v>7</v>
          </cell>
          <cell r="AB17">
            <v>10</v>
          </cell>
          <cell r="AC17">
            <v>10</v>
          </cell>
          <cell r="AD17">
            <v>27</v>
          </cell>
          <cell r="AE17">
            <v>168</v>
          </cell>
          <cell r="AF17">
            <v>9</v>
          </cell>
          <cell r="AG17">
            <v>9</v>
          </cell>
          <cell r="AH17">
            <v>37</v>
          </cell>
          <cell r="AI17">
            <v>55</v>
          </cell>
          <cell r="AJ17">
            <v>35</v>
          </cell>
          <cell r="AK17">
            <v>90</v>
          </cell>
          <cell r="AL17">
            <v>8</v>
          </cell>
          <cell r="AM17">
            <v>9</v>
          </cell>
          <cell r="AN17">
            <v>37</v>
          </cell>
          <cell r="AO17">
            <v>54</v>
          </cell>
          <cell r="AP17">
            <v>35</v>
          </cell>
          <cell r="AQ17">
            <v>89</v>
          </cell>
          <cell r="AR17">
            <v>8</v>
          </cell>
          <cell r="AS17">
            <v>9</v>
          </cell>
          <cell r="AT17">
            <v>36</v>
          </cell>
          <cell r="AU17">
            <v>53</v>
          </cell>
          <cell r="AV17">
            <v>35</v>
          </cell>
          <cell r="AW17">
            <v>88</v>
          </cell>
          <cell r="AX17">
            <v>9</v>
          </cell>
          <cell r="AY17">
            <v>9</v>
          </cell>
          <cell r="AZ17">
            <v>37</v>
          </cell>
          <cell r="BA17">
            <v>55</v>
          </cell>
          <cell r="BB17">
            <v>35</v>
          </cell>
          <cell r="BC17">
            <v>90</v>
          </cell>
          <cell r="BD17">
            <v>9</v>
          </cell>
          <cell r="BE17">
            <v>9</v>
          </cell>
          <cell r="BF17">
            <v>37</v>
          </cell>
          <cell r="BG17">
            <v>55</v>
          </cell>
          <cell r="BH17">
            <v>36</v>
          </cell>
          <cell r="BI17">
            <v>91</v>
          </cell>
          <cell r="BJ17">
            <v>448</v>
          </cell>
          <cell r="BK17">
            <v>87</v>
          </cell>
          <cell r="BL17">
            <v>703</v>
          </cell>
          <cell r="BM17">
            <v>90.128205128205124</v>
          </cell>
          <cell r="BO17" t="str">
            <v>A+</v>
          </cell>
          <cell r="BP17" t="str">
            <v>B+</v>
          </cell>
          <cell r="BQ17" t="str">
            <v>B+</v>
          </cell>
          <cell r="BR17" t="str">
            <v>A</v>
          </cell>
          <cell r="BS17" t="str">
            <v>A+</v>
          </cell>
          <cell r="BT17" t="str">
            <v>B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B17">
            <v>2</v>
          </cell>
          <cell r="CC17">
            <v>3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1</v>
          </cell>
          <cell r="CI17">
            <v>1.5</v>
          </cell>
          <cell r="CJ17">
            <v>1.5</v>
          </cell>
          <cell r="CK17">
            <v>1</v>
          </cell>
          <cell r="CL17">
            <v>1</v>
          </cell>
          <cell r="CM17">
            <v>0.5</v>
          </cell>
          <cell r="CN17">
            <v>0</v>
          </cell>
          <cell r="CO17" t="str">
            <v>Pass</v>
          </cell>
          <cell r="CP17">
            <v>8.77</v>
          </cell>
        </row>
        <row r="18">
          <cell r="B18" t="str">
            <v>PIET23CI014</v>
          </cell>
          <cell r="C18" t="str">
            <v>DEV BOHARA</v>
          </cell>
          <cell r="D18" t="str">
            <v>23EPTCY012</v>
          </cell>
          <cell r="E18" t="str">
            <v>CIH-14</v>
          </cell>
          <cell r="F18"/>
          <cell r="G18">
            <v>6</v>
          </cell>
          <cell r="H18">
            <v>10</v>
          </cell>
          <cell r="I18">
            <v>10</v>
          </cell>
          <cell r="J18">
            <v>26</v>
          </cell>
          <cell r="K18">
            <v>6</v>
          </cell>
          <cell r="L18">
            <v>10</v>
          </cell>
          <cell r="M18">
            <v>8</v>
          </cell>
          <cell r="N18">
            <v>24</v>
          </cell>
          <cell r="O18">
            <v>7</v>
          </cell>
          <cell r="P18">
            <v>10</v>
          </cell>
          <cell r="Q18">
            <v>10</v>
          </cell>
          <cell r="R18">
            <v>27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6</v>
          </cell>
          <cell r="X18">
            <v>10</v>
          </cell>
          <cell r="Y18">
            <v>10</v>
          </cell>
          <cell r="Z18">
            <v>26</v>
          </cell>
          <cell r="AA18">
            <v>7</v>
          </cell>
          <cell r="AB18">
            <v>10</v>
          </cell>
          <cell r="AC18">
            <v>10</v>
          </cell>
          <cell r="AD18">
            <v>27</v>
          </cell>
          <cell r="AE18">
            <v>158</v>
          </cell>
          <cell r="AF18">
            <v>8</v>
          </cell>
          <cell r="AG18">
            <v>9</v>
          </cell>
          <cell r="AH18">
            <v>34</v>
          </cell>
          <cell r="AI18">
            <v>51</v>
          </cell>
          <cell r="AJ18">
            <v>34</v>
          </cell>
          <cell r="AK18">
            <v>85</v>
          </cell>
          <cell r="AL18">
            <v>8</v>
          </cell>
          <cell r="AM18">
            <v>9</v>
          </cell>
          <cell r="AN18">
            <v>34</v>
          </cell>
          <cell r="AO18">
            <v>51</v>
          </cell>
          <cell r="AP18">
            <v>34</v>
          </cell>
          <cell r="AQ18">
            <v>85</v>
          </cell>
          <cell r="AR18">
            <v>7</v>
          </cell>
          <cell r="AS18">
            <v>10</v>
          </cell>
          <cell r="AT18">
            <v>36</v>
          </cell>
          <cell r="AU18">
            <v>53</v>
          </cell>
          <cell r="AV18">
            <v>35</v>
          </cell>
          <cell r="AW18">
            <v>88</v>
          </cell>
          <cell r="AX18">
            <v>8</v>
          </cell>
          <cell r="AY18">
            <v>9</v>
          </cell>
          <cell r="AZ18">
            <v>34</v>
          </cell>
          <cell r="BA18">
            <v>51</v>
          </cell>
          <cell r="BB18">
            <v>34</v>
          </cell>
          <cell r="BC18">
            <v>85</v>
          </cell>
          <cell r="BD18">
            <v>8</v>
          </cell>
          <cell r="BE18">
            <v>8</v>
          </cell>
          <cell r="BF18">
            <v>34</v>
          </cell>
          <cell r="BG18">
            <v>50</v>
          </cell>
          <cell r="BH18">
            <v>31</v>
          </cell>
          <cell r="BI18">
            <v>81</v>
          </cell>
          <cell r="BJ18">
            <v>424</v>
          </cell>
          <cell r="BK18">
            <v>87</v>
          </cell>
          <cell r="BL18">
            <v>669</v>
          </cell>
          <cell r="BM18">
            <v>85.769230769230759</v>
          </cell>
          <cell r="BO18" t="str">
            <v>E+</v>
          </cell>
          <cell r="BP18" t="str">
            <v>A</v>
          </cell>
          <cell r="BQ18" t="str">
            <v>A+</v>
          </cell>
          <cell r="BR18" t="str">
            <v>B</v>
          </cell>
          <cell r="BS18" t="str">
            <v>B+</v>
          </cell>
          <cell r="BT18" t="str">
            <v>A+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B18">
            <v>2</v>
          </cell>
          <cell r="CC18">
            <v>3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1</v>
          </cell>
          <cell r="CI18">
            <v>1.5</v>
          </cell>
          <cell r="CJ18">
            <v>1.5</v>
          </cell>
          <cell r="CK18">
            <v>1</v>
          </cell>
          <cell r="CL18">
            <v>1</v>
          </cell>
          <cell r="CM18">
            <v>0.5</v>
          </cell>
          <cell r="CN18">
            <v>0</v>
          </cell>
          <cell r="CO18" t="str">
            <v>Pass</v>
          </cell>
          <cell r="CP18">
            <v>8.5500000000000007</v>
          </cell>
        </row>
        <row r="19">
          <cell r="B19" t="str">
            <v>PIET23CI015</v>
          </cell>
          <cell r="C19" t="str">
            <v>DIKSHA VIJAY</v>
          </cell>
          <cell r="D19" t="str">
            <v>23EPTCY013</v>
          </cell>
          <cell r="E19" t="str">
            <v>CIH-15</v>
          </cell>
          <cell r="F19"/>
          <cell r="G19">
            <v>6</v>
          </cell>
          <cell r="H19">
            <v>10</v>
          </cell>
          <cell r="I19">
            <v>10</v>
          </cell>
          <cell r="J19">
            <v>26</v>
          </cell>
          <cell r="K19" t="str">
            <v>D</v>
          </cell>
          <cell r="L19">
            <v>10</v>
          </cell>
          <cell r="M19">
            <v>10</v>
          </cell>
          <cell r="N19">
            <v>20</v>
          </cell>
          <cell r="O19">
            <v>6</v>
          </cell>
          <cell r="P19">
            <v>10</v>
          </cell>
          <cell r="Q19">
            <v>10</v>
          </cell>
          <cell r="R19">
            <v>26</v>
          </cell>
          <cell r="S19">
            <v>10</v>
          </cell>
          <cell r="T19">
            <v>10</v>
          </cell>
          <cell r="U19">
            <v>10</v>
          </cell>
          <cell r="V19">
            <v>30</v>
          </cell>
          <cell r="W19">
            <v>8</v>
          </cell>
          <cell r="X19">
            <v>10</v>
          </cell>
          <cell r="Y19">
            <v>10</v>
          </cell>
          <cell r="Z19">
            <v>28</v>
          </cell>
          <cell r="AA19">
            <v>9</v>
          </cell>
          <cell r="AB19">
            <v>10</v>
          </cell>
          <cell r="AC19">
            <v>10</v>
          </cell>
          <cell r="AD19">
            <v>29</v>
          </cell>
          <cell r="AE19">
            <v>159</v>
          </cell>
          <cell r="AF19">
            <v>9</v>
          </cell>
          <cell r="AG19">
            <v>10</v>
          </cell>
          <cell r="AH19">
            <v>36</v>
          </cell>
          <cell r="AI19">
            <v>55</v>
          </cell>
          <cell r="AJ19">
            <v>35</v>
          </cell>
          <cell r="AK19">
            <v>90</v>
          </cell>
          <cell r="AL19">
            <v>9</v>
          </cell>
          <cell r="AM19">
            <v>10</v>
          </cell>
          <cell r="AN19">
            <v>38</v>
          </cell>
          <cell r="AO19">
            <v>57</v>
          </cell>
          <cell r="AP19">
            <v>35</v>
          </cell>
          <cell r="AQ19">
            <v>92</v>
          </cell>
          <cell r="AR19">
            <v>8</v>
          </cell>
          <cell r="AS19">
            <v>9</v>
          </cell>
          <cell r="AT19">
            <v>36</v>
          </cell>
          <cell r="AU19">
            <v>53</v>
          </cell>
          <cell r="AV19">
            <v>35</v>
          </cell>
          <cell r="AW19">
            <v>88</v>
          </cell>
          <cell r="AX19">
            <v>9</v>
          </cell>
          <cell r="AY19">
            <v>9</v>
          </cell>
          <cell r="AZ19">
            <v>37</v>
          </cell>
          <cell r="BA19">
            <v>55</v>
          </cell>
          <cell r="BB19">
            <v>35</v>
          </cell>
          <cell r="BC19">
            <v>90</v>
          </cell>
          <cell r="BD19">
            <v>9</v>
          </cell>
          <cell r="BE19">
            <v>9</v>
          </cell>
          <cell r="BF19">
            <v>37</v>
          </cell>
          <cell r="BG19">
            <v>55</v>
          </cell>
          <cell r="BH19">
            <v>31</v>
          </cell>
          <cell r="BI19">
            <v>86</v>
          </cell>
          <cell r="BJ19">
            <v>446</v>
          </cell>
          <cell r="BK19">
            <v>90</v>
          </cell>
          <cell r="BL19">
            <v>695</v>
          </cell>
          <cell r="BM19">
            <v>89.102564102564102</v>
          </cell>
          <cell r="BO19" t="str">
            <v>C+</v>
          </cell>
          <cell r="BP19" t="str">
            <v>A</v>
          </cell>
          <cell r="BQ19" t="str">
            <v>C+</v>
          </cell>
          <cell r="BR19" t="str">
            <v>B</v>
          </cell>
          <cell r="BS19" t="str">
            <v>A</v>
          </cell>
          <cell r="BT19" t="str">
            <v>A+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B19">
            <v>2</v>
          </cell>
          <cell r="CC19">
            <v>3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1</v>
          </cell>
          <cell r="CI19">
            <v>1.5</v>
          </cell>
          <cell r="CJ19">
            <v>1.5</v>
          </cell>
          <cell r="CK19">
            <v>1</v>
          </cell>
          <cell r="CL19">
            <v>1</v>
          </cell>
          <cell r="CM19">
            <v>0.5</v>
          </cell>
          <cell r="CN19">
            <v>0</v>
          </cell>
          <cell r="CO19" t="str">
            <v>Pass</v>
          </cell>
          <cell r="CP19">
            <v>8.5299999999999994</v>
          </cell>
        </row>
        <row r="20">
          <cell r="B20" t="str">
            <v>PIET23CI016</v>
          </cell>
          <cell r="C20" t="str">
            <v>DIVYA NAMA</v>
          </cell>
          <cell r="D20" t="str">
            <v>23EPTCY014</v>
          </cell>
          <cell r="E20" t="str">
            <v>CIH-16</v>
          </cell>
          <cell r="F20"/>
          <cell r="G20">
            <v>5</v>
          </cell>
          <cell r="H20">
            <v>10</v>
          </cell>
          <cell r="I20">
            <v>10</v>
          </cell>
          <cell r="J20">
            <v>25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7</v>
          </cell>
          <cell r="P20">
            <v>10</v>
          </cell>
          <cell r="Q20">
            <v>10</v>
          </cell>
          <cell r="R20">
            <v>27</v>
          </cell>
          <cell r="S20">
            <v>9</v>
          </cell>
          <cell r="T20">
            <v>10</v>
          </cell>
          <cell r="U20">
            <v>10</v>
          </cell>
          <cell r="V20">
            <v>29</v>
          </cell>
          <cell r="W20">
            <v>8</v>
          </cell>
          <cell r="X20">
            <v>10</v>
          </cell>
          <cell r="Y20">
            <v>10</v>
          </cell>
          <cell r="Z20">
            <v>28</v>
          </cell>
          <cell r="AA20">
            <v>10</v>
          </cell>
          <cell r="AB20">
            <v>10</v>
          </cell>
          <cell r="AC20">
            <v>10</v>
          </cell>
          <cell r="AD20">
            <v>30</v>
          </cell>
          <cell r="AE20">
            <v>166</v>
          </cell>
          <cell r="AF20">
            <v>9</v>
          </cell>
          <cell r="AG20">
            <v>9</v>
          </cell>
          <cell r="AH20">
            <v>40</v>
          </cell>
          <cell r="AI20">
            <v>58</v>
          </cell>
          <cell r="AJ20">
            <v>36</v>
          </cell>
          <cell r="AK20">
            <v>94</v>
          </cell>
          <cell r="AL20">
            <v>8</v>
          </cell>
          <cell r="AM20">
            <v>9</v>
          </cell>
          <cell r="AN20">
            <v>40</v>
          </cell>
          <cell r="AO20">
            <v>57</v>
          </cell>
          <cell r="AP20">
            <v>36</v>
          </cell>
          <cell r="AQ20">
            <v>93</v>
          </cell>
          <cell r="AR20">
            <v>10</v>
          </cell>
          <cell r="AS20">
            <v>10</v>
          </cell>
          <cell r="AT20">
            <v>40</v>
          </cell>
          <cell r="AU20">
            <v>60</v>
          </cell>
          <cell r="AV20">
            <v>36</v>
          </cell>
          <cell r="AW20">
            <v>96</v>
          </cell>
          <cell r="AX20">
            <v>9</v>
          </cell>
          <cell r="AY20">
            <v>9</v>
          </cell>
          <cell r="AZ20">
            <v>40</v>
          </cell>
          <cell r="BA20">
            <v>58</v>
          </cell>
          <cell r="BB20">
            <v>36</v>
          </cell>
          <cell r="BC20">
            <v>94</v>
          </cell>
          <cell r="BD20">
            <v>9</v>
          </cell>
          <cell r="BE20">
            <v>9</v>
          </cell>
          <cell r="BF20">
            <v>40</v>
          </cell>
          <cell r="BG20">
            <v>58</v>
          </cell>
          <cell r="BH20">
            <v>33</v>
          </cell>
          <cell r="BI20">
            <v>91</v>
          </cell>
          <cell r="BJ20">
            <v>468</v>
          </cell>
          <cell r="BK20">
            <v>93</v>
          </cell>
          <cell r="BL20">
            <v>727</v>
          </cell>
          <cell r="BM20">
            <v>93.205128205128204</v>
          </cell>
          <cell r="BO20" t="str">
            <v>B+</v>
          </cell>
          <cell r="BP20" t="str">
            <v>A++</v>
          </cell>
          <cell r="BQ20" t="str">
            <v>A++</v>
          </cell>
          <cell r="BR20" t="str">
            <v>A++</v>
          </cell>
          <cell r="BS20" t="str">
            <v>A++</v>
          </cell>
          <cell r="BT20" t="str">
            <v>B+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B20">
            <v>2</v>
          </cell>
          <cell r="CC20">
            <v>3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1</v>
          </cell>
          <cell r="CI20">
            <v>1.5</v>
          </cell>
          <cell r="CJ20">
            <v>1.5</v>
          </cell>
          <cell r="CK20">
            <v>1</v>
          </cell>
          <cell r="CL20">
            <v>1</v>
          </cell>
          <cell r="CM20">
            <v>0.5</v>
          </cell>
          <cell r="CN20">
            <v>0</v>
          </cell>
          <cell r="CO20" t="str">
            <v>Pass</v>
          </cell>
          <cell r="CP20">
            <v>9.57</v>
          </cell>
        </row>
        <row r="21">
          <cell r="B21" t="str">
            <v>PIET23CI017</v>
          </cell>
          <cell r="C21" t="str">
            <v>DIVYANSH SHARMA</v>
          </cell>
          <cell r="D21" t="str">
            <v>23EPTCY015</v>
          </cell>
          <cell r="E21" t="str">
            <v>CIH-17</v>
          </cell>
          <cell r="F21"/>
          <cell r="G21">
            <v>8</v>
          </cell>
          <cell r="H21">
            <v>10</v>
          </cell>
          <cell r="I21">
            <v>10</v>
          </cell>
          <cell r="J21">
            <v>28</v>
          </cell>
          <cell r="K21">
            <v>7</v>
          </cell>
          <cell r="L21">
            <v>10</v>
          </cell>
          <cell r="M21">
            <v>10</v>
          </cell>
          <cell r="N21">
            <v>27</v>
          </cell>
          <cell r="O21">
            <v>8</v>
          </cell>
          <cell r="P21">
            <v>10</v>
          </cell>
          <cell r="Q21">
            <v>10</v>
          </cell>
          <cell r="R21">
            <v>28</v>
          </cell>
          <cell r="S21">
            <v>9</v>
          </cell>
          <cell r="T21">
            <v>10</v>
          </cell>
          <cell r="U21">
            <v>10</v>
          </cell>
          <cell r="V21">
            <v>29</v>
          </cell>
          <cell r="W21">
            <v>10</v>
          </cell>
          <cell r="X21">
            <v>10</v>
          </cell>
          <cell r="Y21">
            <v>10</v>
          </cell>
          <cell r="Z21">
            <v>30</v>
          </cell>
          <cell r="AA21">
            <v>8</v>
          </cell>
          <cell r="AB21">
            <v>10</v>
          </cell>
          <cell r="AC21">
            <v>10</v>
          </cell>
          <cell r="AD21">
            <v>28</v>
          </cell>
          <cell r="AE21">
            <v>170</v>
          </cell>
          <cell r="AF21">
            <v>8</v>
          </cell>
          <cell r="AG21">
            <v>8</v>
          </cell>
          <cell r="AH21">
            <v>36</v>
          </cell>
          <cell r="AI21">
            <v>52</v>
          </cell>
          <cell r="AJ21">
            <v>32</v>
          </cell>
          <cell r="AK21">
            <v>84</v>
          </cell>
          <cell r="AL21">
            <v>8</v>
          </cell>
          <cell r="AM21">
            <v>8</v>
          </cell>
          <cell r="AN21">
            <v>37</v>
          </cell>
          <cell r="AO21">
            <v>53</v>
          </cell>
          <cell r="AP21">
            <v>32</v>
          </cell>
          <cell r="AQ21">
            <v>85</v>
          </cell>
          <cell r="AR21">
            <v>8</v>
          </cell>
          <cell r="AS21">
            <v>8</v>
          </cell>
          <cell r="AT21">
            <v>34</v>
          </cell>
          <cell r="AU21">
            <v>50</v>
          </cell>
          <cell r="AV21">
            <v>33</v>
          </cell>
          <cell r="AW21">
            <v>83</v>
          </cell>
          <cell r="AX21">
            <v>8</v>
          </cell>
          <cell r="AY21">
            <v>8</v>
          </cell>
          <cell r="AZ21">
            <v>37</v>
          </cell>
          <cell r="BA21">
            <v>53</v>
          </cell>
          <cell r="BB21">
            <v>32</v>
          </cell>
          <cell r="BC21">
            <v>85</v>
          </cell>
          <cell r="BD21">
            <v>8</v>
          </cell>
          <cell r="BE21">
            <v>9</v>
          </cell>
          <cell r="BF21">
            <v>39</v>
          </cell>
          <cell r="BG21">
            <v>56</v>
          </cell>
          <cell r="BH21">
            <v>31</v>
          </cell>
          <cell r="BI21">
            <v>87</v>
          </cell>
          <cell r="BJ21">
            <v>424</v>
          </cell>
          <cell r="BK21">
            <v>90</v>
          </cell>
          <cell r="BL21">
            <v>684</v>
          </cell>
          <cell r="BM21">
            <v>87.692307692307693</v>
          </cell>
          <cell r="BO21" t="str">
            <v>C+</v>
          </cell>
          <cell r="BP21" t="str">
            <v>B+</v>
          </cell>
          <cell r="BQ21" t="str">
            <v>C+</v>
          </cell>
          <cell r="BR21" t="str">
            <v>C+</v>
          </cell>
          <cell r="BS21" t="str">
            <v>A</v>
          </cell>
          <cell r="BT21" t="str">
            <v>C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B21">
            <v>2</v>
          </cell>
          <cell r="CC21">
            <v>3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1</v>
          </cell>
          <cell r="CI21">
            <v>1.5</v>
          </cell>
          <cell r="CJ21">
            <v>1.5</v>
          </cell>
          <cell r="CK21">
            <v>1</v>
          </cell>
          <cell r="CL21">
            <v>1</v>
          </cell>
          <cell r="CM21">
            <v>0.5</v>
          </cell>
          <cell r="CN21">
            <v>0</v>
          </cell>
          <cell r="CO21" t="str">
            <v>Pass</v>
          </cell>
          <cell r="CP21">
            <v>8.09</v>
          </cell>
        </row>
        <row r="22">
          <cell r="B22" t="str">
            <v>PIET23CI018</v>
          </cell>
          <cell r="C22" t="str">
            <v>DIVYANSH SHARMA</v>
          </cell>
          <cell r="D22" t="str">
            <v>23EPTCY016</v>
          </cell>
          <cell r="E22" t="str">
            <v>CIH-18</v>
          </cell>
          <cell r="F22"/>
          <cell r="G22" t="str">
            <v>D</v>
          </cell>
          <cell r="H22">
            <v>8</v>
          </cell>
          <cell r="I22">
            <v>10</v>
          </cell>
          <cell r="J22">
            <v>18</v>
          </cell>
          <cell r="K22">
            <v>3</v>
          </cell>
          <cell r="L22">
            <v>9</v>
          </cell>
          <cell r="M22">
            <v>10</v>
          </cell>
          <cell r="N22">
            <v>22</v>
          </cell>
          <cell r="O22">
            <v>4</v>
          </cell>
          <cell r="P22">
            <v>5</v>
          </cell>
          <cell r="Q22">
            <v>10</v>
          </cell>
          <cell r="R22">
            <v>19</v>
          </cell>
          <cell r="S22">
            <v>3</v>
          </cell>
          <cell r="T22">
            <v>6</v>
          </cell>
          <cell r="U22">
            <v>10</v>
          </cell>
          <cell r="V22">
            <v>19</v>
          </cell>
          <cell r="W22">
            <v>2</v>
          </cell>
          <cell r="X22">
            <v>9</v>
          </cell>
          <cell r="Y22">
            <v>10</v>
          </cell>
          <cell r="Z22">
            <v>21</v>
          </cell>
          <cell r="AA22">
            <v>4</v>
          </cell>
          <cell r="AB22">
            <v>5</v>
          </cell>
          <cell r="AC22">
            <v>10</v>
          </cell>
          <cell r="AD22">
            <v>19</v>
          </cell>
          <cell r="AE22">
            <v>118</v>
          </cell>
          <cell r="AF22">
            <v>9</v>
          </cell>
          <cell r="AG22">
            <v>8</v>
          </cell>
          <cell r="AH22">
            <v>33</v>
          </cell>
          <cell r="AI22">
            <v>50</v>
          </cell>
          <cell r="AJ22">
            <v>34</v>
          </cell>
          <cell r="AK22">
            <v>84</v>
          </cell>
          <cell r="AL22">
            <v>8</v>
          </cell>
          <cell r="AM22">
            <v>8</v>
          </cell>
          <cell r="AN22">
            <v>33</v>
          </cell>
          <cell r="AO22">
            <v>49</v>
          </cell>
          <cell r="AP22">
            <v>32</v>
          </cell>
          <cell r="AQ22">
            <v>81</v>
          </cell>
          <cell r="AR22">
            <v>9</v>
          </cell>
          <cell r="AS22">
            <v>8</v>
          </cell>
          <cell r="AT22">
            <v>35</v>
          </cell>
          <cell r="AU22">
            <v>52</v>
          </cell>
          <cell r="AV22">
            <v>34</v>
          </cell>
          <cell r="AW22">
            <v>86</v>
          </cell>
          <cell r="AX22">
            <v>9</v>
          </cell>
          <cell r="AY22">
            <v>8</v>
          </cell>
          <cell r="AZ22">
            <v>33</v>
          </cell>
          <cell r="BA22">
            <v>50</v>
          </cell>
          <cell r="BB22">
            <v>32</v>
          </cell>
          <cell r="BC22">
            <v>82</v>
          </cell>
          <cell r="BD22">
            <v>8</v>
          </cell>
          <cell r="BE22">
            <v>8</v>
          </cell>
          <cell r="BF22">
            <v>35</v>
          </cell>
          <cell r="BG22">
            <v>51</v>
          </cell>
          <cell r="BH22">
            <v>30</v>
          </cell>
          <cell r="BI22">
            <v>81</v>
          </cell>
          <cell r="BJ22">
            <v>414</v>
          </cell>
          <cell r="BK22">
            <v>78</v>
          </cell>
          <cell r="BL22">
            <v>610</v>
          </cell>
          <cell r="BM22">
            <v>78.205128205128204</v>
          </cell>
          <cell r="BO22" t="str">
            <v>C</v>
          </cell>
          <cell r="BP22" t="str">
            <v>C</v>
          </cell>
          <cell r="BQ22" t="str">
            <v>E</v>
          </cell>
          <cell r="BR22" t="str">
            <v>D</v>
          </cell>
          <cell r="BS22" t="str">
            <v>D+</v>
          </cell>
          <cell r="BT22" t="str">
            <v>E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</v>
          </cell>
          <cell r="CB22">
            <v>2</v>
          </cell>
          <cell r="CC22">
            <v>3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1</v>
          </cell>
          <cell r="CI22">
            <v>1.5</v>
          </cell>
          <cell r="CJ22">
            <v>1.5</v>
          </cell>
          <cell r="CK22">
            <v>1</v>
          </cell>
          <cell r="CL22">
            <v>1</v>
          </cell>
          <cell r="CM22">
            <v>0.5</v>
          </cell>
          <cell r="CN22">
            <v>0</v>
          </cell>
          <cell r="CO22" t="str">
            <v>Pass</v>
          </cell>
          <cell r="CP22">
            <v>6.62</v>
          </cell>
        </row>
        <row r="23">
          <cell r="B23" t="str">
            <v>PIET23CI019</v>
          </cell>
          <cell r="C23" t="str">
            <v>DIVYANSHU PRAJAPATI</v>
          </cell>
          <cell r="D23" t="str">
            <v>23EPTCY017</v>
          </cell>
          <cell r="E23" t="str">
            <v>CIH-19</v>
          </cell>
          <cell r="F23"/>
          <cell r="G23" t="str">
            <v>D</v>
          </cell>
          <cell r="H23" t="str">
            <v>D</v>
          </cell>
          <cell r="I23">
            <v>10</v>
          </cell>
          <cell r="J23">
            <v>10</v>
          </cell>
          <cell r="K23">
            <v>3</v>
          </cell>
          <cell r="L23">
            <v>10</v>
          </cell>
          <cell r="M23">
            <v>10</v>
          </cell>
          <cell r="N23">
            <v>23</v>
          </cell>
          <cell r="O23">
            <v>5</v>
          </cell>
          <cell r="P23">
            <v>5</v>
          </cell>
          <cell r="Q23">
            <v>10</v>
          </cell>
          <cell r="R23">
            <v>20</v>
          </cell>
          <cell r="S23">
            <v>4</v>
          </cell>
          <cell r="T23">
            <v>9</v>
          </cell>
          <cell r="U23">
            <v>10</v>
          </cell>
          <cell r="V23">
            <v>23</v>
          </cell>
          <cell r="W23" t="str">
            <v>D</v>
          </cell>
          <cell r="X23">
            <v>9</v>
          </cell>
          <cell r="Y23">
            <v>9</v>
          </cell>
          <cell r="Z23">
            <v>18</v>
          </cell>
          <cell r="AA23">
            <v>3</v>
          </cell>
          <cell r="AB23">
            <v>5</v>
          </cell>
          <cell r="AC23">
            <v>10</v>
          </cell>
          <cell r="AD23">
            <v>18</v>
          </cell>
          <cell r="AE23">
            <v>112</v>
          </cell>
          <cell r="AF23">
            <v>8</v>
          </cell>
          <cell r="AG23">
            <v>9</v>
          </cell>
          <cell r="AH23">
            <v>36</v>
          </cell>
          <cell r="AI23">
            <v>53</v>
          </cell>
          <cell r="AJ23">
            <v>34</v>
          </cell>
          <cell r="AK23">
            <v>87</v>
          </cell>
          <cell r="AL23">
            <v>7</v>
          </cell>
          <cell r="AM23">
            <v>9</v>
          </cell>
          <cell r="AN23">
            <v>36</v>
          </cell>
          <cell r="AO23">
            <v>52</v>
          </cell>
          <cell r="AP23">
            <v>34</v>
          </cell>
          <cell r="AQ23">
            <v>86</v>
          </cell>
          <cell r="AR23">
            <v>7</v>
          </cell>
          <cell r="AS23">
            <v>9</v>
          </cell>
          <cell r="AT23">
            <v>35</v>
          </cell>
          <cell r="AU23">
            <v>51</v>
          </cell>
          <cell r="AV23">
            <v>34</v>
          </cell>
          <cell r="AW23">
            <v>85</v>
          </cell>
          <cell r="AX23">
            <v>8</v>
          </cell>
          <cell r="AY23">
            <v>9</v>
          </cell>
          <cell r="AZ23">
            <v>36</v>
          </cell>
          <cell r="BA23">
            <v>53</v>
          </cell>
          <cell r="BB23">
            <v>34</v>
          </cell>
          <cell r="BC23">
            <v>87</v>
          </cell>
          <cell r="BD23">
            <v>8</v>
          </cell>
          <cell r="BE23">
            <v>8</v>
          </cell>
          <cell r="BF23">
            <v>35</v>
          </cell>
          <cell r="BG23">
            <v>51</v>
          </cell>
          <cell r="BH23">
            <v>30</v>
          </cell>
          <cell r="BI23">
            <v>81</v>
          </cell>
          <cell r="BJ23">
            <v>426</v>
          </cell>
          <cell r="BK23">
            <v>77</v>
          </cell>
          <cell r="BL23">
            <v>615</v>
          </cell>
          <cell r="BM23">
            <v>78.84615384615384</v>
          </cell>
          <cell r="BO23" t="str">
            <v>E+</v>
          </cell>
          <cell r="BP23" t="str">
            <v>E+</v>
          </cell>
          <cell r="BQ23" t="str">
            <v>E+</v>
          </cell>
          <cell r="BR23" t="str">
            <v>E+</v>
          </cell>
          <cell r="BS23" t="str">
            <v>E+</v>
          </cell>
          <cell r="BT23" t="str">
            <v>E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</v>
          </cell>
          <cell r="CB23">
            <v>2</v>
          </cell>
          <cell r="CC23">
            <v>3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1</v>
          </cell>
          <cell r="CI23">
            <v>1.5</v>
          </cell>
          <cell r="CJ23">
            <v>1.5</v>
          </cell>
          <cell r="CK23">
            <v>1</v>
          </cell>
          <cell r="CL23">
            <v>1</v>
          </cell>
          <cell r="CM23">
            <v>0.5</v>
          </cell>
          <cell r="CN23">
            <v>0</v>
          </cell>
          <cell r="CO23" t="str">
            <v>Pass</v>
          </cell>
          <cell r="CP23">
            <v>6.23</v>
          </cell>
        </row>
        <row r="24">
          <cell r="B24" t="str">
            <v>PIET23CI020</v>
          </cell>
          <cell r="C24" t="str">
            <v>FARDEEN KHAN</v>
          </cell>
          <cell r="D24" t="str">
            <v>23EPTCY018</v>
          </cell>
          <cell r="E24" t="str">
            <v>CIH-20</v>
          </cell>
          <cell r="F24"/>
          <cell r="G24" t="str">
            <v>D</v>
          </cell>
          <cell r="H24">
            <v>10</v>
          </cell>
          <cell r="I24">
            <v>10</v>
          </cell>
          <cell r="J24">
            <v>20</v>
          </cell>
          <cell r="K24">
            <v>7</v>
          </cell>
          <cell r="L24">
            <v>10</v>
          </cell>
          <cell r="M24">
            <v>10</v>
          </cell>
          <cell r="N24">
            <v>27</v>
          </cell>
          <cell r="O24">
            <v>7</v>
          </cell>
          <cell r="P24">
            <v>10</v>
          </cell>
          <cell r="Q24">
            <v>10</v>
          </cell>
          <cell r="R24">
            <v>27</v>
          </cell>
          <cell r="S24">
            <v>9</v>
          </cell>
          <cell r="T24">
            <v>10</v>
          </cell>
          <cell r="U24">
            <v>10</v>
          </cell>
          <cell r="V24">
            <v>29</v>
          </cell>
          <cell r="W24">
            <v>10</v>
          </cell>
          <cell r="X24">
            <v>10</v>
          </cell>
          <cell r="Y24">
            <v>10</v>
          </cell>
          <cell r="Z24">
            <v>30</v>
          </cell>
          <cell r="AA24">
            <v>7</v>
          </cell>
          <cell r="AB24">
            <v>10</v>
          </cell>
          <cell r="AC24">
            <v>10</v>
          </cell>
          <cell r="AD24">
            <v>27</v>
          </cell>
          <cell r="AE24">
            <v>160</v>
          </cell>
          <cell r="AF24">
            <v>9</v>
          </cell>
          <cell r="AG24">
            <v>9</v>
          </cell>
          <cell r="AH24">
            <v>37</v>
          </cell>
          <cell r="AI24">
            <v>55</v>
          </cell>
          <cell r="AJ24">
            <v>36</v>
          </cell>
          <cell r="AK24">
            <v>91</v>
          </cell>
          <cell r="AL24">
            <v>9</v>
          </cell>
          <cell r="AM24">
            <v>9</v>
          </cell>
          <cell r="AN24">
            <v>37</v>
          </cell>
          <cell r="AO24">
            <v>55</v>
          </cell>
          <cell r="AP24">
            <v>36</v>
          </cell>
          <cell r="AQ24">
            <v>91</v>
          </cell>
          <cell r="AR24">
            <v>7</v>
          </cell>
          <cell r="AS24">
            <v>9</v>
          </cell>
          <cell r="AT24">
            <v>37</v>
          </cell>
          <cell r="AU24">
            <v>53</v>
          </cell>
          <cell r="AV24">
            <v>36</v>
          </cell>
          <cell r="AW24">
            <v>89</v>
          </cell>
          <cell r="AX24">
            <v>9</v>
          </cell>
          <cell r="AY24">
            <v>9</v>
          </cell>
          <cell r="AZ24">
            <v>37</v>
          </cell>
          <cell r="BA24">
            <v>55</v>
          </cell>
          <cell r="BB24">
            <v>36</v>
          </cell>
          <cell r="BC24">
            <v>91</v>
          </cell>
          <cell r="BD24">
            <v>9</v>
          </cell>
          <cell r="BE24">
            <v>9</v>
          </cell>
          <cell r="BF24">
            <v>38</v>
          </cell>
          <cell r="BG24">
            <v>56</v>
          </cell>
          <cell r="BH24">
            <v>36</v>
          </cell>
          <cell r="BI24">
            <v>92</v>
          </cell>
          <cell r="BJ24">
            <v>454</v>
          </cell>
          <cell r="BK24">
            <v>96</v>
          </cell>
          <cell r="BL24">
            <v>710</v>
          </cell>
          <cell r="BM24">
            <v>91.025641025641022</v>
          </cell>
          <cell r="BO24" t="str">
            <v>B+</v>
          </cell>
          <cell r="BP24" t="str">
            <v>A</v>
          </cell>
          <cell r="BQ24" t="str">
            <v>B</v>
          </cell>
          <cell r="BR24" t="str">
            <v>B</v>
          </cell>
          <cell r="BS24" t="str">
            <v>A+</v>
          </cell>
          <cell r="BT24" t="str">
            <v>C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B24">
            <v>2</v>
          </cell>
          <cell r="CC24">
            <v>3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1</v>
          </cell>
          <cell r="CI24">
            <v>1.5</v>
          </cell>
          <cell r="CJ24">
            <v>1.5</v>
          </cell>
          <cell r="CK24">
            <v>1</v>
          </cell>
          <cell r="CL24">
            <v>1</v>
          </cell>
          <cell r="CM24">
            <v>0.5</v>
          </cell>
          <cell r="CN24">
            <v>0</v>
          </cell>
          <cell r="CO24" t="str">
            <v>Pass</v>
          </cell>
          <cell r="CP24">
            <v>8.43</v>
          </cell>
        </row>
        <row r="25">
          <cell r="B25" t="str">
            <v>PIET23CI021</v>
          </cell>
          <cell r="C25" t="str">
            <v>GAGAN SINGH</v>
          </cell>
          <cell r="D25" t="str">
            <v>23EPTCY019</v>
          </cell>
          <cell r="E25" t="str">
            <v>CIH-21</v>
          </cell>
          <cell r="F25"/>
          <cell r="G25">
            <v>5</v>
          </cell>
          <cell r="H25">
            <v>10</v>
          </cell>
          <cell r="I25">
            <v>10</v>
          </cell>
          <cell r="J25">
            <v>25</v>
          </cell>
          <cell r="K25">
            <v>8</v>
          </cell>
          <cell r="L25">
            <v>10</v>
          </cell>
          <cell r="M25">
            <v>8</v>
          </cell>
          <cell r="N25">
            <v>26</v>
          </cell>
          <cell r="O25">
            <v>8</v>
          </cell>
          <cell r="P25">
            <v>10</v>
          </cell>
          <cell r="Q25">
            <v>10</v>
          </cell>
          <cell r="R25">
            <v>28</v>
          </cell>
          <cell r="S25">
            <v>7</v>
          </cell>
          <cell r="T25">
            <v>10</v>
          </cell>
          <cell r="U25">
            <v>10</v>
          </cell>
          <cell r="V25">
            <v>27</v>
          </cell>
          <cell r="W25">
            <v>7</v>
          </cell>
          <cell r="X25">
            <v>10</v>
          </cell>
          <cell r="Y25">
            <v>10</v>
          </cell>
          <cell r="Z25">
            <v>27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161</v>
          </cell>
          <cell r="AF25">
            <v>8</v>
          </cell>
          <cell r="AG25">
            <v>9</v>
          </cell>
          <cell r="AH25">
            <v>35</v>
          </cell>
          <cell r="AI25">
            <v>52</v>
          </cell>
          <cell r="AJ25">
            <v>35</v>
          </cell>
          <cell r="AK25">
            <v>87</v>
          </cell>
          <cell r="AL25">
            <v>8</v>
          </cell>
          <cell r="AM25">
            <v>9</v>
          </cell>
          <cell r="AN25">
            <v>35</v>
          </cell>
          <cell r="AO25">
            <v>52</v>
          </cell>
          <cell r="AP25">
            <v>35</v>
          </cell>
          <cell r="AQ25">
            <v>87</v>
          </cell>
          <cell r="AR25">
            <v>8</v>
          </cell>
          <cell r="AS25">
            <v>9</v>
          </cell>
          <cell r="AT25">
            <v>36</v>
          </cell>
          <cell r="AU25">
            <v>53</v>
          </cell>
          <cell r="AV25">
            <v>35</v>
          </cell>
          <cell r="AW25">
            <v>88</v>
          </cell>
          <cell r="AX25">
            <v>9</v>
          </cell>
          <cell r="AY25">
            <v>9</v>
          </cell>
          <cell r="AZ25">
            <v>35</v>
          </cell>
          <cell r="BA25">
            <v>53</v>
          </cell>
          <cell r="BB25">
            <v>35</v>
          </cell>
          <cell r="BC25">
            <v>88</v>
          </cell>
          <cell r="BD25">
            <v>8</v>
          </cell>
          <cell r="BE25">
            <v>9</v>
          </cell>
          <cell r="BF25">
            <v>35</v>
          </cell>
          <cell r="BG25">
            <v>52</v>
          </cell>
          <cell r="BH25">
            <v>33</v>
          </cell>
          <cell r="BI25">
            <v>85</v>
          </cell>
          <cell r="BJ25">
            <v>435</v>
          </cell>
          <cell r="BK25">
            <v>90</v>
          </cell>
          <cell r="BL25">
            <v>686</v>
          </cell>
          <cell r="BM25">
            <v>87.948717948717942</v>
          </cell>
          <cell r="BO25" t="str">
            <v>B+</v>
          </cell>
          <cell r="BP25" t="str">
            <v>A++</v>
          </cell>
          <cell r="BQ25" t="str">
            <v>B+</v>
          </cell>
          <cell r="BR25" t="str">
            <v>A</v>
          </cell>
          <cell r="BS25" t="str">
            <v>B+</v>
          </cell>
          <cell r="BT25" t="str">
            <v>A+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B25">
            <v>2</v>
          </cell>
          <cell r="CC25">
            <v>3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1</v>
          </cell>
          <cell r="CI25">
            <v>1.5</v>
          </cell>
          <cell r="CJ25">
            <v>1.5</v>
          </cell>
          <cell r="CK25">
            <v>1</v>
          </cell>
          <cell r="CL25">
            <v>1</v>
          </cell>
          <cell r="CM25">
            <v>0.5</v>
          </cell>
          <cell r="CN25">
            <v>0</v>
          </cell>
          <cell r="CO25" t="str">
            <v>Pass</v>
          </cell>
          <cell r="CP25">
            <v>9</v>
          </cell>
        </row>
        <row r="26">
          <cell r="B26" t="str">
            <v>PIET23CI022</v>
          </cell>
          <cell r="C26" t="str">
            <v>HANISH SAINI</v>
          </cell>
          <cell r="D26" t="str">
            <v>23EPTCY020</v>
          </cell>
          <cell r="E26" t="str">
            <v>CIH-22</v>
          </cell>
          <cell r="F26"/>
          <cell r="G26" t="str">
            <v>D</v>
          </cell>
          <cell r="H26" t="str">
            <v>D</v>
          </cell>
          <cell r="I26">
            <v>10</v>
          </cell>
          <cell r="J26">
            <v>10</v>
          </cell>
          <cell r="K26">
            <v>3</v>
          </cell>
          <cell r="L26">
            <v>7</v>
          </cell>
          <cell r="M26">
            <v>8</v>
          </cell>
          <cell r="N26">
            <v>18</v>
          </cell>
          <cell r="O26" t="str">
            <v>D</v>
          </cell>
          <cell r="P26" t="str">
            <v>D</v>
          </cell>
          <cell r="Q26">
            <v>10</v>
          </cell>
          <cell r="R26">
            <v>10</v>
          </cell>
          <cell r="S26">
            <v>6</v>
          </cell>
          <cell r="T26">
            <v>8</v>
          </cell>
          <cell r="U26">
            <v>5</v>
          </cell>
          <cell r="V26">
            <v>19</v>
          </cell>
          <cell r="W26" t="str">
            <v>D</v>
          </cell>
          <cell r="X26" t="str">
            <v>D</v>
          </cell>
          <cell r="Y26">
            <v>10</v>
          </cell>
          <cell r="Z26">
            <v>10</v>
          </cell>
          <cell r="AA26">
            <v>5</v>
          </cell>
          <cell r="AB26">
            <v>7</v>
          </cell>
          <cell r="AC26">
            <v>6</v>
          </cell>
          <cell r="AD26">
            <v>18</v>
          </cell>
          <cell r="AE26">
            <v>85</v>
          </cell>
          <cell r="AF26">
            <v>7</v>
          </cell>
          <cell r="AG26">
            <v>6</v>
          </cell>
          <cell r="AH26">
            <v>30</v>
          </cell>
          <cell r="AI26">
            <v>43</v>
          </cell>
          <cell r="AJ26">
            <v>27</v>
          </cell>
          <cell r="AK26">
            <v>70</v>
          </cell>
          <cell r="AL26">
            <v>7</v>
          </cell>
          <cell r="AM26">
            <v>6</v>
          </cell>
          <cell r="AN26">
            <v>30</v>
          </cell>
          <cell r="AO26">
            <v>43</v>
          </cell>
          <cell r="AP26">
            <v>22</v>
          </cell>
          <cell r="AQ26">
            <v>65</v>
          </cell>
          <cell r="AR26">
            <v>9</v>
          </cell>
          <cell r="AS26">
            <v>6</v>
          </cell>
          <cell r="AT26">
            <v>23</v>
          </cell>
          <cell r="AU26">
            <v>38</v>
          </cell>
          <cell r="AV26">
            <v>22</v>
          </cell>
          <cell r="AW26">
            <v>60</v>
          </cell>
          <cell r="AX26">
            <v>7</v>
          </cell>
          <cell r="AY26">
            <v>6</v>
          </cell>
          <cell r="AZ26">
            <v>22</v>
          </cell>
          <cell r="BA26">
            <v>35</v>
          </cell>
          <cell r="BB26">
            <v>22</v>
          </cell>
          <cell r="BC26">
            <v>57</v>
          </cell>
          <cell r="BD26">
            <v>7</v>
          </cell>
          <cell r="BE26">
            <v>7</v>
          </cell>
          <cell r="BF26">
            <v>25</v>
          </cell>
          <cell r="BG26">
            <v>39</v>
          </cell>
          <cell r="BH26">
            <v>26</v>
          </cell>
          <cell r="BI26">
            <v>65</v>
          </cell>
          <cell r="BJ26">
            <v>317</v>
          </cell>
          <cell r="BK26">
            <v>67</v>
          </cell>
          <cell r="BL26">
            <v>469</v>
          </cell>
          <cell r="BM26">
            <v>60.128205128205124</v>
          </cell>
          <cell r="BO26" t="str">
            <v>D</v>
          </cell>
          <cell r="BP26" t="str">
            <v>E+</v>
          </cell>
          <cell r="BQ26" t="str">
            <v>D</v>
          </cell>
          <cell r="BR26" t="str">
            <v>D+</v>
          </cell>
          <cell r="BS26" t="str">
            <v>E+</v>
          </cell>
          <cell r="BT26" t="str">
            <v>B</v>
          </cell>
          <cell r="BU26" t="str">
            <v>B+</v>
          </cell>
          <cell r="BV26" t="str">
            <v>B</v>
          </cell>
          <cell r="BW26" t="str">
            <v>C+</v>
          </cell>
          <cell r="BX26" t="str">
            <v>C</v>
          </cell>
          <cell r="BY26" t="str">
            <v>B</v>
          </cell>
          <cell r="BZ26" t="str">
            <v>B+</v>
          </cell>
          <cell r="CB26">
            <v>2</v>
          </cell>
          <cell r="CC26">
            <v>3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1</v>
          </cell>
          <cell r="CI26">
            <v>1.5</v>
          </cell>
          <cell r="CJ26">
            <v>1.5</v>
          </cell>
          <cell r="CK26">
            <v>1</v>
          </cell>
          <cell r="CL26">
            <v>1</v>
          </cell>
          <cell r="CM26">
            <v>0.5</v>
          </cell>
          <cell r="CN26">
            <v>0</v>
          </cell>
          <cell r="CO26" t="str">
            <v>Pass</v>
          </cell>
          <cell r="CP26">
            <v>5.5638297872340425</v>
          </cell>
        </row>
        <row r="27">
          <cell r="B27" t="str">
            <v>PIET23CI024</v>
          </cell>
          <cell r="C27" t="str">
            <v>HARSHIT AGARWAL</v>
          </cell>
          <cell r="D27" t="str">
            <v>23EPTCY022</v>
          </cell>
          <cell r="E27" t="str">
            <v>CIH-23</v>
          </cell>
          <cell r="F27"/>
          <cell r="G27">
            <v>2</v>
          </cell>
          <cell r="H27">
            <v>9</v>
          </cell>
          <cell r="I27">
            <v>10</v>
          </cell>
          <cell r="J27">
            <v>21</v>
          </cell>
          <cell r="K27">
            <v>3</v>
          </cell>
          <cell r="L27">
            <v>9</v>
          </cell>
          <cell r="M27">
            <v>10</v>
          </cell>
          <cell r="N27">
            <v>22</v>
          </cell>
          <cell r="O27">
            <v>3</v>
          </cell>
          <cell r="P27">
            <v>10</v>
          </cell>
          <cell r="Q27">
            <v>10</v>
          </cell>
          <cell r="R27">
            <v>23</v>
          </cell>
          <cell r="S27">
            <v>5</v>
          </cell>
          <cell r="T27">
            <v>10</v>
          </cell>
          <cell r="U27">
            <v>10</v>
          </cell>
          <cell r="V27">
            <v>25</v>
          </cell>
          <cell r="W27">
            <v>5</v>
          </cell>
          <cell r="X27">
            <v>8</v>
          </cell>
          <cell r="Y27">
            <v>9</v>
          </cell>
          <cell r="Z27">
            <v>22</v>
          </cell>
          <cell r="AA27">
            <v>5</v>
          </cell>
          <cell r="AB27">
            <v>9</v>
          </cell>
          <cell r="AC27">
            <v>10</v>
          </cell>
          <cell r="AD27">
            <v>24</v>
          </cell>
          <cell r="AE27">
            <v>137</v>
          </cell>
          <cell r="AF27">
            <v>9</v>
          </cell>
          <cell r="AG27">
            <v>8</v>
          </cell>
          <cell r="AH27">
            <v>37</v>
          </cell>
          <cell r="AI27">
            <v>54</v>
          </cell>
          <cell r="AJ27">
            <v>34</v>
          </cell>
          <cell r="AK27">
            <v>88</v>
          </cell>
          <cell r="AL27">
            <v>7</v>
          </cell>
          <cell r="AM27">
            <v>8</v>
          </cell>
          <cell r="AN27">
            <v>37</v>
          </cell>
          <cell r="AO27">
            <v>52</v>
          </cell>
          <cell r="AP27">
            <v>34</v>
          </cell>
          <cell r="AQ27">
            <v>86</v>
          </cell>
          <cell r="AR27">
            <v>9</v>
          </cell>
          <cell r="AS27">
            <v>8</v>
          </cell>
          <cell r="AT27">
            <v>35</v>
          </cell>
          <cell r="AU27">
            <v>52</v>
          </cell>
          <cell r="AV27">
            <v>34</v>
          </cell>
          <cell r="AW27">
            <v>86</v>
          </cell>
          <cell r="AX27">
            <v>9</v>
          </cell>
          <cell r="AY27">
            <v>8</v>
          </cell>
          <cell r="AZ27">
            <v>37</v>
          </cell>
          <cell r="BA27">
            <v>54</v>
          </cell>
          <cell r="BB27">
            <v>34</v>
          </cell>
          <cell r="BC27">
            <v>88</v>
          </cell>
          <cell r="BD27">
            <v>9</v>
          </cell>
          <cell r="BE27">
            <v>9</v>
          </cell>
          <cell r="BF27">
            <v>40</v>
          </cell>
          <cell r="BG27">
            <v>58</v>
          </cell>
          <cell r="BH27">
            <v>33</v>
          </cell>
          <cell r="BI27">
            <v>91</v>
          </cell>
          <cell r="BJ27">
            <v>439</v>
          </cell>
          <cell r="BK27">
            <v>82</v>
          </cell>
          <cell r="BL27">
            <v>658</v>
          </cell>
          <cell r="BM27">
            <v>84.358974358974365</v>
          </cell>
          <cell r="BO27" t="str">
            <v>D</v>
          </cell>
          <cell r="BP27" t="str">
            <v>D+</v>
          </cell>
          <cell r="BQ27" t="str">
            <v>E+</v>
          </cell>
          <cell r="BR27" t="str">
            <v>E+</v>
          </cell>
          <cell r="BS27" t="str">
            <v>E+</v>
          </cell>
          <cell r="BT27" t="str">
            <v>B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B27">
            <v>2</v>
          </cell>
          <cell r="CC27">
            <v>3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1</v>
          </cell>
          <cell r="CI27">
            <v>1.5</v>
          </cell>
          <cell r="CJ27">
            <v>1.5</v>
          </cell>
          <cell r="CK27">
            <v>1</v>
          </cell>
          <cell r="CL27">
            <v>1</v>
          </cell>
          <cell r="CM27">
            <v>0.5</v>
          </cell>
          <cell r="CN27">
            <v>0</v>
          </cell>
          <cell r="CO27" t="str">
            <v>Pass</v>
          </cell>
          <cell r="CP27">
            <v>6.87</v>
          </cell>
        </row>
        <row r="28">
          <cell r="B28" t="str">
            <v>PIET23CI025</v>
          </cell>
          <cell r="C28" t="str">
            <v>HIMANSHU KUMAR</v>
          </cell>
          <cell r="D28" t="str">
            <v>23EPTCY023</v>
          </cell>
          <cell r="E28" t="str">
            <v>CIH-24</v>
          </cell>
          <cell r="F28"/>
          <cell r="G28">
            <v>1</v>
          </cell>
          <cell r="H28">
            <v>10</v>
          </cell>
          <cell r="I28">
            <v>10</v>
          </cell>
          <cell r="J28">
            <v>21</v>
          </cell>
          <cell r="K28">
            <v>2</v>
          </cell>
          <cell r="L28">
            <v>9</v>
          </cell>
          <cell r="M28">
            <v>8</v>
          </cell>
          <cell r="N28">
            <v>19</v>
          </cell>
          <cell r="O28">
            <v>4</v>
          </cell>
          <cell r="P28">
            <v>10</v>
          </cell>
          <cell r="Q28">
            <v>10</v>
          </cell>
          <cell r="R28">
            <v>24</v>
          </cell>
          <cell r="S28">
            <v>7</v>
          </cell>
          <cell r="T28">
            <v>8</v>
          </cell>
          <cell r="U28">
            <v>10</v>
          </cell>
          <cell r="V28">
            <v>25</v>
          </cell>
          <cell r="W28">
            <v>5</v>
          </cell>
          <cell r="X28">
            <v>8</v>
          </cell>
          <cell r="Y28">
            <v>10</v>
          </cell>
          <cell r="Z28">
            <v>23</v>
          </cell>
          <cell r="AA28">
            <v>6</v>
          </cell>
          <cell r="AB28">
            <v>10</v>
          </cell>
          <cell r="AC28">
            <v>10</v>
          </cell>
          <cell r="AD28">
            <v>26</v>
          </cell>
          <cell r="AE28">
            <v>138</v>
          </cell>
          <cell r="AF28">
            <v>8</v>
          </cell>
          <cell r="AG28">
            <v>9</v>
          </cell>
          <cell r="AH28">
            <v>35</v>
          </cell>
          <cell r="AI28">
            <v>52</v>
          </cell>
          <cell r="AJ28">
            <v>35</v>
          </cell>
          <cell r="AK28">
            <v>87</v>
          </cell>
          <cell r="AL28">
            <v>7</v>
          </cell>
          <cell r="AM28">
            <v>9</v>
          </cell>
          <cell r="AN28">
            <v>35</v>
          </cell>
          <cell r="AO28">
            <v>51</v>
          </cell>
          <cell r="AP28">
            <v>35</v>
          </cell>
          <cell r="AQ28">
            <v>86</v>
          </cell>
          <cell r="AR28">
            <v>7</v>
          </cell>
          <cell r="AS28">
            <v>9</v>
          </cell>
          <cell r="AT28">
            <v>36</v>
          </cell>
          <cell r="AU28">
            <v>52</v>
          </cell>
          <cell r="AV28">
            <v>35</v>
          </cell>
          <cell r="AW28">
            <v>87</v>
          </cell>
          <cell r="AX28">
            <v>8</v>
          </cell>
          <cell r="AY28">
            <v>9</v>
          </cell>
          <cell r="AZ28">
            <v>35</v>
          </cell>
          <cell r="BA28">
            <v>52</v>
          </cell>
          <cell r="BB28">
            <v>35</v>
          </cell>
          <cell r="BC28">
            <v>87</v>
          </cell>
          <cell r="BD28">
            <v>8</v>
          </cell>
          <cell r="BE28">
            <v>8</v>
          </cell>
          <cell r="BF28">
            <v>36</v>
          </cell>
          <cell r="BG28">
            <v>52</v>
          </cell>
          <cell r="BH28">
            <v>31</v>
          </cell>
          <cell r="BI28">
            <v>83</v>
          </cell>
          <cell r="BJ28">
            <v>430</v>
          </cell>
          <cell r="BK28">
            <v>78</v>
          </cell>
          <cell r="BL28">
            <v>646</v>
          </cell>
          <cell r="BM28">
            <v>82.820512820512832</v>
          </cell>
          <cell r="BO28" t="str">
            <v>C+</v>
          </cell>
          <cell r="BP28" t="str">
            <v>B+</v>
          </cell>
          <cell r="BQ28" t="str">
            <v>C+</v>
          </cell>
          <cell r="BR28" t="str">
            <v>A</v>
          </cell>
          <cell r="BS28" t="str">
            <v>C+</v>
          </cell>
          <cell r="BT28" t="str">
            <v>B+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</v>
          </cell>
          <cell r="CB28">
            <v>2</v>
          </cell>
          <cell r="CC28">
            <v>3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1</v>
          </cell>
          <cell r="CI28">
            <v>1.5</v>
          </cell>
          <cell r="CJ28">
            <v>1.5</v>
          </cell>
          <cell r="CK28">
            <v>1</v>
          </cell>
          <cell r="CL28">
            <v>1</v>
          </cell>
          <cell r="CM28">
            <v>0.5</v>
          </cell>
          <cell r="CN28">
            <v>0</v>
          </cell>
          <cell r="CO28" t="str">
            <v>Pass</v>
          </cell>
          <cell r="CP28">
            <v>8.26</v>
          </cell>
        </row>
        <row r="29">
          <cell r="B29" t="str">
            <v>PIET23CI026</v>
          </cell>
          <cell r="C29" t="str">
            <v>JATIN SAXENA</v>
          </cell>
          <cell r="D29" t="str">
            <v>23EPTCY024</v>
          </cell>
          <cell r="E29" t="str">
            <v>CIH-25</v>
          </cell>
          <cell r="F29"/>
          <cell r="G29">
            <v>4</v>
          </cell>
          <cell r="H29">
            <v>10</v>
          </cell>
          <cell r="I29">
            <v>10</v>
          </cell>
          <cell r="J29">
            <v>24</v>
          </cell>
          <cell r="K29">
            <v>4</v>
          </cell>
          <cell r="L29">
            <v>9</v>
          </cell>
          <cell r="M29">
            <v>10</v>
          </cell>
          <cell r="N29">
            <v>23</v>
          </cell>
          <cell r="O29">
            <v>5</v>
          </cell>
          <cell r="P29">
            <v>10</v>
          </cell>
          <cell r="Q29">
            <v>10</v>
          </cell>
          <cell r="R29">
            <v>25</v>
          </cell>
          <cell r="S29" t="str">
            <v>D</v>
          </cell>
          <cell r="T29">
            <v>10</v>
          </cell>
          <cell r="U29">
            <v>10</v>
          </cell>
          <cell r="V29">
            <v>20</v>
          </cell>
          <cell r="W29">
            <v>6</v>
          </cell>
          <cell r="X29">
            <v>9</v>
          </cell>
          <cell r="Y29">
            <v>10</v>
          </cell>
          <cell r="Z29">
            <v>25</v>
          </cell>
          <cell r="AA29">
            <v>7</v>
          </cell>
          <cell r="AB29">
            <v>10</v>
          </cell>
          <cell r="AC29">
            <v>10</v>
          </cell>
          <cell r="AD29">
            <v>27</v>
          </cell>
          <cell r="AE29">
            <v>144</v>
          </cell>
          <cell r="AF29">
            <v>9</v>
          </cell>
          <cell r="AG29">
            <v>9</v>
          </cell>
          <cell r="AH29">
            <v>36</v>
          </cell>
          <cell r="AI29">
            <v>54</v>
          </cell>
          <cell r="AJ29">
            <v>35</v>
          </cell>
          <cell r="AK29">
            <v>89</v>
          </cell>
          <cell r="AL29">
            <v>9</v>
          </cell>
          <cell r="AM29">
            <v>9</v>
          </cell>
          <cell r="AN29">
            <v>36</v>
          </cell>
          <cell r="AO29">
            <v>54</v>
          </cell>
          <cell r="AP29">
            <v>35</v>
          </cell>
          <cell r="AQ29">
            <v>89</v>
          </cell>
          <cell r="AR29">
            <v>9</v>
          </cell>
          <cell r="AS29">
            <v>9</v>
          </cell>
          <cell r="AT29">
            <v>36</v>
          </cell>
          <cell r="AU29">
            <v>54</v>
          </cell>
          <cell r="AV29">
            <v>35</v>
          </cell>
          <cell r="AW29">
            <v>89</v>
          </cell>
          <cell r="AX29">
            <v>9</v>
          </cell>
          <cell r="AY29">
            <v>9</v>
          </cell>
          <cell r="AZ29">
            <v>36</v>
          </cell>
          <cell r="BA29">
            <v>54</v>
          </cell>
          <cell r="BB29">
            <v>35</v>
          </cell>
          <cell r="BC29">
            <v>89</v>
          </cell>
          <cell r="BD29">
            <v>9</v>
          </cell>
          <cell r="BE29">
            <v>9</v>
          </cell>
          <cell r="BF29">
            <v>39</v>
          </cell>
          <cell r="BG29">
            <v>57</v>
          </cell>
          <cell r="BH29">
            <v>34</v>
          </cell>
          <cell r="BI29">
            <v>91</v>
          </cell>
          <cell r="BJ29">
            <v>447</v>
          </cell>
          <cell r="BK29">
            <v>82</v>
          </cell>
          <cell r="BL29">
            <v>673</v>
          </cell>
          <cell r="BM29">
            <v>86.282051282051285</v>
          </cell>
          <cell r="BO29" t="str">
            <v>C</v>
          </cell>
          <cell r="BP29" t="str">
            <v>B</v>
          </cell>
          <cell r="BQ29" t="str">
            <v>C</v>
          </cell>
          <cell r="BR29" t="str">
            <v>D</v>
          </cell>
          <cell r="BS29" t="str">
            <v>D</v>
          </cell>
          <cell r="BT29" t="str">
            <v>C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B29">
            <v>2</v>
          </cell>
          <cell r="CC29">
            <v>3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1</v>
          </cell>
          <cell r="CI29">
            <v>1.5</v>
          </cell>
          <cell r="CJ29">
            <v>1.5</v>
          </cell>
          <cell r="CK29">
            <v>1</v>
          </cell>
          <cell r="CL29">
            <v>1</v>
          </cell>
          <cell r="CM29">
            <v>0.5</v>
          </cell>
          <cell r="CN29">
            <v>0</v>
          </cell>
          <cell r="CO29" t="str">
            <v>Pass</v>
          </cell>
          <cell r="CP29">
            <v>7.34</v>
          </cell>
        </row>
        <row r="30">
          <cell r="B30" t="str">
            <v>PIET23CI027</v>
          </cell>
          <cell r="C30" t="str">
            <v>JATIN YADAV</v>
          </cell>
          <cell r="D30" t="str">
            <v>23EPTCY025</v>
          </cell>
          <cell r="E30" t="str">
            <v>CIH-26</v>
          </cell>
          <cell r="F30"/>
          <cell r="G30">
            <v>1</v>
          </cell>
          <cell r="H30">
            <v>9</v>
          </cell>
          <cell r="I30">
            <v>10</v>
          </cell>
          <cell r="J30">
            <v>20</v>
          </cell>
          <cell r="K30">
            <v>3</v>
          </cell>
          <cell r="L30">
            <v>9</v>
          </cell>
          <cell r="M30">
            <v>8</v>
          </cell>
          <cell r="N30">
            <v>20</v>
          </cell>
          <cell r="O30">
            <v>4</v>
          </cell>
          <cell r="P30">
            <v>7</v>
          </cell>
          <cell r="Q30">
            <v>10</v>
          </cell>
          <cell r="R30">
            <v>21</v>
          </cell>
          <cell r="S30">
            <v>6</v>
          </cell>
          <cell r="T30">
            <v>10</v>
          </cell>
          <cell r="U30">
            <v>10</v>
          </cell>
          <cell r="V30">
            <v>26</v>
          </cell>
          <cell r="W30">
            <v>5</v>
          </cell>
          <cell r="X30">
            <v>10</v>
          </cell>
          <cell r="Y30">
            <v>10</v>
          </cell>
          <cell r="Z30">
            <v>25</v>
          </cell>
          <cell r="AA30">
            <v>8</v>
          </cell>
          <cell r="AB30">
            <v>8</v>
          </cell>
          <cell r="AC30">
            <v>10</v>
          </cell>
          <cell r="AD30">
            <v>26</v>
          </cell>
          <cell r="AE30">
            <v>138</v>
          </cell>
          <cell r="AF30">
            <v>9</v>
          </cell>
          <cell r="AG30">
            <v>8</v>
          </cell>
          <cell r="AH30">
            <v>33</v>
          </cell>
          <cell r="AI30">
            <v>50</v>
          </cell>
          <cell r="AJ30">
            <v>32</v>
          </cell>
          <cell r="AK30">
            <v>82</v>
          </cell>
          <cell r="AL30">
            <v>7</v>
          </cell>
          <cell r="AM30">
            <v>8</v>
          </cell>
          <cell r="AN30">
            <v>33</v>
          </cell>
          <cell r="AO30">
            <v>48</v>
          </cell>
          <cell r="AP30">
            <v>32</v>
          </cell>
          <cell r="AQ30">
            <v>80</v>
          </cell>
          <cell r="AR30">
            <v>10</v>
          </cell>
          <cell r="AS30">
            <v>8</v>
          </cell>
          <cell r="AT30">
            <v>33</v>
          </cell>
          <cell r="AU30">
            <v>51</v>
          </cell>
          <cell r="AV30">
            <v>32</v>
          </cell>
          <cell r="AW30">
            <v>83</v>
          </cell>
          <cell r="AX30">
            <v>9</v>
          </cell>
          <cell r="AY30">
            <v>8</v>
          </cell>
          <cell r="AZ30">
            <v>33</v>
          </cell>
          <cell r="BA30">
            <v>50</v>
          </cell>
          <cell r="BB30">
            <v>32</v>
          </cell>
          <cell r="BC30">
            <v>82</v>
          </cell>
          <cell r="BD30">
            <v>9</v>
          </cell>
          <cell r="BE30">
            <v>8</v>
          </cell>
          <cell r="BF30">
            <v>37</v>
          </cell>
          <cell r="BG30">
            <v>54</v>
          </cell>
          <cell r="BH30">
            <v>31</v>
          </cell>
          <cell r="BI30">
            <v>85</v>
          </cell>
          <cell r="BJ30">
            <v>412</v>
          </cell>
          <cell r="BK30">
            <v>82</v>
          </cell>
          <cell r="BL30">
            <v>632</v>
          </cell>
          <cell r="BM30">
            <v>81.025641025641022</v>
          </cell>
          <cell r="BO30" t="str">
            <v>E+</v>
          </cell>
          <cell r="BP30" t="str">
            <v>C</v>
          </cell>
          <cell r="BQ30" t="str">
            <v>D+</v>
          </cell>
          <cell r="BR30" t="str">
            <v>D+</v>
          </cell>
          <cell r="BS30" t="str">
            <v>D+</v>
          </cell>
          <cell r="BT30" t="str">
            <v>D+</v>
          </cell>
          <cell r="BU30" t="str">
            <v>A++</v>
          </cell>
          <cell r="BV30" t="str">
            <v>A+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B30">
            <v>2</v>
          </cell>
          <cell r="CC30">
            <v>3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1</v>
          </cell>
          <cell r="CI30">
            <v>1.5</v>
          </cell>
          <cell r="CJ30">
            <v>1.5</v>
          </cell>
          <cell r="CK30">
            <v>1</v>
          </cell>
          <cell r="CL30">
            <v>1</v>
          </cell>
          <cell r="CM30">
            <v>0.5</v>
          </cell>
          <cell r="CN30">
            <v>0</v>
          </cell>
          <cell r="CO30" t="str">
            <v>Pass</v>
          </cell>
          <cell r="CP30">
            <v>7.02</v>
          </cell>
        </row>
        <row r="31">
          <cell r="B31" t="str">
            <v>PIET23CI028</v>
          </cell>
          <cell r="C31" t="str">
            <v>JAYANT ROOP RAI</v>
          </cell>
          <cell r="D31" t="str">
            <v>23EPTCY026</v>
          </cell>
          <cell r="E31" t="str">
            <v>CIH-27</v>
          </cell>
          <cell r="F31"/>
          <cell r="G31" t="str">
            <v>D</v>
          </cell>
          <cell r="H31" t="str">
            <v>D</v>
          </cell>
          <cell r="I31">
            <v>10</v>
          </cell>
          <cell r="J31">
            <v>10</v>
          </cell>
          <cell r="K31">
            <v>2</v>
          </cell>
          <cell r="L31">
            <v>7</v>
          </cell>
          <cell r="M31">
            <v>8</v>
          </cell>
          <cell r="N31">
            <v>17</v>
          </cell>
          <cell r="O31">
            <v>2</v>
          </cell>
          <cell r="P31">
            <v>6</v>
          </cell>
          <cell r="Q31">
            <v>10</v>
          </cell>
          <cell r="R31">
            <v>18</v>
          </cell>
          <cell r="S31">
            <v>3</v>
          </cell>
          <cell r="T31">
            <v>6</v>
          </cell>
          <cell r="U31">
            <v>10</v>
          </cell>
          <cell r="V31">
            <v>19</v>
          </cell>
          <cell r="W31">
            <v>4</v>
          </cell>
          <cell r="X31">
            <v>4</v>
          </cell>
          <cell r="Y31">
            <v>10</v>
          </cell>
          <cell r="Z31">
            <v>18</v>
          </cell>
          <cell r="AA31">
            <v>3</v>
          </cell>
          <cell r="AB31">
            <v>7</v>
          </cell>
          <cell r="AC31">
            <v>10</v>
          </cell>
          <cell r="AD31">
            <v>20</v>
          </cell>
          <cell r="AE31">
            <v>102</v>
          </cell>
          <cell r="AF31">
            <v>8</v>
          </cell>
          <cell r="AG31">
            <v>8</v>
          </cell>
          <cell r="AH31">
            <v>35</v>
          </cell>
          <cell r="AI31">
            <v>51</v>
          </cell>
          <cell r="AJ31">
            <v>34</v>
          </cell>
          <cell r="AK31">
            <v>85</v>
          </cell>
          <cell r="AL31">
            <v>7</v>
          </cell>
          <cell r="AM31">
            <v>9</v>
          </cell>
          <cell r="AN31">
            <v>35</v>
          </cell>
          <cell r="AO31">
            <v>51</v>
          </cell>
          <cell r="AP31">
            <v>33</v>
          </cell>
          <cell r="AQ31">
            <v>84</v>
          </cell>
          <cell r="AR31">
            <v>8</v>
          </cell>
          <cell r="AS31">
            <v>9</v>
          </cell>
          <cell r="AT31">
            <v>34</v>
          </cell>
          <cell r="AU31">
            <v>51</v>
          </cell>
          <cell r="AV31">
            <v>33</v>
          </cell>
          <cell r="AW31">
            <v>84</v>
          </cell>
          <cell r="AX31">
            <v>8</v>
          </cell>
          <cell r="AY31">
            <v>9</v>
          </cell>
          <cell r="AZ31">
            <v>35</v>
          </cell>
          <cell r="BA31">
            <v>52</v>
          </cell>
          <cell r="BB31">
            <v>33</v>
          </cell>
          <cell r="BC31">
            <v>85</v>
          </cell>
          <cell r="BD31">
            <v>8</v>
          </cell>
          <cell r="BE31">
            <v>8</v>
          </cell>
          <cell r="BF31">
            <v>36</v>
          </cell>
          <cell r="BG31">
            <v>52</v>
          </cell>
          <cell r="BH31">
            <v>30</v>
          </cell>
          <cell r="BI31">
            <v>82</v>
          </cell>
          <cell r="BJ31">
            <v>420</v>
          </cell>
          <cell r="BK31">
            <v>76</v>
          </cell>
          <cell r="BL31">
            <v>598</v>
          </cell>
          <cell r="BM31">
            <v>76.666666666666671</v>
          </cell>
          <cell r="BO31" t="str">
            <v>E+</v>
          </cell>
          <cell r="BP31" t="str">
            <v>D</v>
          </cell>
          <cell r="BQ31" t="str">
            <v>C</v>
          </cell>
          <cell r="BR31" t="str">
            <v>E</v>
          </cell>
          <cell r="BS31" t="str">
            <v>F</v>
          </cell>
          <cell r="BT31" t="str">
            <v>D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</v>
          </cell>
          <cell r="CB31">
            <v>2</v>
          </cell>
          <cell r="CC31">
            <v>3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1</v>
          </cell>
          <cell r="CI31">
            <v>1.5</v>
          </cell>
          <cell r="CJ31">
            <v>1.5</v>
          </cell>
          <cell r="CK31">
            <v>1</v>
          </cell>
          <cell r="CL31">
            <v>1</v>
          </cell>
          <cell r="CM31">
            <v>0.5</v>
          </cell>
          <cell r="CN31">
            <v>1</v>
          </cell>
          <cell r="CO31" t="str">
            <v>Fail</v>
          </cell>
          <cell r="CP31">
            <v>5.09</v>
          </cell>
        </row>
        <row r="32">
          <cell r="B32" t="str">
            <v>PIET23CI029</v>
          </cell>
          <cell r="C32" t="str">
            <v>KARAN AVASTHI</v>
          </cell>
          <cell r="D32" t="str">
            <v>23EPTCY027</v>
          </cell>
          <cell r="E32" t="str">
            <v>CIH-28</v>
          </cell>
          <cell r="F32"/>
          <cell r="G32" t="str">
            <v>D</v>
          </cell>
          <cell r="H32" t="str">
            <v>D</v>
          </cell>
          <cell r="I32">
            <v>10</v>
          </cell>
          <cell r="J32">
            <v>10</v>
          </cell>
          <cell r="K32">
            <v>1</v>
          </cell>
          <cell r="L32">
            <v>6</v>
          </cell>
          <cell r="M32">
            <v>8</v>
          </cell>
          <cell r="N32">
            <v>15</v>
          </cell>
          <cell r="O32">
            <v>2</v>
          </cell>
          <cell r="P32">
            <v>6</v>
          </cell>
          <cell r="Q32">
            <v>8</v>
          </cell>
          <cell r="R32">
            <v>16</v>
          </cell>
          <cell r="S32">
            <v>3</v>
          </cell>
          <cell r="T32">
            <v>6</v>
          </cell>
          <cell r="U32">
            <v>8</v>
          </cell>
          <cell r="V32">
            <v>17</v>
          </cell>
          <cell r="W32">
            <v>1</v>
          </cell>
          <cell r="X32">
            <v>5</v>
          </cell>
          <cell r="Y32">
            <v>8</v>
          </cell>
          <cell r="Z32">
            <v>14</v>
          </cell>
          <cell r="AA32">
            <v>3</v>
          </cell>
          <cell r="AB32">
            <v>8</v>
          </cell>
          <cell r="AC32">
            <v>8</v>
          </cell>
          <cell r="AD32">
            <v>19</v>
          </cell>
          <cell r="AE32">
            <v>91</v>
          </cell>
          <cell r="AF32">
            <v>8</v>
          </cell>
          <cell r="AG32">
            <v>8</v>
          </cell>
          <cell r="AH32">
            <v>33</v>
          </cell>
          <cell r="AI32">
            <v>49</v>
          </cell>
          <cell r="AJ32">
            <v>32</v>
          </cell>
          <cell r="AK32">
            <v>81</v>
          </cell>
          <cell r="AL32">
            <v>7</v>
          </cell>
          <cell r="AM32">
            <v>8</v>
          </cell>
          <cell r="AN32">
            <v>33</v>
          </cell>
          <cell r="AO32">
            <v>48</v>
          </cell>
          <cell r="AP32">
            <v>33</v>
          </cell>
          <cell r="AQ32">
            <v>81</v>
          </cell>
          <cell r="AR32">
            <v>7</v>
          </cell>
          <cell r="AS32">
            <v>8</v>
          </cell>
          <cell r="AT32">
            <v>34</v>
          </cell>
          <cell r="AU32">
            <v>49</v>
          </cell>
          <cell r="AV32">
            <v>33</v>
          </cell>
          <cell r="AW32">
            <v>82</v>
          </cell>
          <cell r="AX32">
            <v>8</v>
          </cell>
          <cell r="AY32">
            <v>8</v>
          </cell>
          <cell r="AZ32">
            <v>33</v>
          </cell>
          <cell r="BA32">
            <v>49</v>
          </cell>
          <cell r="BB32">
            <v>33</v>
          </cell>
          <cell r="BC32">
            <v>82</v>
          </cell>
          <cell r="BD32">
            <v>8</v>
          </cell>
          <cell r="BE32">
            <v>8</v>
          </cell>
          <cell r="BF32">
            <v>34</v>
          </cell>
          <cell r="BG32">
            <v>50</v>
          </cell>
          <cell r="BH32">
            <v>30</v>
          </cell>
          <cell r="BI32">
            <v>80</v>
          </cell>
          <cell r="BJ32">
            <v>406</v>
          </cell>
          <cell r="BK32">
            <v>66</v>
          </cell>
          <cell r="BL32">
            <v>563</v>
          </cell>
          <cell r="BM32">
            <v>72.179487179487182</v>
          </cell>
          <cell r="BO32" t="str">
            <v>E+</v>
          </cell>
          <cell r="BP32" t="str">
            <v>E</v>
          </cell>
          <cell r="BQ32" t="str">
            <v>C</v>
          </cell>
          <cell r="BR32" t="str">
            <v>E</v>
          </cell>
          <cell r="BS32" t="str">
            <v>D</v>
          </cell>
          <cell r="BT32" t="str">
            <v>E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Y32" t="str">
            <v>A+</v>
          </cell>
          <cell r="BZ32" t="str">
            <v>B</v>
          </cell>
          <cell r="CB32">
            <v>2</v>
          </cell>
          <cell r="CC32">
            <v>3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1</v>
          </cell>
          <cell r="CI32">
            <v>1.5</v>
          </cell>
          <cell r="CJ32">
            <v>1.5</v>
          </cell>
          <cell r="CK32">
            <v>1</v>
          </cell>
          <cell r="CL32">
            <v>1</v>
          </cell>
          <cell r="CM32">
            <v>0.5</v>
          </cell>
          <cell r="CN32">
            <v>0</v>
          </cell>
          <cell r="CO32" t="str">
            <v>Pass</v>
          </cell>
          <cell r="CP32">
            <v>4.3899999999999997</v>
          </cell>
        </row>
        <row r="33">
          <cell r="B33" t="str">
            <v>PIET23CI030</v>
          </cell>
          <cell r="C33" t="str">
            <v>KARTIKEY SHARMA</v>
          </cell>
          <cell r="D33" t="str">
            <v>23EPTCY028</v>
          </cell>
          <cell r="E33" t="str">
            <v>CIH-29</v>
          </cell>
          <cell r="F33"/>
          <cell r="G33">
            <v>5</v>
          </cell>
          <cell r="H33" t="str">
            <v>D</v>
          </cell>
          <cell r="I33">
            <v>10</v>
          </cell>
          <cell r="J33">
            <v>15</v>
          </cell>
          <cell r="K33">
            <v>5</v>
          </cell>
          <cell r="L33">
            <v>9</v>
          </cell>
          <cell r="M33">
            <v>10</v>
          </cell>
          <cell r="N33">
            <v>24</v>
          </cell>
          <cell r="O33">
            <v>3</v>
          </cell>
          <cell r="P33">
            <v>6</v>
          </cell>
          <cell r="Q33">
            <v>10</v>
          </cell>
          <cell r="R33">
            <v>19</v>
          </cell>
          <cell r="S33">
            <v>6</v>
          </cell>
          <cell r="T33" t="str">
            <v>D</v>
          </cell>
          <cell r="U33">
            <v>10</v>
          </cell>
          <cell r="V33">
            <v>16</v>
          </cell>
          <cell r="W33">
            <v>4</v>
          </cell>
          <cell r="X33" t="str">
            <v>D</v>
          </cell>
          <cell r="Y33">
            <v>10</v>
          </cell>
          <cell r="Z33">
            <v>14</v>
          </cell>
          <cell r="AA33">
            <v>7</v>
          </cell>
          <cell r="AB33">
            <v>8</v>
          </cell>
          <cell r="AC33">
            <v>10</v>
          </cell>
          <cell r="AD33">
            <v>25</v>
          </cell>
          <cell r="AE33">
            <v>113</v>
          </cell>
          <cell r="AF33">
            <v>8</v>
          </cell>
          <cell r="AG33">
            <v>7</v>
          </cell>
          <cell r="AH33">
            <v>38</v>
          </cell>
          <cell r="AI33">
            <v>53</v>
          </cell>
          <cell r="AJ33">
            <v>28</v>
          </cell>
          <cell r="AK33">
            <v>81</v>
          </cell>
          <cell r="AL33">
            <v>8</v>
          </cell>
          <cell r="AM33">
            <v>7</v>
          </cell>
          <cell r="AN33">
            <v>38</v>
          </cell>
          <cell r="AO33">
            <v>53</v>
          </cell>
          <cell r="AP33">
            <v>26</v>
          </cell>
          <cell r="AQ33">
            <v>79</v>
          </cell>
          <cell r="AR33">
            <v>8</v>
          </cell>
          <cell r="AS33">
            <v>7</v>
          </cell>
          <cell r="AT33">
            <v>34</v>
          </cell>
          <cell r="AU33">
            <v>49</v>
          </cell>
          <cell r="AV33">
            <v>26</v>
          </cell>
          <cell r="AW33">
            <v>75</v>
          </cell>
          <cell r="AX33">
            <v>8</v>
          </cell>
          <cell r="AY33">
            <v>7</v>
          </cell>
          <cell r="AZ33">
            <v>38</v>
          </cell>
          <cell r="BA33">
            <v>53</v>
          </cell>
          <cell r="BB33">
            <v>26</v>
          </cell>
          <cell r="BC33">
            <v>79</v>
          </cell>
          <cell r="BD33">
            <v>8</v>
          </cell>
          <cell r="BE33">
            <v>8</v>
          </cell>
          <cell r="BF33">
            <v>34</v>
          </cell>
          <cell r="BG33">
            <v>50</v>
          </cell>
          <cell r="BH33">
            <v>31</v>
          </cell>
          <cell r="BI33">
            <v>81</v>
          </cell>
          <cell r="BJ33">
            <v>395</v>
          </cell>
          <cell r="BK33">
            <v>78</v>
          </cell>
          <cell r="BL33">
            <v>586</v>
          </cell>
          <cell r="BM33">
            <v>75.128205128205124</v>
          </cell>
          <cell r="BO33" t="str">
            <v>A</v>
          </cell>
          <cell r="BP33" t="str">
            <v>D</v>
          </cell>
          <cell r="BQ33" t="str">
            <v>C</v>
          </cell>
          <cell r="BR33" t="str">
            <v>C+</v>
          </cell>
          <cell r="BS33" t="str">
            <v>C+</v>
          </cell>
          <cell r="BT33" t="str">
            <v>B</v>
          </cell>
          <cell r="BU33" t="str">
            <v>A++</v>
          </cell>
          <cell r="BV33" t="str">
            <v>A+</v>
          </cell>
          <cell r="BW33" t="str">
            <v>A</v>
          </cell>
          <cell r="BX33" t="str">
            <v>A+</v>
          </cell>
          <cell r="BY33" t="str">
            <v>A++</v>
          </cell>
          <cell r="BZ33" t="str">
            <v>A+</v>
          </cell>
          <cell r="CB33">
            <v>2</v>
          </cell>
          <cell r="CC33">
            <v>3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1</v>
          </cell>
          <cell r="CI33">
            <v>1.5</v>
          </cell>
          <cell r="CJ33">
            <v>1.5</v>
          </cell>
          <cell r="CK33">
            <v>1</v>
          </cell>
          <cell r="CL33">
            <v>1</v>
          </cell>
          <cell r="CM33">
            <v>0.5</v>
          </cell>
          <cell r="CN33">
            <v>0</v>
          </cell>
          <cell r="CO33" t="str">
            <v>Pass</v>
          </cell>
          <cell r="CP33">
            <v>7.54</v>
          </cell>
        </row>
        <row r="34">
          <cell r="B34" t="str">
            <v>PIET23CI033</v>
          </cell>
          <cell r="C34" t="str">
            <v>KUMAR SAMBHAV</v>
          </cell>
          <cell r="D34" t="str">
            <v>23EPTCY031</v>
          </cell>
          <cell r="E34" t="str">
            <v>CIH-30</v>
          </cell>
          <cell r="F34"/>
          <cell r="G34">
            <v>2</v>
          </cell>
          <cell r="H34" t="str">
            <v>D</v>
          </cell>
          <cell r="I34">
            <v>10</v>
          </cell>
          <cell r="J34">
            <v>12</v>
          </cell>
          <cell r="K34" t="str">
            <v>D</v>
          </cell>
          <cell r="L34" t="str">
            <v>D</v>
          </cell>
          <cell r="M34">
            <v>10</v>
          </cell>
          <cell r="N34">
            <v>10</v>
          </cell>
          <cell r="O34" t="str">
            <v>D</v>
          </cell>
          <cell r="P34" t="str">
            <v>D</v>
          </cell>
          <cell r="Q34">
            <v>10</v>
          </cell>
          <cell r="R34">
            <v>10</v>
          </cell>
          <cell r="S34" t="str">
            <v>D</v>
          </cell>
          <cell r="T34">
            <v>3</v>
          </cell>
          <cell r="U34">
            <v>9</v>
          </cell>
          <cell r="V34">
            <v>12</v>
          </cell>
          <cell r="W34">
            <v>0</v>
          </cell>
          <cell r="X34">
            <v>4</v>
          </cell>
          <cell r="Y34">
            <v>10</v>
          </cell>
          <cell r="Z34">
            <v>14</v>
          </cell>
          <cell r="AA34">
            <v>6</v>
          </cell>
          <cell r="AB34">
            <v>9</v>
          </cell>
          <cell r="AC34">
            <v>9</v>
          </cell>
          <cell r="AD34">
            <v>24</v>
          </cell>
          <cell r="AE34">
            <v>82</v>
          </cell>
          <cell r="AF34">
            <v>8</v>
          </cell>
          <cell r="AG34">
            <v>8</v>
          </cell>
          <cell r="AH34">
            <v>31</v>
          </cell>
          <cell r="AI34">
            <v>47</v>
          </cell>
          <cell r="AJ34">
            <v>30</v>
          </cell>
          <cell r="AK34">
            <v>77</v>
          </cell>
          <cell r="AL34">
            <v>8</v>
          </cell>
          <cell r="AM34">
            <v>8</v>
          </cell>
          <cell r="AN34">
            <v>31</v>
          </cell>
          <cell r="AO34">
            <v>47</v>
          </cell>
          <cell r="AP34">
            <v>30</v>
          </cell>
          <cell r="AQ34">
            <v>77</v>
          </cell>
          <cell r="AR34">
            <v>10</v>
          </cell>
          <cell r="AS34">
            <v>8</v>
          </cell>
          <cell r="AT34">
            <v>31</v>
          </cell>
          <cell r="AU34">
            <v>49</v>
          </cell>
          <cell r="AV34">
            <v>30</v>
          </cell>
          <cell r="AW34">
            <v>79</v>
          </cell>
          <cell r="AX34">
            <v>8</v>
          </cell>
          <cell r="AY34">
            <v>8</v>
          </cell>
          <cell r="AZ34">
            <v>31</v>
          </cell>
          <cell r="BA34">
            <v>47</v>
          </cell>
          <cell r="BB34">
            <v>30</v>
          </cell>
          <cell r="BC34">
            <v>77</v>
          </cell>
          <cell r="BD34">
            <v>8</v>
          </cell>
          <cell r="BE34">
            <v>8</v>
          </cell>
          <cell r="BF34">
            <v>21</v>
          </cell>
          <cell r="BG34">
            <v>37</v>
          </cell>
          <cell r="BH34">
            <v>29</v>
          </cell>
          <cell r="BI34">
            <v>66</v>
          </cell>
          <cell r="BJ34">
            <v>376</v>
          </cell>
          <cell r="BK34">
            <v>74</v>
          </cell>
          <cell r="BL34">
            <v>532</v>
          </cell>
          <cell r="BM34">
            <v>68.205128205128204</v>
          </cell>
          <cell r="BO34" t="str">
            <v>D</v>
          </cell>
          <cell r="BP34" t="str">
            <v>C+</v>
          </cell>
          <cell r="BQ34" t="str">
            <v>D+</v>
          </cell>
          <cell r="BR34" t="str">
            <v>E</v>
          </cell>
          <cell r="BS34" t="str">
            <v>D</v>
          </cell>
          <cell r="BT34" t="str">
            <v>B</v>
          </cell>
          <cell r="BU34" t="str">
            <v>A+</v>
          </cell>
          <cell r="BV34" t="str">
            <v>A+</v>
          </cell>
          <cell r="BW34" t="str">
            <v>A+</v>
          </cell>
          <cell r="BX34" t="str">
            <v>A+</v>
          </cell>
          <cell r="BY34" t="str">
            <v>B</v>
          </cell>
          <cell r="BZ34" t="str">
            <v>A</v>
          </cell>
          <cell r="CB34">
            <v>2</v>
          </cell>
          <cell r="CC34">
            <v>3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1</v>
          </cell>
          <cell r="CI34">
            <v>1.5</v>
          </cell>
          <cell r="CJ34">
            <v>1.5</v>
          </cell>
          <cell r="CK34">
            <v>1</v>
          </cell>
          <cell r="CL34">
            <v>1</v>
          </cell>
          <cell r="CM34">
            <v>0.5</v>
          </cell>
          <cell r="CN34">
            <v>0</v>
          </cell>
          <cell r="CO34" t="str">
            <v>Pass</v>
          </cell>
          <cell r="CP34">
            <v>5.9468085106382977</v>
          </cell>
        </row>
        <row r="35">
          <cell r="B35" t="str">
            <v>PIET23CI034</v>
          </cell>
          <cell r="C35" t="str">
            <v>KUSHAGRA MODI</v>
          </cell>
          <cell r="D35" t="str">
            <v>23EPTCY032</v>
          </cell>
          <cell r="E35" t="str">
            <v>CIH-31</v>
          </cell>
          <cell r="F35"/>
          <cell r="G35">
            <v>5</v>
          </cell>
          <cell r="H35">
            <v>10</v>
          </cell>
          <cell r="I35">
            <v>10</v>
          </cell>
          <cell r="J35">
            <v>25</v>
          </cell>
          <cell r="K35">
            <v>4</v>
          </cell>
          <cell r="L35">
            <v>10</v>
          </cell>
          <cell r="M35">
            <v>8</v>
          </cell>
          <cell r="N35">
            <v>22</v>
          </cell>
          <cell r="O35">
            <v>8</v>
          </cell>
          <cell r="P35">
            <v>10</v>
          </cell>
          <cell r="Q35">
            <v>10</v>
          </cell>
          <cell r="R35">
            <v>28</v>
          </cell>
          <cell r="S35">
            <v>6</v>
          </cell>
          <cell r="T35">
            <v>10</v>
          </cell>
          <cell r="U35">
            <v>10</v>
          </cell>
          <cell r="V35">
            <v>26</v>
          </cell>
          <cell r="W35">
            <v>9</v>
          </cell>
          <cell r="X35">
            <v>10</v>
          </cell>
          <cell r="Y35">
            <v>10</v>
          </cell>
          <cell r="Z35">
            <v>29</v>
          </cell>
          <cell r="AA35">
            <v>9</v>
          </cell>
          <cell r="AB35">
            <v>10</v>
          </cell>
          <cell r="AC35">
            <v>10</v>
          </cell>
          <cell r="AD35">
            <v>29</v>
          </cell>
          <cell r="AE35">
            <v>159</v>
          </cell>
          <cell r="AF35">
            <v>9</v>
          </cell>
          <cell r="AG35">
            <v>9</v>
          </cell>
          <cell r="AH35">
            <v>36</v>
          </cell>
          <cell r="AI35">
            <v>54</v>
          </cell>
          <cell r="AJ35">
            <v>32</v>
          </cell>
          <cell r="AK35">
            <v>86</v>
          </cell>
          <cell r="AL35">
            <v>8</v>
          </cell>
          <cell r="AM35">
            <v>9</v>
          </cell>
          <cell r="AN35">
            <v>36</v>
          </cell>
          <cell r="AO35">
            <v>53</v>
          </cell>
          <cell r="AP35">
            <v>32</v>
          </cell>
          <cell r="AQ35">
            <v>85</v>
          </cell>
          <cell r="AR35">
            <v>8</v>
          </cell>
          <cell r="AS35">
            <v>8</v>
          </cell>
          <cell r="AT35">
            <v>33</v>
          </cell>
          <cell r="AU35">
            <v>49</v>
          </cell>
          <cell r="AV35">
            <v>32</v>
          </cell>
          <cell r="AW35">
            <v>81</v>
          </cell>
          <cell r="AX35">
            <v>9</v>
          </cell>
          <cell r="AY35">
            <v>8</v>
          </cell>
          <cell r="AZ35">
            <v>36</v>
          </cell>
          <cell r="BA35">
            <v>53</v>
          </cell>
          <cell r="BB35">
            <v>32</v>
          </cell>
          <cell r="BC35">
            <v>85</v>
          </cell>
          <cell r="BD35">
            <v>9</v>
          </cell>
          <cell r="BE35">
            <v>10</v>
          </cell>
          <cell r="BF35">
            <v>38</v>
          </cell>
          <cell r="BG35">
            <v>57</v>
          </cell>
          <cell r="BH35">
            <v>36</v>
          </cell>
          <cell r="BI35">
            <v>93</v>
          </cell>
          <cell r="BJ35">
            <v>430</v>
          </cell>
          <cell r="BK35">
            <v>83</v>
          </cell>
          <cell r="BL35">
            <v>672</v>
          </cell>
          <cell r="BM35">
            <v>86.15384615384616</v>
          </cell>
          <cell r="BO35" t="str">
            <v>B+</v>
          </cell>
          <cell r="BP35" t="str">
            <v>C+</v>
          </cell>
          <cell r="BQ35" t="str">
            <v>D+</v>
          </cell>
          <cell r="BR35" t="str">
            <v>B+</v>
          </cell>
          <cell r="BS35" t="str">
            <v>B+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B35">
            <v>2</v>
          </cell>
          <cell r="CC35">
            <v>3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1</v>
          </cell>
          <cell r="CI35">
            <v>1.5</v>
          </cell>
          <cell r="CJ35">
            <v>1.5</v>
          </cell>
          <cell r="CK35">
            <v>1</v>
          </cell>
          <cell r="CL35">
            <v>1</v>
          </cell>
          <cell r="CM35">
            <v>0.5</v>
          </cell>
          <cell r="CN35">
            <v>0</v>
          </cell>
          <cell r="CO35" t="str">
            <v>Pass</v>
          </cell>
          <cell r="CP35">
            <v>8.43</v>
          </cell>
        </row>
        <row r="36">
          <cell r="B36" t="str">
            <v>PIET23CI035</v>
          </cell>
          <cell r="C36" t="str">
            <v>LAKSHYA GUPTA</v>
          </cell>
          <cell r="D36" t="str">
            <v>23EPTCY033</v>
          </cell>
          <cell r="E36" t="str">
            <v>CIH-32</v>
          </cell>
          <cell r="F36"/>
          <cell r="G36">
            <v>1</v>
          </cell>
          <cell r="H36">
            <v>7</v>
          </cell>
          <cell r="I36">
            <v>10</v>
          </cell>
          <cell r="J36">
            <v>18</v>
          </cell>
          <cell r="K36">
            <v>2</v>
          </cell>
          <cell r="L36">
            <v>6</v>
          </cell>
          <cell r="M36">
            <v>8</v>
          </cell>
          <cell r="N36">
            <v>16</v>
          </cell>
          <cell r="O36">
            <v>3</v>
          </cell>
          <cell r="P36">
            <v>5</v>
          </cell>
          <cell r="Q36">
            <v>10</v>
          </cell>
          <cell r="R36">
            <v>18</v>
          </cell>
          <cell r="S36">
            <v>1</v>
          </cell>
          <cell r="T36">
            <v>7</v>
          </cell>
          <cell r="U36">
            <v>10</v>
          </cell>
          <cell r="V36">
            <v>18</v>
          </cell>
          <cell r="W36">
            <v>3</v>
          </cell>
          <cell r="X36">
            <v>4</v>
          </cell>
          <cell r="Y36">
            <v>10</v>
          </cell>
          <cell r="Z36">
            <v>17</v>
          </cell>
          <cell r="AA36">
            <v>1</v>
          </cell>
          <cell r="AB36">
            <v>6</v>
          </cell>
          <cell r="AC36">
            <v>10</v>
          </cell>
          <cell r="AD36">
            <v>17</v>
          </cell>
          <cell r="AE36">
            <v>104</v>
          </cell>
          <cell r="AF36">
            <v>8</v>
          </cell>
          <cell r="AG36">
            <v>8</v>
          </cell>
          <cell r="AH36">
            <v>33</v>
          </cell>
          <cell r="AI36">
            <v>49</v>
          </cell>
          <cell r="AJ36">
            <v>31</v>
          </cell>
          <cell r="AK36">
            <v>80</v>
          </cell>
          <cell r="AL36">
            <v>7</v>
          </cell>
          <cell r="AM36">
            <v>9</v>
          </cell>
          <cell r="AN36">
            <v>33</v>
          </cell>
          <cell r="AO36">
            <v>49</v>
          </cell>
          <cell r="AP36">
            <v>31</v>
          </cell>
          <cell r="AQ36">
            <v>80</v>
          </cell>
          <cell r="AR36">
            <v>8</v>
          </cell>
          <cell r="AS36">
            <v>8</v>
          </cell>
          <cell r="AT36">
            <v>32</v>
          </cell>
          <cell r="AU36">
            <v>48</v>
          </cell>
          <cell r="AV36">
            <v>31</v>
          </cell>
          <cell r="AW36">
            <v>79</v>
          </cell>
          <cell r="AX36">
            <v>7</v>
          </cell>
          <cell r="AY36">
            <v>8</v>
          </cell>
          <cell r="AZ36">
            <v>33</v>
          </cell>
          <cell r="BA36">
            <v>48</v>
          </cell>
          <cell r="BB36">
            <v>31</v>
          </cell>
          <cell r="BC36">
            <v>79</v>
          </cell>
          <cell r="BD36">
            <v>7</v>
          </cell>
          <cell r="BE36">
            <v>7</v>
          </cell>
          <cell r="BF36">
            <v>34</v>
          </cell>
          <cell r="BG36">
            <v>48</v>
          </cell>
          <cell r="BH36">
            <v>29</v>
          </cell>
          <cell r="BI36">
            <v>77</v>
          </cell>
          <cell r="BJ36">
            <v>395</v>
          </cell>
          <cell r="BK36">
            <v>69</v>
          </cell>
          <cell r="BL36">
            <v>568</v>
          </cell>
          <cell r="BM36">
            <v>72.820512820512818</v>
          </cell>
          <cell r="BO36" t="str">
            <v>E+</v>
          </cell>
          <cell r="BP36" t="str">
            <v>F</v>
          </cell>
          <cell r="BQ36" t="str">
            <v>F</v>
          </cell>
          <cell r="BR36" t="str">
            <v>E+</v>
          </cell>
          <cell r="BS36" t="str">
            <v>E</v>
          </cell>
          <cell r="BT36" t="str">
            <v>E+</v>
          </cell>
          <cell r="BU36" t="str">
            <v>A+</v>
          </cell>
          <cell r="BV36" t="str">
            <v>A+</v>
          </cell>
          <cell r="BW36" t="str">
            <v>A+</v>
          </cell>
          <cell r="BX36" t="str">
            <v>A+</v>
          </cell>
          <cell r="BY36" t="str">
            <v>A+</v>
          </cell>
          <cell r="BZ36" t="str">
            <v>B+</v>
          </cell>
          <cell r="CB36">
            <v>2</v>
          </cell>
          <cell r="CC36">
            <v>3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1</v>
          </cell>
          <cell r="CI36">
            <v>1.5</v>
          </cell>
          <cell r="CJ36">
            <v>1.5</v>
          </cell>
          <cell r="CK36">
            <v>1</v>
          </cell>
          <cell r="CL36">
            <v>1</v>
          </cell>
          <cell r="CM36">
            <v>0.5</v>
          </cell>
          <cell r="CN36">
            <v>2</v>
          </cell>
          <cell r="CO36" t="str">
            <v>Fail</v>
          </cell>
          <cell r="CP36">
            <v>4.17</v>
          </cell>
        </row>
        <row r="37">
          <cell r="B37" t="str">
            <v>PIET23CI036</v>
          </cell>
          <cell r="C37" t="str">
            <v>MAHAVEER SINGH</v>
          </cell>
          <cell r="D37" t="str">
            <v>23EPTCY034</v>
          </cell>
          <cell r="E37" t="str">
            <v>CIH-33</v>
          </cell>
          <cell r="F37"/>
          <cell r="G37">
            <v>2</v>
          </cell>
          <cell r="H37" t="str">
            <v>D</v>
          </cell>
          <cell r="I37">
            <v>10</v>
          </cell>
          <cell r="J37">
            <v>12</v>
          </cell>
          <cell r="K37">
            <v>2</v>
          </cell>
          <cell r="L37" t="str">
            <v>D</v>
          </cell>
          <cell r="M37">
            <v>10</v>
          </cell>
          <cell r="N37">
            <v>12</v>
          </cell>
          <cell r="O37">
            <v>4</v>
          </cell>
          <cell r="P37">
            <v>8</v>
          </cell>
          <cell r="Q37">
            <v>10</v>
          </cell>
          <cell r="R37">
            <v>22</v>
          </cell>
          <cell r="S37" t="str">
            <v>D</v>
          </cell>
          <cell r="T37">
            <v>8</v>
          </cell>
          <cell r="U37">
            <v>10</v>
          </cell>
          <cell r="V37">
            <v>18</v>
          </cell>
          <cell r="W37">
            <v>4</v>
          </cell>
          <cell r="X37">
            <v>9</v>
          </cell>
          <cell r="Y37">
            <v>10</v>
          </cell>
          <cell r="Z37">
            <v>23</v>
          </cell>
          <cell r="AA37" t="str">
            <v>D</v>
          </cell>
          <cell r="AB37" t="str">
            <v>D</v>
          </cell>
          <cell r="AC37">
            <v>10</v>
          </cell>
          <cell r="AD37">
            <v>10</v>
          </cell>
          <cell r="AE37">
            <v>97</v>
          </cell>
          <cell r="AF37">
            <v>8</v>
          </cell>
          <cell r="AG37">
            <v>8</v>
          </cell>
          <cell r="AH37">
            <v>32</v>
          </cell>
          <cell r="AI37">
            <v>48</v>
          </cell>
          <cell r="AJ37">
            <v>33</v>
          </cell>
          <cell r="AK37">
            <v>81</v>
          </cell>
          <cell r="AL37">
            <v>7</v>
          </cell>
          <cell r="AM37">
            <v>8</v>
          </cell>
          <cell r="AN37">
            <v>32</v>
          </cell>
          <cell r="AO37">
            <v>47</v>
          </cell>
          <cell r="AP37">
            <v>33</v>
          </cell>
          <cell r="AQ37">
            <v>80</v>
          </cell>
          <cell r="AR37">
            <v>8</v>
          </cell>
          <cell r="AS37">
            <v>8</v>
          </cell>
          <cell r="AT37">
            <v>34</v>
          </cell>
          <cell r="AU37">
            <v>50</v>
          </cell>
          <cell r="AV37">
            <v>33</v>
          </cell>
          <cell r="AW37">
            <v>83</v>
          </cell>
          <cell r="AX37">
            <v>8</v>
          </cell>
          <cell r="AY37">
            <v>8</v>
          </cell>
          <cell r="AZ37">
            <v>32</v>
          </cell>
          <cell r="BA37">
            <v>48</v>
          </cell>
          <cell r="BB37">
            <v>33</v>
          </cell>
          <cell r="BC37">
            <v>81</v>
          </cell>
          <cell r="BD37">
            <v>8</v>
          </cell>
          <cell r="BE37">
            <v>8</v>
          </cell>
          <cell r="BF37">
            <v>30</v>
          </cell>
          <cell r="BG37">
            <v>46</v>
          </cell>
          <cell r="BH37">
            <v>31</v>
          </cell>
          <cell r="BI37">
            <v>77</v>
          </cell>
          <cell r="BJ37">
            <v>402</v>
          </cell>
          <cell r="BK37">
            <v>71</v>
          </cell>
          <cell r="BL37">
            <v>570</v>
          </cell>
          <cell r="BM37">
            <v>73.076923076923066</v>
          </cell>
          <cell r="BO37" t="str">
            <v>F</v>
          </cell>
          <cell r="BP37" t="str">
            <v>D+</v>
          </cell>
          <cell r="BQ37" t="str">
            <v>C+</v>
          </cell>
          <cell r="BR37" t="str">
            <v>C</v>
          </cell>
          <cell r="BS37" t="str">
            <v>C</v>
          </cell>
          <cell r="BT37" t="str">
            <v>C</v>
          </cell>
          <cell r="BU37" t="str">
            <v>A++</v>
          </cell>
          <cell r="BV37" t="str">
            <v>A+</v>
          </cell>
          <cell r="BW37" t="str">
            <v>A++</v>
          </cell>
          <cell r="BX37" t="str">
            <v>A++</v>
          </cell>
          <cell r="BY37" t="str">
            <v>A+</v>
          </cell>
          <cell r="BZ37" t="str">
            <v>B+</v>
          </cell>
          <cell r="CB37">
            <v>2</v>
          </cell>
          <cell r="CC37">
            <v>3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1</v>
          </cell>
          <cell r="CI37">
            <v>1.5</v>
          </cell>
          <cell r="CJ37">
            <v>1.5</v>
          </cell>
          <cell r="CK37">
            <v>1</v>
          </cell>
          <cell r="CL37">
            <v>1</v>
          </cell>
          <cell r="CM37">
            <v>0.5</v>
          </cell>
          <cell r="CN37">
            <v>1</v>
          </cell>
          <cell r="CO37" t="str">
            <v>Fail</v>
          </cell>
          <cell r="CP37">
            <v>6.7659574468085104</v>
          </cell>
        </row>
        <row r="38">
          <cell r="B38" t="str">
            <v>PIET23CI037</v>
          </cell>
          <cell r="C38" t="str">
            <v>MANAN JAIN</v>
          </cell>
          <cell r="D38" t="str">
            <v>23EPTCY035</v>
          </cell>
          <cell r="E38" t="str">
            <v>CIH-34</v>
          </cell>
          <cell r="F38"/>
          <cell r="G38">
            <v>2</v>
          </cell>
          <cell r="H38">
            <v>9</v>
          </cell>
          <cell r="I38">
            <v>10</v>
          </cell>
          <cell r="J38">
            <v>21</v>
          </cell>
          <cell r="K38">
            <v>1</v>
          </cell>
          <cell r="L38">
            <v>5</v>
          </cell>
          <cell r="M38">
            <v>8</v>
          </cell>
          <cell r="N38">
            <v>14</v>
          </cell>
          <cell r="O38">
            <v>2</v>
          </cell>
          <cell r="P38">
            <v>7</v>
          </cell>
          <cell r="Q38">
            <v>10</v>
          </cell>
          <cell r="R38">
            <v>19</v>
          </cell>
          <cell r="S38">
            <v>3</v>
          </cell>
          <cell r="T38">
            <v>5</v>
          </cell>
          <cell r="U38">
            <v>10</v>
          </cell>
          <cell r="V38">
            <v>18</v>
          </cell>
          <cell r="W38">
            <v>2</v>
          </cell>
          <cell r="X38">
            <v>7</v>
          </cell>
          <cell r="Y38">
            <v>10</v>
          </cell>
          <cell r="Z38">
            <v>19</v>
          </cell>
          <cell r="AA38">
            <v>1</v>
          </cell>
          <cell r="AB38">
            <v>8</v>
          </cell>
          <cell r="AC38">
            <v>10</v>
          </cell>
          <cell r="AD38">
            <v>19</v>
          </cell>
          <cell r="AE38">
            <v>110</v>
          </cell>
          <cell r="AF38">
            <v>9</v>
          </cell>
          <cell r="AG38">
            <v>9</v>
          </cell>
          <cell r="AH38">
            <v>36</v>
          </cell>
          <cell r="AI38">
            <v>54</v>
          </cell>
          <cell r="AJ38">
            <v>34</v>
          </cell>
          <cell r="AK38">
            <v>88</v>
          </cell>
          <cell r="AL38">
            <v>9</v>
          </cell>
          <cell r="AM38">
            <v>9</v>
          </cell>
          <cell r="AN38">
            <v>36</v>
          </cell>
          <cell r="AO38">
            <v>54</v>
          </cell>
          <cell r="AP38">
            <v>34</v>
          </cell>
          <cell r="AQ38">
            <v>88</v>
          </cell>
          <cell r="AR38">
            <v>8</v>
          </cell>
          <cell r="AS38">
            <v>9</v>
          </cell>
          <cell r="AT38">
            <v>35</v>
          </cell>
          <cell r="AU38">
            <v>52</v>
          </cell>
          <cell r="AV38">
            <v>34</v>
          </cell>
          <cell r="AW38">
            <v>86</v>
          </cell>
          <cell r="AX38">
            <v>9</v>
          </cell>
          <cell r="AY38">
            <v>9</v>
          </cell>
          <cell r="AZ38">
            <v>36</v>
          </cell>
          <cell r="BA38">
            <v>54</v>
          </cell>
          <cell r="BB38">
            <v>34</v>
          </cell>
          <cell r="BC38">
            <v>88</v>
          </cell>
          <cell r="BD38">
            <v>9</v>
          </cell>
          <cell r="BE38">
            <v>8</v>
          </cell>
          <cell r="BF38">
            <v>34</v>
          </cell>
          <cell r="BG38">
            <v>51</v>
          </cell>
          <cell r="BH38">
            <v>33</v>
          </cell>
          <cell r="BI38">
            <v>84</v>
          </cell>
          <cell r="BJ38">
            <v>434</v>
          </cell>
          <cell r="BK38">
            <v>86</v>
          </cell>
          <cell r="BL38">
            <v>630</v>
          </cell>
          <cell r="BM38">
            <v>80.769230769230774</v>
          </cell>
          <cell r="BN38" t="str">
            <v>UM</v>
          </cell>
          <cell r="BO38" t="str">
            <v>E</v>
          </cell>
          <cell r="BP38" t="str">
            <v>C</v>
          </cell>
          <cell r="BQ38" t="str">
            <v>B</v>
          </cell>
          <cell r="BR38" t="str">
            <v>E+</v>
          </cell>
          <cell r="BS38" t="str">
            <v>D+</v>
          </cell>
          <cell r="BT38" t="str">
            <v>E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B38">
            <v>2</v>
          </cell>
          <cell r="CC38">
            <v>3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1</v>
          </cell>
          <cell r="CI38">
            <v>1.5</v>
          </cell>
          <cell r="CJ38">
            <v>1.5</v>
          </cell>
          <cell r="CK38">
            <v>1</v>
          </cell>
          <cell r="CL38">
            <v>1</v>
          </cell>
          <cell r="CM38">
            <v>0.5</v>
          </cell>
          <cell r="CN38">
            <v>0</v>
          </cell>
          <cell r="CO38" t="str">
            <v>Pass</v>
          </cell>
          <cell r="CP38">
            <v>5.8510638297872344</v>
          </cell>
        </row>
        <row r="39">
          <cell r="B39" t="str">
            <v>PIET23CI038</v>
          </cell>
          <cell r="C39" t="str">
            <v>MAYANK BHAMA</v>
          </cell>
          <cell r="D39" t="str">
            <v>23EPTCY036</v>
          </cell>
          <cell r="E39" t="str">
            <v>CIH-35</v>
          </cell>
          <cell r="F39"/>
          <cell r="G39" t="str">
            <v>D</v>
          </cell>
          <cell r="H39" t="str">
            <v>D</v>
          </cell>
          <cell r="I39">
            <v>10</v>
          </cell>
          <cell r="J39">
            <v>10</v>
          </cell>
          <cell r="K39" t="str">
            <v>D</v>
          </cell>
          <cell r="L39" t="str">
            <v>D</v>
          </cell>
          <cell r="M39">
            <v>10</v>
          </cell>
          <cell r="N39">
            <v>10</v>
          </cell>
          <cell r="O39">
            <v>0</v>
          </cell>
          <cell r="P39">
            <v>4</v>
          </cell>
          <cell r="Q39">
            <v>9</v>
          </cell>
          <cell r="R39">
            <v>13</v>
          </cell>
          <cell r="S39">
            <v>0</v>
          </cell>
          <cell r="T39">
            <v>3</v>
          </cell>
          <cell r="U39">
            <v>9</v>
          </cell>
          <cell r="V39">
            <v>12</v>
          </cell>
          <cell r="W39">
            <v>0</v>
          </cell>
          <cell r="X39">
            <v>4</v>
          </cell>
          <cell r="Y39">
            <v>9</v>
          </cell>
          <cell r="Z39">
            <v>13</v>
          </cell>
          <cell r="AA39" t="str">
            <v>D</v>
          </cell>
          <cell r="AB39" t="str">
            <v>D</v>
          </cell>
          <cell r="AC39">
            <v>10</v>
          </cell>
          <cell r="AD39">
            <v>10</v>
          </cell>
          <cell r="AE39">
            <v>68</v>
          </cell>
          <cell r="AF39">
            <v>8</v>
          </cell>
          <cell r="AG39">
            <v>7</v>
          </cell>
          <cell r="AH39">
            <v>29</v>
          </cell>
          <cell r="AI39">
            <v>44</v>
          </cell>
          <cell r="AJ39">
            <v>25</v>
          </cell>
          <cell r="AK39">
            <v>69</v>
          </cell>
          <cell r="AL39">
            <v>8</v>
          </cell>
          <cell r="AM39">
            <v>7</v>
          </cell>
          <cell r="AN39">
            <v>24</v>
          </cell>
          <cell r="AO39">
            <v>39</v>
          </cell>
          <cell r="AP39">
            <v>25</v>
          </cell>
          <cell r="AQ39">
            <v>64</v>
          </cell>
          <cell r="AR39">
            <v>8</v>
          </cell>
          <cell r="AS39">
            <v>7</v>
          </cell>
          <cell r="AT39">
            <v>26</v>
          </cell>
          <cell r="AU39">
            <v>41</v>
          </cell>
          <cell r="AV39">
            <v>25</v>
          </cell>
          <cell r="AW39">
            <v>66</v>
          </cell>
          <cell r="AX39">
            <v>8</v>
          </cell>
          <cell r="AY39">
            <v>7</v>
          </cell>
          <cell r="AZ39">
            <v>24</v>
          </cell>
          <cell r="BA39">
            <v>39</v>
          </cell>
          <cell r="BB39">
            <v>25</v>
          </cell>
          <cell r="BC39">
            <v>64</v>
          </cell>
          <cell r="BD39">
            <v>8</v>
          </cell>
          <cell r="BE39">
            <v>7</v>
          </cell>
          <cell r="BF39">
            <v>27</v>
          </cell>
          <cell r="BG39">
            <v>42</v>
          </cell>
          <cell r="BH39">
            <v>29</v>
          </cell>
          <cell r="BI39">
            <v>71</v>
          </cell>
          <cell r="BJ39">
            <v>334</v>
          </cell>
          <cell r="BK39">
            <v>76</v>
          </cell>
          <cell r="BL39">
            <v>478</v>
          </cell>
          <cell r="BM39">
            <v>61.282051282051285</v>
          </cell>
          <cell r="BO39" t="str">
            <v>B+</v>
          </cell>
          <cell r="BP39" t="str">
            <v>D+</v>
          </cell>
          <cell r="BQ39" t="str">
            <v>D</v>
          </cell>
          <cell r="BR39" t="str">
            <v>D+</v>
          </cell>
          <cell r="BS39" t="str">
            <v>C+</v>
          </cell>
          <cell r="BT39" t="str">
            <v>F</v>
          </cell>
          <cell r="BU39" t="str">
            <v>B+</v>
          </cell>
          <cell r="BV39" t="str">
            <v>B</v>
          </cell>
          <cell r="BW39" t="str">
            <v>B</v>
          </cell>
          <cell r="BX39" t="str">
            <v>B</v>
          </cell>
          <cell r="BY39" t="str">
            <v>B+</v>
          </cell>
          <cell r="BZ39" t="str">
            <v>A+</v>
          </cell>
          <cell r="CB39">
            <v>2</v>
          </cell>
          <cell r="CC39">
            <v>3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1</v>
          </cell>
          <cell r="CI39">
            <v>1.5</v>
          </cell>
          <cell r="CJ39">
            <v>1.5</v>
          </cell>
          <cell r="CK39">
            <v>1</v>
          </cell>
          <cell r="CL39">
            <v>1</v>
          </cell>
          <cell r="CM39">
            <v>0.5</v>
          </cell>
          <cell r="CN39">
            <v>1</v>
          </cell>
          <cell r="CO39" t="str">
            <v>Fail</v>
          </cell>
          <cell r="CP39">
            <v>3.6170212765957448</v>
          </cell>
        </row>
        <row r="40">
          <cell r="B40" t="str">
            <v>PIET23CI039</v>
          </cell>
          <cell r="C40" t="str">
            <v>MAYANK PRAJAPAT</v>
          </cell>
          <cell r="D40" t="str">
            <v>23EPTCY037</v>
          </cell>
          <cell r="E40" t="str">
            <v>CIH-36</v>
          </cell>
          <cell r="F40"/>
          <cell r="G40" t="str">
            <v>D</v>
          </cell>
          <cell r="H40" t="str">
            <v>D</v>
          </cell>
          <cell r="I40">
            <v>10</v>
          </cell>
          <cell r="J40">
            <v>10</v>
          </cell>
          <cell r="K40">
            <v>1</v>
          </cell>
          <cell r="L40">
            <v>6</v>
          </cell>
          <cell r="M40">
            <v>8</v>
          </cell>
          <cell r="N40">
            <v>15</v>
          </cell>
          <cell r="O40">
            <v>1</v>
          </cell>
          <cell r="P40">
            <v>4</v>
          </cell>
          <cell r="Q40">
            <v>9</v>
          </cell>
          <cell r="R40">
            <v>14</v>
          </cell>
          <cell r="S40">
            <v>1</v>
          </cell>
          <cell r="T40">
            <v>3</v>
          </cell>
          <cell r="U40">
            <v>9</v>
          </cell>
          <cell r="V40">
            <v>13</v>
          </cell>
          <cell r="W40">
            <v>2</v>
          </cell>
          <cell r="X40" t="str">
            <v>D</v>
          </cell>
          <cell r="Y40">
            <v>10</v>
          </cell>
          <cell r="Z40">
            <v>12</v>
          </cell>
          <cell r="AA40">
            <v>2</v>
          </cell>
          <cell r="AB40" t="str">
            <v>D</v>
          </cell>
          <cell r="AC40">
            <v>10</v>
          </cell>
          <cell r="AD40">
            <v>12</v>
          </cell>
          <cell r="AE40">
            <v>76</v>
          </cell>
          <cell r="AF40">
            <v>7</v>
          </cell>
          <cell r="AG40">
            <v>7</v>
          </cell>
          <cell r="AH40">
            <v>29</v>
          </cell>
          <cell r="AI40">
            <v>43</v>
          </cell>
          <cell r="AJ40">
            <v>26</v>
          </cell>
          <cell r="AK40">
            <v>69</v>
          </cell>
          <cell r="AL40">
            <v>7</v>
          </cell>
          <cell r="AM40">
            <v>7</v>
          </cell>
          <cell r="AN40">
            <v>29</v>
          </cell>
          <cell r="AO40">
            <v>43</v>
          </cell>
          <cell r="AP40">
            <v>25</v>
          </cell>
          <cell r="AQ40">
            <v>68</v>
          </cell>
          <cell r="AR40">
            <v>8</v>
          </cell>
          <cell r="AS40">
            <v>7</v>
          </cell>
          <cell r="AT40">
            <v>26</v>
          </cell>
          <cell r="AU40">
            <v>41</v>
          </cell>
          <cell r="AV40">
            <v>25</v>
          </cell>
          <cell r="AW40">
            <v>66</v>
          </cell>
          <cell r="AX40">
            <v>7</v>
          </cell>
          <cell r="AY40">
            <v>7</v>
          </cell>
          <cell r="AZ40">
            <v>29</v>
          </cell>
          <cell r="BA40">
            <v>43</v>
          </cell>
          <cell r="BB40">
            <v>25</v>
          </cell>
          <cell r="BC40">
            <v>68</v>
          </cell>
          <cell r="BD40">
            <v>7</v>
          </cell>
          <cell r="BE40">
            <v>8</v>
          </cell>
          <cell r="BF40">
            <v>30</v>
          </cell>
          <cell r="BG40">
            <v>45</v>
          </cell>
          <cell r="BH40">
            <v>29</v>
          </cell>
          <cell r="BI40">
            <v>74</v>
          </cell>
          <cell r="BJ40">
            <v>345</v>
          </cell>
          <cell r="BK40">
            <v>63</v>
          </cell>
          <cell r="BL40">
            <v>484</v>
          </cell>
          <cell r="BM40">
            <v>62.051282051282051</v>
          </cell>
          <cell r="BO40" t="str">
            <v>E+</v>
          </cell>
          <cell r="BP40" t="str">
            <v>D+</v>
          </cell>
          <cell r="BQ40" t="str">
            <v>C</v>
          </cell>
          <cell r="BR40" t="str">
            <v>E+</v>
          </cell>
          <cell r="BS40" t="str">
            <v>D</v>
          </cell>
          <cell r="BT40" t="str">
            <v>F</v>
          </cell>
          <cell r="BU40" t="str">
            <v>B+</v>
          </cell>
          <cell r="BV40" t="str">
            <v>B+</v>
          </cell>
          <cell r="BW40" t="str">
            <v>B</v>
          </cell>
          <cell r="BX40" t="str">
            <v>B+</v>
          </cell>
          <cell r="BY40" t="str">
            <v>A</v>
          </cell>
          <cell r="BZ40" t="str">
            <v>B</v>
          </cell>
          <cell r="CB40">
            <v>2</v>
          </cell>
          <cell r="CC40">
            <v>3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1</v>
          </cell>
          <cell r="CI40">
            <v>1.5</v>
          </cell>
          <cell r="CJ40">
            <v>1.5</v>
          </cell>
          <cell r="CK40">
            <v>1</v>
          </cell>
          <cell r="CL40">
            <v>1</v>
          </cell>
          <cell r="CM40">
            <v>0.5</v>
          </cell>
          <cell r="CN40">
            <v>1</v>
          </cell>
          <cell r="CO40" t="str">
            <v>Fail</v>
          </cell>
          <cell r="CP40">
            <v>4.0212765957446805</v>
          </cell>
        </row>
        <row r="41">
          <cell r="B41" t="str">
            <v>PIET23CI040</v>
          </cell>
          <cell r="C41" t="str">
            <v>MAYANK SHARMA</v>
          </cell>
          <cell r="D41" t="str">
            <v>23EPTCY038</v>
          </cell>
          <cell r="E41" t="str">
            <v>CIH-37</v>
          </cell>
          <cell r="F41"/>
          <cell r="G41" t="str">
            <v>D</v>
          </cell>
          <cell r="H41" t="str">
            <v>D</v>
          </cell>
          <cell r="I41">
            <v>10</v>
          </cell>
          <cell r="J41">
            <v>10</v>
          </cell>
          <cell r="K41">
            <v>2</v>
          </cell>
          <cell r="L41" t="str">
            <v>D</v>
          </cell>
          <cell r="M41">
            <v>10</v>
          </cell>
          <cell r="N41">
            <v>12</v>
          </cell>
          <cell r="O41">
            <v>0</v>
          </cell>
          <cell r="P41">
            <v>4</v>
          </cell>
          <cell r="Q41">
            <v>9</v>
          </cell>
          <cell r="R41">
            <v>13</v>
          </cell>
          <cell r="S41">
            <v>1</v>
          </cell>
          <cell r="T41">
            <v>3</v>
          </cell>
          <cell r="U41">
            <v>9</v>
          </cell>
          <cell r="V41">
            <v>13</v>
          </cell>
          <cell r="W41" t="str">
            <v>D</v>
          </cell>
          <cell r="X41" t="str">
            <v>D</v>
          </cell>
          <cell r="Y41">
            <v>10</v>
          </cell>
          <cell r="Z41">
            <v>10</v>
          </cell>
          <cell r="AA41" t="str">
            <v>D</v>
          </cell>
          <cell r="AB41" t="str">
            <v>A</v>
          </cell>
          <cell r="AC41">
            <v>10</v>
          </cell>
          <cell r="AD41">
            <v>10</v>
          </cell>
          <cell r="AE41">
            <v>68</v>
          </cell>
          <cell r="AF41">
            <v>8</v>
          </cell>
          <cell r="AG41">
            <v>7</v>
          </cell>
          <cell r="AH41">
            <v>29</v>
          </cell>
          <cell r="AI41">
            <v>44</v>
          </cell>
          <cell r="AJ41">
            <v>25</v>
          </cell>
          <cell r="AK41">
            <v>69</v>
          </cell>
          <cell r="AL41">
            <v>7</v>
          </cell>
          <cell r="AM41">
            <v>7</v>
          </cell>
          <cell r="AN41">
            <v>26</v>
          </cell>
          <cell r="AO41">
            <v>40</v>
          </cell>
          <cell r="AP41">
            <v>25</v>
          </cell>
          <cell r="AQ41">
            <v>65</v>
          </cell>
          <cell r="AR41">
            <v>8</v>
          </cell>
          <cell r="AS41">
            <v>7</v>
          </cell>
          <cell r="AT41">
            <v>26</v>
          </cell>
          <cell r="AU41">
            <v>41</v>
          </cell>
          <cell r="AV41">
            <v>25</v>
          </cell>
          <cell r="AW41">
            <v>66</v>
          </cell>
          <cell r="AX41">
            <v>8</v>
          </cell>
          <cell r="AY41">
            <v>7</v>
          </cell>
          <cell r="AZ41">
            <v>22</v>
          </cell>
          <cell r="BA41">
            <v>37</v>
          </cell>
          <cell r="BB41">
            <v>25</v>
          </cell>
          <cell r="BC41">
            <v>62</v>
          </cell>
          <cell r="BD41">
            <v>8</v>
          </cell>
          <cell r="BE41">
            <v>7</v>
          </cell>
          <cell r="BF41">
            <v>11</v>
          </cell>
          <cell r="BG41">
            <v>26</v>
          </cell>
          <cell r="BH41">
            <v>28</v>
          </cell>
          <cell r="BI41">
            <v>54</v>
          </cell>
          <cell r="BJ41">
            <v>316</v>
          </cell>
          <cell r="BK41">
            <v>65</v>
          </cell>
          <cell r="BL41">
            <v>449</v>
          </cell>
          <cell r="BM41">
            <v>57.564102564102562</v>
          </cell>
          <cell r="BO41" t="str">
            <v>B</v>
          </cell>
          <cell r="BP41" t="str">
            <v>C</v>
          </cell>
          <cell r="BQ41" t="str">
            <v>E+</v>
          </cell>
          <cell r="BR41" t="str">
            <v>D</v>
          </cell>
          <cell r="BS41" t="str">
            <v>C</v>
          </cell>
          <cell r="BT41" t="str">
            <v>F</v>
          </cell>
          <cell r="BU41" t="str">
            <v>B+</v>
          </cell>
          <cell r="BV41" t="str">
            <v>B</v>
          </cell>
          <cell r="BW41" t="str">
            <v>B</v>
          </cell>
          <cell r="BX41" t="str">
            <v>C+</v>
          </cell>
          <cell r="BY41" t="str">
            <v>C</v>
          </cell>
          <cell r="BZ41" t="str">
            <v>B</v>
          </cell>
          <cell r="CB41">
            <v>2</v>
          </cell>
          <cell r="CC41">
            <v>3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1</v>
          </cell>
          <cell r="CI41">
            <v>1.5</v>
          </cell>
          <cell r="CJ41">
            <v>1.5</v>
          </cell>
          <cell r="CK41">
            <v>1</v>
          </cell>
          <cell r="CL41">
            <v>1</v>
          </cell>
          <cell r="CM41">
            <v>0.5</v>
          </cell>
          <cell r="CN41">
            <v>1</v>
          </cell>
          <cell r="CO41" t="str">
            <v>Fail</v>
          </cell>
          <cell r="CP41">
            <v>2.7340425531914891</v>
          </cell>
        </row>
        <row r="42">
          <cell r="B42" t="str">
            <v>PIET23CI001</v>
          </cell>
          <cell r="C42" t="str">
            <v>MS.ADHYA AGRAWAL</v>
          </cell>
          <cell r="D42" t="str">
            <v>23EPTCY039</v>
          </cell>
          <cell r="E42" t="str">
            <v>CIH-01</v>
          </cell>
          <cell r="F42"/>
          <cell r="G42">
            <v>8</v>
          </cell>
          <cell r="H42">
            <v>10</v>
          </cell>
          <cell r="I42">
            <v>10</v>
          </cell>
          <cell r="J42">
            <v>28</v>
          </cell>
          <cell r="K42">
            <v>8</v>
          </cell>
          <cell r="L42">
            <v>10</v>
          </cell>
          <cell r="M42">
            <v>10</v>
          </cell>
          <cell r="N42">
            <v>28</v>
          </cell>
          <cell r="O42">
            <v>8</v>
          </cell>
          <cell r="P42">
            <v>10</v>
          </cell>
          <cell r="Q42">
            <v>10</v>
          </cell>
          <cell r="R42">
            <v>28</v>
          </cell>
          <cell r="S42">
            <v>9</v>
          </cell>
          <cell r="T42">
            <v>10</v>
          </cell>
          <cell r="U42">
            <v>10</v>
          </cell>
          <cell r="V42">
            <v>29</v>
          </cell>
          <cell r="W42">
            <v>9</v>
          </cell>
          <cell r="X42">
            <v>10</v>
          </cell>
          <cell r="Y42">
            <v>10</v>
          </cell>
          <cell r="Z42">
            <v>29</v>
          </cell>
          <cell r="AA42">
            <v>6</v>
          </cell>
          <cell r="AB42">
            <v>10</v>
          </cell>
          <cell r="AC42">
            <v>10</v>
          </cell>
          <cell r="AD42">
            <v>26</v>
          </cell>
          <cell r="AE42">
            <v>168</v>
          </cell>
          <cell r="AF42">
            <v>9</v>
          </cell>
          <cell r="AG42">
            <v>8</v>
          </cell>
          <cell r="AH42">
            <v>35</v>
          </cell>
          <cell r="AI42">
            <v>52</v>
          </cell>
          <cell r="AJ42">
            <v>32</v>
          </cell>
          <cell r="AK42">
            <v>84</v>
          </cell>
          <cell r="AL42">
            <v>9</v>
          </cell>
          <cell r="AM42">
            <v>7</v>
          </cell>
          <cell r="AN42">
            <v>34</v>
          </cell>
          <cell r="AO42">
            <v>50</v>
          </cell>
          <cell r="AP42">
            <v>35</v>
          </cell>
          <cell r="AQ42">
            <v>85</v>
          </cell>
          <cell r="AR42">
            <v>9</v>
          </cell>
          <cell r="AS42">
            <v>9</v>
          </cell>
          <cell r="AT42">
            <v>37</v>
          </cell>
          <cell r="AU42">
            <v>55</v>
          </cell>
          <cell r="AV42">
            <v>36</v>
          </cell>
          <cell r="AW42">
            <v>91</v>
          </cell>
          <cell r="AX42">
            <v>9</v>
          </cell>
          <cell r="AY42">
            <v>9</v>
          </cell>
          <cell r="AZ42">
            <v>35</v>
          </cell>
          <cell r="BA42">
            <v>53</v>
          </cell>
          <cell r="BB42">
            <v>35</v>
          </cell>
          <cell r="BC42">
            <v>88</v>
          </cell>
          <cell r="BD42">
            <v>9</v>
          </cell>
          <cell r="BE42">
            <v>9</v>
          </cell>
          <cell r="BF42">
            <v>40</v>
          </cell>
          <cell r="BG42">
            <v>58</v>
          </cell>
          <cell r="BH42">
            <v>32</v>
          </cell>
          <cell r="BI42">
            <v>90</v>
          </cell>
          <cell r="BJ42">
            <v>438</v>
          </cell>
          <cell r="BK42">
            <v>88</v>
          </cell>
          <cell r="BL42">
            <v>694</v>
          </cell>
          <cell r="BM42">
            <v>88.974358974358964</v>
          </cell>
          <cell r="BO42" t="str">
            <v>A</v>
          </cell>
          <cell r="BP42" t="str">
            <v>B+</v>
          </cell>
          <cell r="BQ42" t="str">
            <v>A+</v>
          </cell>
          <cell r="BR42" t="str">
            <v>A++</v>
          </cell>
          <cell r="BS42" t="str">
            <v>A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A++</v>
          </cell>
          <cell r="BY42" t="str">
            <v>A++</v>
          </cell>
          <cell r="BZ42" t="str">
            <v>A++</v>
          </cell>
          <cell r="CB42">
            <v>2</v>
          </cell>
          <cell r="CC42">
            <v>3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1</v>
          </cell>
          <cell r="CI42">
            <v>1.5</v>
          </cell>
          <cell r="CJ42">
            <v>1.5</v>
          </cell>
          <cell r="CK42">
            <v>1</v>
          </cell>
          <cell r="CL42">
            <v>1</v>
          </cell>
          <cell r="CM42">
            <v>0.5</v>
          </cell>
          <cell r="CN42">
            <v>0</v>
          </cell>
          <cell r="CO42" t="str">
            <v>Pass</v>
          </cell>
          <cell r="CP42">
            <v>9.3000000000000007</v>
          </cell>
        </row>
        <row r="43">
          <cell r="B43" t="str">
            <v>PIET23CI006</v>
          </cell>
          <cell r="C43" t="str">
            <v>MS.ANKITA MITTAL</v>
          </cell>
          <cell r="D43" t="str">
            <v>23EPTCY040</v>
          </cell>
          <cell r="E43" t="str">
            <v>CIH-06</v>
          </cell>
          <cell r="F43"/>
          <cell r="G43">
            <v>7</v>
          </cell>
          <cell r="H43">
            <v>10</v>
          </cell>
          <cell r="I43">
            <v>10</v>
          </cell>
          <cell r="J43">
            <v>27</v>
          </cell>
          <cell r="K43">
            <v>6</v>
          </cell>
          <cell r="L43">
            <v>10</v>
          </cell>
          <cell r="M43">
            <v>10</v>
          </cell>
          <cell r="N43">
            <v>26</v>
          </cell>
          <cell r="O43">
            <v>6</v>
          </cell>
          <cell r="P43">
            <v>10</v>
          </cell>
          <cell r="Q43">
            <v>10</v>
          </cell>
          <cell r="R43">
            <v>26</v>
          </cell>
          <cell r="S43">
            <v>9</v>
          </cell>
          <cell r="T43">
            <v>10</v>
          </cell>
          <cell r="U43">
            <v>10</v>
          </cell>
          <cell r="V43">
            <v>29</v>
          </cell>
          <cell r="W43">
            <v>2</v>
          </cell>
          <cell r="X43">
            <v>10</v>
          </cell>
          <cell r="Y43">
            <v>10</v>
          </cell>
          <cell r="Z43">
            <v>22</v>
          </cell>
          <cell r="AA43">
            <v>3</v>
          </cell>
          <cell r="AB43">
            <v>10</v>
          </cell>
          <cell r="AC43">
            <v>10</v>
          </cell>
          <cell r="AD43">
            <v>23</v>
          </cell>
          <cell r="AE43">
            <v>153</v>
          </cell>
          <cell r="AF43">
            <v>9</v>
          </cell>
          <cell r="AG43">
            <v>9</v>
          </cell>
          <cell r="AH43">
            <v>33</v>
          </cell>
          <cell r="AI43">
            <v>51</v>
          </cell>
          <cell r="AJ43">
            <v>34</v>
          </cell>
          <cell r="AK43">
            <v>85</v>
          </cell>
          <cell r="AL43">
            <v>9</v>
          </cell>
          <cell r="AM43">
            <v>9</v>
          </cell>
          <cell r="AN43">
            <v>35</v>
          </cell>
          <cell r="AO43">
            <v>53</v>
          </cell>
          <cell r="AP43">
            <v>36</v>
          </cell>
          <cell r="AQ43">
            <v>89</v>
          </cell>
          <cell r="AR43">
            <v>7</v>
          </cell>
          <cell r="AS43">
            <v>9</v>
          </cell>
          <cell r="AT43">
            <v>37</v>
          </cell>
          <cell r="AU43">
            <v>53</v>
          </cell>
          <cell r="AV43">
            <v>36</v>
          </cell>
          <cell r="AW43">
            <v>89</v>
          </cell>
          <cell r="AX43">
            <v>9</v>
          </cell>
          <cell r="AY43">
            <v>9</v>
          </cell>
          <cell r="AZ43">
            <v>35</v>
          </cell>
          <cell r="BA43">
            <v>53</v>
          </cell>
          <cell r="BB43">
            <v>36</v>
          </cell>
          <cell r="BC43">
            <v>89</v>
          </cell>
          <cell r="BD43">
            <v>9</v>
          </cell>
          <cell r="BE43">
            <v>8</v>
          </cell>
          <cell r="BF43">
            <v>40</v>
          </cell>
          <cell r="BG43">
            <v>57</v>
          </cell>
          <cell r="BH43">
            <v>32</v>
          </cell>
          <cell r="BI43">
            <v>89</v>
          </cell>
          <cell r="BJ43">
            <v>441</v>
          </cell>
          <cell r="BK43">
            <v>88</v>
          </cell>
          <cell r="BL43">
            <v>682</v>
          </cell>
          <cell r="BM43">
            <v>87.435897435897431</v>
          </cell>
          <cell r="BO43" t="str">
            <v>A++</v>
          </cell>
          <cell r="BP43" t="str">
            <v>B+</v>
          </cell>
          <cell r="BQ43" t="str">
            <v>B</v>
          </cell>
          <cell r="BR43" t="str">
            <v>A++</v>
          </cell>
          <cell r="BS43" t="str">
            <v>A+</v>
          </cell>
          <cell r="BT43" t="str">
            <v>B+</v>
          </cell>
          <cell r="BU43" t="str">
            <v>A++</v>
          </cell>
          <cell r="BV43" t="str">
            <v>A++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B43">
            <v>2</v>
          </cell>
          <cell r="CC43">
            <v>3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1</v>
          </cell>
          <cell r="CI43">
            <v>1.5</v>
          </cell>
          <cell r="CJ43">
            <v>1.5</v>
          </cell>
          <cell r="CK43">
            <v>1</v>
          </cell>
          <cell r="CL43">
            <v>1</v>
          </cell>
          <cell r="CM43">
            <v>0.5</v>
          </cell>
          <cell r="CN43">
            <v>0</v>
          </cell>
          <cell r="CO43" t="str">
            <v>Pass</v>
          </cell>
          <cell r="CP43">
            <v>9.0399999999999991</v>
          </cell>
        </row>
        <row r="44">
          <cell r="B44" t="str">
            <v>PIET23CI049</v>
          </cell>
          <cell r="C44" t="str">
            <v>MS.SAKSHI MITTAL</v>
          </cell>
          <cell r="D44" t="str">
            <v>23EPTCY041</v>
          </cell>
          <cell r="E44" t="str">
            <v>CIH-46</v>
          </cell>
          <cell r="F44"/>
          <cell r="G44">
            <v>5</v>
          </cell>
          <cell r="H44">
            <v>6</v>
          </cell>
          <cell r="I44">
            <v>10</v>
          </cell>
          <cell r="J44">
            <v>21</v>
          </cell>
          <cell r="K44">
            <v>3</v>
          </cell>
          <cell r="L44">
            <v>8</v>
          </cell>
          <cell r="M44">
            <v>10</v>
          </cell>
          <cell r="N44">
            <v>21</v>
          </cell>
          <cell r="O44">
            <v>4</v>
          </cell>
          <cell r="P44">
            <v>9</v>
          </cell>
          <cell r="Q44">
            <v>10</v>
          </cell>
          <cell r="R44">
            <v>23</v>
          </cell>
          <cell r="S44" t="str">
            <v>D</v>
          </cell>
          <cell r="T44">
            <v>7</v>
          </cell>
          <cell r="U44">
            <v>10</v>
          </cell>
          <cell r="V44">
            <v>17</v>
          </cell>
          <cell r="W44">
            <v>3</v>
          </cell>
          <cell r="X44">
            <v>10</v>
          </cell>
          <cell r="Y44">
            <v>10</v>
          </cell>
          <cell r="Z44">
            <v>23</v>
          </cell>
          <cell r="AA44">
            <v>4</v>
          </cell>
          <cell r="AB44">
            <v>9</v>
          </cell>
          <cell r="AC44">
            <v>10</v>
          </cell>
          <cell r="AD44">
            <v>23</v>
          </cell>
          <cell r="AE44">
            <v>128</v>
          </cell>
          <cell r="AF44">
            <v>9</v>
          </cell>
          <cell r="AG44">
            <v>8</v>
          </cell>
          <cell r="AH44">
            <v>35</v>
          </cell>
          <cell r="AI44">
            <v>52</v>
          </cell>
          <cell r="AJ44">
            <v>33</v>
          </cell>
          <cell r="AK44">
            <v>85</v>
          </cell>
          <cell r="AL44">
            <v>8</v>
          </cell>
          <cell r="AM44">
            <v>8</v>
          </cell>
          <cell r="AN44">
            <v>35</v>
          </cell>
          <cell r="AO44">
            <v>51</v>
          </cell>
          <cell r="AP44">
            <v>33</v>
          </cell>
          <cell r="AQ44">
            <v>84</v>
          </cell>
          <cell r="AR44">
            <v>9</v>
          </cell>
          <cell r="AS44">
            <v>8</v>
          </cell>
          <cell r="AT44">
            <v>34</v>
          </cell>
          <cell r="AU44">
            <v>51</v>
          </cell>
          <cell r="AV44">
            <v>33</v>
          </cell>
          <cell r="AW44">
            <v>84</v>
          </cell>
          <cell r="AX44">
            <v>9</v>
          </cell>
          <cell r="AY44">
            <v>8</v>
          </cell>
          <cell r="AZ44">
            <v>35</v>
          </cell>
          <cell r="BA44">
            <v>52</v>
          </cell>
          <cell r="BB44">
            <v>33</v>
          </cell>
          <cell r="BC44">
            <v>85</v>
          </cell>
          <cell r="BD44">
            <v>9</v>
          </cell>
          <cell r="BE44">
            <v>8</v>
          </cell>
          <cell r="BF44">
            <v>37</v>
          </cell>
          <cell r="BG44">
            <v>54</v>
          </cell>
          <cell r="BH44">
            <v>33</v>
          </cell>
          <cell r="BI44">
            <v>87</v>
          </cell>
          <cell r="BJ44">
            <v>425</v>
          </cell>
          <cell r="BK44">
            <v>89</v>
          </cell>
          <cell r="BL44">
            <v>642</v>
          </cell>
          <cell r="BM44">
            <v>82.307692307692307</v>
          </cell>
          <cell r="BO44" t="str">
            <v>C+</v>
          </cell>
          <cell r="BP44" t="str">
            <v>D</v>
          </cell>
          <cell r="BQ44" t="str">
            <v>D</v>
          </cell>
          <cell r="BR44" t="str">
            <v>B+</v>
          </cell>
          <cell r="BS44" t="str">
            <v>D+</v>
          </cell>
          <cell r="BT44" t="str">
            <v>D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B44">
            <v>2</v>
          </cell>
          <cell r="CC44">
            <v>3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1</v>
          </cell>
          <cell r="CI44">
            <v>1.5</v>
          </cell>
          <cell r="CJ44">
            <v>1.5</v>
          </cell>
          <cell r="CK44">
            <v>1</v>
          </cell>
          <cell r="CL44">
            <v>1</v>
          </cell>
          <cell r="CM44">
            <v>0.5</v>
          </cell>
          <cell r="CN44">
            <v>0</v>
          </cell>
          <cell r="CO44" t="str">
            <v>Pass</v>
          </cell>
          <cell r="CP44">
            <v>7.26</v>
          </cell>
        </row>
        <row r="45">
          <cell r="B45" t="str">
            <v>PIET23CI052</v>
          </cell>
          <cell r="C45" t="str">
            <v>MS.SUHANI GOYAL</v>
          </cell>
          <cell r="D45" t="str">
            <v>23EPTCY042</v>
          </cell>
          <cell r="E45" t="str">
            <v>CIH-49</v>
          </cell>
          <cell r="F45"/>
          <cell r="G45">
            <v>7</v>
          </cell>
          <cell r="H45">
            <v>9</v>
          </cell>
          <cell r="I45">
            <v>10</v>
          </cell>
          <cell r="J45">
            <v>26</v>
          </cell>
          <cell r="K45">
            <v>3</v>
          </cell>
          <cell r="L45">
            <v>9</v>
          </cell>
          <cell r="M45">
            <v>8</v>
          </cell>
          <cell r="N45">
            <v>20</v>
          </cell>
          <cell r="O45">
            <v>6</v>
          </cell>
          <cell r="P45">
            <v>10</v>
          </cell>
          <cell r="Q45">
            <v>10</v>
          </cell>
          <cell r="R45">
            <v>26</v>
          </cell>
          <cell r="S45">
            <v>7</v>
          </cell>
          <cell r="T45">
            <v>9</v>
          </cell>
          <cell r="U45">
            <v>10</v>
          </cell>
          <cell r="V45">
            <v>26</v>
          </cell>
          <cell r="W45">
            <v>7</v>
          </cell>
          <cell r="X45">
            <v>10</v>
          </cell>
          <cell r="Y45">
            <v>10</v>
          </cell>
          <cell r="Z45">
            <v>27</v>
          </cell>
          <cell r="AA45">
            <v>6</v>
          </cell>
          <cell r="AB45">
            <v>10</v>
          </cell>
          <cell r="AC45">
            <v>10</v>
          </cell>
          <cell r="AD45">
            <v>26</v>
          </cell>
          <cell r="AE45">
            <v>151</v>
          </cell>
          <cell r="AF45">
            <v>9</v>
          </cell>
          <cell r="AG45">
            <v>9</v>
          </cell>
          <cell r="AH45">
            <v>36</v>
          </cell>
          <cell r="AI45">
            <v>54</v>
          </cell>
          <cell r="AJ45">
            <v>35</v>
          </cell>
          <cell r="AK45">
            <v>89</v>
          </cell>
          <cell r="AL45">
            <v>9</v>
          </cell>
          <cell r="AM45">
            <v>9</v>
          </cell>
          <cell r="AN45">
            <v>36</v>
          </cell>
          <cell r="AO45">
            <v>54</v>
          </cell>
          <cell r="AP45">
            <v>35</v>
          </cell>
          <cell r="AQ45">
            <v>89</v>
          </cell>
          <cell r="AR45">
            <v>10</v>
          </cell>
          <cell r="AS45">
            <v>10</v>
          </cell>
          <cell r="AT45">
            <v>36</v>
          </cell>
          <cell r="AU45">
            <v>56</v>
          </cell>
          <cell r="AV45">
            <v>35</v>
          </cell>
          <cell r="AW45">
            <v>91</v>
          </cell>
          <cell r="AX45">
            <v>9</v>
          </cell>
          <cell r="AY45">
            <v>9</v>
          </cell>
          <cell r="AZ45">
            <v>36</v>
          </cell>
          <cell r="BA45">
            <v>54</v>
          </cell>
          <cell r="BB45">
            <v>35</v>
          </cell>
          <cell r="BC45">
            <v>89</v>
          </cell>
          <cell r="BD45">
            <v>9</v>
          </cell>
          <cell r="BE45">
            <v>9</v>
          </cell>
          <cell r="BF45">
            <v>40</v>
          </cell>
          <cell r="BG45">
            <v>58</v>
          </cell>
          <cell r="BH45">
            <v>35</v>
          </cell>
          <cell r="BI45">
            <v>93</v>
          </cell>
          <cell r="BJ45">
            <v>451</v>
          </cell>
          <cell r="BK45">
            <v>85</v>
          </cell>
          <cell r="BL45">
            <v>687</v>
          </cell>
          <cell r="BM45">
            <v>88.07692307692308</v>
          </cell>
          <cell r="BO45" t="str">
            <v>B+</v>
          </cell>
          <cell r="BP45" t="str">
            <v>B</v>
          </cell>
          <cell r="BQ45" t="str">
            <v>C+</v>
          </cell>
          <cell r="BR45" t="str">
            <v>A</v>
          </cell>
          <cell r="BS45" t="str">
            <v>B+</v>
          </cell>
          <cell r="BT45" t="str">
            <v>A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B45">
            <v>2</v>
          </cell>
          <cell r="CC45">
            <v>3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1</v>
          </cell>
          <cell r="CI45">
            <v>1.5</v>
          </cell>
          <cell r="CJ45">
            <v>1.5</v>
          </cell>
          <cell r="CK45">
            <v>1</v>
          </cell>
          <cell r="CL45">
            <v>1</v>
          </cell>
          <cell r="CM45">
            <v>0.5</v>
          </cell>
          <cell r="CN45">
            <v>0</v>
          </cell>
          <cell r="CO45" t="str">
            <v>Pass</v>
          </cell>
          <cell r="CP45">
            <v>8.49</v>
          </cell>
        </row>
        <row r="46">
          <cell r="B46" t="str">
            <v>PIET23CI058</v>
          </cell>
          <cell r="C46" t="str">
            <v>MS.VISHAKHA SHARMA</v>
          </cell>
          <cell r="D46" t="str">
            <v>23EPTCY043</v>
          </cell>
          <cell r="E46" t="str">
            <v>CIH-55</v>
          </cell>
          <cell r="F46"/>
          <cell r="G46">
            <v>5</v>
          </cell>
          <cell r="H46">
            <v>10</v>
          </cell>
          <cell r="I46">
            <v>10</v>
          </cell>
          <cell r="J46">
            <v>25</v>
          </cell>
          <cell r="K46">
            <v>3</v>
          </cell>
          <cell r="L46">
            <v>10</v>
          </cell>
          <cell r="M46">
            <v>10</v>
          </cell>
          <cell r="N46">
            <v>23</v>
          </cell>
          <cell r="O46">
            <v>6</v>
          </cell>
          <cell r="P46">
            <v>10</v>
          </cell>
          <cell r="Q46">
            <v>10</v>
          </cell>
          <cell r="R46">
            <v>26</v>
          </cell>
          <cell r="S46">
            <v>8</v>
          </cell>
          <cell r="T46">
            <v>10</v>
          </cell>
          <cell r="U46">
            <v>10</v>
          </cell>
          <cell r="V46">
            <v>28</v>
          </cell>
          <cell r="W46">
            <v>8</v>
          </cell>
          <cell r="X46">
            <v>10</v>
          </cell>
          <cell r="Y46">
            <v>10</v>
          </cell>
          <cell r="Z46">
            <v>28</v>
          </cell>
          <cell r="AA46" t="str">
            <v>D</v>
          </cell>
          <cell r="AB46">
            <v>10</v>
          </cell>
          <cell r="AC46">
            <v>10</v>
          </cell>
          <cell r="AD46">
            <v>20</v>
          </cell>
          <cell r="AE46">
            <v>150</v>
          </cell>
          <cell r="AF46">
            <v>9</v>
          </cell>
          <cell r="AG46">
            <v>9</v>
          </cell>
          <cell r="AH46">
            <v>35</v>
          </cell>
          <cell r="AI46">
            <v>53</v>
          </cell>
          <cell r="AJ46">
            <v>32</v>
          </cell>
          <cell r="AK46">
            <v>85</v>
          </cell>
          <cell r="AL46">
            <v>8</v>
          </cell>
          <cell r="AM46">
            <v>9</v>
          </cell>
          <cell r="AN46">
            <v>34</v>
          </cell>
          <cell r="AO46">
            <v>51</v>
          </cell>
          <cell r="AP46">
            <v>32</v>
          </cell>
          <cell r="AQ46">
            <v>83</v>
          </cell>
          <cell r="AR46">
            <v>8</v>
          </cell>
          <cell r="AS46">
            <v>9</v>
          </cell>
          <cell r="AT46">
            <v>33</v>
          </cell>
          <cell r="AU46">
            <v>50</v>
          </cell>
          <cell r="AV46">
            <v>32</v>
          </cell>
          <cell r="AW46">
            <v>82</v>
          </cell>
          <cell r="AX46">
            <v>8</v>
          </cell>
          <cell r="AY46">
            <v>9</v>
          </cell>
          <cell r="AZ46">
            <v>34</v>
          </cell>
          <cell r="BA46">
            <v>51</v>
          </cell>
          <cell r="BB46">
            <v>32</v>
          </cell>
          <cell r="BC46">
            <v>83</v>
          </cell>
          <cell r="BD46">
            <v>8</v>
          </cell>
          <cell r="BE46">
            <v>8</v>
          </cell>
          <cell r="BF46">
            <v>34</v>
          </cell>
          <cell r="BG46">
            <v>50</v>
          </cell>
          <cell r="BH46">
            <v>33</v>
          </cell>
          <cell r="BI46">
            <v>83</v>
          </cell>
          <cell r="BJ46">
            <v>416</v>
          </cell>
          <cell r="BK46">
            <v>84</v>
          </cell>
          <cell r="BL46">
            <v>650</v>
          </cell>
          <cell r="BM46">
            <v>83.333333333333343</v>
          </cell>
          <cell r="BO46" t="str">
            <v>D+</v>
          </cell>
          <cell r="BP46" t="str">
            <v>C</v>
          </cell>
          <cell r="BQ46" t="str">
            <v>E</v>
          </cell>
          <cell r="BR46" t="str">
            <v>A++</v>
          </cell>
          <cell r="BS46" t="str">
            <v>B+</v>
          </cell>
          <cell r="BT46" t="str">
            <v>B+</v>
          </cell>
          <cell r="BU46" t="str">
            <v>A++</v>
          </cell>
          <cell r="BV46" t="str">
            <v>A++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B46">
            <v>2</v>
          </cell>
          <cell r="CC46">
            <v>3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1</v>
          </cell>
          <cell r="CI46">
            <v>1.5</v>
          </cell>
          <cell r="CJ46">
            <v>1.5</v>
          </cell>
          <cell r="CK46">
            <v>1</v>
          </cell>
          <cell r="CL46">
            <v>1</v>
          </cell>
          <cell r="CM46">
            <v>0.5</v>
          </cell>
          <cell r="CN46">
            <v>0</v>
          </cell>
          <cell r="CO46" t="str">
            <v>Pass</v>
          </cell>
          <cell r="CP46">
            <v>7.94</v>
          </cell>
        </row>
        <row r="47">
          <cell r="B47" t="str">
            <v>PIET23CI041</v>
          </cell>
          <cell r="C47" t="str">
            <v>P RIDHI GADIYA</v>
          </cell>
          <cell r="D47" t="str">
            <v>23EPTCY044</v>
          </cell>
          <cell r="E47" t="str">
            <v>CIH-38</v>
          </cell>
          <cell r="F47"/>
          <cell r="G47" t="str">
            <v>D</v>
          </cell>
          <cell r="H47">
            <v>10</v>
          </cell>
          <cell r="I47">
            <v>10</v>
          </cell>
          <cell r="J47">
            <v>20</v>
          </cell>
          <cell r="K47" t="str">
            <v>D</v>
          </cell>
          <cell r="L47">
            <v>7</v>
          </cell>
          <cell r="M47">
            <v>8</v>
          </cell>
          <cell r="N47">
            <v>15</v>
          </cell>
          <cell r="O47">
            <v>3</v>
          </cell>
          <cell r="P47">
            <v>10</v>
          </cell>
          <cell r="Q47">
            <v>10</v>
          </cell>
          <cell r="R47">
            <v>23</v>
          </cell>
          <cell r="S47" t="str">
            <v>D</v>
          </cell>
          <cell r="T47" t="str">
            <v>D</v>
          </cell>
          <cell r="U47">
            <v>10</v>
          </cell>
          <cell r="V47">
            <v>10</v>
          </cell>
          <cell r="W47">
            <v>0</v>
          </cell>
          <cell r="X47">
            <v>10</v>
          </cell>
          <cell r="Y47">
            <v>10</v>
          </cell>
          <cell r="Z47">
            <v>20</v>
          </cell>
          <cell r="AA47">
            <v>7</v>
          </cell>
          <cell r="AB47">
            <v>10</v>
          </cell>
          <cell r="AC47">
            <v>10</v>
          </cell>
          <cell r="AD47">
            <v>27</v>
          </cell>
          <cell r="AE47">
            <v>115</v>
          </cell>
          <cell r="AF47">
            <v>8</v>
          </cell>
          <cell r="AG47">
            <v>8</v>
          </cell>
          <cell r="AH47">
            <v>28</v>
          </cell>
          <cell r="AI47">
            <v>44</v>
          </cell>
          <cell r="AJ47">
            <v>32</v>
          </cell>
          <cell r="AK47">
            <v>76</v>
          </cell>
          <cell r="AL47">
            <v>7</v>
          </cell>
          <cell r="AM47">
            <v>8</v>
          </cell>
          <cell r="AN47">
            <v>27</v>
          </cell>
          <cell r="AO47">
            <v>42</v>
          </cell>
          <cell r="AP47">
            <v>32</v>
          </cell>
          <cell r="AQ47">
            <v>74</v>
          </cell>
          <cell r="AR47">
            <v>9</v>
          </cell>
          <cell r="AS47">
            <v>8</v>
          </cell>
          <cell r="AT47">
            <v>33</v>
          </cell>
          <cell r="AU47">
            <v>50</v>
          </cell>
          <cell r="AV47">
            <v>32</v>
          </cell>
          <cell r="AW47">
            <v>82</v>
          </cell>
          <cell r="AX47">
            <v>8</v>
          </cell>
          <cell r="AY47">
            <v>8</v>
          </cell>
          <cell r="AZ47">
            <v>27</v>
          </cell>
          <cell r="BA47">
            <v>43</v>
          </cell>
          <cell r="BB47">
            <v>32</v>
          </cell>
          <cell r="BC47">
            <v>75</v>
          </cell>
          <cell r="BD47">
            <v>8</v>
          </cell>
          <cell r="BE47">
            <v>8</v>
          </cell>
          <cell r="BF47">
            <v>33</v>
          </cell>
          <cell r="BG47">
            <v>49</v>
          </cell>
          <cell r="BH47">
            <v>30</v>
          </cell>
          <cell r="BI47">
            <v>79</v>
          </cell>
          <cell r="BJ47">
            <v>386</v>
          </cell>
          <cell r="BK47">
            <v>77</v>
          </cell>
          <cell r="BL47">
            <v>578</v>
          </cell>
          <cell r="BM47">
            <v>74.102564102564102</v>
          </cell>
          <cell r="BO47" t="str">
            <v>B</v>
          </cell>
          <cell r="BP47" t="str">
            <v>A+</v>
          </cell>
          <cell r="BQ47" t="str">
            <v>B</v>
          </cell>
          <cell r="BR47" t="str">
            <v>B</v>
          </cell>
          <cell r="BS47" t="str">
            <v>A</v>
          </cell>
          <cell r="BT47" t="str">
            <v>A</v>
          </cell>
          <cell r="BU47" t="str">
            <v>A+</v>
          </cell>
          <cell r="BV47" t="str">
            <v>A</v>
          </cell>
          <cell r="BW47" t="str">
            <v>A++</v>
          </cell>
          <cell r="BX47" t="str">
            <v>A</v>
          </cell>
          <cell r="BY47" t="str">
            <v>A+</v>
          </cell>
          <cell r="BZ47" t="str">
            <v>A+</v>
          </cell>
          <cell r="CB47">
            <v>2</v>
          </cell>
          <cell r="CC47">
            <v>3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1</v>
          </cell>
          <cell r="CI47">
            <v>1.5</v>
          </cell>
          <cell r="CJ47">
            <v>1.5</v>
          </cell>
          <cell r="CK47">
            <v>1</v>
          </cell>
          <cell r="CL47">
            <v>1</v>
          </cell>
          <cell r="CM47">
            <v>0.5</v>
          </cell>
          <cell r="CN47">
            <v>0</v>
          </cell>
          <cell r="CO47" t="str">
            <v>Pass</v>
          </cell>
          <cell r="CP47">
            <v>8.3699999999999992</v>
          </cell>
        </row>
        <row r="48">
          <cell r="B48" t="str">
            <v>PIET23CI042</v>
          </cell>
          <cell r="C48" t="str">
            <v>POOJAN AGARWAL</v>
          </cell>
          <cell r="D48" t="str">
            <v>23EPTCY045</v>
          </cell>
          <cell r="E48" t="str">
            <v>CIH-39</v>
          </cell>
          <cell r="F48"/>
          <cell r="G48">
            <v>8</v>
          </cell>
          <cell r="H48">
            <v>10</v>
          </cell>
          <cell r="I48">
            <v>10</v>
          </cell>
          <cell r="J48">
            <v>28</v>
          </cell>
          <cell r="K48">
            <v>8</v>
          </cell>
          <cell r="L48">
            <v>10</v>
          </cell>
          <cell r="M48">
            <v>10</v>
          </cell>
          <cell r="N48">
            <v>28</v>
          </cell>
          <cell r="O48">
            <v>9</v>
          </cell>
          <cell r="P48">
            <v>10</v>
          </cell>
          <cell r="Q48">
            <v>10</v>
          </cell>
          <cell r="R48">
            <v>29</v>
          </cell>
          <cell r="S48">
            <v>10</v>
          </cell>
          <cell r="T48">
            <v>10</v>
          </cell>
          <cell r="U48">
            <v>10</v>
          </cell>
          <cell r="V48">
            <v>30</v>
          </cell>
          <cell r="W48">
            <v>10</v>
          </cell>
          <cell r="X48">
            <v>10</v>
          </cell>
          <cell r="Y48">
            <v>10</v>
          </cell>
          <cell r="Z48">
            <v>30</v>
          </cell>
          <cell r="AA48">
            <v>9</v>
          </cell>
          <cell r="AB48">
            <v>10</v>
          </cell>
          <cell r="AC48">
            <v>10</v>
          </cell>
          <cell r="AD48">
            <v>29</v>
          </cell>
          <cell r="AE48">
            <v>174</v>
          </cell>
          <cell r="AF48">
            <v>9</v>
          </cell>
          <cell r="AG48">
            <v>9</v>
          </cell>
          <cell r="AH48">
            <v>35</v>
          </cell>
          <cell r="AI48">
            <v>53</v>
          </cell>
          <cell r="AJ48">
            <v>33</v>
          </cell>
          <cell r="AK48">
            <v>86</v>
          </cell>
          <cell r="AL48">
            <v>8</v>
          </cell>
          <cell r="AM48">
            <v>9</v>
          </cell>
          <cell r="AN48">
            <v>37</v>
          </cell>
          <cell r="AO48">
            <v>54</v>
          </cell>
          <cell r="AP48">
            <v>33</v>
          </cell>
          <cell r="AQ48">
            <v>87</v>
          </cell>
          <cell r="AR48">
            <v>9</v>
          </cell>
          <cell r="AS48">
            <v>9</v>
          </cell>
          <cell r="AT48">
            <v>34</v>
          </cell>
          <cell r="AU48">
            <v>52</v>
          </cell>
          <cell r="AV48">
            <v>33</v>
          </cell>
          <cell r="AW48">
            <v>85</v>
          </cell>
          <cell r="AX48">
            <v>9</v>
          </cell>
          <cell r="AY48">
            <v>9</v>
          </cell>
          <cell r="AZ48">
            <v>37</v>
          </cell>
          <cell r="BA48">
            <v>55</v>
          </cell>
          <cell r="BB48">
            <v>33</v>
          </cell>
          <cell r="BC48">
            <v>88</v>
          </cell>
          <cell r="BD48">
            <v>9</v>
          </cell>
          <cell r="BE48">
            <v>9</v>
          </cell>
          <cell r="BF48">
            <v>39</v>
          </cell>
          <cell r="BG48">
            <v>57</v>
          </cell>
          <cell r="BH48">
            <v>36</v>
          </cell>
          <cell r="BI48">
            <v>93</v>
          </cell>
          <cell r="BJ48">
            <v>439</v>
          </cell>
          <cell r="BK48">
            <v>90</v>
          </cell>
          <cell r="BL48">
            <v>703</v>
          </cell>
          <cell r="BM48">
            <v>90.128205128205124</v>
          </cell>
          <cell r="BO48" t="str">
            <v>B+</v>
          </cell>
          <cell r="BP48" t="str">
            <v>A+</v>
          </cell>
          <cell r="BQ48" t="str">
            <v>B</v>
          </cell>
          <cell r="BR48" t="str">
            <v>A++</v>
          </cell>
          <cell r="BS48" t="str">
            <v>A+</v>
          </cell>
          <cell r="BT48" t="str">
            <v>A++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B48">
            <v>2</v>
          </cell>
          <cell r="CC48">
            <v>3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1</v>
          </cell>
          <cell r="CI48">
            <v>1.5</v>
          </cell>
          <cell r="CJ48">
            <v>1.5</v>
          </cell>
          <cell r="CK48">
            <v>1</v>
          </cell>
          <cell r="CL48">
            <v>1</v>
          </cell>
          <cell r="CM48">
            <v>0.5</v>
          </cell>
          <cell r="CN48">
            <v>0</v>
          </cell>
          <cell r="CO48" t="str">
            <v>Pass</v>
          </cell>
          <cell r="CP48">
            <v>9.26</v>
          </cell>
        </row>
        <row r="49">
          <cell r="B49" t="str">
            <v>PIET23CI043</v>
          </cell>
          <cell r="C49" t="str">
            <v>PRAYATNA GUPTA</v>
          </cell>
          <cell r="D49" t="str">
            <v>23EPTCY046</v>
          </cell>
          <cell r="E49" t="str">
            <v>CIH-40</v>
          </cell>
          <cell r="F49"/>
          <cell r="G49" t="str">
            <v>D</v>
          </cell>
          <cell r="H49">
            <v>10</v>
          </cell>
          <cell r="I49">
            <v>10</v>
          </cell>
          <cell r="J49">
            <v>20</v>
          </cell>
          <cell r="K49">
            <v>6</v>
          </cell>
          <cell r="L49">
            <v>8</v>
          </cell>
          <cell r="M49">
            <v>8</v>
          </cell>
          <cell r="N49">
            <v>22</v>
          </cell>
          <cell r="O49">
            <v>6</v>
          </cell>
          <cell r="P49">
            <v>10</v>
          </cell>
          <cell r="Q49">
            <v>10</v>
          </cell>
          <cell r="R49">
            <v>26</v>
          </cell>
          <cell r="S49">
            <v>9</v>
          </cell>
          <cell r="T49">
            <v>10</v>
          </cell>
          <cell r="U49">
            <v>10</v>
          </cell>
          <cell r="V49">
            <v>29</v>
          </cell>
          <cell r="W49">
            <v>7</v>
          </cell>
          <cell r="X49">
            <v>10</v>
          </cell>
          <cell r="Y49">
            <v>10</v>
          </cell>
          <cell r="Z49">
            <v>27</v>
          </cell>
          <cell r="AA49">
            <v>7</v>
          </cell>
          <cell r="AB49">
            <v>9</v>
          </cell>
          <cell r="AC49">
            <v>10</v>
          </cell>
          <cell r="AD49">
            <v>26</v>
          </cell>
          <cell r="AE49">
            <v>150</v>
          </cell>
          <cell r="AF49">
            <v>9</v>
          </cell>
          <cell r="AG49">
            <v>9</v>
          </cell>
          <cell r="AH49">
            <v>34</v>
          </cell>
          <cell r="AI49">
            <v>52</v>
          </cell>
          <cell r="AJ49">
            <v>35</v>
          </cell>
          <cell r="AK49">
            <v>87</v>
          </cell>
          <cell r="AL49">
            <v>8</v>
          </cell>
          <cell r="AM49">
            <v>9</v>
          </cell>
          <cell r="AN49">
            <v>34</v>
          </cell>
          <cell r="AO49">
            <v>51</v>
          </cell>
          <cell r="AP49">
            <v>35</v>
          </cell>
          <cell r="AQ49">
            <v>86</v>
          </cell>
          <cell r="AR49">
            <v>9</v>
          </cell>
          <cell r="AS49">
            <v>9</v>
          </cell>
          <cell r="AT49">
            <v>36</v>
          </cell>
          <cell r="AU49">
            <v>54</v>
          </cell>
          <cell r="AV49">
            <v>35</v>
          </cell>
          <cell r="AW49">
            <v>89</v>
          </cell>
          <cell r="AX49">
            <v>9</v>
          </cell>
          <cell r="AY49">
            <v>9</v>
          </cell>
          <cell r="AZ49">
            <v>34</v>
          </cell>
          <cell r="BA49">
            <v>52</v>
          </cell>
          <cell r="BB49">
            <v>35</v>
          </cell>
          <cell r="BC49">
            <v>87</v>
          </cell>
          <cell r="BD49">
            <v>9</v>
          </cell>
          <cell r="BE49">
            <v>9</v>
          </cell>
          <cell r="BF49">
            <v>36</v>
          </cell>
          <cell r="BG49">
            <v>54</v>
          </cell>
          <cell r="BH49">
            <v>35</v>
          </cell>
          <cell r="BI49">
            <v>89</v>
          </cell>
          <cell r="BJ49">
            <v>438</v>
          </cell>
          <cell r="BK49">
            <v>87</v>
          </cell>
          <cell r="BL49">
            <v>675</v>
          </cell>
          <cell r="BM49">
            <v>86.538461538461547</v>
          </cell>
          <cell r="BO49" t="str">
            <v>C</v>
          </cell>
          <cell r="BP49" t="str">
            <v>D+</v>
          </cell>
          <cell r="BQ49" t="str">
            <v>C+</v>
          </cell>
          <cell r="BR49" t="str">
            <v>A+</v>
          </cell>
          <cell r="BS49" t="str">
            <v>A+</v>
          </cell>
          <cell r="BT49" t="str">
            <v>C+</v>
          </cell>
          <cell r="BU49" t="str">
            <v>A++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B49">
            <v>2</v>
          </cell>
          <cell r="CC49">
            <v>3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1</v>
          </cell>
          <cell r="CI49">
            <v>1.5</v>
          </cell>
          <cell r="CJ49">
            <v>1.5</v>
          </cell>
          <cell r="CK49">
            <v>1</v>
          </cell>
          <cell r="CL49">
            <v>1</v>
          </cell>
          <cell r="CM49">
            <v>0.5</v>
          </cell>
          <cell r="CN49">
            <v>0</v>
          </cell>
          <cell r="CO49" t="str">
            <v>Pass</v>
          </cell>
          <cell r="CP49">
            <v>8.17</v>
          </cell>
        </row>
        <row r="50">
          <cell r="B50" t="str">
            <v>PIET23CI044</v>
          </cell>
          <cell r="C50" t="str">
            <v>PRINCY GARG</v>
          </cell>
          <cell r="D50" t="str">
            <v>23EPTCY047</v>
          </cell>
          <cell r="E50" t="str">
            <v>CIH-41</v>
          </cell>
          <cell r="F50"/>
          <cell r="G50">
            <v>7</v>
          </cell>
          <cell r="H50">
            <v>10</v>
          </cell>
          <cell r="I50">
            <v>10</v>
          </cell>
          <cell r="J50">
            <v>27</v>
          </cell>
          <cell r="K50">
            <v>6</v>
          </cell>
          <cell r="L50">
            <v>10</v>
          </cell>
          <cell r="M50">
            <v>8</v>
          </cell>
          <cell r="N50">
            <v>24</v>
          </cell>
          <cell r="O50">
            <v>8</v>
          </cell>
          <cell r="P50">
            <v>7</v>
          </cell>
          <cell r="Q50">
            <v>10</v>
          </cell>
          <cell r="R50">
            <v>25</v>
          </cell>
          <cell r="S50">
            <v>9</v>
          </cell>
          <cell r="T50">
            <v>10</v>
          </cell>
          <cell r="U50">
            <v>10</v>
          </cell>
          <cell r="V50">
            <v>29</v>
          </cell>
          <cell r="W50">
            <v>10</v>
          </cell>
          <cell r="X50">
            <v>8</v>
          </cell>
          <cell r="Y50">
            <v>10</v>
          </cell>
          <cell r="Z50">
            <v>28</v>
          </cell>
          <cell r="AA50">
            <v>8</v>
          </cell>
          <cell r="AB50">
            <v>10</v>
          </cell>
          <cell r="AC50">
            <v>10</v>
          </cell>
          <cell r="AD50">
            <v>28</v>
          </cell>
          <cell r="AE50">
            <v>161</v>
          </cell>
          <cell r="AF50">
            <v>9</v>
          </cell>
          <cell r="AG50">
            <v>9</v>
          </cell>
          <cell r="AH50">
            <v>37</v>
          </cell>
          <cell r="AI50">
            <v>55</v>
          </cell>
          <cell r="AJ50">
            <v>35</v>
          </cell>
          <cell r="AK50">
            <v>90</v>
          </cell>
          <cell r="AL50">
            <v>9</v>
          </cell>
          <cell r="AM50">
            <v>9</v>
          </cell>
          <cell r="AN50">
            <v>37</v>
          </cell>
          <cell r="AO50">
            <v>55</v>
          </cell>
          <cell r="AP50">
            <v>35</v>
          </cell>
          <cell r="AQ50">
            <v>90</v>
          </cell>
          <cell r="AR50">
            <v>9</v>
          </cell>
          <cell r="AS50">
            <v>9</v>
          </cell>
          <cell r="AT50">
            <v>36</v>
          </cell>
          <cell r="AU50">
            <v>54</v>
          </cell>
          <cell r="AV50">
            <v>35</v>
          </cell>
          <cell r="AW50">
            <v>89</v>
          </cell>
          <cell r="AX50">
            <v>9</v>
          </cell>
          <cell r="AY50">
            <v>9</v>
          </cell>
          <cell r="AZ50">
            <v>37</v>
          </cell>
          <cell r="BA50">
            <v>55</v>
          </cell>
          <cell r="BB50">
            <v>35</v>
          </cell>
          <cell r="BC50">
            <v>90</v>
          </cell>
          <cell r="BD50">
            <v>9</v>
          </cell>
          <cell r="BE50">
            <v>9</v>
          </cell>
          <cell r="BF50">
            <v>38</v>
          </cell>
          <cell r="BG50">
            <v>56</v>
          </cell>
          <cell r="BH50">
            <v>36</v>
          </cell>
          <cell r="BI50">
            <v>92</v>
          </cell>
          <cell r="BJ50">
            <v>451</v>
          </cell>
          <cell r="BK50">
            <v>89</v>
          </cell>
          <cell r="BL50">
            <v>701</v>
          </cell>
          <cell r="BM50">
            <v>89.871794871794876</v>
          </cell>
          <cell r="BO50" t="str">
            <v>C+</v>
          </cell>
          <cell r="BP50" t="str">
            <v>C+</v>
          </cell>
          <cell r="BQ50" t="str">
            <v>B</v>
          </cell>
          <cell r="BR50" t="str">
            <v>A+</v>
          </cell>
          <cell r="BS50" t="str">
            <v>A+</v>
          </cell>
          <cell r="BT50" t="str">
            <v>B+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B50">
            <v>2</v>
          </cell>
          <cell r="CC50">
            <v>3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1</v>
          </cell>
          <cell r="CI50">
            <v>1.5</v>
          </cell>
          <cell r="CJ50">
            <v>1.5</v>
          </cell>
          <cell r="CK50">
            <v>1</v>
          </cell>
          <cell r="CL50">
            <v>1</v>
          </cell>
          <cell r="CM50">
            <v>0.5</v>
          </cell>
          <cell r="CN50">
            <v>0</v>
          </cell>
          <cell r="CO50" t="str">
            <v>Pass</v>
          </cell>
          <cell r="CP50">
            <v>8.5299999999999994</v>
          </cell>
        </row>
        <row r="51">
          <cell r="B51" t="str">
            <v>PIET23CI045</v>
          </cell>
          <cell r="C51" t="str">
            <v>PULKIT VIJAYVERGIYA</v>
          </cell>
          <cell r="D51" t="str">
            <v>23EPTCY048</v>
          </cell>
          <cell r="E51" t="str">
            <v>CIH-42</v>
          </cell>
          <cell r="F51"/>
          <cell r="G51" t="str">
            <v>D</v>
          </cell>
          <cell r="H51" t="str">
            <v>D</v>
          </cell>
          <cell r="I51">
            <v>10</v>
          </cell>
          <cell r="J51">
            <v>10</v>
          </cell>
          <cell r="K51">
            <v>1</v>
          </cell>
          <cell r="L51">
            <v>8</v>
          </cell>
          <cell r="M51">
            <v>8</v>
          </cell>
          <cell r="N51">
            <v>17</v>
          </cell>
          <cell r="O51">
            <v>3</v>
          </cell>
          <cell r="P51">
            <v>4</v>
          </cell>
          <cell r="Q51">
            <v>6</v>
          </cell>
          <cell r="R51">
            <v>13</v>
          </cell>
          <cell r="S51">
            <v>5</v>
          </cell>
          <cell r="T51">
            <v>5</v>
          </cell>
          <cell r="U51">
            <v>6</v>
          </cell>
          <cell r="V51">
            <v>16</v>
          </cell>
          <cell r="W51">
            <v>0</v>
          </cell>
          <cell r="X51">
            <v>4</v>
          </cell>
          <cell r="Y51">
            <v>4</v>
          </cell>
          <cell r="Z51">
            <v>8</v>
          </cell>
          <cell r="AA51">
            <v>2</v>
          </cell>
          <cell r="AB51">
            <v>4</v>
          </cell>
          <cell r="AC51">
            <v>6</v>
          </cell>
          <cell r="AD51">
            <v>12</v>
          </cell>
          <cell r="AE51">
            <v>76</v>
          </cell>
          <cell r="AF51">
            <v>7</v>
          </cell>
          <cell r="AG51">
            <v>7</v>
          </cell>
          <cell r="AH51">
            <v>29</v>
          </cell>
          <cell r="AI51">
            <v>43</v>
          </cell>
          <cell r="AJ51">
            <v>27</v>
          </cell>
          <cell r="AK51">
            <v>70</v>
          </cell>
          <cell r="AL51">
            <v>7</v>
          </cell>
          <cell r="AM51">
            <v>7</v>
          </cell>
          <cell r="AN51">
            <v>29</v>
          </cell>
          <cell r="AO51">
            <v>43</v>
          </cell>
          <cell r="AP51">
            <v>25</v>
          </cell>
          <cell r="AQ51">
            <v>68</v>
          </cell>
          <cell r="AR51">
            <v>7</v>
          </cell>
          <cell r="AS51">
            <v>7</v>
          </cell>
          <cell r="AT51">
            <v>26</v>
          </cell>
          <cell r="AU51">
            <v>40</v>
          </cell>
          <cell r="AV51">
            <v>25</v>
          </cell>
          <cell r="AW51">
            <v>65</v>
          </cell>
          <cell r="AX51">
            <v>7</v>
          </cell>
          <cell r="AY51">
            <v>7</v>
          </cell>
          <cell r="AZ51">
            <v>29</v>
          </cell>
          <cell r="BA51">
            <v>43</v>
          </cell>
          <cell r="BB51">
            <v>25</v>
          </cell>
          <cell r="BC51">
            <v>68</v>
          </cell>
          <cell r="BD51">
            <v>7</v>
          </cell>
          <cell r="BE51">
            <v>8</v>
          </cell>
          <cell r="BF51">
            <v>28</v>
          </cell>
          <cell r="BG51">
            <v>43</v>
          </cell>
          <cell r="BH51">
            <v>29</v>
          </cell>
          <cell r="BI51">
            <v>72</v>
          </cell>
          <cell r="BJ51">
            <v>343</v>
          </cell>
          <cell r="BK51">
            <v>77</v>
          </cell>
          <cell r="BL51">
            <v>496</v>
          </cell>
          <cell r="BM51">
            <v>63.589743589743584</v>
          </cell>
          <cell r="BO51" t="str">
            <v>F</v>
          </cell>
          <cell r="BP51" t="str">
            <v>F</v>
          </cell>
          <cell r="BQ51" t="str">
            <v>F</v>
          </cell>
          <cell r="BR51" t="str">
            <v>F</v>
          </cell>
          <cell r="BS51" t="str">
            <v>F</v>
          </cell>
          <cell r="BT51" t="str">
            <v>F</v>
          </cell>
          <cell r="BU51" t="str">
            <v>B+</v>
          </cell>
          <cell r="BV51" t="str">
            <v>B+</v>
          </cell>
          <cell r="BW51" t="str">
            <v>B</v>
          </cell>
          <cell r="BX51" t="str">
            <v>B+</v>
          </cell>
          <cell r="BY51" t="str">
            <v>A</v>
          </cell>
          <cell r="BZ51" t="str">
            <v>A+</v>
          </cell>
          <cell r="CB51">
            <v>2</v>
          </cell>
          <cell r="CC51">
            <v>3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1</v>
          </cell>
          <cell r="CI51">
            <v>1.5</v>
          </cell>
          <cell r="CJ51">
            <v>1.5</v>
          </cell>
          <cell r="CK51">
            <v>1</v>
          </cell>
          <cell r="CL51">
            <v>1</v>
          </cell>
          <cell r="CM51">
            <v>0.5</v>
          </cell>
          <cell r="CN51">
            <v>6</v>
          </cell>
          <cell r="CO51" t="str">
            <v>Fail</v>
          </cell>
          <cell r="CP51">
            <v>2.2234042553191489</v>
          </cell>
        </row>
        <row r="52">
          <cell r="B52" t="str">
            <v>PIET23CI046</v>
          </cell>
          <cell r="C52" t="str">
            <v>RAKESH SHARMA</v>
          </cell>
          <cell r="D52" t="str">
            <v>23EPTCY049</v>
          </cell>
          <cell r="E52" t="str">
            <v>CIH-43</v>
          </cell>
          <cell r="F52"/>
          <cell r="G52">
            <v>6</v>
          </cell>
          <cell r="H52">
            <v>10</v>
          </cell>
          <cell r="I52">
            <v>10</v>
          </cell>
          <cell r="J52">
            <v>26</v>
          </cell>
          <cell r="K52">
            <v>6</v>
          </cell>
          <cell r="L52">
            <v>10</v>
          </cell>
          <cell r="M52">
            <v>10</v>
          </cell>
          <cell r="N52">
            <v>26</v>
          </cell>
          <cell r="O52">
            <v>8</v>
          </cell>
          <cell r="P52">
            <v>10</v>
          </cell>
          <cell r="Q52">
            <v>10</v>
          </cell>
          <cell r="R52">
            <v>28</v>
          </cell>
          <cell r="S52">
            <v>8</v>
          </cell>
          <cell r="T52">
            <v>9</v>
          </cell>
          <cell r="U52">
            <v>10</v>
          </cell>
          <cell r="V52">
            <v>27</v>
          </cell>
          <cell r="W52">
            <v>6</v>
          </cell>
          <cell r="X52">
            <v>10</v>
          </cell>
          <cell r="Y52">
            <v>10</v>
          </cell>
          <cell r="Z52">
            <v>26</v>
          </cell>
          <cell r="AA52">
            <v>9</v>
          </cell>
          <cell r="AB52">
            <v>9</v>
          </cell>
          <cell r="AC52">
            <v>10</v>
          </cell>
          <cell r="AD52">
            <v>28</v>
          </cell>
          <cell r="AE52">
            <v>161</v>
          </cell>
          <cell r="AF52">
            <v>9</v>
          </cell>
          <cell r="AG52">
            <v>9</v>
          </cell>
          <cell r="AH52">
            <v>35</v>
          </cell>
          <cell r="AI52">
            <v>53</v>
          </cell>
          <cell r="AJ52">
            <v>34</v>
          </cell>
          <cell r="AK52">
            <v>87</v>
          </cell>
          <cell r="AL52">
            <v>8</v>
          </cell>
          <cell r="AM52">
            <v>9</v>
          </cell>
          <cell r="AN52">
            <v>35</v>
          </cell>
          <cell r="AO52">
            <v>52</v>
          </cell>
          <cell r="AP52">
            <v>34</v>
          </cell>
          <cell r="AQ52">
            <v>86</v>
          </cell>
          <cell r="AR52">
            <v>7</v>
          </cell>
          <cell r="AS52">
            <v>9</v>
          </cell>
          <cell r="AT52">
            <v>35</v>
          </cell>
          <cell r="AU52">
            <v>51</v>
          </cell>
          <cell r="AV52">
            <v>34</v>
          </cell>
          <cell r="AW52">
            <v>85</v>
          </cell>
          <cell r="AX52">
            <v>9</v>
          </cell>
          <cell r="AY52">
            <v>9</v>
          </cell>
          <cell r="AZ52">
            <v>35</v>
          </cell>
          <cell r="BA52">
            <v>53</v>
          </cell>
          <cell r="BB52">
            <v>34</v>
          </cell>
          <cell r="BC52">
            <v>87</v>
          </cell>
          <cell r="BD52">
            <v>9</v>
          </cell>
          <cell r="BE52">
            <v>9</v>
          </cell>
          <cell r="BF52">
            <v>38</v>
          </cell>
          <cell r="BG52">
            <v>56</v>
          </cell>
          <cell r="BH52">
            <v>35</v>
          </cell>
          <cell r="BI52">
            <v>91</v>
          </cell>
          <cell r="BJ52">
            <v>436</v>
          </cell>
          <cell r="BK52">
            <v>86</v>
          </cell>
          <cell r="BL52">
            <v>683</v>
          </cell>
          <cell r="BM52">
            <v>87.564102564102569</v>
          </cell>
          <cell r="BO52" t="str">
            <v>C</v>
          </cell>
          <cell r="BP52" t="str">
            <v>A++</v>
          </cell>
          <cell r="BQ52" t="str">
            <v>C+</v>
          </cell>
          <cell r="BR52" t="str">
            <v>A</v>
          </cell>
          <cell r="BS52" t="str">
            <v>D+</v>
          </cell>
          <cell r="BT52" t="str">
            <v>C+</v>
          </cell>
          <cell r="BU52" t="str">
            <v>A++</v>
          </cell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B52">
            <v>2</v>
          </cell>
          <cell r="CC52">
            <v>3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1</v>
          </cell>
          <cell r="CI52">
            <v>1.5</v>
          </cell>
          <cell r="CJ52">
            <v>1.5</v>
          </cell>
          <cell r="CK52">
            <v>1</v>
          </cell>
          <cell r="CL52">
            <v>1</v>
          </cell>
          <cell r="CM52">
            <v>0.5</v>
          </cell>
          <cell r="CN52">
            <v>0</v>
          </cell>
          <cell r="CO52" t="str">
            <v>Pass</v>
          </cell>
          <cell r="CP52">
            <v>8.23</v>
          </cell>
        </row>
        <row r="53">
          <cell r="B53" t="str">
            <v>PIET23CI047</v>
          </cell>
          <cell r="C53" t="str">
            <v>ROHIT YADAV</v>
          </cell>
          <cell r="D53" t="str">
            <v>23EPTCY050</v>
          </cell>
          <cell r="E53" t="str">
            <v>CIH-44</v>
          </cell>
          <cell r="F53"/>
          <cell r="G53">
            <v>6</v>
          </cell>
          <cell r="H53">
            <v>10</v>
          </cell>
          <cell r="I53">
            <v>10</v>
          </cell>
          <cell r="J53">
            <v>26</v>
          </cell>
          <cell r="K53" t="str">
            <v>D</v>
          </cell>
          <cell r="L53">
            <v>10</v>
          </cell>
          <cell r="M53">
            <v>8</v>
          </cell>
          <cell r="N53">
            <v>18</v>
          </cell>
          <cell r="O53">
            <v>7</v>
          </cell>
          <cell r="P53">
            <v>10</v>
          </cell>
          <cell r="Q53">
            <v>10</v>
          </cell>
          <cell r="R53">
            <v>27</v>
          </cell>
          <cell r="S53">
            <v>8</v>
          </cell>
          <cell r="T53">
            <v>9</v>
          </cell>
          <cell r="U53">
            <v>10</v>
          </cell>
          <cell r="V53">
            <v>27</v>
          </cell>
          <cell r="W53">
            <v>8</v>
          </cell>
          <cell r="X53" t="str">
            <v>D</v>
          </cell>
          <cell r="Y53">
            <v>10</v>
          </cell>
          <cell r="Z53">
            <v>18</v>
          </cell>
          <cell r="AA53">
            <v>7</v>
          </cell>
          <cell r="AB53">
            <v>10</v>
          </cell>
          <cell r="AC53">
            <v>10</v>
          </cell>
          <cell r="AD53">
            <v>27</v>
          </cell>
          <cell r="AE53">
            <v>143</v>
          </cell>
          <cell r="AF53">
            <v>9</v>
          </cell>
          <cell r="AG53">
            <v>9</v>
          </cell>
          <cell r="AH53">
            <v>36</v>
          </cell>
          <cell r="AI53">
            <v>54</v>
          </cell>
          <cell r="AJ53">
            <v>35</v>
          </cell>
          <cell r="AK53">
            <v>89</v>
          </cell>
          <cell r="AL53">
            <v>8</v>
          </cell>
          <cell r="AM53">
            <v>9</v>
          </cell>
          <cell r="AN53">
            <v>36</v>
          </cell>
          <cell r="AO53">
            <v>53</v>
          </cell>
          <cell r="AP53">
            <v>35</v>
          </cell>
          <cell r="AQ53">
            <v>88</v>
          </cell>
          <cell r="AR53">
            <v>8</v>
          </cell>
          <cell r="AS53">
            <v>9</v>
          </cell>
          <cell r="AT53">
            <v>36</v>
          </cell>
          <cell r="AU53">
            <v>53</v>
          </cell>
          <cell r="AV53">
            <v>35</v>
          </cell>
          <cell r="AW53">
            <v>88</v>
          </cell>
          <cell r="AX53">
            <v>9</v>
          </cell>
          <cell r="AY53">
            <v>9</v>
          </cell>
          <cell r="AZ53">
            <v>36</v>
          </cell>
          <cell r="BA53">
            <v>54</v>
          </cell>
          <cell r="BB53">
            <v>35</v>
          </cell>
          <cell r="BC53">
            <v>89</v>
          </cell>
          <cell r="BD53">
            <v>9</v>
          </cell>
          <cell r="BE53">
            <v>9</v>
          </cell>
          <cell r="BF53">
            <v>36</v>
          </cell>
          <cell r="BG53">
            <v>54</v>
          </cell>
          <cell r="BH53">
            <v>35</v>
          </cell>
          <cell r="BI53">
            <v>89</v>
          </cell>
          <cell r="BJ53">
            <v>443</v>
          </cell>
          <cell r="BK53">
            <v>85</v>
          </cell>
          <cell r="BL53">
            <v>671</v>
          </cell>
          <cell r="BM53">
            <v>86.025641025641036</v>
          </cell>
          <cell r="BO53" t="str">
            <v>D+</v>
          </cell>
          <cell r="BP53" t="str">
            <v>C+</v>
          </cell>
          <cell r="BQ53" t="str">
            <v>D+</v>
          </cell>
          <cell r="BR53" t="str">
            <v>B</v>
          </cell>
          <cell r="BS53" t="str">
            <v>D+</v>
          </cell>
          <cell r="BT53" t="str">
            <v>A+</v>
          </cell>
          <cell r="BU53" t="str">
            <v>A++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A++</v>
          </cell>
          <cell r="CB53">
            <v>2</v>
          </cell>
          <cell r="CC53">
            <v>3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1</v>
          </cell>
          <cell r="CI53">
            <v>1.5</v>
          </cell>
          <cell r="CJ53">
            <v>1.5</v>
          </cell>
          <cell r="CK53">
            <v>1</v>
          </cell>
          <cell r="CL53">
            <v>1</v>
          </cell>
          <cell r="CM53">
            <v>0.5</v>
          </cell>
          <cell r="CN53">
            <v>0</v>
          </cell>
          <cell r="CO53" t="str">
            <v>Pass</v>
          </cell>
          <cell r="CP53">
            <v>7.81</v>
          </cell>
        </row>
        <row r="54">
          <cell r="B54" t="str">
            <v>PIET23CI048</v>
          </cell>
          <cell r="C54" t="str">
            <v>RUDRAKSH SHARMA</v>
          </cell>
          <cell r="D54" t="str">
            <v>23EPTCY051</v>
          </cell>
          <cell r="E54" t="str">
            <v>CIH-45</v>
          </cell>
          <cell r="F54"/>
          <cell r="G54" t="str">
            <v>D</v>
          </cell>
          <cell r="H54">
            <v>5</v>
          </cell>
          <cell r="I54">
            <v>10</v>
          </cell>
          <cell r="J54">
            <v>15</v>
          </cell>
          <cell r="K54">
            <v>1</v>
          </cell>
          <cell r="L54">
            <v>8</v>
          </cell>
          <cell r="M54">
            <v>8</v>
          </cell>
          <cell r="N54">
            <v>17</v>
          </cell>
          <cell r="O54">
            <v>3</v>
          </cell>
          <cell r="P54">
            <v>6</v>
          </cell>
          <cell r="Q54">
            <v>10</v>
          </cell>
          <cell r="R54">
            <v>19</v>
          </cell>
          <cell r="S54">
            <v>5</v>
          </cell>
          <cell r="T54">
            <v>4</v>
          </cell>
          <cell r="U54">
            <v>10</v>
          </cell>
          <cell r="V54">
            <v>19</v>
          </cell>
          <cell r="W54">
            <v>1</v>
          </cell>
          <cell r="X54">
            <v>8</v>
          </cell>
          <cell r="Y54">
            <v>10</v>
          </cell>
          <cell r="Z54">
            <v>19</v>
          </cell>
          <cell r="AA54">
            <v>3</v>
          </cell>
          <cell r="AB54">
            <v>5</v>
          </cell>
          <cell r="AC54">
            <v>10</v>
          </cell>
          <cell r="AD54">
            <v>18</v>
          </cell>
          <cell r="AE54">
            <v>107</v>
          </cell>
          <cell r="AF54">
            <v>8</v>
          </cell>
          <cell r="AG54">
            <v>8</v>
          </cell>
          <cell r="AH54">
            <v>34</v>
          </cell>
          <cell r="AI54">
            <v>50</v>
          </cell>
          <cell r="AJ54">
            <v>32</v>
          </cell>
          <cell r="AK54">
            <v>82</v>
          </cell>
          <cell r="AL54">
            <v>8</v>
          </cell>
          <cell r="AM54">
            <v>8</v>
          </cell>
          <cell r="AN54">
            <v>35</v>
          </cell>
          <cell r="AO54">
            <v>51</v>
          </cell>
          <cell r="AP54">
            <v>32</v>
          </cell>
          <cell r="AQ54">
            <v>83</v>
          </cell>
          <cell r="AR54">
            <v>9</v>
          </cell>
          <cell r="AS54">
            <v>8</v>
          </cell>
          <cell r="AT54">
            <v>33</v>
          </cell>
          <cell r="AU54">
            <v>50</v>
          </cell>
          <cell r="AV54">
            <v>32</v>
          </cell>
          <cell r="AW54">
            <v>82</v>
          </cell>
          <cell r="AX54">
            <v>8</v>
          </cell>
          <cell r="AY54">
            <v>8</v>
          </cell>
          <cell r="AZ54">
            <v>35</v>
          </cell>
          <cell r="BA54">
            <v>51</v>
          </cell>
          <cell r="BB54">
            <v>32</v>
          </cell>
          <cell r="BC54">
            <v>83</v>
          </cell>
          <cell r="BD54">
            <v>8</v>
          </cell>
          <cell r="BE54">
            <v>8</v>
          </cell>
          <cell r="BF54">
            <v>34</v>
          </cell>
          <cell r="BG54">
            <v>50</v>
          </cell>
          <cell r="BH54">
            <v>30</v>
          </cell>
          <cell r="BI54">
            <v>80</v>
          </cell>
          <cell r="BJ54">
            <v>410</v>
          </cell>
          <cell r="BK54">
            <v>85</v>
          </cell>
          <cell r="BL54">
            <v>602</v>
          </cell>
          <cell r="BM54">
            <v>77.179487179487182</v>
          </cell>
          <cell r="BO54" t="str">
            <v>D+</v>
          </cell>
          <cell r="BP54" t="str">
            <v>E</v>
          </cell>
          <cell r="BQ54" t="str">
            <v>E+</v>
          </cell>
          <cell r="BR54" t="str">
            <v>C+</v>
          </cell>
          <cell r="BS54" t="str">
            <v>E+</v>
          </cell>
          <cell r="BT54" t="str">
            <v>D+</v>
          </cell>
          <cell r="BU54" t="str">
            <v>A++</v>
          </cell>
          <cell r="BV54" t="str">
            <v>A++</v>
          </cell>
          <cell r="BW54" t="str">
            <v>A++</v>
          </cell>
          <cell r="BX54" t="str">
            <v>A++</v>
          </cell>
          <cell r="BY54" t="str">
            <v>A+</v>
          </cell>
          <cell r="BZ54" t="str">
            <v>A++</v>
          </cell>
          <cell r="CB54">
            <v>2</v>
          </cell>
          <cell r="CC54">
            <v>3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1</v>
          </cell>
          <cell r="CI54">
            <v>1.5</v>
          </cell>
          <cell r="CJ54">
            <v>1.5</v>
          </cell>
          <cell r="CK54">
            <v>1</v>
          </cell>
          <cell r="CL54">
            <v>1</v>
          </cell>
          <cell r="CM54">
            <v>0.5</v>
          </cell>
          <cell r="CN54">
            <v>0</v>
          </cell>
          <cell r="CO54" t="str">
            <v>Pass</v>
          </cell>
          <cell r="CP54">
            <v>6.68</v>
          </cell>
        </row>
        <row r="55">
          <cell r="B55" t="str">
            <v>PIET23CI050</v>
          </cell>
          <cell r="C55" t="str">
            <v>SAMARTH PANCHAL</v>
          </cell>
          <cell r="D55" t="str">
            <v>23EPTCY052</v>
          </cell>
          <cell r="E55" t="str">
            <v>CIH-47</v>
          </cell>
          <cell r="F55"/>
          <cell r="G55" t="str">
            <v>D</v>
          </cell>
          <cell r="H55" t="str">
            <v>D</v>
          </cell>
          <cell r="I55">
            <v>10</v>
          </cell>
          <cell r="J55">
            <v>10</v>
          </cell>
          <cell r="K55">
            <v>1</v>
          </cell>
          <cell r="L55">
            <v>6</v>
          </cell>
          <cell r="M55">
            <v>8</v>
          </cell>
          <cell r="N55">
            <v>15</v>
          </cell>
          <cell r="O55">
            <v>0</v>
          </cell>
          <cell r="P55">
            <v>4</v>
          </cell>
          <cell r="Q55">
            <v>10</v>
          </cell>
          <cell r="R55">
            <v>14</v>
          </cell>
          <cell r="S55">
            <v>2</v>
          </cell>
          <cell r="T55">
            <v>4</v>
          </cell>
          <cell r="U55">
            <v>10</v>
          </cell>
          <cell r="V55">
            <v>16</v>
          </cell>
          <cell r="W55">
            <v>1</v>
          </cell>
          <cell r="X55">
            <v>5</v>
          </cell>
          <cell r="Y55">
            <v>10</v>
          </cell>
          <cell r="Z55">
            <v>16</v>
          </cell>
          <cell r="AA55">
            <v>2</v>
          </cell>
          <cell r="AB55" t="str">
            <v>D</v>
          </cell>
          <cell r="AC55">
            <v>10</v>
          </cell>
          <cell r="AD55">
            <v>12</v>
          </cell>
          <cell r="AE55">
            <v>83</v>
          </cell>
          <cell r="AF55">
            <v>8</v>
          </cell>
          <cell r="AG55">
            <v>8</v>
          </cell>
          <cell r="AH55">
            <v>34</v>
          </cell>
          <cell r="AI55">
            <v>50</v>
          </cell>
          <cell r="AJ55">
            <v>27</v>
          </cell>
          <cell r="AK55">
            <v>77</v>
          </cell>
          <cell r="AL55">
            <v>7</v>
          </cell>
          <cell r="AM55">
            <v>8</v>
          </cell>
          <cell r="AN55">
            <v>33</v>
          </cell>
          <cell r="AO55">
            <v>48</v>
          </cell>
          <cell r="AP55">
            <v>27</v>
          </cell>
          <cell r="AQ55">
            <v>75</v>
          </cell>
          <cell r="AR55">
            <v>7</v>
          </cell>
          <cell r="AS55">
            <v>7</v>
          </cell>
          <cell r="AT55">
            <v>28</v>
          </cell>
          <cell r="AU55">
            <v>42</v>
          </cell>
          <cell r="AV55">
            <v>27</v>
          </cell>
          <cell r="AW55">
            <v>69</v>
          </cell>
          <cell r="AX55">
            <v>8</v>
          </cell>
          <cell r="AY55">
            <v>7</v>
          </cell>
          <cell r="AZ55">
            <v>33</v>
          </cell>
          <cell r="BA55">
            <v>48</v>
          </cell>
          <cell r="BB55">
            <v>27</v>
          </cell>
          <cell r="BC55">
            <v>75</v>
          </cell>
          <cell r="BD55">
            <v>8</v>
          </cell>
          <cell r="BE55">
            <v>8</v>
          </cell>
          <cell r="BF55">
            <v>27</v>
          </cell>
          <cell r="BG55">
            <v>43</v>
          </cell>
          <cell r="BH55">
            <v>29</v>
          </cell>
          <cell r="BI55">
            <v>72</v>
          </cell>
          <cell r="BJ55">
            <v>368</v>
          </cell>
          <cell r="BK55">
            <v>67</v>
          </cell>
          <cell r="BL55">
            <v>518</v>
          </cell>
          <cell r="BM55">
            <v>66.410256410256409</v>
          </cell>
          <cell r="BO55" t="str">
            <v>D+</v>
          </cell>
          <cell r="BP55" t="str">
            <v>D</v>
          </cell>
          <cell r="BQ55" t="str">
            <v>D+</v>
          </cell>
          <cell r="BR55" t="str">
            <v>A</v>
          </cell>
          <cell r="BS55" t="str">
            <v>D+</v>
          </cell>
          <cell r="BT55" t="str">
            <v>D+</v>
          </cell>
          <cell r="BU55" t="str">
            <v>A+</v>
          </cell>
          <cell r="BV55" t="str">
            <v>A</v>
          </cell>
          <cell r="BW55" t="str">
            <v>B+</v>
          </cell>
          <cell r="BX55" t="str">
            <v>A</v>
          </cell>
          <cell r="BY55" t="str">
            <v>A</v>
          </cell>
          <cell r="BZ55" t="str">
            <v>B+</v>
          </cell>
          <cell r="CB55">
            <v>2</v>
          </cell>
          <cell r="CC55">
            <v>3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1</v>
          </cell>
          <cell r="CI55">
            <v>1.5</v>
          </cell>
          <cell r="CJ55">
            <v>1.5</v>
          </cell>
          <cell r="CK55">
            <v>1</v>
          </cell>
          <cell r="CL55">
            <v>1</v>
          </cell>
          <cell r="CM55">
            <v>0.5</v>
          </cell>
          <cell r="CN55">
            <v>0</v>
          </cell>
          <cell r="CO55" t="str">
            <v>Pass</v>
          </cell>
          <cell r="CP55">
            <v>3.5425531914893615</v>
          </cell>
        </row>
        <row r="56">
          <cell r="B56" t="str">
            <v>PIET23CI051</v>
          </cell>
          <cell r="C56" t="str">
            <v>SANKALP TAMBOLI</v>
          </cell>
          <cell r="D56" t="str">
            <v>23EPTCY053</v>
          </cell>
          <cell r="E56" t="str">
            <v>CIH-48</v>
          </cell>
          <cell r="F56"/>
          <cell r="G56">
            <v>5</v>
          </cell>
          <cell r="H56">
            <v>8</v>
          </cell>
          <cell r="I56">
            <v>10</v>
          </cell>
          <cell r="J56">
            <v>23</v>
          </cell>
          <cell r="K56">
            <v>6</v>
          </cell>
          <cell r="L56">
            <v>9</v>
          </cell>
          <cell r="M56">
            <v>8</v>
          </cell>
          <cell r="N56">
            <v>23</v>
          </cell>
          <cell r="O56">
            <v>5</v>
          </cell>
          <cell r="P56">
            <v>8</v>
          </cell>
          <cell r="Q56">
            <v>10</v>
          </cell>
          <cell r="R56">
            <v>23</v>
          </cell>
          <cell r="S56">
            <v>8</v>
          </cell>
          <cell r="T56">
            <v>7</v>
          </cell>
          <cell r="U56">
            <v>10</v>
          </cell>
          <cell r="V56">
            <v>25</v>
          </cell>
          <cell r="W56">
            <v>5</v>
          </cell>
          <cell r="X56">
            <v>10</v>
          </cell>
          <cell r="Y56">
            <v>10</v>
          </cell>
          <cell r="Z56">
            <v>25</v>
          </cell>
          <cell r="AA56">
            <v>4</v>
          </cell>
          <cell r="AB56">
            <v>7</v>
          </cell>
          <cell r="AC56">
            <v>10</v>
          </cell>
          <cell r="AD56">
            <v>21</v>
          </cell>
          <cell r="AE56">
            <v>140</v>
          </cell>
          <cell r="AF56">
            <v>9</v>
          </cell>
          <cell r="AG56">
            <v>8</v>
          </cell>
          <cell r="AH56">
            <v>37</v>
          </cell>
          <cell r="AI56">
            <v>54</v>
          </cell>
          <cell r="AJ56">
            <v>32</v>
          </cell>
          <cell r="AK56">
            <v>86</v>
          </cell>
          <cell r="AL56">
            <v>8</v>
          </cell>
          <cell r="AM56">
            <v>8</v>
          </cell>
          <cell r="AN56">
            <v>37</v>
          </cell>
          <cell r="AO56">
            <v>53</v>
          </cell>
          <cell r="AP56">
            <v>32</v>
          </cell>
          <cell r="AQ56">
            <v>85</v>
          </cell>
          <cell r="AR56">
            <v>9</v>
          </cell>
          <cell r="AS56">
            <v>8</v>
          </cell>
          <cell r="AT56">
            <v>33</v>
          </cell>
          <cell r="AU56">
            <v>50</v>
          </cell>
          <cell r="AV56">
            <v>32</v>
          </cell>
          <cell r="AW56">
            <v>82</v>
          </cell>
          <cell r="AX56">
            <v>9</v>
          </cell>
          <cell r="AY56">
            <v>8</v>
          </cell>
          <cell r="AZ56">
            <v>37</v>
          </cell>
          <cell r="BA56">
            <v>54</v>
          </cell>
          <cell r="BB56">
            <v>32</v>
          </cell>
          <cell r="BC56">
            <v>86</v>
          </cell>
          <cell r="BD56">
            <v>9</v>
          </cell>
          <cell r="BE56">
            <v>8</v>
          </cell>
          <cell r="BF56">
            <v>38</v>
          </cell>
          <cell r="BG56">
            <v>55</v>
          </cell>
          <cell r="BH56">
            <v>32</v>
          </cell>
          <cell r="BI56">
            <v>87</v>
          </cell>
          <cell r="BJ56">
            <v>426</v>
          </cell>
          <cell r="BK56">
            <v>81</v>
          </cell>
          <cell r="BL56">
            <v>647</v>
          </cell>
          <cell r="BM56">
            <v>82.948717948717956</v>
          </cell>
          <cell r="BO56" t="str">
            <v>C+</v>
          </cell>
          <cell r="BP56" t="str">
            <v>B+</v>
          </cell>
          <cell r="BQ56" t="str">
            <v>C</v>
          </cell>
          <cell r="BR56" t="str">
            <v>C+</v>
          </cell>
          <cell r="BS56" t="str">
            <v>A+</v>
          </cell>
          <cell r="BT56" t="str">
            <v>B</v>
          </cell>
          <cell r="BU56" t="str">
            <v>A++</v>
          </cell>
          <cell r="BV56" t="str">
            <v>A++</v>
          </cell>
          <cell r="BW56" t="str">
            <v>A++</v>
          </cell>
          <cell r="BX56" t="str">
            <v>A++</v>
          </cell>
          <cell r="BY56" t="str">
            <v>A++</v>
          </cell>
          <cell r="BZ56" t="str">
            <v>A++</v>
          </cell>
          <cell r="CB56">
            <v>2</v>
          </cell>
          <cell r="CC56">
            <v>3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1</v>
          </cell>
          <cell r="CI56">
            <v>1.5</v>
          </cell>
          <cell r="CJ56">
            <v>1.5</v>
          </cell>
          <cell r="CK56">
            <v>1</v>
          </cell>
          <cell r="CL56">
            <v>1</v>
          </cell>
          <cell r="CM56">
            <v>0.5</v>
          </cell>
          <cell r="CN56">
            <v>0</v>
          </cell>
          <cell r="CO56" t="str">
            <v>Pass</v>
          </cell>
          <cell r="CP56">
            <v>8.2100000000000009</v>
          </cell>
        </row>
        <row r="57">
          <cell r="B57" t="str">
            <v>PIET23CI053</v>
          </cell>
          <cell r="C57" t="str">
            <v>TANISHK AGARWAL</v>
          </cell>
          <cell r="D57" t="str">
            <v>23EPTCY054</v>
          </cell>
          <cell r="E57" t="str">
            <v>CIH-50</v>
          </cell>
          <cell r="F57"/>
          <cell r="G57" t="str">
            <v>D</v>
          </cell>
          <cell r="H57" t="str">
            <v>D</v>
          </cell>
          <cell r="I57">
            <v>10</v>
          </cell>
          <cell r="J57">
            <v>10</v>
          </cell>
          <cell r="K57">
            <v>2</v>
          </cell>
          <cell r="L57">
            <v>8</v>
          </cell>
          <cell r="M57">
            <v>8</v>
          </cell>
          <cell r="N57">
            <v>18</v>
          </cell>
          <cell r="O57">
            <v>2</v>
          </cell>
          <cell r="P57" t="str">
            <v>A</v>
          </cell>
          <cell r="Q57">
            <v>10</v>
          </cell>
          <cell r="R57">
            <v>12</v>
          </cell>
          <cell r="S57" t="str">
            <v>D</v>
          </cell>
          <cell r="T57" t="str">
            <v>D</v>
          </cell>
          <cell r="U57">
            <v>10</v>
          </cell>
          <cell r="V57">
            <v>10</v>
          </cell>
          <cell r="W57" t="str">
            <v>D</v>
          </cell>
          <cell r="X57" t="str">
            <v>A</v>
          </cell>
          <cell r="Y57">
            <v>10</v>
          </cell>
          <cell r="Z57">
            <v>10</v>
          </cell>
          <cell r="AA57">
            <v>5</v>
          </cell>
          <cell r="AB57" t="str">
            <v>D</v>
          </cell>
          <cell r="AC57">
            <v>10</v>
          </cell>
          <cell r="AD57">
            <v>15</v>
          </cell>
          <cell r="AE57">
            <v>75</v>
          </cell>
          <cell r="AF57">
            <v>8</v>
          </cell>
          <cell r="AG57">
            <v>6</v>
          </cell>
          <cell r="AH57">
            <v>32</v>
          </cell>
          <cell r="AI57">
            <v>46</v>
          </cell>
          <cell r="AJ57">
            <v>28</v>
          </cell>
          <cell r="AK57">
            <v>74</v>
          </cell>
          <cell r="AL57">
            <v>8</v>
          </cell>
          <cell r="AM57">
            <v>6</v>
          </cell>
          <cell r="AN57">
            <v>31</v>
          </cell>
          <cell r="AO57">
            <v>45</v>
          </cell>
          <cell r="AP57">
            <v>25</v>
          </cell>
          <cell r="AQ57">
            <v>70</v>
          </cell>
          <cell r="AR57">
            <v>8</v>
          </cell>
          <cell r="AS57">
            <v>7</v>
          </cell>
          <cell r="AT57">
            <v>26</v>
          </cell>
          <cell r="AU57">
            <v>41</v>
          </cell>
          <cell r="AV57">
            <v>25</v>
          </cell>
          <cell r="AW57">
            <v>66</v>
          </cell>
          <cell r="AX57">
            <v>8</v>
          </cell>
          <cell r="AY57">
            <v>7</v>
          </cell>
          <cell r="AZ57">
            <v>31</v>
          </cell>
          <cell r="BA57">
            <v>46</v>
          </cell>
          <cell r="BB57">
            <v>25</v>
          </cell>
          <cell r="BC57">
            <v>71</v>
          </cell>
          <cell r="BD57">
            <v>8</v>
          </cell>
          <cell r="BE57">
            <v>8</v>
          </cell>
          <cell r="BF57">
            <v>16</v>
          </cell>
          <cell r="BG57">
            <v>32</v>
          </cell>
          <cell r="BH57">
            <v>29</v>
          </cell>
          <cell r="BI57">
            <v>61</v>
          </cell>
          <cell r="BJ57">
            <v>342</v>
          </cell>
          <cell r="BK57">
            <v>62</v>
          </cell>
          <cell r="BL57">
            <v>479</v>
          </cell>
          <cell r="BM57">
            <v>61.410256410256416</v>
          </cell>
          <cell r="BO57" t="str">
            <v>C</v>
          </cell>
          <cell r="BP57" t="str">
            <v>D</v>
          </cell>
          <cell r="BQ57" t="str">
            <v>E+</v>
          </cell>
          <cell r="BR57" t="str">
            <v>E</v>
          </cell>
          <cell r="BS57" t="str">
            <v>E</v>
          </cell>
          <cell r="BT57" t="str">
            <v>D+</v>
          </cell>
          <cell r="BU57" t="str">
            <v>A</v>
          </cell>
          <cell r="BV57" t="str">
            <v>B+</v>
          </cell>
          <cell r="BW57" t="str">
            <v>B</v>
          </cell>
          <cell r="BX57" t="str">
            <v>B+</v>
          </cell>
          <cell r="BY57" t="str">
            <v>C+</v>
          </cell>
          <cell r="BZ57" t="str">
            <v>C+</v>
          </cell>
          <cell r="CB57">
            <v>2</v>
          </cell>
          <cell r="CC57">
            <v>3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1</v>
          </cell>
          <cell r="CI57">
            <v>1.5</v>
          </cell>
          <cell r="CJ57">
            <v>1.5</v>
          </cell>
          <cell r="CK57">
            <v>1</v>
          </cell>
          <cell r="CL57">
            <v>1</v>
          </cell>
          <cell r="CM57">
            <v>0.5</v>
          </cell>
          <cell r="CN57">
            <v>0</v>
          </cell>
          <cell r="CO57" t="str">
            <v>Pass</v>
          </cell>
          <cell r="CP57">
            <v>5.18</v>
          </cell>
        </row>
        <row r="58">
          <cell r="B58" t="str">
            <v>PIET23CI054</v>
          </cell>
          <cell r="C58" t="str">
            <v>TILAK JAISWAL</v>
          </cell>
          <cell r="D58" t="str">
            <v>23EPTCY055</v>
          </cell>
          <cell r="E58" t="str">
            <v>CIH-51</v>
          </cell>
          <cell r="F58"/>
          <cell r="G58">
            <v>2</v>
          </cell>
          <cell r="H58" t="str">
            <v>D</v>
          </cell>
          <cell r="I58">
            <v>10</v>
          </cell>
          <cell r="J58">
            <v>12</v>
          </cell>
          <cell r="K58" t="str">
            <v>D</v>
          </cell>
          <cell r="L58" t="str">
            <v>D</v>
          </cell>
          <cell r="M58">
            <v>10</v>
          </cell>
          <cell r="N58">
            <v>10</v>
          </cell>
          <cell r="O58">
            <v>1</v>
          </cell>
          <cell r="P58">
            <v>4</v>
          </cell>
          <cell r="Q58">
            <v>8</v>
          </cell>
          <cell r="R58">
            <v>13</v>
          </cell>
          <cell r="S58">
            <v>1</v>
          </cell>
          <cell r="T58">
            <v>3</v>
          </cell>
          <cell r="U58">
            <v>8</v>
          </cell>
          <cell r="V58">
            <v>12</v>
          </cell>
          <cell r="W58">
            <v>0</v>
          </cell>
          <cell r="X58">
            <v>4</v>
          </cell>
          <cell r="Y58">
            <v>8</v>
          </cell>
          <cell r="Z58">
            <v>12</v>
          </cell>
          <cell r="AA58" t="str">
            <v>D</v>
          </cell>
          <cell r="AB58" t="str">
            <v>D</v>
          </cell>
          <cell r="AC58">
            <v>10</v>
          </cell>
          <cell r="AD58">
            <v>10</v>
          </cell>
          <cell r="AE58">
            <v>69</v>
          </cell>
          <cell r="AF58">
            <v>8</v>
          </cell>
          <cell r="AG58">
            <v>8</v>
          </cell>
          <cell r="AH58">
            <v>31</v>
          </cell>
          <cell r="AI58">
            <v>47</v>
          </cell>
          <cell r="AJ58">
            <v>25</v>
          </cell>
          <cell r="AK58">
            <v>72</v>
          </cell>
          <cell r="AL58">
            <v>7</v>
          </cell>
          <cell r="AM58">
            <v>8</v>
          </cell>
          <cell r="AN58">
            <v>31</v>
          </cell>
          <cell r="AO58">
            <v>46</v>
          </cell>
          <cell r="AP58">
            <v>25</v>
          </cell>
          <cell r="AQ58">
            <v>71</v>
          </cell>
          <cell r="AR58">
            <v>7</v>
          </cell>
          <cell r="AS58">
            <v>7</v>
          </cell>
          <cell r="AT58">
            <v>26</v>
          </cell>
          <cell r="AU58">
            <v>40</v>
          </cell>
          <cell r="AV58">
            <v>25</v>
          </cell>
          <cell r="AW58">
            <v>65</v>
          </cell>
          <cell r="AX58">
            <v>8</v>
          </cell>
          <cell r="AY58">
            <v>7</v>
          </cell>
          <cell r="AZ58">
            <v>31</v>
          </cell>
          <cell r="BA58">
            <v>46</v>
          </cell>
          <cell r="BB58">
            <v>25</v>
          </cell>
          <cell r="BC58">
            <v>71</v>
          </cell>
          <cell r="BD58">
            <v>8</v>
          </cell>
          <cell r="BE58">
            <v>8</v>
          </cell>
          <cell r="BF58">
            <v>26</v>
          </cell>
          <cell r="BG58">
            <v>42</v>
          </cell>
          <cell r="BH58">
            <v>31</v>
          </cell>
          <cell r="BI58">
            <v>73</v>
          </cell>
          <cell r="BJ58">
            <v>352</v>
          </cell>
          <cell r="BK58">
            <v>65</v>
          </cell>
          <cell r="BL58">
            <v>486</v>
          </cell>
          <cell r="BM58">
            <v>62.307692307692307</v>
          </cell>
          <cell r="BO58" t="str">
            <v>E+</v>
          </cell>
          <cell r="BP58" t="str">
            <v>D</v>
          </cell>
          <cell r="BQ58" t="str">
            <v>E</v>
          </cell>
          <cell r="BR58" t="str">
            <v>C</v>
          </cell>
          <cell r="BS58" t="str">
            <v>E+</v>
          </cell>
          <cell r="BT58" t="str">
            <v>E+</v>
          </cell>
          <cell r="BU58" t="str">
            <v>A</v>
          </cell>
          <cell r="BV58" t="str">
            <v>B+</v>
          </cell>
          <cell r="BW58" t="str">
            <v>B</v>
          </cell>
          <cell r="BX58" t="str">
            <v>B+</v>
          </cell>
          <cell r="BY58" t="str">
            <v>A</v>
          </cell>
          <cell r="BZ58" t="str">
            <v>B</v>
          </cell>
          <cell r="CB58">
            <v>2</v>
          </cell>
          <cell r="CC58">
            <v>3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1</v>
          </cell>
          <cell r="CI58">
            <v>1.5</v>
          </cell>
          <cell r="CJ58">
            <v>1.5</v>
          </cell>
          <cell r="CK58">
            <v>1</v>
          </cell>
          <cell r="CL58">
            <v>1</v>
          </cell>
          <cell r="CM58">
            <v>0.5</v>
          </cell>
          <cell r="CN58">
            <v>0</v>
          </cell>
          <cell r="CO58" t="str">
            <v>Pass</v>
          </cell>
          <cell r="CP58">
            <v>3.978723404255319</v>
          </cell>
        </row>
        <row r="59">
          <cell r="B59" t="str">
            <v>PIET23CI055</v>
          </cell>
          <cell r="C59" t="str">
            <v>UNNATI SHARMA</v>
          </cell>
          <cell r="D59" t="str">
            <v>23EPTCY056</v>
          </cell>
          <cell r="E59" t="str">
            <v>CIH-52</v>
          </cell>
          <cell r="F59"/>
          <cell r="G59">
            <v>7</v>
          </cell>
          <cell r="H59">
            <v>10</v>
          </cell>
          <cell r="I59">
            <v>10</v>
          </cell>
          <cell r="J59">
            <v>27</v>
          </cell>
          <cell r="K59">
            <v>7</v>
          </cell>
          <cell r="L59">
            <v>10</v>
          </cell>
          <cell r="M59">
            <v>10</v>
          </cell>
          <cell r="N59">
            <v>27</v>
          </cell>
          <cell r="O59">
            <v>7</v>
          </cell>
          <cell r="P59">
            <v>10</v>
          </cell>
          <cell r="Q59">
            <v>10</v>
          </cell>
          <cell r="R59">
            <v>27</v>
          </cell>
          <cell r="S59">
            <v>9</v>
          </cell>
          <cell r="T59">
            <v>10</v>
          </cell>
          <cell r="U59">
            <v>10</v>
          </cell>
          <cell r="V59">
            <v>29</v>
          </cell>
          <cell r="W59">
            <v>10</v>
          </cell>
          <cell r="X59">
            <v>10</v>
          </cell>
          <cell r="Y59">
            <v>10</v>
          </cell>
          <cell r="Z59">
            <v>30</v>
          </cell>
          <cell r="AA59">
            <v>8</v>
          </cell>
          <cell r="AB59">
            <v>10</v>
          </cell>
          <cell r="AC59">
            <v>10</v>
          </cell>
          <cell r="AD59">
            <v>28</v>
          </cell>
          <cell r="AE59">
            <v>168</v>
          </cell>
          <cell r="AF59">
            <v>9</v>
          </cell>
          <cell r="AG59">
            <v>9</v>
          </cell>
          <cell r="AH59">
            <v>36</v>
          </cell>
          <cell r="AI59">
            <v>54</v>
          </cell>
          <cell r="AJ59">
            <v>33</v>
          </cell>
          <cell r="AK59">
            <v>87</v>
          </cell>
          <cell r="AL59">
            <v>9</v>
          </cell>
          <cell r="AM59">
            <v>9</v>
          </cell>
          <cell r="AN59">
            <v>36</v>
          </cell>
          <cell r="AO59">
            <v>54</v>
          </cell>
          <cell r="AP59">
            <v>33</v>
          </cell>
          <cell r="AQ59">
            <v>87</v>
          </cell>
          <cell r="AR59">
            <v>8</v>
          </cell>
          <cell r="AS59">
            <v>9</v>
          </cell>
          <cell r="AT59">
            <v>34</v>
          </cell>
          <cell r="AU59">
            <v>51</v>
          </cell>
          <cell r="AV59">
            <v>33</v>
          </cell>
          <cell r="AW59">
            <v>84</v>
          </cell>
          <cell r="AX59">
            <v>9</v>
          </cell>
          <cell r="AY59">
            <v>9</v>
          </cell>
          <cell r="AZ59">
            <v>36</v>
          </cell>
          <cell r="BA59">
            <v>54</v>
          </cell>
          <cell r="BB59">
            <v>33</v>
          </cell>
          <cell r="BC59">
            <v>87</v>
          </cell>
          <cell r="BD59">
            <v>9</v>
          </cell>
          <cell r="BE59">
            <v>8</v>
          </cell>
          <cell r="BF59">
            <v>37</v>
          </cell>
          <cell r="BG59">
            <v>54</v>
          </cell>
          <cell r="BH59">
            <v>35</v>
          </cell>
          <cell r="BI59">
            <v>89</v>
          </cell>
          <cell r="BJ59">
            <v>434</v>
          </cell>
          <cell r="BK59">
            <v>93</v>
          </cell>
          <cell r="BL59">
            <v>695</v>
          </cell>
          <cell r="BM59">
            <v>89.102564102564102</v>
          </cell>
          <cell r="BO59" t="str">
            <v>A</v>
          </cell>
          <cell r="BP59" t="str">
            <v>A</v>
          </cell>
          <cell r="BQ59" t="str">
            <v>B</v>
          </cell>
          <cell r="BR59" t="str">
            <v>A+</v>
          </cell>
          <cell r="BS59" t="str">
            <v>A+</v>
          </cell>
          <cell r="BT59" t="str">
            <v>A+</v>
          </cell>
          <cell r="BU59" t="str">
            <v>A++</v>
          </cell>
          <cell r="BV59" t="str">
            <v>A++</v>
          </cell>
          <cell r="BW59" t="str">
            <v>A++</v>
          </cell>
          <cell r="BX59" t="str">
            <v>A++</v>
          </cell>
          <cell r="BY59" t="str">
            <v>A++</v>
          </cell>
          <cell r="BZ59" t="str">
            <v>A++</v>
          </cell>
          <cell r="CB59">
            <v>2</v>
          </cell>
          <cell r="CC59">
            <v>3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1</v>
          </cell>
          <cell r="CI59">
            <v>1.5</v>
          </cell>
          <cell r="CJ59">
            <v>1.5</v>
          </cell>
          <cell r="CK59">
            <v>1</v>
          </cell>
          <cell r="CL59">
            <v>1</v>
          </cell>
          <cell r="CM59">
            <v>0.5</v>
          </cell>
          <cell r="CN59">
            <v>0</v>
          </cell>
          <cell r="CO59" t="str">
            <v>Pass</v>
          </cell>
          <cell r="CP59">
            <v>8.98</v>
          </cell>
        </row>
        <row r="60">
          <cell r="B60" t="str">
            <v>PIET23CI056</v>
          </cell>
          <cell r="C60" t="str">
            <v>VIDISHA SHEKHAWAT</v>
          </cell>
          <cell r="D60" t="str">
            <v>23EPTCY057</v>
          </cell>
          <cell r="E60" t="str">
            <v>CIH-53</v>
          </cell>
          <cell r="F60"/>
          <cell r="G60">
            <v>8</v>
          </cell>
          <cell r="H60">
            <v>10</v>
          </cell>
          <cell r="I60">
            <v>10</v>
          </cell>
          <cell r="J60">
            <v>28</v>
          </cell>
          <cell r="K60">
            <v>7</v>
          </cell>
          <cell r="L60">
            <v>10</v>
          </cell>
          <cell r="M60">
            <v>8</v>
          </cell>
          <cell r="N60">
            <v>25</v>
          </cell>
          <cell r="O60">
            <v>6</v>
          </cell>
          <cell r="P60">
            <v>10</v>
          </cell>
          <cell r="Q60">
            <v>10</v>
          </cell>
          <cell r="R60">
            <v>26</v>
          </cell>
          <cell r="S60">
            <v>9</v>
          </cell>
          <cell r="T60">
            <v>10</v>
          </cell>
          <cell r="U60">
            <v>10</v>
          </cell>
          <cell r="V60">
            <v>29</v>
          </cell>
          <cell r="W60">
            <v>8</v>
          </cell>
          <cell r="X60">
            <v>10</v>
          </cell>
          <cell r="Y60">
            <v>10</v>
          </cell>
          <cell r="Z60">
            <v>28</v>
          </cell>
          <cell r="AA60">
            <v>6</v>
          </cell>
          <cell r="AB60">
            <v>10</v>
          </cell>
          <cell r="AC60">
            <v>10</v>
          </cell>
          <cell r="AD60">
            <v>26</v>
          </cell>
          <cell r="AE60">
            <v>162</v>
          </cell>
          <cell r="AF60">
            <v>10</v>
          </cell>
          <cell r="AG60">
            <v>9</v>
          </cell>
          <cell r="AH60">
            <v>38</v>
          </cell>
          <cell r="AI60">
            <v>57</v>
          </cell>
          <cell r="AJ60">
            <v>36</v>
          </cell>
          <cell r="AK60">
            <v>93</v>
          </cell>
          <cell r="AL60">
            <v>9</v>
          </cell>
          <cell r="AM60">
            <v>10</v>
          </cell>
          <cell r="AN60">
            <v>38</v>
          </cell>
          <cell r="AO60">
            <v>57</v>
          </cell>
          <cell r="AP60">
            <v>36</v>
          </cell>
          <cell r="AQ60">
            <v>93</v>
          </cell>
          <cell r="AR60">
            <v>10</v>
          </cell>
          <cell r="AS60">
            <v>10</v>
          </cell>
          <cell r="AT60">
            <v>37</v>
          </cell>
          <cell r="AU60">
            <v>57</v>
          </cell>
          <cell r="AV60">
            <v>36</v>
          </cell>
          <cell r="AW60">
            <v>93</v>
          </cell>
          <cell r="AX60">
            <v>10</v>
          </cell>
          <cell r="AY60">
            <v>10</v>
          </cell>
          <cell r="AZ60">
            <v>38</v>
          </cell>
          <cell r="BA60">
            <v>58</v>
          </cell>
          <cell r="BB60">
            <v>36</v>
          </cell>
          <cell r="BC60">
            <v>94</v>
          </cell>
          <cell r="BD60">
            <v>10</v>
          </cell>
          <cell r="BE60">
            <v>10</v>
          </cell>
          <cell r="BF60">
            <v>40</v>
          </cell>
          <cell r="BG60">
            <v>60</v>
          </cell>
          <cell r="BH60">
            <v>37</v>
          </cell>
          <cell r="BI60">
            <v>97</v>
          </cell>
          <cell r="BJ60">
            <v>470</v>
          </cell>
          <cell r="BK60">
            <v>94</v>
          </cell>
          <cell r="BL60">
            <v>726</v>
          </cell>
          <cell r="BM60">
            <v>93.07692307692308</v>
          </cell>
          <cell r="BO60" t="str">
            <v>C+</v>
          </cell>
          <cell r="BP60" t="str">
            <v>A+</v>
          </cell>
          <cell r="BQ60" t="str">
            <v>C+</v>
          </cell>
          <cell r="BR60" t="str">
            <v>B+</v>
          </cell>
          <cell r="BS60" t="str">
            <v>B+</v>
          </cell>
          <cell r="BT60" t="str">
            <v>A++</v>
          </cell>
          <cell r="BU60" t="str">
            <v>A++</v>
          </cell>
          <cell r="BV60" t="str">
            <v>A++</v>
          </cell>
          <cell r="BW60" t="str">
            <v>A++</v>
          </cell>
          <cell r="BX60" t="str">
            <v>A++</v>
          </cell>
          <cell r="BY60" t="str">
            <v>A++</v>
          </cell>
          <cell r="BZ60" t="str">
            <v>A++</v>
          </cell>
          <cell r="CB60">
            <v>2</v>
          </cell>
          <cell r="CC60">
            <v>3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1</v>
          </cell>
          <cell r="CI60">
            <v>1.5</v>
          </cell>
          <cell r="CJ60">
            <v>1.5</v>
          </cell>
          <cell r="CK60">
            <v>1</v>
          </cell>
          <cell r="CL60">
            <v>1</v>
          </cell>
          <cell r="CM60">
            <v>0.5</v>
          </cell>
          <cell r="CN60">
            <v>0</v>
          </cell>
          <cell r="CO60" t="str">
            <v>Pass</v>
          </cell>
          <cell r="CP60">
            <v>8.7200000000000006</v>
          </cell>
        </row>
        <row r="61">
          <cell r="B61" t="str">
            <v>PIET23CI057</v>
          </cell>
          <cell r="C61" t="str">
            <v>VIKAS</v>
          </cell>
          <cell r="D61" t="str">
            <v>23EPTCY058</v>
          </cell>
          <cell r="E61" t="str">
            <v>CIH-54</v>
          </cell>
          <cell r="F61"/>
          <cell r="G61" t="str">
            <v>D</v>
          </cell>
          <cell r="H61" t="str">
            <v>D</v>
          </cell>
          <cell r="I61">
            <v>10</v>
          </cell>
          <cell r="J61">
            <v>10</v>
          </cell>
          <cell r="K61" t="str">
            <v>D</v>
          </cell>
          <cell r="L61" t="str">
            <v>D</v>
          </cell>
          <cell r="M61">
            <v>10</v>
          </cell>
          <cell r="N61">
            <v>10</v>
          </cell>
          <cell r="O61">
            <v>1</v>
          </cell>
          <cell r="P61">
            <v>4</v>
          </cell>
          <cell r="Q61">
            <v>9</v>
          </cell>
          <cell r="R61">
            <v>14</v>
          </cell>
          <cell r="S61" t="str">
            <v>D</v>
          </cell>
          <cell r="T61">
            <v>3</v>
          </cell>
          <cell r="U61">
            <v>9</v>
          </cell>
          <cell r="V61">
            <v>12</v>
          </cell>
          <cell r="W61">
            <v>0</v>
          </cell>
          <cell r="X61">
            <v>4</v>
          </cell>
          <cell r="Y61">
            <v>10</v>
          </cell>
          <cell r="Z61">
            <v>14</v>
          </cell>
          <cell r="AA61">
            <v>2</v>
          </cell>
          <cell r="AB61" t="str">
            <v>D</v>
          </cell>
          <cell r="AC61">
            <v>10</v>
          </cell>
          <cell r="AD61">
            <v>12</v>
          </cell>
          <cell r="AE61">
            <v>72</v>
          </cell>
          <cell r="AF61">
            <v>7</v>
          </cell>
          <cell r="AG61">
            <v>7</v>
          </cell>
          <cell r="AH61">
            <v>31</v>
          </cell>
          <cell r="AI61">
            <v>45</v>
          </cell>
          <cell r="AJ61">
            <v>25</v>
          </cell>
          <cell r="AK61">
            <v>70</v>
          </cell>
          <cell r="AL61">
            <v>7</v>
          </cell>
          <cell r="AM61">
            <v>7</v>
          </cell>
          <cell r="AN61">
            <v>31</v>
          </cell>
          <cell r="AO61">
            <v>45</v>
          </cell>
          <cell r="AP61">
            <v>25</v>
          </cell>
          <cell r="AQ61">
            <v>70</v>
          </cell>
          <cell r="AR61">
            <v>8</v>
          </cell>
          <cell r="AS61">
            <v>7</v>
          </cell>
          <cell r="AT61">
            <v>26</v>
          </cell>
          <cell r="AU61">
            <v>41</v>
          </cell>
          <cell r="AV61">
            <v>25</v>
          </cell>
          <cell r="AW61">
            <v>66</v>
          </cell>
          <cell r="AX61">
            <v>7</v>
          </cell>
          <cell r="AY61">
            <v>7</v>
          </cell>
          <cell r="AZ61">
            <v>31</v>
          </cell>
          <cell r="BA61">
            <v>45</v>
          </cell>
          <cell r="BB61">
            <v>25</v>
          </cell>
          <cell r="BC61">
            <v>70</v>
          </cell>
          <cell r="BD61">
            <v>7</v>
          </cell>
          <cell r="BE61">
            <v>7</v>
          </cell>
          <cell r="BF61">
            <v>21</v>
          </cell>
          <cell r="BG61">
            <v>35</v>
          </cell>
          <cell r="BH61">
            <v>26</v>
          </cell>
          <cell r="BI61">
            <v>61</v>
          </cell>
          <cell r="BJ61">
            <v>337</v>
          </cell>
          <cell r="BK61">
            <v>63</v>
          </cell>
          <cell r="BL61">
            <v>472</v>
          </cell>
          <cell r="BM61">
            <v>60.512820512820511</v>
          </cell>
          <cell r="BO61" t="str">
            <v>B</v>
          </cell>
          <cell r="BP61" t="str">
            <v>E</v>
          </cell>
          <cell r="BQ61" t="str">
            <v>D</v>
          </cell>
          <cell r="BR61" t="str">
            <v>D+</v>
          </cell>
          <cell r="BS61" t="str">
            <v>D+</v>
          </cell>
          <cell r="BT61" t="str">
            <v>F</v>
          </cell>
          <cell r="BU61" t="str">
            <v>B+</v>
          </cell>
          <cell r="BV61" t="str">
            <v>B+</v>
          </cell>
          <cell r="BW61" t="str">
            <v>B</v>
          </cell>
          <cell r="BX61" t="str">
            <v>B+</v>
          </cell>
          <cell r="BY61" t="str">
            <v>C+</v>
          </cell>
          <cell r="BZ61" t="str">
            <v>B</v>
          </cell>
          <cell r="CB61">
            <v>2</v>
          </cell>
          <cell r="CC61">
            <v>3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1</v>
          </cell>
          <cell r="CI61">
            <v>1.5</v>
          </cell>
          <cell r="CJ61">
            <v>1.5</v>
          </cell>
          <cell r="CK61">
            <v>1</v>
          </cell>
          <cell r="CL61">
            <v>1</v>
          </cell>
          <cell r="CM61">
            <v>0.5</v>
          </cell>
          <cell r="CN61">
            <v>1</v>
          </cell>
          <cell r="CO61" t="str">
            <v>Fail</v>
          </cell>
          <cell r="CP61">
            <v>2.64</v>
          </cell>
        </row>
        <row r="62">
          <cell r="B62" t="str">
            <v>PIET23CI059</v>
          </cell>
          <cell r="C62" t="str">
            <v>YUVRAJ SAINI</v>
          </cell>
          <cell r="D62" t="str">
            <v>23EPTCY059</v>
          </cell>
          <cell r="E62" t="str">
            <v>CIH-56</v>
          </cell>
          <cell r="F62"/>
          <cell r="G62">
            <v>3</v>
          </cell>
          <cell r="H62">
            <v>9</v>
          </cell>
          <cell r="I62">
            <v>10</v>
          </cell>
          <cell r="J62">
            <v>22</v>
          </cell>
          <cell r="K62">
            <v>5</v>
          </cell>
          <cell r="L62">
            <v>9</v>
          </cell>
          <cell r="M62">
            <v>8</v>
          </cell>
          <cell r="N62">
            <v>22</v>
          </cell>
          <cell r="O62">
            <v>7</v>
          </cell>
          <cell r="P62">
            <v>10</v>
          </cell>
          <cell r="Q62">
            <v>10</v>
          </cell>
          <cell r="R62">
            <v>27</v>
          </cell>
          <cell r="S62">
            <v>8</v>
          </cell>
          <cell r="T62">
            <v>10</v>
          </cell>
          <cell r="U62">
            <v>10</v>
          </cell>
          <cell r="V62">
            <v>28</v>
          </cell>
          <cell r="W62">
            <v>10</v>
          </cell>
          <cell r="X62">
            <v>10</v>
          </cell>
          <cell r="Y62">
            <v>10</v>
          </cell>
          <cell r="Z62">
            <v>30</v>
          </cell>
          <cell r="AA62">
            <v>6</v>
          </cell>
          <cell r="AB62">
            <v>9</v>
          </cell>
          <cell r="AC62">
            <v>10</v>
          </cell>
          <cell r="AD62">
            <v>25</v>
          </cell>
          <cell r="AE62">
            <v>154</v>
          </cell>
          <cell r="AF62">
            <v>9</v>
          </cell>
          <cell r="AG62">
            <v>9</v>
          </cell>
          <cell r="AH62">
            <v>36</v>
          </cell>
          <cell r="AI62">
            <v>54</v>
          </cell>
          <cell r="AJ62">
            <v>36</v>
          </cell>
          <cell r="AK62">
            <v>90</v>
          </cell>
          <cell r="AL62">
            <v>9</v>
          </cell>
          <cell r="AM62">
            <v>9</v>
          </cell>
          <cell r="AN62">
            <v>37</v>
          </cell>
          <cell r="AO62">
            <v>55</v>
          </cell>
          <cell r="AP62">
            <v>36</v>
          </cell>
          <cell r="AQ62">
            <v>91</v>
          </cell>
          <cell r="AR62">
            <v>8</v>
          </cell>
          <cell r="AS62">
            <v>10</v>
          </cell>
          <cell r="AT62">
            <v>37</v>
          </cell>
          <cell r="AU62">
            <v>55</v>
          </cell>
          <cell r="AV62">
            <v>36</v>
          </cell>
          <cell r="AW62">
            <v>91</v>
          </cell>
          <cell r="AX62">
            <v>9</v>
          </cell>
          <cell r="AY62">
            <v>9</v>
          </cell>
          <cell r="AZ62">
            <v>37</v>
          </cell>
          <cell r="BA62">
            <v>55</v>
          </cell>
          <cell r="BB62">
            <v>36</v>
          </cell>
          <cell r="BC62">
            <v>91</v>
          </cell>
          <cell r="BD62">
            <v>9</v>
          </cell>
          <cell r="BE62">
            <v>9</v>
          </cell>
          <cell r="BF62">
            <v>40</v>
          </cell>
          <cell r="BG62">
            <v>58</v>
          </cell>
          <cell r="BH62">
            <v>36</v>
          </cell>
          <cell r="BI62">
            <v>94</v>
          </cell>
          <cell r="BJ62">
            <v>457</v>
          </cell>
          <cell r="BK62">
            <v>90</v>
          </cell>
          <cell r="BL62">
            <v>701</v>
          </cell>
          <cell r="BM62">
            <v>89.871794871794876</v>
          </cell>
          <cell r="BO62" t="str">
            <v>C+</v>
          </cell>
          <cell r="BP62" t="str">
            <v>C</v>
          </cell>
          <cell r="BQ62" t="str">
            <v>B</v>
          </cell>
          <cell r="BR62" t="str">
            <v>B+</v>
          </cell>
          <cell r="BS62" t="str">
            <v>A+</v>
          </cell>
          <cell r="BT62" t="str">
            <v>A+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B62">
            <v>2</v>
          </cell>
          <cell r="CC62">
            <v>3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1</v>
          </cell>
          <cell r="CI62">
            <v>1.5</v>
          </cell>
          <cell r="CJ62">
            <v>1.5</v>
          </cell>
          <cell r="CK62">
            <v>1</v>
          </cell>
          <cell r="CL62">
            <v>1</v>
          </cell>
          <cell r="CM62">
            <v>0.5</v>
          </cell>
          <cell r="CN62">
            <v>0</v>
          </cell>
          <cell r="CO62" t="str">
            <v>Pass</v>
          </cell>
          <cell r="CP62">
            <v>8.4700000000000006</v>
          </cell>
        </row>
        <row r="63">
          <cell r="B63" t="str">
            <v>PIET23CI060</v>
          </cell>
          <cell r="C63" t="str">
            <v>YUVRAJ SINGH</v>
          </cell>
          <cell r="D63" t="str">
            <v>23EPTCY060</v>
          </cell>
          <cell r="E63" t="str">
            <v>CIH-57</v>
          </cell>
          <cell r="F63"/>
          <cell r="G63">
            <v>3</v>
          </cell>
          <cell r="H63" t="str">
            <v>D</v>
          </cell>
          <cell r="I63">
            <v>10</v>
          </cell>
          <cell r="J63">
            <v>13</v>
          </cell>
          <cell r="K63">
            <v>2</v>
          </cell>
          <cell r="L63" t="str">
            <v>D</v>
          </cell>
          <cell r="M63">
            <v>10</v>
          </cell>
          <cell r="N63">
            <v>12</v>
          </cell>
          <cell r="O63">
            <v>4</v>
          </cell>
          <cell r="P63">
            <v>9</v>
          </cell>
          <cell r="Q63">
            <v>10</v>
          </cell>
          <cell r="R63">
            <v>23</v>
          </cell>
          <cell r="S63">
            <v>5</v>
          </cell>
          <cell r="T63">
            <v>8</v>
          </cell>
          <cell r="U63">
            <v>10</v>
          </cell>
          <cell r="V63">
            <v>23</v>
          </cell>
          <cell r="W63" t="str">
            <v>D</v>
          </cell>
          <cell r="X63">
            <v>7</v>
          </cell>
          <cell r="Y63">
            <v>10</v>
          </cell>
          <cell r="Z63">
            <v>17</v>
          </cell>
          <cell r="AA63">
            <v>3</v>
          </cell>
          <cell r="AB63">
            <v>8</v>
          </cell>
          <cell r="AC63">
            <v>10</v>
          </cell>
          <cell r="AD63">
            <v>21</v>
          </cell>
          <cell r="AE63">
            <v>109</v>
          </cell>
          <cell r="AF63">
            <v>8</v>
          </cell>
          <cell r="AG63">
            <v>8</v>
          </cell>
          <cell r="AH63">
            <v>34</v>
          </cell>
          <cell r="AI63">
            <v>50</v>
          </cell>
          <cell r="AJ63">
            <v>33</v>
          </cell>
          <cell r="AK63">
            <v>83</v>
          </cell>
          <cell r="AL63">
            <v>8</v>
          </cell>
          <cell r="AM63">
            <v>8</v>
          </cell>
          <cell r="AN63">
            <v>34</v>
          </cell>
          <cell r="AO63">
            <v>50</v>
          </cell>
          <cell r="AP63">
            <v>30</v>
          </cell>
          <cell r="AQ63">
            <v>80</v>
          </cell>
          <cell r="AR63">
            <v>8</v>
          </cell>
          <cell r="AS63">
            <v>8</v>
          </cell>
          <cell r="AT63">
            <v>31</v>
          </cell>
          <cell r="AU63">
            <v>47</v>
          </cell>
          <cell r="AV63">
            <v>30</v>
          </cell>
          <cell r="AW63">
            <v>77</v>
          </cell>
          <cell r="AX63">
            <v>8</v>
          </cell>
          <cell r="AY63">
            <v>8</v>
          </cell>
          <cell r="AZ63">
            <v>34</v>
          </cell>
          <cell r="BA63">
            <v>50</v>
          </cell>
          <cell r="BB63">
            <v>30</v>
          </cell>
          <cell r="BC63">
            <v>80</v>
          </cell>
          <cell r="BD63">
            <v>8</v>
          </cell>
          <cell r="BE63">
            <v>8</v>
          </cell>
          <cell r="BF63">
            <v>31</v>
          </cell>
          <cell r="BG63">
            <v>47</v>
          </cell>
          <cell r="BH63">
            <v>31</v>
          </cell>
          <cell r="BI63">
            <v>78</v>
          </cell>
          <cell r="BJ63">
            <v>398</v>
          </cell>
          <cell r="BK63">
            <v>78</v>
          </cell>
          <cell r="BL63">
            <v>585</v>
          </cell>
          <cell r="BM63">
            <v>75</v>
          </cell>
          <cell r="BO63" t="str">
            <v>E+</v>
          </cell>
          <cell r="BP63" t="str">
            <v>E+</v>
          </cell>
          <cell r="BQ63" t="str">
            <v>D</v>
          </cell>
          <cell r="BR63" t="str">
            <v>A+</v>
          </cell>
          <cell r="BS63" t="str">
            <v>E+</v>
          </cell>
          <cell r="BT63" t="str">
            <v>B</v>
          </cell>
          <cell r="BU63" t="str">
            <v>A++</v>
          </cell>
          <cell r="BV63" t="str">
            <v>A+</v>
          </cell>
          <cell r="BW63" t="str">
            <v>A+</v>
          </cell>
          <cell r="BX63" t="str">
            <v>A+</v>
          </cell>
          <cell r="BY63" t="str">
            <v>A+</v>
          </cell>
          <cell r="BZ63" t="str">
            <v>A+</v>
          </cell>
          <cell r="CB63">
            <v>2</v>
          </cell>
          <cell r="CC63">
            <v>3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1</v>
          </cell>
          <cell r="CI63">
            <v>1.5</v>
          </cell>
          <cell r="CJ63">
            <v>1.5</v>
          </cell>
          <cell r="CK63">
            <v>1</v>
          </cell>
          <cell r="CL63">
            <v>1</v>
          </cell>
          <cell r="CM63">
            <v>0.5</v>
          </cell>
          <cell r="CN63">
            <v>0</v>
          </cell>
          <cell r="CO63" t="str">
            <v>Pass</v>
          </cell>
          <cell r="CP63">
            <v>7.04</v>
          </cell>
        </row>
      </sheetData>
      <sheetData sheetId="6"/>
      <sheetData sheetId="7"/>
      <sheetData sheetId="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R-D"/>
      <sheetName val="AI&amp;DS-E"/>
      <sheetName val="CS(AI)-F"/>
      <sheetName val="CS(DS)-G"/>
      <sheetName val="CS(IOT)-H"/>
      <sheetName val="Consolidated"/>
      <sheetName val="Subjectwise"/>
      <sheetName val="Toppers"/>
      <sheetName val="Consolidated (2)"/>
    </sheetNames>
    <sheetDataSet>
      <sheetData sheetId="0">
        <row r="8">
          <cell r="B8" t="str">
            <v>PIET23CS001</v>
          </cell>
          <cell r="C8" t="str">
            <v>AADHAR GAUTAM</v>
          </cell>
          <cell r="D8" t="str">
            <v>23EPTCS001</v>
          </cell>
          <cell r="E8" t="str">
            <v>CSA-01</v>
          </cell>
          <cell r="F8"/>
          <cell r="G8">
            <v>1</v>
          </cell>
          <cell r="H8">
            <v>10</v>
          </cell>
          <cell r="I8">
            <v>10</v>
          </cell>
          <cell r="J8">
            <v>21</v>
          </cell>
          <cell r="K8">
            <v>2</v>
          </cell>
          <cell r="L8">
            <v>10</v>
          </cell>
          <cell r="M8">
            <v>9</v>
          </cell>
          <cell r="N8">
            <v>21</v>
          </cell>
          <cell r="O8">
            <v>4</v>
          </cell>
          <cell r="P8">
            <v>8</v>
          </cell>
          <cell r="Q8">
            <v>10</v>
          </cell>
          <cell r="R8">
            <v>22</v>
          </cell>
          <cell r="S8">
            <v>1</v>
          </cell>
          <cell r="T8">
            <v>4</v>
          </cell>
          <cell r="U8">
            <v>10</v>
          </cell>
          <cell r="V8">
            <v>15</v>
          </cell>
          <cell r="W8">
            <v>1</v>
          </cell>
          <cell r="X8">
            <v>7</v>
          </cell>
          <cell r="Y8">
            <v>10</v>
          </cell>
          <cell r="Z8">
            <v>18</v>
          </cell>
          <cell r="AA8"/>
          <cell r="AB8"/>
          <cell r="AC8"/>
          <cell r="AD8"/>
          <cell r="AE8">
            <v>2</v>
          </cell>
          <cell r="AF8">
            <v>10</v>
          </cell>
          <cell r="AG8">
            <v>10</v>
          </cell>
          <cell r="AH8">
            <v>22</v>
          </cell>
          <cell r="AI8">
            <v>119</v>
          </cell>
          <cell r="AJ8">
            <v>7</v>
          </cell>
          <cell r="AK8">
            <v>8</v>
          </cell>
          <cell r="AL8">
            <v>39</v>
          </cell>
          <cell r="AM8">
            <v>54</v>
          </cell>
          <cell r="AN8">
            <v>31</v>
          </cell>
          <cell r="AO8">
            <v>85</v>
          </cell>
          <cell r="AP8">
            <v>7</v>
          </cell>
          <cell r="AQ8">
            <v>8</v>
          </cell>
          <cell r="AR8">
            <v>40</v>
          </cell>
          <cell r="AS8">
            <v>55</v>
          </cell>
          <cell r="AT8">
            <v>30</v>
          </cell>
          <cell r="AU8">
            <v>85</v>
          </cell>
          <cell r="AV8">
            <v>6</v>
          </cell>
          <cell r="AW8">
            <v>8</v>
          </cell>
          <cell r="AX8">
            <v>39</v>
          </cell>
          <cell r="AY8">
            <v>53</v>
          </cell>
          <cell r="AZ8">
            <v>30</v>
          </cell>
          <cell r="BA8">
            <v>83</v>
          </cell>
          <cell r="BB8">
            <v>6</v>
          </cell>
          <cell r="BC8">
            <v>9</v>
          </cell>
          <cell r="BD8">
            <v>33</v>
          </cell>
          <cell r="BE8">
            <v>48</v>
          </cell>
          <cell r="BF8">
            <v>31</v>
          </cell>
          <cell r="BG8">
            <v>79</v>
          </cell>
          <cell r="BH8">
            <v>55</v>
          </cell>
          <cell r="BI8">
            <v>35</v>
          </cell>
          <cell r="BJ8">
            <v>90</v>
          </cell>
          <cell r="BK8">
            <v>422</v>
          </cell>
          <cell r="BL8">
            <v>94</v>
          </cell>
          <cell r="BM8">
            <v>635</v>
          </cell>
          <cell r="BN8">
            <v>81.410256410256409</v>
          </cell>
          <cell r="BP8" t="str">
            <v>A</v>
          </cell>
          <cell r="BQ8" t="str">
            <v>C+</v>
          </cell>
          <cell r="BR8" t="str">
            <v>B+</v>
          </cell>
          <cell r="BS8" t="str">
            <v>B+</v>
          </cell>
          <cell r="BT8" t="str">
            <v>B</v>
          </cell>
          <cell r="BU8"/>
          <cell r="BV8" t="str">
            <v>A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</v>
          </cell>
          <cell r="CA8" t="str">
            <v>A++</v>
          </cell>
          <cell r="CB8" t="str">
            <v>A++</v>
          </cell>
          <cell r="CD8">
            <v>2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2</v>
          </cell>
          <cell r="CJ8">
            <v>1</v>
          </cell>
          <cell r="CK8">
            <v>1</v>
          </cell>
          <cell r="CL8">
            <v>1</v>
          </cell>
          <cell r="CM8">
            <v>1</v>
          </cell>
          <cell r="CN8">
            <v>2.5</v>
          </cell>
          <cell r="CO8">
            <v>0.5</v>
          </cell>
          <cell r="CP8">
            <v>0</v>
          </cell>
          <cell r="CQ8" t="str">
            <v>Pass</v>
          </cell>
          <cell r="CR8">
            <v>8.4600000000000009</v>
          </cell>
        </row>
        <row r="9">
          <cell r="B9" t="str">
            <v>PIET23CS002</v>
          </cell>
          <cell r="C9" t="str">
            <v>AADITYA GAUTAM</v>
          </cell>
          <cell r="D9" t="str">
            <v>23EPTCS002</v>
          </cell>
          <cell r="E9" t="str">
            <v>CSA-02</v>
          </cell>
          <cell r="F9"/>
          <cell r="G9">
            <v>3</v>
          </cell>
          <cell r="H9" t="str">
            <v>D</v>
          </cell>
          <cell r="I9">
            <v>9</v>
          </cell>
          <cell r="J9">
            <v>12</v>
          </cell>
          <cell r="K9">
            <v>1</v>
          </cell>
          <cell r="L9">
            <v>3</v>
          </cell>
          <cell r="M9">
            <v>8</v>
          </cell>
          <cell r="N9">
            <v>12</v>
          </cell>
          <cell r="O9" t="str">
            <v>D</v>
          </cell>
          <cell r="P9">
            <v>4</v>
          </cell>
          <cell r="Q9">
            <v>8</v>
          </cell>
          <cell r="R9">
            <v>12</v>
          </cell>
          <cell r="S9">
            <v>3</v>
          </cell>
          <cell r="T9" t="str">
            <v>D</v>
          </cell>
          <cell r="U9">
            <v>9</v>
          </cell>
          <cell r="V9">
            <v>12</v>
          </cell>
          <cell r="W9" t="str">
            <v>D</v>
          </cell>
          <cell r="X9">
            <v>3</v>
          </cell>
          <cell r="Y9">
            <v>9</v>
          </cell>
          <cell r="Z9">
            <v>12</v>
          </cell>
          <cell r="AA9"/>
          <cell r="AB9"/>
          <cell r="AC9"/>
          <cell r="AD9"/>
          <cell r="AE9" t="str">
            <v>D</v>
          </cell>
          <cell r="AF9" t="str">
            <v>D</v>
          </cell>
          <cell r="AG9">
            <v>8</v>
          </cell>
          <cell r="AH9">
            <v>8</v>
          </cell>
          <cell r="AI9">
            <v>68</v>
          </cell>
          <cell r="AJ9">
            <v>6</v>
          </cell>
          <cell r="AK9">
            <v>7</v>
          </cell>
          <cell r="AL9">
            <v>22</v>
          </cell>
          <cell r="AM9">
            <v>35</v>
          </cell>
          <cell r="AN9">
            <v>25</v>
          </cell>
          <cell r="AO9">
            <v>60</v>
          </cell>
          <cell r="AP9">
            <v>8</v>
          </cell>
          <cell r="AQ9">
            <v>5</v>
          </cell>
          <cell r="AR9">
            <v>23</v>
          </cell>
          <cell r="AS9">
            <v>36</v>
          </cell>
          <cell r="AT9">
            <v>26</v>
          </cell>
          <cell r="AU9">
            <v>62</v>
          </cell>
          <cell r="AV9">
            <v>6</v>
          </cell>
          <cell r="AW9">
            <v>5</v>
          </cell>
          <cell r="AX9">
            <v>16</v>
          </cell>
          <cell r="AY9">
            <v>27</v>
          </cell>
          <cell r="AZ9">
            <v>19</v>
          </cell>
          <cell r="BA9">
            <v>46</v>
          </cell>
          <cell r="BB9">
            <v>5</v>
          </cell>
          <cell r="BC9">
            <v>0</v>
          </cell>
          <cell r="BD9">
            <v>19</v>
          </cell>
          <cell r="BE9">
            <v>24</v>
          </cell>
          <cell r="BF9">
            <v>28</v>
          </cell>
          <cell r="BG9">
            <v>52</v>
          </cell>
          <cell r="BH9">
            <v>26</v>
          </cell>
          <cell r="BI9">
            <v>30</v>
          </cell>
          <cell r="BJ9">
            <v>56</v>
          </cell>
          <cell r="BK9">
            <v>276</v>
          </cell>
          <cell r="BL9">
            <v>73</v>
          </cell>
          <cell r="BM9">
            <v>417</v>
          </cell>
          <cell r="BN9">
            <v>53.46153846153846</v>
          </cell>
          <cell r="BP9" t="str">
            <v>D+</v>
          </cell>
          <cell r="BQ9" t="str">
            <v>E+</v>
          </cell>
          <cell r="BR9" t="str">
            <v>D+</v>
          </cell>
          <cell r="BS9" t="str">
            <v>B</v>
          </cell>
          <cell r="BT9" t="str">
            <v>D</v>
          </cell>
          <cell r="BU9"/>
          <cell r="BV9" t="str">
            <v>D+</v>
          </cell>
          <cell r="BW9" t="str">
            <v>C+</v>
          </cell>
          <cell r="BX9" t="str">
            <v>C+</v>
          </cell>
          <cell r="BY9" t="str">
            <v>D</v>
          </cell>
          <cell r="BZ9" t="str">
            <v>D+</v>
          </cell>
          <cell r="CA9" t="str">
            <v>C</v>
          </cell>
          <cell r="CB9" t="str">
            <v>A</v>
          </cell>
          <cell r="CD9">
            <v>2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2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2.5</v>
          </cell>
          <cell r="CO9">
            <v>0.5</v>
          </cell>
          <cell r="CP9">
            <v>0</v>
          </cell>
          <cell r="CQ9" t="str">
            <v>Pass</v>
          </cell>
          <cell r="CR9">
            <v>6.17</v>
          </cell>
        </row>
        <row r="10">
          <cell r="B10" t="str">
            <v>PIET23CS003</v>
          </cell>
          <cell r="C10" t="str">
            <v>AADITYA VINAYAK</v>
          </cell>
          <cell r="D10" t="str">
            <v>23EPTCS003</v>
          </cell>
          <cell r="E10" t="str">
            <v>CSA-03</v>
          </cell>
          <cell r="F10"/>
          <cell r="G10">
            <v>2</v>
          </cell>
          <cell r="H10">
            <v>5</v>
          </cell>
          <cell r="I10">
            <v>7</v>
          </cell>
          <cell r="J10">
            <v>14</v>
          </cell>
          <cell r="K10">
            <v>4</v>
          </cell>
          <cell r="L10">
            <v>4</v>
          </cell>
          <cell r="M10">
            <v>7</v>
          </cell>
          <cell r="N10">
            <v>15</v>
          </cell>
          <cell r="O10">
            <v>2</v>
          </cell>
          <cell r="P10">
            <v>9</v>
          </cell>
          <cell r="Q10">
            <v>7</v>
          </cell>
          <cell r="R10">
            <v>18</v>
          </cell>
          <cell r="S10">
            <v>4</v>
          </cell>
          <cell r="T10">
            <v>6</v>
          </cell>
          <cell r="U10">
            <v>7</v>
          </cell>
          <cell r="V10">
            <v>17</v>
          </cell>
          <cell r="W10">
            <v>4</v>
          </cell>
          <cell r="X10">
            <v>5</v>
          </cell>
          <cell r="Y10">
            <v>7</v>
          </cell>
          <cell r="Z10">
            <v>16</v>
          </cell>
          <cell r="AA10"/>
          <cell r="AB10"/>
          <cell r="AC10"/>
          <cell r="AD10"/>
          <cell r="AE10">
            <v>2</v>
          </cell>
          <cell r="AF10">
            <v>5</v>
          </cell>
          <cell r="AG10">
            <v>8</v>
          </cell>
          <cell r="AH10">
            <v>15</v>
          </cell>
          <cell r="AI10">
            <v>95</v>
          </cell>
          <cell r="AJ10">
            <v>8</v>
          </cell>
          <cell r="AK10">
            <v>7</v>
          </cell>
          <cell r="AL10">
            <v>27</v>
          </cell>
          <cell r="AM10">
            <v>42</v>
          </cell>
          <cell r="AN10">
            <v>32</v>
          </cell>
          <cell r="AO10">
            <v>74</v>
          </cell>
          <cell r="AP10">
            <v>8</v>
          </cell>
          <cell r="AQ10">
            <v>6</v>
          </cell>
          <cell r="AR10">
            <v>29</v>
          </cell>
          <cell r="AS10">
            <v>43</v>
          </cell>
          <cell r="AT10">
            <v>31</v>
          </cell>
          <cell r="AU10">
            <v>74</v>
          </cell>
          <cell r="AV10">
            <v>8</v>
          </cell>
          <cell r="AW10">
            <v>9</v>
          </cell>
          <cell r="AX10">
            <v>34</v>
          </cell>
          <cell r="AY10">
            <v>51</v>
          </cell>
          <cell r="AZ10">
            <v>34</v>
          </cell>
          <cell r="BA10">
            <v>85</v>
          </cell>
          <cell r="BB10">
            <v>5</v>
          </cell>
          <cell r="BC10">
            <v>0</v>
          </cell>
          <cell r="BD10">
            <v>23</v>
          </cell>
          <cell r="BE10">
            <v>28</v>
          </cell>
          <cell r="BF10">
            <v>27</v>
          </cell>
          <cell r="BG10">
            <v>55</v>
          </cell>
          <cell r="BH10">
            <v>57</v>
          </cell>
          <cell r="BI10">
            <v>29</v>
          </cell>
          <cell r="BJ10">
            <v>86</v>
          </cell>
          <cell r="BK10">
            <v>374</v>
          </cell>
          <cell r="BL10">
            <v>74</v>
          </cell>
          <cell r="BM10">
            <v>543</v>
          </cell>
          <cell r="BN10">
            <v>69.615384615384613</v>
          </cell>
          <cell r="BP10" t="str">
            <v>D+</v>
          </cell>
          <cell r="BQ10" t="str">
            <v>D</v>
          </cell>
          <cell r="BR10" t="str">
            <v>E+</v>
          </cell>
          <cell r="BS10" t="str">
            <v>D+</v>
          </cell>
          <cell r="BT10" t="str">
            <v>E+</v>
          </cell>
          <cell r="BU10"/>
          <cell r="BV10" t="str">
            <v>E</v>
          </cell>
          <cell r="BW10" t="str">
            <v>A</v>
          </cell>
          <cell r="BX10" t="str">
            <v>A</v>
          </cell>
          <cell r="BY10" t="str">
            <v>A++</v>
          </cell>
          <cell r="BZ10" t="str">
            <v>C</v>
          </cell>
          <cell r="CA10" t="str">
            <v>A++</v>
          </cell>
          <cell r="CB10" t="str">
            <v>A</v>
          </cell>
          <cell r="CD10">
            <v>2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2</v>
          </cell>
          <cell r="CJ10">
            <v>1</v>
          </cell>
          <cell r="CK10">
            <v>1</v>
          </cell>
          <cell r="CL10">
            <v>1</v>
          </cell>
          <cell r="CM10">
            <v>1</v>
          </cell>
          <cell r="CN10">
            <v>2.5</v>
          </cell>
          <cell r="CO10">
            <v>0.5</v>
          </cell>
          <cell r="CP10">
            <v>0</v>
          </cell>
          <cell r="CQ10" t="str">
            <v>Pass</v>
          </cell>
          <cell r="CR10">
            <v>6.4</v>
          </cell>
        </row>
        <row r="11">
          <cell r="B11" t="str">
            <v>PIET23CS004</v>
          </cell>
          <cell r="C11" t="str">
            <v>AAGAM JAIN</v>
          </cell>
          <cell r="D11" t="str">
            <v>23EPTCS004</v>
          </cell>
          <cell r="E11" t="str">
            <v>CSA-04</v>
          </cell>
          <cell r="F11"/>
          <cell r="G11">
            <v>9</v>
          </cell>
          <cell r="H11">
            <v>10</v>
          </cell>
          <cell r="I11">
            <v>10</v>
          </cell>
          <cell r="J11">
            <v>29</v>
          </cell>
          <cell r="K11">
            <v>9</v>
          </cell>
          <cell r="L11">
            <v>10</v>
          </cell>
          <cell r="M11">
            <v>10</v>
          </cell>
          <cell r="N11">
            <v>29</v>
          </cell>
          <cell r="O11">
            <v>7</v>
          </cell>
          <cell r="P11">
            <v>10</v>
          </cell>
          <cell r="Q11">
            <v>10</v>
          </cell>
          <cell r="R11">
            <v>27</v>
          </cell>
          <cell r="S11">
            <v>7</v>
          </cell>
          <cell r="T11">
            <v>10</v>
          </cell>
          <cell r="U11">
            <v>10</v>
          </cell>
          <cell r="V11">
            <v>27</v>
          </cell>
          <cell r="W11">
            <v>9</v>
          </cell>
          <cell r="X11">
            <v>10</v>
          </cell>
          <cell r="Y11">
            <v>10</v>
          </cell>
          <cell r="Z11">
            <v>29</v>
          </cell>
          <cell r="AA11"/>
          <cell r="AB11"/>
          <cell r="AC11"/>
          <cell r="AD11"/>
          <cell r="AE11">
            <v>7</v>
          </cell>
          <cell r="AF11">
            <v>10</v>
          </cell>
          <cell r="AG11">
            <v>10</v>
          </cell>
          <cell r="AH11">
            <v>27</v>
          </cell>
          <cell r="AI11">
            <v>168</v>
          </cell>
          <cell r="AJ11">
            <v>9</v>
          </cell>
          <cell r="AK11">
            <v>10</v>
          </cell>
          <cell r="AL11">
            <v>39</v>
          </cell>
          <cell r="AM11">
            <v>58</v>
          </cell>
          <cell r="AN11">
            <v>37</v>
          </cell>
          <cell r="AO11">
            <v>95</v>
          </cell>
          <cell r="AP11">
            <v>10</v>
          </cell>
          <cell r="AQ11">
            <v>9</v>
          </cell>
          <cell r="AR11">
            <v>38</v>
          </cell>
          <cell r="AS11">
            <v>57</v>
          </cell>
          <cell r="AT11">
            <v>37</v>
          </cell>
          <cell r="AU11">
            <v>94</v>
          </cell>
          <cell r="AV11">
            <v>9</v>
          </cell>
          <cell r="AW11">
            <v>9</v>
          </cell>
          <cell r="AX11">
            <v>38</v>
          </cell>
          <cell r="AY11">
            <v>56</v>
          </cell>
          <cell r="AZ11">
            <v>35</v>
          </cell>
          <cell r="BA11">
            <v>91</v>
          </cell>
          <cell r="BB11">
            <v>7</v>
          </cell>
          <cell r="BC11">
            <v>9</v>
          </cell>
          <cell r="BD11">
            <v>38</v>
          </cell>
          <cell r="BE11">
            <v>54</v>
          </cell>
          <cell r="BF11">
            <v>31</v>
          </cell>
          <cell r="BG11">
            <v>85</v>
          </cell>
          <cell r="BH11">
            <v>51</v>
          </cell>
          <cell r="BI11">
            <v>29</v>
          </cell>
          <cell r="BJ11">
            <v>80</v>
          </cell>
          <cell r="BK11">
            <v>445</v>
          </cell>
          <cell r="BL11">
            <v>97</v>
          </cell>
          <cell r="BM11">
            <v>710</v>
          </cell>
          <cell r="BN11">
            <v>91.025641025641022</v>
          </cell>
          <cell r="BP11" t="str">
            <v>A++</v>
          </cell>
          <cell r="BQ11" t="str">
            <v>D</v>
          </cell>
          <cell r="BR11" t="str">
            <v>B+</v>
          </cell>
          <cell r="BS11" t="str">
            <v>A++</v>
          </cell>
          <cell r="BT11" t="str">
            <v>B+</v>
          </cell>
          <cell r="BU11"/>
          <cell r="BV11" t="str">
            <v>A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A11" t="str">
            <v>A+</v>
          </cell>
          <cell r="CB11" t="str">
            <v>A++</v>
          </cell>
          <cell r="CD11">
            <v>2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2</v>
          </cell>
          <cell r="CJ11">
            <v>1</v>
          </cell>
          <cell r="CK11">
            <v>1</v>
          </cell>
          <cell r="CL11">
            <v>1</v>
          </cell>
          <cell r="CM11">
            <v>1</v>
          </cell>
          <cell r="CN11">
            <v>2.5</v>
          </cell>
          <cell r="CO11">
            <v>0.5</v>
          </cell>
          <cell r="CP11">
            <v>0</v>
          </cell>
          <cell r="CQ11" t="str">
            <v>Pass</v>
          </cell>
          <cell r="CR11">
            <v>8.65</v>
          </cell>
        </row>
        <row r="12">
          <cell r="B12" t="str">
            <v>PIET23CS005</v>
          </cell>
          <cell r="C12" t="str">
            <v>AANYA GUPTA</v>
          </cell>
          <cell r="D12" t="str">
            <v>23EPTCS005</v>
          </cell>
          <cell r="E12" t="str">
            <v>CSA-05</v>
          </cell>
          <cell r="F12"/>
          <cell r="G12">
            <v>9</v>
          </cell>
          <cell r="H12">
            <v>10</v>
          </cell>
          <cell r="I12">
            <v>10</v>
          </cell>
          <cell r="J12">
            <v>29</v>
          </cell>
          <cell r="K12">
            <v>8</v>
          </cell>
          <cell r="L12">
            <v>10</v>
          </cell>
          <cell r="M12">
            <v>10</v>
          </cell>
          <cell r="N12">
            <v>28</v>
          </cell>
          <cell r="O12">
            <v>8</v>
          </cell>
          <cell r="P12">
            <v>10</v>
          </cell>
          <cell r="Q12">
            <v>10</v>
          </cell>
          <cell r="R12">
            <v>28</v>
          </cell>
          <cell r="S12">
            <v>7</v>
          </cell>
          <cell r="T12">
            <v>10</v>
          </cell>
          <cell r="U12">
            <v>10</v>
          </cell>
          <cell r="V12">
            <v>27</v>
          </cell>
          <cell r="W12">
            <v>9</v>
          </cell>
          <cell r="X12">
            <v>10</v>
          </cell>
          <cell r="Y12">
            <v>10</v>
          </cell>
          <cell r="Z12">
            <v>29</v>
          </cell>
          <cell r="AA12"/>
          <cell r="AB12"/>
          <cell r="AC12"/>
          <cell r="AD12"/>
          <cell r="AE12">
            <v>9</v>
          </cell>
          <cell r="AF12">
            <v>10</v>
          </cell>
          <cell r="AG12">
            <v>10</v>
          </cell>
          <cell r="AH12">
            <v>29</v>
          </cell>
          <cell r="AI12">
            <v>170</v>
          </cell>
          <cell r="AJ12">
            <v>9</v>
          </cell>
          <cell r="AK12">
            <v>10</v>
          </cell>
          <cell r="AL12">
            <v>38</v>
          </cell>
          <cell r="AM12">
            <v>57</v>
          </cell>
          <cell r="AN12">
            <v>37</v>
          </cell>
          <cell r="AO12">
            <v>94</v>
          </cell>
          <cell r="AP12">
            <v>10</v>
          </cell>
          <cell r="AQ12">
            <v>10</v>
          </cell>
          <cell r="AR12">
            <v>39</v>
          </cell>
          <cell r="AS12">
            <v>59</v>
          </cell>
          <cell r="AT12">
            <v>38</v>
          </cell>
          <cell r="AU12">
            <v>97</v>
          </cell>
          <cell r="AV12">
            <v>9</v>
          </cell>
          <cell r="AW12">
            <v>9</v>
          </cell>
          <cell r="AX12">
            <v>40</v>
          </cell>
          <cell r="AY12">
            <v>58</v>
          </cell>
          <cell r="AZ12">
            <v>36</v>
          </cell>
          <cell r="BA12">
            <v>94</v>
          </cell>
          <cell r="BB12">
            <v>9</v>
          </cell>
          <cell r="BC12">
            <v>9</v>
          </cell>
          <cell r="BD12">
            <v>40</v>
          </cell>
          <cell r="BE12">
            <v>58</v>
          </cell>
          <cell r="BF12">
            <v>32</v>
          </cell>
          <cell r="BG12">
            <v>90</v>
          </cell>
          <cell r="BH12">
            <v>58</v>
          </cell>
          <cell r="BI12">
            <v>36</v>
          </cell>
          <cell r="BJ12">
            <v>94</v>
          </cell>
          <cell r="BK12">
            <v>469</v>
          </cell>
          <cell r="BL12">
            <v>96</v>
          </cell>
          <cell r="BM12">
            <v>735</v>
          </cell>
          <cell r="BN12">
            <v>94.230769230769226</v>
          </cell>
          <cell r="BP12" t="str">
            <v>A++</v>
          </cell>
          <cell r="BQ12" t="str">
            <v>A</v>
          </cell>
          <cell r="BR12" t="str">
            <v>A+</v>
          </cell>
          <cell r="BS12" t="str">
            <v>A++</v>
          </cell>
          <cell r="BT12" t="str">
            <v>B+</v>
          </cell>
          <cell r="BU12"/>
          <cell r="BV12" t="str">
            <v>A+</v>
          </cell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A12" t="str">
            <v>A++</v>
          </cell>
          <cell r="CB12" t="str">
            <v>A++</v>
          </cell>
          <cell r="CD12">
            <v>2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2</v>
          </cell>
          <cell r="CJ12">
            <v>1</v>
          </cell>
          <cell r="CK12">
            <v>1</v>
          </cell>
          <cell r="CL12">
            <v>1</v>
          </cell>
          <cell r="CM12">
            <v>1</v>
          </cell>
          <cell r="CN12">
            <v>2.5</v>
          </cell>
          <cell r="CO12">
            <v>0.5</v>
          </cell>
          <cell r="CP12">
            <v>0</v>
          </cell>
          <cell r="CQ12" t="str">
            <v>Pass</v>
          </cell>
          <cell r="CR12">
            <v>9.33</v>
          </cell>
        </row>
        <row r="13">
          <cell r="B13" t="str">
            <v>PIET23CS006</v>
          </cell>
          <cell r="C13" t="str">
            <v>ABHISHEK AGARWAL</v>
          </cell>
          <cell r="D13" t="str">
            <v>23EPTCS006</v>
          </cell>
          <cell r="E13" t="str">
            <v>CSA-06</v>
          </cell>
          <cell r="F13"/>
          <cell r="G13">
            <v>7</v>
          </cell>
          <cell r="H13" t="str">
            <v>D</v>
          </cell>
          <cell r="I13">
            <v>7</v>
          </cell>
          <cell r="J13">
            <v>14</v>
          </cell>
          <cell r="K13">
            <v>7</v>
          </cell>
          <cell r="L13">
            <v>5</v>
          </cell>
          <cell r="M13">
            <v>7</v>
          </cell>
          <cell r="N13">
            <v>19</v>
          </cell>
          <cell r="O13">
            <v>5</v>
          </cell>
          <cell r="P13">
            <v>8</v>
          </cell>
          <cell r="Q13">
            <v>7</v>
          </cell>
          <cell r="R13">
            <v>20</v>
          </cell>
          <cell r="S13">
            <v>5</v>
          </cell>
          <cell r="T13">
            <v>8</v>
          </cell>
          <cell r="U13">
            <v>7</v>
          </cell>
          <cell r="V13">
            <v>20</v>
          </cell>
          <cell r="W13">
            <v>5</v>
          </cell>
          <cell r="X13">
            <v>6</v>
          </cell>
          <cell r="Y13">
            <v>7</v>
          </cell>
          <cell r="Z13">
            <v>18</v>
          </cell>
          <cell r="AA13"/>
          <cell r="AB13"/>
          <cell r="AC13"/>
          <cell r="AD13"/>
          <cell r="AE13">
            <v>10</v>
          </cell>
          <cell r="AF13" t="str">
            <v>D</v>
          </cell>
          <cell r="AG13">
            <v>8</v>
          </cell>
          <cell r="AH13">
            <v>18</v>
          </cell>
          <cell r="AI13">
            <v>109</v>
          </cell>
          <cell r="AJ13">
            <v>7</v>
          </cell>
          <cell r="AK13">
            <v>0</v>
          </cell>
          <cell r="AL13">
            <v>34</v>
          </cell>
          <cell r="AM13">
            <v>41</v>
          </cell>
          <cell r="AN13">
            <v>32</v>
          </cell>
          <cell r="AO13">
            <v>73</v>
          </cell>
          <cell r="AP13">
            <v>9</v>
          </cell>
          <cell r="AQ13">
            <v>8</v>
          </cell>
          <cell r="AR13">
            <v>34</v>
          </cell>
          <cell r="AS13">
            <v>51</v>
          </cell>
          <cell r="AT13">
            <v>32</v>
          </cell>
          <cell r="AU13">
            <v>83</v>
          </cell>
          <cell r="AV13">
            <v>8</v>
          </cell>
          <cell r="AW13">
            <v>8</v>
          </cell>
          <cell r="AX13">
            <v>32</v>
          </cell>
          <cell r="AY13">
            <v>48</v>
          </cell>
          <cell r="AZ13">
            <v>30</v>
          </cell>
          <cell r="BA13">
            <v>78</v>
          </cell>
          <cell r="BB13">
            <v>8</v>
          </cell>
          <cell r="BC13">
            <v>9</v>
          </cell>
          <cell r="BD13">
            <v>32</v>
          </cell>
          <cell r="BE13">
            <v>49</v>
          </cell>
          <cell r="BF13">
            <v>32</v>
          </cell>
          <cell r="BG13">
            <v>81</v>
          </cell>
          <cell r="BH13">
            <v>54</v>
          </cell>
          <cell r="BI13">
            <v>24</v>
          </cell>
          <cell r="BJ13">
            <v>78</v>
          </cell>
          <cell r="BK13">
            <v>393</v>
          </cell>
          <cell r="BL13">
            <v>48</v>
          </cell>
          <cell r="BM13">
            <v>550</v>
          </cell>
          <cell r="BN13">
            <v>70.512820512820511</v>
          </cell>
          <cell r="BP13" t="str">
            <v>B</v>
          </cell>
          <cell r="BQ13" t="str">
            <v>A</v>
          </cell>
          <cell r="BR13" t="str">
            <v>B+</v>
          </cell>
          <cell r="BS13" t="str">
            <v>B+</v>
          </cell>
          <cell r="BT13" t="str">
            <v>B+</v>
          </cell>
          <cell r="BU13"/>
          <cell r="BV13" t="str">
            <v>A+</v>
          </cell>
          <cell r="BW13" t="str">
            <v>A</v>
          </cell>
          <cell r="BX13" t="str">
            <v>A++</v>
          </cell>
          <cell r="BY13" t="str">
            <v>A+</v>
          </cell>
          <cell r="BZ13" t="str">
            <v>A++</v>
          </cell>
          <cell r="CA13" t="str">
            <v>A+</v>
          </cell>
          <cell r="CB13" t="str">
            <v>D</v>
          </cell>
          <cell r="CD13">
            <v>2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2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2.5</v>
          </cell>
          <cell r="CO13">
            <v>0.5</v>
          </cell>
          <cell r="CP13">
            <v>0</v>
          </cell>
          <cell r="CQ13" t="str">
            <v>Pass</v>
          </cell>
          <cell r="CR13">
            <v>8.4</v>
          </cell>
        </row>
        <row r="14">
          <cell r="B14" t="str">
            <v>PIET23CS007</v>
          </cell>
          <cell r="C14" t="str">
            <v>ADITYA KUMAR</v>
          </cell>
          <cell r="D14" t="str">
            <v>23EPTCS007</v>
          </cell>
          <cell r="E14" t="str">
            <v>CSA-07</v>
          </cell>
          <cell r="F14"/>
          <cell r="G14">
            <v>6</v>
          </cell>
          <cell r="H14">
            <v>6</v>
          </cell>
          <cell r="I14">
            <v>10</v>
          </cell>
          <cell r="J14">
            <v>22</v>
          </cell>
          <cell r="K14">
            <v>8</v>
          </cell>
          <cell r="L14">
            <v>6</v>
          </cell>
          <cell r="M14">
            <v>10</v>
          </cell>
          <cell r="N14">
            <v>24</v>
          </cell>
          <cell r="O14">
            <v>4</v>
          </cell>
          <cell r="P14">
            <v>7</v>
          </cell>
          <cell r="Q14">
            <v>10</v>
          </cell>
          <cell r="R14">
            <v>21</v>
          </cell>
          <cell r="S14">
            <v>3</v>
          </cell>
          <cell r="T14">
            <v>7</v>
          </cell>
          <cell r="U14">
            <v>10</v>
          </cell>
          <cell r="V14">
            <v>20</v>
          </cell>
          <cell r="W14">
            <v>3</v>
          </cell>
          <cell r="X14">
            <v>7</v>
          </cell>
          <cell r="Y14">
            <v>10</v>
          </cell>
          <cell r="Z14">
            <v>20</v>
          </cell>
          <cell r="AA14">
            <v>6</v>
          </cell>
          <cell r="AB14">
            <v>10</v>
          </cell>
          <cell r="AC14">
            <v>9</v>
          </cell>
          <cell r="AD14">
            <v>25</v>
          </cell>
          <cell r="AE14"/>
          <cell r="AF14"/>
          <cell r="AG14"/>
          <cell r="AH14"/>
          <cell r="AI14">
            <v>132</v>
          </cell>
          <cell r="AJ14">
            <v>8</v>
          </cell>
          <cell r="AK14">
            <v>9</v>
          </cell>
          <cell r="AL14">
            <v>40</v>
          </cell>
          <cell r="AM14">
            <v>57</v>
          </cell>
          <cell r="AN14">
            <v>31</v>
          </cell>
          <cell r="AO14">
            <v>88</v>
          </cell>
          <cell r="AP14">
            <v>8</v>
          </cell>
          <cell r="AQ14">
            <v>9</v>
          </cell>
          <cell r="AR14">
            <v>40</v>
          </cell>
          <cell r="AS14">
            <v>57</v>
          </cell>
          <cell r="AT14">
            <v>35</v>
          </cell>
          <cell r="AU14">
            <v>92</v>
          </cell>
          <cell r="AV14">
            <v>6</v>
          </cell>
          <cell r="AW14">
            <v>9</v>
          </cell>
          <cell r="AX14">
            <v>37</v>
          </cell>
          <cell r="AY14">
            <v>52</v>
          </cell>
          <cell r="AZ14">
            <v>35</v>
          </cell>
          <cell r="BA14">
            <v>87</v>
          </cell>
          <cell r="BB14">
            <v>8</v>
          </cell>
          <cell r="BC14">
            <v>9</v>
          </cell>
          <cell r="BD14">
            <v>28</v>
          </cell>
          <cell r="BE14">
            <v>45</v>
          </cell>
          <cell r="BF14">
            <v>34</v>
          </cell>
          <cell r="BG14">
            <v>79</v>
          </cell>
          <cell r="BH14">
            <v>55</v>
          </cell>
          <cell r="BI14">
            <v>30</v>
          </cell>
          <cell r="BJ14">
            <v>85</v>
          </cell>
          <cell r="BK14">
            <v>431</v>
          </cell>
          <cell r="BL14">
            <v>94</v>
          </cell>
          <cell r="BM14">
            <v>657</v>
          </cell>
          <cell r="BN14">
            <v>84.230769230769226</v>
          </cell>
          <cell r="BP14" t="str">
            <v>B+</v>
          </cell>
          <cell r="BQ14" t="str">
            <v>A</v>
          </cell>
          <cell r="BR14" t="str">
            <v>C+</v>
          </cell>
          <cell r="BS14" t="str">
            <v>B+</v>
          </cell>
          <cell r="BT14" t="str">
            <v>D+</v>
          </cell>
          <cell r="BU14" t="str">
            <v>C+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</v>
          </cell>
          <cell r="CA14" t="str">
            <v>A++</v>
          </cell>
          <cell r="CB14" t="str">
            <v>A++</v>
          </cell>
          <cell r="CD14">
            <v>2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2</v>
          </cell>
          <cell r="CJ14">
            <v>1</v>
          </cell>
          <cell r="CK14">
            <v>1</v>
          </cell>
          <cell r="CL14">
            <v>1</v>
          </cell>
          <cell r="CM14">
            <v>1</v>
          </cell>
          <cell r="CN14">
            <v>2.5</v>
          </cell>
          <cell r="CO14">
            <v>0.5</v>
          </cell>
          <cell r="CP14">
            <v>0</v>
          </cell>
          <cell r="CQ14" t="str">
            <v>Pass</v>
          </cell>
          <cell r="CR14">
            <v>8.15</v>
          </cell>
        </row>
        <row r="15">
          <cell r="B15" t="str">
            <v>PIET23CS008</v>
          </cell>
          <cell r="C15" t="str">
            <v>ADITYA RAJ</v>
          </cell>
          <cell r="D15" t="str">
            <v>23EPTCS008</v>
          </cell>
          <cell r="E15" t="str">
            <v>CSA-08</v>
          </cell>
          <cell r="F15"/>
          <cell r="G15">
            <v>7</v>
          </cell>
          <cell r="H15" t="str">
            <v>D</v>
          </cell>
          <cell r="I15">
            <v>7</v>
          </cell>
          <cell r="J15">
            <v>14</v>
          </cell>
          <cell r="K15">
            <v>6</v>
          </cell>
          <cell r="L15">
            <v>8</v>
          </cell>
          <cell r="M15">
            <v>7</v>
          </cell>
          <cell r="N15">
            <v>21</v>
          </cell>
          <cell r="O15">
            <v>5</v>
          </cell>
          <cell r="P15">
            <v>6</v>
          </cell>
          <cell r="Q15">
            <v>8</v>
          </cell>
          <cell r="R15">
            <v>19</v>
          </cell>
          <cell r="S15">
            <v>2</v>
          </cell>
          <cell r="T15">
            <v>9</v>
          </cell>
          <cell r="U15">
            <v>7</v>
          </cell>
          <cell r="V15">
            <v>18</v>
          </cell>
          <cell r="W15">
            <v>6</v>
          </cell>
          <cell r="X15">
            <v>5</v>
          </cell>
          <cell r="Y15">
            <v>7</v>
          </cell>
          <cell r="Z15">
            <v>18</v>
          </cell>
          <cell r="AA15"/>
          <cell r="AB15"/>
          <cell r="AC15"/>
          <cell r="AD15"/>
          <cell r="AE15">
            <v>8</v>
          </cell>
          <cell r="AF15" t="str">
            <v>D</v>
          </cell>
          <cell r="AG15">
            <v>8</v>
          </cell>
          <cell r="AH15">
            <v>16</v>
          </cell>
          <cell r="AI15">
            <v>106</v>
          </cell>
          <cell r="AJ15">
            <v>7</v>
          </cell>
          <cell r="AK15">
            <v>0</v>
          </cell>
          <cell r="AL15">
            <v>34</v>
          </cell>
          <cell r="AM15">
            <v>41</v>
          </cell>
          <cell r="AN15">
            <v>26</v>
          </cell>
          <cell r="AO15">
            <v>67</v>
          </cell>
          <cell r="AP15">
            <v>5</v>
          </cell>
          <cell r="AQ15">
            <v>6</v>
          </cell>
          <cell r="AR15">
            <v>33</v>
          </cell>
          <cell r="AS15">
            <v>44</v>
          </cell>
          <cell r="AT15">
            <v>26</v>
          </cell>
          <cell r="AU15">
            <v>70</v>
          </cell>
          <cell r="AV15">
            <v>8</v>
          </cell>
          <cell r="AW15">
            <v>8</v>
          </cell>
          <cell r="AX15">
            <v>33</v>
          </cell>
          <cell r="AY15">
            <v>49</v>
          </cell>
          <cell r="AZ15">
            <v>29</v>
          </cell>
          <cell r="BA15">
            <v>78</v>
          </cell>
          <cell r="BB15">
            <v>9</v>
          </cell>
          <cell r="BC15">
            <v>9</v>
          </cell>
          <cell r="BD15">
            <v>39</v>
          </cell>
          <cell r="BE15">
            <v>57</v>
          </cell>
          <cell r="BF15">
            <v>32</v>
          </cell>
          <cell r="BG15">
            <v>89</v>
          </cell>
          <cell r="BH15">
            <v>51</v>
          </cell>
          <cell r="BI15">
            <v>27</v>
          </cell>
          <cell r="BJ15">
            <v>78</v>
          </cell>
          <cell r="BK15">
            <v>382</v>
          </cell>
          <cell r="BL15">
            <v>63</v>
          </cell>
          <cell r="BM15">
            <v>551</v>
          </cell>
          <cell r="BN15">
            <v>70.641025641025649</v>
          </cell>
          <cell r="BP15" t="str">
            <v>C</v>
          </cell>
          <cell r="BQ15" t="str">
            <v>B</v>
          </cell>
          <cell r="BR15" t="str">
            <v>C+</v>
          </cell>
          <cell r="BS15" t="str">
            <v>C+</v>
          </cell>
          <cell r="BT15" t="str">
            <v>D+</v>
          </cell>
          <cell r="BU15"/>
          <cell r="BV15" t="str">
            <v>B+</v>
          </cell>
          <cell r="BW15" t="str">
            <v>B+</v>
          </cell>
          <cell r="BX15" t="str">
            <v>B+</v>
          </cell>
          <cell r="BY15" t="str">
            <v>A+</v>
          </cell>
          <cell r="BZ15" t="str">
            <v>A++</v>
          </cell>
          <cell r="CA15" t="str">
            <v>A+</v>
          </cell>
          <cell r="CB15" t="str">
            <v>B</v>
          </cell>
          <cell r="CD15">
            <v>2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2</v>
          </cell>
          <cell r="CJ15">
            <v>1</v>
          </cell>
          <cell r="CK15">
            <v>1</v>
          </cell>
          <cell r="CL15">
            <v>1</v>
          </cell>
          <cell r="CM15">
            <v>1</v>
          </cell>
          <cell r="CN15">
            <v>2.5</v>
          </cell>
          <cell r="CO15">
            <v>0.5</v>
          </cell>
          <cell r="CP15">
            <v>0</v>
          </cell>
          <cell r="CQ15" t="str">
            <v>Pass</v>
          </cell>
          <cell r="CR15">
            <v>7.51</v>
          </cell>
        </row>
        <row r="16">
          <cell r="B16" t="str">
            <v>PIET23CS009</v>
          </cell>
          <cell r="C16" t="str">
            <v>ADITYA SHARMA</v>
          </cell>
          <cell r="D16" t="str">
            <v>23EPTCS009</v>
          </cell>
          <cell r="E16" t="str">
            <v>CSA-09</v>
          </cell>
          <cell r="F16"/>
          <cell r="G16">
            <v>3</v>
          </cell>
          <cell r="H16">
            <v>7</v>
          </cell>
          <cell r="I16">
            <v>10</v>
          </cell>
          <cell r="J16">
            <v>20</v>
          </cell>
          <cell r="K16">
            <v>1</v>
          </cell>
          <cell r="L16">
            <v>4</v>
          </cell>
          <cell r="M16">
            <v>7</v>
          </cell>
          <cell r="N16">
            <v>12</v>
          </cell>
          <cell r="O16">
            <v>1</v>
          </cell>
          <cell r="P16">
            <v>6</v>
          </cell>
          <cell r="Q16">
            <v>7</v>
          </cell>
          <cell r="R16">
            <v>14</v>
          </cell>
          <cell r="S16">
            <v>2</v>
          </cell>
          <cell r="T16">
            <v>7</v>
          </cell>
          <cell r="U16">
            <v>10</v>
          </cell>
          <cell r="V16">
            <v>19</v>
          </cell>
          <cell r="W16">
            <v>4</v>
          </cell>
          <cell r="X16">
            <v>3</v>
          </cell>
          <cell r="Y16">
            <v>10</v>
          </cell>
          <cell r="Z16">
            <v>17</v>
          </cell>
          <cell r="AA16"/>
          <cell r="AB16"/>
          <cell r="AC16"/>
          <cell r="AD16"/>
          <cell r="AE16">
            <v>6</v>
          </cell>
          <cell r="AF16" t="str">
            <v>D</v>
          </cell>
          <cell r="AG16">
            <v>8</v>
          </cell>
          <cell r="AH16">
            <v>14</v>
          </cell>
          <cell r="AI16">
            <v>96</v>
          </cell>
          <cell r="AJ16">
            <v>7</v>
          </cell>
          <cell r="AK16">
            <v>8</v>
          </cell>
          <cell r="AL16">
            <v>38</v>
          </cell>
          <cell r="AM16">
            <v>53</v>
          </cell>
          <cell r="AN16">
            <v>36</v>
          </cell>
          <cell r="AO16">
            <v>89</v>
          </cell>
          <cell r="AP16">
            <v>8</v>
          </cell>
          <cell r="AQ16">
            <v>9</v>
          </cell>
          <cell r="AR16">
            <v>39</v>
          </cell>
          <cell r="AS16">
            <v>56</v>
          </cell>
          <cell r="AT16">
            <v>31</v>
          </cell>
          <cell r="AU16">
            <v>87</v>
          </cell>
          <cell r="AV16">
            <v>9</v>
          </cell>
          <cell r="AW16">
            <v>10</v>
          </cell>
          <cell r="AX16">
            <v>37</v>
          </cell>
          <cell r="AY16">
            <v>56</v>
          </cell>
          <cell r="AZ16">
            <v>38</v>
          </cell>
          <cell r="BA16">
            <v>94</v>
          </cell>
          <cell r="BB16">
            <v>9</v>
          </cell>
          <cell r="BC16">
            <v>9</v>
          </cell>
          <cell r="BD16">
            <v>36</v>
          </cell>
          <cell r="BE16">
            <v>54</v>
          </cell>
          <cell r="BF16">
            <v>33</v>
          </cell>
          <cell r="BG16">
            <v>87</v>
          </cell>
          <cell r="BH16">
            <v>51</v>
          </cell>
          <cell r="BI16">
            <v>28</v>
          </cell>
          <cell r="BJ16">
            <v>79</v>
          </cell>
          <cell r="BK16">
            <v>436</v>
          </cell>
          <cell r="BL16">
            <v>56</v>
          </cell>
          <cell r="BM16">
            <v>588</v>
          </cell>
          <cell r="BN16">
            <v>75.384615384615387</v>
          </cell>
          <cell r="BP16" t="str">
            <v>D+</v>
          </cell>
          <cell r="BQ16" t="str">
            <v>C+</v>
          </cell>
          <cell r="BR16" t="str">
            <v>B</v>
          </cell>
          <cell r="BS16" t="str">
            <v>A</v>
          </cell>
          <cell r="BT16" t="str">
            <v>C</v>
          </cell>
          <cell r="BU16"/>
          <cell r="BV16" t="str">
            <v>B+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</v>
          </cell>
          <cell r="CB16" t="str">
            <v>C</v>
          </cell>
          <cell r="CD16">
            <v>2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2</v>
          </cell>
          <cell r="CJ16">
            <v>1</v>
          </cell>
          <cell r="CK16">
            <v>1</v>
          </cell>
          <cell r="CL16">
            <v>1</v>
          </cell>
          <cell r="CM16">
            <v>1</v>
          </cell>
          <cell r="CN16">
            <v>2.5</v>
          </cell>
          <cell r="CO16">
            <v>0.5</v>
          </cell>
          <cell r="CP16">
            <v>0</v>
          </cell>
          <cell r="CQ16" t="str">
            <v>Pass</v>
          </cell>
          <cell r="CR16">
            <v>7.92</v>
          </cell>
        </row>
        <row r="17">
          <cell r="B17" t="str">
            <v>PIET23CS010</v>
          </cell>
          <cell r="C17" t="str">
            <v>AJAY JANGID</v>
          </cell>
          <cell r="D17" t="str">
            <v>23EPTCS010</v>
          </cell>
          <cell r="E17" t="str">
            <v>CSA-10</v>
          </cell>
          <cell r="F17"/>
          <cell r="G17">
            <v>8</v>
          </cell>
          <cell r="H17">
            <v>6</v>
          </cell>
          <cell r="I17">
            <v>10</v>
          </cell>
          <cell r="J17">
            <v>24</v>
          </cell>
          <cell r="K17">
            <v>9</v>
          </cell>
          <cell r="L17">
            <v>10</v>
          </cell>
          <cell r="M17">
            <v>8</v>
          </cell>
          <cell r="N17">
            <v>27</v>
          </cell>
          <cell r="O17">
            <v>7</v>
          </cell>
          <cell r="P17">
            <v>6</v>
          </cell>
          <cell r="Q17">
            <v>10</v>
          </cell>
          <cell r="R17">
            <v>23</v>
          </cell>
          <cell r="S17">
            <v>6</v>
          </cell>
          <cell r="T17">
            <v>8</v>
          </cell>
          <cell r="U17">
            <v>10</v>
          </cell>
          <cell r="V17">
            <v>24</v>
          </cell>
          <cell r="W17">
            <v>5</v>
          </cell>
          <cell r="X17">
            <v>6</v>
          </cell>
          <cell r="Y17">
            <v>10</v>
          </cell>
          <cell r="Z17">
            <v>21</v>
          </cell>
          <cell r="AA17">
            <v>5</v>
          </cell>
          <cell r="AB17">
            <v>10</v>
          </cell>
          <cell r="AC17">
            <v>10</v>
          </cell>
          <cell r="AD17">
            <v>25</v>
          </cell>
          <cell r="AE17"/>
          <cell r="AF17"/>
          <cell r="AG17"/>
          <cell r="AH17"/>
          <cell r="AI17">
            <v>144</v>
          </cell>
          <cell r="AJ17">
            <v>9</v>
          </cell>
          <cell r="AK17">
            <v>9</v>
          </cell>
          <cell r="AL17">
            <v>40</v>
          </cell>
          <cell r="AM17">
            <v>58</v>
          </cell>
          <cell r="AN17">
            <v>32</v>
          </cell>
          <cell r="AO17">
            <v>90</v>
          </cell>
          <cell r="AP17">
            <v>9</v>
          </cell>
          <cell r="AQ17">
            <v>9</v>
          </cell>
          <cell r="AR17">
            <v>39</v>
          </cell>
          <cell r="AS17">
            <v>57</v>
          </cell>
          <cell r="AT17">
            <v>36</v>
          </cell>
          <cell r="AU17">
            <v>93</v>
          </cell>
          <cell r="AV17">
            <v>8</v>
          </cell>
          <cell r="AW17">
            <v>8</v>
          </cell>
          <cell r="AX17">
            <v>38</v>
          </cell>
          <cell r="AY17">
            <v>54</v>
          </cell>
          <cell r="AZ17">
            <v>33</v>
          </cell>
          <cell r="BA17">
            <v>87</v>
          </cell>
          <cell r="BB17">
            <v>9</v>
          </cell>
          <cell r="BC17">
            <v>8</v>
          </cell>
          <cell r="BD17">
            <v>40</v>
          </cell>
          <cell r="BE17">
            <v>57</v>
          </cell>
          <cell r="BF17">
            <v>30</v>
          </cell>
          <cell r="BG17">
            <v>87</v>
          </cell>
          <cell r="BH17">
            <v>56</v>
          </cell>
          <cell r="BI17">
            <v>33</v>
          </cell>
          <cell r="BJ17">
            <v>89</v>
          </cell>
          <cell r="BK17">
            <v>446</v>
          </cell>
          <cell r="BL17">
            <v>94</v>
          </cell>
          <cell r="BM17">
            <v>684</v>
          </cell>
          <cell r="BN17">
            <v>87.692307692307693</v>
          </cell>
          <cell r="BP17" t="str">
            <v>B+</v>
          </cell>
          <cell r="BQ17" t="str">
            <v>A</v>
          </cell>
          <cell r="BR17" t="str">
            <v>A</v>
          </cell>
          <cell r="BS17" t="str">
            <v>A+</v>
          </cell>
          <cell r="BT17" t="str">
            <v>B</v>
          </cell>
          <cell r="BU17" t="str">
            <v>B+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A17" t="str">
            <v>A++</v>
          </cell>
          <cell r="CB17" t="str">
            <v>A++</v>
          </cell>
          <cell r="CD17">
            <v>2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2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2.5</v>
          </cell>
          <cell r="CO17">
            <v>0.5</v>
          </cell>
          <cell r="CP17">
            <v>0</v>
          </cell>
          <cell r="CQ17" t="str">
            <v>Pass</v>
          </cell>
          <cell r="CR17">
            <v>8.8000000000000007</v>
          </cell>
        </row>
        <row r="18">
          <cell r="B18" t="str">
            <v>PIET23CS011</v>
          </cell>
          <cell r="C18" t="str">
            <v>AKSHAK GUPTA</v>
          </cell>
          <cell r="D18" t="str">
            <v>23EPTCS011</v>
          </cell>
          <cell r="E18" t="str">
            <v>CSA-11</v>
          </cell>
          <cell r="F18"/>
          <cell r="G18">
            <v>9</v>
          </cell>
          <cell r="H18" t="str">
            <v>D</v>
          </cell>
          <cell r="I18">
            <v>10</v>
          </cell>
          <cell r="J18">
            <v>19</v>
          </cell>
          <cell r="K18">
            <v>7</v>
          </cell>
          <cell r="L18">
            <v>10</v>
          </cell>
          <cell r="M18">
            <v>9</v>
          </cell>
          <cell r="N18">
            <v>26</v>
          </cell>
          <cell r="O18">
            <v>5</v>
          </cell>
          <cell r="P18">
            <v>10</v>
          </cell>
          <cell r="Q18">
            <v>10</v>
          </cell>
          <cell r="R18">
            <v>25</v>
          </cell>
          <cell r="S18">
            <v>5</v>
          </cell>
          <cell r="T18">
            <v>10</v>
          </cell>
          <cell r="U18">
            <v>10</v>
          </cell>
          <cell r="V18">
            <v>25</v>
          </cell>
          <cell r="W18">
            <v>7</v>
          </cell>
          <cell r="X18">
            <v>10</v>
          </cell>
          <cell r="Y18">
            <v>10</v>
          </cell>
          <cell r="Z18">
            <v>27</v>
          </cell>
          <cell r="AA18"/>
          <cell r="AB18"/>
          <cell r="AC18"/>
          <cell r="AD18"/>
          <cell r="AE18">
            <v>7</v>
          </cell>
          <cell r="AF18">
            <v>10</v>
          </cell>
          <cell r="AG18">
            <v>10</v>
          </cell>
          <cell r="AH18">
            <v>27</v>
          </cell>
          <cell r="AI18">
            <v>149</v>
          </cell>
          <cell r="AJ18">
            <v>8</v>
          </cell>
          <cell r="AK18">
            <v>9</v>
          </cell>
          <cell r="AL18">
            <v>39</v>
          </cell>
          <cell r="AM18">
            <v>56</v>
          </cell>
          <cell r="AN18">
            <v>31</v>
          </cell>
          <cell r="AO18">
            <v>87</v>
          </cell>
          <cell r="AP18">
            <v>8</v>
          </cell>
          <cell r="AQ18">
            <v>9</v>
          </cell>
          <cell r="AR18">
            <v>39</v>
          </cell>
          <cell r="AS18">
            <v>56</v>
          </cell>
          <cell r="AT18">
            <v>33</v>
          </cell>
          <cell r="AU18">
            <v>89</v>
          </cell>
          <cell r="AV18">
            <v>9</v>
          </cell>
          <cell r="AW18">
            <v>10</v>
          </cell>
          <cell r="AX18">
            <v>36</v>
          </cell>
          <cell r="AY18">
            <v>55</v>
          </cell>
          <cell r="AZ18">
            <v>38</v>
          </cell>
          <cell r="BA18">
            <v>93</v>
          </cell>
          <cell r="BB18">
            <v>7</v>
          </cell>
          <cell r="BC18">
            <v>0</v>
          </cell>
          <cell r="BD18">
            <v>39</v>
          </cell>
          <cell r="BE18">
            <v>46</v>
          </cell>
          <cell r="BF18">
            <v>29</v>
          </cell>
          <cell r="BG18">
            <v>75</v>
          </cell>
          <cell r="BH18">
            <v>56</v>
          </cell>
          <cell r="BI18">
            <v>23</v>
          </cell>
          <cell r="BJ18">
            <v>79</v>
          </cell>
          <cell r="BK18">
            <v>423</v>
          </cell>
          <cell r="BL18">
            <v>79</v>
          </cell>
          <cell r="BM18">
            <v>651</v>
          </cell>
          <cell r="BN18">
            <v>83.461538461538467</v>
          </cell>
          <cell r="BP18" t="str">
            <v>B</v>
          </cell>
          <cell r="BQ18" t="str">
            <v>A</v>
          </cell>
          <cell r="BR18" t="str">
            <v>A</v>
          </cell>
          <cell r="BS18" t="str">
            <v>A++</v>
          </cell>
          <cell r="BT18" t="str">
            <v>C+</v>
          </cell>
          <cell r="BU18"/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</v>
          </cell>
          <cell r="CA18" t="str">
            <v>A+</v>
          </cell>
          <cell r="CB18" t="str">
            <v>A+</v>
          </cell>
          <cell r="CD18">
            <v>2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2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2.5</v>
          </cell>
          <cell r="CO18">
            <v>0.5</v>
          </cell>
          <cell r="CP18">
            <v>0</v>
          </cell>
          <cell r="CQ18" t="str">
            <v>Pass</v>
          </cell>
          <cell r="CR18">
            <v>8.8000000000000007</v>
          </cell>
        </row>
        <row r="19">
          <cell r="B19" t="str">
            <v>PIET23CS012</v>
          </cell>
          <cell r="C19" t="str">
            <v>AKSHARA JAIN</v>
          </cell>
          <cell r="D19" t="str">
            <v>23EPTCS012</v>
          </cell>
          <cell r="E19" t="str">
            <v>CSA-12</v>
          </cell>
          <cell r="F19"/>
          <cell r="G19">
            <v>8</v>
          </cell>
          <cell r="H19">
            <v>10</v>
          </cell>
          <cell r="I19">
            <v>10</v>
          </cell>
          <cell r="J19">
            <v>28</v>
          </cell>
          <cell r="K19">
            <v>10</v>
          </cell>
          <cell r="L19">
            <v>10</v>
          </cell>
          <cell r="M19">
            <v>10</v>
          </cell>
          <cell r="N19">
            <v>30</v>
          </cell>
          <cell r="O19">
            <v>7</v>
          </cell>
          <cell r="P19">
            <v>10</v>
          </cell>
          <cell r="Q19">
            <v>10</v>
          </cell>
          <cell r="R19">
            <v>27</v>
          </cell>
          <cell r="S19">
            <v>9</v>
          </cell>
          <cell r="T19">
            <v>10</v>
          </cell>
          <cell r="U19">
            <v>10</v>
          </cell>
          <cell r="V19">
            <v>29</v>
          </cell>
          <cell r="W19">
            <v>10</v>
          </cell>
          <cell r="X19">
            <v>10</v>
          </cell>
          <cell r="Y19">
            <v>10</v>
          </cell>
          <cell r="Z19">
            <v>30</v>
          </cell>
          <cell r="AA19"/>
          <cell r="AB19"/>
          <cell r="AC19"/>
          <cell r="AD19"/>
          <cell r="AE19">
            <v>10</v>
          </cell>
          <cell r="AF19">
            <v>10</v>
          </cell>
          <cell r="AG19">
            <v>10</v>
          </cell>
          <cell r="AH19">
            <v>30</v>
          </cell>
          <cell r="AI19">
            <v>174</v>
          </cell>
          <cell r="AJ19">
            <v>9</v>
          </cell>
          <cell r="AK19">
            <v>10</v>
          </cell>
          <cell r="AL19">
            <v>38</v>
          </cell>
          <cell r="AM19">
            <v>57</v>
          </cell>
          <cell r="AN19">
            <v>36</v>
          </cell>
          <cell r="AO19">
            <v>93</v>
          </cell>
          <cell r="AP19">
            <v>9</v>
          </cell>
          <cell r="AQ19">
            <v>10</v>
          </cell>
          <cell r="AR19">
            <v>39</v>
          </cell>
          <cell r="AS19">
            <v>58</v>
          </cell>
          <cell r="AT19">
            <v>37</v>
          </cell>
          <cell r="AU19">
            <v>95</v>
          </cell>
          <cell r="AV19">
            <v>9</v>
          </cell>
          <cell r="AW19">
            <v>10</v>
          </cell>
          <cell r="AX19">
            <v>38</v>
          </cell>
          <cell r="AY19">
            <v>57</v>
          </cell>
          <cell r="AZ19">
            <v>38</v>
          </cell>
          <cell r="BA19">
            <v>95</v>
          </cell>
          <cell r="BB19">
            <v>9</v>
          </cell>
          <cell r="BC19">
            <v>9</v>
          </cell>
          <cell r="BD19">
            <v>40</v>
          </cell>
          <cell r="BE19">
            <v>58</v>
          </cell>
          <cell r="BF19">
            <v>35</v>
          </cell>
          <cell r="BG19">
            <v>93</v>
          </cell>
          <cell r="BH19">
            <v>57</v>
          </cell>
          <cell r="BI19">
            <v>36</v>
          </cell>
          <cell r="BJ19">
            <v>93</v>
          </cell>
          <cell r="BK19">
            <v>469</v>
          </cell>
          <cell r="BL19">
            <v>93</v>
          </cell>
          <cell r="BM19">
            <v>736</v>
          </cell>
          <cell r="BN19">
            <v>94.358974358974351</v>
          </cell>
          <cell r="BP19" t="str">
            <v>A++</v>
          </cell>
          <cell r="BQ19" t="str">
            <v>A++</v>
          </cell>
          <cell r="BR19" t="str">
            <v>A+</v>
          </cell>
          <cell r="BS19" t="str">
            <v>A++</v>
          </cell>
          <cell r="BT19" t="str">
            <v>A</v>
          </cell>
          <cell r="BU19"/>
          <cell r="BV19" t="str">
            <v>A++</v>
          </cell>
          <cell r="BW19" t="str">
            <v>A++</v>
          </cell>
          <cell r="BX19" t="str">
            <v>A++</v>
          </cell>
          <cell r="BY19" t="str">
            <v>A++</v>
          </cell>
          <cell r="BZ19" t="str">
            <v>A++</v>
          </cell>
          <cell r="CA19" t="str">
            <v>A++</v>
          </cell>
          <cell r="CB19" t="str">
            <v>A++</v>
          </cell>
          <cell r="CD19">
            <v>2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2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2.5</v>
          </cell>
          <cell r="CO19">
            <v>0.5</v>
          </cell>
          <cell r="CP19">
            <v>0</v>
          </cell>
          <cell r="CQ19" t="str">
            <v>Pass</v>
          </cell>
          <cell r="CR19">
            <v>9.67</v>
          </cell>
        </row>
        <row r="20">
          <cell r="B20" t="str">
            <v>PIET23CS013</v>
          </cell>
          <cell r="C20" t="str">
            <v>AKSHAT JAIN</v>
          </cell>
          <cell r="D20" t="str">
            <v>23EPTCS013</v>
          </cell>
          <cell r="E20" t="str">
            <v>CSA-13</v>
          </cell>
          <cell r="F20"/>
          <cell r="G20">
            <v>7</v>
          </cell>
          <cell r="H20">
            <v>10</v>
          </cell>
          <cell r="I20">
            <v>10</v>
          </cell>
          <cell r="J20">
            <v>27</v>
          </cell>
          <cell r="K20">
            <v>8</v>
          </cell>
          <cell r="L20">
            <v>10</v>
          </cell>
          <cell r="M20">
            <v>9</v>
          </cell>
          <cell r="N20">
            <v>27</v>
          </cell>
          <cell r="O20">
            <v>7</v>
          </cell>
          <cell r="P20">
            <v>9</v>
          </cell>
          <cell r="Q20">
            <v>10</v>
          </cell>
          <cell r="R20">
            <v>26</v>
          </cell>
          <cell r="S20">
            <v>7</v>
          </cell>
          <cell r="T20">
            <v>9</v>
          </cell>
          <cell r="U20">
            <v>10</v>
          </cell>
          <cell r="V20">
            <v>26</v>
          </cell>
          <cell r="W20">
            <v>9</v>
          </cell>
          <cell r="X20">
            <v>10</v>
          </cell>
          <cell r="Y20">
            <v>10</v>
          </cell>
          <cell r="Z20">
            <v>29</v>
          </cell>
          <cell r="AA20">
            <v>6</v>
          </cell>
          <cell r="AB20">
            <v>9</v>
          </cell>
          <cell r="AC20">
            <v>10</v>
          </cell>
          <cell r="AD20">
            <v>25</v>
          </cell>
          <cell r="AE20"/>
          <cell r="AF20"/>
          <cell r="AG20"/>
          <cell r="AH20"/>
          <cell r="AI20">
            <v>160</v>
          </cell>
          <cell r="AJ20">
            <v>8</v>
          </cell>
          <cell r="AK20">
            <v>10</v>
          </cell>
          <cell r="AL20">
            <v>40</v>
          </cell>
          <cell r="AM20">
            <v>58</v>
          </cell>
          <cell r="AN20">
            <v>32</v>
          </cell>
          <cell r="AO20">
            <v>90</v>
          </cell>
          <cell r="AP20">
            <v>9</v>
          </cell>
          <cell r="AQ20">
            <v>10</v>
          </cell>
          <cell r="AR20">
            <v>39</v>
          </cell>
          <cell r="AS20">
            <v>58</v>
          </cell>
          <cell r="AT20">
            <v>35</v>
          </cell>
          <cell r="AU20">
            <v>93</v>
          </cell>
          <cell r="AV20">
            <v>9</v>
          </cell>
          <cell r="AW20">
            <v>10</v>
          </cell>
          <cell r="AX20">
            <v>36</v>
          </cell>
          <cell r="AY20">
            <v>55</v>
          </cell>
          <cell r="AZ20">
            <v>38</v>
          </cell>
          <cell r="BA20">
            <v>93</v>
          </cell>
          <cell r="BB20">
            <v>10</v>
          </cell>
          <cell r="BC20">
            <v>10</v>
          </cell>
          <cell r="BD20">
            <v>40</v>
          </cell>
          <cell r="BE20">
            <v>60</v>
          </cell>
          <cell r="BF20">
            <v>35</v>
          </cell>
          <cell r="BG20">
            <v>95</v>
          </cell>
          <cell r="BH20">
            <v>54</v>
          </cell>
          <cell r="BI20">
            <v>32</v>
          </cell>
          <cell r="BJ20">
            <v>86</v>
          </cell>
          <cell r="BK20">
            <v>457</v>
          </cell>
          <cell r="BL20">
            <v>86</v>
          </cell>
          <cell r="BM20">
            <v>703</v>
          </cell>
          <cell r="BN20">
            <v>90.128205128205124</v>
          </cell>
          <cell r="BP20" t="str">
            <v>B+</v>
          </cell>
          <cell r="BQ20" t="str">
            <v>A</v>
          </cell>
          <cell r="BR20" t="str">
            <v>B+</v>
          </cell>
          <cell r="BS20" t="str">
            <v>A++</v>
          </cell>
          <cell r="BT20" t="str">
            <v>B</v>
          </cell>
          <cell r="BU20" t="str">
            <v>D+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B20" t="str">
            <v>A++</v>
          </cell>
          <cell r="CD20">
            <v>2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2</v>
          </cell>
          <cell r="CJ20">
            <v>1</v>
          </cell>
          <cell r="CK20">
            <v>1</v>
          </cell>
          <cell r="CL20">
            <v>1</v>
          </cell>
          <cell r="CM20">
            <v>1</v>
          </cell>
          <cell r="CN20">
            <v>2.5</v>
          </cell>
          <cell r="CO20">
            <v>0.5</v>
          </cell>
          <cell r="CP20">
            <v>0</v>
          </cell>
          <cell r="CQ20" t="str">
            <v>Pass</v>
          </cell>
          <cell r="CR20">
            <v>8.6999999999999993</v>
          </cell>
        </row>
        <row r="21">
          <cell r="B21" t="str">
            <v>PIET23CS014</v>
          </cell>
          <cell r="C21" t="str">
            <v>AMIT SINGH</v>
          </cell>
          <cell r="D21" t="str">
            <v>23EPTCS014</v>
          </cell>
          <cell r="E21" t="str">
            <v>CSA-14</v>
          </cell>
          <cell r="F21"/>
          <cell r="G21">
            <v>7</v>
          </cell>
          <cell r="H21">
            <v>9</v>
          </cell>
          <cell r="I21">
            <v>10</v>
          </cell>
          <cell r="J21">
            <v>26</v>
          </cell>
          <cell r="K21">
            <v>5</v>
          </cell>
          <cell r="L21">
            <v>7</v>
          </cell>
          <cell r="M21">
            <v>9</v>
          </cell>
          <cell r="N21">
            <v>21</v>
          </cell>
          <cell r="O21">
            <v>5</v>
          </cell>
          <cell r="P21">
            <v>7</v>
          </cell>
          <cell r="Q21">
            <v>10</v>
          </cell>
          <cell r="R21">
            <v>22</v>
          </cell>
          <cell r="S21">
            <v>3</v>
          </cell>
          <cell r="T21">
            <v>7</v>
          </cell>
          <cell r="U21">
            <v>7</v>
          </cell>
          <cell r="V21">
            <v>17</v>
          </cell>
          <cell r="W21">
            <v>3</v>
          </cell>
          <cell r="X21">
            <v>6</v>
          </cell>
          <cell r="Y21">
            <v>10</v>
          </cell>
          <cell r="Z21">
            <v>19</v>
          </cell>
          <cell r="AA21"/>
          <cell r="AB21"/>
          <cell r="AC21"/>
          <cell r="AD21"/>
          <cell r="AE21">
            <v>8</v>
          </cell>
          <cell r="AF21" t="str">
            <v>D</v>
          </cell>
          <cell r="AG21">
            <v>10</v>
          </cell>
          <cell r="AH21">
            <v>18</v>
          </cell>
          <cell r="AI21">
            <v>123</v>
          </cell>
          <cell r="AJ21">
            <v>8</v>
          </cell>
          <cell r="AK21">
            <v>8</v>
          </cell>
          <cell r="AL21">
            <v>39</v>
          </cell>
          <cell r="AM21">
            <v>55</v>
          </cell>
          <cell r="AN21">
            <v>30</v>
          </cell>
          <cell r="AO21">
            <v>85</v>
          </cell>
          <cell r="AP21">
            <v>8</v>
          </cell>
          <cell r="AQ21">
            <v>9</v>
          </cell>
          <cell r="AR21">
            <v>38</v>
          </cell>
          <cell r="AS21">
            <v>55</v>
          </cell>
          <cell r="AT21">
            <v>30</v>
          </cell>
          <cell r="AU21">
            <v>85</v>
          </cell>
          <cell r="AV21">
            <v>7</v>
          </cell>
          <cell r="AW21">
            <v>7</v>
          </cell>
          <cell r="AX21">
            <v>30</v>
          </cell>
          <cell r="AY21">
            <v>44</v>
          </cell>
          <cell r="AZ21">
            <v>28</v>
          </cell>
          <cell r="BA21">
            <v>72</v>
          </cell>
          <cell r="BB21">
            <v>6</v>
          </cell>
          <cell r="BC21">
            <v>8</v>
          </cell>
          <cell r="BD21">
            <v>27</v>
          </cell>
          <cell r="BE21">
            <v>41</v>
          </cell>
          <cell r="BF21">
            <v>30</v>
          </cell>
          <cell r="BG21">
            <v>71</v>
          </cell>
          <cell r="BH21">
            <v>55</v>
          </cell>
          <cell r="BI21">
            <v>35</v>
          </cell>
          <cell r="BJ21">
            <v>90</v>
          </cell>
          <cell r="BK21">
            <v>403</v>
          </cell>
          <cell r="BL21">
            <v>69</v>
          </cell>
          <cell r="BM21">
            <v>595</v>
          </cell>
          <cell r="BN21">
            <v>76.28205128205127</v>
          </cell>
          <cell r="BP21" t="str">
            <v>A++</v>
          </cell>
          <cell r="BQ21" t="str">
            <v>A</v>
          </cell>
          <cell r="BR21" t="str">
            <v>A</v>
          </cell>
          <cell r="BS21" t="str">
            <v>A</v>
          </cell>
          <cell r="BT21" t="str">
            <v>C</v>
          </cell>
          <cell r="BU21"/>
          <cell r="BV21" t="str">
            <v>A</v>
          </cell>
          <cell r="BW21" t="str">
            <v>A++</v>
          </cell>
          <cell r="BX21" t="str">
            <v>A++</v>
          </cell>
          <cell r="BY21" t="str">
            <v>A</v>
          </cell>
          <cell r="BZ21" t="str">
            <v>B+</v>
          </cell>
          <cell r="CA21" t="str">
            <v>A++</v>
          </cell>
          <cell r="CB21" t="str">
            <v>B+</v>
          </cell>
          <cell r="CD21">
            <v>2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2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2.5</v>
          </cell>
          <cell r="CO21">
            <v>0.5</v>
          </cell>
          <cell r="CP21">
            <v>0</v>
          </cell>
          <cell r="CQ21" t="str">
            <v>Pass</v>
          </cell>
          <cell r="CR21">
            <v>8.6300000000000008</v>
          </cell>
        </row>
        <row r="22">
          <cell r="B22" t="str">
            <v>PIET23CS015</v>
          </cell>
          <cell r="C22" t="str">
            <v>ANAG AGGARWAL</v>
          </cell>
          <cell r="D22" t="str">
            <v>23EPTCS015</v>
          </cell>
          <cell r="E22" t="str">
            <v>CSA-15</v>
          </cell>
          <cell r="F22"/>
          <cell r="G22" t="str">
            <v>A</v>
          </cell>
          <cell r="H22">
            <v>6</v>
          </cell>
          <cell r="I22">
            <v>10</v>
          </cell>
          <cell r="J22">
            <v>16</v>
          </cell>
          <cell r="K22" t="str">
            <v>A</v>
          </cell>
          <cell r="L22">
            <v>8</v>
          </cell>
          <cell r="M22">
            <v>10</v>
          </cell>
          <cell r="N22">
            <v>18</v>
          </cell>
          <cell r="O22" t="str">
            <v>A</v>
          </cell>
          <cell r="P22">
            <v>8</v>
          </cell>
          <cell r="Q22">
            <v>10</v>
          </cell>
          <cell r="R22">
            <v>18</v>
          </cell>
          <cell r="S22" t="str">
            <v>A</v>
          </cell>
          <cell r="T22">
            <v>7</v>
          </cell>
          <cell r="U22">
            <v>10</v>
          </cell>
          <cell r="V22">
            <v>17</v>
          </cell>
          <cell r="W22" t="str">
            <v>A</v>
          </cell>
          <cell r="X22">
            <v>6</v>
          </cell>
          <cell r="Y22">
            <v>10</v>
          </cell>
          <cell r="Z22">
            <v>16</v>
          </cell>
          <cell r="AA22"/>
          <cell r="AB22"/>
          <cell r="AC22"/>
          <cell r="AD22"/>
          <cell r="AE22" t="str">
            <v>A</v>
          </cell>
          <cell r="AF22">
            <v>6</v>
          </cell>
          <cell r="AG22">
            <v>10</v>
          </cell>
          <cell r="AH22">
            <v>16</v>
          </cell>
          <cell r="AI22">
            <v>101</v>
          </cell>
          <cell r="AJ22" t="str">
            <v>A</v>
          </cell>
          <cell r="AK22">
            <v>8</v>
          </cell>
          <cell r="AL22">
            <v>39</v>
          </cell>
          <cell r="AM22">
            <v>47</v>
          </cell>
          <cell r="AN22">
            <v>28</v>
          </cell>
          <cell r="AO22">
            <v>75</v>
          </cell>
          <cell r="AP22" t="str">
            <v>A</v>
          </cell>
          <cell r="AQ22">
            <v>8</v>
          </cell>
          <cell r="AR22">
            <v>38</v>
          </cell>
          <cell r="AS22">
            <v>46</v>
          </cell>
          <cell r="AT22">
            <v>36</v>
          </cell>
          <cell r="AU22">
            <v>82</v>
          </cell>
          <cell r="AV22" t="str">
            <v>A</v>
          </cell>
          <cell r="AW22">
            <v>8</v>
          </cell>
          <cell r="AX22">
            <v>32</v>
          </cell>
          <cell r="AY22">
            <v>40</v>
          </cell>
          <cell r="AZ22">
            <v>25</v>
          </cell>
          <cell r="BA22">
            <v>65</v>
          </cell>
          <cell r="BB22" t="str">
            <v>A</v>
          </cell>
          <cell r="BC22">
            <v>8</v>
          </cell>
          <cell r="BD22">
            <v>31</v>
          </cell>
          <cell r="BE22">
            <v>39</v>
          </cell>
          <cell r="BF22">
            <v>28</v>
          </cell>
          <cell r="BG22">
            <v>67</v>
          </cell>
          <cell r="BH22">
            <v>48</v>
          </cell>
          <cell r="BI22">
            <v>33</v>
          </cell>
          <cell r="BJ22">
            <v>81</v>
          </cell>
          <cell r="BK22">
            <v>370</v>
          </cell>
          <cell r="BL22">
            <v>75</v>
          </cell>
          <cell r="BM22">
            <v>546</v>
          </cell>
          <cell r="BN22">
            <v>70</v>
          </cell>
          <cell r="BP22" t="str">
            <v>C+</v>
          </cell>
          <cell r="BQ22" t="str">
            <v>A</v>
          </cell>
          <cell r="BR22" t="str">
            <v>B</v>
          </cell>
          <cell r="BS22" t="str">
            <v>C</v>
          </cell>
          <cell r="BT22" t="str">
            <v>B</v>
          </cell>
          <cell r="BU22"/>
          <cell r="BV22" t="str">
            <v>B</v>
          </cell>
          <cell r="BW22" t="str">
            <v>A</v>
          </cell>
          <cell r="BX22" t="str">
            <v>A++</v>
          </cell>
          <cell r="BY22" t="str">
            <v>B</v>
          </cell>
          <cell r="BZ22" t="str">
            <v>B+</v>
          </cell>
          <cell r="CA22" t="str">
            <v>A++</v>
          </cell>
          <cell r="CB22" t="str">
            <v>A</v>
          </cell>
          <cell r="CD22">
            <v>2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2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2.5</v>
          </cell>
          <cell r="CO22">
            <v>0.5</v>
          </cell>
          <cell r="CP22">
            <v>0</v>
          </cell>
          <cell r="CQ22" t="str">
            <v>Pass</v>
          </cell>
          <cell r="CR22">
            <v>7.92</v>
          </cell>
        </row>
        <row r="23">
          <cell r="B23" t="str">
            <v>PIET23CS016</v>
          </cell>
          <cell r="C23" t="str">
            <v>ANIKET SHARMA</v>
          </cell>
          <cell r="D23" t="str">
            <v>23EPTCS016</v>
          </cell>
          <cell r="E23" t="str">
            <v>CSA-16</v>
          </cell>
          <cell r="F23"/>
          <cell r="G23">
            <v>4</v>
          </cell>
          <cell r="H23">
            <v>4</v>
          </cell>
          <cell r="I23">
            <v>10</v>
          </cell>
          <cell r="J23">
            <v>18</v>
          </cell>
          <cell r="K23">
            <v>1</v>
          </cell>
          <cell r="L23">
            <v>5</v>
          </cell>
          <cell r="M23">
            <v>7</v>
          </cell>
          <cell r="N23">
            <v>13</v>
          </cell>
          <cell r="O23">
            <v>3</v>
          </cell>
          <cell r="P23">
            <v>7</v>
          </cell>
          <cell r="Q23">
            <v>10</v>
          </cell>
          <cell r="R23">
            <v>20</v>
          </cell>
          <cell r="S23">
            <v>1</v>
          </cell>
          <cell r="T23">
            <v>6</v>
          </cell>
          <cell r="U23">
            <v>10</v>
          </cell>
          <cell r="V23">
            <v>17</v>
          </cell>
          <cell r="W23">
            <v>1</v>
          </cell>
          <cell r="X23">
            <v>3</v>
          </cell>
          <cell r="Y23">
            <v>10</v>
          </cell>
          <cell r="Z23">
            <v>14</v>
          </cell>
          <cell r="AA23"/>
          <cell r="AB23"/>
          <cell r="AC23"/>
          <cell r="AD23"/>
          <cell r="AE23">
            <v>7</v>
          </cell>
          <cell r="AF23" t="str">
            <v>D</v>
          </cell>
          <cell r="AG23">
            <v>10</v>
          </cell>
          <cell r="AH23">
            <v>17</v>
          </cell>
          <cell r="AI23">
            <v>99</v>
          </cell>
          <cell r="AJ23">
            <v>7</v>
          </cell>
          <cell r="AK23">
            <v>7</v>
          </cell>
          <cell r="AL23">
            <v>37</v>
          </cell>
          <cell r="AM23">
            <v>51</v>
          </cell>
          <cell r="AN23">
            <v>26</v>
          </cell>
          <cell r="AO23">
            <v>77</v>
          </cell>
          <cell r="AP23">
            <v>5</v>
          </cell>
          <cell r="AQ23">
            <v>5</v>
          </cell>
          <cell r="AR23">
            <v>36</v>
          </cell>
          <cell r="AS23">
            <v>46</v>
          </cell>
          <cell r="AT23">
            <v>24</v>
          </cell>
          <cell r="AU23">
            <v>70</v>
          </cell>
          <cell r="AV23">
            <v>7</v>
          </cell>
          <cell r="AW23">
            <v>7</v>
          </cell>
          <cell r="AX23">
            <v>39</v>
          </cell>
          <cell r="AY23">
            <v>53</v>
          </cell>
          <cell r="AZ23">
            <v>26</v>
          </cell>
          <cell r="BA23">
            <v>79</v>
          </cell>
          <cell r="BB23">
            <v>5</v>
          </cell>
          <cell r="BC23">
            <v>7</v>
          </cell>
          <cell r="BD23">
            <v>23</v>
          </cell>
          <cell r="BE23">
            <v>35</v>
          </cell>
          <cell r="BF23">
            <v>29</v>
          </cell>
          <cell r="BG23">
            <v>64</v>
          </cell>
          <cell r="BH23">
            <v>49</v>
          </cell>
          <cell r="BI23">
            <v>28</v>
          </cell>
          <cell r="BJ23">
            <v>77</v>
          </cell>
          <cell r="BK23">
            <v>367</v>
          </cell>
          <cell r="BL23">
            <v>65</v>
          </cell>
          <cell r="BM23">
            <v>531</v>
          </cell>
          <cell r="BN23">
            <v>68.07692307692308</v>
          </cell>
          <cell r="BP23" t="str">
            <v>C+</v>
          </cell>
          <cell r="BQ23" t="str">
            <v>D</v>
          </cell>
          <cell r="BR23" t="str">
            <v>C+</v>
          </cell>
          <cell r="BS23" t="str">
            <v>B</v>
          </cell>
          <cell r="BT23" t="str">
            <v>E</v>
          </cell>
          <cell r="BU23"/>
          <cell r="BV23" t="str">
            <v>C</v>
          </cell>
          <cell r="BW23" t="str">
            <v>A+</v>
          </cell>
          <cell r="BX23" t="str">
            <v>B+</v>
          </cell>
          <cell r="BY23" t="str">
            <v>A+</v>
          </cell>
          <cell r="BZ23" t="str">
            <v>B</v>
          </cell>
          <cell r="CA23" t="str">
            <v>A+</v>
          </cell>
          <cell r="CB23" t="str">
            <v>B</v>
          </cell>
          <cell r="CD23">
            <v>2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2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2.5</v>
          </cell>
          <cell r="CO23">
            <v>0.5</v>
          </cell>
          <cell r="CP23">
            <v>0</v>
          </cell>
          <cell r="CQ23" t="str">
            <v>Pass</v>
          </cell>
          <cell r="CR23">
            <v>6.9</v>
          </cell>
        </row>
        <row r="24">
          <cell r="B24" t="str">
            <v>PIET23CS017</v>
          </cell>
          <cell r="C24" t="str">
            <v>ANIRUDH SINGH BHATI</v>
          </cell>
          <cell r="D24" t="str">
            <v>23EPTCS017</v>
          </cell>
          <cell r="E24" t="str">
            <v>CSA-17</v>
          </cell>
          <cell r="F24"/>
          <cell r="G24">
            <v>8</v>
          </cell>
          <cell r="H24">
            <v>7</v>
          </cell>
          <cell r="I24">
            <v>10</v>
          </cell>
          <cell r="J24">
            <v>25</v>
          </cell>
          <cell r="K24">
            <v>8</v>
          </cell>
          <cell r="L24">
            <v>10</v>
          </cell>
          <cell r="M24">
            <v>9</v>
          </cell>
          <cell r="N24">
            <v>27</v>
          </cell>
          <cell r="O24">
            <v>8</v>
          </cell>
          <cell r="P24">
            <v>10</v>
          </cell>
          <cell r="Q24">
            <v>10</v>
          </cell>
          <cell r="R24">
            <v>28</v>
          </cell>
          <cell r="S24">
            <v>9</v>
          </cell>
          <cell r="T24">
            <v>8</v>
          </cell>
          <cell r="U24">
            <v>10</v>
          </cell>
          <cell r="V24">
            <v>27</v>
          </cell>
          <cell r="W24" t="str">
            <v>D</v>
          </cell>
          <cell r="X24">
            <v>10</v>
          </cell>
          <cell r="Y24">
            <v>10</v>
          </cell>
          <cell r="Z24">
            <v>20</v>
          </cell>
          <cell r="AA24">
            <v>10</v>
          </cell>
          <cell r="AB24" t="str">
            <v>D</v>
          </cell>
          <cell r="AC24">
            <v>10</v>
          </cell>
          <cell r="AD24">
            <v>20</v>
          </cell>
          <cell r="AE24"/>
          <cell r="AF24"/>
          <cell r="AG24"/>
          <cell r="AH24"/>
          <cell r="AI24">
            <v>147</v>
          </cell>
          <cell r="AJ24">
            <v>6</v>
          </cell>
          <cell r="AK24">
            <v>9</v>
          </cell>
          <cell r="AL24">
            <v>38</v>
          </cell>
          <cell r="AM24">
            <v>53</v>
          </cell>
          <cell r="AN24">
            <v>34</v>
          </cell>
          <cell r="AO24">
            <v>87</v>
          </cell>
          <cell r="AP24">
            <v>9</v>
          </cell>
          <cell r="AQ24">
            <v>9</v>
          </cell>
          <cell r="AR24">
            <v>37</v>
          </cell>
          <cell r="AS24">
            <v>55</v>
          </cell>
          <cell r="AT24">
            <v>34</v>
          </cell>
          <cell r="AU24">
            <v>89</v>
          </cell>
          <cell r="AV24">
            <v>8</v>
          </cell>
          <cell r="AW24">
            <v>9</v>
          </cell>
          <cell r="AX24">
            <v>36</v>
          </cell>
          <cell r="AY24">
            <v>53</v>
          </cell>
          <cell r="AZ24">
            <v>36</v>
          </cell>
          <cell r="BA24">
            <v>89</v>
          </cell>
          <cell r="BB24">
            <v>9</v>
          </cell>
          <cell r="BC24">
            <v>10</v>
          </cell>
          <cell r="BD24">
            <v>40</v>
          </cell>
          <cell r="BE24">
            <v>59</v>
          </cell>
          <cell r="BF24">
            <v>31</v>
          </cell>
          <cell r="BG24">
            <v>90</v>
          </cell>
          <cell r="BH24">
            <v>50</v>
          </cell>
          <cell r="BI24">
            <v>32</v>
          </cell>
          <cell r="BJ24">
            <v>82</v>
          </cell>
          <cell r="BK24">
            <v>437</v>
          </cell>
          <cell r="BL24">
            <v>74</v>
          </cell>
          <cell r="BM24">
            <v>658</v>
          </cell>
          <cell r="BN24">
            <v>84.358974358974365</v>
          </cell>
          <cell r="BP24" t="str">
            <v>A</v>
          </cell>
          <cell r="BQ24" t="str">
            <v>B+</v>
          </cell>
          <cell r="BR24" t="str">
            <v>B+</v>
          </cell>
          <cell r="BS24" t="str">
            <v>A+</v>
          </cell>
          <cell r="BT24" t="str">
            <v>C</v>
          </cell>
          <cell r="BU24" t="str">
            <v>C+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A24" t="str">
            <v>A++</v>
          </cell>
          <cell r="CB24" t="str">
            <v>A</v>
          </cell>
          <cell r="CD24">
            <v>2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2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2.5</v>
          </cell>
          <cell r="CO24">
            <v>0.5</v>
          </cell>
          <cell r="CP24">
            <v>0</v>
          </cell>
          <cell r="CQ24" t="str">
            <v>Pass</v>
          </cell>
          <cell r="CR24">
            <v>8.4700000000000006</v>
          </cell>
        </row>
        <row r="25">
          <cell r="B25" t="str">
            <v>PIET23CS018</v>
          </cell>
          <cell r="C25" t="str">
            <v>ANKIT KUMAR GAUTTAM</v>
          </cell>
          <cell r="D25" t="str">
            <v>23EPTCS018</v>
          </cell>
          <cell r="E25" t="str">
            <v>CSA-18</v>
          </cell>
          <cell r="F25"/>
          <cell r="G25">
            <v>3</v>
          </cell>
          <cell r="H25">
            <v>7</v>
          </cell>
          <cell r="I25">
            <v>10</v>
          </cell>
          <cell r="J25">
            <v>20</v>
          </cell>
          <cell r="K25">
            <v>4</v>
          </cell>
          <cell r="L25">
            <v>7</v>
          </cell>
          <cell r="M25">
            <v>7</v>
          </cell>
          <cell r="N25">
            <v>18</v>
          </cell>
          <cell r="O25">
            <v>4</v>
          </cell>
          <cell r="P25">
            <v>7</v>
          </cell>
          <cell r="Q25">
            <v>10</v>
          </cell>
          <cell r="R25">
            <v>21</v>
          </cell>
          <cell r="S25">
            <v>5</v>
          </cell>
          <cell r="T25">
            <v>5</v>
          </cell>
          <cell r="U25">
            <v>10</v>
          </cell>
          <cell r="V25">
            <v>20</v>
          </cell>
          <cell r="W25">
            <v>5</v>
          </cell>
          <cell r="X25">
            <v>4</v>
          </cell>
          <cell r="Y25">
            <v>10</v>
          </cell>
          <cell r="Z25">
            <v>19</v>
          </cell>
          <cell r="AA25"/>
          <cell r="AB25"/>
          <cell r="AC25"/>
          <cell r="AD25"/>
          <cell r="AE25">
            <v>6</v>
          </cell>
          <cell r="AF25" t="str">
            <v>D</v>
          </cell>
          <cell r="AG25">
            <v>10</v>
          </cell>
          <cell r="AH25">
            <v>16</v>
          </cell>
          <cell r="AI25">
            <v>114</v>
          </cell>
          <cell r="AJ25">
            <v>8</v>
          </cell>
          <cell r="AK25">
            <v>7</v>
          </cell>
          <cell r="AL25">
            <v>40</v>
          </cell>
          <cell r="AM25">
            <v>55</v>
          </cell>
          <cell r="AN25">
            <v>29</v>
          </cell>
          <cell r="AO25">
            <v>84</v>
          </cell>
          <cell r="AP25">
            <v>8</v>
          </cell>
          <cell r="AQ25">
            <v>7</v>
          </cell>
          <cell r="AR25">
            <v>40</v>
          </cell>
          <cell r="AS25">
            <v>55</v>
          </cell>
          <cell r="AT25">
            <v>30</v>
          </cell>
          <cell r="AU25">
            <v>85</v>
          </cell>
          <cell r="AV25">
            <v>7</v>
          </cell>
          <cell r="AW25">
            <v>9</v>
          </cell>
          <cell r="AX25">
            <v>36</v>
          </cell>
          <cell r="AY25">
            <v>52</v>
          </cell>
          <cell r="AZ25">
            <v>29</v>
          </cell>
          <cell r="BA25">
            <v>81</v>
          </cell>
          <cell r="BB25">
            <v>8</v>
          </cell>
          <cell r="BC25">
            <v>7</v>
          </cell>
          <cell r="BD25">
            <v>36</v>
          </cell>
          <cell r="BE25">
            <v>51</v>
          </cell>
          <cell r="BF25">
            <v>32</v>
          </cell>
          <cell r="BG25">
            <v>83</v>
          </cell>
          <cell r="BH25">
            <v>51</v>
          </cell>
          <cell r="BI25">
            <v>35</v>
          </cell>
          <cell r="BJ25">
            <v>86</v>
          </cell>
          <cell r="BK25">
            <v>419</v>
          </cell>
          <cell r="BL25">
            <v>85</v>
          </cell>
          <cell r="BM25">
            <v>618</v>
          </cell>
          <cell r="BN25">
            <v>79.230769230769226</v>
          </cell>
          <cell r="BP25" t="str">
            <v>C+</v>
          </cell>
          <cell r="BQ25" t="str">
            <v>C+</v>
          </cell>
          <cell r="BR25" t="str">
            <v>B+</v>
          </cell>
          <cell r="BS25" t="str">
            <v>A</v>
          </cell>
          <cell r="BT25" t="str">
            <v>C+</v>
          </cell>
          <cell r="BU25"/>
          <cell r="BV25" t="str">
            <v>A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A++</v>
          </cell>
          <cell r="CB25" t="str">
            <v>A++</v>
          </cell>
          <cell r="CD25">
            <v>2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2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2.5</v>
          </cell>
          <cell r="CO25">
            <v>0.5</v>
          </cell>
          <cell r="CP25">
            <v>0</v>
          </cell>
          <cell r="CQ25" t="str">
            <v>Pass</v>
          </cell>
          <cell r="CR25">
            <v>8.3699999999999992</v>
          </cell>
        </row>
        <row r="26">
          <cell r="B26" t="str">
            <v>PIET23CS019</v>
          </cell>
          <cell r="C26" t="str">
            <v>ANSH KUMAWAT</v>
          </cell>
          <cell r="D26" t="str">
            <v>23EPTCS019</v>
          </cell>
          <cell r="E26" t="str">
            <v>CSA-19</v>
          </cell>
          <cell r="F26"/>
          <cell r="G26" t="str">
            <v>A</v>
          </cell>
          <cell r="H26">
            <v>3</v>
          </cell>
          <cell r="I26">
            <v>9</v>
          </cell>
          <cell r="J26">
            <v>12</v>
          </cell>
          <cell r="K26">
            <v>0</v>
          </cell>
          <cell r="L26">
            <v>3</v>
          </cell>
          <cell r="M26">
            <v>9</v>
          </cell>
          <cell r="N26">
            <v>12</v>
          </cell>
          <cell r="O26">
            <v>3</v>
          </cell>
          <cell r="P26" t="str">
            <v>D</v>
          </cell>
          <cell r="Q26">
            <v>9</v>
          </cell>
          <cell r="R26">
            <v>12</v>
          </cell>
          <cell r="S26" t="str">
            <v>D</v>
          </cell>
          <cell r="T26" t="str">
            <v>D</v>
          </cell>
          <cell r="U26">
            <v>10</v>
          </cell>
          <cell r="V26">
            <v>10</v>
          </cell>
          <cell r="W26" t="str">
            <v>D</v>
          </cell>
          <cell r="X26">
            <v>3</v>
          </cell>
          <cell r="Y26">
            <v>9</v>
          </cell>
          <cell r="Z26">
            <v>12</v>
          </cell>
          <cell r="AA26" t="str">
            <v>D</v>
          </cell>
          <cell r="AB26" t="str">
            <v>D</v>
          </cell>
          <cell r="AC26">
            <v>8</v>
          </cell>
          <cell r="AD26">
            <v>8</v>
          </cell>
          <cell r="AE26"/>
          <cell r="AF26"/>
          <cell r="AG26"/>
          <cell r="AH26"/>
          <cell r="AI26">
            <v>66</v>
          </cell>
          <cell r="AJ26" t="str">
            <v>A</v>
          </cell>
          <cell r="AK26">
            <v>6</v>
          </cell>
          <cell r="AL26">
            <v>20</v>
          </cell>
          <cell r="AM26">
            <v>26</v>
          </cell>
          <cell r="AN26">
            <v>24</v>
          </cell>
          <cell r="AO26">
            <v>50</v>
          </cell>
          <cell r="AP26" t="str">
            <v>A</v>
          </cell>
          <cell r="AQ26">
            <v>5</v>
          </cell>
          <cell r="AR26">
            <v>19</v>
          </cell>
          <cell r="AS26">
            <v>24</v>
          </cell>
          <cell r="AT26">
            <v>23</v>
          </cell>
          <cell r="AU26">
            <v>47</v>
          </cell>
          <cell r="AV26" t="str">
            <v>A</v>
          </cell>
          <cell r="AW26">
            <v>7</v>
          </cell>
          <cell r="AX26">
            <v>19</v>
          </cell>
          <cell r="AY26">
            <v>26</v>
          </cell>
          <cell r="AZ26">
            <v>24</v>
          </cell>
          <cell r="BA26">
            <v>50</v>
          </cell>
          <cell r="BB26">
            <v>5</v>
          </cell>
          <cell r="BC26">
            <v>0</v>
          </cell>
          <cell r="BD26">
            <v>19</v>
          </cell>
          <cell r="BE26">
            <v>24</v>
          </cell>
          <cell r="BF26">
            <v>29</v>
          </cell>
          <cell r="BG26">
            <v>53</v>
          </cell>
          <cell r="BH26">
            <v>44</v>
          </cell>
          <cell r="BI26">
            <v>29</v>
          </cell>
          <cell r="BJ26">
            <v>73</v>
          </cell>
          <cell r="BK26">
            <v>273</v>
          </cell>
          <cell r="BL26">
            <v>57</v>
          </cell>
          <cell r="BM26">
            <v>396</v>
          </cell>
          <cell r="BN26">
            <v>50.769230769230766</v>
          </cell>
          <cell r="BP26" t="str">
            <v>E+</v>
          </cell>
          <cell r="BQ26" t="str">
            <v>F</v>
          </cell>
          <cell r="BR26" t="str">
            <v>E+</v>
          </cell>
          <cell r="BS26" t="str">
            <v>D</v>
          </cell>
          <cell r="BT26" t="str">
            <v>F</v>
          </cell>
          <cell r="BU26" t="str">
            <v>D</v>
          </cell>
          <cell r="BW26" t="str">
            <v>D+</v>
          </cell>
          <cell r="BX26" t="str">
            <v>D</v>
          </cell>
          <cell r="BY26" t="str">
            <v>D+</v>
          </cell>
          <cell r="BZ26" t="str">
            <v>D+</v>
          </cell>
          <cell r="CA26" t="str">
            <v>A</v>
          </cell>
          <cell r="CB26" t="str">
            <v>C</v>
          </cell>
          <cell r="CD26">
            <v>2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2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2.5</v>
          </cell>
          <cell r="CO26">
            <v>0.5</v>
          </cell>
          <cell r="CP26">
            <v>2</v>
          </cell>
          <cell r="CQ26" t="str">
            <v>Fail</v>
          </cell>
          <cell r="CR26">
            <v>4.3695652173913047</v>
          </cell>
        </row>
        <row r="27">
          <cell r="B27" t="str">
            <v>PIET23CS021</v>
          </cell>
          <cell r="C27" t="str">
            <v>ANSHIKA MUNDRA</v>
          </cell>
          <cell r="D27" t="str">
            <v>23EPTCS020</v>
          </cell>
          <cell r="E27" t="str">
            <v>CSA-21</v>
          </cell>
          <cell r="F27"/>
          <cell r="G27">
            <v>10</v>
          </cell>
          <cell r="H27">
            <v>10</v>
          </cell>
          <cell r="I27">
            <v>10</v>
          </cell>
          <cell r="J27">
            <v>30</v>
          </cell>
          <cell r="K27">
            <v>10</v>
          </cell>
          <cell r="L27">
            <v>10</v>
          </cell>
          <cell r="M27">
            <v>10</v>
          </cell>
          <cell r="N27">
            <v>30</v>
          </cell>
          <cell r="O27">
            <v>10</v>
          </cell>
          <cell r="P27">
            <v>10</v>
          </cell>
          <cell r="Q27">
            <v>10</v>
          </cell>
          <cell r="R27">
            <v>30</v>
          </cell>
          <cell r="S27">
            <v>9</v>
          </cell>
          <cell r="T27">
            <v>10</v>
          </cell>
          <cell r="U27">
            <v>10</v>
          </cell>
          <cell r="V27">
            <v>29</v>
          </cell>
          <cell r="W27">
            <v>10</v>
          </cell>
          <cell r="X27">
            <v>10</v>
          </cell>
          <cell r="Y27">
            <v>10</v>
          </cell>
          <cell r="Z27">
            <v>30</v>
          </cell>
          <cell r="AA27"/>
          <cell r="AB27"/>
          <cell r="AC27"/>
          <cell r="AD27"/>
          <cell r="AE27">
            <v>10</v>
          </cell>
          <cell r="AF27">
            <v>10</v>
          </cell>
          <cell r="AG27">
            <v>10</v>
          </cell>
          <cell r="AH27">
            <v>30</v>
          </cell>
          <cell r="AI27">
            <v>179</v>
          </cell>
          <cell r="AJ27">
            <v>8</v>
          </cell>
          <cell r="AK27">
            <v>10</v>
          </cell>
          <cell r="AL27">
            <v>40</v>
          </cell>
          <cell r="AM27">
            <v>58</v>
          </cell>
          <cell r="AN27">
            <v>32</v>
          </cell>
          <cell r="AO27">
            <v>90</v>
          </cell>
          <cell r="AP27">
            <v>9</v>
          </cell>
          <cell r="AQ27">
            <v>10</v>
          </cell>
          <cell r="AR27">
            <v>40</v>
          </cell>
          <cell r="AS27">
            <v>59</v>
          </cell>
          <cell r="AT27">
            <v>34</v>
          </cell>
          <cell r="AU27">
            <v>93</v>
          </cell>
          <cell r="AV27">
            <v>9</v>
          </cell>
          <cell r="AW27">
            <v>9</v>
          </cell>
          <cell r="AX27">
            <v>40</v>
          </cell>
          <cell r="AY27">
            <v>58</v>
          </cell>
          <cell r="AZ27">
            <v>38</v>
          </cell>
          <cell r="BA27">
            <v>96</v>
          </cell>
          <cell r="BB27">
            <v>9</v>
          </cell>
          <cell r="BC27">
            <v>9</v>
          </cell>
          <cell r="BD27">
            <v>39</v>
          </cell>
          <cell r="BE27">
            <v>57</v>
          </cell>
          <cell r="BF27">
            <v>36</v>
          </cell>
          <cell r="BG27">
            <v>93</v>
          </cell>
          <cell r="BH27">
            <v>55</v>
          </cell>
          <cell r="BI27">
            <v>34</v>
          </cell>
          <cell r="BJ27">
            <v>89</v>
          </cell>
          <cell r="BK27">
            <v>461</v>
          </cell>
          <cell r="BL27">
            <v>89</v>
          </cell>
          <cell r="BM27">
            <v>729</v>
          </cell>
          <cell r="BN27">
            <v>93.461538461538467</v>
          </cell>
          <cell r="BP27" t="str">
            <v>A++</v>
          </cell>
          <cell r="BQ27" t="str">
            <v>A</v>
          </cell>
          <cell r="BR27" t="str">
            <v>A++</v>
          </cell>
          <cell r="BS27" t="str">
            <v>A++</v>
          </cell>
          <cell r="BT27" t="str">
            <v>A</v>
          </cell>
          <cell r="BU27"/>
          <cell r="BV27" t="str">
            <v>A++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A27" t="str">
            <v>A++</v>
          </cell>
          <cell r="CB27" t="str">
            <v>A++</v>
          </cell>
          <cell r="CD27">
            <v>2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2</v>
          </cell>
          <cell r="CJ27">
            <v>1</v>
          </cell>
          <cell r="CK27">
            <v>1</v>
          </cell>
          <cell r="CL27">
            <v>1</v>
          </cell>
          <cell r="CM27">
            <v>1</v>
          </cell>
          <cell r="CN27">
            <v>2.5</v>
          </cell>
          <cell r="CO27">
            <v>0.5</v>
          </cell>
          <cell r="CP27">
            <v>0</v>
          </cell>
          <cell r="CQ27" t="str">
            <v>Pass</v>
          </cell>
          <cell r="CR27">
            <v>9.61</v>
          </cell>
        </row>
        <row r="28">
          <cell r="B28" t="str">
            <v>PIET23CS022</v>
          </cell>
          <cell r="C28" t="str">
            <v>ANSHUL</v>
          </cell>
          <cell r="D28" t="str">
            <v>23EPTCS021</v>
          </cell>
          <cell r="E28" t="str">
            <v>CSA-22</v>
          </cell>
          <cell r="F28"/>
          <cell r="G28" t="str">
            <v>D</v>
          </cell>
          <cell r="H28" t="str">
            <v>D</v>
          </cell>
          <cell r="I28">
            <v>7</v>
          </cell>
          <cell r="J28">
            <v>7</v>
          </cell>
          <cell r="K28" t="str">
            <v>D</v>
          </cell>
          <cell r="L28" t="str">
            <v>A</v>
          </cell>
          <cell r="M28">
            <v>7</v>
          </cell>
          <cell r="N28">
            <v>7</v>
          </cell>
          <cell r="O28" t="str">
            <v>D</v>
          </cell>
          <cell r="P28" t="str">
            <v>A</v>
          </cell>
          <cell r="Q28">
            <v>7</v>
          </cell>
          <cell r="R28">
            <v>7</v>
          </cell>
          <cell r="S28">
            <v>3</v>
          </cell>
          <cell r="T28" t="str">
            <v>D</v>
          </cell>
          <cell r="U28">
            <v>9</v>
          </cell>
          <cell r="V28">
            <v>12</v>
          </cell>
          <cell r="W28">
            <v>3</v>
          </cell>
          <cell r="X28" t="str">
            <v>A</v>
          </cell>
          <cell r="Y28">
            <v>9</v>
          </cell>
          <cell r="Z28">
            <v>12</v>
          </cell>
          <cell r="AA28">
            <v>4</v>
          </cell>
          <cell r="AB28" t="str">
            <v>D</v>
          </cell>
          <cell r="AC28">
            <v>8</v>
          </cell>
          <cell r="AD28">
            <v>12</v>
          </cell>
          <cell r="AE28"/>
          <cell r="AF28"/>
          <cell r="AG28"/>
          <cell r="AH28"/>
          <cell r="AI28">
            <v>57</v>
          </cell>
          <cell r="AJ28" t="str">
            <v>A</v>
          </cell>
          <cell r="AK28" t="str">
            <v>A</v>
          </cell>
          <cell r="AL28">
            <v>1</v>
          </cell>
          <cell r="AM28">
            <v>1</v>
          </cell>
          <cell r="AN28">
            <v>22</v>
          </cell>
          <cell r="AO28">
            <v>23</v>
          </cell>
          <cell r="AP28" t="str">
            <v>A</v>
          </cell>
          <cell r="AQ28" t="str">
            <v>A</v>
          </cell>
          <cell r="AR28">
            <v>10</v>
          </cell>
          <cell r="AS28">
            <v>10</v>
          </cell>
          <cell r="AT28">
            <v>18</v>
          </cell>
          <cell r="AU28">
            <v>28</v>
          </cell>
          <cell r="AV28" t="str">
            <v>A</v>
          </cell>
          <cell r="AW28" t="str">
            <v>A</v>
          </cell>
          <cell r="AX28">
            <v>11</v>
          </cell>
          <cell r="AY28">
            <v>11</v>
          </cell>
          <cell r="AZ28">
            <v>19</v>
          </cell>
          <cell r="BA28">
            <v>30</v>
          </cell>
          <cell r="BB28" t="str">
            <v>A</v>
          </cell>
          <cell r="BC28" t="str">
            <v>A</v>
          </cell>
          <cell r="BD28">
            <v>11</v>
          </cell>
          <cell r="BE28">
            <v>11</v>
          </cell>
          <cell r="BF28">
            <v>29</v>
          </cell>
          <cell r="BG28">
            <v>40</v>
          </cell>
          <cell r="BH28">
            <v>26</v>
          </cell>
          <cell r="BI28">
            <v>22</v>
          </cell>
          <cell r="BJ28">
            <v>48</v>
          </cell>
          <cell r="BK28">
            <v>169</v>
          </cell>
          <cell r="BL28">
            <v>41</v>
          </cell>
          <cell r="BM28">
            <v>267</v>
          </cell>
          <cell r="BN28">
            <v>34.230769230769234</v>
          </cell>
          <cell r="BP28" t="str">
            <v>F</v>
          </cell>
          <cell r="BQ28" t="str">
            <v>F</v>
          </cell>
          <cell r="BR28" t="str">
            <v>F</v>
          </cell>
          <cell r="BS28" t="str">
            <v>F</v>
          </cell>
          <cell r="BT28" t="str">
            <v>F</v>
          </cell>
          <cell r="BU28" t="str">
            <v>F</v>
          </cell>
          <cell r="BW28" t="str">
            <v>F</v>
          </cell>
          <cell r="BX28" t="str">
            <v>F</v>
          </cell>
          <cell r="BY28" t="str">
            <v>F</v>
          </cell>
          <cell r="BZ28" t="str">
            <v>E+</v>
          </cell>
          <cell r="CA28" t="str">
            <v>D</v>
          </cell>
          <cell r="CB28" t="str">
            <v>E+</v>
          </cell>
          <cell r="CD28">
            <v>2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2</v>
          </cell>
          <cell r="CJ28">
            <v>1</v>
          </cell>
          <cell r="CK28">
            <v>1</v>
          </cell>
          <cell r="CL28">
            <v>1</v>
          </cell>
          <cell r="CM28">
            <v>1</v>
          </cell>
          <cell r="CN28">
            <v>2.5</v>
          </cell>
          <cell r="CO28">
            <v>0.5</v>
          </cell>
          <cell r="CP28">
            <v>9</v>
          </cell>
          <cell r="CQ28" t="str">
            <v>Fail</v>
          </cell>
          <cell r="CR28">
            <v>0.92391304347826086</v>
          </cell>
        </row>
        <row r="29">
          <cell r="B29" t="str">
            <v>PIET23CS023</v>
          </cell>
          <cell r="C29" t="str">
            <v>ANUBHAV GAUTAM</v>
          </cell>
          <cell r="D29" t="str">
            <v>23EPTCS022</v>
          </cell>
          <cell r="E29" t="str">
            <v>CSA-23</v>
          </cell>
          <cell r="F29"/>
          <cell r="G29">
            <v>6</v>
          </cell>
          <cell r="H29">
            <v>4</v>
          </cell>
          <cell r="I29">
            <v>10</v>
          </cell>
          <cell r="J29">
            <v>20</v>
          </cell>
          <cell r="K29">
            <v>5</v>
          </cell>
          <cell r="L29">
            <v>10</v>
          </cell>
          <cell r="M29">
            <v>10</v>
          </cell>
          <cell r="N29">
            <v>25</v>
          </cell>
          <cell r="O29">
            <v>4</v>
          </cell>
          <cell r="P29">
            <v>9</v>
          </cell>
          <cell r="Q29">
            <v>10</v>
          </cell>
          <cell r="R29">
            <v>23</v>
          </cell>
          <cell r="S29">
            <v>5</v>
          </cell>
          <cell r="T29">
            <v>8</v>
          </cell>
          <cell r="U29">
            <v>10</v>
          </cell>
          <cell r="V29">
            <v>23</v>
          </cell>
          <cell r="W29" t="str">
            <v>D</v>
          </cell>
          <cell r="X29">
            <v>10</v>
          </cell>
          <cell r="Y29">
            <v>10</v>
          </cell>
          <cell r="Z29">
            <v>20</v>
          </cell>
          <cell r="AA29"/>
          <cell r="AB29"/>
          <cell r="AC29"/>
          <cell r="AD29"/>
          <cell r="AE29" t="str">
            <v>A</v>
          </cell>
          <cell r="AF29" t="str">
            <v>D</v>
          </cell>
          <cell r="AG29">
            <v>10</v>
          </cell>
          <cell r="AH29">
            <v>10</v>
          </cell>
          <cell r="AI29">
            <v>121</v>
          </cell>
          <cell r="AJ29">
            <v>8</v>
          </cell>
          <cell r="AK29">
            <v>10</v>
          </cell>
          <cell r="AL29">
            <v>38</v>
          </cell>
          <cell r="AM29">
            <v>56</v>
          </cell>
          <cell r="AN29">
            <v>31</v>
          </cell>
          <cell r="AO29">
            <v>87</v>
          </cell>
          <cell r="AP29">
            <v>8</v>
          </cell>
          <cell r="AQ29">
            <v>9</v>
          </cell>
          <cell r="AR29">
            <v>37</v>
          </cell>
          <cell r="AS29">
            <v>54</v>
          </cell>
          <cell r="AT29">
            <v>36</v>
          </cell>
          <cell r="AU29">
            <v>90</v>
          </cell>
          <cell r="AV29">
            <v>9</v>
          </cell>
          <cell r="AW29">
            <v>9</v>
          </cell>
          <cell r="AX29">
            <v>30</v>
          </cell>
          <cell r="AY29">
            <v>48</v>
          </cell>
          <cell r="AZ29">
            <v>36</v>
          </cell>
          <cell r="BA29">
            <v>84</v>
          </cell>
          <cell r="BB29">
            <v>9</v>
          </cell>
          <cell r="BC29">
            <v>9</v>
          </cell>
          <cell r="BD29">
            <v>40</v>
          </cell>
          <cell r="BE29">
            <v>58</v>
          </cell>
          <cell r="BF29">
            <v>33</v>
          </cell>
          <cell r="BG29">
            <v>91</v>
          </cell>
          <cell r="BH29">
            <v>52</v>
          </cell>
          <cell r="BI29">
            <v>36</v>
          </cell>
          <cell r="BJ29">
            <v>88</v>
          </cell>
          <cell r="BK29">
            <v>440</v>
          </cell>
          <cell r="BL29">
            <v>82</v>
          </cell>
          <cell r="BM29">
            <v>643</v>
          </cell>
          <cell r="BN29">
            <v>82.435897435897431</v>
          </cell>
          <cell r="BP29" t="str">
            <v>C</v>
          </cell>
          <cell r="BQ29" t="str">
            <v>B</v>
          </cell>
          <cell r="BR29" t="str">
            <v>A</v>
          </cell>
          <cell r="BS29" t="str">
            <v>A</v>
          </cell>
          <cell r="BT29" t="str">
            <v>A</v>
          </cell>
          <cell r="BU29"/>
          <cell r="BV29" t="str">
            <v>C+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A29" t="str">
            <v>A++</v>
          </cell>
          <cell r="CB29" t="str">
            <v>A++</v>
          </cell>
          <cell r="CD29">
            <v>2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2</v>
          </cell>
          <cell r="CJ29">
            <v>1</v>
          </cell>
          <cell r="CK29">
            <v>1</v>
          </cell>
          <cell r="CL29">
            <v>1</v>
          </cell>
          <cell r="CM29">
            <v>1</v>
          </cell>
          <cell r="CN29">
            <v>2.5</v>
          </cell>
          <cell r="CO29">
            <v>0.5</v>
          </cell>
          <cell r="CP29">
            <v>0</v>
          </cell>
          <cell r="CQ29" t="str">
            <v>Pass</v>
          </cell>
          <cell r="CR29">
            <v>8.52</v>
          </cell>
        </row>
        <row r="30">
          <cell r="B30" t="str">
            <v>PIET23CS024</v>
          </cell>
          <cell r="C30" t="str">
            <v>ANURAG KUMAR</v>
          </cell>
          <cell r="D30" t="str">
            <v>23EPTCS023</v>
          </cell>
          <cell r="E30" t="str">
            <v>CSA-24</v>
          </cell>
          <cell r="F30"/>
          <cell r="G30">
            <v>7</v>
          </cell>
          <cell r="H30">
            <v>8</v>
          </cell>
          <cell r="I30">
            <v>10</v>
          </cell>
          <cell r="J30">
            <v>25</v>
          </cell>
          <cell r="K30">
            <v>6</v>
          </cell>
          <cell r="L30">
            <v>5</v>
          </cell>
          <cell r="M30">
            <v>10</v>
          </cell>
          <cell r="N30">
            <v>21</v>
          </cell>
          <cell r="O30">
            <v>5</v>
          </cell>
          <cell r="P30">
            <v>9</v>
          </cell>
          <cell r="Q30">
            <v>10</v>
          </cell>
          <cell r="R30">
            <v>24</v>
          </cell>
          <cell r="S30">
            <v>5</v>
          </cell>
          <cell r="T30">
            <v>6</v>
          </cell>
          <cell r="U30">
            <v>10</v>
          </cell>
          <cell r="V30">
            <v>21</v>
          </cell>
          <cell r="W30">
            <v>6</v>
          </cell>
          <cell r="X30">
            <v>8</v>
          </cell>
          <cell r="Y30">
            <v>10</v>
          </cell>
          <cell r="Z30">
            <v>24</v>
          </cell>
          <cell r="AA30"/>
          <cell r="AB30"/>
          <cell r="AC30"/>
          <cell r="AD30"/>
          <cell r="AE30">
            <v>8</v>
          </cell>
          <cell r="AF30" t="str">
            <v>D</v>
          </cell>
          <cell r="AG30">
            <v>10</v>
          </cell>
          <cell r="AH30">
            <v>18</v>
          </cell>
          <cell r="AI30">
            <v>133</v>
          </cell>
          <cell r="AJ30">
            <v>7</v>
          </cell>
          <cell r="AK30">
            <v>7</v>
          </cell>
          <cell r="AL30">
            <v>37</v>
          </cell>
          <cell r="AM30">
            <v>51</v>
          </cell>
          <cell r="AN30">
            <v>28</v>
          </cell>
          <cell r="AO30">
            <v>79</v>
          </cell>
          <cell r="AP30">
            <v>8</v>
          </cell>
          <cell r="AQ30">
            <v>7</v>
          </cell>
          <cell r="AR30">
            <v>37</v>
          </cell>
          <cell r="AS30">
            <v>52</v>
          </cell>
          <cell r="AT30">
            <v>31</v>
          </cell>
          <cell r="AU30">
            <v>83</v>
          </cell>
          <cell r="AV30">
            <v>7</v>
          </cell>
          <cell r="AW30">
            <v>7</v>
          </cell>
          <cell r="AX30">
            <v>36</v>
          </cell>
          <cell r="AY30">
            <v>50</v>
          </cell>
          <cell r="AZ30">
            <v>28</v>
          </cell>
          <cell r="BA30">
            <v>78</v>
          </cell>
          <cell r="BB30">
            <v>8</v>
          </cell>
          <cell r="BC30">
            <v>7</v>
          </cell>
          <cell r="BD30">
            <v>38</v>
          </cell>
          <cell r="BE30">
            <v>53</v>
          </cell>
          <cell r="BF30">
            <v>35</v>
          </cell>
          <cell r="BG30">
            <v>88</v>
          </cell>
          <cell r="BH30">
            <v>49</v>
          </cell>
          <cell r="BI30">
            <v>38</v>
          </cell>
          <cell r="BJ30">
            <v>87</v>
          </cell>
          <cell r="BK30">
            <v>415</v>
          </cell>
          <cell r="BL30">
            <v>88</v>
          </cell>
          <cell r="BM30">
            <v>636</v>
          </cell>
          <cell r="BN30">
            <v>81.538461538461533</v>
          </cell>
          <cell r="BP30" t="str">
            <v>A++</v>
          </cell>
          <cell r="BQ30" t="str">
            <v>D+</v>
          </cell>
          <cell r="BR30" t="str">
            <v>B+</v>
          </cell>
          <cell r="BS30" t="str">
            <v>B</v>
          </cell>
          <cell r="BT30" t="str">
            <v>A</v>
          </cell>
          <cell r="BU30"/>
          <cell r="BV30" t="str">
            <v>B+</v>
          </cell>
          <cell r="BW30" t="str">
            <v>A+</v>
          </cell>
          <cell r="BX30" t="str">
            <v>A++</v>
          </cell>
          <cell r="BY30" t="str">
            <v>A+</v>
          </cell>
          <cell r="BZ30" t="str">
            <v>A++</v>
          </cell>
          <cell r="CA30" t="str">
            <v>A++</v>
          </cell>
          <cell r="CB30" t="str">
            <v>A++</v>
          </cell>
          <cell r="CD30">
            <v>2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2</v>
          </cell>
          <cell r="CJ30">
            <v>1</v>
          </cell>
          <cell r="CK30">
            <v>1</v>
          </cell>
          <cell r="CL30">
            <v>1</v>
          </cell>
          <cell r="CM30">
            <v>1</v>
          </cell>
          <cell r="CN30">
            <v>2.5</v>
          </cell>
          <cell r="CO30">
            <v>0.5</v>
          </cell>
          <cell r="CP30">
            <v>0</v>
          </cell>
          <cell r="CQ30" t="str">
            <v>Pass</v>
          </cell>
          <cell r="CR30">
            <v>8.43</v>
          </cell>
        </row>
        <row r="31">
          <cell r="B31" t="str">
            <v>PIET23CS025</v>
          </cell>
          <cell r="C31" t="str">
            <v>ARPIT GARG</v>
          </cell>
          <cell r="D31" t="str">
            <v>23EPTCS024</v>
          </cell>
          <cell r="E31" t="str">
            <v>CSA-25</v>
          </cell>
          <cell r="F31"/>
          <cell r="G31">
            <v>10</v>
          </cell>
          <cell r="H31">
            <v>10</v>
          </cell>
          <cell r="I31">
            <v>10</v>
          </cell>
          <cell r="J31">
            <v>30</v>
          </cell>
          <cell r="K31">
            <v>9</v>
          </cell>
          <cell r="L31">
            <v>10</v>
          </cell>
          <cell r="M31">
            <v>9</v>
          </cell>
          <cell r="N31">
            <v>28</v>
          </cell>
          <cell r="O31">
            <v>5</v>
          </cell>
          <cell r="P31">
            <v>10</v>
          </cell>
          <cell r="Q31">
            <v>10</v>
          </cell>
          <cell r="R31">
            <v>25</v>
          </cell>
          <cell r="S31">
            <v>7</v>
          </cell>
          <cell r="T31">
            <v>10</v>
          </cell>
          <cell r="U31">
            <v>10</v>
          </cell>
          <cell r="V31">
            <v>27</v>
          </cell>
          <cell r="W31">
            <v>7</v>
          </cell>
          <cell r="X31">
            <v>10</v>
          </cell>
          <cell r="Y31">
            <v>10</v>
          </cell>
          <cell r="Z31">
            <v>27</v>
          </cell>
          <cell r="AA31"/>
          <cell r="AB31"/>
          <cell r="AC31"/>
          <cell r="AD31"/>
          <cell r="AE31">
            <v>7</v>
          </cell>
          <cell r="AF31">
            <v>10</v>
          </cell>
          <cell r="AG31">
            <v>10</v>
          </cell>
          <cell r="AH31">
            <v>27</v>
          </cell>
          <cell r="AI31">
            <v>164</v>
          </cell>
          <cell r="AJ31">
            <v>8</v>
          </cell>
          <cell r="AK31">
            <v>10</v>
          </cell>
          <cell r="AL31">
            <v>38</v>
          </cell>
          <cell r="AM31">
            <v>56</v>
          </cell>
          <cell r="AN31">
            <v>35</v>
          </cell>
          <cell r="AO31">
            <v>91</v>
          </cell>
          <cell r="AP31">
            <v>8</v>
          </cell>
          <cell r="AQ31">
            <v>7</v>
          </cell>
          <cell r="AR31">
            <v>38</v>
          </cell>
          <cell r="AS31">
            <v>53</v>
          </cell>
          <cell r="AT31">
            <v>29</v>
          </cell>
          <cell r="AU31">
            <v>82</v>
          </cell>
          <cell r="AV31">
            <v>7</v>
          </cell>
          <cell r="AW31">
            <v>8</v>
          </cell>
          <cell r="AX31">
            <v>39</v>
          </cell>
          <cell r="AY31">
            <v>54</v>
          </cell>
          <cell r="AZ31">
            <v>33</v>
          </cell>
          <cell r="BA31">
            <v>87</v>
          </cell>
          <cell r="BB31">
            <v>8</v>
          </cell>
          <cell r="BC31">
            <v>8</v>
          </cell>
          <cell r="BD31">
            <v>36</v>
          </cell>
          <cell r="BE31">
            <v>52</v>
          </cell>
          <cell r="BF31">
            <v>31</v>
          </cell>
          <cell r="BG31">
            <v>83</v>
          </cell>
          <cell r="BH31">
            <v>56</v>
          </cell>
          <cell r="BI31">
            <v>37</v>
          </cell>
          <cell r="BJ31">
            <v>93</v>
          </cell>
          <cell r="BK31">
            <v>436</v>
          </cell>
          <cell r="BL31">
            <v>94</v>
          </cell>
          <cell r="BM31">
            <v>694</v>
          </cell>
          <cell r="BN31">
            <v>88.974358974358964</v>
          </cell>
          <cell r="BP31" t="str">
            <v>A++</v>
          </cell>
          <cell r="BQ31" t="str">
            <v>B+</v>
          </cell>
          <cell r="BR31" t="str">
            <v>B</v>
          </cell>
          <cell r="BS31" t="str">
            <v>A</v>
          </cell>
          <cell r="BT31" t="str">
            <v>C</v>
          </cell>
          <cell r="BU31"/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A31" t="str">
            <v>A++</v>
          </cell>
          <cell r="CB31" t="str">
            <v>A++</v>
          </cell>
          <cell r="CD31">
            <v>2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2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2.5</v>
          </cell>
          <cell r="CO31">
            <v>0.5</v>
          </cell>
          <cell r="CP31">
            <v>0</v>
          </cell>
          <cell r="CQ31" t="str">
            <v>Pass</v>
          </cell>
          <cell r="CR31">
            <v>8.76</v>
          </cell>
        </row>
        <row r="32">
          <cell r="B32" t="str">
            <v>PIET23CS026</v>
          </cell>
          <cell r="C32" t="str">
            <v>ARUN SINGH</v>
          </cell>
          <cell r="D32" t="str">
            <v>23EPTCS025</v>
          </cell>
          <cell r="E32" t="str">
            <v>CSA-26</v>
          </cell>
          <cell r="F32"/>
          <cell r="G32">
            <v>3</v>
          </cell>
          <cell r="H32" t="str">
            <v>D</v>
          </cell>
          <cell r="I32">
            <v>9</v>
          </cell>
          <cell r="J32">
            <v>12</v>
          </cell>
          <cell r="K32">
            <v>4</v>
          </cell>
          <cell r="L32" t="str">
            <v>A</v>
          </cell>
          <cell r="M32">
            <v>8</v>
          </cell>
          <cell r="N32">
            <v>12</v>
          </cell>
          <cell r="O32" t="str">
            <v>D</v>
          </cell>
          <cell r="P32" t="str">
            <v>A</v>
          </cell>
          <cell r="Q32">
            <v>7</v>
          </cell>
          <cell r="R32">
            <v>7</v>
          </cell>
          <cell r="S32">
            <v>3</v>
          </cell>
          <cell r="T32" t="str">
            <v>D</v>
          </cell>
          <cell r="U32">
            <v>9</v>
          </cell>
          <cell r="V32">
            <v>12</v>
          </cell>
          <cell r="W32" t="str">
            <v>D</v>
          </cell>
          <cell r="X32" t="str">
            <v>A</v>
          </cell>
          <cell r="Y32">
            <v>7</v>
          </cell>
          <cell r="Z32">
            <v>7</v>
          </cell>
          <cell r="AA32"/>
          <cell r="AB32"/>
          <cell r="AC32"/>
          <cell r="AD32"/>
          <cell r="AE32" t="str">
            <v>D</v>
          </cell>
          <cell r="AF32" t="str">
            <v>D</v>
          </cell>
          <cell r="AG32">
            <v>8</v>
          </cell>
          <cell r="AH32">
            <v>8</v>
          </cell>
          <cell r="AI32">
            <v>58</v>
          </cell>
          <cell r="AJ32">
            <v>6</v>
          </cell>
          <cell r="AK32">
            <v>6</v>
          </cell>
          <cell r="AL32">
            <v>26</v>
          </cell>
          <cell r="AM32">
            <v>38</v>
          </cell>
          <cell r="AN32">
            <v>23</v>
          </cell>
          <cell r="AO32">
            <v>61</v>
          </cell>
          <cell r="AP32" t="str">
            <v>A</v>
          </cell>
          <cell r="AQ32">
            <v>6</v>
          </cell>
          <cell r="AR32">
            <v>25</v>
          </cell>
          <cell r="AS32">
            <v>31</v>
          </cell>
          <cell r="AT32">
            <v>26</v>
          </cell>
          <cell r="AU32">
            <v>57</v>
          </cell>
          <cell r="AV32" t="str">
            <v>A</v>
          </cell>
          <cell r="AW32" t="str">
            <v>A</v>
          </cell>
          <cell r="AX32">
            <v>11</v>
          </cell>
          <cell r="AY32">
            <v>11</v>
          </cell>
          <cell r="AZ32">
            <v>22</v>
          </cell>
          <cell r="BA32">
            <v>33</v>
          </cell>
          <cell r="BB32" t="str">
            <v>A</v>
          </cell>
          <cell r="BC32" t="str">
            <v>A</v>
          </cell>
          <cell r="BD32">
            <v>2</v>
          </cell>
          <cell r="BE32">
            <v>2</v>
          </cell>
          <cell r="BF32" t="str">
            <v>A</v>
          </cell>
          <cell r="BG32">
            <v>2</v>
          </cell>
          <cell r="BH32">
            <v>18</v>
          </cell>
          <cell r="BI32">
            <v>25</v>
          </cell>
          <cell r="BJ32">
            <v>43</v>
          </cell>
          <cell r="BK32">
            <v>196</v>
          </cell>
          <cell r="BL32">
            <v>40</v>
          </cell>
          <cell r="BM32">
            <v>294</v>
          </cell>
          <cell r="BN32">
            <v>37.692307692307693</v>
          </cell>
          <cell r="BP32" t="str">
            <v>E+</v>
          </cell>
          <cell r="BQ32" t="str">
            <v>F</v>
          </cell>
          <cell r="BR32" t="str">
            <v>F</v>
          </cell>
          <cell r="BS32" t="str">
            <v>E+</v>
          </cell>
          <cell r="BT32" t="str">
            <v>F</v>
          </cell>
          <cell r="BU32"/>
          <cell r="BV32" t="str">
            <v>F</v>
          </cell>
          <cell r="BW32" t="str">
            <v>C+</v>
          </cell>
          <cell r="BX32" t="str">
            <v>C</v>
          </cell>
          <cell r="BY32" t="str">
            <v>F</v>
          </cell>
          <cell r="BZ32" t="str">
            <v>F</v>
          </cell>
          <cell r="CA32" t="str">
            <v>E+</v>
          </cell>
          <cell r="CB32" t="str">
            <v>E+</v>
          </cell>
          <cell r="CD32">
            <v>2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2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2.5</v>
          </cell>
          <cell r="CO32">
            <v>0.5</v>
          </cell>
          <cell r="CP32">
            <v>6</v>
          </cell>
          <cell r="CQ32" t="str">
            <v>Fail</v>
          </cell>
          <cell r="CR32">
            <v>2.3260869565217392</v>
          </cell>
        </row>
        <row r="33">
          <cell r="B33" t="str">
            <v>PIET23CS027</v>
          </cell>
          <cell r="C33" t="str">
            <v>ASHISH</v>
          </cell>
          <cell r="D33" t="str">
            <v>23EPTCS026</v>
          </cell>
          <cell r="E33" t="str">
            <v>CSA-27</v>
          </cell>
          <cell r="F33"/>
          <cell r="G33" t="str">
            <v>A</v>
          </cell>
          <cell r="H33" t="str">
            <v>D</v>
          </cell>
          <cell r="I33">
            <v>7</v>
          </cell>
          <cell r="J33">
            <v>7</v>
          </cell>
          <cell r="K33" t="str">
            <v>A</v>
          </cell>
          <cell r="L33" t="str">
            <v>A</v>
          </cell>
          <cell r="M33">
            <v>7</v>
          </cell>
          <cell r="N33">
            <v>7</v>
          </cell>
          <cell r="O33" t="str">
            <v>D</v>
          </cell>
          <cell r="P33" t="str">
            <v>D</v>
          </cell>
          <cell r="Q33">
            <v>7</v>
          </cell>
          <cell r="R33">
            <v>7</v>
          </cell>
          <cell r="S33" t="str">
            <v>D</v>
          </cell>
          <cell r="T33" t="str">
            <v>A</v>
          </cell>
          <cell r="U33">
            <v>7</v>
          </cell>
          <cell r="V33">
            <v>7</v>
          </cell>
          <cell r="W33" t="str">
            <v>A</v>
          </cell>
          <cell r="X33" t="str">
            <v>A</v>
          </cell>
          <cell r="Y33">
            <v>7</v>
          </cell>
          <cell r="Z33">
            <v>7</v>
          </cell>
          <cell r="AA33"/>
          <cell r="AB33"/>
          <cell r="AC33"/>
          <cell r="AD33"/>
          <cell r="AE33" t="str">
            <v>D</v>
          </cell>
          <cell r="AF33" t="str">
            <v>D</v>
          </cell>
          <cell r="AG33">
            <v>8</v>
          </cell>
          <cell r="AH33">
            <v>8</v>
          </cell>
          <cell r="AI33">
            <v>43</v>
          </cell>
          <cell r="AJ33" t="str">
            <v>A</v>
          </cell>
          <cell r="AK33" t="str">
            <v>A</v>
          </cell>
          <cell r="AL33">
            <v>1</v>
          </cell>
          <cell r="AM33">
            <v>1</v>
          </cell>
          <cell r="AN33">
            <v>22</v>
          </cell>
          <cell r="AO33">
            <v>23</v>
          </cell>
          <cell r="AP33" t="str">
            <v>A</v>
          </cell>
          <cell r="AQ33" t="str">
            <v>A</v>
          </cell>
          <cell r="AR33">
            <v>24</v>
          </cell>
          <cell r="AS33">
            <v>24</v>
          </cell>
          <cell r="AT33">
            <v>20</v>
          </cell>
          <cell r="AU33">
            <v>44</v>
          </cell>
          <cell r="AV33" t="str">
            <v>A</v>
          </cell>
          <cell r="AW33" t="str">
            <v>A</v>
          </cell>
          <cell r="AX33">
            <v>14</v>
          </cell>
          <cell r="AY33">
            <v>14</v>
          </cell>
          <cell r="AZ33">
            <v>18</v>
          </cell>
          <cell r="BA33">
            <v>32</v>
          </cell>
          <cell r="BB33" t="str">
            <v>A</v>
          </cell>
          <cell r="BC33">
            <v>0</v>
          </cell>
          <cell r="BD33">
            <v>11</v>
          </cell>
          <cell r="BE33">
            <v>11</v>
          </cell>
          <cell r="BF33">
            <v>28</v>
          </cell>
          <cell r="BG33">
            <v>39</v>
          </cell>
          <cell r="BH33">
            <v>26</v>
          </cell>
          <cell r="BI33">
            <v>27</v>
          </cell>
          <cell r="BJ33">
            <v>53</v>
          </cell>
          <cell r="BK33">
            <v>191</v>
          </cell>
          <cell r="BL33">
            <v>41</v>
          </cell>
          <cell r="BM33">
            <v>275</v>
          </cell>
          <cell r="BN33">
            <v>35.256410256410255</v>
          </cell>
          <cell r="BP33" t="str">
            <v>F</v>
          </cell>
          <cell r="BQ33" t="str">
            <v>F</v>
          </cell>
          <cell r="BR33" t="str">
            <v>F</v>
          </cell>
          <cell r="BS33" t="str">
            <v>F</v>
          </cell>
          <cell r="BT33" t="str">
            <v>F</v>
          </cell>
          <cell r="BU33"/>
          <cell r="BV33" t="str">
            <v>F</v>
          </cell>
          <cell r="BW33" t="str">
            <v>F</v>
          </cell>
          <cell r="BX33" t="str">
            <v>E+</v>
          </cell>
          <cell r="BY33" t="str">
            <v>F</v>
          </cell>
          <cell r="BZ33" t="str">
            <v>E</v>
          </cell>
          <cell r="CA33" t="str">
            <v>D+</v>
          </cell>
          <cell r="CB33" t="str">
            <v>E+</v>
          </cell>
          <cell r="CD33">
            <v>2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2</v>
          </cell>
          <cell r="CJ33">
            <v>1</v>
          </cell>
          <cell r="CK33">
            <v>1</v>
          </cell>
          <cell r="CL33">
            <v>1</v>
          </cell>
          <cell r="CM33">
            <v>1</v>
          </cell>
          <cell r="CN33">
            <v>2.5</v>
          </cell>
          <cell r="CO33">
            <v>0.5</v>
          </cell>
          <cell r="CP33">
            <v>8</v>
          </cell>
          <cell r="CQ33" t="str">
            <v>Fail</v>
          </cell>
          <cell r="CR33">
            <v>1.1521739130434783</v>
          </cell>
        </row>
        <row r="34">
          <cell r="B34" t="str">
            <v>PIET23CS028</v>
          </cell>
          <cell r="C34" t="str">
            <v>AVANI JAIN</v>
          </cell>
          <cell r="D34" t="str">
            <v>23EPTCS027</v>
          </cell>
          <cell r="E34" t="str">
            <v>CSA-28</v>
          </cell>
          <cell r="F34"/>
          <cell r="G34">
            <v>10</v>
          </cell>
          <cell r="H34">
            <v>10</v>
          </cell>
          <cell r="I34">
            <v>10</v>
          </cell>
          <cell r="J34">
            <v>30</v>
          </cell>
          <cell r="K34">
            <v>10</v>
          </cell>
          <cell r="L34">
            <v>10</v>
          </cell>
          <cell r="M34">
            <v>10</v>
          </cell>
          <cell r="N34">
            <v>30</v>
          </cell>
          <cell r="O34">
            <v>10</v>
          </cell>
          <cell r="P34">
            <v>10</v>
          </cell>
          <cell r="Q34">
            <v>10</v>
          </cell>
          <cell r="R34">
            <v>30</v>
          </cell>
          <cell r="S34">
            <v>10</v>
          </cell>
          <cell r="T34">
            <v>10</v>
          </cell>
          <cell r="U34">
            <v>10</v>
          </cell>
          <cell r="V34">
            <v>30</v>
          </cell>
          <cell r="W34">
            <v>9</v>
          </cell>
          <cell r="X34">
            <v>10</v>
          </cell>
          <cell r="Y34">
            <v>10</v>
          </cell>
          <cell r="Z34">
            <v>29</v>
          </cell>
          <cell r="AA34"/>
          <cell r="AB34"/>
          <cell r="AC34"/>
          <cell r="AD34"/>
          <cell r="AE34">
            <v>9</v>
          </cell>
          <cell r="AF34">
            <v>10</v>
          </cell>
          <cell r="AG34">
            <v>10</v>
          </cell>
          <cell r="AH34">
            <v>29</v>
          </cell>
          <cell r="AI34">
            <v>178</v>
          </cell>
          <cell r="AJ34">
            <v>9</v>
          </cell>
          <cell r="AK34">
            <v>10</v>
          </cell>
          <cell r="AL34">
            <v>40</v>
          </cell>
          <cell r="AM34">
            <v>59</v>
          </cell>
          <cell r="AN34">
            <v>37</v>
          </cell>
          <cell r="AO34">
            <v>96</v>
          </cell>
          <cell r="AP34">
            <v>10</v>
          </cell>
          <cell r="AQ34">
            <v>10</v>
          </cell>
          <cell r="AR34">
            <v>40</v>
          </cell>
          <cell r="AS34">
            <v>60</v>
          </cell>
          <cell r="AT34">
            <v>36</v>
          </cell>
          <cell r="AU34">
            <v>96</v>
          </cell>
          <cell r="AV34">
            <v>9</v>
          </cell>
          <cell r="AW34">
            <v>10</v>
          </cell>
          <cell r="AX34">
            <v>40</v>
          </cell>
          <cell r="AY34">
            <v>59</v>
          </cell>
          <cell r="AZ34">
            <v>37</v>
          </cell>
          <cell r="BA34">
            <v>96</v>
          </cell>
          <cell r="BB34">
            <v>9</v>
          </cell>
          <cell r="BC34">
            <v>9</v>
          </cell>
          <cell r="BD34">
            <v>40</v>
          </cell>
          <cell r="BE34">
            <v>58</v>
          </cell>
          <cell r="BF34">
            <v>32</v>
          </cell>
          <cell r="BG34">
            <v>90</v>
          </cell>
          <cell r="BH34">
            <v>56</v>
          </cell>
          <cell r="BI34">
            <v>38</v>
          </cell>
          <cell r="BJ34">
            <v>94</v>
          </cell>
          <cell r="BK34">
            <v>472</v>
          </cell>
          <cell r="BL34">
            <v>94</v>
          </cell>
          <cell r="BM34">
            <v>744</v>
          </cell>
          <cell r="BN34">
            <v>95.384615384615387</v>
          </cell>
          <cell r="BP34" t="str">
            <v>A++</v>
          </cell>
          <cell r="BQ34" t="str">
            <v>A</v>
          </cell>
          <cell r="BR34" t="str">
            <v>A+</v>
          </cell>
          <cell r="BS34" t="str">
            <v>A++</v>
          </cell>
          <cell r="BT34" t="str">
            <v>B+</v>
          </cell>
          <cell r="BU34"/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A34" t="str">
            <v>A++</v>
          </cell>
          <cell r="CB34" t="str">
            <v>A++</v>
          </cell>
          <cell r="CD34">
            <v>2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2</v>
          </cell>
          <cell r="CJ34">
            <v>1</v>
          </cell>
          <cell r="CK34">
            <v>1</v>
          </cell>
          <cell r="CL34">
            <v>1</v>
          </cell>
          <cell r="CM34">
            <v>1</v>
          </cell>
          <cell r="CN34">
            <v>2.5</v>
          </cell>
          <cell r="CO34">
            <v>0.5</v>
          </cell>
          <cell r="CP34">
            <v>0</v>
          </cell>
          <cell r="CQ34" t="str">
            <v>Pass</v>
          </cell>
          <cell r="CR34">
            <v>9.41</v>
          </cell>
        </row>
        <row r="35">
          <cell r="B35" t="str">
            <v>PIET23CS029</v>
          </cell>
          <cell r="C35" t="str">
            <v>AVANI SHARMA</v>
          </cell>
          <cell r="D35" t="str">
            <v>23EPTCS028</v>
          </cell>
          <cell r="E35" t="str">
            <v>CSA-29</v>
          </cell>
          <cell r="F35"/>
          <cell r="G35">
            <v>9</v>
          </cell>
          <cell r="H35">
            <v>7</v>
          </cell>
          <cell r="I35">
            <v>10</v>
          </cell>
          <cell r="J35">
            <v>26</v>
          </cell>
          <cell r="K35">
            <v>9</v>
          </cell>
          <cell r="L35">
            <v>10</v>
          </cell>
          <cell r="M35">
            <v>10</v>
          </cell>
          <cell r="N35">
            <v>29</v>
          </cell>
          <cell r="O35">
            <v>7</v>
          </cell>
          <cell r="P35">
            <v>10</v>
          </cell>
          <cell r="Q35">
            <v>10</v>
          </cell>
          <cell r="R35">
            <v>27</v>
          </cell>
          <cell r="S35">
            <v>9</v>
          </cell>
          <cell r="T35">
            <v>8</v>
          </cell>
          <cell r="U35">
            <v>10</v>
          </cell>
          <cell r="V35">
            <v>27</v>
          </cell>
          <cell r="W35">
            <v>7</v>
          </cell>
          <cell r="X35">
            <v>10</v>
          </cell>
          <cell r="Y35">
            <v>10</v>
          </cell>
          <cell r="Z35">
            <v>27</v>
          </cell>
          <cell r="AA35"/>
          <cell r="AB35"/>
          <cell r="AC35"/>
          <cell r="AD35"/>
          <cell r="AE35">
            <v>8</v>
          </cell>
          <cell r="AF35">
            <v>10</v>
          </cell>
          <cell r="AG35">
            <v>10</v>
          </cell>
          <cell r="AH35">
            <v>28</v>
          </cell>
          <cell r="AI35">
            <v>164</v>
          </cell>
          <cell r="AJ35">
            <v>9</v>
          </cell>
          <cell r="AK35">
            <v>9</v>
          </cell>
          <cell r="AL35">
            <v>38</v>
          </cell>
          <cell r="AM35">
            <v>56</v>
          </cell>
          <cell r="AN35">
            <v>36</v>
          </cell>
          <cell r="AO35">
            <v>92</v>
          </cell>
          <cell r="AP35">
            <v>9</v>
          </cell>
          <cell r="AQ35">
            <v>10</v>
          </cell>
          <cell r="AR35">
            <v>40</v>
          </cell>
          <cell r="AS35">
            <v>59</v>
          </cell>
          <cell r="AT35">
            <v>37</v>
          </cell>
          <cell r="AU35">
            <v>96</v>
          </cell>
          <cell r="AV35">
            <v>8</v>
          </cell>
          <cell r="AW35">
            <v>9</v>
          </cell>
          <cell r="AX35">
            <v>38</v>
          </cell>
          <cell r="AY35">
            <v>55</v>
          </cell>
          <cell r="AZ35">
            <v>35</v>
          </cell>
          <cell r="BA35">
            <v>90</v>
          </cell>
          <cell r="BB35">
            <v>9</v>
          </cell>
          <cell r="BC35">
            <v>10</v>
          </cell>
          <cell r="BD35">
            <v>40</v>
          </cell>
          <cell r="BE35">
            <v>59</v>
          </cell>
          <cell r="BF35">
            <v>33</v>
          </cell>
          <cell r="BG35">
            <v>92</v>
          </cell>
          <cell r="BH35">
            <v>53</v>
          </cell>
          <cell r="BI35">
            <v>37</v>
          </cell>
          <cell r="BJ35">
            <v>90</v>
          </cell>
          <cell r="BK35">
            <v>460</v>
          </cell>
          <cell r="BL35">
            <v>94</v>
          </cell>
          <cell r="BM35">
            <v>718</v>
          </cell>
          <cell r="BN35">
            <v>92.051282051282044</v>
          </cell>
          <cell r="BP35" t="str">
            <v>A++</v>
          </cell>
          <cell r="BQ35" t="str">
            <v>B+</v>
          </cell>
          <cell r="BR35" t="str">
            <v>A+</v>
          </cell>
          <cell r="BS35" t="str">
            <v>A+</v>
          </cell>
          <cell r="BT35" t="str">
            <v>A</v>
          </cell>
          <cell r="BU35"/>
          <cell r="BV35" t="str">
            <v>A+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A++</v>
          </cell>
          <cell r="CB35" t="str">
            <v>A++</v>
          </cell>
          <cell r="CD35">
            <v>2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2</v>
          </cell>
          <cell r="CJ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2.5</v>
          </cell>
          <cell r="CO35">
            <v>0.5</v>
          </cell>
          <cell r="CP35">
            <v>0</v>
          </cell>
          <cell r="CQ35" t="str">
            <v>Pass</v>
          </cell>
          <cell r="CR35">
            <v>9.1999999999999993</v>
          </cell>
        </row>
        <row r="36">
          <cell r="B36" t="str">
            <v>PIET23CS030</v>
          </cell>
          <cell r="C36" t="str">
            <v>AVDHI KHANDELWAL</v>
          </cell>
          <cell r="D36" t="str">
            <v>23EPTCS029</v>
          </cell>
          <cell r="E36" t="str">
            <v>CSA-30</v>
          </cell>
          <cell r="F36"/>
          <cell r="G36">
            <v>10</v>
          </cell>
          <cell r="H36">
            <v>10</v>
          </cell>
          <cell r="I36">
            <v>10</v>
          </cell>
          <cell r="J36">
            <v>30</v>
          </cell>
          <cell r="K36">
            <v>9</v>
          </cell>
          <cell r="L36">
            <v>10</v>
          </cell>
          <cell r="M36">
            <v>10</v>
          </cell>
          <cell r="N36">
            <v>29</v>
          </cell>
          <cell r="O36">
            <v>9</v>
          </cell>
          <cell r="P36">
            <v>10</v>
          </cell>
          <cell r="Q36">
            <v>10</v>
          </cell>
          <cell r="R36">
            <v>29</v>
          </cell>
          <cell r="S36">
            <v>10</v>
          </cell>
          <cell r="T36">
            <v>10</v>
          </cell>
          <cell r="U36">
            <v>10</v>
          </cell>
          <cell r="V36">
            <v>30</v>
          </cell>
          <cell r="W36">
            <v>10</v>
          </cell>
          <cell r="X36">
            <v>10</v>
          </cell>
          <cell r="Y36">
            <v>10</v>
          </cell>
          <cell r="Z36">
            <v>30</v>
          </cell>
          <cell r="AA36"/>
          <cell r="AB36"/>
          <cell r="AC36"/>
          <cell r="AD36"/>
          <cell r="AE36">
            <v>10</v>
          </cell>
          <cell r="AF36">
            <v>10</v>
          </cell>
          <cell r="AG36">
            <v>10</v>
          </cell>
          <cell r="AH36">
            <v>30</v>
          </cell>
          <cell r="AI36">
            <v>178</v>
          </cell>
          <cell r="AJ36">
            <v>9</v>
          </cell>
          <cell r="AK36">
            <v>10</v>
          </cell>
          <cell r="AL36">
            <v>40</v>
          </cell>
          <cell r="AM36">
            <v>59</v>
          </cell>
          <cell r="AN36">
            <v>35</v>
          </cell>
          <cell r="AO36">
            <v>94</v>
          </cell>
          <cell r="AP36">
            <v>9</v>
          </cell>
          <cell r="AQ36">
            <v>10</v>
          </cell>
          <cell r="AR36">
            <v>40</v>
          </cell>
          <cell r="AS36">
            <v>59</v>
          </cell>
          <cell r="AT36">
            <v>36</v>
          </cell>
          <cell r="AU36">
            <v>95</v>
          </cell>
          <cell r="AV36">
            <v>9</v>
          </cell>
          <cell r="AW36">
            <v>10</v>
          </cell>
          <cell r="AX36">
            <v>38</v>
          </cell>
          <cell r="AY36">
            <v>57</v>
          </cell>
          <cell r="AZ36">
            <v>38</v>
          </cell>
          <cell r="BA36">
            <v>95</v>
          </cell>
          <cell r="BB36">
            <v>8</v>
          </cell>
          <cell r="BC36">
            <v>8</v>
          </cell>
          <cell r="BD36">
            <v>40</v>
          </cell>
          <cell r="BE36">
            <v>56</v>
          </cell>
          <cell r="BF36">
            <v>32</v>
          </cell>
          <cell r="BG36">
            <v>88</v>
          </cell>
          <cell r="BH36">
            <v>55</v>
          </cell>
          <cell r="BI36">
            <v>37</v>
          </cell>
          <cell r="BJ36">
            <v>92</v>
          </cell>
          <cell r="BK36">
            <v>464</v>
          </cell>
          <cell r="BL36">
            <v>93</v>
          </cell>
          <cell r="BM36">
            <v>735</v>
          </cell>
          <cell r="BN36">
            <v>94.230769230769226</v>
          </cell>
          <cell r="BP36" t="str">
            <v>A++</v>
          </cell>
          <cell r="BQ36" t="str">
            <v>B+</v>
          </cell>
          <cell r="BR36" t="str">
            <v>A++</v>
          </cell>
          <cell r="BS36" t="str">
            <v>A++</v>
          </cell>
          <cell r="BT36" t="str">
            <v>A++</v>
          </cell>
          <cell r="BU36"/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B36" t="str">
            <v>A++</v>
          </cell>
          <cell r="CD36">
            <v>2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2</v>
          </cell>
          <cell r="CJ36">
            <v>1</v>
          </cell>
          <cell r="CK36">
            <v>1</v>
          </cell>
          <cell r="CL36">
            <v>1</v>
          </cell>
          <cell r="CM36">
            <v>1</v>
          </cell>
          <cell r="CN36">
            <v>2.5</v>
          </cell>
          <cell r="CO36">
            <v>0.5</v>
          </cell>
          <cell r="CP36">
            <v>0</v>
          </cell>
          <cell r="CQ36" t="str">
            <v>Pass</v>
          </cell>
          <cell r="CR36">
            <v>9.74</v>
          </cell>
        </row>
        <row r="37">
          <cell r="B37" t="str">
            <v>PIET23CS031</v>
          </cell>
          <cell r="C37" t="str">
            <v>AVNIK JAIN</v>
          </cell>
          <cell r="D37" t="str">
            <v>23EPTCS030</v>
          </cell>
          <cell r="E37" t="str">
            <v>CSA-31</v>
          </cell>
          <cell r="F37"/>
          <cell r="G37">
            <v>4</v>
          </cell>
          <cell r="H37" t="str">
            <v>D</v>
          </cell>
          <cell r="I37">
            <v>10</v>
          </cell>
          <cell r="J37">
            <v>14</v>
          </cell>
          <cell r="K37">
            <v>1</v>
          </cell>
          <cell r="L37">
            <v>4</v>
          </cell>
          <cell r="M37">
            <v>7</v>
          </cell>
          <cell r="N37">
            <v>12</v>
          </cell>
          <cell r="O37">
            <v>2</v>
          </cell>
          <cell r="P37">
            <v>8</v>
          </cell>
          <cell r="Q37">
            <v>8</v>
          </cell>
          <cell r="R37">
            <v>18</v>
          </cell>
          <cell r="S37">
            <v>2</v>
          </cell>
          <cell r="T37">
            <v>5</v>
          </cell>
          <cell r="U37">
            <v>10</v>
          </cell>
          <cell r="V37">
            <v>17</v>
          </cell>
          <cell r="W37">
            <v>1</v>
          </cell>
          <cell r="X37">
            <v>3</v>
          </cell>
          <cell r="Y37">
            <v>8</v>
          </cell>
          <cell r="Z37">
            <v>12</v>
          </cell>
          <cell r="AA37"/>
          <cell r="AB37"/>
          <cell r="AC37"/>
          <cell r="AD37"/>
          <cell r="AE37" t="str">
            <v>D</v>
          </cell>
          <cell r="AF37">
            <v>6</v>
          </cell>
          <cell r="AG37">
            <v>8</v>
          </cell>
          <cell r="AH37">
            <v>14</v>
          </cell>
          <cell r="AI37">
            <v>87</v>
          </cell>
          <cell r="AJ37">
            <v>7</v>
          </cell>
          <cell r="AK37">
            <v>8</v>
          </cell>
          <cell r="AL37">
            <v>38</v>
          </cell>
          <cell r="AM37">
            <v>53</v>
          </cell>
          <cell r="AN37">
            <v>28</v>
          </cell>
          <cell r="AO37">
            <v>81</v>
          </cell>
          <cell r="AP37">
            <v>6</v>
          </cell>
          <cell r="AQ37">
            <v>5</v>
          </cell>
          <cell r="AR37">
            <v>37</v>
          </cell>
          <cell r="AS37">
            <v>48</v>
          </cell>
          <cell r="AT37">
            <v>26</v>
          </cell>
          <cell r="AU37">
            <v>74</v>
          </cell>
          <cell r="AV37" t="str">
            <v>A</v>
          </cell>
          <cell r="AW37">
            <v>6</v>
          </cell>
          <cell r="AX37">
            <v>34</v>
          </cell>
          <cell r="AY37">
            <v>40</v>
          </cell>
          <cell r="AZ37">
            <v>23</v>
          </cell>
          <cell r="BA37">
            <v>63</v>
          </cell>
          <cell r="BB37">
            <v>7</v>
          </cell>
          <cell r="BC37">
            <v>8</v>
          </cell>
          <cell r="BD37">
            <v>26</v>
          </cell>
          <cell r="BE37">
            <v>41</v>
          </cell>
          <cell r="BF37">
            <v>35</v>
          </cell>
          <cell r="BG37">
            <v>76</v>
          </cell>
          <cell r="BH37">
            <v>49</v>
          </cell>
          <cell r="BI37">
            <v>37</v>
          </cell>
          <cell r="BJ37">
            <v>86</v>
          </cell>
          <cell r="BK37">
            <v>380</v>
          </cell>
          <cell r="BL37">
            <v>80</v>
          </cell>
          <cell r="BM37">
            <v>547</v>
          </cell>
          <cell r="BN37">
            <v>70.128205128205124</v>
          </cell>
          <cell r="BP37" t="str">
            <v>D+</v>
          </cell>
          <cell r="BQ37" t="str">
            <v>F</v>
          </cell>
          <cell r="BR37" t="str">
            <v>C+</v>
          </cell>
          <cell r="BS37" t="str">
            <v>B+</v>
          </cell>
          <cell r="BT37" t="str">
            <v>C+</v>
          </cell>
          <cell r="BU37"/>
          <cell r="BV37" t="str">
            <v>C+</v>
          </cell>
          <cell r="BW37" t="str">
            <v>A++</v>
          </cell>
          <cell r="BX37" t="str">
            <v>A</v>
          </cell>
          <cell r="BY37" t="str">
            <v>B</v>
          </cell>
          <cell r="BZ37" t="str">
            <v>A+</v>
          </cell>
          <cell r="CA37" t="str">
            <v>A++</v>
          </cell>
          <cell r="CB37" t="str">
            <v>A+</v>
          </cell>
          <cell r="CD37">
            <v>2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2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2.5</v>
          </cell>
          <cell r="CO37">
            <v>0.5</v>
          </cell>
          <cell r="CP37">
            <v>1</v>
          </cell>
          <cell r="CQ37" t="str">
            <v>Fail</v>
          </cell>
          <cell r="CR37">
            <v>6.8043478260869561</v>
          </cell>
        </row>
        <row r="38">
          <cell r="B38" t="str">
            <v>PIET23CS032</v>
          </cell>
          <cell r="C38" t="str">
            <v>AYUSH AGARWAL</v>
          </cell>
          <cell r="D38" t="str">
            <v>23EPTCS031</v>
          </cell>
          <cell r="E38" t="str">
            <v>CSA-32</v>
          </cell>
          <cell r="F38"/>
          <cell r="G38">
            <v>8</v>
          </cell>
          <cell r="H38">
            <v>9</v>
          </cell>
          <cell r="I38">
            <v>10</v>
          </cell>
          <cell r="J38">
            <v>27</v>
          </cell>
          <cell r="K38">
            <v>4</v>
          </cell>
          <cell r="L38">
            <v>10</v>
          </cell>
          <cell r="M38">
            <v>9</v>
          </cell>
          <cell r="N38">
            <v>23</v>
          </cell>
          <cell r="O38">
            <v>3</v>
          </cell>
          <cell r="P38">
            <v>10</v>
          </cell>
          <cell r="Q38">
            <v>10</v>
          </cell>
          <cell r="R38">
            <v>23</v>
          </cell>
          <cell r="S38">
            <v>5</v>
          </cell>
          <cell r="T38">
            <v>4</v>
          </cell>
          <cell r="U38">
            <v>10</v>
          </cell>
          <cell r="V38">
            <v>19</v>
          </cell>
          <cell r="W38">
            <v>9</v>
          </cell>
          <cell r="X38">
            <v>10</v>
          </cell>
          <cell r="Y38">
            <v>10</v>
          </cell>
          <cell r="Z38">
            <v>29</v>
          </cell>
          <cell r="AA38"/>
          <cell r="AB38"/>
          <cell r="AC38"/>
          <cell r="AD38"/>
          <cell r="AE38">
            <v>7</v>
          </cell>
          <cell r="AF38">
            <v>10</v>
          </cell>
          <cell r="AG38">
            <v>10</v>
          </cell>
          <cell r="AH38">
            <v>27</v>
          </cell>
          <cell r="AI38">
            <v>148</v>
          </cell>
          <cell r="AJ38">
            <v>8</v>
          </cell>
          <cell r="AK38">
            <v>8</v>
          </cell>
          <cell r="AL38">
            <v>40</v>
          </cell>
          <cell r="AM38">
            <v>56</v>
          </cell>
          <cell r="AN38">
            <v>28</v>
          </cell>
          <cell r="AO38">
            <v>84</v>
          </cell>
          <cell r="AP38">
            <v>8</v>
          </cell>
          <cell r="AQ38">
            <v>10</v>
          </cell>
          <cell r="AR38">
            <v>40</v>
          </cell>
          <cell r="AS38">
            <v>58</v>
          </cell>
          <cell r="AT38">
            <v>33</v>
          </cell>
          <cell r="AU38">
            <v>91</v>
          </cell>
          <cell r="AV38">
            <v>8</v>
          </cell>
          <cell r="AW38">
            <v>9</v>
          </cell>
          <cell r="AX38">
            <v>40</v>
          </cell>
          <cell r="AY38">
            <v>57</v>
          </cell>
          <cell r="AZ38">
            <v>33</v>
          </cell>
          <cell r="BA38">
            <v>90</v>
          </cell>
          <cell r="BB38">
            <v>0</v>
          </cell>
          <cell r="BC38">
            <v>9</v>
          </cell>
          <cell r="BD38">
            <v>39</v>
          </cell>
          <cell r="BE38">
            <v>48</v>
          </cell>
          <cell r="BF38">
            <v>27</v>
          </cell>
          <cell r="BG38">
            <v>75</v>
          </cell>
          <cell r="BH38">
            <v>54</v>
          </cell>
          <cell r="BI38">
            <v>36</v>
          </cell>
          <cell r="BJ38">
            <v>90</v>
          </cell>
          <cell r="BK38">
            <v>430</v>
          </cell>
          <cell r="BL38">
            <v>94</v>
          </cell>
          <cell r="BM38">
            <v>672</v>
          </cell>
          <cell r="BN38">
            <v>86.15384615384616</v>
          </cell>
          <cell r="BP38" t="str">
            <v>B+</v>
          </cell>
          <cell r="BQ38" t="str">
            <v>B+</v>
          </cell>
          <cell r="BR38" t="str">
            <v>A</v>
          </cell>
          <cell r="BS38" t="str">
            <v>B+</v>
          </cell>
          <cell r="BT38" t="str">
            <v>A++</v>
          </cell>
          <cell r="BU38"/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</v>
          </cell>
          <cell r="CA38" t="str">
            <v>A++</v>
          </cell>
          <cell r="CB38" t="str">
            <v>A++</v>
          </cell>
          <cell r="CD38">
            <v>2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2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2.5</v>
          </cell>
          <cell r="CO38">
            <v>0.5</v>
          </cell>
          <cell r="CP38">
            <v>0</v>
          </cell>
          <cell r="CQ38" t="str">
            <v>Pass</v>
          </cell>
          <cell r="CR38">
            <v>9.0399999999999991</v>
          </cell>
        </row>
        <row r="39">
          <cell r="B39" t="str">
            <v>PIET23CS033</v>
          </cell>
          <cell r="C39" t="str">
            <v>AYUSH KUMAR</v>
          </cell>
          <cell r="D39" t="str">
            <v>23EPTCS032</v>
          </cell>
          <cell r="E39" t="str">
            <v>CSA-33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7</v>
          </cell>
          <cell r="L39">
            <v>9</v>
          </cell>
          <cell r="M39">
            <v>10</v>
          </cell>
          <cell r="N39">
            <v>26</v>
          </cell>
          <cell r="O39">
            <v>5</v>
          </cell>
          <cell r="P39">
            <v>10</v>
          </cell>
          <cell r="Q39">
            <v>10</v>
          </cell>
          <cell r="R39">
            <v>25</v>
          </cell>
          <cell r="S39">
            <v>8</v>
          </cell>
          <cell r="T39">
            <v>8</v>
          </cell>
          <cell r="U39">
            <v>10</v>
          </cell>
          <cell r="V39">
            <v>26</v>
          </cell>
          <cell r="W39">
            <v>8</v>
          </cell>
          <cell r="X39">
            <v>10</v>
          </cell>
          <cell r="Y39">
            <v>10</v>
          </cell>
          <cell r="Z39">
            <v>28</v>
          </cell>
          <cell r="AA39"/>
          <cell r="AB39"/>
          <cell r="AC39"/>
          <cell r="AD39"/>
          <cell r="AE39">
            <v>9</v>
          </cell>
          <cell r="AF39" t="str">
            <v>D</v>
          </cell>
          <cell r="AG39">
            <v>10</v>
          </cell>
          <cell r="AH39">
            <v>19</v>
          </cell>
          <cell r="AI39">
            <v>151</v>
          </cell>
          <cell r="AJ39">
            <v>7</v>
          </cell>
          <cell r="AK39">
            <v>8</v>
          </cell>
          <cell r="AL39">
            <v>38</v>
          </cell>
          <cell r="AM39">
            <v>53</v>
          </cell>
          <cell r="AN39">
            <v>31</v>
          </cell>
          <cell r="AO39">
            <v>84</v>
          </cell>
          <cell r="AP39">
            <v>7</v>
          </cell>
          <cell r="AQ39">
            <v>6</v>
          </cell>
          <cell r="AR39">
            <v>35</v>
          </cell>
          <cell r="AS39">
            <v>48</v>
          </cell>
          <cell r="AT39">
            <v>30</v>
          </cell>
          <cell r="AU39">
            <v>78</v>
          </cell>
          <cell r="AV39">
            <v>7</v>
          </cell>
          <cell r="AW39">
            <v>8</v>
          </cell>
          <cell r="AX39">
            <v>32</v>
          </cell>
          <cell r="AY39">
            <v>47</v>
          </cell>
          <cell r="AZ39">
            <v>34</v>
          </cell>
          <cell r="BA39">
            <v>81</v>
          </cell>
          <cell r="BB39">
            <v>8</v>
          </cell>
          <cell r="BC39">
            <v>8</v>
          </cell>
          <cell r="BD39">
            <v>33</v>
          </cell>
          <cell r="BE39">
            <v>49</v>
          </cell>
          <cell r="BF39">
            <v>33</v>
          </cell>
          <cell r="BG39">
            <v>82</v>
          </cell>
          <cell r="BH39">
            <v>52</v>
          </cell>
          <cell r="BI39">
            <v>34</v>
          </cell>
          <cell r="BJ39">
            <v>86</v>
          </cell>
          <cell r="BK39">
            <v>411</v>
          </cell>
          <cell r="BL39">
            <v>92</v>
          </cell>
          <cell r="BM39">
            <v>654</v>
          </cell>
          <cell r="BN39">
            <v>83.846153846153854</v>
          </cell>
          <cell r="BP39" t="str">
            <v>A+</v>
          </cell>
          <cell r="BQ39" t="str">
            <v>B+</v>
          </cell>
          <cell r="BR39" t="str">
            <v>B+</v>
          </cell>
          <cell r="BS39" t="str">
            <v>B</v>
          </cell>
          <cell r="BT39" t="str">
            <v>B</v>
          </cell>
          <cell r="BU39"/>
          <cell r="BV39" t="str">
            <v>B</v>
          </cell>
          <cell r="BW39" t="str">
            <v>A++</v>
          </cell>
          <cell r="BX39" t="str">
            <v>A+</v>
          </cell>
          <cell r="BY39" t="str">
            <v>A++</v>
          </cell>
          <cell r="BZ39" t="str">
            <v>A++</v>
          </cell>
          <cell r="CA39" t="str">
            <v>A++</v>
          </cell>
          <cell r="CB39" t="str">
            <v>A++</v>
          </cell>
          <cell r="CD39">
            <v>2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2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2.5</v>
          </cell>
          <cell r="CO39">
            <v>0.5</v>
          </cell>
          <cell r="CP39">
            <v>0</v>
          </cell>
          <cell r="CQ39" t="str">
            <v>Pass</v>
          </cell>
          <cell r="CR39">
            <v>8.48</v>
          </cell>
        </row>
        <row r="40">
          <cell r="B40" t="str">
            <v>PIET23CS034</v>
          </cell>
          <cell r="C40" t="str">
            <v>BHANU PRATAP SINGH CHOUHAN</v>
          </cell>
          <cell r="D40" t="str">
            <v>23EPTCS033</v>
          </cell>
          <cell r="E40" t="str">
            <v>CSA-34</v>
          </cell>
          <cell r="F40"/>
          <cell r="G40">
            <v>9</v>
          </cell>
          <cell r="H40">
            <v>8</v>
          </cell>
          <cell r="I40">
            <v>10</v>
          </cell>
          <cell r="J40">
            <v>27</v>
          </cell>
          <cell r="K40">
            <v>9</v>
          </cell>
          <cell r="L40">
            <v>9</v>
          </cell>
          <cell r="M40">
            <v>10</v>
          </cell>
          <cell r="N40">
            <v>28</v>
          </cell>
          <cell r="O40">
            <v>8</v>
          </cell>
          <cell r="P40">
            <v>10</v>
          </cell>
          <cell r="Q40">
            <v>10</v>
          </cell>
          <cell r="R40">
            <v>28</v>
          </cell>
          <cell r="S40">
            <v>8</v>
          </cell>
          <cell r="T40">
            <v>9</v>
          </cell>
          <cell r="U40">
            <v>10</v>
          </cell>
          <cell r="V40">
            <v>27</v>
          </cell>
          <cell r="W40">
            <v>9</v>
          </cell>
          <cell r="X40">
            <v>10</v>
          </cell>
          <cell r="Y40">
            <v>10</v>
          </cell>
          <cell r="Z40">
            <v>29</v>
          </cell>
          <cell r="AA40"/>
          <cell r="AB40"/>
          <cell r="AC40"/>
          <cell r="AD40"/>
          <cell r="AE40">
            <v>8</v>
          </cell>
          <cell r="AF40">
            <v>10</v>
          </cell>
          <cell r="AG40">
            <v>10</v>
          </cell>
          <cell r="AH40">
            <v>28</v>
          </cell>
          <cell r="AI40">
            <v>167</v>
          </cell>
          <cell r="AJ40">
            <v>8</v>
          </cell>
          <cell r="AK40">
            <v>8</v>
          </cell>
          <cell r="AL40">
            <v>36</v>
          </cell>
          <cell r="AM40">
            <v>52</v>
          </cell>
          <cell r="AN40">
            <v>33</v>
          </cell>
          <cell r="AO40">
            <v>85</v>
          </cell>
          <cell r="AP40">
            <v>8</v>
          </cell>
          <cell r="AQ40">
            <v>10</v>
          </cell>
          <cell r="AR40">
            <v>37</v>
          </cell>
          <cell r="AS40">
            <v>55</v>
          </cell>
          <cell r="AT40">
            <v>34</v>
          </cell>
          <cell r="AU40">
            <v>89</v>
          </cell>
          <cell r="AV40">
            <v>9</v>
          </cell>
          <cell r="AW40">
            <v>8</v>
          </cell>
          <cell r="AX40">
            <v>40</v>
          </cell>
          <cell r="AY40">
            <v>57</v>
          </cell>
          <cell r="AZ40">
            <v>34</v>
          </cell>
          <cell r="BA40">
            <v>91</v>
          </cell>
          <cell r="BB40">
            <v>8</v>
          </cell>
          <cell r="BC40">
            <v>8</v>
          </cell>
          <cell r="BD40">
            <v>40</v>
          </cell>
          <cell r="BE40">
            <v>56</v>
          </cell>
          <cell r="BF40">
            <v>33</v>
          </cell>
          <cell r="BG40">
            <v>89</v>
          </cell>
          <cell r="BH40">
            <v>57</v>
          </cell>
          <cell r="BI40">
            <v>36</v>
          </cell>
          <cell r="BJ40">
            <v>93</v>
          </cell>
          <cell r="BK40">
            <v>447</v>
          </cell>
          <cell r="BL40">
            <v>94</v>
          </cell>
          <cell r="BM40">
            <v>708</v>
          </cell>
          <cell r="BN40">
            <v>90.769230769230774</v>
          </cell>
          <cell r="BP40" t="str">
            <v>A</v>
          </cell>
          <cell r="BQ40" t="str">
            <v>C+</v>
          </cell>
          <cell r="BR40" t="str">
            <v>C</v>
          </cell>
          <cell r="BS40" t="str">
            <v>B</v>
          </cell>
          <cell r="BT40" t="str">
            <v>A+</v>
          </cell>
          <cell r="BU40"/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A40" t="str">
            <v>A++</v>
          </cell>
          <cell r="CB40" t="str">
            <v>A++</v>
          </cell>
          <cell r="CD40">
            <v>2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2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2.5</v>
          </cell>
          <cell r="CO40">
            <v>0.5</v>
          </cell>
          <cell r="CP40">
            <v>0</v>
          </cell>
          <cell r="CQ40" t="str">
            <v>Pass</v>
          </cell>
          <cell r="CR40">
            <v>8.57</v>
          </cell>
        </row>
        <row r="41">
          <cell r="B41" t="str">
            <v>PIET23CS035</v>
          </cell>
          <cell r="C41" t="str">
            <v>BHARGAVI GUPTA</v>
          </cell>
          <cell r="D41" t="str">
            <v>23EPTCS034</v>
          </cell>
          <cell r="E41" t="str">
            <v>CSA-35</v>
          </cell>
          <cell r="F41"/>
          <cell r="G41">
            <v>10</v>
          </cell>
          <cell r="H41">
            <v>10</v>
          </cell>
          <cell r="I41">
            <v>10</v>
          </cell>
          <cell r="J41">
            <v>30</v>
          </cell>
          <cell r="K41">
            <v>8</v>
          </cell>
          <cell r="L41">
            <v>10</v>
          </cell>
          <cell r="M41">
            <v>9</v>
          </cell>
          <cell r="N41">
            <v>27</v>
          </cell>
          <cell r="O41">
            <v>7</v>
          </cell>
          <cell r="P41">
            <v>10</v>
          </cell>
          <cell r="Q41">
            <v>10</v>
          </cell>
          <cell r="R41">
            <v>27</v>
          </cell>
          <cell r="S41">
            <v>6</v>
          </cell>
          <cell r="T41">
            <v>8</v>
          </cell>
          <cell r="U41">
            <v>10</v>
          </cell>
          <cell r="V41">
            <v>24</v>
          </cell>
          <cell r="W41">
            <v>8</v>
          </cell>
          <cell r="X41">
            <v>9</v>
          </cell>
          <cell r="Y41">
            <v>10</v>
          </cell>
          <cell r="Z41">
            <v>27</v>
          </cell>
          <cell r="AA41"/>
          <cell r="AB41"/>
          <cell r="AC41"/>
          <cell r="AD41"/>
          <cell r="AE41">
            <v>8</v>
          </cell>
          <cell r="AF41">
            <v>9</v>
          </cell>
          <cell r="AG41">
            <v>10</v>
          </cell>
          <cell r="AH41">
            <v>27</v>
          </cell>
          <cell r="AI41">
            <v>162</v>
          </cell>
          <cell r="AJ41">
            <v>9</v>
          </cell>
          <cell r="AK41">
            <v>9</v>
          </cell>
          <cell r="AL41">
            <v>39</v>
          </cell>
          <cell r="AM41">
            <v>57</v>
          </cell>
          <cell r="AN41">
            <v>37</v>
          </cell>
          <cell r="AO41">
            <v>94</v>
          </cell>
          <cell r="AP41">
            <v>10</v>
          </cell>
          <cell r="AQ41">
            <v>10</v>
          </cell>
          <cell r="AR41">
            <v>37</v>
          </cell>
          <cell r="AS41">
            <v>57</v>
          </cell>
          <cell r="AT41">
            <v>36</v>
          </cell>
          <cell r="AU41">
            <v>93</v>
          </cell>
          <cell r="AV41">
            <v>8</v>
          </cell>
          <cell r="AW41">
            <v>8</v>
          </cell>
          <cell r="AX41">
            <v>37</v>
          </cell>
          <cell r="AY41">
            <v>53</v>
          </cell>
          <cell r="AZ41">
            <v>30</v>
          </cell>
          <cell r="BA41">
            <v>83</v>
          </cell>
          <cell r="BB41">
            <v>8</v>
          </cell>
          <cell r="BC41">
            <v>8</v>
          </cell>
          <cell r="BD41">
            <v>33</v>
          </cell>
          <cell r="BE41">
            <v>49</v>
          </cell>
          <cell r="BF41">
            <v>31</v>
          </cell>
          <cell r="BG41">
            <v>80</v>
          </cell>
          <cell r="BH41">
            <v>58</v>
          </cell>
          <cell r="BI41">
            <v>37</v>
          </cell>
          <cell r="BJ41">
            <v>95</v>
          </cell>
          <cell r="BK41">
            <v>445</v>
          </cell>
          <cell r="BL41">
            <v>95</v>
          </cell>
          <cell r="BM41">
            <v>702</v>
          </cell>
          <cell r="BN41">
            <v>90</v>
          </cell>
          <cell r="BP41" t="str">
            <v>A+</v>
          </cell>
          <cell r="BQ41" t="str">
            <v>B</v>
          </cell>
          <cell r="BR41" t="str">
            <v>A+</v>
          </cell>
          <cell r="BS41" t="str">
            <v>B</v>
          </cell>
          <cell r="BT41" t="str">
            <v>C+</v>
          </cell>
          <cell r="BU41"/>
          <cell r="BV41" t="str">
            <v>A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</v>
          </cell>
          <cell r="CA41" t="str">
            <v>A++</v>
          </cell>
          <cell r="CB41" t="str">
            <v>A++</v>
          </cell>
          <cell r="CD41">
            <v>2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2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2.5</v>
          </cell>
          <cell r="CO41">
            <v>0.5</v>
          </cell>
          <cell r="CP41">
            <v>0</v>
          </cell>
          <cell r="CQ41" t="str">
            <v>Pass</v>
          </cell>
          <cell r="CR41">
            <v>8.57</v>
          </cell>
        </row>
        <row r="42">
          <cell r="B42" t="str">
            <v>PIET23CS036</v>
          </cell>
          <cell r="C42" t="str">
            <v>CHAITANYA</v>
          </cell>
          <cell r="D42" t="str">
            <v>23EPTCS035</v>
          </cell>
          <cell r="E42" t="str">
            <v>CSA-36</v>
          </cell>
          <cell r="F42"/>
          <cell r="G42" t="str">
            <v>D</v>
          </cell>
          <cell r="H42" t="str">
            <v>D</v>
          </cell>
          <cell r="I42">
            <v>7</v>
          </cell>
          <cell r="J42">
            <v>7</v>
          </cell>
          <cell r="K42" t="str">
            <v>D</v>
          </cell>
          <cell r="L42">
            <v>4</v>
          </cell>
          <cell r="M42">
            <v>8</v>
          </cell>
          <cell r="N42">
            <v>12</v>
          </cell>
          <cell r="O42">
            <v>1</v>
          </cell>
          <cell r="P42">
            <v>8</v>
          </cell>
          <cell r="Q42">
            <v>7</v>
          </cell>
          <cell r="R42">
            <v>16</v>
          </cell>
          <cell r="S42">
            <v>4</v>
          </cell>
          <cell r="T42" t="str">
            <v>D</v>
          </cell>
          <cell r="U42">
            <v>8</v>
          </cell>
          <cell r="V42">
            <v>12</v>
          </cell>
          <cell r="W42" t="str">
            <v>A</v>
          </cell>
          <cell r="X42" t="str">
            <v>A</v>
          </cell>
          <cell r="Y42">
            <v>7</v>
          </cell>
          <cell r="Z42">
            <v>7</v>
          </cell>
          <cell r="AA42"/>
          <cell r="AB42"/>
          <cell r="AC42"/>
          <cell r="AD42"/>
          <cell r="AE42" t="str">
            <v>D</v>
          </cell>
          <cell r="AF42" t="str">
            <v>D</v>
          </cell>
          <cell r="AG42">
            <v>10</v>
          </cell>
          <cell r="AH42">
            <v>10</v>
          </cell>
          <cell r="AI42">
            <v>64</v>
          </cell>
          <cell r="AJ42">
            <v>7</v>
          </cell>
          <cell r="AK42">
            <v>7</v>
          </cell>
          <cell r="AL42">
            <v>30</v>
          </cell>
          <cell r="AM42">
            <v>44</v>
          </cell>
          <cell r="AN42">
            <v>22</v>
          </cell>
          <cell r="AO42">
            <v>66</v>
          </cell>
          <cell r="AP42">
            <v>6</v>
          </cell>
          <cell r="AQ42">
            <v>1</v>
          </cell>
          <cell r="AR42">
            <v>30</v>
          </cell>
          <cell r="AS42">
            <v>37</v>
          </cell>
          <cell r="AT42">
            <v>21</v>
          </cell>
          <cell r="AU42">
            <v>58</v>
          </cell>
          <cell r="AV42" t="str">
            <v>A</v>
          </cell>
          <cell r="AW42">
            <v>5</v>
          </cell>
          <cell r="AX42">
            <v>21</v>
          </cell>
          <cell r="AY42">
            <v>26</v>
          </cell>
          <cell r="AZ42">
            <v>20</v>
          </cell>
          <cell r="BA42">
            <v>46</v>
          </cell>
          <cell r="BB42" t="str">
            <v>A</v>
          </cell>
          <cell r="BC42" t="str">
            <v>A</v>
          </cell>
          <cell r="BD42">
            <v>18</v>
          </cell>
          <cell r="BE42">
            <v>18</v>
          </cell>
          <cell r="BF42">
            <v>27</v>
          </cell>
          <cell r="BG42">
            <v>45</v>
          </cell>
          <cell r="BH42">
            <v>34</v>
          </cell>
          <cell r="BI42">
            <v>33</v>
          </cell>
          <cell r="BJ42">
            <v>67</v>
          </cell>
          <cell r="BK42">
            <v>282</v>
          </cell>
          <cell r="BL42">
            <v>48</v>
          </cell>
          <cell r="BM42">
            <v>394</v>
          </cell>
          <cell r="BN42">
            <v>50.512820512820511</v>
          </cell>
          <cell r="BP42" t="str">
            <v>F</v>
          </cell>
          <cell r="BQ42" t="str">
            <v>F</v>
          </cell>
          <cell r="BR42" t="str">
            <v>D+</v>
          </cell>
          <cell r="BS42" t="str">
            <v>D</v>
          </cell>
          <cell r="BT42" t="str">
            <v>F</v>
          </cell>
          <cell r="BU42"/>
          <cell r="BV42" t="str">
            <v>E+</v>
          </cell>
          <cell r="BW42" t="str">
            <v>B</v>
          </cell>
          <cell r="BX42" t="str">
            <v>C+</v>
          </cell>
          <cell r="BY42" t="str">
            <v>D</v>
          </cell>
          <cell r="BZ42" t="str">
            <v>D</v>
          </cell>
          <cell r="CA42" t="str">
            <v>B+</v>
          </cell>
          <cell r="CB42" t="str">
            <v>D</v>
          </cell>
          <cell r="CD42">
            <v>2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2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2.5</v>
          </cell>
          <cell r="CO42">
            <v>0.5</v>
          </cell>
          <cell r="CP42">
            <v>3</v>
          </cell>
          <cell r="CQ42" t="str">
            <v>Fail</v>
          </cell>
          <cell r="CR42">
            <v>4.0326086956521738</v>
          </cell>
        </row>
        <row r="43">
          <cell r="B43" t="str">
            <v>PIET23CS037</v>
          </cell>
          <cell r="C43" t="str">
            <v>CHANDRA BHUSHAN PRAJAPAT</v>
          </cell>
          <cell r="D43" t="str">
            <v>23EPTCS036</v>
          </cell>
          <cell r="E43" t="str">
            <v>CSA-37</v>
          </cell>
          <cell r="F43"/>
          <cell r="G43">
            <v>5</v>
          </cell>
          <cell r="H43">
            <v>7</v>
          </cell>
          <cell r="I43">
            <v>10</v>
          </cell>
          <cell r="J43">
            <v>22</v>
          </cell>
          <cell r="K43">
            <v>8</v>
          </cell>
          <cell r="L43">
            <v>5</v>
          </cell>
          <cell r="M43">
            <v>9</v>
          </cell>
          <cell r="N43">
            <v>22</v>
          </cell>
          <cell r="O43">
            <v>3</v>
          </cell>
          <cell r="P43">
            <v>8</v>
          </cell>
          <cell r="Q43">
            <v>10</v>
          </cell>
          <cell r="R43">
            <v>21</v>
          </cell>
          <cell r="S43">
            <v>4</v>
          </cell>
          <cell r="T43">
            <v>7</v>
          </cell>
          <cell r="U43">
            <v>10</v>
          </cell>
          <cell r="V43">
            <v>21</v>
          </cell>
          <cell r="W43">
            <v>3</v>
          </cell>
          <cell r="X43">
            <v>5</v>
          </cell>
          <cell r="Y43">
            <v>10</v>
          </cell>
          <cell r="Z43">
            <v>18</v>
          </cell>
          <cell r="AA43"/>
          <cell r="AB43"/>
          <cell r="AC43"/>
          <cell r="AD43"/>
          <cell r="AE43">
            <v>5</v>
          </cell>
          <cell r="AF43" t="str">
            <v>A</v>
          </cell>
          <cell r="AG43">
            <v>10</v>
          </cell>
          <cell r="AH43">
            <v>15</v>
          </cell>
          <cell r="AI43">
            <v>119</v>
          </cell>
          <cell r="AJ43">
            <v>7</v>
          </cell>
          <cell r="AK43">
            <v>8</v>
          </cell>
          <cell r="AL43">
            <v>39</v>
          </cell>
          <cell r="AM43">
            <v>54</v>
          </cell>
          <cell r="AN43">
            <v>32</v>
          </cell>
          <cell r="AO43">
            <v>86</v>
          </cell>
          <cell r="AP43">
            <v>8</v>
          </cell>
          <cell r="AQ43">
            <v>8</v>
          </cell>
          <cell r="AR43">
            <v>40</v>
          </cell>
          <cell r="AS43">
            <v>56</v>
          </cell>
          <cell r="AT43">
            <v>33</v>
          </cell>
          <cell r="AU43">
            <v>89</v>
          </cell>
          <cell r="AV43">
            <v>8</v>
          </cell>
          <cell r="AW43">
            <v>9</v>
          </cell>
          <cell r="AX43">
            <v>38</v>
          </cell>
          <cell r="AY43">
            <v>55</v>
          </cell>
          <cell r="AZ43">
            <v>33</v>
          </cell>
          <cell r="BA43">
            <v>88</v>
          </cell>
          <cell r="BB43">
            <v>7</v>
          </cell>
          <cell r="BC43">
            <v>7</v>
          </cell>
          <cell r="BD43">
            <v>37</v>
          </cell>
          <cell r="BE43">
            <v>51</v>
          </cell>
          <cell r="BF43">
            <v>30</v>
          </cell>
          <cell r="BG43">
            <v>81</v>
          </cell>
          <cell r="BH43">
            <v>54</v>
          </cell>
          <cell r="BI43">
            <v>35</v>
          </cell>
          <cell r="BJ43">
            <v>89</v>
          </cell>
          <cell r="BK43">
            <v>433</v>
          </cell>
          <cell r="BL43">
            <v>86</v>
          </cell>
          <cell r="BM43">
            <v>638</v>
          </cell>
          <cell r="BN43">
            <v>81.794871794871796</v>
          </cell>
          <cell r="BP43" t="str">
            <v>C+</v>
          </cell>
          <cell r="BQ43" t="str">
            <v>E</v>
          </cell>
          <cell r="BR43" t="str">
            <v>B+</v>
          </cell>
          <cell r="BS43" t="str">
            <v>B</v>
          </cell>
          <cell r="BT43" t="str">
            <v>C+</v>
          </cell>
          <cell r="BU43"/>
          <cell r="BV43" t="str">
            <v>C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A43" t="str">
            <v>A++</v>
          </cell>
          <cell r="CB43" t="str">
            <v>A++</v>
          </cell>
          <cell r="CD43">
            <v>2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2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2.5</v>
          </cell>
          <cell r="CO43">
            <v>0.5</v>
          </cell>
          <cell r="CP43">
            <v>0</v>
          </cell>
          <cell r="CQ43" t="str">
            <v>Pass</v>
          </cell>
          <cell r="CR43">
            <v>7.67</v>
          </cell>
        </row>
        <row r="44">
          <cell r="B44" t="str">
            <v>PIET23CS038</v>
          </cell>
          <cell r="C44" t="str">
            <v>CHAYAN JAIN</v>
          </cell>
          <cell r="D44" t="str">
            <v>23EPTCS037</v>
          </cell>
          <cell r="E44" t="str">
            <v>CSA-38</v>
          </cell>
          <cell r="F44"/>
          <cell r="G44">
            <v>9</v>
          </cell>
          <cell r="H44">
            <v>10</v>
          </cell>
          <cell r="I44">
            <v>10</v>
          </cell>
          <cell r="J44">
            <v>29</v>
          </cell>
          <cell r="K44">
            <v>8</v>
          </cell>
          <cell r="L44">
            <v>10</v>
          </cell>
          <cell r="M44">
            <v>9</v>
          </cell>
          <cell r="N44">
            <v>27</v>
          </cell>
          <cell r="O44">
            <v>7</v>
          </cell>
          <cell r="P44">
            <v>10</v>
          </cell>
          <cell r="Q44">
            <v>10</v>
          </cell>
          <cell r="R44">
            <v>27</v>
          </cell>
          <cell r="S44">
            <v>7</v>
          </cell>
          <cell r="T44">
            <v>10</v>
          </cell>
          <cell r="U44">
            <v>10</v>
          </cell>
          <cell r="V44">
            <v>27</v>
          </cell>
          <cell r="W44">
            <v>10</v>
          </cell>
          <cell r="X44">
            <v>10</v>
          </cell>
          <cell r="Y44">
            <v>10</v>
          </cell>
          <cell r="Z44">
            <v>30</v>
          </cell>
          <cell r="AA44"/>
          <cell r="AB44"/>
          <cell r="AC44"/>
          <cell r="AD44"/>
          <cell r="AE44">
            <v>9</v>
          </cell>
          <cell r="AF44">
            <v>10</v>
          </cell>
          <cell r="AG44">
            <v>10</v>
          </cell>
          <cell r="AH44">
            <v>29</v>
          </cell>
          <cell r="AI44">
            <v>169</v>
          </cell>
          <cell r="AJ44">
            <v>7</v>
          </cell>
          <cell r="AK44">
            <v>8</v>
          </cell>
          <cell r="AL44">
            <v>39</v>
          </cell>
          <cell r="AM44">
            <v>54</v>
          </cell>
          <cell r="AN44">
            <v>34</v>
          </cell>
          <cell r="AO44">
            <v>88</v>
          </cell>
          <cell r="AP44">
            <v>9</v>
          </cell>
          <cell r="AQ44">
            <v>9</v>
          </cell>
          <cell r="AR44">
            <v>40</v>
          </cell>
          <cell r="AS44">
            <v>58</v>
          </cell>
          <cell r="AT44">
            <v>36</v>
          </cell>
          <cell r="AU44">
            <v>94</v>
          </cell>
          <cell r="AV44">
            <v>9</v>
          </cell>
          <cell r="AW44">
            <v>10</v>
          </cell>
          <cell r="AX44">
            <v>39</v>
          </cell>
          <cell r="AY44">
            <v>58</v>
          </cell>
          <cell r="AZ44">
            <v>38</v>
          </cell>
          <cell r="BA44">
            <v>96</v>
          </cell>
          <cell r="BB44">
            <v>9</v>
          </cell>
          <cell r="BC44">
            <v>9</v>
          </cell>
          <cell r="BD44">
            <v>37</v>
          </cell>
          <cell r="BE44">
            <v>55</v>
          </cell>
          <cell r="BF44">
            <v>33</v>
          </cell>
          <cell r="BG44">
            <v>88</v>
          </cell>
          <cell r="BH44">
            <v>59</v>
          </cell>
          <cell r="BI44">
            <v>36</v>
          </cell>
          <cell r="BJ44">
            <v>95</v>
          </cell>
          <cell r="BK44">
            <v>461</v>
          </cell>
          <cell r="BL44">
            <v>100</v>
          </cell>
          <cell r="BM44">
            <v>730</v>
          </cell>
          <cell r="BN44">
            <v>93.589743589743591</v>
          </cell>
          <cell r="BP44" t="str">
            <v>A++</v>
          </cell>
          <cell r="BQ44" t="str">
            <v>B+</v>
          </cell>
          <cell r="BR44" t="str">
            <v>A+</v>
          </cell>
          <cell r="BS44" t="str">
            <v>A++</v>
          </cell>
          <cell r="BT44" t="str">
            <v>A</v>
          </cell>
          <cell r="BU44"/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A44" t="str">
            <v>A++</v>
          </cell>
          <cell r="CB44" t="str">
            <v>A++</v>
          </cell>
          <cell r="CD44">
            <v>2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2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2.5</v>
          </cell>
          <cell r="CO44">
            <v>0.5</v>
          </cell>
          <cell r="CP44">
            <v>0</v>
          </cell>
          <cell r="CQ44" t="str">
            <v>Pass</v>
          </cell>
          <cell r="CR44">
            <v>9.41</v>
          </cell>
        </row>
        <row r="45">
          <cell r="B45" t="str">
            <v>PIET23CS039</v>
          </cell>
          <cell r="C45" t="str">
            <v>CHETAN PRATAP SINGH SHEKHAWAT</v>
          </cell>
          <cell r="D45" t="str">
            <v>23EPTCS038</v>
          </cell>
          <cell r="E45" t="str">
            <v>CSA-39</v>
          </cell>
          <cell r="F45"/>
          <cell r="G45">
            <v>7</v>
          </cell>
          <cell r="H45">
            <v>4</v>
          </cell>
          <cell r="I45">
            <v>10</v>
          </cell>
          <cell r="J45">
            <v>21</v>
          </cell>
          <cell r="K45">
            <v>1</v>
          </cell>
          <cell r="L45">
            <v>10</v>
          </cell>
          <cell r="M45">
            <v>10</v>
          </cell>
          <cell r="N45">
            <v>21</v>
          </cell>
          <cell r="O45">
            <v>2</v>
          </cell>
          <cell r="P45">
            <v>7</v>
          </cell>
          <cell r="Q45">
            <v>10</v>
          </cell>
          <cell r="R45">
            <v>19</v>
          </cell>
          <cell r="S45">
            <v>4</v>
          </cell>
          <cell r="T45">
            <v>4</v>
          </cell>
          <cell r="U45">
            <v>10</v>
          </cell>
          <cell r="V45">
            <v>18</v>
          </cell>
          <cell r="W45" t="str">
            <v>D</v>
          </cell>
          <cell r="X45">
            <v>6</v>
          </cell>
          <cell r="Y45">
            <v>10</v>
          </cell>
          <cell r="Z45">
            <v>16</v>
          </cell>
          <cell r="AA45"/>
          <cell r="AB45"/>
          <cell r="AC45"/>
          <cell r="AD45"/>
          <cell r="AE45">
            <v>10</v>
          </cell>
          <cell r="AF45" t="str">
            <v>D</v>
          </cell>
          <cell r="AG45">
            <v>10</v>
          </cell>
          <cell r="AH45">
            <v>20</v>
          </cell>
          <cell r="AI45">
            <v>115</v>
          </cell>
          <cell r="AJ45">
            <v>7</v>
          </cell>
          <cell r="AK45">
            <v>8</v>
          </cell>
          <cell r="AL45">
            <v>40</v>
          </cell>
          <cell r="AM45">
            <v>55</v>
          </cell>
          <cell r="AN45">
            <v>27</v>
          </cell>
          <cell r="AO45">
            <v>82</v>
          </cell>
          <cell r="AP45">
            <v>9</v>
          </cell>
          <cell r="AQ45">
            <v>9</v>
          </cell>
          <cell r="AR45">
            <v>39</v>
          </cell>
          <cell r="AS45">
            <v>57</v>
          </cell>
          <cell r="AT45">
            <v>35</v>
          </cell>
          <cell r="AU45">
            <v>92</v>
          </cell>
          <cell r="AV45">
            <v>8</v>
          </cell>
          <cell r="AW45">
            <v>8</v>
          </cell>
          <cell r="AX45">
            <v>39</v>
          </cell>
          <cell r="AY45">
            <v>55</v>
          </cell>
          <cell r="AZ45">
            <v>28</v>
          </cell>
          <cell r="BA45">
            <v>83</v>
          </cell>
          <cell r="BB45">
            <v>8</v>
          </cell>
          <cell r="BC45">
            <v>10</v>
          </cell>
          <cell r="BD45">
            <v>40</v>
          </cell>
          <cell r="BE45">
            <v>58</v>
          </cell>
          <cell r="BF45">
            <v>32</v>
          </cell>
          <cell r="BG45">
            <v>90</v>
          </cell>
          <cell r="BH45">
            <v>54</v>
          </cell>
          <cell r="BI45">
            <v>35</v>
          </cell>
          <cell r="BJ45">
            <v>89</v>
          </cell>
          <cell r="BK45">
            <v>436</v>
          </cell>
          <cell r="BL45">
            <v>92</v>
          </cell>
          <cell r="BM45">
            <v>643</v>
          </cell>
          <cell r="BN45">
            <v>82.435897435897431</v>
          </cell>
          <cell r="BP45" t="str">
            <v>A+</v>
          </cell>
          <cell r="BQ45" t="str">
            <v>A++</v>
          </cell>
          <cell r="BR45" t="str">
            <v>A+</v>
          </cell>
          <cell r="BS45" t="str">
            <v>B+</v>
          </cell>
          <cell r="BT45" t="str">
            <v>D+</v>
          </cell>
          <cell r="BU45"/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B45" t="str">
            <v>A++</v>
          </cell>
          <cell r="CD45">
            <v>2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2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2.5</v>
          </cell>
          <cell r="CO45">
            <v>0.5</v>
          </cell>
          <cell r="CP45">
            <v>0</v>
          </cell>
          <cell r="CQ45" t="str">
            <v>Pass</v>
          </cell>
          <cell r="CR45">
            <v>9</v>
          </cell>
        </row>
        <row r="46">
          <cell r="B46" t="str">
            <v>PIET23CS040</v>
          </cell>
          <cell r="C46" t="str">
            <v>CHHAVI JAIN</v>
          </cell>
          <cell r="D46" t="str">
            <v>23EPTCS039</v>
          </cell>
          <cell r="E46" t="str">
            <v>CSA-40</v>
          </cell>
          <cell r="F46"/>
          <cell r="G46">
            <v>10</v>
          </cell>
          <cell r="H46" t="str">
            <v>D</v>
          </cell>
          <cell r="I46">
            <v>10</v>
          </cell>
          <cell r="J46">
            <v>20</v>
          </cell>
          <cell r="K46">
            <v>8</v>
          </cell>
          <cell r="L46">
            <v>9</v>
          </cell>
          <cell r="M46">
            <v>9</v>
          </cell>
          <cell r="N46">
            <v>26</v>
          </cell>
          <cell r="O46">
            <v>8</v>
          </cell>
          <cell r="P46">
            <v>9</v>
          </cell>
          <cell r="Q46">
            <v>10</v>
          </cell>
          <cell r="R46">
            <v>27</v>
          </cell>
          <cell r="S46">
            <v>5</v>
          </cell>
          <cell r="T46">
            <v>10</v>
          </cell>
          <cell r="U46">
            <v>10</v>
          </cell>
          <cell r="V46">
            <v>25</v>
          </cell>
          <cell r="W46">
            <v>8</v>
          </cell>
          <cell r="X46">
            <v>8</v>
          </cell>
          <cell r="Y46">
            <v>10</v>
          </cell>
          <cell r="Z46">
            <v>26</v>
          </cell>
          <cell r="AA46"/>
          <cell r="AB46"/>
          <cell r="AC46"/>
          <cell r="AD46"/>
          <cell r="AE46" t="str">
            <v>D</v>
          </cell>
          <cell r="AF46">
            <v>10</v>
          </cell>
          <cell r="AG46">
            <v>10</v>
          </cell>
          <cell r="AH46">
            <v>20</v>
          </cell>
          <cell r="AI46">
            <v>144</v>
          </cell>
          <cell r="AJ46">
            <v>9</v>
          </cell>
          <cell r="AK46">
            <v>10</v>
          </cell>
          <cell r="AL46">
            <v>39</v>
          </cell>
          <cell r="AM46">
            <v>58</v>
          </cell>
          <cell r="AN46">
            <v>32</v>
          </cell>
          <cell r="AO46">
            <v>90</v>
          </cell>
          <cell r="AP46">
            <v>9</v>
          </cell>
          <cell r="AQ46">
            <v>9</v>
          </cell>
          <cell r="AR46">
            <v>39</v>
          </cell>
          <cell r="AS46">
            <v>57</v>
          </cell>
          <cell r="AT46">
            <v>34</v>
          </cell>
          <cell r="AU46">
            <v>91</v>
          </cell>
          <cell r="AV46">
            <v>9</v>
          </cell>
          <cell r="AW46">
            <v>10</v>
          </cell>
          <cell r="AX46">
            <v>38</v>
          </cell>
          <cell r="AY46">
            <v>57</v>
          </cell>
          <cell r="AZ46">
            <v>38</v>
          </cell>
          <cell r="BA46">
            <v>95</v>
          </cell>
          <cell r="BB46">
            <v>8</v>
          </cell>
          <cell r="BC46">
            <v>9</v>
          </cell>
          <cell r="BD46">
            <v>37</v>
          </cell>
          <cell r="BE46">
            <v>54</v>
          </cell>
          <cell r="BF46">
            <v>30</v>
          </cell>
          <cell r="BG46">
            <v>84</v>
          </cell>
          <cell r="BH46">
            <v>54</v>
          </cell>
          <cell r="BI46">
            <v>36</v>
          </cell>
          <cell r="BJ46">
            <v>90</v>
          </cell>
          <cell r="BK46">
            <v>450</v>
          </cell>
          <cell r="BL46">
            <v>92</v>
          </cell>
          <cell r="BM46">
            <v>686</v>
          </cell>
          <cell r="BN46">
            <v>87.948717948717942</v>
          </cell>
          <cell r="BP46" t="str">
            <v>A++</v>
          </cell>
          <cell r="BQ46" t="str">
            <v>A+</v>
          </cell>
          <cell r="BR46" t="str">
            <v>A++</v>
          </cell>
          <cell r="BS46" t="str">
            <v>A+</v>
          </cell>
          <cell r="BT46" t="str">
            <v>B</v>
          </cell>
          <cell r="BU46"/>
          <cell r="BV46" t="str">
            <v>B+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A46" t="str">
            <v>A++</v>
          </cell>
          <cell r="CB46" t="str">
            <v>A++</v>
          </cell>
          <cell r="CD46">
            <v>2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2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2.5</v>
          </cell>
          <cell r="CO46">
            <v>0.5</v>
          </cell>
          <cell r="CP46">
            <v>0</v>
          </cell>
          <cell r="CQ46" t="str">
            <v>Pass</v>
          </cell>
          <cell r="CR46">
            <v>9.24</v>
          </cell>
        </row>
        <row r="47">
          <cell r="B47" t="str">
            <v>PIET23CS041</v>
          </cell>
          <cell r="C47" t="str">
            <v>DAKSH MAHERA</v>
          </cell>
          <cell r="D47" t="str">
            <v>23EPTCS040</v>
          </cell>
          <cell r="E47" t="str">
            <v>CSA-41</v>
          </cell>
          <cell r="F47"/>
          <cell r="G47">
            <v>7</v>
          </cell>
          <cell r="H47">
            <v>5</v>
          </cell>
          <cell r="I47">
            <v>10</v>
          </cell>
          <cell r="J47">
            <v>22</v>
          </cell>
          <cell r="K47">
            <v>7</v>
          </cell>
          <cell r="L47">
            <v>8</v>
          </cell>
          <cell r="M47">
            <v>9</v>
          </cell>
          <cell r="N47">
            <v>24</v>
          </cell>
          <cell r="O47">
            <v>4</v>
          </cell>
          <cell r="P47">
            <v>8</v>
          </cell>
          <cell r="Q47">
            <v>10</v>
          </cell>
          <cell r="R47">
            <v>22</v>
          </cell>
          <cell r="S47">
            <v>8</v>
          </cell>
          <cell r="T47">
            <v>10</v>
          </cell>
          <cell r="U47">
            <v>10</v>
          </cell>
          <cell r="V47">
            <v>28</v>
          </cell>
          <cell r="W47" t="str">
            <v>D</v>
          </cell>
          <cell r="X47">
            <v>10</v>
          </cell>
          <cell r="Y47">
            <v>10</v>
          </cell>
          <cell r="Z47">
            <v>20</v>
          </cell>
          <cell r="AA47">
            <v>10</v>
          </cell>
          <cell r="AB47" t="str">
            <v>D</v>
          </cell>
          <cell r="AC47">
            <v>10</v>
          </cell>
          <cell r="AD47">
            <v>20</v>
          </cell>
          <cell r="AE47"/>
          <cell r="AF47"/>
          <cell r="AG47"/>
          <cell r="AH47"/>
          <cell r="AI47">
            <v>136</v>
          </cell>
          <cell r="AJ47">
            <v>8</v>
          </cell>
          <cell r="AK47">
            <v>10</v>
          </cell>
          <cell r="AL47">
            <v>39</v>
          </cell>
          <cell r="AM47">
            <v>57</v>
          </cell>
          <cell r="AN47">
            <v>38</v>
          </cell>
          <cell r="AO47">
            <v>95</v>
          </cell>
          <cell r="AP47">
            <v>9</v>
          </cell>
          <cell r="AQ47">
            <v>10</v>
          </cell>
          <cell r="AR47">
            <v>39</v>
          </cell>
          <cell r="AS47">
            <v>58</v>
          </cell>
          <cell r="AT47">
            <v>36</v>
          </cell>
          <cell r="AU47">
            <v>94</v>
          </cell>
          <cell r="AV47">
            <v>9</v>
          </cell>
          <cell r="AW47">
            <v>10</v>
          </cell>
          <cell r="AX47">
            <v>39</v>
          </cell>
          <cell r="AY47">
            <v>58</v>
          </cell>
          <cell r="AZ47">
            <v>37</v>
          </cell>
          <cell r="BA47">
            <v>95</v>
          </cell>
          <cell r="BB47">
            <v>7</v>
          </cell>
          <cell r="BC47">
            <v>8</v>
          </cell>
          <cell r="BD47">
            <v>39</v>
          </cell>
          <cell r="BE47">
            <v>54</v>
          </cell>
          <cell r="BF47">
            <v>34</v>
          </cell>
          <cell r="BG47">
            <v>88</v>
          </cell>
          <cell r="BH47">
            <v>56</v>
          </cell>
          <cell r="BI47">
            <v>37</v>
          </cell>
          <cell r="BJ47">
            <v>93</v>
          </cell>
          <cell r="BK47">
            <v>465</v>
          </cell>
          <cell r="BL47">
            <v>92</v>
          </cell>
          <cell r="BM47">
            <v>693</v>
          </cell>
          <cell r="BN47">
            <v>88.84615384615384</v>
          </cell>
          <cell r="BP47" t="str">
            <v>A+</v>
          </cell>
          <cell r="BQ47" t="str">
            <v>A</v>
          </cell>
          <cell r="BR47" t="str">
            <v>A+</v>
          </cell>
          <cell r="BS47" t="str">
            <v>A++</v>
          </cell>
          <cell r="BT47" t="str">
            <v>B+</v>
          </cell>
          <cell r="BU47" t="str">
            <v>D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B47" t="str">
            <v>A++</v>
          </cell>
          <cell r="CD47">
            <v>2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2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2.5</v>
          </cell>
          <cell r="CO47">
            <v>0.5</v>
          </cell>
          <cell r="CP47">
            <v>0</v>
          </cell>
          <cell r="CQ47" t="str">
            <v>Pass</v>
          </cell>
          <cell r="CR47">
            <v>8.93</v>
          </cell>
        </row>
        <row r="48">
          <cell r="B48" t="str">
            <v>PIET23CS042</v>
          </cell>
          <cell r="C48" t="str">
            <v>DAVIT KUMAR FADIA</v>
          </cell>
          <cell r="D48" t="str">
            <v>23EPTCS041</v>
          </cell>
          <cell r="E48" t="str">
            <v>CSA-42</v>
          </cell>
          <cell r="F48"/>
          <cell r="G48">
            <v>7</v>
          </cell>
          <cell r="H48">
            <v>10</v>
          </cell>
          <cell r="I48">
            <v>10</v>
          </cell>
          <cell r="J48">
            <v>27</v>
          </cell>
          <cell r="K48">
            <v>9</v>
          </cell>
          <cell r="L48">
            <v>9</v>
          </cell>
          <cell r="M48">
            <v>10</v>
          </cell>
          <cell r="N48">
            <v>28</v>
          </cell>
          <cell r="O48" t="str">
            <v>D</v>
          </cell>
          <cell r="P48">
            <v>9</v>
          </cell>
          <cell r="Q48">
            <v>10</v>
          </cell>
          <cell r="R48">
            <v>19</v>
          </cell>
          <cell r="S48">
            <v>7</v>
          </cell>
          <cell r="T48">
            <v>10</v>
          </cell>
          <cell r="U48">
            <v>10</v>
          </cell>
          <cell r="V48">
            <v>27</v>
          </cell>
          <cell r="W48">
            <v>9</v>
          </cell>
          <cell r="X48">
            <v>9</v>
          </cell>
          <cell r="Y48">
            <v>10</v>
          </cell>
          <cell r="Z48">
            <v>28</v>
          </cell>
          <cell r="AA48">
            <v>5</v>
          </cell>
          <cell r="AB48">
            <v>10</v>
          </cell>
          <cell r="AC48">
            <v>10</v>
          </cell>
          <cell r="AD48">
            <v>25</v>
          </cell>
          <cell r="AE48"/>
          <cell r="AF48"/>
          <cell r="AG48"/>
          <cell r="AH48"/>
          <cell r="AI48">
            <v>154</v>
          </cell>
          <cell r="AJ48">
            <v>9</v>
          </cell>
          <cell r="AK48">
            <v>9</v>
          </cell>
          <cell r="AL48">
            <v>38</v>
          </cell>
          <cell r="AM48">
            <v>56</v>
          </cell>
          <cell r="AN48">
            <v>38</v>
          </cell>
          <cell r="AO48">
            <v>94</v>
          </cell>
          <cell r="AP48">
            <v>9</v>
          </cell>
          <cell r="AQ48">
            <v>10</v>
          </cell>
          <cell r="AR48">
            <v>39</v>
          </cell>
          <cell r="AS48">
            <v>58</v>
          </cell>
          <cell r="AT48">
            <v>37</v>
          </cell>
          <cell r="AU48">
            <v>95</v>
          </cell>
          <cell r="AV48">
            <v>9</v>
          </cell>
          <cell r="AW48">
            <v>10</v>
          </cell>
          <cell r="AX48">
            <v>38</v>
          </cell>
          <cell r="AY48">
            <v>57</v>
          </cell>
          <cell r="AZ48">
            <v>37</v>
          </cell>
          <cell r="BA48">
            <v>94</v>
          </cell>
          <cell r="BB48">
            <v>9</v>
          </cell>
          <cell r="BC48">
            <v>8</v>
          </cell>
          <cell r="BD48">
            <v>40</v>
          </cell>
          <cell r="BE48">
            <v>57</v>
          </cell>
          <cell r="BF48">
            <v>32</v>
          </cell>
          <cell r="BG48">
            <v>89</v>
          </cell>
          <cell r="BH48">
            <v>54</v>
          </cell>
          <cell r="BI48">
            <v>37</v>
          </cell>
          <cell r="BJ48">
            <v>91</v>
          </cell>
          <cell r="BK48">
            <v>463</v>
          </cell>
          <cell r="BL48">
            <v>96</v>
          </cell>
          <cell r="BM48">
            <v>713</v>
          </cell>
          <cell r="BN48">
            <v>91.410256410256409</v>
          </cell>
          <cell r="BP48" t="str">
            <v>A++</v>
          </cell>
          <cell r="BQ48" t="str">
            <v>A+</v>
          </cell>
          <cell r="BR48" t="str">
            <v>A</v>
          </cell>
          <cell r="BS48" t="str">
            <v>A++</v>
          </cell>
          <cell r="BT48" t="str">
            <v>B</v>
          </cell>
          <cell r="BU48" t="str">
            <v>C+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B48" t="str">
            <v>A++</v>
          </cell>
          <cell r="CD48">
            <v>2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2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2.5</v>
          </cell>
          <cell r="CO48">
            <v>0.5</v>
          </cell>
          <cell r="CP48">
            <v>0</v>
          </cell>
          <cell r="CQ48" t="str">
            <v>Pass</v>
          </cell>
          <cell r="CR48">
            <v>9.09</v>
          </cell>
        </row>
        <row r="49">
          <cell r="B49" t="str">
            <v>PIET23CS043</v>
          </cell>
          <cell r="C49" t="str">
            <v>DEEPAK KUMAR</v>
          </cell>
          <cell r="D49" t="str">
            <v>23EPTCS042</v>
          </cell>
          <cell r="E49" t="str">
            <v>CSA-43</v>
          </cell>
          <cell r="F49"/>
          <cell r="G49">
            <v>7</v>
          </cell>
          <cell r="H49">
            <v>10</v>
          </cell>
          <cell r="I49">
            <v>7</v>
          </cell>
          <cell r="J49">
            <v>24</v>
          </cell>
          <cell r="K49">
            <v>7</v>
          </cell>
          <cell r="L49">
            <v>8</v>
          </cell>
          <cell r="M49">
            <v>9</v>
          </cell>
          <cell r="N49">
            <v>24</v>
          </cell>
          <cell r="O49">
            <v>5</v>
          </cell>
          <cell r="P49">
            <v>9</v>
          </cell>
          <cell r="Q49">
            <v>10</v>
          </cell>
          <cell r="R49">
            <v>24</v>
          </cell>
          <cell r="S49">
            <v>6</v>
          </cell>
          <cell r="T49">
            <v>8</v>
          </cell>
          <cell r="U49">
            <v>7</v>
          </cell>
          <cell r="V49">
            <v>21</v>
          </cell>
          <cell r="W49">
            <v>6</v>
          </cell>
          <cell r="X49">
            <v>9</v>
          </cell>
          <cell r="Y49">
            <v>7</v>
          </cell>
          <cell r="Z49">
            <v>22</v>
          </cell>
          <cell r="AA49"/>
          <cell r="AB49"/>
          <cell r="AC49"/>
          <cell r="AD49"/>
          <cell r="AE49">
            <v>5</v>
          </cell>
          <cell r="AF49">
            <v>10</v>
          </cell>
          <cell r="AG49">
            <v>8</v>
          </cell>
          <cell r="AH49">
            <v>23</v>
          </cell>
          <cell r="AI49">
            <v>138</v>
          </cell>
          <cell r="AJ49">
            <v>7</v>
          </cell>
          <cell r="AK49">
            <v>9</v>
          </cell>
          <cell r="AL49">
            <v>40</v>
          </cell>
          <cell r="AM49">
            <v>56</v>
          </cell>
          <cell r="AN49">
            <v>34</v>
          </cell>
          <cell r="AO49">
            <v>90</v>
          </cell>
          <cell r="AP49">
            <v>9</v>
          </cell>
          <cell r="AQ49">
            <v>8</v>
          </cell>
          <cell r="AR49">
            <v>40</v>
          </cell>
          <cell r="AS49">
            <v>57</v>
          </cell>
          <cell r="AT49">
            <v>33</v>
          </cell>
          <cell r="AU49">
            <v>90</v>
          </cell>
          <cell r="AV49">
            <v>8</v>
          </cell>
          <cell r="AW49">
            <v>8</v>
          </cell>
          <cell r="AX49">
            <v>40</v>
          </cell>
          <cell r="AY49">
            <v>56</v>
          </cell>
          <cell r="AZ49">
            <v>30</v>
          </cell>
          <cell r="BA49">
            <v>86</v>
          </cell>
          <cell r="BB49">
            <v>8</v>
          </cell>
          <cell r="BC49">
            <v>9</v>
          </cell>
          <cell r="BD49">
            <v>40</v>
          </cell>
          <cell r="BE49">
            <v>57</v>
          </cell>
          <cell r="BF49">
            <v>30</v>
          </cell>
          <cell r="BG49">
            <v>87</v>
          </cell>
          <cell r="BH49">
            <v>53</v>
          </cell>
          <cell r="BI49">
            <v>31</v>
          </cell>
          <cell r="BJ49">
            <v>84</v>
          </cell>
          <cell r="BK49">
            <v>437</v>
          </cell>
          <cell r="BL49">
            <v>85</v>
          </cell>
          <cell r="BM49">
            <v>660</v>
          </cell>
          <cell r="BN49">
            <v>84.615384615384613</v>
          </cell>
          <cell r="BP49" t="str">
            <v>E+</v>
          </cell>
          <cell r="BQ49" t="str">
            <v>B+</v>
          </cell>
          <cell r="BR49" t="str">
            <v>C+</v>
          </cell>
          <cell r="BS49" t="str">
            <v>A</v>
          </cell>
          <cell r="BT49" t="str">
            <v>D+</v>
          </cell>
          <cell r="BU49"/>
          <cell r="BV49" t="str">
            <v>C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B49" t="str">
            <v>A++</v>
          </cell>
          <cell r="CD49">
            <v>2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2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2.5</v>
          </cell>
          <cell r="CO49">
            <v>0.5</v>
          </cell>
          <cell r="CP49">
            <v>0</v>
          </cell>
          <cell r="CQ49" t="str">
            <v>Pass</v>
          </cell>
          <cell r="CR49">
            <v>7.89</v>
          </cell>
        </row>
        <row r="50">
          <cell r="B50" t="str">
            <v>PIET23CS044</v>
          </cell>
          <cell r="C50" t="str">
            <v>DEEPAK SHARMA</v>
          </cell>
          <cell r="D50" t="str">
            <v>23EPTCS043</v>
          </cell>
          <cell r="E50" t="str">
            <v>CSA-44</v>
          </cell>
          <cell r="F50"/>
          <cell r="G50">
            <v>6</v>
          </cell>
          <cell r="H50">
            <v>8</v>
          </cell>
          <cell r="I50">
            <v>10</v>
          </cell>
          <cell r="J50">
            <v>24</v>
          </cell>
          <cell r="K50">
            <v>7</v>
          </cell>
          <cell r="L50">
            <v>7</v>
          </cell>
          <cell r="M50">
            <v>9</v>
          </cell>
          <cell r="N50">
            <v>23</v>
          </cell>
          <cell r="O50">
            <v>3</v>
          </cell>
          <cell r="P50">
            <v>7</v>
          </cell>
          <cell r="Q50">
            <v>10</v>
          </cell>
          <cell r="R50">
            <v>20</v>
          </cell>
          <cell r="S50">
            <v>5</v>
          </cell>
          <cell r="T50">
            <v>6</v>
          </cell>
          <cell r="U50">
            <v>10</v>
          </cell>
          <cell r="V50">
            <v>21</v>
          </cell>
          <cell r="W50">
            <v>5</v>
          </cell>
          <cell r="X50">
            <v>6</v>
          </cell>
          <cell r="Y50">
            <v>10</v>
          </cell>
          <cell r="Z50">
            <v>21</v>
          </cell>
          <cell r="AA50"/>
          <cell r="AB50"/>
          <cell r="AC50"/>
          <cell r="AD50"/>
          <cell r="AE50">
            <v>9</v>
          </cell>
          <cell r="AF50" t="str">
            <v>D</v>
          </cell>
          <cell r="AG50">
            <v>10</v>
          </cell>
          <cell r="AH50">
            <v>19</v>
          </cell>
          <cell r="AI50">
            <v>128</v>
          </cell>
          <cell r="AJ50">
            <v>7</v>
          </cell>
          <cell r="AK50">
            <v>8</v>
          </cell>
          <cell r="AL50">
            <v>40</v>
          </cell>
          <cell r="AM50">
            <v>55</v>
          </cell>
          <cell r="AN50">
            <v>30</v>
          </cell>
          <cell r="AO50">
            <v>85</v>
          </cell>
          <cell r="AP50">
            <v>8</v>
          </cell>
          <cell r="AQ50">
            <v>7</v>
          </cell>
          <cell r="AR50">
            <v>38</v>
          </cell>
          <cell r="AS50">
            <v>53</v>
          </cell>
          <cell r="AT50">
            <v>29</v>
          </cell>
          <cell r="AU50">
            <v>82</v>
          </cell>
          <cell r="AV50">
            <v>7</v>
          </cell>
          <cell r="AW50">
            <v>6</v>
          </cell>
          <cell r="AX50">
            <v>34</v>
          </cell>
          <cell r="AY50">
            <v>47</v>
          </cell>
          <cell r="AZ50">
            <v>25</v>
          </cell>
          <cell r="BA50">
            <v>72</v>
          </cell>
          <cell r="BB50">
            <v>8</v>
          </cell>
          <cell r="BC50">
            <v>9</v>
          </cell>
          <cell r="BD50">
            <v>40</v>
          </cell>
          <cell r="BE50">
            <v>57</v>
          </cell>
          <cell r="BF50">
            <v>31</v>
          </cell>
          <cell r="BG50">
            <v>88</v>
          </cell>
          <cell r="BH50">
            <v>50</v>
          </cell>
          <cell r="BI50">
            <v>26</v>
          </cell>
          <cell r="BJ50">
            <v>76</v>
          </cell>
          <cell r="BK50">
            <v>403</v>
          </cell>
          <cell r="BL50">
            <v>82</v>
          </cell>
          <cell r="BM50">
            <v>613</v>
          </cell>
          <cell r="BN50">
            <v>78.589743589743591</v>
          </cell>
          <cell r="BP50" t="str">
            <v>C+</v>
          </cell>
          <cell r="BQ50" t="str">
            <v>C</v>
          </cell>
          <cell r="BR50" t="str">
            <v>C+</v>
          </cell>
          <cell r="BS50" t="str">
            <v>A</v>
          </cell>
          <cell r="BT50" t="str">
            <v>C+</v>
          </cell>
          <cell r="BU50"/>
          <cell r="BV50" t="str">
            <v>D+</v>
          </cell>
          <cell r="BW50" t="str">
            <v>A++</v>
          </cell>
          <cell r="BX50" t="str">
            <v>A++</v>
          </cell>
          <cell r="BY50" t="str">
            <v>A</v>
          </cell>
          <cell r="BZ50" t="str">
            <v>A++</v>
          </cell>
          <cell r="CA50" t="str">
            <v>A+</v>
          </cell>
          <cell r="CB50" t="str">
            <v>A++</v>
          </cell>
          <cell r="CD50">
            <v>2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2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2.5</v>
          </cell>
          <cell r="CO50">
            <v>0.5</v>
          </cell>
          <cell r="CP50">
            <v>0</v>
          </cell>
          <cell r="CQ50" t="str">
            <v>Pass</v>
          </cell>
          <cell r="CR50">
            <v>7.78</v>
          </cell>
        </row>
        <row r="51">
          <cell r="B51" t="str">
            <v>PIET23CS046</v>
          </cell>
          <cell r="C51" t="str">
            <v>DEVANG JAIN</v>
          </cell>
          <cell r="D51" t="str">
            <v>23EPTCS045</v>
          </cell>
          <cell r="E51" t="str">
            <v>CSA-45</v>
          </cell>
          <cell r="F51"/>
          <cell r="G51">
            <v>10</v>
          </cell>
          <cell r="H51">
            <v>10</v>
          </cell>
          <cell r="I51">
            <v>10</v>
          </cell>
          <cell r="J51">
            <v>30</v>
          </cell>
          <cell r="K51">
            <v>9</v>
          </cell>
          <cell r="L51">
            <v>10</v>
          </cell>
          <cell r="M51">
            <v>9</v>
          </cell>
          <cell r="N51">
            <v>28</v>
          </cell>
          <cell r="O51">
            <v>9</v>
          </cell>
          <cell r="P51">
            <v>10</v>
          </cell>
          <cell r="Q51">
            <v>10</v>
          </cell>
          <cell r="R51">
            <v>29</v>
          </cell>
          <cell r="S51">
            <v>9</v>
          </cell>
          <cell r="T51">
            <v>10</v>
          </cell>
          <cell r="U51">
            <v>10</v>
          </cell>
          <cell r="V51">
            <v>29</v>
          </cell>
          <cell r="W51">
            <v>9</v>
          </cell>
          <cell r="X51">
            <v>10</v>
          </cell>
          <cell r="Y51">
            <v>10</v>
          </cell>
          <cell r="Z51">
            <v>29</v>
          </cell>
          <cell r="AA51"/>
          <cell r="AB51"/>
          <cell r="AC51"/>
          <cell r="AD51"/>
          <cell r="AE51">
            <v>9</v>
          </cell>
          <cell r="AF51">
            <v>10</v>
          </cell>
          <cell r="AG51">
            <v>10</v>
          </cell>
          <cell r="AH51">
            <v>29</v>
          </cell>
          <cell r="AI51">
            <v>174</v>
          </cell>
          <cell r="AJ51">
            <v>7</v>
          </cell>
          <cell r="AK51">
            <v>8</v>
          </cell>
          <cell r="AL51">
            <v>39</v>
          </cell>
          <cell r="AM51">
            <v>54</v>
          </cell>
          <cell r="AN51">
            <v>32</v>
          </cell>
          <cell r="AO51">
            <v>86</v>
          </cell>
          <cell r="AP51">
            <v>8</v>
          </cell>
          <cell r="AQ51">
            <v>8</v>
          </cell>
          <cell r="AR51">
            <v>40</v>
          </cell>
          <cell r="AS51">
            <v>56</v>
          </cell>
          <cell r="AT51">
            <v>32</v>
          </cell>
          <cell r="AU51">
            <v>88</v>
          </cell>
          <cell r="AV51">
            <v>9</v>
          </cell>
          <cell r="AW51">
            <v>9</v>
          </cell>
          <cell r="AX51">
            <v>40</v>
          </cell>
          <cell r="AY51">
            <v>58</v>
          </cell>
          <cell r="AZ51">
            <v>34</v>
          </cell>
          <cell r="BA51">
            <v>92</v>
          </cell>
          <cell r="BB51">
            <v>8</v>
          </cell>
          <cell r="BC51">
            <v>8</v>
          </cell>
          <cell r="BD51">
            <v>36</v>
          </cell>
          <cell r="BE51">
            <v>52</v>
          </cell>
          <cell r="BF51">
            <v>33</v>
          </cell>
          <cell r="BG51">
            <v>85</v>
          </cell>
          <cell r="BH51">
            <v>55</v>
          </cell>
          <cell r="BI51">
            <v>34</v>
          </cell>
          <cell r="BJ51">
            <v>89</v>
          </cell>
          <cell r="BK51">
            <v>440</v>
          </cell>
          <cell r="BL51">
            <v>100</v>
          </cell>
          <cell r="BM51">
            <v>714</v>
          </cell>
          <cell r="BN51">
            <v>91.538461538461533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A++</v>
          </cell>
          <cell r="BT51" t="str">
            <v>A++</v>
          </cell>
          <cell r="BU51"/>
          <cell r="BV51" t="str">
            <v>A+</v>
          </cell>
          <cell r="BW51" t="str">
            <v>A++</v>
          </cell>
          <cell r="BX51" t="str">
            <v>A++</v>
          </cell>
          <cell r="BY51" t="str">
            <v>A++</v>
          </cell>
          <cell r="BZ51" t="str">
            <v>A++</v>
          </cell>
          <cell r="CA51" t="str">
            <v>A++</v>
          </cell>
          <cell r="CB51" t="str">
            <v>A++</v>
          </cell>
          <cell r="CD51">
            <v>2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2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2.5</v>
          </cell>
          <cell r="CO51">
            <v>0.5</v>
          </cell>
          <cell r="CP51">
            <v>0</v>
          </cell>
          <cell r="CQ51" t="str">
            <v>Pass</v>
          </cell>
          <cell r="CR51">
            <v>9.91</v>
          </cell>
        </row>
        <row r="52">
          <cell r="B52" t="str">
            <v>PIET23CS047</v>
          </cell>
          <cell r="C52" t="str">
            <v>DHRUV JAIN</v>
          </cell>
          <cell r="D52" t="str">
            <v>23EPTCS046</v>
          </cell>
          <cell r="E52" t="str">
            <v>CSA-46</v>
          </cell>
          <cell r="F52"/>
          <cell r="G52">
            <v>10</v>
          </cell>
          <cell r="H52">
            <v>10</v>
          </cell>
          <cell r="I52">
            <v>10</v>
          </cell>
          <cell r="J52">
            <v>30</v>
          </cell>
          <cell r="K52">
            <v>10</v>
          </cell>
          <cell r="L52">
            <v>10</v>
          </cell>
          <cell r="M52">
            <v>10</v>
          </cell>
          <cell r="N52">
            <v>30</v>
          </cell>
          <cell r="O52">
            <v>10</v>
          </cell>
          <cell r="P52">
            <v>10</v>
          </cell>
          <cell r="Q52">
            <v>10</v>
          </cell>
          <cell r="R52">
            <v>30</v>
          </cell>
          <cell r="S52">
            <v>10</v>
          </cell>
          <cell r="T52">
            <v>10</v>
          </cell>
          <cell r="U52">
            <v>10</v>
          </cell>
          <cell r="V52">
            <v>30</v>
          </cell>
          <cell r="W52">
            <v>10</v>
          </cell>
          <cell r="X52">
            <v>10</v>
          </cell>
          <cell r="Y52">
            <v>10</v>
          </cell>
          <cell r="Z52">
            <v>30</v>
          </cell>
          <cell r="AA52"/>
          <cell r="AB52"/>
          <cell r="AC52"/>
          <cell r="AD52"/>
          <cell r="AE52">
            <v>10</v>
          </cell>
          <cell r="AF52">
            <v>10</v>
          </cell>
          <cell r="AG52">
            <v>10</v>
          </cell>
          <cell r="AH52">
            <v>30</v>
          </cell>
          <cell r="AI52">
            <v>180</v>
          </cell>
          <cell r="AJ52">
            <v>9</v>
          </cell>
          <cell r="AK52">
            <v>10</v>
          </cell>
          <cell r="AL52">
            <v>40</v>
          </cell>
          <cell r="AM52">
            <v>59</v>
          </cell>
          <cell r="AN52">
            <v>37</v>
          </cell>
          <cell r="AO52">
            <v>96</v>
          </cell>
          <cell r="AP52">
            <v>10</v>
          </cell>
          <cell r="AQ52">
            <v>9</v>
          </cell>
          <cell r="AR52">
            <v>40</v>
          </cell>
          <cell r="AS52">
            <v>59</v>
          </cell>
          <cell r="AT52">
            <v>37</v>
          </cell>
          <cell r="AU52">
            <v>96</v>
          </cell>
          <cell r="AV52">
            <v>10</v>
          </cell>
          <cell r="AW52">
            <v>10</v>
          </cell>
          <cell r="AX52">
            <v>40</v>
          </cell>
          <cell r="AY52">
            <v>60</v>
          </cell>
          <cell r="AZ52">
            <v>37</v>
          </cell>
          <cell r="BA52">
            <v>97</v>
          </cell>
          <cell r="BB52">
            <v>8</v>
          </cell>
          <cell r="BC52">
            <v>9</v>
          </cell>
          <cell r="BD52">
            <v>38</v>
          </cell>
          <cell r="BE52">
            <v>55</v>
          </cell>
          <cell r="BF52">
            <v>30</v>
          </cell>
          <cell r="BG52">
            <v>85</v>
          </cell>
          <cell r="BH52">
            <v>59</v>
          </cell>
          <cell r="BI52">
            <v>37</v>
          </cell>
          <cell r="BJ52">
            <v>96</v>
          </cell>
          <cell r="BK52">
            <v>470</v>
          </cell>
          <cell r="BL52">
            <v>96</v>
          </cell>
          <cell r="BM52">
            <v>746</v>
          </cell>
          <cell r="BN52">
            <v>95.641025641025649</v>
          </cell>
          <cell r="BP52" t="str">
            <v>A++</v>
          </cell>
          <cell r="BQ52" t="str">
            <v>A++</v>
          </cell>
          <cell r="BR52" t="str">
            <v>A++</v>
          </cell>
          <cell r="BS52" t="str">
            <v>A++</v>
          </cell>
          <cell r="BT52" t="str">
            <v>A++</v>
          </cell>
          <cell r="BU52"/>
          <cell r="BV52" t="str">
            <v>A++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A++</v>
          </cell>
          <cell r="CB52" t="str">
            <v>A++</v>
          </cell>
          <cell r="CD52">
            <v>2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2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2.5</v>
          </cell>
          <cell r="CO52">
            <v>0.5</v>
          </cell>
          <cell r="CP52">
            <v>0</v>
          </cell>
          <cell r="CQ52" t="str">
            <v>Pass</v>
          </cell>
          <cell r="CR52">
            <v>10</v>
          </cell>
        </row>
        <row r="53">
          <cell r="B53" t="str">
            <v>PIET23CS048</v>
          </cell>
          <cell r="C53" t="str">
            <v>DHRUV SAXENA</v>
          </cell>
          <cell r="D53" t="str">
            <v>23EPTCS047</v>
          </cell>
          <cell r="E53" t="str">
            <v>CSA-47</v>
          </cell>
          <cell r="F53"/>
          <cell r="G53">
            <v>6</v>
          </cell>
          <cell r="H53" t="str">
            <v>D</v>
          </cell>
          <cell r="I53">
            <v>10</v>
          </cell>
          <cell r="J53">
            <v>16</v>
          </cell>
          <cell r="K53">
            <v>1</v>
          </cell>
          <cell r="L53">
            <v>7</v>
          </cell>
          <cell r="M53">
            <v>10</v>
          </cell>
          <cell r="N53">
            <v>18</v>
          </cell>
          <cell r="O53">
            <v>3</v>
          </cell>
          <cell r="P53">
            <v>10</v>
          </cell>
          <cell r="Q53">
            <v>10</v>
          </cell>
          <cell r="R53">
            <v>23</v>
          </cell>
          <cell r="S53">
            <v>3</v>
          </cell>
          <cell r="T53">
            <v>7</v>
          </cell>
          <cell r="U53">
            <v>10</v>
          </cell>
          <cell r="V53">
            <v>20</v>
          </cell>
          <cell r="W53">
            <v>3</v>
          </cell>
          <cell r="X53">
            <v>7</v>
          </cell>
          <cell r="Y53">
            <v>10</v>
          </cell>
          <cell r="Z53">
            <v>20</v>
          </cell>
          <cell r="AA53"/>
          <cell r="AB53"/>
          <cell r="AC53"/>
          <cell r="AD53"/>
          <cell r="AE53" t="str">
            <v>D</v>
          </cell>
          <cell r="AF53">
            <v>8</v>
          </cell>
          <cell r="AG53">
            <v>10</v>
          </cell>
          <cell r="AH53">
            <v>18</v>
          </cell>
          <cell r="AI53">
            <v>115</v>
          </cell>
          <cell r="AJ53">
            <v>8</v>
          </cell>
          <cell r="AK53">
            <v>10</v>
          </cell>
          <cell r="AL53">
            <v>37</v>
          </cell>
          <cell r="AM53">
            <v>55</v>
          </cell>
          <cell r="AN53">
            <v>30</v>
          </cell>
          <cell r="AO53">
            <v>85</v>
          </cell>
          <cell r="AP53">
            <v>9</v>
          </cell>
          <cell r="AQ53">
            <v>9</v>
          </cell>
          <cell r="AR53">
            <v>39</v>
          </cell>
          <cell r="AS53">
            <v>57</v>
          </cell>
          <cell r="AT53">
            <v>34</v>
          </cell>
          <cell r="AU53">
            <v>91</v>
          </cell>
          <cell r="AV53">
            <v>8</v>
          </cell>
          <cell r="AW53">
            <v>7</v>
          </cell>
          <cell r="AX53">
            <v>31</v>
          </cell>
          <cell r="AY53">
            <v>46</v>
          </cell>
          <cell r="AZ53">
            <v>30</v>
          </cell>
          <cell r="BA53">
            <v>76</v>
          </cell>
          <cell r="BB53">
            <v>7</v>
          </cell>
          <cell r="BC53">
            <v>8</v>
          </cell>
          <cell r="BD53">
            <v>37</v>
          </cell>
          <cell r="BE53">
            <v>52</v>
          </cell>
          <cell r="BF53">
            <v>32</v>
          </cell>
          <cell r="BG53">
            <v>84</v>
          </cell>
          <cell r="BH53">
            <v>55</v>
          </cell>
          <cell r="BI53">
            <v>38</v>
          </cell>
          <cell r="BJ53">
            <v>93</v>
          </cell>
          <cell r="BK53">
            <v>429</v>
          </cell>
          <cell r="BL53">
            <v>87</v>
          </cell>
          <cell r="BM53">
            <v>631</v>
          </cell>
          <cell r="BN53">
            <v>80.897435897435898</v>
          </cell>
          <cell r="BP53" t="str">
            <v>D+</v>
          </cell>
          <cell r="BQ53" t="str">
            <v>B</v>
          </cell>
          <cell r="BR53" t="str">
            <v>B+</v>
          </cell>
          <cell r="BS53" t="str">
            <v>B+</v>
          </cell>
          <cell r="BT53" t="str">
            <v>D+</v>
          </cell>
          <cell r="BU53"/>
          <cell r="BV53" t="str">
            <v>B+</v>
          </cell>
          <cell r="BW53" t="str">
            <v>A++</v>
          </cell>
          <cell r="BX53" t="str">
            <v>A++</v>
          </cell>
          <cell r="BY53" t="str">
            <v>A+</v>
          </cell>
          <cell r="BZ53" t="str">
            <v>A++</v>
          </cell>
          <cell r="CA53" t="str">
            <v>A++</v>
          </cell>
          <cell r="CB53" t="str">
            <v>A++</v>
          </cell>
          <cell r="CD53">
            <v>2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2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2.5</v>
          </cell>
          <cell r="CO53">
            <v>0.5</v>
          </cell>
          <cell r="CP53">
            <v>0</v>
          </cell>
          <cell r="CQ53" t="str">
            <v>Pass</v>
          </cell>
          <cell r="CR53">
            <v>8.07</v>
          </cell>
        </row>
        <row r="54">
          <cell r="B54" t="str">
            <v>PIET23CS049</v>
          </cell>
          <cell r="C54" t="str">
            <v>DHRUV SHARMA</v>
          </cell>
          <cell r="D54" t="str">
            <v>23EPTCS048</v>
          </cell>
          <cell r="E54" t="str">
            <v>CSA-48</v>
          </cell>
          <cell r="F54"/>
          <cell r="G54" t="str">
            <v>D</v>
          </cell>
          <cell r="H54" t="str">
            <v>D</v>
          </cell>
          <cell r="I54">
            <v>7</v>
          </cell>
          <cell r="J54">
            <v>7</v>
          </cell>
          <cell r="K54" t="str">
            <v>A</v>
          </cell>
          <cell r="L54" t="str">
            <v>A</v>
          </cell>
          <cell r="M54">
            <v>7</v>
          </cell>
          <cell r="N54">
            <v>7</v>
          </cell>
          <cell r="O54" t="str">
            <v>D</v>
          </cell>
          <cell r="P54" t="str">
            <v>A</v>
          </cell>
          <cell r="Q54">
            <v>7</v>
          </cell>
          <cell r="R54">
            <v>7</v>
          </cell>
          <cell r="S54" t="str">
            <v>A</v>
          </cell>
          <cell r="T54" t="str">
            <v>D</v>
          </cell>
          <cell r="U54">
            <v>7</v>
          </cell>
          <cell r="V54">
            <v>7</v>
          </cell>
          <cell r="W54" t="str">
            <v>D</v>
          </cell>
          <cell r="X54" t="str">
            <v>A</v>
          </cell>
          <cell r="Y54">
            <v>7</v>
          </cell>
          <cell r="Z54">
            <v>7</v>
          </cell>
          <cell r="AA54" t="str">
            <v>A</v>
          </cell>
          <cell r="AB54" t="str">
            <v>D</v>
          </cell>
          <cell r="AC54">
            <v>8</v>
          </cell>
          <cell r="AD54">
            <v>8</v>
          </cell>
          <cell r="AE54"/>
          <cell r="AF54"/>
          <cell r="AG54"/>
          <cell r="AH54"/>
          <cell r="AI54">
            <v>43</v>
          </cell>
          <cell r="AJ54" t="str">
            <v>A</v>
          </cell>
          <cell r="AK54" t="str">
            <v>A</v>
          </cell>
          <cell r="AL54">
            <v>2</v>
          </cell>
          <cell r="AM54">
            <v>2</v>
          </cell>
          <cell r="AN54" t="str">
            <v>A</v>
          </cell>
          <cell r="AO54">
            <v>2</v>
          </cell>
          <cell r="AP54" t="str">
            <v>A</v>
          </cell>
          <cell r="AQ54" t="str">
            <v>A</v>
          </cell>
          <cell r="AR54">
            <v>2</v>
          </cell>
          <cell r="AS54">
            <v>2</v>
          </cell>
          <cell r="AT54" t="str">
            <v>A</v>
          </cell>
          <cell r="AU54">
            <v>2</v>
          </cell>
          <cell r="AV54" t="str">
            <v>A</v>
          </cell>
          <cell r="AW54" t="str">
            <v>A</v>
          </cell>
          <cell r="AX54">
            <v>2</v>
          </cell>
          <cell r="AY54">
            <v>2</v>
          </cell>
          <cell r="AZ54" t="str">
            <v>A</v>
          </cell>
          <cell r="BA54">
            <v>2</v>
          </cell>
          <cell r="BB54" t="str">
            <v>A</v>
          </cell>
          <cell r="BC54" t="str">
            <v>A</v>
          </cell>
          <cell r="BD54">
            <v>2</v>
          </cell>
          <cell r="BE54">
            <v>2</v>
          </cell>
          <cell r="BF54" t="str">
            <v>A</v>
          </cell>
          <cell r="BG54">
            <v>2</v>
          </cell>
          <cell r="BH54" t="str">
            <v>A</v>
          </cell>
          <cell r="BI54" t="str">
            <v>A</v>
          </cell>
          <cell r="BJ54" t="str">
            <v>A</v>
          </cell>
          <cell r="BK54">
            <v>8</v>
          </cell>
          <cell r="BL54">
            <v>40</v>
          </cell>
          <cell r="BM54">
            <v>91</v>
          </cell>
          <cell r="BN54">
            <v>11.666666666666666</v>
          </cell>
          <cell r="BP54" t="str">
            <v>F</v>
          </cell>
          <cell r="BQ54" t="str">
            <v>F</v>
          </cell>
          <cell r="BR54" t="str">
            <v>F</v>
          </cell>
          <cell r="BS54" t="str">
            <v>F</v>
          </cell>
          <cell r="BT54" t="str">
            <v>F</v>
          </cell>
          <cell r="BU54" t="str">
            <v>F</v>
          </cell>
          <cell r="BW54" t="str">
            <v>F</v>
          </cell>
          <cell r="BX54" t="str">
            <v>F</v>
          </cell>
          <cell r="BY54" t="str">
            <v>F</v>
          </cell>
          <cell r="BZ54" t="str">
            <v>F</v>
          </cell>
          <cell r="CA54" t="str">
            <v>F</v>
          </cell>
          <cell r="CB54" t="str">
            <v>E+</v>
          </cell>
          <cell r="CD54">
            <v>2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2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2.5</v>
          </cell>
          <cell r="CO54">
            <v>0.5</v>
          </cell>
          <cell r="CP54">
            <v>11</v>
          </cell>
          <cell r="CQ54" t="str">
            <v>Fail</v>
          </cell>
          <cell r="CR54">
            <v>0.10869565217391304</v>
          </cell>
        </row>
        <row r="55">
          <cell r="B55" t="str">
            <v>PIET23CS050</v>
          </cell>
          <cell r="C55" t="str">
            <v>DIGENDRA SHARMA</v>
          </cell>
          <cell r="D55" t="str">
            <v>23EPTCS049</v>
          </cell>
          <cell r="E55" t="str">
            <v>CSA-49</v>
          </cell>
          <cell r="F55"/>
          <cell r="G55">
            <v>5</v>
          </cell>
          <cell r="H55">
            <v>3</v>
          </cell>
          <cell r="I55">
            <v>10</v>
          </cell>
          <cell r="J55">
            <v>18</v>
          </cell>
          <cell r="K55">
            <v>4</v>
          </cell>
          <cell r="L55">
            <v>8</v>
          </cell>
          <cell r="M55">
            <v>10</v>
          </cell>
          <cell r="N55">
            <v>22</v>
          </cell>
          <cell r="O55">
            <v>2</v>
          </cell>
          <cell r="P55">
            <v>10</v>
          </cell>
          <cell r="Q55">
            <v>10</v>
          </cell>
          <cell r="R55">
            <v>22</v>
          </cell>
          <cell r="S55">
            <v>2</v>
          </cell>
          <cell r="T55">
            <v>5</v>
          </cell>
          <cell r="U55">
            <v>10</v>
          </cell>
          <cell r="V55">
            <v>17</v>
          </cell>
          <cell r="W55">
            <v>4</v>
          </cell>
          <cell r="X55">
            <v>5</v>
          </cell>
          <cell r="Y55">
            <v>10</v>
          </cell>
          <cell r="Z55">
            <v>19</v>
          </cell>
          <cell r="AA55"/>
          <cell r="AB55"/>
          <cell r="AC55"/>
          <cell r="AD55"/>
          <cell r="AE55">
            <v>4</v>
          </cell>
          <cell r="AF55">
            <v>5</v>
          </cell>
          <cell r="AG55">
            <v>10</v>
          </cell>
          <cell r="AH55">
            <v>19</v>
          </cell>
          <cell r="AI55">
            <v>117</v>
          </cell>
          <cell r="AJ55">
            <v>8</v>
          </cell>
          <cell r="AK55">
            <v>9</v>
          </cell>
          <cell r="AL55">
            <v>38</v>
          </cell>
          <cell r="AM55">
            <v>55</v>
          </cell>
          <cell r="AN55">
            <v>27</v>
          </cell>
          <cell r="AO55">
            <v>82</v>
          </cell>
          <cell r="AP55">
            <v>8</v>
          </cell>
          <cell r="AQ55">
            <v>9</v>
          </cell>
          <cell r="AR55">
            <v>38</v>
          </cell>
          <cell r="AS55">
            <v>55</v>
          </cell>
          <cell r="AT55">
            <v>31</v>
          </cell>
          <cell r="AU55">
            <v>86</v>
          </cell>
          <cell r="AV55">
            <v>8</v>
          </cell>
          <cell r="AW55">
            <v>8</v>
          </cell>
          <cell r="AX55">
            <v>40</v>
          </cell>
          <cell r="AY55">
            <v>56</v>
          </cell>
          <cell r="AZ55">
            <v>29</v>
          </cell>
          <cell r="BA55">
            <v>85</v>
          </cell>
          <cell r="BB55">
            <v>8</v>
          </cell>
          <cell r="BC55">
            <v>8</v>
          </cell>
          <cell r="BD55">
            <v>34</v>
          </cell>
          <cell r="BE55">
            <v>50</v>
          </cell>
          <cell r="BF55">
            <v>32</v>
          </cell>
          <cell r="BG55">
            <v>82</v>
          </cell>
          <cell r="BH55">
            <v>52</v>
          </cell>
          <cell r="BI55">
            <v>35</v>
          </cell>
          <cell r="BJ55">
            <v>87</v>
          </cell>
          <cell r="BK55">
            <v>422</v>
          </cell>
          <cell r="BL55">
            <v>86</v>
          </cell>
          <cell r="BM55">
            <v>625</v>
          </cell>
          <cell r="BN55">
            <v>80.128205128205138</v>
          </cell>
          <cell r="BP55" t="str">
            <v>D</v>
          </cell>
          <cell r="BQ55" t="str">
            <v>B</v>
          </cell>
          <cell r="BR55" t="str">
            <v>C+</v>
          </cell>
          <cell r="BS55" t="str">
            <v>B+</v>
          </cell>
          <cell r="BT55" t="str">
            <v>D</v>
          </cell>
          <cell r="BU55"/>
          <cell r="BV55" t="str">
            <v>C+</v>
          </cell>
          <cell r="BW55" t="str">
            <v>A++</v>
          </cell>
          <cell r="BX55" t="str">
            <v>A++</v>
          </cell>
          <cell r="BY55" t="str">
            <v>A++</v>
          </cell>
          <cell r="BZ55" t="str">
            <v>A++</v>
          </cell>
          <cell r="CA55" t="str">
            <v>A++</v>
          </cell>
          <cell r="CB55" t="str">
            <v>A++</v>
          </cell>
          <cell r="CD55">
            <v>2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2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2.5</v>
          </cell>
          <cell r="CO55">
            <v>0.5</v>
          </cell>
          <cell r="CP55">
            <v>0</v>
          </cell>
          <cell r="CQ55" t="str">
            <v>Pass</v>
          </cell>
          <cell r="CR55">
            <v>7.78</v>
          </cell>
        </row>
        <row r="56">
          <cell r="B56" t="str">
            <v>PIET23CS051</v>
          </cell>
          <cell r="C56" t="str">
            <v>DISHANT SHARMA</v>
          </cell>
          <cell r="D56" t="str">
            <v>23EPTCS050</v>
          </cell>
          <cell r="E56" t="str">
            <v>CSA-50</v>
          </cell>
          <cell r="F56"/>
          <cell r="G56">
            <v>8</v>
          </cell>
          <cell r="H56">
            <v>10</v>
          </cell>
          <cell r="I56">
            <v>10</v>
          </cell>
          <cell r="J56">
            <v>28</v>
          </cell>
          <cell r="K56">
            <v>7</v>
          </cell>
          <cell r="L56">
            <v>9</v>
          </cell>
          <cell r="M56">
            <v>10</v>
          </cell>
          <cell r="N56">
            <v>26</v>
          </cell>
          <cell r="O56">
            <v>6</v>
          </cell>
          <cell r="P56">
            <v>10</v>
          </cell>
          <cell r="Q56">
            <v>10</v>
          </cell>
          <cell r="R56">
            <v>26</v>
          </cell>
          <cell r="S56">
            <v>6</v>
          </cell>
          <cell r="T56">
            <v>10</v>
          </cell>
          <cell r="U56">
            <v>10</v>
          </cell>
          <cell r="V56">
            <v>26</v>
          </cell>
          <cell r="W56">
            <v>7</v>
          </cell>
          <cell r="X56">
            <v>10</v>
          </cell>
          <cell r="Y56">
            <v>10</v>
          </cell>
          <cell r="Z56">
            <v>27</v>
          </cell>
          <cell r="AA56"/>
          <cell r="AB56"/>
          <cell r="AC56"/>
          <cell r="AD56"/>
          <cell r="AE56">
            <v>8</v>
          </cell>
          <cell r="AF56">
            <v>10</v>
          </cell>
          <cell r="AG56">
            <v>10</v>
          </cell>
          <cell r="AH56">
            <v>28</v>
          </cell>
          <cell r="AI56">
            <v>161</v>
          </cell>
          <cell r="AJ56">
            <v>8</v>
          </cell>
          <cell r="AK56">
            <v>9</v>
          </cell>
          <cell r="AL56">
            <v>38</v>
          </cell>
          <cell r="AM56">
            <v>55</v>
          </cell>
          <cell r="AN56">
            <v>31</v>
          </cell>
          <cell r="AO56">
            <v>86</v>
          </cell>
          <cell r="AP56">
            <v>9</v>
          </cell>
          <cell r="AQ56">
            <v>9</v>
          </cell>
          <cell r="AR56">
            <v>39</v>
          </cell>
          <cell r="AS56">
            <v>57</v>
          </cell>
          <cell r="AT56">
            <v>27</v>
          </cell>
          <cell r="AU56">
            <v>84</v>
          </cell>
          <cell r="AV56">
            <v>9</v>
          </cell>
          <cell r="AW56">
            <v>9</v>
          </cell>
          <cell r="AX56">
            <v>40</v>
          </cell>
          <cell r="AY56">
            <v>58</v>
          </cell>
          <cell r="AZ56">
            <v>35</v>
          </cell>
          <cell r="BA56">
            <v>93</v>
          </cell>
          <cell r="BB56">
            <v>8</v>
          </cell>
          <cell r="BC56">
            <v>8</v>
          </cell>
          <cell r="BD56">
            <v>38</v>
          </cell>
          <cell r="BE56">
            <v>54</v>
          </cell>
          <cell r="BF56">
            <v>31</v>
          </cell>
          <cell r="BG56">
            <v>85</v>
          </cell>
          <cell r="BH56">
            <v>55</v>
          </cell>
          <cell r="BI56">
            <v>36</v>
          </cell>
          <cell r="BJ56">
            <v>91</v>
          </cell>
          <cell r="BK56">
            <v>439</v>
          </cell>
          <cell r="BL56">
            <v>95</v>
          </cell>
          <cell r="BM56">
            <v>695</v>
          </cell>
          <cell r="BN56">
            <v>89.102564102564102</v>
          </cell>
          <cell r="BP56" t="str">
            <v>A</v>
          </cell>
          <cell r="BQ56" t="str">
            <v>A++</v>
          </cell>
          <cell r="BR56" t="str">
            <v>A++</v>
          </cell>
          <cell r="BS56" t="str">
            <v>A+</v>
          </cell>
          <cell r="BT56" t="str">
            <v>B+</v>
          </cell>
          <cell r="BU56"/>
          <cell r="BV56" t="str">
            <v>B+</v>
          </cell>
          <cell r="BW56" t="str">
            <v>A++</v>
          </cell>
          <cell r="BX56" t="str">
            <v>A++</v>
          </cell>
          <cell r="BY56" t="str">
            <v>A++</v>
          </cell>
          <cell r="BZ56" t="str">
            <v>A++</v>
          </cell>
          <cell r="CA56" t="str">
            <v>A++</v>
          </cell>
          <cell r="CB56" t="str">
            <v>A++</v>
          </cell>
          <cell r="CD56">
            <v>2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2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2.5</v>
          </cell>
          <cell r="CO56">
            <v>0.5</v>
          </cell>
          <cell r="CP56">
            <v>0</v>
          </cell>
          <cell r="CQ56" t="str">
            <v>Pass</v>
          </cell>
          <cell r="CR56">
            <v>9.3000000000000007</v>
          </cell>
        </row>
        <row r="57">
          <cell r="B57" t="str">
            <v>PIET23CS052</v>
          </cell>
          <cell r="C57" t="str">
            <v>DIVYA</v>
          </cell>
          <cell r="D57" t="str">
            <v>23EPTCS051</v>
          </cell>
          <cell r="E57" t="str">
            <v>CSA-51</v>
          </cell>
          <cell r="F57"/>
          <cell r="G57">
            <v>9</v>
          </cell>
          <cell r="H57">
            <v>10</v>
          </cell>
          <cell r="I57">
            <v>10</v>
          </cell>
          <cell r="J57">
            <v>29</v>
          </cell>
          <cell r="K57" t="str">
            <v>D</v>
          </cell>
          <cell r="L57">
            <v>9</v>
          </cell>
          <cell r="M57">
            <v>10</v>
          </cell>
          <cell r="N57">
            <v>19</v>
          </cell>
          <cell r="O57">
            <v>7</v>
          </cell>
          <cell r="P57">
            <v>10</v>
          </cell>
          <cell r="Q57">
            <v>10</v>
          </cell>
          <cell r="R57">
            <v>27</v>
          </cell>
          <cell r="S57">
            <v>9</v>
          </cell>
          <cell r="T57">
            <v>10</v>
          </cell>
          <cell r="U57">
            <v>10</v>
          </cell>
          <cell r="V57">
            <v>29</v>
          </cell>
          <cell r="W57">
            <v>7</v>
          </cell>
          <cell r="X57">
            <v>9</v>
          </cell>
          <cell r="Y57">
            <v>10</v>
          </cell>
          <cell r="Z57">
            <v>26</v>
          </cell>
          <cell r="AA57"/>
          <cell r="AB57"/>
          <cell r="AC57"/>
          <cell r="AD57"/>
          <cell r="AE57">
            <v>8</v>
          </cell>
          <cell r="AF57">
            <v>10</v>
          </cell>
          <cell r="AG57">
            <v>10</v>
          </cell>
          <cell r="AH57">
            <v>28</v>
          </cell>
          <cell r="AI57">
            <v>158</v>
          </cell>
          <cell r="AJ57">
            <v>8</v>
          </cell>
          <cell r="AK57">
            <v>10</v>
          </cell>
          <cell r="AL57">
            <v>37</v>
          </cell>
          <cell r="AM57">
            <v>55</v>
          </cell>
          <cell r="AN57">
            <v>34</v>
          </cell>
          <cell r="AO57">
            <v>89</v>
          </cell>
          <cell r="AP57">
            <v>7</v>
          </cell>
          <cell r="AQ57">
            <v>9</v>
          </cell>
          <cell r="AR57">
            <v>39</v>
          </cell>
          <cell r="AS57">
            <v>55</v>
          </cell>
          <cell r="AT57">
            <v>31</v>
          </cell>
          <cell r="AU57">
            <v>86</v>
          </cell>
          <cell r="AV57">
            <v>8</v>
          </cell>
          <cell r="AW57">
            <v>8</v>
          </cell>
          <cell r="AX57">
            <v>40</v>
          </cell>
          <cell r="AY57">
            <v>56</v>
          </cell>
          <cell r="AZ57">
            <v>30</v>
          </cell>
          <cell r="BA57">
            <v>86</v>
          </cell>
          <cell r="BB57">
            <v>9</v>
          </cell>
          <cell r="BC57">
            <v>9</v>
          </cell>
          <cell r="BD57">
            <v>38</v>
          </cell>
          <cell r="BE57">
            <v>56</v>
          </cell>
          <cell r="BF57">
            <v>31</v>
          </cell>
          <cell r="BG57">
            <v>87</v>
          </cell>
          <cell r="BH57">
            <v>53</v>
          </cell>
          <cell r="BI57">
            <v>33</v>
          </cell>
          <cell r="BJ57">
            <v>86</v>
          </cell>
          <cell r="BK57">
            <v>434</v>
          </cell>
          <cell r="BL57">
            <v>87</v>
          </cell>
          <cell r="BM57">
            <v>679</v>
          </cell>
          <cell r="BN57">
            <v>87.051282051282058</v>
          </cell>
          <cell r="BP57" t="str">
            <v>B</v>
          </cell>
          <cell r="BQ57" t="str">
            <v>C+</v>
          </cell>
          <cell r="BR57" t="str">
            <v>B</v>
          </cell>
          <cell r="BS57" t="str">
            <v>A</v>
          </cell>
          <cell r="BT57" t="str">
            <v>A+</v>
          </cell>
          <cell r="BU57"/>
          <cell r="BV57" t="str">
            <v>A+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A++</v>
          </cell>
          <cell r="CA57" t="str">
            <v>A++</v>
          </cell>
          <cell r="CB57" t="str">
            <v>A++</v>
          </cell>
          <cell r="CD57">
            <v>2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2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2.5</v>
          </cell>
          <cell r="CO57">
            <v>0.5</v>
          </cell>
          <cell r="CP57">
            <v>0</v>
          </cell>
          <cell r="CQ57" t="str">
            <v>Pass</v>
          </cell>
          <cell r="CR57">
            <v>8.65</v>
          </cell>
        </row>
        <row r="58">
          <cell r="B58" t="str">
            <v>PIET23CS053</v>
          </cell>
          <cell r="C58" t="str">
            <v>DIVYA GAUTAM</v>
          </cell>
          <cell r="D58" t="str">
            <v>23EPTCS052</v>
          </cell>
          <cell r="E58" t="str">
            <v>CSA-52</v>
          </cell>
          <cell r="F58"/>
          <cell r="G58">
            <v>10</v>
          </cell>
          <cell r="H58">
            <v>10</v>
          </cell>
          <cell r="I58">
            <v>10</v>
          </cell>
          <cell r="J58">
            <v>30</v>
          </cell>
          <cell r="K58">
            <v>8</v>
          </cell>
          <cell r="L58">
            <v>10</v>
          </cell>
          <cell r="M58">
            <v>10</v>
          </cell>
          <cell r="N58">
            <v>28</v>
          </cell>
          <cell r="O58">
            <v>7</v>
          </cell>
          <cell r="P58">
            <v>10</v>
          </cell>
          <cell r="Q58">
            <v>10</v>
          </cell>
          <cell r="R58">
            <v>27</v>
          </cell>
          <cell r="S58">
            <v>8</v>
          </cell>
          <cell r="T58">
            <v>10</v>
          </cell>
          <cell r="U58">
            <v>10</v>
          </cell>
          <cell r="V58">
            <v>28</v>
          </cell>
          <cell r="W58">
            <v>10</v>
          </cell>
          <cell r="X58">
            <v>10</v>
          </cell>
          <cell r="Y58">
            <v>10</v>
          </cell>
          <cell r="Z58">
            <v>30</v>
          </cell>
          <cell r="AA58"/>
          <cell r="AB58"/>
          <cell r="AC58"/>
          <cell r="AD58"/>
          <cell r="AE58">
            <v>9</v>
          </cell>
          <cell r="AF58" t="str">
            <v>D</v>
          </cell>
          <cell r="AG58">
            <v>10</v>
          </cell>
          <cell r="AH58">
            <v>19</v>
          </cell>
          <cell r="AI58">
            <v>162</v>
          </cell>
          <cell r="AJ58">
            <v>8</v>
          </cell>
          <cell r="AK58">
            <v>10</v>
          </cell>
          <cell r="AL58">
            <v>39</v>
          </cell>
          <cell r="AM58">
            <v>57</v>
          </cell>
          <cell r="AN58">
            <v>33</v>
          </cell>
          <cell r="AO58">
            <v>90</v>
          </cell>
          <cell r="AP58">
            <v>9</v>
          </cell>
          <cell r="AQ58">
            <v>9</v>
          </cell>
          <cell r="AR58">
            <v>37</v>
          </cell>
          <cell r="AS58">
            <v>55</v>
          </cell>
          <cell r="AT58">
            <v>39</v>
          </cell>
          <cell r="AU58">
            <v>94</v>
          </cell>
          <cell r="AV58">
            <v>9</v>
          </cell>
          <cell r="AW58">
            <v>9</v>
          </cell>
          <cell r="AX58">
            <v>38</v>
          </cell>
          <cell r="AY58">
            <v>56</v>
          </cell>
          <cell r="AZ58">
            <v>37</v>
          </cell>
          <cell r="BA58">
            <v>93</v>
          </cell>
          <cell r="BB58">
            <v>9</v>
          </cell>
          <cell r="BC58">
            <v>10</v>
          </cell>
          <cell r="BD58">
            <v>38</v>
          </cell>
          <cell r="BE58">
            <v>57</v>
          </cell>
          <cell r="BF58">
            <v>36</v>
          </cell>
          <cell r="BG58">
            <v>93</v>
          </cell>
          <cell r="BH58">
            <v>54</v>
          </cell>
          <cell r="BI58">
            <v>33</v>
          </cell>
          <cell r="BJ58">
            <v>87</v>
          </cell>
          <cell r="BK58">
            <v>457</v>
          </cell>
          <cell r="BL58">
            <v>86</v>
          </cell>
          <cell r="BM58">
            <v>705</v>
          </cell>
          <cell r="BN58">
            <v>90.384615384615387</v>
          </cell>
          <cell r="BP58" t="str">
            <v>B+</v>
          </cell>
          <cell r="BQ58" t="str">
            <v>A++</v>
          </cell>
          <cell r="BR58" t="str">
            <v>A</v>
          </cell>
          <cell r="BS58" t="str">
            <v>B+</v>
          </cell>
          <cell r="BT58" t="str">
            <v>A+</v>
          </cell>
          <cell r="BU58"/>
          <cell r="BV58" t="str">
            <v>B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A58" t="str">
            <v>A++</v>
          </cell>
          <cell r="CB58" t="str">
            <v>A++</v>
          </cell>
          <cell r="CD58">
            <v>2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2</v>
          </cell>
          <cell r="CJ58">
            <v>1</v>
          </cell>
          <cell r="CK58">
            <v>1</v>
          </cell>
          <cell r="CL58">
            <v>1</v>
          </cell>
          <cell r="CM58">
            <v>1</v>
          </cell>
          <cell r="CN58">
            <v>2.5</v>
          </cell>
          <cell r="CO58">
            <v>0.5</v>
          </cell>
          <cell r="CP58">
            <v>0</v>
          </cell>
          <cell r="CQ58" t="str">
            <v>Pass</v>
          </cell>
          <cell r="CR58">
            <v>9.02</v>
          </cell>
        </row>
        <row r="59">
          <cell r="B59" t="str">
            <v>PIET23CS054</v>
          </cell>
          <cell r="C59" t="str">
            <v>DIVYANSH KHANDELWAL</v>
          </cell>
          <cell r="D59" t="str">
            <v>23EPTCS053</v>
          </cell>
          <cell r="E59" t="str">
            <v>CSA-53</v>
          </cell>
          <cell r="F59"/>
          <cell r="G59">
            <v>4</v>
          </cell>
          <cell r="H59" t="str">
            <v>D</v>
          </cell>
          <cell r="I59">
            <v>10</v>
          </cell>
          <cell r="J59">
            <v>14</v>
          </cell>
          <cell r="K59" t="str">
            <v>D</v>
          </cell>
          <cell r="L59">
            <v>4</v>
          </cell>
          <cell r="M59">
            <v>10</v>
          </cell>
          <cell r="N59">
            <v>14</v>
          </cell>
          <cell r="O59" t="str">
            <v>D</v>
          </cell>
          <cell r="P59" t="str">
            <v>A</v>
          </cell>
          <cell r="Q59">
            <v>10</v>
          </cell>
          <cell r="R59">
            <v>10</v>
          </cell>
          <cell r="S59">
            <v>4</v>
          </cell>
          <cell r="T59">
            <v>7</v>
          </cell>
          <cell r="U59">
            <v>10</v>
          </cell>
          <cell r="V59">
            <v>21</v>
          </cell>
          <cell r="W59" t="str">
            <v>D</v>
          </cell>
          <cell r="X59" t="str">
            <v>D</v>
          </cell>
          <cell r="Y59">
            <v>10</v>
          </cell>
          <cell r="Z59">
            <v>10</v>
          </cell>
          <cell r="AA59">
            <v>9</v>
          </cell>
          <cell r="AB59" t="str">
            <v>D</v>
          </cell>
          <cell r="AC59">
            <v>10</v>
          </cell>
          <cell r="AD59">
            <v>19</v>
          </cell>
          <cell r="AE59"/>
          <cell r="AF59"/>
          <cell r="AG59"/>
          <cell r="AH59"/>
          <cell r="AI59">
            <v>88</v>
          </cell>
          <cell r="AJ59">
            <v>7</v>
          </cell>
          <cell r="AK59">
            <v>7</v>
          </cell>
          <cell r="AL59">
            <v>32</v>
          </cell>
          <cell r="AM59">
            <v>46</v>
          </cell>
          <cell r="AN59">
            <v>23</v>
          </cell>
          <cell r="AO59">
            <v>69</v>
          </cell>
          <cell r="AP59">
            <v>6</v>
          </cell>
          <cell r="AQ59">
            <v>5</v>
          </cell>
          <cell r="AR59">
            <v>32</v>
          </cell>
          <cell r="AS59">
            <v>43</v>
          </cell>
          <cell r="AT59">
            <v>24</v>
          </cell>
          <cell r="AU59">
            <v>67</v>
          </cell>
          <cell r="AV59">
            <v>5</v>
          </cell>
          <cell r="AW59">
            <v>5</v>
          </cell>
          <cell r="AX59">
            <v>27</v>
          </cell>
          <cell r="AY59">
            <v>37</v>
          </cell>
          <cell r="AZ59">
            <v>21</v>
          </cell>
          <cell r="BA59">
            <v>58</v>
          </cell>
          <cell r="BB59">
            <v>6</v>
          </cell>
          <cell r="BC59">
            <v>8</v>
          </cell>
          <cell r="BD59">
            <v>28</v>
          </cell>
          <cell r="BE59">
            <v>42</v>
          </cell>
          <cell r="BF59">
            <v>32</v>
          </cell>
          <cell r="BG59">
            <v>74</v>
          </cell>
          <cell r="BH59">
            <v>44</v>
          </cell>
          <cell r="BI59">
            <v>25</v>
          </cell>
          <cell r="BJ59">
            <v>69</v>
          </cell>
          <cell r="BK59">
            <v>337</v>
          </cell>
          <cell r="BL59">
            <v>51</v>
          </cell>
          <cell r="BM59">
            <v>476</v>
          </cell>
          <cell r="BN59">
            <v>61.025641025641029</v>
          </cell>
          <cell r="BP59" t="str">
            <v>E+</v>
          </cell>
          <cell r="BQ59" t="str">
            <v>E</v>
          </cell>
          <cell r="BR59" t="str">
            <v>D</v>
          </cell>
          <cell r="BS59" t="str">
            <v>B+</v>
          </cell>
          <cell r="BT59" t="str">
            <v>D</v>
          </cell>
          <cell r="BU59" t="str">
            <v>D+</v>
          </cell>
          <cell r="BW59" t="str">
            <v>B+</v>
          </cell>
          <cell r="BX59" t="str">
            <v>B+</v>
          </cell>
          <cell r="BY59" t="str">
            <v>C+</v>
          </cell>
          <cell r="BZ59" t="str">
            <v>A</v>
          </cell>
          <cell r="CA59" t="str">
            <v>B+</v>
          </cell>
          <cell r="CB59" t="str">
            <v>D+</v>
          </cell>
          <cell r="CD59">
            <v>2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2</v>
          </cell>
          <cell r="CJ59">
            <v>1</v>
          </cell>
          <cell r="CK59">
            <v>1</v>
          </cell>
          <cell r="CL59">
            <v>1</v>
          </cell>
          <cell r="CM59">
            <v>1</v>
          </cell>
          <cell r="CN59">
            <v>2.5</v>
          </cell>
          <cell r="CO59">
            <v>0.5</v>
          </cell>
          <cell r="CP59">
            <v>0</v>
          </cell>
          <cell r="CQ59" t="str">
            <v>Pass</v>
          </cell>
          <cell r="CR59">
            <v>6.33</v>
          </cell>
        </row>
        <row r="60">
          <cell r="B60" t="str">
            <v>PIET23CS055</v>
          </cell>
          <cell r="C60" t="str">
            <v>DIVYANSH MALVIYA</v>
          </cell>
          <cell r="D60" t="str">
            <v>23EPTCS054</v>
          </cell>
          <cell r="E60" t="str">
            <v>CSA-54</v>
          </cell>
          <cell r="F60"/>
          <cell r="G60">
            <v>3</v>
          </cell>
          <cell r="H60" t="str">
            <v>D</v>
          </cell>
          <cell r="I60">
            <v>10</v>
          </cell>
          <cell r="J60">
            <v>13</v>
          </cell>
          <cell r="K60" t="str">
            <v>A</v>
          </cell>
          <cell r="L60">
            <v>7</v>
          </cell>
          <cell r="M60">
            <v>9</v>
          </cell>
          <cell r="N60">
            <v>16</v>
          </cell>
          <cell r="O60" t="str">
            <v>D</v>
          </cell>
          <cell r="P60" t="str">
            <v>D</v>
          </cell>
          <cell r="Q60">
            <v>8</v>
          </cell>
          <cell r="R60">
            <v>8</v>
          </cell>
          <cell r="S60">
            <v>2</v>
          </cell>
          <cell r="T60">
            <v>7</v>
          </cell>
          <cell r="U60">
            <v>10</v>
          </cell>
          <cell r="V60">
            <v>19</v>
          </cell>
          <cell r="W60" t="str">
            <v>D</v>
          </cell>
          <cell r="X60">
            <v>3</v>
          </cell>
          <cell r="Y60">
            <v>9</v>
          </cell>
          <cell r="Z60">
            <v>12</v>
          </cell>
          <cell r="AA60"/>
          <cell r="AB60"/>
          <cell r="AC60"/>
          <cell r="AD60"/>
          <cell r="AE60" t="str">
            <v>A</v>
          </cell>
          <cell r="AF60" t="str">
            <v>D</v>
          </cell>
          <cell r="AG60">
            <v>10</v>
          </cell>
          <cell r="AH60">
            <v>10</v>
          </cell>
          <cell r="AI60">
            <v>78</v>
          </cell>
          <cell r="AJ60">
            <v>8</v>
          </cell>
          <cell r="AK60">
            <v>8</v>
          </cell>
          <cell r="AL60">
            <v>27</v>
          </cell>
          <cell r="AM60">
            <v>43</v>
          </cell>
          <cell r="AN60">
            <v>31</v>
          </cell>
          <cell r="AO60">
            <v>74</v>
          </cell>
          <cell r="AP60">
            <v>9</v>
          </cell>
          <cell r="AQ60">
            <v>8</v>
          </cell>
          <cell r="AR60">
            <v>32</v>
          </cell>
          <cell r="AS60">
            <v>49</v>
          </cell>
          <cell r="AT60">
            <v>29</v>
          </cell>
          <cell r="AU60">
            <v>78</v>
          </cell>
          <cell r="AV60">
            <v>7</v>
          </cell>
          <cell r="AW60">
            <v>6</v>
          </cell>
          <cell r="AX60">
            <v>31</v>
          </cell>
          <cell r="AY60">
            <v>44</v>
          </cell>
          <cell r="AZ60">
            <v>24</v>
          </cell>
          <cell r="BA60">
            <v>68</v>
          </cell>
          <cell r="BB60">
            <v>7</v>
          </cell>
          <cell r="BC60" t="str">
            <v>A</v>
          </cell>
          <cell r="BD60">
            <v>22</v>
          </cell>
          <cell r="BE60">
            <v>29</v>
          </cell>
          <cell r="BF60">
            <v>27</v>
          </cell>
          <cell r="BG60">
            <v>56</v>
          </cell>
          <cell r="BH60">
            <v>53</v>
          </cell>
          <cell r="BI60">
            <v>26</v>
          </cell>
          <cell r="BJ60">
            <v>79</v>
          </cell>
          <cell r="BK60">
            <v>355</v>
          </cell>
          <cell r="BL60">
            <v>54</v>
          </cell>
          <cell r="BM60">
            <v>487</v>
          </cell>
          <cell r="BN60">
            <v>62.435897435897438</v>
          </cell>
          <cell r="BP60" t="str">
            <v>E+</v>
          </cell>
          <cell r="BQ60" t="str">
            <v>D</v>
          </cell>
          <cell r="BR60" t="str">
            <v>C</v>
          </cell>
          <cell r="BS60" t="str">
            <v>C+</v>
          </cell>
          <cell r="BT60" t="str">
            <v>E+</v>
          </cell>
          <cell r="BU60"/>
          <cell r="BV60" t="str">
            <v>D+</v>
          </cell>
          <cell r="BW60" t="str">
            <v>A</v>
          </cell>
          <cell r="BX60" t="str">
            <v>A+</v>
          </cell>
          <cell r="BY60" t="str">
            <v>B+</v>
          </cell>
          <cell r="BZ60" t="str">
            <v>C</v>
          </cell>
          <cell r="CA60" t="str">
            <v>A+</v>
          </cell>
          <cell r="CB60" t="str">
            <v>C</v>
          </cell>
          <cell r="CD60">
            <v>2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2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2.5</v>
          </cell>
          <cell r="CO60">
            <v>0.5</v>
          </cell>
          <cell r="CP60">
            <v>0</v>
          </cell>
          <cell r="CQ60" t="str">
            <v>Pass</v>
          </cell>
          <cell r="CR60">
            <v>6.6</v>
          </cell>
        </row>
        <row r="61">
          <cell r="B61" t="str">
            <v>PIET23CS056</v>
          </cell>
          <cell r="C61" t="str">
            <v>DIVYANSH SHARMA</v>
          </cell>
          <cell r="D61" t="str">
            <v>23EPTCS055</v>
          </cell>
          <cell r="E61" t="str">
            <v>CSA-55</v>
          </cell>
          <cell r="F61"/>
          <cell r="G61">
            <v>7</v>
          </cell>
          <cell r="H61">
            <v>10</v>
          </cell>
          <cell r="I61">
            <v>10</v>
          </cell>
          <cell r="J61">
            <v>27</v>
          </cell>
          <cell r="K61">
            <v>9</v>
          </cell>
          <cell r="L61">
            <v>6</v>
          </cell>
          <cell r="M61">
            <v>9</v>
          </cell>
          <cell r="N61">
            <v>24</v>
          </cell>
          <cell r="O61">
            <v>7</v>
          </cell>
          <cell r="P61">
            <v>10</v>
          </cell>
          <cell r="Q61">
            <v>10</v>
          </cell>
          <cell r="R61">
            <v>27</v>
          </cell>
          <cell r="S61">
            <v>7</v>
          </cell>
          <cell r="T61">
            <v>9</v>
          </cell>
          <cell r="U61">
            <v>10</v>
          </cell>
          <cell r="V61">
            <v>26</v>
          </cell>
          <cell r="W61">
            <v>6</v>
          </cell>
          <cell r="X61">
            <v>9</v>
          </cell>
          <cell r="Y61">
            <v>10</v>
          </cell>
          <cell r="Z61">
            <v>25</v>
          </cell>
          <cell r="AA61"/>
          <cell r="AB61"/>
          <cell r="AC61"/>
          <cell r="AD61"/>
          <cell r="AE61">
            <v>8</v>
          </cell>
          <cell r="AF61" t="str">
            <v>D</v>
          </cell>
          <cell r="AG61">
            <v>10</v>
          </cell>
          <cell r="AH61">
            <v>18</v>
          </cell>
          <cell r="AI61">
            <v>147</v>
          </cell>
          <cell r="AJ61">
            <v>7</v>
          </cell>
          <cell r="AK61">
            <v>7</v>
          </cell>
          <cell r="AL61">
            <v>36</v>
          </cell>
          <cell r="AM61">
            <v>50</v>
          </cell>
          <cell r="AN61">
            <v>32</v>
          </cell>
          <cell r="AO61">
            <v>82</v>
          </cell>
          <cell r="AP61">
            <v>10</v>
          </cell>
          <cell r="AQ61">
            <v>9</v>
          </cell>
          <cell r="AR61">
            <v>37</v>
          </cell>
          <cell r="AS61">
            <v>56</v>
          </cell>
          <cell r="AT61">
            <v>33</v>
          </cell>
          <cell r="AU61">
            <v>89</v>
          </cell>
          <cell r="AV61">
            <v>9</v>
          </cell>
          <cell r="AW61">
            <v>8</v>
          </cell>
          <cell r="AX61">
            <v>40</v>
          </cell>
          <cell r="AY61">
            <v>57</v>
          </cell>
          <cell r="AZ61">
            <v>31</v>
          </cell>
          <cell r="BA61">
            <v>88</v>
          </cell>
          <cell r="BB61">
            <v>7</v>
          </cell>
          <cell r="BC61">
            <v>9</v>
          </cell>
          <cell r="BD61">
            <v>36</v>
          </cell>
          <cell r="BE61">
            <v>52</v>
          </cell>
          <cell r="BF61">
            <v>32</v>
          </cell>
          <cell r="BG61">
            <v>84</v>
          </cell>
          <cell r="BH61">
            <v>55</v>
          </cell>
          <cell r="BI61">
            <v>35</v>
          </cell>
          <cell r="BJ61">
            <v>90</v>
          </cell>
          <cell r="BK61">
            <v>433</v>
          </cell>
          <cell r="BL61">
            <v>95</v>
          </cell>
          <cell r="BM61">
            <v>675</v>
          </cell>
          <cell r="BN61">
            <v>86.538461538461547</v>
          </cell>
          <cell r="BP61" t="str">
            <v>A</v>
          </cell>
          <cell r="BQ61" t="str">
            <v>C+</v>
          </cell>
          <cell r="BR61" t="str">
            <v>A+</v>
          </cell>
          <cell r="BS61" t="str">
            <v>A++</v>
          </cell>
          <cell r="BT61" t="str">
            <v>A+</v>
          </cell>
          <cell r="BU61"/>
          <cell r="BV61" t="str">
            <v>C+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A++</v>
          </cell>
          <cell r="CA61" t="str">
            <v>A++</v>
          </cell>
          <cell r="CB61" t="str">
            <v>A++</v>
          </cell>
          <cell r="CD61">
            <v>2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2</v>
          </cell>
          <cell r="CJ61">
            <v>1</v>
          </cell>
          <cell r="CK61">
            <v>1</v>
          </cell>
          <cell r="CL61">
            <v>1</v>
          </cell>
          <cell r="CM61">
            <v>1</v>
          </cell>
          <cell r="CN61">
            <v>2.5</v>
          </cell>
          <cell r="CO61">
            <v>0.5</v>
          </cell>
          <cell r="CP61">
            <v>0</v>
          </cell>
          <cell r="CQ61" t="str">
            <v>Pass</v>
          </cell>
          <cell r="CR61">
            <v>8.9600000000000009</v>
          </cell>
        </row>
        <row r="62">
          <cell r="B62" t="str">
            <v>PIET23CS057</v>
          </cell>
          <cell r="C62" t="str">
            <v>DUSHYANT KAUSHIK</v>
          </cell>
          <cell r="D62" t="str">
            <v>23EPTCS056</v>
          </cell>
          <cell r="E62" t="str">
            <v>CSA-56</v>
          </cell>
          <cell r="F62"/>
          <cell r="G62">
            <v>7</v>
          </cell>
          <cell r="H62">
            <v>10</v>
          </cell>
          <cell r="I62">
            <v>10</v>
          </cell>
          <cell r="J62">
            <v>27</v>
          </cell>
          <cell r="K62">
            <v>5</v>
          </cell>
          <cell r="L62">
            <v>5</v>
          </cell>
          <cell r="M62">
            <v>9</v>
          </cell>
          <cell r="N62">
            <v>19</v>
          </cell>
          <cell r="O62">
            <v>5</v>
          </cell>
          <cell r="P62">
            <v>4</v>
          </cell>
          <cell r="Q62">
            <v>10</v>
          </cell>
          <cell r="R62">
            <v>19</v>
          </cell>
          <cell r="S62">
            <v>7</v>
          </cell>
          <cell r="T62">
            <v>5</v>
          </cell>
          <cell r="U62">
            <v>10</v>
          </cell>
          <cell r="V62">
            <v>22</v>
          </cell>
          <cell r="W62">
            <v>6</v>
          </cell>
          <cell r="X62">
            <v>7</v>
          </cell>
          <cell r="Y62">
            <v>10</v>
          </cell>
          <cell r="Z62">
            <v>23</v>
          </cell>
          <cell r="AA62"/>
          <cell r="AB62"/>
          <cell r="AC62"/>
          <cell r="AD62"/>
          <cell r="AE62">
            <v>7</v>
          </cell>
          <cell r="AF62" t="str">
            <v>D</v>
          </cell>
          <cell r="AG62">
            <v>10</v>
          </cell>
          <cell r="AH62">
            <v>17</v>
          </cell>
          <cell r="AI62">
            <v>127</v>
          </cell>
          <cell r="AJ62">
            <v>8</v>
          </cell>
          <cell r="AK62">
            <v>8</v>
          </cell>
          <cell r="AL62">
            <v>38</v>
          </cell>
          <cell r="AM62">
            <v>54</v>
          </cell>
          <cell r="AN62">
            <v>27</v>
          </cell>
          <cell r="AO62">
            <v>81</v>
          </cell>
          <cell r="AP62">
            <v>9</v>
          </cell>
          <cell r="AQ62">
            <v>9</v>
          </cell>
          <cell r="AR62">
            <v>40</v>
          </cell>
          <cell r="AS62">
            <v>58</v>
          </cell>
          <cell r="AT62">
            <v>35</v>
          </cell>
          <cell r="AU62">
            <v>93</v>
          </cell>
          <cell r="AV62">
            <v>9</v>
          </cell>
          <cell r="AW62">
            <v>8</v>
          </cell>
          <cell r="AX62">
            <v>40</v>
          </cell>
          <cell r="AY62">
            <v>57</v>
          </cell>
          <cell r="AZ62">
            <v>28</v>
          </cell>
          <cell r="BA62">
            <v>85</v>
          </cell>
          <cell r="BB62">
            <v>7</v>
          </cell>
          <cell r="BC62">
            <v>8</v>
          </cell>
          <cell r="BD62">
            <v>32</v>
          </cell>
          <cell r="BE62">
            <v>47</v>
          </cell>
          <cell r="BF62">
            <v>31</v>
          </cell>
          <cell r="BG62">
            <v>78</v>
          </cell>
          <cell r="BH62">
            <v>55</v>
          </cell>
          <cell r="BI62">
            <v>33</v>
          </cell>
          <cell r="BJ62">
            <v>88</v>
          </cell>
          <cell r="BK62">
            <v>425</v>
          </cell>
          <cell r="BL62">
            <v>88</v>
          </cell>
          <cell r="BM62">
            <v>640</v>
          </cell>
          <cell r="BN62">
            <v>82.051282051282044</v>
          </cell>
          <cell r="BP62" t="str">
            <v>A</v>
          </cell>
          <cell r="BQ62" t="str">
            <v>E+</v>
          </cell>
          <cell r="BR62" t="str">
            <v>D+</v>
          </cell>
          <cell r="BS62" t="str">
            <v>B</v>
          </cell>
          <cell r="BT62" t="str">
            <v>C+</v>
          </cell>
          <cell r="BU62"/>
          <cell r="BV62" t="str">
            <v>D+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</v>
          </cell>
          <cell r="CA62" t="str">
            <v>A++</v>
          </cell>
          <cell r="CB62" t="str">
            <v>A++</v>
          </cell>
          <cell r="CD62">
            <v>2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2</v>
          </cell>
          <cell r="CJ62">
            <v>1</v>
          </cell>
          <cell r="CK62">
            <v>1</v>
          </cell>
          <cell r="CL62">
            <v>1</v>
          </cell>
          <cell r="CM62">
            <v>1</v>
          </cell>
          <cell r="CN62">
            <v>2.5</v>
          </cell>
          <cell r="CO62">
            <v>0.5</v>
          </cell>
          <cell r="CP62">
            <v>0</v>
          </cell>
          <cell r="CQ62" t="str">
            <v>Pass</v>
          </cell>
          <cell r="CR62">
            <v>7.59</v>
          </cell>
        </row>
        <row r="63">
          <cell r="B63" t="str">
            <v>PIET23CS058</v>
          </cell>
          <cell r="C63" t="str">
            <v>GAURAV KUMAR</v>
          </cell>
          <cell r="D63" t="str">
            <v>23EPTCS057</v>
          </cell>
          <cell r="E63" t="str">
            <v>CSA-57</v>
          </cell>
          <cell r="F63"/>
          <cell r="G63">
            <v>6</v>
          </cell>
          <cell r="H63" t="str">
            <v>D</v>
          </cell>
          <cell r="I63">
            <v>10</v>
          </cell>
          <cell r="J63">
            <v>16</v>
          </cell>
          <cell r="K63">
            <v>4</v>
          </cell>
          <cell r="L63">
            <v>4</v>
          </cell>
          <cell r="M63">
            <v>7</v>
          </cell>
          <cell r="N63">
            <v>15</v>
          </cell>
          <cell r="O63" t="str">
            <v>D</v>
          </cell>
          <cell r="P63" t="str">
            <v>D</v>
          </cell>
          <cell r="Q63">
            <v>8</v>
          </cell>
          <cell r="R63">
            <v>8</v>
          </cell>
          <cell r="S63">
            <v>6</v>
          </cell>
          <cell r="T63">
            <v>3</v>
          </cell>
          <cell r="U63">
            <v>10</v>
          </cell>
          <cell r="V63">
            <v>19</v>
          </cell>
          <cell r="W63" t="str">
            <v>D</v>
          </cell>
          <cell r="X63">
            <v>4</v>
          </cell>
          <cell r="Y63">
            <v>10</v>
          </cell>
          <cell r="Z63">
            <v>14</v>
          </cell>
          <cell r="AA63"/>
          <cell r="AB63"/>
          <cell r="AC63"/>
          <cell r="AD63"/>
          <cell r="AE63">
            <v>7</v>
          </cell>
          <cell r="AF63" t="str">
            <v>D</v>
          </cell>
          <cell r="AG63">
            <v>10</v>
          </cell>
          <cell r="AH63">
            <v>17</v>
          </cell>
          <cell r="AI63">
            <v>89</v>
          </cell>
          <cell r="AJ63">
            <v>7</v>
          </cell>
          <cell r="AK63">
            <v>7</v>
          </cell>
          <cell r="AL63">
            <v>37</v>
          </cell>
          <cell r="AM63">
            <v>51</v>
          </cell>
          <cell r="AN63">
            <v>22</v>
          </cell>
          <cell r="AO63">
            <v>73</v>
          </cell>
          <cell r="AP63">
            <v>7</v>
          </cell>
          <cell r="AQ63">
            <v>5</v>
          </cell>
          <cell r="AR63">
            <v>33</v>
          </cell>
          <cell r="AS63">
            <v>45</v>
          </cell>
          <cell r="AT63">
            <v>26</v>
          </cell>
          <cell r="AU63">
            <v>71</v>
          </cell>
          <cell r="AV63">
            <v>5</v>
          </cell>
          <cell r="AW63">
            <v>6</v>
          </cell>
          <cell r="AX63">
            <v>29</v>
          </cell>
          <cell r="AY63">
            <v>40</v>
          </cell>
          <cell r="AZ63">
            <v>25</v>
          </cell>
          <cell r="BA63">
            <v>65</v>
          </cell>
          <cell r="BB63">
            <v>9</v>
          </cell>
          <cell r="BC63">
            <v>7</v>
          </cell>
          <cell r="BD63">
            <v>29</v>
          </cell>
          <cell r="BE63">
            <v>45</v>
          </cell>
          <cell r="BF63">
            <v>29</v>
          </cell>
          <cell r="BG63">
            <v>74</v>
          </cell>
          <cell r="BH63">
            <v>47</v>
          </cell>
          <cell r="BI63">
            <v>28</v>
          </cell>
          <cell r="BJ63">
            <v>75</v>
          </cell>
          <cell r="BK63">
            <v>358</v>
          </cell>
          <cell r="BL63">
            <v>66</v>
          </cell>
          <cell r="BM63">
            <v>513</v>
          </cell>
          <cell r="BN63">
            <v>65.769230769230774</v>
          </cell>
          <cell r="BP63" t="str">
            <v>B+</v>
          </cell>
          <cell r="BQ63" t="str">
            <v>B</v>
          </cell>
          <cell r="BR63" t="str">
            <v>C</v>
          </cell>
          <cell r="BS63" t="str">
            <v>C+</v>
          </cell>
          <cell r="BT63" t="str">
            <v>D</v>
          </cell>
          <cell r="BU63"/>
          <cell r="BV63" t="str">
            <v>C+</v>
          </cell>
          <cell r="BW63" t="str">
            <v>A</v>
          </cell>
          <cell r="BX63" t="str">
            <v>B+</v>
          </cell>
          <cell r="BY63" t="str">
            <v>B</v>
          </cell>
          <cell r="BZ63" t="str">
            <v>A</v>
          </cell>
          <cell r="CA63" t="str">
            <v>A</v>
          </cell>
          <cell r="CB63" t="str">
            <v>B</v>
          </cell>
          <cell r="CD63">
            <v>2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2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N63">
            <v>2.5</v>
          </cell>
          <cell r="CO63">
            <v>0.5</v>
          </cell>
          <cell r="CP63">
            <v>0</v>
          </cell>
          <cell r="CQ63" t="str">
            <v>Pass</v>
          </cell>
          <cell r="CR63">
            <v>7.26</v>
          </cell>
        </row>
        <row r="64">
          <cell r="B64" t="str">
            <v>PIET23CS059</v>
          </cell>
          <cell r="C64" t="str">
            <v>GAURIKA PAREEK</v>
          </cell>
          <cell r="D64" t="str">
            <v>23EPTCS058</v>
          </cell>
          <cell r="E64" t="str">
            <v>CSA-58</v>
          </cell>
          <cell r="F64"/>
          <cell r="G64">
            <v>10</v>
          </cell>
          <cell r="H64">
            <v>10</v>
          </cell>
          <cell r="I64">
            <v>10</v>
          </cell>
          <cell r="J64">
            <v>30</v>
          </cell>
          <cell r="K64">
            <v>9</v>
          </cell>
          <cell r="L64">
            <v>10</v>
          </cell>
          <cell r="M64">
            <v>10</v>
          </cell>
          <cell r="N64">
            <v>29</v>
          </cell>
          <cell r="O64">
            <v>9</v>
          </cell>
          <cell r="P64">
            <v>10</v>
          </cell>
          <cell r="Q64">
            <v>10</v>
          </cell>
          <cell r="R64">
            <v>29</v>
          </cell>
          <cell r="S64">
            <v>9</v>
          </cell>
          <cell r="T64">
            <v>10</v>
          </cell>
          <cell r="U64">
            <v>10</v>
          </cell>
          <cell r="V64">
            <v>29</v>
          </cell>
          <cell r="W64">
            <v>7</v>
          </cell>
          <cell r="X64">
            <v>10</v>
          </cell>
          <cell r="Y64">
            <v>10</v>
          </cell>
          <cell r="Z64">
            <v>27</v>
          </cell>
          <cell r="AA64"/>
          <cell r="AB64"/>
          <cell r="AC64"/>
          <cell r="AD64"/>
          <cell r="AE64">
            <v>9</v>
          </cell>
          <cell r="AF64">
            <v>10</v>
          </cell>
          <cell r="AG64">
            <v>10</v>
          </cell>
          <cell r="AH64">
            <v>29</v>
          </cell>
          <cell r="AI64">
            <v>173</v>
          </cell>
          <cell r="AJ64">
            <v>9</v>
          </cell>
          <cell r="AK64">
            <v>10</v>
          </cell>
          <cell r="AL64">
            <v>37</v>
          </cell>
          <cell r="AM64">
            <v>56</v>
          </cell>
          <cell r="AN64">
            <v>35</v>
          </cell>
          <cell r="AO64">
            <v>91</v>
          </cell>
          <cell r="AP64">
            <v>9</v>
          </cell>
          <cell r="AQ64">
            <v>10</v>
          </cell>
          <cell r="AR64">
            <v>40</v>
          </cell>
          <cell r="AS64">
            <v>59</v>
          </cell>
          <cell r="AT64">
            <v>38</v>
          </cell>
          <cell r="AU64">
            <v>97</v>
          </cell>
          <cell r="AV64">
            <v>9</v>
          </cell>
          <cell r="AW64">
            <v>9</v>
          </cell>
          <cell r="AX64">
            <v>39</v>
          </cell>
          <cell r="AY64">
            <v>57</v>
          </cell>
          <cell r="AZ64">
            <v>37</v>
          </cell>
          <cell r="BA64">
            <v>94</v>
          </cell>
          <cell r="BB64">
            <v>8</v>
          </cell>
          <cell r="BC64">
            <v>10</v>
          </cell>
          <cell r="BD64">
            <v>40</v>
          </cell>
          <cell r="BE64">
            <v>58</v>
          </cell>
          <cell r="BF64">
            <v>34</v>
          </cell>
          <cell r="BG64">
            <v>92</v>
          </cell>
          <cell r="BH64">
            <v>56</v>
          </cell>
          <cell r="BI64">
            <v>37</v>
          </cell>
          <cell r="BJ64">
            <v>93</v>
          </cell>
          <cell r="BK64">
            <v>467</v>
          </cell>
          <cell r="BL64">
            <v>99</v>
          </cell>
          <cell r="BM64">
            <v>739</v>
          </cell>
          <cell r="BN64">
            <v>94.743589743589737</v>
          </cell>
          <cell r="BP64" t="str">
            <v>A+</v>
          </cell>
          <cell r="BQ64" t="str">
            <v>A</v>
          </cell>
          <cell r="BR64" t="str">
            <v>A++</v>
          </cell>
          <cell r="BS64" t="str">
            <v>A++</v>
          </cell>
          <cell r="BT64" t="str">
            <v>A++</v>
          </cell>
          <cell r="BU64"/>
          <cell r="BV64" t="str">
            <v>A++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A64" t="str">
            <v>A++</v>
          </cell>
          <cell r="CB64" t="str">
            <v>A++</v>
          </cell>
          <cell r="CD64">
            <v>2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2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2.5</v>
          </cell>
          <cell r="CO64">
            <v>0.5</v>
          </cell>
          <cell r="CP64">
            <v>0</v>
          </cell>
          <cell r="CQ64" t="str">
            <v>Pass</v>
          </cell>
          <cell r="CR64">
            <v>9.7200000000000006</v>
          </cell>
        </row>
        <row r="65">
          <cell r="B65" t="str">
            <v>PIET23CS060</v>
          </cell>
          <cell r="C65" t="str">
            <v>HARDIK JAIN</v>
          </cell>
          <cell r="D65" t="str">
            <v>23EPTCS059</v>
          </cell>
          <cell r="E65" t="str">
            <v>CSA-59</v>
          </cell>
          <cell r="F65"/>
          <cell r="G65">
            <v>9</v>
          </cell>
          <cell r="H65">
            <v>10</v>
          </cell>
          <cell r="I65">
            <v>10</v>
          </cell>
          <cell r="J65">
            <v>29</v>
          </cell>
          <cell r="K65">
            <v>10</v>
          </cell>
          <cell r="L65">
            <v>10</v>
          </cell>
          <cell r="M65">
            <v>10</v>
          </cell>
          <cell r="N65">
            <v>30</v>
          </cell>
          <cell r="O65">
            <v>9</v>
          </cell>
          <cell r="P65">
            <v>10</v>
          </cell>
          <cell r="Q65">
            <v>10</v>
          </cell>
          <cell r="R65">
            <v>29</v>
          </cell>
          <cell r="S65">
            <v>10</v>
          </cell>
          <cell r="T65">
            <v>10</v>
          </cell>
          <cell r="U65">
            <v>10</v>
          </cell>
          <cell r="V65">
            <v>30</v>
          </cell>
          <cell r="W65">
            <v>9</v>
          </cell>
          <cell r="X65">
            <v>10</v>
          </cell>
          <cell r="Y65">
            <v>7</v>
          </cell>
          <cell r="Z65">
            <v>26</v>
          </cell>
          <cell r="AA65"/>
          <cell r="AB65"/>
          <cell r="AC65"/>
          <cell r="AD65"/>
          <cell r="AE65">
            <v>10</v>
          </cell>
          <cell r="AF65">
            <v>10</v>
          </cell>
          <cell r="AG65">
            <v>10</v>
          </cell>
          <cell r="AH65">
            <v>30</v>
          </cell>
          <cell r="AI65">
            <v>174</v>
          </cell>
          <cell r="AJ65">
            <v>9</v>
          </cell>
          <cell r="AK65">
            <v>10</v>
          </cell>
          <cell r="AL65">
            <v>34</v>
          </cell>
          <cell r="AM65">
            <v>53</v>
          </cell>
          <cell r="AN65">
            <v>35</v>
          </cell>
          <cell r="AO65">
            <v>88</v>
          </cell>
          <cell r="AP65">
            <v>10</v>
          </cell>
          <cell r="AQ65">
            <v>9</v>
          </cell>
          <cell r="AR65">
            <v>40</v>
          </cell>
          <cell r="AS65">
            <v>59</v>
          </cell>
          <cell r="AT65">
            <v>37</v>
          </cell>
          <cell r="AU65">
            <v>96</v>
          </cell>
          <cell r="AV65">
            <v>10</v>
          </cell>
          <cell r="AW65">
            <v>10</v>
          </cell>
          <cell r="AX65">
            <v>37</v>
          </cell>
          <cell r="AY65">
            <v>57</v>
          </cell>
          <cell r="AZ65">
            <v>38</v>
          </cell>
          <cell r="BA65">
            <v>95</v>
          </cell>
          <cell r="BB65">
            <v>8</v>
          </cell>
          <cell r="BC65">
            <v>9</v>
          </cell>
          <cell r="BD65">
            <v>33</v>
          </cell>
          <cell r="BE65">
            <v>50</v>
          </cell>
          <cell r="BF65">
            <v>31</v>
          </cell>
          <cell r="BG65">
            <v>81</v>
          </cell>
          <cell r="BH65">
            <v>56</v>
          </cell>
          <cell r="BI65">
            <v>38</v>
          </cell>
          <cell r="BJ65">
            <v>94</v>
          </cell>
          <cell r="BK65">
            <v>454</v>
          </cell>
          <cell r="BL65">
            <v>91</v>
          </cell>
          <cell r="BM65">
            <v>719</v>
          </cell>
          <cell r="BN65">
            <v>92.179487179487168</v>
          </cell>
          <cell r="BP65" t="str">
            <v>A++</v>
          </cell>
          <cell r="BQ65" t="str">
            <v>A++</v>
          </cell>
          <cell r="BR65" t="str">
            <v>A+</v>
          </cell>
          <cell r="BS65" t="str">
            <v>A++</v>
          </cell>
          <cell r="BT65" t="str">
            <v>A++</v>
          </cell>
          <cell r="BU65"/>
          <cell r="BV65" t="str">
            <v>A+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A++</v>
          </cell>
          <cell r="CA65" t="str">
            <v>A++</v>
          </cell>
          <cell r="CB65" t="str">
            <v>A++</v>
          </cell>
          <cell r="CD65">
            <v>2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2</v>
          </cell>
          <cell r="CJ65">
            <v>1</v>
          </cell>
          <cell r="CK65">
            <v>1</v>
          </cell>
          <cell r="CL65">
            <v>1</v>
          </cell>
          <cell r="CM65">
            <v>1</v>
          </cell>
          <cell r="CN65">
            <v>2.5</v>
          </cell>
          <cell r="CO65">
            <v>0.5</v>
          </cell>
          <cell r="CP65">
            <v>0</v>
          </cell>
          <cell r="CQ65" t="str">
            <v>Pass</v>
          </cell>
          <cell r="CR65">
            <v>9.7799999999999994</v>
          </cell>
        </row>
        <row r="66">
          <cell r="B66" t="str">
            <v>PIET23CS061</v>
          </cell>
          <cell r="C66" t="str">
            <v>HARISH DHAKAR</v>
          </cell>
          <cell r="D66" t="str">
            <v>23EPTCS060</v>
          </cell>
          <cell r="E66" t="str">
            <v>CSA-60</v>
          </cell>
          <cell r="F66"/>
          <cell r="G66">
            <v>8</v>
          </cell>
          <cell r="H66" t="str">
            <v>D</v>
          </cell>
          <cell r="I66">
            <v>10</v>
          </cell>
          <cell r="J66">
            <v>18</v>
          </cell>
          <cell r="K66">
            <v>2</v>
          </cell>
          <cell r="L66">
            <v>4</v>
          </cell>
          <cell r="M66">
            <v>9</v>
          </cell>
          <cell r="N66">
            <v>15</v>
          </cell>
          <cell r="O66" t="str">
            <v>D</v>
          </cell>
          <cell r="P66">
            <v>8</v>
          </cell>
          <cell r="Q66">
            <v>10</v>
          </cell>
          <cell r="R66">
            <v>18</v>
          </cell>
          <cell r="S66">
            <v>8</v>
          </cell>
          <cell r="T66" t="str">
            <v>D</v>
          </cell>
          <cell r="U66">
            <v>10</v>
          </cell>
          <cell r="V66">
            <v>18</v>
          </cell>
          <cell r="W66" t="str">
            <v>D</v>
          </cell>
          <cell r="X66">
            <v>6</v>
          </cell>
          <cell r="Y66">
            <v>10</v>
          </cell>
          <cell r="Z66">
            <v>16</v>
          </cell>
          <cell r="AA66"/>
          <cell r="AB66"/>
          <cell r="AC66"/>
          <cell r="AD66"/>
          <cell r="AE66" t="str">
            <v>D</v>
          </cell>
          <cell r="AF66" t="str">
            <v>D</v>
          </cell>
          <cell r="AG66">
            <v>10</v>
          </cell>
          <cell r="AH66">
            <v>10</v>
          </cell>
          <cell r="AI66">
            <v>95</v>
          </cell>
          <cell r="AJ66">
            <v>7</v>
          </cell>
          <cell r="AK66">
            <v>9</v>
          </cell>
          <cell r="AL66">
            <v>35</v>
          </cell>
          <cell r="AM66">
            <v>51</v>
          </cell>
          <cell r="AN66">
            <v>25</v>
          </cell>
          <cell r="AO66">
            <v>76</v>
          </cell>
          <cell r="AP66">
            <v>6</v>
          </cell>
          <cell r="AQ66">
            <v>5</v>
          </cell>
          <cell r="AR66">
            <v>35</v>
          </cell>
          <cell r="AS66">
            <v>46</v>
          </cell>
          <cell r="AT66">
            <v>25</v>
          </cell>
          <cell r="AU66">
            <v>71</v>
          </cell>
          <cell r="AV66">
            <v>6</v>
          </cell>
          <cell r="AW66">
            <v>7</v>
          </cell>
          <cell r="AX66">
            <v>33</v>
          </cell>
          <cell r="AY66">
            <v>46</v>
          </cell>
          <cell r="AZ66">
            <v>26</v>
          </cell>
          <cell r="BA66">
            <v>72</v>
          </cell>
          <cell r="BB66">
            <v>8</v>
          </cell>
          <cell r="BC66">
            <v>9</v>
          </cell>
          <cell r="BD66">
            <v>33</v>
          </cell>
          <cell r="BE66">
            <v>50</v>
          </cell>
          <cell r="BF66">
            <v>31</v>
          </cell>
          <cell r="BG66">
            <v>81</v>
          </cell>
          <cell r="BH66">
            <v>50</v>
          </cell>
          <cell r="BI66">
            <v>31</v>
          </cell>
          <cell r="BJ66">
            <v>81</v>
          </cell>
          <cell r="BK66">
            <v>381</v>
          </cell>
          <cell r="BL66">
            <v>82</v>
          </cell>
          <cell r="BM66">
            <v>558</v>
          </cell>
          <cell r="BN66">
            <v>71.538461538461533</v>
          </cell>
          <cell r="BP66" t="str">
            <v>B+</v>
          </cell>
          <cell r="BQ66" t="str">
            <v>E+</v>
          </cell>
          <cell r="BR66" t="str">
            <v>B+</v>
          </cell>
          <cell r="BS66" t="str">
            <v>C</v>
          </cell>
          <cell r="BT66" t="str">
            <v>E</v>
          </cell>
          <cell r="BU66"/>
          <cell r="BV66" t="str">
            <v>D+</v>
          </cell>
          <cell r="BW66" t="str">
            <v>A+</v>
          </cell>
          <cell r="BX66" t="str">
            <v>B+</v>
          </cell>
          <cell r="BY66" t="str">
            <v>A</v>
          </cell>
          <cell r="BZ66" t="str">
            <v>A++</v>
          </cell>
          <cell r="CA66" t="str">
            <v>A++</v>
          </cell>
          <cell r="CB66" t="str">
            <v>A++</v>
          </cell>
          <cell r="CD66">
            <v>2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2</v>
          </cell>
          <cell r="CJ66">
            <v>1</v>
          </cell>
          <cell r="CK66">
            <v>1</v>
          </cell>
          <cell r="CL66">
            <v>1</v>
          </cell>
          <cell r="CM66">
            <v>1</v>
          </cell>
          <cell r="CN66">
            <v>2.5</v>
          </cell>
          <cell r="CO66">
            <v>0.5</v>
          </cell>
          <cell r="CP66">
            <v>0</v>
          </cell>
          <cell r="CQ66" t="str">
            <v>Pass</v>
          </cell>
          <cell r="CR66">
            <v>7.13</v>
          </cell>
        </row>
        <row r="67">
          <cell r="B67" t="str">
            <v>PIET23CS062</v>
          </cell>
          <cell r="C67" t="str">
            <v>HARSH AGRAWAL</v>
          </cell>
          <cell r="D67" t="str">
            <v>23EPTCS061</v>
          </cell>
          <cell r="E67" t="str">
            <v>CSA-61</v>
          </cell>
          <cell r="F67"/>
          <cell r="G67" t="str">
            <v>D</v>
          </cell>
          <cell r="H67" t="str">
            <v>D</v>
          </cell>
          <cell r="I67">
            <v>7</v>
          </cell>
          <cell r="J67">
            <v>7</v>
          </cell>
          <cell r="K67" t="str">
            <v>D</v>
          </cell>
          <cell r="L67" t="str">
            <v>A</v>
          </cell>
          <cell r="M67">
            <v>7</v>
          </cell>
          <cell r="N67">
            <v>7</v>
          </cell>
          <cell r="O67" t="str">
            <v>D</v>
          </cell>
          <cell r="P67" t="str">
            <v>A</v>
          </cell>
          <cell r="Q67">
            <v>7</v>
          </cell>
          <cell r="R67">
            <v>7</v>
          </cell>
          <cell r="S67" t="str">
            <v>A</v>
          </cell>
          <cell r="T67" t="str">
            <v>D</v>
          </cell>
          <cell r="U67">
            <v>7</v>
          </cell>
          <cell r="V67">
            <v>7</v>
          </cell>
          <cell r="W67" t="str">
            <v>A</v>
          </cell>
          <cell r="X67" t="str">
            <v>A</v>
          </cell>
          <cell r="Y67">
            <v>7</v>
          </cell>
          <cell r="Z67">
            <v>7</v>
          </cell>
          <cell r="AA67" t="str">
            <v>A</v>
          </cell>
          <cell r="AB67" t="str">
            <v>D</v>
          </cell>
          <cell r="AC67">
            <v>8</v>
          </cell>
          <cell r="AD67">
            <v>8</v>
          </cell>
          <cell r="AE67"/>
          <cell r="AF67"/>
          <cell r="AG67"/>
          <cell r="AH67"/>
          <cell r="AI67">
            <v>43</v>
          </cell>
          <cell r="AJ67" t="str">
            <v>A</v>
          </cell>
          <cell r="AK67" t="str">
            <v>A</v>
          </cell>
          <cell r="AL67">
            <v>1</v>
          </cell>
          <cell r="AM67">
            <v>1</v>
          </cell>
          <cell r="AN67">
            <v>22</v>
          </cell>
          <cell r="AO67">
            <v>23</v>
          </cell>
          <cell r="AP67" t="str">
            <v>A</v>
          </cell>
          <cell r="AQ67" t="str">
            <v>A</v>
          </cell>
          <cell r="AR67">
            <v>10</v>
          </cell>
          <cell r="AS67">
            <v>10</v>
          </cell>
          <cell r="AT67">
            <v>20</v>
          </cell>
          <cell r="AU67">
            <v>30</v>
          </cell>
          <cell r="AV67" t="str">
            <v>A</v>
          </cell>
          <cell r="AW67" t="str">
            <v>A</v>
          </cell>
          <cell r="AX67">
            <v>11</v>
          </cell>
          <cell r="AY67">
            <v>11</v>
          </cell>
          <cell r="AZ67">
            <v>21</v>
          </cell>
          <cell r="BA67">
            <v>32</v>
          </cell>
          <cell r="BB67" t="str">
            <v>A</v>
          </cell>
          <cell r="BC67" t="str">
            <v>A</v>
          </cell>
          <cell r="BD67">
            <v>11</v>
          </cell>
          <cell r="BE67">
            <v>11</v>
          </cell>
          <cell r="BF67">
            <v>27</v>
          </cell>
          <cell r="BG67">
            <v>38</v>
          </cell>
          <cell r="BH67" t="str">
            <v>A</v>
          </cell>
          <cell r="BI67" t="str">
            <v>A</v>
          </cell>
          <cell r="BJ67" t="str">
            <v>A</v>
          </cell>
          <cell r="BK67">
            <v>123</v>
          </cell>
          <cell r="BL67">
            <v>40</v>
          </cell>
          <cell r="BM67">
            <v>206</v>
          </cell>
          <cell r="BN67">
            <v>26.410256410256412</v>
          </cell>
          <cell r="BP67" t="str">
            <v>F</v>
          </cell>
          <cell r="BQ67" t="str">
            <v>F</v>
          </cell>
          <cell r="BR67" t="str">
            <v>E+</v>
          </cell>
          <cell r="BS67" t="str">
            <v>F</v>
          </cell>
          <cell r="BT67" t="str">
            <v>F</v>
          </cell>
          <cell r="BU67" t="str">
            <v>E+</v>
          </cell>
          <cell r="BW67" t="str">
            <v>F</v>
          </cell>
          <cell r="BX67" t="str">
            <v>F</v>
          </cell>
          <cell r="BY67" t="str">
            <v>F</v>
          </cell>
          <cell r="BZ67" t="str">
            <v>E</v>
          </cell>
          <cell r="CA67" t="str">
            <v>F</v>
          </cell>
          <cell r="CB67" t="str">
            <v>E+</v>
          </cell>
          <cell r="CD67">
            <v>2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2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2.5</v>
          </cell>
          <cell r="CO67">
            <v>0.5</v>
          </cell>
          <cell r="CP67">
            <v>8</v>
          </cell>
          <cell r="CQ67" t="str">
            <v>Fail</v>
          </cell>
          <cell r="CR67">
            <v>1.3695652173913044</v>
          </cell>
        </row>
        <row r="68">
          <cell r="B68" t="str">
            <v>PIET23CS063</v>
          </cell>
          <cell r="C68" t="str">
            <v>HARSH ANAND</v>
          </cell>
          <cell r="D68" t="str">
            <v>23EPTCS062</v>
          </cell>
          <cell r="E68" t="str">
            <v>CSA-62</v>
          </cell>
          <cell r="F68"/>
          <cell r="G68">
            <v>5</v>
          </cell>
          <cell r="H68">
            <v>8</v>
          </cell>
          <cell r="I68">
            <v>10</v>
          </cell>
          <cell r="J68">
            <v>23</v>
          </cell>
          <cell r="K68">
            <v>7</v>
          </cell>
          <cell r="L68">
            <v>5</v>
          </cell>
          <cell r="M68">
            <v>8</v>
          </cell>
          <cell r="N68">
            <v>20</v>
          </cell>
          <cell r="O68">
            <v>3</v>
          </cell>
          <cell r="P68">
            <v>7</v>
          </cell>
          <cell r="Q68">
            <v>10</v>
          </cell>
          <cell r="R68">
            <v>20</v>
          </cell>
          <cell r="S68">
            <v>5</v>
          </cell>
          <cell r="T68">
            <v>5</v>
          </cell>
          <cell r="U68">
            <v>10</v>
          </cell>
          <cell r="V68">
            <v>20</v>
          </cell>
          <cell r="W68">
            <v>4</v>
          </cell>
          <cell r="X68">
            <v>6</v>
          </cell>
          <cell r="Y68">
            <v>10</v>
          </cell>
          <cell r="Z68">
            <v>20</v>
          </cell>
          <cell r="AA68">
            <v>9</v>
          </cell>
          <cell r="AB68" t="str">
            <v>D</v>
          </cell>
          <cell r="AC68">
            <v>10</v>
          </cell>
          <cell r="AD68">
            <v>19</v>
          </cell>
          <cell r="AE68"/>
          <cell r="AF68"/>
          <cell r="AG68"/>
          <cell r="AH68"/>
          <cell r="AI68">
            <v>122</v>
          </cell>
          <cell r="AJ68">
            <v>7</v>
          </cell>
          <cell r="AK68">
            <v>8</v>
          </cell>
          <cell r="AL68">
            <v>38</v>
          </cell>
          <cell r="AM68">
            <v>53</v>
          </cell>
          <cell r="AN68">
            <v>34</v>
          </cell>
          <cell r="AO68">
            <v>87</v>
          </cell>
          <cell r="AP68">
            <v>6</v>
          </cell>
          <cell r="AQ68">
            <v>9</v>
          </cell>
          <cell r="AR68">
            <v>37</v>
          </cell>
          <cell r="AS68">
            <v>52</v>
          </cell>
          <cell r="AT68">
            <v>32</v>
          </cell>
          <cell r="AU68">
            <v>84</v>
          </cell>
          <cell r="AV68">
            <v>8</v>
          </cell>
          <cell r="AW68">
            <v>8</v>
          </cell>
          <cell r="AX68">
            <v>32</v>
          </cell>
          <cell r="AY68">
            <v>48</v>
          </cell>
          <cell r="AZ68">
            <v>27</v>
          </cell>
          <cell r="BA68">
            <v>75</v>
          </cell>
          <cell r="BB68">
            <v>8</v>
          </cell>
          <cell r="BC68">
            <v>7</v>
          </cell>
          <cell r="BD68">
            <v>34</v>
          </cell>
          <cell r="BE68">
            <v>49</v>
          </cell>
          <cell r="BF68">
            <v>29</v>
          </cell>
          <cell r="BG68">
            <v>78</v>
          </cell>
          <cell r="BH68">
            <v>48</v>
          </cell>
          <cell r="BI68">
            <v>26</v>
          </cell>
          <cell r="BJ68">
            <v>74</v>
          </cell>
          <cell r="BK68">
            <v>398</v>
          </cell>
          <cell r="BL68">
            <v>83</v>
          </cell>
          <cell r="BM68">
            <v>603</v>
          </cell>
          <cell r="BN68">
            <v>77.307692307692307</v>
          </cell>
          <cell r="BP68" t="str">
            <v>C+</v>
          </cell>
          <cell r="BQ68" t="str">
            <v>D+</v>
          </cell>
          <cell r="BR68" t="str">
            <v>A</v>
          </cell>
          <cell r="BS68" t="str">
            <v>B+</v>
          </cell>
          <cell r="BT68" t="str">
            <v>B+</v>
          </cell>
          <cell r="BU68" t="str">
            <v>A+</v>
          </cell>
          <cell r="BW68" t="str">
            <v>A++</v>
          </cell>
          <cell r="BX68" t="str">
            <v>A++</v>
          </cell>
          <cell r="BY68" t="str">
            <v>A</v>
          </cell>
          <cell r="BZ68" t="str">
            <v>A+</v>
          </cell>
          <cell r="CA68" t="str">
            <v>A</v>
          </cell>
          <cell r="CB68" t="str">
            <v>A++</v>
          </cell>
          <cell r="CD68">
            <v>2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2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2.5</v>
          </cell>
          <cell r="CO68">
            <v>0.5</v>
          </cell>
          <cell r="CP68">
            <v>0</v>
          </cell>
          <cell r="CQ68" t="str">
            <v>Pass</v>
          </cell>
          <cell r="CR68">
            <v>8.14</v>
          </cell>
        </row>
        <row r="69">
          <cell r="B69" t="str">
            <v>PIET23CS020</v>
          </cell>
          <cell r="C69" t="str">
            <v>MS.ANSHIKA AGAL</v>
          </cell>
          <cell r="D69" t="str">
            <v>23EPTCS106</v>
          </cell>
          <cell r="E69" t="str">
            <v>CSA-20</v>
          </cell>
          <cell r="F69"/>
          <cell r="G69">
            <v>10</v>
          </cell>
          <cell r="H69" t="str">
            <v>D</v>
          </cell>
          <cell r="I69">
            <v>10</v>
          </cell>
          <cell r="J69">
            <v>20</v>
          </cell>
          <cell r="K69">
            <v>9</v>
          </cell>
          <cell r="L69">
            <v>9</v>
          </cell>
          <cell r="M69">
            <v>10</v>
          </cell>
          <cell r="N69">
            <v>28</v>
          </cell>
          <cell r="O69">
            <v>4</v>
          </cell>
          <cell r="P69">
            <v>7</v>
          </cell>
          <cell r="Q69">
            <v>10</v>
          </cell>
          <cell r="R69">
            <v>21</v>
          </cell>
          <cell r="S69">
            <v>5</v>
          </cell>
          <cell r="T69">
            <v>7</v>
          </cell>
          <cell r="U69">
            <v>10</v>
          </cell>
          <cell r="V69">
            <v>22</v>
          </cell>
          <cell r="W69">
            <v>8</v>
          </cell>
          <cell r="X69">
            <v>8</v>
          </cell>
          <cell r="Y69">
            <v>10</v>
          </cell>
          <cell r="Z69">
            <v>26</v>
          </cell>
          <cell r="AA69"/>
          <cell r="AB69"/>
          <cell r="AC69"/>
          <cell r="AD69"/>
          <cell r="AE69" t="str">
            <v>D</v>
          </cell>
          <cell r="AF69">
            <v>10</v>
          </cell>
          <cell r="AG69">
            <v>10</v>
          </cell>
          <cell r="AH69">
            <v>20</v>
          </cell>
          <cell r="AI69">
            <v>137</v>
          </cell>
          <cell r="AJ69">
            <v>8</v>
          </cell>
          <cell r="AK69">
            <v>8</v>
          </cell>
          <cell r="AL69">
            <v>39</v>
          </cell>
          <cell r="AM69">
            <v>55</v>
          </cell>
          <cell r="AN69">
            <v>30</v>
          </cell>
          <cell r="AO69">
            <v>85</v>
          </cell>
          <cell r="AP69">
            <v>9</v>
          </cell>
          <cell r="AQ69">
            <v>10</v>
          </cell>
          <cell r="AR69">
            <v>39</v>
          </cell>
          <cell r="AS69">
            <v>58</v>
          </cell>
          <cell r="AT69">
            <v>33</v>
          </cell>
          <cell r="AU69">
            <v>91</v>
          </cell>
          <cell r="AV69">
            <v>8</v>
          </cell>
          <cell r="AW69">
            <v>9</v>
          </cell>
          <cell r="AX69">
            <v>36</v>
          </cell>
          <cell r="AY69">
            <v>53</v>
          </cell>
          <cell r="AZ69">
            <v>37</v>
          </cell>
          <cell r="BA69">
            <v>90</v>
          </cell>
          <cell r="BB69">
            <v>7</v>
          </cell>
          <cell r="BC69">
            <v>8</v>
          </cell>
          <cell r="BD69">
            <v>37</v>
          </cell>
          <cell r="BE69">
            <v>52</v>
          </cell>
          <cell r="BF69">
            <v>36</v>
          </cell>
          <cell r="BG69">
            <v>88</v>
          </cell>
          <cell r="BH69">
            <v>54</v>
          </cell>
          <cell r="BI69">
            <v>26</v>
          </cell>
          <cell r="BJ69">
            <v>80</v>
          </cell>
          <cell r="BK69">
            <v>434</v>
          </cell>
          <cell r="BL69">
            <v>89</v>
          </cell>
          <cell r="BM69">
            <v>660</v>
          </cell>
          <cell r="BN69">
            <v>84.615384615384613</v>
          </cell>
          <cell r="BP69" t="str">
            <v>C+</v>
          </cell>
          <cell r="BQ69" t="str">
            <v>B+</v>
          </cell>
          <cell r="BR69" t="str">
            <v>B+</v>
          </cell>
          <cell r="BS69" t="str">
            <v>A</v>
          </cell>
          <cell r="BT69" t="str">
            <v>B</v>
          </cell>
          <cell r="BU69"/>
          <cell r="BV69" t="str">
            <v>B+</v>
          </cell>
          <cell r="BW69" t="str">
            <v>A++</v>
          </cell>
          <cell r="BX69" t="str">
            <v>A++</v>
          </cell>
          <cell r="BY69" t="str">
            <v>A++</v>
          </cell>
          <cell r="BZ69" t="str">
            <v>A++</v>
          </cell>
          <cell r="CA69" t="str">
            <v>A+</v>
          </cell>
          <cell r="CB69" t="str">
            <v>A++</v>
          </cell>
          <cell r="CD69">
            <v>2</v>
          </cell>
          <cell r="CE69">
            <v>3</v>
          </cell>
          <cell r="CF69">
            <v>3</v>
          </cell>
          <cell r="CG69">
            <v>3</v>
          </cell>
          <cell r="CH69">
            <v>3</v>
          </cell>
          <cell r="CI69">
            <v>2</v>
          </cell>
          <cell r="CJ69">
            <v>1</v>
          </cell>
          <cell r="CK69">
            <v>1</v>
          </cell>
          <cell r="CL69">
            <v>1</v>
          </cell>
          <cell r="CM69">
            <v>1</v>
          </cell>
          <cell r="CN69">
            <v>2.5</v>
          </cell>
          <cell r="CO69">
            <v>0.5</v>
          </cell>
          <cell r="CP69">
            <v>0</v>
          </cell>
          <cell r="CQ69" t="str">
            <v>Pass</v>
          </cell>
          <cell r="CR69">
            <v>8.41</v>
          </cell>
        </row>
        <row r="70">
          <cell r="B70" t="str">
            <v>PIET23CA005</v>
          </cell>
          <cell r="C70" t="str">
            <v>AKSHITA AGRAWAL</v>
          </cell>
          <cell r="D70" t="str">
            <v>23EPTCS300</v>
          </cell>
          <cell r="E70" t="str">
            <v>CSA-63</v>
          </cell>
          <cell r="F70"/>
          <cell r="G70">
            <v>10</v>
          </cell>
          <cell r="H70">
            <v>10</v>
          </cell>
          <cell r="I70">
            <v>10</v>
          </cell>
          <cell r="J70">
            <v>30</v>
          </cell>
          <cell r="K70">
            <v>10</v>
          </cell>
          <cell r="L70">
            <v>10</v>
          </cell>
          <cell r="M70">
            <v>10</v>
          </cell>
          <cell r="N70">
            <v>30</v>
          </cell>
          <cell r="O70">
            <v>8</v>
          </cell>
          <cell r="P70">
            <v>10</v>
          </cell>
          <cell r="Q70">
            <v>10</v>
          </cell>
          <cell r="R70">
            <v>28</v>
          </cell>
          <cell r="S70">
            <v>9</v>
          </cell>
          <cell r="T70">
            <v>10</v>
          </cell>
          <cell r="U70">
            <v>10</v>
          </cell>
          <cell r="V70">
            <v>29</v>
          </cell>
          <cell r="W70">
            <v>7</v>
          </cell>
          <cell r="X70">
            <v>10</v>
          </cell>
          <cell r="Y70">
            <v>10</v>
          </cell>
          <cell r="Z70">
            <v>27</v>
          </cell>
          <cell r="AA70"/>
          <cell r="AB70"/>
          <cell r="AC70"/>
          <cell r="AD70"/>
          <cell r="AE70">
            <v>9</v>
          </cell>
          <cell r="AF70">
            <v>10</v>
          </cell>
          <cell r="AG70">
            <v>10</v>
          </cell>
          <cell r="AH70">
            <v>29</v>
          </cell>
          <cell r="AI70">
            <v>173</v>
          </cell>
          <cell r="AJ70">
            <v>8</v>
          </cell>
          <cell r="AK70">
            <v>10</v>
          </cell>
          <cell r="AL70">
            <v>39</v>
          </cell>
          <cell r="AM70">
            <v>57</v>
          </cell>
          <cell r="AN70">
            <v>36</v>
          </cell>
          <cell r="AO70">
            <v>93</v>
          </cell>
          <cell r="AP70">
            <v>10</v>
          </cell>
          <cell r="AQ70">
            <v>10</v>
          </cell>
          <cell r="AR70">
            <v>40</v>
          </cell>
          <cell r="AS70">
            <v>60</v>
          </cell>
          <cell r="AT70">
            <v>36</v>
          </cell>
          <cell r="AU70">
            <v>96</v>
          </cell>
          <cell r="AV70">
            <v>9</v>
          </cell>
          <cell r="AW70">
            <v>9</v>
          </cell>
          <cell r="AX70">
            <v>40</v>
          </cell>
          <cell r="AY70">
            <v>58</v>
          </cell>
          <cell r="AZ70">
            <v>37</v>
          </cell>
          <cell r="BA70">
            <v>95</v>
          </cell>
          <cell r="BB70">
            <v>9</v>
          </cell>
          <cell r="BC70">
            <v>10</v>
          </cell>
          <cell r="BD70">
            <v>38</v>
          </cell>
          <cell r="BE70">
            <v>57</v>
          </cell>
          <cell r="BF70">
            <v>34</v>
          </cell>
          <cell r="BG70">
            <v>91</v>
          </cell>
          <cell r="BH70">
            <v>53</v>
          </cell>
          <cell r="BI70">
            <v>35</v>
          </cell>
          <cell r="BJ70">
            <v>88</v>
          </cell>
          <cell r="BK70">
            <v>463</v>
          </cell>
          <cell r="BL70">
            <v>93</v>
          </cell>
          <cell r="BM70">
            <v>729</v>
          </cell>
          <cell r="BN70">
            <v>93.461538461538467</v>
          </cell>
          <cell r="BP70" t="str">
            <v>A++</v>
          </cell>
          <cell r="BQ70" t="str">
            <v>A</v>
          </cell>
          <cell r="BR70" t="str">
            <v>A++</v>
          </cell>
          <cell r="BS70" t="str">
            <v>A++</v>
          </cell>
          <cell r="BT70" t="str">
            <v>B+</v>
          </cell>
          <cell r="BU70"/>
          <cell r="BV70" t="str">
            <v>A++</v>
          </cell>
          <cell r="BW70" t="str">
            <v>A++</v>
          </cell>
          <cell r="BX70" t="str">
            <v>A++</v>
          </cell>
          <cell r="BY70" t="str">
            <v>A++</v>
          </cell>
          <cell r="BZ70" t="str">
            <v>A++</v>
          </cell>
          <cell r="CA70" t="str">
            <v>A++</v>
          </cell>
          <cell r="CB70" t="str">
            <v>A++</v>
          </cell>
          <cell r="CD70">
            <v>2</v>
          </cell>
          <cell r="CE70">
            <v>3</v>
          </cell>
          <cell r="CF70">
            <v>3</v>
          </cell>
          <cell r="CG70">
            <v>3</v>
          </cell>
          <cell r="CH70">
            <v>3</v>
          </cell>
          <cell r="CI70">
            <v>2</v>
          </cell>
          <cell r="CJ70">
            <v>1</v>
          </cell>
          <cell r="CK70">
            <v>1</v>
          </cell>
          <cell r="CL70">
            <v>1</v>
          </cell>
          <cell r="CM70">
            <v>1</v>
          </cell>
          <cell r="CN70">
            <v>2.5</v>
          </cell>
          <cell r="CO70">
            <v>0.5</v>
          </cell>
          <cell r="CP70">
            <v>0</v>
          </cell>
          <cell r="CQ70" t="str">
            <v>Pass</v>
          </cell>
          <cell r="CR70">
            <v>9.5399999999999991</v>
          </cell>
        </row>
        <row r="71"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J71"/>
          <cell r="BK71"/>
          <cell r="BL71"/>
          <cell r="BM71"/>
          <cell r="BN71"/>
          <cell r="BP71">
            <v>5</v>
          </cell>
          <cell r="BQ71">
            <v>8</v>
          </cell>
          <cell r="BR71">
            <v>4</v>
          </cell>
          <cell r="BS71">
            <v>4</v>
          </cell>
          <cell r="BT71">
            <v>7</v>
          </cell>
          <cell r="BU71">
            <v>2</v>
          </cell>
          <cell r="BV71">
            <v>2</v>
          </cell>
          <cell r="BW71"/>
          <cell r="BX71"/>
          <cell r="BY71"/>
          <cell r="BZ71"/>
          <cell r="CA71"/>
          <cell r="CB71"/>
          <cell r="CD71"/>
          <cell r="CE71"/>
          <cell r="CF71"/>
          <cell r="CG71"/>
          <cell r="CH71"/>
          <cell r="CI71"/>
          <cell r="CJ71"/>
          <cell r="CK71"/>
          <cell r="CL71"/>
          <cell r="CM71"/>
          <cell r="CN71"/>
          <cell r="CO71"/>
          <cell r="CP71"/>
          <cell r="CQ71">
            <v>55</v>
          </cell>
          <cell r="CR71"/>
        </row>
        <row r="72">
          <cell r="B72" t="str">
            <v>PIET23CS064</v>
          </cell>
          <cell r="C72" t="str">
            <v>HARSH DHAKAR</v>
          </cell>
          <cell r="D72" t="str">
            <v>23EPTCS063</v>
          </cell>
          <cell r="E72" t="str">
            <v>CSB-01</v>
          </cell>
          <cell r="F72"/>
          <cell r="G72" t="str">
            <v>D</v>
          </cell>
          <cell r="H72">
            <v>5</v>
          </cell>
          <cell r="I72">
            <v>7</v>
          </cell>
          <cell r="J72">
            <v>12</v>
          </cell>
          <cell r="K72">
            <v>3</v>
          </cell>
          <cell r="L72" t="str">
            <v>D</v>
          </cell>
          <cell r="M72">
            <v>9</v>
          </cell>
          <cell r="N72">
            <v>12</v>
          </cell>
          <cell r="O72" t="str">
            <v>D</v>
          </cell>
          <cell r="P72" t="str">
            <v>A</v>
          </cell>
          <cell r="Q72">
            <v>7</v>
          </cell>
          <cell r="R72">
            <v>7</v>
          </cell>
          <cell r="S72" t="str">
            <v>A</v>
          </cell>
          <cell r="T72" t="str">
            <v>A</v>
          </cell>
          <cell r="U72">
            <v>7</v>
          </cell>
          <cell r="V72">
            <v>7</v>
          </cell>
          <cell r="W72">
            <v>3</v>
          </cell>
          <cell r="X72" t="str">
            <v>D</v>
          </cell>
          <cell r="Y72">
            <v>9</v>
          </cell>
          <cell r="Z72">
            <v>12</v>
          </cell>
          <cell r="AA72" t="str">
            <v>D</v>
          </cell>
          <cell r="AB72" t="str">
            <v>D</v>
          </cell>
          <cell r="AC72">
            <v>8</v>
          </cell>
          <cell r="AD72">
            <v>8</v>
          </cell>
          <cell r="AE72"/>
          <cell r="AF72"/>
          <cell r="AG72"/>
          <cell r="AH72"/>
          <cell r="AI72">
            <v>58</v>
          </cell>
          <cell r="AJ72">
            <v>5</v>
          </cell>
          <cell r="AK72" t="str">
            <v>A</v>
          </cell>
          <cell r="AL72">
            <v>12</v>
          </cell>
          <cell r="AM72">
            <v>17</v>
          </cell>
          <cell r="AN72">
            <v>19</v>
          </cell>
          <cell r="AO72">
            <v>36</v>
          </cell>
          <cell r="AP72">
            <v>5</v>
          </cell>
          <cell r="AQ72">
            <v>6</v>
          </cell>
          <cell r="AR72">
            <v>20</v>
          </cell>
          <cell r="AS72">
            <v>31</v>
          </cell>
          <cell r="AT72">
            <v>23</v>
          </cell>
          <cell r="AU72">
            <v>54</v>
          </cell>
          <cell r="AV72">
            <v>6</v>
          </cell>
          <cell r="AW72" t="str">
            <v>A</v>
          </cell>
          <cell r="AX72">
            <v>18</v>
          </cell>
          <cell r="AY72">
            <v>24</v>
          </cell>
          <cell r="AZ72">
            <v>25</v>
          </cell>
          <cell r="BA72">
            <v>49</v>
          </cell>
          <cell r="BB72">
            <v>4</v>
          </cell>
          <cell r="BC72">
            <v>6</v>
          </cell>
          <cell r="BD72">
            <v>25</v>
          </cell>
          <cell r="BE72">
            <v>35</v>
          </cell>
          <cell r="BF72">
            <v>28</v>
          </cell>
          <cell r="BG72">
            <v>63</v>
          </cell>
          <cell r="BH72">
            <v>21</v>
          </cell>
          <cell r="BI72">
            <v>30</v>
          </cell>
          <cell r="BJ72">
            <v>51</v>
          </cell>
          <cell r="BK72">
            <v>253</v>
          </cell>
          <cell r="BL72">
            <v>41</v>
          </cell>
          <cell r="BM72">
            <v>352</v>
          </cell>
          <cell r="BN72">
            <v>45.128205128205131</v>
          </cell>
          <cell r="BP72" t="str">
            <v>D+</v>
          </cell>
          <cell r="BQ72" t="str">
            <v>F</v>
          </cell>
          <cell r="BR72" t="str">
            <v>E+</v>
          </cell>
          <cell r="BS72" t="str">
            <v>E</v>
          </cell>
          <cell r="BT72" t="str">
            <v>E</v>
          </cell>
          <cell r="BU72" t="str">
            <v>F</v>
          </cell>
          <cell r="BW72" t="str">
            <v>E</v>
          </cell>
          <cell r="BX72" t="str">
            <v>C</v>
          </cell>
          <cell r="BY72" t="str">
            <v>D+</v>
          </cell>
          <cell r="BZ72" t="str">
            <v>B</v>
          </cell>
          <cell r="CA72" t="str">
            <v>D+</v>
          </cell>
          <cell r="CB72" t="str">
            <v>E+</v>
          </cell>
          <cell r="CD72">
            <v>2</v>
          </cell>
          <cell r="CE72">
            <v>3</v>
          </cell>
          <cell r="CF72">
            <v>3</v>
          </cell>
          <cell r="CG72">
            <v>3</v>
          </cell>
          <cell r="CH72">
            <v>3</v>
          </cell>
          <cell r="CI72">
            <v>2</v>
          </cell>
          <cell r="CJ72">
            <v>1</v>
          </cell>
          <cell r="CK72">
            <v>1</v>
          </cell>
          <cell r="CL72">
            <v>1</v>
          </cell>
          <cell r="CM72">
            <v>1</v>
          </cell>
          <cell r="CN72">
            <v>2.5</v>
          </cell>
          <cell r="CO72">
            <v>0.5</v>
          </cell>
          <cell r="CP72">
            <v>2</v>
          </cell>
          <cell r="CQ72" t="str">
            <v>Fail</v>
          </cell>
          <cell r="CR72">
            <v>4.0199999999999996</v>
          </cell>
        </row>
        <row r="73">
          <cell r="B73" t="str">
            <v>PIET23CS065</v>
          </cell>
          <cell r="C73" t="str">
            <v>HARSH KHANDELWAL</v>
          </cell>
          <cell r="D73" t="str">
            <v>23EPTCS064</v>
          </cell>
          <cell r="E73" t="str">
            <v>CSB-02</v>
          </cell>
          <cell r="F73"/>
          <cell r="G73">
            <v>9</v>
          </cell>
          <cell r="H73">
            <v>10</v>
          </cell>
          <cell r="I73">
            <v>10</v>
          </cell>
          <cell r="J73">
            <v>29</v>
          </cell>
          <cell r="K73">
            <v>5</v>
          </cell>
          <cell r="L73">
            <v>10</v>
          </cell>
          <cell r="M73">
            <v>10</v>
          </cell>
          <cell r="N73">
            <v>25</v>
          </cell>
          <cell r="O73">
            <v>7</v>
          </cell>
          <cell r="P73">
            <v>10</v>
          </cell>
          <cell r="Q73">
            <v>10</v>
          </cell>
          <cell r="R73">
            <v>27</v>
          </cell>
          <cell r="S73">
            <v>8</v>
          </cell>
          <cell r="T73">
            <v>10</v>
          </cell>
          <cell r="U73">
            <v>10</v>
          </cell>
          <cell r="V73">
            <v>28</v>
          </cell>
          <cell r="W73">
            <v>9</v>
          </cell>
          <cell r="X73">
            <v>10</v>
          </cell>
          <cell r="Y73">
            <v>10</v>
          </cell>
          <cell r="Z73">
            <v>29</v>
          </cell>
          <cell r="AA73"/>
          <cell r="AB73"/>
          <cell r="AC73"/>
          <cell r="AD73"/>
          <cell r="AE73">
            <v>8</v>
          </cell>
          <cell r="AF73">
            <v>10</v>
          </cell>
          <cell r="AG73">
            <v>10</v>
          </cell>
          <cell r="AH73">
            <v>28</v>
          </cell>
          <cell r="AI73">
            <v>166</v>
          </cell>
          <cell r="AJ73">
            <v>9</v>
          </cell>
          <cell r="AK73">
            <v>9</v>
          </cell>
          <cell r="AL73">
            <v>40</v>
          </cell>
          <cell r="AM73">
            <v>58</v>
          </cell>
          <cell r="AN73">
            <v>33</v>
          </cell>
          <cell r="AO73">
            <v>91</v>
          </cell>
          <cell r="AP73">
            <v>7</v>
          </cell>
          <cell r="AQ73">
            <v>8</v>
          </cell>
          <cell r="AR73">
            <v>32</v>
          </cell>
          <cell r="AS73">
            <v>47</v>
          </cell>
          <cell r="AT73">
            <v>31</v>
          </cell>
          <cell r="AU73">
            <v>78</v>
          </cell>
          <cell r="AV73">
            <v>7</v>
          </cell>
          <cell r="AW73">
            <v>8</v>
          </cell>
          <cell r="AX73">
            <v>37</v>
          </cell>
          <cell r="AY73">
            <v>52</v>
          </cell>
          <cell r="AZ73">
            <v>31</v>
          </cell>
          <cell r="BA73">
            <v>83</v>
          </cell>
          <cell r="BB73">
            <v>7</v>
          </cell>
          <cell r="BC73">
            <v>7</v>
          </cell>
          <cell r="BD73">
            <v>40</v>
          </cell>
          <cell r="BE73">
            <v>54</v>
          </cell>
          <cell r="BF73">
            <v>34</v>
          </cell>
          <cell r="BG73">
            <v>88</v>
          </cell>
          <cell r="BH73">
            <v>46</v>
          </cell>
          <cell r="BI73">
            <v>34</v>
          </cell>
          <cell r="BJ73">
            <v>80</v>
          </cell>
          <cell r="BK73">
            <v>420</v>
          </cell>
          <cell r="BL73">
            <v>95</v>
          </cell>
          <cell r="BM73">
            <v>681</v>
          </cell>
          <cell r="BN73">
            <v>87.307692307692307</v>
          </cell>
          <cell r="BP73" t="str">
            <v>A++</v>
          </cell>
          <cell r="BQ73" t="str">
            <v>A</v>
          </cell>
          <cell r="BR73" t="str">
            <v>A++</v>
          </cell>
          <cell r="BS73" t="str">
            <v>A++</v>
          </cell>
          <cell r="BT73" t="str">
            <v>A+</v>
          </cell>
          <cell r="BU73"/>
          <cell r="BV73" t="str">
            <v>A++</v>
          </cell>
          <cell r="BW73" t="str">
            <v>A++</v>
          </cell>
          <cell r="BX73" t="str">
            <v>A+</v>
          </cell>
          <cell r="BY73" t="str">
            <v>A++</v>
          </cell>
          <cell r="BZ73" t="str">
            <v>A++</v>
          </cell>
          <cell r="CA73" t="str">
            <v>A+</v>
          </cell>
          <cell r="CB73" t="str">
            <v>A++</v>
          </cell>
          <cell r="CD73">
            <v>2</v>
          </cell>
          <cell r="CE73">
            <v>3</v>
          </cell>
          <cell r="CF73">
            <v>3</v>
          </cell>
          <cell r="CG73">
            <v>3</v>
          </cell>
          <cell r="CH73">
            <v>3</v>
          </cell>
          <cell r="CI73">
            <v>2</v>
          </cell>
          <cell r="CJ73">
            <v>1</v>
          </cell>
          <cell r="CK73">
            <v>1</v>
          </cell>
          <cell r="CL73">
            <v>1</v>
          </cell>
          <cell r="CM73">
            <v>1</v>
          </cell>
          <cell r="CN73">
            <v>2.5</v>
          </cell>
          <cell r="CO73">
            <v>0.5</v>
          </cell>
          <cell r="CP73">
            <v>0</v>
          </cell>
          <cell r="CQ73" t="str">
            <v>Pass</v>
          </cell>
          <cell r="CR73">
            <v>9.52</v>
          </cell>
        </row>
        <row r="74">
          <cell r="B74" t="str">
            <v>PIET23CS066</v>
          </cell>
          <cell r="C74" t="str">
            <v>HARSH KUMAR MEENA</v>
          </cell>
          <cell r="D74" t="str">
            <v>23EPTCS065</v>
          </cell>
          <cell r="E74" t="str">
            <v>CSB-03</v>
          </cell>
          <cell r="F74"/>
          <cell r="G74">
            <v>7</v>
          </cell>
          <cell r="H74" t="str">
            <v>D</v>
          </cell>
          <cell r="I74">
            <v>7</v>
          </cell>
          <cell r="J74">
            <v>14</v>
          </cell>
          <cell r="K74">
            <v>4</v>
          </cell>
          <cell r="L74">
            <v>6</v>
          </cell>
          <cell r="M74">
            <v>7</v>
          </cell>
          <cell r="N74">
            <v>17</v>
          </cell>
          <cell r="O74">
            <v>5</v>
          </cell>
          <cell r="P74" t="str">
            <v>D</v>
          </cell>
          <cell r="Q74">
            <v>7</v>
          </cell>
          <cell r="R74">
            <v>12</v>
          </cell>
          <cell r="S74">
            <v>7</v>
          </cell>
          <cell r="T74" t="str">
            <v>A</v>
          </cell>
          <cell r="U74">
            <v>7</v>
          </cell>
          <cell r="V74">
            <v>14</v>
          </cell>
          <cell r="W74" t="str">
            <v>D</v>
          </cell>
          <cell r="X74">
            <v>8</v>
          </cell>
          <cell r="Y74">
            <v>7</v>
          </cell>
          <cell r="Z74">
            <v>15</v>
          </cell>
          <cell r="AA74"/>
          <cell r="AB74"/>
          <cell r="AC74"/>
          <cell r="AD74"/>
          <cell r="AE74">
            <v>8</v>
          </cell>
          <cell r="AF74" t="str">
            <v>D</v>
          </cell>
          <cell r="AG74">
            <v>8</v>
          </cell>
          <cell r="AH74">
            <v>16</v>
          </cell>
          <cell r="AI74">
            <v>88</v>
          </cell>
          <cell r="AJ74">
            <v>7</v>
          </cell>
          <cell r="AK74">
            <v>9</v>
          </cell>
          <cell r="AL74">
            <v>32</v>
          </cell>
          <cell r="AM74">
            <v>48</v>
          </cell>
          <cell r="AN74">
            <v>25</v>
          </cell>
          <cell r="AO74">
            <v>73</v>
          </cell>
          <cell r="AP74">
            <v>7</v>
          </cell>
          <cell r="AQ74">
            <v>6</v>
          </cell>
          <cell r="AR74">
            <v>20</v>
          </cell>
          <cell r="AS74">
            <v>33</v>
          </cell>
          <cell r="AT74">
            <v>26</v>
          </cell>
          <cell r="AU74">
            <v>59</v>
          </cell>
          <cell r="AV74">
            <v>5</v>
          </cell>
          <cell r="AW74">
            <v>6</v>
          </cell>
          <cell r="AX74">
            <v>30</v>
          </cell>
          <cell r="AY74">
            <v>41</v>
          </cell>
          <cell r="AZ74">
            <v>29</v>
          </cell>
          <cell r="BA74">
            <v>70</v>
          </cell>
          <cell r="BB74">
            <v>7</v>
          </cell>
          <cell r="BC74">
            <v>9</v>
          </cell>
          <cell r="BD74">
            <v>32</v>
          </cell>
          <cell r="BE74">
            <v>48</v>
          </cell>
          <cell r="BF74">
            <v>30</v>
          </cell>
          <cell r="BG74">
            <v>78</v>
          </cell>
          <cell r="BH74">
            <v>27</v>
          </cell>
          <cell r="BI74">
            <v>30</v>
          </cell>
          <cell r="BJ74">
            <v>57</v>
          </cell>
          <cell r="BK74">
            <v>337</v>
          </cell>
          <cell r="BL74">
            <v>54</v>
          </cell>
          <cell r="BM74">
            <v>479</v>
          </cell>
          <cell r="BN74">
            <v>61.410256410256416</v>
          </cell>
          <cell r="BP74" t="str">
            <v>E+</v>
          </cell>
          <cell r="BQ74" t="str">
            <v>D+</v>
          </cell>
          <cell r="BR74" t="str">
            <v>B</v>
          </cell>
          <cell r="BS74" t="str">
            <v>B+</v>
          </cell>
          <cell r="BT74" t="str">
            <v>B</v>
          </cell>
          <cell r="BU74"/>
          <cell r="BV74" t="str">
            <v>B+</v>
          </cell>
          <cell r="BW74" t="str">
            <v>A</v>
          </cell>
          <cell r="BX74" t="str">
            <v>C+</v>
          </cell>
          <cell r="BY74" t="str">
            <v>B+</v>
          </cell>
          <cell r="BZ74" t="str">
            <v>A+</v>
          </cell>
          <cell r="CA74" t="str">
            <v>C</v>
          </cell>
          <cell r="CB74" t="str">
            <v>C</v>
          </cell>
          <cell r="CD74">
            <v>2</v>
          </cell>
          <cell r="CE74">
            <v>3</v>
          </cell>
          <cell r="CF74">
            <v>3</v>
          </cell>
          <cell r="CG74">
            <v>3</v>
          </cell>
          <cell r="CH74">
            <v>3</v>
          </cell>
          <cell r="CI74">
            <v>2</v>
          </cell>
          <cell r="CJ74">
            <v>1</v>
          </cell>
          <cell r="CK74">
            <v>1</v>
          </cell>
          <cell r="CL74">
            <v>1</v>
          </cell>
          <cell r="CM74">
            <v>1</v>
          </cell>
          <cell r="CN74">
            <v>2.5</v>
          </cell>
          <cell r="CO74">
            <v>0.5</v>
          </cell>
          <cell r="CP74">
            <v>0</v>
          </cell>
          <cell r="CQ74" t="str">
            <v>Pass</v>
          </cell>
          <cell r="CR74">
            <v>7.17</v>
          </cell>
        </row>
        <row r="75">
          <cell r="B75" t="str">
            <v>PIET23CS067</v>
          </cell>
          <cell r="C75" t="str">
            <v>HARSHITA SHARMA</v>
          </cell>
          <cell r="D75" t="str">
            <v>23EPTCS066</v>
          </cell>
          <cell r="E75" t="str">
            <v>CSB-04</v>
          </cell>
          <cell r="F75"/>
          <cell r="G75">
            <v>10</v>
          </cell>
          <cell r="H75">
            <v>10</v>
          </cell>
          <cell r="I75">
            <v>10</v>
          </cell>
          <cell r="J75">
            <v>30</v>
          </cell>
          <cell r="K75">
            <v>10</v>
          </cell>
          <cell r="L75">
            <v>10</v>
          </cell>
          <cell r="M75">
            <v>10</v>
          </cell>
          <cell r="N75">
            <v>30</v>
          </cell>
          <cell r="O75">
            <v>9</v>
          </cell>
          <cell r="P75">
            <v>10</v>
          </cell>
          <cell r="Q75">
            <v>7</v>
          </cell>
          <cell r="R75">
            <v>26</v>
          </cell>
          <cell r="S75">
            <v>9</v>
          </cell>
          <cell r="T75">
            <v>10</v>
          </cell>
          <cell r="U75">
            <v>10</v>
          </cell>
          <cell r="V75">
            <v>29</v>
          </cell>
          <cell r="W75">
            <v>10</v>
          </cell>
          <cell r="X75">
            <v>10</v>
          </cell>
          <cell r="Y75">
            <v>10</v>
          </cell>
          <cell r="Z75">
            <v>30</v>
          </cell>
          <cell r="AA75"/>
          <cell r="AB75"/>
          <cell r="AC75"/>
          <cell r="AD75"/>
          <cell r="AE75">
            <v>10</v>
          </cell>
          <cell r="AF75">
            <v>10</v>
          </cell>
          <cell r="AG75">
            <v>10</v>
          </cell>
          <cell r="AH75">
            <v>30</v>
          </cell>
          <cell r="AI75">
            <v>175</v>
          </cell>
          <cell r="AJ75">
            <v>10</v>
          </cell>
          <cell r="AK75">
            <v>10</v>
          </cell>
          <cell r="AL75">
            <v>37</v>
          </cell>
          <cell r="AM75">
            <v>57</v>
          </cell>
          <cell r="AN75">
            <v>34</v>
          </cell>
          <cell r="AO75">
            <v>91</v>
          </cell>
          <cell r="AP75">
            <v>9</v>
          </cell>
          <cell r="AQ75">
            <v>10</v>
          </cell>
          <cell r="AR75">
            <v>39</v>
          </cell>
          <cell r="AS75">
            <v>58</v>
          </cell>
          <cell r="AT75">
            <v>39</v>
          </cell>
          <cell r="AU75">
            <v>97</v>
          </cell>
          <cell r="AV75">
            <v>10</v>
          </cell>
          <cell r="AW75">
            <v>10</v>
          </cell>
          <cell r="AX75">
            <v>40</v>
          </cell>
          <cell r="AY75">
            <v>60</v>
          </cell>
          <cell r="AZ75">
            <v>40</v>
          </cell>
          <cell r="BA75">
            <v>100</v>
          </cell>
          <cell r="BB75">
            <v>10</v>
          </cell>
          <cell r="BC75">
            <v>9</v>
          </cell>
          <cell r="BD75">
            <v>39</v>
          </cell>
          <cell r="BE75">
            <v>58</v>
          </cell>
          <cell r="BF75">
            <v>26</v>
          </cell>
          <cell r="BG75">
            <v>84</v>
          </cell>
          <cell r="BH75">
            <v>60</v>
          </cell>
          <cell r="BI75">
            <v>32</v>
          </cell>
          <cell r="BJ75">
            <v>92</v>
          </cell>
          <cell r="BK75">
            <v>464</v>
          </cell>
          <cell r="BL75">
            <v>89</v>
          </cell>
          <cell r="BM75">
            <v>728</v>
          </cell>
          <cell r="BN75">
            <v>93.333333333333329</v>
          </cell>
          <cell r="BP75" t="str">
            <v>A+</v>
          </cell>
          <cell r="BQ75" t="str">
            <v>A++</v>
          </cell>
          <cell r="BR75" t="str">
            <v>A++</v>
          </cell>
          <cell r="BS75" t="str">
            <v>A++</v>
          </cell>
          <cell r="BT75" t="str">
            <v>A++</v>
          </cell>
          <cell r="BU75"/>
          <cell r="BV75" t="str">
            <v>A++</v>
          </cell>
          <cell r="BW75" t="str">
            <v>A++</v>
          </cell>
          <cell r="BX75" t="str">
            <v>A++</v>
          </cell>
          <cell r="BY75" t="str">
            <v>A++</v>
          </cell>
          <cell r="BZ75" t="str">
            <v>A++</v>
          </cell>
          <cell r="CA75" t="str">
            <v>A++</v>
          </cell>
          <cell r="CB75" t="str">
            <v>A++</v>
          </cell>
          <cell r="CD75">
            <v>2</v>
          </cell>
          <cell r="CE75">
            <v>3</v>
          </cell>
          <cell r="CF75">
            <v>3</v>
          </cell>
          <cell r="CG75">
            <v>3</v>
          </cell>
          <cell r="CH75">
            <v>3</v>
          </cell>
          <cell r="CI75">
            <v>2</v>
          </cell>
          <cell r="CJ75">
            <v>1</v>
          </cell>
          <cell r="CK75">
            <v>1</v>
          </cell>
          <cell r="CL75">
            <v>1</v>
          </cell>
          <cell r="CM75">
            <v>1</v>
          </cell>
          <cell r="CN75">
            <v>2.5</v>
          </cell>
          <cell r="CO75">
            <v>0.5</v>
          </cell>
          <cell r="CP75">
            <v>0</v>
          </cell>
          <cell r="CQ75" t="str">
            <v>Pass</v>
          </cell>
          <cell r="CR75">
            <v>9.91</v>
          </cell>
        </row>
        <row r="76">
          <cell r="B76" t="str">
            <v>PIET23CS068</v>
          </cell>
          <cell r="C76" t="str">
            <v>HEMANG PANKAJ JANGIR</v>
          </cell>
          <cell r="D76" t="str">
            <v>23EPTCS067</v>
          </cell>
          <cell r="E76" t="str">
            <v>CSB-05</v>
          </cell>
          <cell r="F76"/>
          <cell r="G76">
            <v>6</v>
          </cell>
          <cell r="H76">
            <v>5</v>
          </cell>
          <cell r="I76">
            <v>8</v>
          </cell>
          <cell r="J76">
            <v>19</v>
          </cell>
          <cell r="K76">
            <v>2</v>
          </cell>
          <cell r="L76">
            <v>4</v>
          </cell>
          <cell r="M76">
            <v>10</v>
          </cell>
          <cell r="N76">
            <v>16</v>
          </cell>
          <cell r="O76">
            <v>6</v>
          </cell>
          <cell r="P76">
            <v>8</v>
          </cell>
          <cell r="Q76">
            <v>10</v>
          </cell>
          <cell r="R76">
            <v>24</v>
          </cell>
          <cell r="S76">
            <v>6</v>
          </cell>
          <cell r="T76">
            <v>3</v>
          </cell>
          <cell r="U76">
            <v>10</v>
          </cell>
          <cell r="V76">
            <v>19</v>
          </cell>
          <cell r="W76">
            <v>5</v>
          </cell>
          <cell r="X76">
            <v>3</v>
          </cell>
          <cell r="Y76">
            <v>10</v>
          </cell>
          <cell r="Z76">
            <v>18</v>
          </cell>
          <cell r="AA76"/>
          <cell r="AB76"/>
          <cell r="AC76"/>
          <cell r="AD76"/>
          <cell r="AE76">
            <v>6</v>
          </cell>
          <cell r="AF76" t="str">
            <v>D</v>
          </cell>
          <cell r="AG76">
            <v>10</v>
          </cell>
          <cell r="AH76">
            <v>16</v>
          </cell>
          <cell r="AI76">
            <v>112</v>
          </cell>
          <cell r="AJ76">
            <v>7</v>
          </cell>
          <cell r="AK76">
            <v>7</v>
          </cell>
          <cell r="AL76">
            <v>35</v>
          </cell>
          <cell r="AM76">
            <v>49</v>
          </cell>
          <cell r="AN76">
            <v>34</v>
          </cell>
          <cell r="AO76">
            <v>83</v>
          </cell>
          <cell r="AP76">
            <v>6</v>
          </cell>
          <cell r="AQ76">
            <v>8</v>
          </cell>
          <cell r="AR76">
            <v>30</v>
          </cell>
          <cell r="AS76">
            <v>44</v>
          </cell>
          <cell r="AT76">
            <v>29</v>
          </cell>
          <cell r="AU76">
            <v>73</v>
          </cell>
          <cell r="AV76">
            <v>8</v>
          </cell>
          <cell r="AW76">
            <v>8</v>
          </cell>
          <cell r="AX76">
            <v>37</v>
          </cell>
          <cell r="AY76">
            <v>53</v>
          </cell>
          <cell r="AZ76">
            <v>31</v>
          </cell>
          <cell r="BA76">
            <v>84</v>
          </cell>
          <cell r="BB76">
            <v>9</v>
          </cell>
          <cell r="BC76">
            <v>9</v>
          </cell>
          <cell r="BD76">
            <v>40</v>
          </cell>
          <cell r="BE76">
            <v>58</v>
          </cell>
          <cell r="BF76">
            <v>32</v>
          </cell>
          <cell r="BG76">
            <v>90</v>
          </cell>
          <cell r="BH76">
            <v>60</v>
          </cell>
          <cell r="BI76">
            <v>32</v>
          </cell>
          <cell r="BJ76">
            <v>92</v>
          </cell>
          <cell r="BK76">
            <v>422</v>
          </cell>
          <cell r="BL76">
            <v>63</v>
          </cell>
          <cell r="BM76">
            <v>597</v>
          </cell>
          <cell r="BN76">
            <v>76.538461538461533</v>
          </cell>
          <cell r="BP76" t="str">
            <v>C</v>
          </cell>
          <cell r="BQ76" t="str">
            <v>D</v>
          </cell>
          <cell r="BR76" t="str">
            <v>B+</v>
          </cell>
          <cell r="BS76" t="str">
            <v>A</v>
          </cell>
          <cell r="BT76" t="str">
            <v>C+</v>
          </cell>
          <cell r="BU76"/>
          <cell r="BV76" t="str">
            <v>B</v>
          </cell>
          <cell r="BW76" t="str">
            <v>A++</v>
          </cell>
          <cell r="BX76" t="str">
            <v>A</v>
          </cell>
          <cell r="BY76" t="str">
            <v>A++</v>
          </cell>
          <cell r="BZ76" t="str">
            <v>A++</v>
          </cell>
          <cell r="CA76" t="str">
            <v>A++</v>
          </cell>
          <cell r="CB76" t="str">
            <v>B</v>
          </cell>
          <cell r="CD76">
            <v>2</v>
          </cell>
          <cell r="CE76">
            <v>3</v>
          </cell>
          <cell r="CF76">
            <v>3</v>
          </cell>
          <cell r="CG76">
            <v>3</v>
          </cell>
          <cell r="CH76">
            <v>3</v>
          </cell>
          <cell r="CI76">
            <v>2</v>
          </cell>
          <cell r="CJ76">
            <v>1</v>
          </cell>
          <cell r="CK76">
            <v>1</v>
          </cell>
          <cell r="CL76">
            <v>1</v>
          </cell>
          <cell r="CM76">
            <v>1</v>
          </cell>
          <cell r="CN76">
            <v>2.5</v>
          </cell>
          <cell r="CO76">
            <v>0.5</v>
          </cell>
          <cell r="CP76">
            <v>0</v>
          </cell>
          <cell r="CQ76" t="str">
            <v>Pass</v>
          </cell>
          <cell r="CR76">
            <v>7.92</v>
          </cell>
        </row>
        <row r="77">
          <cell r="B77" t="str">
            <v>PIET23CS069</v>
          </cell>
          <cell r="C77" t="str">
            <v>HEMANT KUMAR</v>
          </cell>
          <cell r="D77" t="str">
            <v>23EPTCS068</v>
          </cell>
          <cell r="E77" t="str">
            <v>CSB-06</v>
          </cell>
          <cell r="F77"/>
          <cell r="G77" t="str">
            <v>D</v>
          </cell>
          <cell r="H77">
            <v>6</v>
          </cell>
          <cell r="I77">
            <v>10</v>
          </cell>
          <cell r="J77">
            <v>16</v>
          </cell>
          <cell r="K77">
            <v>2</v>
          </cell>
          <cell r="L77" t="str">
            <v>D</v>
          </cell>
          <cell r="M77">
            <v>10</v>
          </cell>
          <cell r="N77">
            <v>12</v>
          </cell>
          <cell r="O77">
            <v>6</v>
          </cell>
          <cell r="P77">
            <v>7</v>
          </cell>
          <cell r="Q77">
            <v>7</v>
          </cell>
          <cell r="R77">
            <v>20</v>
          </cell>
          <cell r="S77">
            <v>2</v>
          </cell>
          <cell r="T77">
            <v>3</v>
          </cell>
          <cell r="U77">
            <v>10</v>
          </cell>
          <cell r="V77">
            <v>15</v>
          </cell>
          <cell r="W77" t="str">
            <v>D</v>
          </cell>
          <cell r="X77">
            <v>5</v>
          </cell>
          <cell r="Y77">
            <v>8</v>
          </cell>
          <cell r="Z77">
            <v>13</v>
          </cell>
          <cell r="AA77"/>
          <cell r="AB77"/>
          <cell r="AC77"/>
          <cell r="AD77"/>
          <cell r="AE77">
            <v>8</v>
          </cell>
          <cell r="AF77" t="str">
            <v>D</v>
          </cell>
          <cell r="AG77">
            <v>8</v>
          </cell>
          <cell r="AH77">
            <v>16</v>
          </cell>
          <cell r="AI77">
            <v>92</v>
          </cell>
          <cell r="AJ77">
            <v>7</v>
          </cell>
          <cell r="AK77">
            <v>7</v>
          </cell>
          <cell r="AL77">
            <v>36</v>
          </cell>
          <cell r="AM77">
            <v>50</v>
          </cell>
          <cell r="AN77">
            <v>35</v>
          </cell>
          <cell r="AO77">
            <v>85</v>
          </cell>
          <cell r="AP77">
            <v>7</v>
          </cell>
          <cell r="AQ77">
            <v>7</v>
          </cell>
          <cell r="AR77">
            <v>32</v>
          </cell>
          <cell r="AS77">
            <v>46</v>
          </cell>
          <cell r="AT77">
            <v>26</v>
          </cell>
          <cell r="AU77">
            <v>72</v>
          </cell>
          <cell r="AV77">
            <v>7</v>
          </cell>
          <cell r="AW77">
            <v>8</v>
          </cell>
          <cell r="AX77">
            <v>37</v>
          </cell>
          <cell r="AY77">
            <v>52</v>
          </cell>
          <cell r="AZ77">
            <v>30</v>
          </cell>
          <cell r="BA77">
            <v>82</v>
          </cell>
          <cell r="BB77">
            <v>8</v>
          </cell>
          <cell r="BC77">
            <v>8</v>
          </cell>
          <cell r="BD77">
            <v>39</v>
          </cell>
          <cell r="BE77">
            <v>55</v>
          </cell>
          <cell r="BF77">
            <v>27</v>
          </cell>
          <cell r="BG77">
            <v>82</v>
          </cell>
          <cell r="BH77">
            <v>53</v>
          </cell>
          <cell r="BI77">
            <v>30</v>
          </cell>
          <cell r="BJ77">
            <v>83</v>
          </cell>
          <cell r="BK77">
            <v>404</v>
          </cell>
          <cell r="BL77">
            <v>84</v>
          </cell>
          <cell r="BM77">
            <v>580</v>
          </cell>
          <cell r="BN77">
            <v>74.358974358974365</v>
          </cell>
          <cell r="BP77" t="str">
            <v>C</v>
          </cell>
          <cell r="BQ77" t="str">
            <v>D+</v>
          </cell>
          <cell r="BR77" t="str">
            <v>B+</v>
          </cell>
          <cell r="BS77" t="str">
            <v>B</v>
          </cell>
          <cell r="BT77" t="str">
            <v>A</v>
          </cell>
          <cell r="BU77"/>
          <cell r="BV77" t="str">
            <v>B+</v>
          </cell>
          <cell r="BW77" t="str">
            <v>A++</v>
          </cell>
          <cell r="BX77" t="str">
            <v>A</v>
          </cell>
          <cell r="BY77" t="str">
            <v>A++</v>
          </cell>
          <cell r="BZ77" t="str">
            <v>A++</v>
          </cell>
          <cell r="CA77" t="str">
            <v>A++</v>
          </cell>
          <cell r="CB77" t="str">
            <v>A++</v>
          </cell>
          <cell r="CD77">
            <v>2</v>
          </cell>
          <cell r="CE77">
            <v>3</v>
          </cell>
          <cell r="CF77">
            <v>3</v>
          </cell>
          <cell r="CG77">
            <v>3</v>
          </cell>
          <cell r="CH77">
            <v>3</v>
          </cell>
          <cell r="CI77">
            <v>2</v>
          </cell>
          <cell r="CJ77">
            <v>1</v>
          </cell>
          <cell r="CK77">
            <v>1</v>
          </cell>
          <cell r="CL77">
            <v>1</v>
          </cell>
          <cell r="CM77">
            <v>1</v>
          </cell>
          <cell r="CN77">
            <v>2.5</v>
          </cell>
          <cell r="CO77">
            <v>0.5</v>
          </cell>
          <cell r="CP77">
            <v>0</v>
          </cell>
          <cell r="CQ77" t="str">
            <v>Pass</v>
          </cell>
          <cell r="CR77">
            <v>8.15</v>
          </cell>
        </row>
        <row r="78">
          <cell r="B78" t="str">
            <v>PIET23CS070</v>
          </cell>
          <cell r="C78" t="str">
            <v>HIMAKSH VASU</v>
          </cell>
          <cell r="D78" t="str">
            <v>23EPTCS069</v>
          </cell>
          <cell r="E78" t="str">
            <v>CSB-07</v>
          </cell>
          <cell r="F78"/>
          <cell r="G78">
            <v>3</v>
          </cell>
          <cell r="H78">
            <v>5</v>
          </cell>
          <cell r="I78">
            <v>8</v>
          </cell>
          <cell r="J78">
            <v>16</v>
          </cell>
          <cell r="K78">
            <v>2</v>
          </cell>
          <cell r="L78">
            <v>6</v>
          </cell>
          <cell r="M78">
            <v>9</v>
          </cell>
          <cell r="N78">
            <v>17</v>
          </cell>
          <cell r="O78">
            <v>5</v>
          </cell>
          <cell r="P78">
            <v>10</v>
          </cell>
          <cell r="Q78">
            <v>10</v>
          </cell>
          <cell r="R78">
            <v>25</v>
          </cell>
          <cell r="S78">
            <v>3</v>
          </cell>
          <cell r="T78">
            <v>6</v>
          </cell>
          <cell r="U78">
            <v>7</v>
          </cell>
          <cell r="V78">
            <v>16</v>
          </cell>
          <cell r="W78">
            <v>3</v>
          </cell>
          <cell r="X78">
            <v>6</v>
          </cell>
          <cell r="Y78">
            <v>10</v>
          </cell>
          <cell r="Z78">
            <v>19</v>
          </cell>
          <cell r="AA78"/>
          <cell r="AB78"/>
          <cell r="AC78"/>
          <cell r="AD78"/>
          <cell r="AE78">
            <v>6</v>
          </cell>
          <cell r="AF78">
            <v>8</v>
          </cell>
          <cell r="AG78">
            <v>8</v>
          </cell>
          <cell r="AH78">
            <v>22</v>
          </cell>
          <cell r="AI78">
            <v>115</v>
          </cell>
          <cell r="AJ78">
            <v>6</v>
          </cell>
          <cell r="AK78">
            <v>7</v>
          </cell>
          <cell r="AL78">
            <v>32</v>
          </cell>
          <cell r="AM78">
            <v>45</v>
          </cell>
          <cell r="AN78">
            <v>17</v>
          </cell>
          <cell r="AO78">
            <v>62</v>
          </cell>
          <cell r="AP78">
            <v>6</v>
          </cell>
          <cell r="AQ78">
            <v>8</v>
          </cell>
          <cell r="AR78">
            <v>33</v>
          </cell>
          <cell r="AS78">
            <v>47</v>
          </cell>
          <cell r="AT78">
            <v>30</v>
          </cell>
          <cell r="AU78">
            <v>77</v>
          </cell>
          <cell r="AV78">
            <v>7</v>
          </cell>
          <cell r="AW78">
            <v>6</v>
          </cell>
          <cell r="AX78">
            <v>39</v>
          </cell>
          <cell r="AY78">
            <v>52</v>
          </cell>
          <cell r="AZ78">
            <v>31</v>
          </cell>
          <cell r="BA78">
            <v>83</v>
          </cell>
          <cell r="BB78">
            <v>7</v>
          </cell>
          <cell r="BC78">
            <v>8</v>
          </cell>
          <cell r="BD78">
            <v>40</v>
          </cell>
          <cell r="BE78">
            <v>55</v>
          </cell>
          <cell r="BF78">
            <v>25</v>
          </cell>
          <cell r="BG78">
            <v>80</v>
          </cell>
          <cell r="BH78">
            <v>43</v>
          </cell>
          <cell r="BI78">
            <v>32</v>
          </cell>
          <cell r="BJ78">
            <v>75</v>
          </cell>
          <cell r="BK78">
            <v>377</v>
          </cell>
          <cell r="BL78">
            <v>54</v>
          </cell>
          <cell r="BM78">
            <v>546</v>
          </cell>
          <cell r="BN78">
            <v>70</v>
          </cell>
          <cell r="BP78" t="str">
            <v>D</v>
          </cell>
          <cell r="BQ78" t="str">
            <v>D</v>
          </cell>
          <cell r="BR78" t="str">
            <v>C+</v>
          </cell>
          <cell r="BS78" t="str">
            <v>B</v>
          </cell>
          <cell r="BT78" t="str">
            <v>B+</v>
          </cell>
          <cell r="BU78"/>
          <cell r="BV78" t="str">
            <v>A+</v>
          </cell>
          <cell r="BW78" t="str">
            <v>C+</v>
          </cell>
          <cell r="BX78" t="str">
            <v>A+</v>
          </cell>
          <cell r="BY78" t="str">
            <v>A++</v>
          </cell>
          <cell r="BZ78" t="str">
            <v>A+</v>
          </cell>
          <cell r="CA78" t="str">
            <v>A</v>
          </cell>
          <cell r="CB78" t="str">
            <v>C</v>
          </cell>
          <cell r="CD78">
            <v>2</v>
          </cell>
          <cell r="CE78">
            <v>3</v>
          </cell>
          <cell r="CF78">
            <v>3</v>
          </cell>
          <cell r="CG78">
            <v>3</v>
          </cell>
          <cell r="CH78">
            <v>3</v>
          </cell>
          <cell r="CI78">
            <v>2</v>
          </cell>
          <cell r="CJ78">
            <v>1</v>
          </cell>
          <cell r="CK78">
            <v>1</v>
          </cell>
          <cell r="CL78">
            <v>1</v>
          </cell>
          <cell r="CM78">
            <v>1</v>
          </cell>
          <cell r="CN78">
            <v>2.5</v>
          </cell>
          <cell r="CO78">
            <v>0.5</v>
          </cell>
          <cell r="CP78">
            <v>0</v>
          </cell>
          <cell r="CQ78" t="str">
            <v>Pass</v>
          </cell>
          <cell r="CR78">
            <v>7.5</v>
          </cell>
        </row>
        <row r="79">
          <cell r="B79" t="str">
            <v>PIET23CS071</v>
          </cell>
          <cell r="C79" t="str">
            <v>HIMANSHU SUTHAR</v>
          </cell>
          <cell r="D79" t="str">
            <v>23EPTCS070</v>
          </cell>
          <cell r="E79" t="str">
            <v>CSB-08</v>
          </cell>
          <cell r="F79"/>
          <cell r="G79">
            <v>6</v>
          </cell>
          <cell r="H79">
            <v>4</v>
          </cell>
          <cell r="I79">
            <v>7</v>
          </cell>
          <cell r="J79">
            <v>17</v>
          </cell>
          <cell r="K79">
            <v>1</v>
          </cell>
          <cell r="L79">
            <v>4</v>
          </cell>
          <cell r="M79">
            <v>10</v>
          </cell>
          <cell r="N79">
            <v>15</v>
          </cell>
          <cell r="O79">
            <v>3</v>
          </cell>
          <cell r="P79">
            <v>7</v>
          </cell>
          <cell r="Q79">
            <v>7</v>
          </cell>
          <cell r="R79">
            <v>17</v>
          </cell>
          <cell r="S79">
            <v>3</v>
          </cell>
          <cell r="T79">
            <v>4</v>
          </cell>
          <cell r="U79">
            <v>7</v>
          </cell>
          <cell r="V79">
            <v>14</v>
          </cell>
          <cell r="W79">
            <v>5</v>
          </cell>
          <cell r="X79">
            <v>6</v>
          </cell>
          <cell r="Y79">
            <v>10</v>
          </cell>
          <cell r="Z79">
            <v>21</v>
          </cell>
          <cell r="AA79"/>
          <cell r="AB79"/>
          <cell r="AC79"/>
          <cell r="AD79"/>
          <cell r="AE79">
            <v>3</v>
          </cell>
          <cell r="AF79">
            <v>7</v>
          </cell>
          <cell r="AG79">
            <v>8</v>
          </cell>
          <cell r="AH79">
            <v>18</v>
          </cell>
          <cell r="AI79">
            <v>102</v>
          </cell>
          <cell r="AJ79">
            <v>6</v>
          </cell>
          <cell r="AK79">
            <v>7</v>
          </cell>
          <cell r="AL79">
            <v>26</v>
          </cell>
          <cell r="AM79">
            <v>39</v>
          </cell>
          <cell r="AN79">
            <v>19</v>
          </cell>
          <cell r="AO79">
            <v>58</v>
          </cell>
          <cell r="AP79">
            <v>5</v>
          </cell>
          <cell r="AQ79">
            <v>6</v>
          </cell>
          <cell r="AR79">
            <v>27</v>
          </cell>
          <cell r="AS79">
            <v>38</v>
          </cell>
          <cell r="AT79">
            <v>26</v>
          </cell>
          <cell r="AU79">
            <v>64</v>
          </cell>
          <cell r="AV79">
            <v>7</v>
          </cell>
          <cell r="AW79">
            <v>8</v>
          </cell>
          <cell r="AX79">
            <v>38</v>
          </cell>
          <cell r="AY79">
            <v>53</v>
          </cell>
          <cell r="AZ79">
            <v>30</v>
          </cell>
          <cell r="BA79">
            <v>83</v>
          </cell>
          <cell r="BB79">
            <v>9</v>
          </cell>
          <cell r="BC79">
            <v>9</v>
          </cell>
          <cell r="BD79">
            <v>38</v>
          </cell>
          <cell r="BE79">
            <v>56</v>
          </cell>
          <cell r="BF79">
            <v>27</v>
          </cell>
          <cell r="BG79">
            <v>83</v>
          </cell>
          <cell r="BH79">
            <v>54</v>
          </cell>
          <cell r="BI79">
            <v>32</v>
          </cell>
          <cell r="BJ79">
            <v>86</v>
          </cell>
          <cell r="BK79">
            <v>374</v>
          </cell>
          <cell r="BL79">
            <v>67</v>
          </cell>
          <cell r="BM79">
            <v>543</v>
          </cell>
          <cell r="BN79">
            <v>69.615384615384613</v>
          </cell>
          <cell r="BP79" t="str">
            <v>F</v>
          </cell>
          <cell r="BQ79" t="str">
            <v>F</v>
          </cell>
          <cell r="BR79" t="str">
            <v>E</v>
          </cell>
          <cell r="BS79" t="str">
            <v>E+</v>
          </cell>
          <cell r="BT79" t="str">
            <v>D</v>
          </cell>
          <cell r="BU79"/>
          <cell r="BV79" t="str">
            <v>D+</v>
          </cell>
          <cell r="BW79" t="str">
            <v>C+</v>
          </cell>
          <cell r="BX79" t="str">
            <v>B</v>
          </cell>
          <cell r="BY79" t="str">
            <v>A++</v>
          </cell>
          <cell r="BZ79" t="str">
            <v>A++</v>
          </cell>
          <cell r="CA79" t="str">
            <v>A++</v>
          </cell>
          <cell r="CB79" t="str">
            <v>B+</v>
          </cell>
          <cell r="CD79">
            <v>2</v>
          </cell>
          <cell r="CE79">
            <v>3</v>
          </cell>
          <cell r="CF79">
            <v>3</v>
          </cell>
          <cell r="CG79">
            <v>3</v>
          </cell>
          <cell r="CH79">
            <v>3</v>
          </cell>
          <cell r="CI79">
            <v>2</v>
          </cell>
          <cell r="CJ79">
            <v>1</v>
          </cell>
          <cell r="CK79">
            <v>1</v>
          </cell>
          <cell r="CL79">
            <v>1</v>
          </cell>
          <cell r="CM79">
            <v>1</v>
          </cell>
          <cell r="CN79">
            <v>2.5</v>
          </cell>
          <cell r="CO79">
            <v>0.5</v>
          </cell>
          <cell r="CP79">
            <v>2</v>
          </cell>
          <cell r="CQ79" t="str">
            <v>Fail</v>
          </cell>
          <cell r="CR79">
            <v>5.17</v>
          </cell>
        </row>
        <row r="80">
          <cell r="B80" t="str">
            <v>PIET23CS072</v>
          </cell>
          <cell r="C80" t="str">
            <v>HIMANSHU VERMA</v>
          </cell>
          <cell r="D80" t="str">
            <v>23EPTCS071</v>
          </cell>
          <cell r="E80" t="str">
            <v>CSB-09</v>
          </cell>
          <cell r="F80"/>
          <cell r="G80">
            <v>8</v>
          </cell>
          <cell r="H80">
            <v>10</v>
          </cell>
          <cell r="I80">
            <v>10</v>
          </cell>
          <cell r="J80">
            <v>28</v>
          </cell>
          <cell r="K80">
            <v>6</v>
          </cell>
          <cell r="L80">
            <v>10</v>
          </cell>
          <cell r="M80">
            <v>10</v>
          </cell>
          <cell r="N80">
            <v>26</v>
          </cell>
          <cell r="O80">
            <v>8</v>
          </cell>
          <cell r="P80">
            <v>10</v>
          </cell>
          <cell r="Q80">
            <v>7</v>
          </cell>
          <cell r="R80">
            <v>25</v>
          </cell>
          <cell r="S80">
            <v>8</v>
          </cell>
          <cell r="T80">
            <v>10</v>
          </cell>
          <cell r="U80">
            <v>7</v>
          </cell>
          <cell r="V80">
            <v>25</v>
          </cell>
          <cell r="W80">
            <v>8</v>
          </cell>
          <cell r="X80">
            <v>10</v>
          </cell>
          <cell r="Y80">
            <v>10</v>
          </cell>
          <cell r="Z80">
            <v>28</v>
          </cell>
          <cell r="AA80">
            <v>9</v>
          </cell>
          <cell r="AB80">
            <v>10</v>
          </cell>
          <cell r="AC80">
            <v>8</v>
          </cell>
          <cell r="AD80">
            <v>27</v>
          </cell>
          <cell r="AE80"/>
          <cell r="AF80"/>
          <cell r="AG80"/>
          <cell r="AH80"/>
          <cell r="AI80">
            <v>159</v>
          </cell>
          <cell r="AJ80">
            <v>10</v>
          </cell>
          <cell r="AK80">
            <v>10</v>
          </cell>
          <cell r="AL80">
            <v>32</v>
          </cell>
          <cell r="AM80">
            <v>52</v>
          </cell>
          <cell r="AN80">
            <v>36</v>
          </cell>
          <cell r="AO80">
            <v>88</v>
          </cell>
          <cell r="AP80">
            <v>6</v>
          </cell>
          <cell r="AQ80">
            <v>8</v>
          </cell>
          <cell r="AR80">
            <v>32</v>
          </cell>
          <cell r="AS80">
            <v>46</v>
          </cell>
          <cell r="AT80">
            <v>32</v>
          </cell>
          <cell r="AU80">
            <v>78</v>
          </cell>
          <cell r="AV80">
            <v>10</v>
          </cell>
          <cell r="AW80">
            <v>8</v>
          </cell>
          <cell r="AX80">
            <v>40</v>
          </cell>
          <cell r="AY80">
            <v>58</v>
          </cell>
          <cell r="AZ80">
            <v>31</v>
          </cell>
          <cell r="BA80">
            <v>89</v>
          </cell>
          <cell r="BB80">
            <v>7</v>
          </cell>
          <cell r="BC80">
            <v>10</v>
          </cell>
          <cell r="BD80">
            <v>36</v>
          </cell>
          <cell r="BE80">
            <v>53</v>
          </cell>
          <cell r="BF80">
            <v>23</v>
          </cell>
          <cell r="BG80">
            <v>76</v>
          </cell>
          <cell r="BH80">
            <v>59</v>
          </cell>
          <cell r="BI80">
            <v>34</v>
          </cell>
          <cell r="BJ80">
            <v>93</v>
          </cell>
          <cell r="BK80">
            <v>424</v>
          </cell>
          <cell r="BL80">
            <v>83</v>
          </cell>
          <cell r="BM80">
            <v>666</v>
          </cell>
          <cell r="BN80">
            <v>85.384615384615387</v>
          </cell>
          <cell r="BP80" t="str">
            <v>A++</v>
          </cell>
          <cell r="BQ80" t="str">
            <v>A</v>
          </cell>
          <cell r="BR80" t="str">
            <v>A</v>
          </cell>
          <cell r="BS80" t="str">
            <v>A++</v>
          </cell>
          <cell r="BT80" t="str">
            <v>B+</v>
          </cell>
          <cell r="BU80" t="str">
            <v>B+</v>
          </cell>
          <cell r="BW80" t="str">
            <v>A++</v>
          </cell>
          <cell r="BX80" t="str">
            <v>A+</v>
          </cell>
          <cell r="BY80" t="str">
            <v>A++</v>
          </cell>
          <cell r="BZ80" t="str">
            <v>A+</v>
          </cell>
          <cell r="CA80" t="str">
            <v>A++</v>
          </cell>
          <cell r="CB80" t="str">
            <v>A++</v>
          </cell>
          <cell r="CD80">
            <v>2</v>
          </cell>
          <cell r="CE80">
            <v>3</v>
          </cell>
          <cell r="CF80">
            <v>3</v>
          </cell>
          <cell r="CG80">
            <v>3</v>
          </cell>
          <cell r="CH80">
            <v>3</v>
          </cell>
          <cell r="CI80">
            <v>2</v>
          </cell>
          <cell r="CJ80">
            <v>1</v>
          </cell>
          <cell r="CK80">
            <v>1</v>
          </cell>
          <cell r="CL80">
            <v>1</v>
          </cell>
          <cell r="CM80">
            <v>1</v>
          </cell>
          <cell r="CN80">
            <v>2.5</v>
          </cell>
          <cell r="CO80">
            <v>0.5</v>
          </cell>
          <cell r="CP80">
            <v>0</v>
          </cell>
          <cell r="CQ80" t="str">
            <v>Pass</v>
          </cell>
          <cell r="CR80">
            <v>9.09</v>
          </cell>
        </row>
        <row r="81">
          <cell r="B81" t="str">
            <v>PIET23CS073</v>
          </cell>
          <cell r="C81" t="str">
            <v>IMTEYAJ ALAM</v>
          </cell>
          <cell r="D81" t="str">
            <v>23EPTCS072</v>
          </cell>
          <cell r="E81" t="str">
            <v>CSB-10</v>
          </cell>
          <cell r="F81"/>
          <cell r="G81">
            <v>7</v>
          </cell>
          <cell r="H81">
            <v>7</v>
          </cell>
          <cell r="I81">
            <v>10</v>
          </cell>
          <cell r="J81">
            <v>24</v>
          </cell>
          <cell r="K81">
            <v>1</v>
          </cell>
          <cell r="L81">
            <v>6</v>
          </cell>
          <cell r="M81">
            <v>10</v>
          </cell>
          <cell r="N81">
            <v>17</v>
          </cell>
          <cell r="O81">
            <v>4</v>
          </cell>
          <cell r="P81">
            <v>9</v>
          </cell>
          <cell r="Q81">
            <v>7</v>
          </cell>
          <cell r="R81">
            <v>20</v>
          </cell>
          <cell r="S81">
            <v>7</v>
          </cell>
          <cell r="T81">
            <v>4</v>
          </cell>
          <cell r="U81">
            <v>7</v>
          </cell>
          <cell r="V81">
            <v>18</v>
          </cell>
          <cell r="W81">
            <v>4</v>
          </cell>
          <cell r="X81">
            <v>9</v>
          </cell>
          <cell r="Y81">
            <v>7</v>
          </cell>
          <cell r="Z81">
            <v>20</v>
          </cell>
          <cell r="AA81"/>
          <cell r="AB81"/>
          <cell r="AC81"/>
          <cell r="AD81"/>
          <cell r="AE81">
            <v>4</v>
          </cell>
          <cell r="AF81">
            <v>6</v>
          </cell>
          <cell r="AG81">
            <v>8</v>
          </cell>
          <cell r="AH81">
            <v>18</v>
          </cell>
          <cell r="AI81">
            <v>117</v>
          </cell>
          <cell r="AJ81">
            <v>7</v>
          </cell>
          <cell r="AK81">
            <v>7</v>
          </cell>
          <cell r="AL81">
            <v>30</v>
          </cell>
          <cell r="AM81">
            <v>44</v>
          </cell>
          <cell r="AN81">
            <v>18</v>
          </cell>
          <cell r="AO81">
            <v>62</v>
          </cell>
          <cell r="AP81">
            <v>6</v>
          </cell>
          <cell r="AQ81">
            <v>8</v>
          </cell>
          <cell r="AR81">
            <v>33</v>
          </cell>
          <cell r="AS81">
            <v>47</v>
          </cell>
          <cell r="AT81">
            <v>31</v>
          </cell>
          <cell r="AU81">
            <v>78</v>
          </cell>
          <cell r="AV81">
            <v>8</v>
          </cell>
          <cell r="AW81">
            <v>8</v>
          </cell>
          <cell r="AX81">
            <v>40</v>
          </cell>
          <cell r="AY81">
            <v>56</v>
          </cell>
          <cell r="AZ81">
            <v>29</v>
          </cell>
          <cell r="BA81">
            <v>85</v>
          </cell>
          <cell r="BB81">
            <v>6</v>
          </cell>
          <cell r="BC81">
            <v>7</v>
          </cell>
          <cell r="BD81">
            <v>40</v>
          </cell>
          <cell r="BE81">
            <v>53</v>
          </cell>
          <cell r="BF81">
            <v>33</v>
          </cell>
          <cell r="BG81">
            <v>86</v>
          </cell>
          <cell r="BH81">
            <v>53</v>
          </cell>
          <cell r="BI81">
            <v>32</v>
          </cell>
          <cell r="BJ81">
            <v>85</v>
          </cell>
          <cell r="BK81">
            <v>396</v>
          </cell>
          <cell r="BL81">
            <v>56</v>
          </cell>
          <cell r="BM81">
            <v>569</v>
          </cell>
          <cell r="BN81">
            <v>72.948717948717942</v>
          </cell>
          <cell r="BP81" t="str">
            <v>D+</v>
          </cell>
          <cell r="BQ81" t="str">
            <v>E+</v>
          </cell>
          <cell r="BR81" t="str">
            <v>D+</v>
          </cell>
          <cell r="BS81" t="str">
            <v>B</v>
          </cell>
          <cell r="BT81" t="str">
            <v>E+</v>
          </cell>
          <cell r="BU81"/>
          <cell r="BV81" t="str">
            <v>B+</v>
          </cell>
          <cell r="BW81" t="str">
            <v>C+</v>
          </cell>
          <cell r="BX81" t="str">
            <v>A+</v>
          </cell>
          <cell r="BY81" t="str">
            <v>A++</v>
          </cell>
          <cell r="BZ81" t="str">
            <v>A++</v>
          </cell>
          <cell r="CA81" t="str">
            <v>A++</v>
          </cell>
          <cell r="CB81" t="str">
            <v>C</v>
          </cell>
          <cell r="CD81">
            <v>2</v>
          </cell>
          <cell r="CE81">
            <v>3</v>
          </cell>
          <cell r="CF81">
            <v>3</v>
          </cell>
          <cell r="CG81">
            <v>3</v>
          </cell>
          <cell r="CH81">
            <v>3</v>
          </cell>
          <cell r="CI81">
            <v>2</v>
          </cell>
          <cell r="CJ81">
            <v>1</v>
          </cell>
          <cell r="CK81">
            <v>1</v>
          </cell>
          <cell r="CL81">
            <v>1</v>
          </cell>
          <cell r="CM81">
            <v>1</v>
          </cell>
          <cell r="CN81">
            <v>2.5</v>
          </cell>
          <cell r="CO81">
            <v>0.5</v>
          </cell>
          <cell r="CP81">
            <v>0</v>
          </cell>
          <cell r="CQ81" t="str">
            <v>Pass</v>
          </cell>
          <cell r="CR81">
            <v>7.08</v>
          </cell>
        </row>
        <row r="82">
          <cell r="B82" t="str">
            <v>PIET23CS074</v>
          </cell>
          <cell r="C82" t="str">
            <v>ISHANT KUMAR GUPTA</v>
          </cell>
          <cell r="D82" t="str">
            <v>23EPTCS073</v>
          </cell>
          <cell r="E82" t="str">
            <v>CSB-11</v>
          </cell>
          <cell r="F82"/>
          <cell r="G82">
            <v>10</v>
          </cell>
          <cell r="H82">
            <v>10</v>
          </cell>
          <cell r="I82">
            <v>10</v>
          </cell>
          <cell r="J82">
            <v>30</v>
          </cell>
          <cell r="K82">
            <v>4</v>
          </cell>
          <cell r="L82">
            <v>10</v>
          </cell>
          <cell r="M82">
            <v>10</v>
          </cell>
          <cell r="N82">
            <v>24</v>
          </cell>
          <cell r="O82">
            <v>10</v>
          </cell>
          <cell r="P82">
            <v>10</v>
          </cell>
          <cell r="Q82">
            <v>10</v>
          </cell>
          <cell r="R82">
            <v>30</v>
          </cell>
          <cell r="S82">
            <v>8</v>
          </cell>
          <cell r="T82">
            <v>10</v>
          </cell>
          <cell r="U82">
            <v>10</v>
          </cell>
          <cell r="V82">
            <v>28</v>
          </cell>
          <cell r="W82">
            <v>9</v>
          </cell>
          <cell r="X82">
            <v>9</v>
          </cell>
          <cell r="Y82">
            <v>10</v>
          </cell>
          <cell r="Z82">
            <v>28</v>
          </cell>
          <cell r="AA82"/>
          <cell r="AB82"/>
          <cell r="AC82"/>
          <cell r="AD82"/>
          <cell r="AE82">
            <v>10</v>
          </cell>
          <cell r="AF82">
            <v>10</v>
          </cell>
          <cell r="AG82">
            <v>10</v>
          </cell>
          <cell r="AH82">
            <v>30</v>
          </cell>
          <cell r="AI82">
            <v>170</v>
          </cell>
          <cell r="AJ82">
            <v>5</v>
          </cell>
          <cell r="AK82">
            <v>9</v>
          </cell>
          <cell r="AL82">
            <v>32</v>
          </cell>
          <cell r="AM82">
            <v>46</v>
          </cell>
          <cell r="AN82">
            <v>33</v>
          </cell>
          <cell r="AO82">
            <v>79</v>
          </cell>
          <cell r="AP82">
            <v>7</v>
          </cell>
          <cell r="AQ82">
            <v>8</v>
          </cell>
          <cell r="AR82">
            <v>36</v>
          </cell>
          <cell r="AS82">
            <v>51</v>
          </cell>
          <cell r="AT82">
            <v>33</v>
          </cell>
          <cell r="AU82">
            <v>84</v>
          </cell>
          <cell r="AV82">
            <v>8</v>
          </cell>
          <cell r="AW82">
            <v>8</v>
          </cell>
          <cell r="AX82">
            <v>39</v>
          </cell>
          <cell r="AY82">
            <v>55</v>
          </cell>
          <cell r="AZ82">
            <v>31</v>
          </cell>
          <cell r="BA82">
            <v>86</v>
          </cell>
          <cell r="BB82">
            <v>7</v>
          </cell>
          <cell r="BC82">
            <v>6</v>
          </cell>
          <cell r="BD82">
            <v>40</v>
          </cell>
          <cell r="BE82">
            <v>53</v>
          </cell>
          <cell r="BF82">
            <v>32</v>
          </cell>
          <cell r="BG82">
            <v>85</v>
          </cell>
          <cell r="BH82">
            <v>54</v>
          </cell>
          <cell r="BI82">
            <v>32</v>
          </cell>
          <cell r="BJ82">
            <v>86</v>
          </cell>
          <cell r="BK82">
            <v>420</v>
          </cell>
          <cell r="BL82">
            <v>82</v>
          </cell>
          <cell r="BM82">
            <v>672</v>
          </cell>
          <cell r="BN82">
            <v>86.15384615384616</v>
          </cell>
          <cell r="BP82" t="str">
            <v>A</v>
          </cell>
          <cell r="BQ82" t="str">
            <v>C</v>
          </cell>
          <cell r="BR82" t="str">
            <v>A++</v>
          </cell>
          <cell r="BS82" t="str">
            <v>A++</v>
          </cell>
          <cell r="BT82" t="str">
            <v>B</v>
          </cell>
          <cell r="BU82"/>
          <cell r="BV82" t="str">
            <v>A++</v>
          </cell>
          <cell r="BW82" t="str">
            <v>A+</v>
          </cell>
          <cell r="BX82" t="str">
            <v>A++</v>
          </cell>
          <cell r="BY82" t="str">
            <v>A++</v>
          </cell>
          <cell r="BZ82" t="str">
            <v>A++</v>
          </cell>
          <cell r="CA82" t="str">
            <v>A++</v>
          </cell>
          <cell r="CB82" t="str">
            <v>A++</v>
          </cell>
          <cell r="CD82">
            <v>2</v>
          </cell>
          <cell r="CE82">
            <v>3</v>
          </cell>
          <cell r="CF82">
            <v>3</v>
          </cell>
          <cell r="CG82">
            <v>3</v>
          </cell>
          <cell r="CH82">
            <v>3</v>
          </cell>
          <cell r="CI82">
            <v>2</v>
          </cell>
          <cell r="CJ82">
            <v>1</v>
          </cell>
          <cell r="CK82">
            <v>1</v>
          </cell>
          <cell r="CL82">
            <v>1</v>
          </cell>
          <cell r="CM82">
            <v>1</v>
          </cell>
          <cell r="CN82">
            <v>2.5</v>
          </cell>
          <cell r="CO82">
            <v>0.5</v>
          </cell>
          <cell r="CP82">
            <v>0</v>
          </cell>
          <cell r="CQ82" t="str">
            <v>Pass</v>
          </cell>
          <cell r="CR82">
            <v>9.0399999999999991</v>
          </cell>
        </row>
        <row r="83">
          <cell r="B83" t="str">
            <v>PIET23CS075</v>
          </cell>
          <cell r="C83" t="str">
            <v>ISHPREET KAUR</v>
          </cell>
          <cell r="D83" t="str">
            <v>23EPTCS074</v>
          </cell>
          <cell r="E83" t="str">
            <v>CSB-12</v>
          </cell>
          <cell r="F83"/>
          <cell r="G83">
            <v>10</v>
          </cell>
          <cell r="H83">
            <v>10</v>
          </cell>
          <cell r="I83">
            <v>10</v>
          </cell>
          <cell r="J83">
            <v>30</v>
          </cell>
          <cell r="K83">
            <v>10</v>
          </cell>
          <cell r="L83">
            <v>10</v>
          </cell>
          <cell r="M83">
            <v>10</v>
          </cell>
          <cell r="N83">
            <v>30</v>
          </cell>
          <cell r="O83">
            <v>8</v>
          </cell>
          <cell r="P83">
            <v>10</v>
          </cell>
          <cell r="Q83">
            <v>7</v>
          </cell>
          <cell r="R83">
            <v>25</v>
          </cell>
          <cell r="S83">
            <v>10</v>
          </cell>
          <cell r="T83">
            <v>10</v>
          </cell>
          <cell r="U83">
            <v>10</v>
          </cell>
          <cell r="V83">
            <v>30</v>
          </cell>
          <cell r="W83">
            <v>8</v>
          </cell>
          <cell r="X83">
            <v>10</v>
          </cell>
          <cell r="Y83">
            <v>10</v>
          </cell>
          <cell r="Z83">
            <v>28</v>
          </cell>
          <cell r="AA83"/>
          <cell r="AB83"/>
          <cell r="AC83"/>
          <cell r="AD83"/>
          <cell r="AE83">
            <v>9</v>
          </cell>
          <cell r="AF83">
            <v>10</v>
          </cell>
          <cell r="AG83">
            <v>10</v>
          </cell>
          <cell r="AH83">
            <v>29</v>
          </cell>
          <cell r="AI83">
            <v>172</v>
          </cell>
          <cell r="AJ83">
            <v>10</v>
          </cell>
          <cell r="AK83">
            <v>10</v>
          </cell>
          <cell r="AL83">
            <v>37</v>
          </cell>
          <cell r="AM83">
            <v>57</v>
          </cell>
          <cell r="AN83">
            <v>34</v>
          </cell>
          <cell r="AO83">
            <v>91</v>
          </cell>
          <cell r="AP83">
            <v>8</v>
          </cell>
          <cell r="AQ83">
            <v>9</v>
          </cell>
          <cell r="AR83">
            <v>37</v>
          </cell>
          <cell r="AS83">
            <v>54</v>
          </cell>
          <cell r="AT83">
            <v>35</v>
          </cell>
          <cell r="AU83">
            <v>89</v>
          </cell>
          <cell r="AV83">
            <v>9</v>
          </cell>
          <cell r="AW83">
            <v>9</v>
          </cell>
          <cell r="AX83">
            <v>40</v>
          </cell>
          <cell r="AY83">
            <v>58</v>
          </cell>
          <cell r="AZ83">
            <v>33</v>
          </cell>
          <cell r="BA83">
            <v>91</v>
          </cell>
          <cell r="BB83">
            <v>8</v>
          </cell>
          <cell r="BC83">
            <v>7</v>
          </cell>
          <cell r="BD83">
            <v>40</v>
          </cell>
          <cell r="BE83">
            <v>55</v>
          </cell>
          <cell r="BF83">
            <v>34</v>
          </cell>
          <cell r="BG83">
            <v>89</v>
          </cell>
          <cell r="BH83">
            <v>60</v>
          </cell>
          <cell r="BI83">
            <v>36</v>
          </cell>
          <cell r="BJ83">
            <v>96</v>
          </cell>
          <cell r="BK83">
            <v>456</v>
          </cell>
          <cell r="BL83">
            <v>92</v>
          </cell>
          <cell r="BM83">
            <v>720</v>
          </cell>
          <cell r="BN83">
            <v>92.307692307692307</v>
          </cell>
          <cell r="BP83" t="str">
            <v>A+</v>
          </cell>
          <cell r="BQ83" t="str">
            <v>A++</v>
          </cell>
          <cell r="BR83" t="str">
            <v>A+</v>
          </cell>
          <cell r="BS83" t="str">
            <v>A++</v>
          </cell>
          <cell r="BT83" t="str">
            <v>A</v>
          </cell>
          <cell r="BU83"/>
          <cell r="BV83" t="str">
            <v>A++</v>
          </cell>
          <cell r="BW83" t="str">
            <v>A++</v>
          </cell>
          <cell r="BX83" t="str">
            <v>A++</v>
          </cell>
          <cell r="BY83" t="str">
            <v>A++</v>
          </cell>
          <cell r="BZ83" t="str">
            <v>A++</v>
          </cell>
          <cell r="CA83" t="str">
            <v>A++</v>
          </cell>
          <cell r="CB83" t="str">
            <v>A++</v>
          </cell>
          <cell r="CD83">
            <v>2</v>
          </cell>
          <cell r="CE83">
            <v>3</v>
          </cell>
          <cell r="CF83">
            <v>3</v>
          </cell>
          <cell r="CG83">
            <v>3</v>
          </cell>
          <cell r="CH83">
            <v>3</v>
          </cell>
          <cell r="CI83">
            <v>2</v>
          </cell>
          <cell r="CJ83">
            <v>1</v>
          </cell>
          <cell r="CK83">
            <v>1</v>
          </cell>
          <cell r="CL83">
            <v>1</v>
          </cell>
          <cell r="CM83">
            <v>1</v>
          </cell>
          <cell r="CN83">
            <v>2.5</v>
          </cell>
          <cell r="CO83">
            <v>0.5</v>
          </cell>
          <cell r="CP83">
            <v>0</v>
          </cell>
          <cell r="CQ83" t="str">
            <v>Pass</v>
          </cell>
          <cell r="CR83">
            <v>9.59</v>
          </cell>
        </row>
        <row r="84">
          <cell r="B84" t="str">
            <v>PIET23CS076</v>
          </cell>
          <cell r="C84" t="str">
            <v>ISHWAR SINGH SHEKHAWAT</v>
          </cell>
          <cell r="D84" t="str">
            <v>23EPTCS075</v>
          </cell>
          <cell r="E84" t="str">
            <v>CSB-13</v>
          </cell>
          <cell r="F84"/>
          <cell r="G84">
            <v>6</v>
          </cell>
          <cell r="H84">
            <v>8</v>
          </cell>
          <cell r="I84">
            <v>10</v>
          </cell>
          <cell r="J84">
            <v>24</v>
          </cell>
          <cell r="K84">
            <v>1</v>
          </cell>
          <cell r="L84">
            <v>9</v>
          </cell>
          <cell r="M84">
            <v>10</v>
          </cell>
          <cell r="N84">
            <v>20</v>
          </cell>
          <cell r="O84">
            <v>10</v>
          </cell>
          <cell r="P84">
            <v>10</v>
          </cell>
          <cell r="Q84">
            <v>7</v>
          </cell>
          <cell r="R84">
            <v>27</v>
          </cell>
          <cell r="S84">
            <v>5</v>
          </cell>
          <cell r="T84">
            <v>7</v>
          </cell>
          <cell r="U84">
            <v>7</v>
          </cell>
          <cell r="V84">
            <v>19</v>
          </cell>
          <cell r="W84">
            <v>8</v>
          </cell>
          <cell r="X84">
            <v>8</v>
          </cell>
          <cell r="Y84">
            <v>10</v>
          </cell>
          <cell r="Z84">
            <v>26</v>
          </cell>
          <cell r="AA84"/>
          <cell r="AB84"/>
          <cell r="AC84"/>
          <cell r="AD84"/>
          <cell r="AE84">
            <v>3</v>
          </cell>
          <cell r="AF84">
            <v>5</v>
          </cell>
          <cell r="AG84">
            <v>10</v>
          </cell>
          <cell r="AH84">
            <v>18</v>
          </cell>
          <cell r="AI84">
            <v>134</v>
          </cell>
          <cell r="AJ84">
            <v>9</v>
          </cell>
          <cell r="AK84">
            <v>9</v>
          </cell>
          <cell r="AL84">
            <v>40</v>
          </cell>
          <cell r="AM84">
            <v>58</v>
          </cell>
          <cell r="AN84">
            <v>33</v>
          </cell>
          <cell r="AO84">
            <v>91</v>
          </cell>
          <cell r="AP84">
            <v>6</v>
          </cell>
          <cell r="AQ84">
            <v>8</v>
          </cell>
          <cell r="AR84">
            <v>35</v>
          </cell>
          <cell r="AS84">
            <v>49</v>
          </cell>
          <cell r="AT84">
            <v>33</v>
          </cell>
          <cell r="AU84">
            <v>82</v>
          </cell>
          <cell r="AV84">
            <v>9</v>
          </cell>
          <cell r="AW84">
            <v>8</v>
          </cell>
          <cell r="AX84">
            <v>40</v>
          </cell>
          <cell r="AY84">
            <v>57</v>
          </cell>
          <cell r="AZ84">
            <v>30</v>
          </cell>
          <cell r="BA84">
            <v>87</v>
          </cell>
          <cell r="BB84">
            <v>7</v>
          </cell>
          <cell r="BC84">
            <v>8</v>
          </cell>
          <cell r="BD84">
            <v>40</v>
          </cell>
          <cell r="BE84">
            <v>55</v>
          </cell>
          <cell r="BF84">
            <v>32</v>
          </cell>
          <cell r="BG84">
            <v>87</v>
          </cell>
          <cell r="BH84">
            <v>53</v>
          </cell>
          <cell r="BI84">
            <v>30</v>
          </cell>
          <cell r="BJ84">
            <v>83</v>
          </cell>
          <cell r="BK84">
            <v>430</v>
          </cell>
          <cell r="BL84">
            <v>72</v>
          </cell>
          <cell r="BM84">
            <v>636</v>
          </cell>
          <cell r="BN84">
            <v>81.538461538461533</v>
          </cell>
          <cell r="BP84" t="str">
            <v>B</v>
          </cell>
          <cell r="BQ84" t="str">
            <v>B+</v>
          </cell>
          <cell r="BR84" t="str">
            <v>A</v>
          </cell>
          <cell r="BS84" t="str">
            <v>B+</v>
          </cell>
          <cell r="BT84" t="str">
            <v>A+</v>
          </cell>
          <cell r="BU84"/>
          <cell r="BV84" t="str">
            <v>B</v>
          </cell>
          <cell r="BW84" t="str">
            <v>A++</v>
          </cell>
          <cell r="BX84" t="str">
            <v>A++</v>
          </cell>
          <cell r="BY84" t="str">
            <v>A++</v>
          </cell>
          <cell r="BZ84" t="str">
            <v>A++</v>
          </cell>
          <cell r="CA84" t="str">
            <v>A++</v>
          </cell>
          <cell r="CB84" t="str">
            <v>A</v>
          </cell>
          <cell r="CD84">
            <v>2</v>
          </cell>
          <cell r="CE84">
            <v>3</v>
          </cell>
          <cell r="CF84">
            <v>3</v>
          </cell>
          <cell r="CG84">
            <v>3</v>
          </cell>
          <cell r="CH84">
            <v>3</v>
          </cell>
          <cell r="CI84">
            <v>2</v>
          </cell>
          <cell r="CJ84">
            <v>1</v>
          </cell>
          <cell r="CK84">
            <v>1</v>
          </cell>
          <cell r="CL84">
            <v>1</v>
          </cell>
          <cell r="CM84">
            <v>1</v>
          </cell>
          <cell r="CN84">
            <v>2.5</v>
          </cell>
          <cell r="CO84">
            <v>0.5</v>
          </cell>
          <cell r="CP84">
            <v>0</v>
          </cell>
          <cell r="CQ84" t="str">
            <v>Pass</v>
          </cell>
          <cell r="CR84">
            <v>8.68</v>
          </cell>
        </row>
        <row r="85">
          <cell r="B85" t="str">
            <v>PIET23CS078</v>
          </cell>
          <cell r="C85" t="str">
            <v>JATIN AJMERA</v>
          </cell>
          <cell r="D85" t="str">
            <v>23EPTCS076</v>
          </cell>
          <cell r="E85" t="str">
            <v>CSB-15</v>
          </cell>
          <cell r="F85"/>
          <cell r="G85">
            <v>7</v>
          </cell>
          <cell r="H85">
            <v>8</v>
          </cell>
          <cell r="I85">
            <v>10</v>
          </cell>
          <cell r="J85">
            <v>25</v>
          </cell>
          <cell r="K85">
            <v>4</v>
          </cell>
          <cell r="L85">
            <v>6</v>
          </cell>
          <cell r="M85">
            <v>10</v>
          </cell>
          <cell r="N85">
            <v>20</v>
          </cell>
          <cell r="O85">
            <v>5</v>
          </cell>
          <cell r="P85">
            <v>10</v>
          </cell>
          <cell r="Q85">
            <v>10</v>
          </cell>
          <cell r="R85">
            <v>25</v>
          </cell>
          <cell r="S85">
            <v>4</v>
          </cell>
          <cell r="T85">
            <v>7</v>
          </cell>
          <cell r="U85">
            <v>10</v>
          </cell>
          <cell r="V85">
            <v>21</v>
          </cell>
          <cell r="W85">
            <v>4</v>
          </cell>
          <cell r="X85">
            <v>8</v>
          </cell>
          <cell r="Y85">
            <v>10</v>
          </cell>
          <cell r="Z85">
            <v>22</v>
          </cell>
          <cell r="AA85"/>
          <cell r="AB85"/>
          <cell r="AC85"/>
          <cell r="AD85"/>
          <cell r="AE85">
            <v>5</v>
          </cell>
          <cell r="AF85">
            <v>6</v>
          </cell>
          <cell r="AG85">
            <v>10</v>
          </cell>
          <cell r="AH85">
            <v>21</v>
          </cell>
          <cell r="AI85">
            <v>134</v>
          </cell>
          <cell r="AJ85">
            <v>9</v>
          </cell>
          <cell r="AK85">
            <v>8</v>
          </cell>
          <cell r="AL85">
            <v>38</v>
          </cell>
          <cell r="AM85">
            <v>55</v>
          </cell>
          <cell r="AN85">
            <v>28</v>
          </cell>
          <cell r="AO85">
            <v>83</v>
          </cell>
          <cell r="AP85">
            <v>7</v>
          </cell>
          <cell r="AQ85">
            <v>8</v>
          </cell>
          <cell r="AR85">
            <v>37</v>
          </cell>
          <cell r="AS85">
            <v>52</v>
          </cell>
          <cell r="AT85">
            <v>31</v>
          </cell>
          <cell r="AU85">
            <v>83</v>
          </cell>
          <cell r="AV85">
            <v>10</v>
          </cell>
          <cell r="AW85">
            <v>8</v>
          </cell>
          <cell r="AX85">
            <v>39</v>
          </cell>
          <cell r="AY85">
            <v>57</v>
          </cell>
          <cell r="AZ85">
            <v>31</v>
          </cell>
          <cell r="BA85">
            <v>88</v>
          </cell>
          <cell r="BB85">
            <v>7</v>
          </cell>
          <cell r="BC85">
            <v>8</v>
          </cell>
          <cell r="BD85">
            <v>40</v>
          </cell>
          <cell r="BE85">
            <v>55</v>
          </cell>
          <cell r="BF85">
            <v>30</v>
          </cell>
          <cell r="BG85">
            <v>85</v>
          </cell>
          <cell r="BH85">
            <v>58</v>
          </cell>
          <cell r="BI85">
            <v>32</v>
          </cell>
          <cell r="BJ85">
            <v>90</v>
          </cell>
          <cell r="BK85">
            <v>429</v>
          </cell>
          <cell r="BL85">
            <v>76</v>
          </cell>
          <cell r="BM85">
            <v>639</v>
          </cell>
          <cell r="BN85">
            <v>81.92307692307692</v>
          </cell>
          <cell r="BP85" t="str">
            <v>C+</v>
          </cell>
          <cell r="BQ85" t="str">
            <v>D+</v>
          </cell>
          <cell r="BR85" t="str">
            <v>C</v>
          </cell>
          <cell r="BS85" t="str">
            <v>D+</v>
          </cell>
          <cell r="BT85" t="str">
            <v>E+</v>
          </cell>
          <cell r="BU85"/>
          <cell r="BV85" t="str">
            <v>C+</v>
          </cell>
          <cell r="BW85" t="str">
            <v>A++</v>
          </cell>
          <cell r="BX85" t="str">
            <v>A++</v>
          </cell>
          <cell r="BY85" t="str">
            <v>A++</v>
          </cell>
          <cell r="BZ85" t="str">
            <v>A++</v>
          </cell>
          <cell r="CA85" t="str">
            <v>A++</v>
          </cell>
          <cell r="CB85" t="str">
            <v>A+</v>
          </cell>
          <cell r="CD85">
            <v>2</v>
          </cell>
          <cell r="CE85">
            <v>3</v>
          </cell>
          <cell r="CF85">
            <v>3</v>
          </cell>
          <cell r="CG85">
            <v>3</v>
          </cell>
          <cell r="CH85">
            <v>3</v>
          </cell>
          <cell r="CI85">
            <v>2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2.5</v>
          </cell>
          <cell r="CO85">
            <v>0.5</v>
          </cell>
          <cell r="CP85">
            <v>0</v>
          </cell>
          <cell r="CQ85" t="str">
            <v>Pass</v>
          </cell>
          <cell r="CR85">
            <v>7.3</v>
          </cell>
        </row>
        <row r="86">
          <cell r="B86" t="str">
            <v>PIET23CS079</v>
          </cell>
          <cell r="C86" t="str">
            <v>JIGYESH GUPTA</v>
          </cell>
          <cell r="D86" t="str">
            <v>23EPTCS077</v>
          </cell>
          <cell r="E86" t="str">
            <v>CSB-16</v>
          </cell>
          <cell r="F86"/>
          <cell r="G86">
            <v>5</v>
          </cell>
          <cell r="H86">
            <v>7</v>
          </cell>
          <cell r="I86">
            <v>10</v>
          </cell>
          <cell r="J86">
            <v>22</v>
          </cell>
          <cell r="K86">
            <v>3</v>
          </cell>
          <cell r="L86">
            <v>7</v>
          </cell>
          <cell r="M86">
            <v>10</v>
          </cell>
          <cell r="N86">
            <v>20</v>
          </cell>
          <cell r="O86">
            <v>2</v>
          </cell>
          <cell r="P86">
            <v>8</v>
          </cell>
          <cell r="Q86">
            <v>7</v>
          </cell>
          <cell r="R86">
            <v>17</v>
          </cell>
          <cell r="S86">
            <v>2</v>
          </cell>
          <cell r="T86">
            <v>4</v>
          </cell>
          <cell r="U86">
            <v>7</v>
          </cell>
          <cell r="V86">
            <v>13</v>
          </cell>
          <cell r="W86">
            <v>2</v>
          </cell>
          <cell r="X86">
            <v>5</v>
          </cell>
          <cell r="Y86">
            <v>10</v>
          </cell>
          <cell r="Z86">
            <v>17</v>
          </cell>
          <cell r="AA86">
            <v>6</v>
          </cell>
          <cell r="AB86" t="str">
            <v>D</v>
          </cell>
          <cell r="AC86">
            <v>8</v>
          </cell>
          <cell r="AD86">
            <v>14</v>
          </cell>
          <cell r="AE86"/>
          <cell r="AF86"/>
          <cell r="AG86"/>
          <cell r="AH86"/>
          <cell r="AI86">
            <v>103</v>
          </cell>
          <cell r="AJ86">
            <v>8</v>
          </cell>
          <cell r="AK86">
            <v>6</v>
          </cell>
          <cell r="AL86">
            <v>29</v>
          </cell>
          <cell r="AM86">
            <v>43</v>
          </cell>
          <cell r="AN86">
            <v>26</v>
          </cell>
          <cell r="AO86">
            <v>69</v>
          </cell>
          <cell r="AP86">
            <v>6</v>
          </cell>
          <cell r="AQ86">
            <v>7</v>
          </cell>
          <cell r="AR86">
            <v>28</v>
          </cell>
          <cell r="AS86">
            <v>41</v>
          </cell>
          <cell r="AT86">
            <v>29</v>
          </cell>
          <cell r="AU86">
            <v>70</v>
          </cell>
          <cell r="AV86">
            <v>7</v>
          </cell>
          <cell r="AW86">
            <v>7</v>
          </cell>
          <cell r="AX86">
            <v>38</v>
          </cell>
          <cell r="AY86">
            <v>52</v>
          </cell>
          <cell r="AZ86">
            <v>26</v>
          </cell>
          <cell r="BA86">
            <v>78</v>
          </cell>
          <cell r="BB86">
            <v>7</v>
          </cell>
          <cell r="BC86">
            <v>6</v>
          </cell>
          <cell r="BD86">
            <v>40</v>
          </cell>
          <cell r="BE86">
            <v>53</v>
          </cell>
          <cell r="BF86">
            <v>26</v>
          </cell>
          <cell r="BG86">
            <v>79</v>
          </cell>
          <cell r="BH86">
            <v>37</v>
          </cell>
          <cell r="BI86">
            <v>29</v>
          </cell>
          <cell r="BJ86">
            <v>66</v>
          </cell>
          <cell r="BK86">
            <v>362</v>
          </cell>
          <cell r="BL86">
            <v>64</v>
          </cell>
          <cell r="BM86">
            <v>529</v>
          </cell>
          <cell r="BN86">
            <v>67.820512820512818</v>
          </cell>
          <cell r="BP86" t="str">
            <v>D+</v>
          </cell>
          <cell r="BQ86" t="str">
            <v>D</v>
          </cell>
          <cell r="BR86" t="str">
            <v>D+</v>
          </cell>
          <cell r="BS86" t="str">
            <v>D</v>
          </cell>
          <cell r="BT86" t="str">
            <v>D</v>
          </cell>
          <cell r="BU86" t="str">
            <v>E+</v>
          </cell>
          <cell r="BW86" t="str">
            <v>B+</v>
          </cell>
          <cell r="BX86" t="str">
            <v>B+</v>
          </cell>
          <cell r="BY86" t="str">
            <v>A+</v>
          </cell>
          <cell r="BZ86" t="str">
            <v>A+</v>
          </cell>
          <cell r="CA86" t="str">
            <v>B</v>
          </cell>
          <cell r="CB86" t="str">
            <v>B</v>
          </cell>
          <cell r="CD86">
            <v>2</v>
          </cell>
          <cell r="CE86">
            <v>3</v>
          </cell>
          <cell r="CF86">
            <v>3</v>
          </cell>
          <cell r="CG86">
            <v>3</v>
          </cell>
          <cell r="CH86">
            <v>3</v>
          </cell>
          <cell r="CI86">
            <v>2</v>
          </cell>
          <cell r="CJ86">
            <v>1</v>
          </cell>
          <cell r="CK86">
            <v>1</v>
          </cell>
          <cell r="CL86">
            <v>1</v>
          </cell>
          <cell r="CM86">
            <v>1</v>
          </cell>
          <cell r="CN86">
            <v>2.5</v>
          </cell>
          <cell r="CO86">
            <v>0.5</v>
          </cell>
          <cell r="CP86">
            <v>0</v>
          </cell>
          <cell r="CQ86" t="str">
            <v>Pass</v>
          </cell>
          <cell r="CR86">
            <v>6.35</v>
          </cell>
        </row>
        <row r="87">
          <cell r="B87" t="str">
            <v>PIET23CS080</v>
          </cell>
          <cell r="C87" t="str">
            <v>JITENDRA KUMAR PRAJAPAT</v>
          </cell>
          <cell r="D87" t="str">
            <v>23EPTCS078</v>
          </cell>
          <cell r="E87" t="str">
            <v>CSB-17</v>
          </cell>
          <cell r="F87"/>
          <cell r="G87">
            <v>8</v>
          </cell>
          <cell r="H87">
            <v>9</v>
          </cell>
          <cell r="I87">
            <v>10</v>
          </cell>
          <cell r="J87">
            <v>27</v>
          </cell>
          <cell r="K87">
            <v>5</v>
          </cell>
          <cell r="L87">
            <v>9</v>
          </cell>
          <cell r="M87">
            <v>10</v>
          </cell>
          <cell r="N87">
            <v>24</v>
          </cell>
          <cell r="O87">
            <v>6</v>
          </cell>
          <cell r="P87">
            <v>10</v>
          </cell>
          <cell r="Q87">
            <v>10</v>
          </cell>
          <cell r="R87">
            <v>26</v>
          </cell>
          <cell r="S87" t="str">
            <v>D</v>
          </cell>
          <cell r="T87">
            <v>10</v>
          </cell>
          <cell r="U87">
            <v>10</v>
          </cell>
          <cell r="V87">
            <v>20</v>
          </cell>
          <cell r="W87">
            <v>6</v>
          </cell>
          <cell r="X87">
            <v>9</v>
          </cell>
          <cell r="Y87">
            <v>10</v>
          </cell>
          <cell r="Z87">
            <v>25</v>
          </cell>
          <cell r="AA87"/>
          <cell r="AB87"/>
          <cell r="AC87"/>
          <cell r="AD87"/>
          <cell r="AE87">
            <v>10</v>
          </cell>
          <cell r="AF87" t="str">
            <v>D</v>
          </cell>
          <cell r="AG87">
            <v>10</v>
          </cell>
          <cell r="AH87">
            <v>20</v>
          </cell>
          <cell r="AI87">
            <v>142</v>
          </cell>
          <cell r="AJ87">
            <v>9</v>
          </cell>
          <cell r="AK87">
            <v>9</v>
          </cell>
          <cell r="AL87">
            <v>37</v>
          </cell>
          <cell r="AM87">
            <v>55</v>
          </cell>
          <cell r="AN87">
            <v>26</v>
          </cell>
          <cell r="AO87">
            <v>81</v>
          </cell>
          <cell r="AP87">
            <v>7</v>
          </cell>
          <cell r="AQ87">
            <v>8</v>
          </cell>
          <cell r="AR87">
            <v>36</v>
          </cell>
          <cell r="AS87">
            <v>51</v>
          </cell>
          <cell r="AT87">
            <v>31</v>
          </cell>
          <cell r="AU87">
            <v>82</v>
          </cell>
          <cell r="AV87">
            <v>8</v>
          </cell>
          <cell r="AW87">
            <v>8</v>
          </cell>
          <cell r="AX87">
            <v>38</v>
          </cell>
          <cell r="AY87">
            <v>54</v>
          </cell>
          <cell r="AZ87">
            <v>31</v>
          </cell>
          <cell r="BA87">
            <v>85</v>
          </cell>
          <cell r="BB87">
            <v>9</v>
          </cell>
          <cell r="BC87">
            <v>9</v>
          </cell>
          <cell r="BD87">
            <v>40</v>
          </cell>
          <cell r="BE87">
            <v>58</v>
          </cell>
          <cell r="BF87">
            <v>38</v>
          </cell>
          <cell r="BG87">
            <v>96</v>
          </cell>
          <cell r="BH87">
            <v>58</v>
          </cell>
          <cell r="BI87">
            <v>32</v>
          </cell>
          <cell r="BJ87">
            <v>90</v>
          </cell>
          <cell r="BK87">
            <v>434</v>
          </cell>
          <cell r="BL87">
            <v>86</v>
          </cell>
          <cell r="BM87">
            <v>662</v>
          </cell>
          <cell r="BN87">
            <v>84.871794871794876</v>
          </cell>
          <cell r="BP87" t="str">
            <v>C+</v>
          </cell>
          <cell r="BQ87" t="str">
            <v>A+</v>
          </cell>
          <cell r="BR87" t="str">
            <v>A+</v>
          </cell>
          <cell r="BS87" t="str">
            <v>B</v>
          </cell>
          <cell r="BT87" t="str">
            <v>B+</v>
          </cell>
          <cell r="BU87"/>
          <cell r="BV87" t="str">
            <v>B</v>
          </cell>
          <cell r="BW87" t="str">
            <v>A++</v>
          </cell>
          <cell r="BX87" t="str">
            <v>A++</v>
          </cell>
          <cell r="BY87" t="str">
            <v>A++</v>
          </cell>
          <cell r="BZ87" t="str">
            <v>A++</v>
          </cell>
          <cell r="CA87" t="str">
            <v>A++</v>
          </cell>
          <cell r="CB87" t="str">
            <v>A++</v>
          </cell>
          <cell r="CD87">
            <v>2</v>
          </cell>
          <cell r="CE87">
            <v>3</v>
          </cell>
          <cell r="CF87">
            <v>3</v>
          </cell>
          <cell r="CG87">
            <v>3</v>
          </cell>
          <cell r="CH87">
            <v>3</v>
          </cell>
          <cell r="CI87">
            <v>2</v>
          </cell>
          <cell r="CJ87">
            <v>1</v>
          </cell>
          <cell r="CK87">
            <v>1</v>
          </cell>
          <cell r="CL87">
            <v>1</v>
          </cell>
          <cell r="CM87">
            <v>1</v>
          </cell>
          <cell r="CN87">
            <v>2.5</v>
          </cell>
          <cell r="CO87">
            <v>0.5</v>
          </cell>
          <cell r="CP87">
            <v>0</v>
          </cell>
          <cell r="CQ87" t="str">
            <v>Pass</v>
          </cell>
          <cell r="CR87">
            <v>8.67</v>
          </cell>
        </row>
        <row r="88">
          <cell r="B88" t="str">
            <v>PIET23CS081</v>
          </cell>
          <cell r="C88" t="str">
            <v>JOY DIXIT</v>
          </cell>
          <cell r="D88" t="str">
            <v>23EPTCS079</v>
          </cell>
          <cell r="E88" t="str">
            <v>CSB-18</v>
          </cell>
          <cell r="F88"/>
          <cell r="G88">
            <v>8</v>
          </cell>
          <cell r="H88">
            <v>8</v>
          </cell>
          <cell r="I88">
            <v>10</v>
          </cell>
          <cell r="J88">
            <v>26</v>
          </cell>
          <cell r="K88">
            <v>7</v>
          </cell>
          <cell r="L88">
            <v>8</v>
          </cell>
          <cell r="M88">
            <v>9</v>
          </cell>
          <cell r="N88">
            <v>24</v>
          </cell>
          <cell r="O88">
            <v>7</v>
          </cell>
          <cell r="P88">
            <v>10</v>
          </cell>
          <cell r="Q88">
            <v>7</v>
          </cell>
          <cell r="R88">
            <v>24</v>
          </cell>
          <cell r="S88">
            <v>6</v>
          </cell>
          <cell r="T88">
            <v>6</v>
          </cell>
          <cell r="U88">
            <v>7</v>
          </cell>
          <cell r="V88">
            <v>19</v>
          </cell>
          <cell r="W88">
            <v>8</v>
          </cell>
          <cell r="X88">
            <v>7</v>
          </cell>
          <cell r="Y88">
            <v>7</v>
          </cell>
          <cell r="Z88">
            <v>22</v>
          </cell>
          <cell r="AA88"/>
          <cell r="AB88"/>
          <cell r="AC88"/>
          <cell r="AD88"/>
          <cell r="AE88">
            <v>10</v>
          </cell>
          <cell r="AF88" t="str">
            <v>D</v>
          </cell>
          <cell r="AG88">
            <v>8</v>
          </cell>
          <cell r="AH88">
            <v>18</v>
          </cell>
          <cell r="AI88">
            <v>133</v>
          </cell>
          <cell r="AJ88">
            <v>10</v>
          </cell>
          <cell r="AK88">
            <v>9</v>
          </cell>
          <cell r="AL88">
            <v>35</v>
          </cell>
          <cell r="AM88">
            <v>54</v>
          </cell>
          <cell r="AN88">
            <v>36</v>
          </cell>
          <cell r="AO88">
            <v>90</v>
          </cell>
          <cell r="AP88">
            <v>7</v>
          </cell>
          <cell r="AQ88">
            <v>8</v>
          </cell>
          <cell r="AR88">
            <v>31</v>
          </cell>
          <cell r="AS88">
            <v>46</v>
          </cell>
          <cell r="AT88">
            <v>28</v>
          </cell>
          <cell r="AU88">
            <v>74</v>
          </cell>
          <cell r="AV88">
            <v>9</v>
          </cell>
          <cell r="AW88">
            <v>9</v>
          </cell>
          <cell r="AX88">
            <v>39</v>
          </cell>
          <cell r="AY88">
            <v>57</v>
          </cell>
          <cell r="AZ88">
            <v>34</v>
          </cell>
          <cell r="BA88">
            <v>91</v>
          </cell>
          <cell r="BB88">
            <v>10</v>
          </cell>
          <cell r="BC88">
            <v>10</v>
          </cell>
          <cell r="BD88">
            <v>40</v>
          </cell>
          <cell r="BE88">
            <v>60</v>
          </cell>
          <cell r="BF88">
            <v>37</v>
          </cell>
          <cell r="BG88">
            <v>97</v>
          </cell>
          <cell r="BH88">
            <v>29</v>
          </cell>
          <cell r="BI88">
            <v>31</v>
          </cell>
          <cell r="BJ88">
            <v>60</v>
          </cell>
          <cell r="BK88">
            <v>412</v>
          </cell>
          <cell r="BL88">
            <v>85</v>
          </cell>
          <cell r="BM88">
            <v>630</v>
          </cell>
          <cell r="BN88">
            <v>80.769230769230774</v>
          </cell>
          <cell r="BP88" t="str">
            <v>C+</v>
          </cell>
          <cell r="BQ88" t="str">
            <v>A++</v>
          </cell>
          <cell r="BR88" t="str">
            <v>B+</v>
          </cell>
          <cell r="BS88" t="str">
            <v>C</v>
          </cell>
          <cell r="BT88" t="str">
            <v>B+</v>
          </cell>
          <cell r="BU88"/>
          <cell r="BV88" t="str">
            <v>C</v>
          </cell>
          <cell r="BW88" t="str">
            <v>A++</v>
          </cell>
          <cell r="BX88" t="str">
            <v>A</v>
          </cell>
          <cell r="BY88" t="str">
            <v>A++</v>
          </cell>
          <cell r="BZ88" t="str">
            <v>A++</v>
          </cell>
          <cell r="CA88" t="str">
            <v>C+</v>
          </cell>
          <cell r="CB88" t="str">
            <v>A++</v>
          </cell>
          <cell r="CD88">
            <v>2</v>
          </cell>
          <cell r="CE88">
            <v>3</v>
          </cell>
          <cell r="CF88">
            <v>3</v>
          </cell>
          <cell r="CG88">
            <v>3</v>
          </cell>
          <cell r="CH88">
            <v>3</v>
          </cell>
          <cell r="CI88">
            <v>2</v>
          </cell>
          <cell r="CJ88">
            <v>1</v>
          </cell>
          <cell r="CK88">
            <v>1</v>
          </cell>
          <cell r="CL88">
            <v>1</v>
          </cell>
          <cell r="CM88">
            <v>1</v>
          </cell>
          <cell r="CN88">
            <v>2.5</v>
          </cell>
          <cell r="CO88">
            <v>0.5</v>
          </cell>
          <cell r="CP88">
            <v>0</v>
          </cell>
          <cell r="CQ88" t="str">
            <v>Pass</v>
          </cell>
          <cell r="CR88">
            <v>8.07</v>
          </cell>
        </row>
        <row r="89">
          <cell r="B89" t="str">
            <v>PIET23CS082</v>
          </cell>
          <cell r="C89" t="str">
            <v>KARAN PATODIYA</v>
          </cell>
          <cell r="D89" t="str">
            <v>23EPTCS080</v>
          </cell>
          <cell r="E89" t="str">
            <v>CSB-19</v>
          </cell>
          <cell r="F89"/>
          <cell r="G89">
            <v>9</v>
          </cell>
          <cell r="H89">
            <v>10</v>
          </cell>
          <cell r="I89">
            <v>10</v>
          </cell>
          <cell r="J89">
            <v>29</v>
          </cell>
          <cell r="K89">
            <v>4</v>
          </cell>
          <cell r="L89">
            <v>10</v>
          </cell>
          <cell r="M89">
            <v>10</v>
          </cell>
          <cell r="N89">
            <v>24</v>
          </cell>
          <cell r="O89">
            <v>7</v>
          </cell>
          <cell r="P89">
            <v>10</v>
          </cell>
          <cell r="Q89">
            <v>7</v>
          </cell>
          <cell r="R89">
            <v>24</v>
          </cell>
          <cell r="S89">
            <v>7</v>
          </cell>
          <cell r="T89">
            <v>8</v>
          </cell>
          <cell r="U89">
            <v>7</v>
          </cell>
          <cell r="V89">
            <v>22</v>
          </cell>
          <cell r="W89">
            <v>9</v>
          </cell>
          <cell r="X89">
            <v>9</v>
          </cell>
          <cell r="Y89">
            <v>10</v>
          </cell>
          <cell r="Z89">
            <v>28</v>
          </cell>
          <cell r="AA89"/>
          <cell r="AB89"/>
          <cell r="AC89"/>
          <cell r="AD89"/>
          <cell r="AE89">
            <v>6</v>
          </cell>
          <cell r="AF89">
            <v>6</v>
          </cell>
          <cell r="AG89">
            <v>10</v>
          </cell>
          <cell r="AH89">
            <v>22</v>
          </cell>
          <cell r="AI89">
            <v>149</v>
          </cell>
          <cell r="AJ89">
            <v>9</v>
          </cell>
          <cell r="AK89">
            <v>10</v>
          </cell>
          <cell r="AL89">
            <v>37</v>
          </cell>
          <cell r="AM89">
            <v>56</v>
          </cell>
          <cell r="AN89">
            <v>27</v>
          </cell>
          <cell r="AO89">
            <v>83</v>
          </cell>
          <cell r="AP89">
            <v>7</v>
          </cell>
          <cell r="AQ89">
            <v>8</v>
          </cell>
          <cell r="AR89">
            <v>37</v>
          </cell>
          <cell r="AS89">
            <v>52</v>
          </cell>
          <cell r="AT89">
            <v>30</v>
          </cell>
          <cell r="AU89">
            <v>82</v>
          </cell>
          <cell r="AV89">
            <v>7</v>
          </cell>
          <cell r="AW89">
            <v>9</v>
          </cell>
          <cell r="AX89">
            <v>40</v>
          </cell>
          <cell r="AY89">
            <v>56</v>
          </cell>
          <cell r="AZ89">
            <v>30</v>
          </cell>
          <cell r="BA89">
            <v>86</v>
          </cell>
          <cell r="BB89">
            <v>10</v>
          </cell>
          <cell r="BC89">
            <v>8</v>
          </cell>
          <cell r="BD89">
            <v>36</v>
          </cell>
          <cell r="BE89">
            <v>54</v>
          </cell>
          <cell r="BF89">
            <v>37</v>
          </cell>
          <cell r="BG89">
            <v>91</v>
          </cell>
          <cell r="BH89">
            <v>53</v>
          </cell>
          <cell r="BI89">
            <v>33</v>
          </cell>
          <cell r="BJ89">
            <v>86</v>
          </cell>
          <cell r="BK89">
            <v>428</v>
          </cell>
          <cell r="BL89">
            <v>87</v>
          </cell>
          <cell r="BM89">
            <v>664</v>
          </cell>
          <cell r="BN89">
            <v>85.128205128205124</v>
          </cell>
          <cell r="BP89" t="str">
            <v>A</v>
          </cell>
          <cell r="BQ89" t="str">
            <v>A</v>
          </cell>
          <cell r="BR89" t="str">
            <v>A+</v>
          </cell>
          <cell r="BS89" t="str">
            <v>A</v>
          </cell>
          <cell r="BT89" t="str">
            <v>A+</v>
          </cell>
          <cell r="BU89"/>
          <cell r="BV89" t="str">
            <v>A</v>
          </cell>
          <cell r="BW89" t="str">
            <v>A++</v>
          </cell>
          <cell r="BX89" t="str">
            <v>A++</v>
          </cell>
          <cell r="BY89" t="str">
            <v>A++</v>
          </cell>
          <cell r="BZ89" t="str">
            <v>A++</v>
          </cell>
          <cell r="CA89" t="str">
            <v>A++</v>
          </cell>
          <cell r="CB89" t="str">
            <v>A++</v>
          </cell>
          <cell r="CD89">
            <v>2</v>
          </cell>
          <cell r="CE89">
            <v>3</v>
          </cell>
          <cell r="CF89">
            <v>3</v>
          </cell>
          <cell r="CG89">
            <v>3</v>
          </cell>
          <cell r="CH89">
            <v>3</v>
          </cell>
          <cell r="CI89">
            <v>2</v>
          </cell>
          <cell r="CJ89">
            <v>1</v>
          </cell>
          <cell r="CK89">
            <v>1</v>
          </cell>
          <cell r="CL89">
            <v>1</v>
          </cell>
          <cell r="CM89">
            <v>1</v>
          </cell>
          <cell r="CN89">
            <v>2.5</v>
          </cell>
          <cell r="CO89">
            <v>0.5</v>
          </cell>
          <cell r="CP89">
            <v>0</v>
          </cell>
          <cell r="CQ89" t="str">
            <v>Pass</v>
          </cell>
          <cell r="CR89">
            <v>9.09</v>
          </cell>
        </row>
        <row r="90">
          <cell r="B90" t="str">
            <v>PIET23CS083</v>
          </cell>
          <cell r="C90" t="str">
            <v>KARTIK SHARMA</v>
          </cell>
          <cell r="D90" t="str">
            <v>23EPTCS081</v>
          </cell>
          <cell r="E90" t="str">
            <v>CSB-20</v>
          </cell>
          <cell r="F90"/>
          <cell r="G90">
            <v>8</v>
          </cell>
          <cell r="H90" t="str">
            <v>D</v>
          </cell>
          <cell r="I90">
            <v>10</v>
          </cell>
          <cell r="J90">
            <v>18</v>
          </cell>
          <cell r="K90">
            <v>1</v>
          </cell>
          <cell r="L90">
            <v>4</v>
          </cell>
          <cell r="M90">
            <v>10</v>
          </cell>
          <cell r="N90">
            <v>15</v>
          </cell>
          <cell r="O90" t="str">
            <v>D</v>
          </cell>
          <cell r="P90" t="str">
            <v>D</v>
          </cell>
          <cell r="Q90">
            <v>10</v>
          </cell>
          <cell r="R90">
            <v>10</v>
          </cell>
          <cell r="S90" t="str">
            <v>D</v>
          </cell>
          <cell r="T90">
            <v>5</v>
          </cell>
          <cell r="U90">
            <v>7</v>
          </cell>
          <cell r="V90">
            <v>12</v>
          </cell>
          <cell r="W90" t="str">
            <v>D</v>
          </cell>
          <cell r="X90">
            <v>7</v>
          </cell>
          <cell r="Y90">
            <v>10</v>
          </cell>
          <cell r="Z90">
            <v>17</v>
          </cell>
          <cell r="AA90"/>
          <cell r="AB90"/>
          <cell r="AC90"/>
          <cell r="AD90"/>
          <cell r="AE90">
            <v>8</v>
          </cell>
          <cell r="AF90" t="str">
            <v>D</v>
          </cell>
          <cell r="AG90">
            <v>8</v>
          </cell>
          <cell r="AH90">
            <v>16</v>
          </cell>
          <cell r="AI90">
            <v>88</v>
          </cell>
          <cell r="AJ90">
            <v>8</v>
          </cell>
          <cell r="AK90">
            <v>7</v>
          </cell>
          <cell r="AL90">
            <v>25</v>
          </cell>
          <cell r="AM90">
            <v>40</v>
          </cell>
          <cell r="AN90">
            <v>28</v>
          </cell>
          <cell r="AO90">
            <v>68</v>
          </cell>
          <cell r="AP90">
            <v>6</v>
          </cell>
          <cell r="AQ90">
            <v>7</v>
          </cell>
          <cell r="AR90">
            <v>24</v>
          </cell>
          <cell r="AS90">
            <v>37</v>
          </cell>
          <cell r="AT90">
            <v>27</v>
          </cell>
          <cell r="AU90">
            <v>64</v>
          </cell>
          <cell r="AV90">
            <v>7</v>
          </cell>
          <cell r="AW90">
            <v>9</v>
          </cell>
          <cell r="AX90">
            <v>28</v>
          </cell>
          <cell r="AY90">
            <v>44</v>
          </cell>
          <cell r="AZ90">
            <v>31</v>
          </cell>
          <cell r="BA90">
            <v>75</v>
          </cell>
          <cell r="BB90">
            <v>7</v>
          </cell>
          <cell r="BC90">
            <v>9</v>
          </cell>
          <cell r="BD90">
            <v>30</v>
          </cell>
          <cell r="BE90">
            <v>46</v>
          </cell>
          <cell r="BF90">
            <v>38</v>
          </cell>
          <cell r="BG90">
            <v>84</v>
          </cell>
          <cell r="BH90">
            <v>53</v>
          </cell>
          <cell r="BI90">
            <v>31</v>
          </cell>
          <cell r="BJ90">
            <v>84</v>
          </cell>
          <cell r="BK90">
            <v>375</v>
          </cell>
          <cell r="BL90">
            <v>62</v>
          </cell>
          <cell r="BM90">
            <v>525</v>
          </cell>
          <cell r="BN90">
            <v>67.307692307692307</v>
          </cell>
          <cell r="BP90" t="str">
            <v>E+</v>
          </cell>
          <cell r="BQ90" t="str">
            <v>C+</v>
          </cell>
          <cell r="BR90" t="str">
            <v>C+</v>
          </cell>
          <cell r="BS90" t="str">
            <v>B</v>
          </cell>
          <cell r="BT90" t="str">
            <v>D</v>
          </cell>
          <cell r="BU90"/>
          <cell r="BV90" t="str">
            <v>B</v>
          </cell>
          <cell r="BW90" t="str">
            <v>B+</v>
          </cell>
          <cell r="BX90" t="str">
            <v>B</v>
          </cell>
          <cell r="BY90" t="str">
            <v>A</v>
          </cell>
          <cell r="BZ90" t="str">
            <v>A++</v>
          </cell>
          <cell r="CA90" t="str">
            <v>A++</v>
          </cell>
          <cell r="CB90" t="str">
            <v>C+</v>
          </cell>
          <cell r="CD90">
            <v>2</v>
          </cell>
          <cell r="CE90">
            <v>3</v>
          </cell>
          <cell r="CF90">
            <v>3</v>
          </cell>
          <cell r="CG90">
            <v>3</v>
          </cell>
          <cell r="CH90">
            <v>3</v>
          </cell>
          <cell r="CI90">
            <v>2</v>
          </cell>
          <cell r="CJ90">
            <v>1</v>
          </cell>
          <cell r="CK90">
            <v>1</v>
          </cell>
          <cell r="CL90">
            <v>1</v>
          </cell>
          <cell r="CM90">
            <v>1</v>
          </cell>
          <cell r="CN90">
            <v>2.5</v>
          </cell>
          <cell r="CO90">
            <v>0.5</v>
          </cell>
          <cell r="CP90">
            <v>0</v>
          </cell>
          <cell r="CQ90" t="str">
            <v>Pass</v>
          </cell>
          <cell r="CR90">
            <v>7.33</v>
          </cell>
        </row>
        <row r="91">
          <cell r="B91" t="str">
            <v>PIET23CS084</v>
          </cell>
          <cell r="C91" t="str">
            <v>KARTIK VAISHNAV</v>
          </cell>
          <cell r="D91" t="str">
            <v>23EPTCS082</v>
          </cell>
          <cell r="E91" t="str">
            <v>CSB-21</v>
          </cell>
          <cell r="F91"/>
          <cell r="G91" t="str">
            <v>D</v>
          </cell>
          <cell r="H91" t="str">
            <v>D</v>
          </cell>
          <cell r="I91">
            <v>7</v>
          </cell>
          <cell r="J91">
            <v>7</v>
          </cell>
          <cell r="K91" t="str">
            <v>D</v>
          </cell>
          <cell r="L91">
            <v>4</v>
          </cell>
          <cell r="M91">
            <v>8</v>
          </cell>
          <cell r="N91">
            <v>12</v>
          </cell>
          <cell r="O91">
            <v>4</v>
          </cell>
          <cell r="P91" t="str">
            <v>D</v>
          </cell>
          <cell r="Q91">
            <v>8</v>
          </cell>
          <cell r="R91">
            <v>12</v>
          </cell>
          <cell r="S91" t="str">
            <v>D</v>
          </cell>
          <cell r="T91">
            <v>3</v>
          </cell>
          <cell r="U91">
            <v>9</v>
          </cell>
          <cell r="V91">
            <v>12</v>
          </cell>
          <cell r="W91">
            <v>0</v>
          </cell>
          <cell r="X91">
            <v>3</v>
          </cell>
          <cell r="Y91">
            <v>9</v>
          </cell>
          <cell r="Z91">
            <v>12</v>
          </cell>
          <cell r="AA91"/>
          <cell r="AB91"/>
          <cell r="AC91"/>
          <cell r="AD91"/>
          <cell r="AE91" t="str">
            <v>A</v>
          </cell>
          <cell r="AF91" t="str">
            <v>D</v>
          </cell>
          <cell r="AG91">
            <v>8</v>
          </cell>
          <cell r="AH91">
            <v>8</v>
          </cell>
          <cell r="AI91">
            <v>63</v>
          </cell>
          <cell r="AJ91" t="str">
            <v>A</v>
          </cell>
          <cell r="AK91" t="str">
            <v>A</v>
          </cell>
          <cell r="AL91">
            <v>1</v>
          </cell>
          <cell r="AM91">
            <v>1</v>
          </cell>
          <cell r="AN91">
            <v>19</v>
          </cell>
          <cell r="AO91">
            <v>20</v>
          </cell>
          <cell r="AP91" t="str">
            <v>A</v>
          </cell>
          <cell r="AQ91">
            <v>6</v>
          </cell>
          <cell r="AR91">
            <v>18</v>
          </cell>
          <cell r="AS91">
            <v>24</v>
          </cell>
          <cell r="AT91">
            <v>30</v>
          </cell>
          <cell r="AU91">
            <v>54</v>
          </cell>
          <cell r="AV91" t="str">
            <v>A</v>
          </cell>
          <cell r="AW91">
            <v>5</v>
          </cell>
          <cell r="AX91">
            <v>19</v>
          </cell>
          <cell r="AY91">
            <v>24</v>
          </cell>
          <cell r="AZ91">
            <v>24</v>
          </cell>
          <cell r="BA91">
            <v>48</v>
          </cell>
          <cell r="BB91">
            <v>8</v>
          </cell>
          <cell r="BC91" t="str">
            <v>A</v>
          </cell>
          <cell r="BD91">
            <v>35</v>
          </cell>
          <cell r="BE91">
            <v>43</v>
          </cell>
          <cell r="BF91">
            <v>25</v>
          </cell>
          <cell r="BG91">
            <v>68</v>
          </cell>
          <cell r="BH91">
            <v>11</v>
          </cell>
          <cell r="BI91">
            <v>29</v>
          </cell>
          <cell r="BJ91">
            <v>40</v>
          </cell>
          <cell r="BK91">
            <v>230</v>
          </cell>
          <cell r="BL91">
            <v>49</v>
          </cell>
          <cell r="BM91">
            <v>342</v>
          </cell>
          <cell r="BN91">
            <v>43.846153846153847</v>
          </cell>
          <cell r="BP91" t="str">
            <v>F</v>
          </cell>
          <cell r="BQ91" t="str">
            <v>F</v>
          </cell>
          <cell r="BR91" t="str">
            <v>F</v>
          </cell>
          <cell r="BS91" t="str">
            <v>E+</v>
          </cell>
          <cell r="BT91" t="str">
            <v>E</v>
          </cell>
          <cell r="BU91"/>
          <cell r="BV91" t="str">
            <v>C</v>
          </cell>
          <cell r="BW91" t="str">
            <v>F</v>
          </cell>
          <cell r="BX91" t="str">
            <v>C</v>
          </cell>
          <cell r="BY91" t="str">
            <v>D</v>
          </cell>
          <cell r="BZ91" t="str">
            <v>B+</v>
          </cell>
          <cell r="CA91" t="str">
            <v>E+</v>
          </cell>
          <cell r="CB91" t="str">
            <v>D+</v>
          </cell>
          <cell r="CD91">
            <v>2</v>
          </cell>
          <cell r="CE91">
            <v>3</v>
          </cell>
          <cell r="CF91">
            <v>3</v>
          </cell>
          <cell r="CG91">
            <v>3</v>
          </cell>
          <cell r="CH91">
            <v>3</v>
          </cell>
          <cell r="CI91">
            <v>2</v>
          </cell>
          <cell r="CJ91">
            <v>1</v>
          </cell>
          <cell r="CK91">
            <v>1</v>
          </cell>
          <cell r="CL91">
            <v>1</v>
          </cell>
          <cell r="CM91">
            <v>1</v>
          </cell>
          <cell r="CN91">
            <v>2.5</v>
          </cell>
          <cell r="CO91">
            <v>0.5</v>
          </cell>
          <cell r="CP91">
            <v>4</v>
          </cell>
          <cell r="CQ91" t="str">
            <v>Fail</v>
          </cell>
          <cell r="CR91">
            <v>3.2826086956521738</v>
          </cell>
        </row>
        <row r="92">
          <cell r="B92" t="str">
            <v>PIET23CS085</v>
          </cell>
          <cell r="C92" t="str">
            <v>KAUMUDI MISHRA</v>
          </cell>
          <cell r="D92" t="str">
            <v>23EPTCS083</v>
          </cell>
          <cell r="E92" t="str">
            <v>CSB-22</v>
          </cell>
          <cell r="F92"/>
          <cell r="G92">
            <v>10</v>
          </cell>
          <cell r="H92">
            <v>10</v>
          </cell>
          <cell r="I92">
            <v>10</v>
          </cell>
          <cell r="J92">
            <v>30</v>
          </cell>
          <cell r="K92">
            <v>10</v>
          </cell>
          <cell r="L92">
            <v>10</v>
          </cell>
          <cell r="M92">
            <v>10</v>
          </cell>
          <cell r="N92">
            <v>30</v>
          </cell>
          <cell r="O92">
            <v>10</v>
          </cell>
          <cell r="P92">
            <v>10</v>
          </cell>
          <cell r="Q92">
            <v>7</v>
          </cell>
          <cell r="R92">
            <v>27</v>
          </cell>
          <cell r="S92">
            <v>9</v>
          </cell>
          <cell r="T92">
            <v>10</v>
          </cell>
          <cell r="U92">
            <v>7</v>
          </cell>
          <cell r="V92">
            <v>26</v>
          </cell>
          <cell r="W92">
            <v>10</v>
          </cell>
          <cell r="X92">
            <v>10</v>
          </cell>
          <cell r="Y92">
            <v>10</v>
          </cell>
          <cell r="Z92">
            <v>30</v>
          </cell>
          <cell r="AA92"/>
          <cell r="AB92"/>
          <cell r="AC92"/>
          <cell r="AD92"/>
          <cell r="AE92">
            <v>10</v>
          </cell>
          <cell r="AF92">
            <v>10</v>
          </cell>
          <cell r="AG92">
            <v>8</v>
          </cell>
          <cell r="AH92">
            <v>28</v>
          </cell>
          <cell r="AI92">
            <v>171</v>
          </cell>
          <cell r="AJ92">
            <v>10</v>
          </cell>
          <cell r="AK92">
            <v>9</v>
          </cell>
          <cell r="AL92">
            <v>34</v>
          </cell>
          <cell r="AM92">
            <v>53</v>
          </cell>
          <cell r="AN92">
            <v>33</v>
          </cell>
          <cell r="AO92">
            <v>86</v>
          </cell>
          <cell r="AP92">
            <v>9</v>
          </cell>
          <cell r="AQ92">
            <v>10</v>
          </cell>
          <cell r="AR92">
            <v>40</v>
          </cell>
          <cell r="AS92">
            <v>59</v>
          </cell>
          <cell r="AT92">
            <v>39</v>
          </cell>
          <cell r="AU92">
            <v>98</v>
          </cell>
          <cell r="AV92">
            <v>10</v>
          </cell>
          <cell r="AW92">
            <v>9</v>
          </cell>
          <cell r="AX92">
            <v>40</v>
          </cell>
          <cell r="AY92">
            <v>59</v>
          </cell>
          <cell r="AZ92">
            <v>32</v>
          </cell>
          <cell r="BA92">
            <v>91</v>
          </cell>
          <cell r="BB92">
            <v>6</v>
          </cell>
          <cell r="BC92">
            <v>9</v>
          </cell>
          <cell r="BD92">
            <v>40</v>
          </cell>
          <cell r="BE92">
            <v>55</v>
          </cell>
          <cell r="BF92">
            <v>32</v>
          </cell>
          <cell r="BG92">
            <v>87</v>
          </cell>
          <cell r="BH92">
            <v>59</v>
          </cell>
          <cell r="BI92">
            <v>36</v>
          </cell>
          <cell r="BJ92">
            <v>95</v>
          </cell>
          <cell r="BK92">
            <v>457</v>
          </cell>
          <cell r="BL92">
            <v>91</v>
          </cell>
          <cell r="BM92">
            <v>719</v>
          </cell>
          <cell r="BN92">
            <v>92.179487179487168</v>
          </cell>
          <cell r="BP92" t="str">
            <v>A++</v>
          </cell>
          <cell r="BQ92" t="str">
            <v>A++</v>
          </cell>
          <cell r="BR92" t="str">
            <v>A</v>
          </cell>
          <cell r="BS92" t="str">
            <v>A+</v>
          </cell>
          <cell r="BT92" t="str">
            <v>A++</v>
          </cell>
          <cell r="BU92"/>
          <cell r="BV92" t="str">
            <v>A+</v>
          </cell>
          <cell r="BW92" t="str">
            <v>A++</v>
          </cell>
          <cell r="BX92" t="str">
            <v>A++</v>
          </cell>
          <cell r="BY92" t="str">
            <v>A++</v>
          </cell>
          <cell r="BZ92" t="str">
            <v>A++</v>
          </cell>
          <cell r="CA92" t="str">
            <v>A++</v>
          </cell>
          <cell r="CB92" t="str">
            <v>A++</v>
          </cell>
          <cell r="CD92">
            <v>2</v>
          </cell>
          <cell r="CE92">
            <v>3</v>
          </cell>
          <cell r="CF92">
            <v>3</v>
          </cell>
          <cell r="CG92">
            <v>3</v>
          </cell>
          <cell r="CH92">
            <v>3</v>
          </cell>
          <cell r="CI92">
            <v>2</v>
          </cell>
          <cell r="CJ92">
            <v>1</v>
          </cell>
          <cell r="CK92">
            <v>1</v>
          </cell>
          <cell r="CL92">
            <v>1</v>
          </cell>
          <cell r="CM92">
            <v>1</v>
          </cell>
          <cell r="CN92">
            <v>2.5</v>
          </cell>
          <cell r="CO92">
            <v>0.5</v>
          </cell>
          <cell r="CP92">
            <v>0</v>
          </cell>
          <cell r="CQ92" t="str">
            <v>Pass</v>
          </cell>
          <cell r="CR92">
            <v>9.59</v>
          </cell>
        </row>
        <row r="93">
          <cell r="B93" t="str">
            <v>PIET23CS086</v>
          </cell>
          <cell r="C93" t="str">
            <v>KESHAV KUMAR</v>
          </cell>
          <cell r="D93" t="str">
            <v>23EPTCS084</v>
          </cell>
          <cell r="E93" t="str">
            <v>CSB-23</v>
          </cell>
          <cell r="F93"/>
          <cell r="G93">
            <v>9</v>
          </cell>
          <cell r="H93">
            <v>10</v>
          </cell>
          <cell r="I93">
            <v>10</v>
          </cell>
          <cell r="J93">
            <v>29</v>
          </cell>
          <cell r="K93">
            <v>10</v>
          </cell>
          <cell r="L93">
            <v>10</v>
          </cell>
          <cell r="M93">
            <v>10</v>
          </cell>
          <cell r="N93">
            <v>30</v>
          </cell>
          <cell r="O93">
            <v>7</v>
          </cell>
          <cell r="P93">
            <v>10</v>
          </cell>
          <cell r="Q93">
            <v>7</v>
          </cell>
          <cell r="R93">
            <v>24</v>
          </cell>
          <cell r="S93">
            <v>8</v>
          </cell>
          <cell r="T93">
            <v>10</v>
          </cell>
          <cell r="U93">
            <v>7</v>
          </cell>
          <cell r="V93">
            <v>25</v>
          </cell>
          <cell r="W93">
            <v>8</v>
          </cell>
          <cell r="X93">
            <v>10</v>
          </cell>
          <cell r="Y93">
            <v>10</v>
          </cell>
          <cell r="Z93">
            <v>28</v>
          </cell>
          <cell r="AA93">
            <v>9</v>
          </cell>
          <cell r="AB93">
            <v>10</v>
          </cell>
          <cell r="AC93">
            <v>10</v>
          </cell>
          <cell r="AD93">
            <v>29</v>
          </cell>
          <cell r="AE93"/>
          <cell r="AF93"/>
          <cell r="AG93"/>
          <cell r="AH93"/>
          <cell r="AI93">
            <v>165</v>
          </cell>
          <cell r="AJ93">
            <v>7</v>
          </cell>
          <cell r="AK93">
            <v>8</v>
          </cell>
          <cell r="AL93">
            <v>39</v>
          </cell>
          <cell r="AM93">
            <v>54</v>
          </cell>
          <cell r="AN93">
            <v>20</v>
          </cell>
          <cell r="AO93">
            <v>74</v>
          </cell>
          <cell r="AP93">
            <v>9</v>
          </cell>
          <cell r="AQ93">
            <v>9</v>
          </cell>
          <cell r="AR93">
            <v>40</v>
          </cell>
          <cell r="AS93">
            <v>58</v>
          </cell>
          <cell r="AT93">
            <v>35</v>
          </cell>
          <cell r="AU93">
            <v>93</v>
          </cell>
          <cell r="AV93">
            <v>8</v>
          </cell>
          <cell r="AW93">
            <v>8</v>
          </cell>
          <cell r="AX93">
            <v>40</v>
          </cell>
          <cell r="AY93">
            <v>56</v>
          </cell>
          <cell r="AZ93">
            <v>30</v>
          </cell>
          <cell r="BA93">
            <v>86</v>
          </cell>
          <cell r="BB93">
            <v>6</v>
          </cell>
          <cell r="BC93">
            <v>8</v>
          </cell>
          <cell r="BD93">
            <v>38</v>
          </cell>
          <cell r="BE93">
            <v>52</v>
          </cell>
          <cell r="BF93">
            <v>27</v>
          </cell>
          <cell r="BG93">
            <v>79</v>
          </cell>
          <cell r="BH93">
            <v>50</v>
          </cell>
          <cell r="BI93">
            <v>29</v>
          </cell>
          <cell r="BJ93">
            <v>79</v>
          </cell>
          <cell r="BK93">
            <v>411</v>
          </cell>
          <cell r="BL93">
            <v>92</v>
          </cell>
          <cell r="BM93">
            <v>668</v>
          </cell>
          <cell r="BN93">
            <v>85.641025641025635</v>
          </cell>
          <cell r="BP93" t="str">
            <v>A++</v>
          </cell>
          <cell r="BQ93" t="str">
            <v>A++</v>
          </cell>
          <cell r="BR93" t="str">
            <v>B+</v>
          </cell>
          <cell r="BS93" t="str">
            <v>A+</v>
          </cell>
          <cell r="BT93" t="str">
            <v>A</v>
          </cell>
          <cell r="BU93" t="str">
            <v>B</v>
          </cell>
          <cell r="BW93" t="str">
            <v>A</v>
          </cell>
          <cell r="BX93" t="str">
            <v>A++</v>
          </cell>
          <cell r="BY93" t="str">
            <v>A++</v>
          </cell>
          <cell r="BZ93" t="str">
            <v>A+</v>
          </cell>
          <cell r="CA93" t="str">
            <v>A+</v>
          </cell>
          <cell r="CB93" t="str">
            <v>A++</v>
          </cell>
          <cell r="CD93">
            <v>2</v>
          </cell>
          <cell r="CE93">
            <v>3</v>
          </cell>
          <cell r="CF93">
            <v>3</v>
          </cell>
          <cell r="CG93">
            <v>3</v>
          </cell>
          <cell r="CH93">
            <v>3</v>
          </cell>
          <cell r="CI93">
            <v>2</v>
          </cell>
          <cell r="CJ93">
            <v>1</v>
          </cell>
          <cell r="CK93">
            <v>1</v>
          </cell>
          <cell r="CL93">
            <v>1</v>
          </cell>
          <cell r="CM93">
            <v>1</v>
          </cell>
          <cell r="CN93">
            <v>2.5</v>
          </cell>
          <cell r="CO93">
            <v>0.5</v>
          </cell>
          <cell r="CP93">
            <v>0</v>
          </cell>
          <cell r="CQ93" t="str">
            <v>Pass</v>
          </cell>
          <cell r="CR93">
            <v>8.98</v>
          </cell>
        </row>
        <row r="94">
          <cell r="B94" t="str">
            <v>PIET23CS087</v>
          </cell>
          <cell r="C94" t="str">
            <v>KHUSHI KUMARI</v>
          </cell>
          <cell r="D94" t="str">
            <v>23EPTCS085</v>
          </cell>
          <cell r="E94" t="str">
            <v>CSB-24</v>
          </cell>
          <cell r="F94"/>
          <cell r="G94">
            <v>10</v>
          </cell>
          <cell r="H94">
            <v>10</v>
          </cell>
          <cell r="I94">
            <v>10</v>
          </cell>
          <cell r="J94">
            <v>30</v>
          </cell>
          <cell r="K94">
            <v>10</v>
          </cell>
          <cell r="L94">
            <v>10</v>
          </cell>
          <cell r="M94">
            <v>10</v>
          </cell>
          <cell r="N94">
            <v>30</v>
          </cell>
          <cell r="O94">
            <v>8</v>
          </cell>
          <cell r="P94">
            <v>10</v>
          </cell>
          <cell r="Q94">
            <v>7</v>
          </cell>
          <cell r="R94">
            <v>25</v>
          </cell>
          <cell r="S94">
            <v>9</v>
          </cell>
          <cell r="T94">
            <v>10</v>
          </cell>
          <cell r="U94">
            <v>7</v>
          </cell>
          <cell r="V94">
            <v>26</v>
          </cell>
          <cell r="W94">
            <v>9</v>
          </cell>
          <cell r="X94">
            <v>10</v>
          </cell>
          <cell r="Y94">
            <v>10</v>
          </cell>
          <cell r="Z94">
            <v>29</v>
          </cell>
          <cell r="AA94"/>
          <cell r="AB94"/>
          <cell r="AC94"/>
          <cell r="AD94"/>
          <cell r="AE94">
            <v>9</v>
          </cell>
          <cell r="AF94">
            <v>10</v>
          </cell>
          <cell r="AG94">
            <v>8</v>
          </cell>
          <cell r="AH94">
            <v>27</v>
          </cell>
          <cell r="AI94">
            <v>167</v>
          </cell>
          <cell r="AJ94">
            <v>9</v>
          </cell>
          <cell r="AK94">
            <v>8</v>
          </cell>
          <cell r="AL94">
            <v>34</v>
          </cell>
          <cell r="AM94">
            <v>51</v>
          </cell>
          <cell r="AN94">
            <v>31</v>
          </cell>
          <cell r="AO94">
            <v>82</v>
          </cell>
          <cell r="AP94">
            <v>10</v>
          </cell>
          <cell r="AQ94">
            <v>9</v>
          </cell>
          <cell r="AR94">
            <v>39</v>
          </cell>
          <cell r="AS94">
            <v>58</v>
          </cell>
          <cell r="AT94">
            <v>36</v>
          </cell>
          <cell r="AU94">
            <v>94</v>
          </cell>
          <cell r="AV94">
            <v>8</v>
          </cell>
          <cell r="AW94">
            <v>9</v>
          </cell>
          <cell r="AX94">
            <v>39</v>
          </cell>
          <cell r="AY94">
            <v>56</v>
          </cell>
          <cell r="AZ94">
            <v>31</v>
          </cell>
          <cell r="BA94">
            <v>87</v>
          </cell>
          <cell r="BB94">
            <v>7</v>
          </cell>
          <cell r="BC94">
            <v>7</v>
          </cell>
          <cell r="BD94">
            <v>40</v>
          </cell>
          <cell r="BE94">
            <v>54</v>
          </cell>
          <cell r="BF94">
            <v>33</v>
          </cell>
          <cell r="BG94">
            <v>87</v>
          </cell>
          <cell r="BH94">
            <v>53</v>
          </cell>
          <cell r="BI94">
            <v>32</v>
          </cell>
          <cell r="BJ94">
            <v>85</v>
          </cell>
          <cell r="BK94">
            <v>435</v>
          </cell>
          <cell r="BL94">
            <v>87</v>
          </cell>
          <cell r="BM94">
            <v>689</v>
          </cell>
          <cell r="BN94">
            <v>88.333333333333329</v>
          </cell>
          <cell r="BP94" t="str">
            <v>A++</v>
          </cell>
          <cell r="BQ94" t="str">
            <v>A++</v>
          </cell>
          <cell r="BR94" t="str">
            <v>B+</v>
          </cell>
          <cell r="BS94" t="str">
            <v>A++</v>
          </cell>
          <cell r="BT94" t="str">
            <v>A+</v>
          </cell>
          <cell r="BU94"/>
          <cell r="BV94" t="str">
            <v>A++</v>
          </cell>
          <cell r="BW94" t="str">
            <v>A++</v>
          </cell>
          <cell r="BX94" t="str">
            <v>A++</v>
          </cell>
          <cell r="BY94" t="str">
            <v>A++</v>
          </cell>
          <cell r="BZ94" t="str">
            <v>A++</v>
          </cell>
          <cell r="CA94" t="str">
            <v>A++</v>
          </cell>
          <cell r="CB94" t="str">
            <v>A++</v>
          </cell>
          <cell r="CD94">
            <v>2</v>
          </cell>
          <cell r="CE94">
            <v>3</v>
          </cell>
          <cell r="CF94">
            <v>3</v>
          </cell>
          <cell r="CG94">
            <v>3</v>
          </cell>
          <cell r="CH94">
            <v>3</v>
          </cell>
          <cell r="CI94">
            <v>2</v>
          </cell>
          <cell r="CJ94">
            <v>1</v>
          </cell>
          <cell r="CK94">
            <v>1</v>
          </cell>
          <cell r="CL94">
            <v>1</v>
          </cell>
          <cell r="CM94">
            <v>1</v>
          </cell>
          <cell r="CN94">
            <v>2.5</v>
          </cell>
          <cell r="CO94">
            <v>0.5</v>
          </cell>
          <cell r="CP94">
            <v>0</v>
          </cell>
          <cell r="CQ94" t="str">
            <v>Pass</v>
          </cell>
          <cell r="CR94">
            <v>9.61</v>
          </cell>
        </row>
        <row r="95">
          <cell r="B95" t="str">
            <v>PIET23CS088</v>
          </cell>
          <cell r="C95" t="str">
            <v>KHUSHI SHARMA</v>
          </cell>
          <cell r="D95" t="str">
            <v>23EPTCS086</v>
          </cell>
          <cell r="E95" t="str">
            <v>CSB-25</v>
          </cell>
          <cell r="F95"/>
          <cell r="G95">
            <v>9</v>
          </cell>
          <cell r="H95">
            <v>10</v>
          </cell>
          <cell r="I95">
            <v>10</v>
          </cell>
          <cell r="J95">
            <v>29</v>
          </cell>
          <cell r="K95">
            <v>2</v>
          </cell>
          <cell r="L95">
            <v>10</v>
          </cell>
          <cell r="M95">
            <v>9</v>
          </cell>
          <cell r="N95">
            <v>21</v>
          </cell>
          <cell r="O95">
            <v>8</v>
          </cell>
          <cell r="P95">
            <v>10</v>
          </cell>
          <cell r="Q95">
            <v>10</v>
          </cell>
          <cell r="R95">
            <v>28</v>
          </cell>
          <cell r="S95">
            <v>8</v>
          </cell>
          <cell r="T95">
            <v>10</v>
          </cell>
          <cell r="U95">
            <v>10</v>
          </cell>
          <cell r="V95">
            <v>28</v>
          </cell>
          <cell r="W95">
            <v>9</v>
          </cell>
          <cell r="X95">
            <v>10</v>
          </cell>
          <cell r="Y95">
            <v>10</v>
          </cell>
          <cell r="Z95">
            <v>29</v>
          </cell>
          <cell r="AA95"/>
          <cell r="AB95"/>
          <cell r="AC95"/>
          <cell r="AD95"/>
          <cell r="AE95">
            <v>8</v>
          </cell>
          <cell r="AF95">
            <v>10</v>
          </cell>
          <cell r="AG95">
            <v>10</v>
          </cell>
          <cell r="AH95">
            <v>28</v>
          </cell>
          <cell r="AI95">
            <v>163</v>
          </cell>
          <cell r="AJ95">
            <v>4</v>
          </cell>
          <cell r="AK95">
            <v>8</v>
          </cell>
          <cell r="AL95">
            <v>35</v>
          </cell>
          <cell r="AM95">
            <v>47</v>
          </cell>
          <cell r="AN95">
            <v>31</v>
          </cell>
          <cell r="AO95">
            <v>78</v>
          </cell>
          <cell r="AP95">
            <v>7</v>
          </cell>
          <cell r="AQ95">
            <v>8</v>
          </cell>
          <cell r="AR95">
            <v>34</v>
          </cell>
          <cell r="AS95">
            <v>49</v>
          </cell>
          <cell r="AT95">
            <v>34</v>
          </cell>
          <cell r="AU95">
            <v>83</v>
          </cell>
          <cell r="AV95">
            <v>9</v>
          </cell>
          <cell r="AW95">
            <v>9</v>
          </cell>
          <cell r="AX95">
            <v>38</v>
          </cell>
          <cell r="AY95">
            <v>56</v>
          </cell>
          <cell r="AZ95">
            <v>33</v>
          </cell>
          <cell r="BA95">
            <v>89</v>
          </cell>
          <cell r="BB95">
            <v>7</v>
          </cell>
          <cell r="BC95">
            <v>8</v>
          </cell>
          <cell r="BD95">
            <v>40</v>
          </cell>
          <cell r="BE95">
            <v>55</v>
          </cell>
          <cell r="BF95">
            <v>33</v>
          </cell>
          <cell r="BG95">
            <v>88</v>
          </cell>
          <cell r="BH95">
            <v>52</v>
          </cell>
          <cell r="BI95">
            <v>29</v>
          </cell>
          <cell r="BJ95">
            <v>81</v>
          </cell>
          <cell r="BK95">
            <v>419</v>
          </cell>
          <cell r="BL95">
            <v>88</v>
          </cell>
          <cell r="BM95">
            <v>670</v>
          </cell>
          <cell r="BN95">
            <v>85.897435897435898</v>
          </cell>
          <cell r="BP95" t="str">
            <v>B+</v>
          </cell>
          <cell r="BQ95" t="str">
            <v>D+</v>
          </cell>
          <cell r="BR95" t="str">
            <v>C+</v>
          </cell>
          <cell r="BS95" t="str">
            <v>A</v>
          </cell>
          <cell r="BT95" t="str">
            <v>B</v>
          </cell>
          <cell r="BU95"/>
          <cell r="BV95" t="str">
            <v>A++</v>
          </cell>
          <cell r="BW95" t="str">
            <v>A+</v>
          </cell>
          <cell r="BX95" t="str">
            <v>A++</v>
          </cell>
          <cell r="BY95" t="str">
            <v>A++</v>
          </cell>
          <cell r="BZ95" t="str">
            <v>A++</v>
          </cell>
          <cell r="CA95" t="str">
            <v>A++</v>
          </cell>
          <cell r="CB95" t="str">
            <v>A++</v>
          </cell>
          <cell r="CD95">
            <v>2</v>
          </cell>
          <cell r="CE95">
            <v>3</v>
          </cell>
          <cell r="CF95">
            <v>3</v>
          </cell>
          <cell r="CG95">
            <v>3</v>
          </cell>
          <cell r="CH95">
            <v>3</v>
          </cell>
          <cell r="CI95">
            <v>2</v>
          </cell>
          <cell r="CJ95">
            <v>1</v>
          </cell>
          <cell r="CK95">
            <v>1</v>
          </cell>
          <cell r="CL95">
            <v>1</v>
          </cell>
          <cell r="CM95">
            <v>1</v>
          </cell>
          <cell r="CN95">
            <v>2.5</v>
          </cell>
          <cell r="CO95">
            <v>0.5</v>
          </cell>
          <cell r="CP95">
            <v>0</v>
          </cell>
          <cell r="CQ95" t="str">
            <v>Pass</v>
          </cell>
          <cell r="CR95">
            <v>8.35</v>
          </cell>
        </row>
        <row r="96">
          <cell r="B96" t="str">
            <v>PIET23CS089</v>
          </cell>
          <cell r="C96" t="str">
            <v>KOMAL</v>
          </cell>
          <cell r="D96" t="str">
            <v>23EPTCS087</v>
          </cell>
          <cell r="E96" t="str">
            <v>CSB-26</v>
          </cell>
          <cell r="F96"/>
          <cell r="G96">
            <v>9</v>
          </cell>
          <cell r="H96">
            <v>10</v>
          </cell>
          <cell r="I96">
            <v>10</v>
          </cell>
          <cell r="J96">
            <v>29</v>
          </cell>
          <cell r="K96">
            <v>9</v>
          </cell>
          <cell r="L96">
            <v>10</v>
          </cell>
          <cell r="M96">
            <v>10</v>
          </cell>
          <cell r="N96">
            <v>29</v>
          </cell>
          <cell r="O96">
            <v>8</v>
          </cell>
          <cell r="P96">
            <v>10</v>
          </cell>
          <cell r="Q96">
            <v>7</v>
          </cell>
          <cell r="R96">
            <v>25</v>
          </cell>
          <cell r="S96">
            <v>9</v>
          </cell>
          <cell r="T96">
            <v>10</v>
          </cell>
          <cell r="U96">
            <v>7</v>
          </cell>
          <cell r="V96">
            <v>26</v>
          </cell>
          <cell r="W96">
            <v>10</v>
          </cell>
          <cell r="X96">
            <v>10</v>
          </cell>
          <cell r="Y96">
            <v>10</v>
          </cell>
          <cell r="Z96">
            <v>30</v>
          </cell>
          <cell r="AA96"/>
          <cell r="AB96"/>
          <cell r="AC96"/>
          <cell r="AD96"/>
          <cell r="AE96">
            <v>9</v>
          </cell>
          <cell r="AF96">
            <v>10</v>
          </cell>
          <cell r="AG96">
            <v>9</v>
          </cell>
          <cell r="AH96">
            <v>28</v>
          </cell>
          <cell r="AI96">
            <v>167</v>
          </cell>
          <cell r="AJ96">
            <v>7</v>
          </cell>
          <cell r="AK96">
            <v>8</v>
          </cell>
          <cell r="AL96">
            <v>35</v>
          </cell>
          <cell r="AM96">
            <v>50</v>
          </cell>
          <cell r="AN96">
            <v>25</v>
          </cell>
          <cell r="AO96">
            <v>75</v>
          </cell>
          <cell r="AP96">
            <v>8</v>
          </cell>
          <cell r="AQ96">
            <v>8</v>
          </cell>
          <cell r="AR96">
            <v>37</v>
          </cell>
          <cell r="AS96">
            <v>53</v>
          </cell>
          <cell r="AT96">
            <v>36</v>
          </cell>
          <cell r="AU96">
            <v>89</v>
          </cell>
          <cell r="AV96">
            <v>9</v>
          </cell>
          <cell r="AW96">
            <v>9</v>
          </cell>
          <cell r="AX96">
            <v>40</v>
          </cell>
          <cell r="AY96">
            <v>58</v>
          </cell>
          <cell r="AZ96">
            <v>32</v>
          </cell>
          <cell r="BA96">
            <v>90</v>
          </cell>
          <cell r="BB96">
            <v>7</v>
          </cell>
          <cell r="BC96">
            <v>8</v>
          </cell>
          <cell r="BD96">
            <v>40</v>
          </cell>
          <cell r="BE96">
            <v>55</v>
          </cell>
          <cell r="BF96">
            <v>26</v>
          </cell>
          <cell r="BG96">
            <v>81</v>
          </cell>
          <cell r="BH96">
            <v>59</v>
          </cell>
          <cell r="BI96">
            <v>35</v>
          </cell>
          <cell r="BJ96">
            <v>94</v>
          </cell>
          <cell r="BK96">
            <v>429</v>
          </cell>
          <cell r="BL96">
            <v>71</v>
          </cell>
          <cell r="BM96">
            <v>667</v>
          </cell>
          <cell r="BN96">
            <v>85.512820512820511</v>
          </cell>
          <cell r="BP96" t="str">
            <v>A++</v>
          </cell>
          <cell r="BQ96" t="str">
            <v>A</v>
          </cell>
          <cell r="BR96" t="str">
            <v>A</v>
          </cell>
          <cell r="BS96" t="str">
            <v>A++</v>
          </cell>
          <cell r="BT96" t="str">
            <v>A++</v>
          </cell>
          <cell r="BU96"/>
          <cell r="BV96" t="str">
            <v>A++</v>
          </cell>
          <cell r="BW96" t="str">
            <v>A</v>
          </cell>
          <cell r="BX96" t="str">
            <v>A++</v>
          </cell>
          <cell r="BY96" t="str">
            <v>A++</v>
          </cell>
          <cell r="BZ96" t="str">
            <v>A++</v>
          </cell>
          <cell r="CA96" t="str">
            <v>A++</v>
          </cell>
          <cell r="CB96" t="str">
            <v>B+</v>
          </cell>
          <cell r="CD96">
            <v>2</v>
          </cell>
          <cell r="CE96">
            <v>3</v>
          </cell>
          <cell r="CF96">
            <v>3</v>
          </cell>
          <cell r="CG96">
            <v>3</v>
          </cell>
          <cell r="CH96">
            <v>3</v>
          </cell>
          <cell r="CI96">
            <v>2</v>
          </cell>
          <cell r="CJ96">
            <v>1</v>
          </cell>
          <cell r="CK96">
            <v>1</v>
          </cell>
          <cell r="CL96">
            <v>1</v>
          </cell>
          <cell r="CM96">
            <v>1</v>
          </cell>
          <cell r="CN96">
            <v>2.5</v>
          </cell>
          <cell r="CO96">
            <v>0.5</v>
          </cell>
          <cell r="CP96">
            <v>0</v>
          </cell>
          <cell r="CQ96" t="str">
            <v>Pass</v>
          </cell>
          <cell r="CR96">
            <v>9.5</v>
          </cell>
        </row>
        <row r="97">
          <cell r="B97" t="str">
            <v>PIET23CS090</v>
          </cell>
          <cell r="C97" t="str">
            <v>KOUSHAL ACHARYA</v>
          </cell>
          <cell r="D97" t="str">
            <v>23EPTCS088</v>
          </cell>
          <cell r="E97" t="str">
            <v>CSB-27</v>
          </cell>
          <cell r="F97"/>
          <cell r="G97">
            <v>3</v>
          </cell>
          <cell r="H97" t="str">
            <v>D</v>
          </cell>
          <cell r="I97">
            <v>10</v>
          </cell>
          <cell r="J97">
            <v>13</v>
          </cell>
          <cell r="K97">
            <v>4</v>
          </cell>
          <cell r="L97" t="str">
            <v>A</v>
          </cell>
          <cell r="M97">
            <v>8</v>
          </cell>
          <cell r="N97">
            <v>12</v>
          </cell>
          <cell r="O97">
            <v>5</v>
          </cell>
          <cell r="P97" t="str">
            <v>A</v>
          </cell>
          <cell r="Q97">
            <v>7</v>
          </cell>
          <cell r="R97">
            <v>12</v>
          </cell>
          <cell r="S97">
            <v>6</v>
          </cell>
          <cell r="T97">
            <v>4</v>
          </cell>
          <cell r="U97">
            <v>7</v>
          </cell>
          <cell r="V97">
            <v>17</v>
          </cell>
          <cell r="W97">
            <v>2</v>
          </cell>
          <cell r="X97">
            <v>5</v>
          </cell>
          <cell r="Y97">
            <v>7</v>
          </cell>
          <cell r="Z97">
            <v>14</v>
          </cell>
          <cell r="AA97" t="str">
            <v>A</v>
          </cell>
          <cell r="AB97" t="str">
            <v>D</v>
          </cell>
          <cell r="AC97">
            <v>8</v>
          </cell>
          <cell r="AD97">
            <v>8</v>
          </cell>
          <cell r="AE97"/>
          <cell r="AF97"/>
          <cell r="AG97"/>
          <cell r="AH97"/>
          <cell r="AI97">
            <v>76</v>
          </cell>
          <cell r="AJ97">
            <v>9</v>
          </cell>
          <cell r="AK97">
            <v>7</v>
          </cell>
          <cell r="AL97">
            <v>28</v>
          </cell>
          <cell r="AM97">
            <v>44</v>
          </cell>
          <cell r="AN97">
            <v>26</v>
          </cell>
          <cell r="AO97">
            <v>70</v>
          </cell>
          <cell r="AP97">
            <v>2</v>
          </cell>
          <cell r="AQ97">
            <v>6</v>
          </cell>
          <cell r="AR97">
            <v>24</v>
          </cell>
          <cell r="AS97">
            <v>32</v>
          </cell>
          <cell r="AT97">
            <v>28</v>
          </cell>
          <cell r="AU97">
            <v>60</v>
          </cell>
          <cell r="AV97" t="str">
            <v>A</v>
          </cell>
          <cell r="AW97">
            <v>8</v>
          </cell>
          <cell r="AX97">
            <v>31</v>
          </cell>
          <cell r="AY97">
            <v>39</v>
          </cell>
          <cell r="AZ97">
            <v>32</v>
          </cell>
          <cell r="BA97">
            <v>71</v>
          </cell>
          <cell r="BB97">
            <v>8</v>
          </cell>
          <cell r="BC97">
            <v>9</v>
          </cell>
          <cell r="BD97">
            <v>35</v>
          </cell>
          <cell r="BE97">
            <v>52</v>
          </cell>
          <cell r="BF97">
            <v>29</v>
          </cell>
          <cell r="BG97">
            <v>81</v>
          </cell>
          <cell r="BH97">
            <v>56</v>
          </cell>
          <cell r="BI97">
            <v>32</v>
          </cell>
          <cell r="BJ97">
            <v>88</v>
          </cell>
          <cell r="BK97">
            <v>370</v>
          </cell>
          <cell r="BL97">
            <v>63</v>
          </cell>
          <cell r="BM97">
            <v>509</v>
          </cell>
          <cell r="BN97">
            <v>65.256410256410263</v>
          </cell>
          <cell r="BP97" t="str">
            <v>F</v>
          </cell>
          <cell r="BQ97" t="str">
            <v>F</v>
          </cell>
          <cell r="BR97" t="str">
            <v>F</v>
          </cell>
          <cell r="BS97" t="str">
            <v>D</v>
          </cell>
          <cell r="BT97" t="str">
            <v>E+</v>
          </cell>
          <cell r="BU97" t="str">
            <v>E+</v>
          </cell>
          <cell r="BW97" t="str">
            <v>B+</v>
          </cell>
          <cell r="BX97" t="str">
            <v>C+</v>
          </cell>
          <cell r="BY97" t="str">
            <v>B+</v>
          </cell>
          <cell r="BZ97" t="str">
            <v>A++</v>
          </cell>
          <cell r="CA97" t="str">
            <v>A++</v>
          </cell>
          <cell r="CB97" t="str">
            <v>B</v>
          </cell>
          <cell r="CD97">
            <v>2</v>
          </cell>
          <cell r="CE97">
            <v>3</v>
          </cell>
          <cell r="CF97">
            <v>3</v>
          </cell>
          <cell r="CG97">
            <v>3</v>
          </cell>
          <cell r="CH97">
            <v>3</v>
          </cell>
          <cell r="CI97">
            <v>2</v>
          </cell>
          <cell r="CJ97">
            <v>1</v>
          </cell>
          <cell r="CK97">
            <v>1</v>
          </cell>
          <cell r="CL97">
            <v>1</v>
          </cell>
          <cell r="CM97">
            <v>1</v>
          </cell>
          <cell r="CN97">
            <v>2.5</v>
          </cell>
          <cell r="CO97">
            <v>0.5</v>
          </cell>
          <cell r="CP97">
            <v>3</v>
          </cell>
          <cell r="CQ97" t="str">
            <v>Fail</v>
          </cell>
          <cell r="CR97">
            <v>4.4891304347826084</v>
          </cell>
        </row>
        <row r="98">
          <cell r="B98" t="str">
            <v>PIET23CS091</v>
          </cell>
          <cell r="C98" t="str">
            <v>KRISHNA SHARMA</v>
          </cell>
          <cell r="D98" t="str">
            <v>23EPTCS089</v>
          </cell>
          <cell r="E98" t="str">
            <v>CSB-28</v>
          </cell>
          <cell r="F98"/>
          <cell r="G98">
            <v>6</v>
          </cell>
          <cell r="H98">
            <v>8</v>
          </cell>
          <cell r="I98">
            <v>10</v>
          </cell>
          <cell r="J98">
            <v>24</v>
          </cell>
          <cell r="K98">
            <v>2</v>
          </cell>
          <cell r="L98">
            <v>4</v>
          </cell>
          <cell r="M98">
            <v>10</v>
          </cell>
          <cell r="N98">
            <v>16</v>
          </cell>
          <cell r="O98">
            <v>1</v>
          </cell>
          <cell r="P98">
            <v>10</v>
          </cell>
          <cell r="Q98">
            <v>7</v>
          </cell>
          <cell r="R98">
            <v>18</v>
          </cell>
          <cell r="S98">
            <v>4</v>
          </cell>
          <cell r="T98">
            <v>10</v>
          </cell>
          <cell r="U98">
            <v>7</v>
          </cell>
          <cell r="V98">
            <v>21</v>
          </cell>
          <cell r="W98">
            <v>1</v>
          </cell>
          <cell r="X98">
            <v>4</v>
          </cell>
          <cell r="Y98">
            <v>10</v>
          </cell>
          <cell r="Z98">
            <v>15</v>
          </cell>
          <cell r="AA98"/>
          <cell r="AB98"/>
          <cell r="AC98"/>
          <cell r="AD98"/>
          <cell r="AE98">
            <v>8</v>
          </cell>
          <cell r="AF98" t="str">
            <v>D</v>
          </cell>
          <cell r="AG98">
            <v>10</v>
          </cell>
          <cell r="AH98">
            <v>18</v>
          </cell>
          <cell r="AI98">
            <v>112</v>
          </cell>
          <cell r="AJ98">
            <v>8</v>
          </cell>
          <cell r="AK98">
            <v>9</v>
          </cell>
          <cell r="AL98">
            <v>33</v>
          </cell>
          <cell r="AM98">
            <v>50</v>
          </cell>
          <cell r="AN98">
            <v>25</v>
          </cell>
          <cell r="AO98">
            <v>75</v>
          </cell>
          <cell r="AP98">
            <v>8</v>
          </cell>
          <cell r="AQ98">
            <v>8</v>
          </cell>
          <cell r="AR98">
            <v>32</v>
          </cell>
          <cell r="AS98">
            <v>48</v>
          </cell>
          <cell r="AT98">
            <v>30</v>
          </cell>
          <cell r="AU98">
            <v>78</v>
          </cell>
          <cell r="AV98">
            <v>7</v>
          </cell>
          <cell r="AW98">
            <v>8</v>
          </cell>
          <cell r="AX98">
            <v>36</v>
          </cell>
          <cell r="AY98">
            <v>51</v>
          </cell>
          <cell r="AZ98">
            <v>28</v>
          </cell>
          <cell r="BA98">
            <v>79</v>
          </cell>
          <cell r="BB98">
            <v>7</v>
          </cell>
          <cell r="BC98">
            <v>8</v>
          </cell>
          <cell r="BD98">
            <v>40</v>
          </cell>
          <cell r="BE98">
            <v>55</v>
          </cell>
          <cell r="BF98">
            <v>27</v>
          </cell>
          <cell r="BG98">
            <v>82</v>
          </cell>
          <cell r="BH98">
            <v>52</v>
          </cell>
          <cell r="BI98">
            <v>30</v>
          </cell>
          <cell r="BJ98">
            <v>82</v>
          </cell>
          <cell r="BK98">
            <v>396</v>
          </cell>
          <cell r="BL98">
            <v>82</v>
          </cell>
          <cell r="BM98">
            <v>590</v>
          </cell>
          <cell r="BN98">
            <v>75.641025641025635</v>
          </cell>
          <cell r="BP98" t="str">
            <v>A</v>
          </cell>
          <cell r="BQ98" t="str">
            <v>E+</v>
          </cell>
          <cell r="BR98" t="str">
            <v>B+</v>
          </cell>
          <cell r="BS98" t="str">
            <v>B</v>
          </cell>
          <cell r="BT98" t="str">
            <v>C</v>
          </cell>
          <cell r="BU98"/>
          <cell r="BV98" t="str">
            <v>C+</v>
          </cell>
          <cell r="BW98" t="str">
            <v>A</v>
          </cell>
          <cell r="BX98" t="str">
            <v>A+</v>
          </cell>
          <cell r="BY98" t="str">
            <v>A+</v>
          </cell>
          <cell r="BZ98" t="str">
            <v>A++</v>
          </cell>
          <cell r="CA98" t="str">
            <v>A++</v>
          </cell>
          <cell r="CB98" t="str">
            <v>A++</v>
          </cell>
          <cell r="CD98">
            <v>2</v>
          </cell>
          <cell r="CE98">
            <v>3</v>
          </cell>
          <cell r="CF98">
            <v>3</v>
          </cell>
          <cell r="CG98">
            <v>3</v>
          </cell>
          <cell r="CH98">
            <v>3</v>
          </cell>
          <cell r="CI98">
            <v>2</v>
          </cell>
          <cell r="CJ98">
            <v>1</v>
          </cell>
          <cell r="CK98">
            <v>1</v>
          </cell>
          <cell r="CL98">
            <v>1</v>
          </cell>
          <cell r="CM98">
            <v>1</v>
          </cell>
          <cell r="CN98">
            <v>2.5</v>
          </cell>
          <cell r="CO98">
            <v>0.5</v>
          </cell>
          <cell r="CP98">
            <v>0</v>
          </cell>
          <cell r="CQ98" t="str">
            <v>Pass</v>
          </cell>
          <cell r="CR98">
            <v>7.76</v>
          </cell>
        </row>
        <row r="99">
          <cell r="B99" t="str">
            <v>PIET23CS092</v>
          </cell>
          <cell r="C99" t="str">
            <v>KULDEEP SINGH</v>
          </cell>
          <cell r="D99" t="str">
            <v>23EPTCS090</v>
          </cell>
          <cell r="E99" t="str">
            <v>CSB-29</v>
          </cell>
          <cell r="F99"/>
          <cell r="G99">
            <v>10</v>
          </cell>
          <cell r="H99">
            <v>10</v>
          </cell>
          <cell r="I99">
            <v>10</v>
          </cell>
          <cell r="J99">
            <v>30</v>
          </cell>
          <cell r="K99">
            <v>9</v>
          </cell>
          <cell r="L99">
            <v>10</v>
          </cell>
          <cell r="M99">
            <v>7</v>
          </cell>
          <cell r="N99">
            <v>26</v>
          </cell>
          <cell r="O99">
            <v>10</v>
          </cell>
          <cell r="P99">
            <v>10</v>
          </cell>
          <cell r="Q99">
            <v>7</v>
          </cell>
          <cell r="R99">
            <v>27</v>
          </cell>
          <cell r="S99">
            <v>10</v>
          </cell>
          <cell r="T99">
            <v>10</v>
          </cell>
          <cell r="U99">
            <v>7</v>
          </cell>
          <cell r="V99">
            <v>27</v>
          </cell>
          <cell r="W99">
            <v>9</v>
          </cell>
          <cell r="X99">
            <v>10</v>
          </cell>
          <cell r="Y99">
            <v>7</v>
          </cell>
          <cell r="Z99">
            <v>26</v>
          </cell>
          <cell r="AA99">
            <v>10</v>
          </cell>
          <cell r="AB99">
            <v>10</v>
          </cell>
          <cell r="AC99">
            <v>8</v>
          </cell>
          <cell r="AD99">
            <v>28</v>
          </cell>
          <cell r="AE99"/>
          <cell r="AF99"/>
          <cell r="AG99"/>
          <cell r="AH99"/>
          <cell r="AI99">
            <v>164</v>
          </cell>
          <cell r="AJ99">
            <v>9</v>
          </cell>
          <cell r="AK99">
            <v>10</v>
          </cell>
          <cell r="AL99">
            <v>35</v>
          </cell>
          <cell r="AM99">
            <v>54</v>
          </cell>
          <cell r="AN99">
            <v>36</v>
          </cell>
          <cell r="AO99">
            <v>90</v>
          </cell>
          <cell r="AP99">
            <v>8</v>
          </cell>
          <cell r="AQ99">
            <v>8</v>
          </cell>
          <cell r="AR99">
            <v>40</v>
          </cell>
          <cell r="AS99">
            <v>56</v>
          </cell>
          <cell r="AT99">
            <v>33</v>
          </cell>
          <cell r="AU99">
            <v>89</v>
          </cell>
          <cell r="AV99">
            <v>8</v>
          </cell>
          <cell r="AW99">
            <v>9</v>
          </cell>
          <cell r="AX99">
            <v>39</v>
          </cell>
          <cell r="AY99">
            <v>56</v>
          </cell>
          <cell r="AZ99">
            <v>31</v>
          </cell>
          <cell r="BA99">
            <v>87</v>
          </cell>
          <cell r="BB99">
            <v>5</v>
          </cell>
          <cell r="BC99">
            <v>9</v>
          </cell>
          <cell r="BD99">
            <v>40</v>
          </cell>
          <cell r="BE99">
            <v>54</v>
          </cell>
          <cell r="BF99">
            <v>29</v>
          </cell>
          <cell r="BG99">
            <v>83</v>
          </cell>
          <cell r="BH99">
            <v>53</v>
          </cell>
          <cell r="BI99">
            <v>31</v>
          </cell>
          <cell r="BJ99">
            <v>84</v>
          </cell>
          <cell r="BK99">
            <v>433</v>
          </cell>
          <cell r="BL99">
            <v>62</v>
          </cell>
          <cell r="BM99">
            <v>659</v>
          </cell>
          <cell r="BN99">
            <v>84.487179487179489</v>
          </cell>
          <cell r="BP99" t="str">
            <v>A++</v>
          </cell>
          <cell r="BQ99" t="str">
            <v>B+</v>
          </cell>
          <cell r="BR99" t="str">
            <v>A++</v>
          </cell>
          <cell r="BS99" t="str">
            <v>A</v>
          </cell>
          <cell r="BT99" t="str">
            <v>A++</v>
          </cell>
          <cell r="BU99" t="str">
            <v>B+</v>
          </cell>
          <cell r="BW99" t="str">
            <v>A++</v>
          </cell>
          <cell r="BX99" t="str">
            <v>A++</v>
          </cell>
          <cell r="BY99" t="str">
            <v>A++</v>
          </cell>
          <cell r="BZ99" t="str">
            <v>A++</v>
          </cell>
          <cell r="CA99" t="str">
            <v>A++</v>
          </cell>
          <cell r="CB99" t="str">
            <v>C+</v>
          </cell>
          <cell r="CD99">
            <v>2</v>
          </cell>
          <cell r="CE99">
            <v>3</v>
          </cell>
          <cell r="CF99">
            <v>3</v>
          </cell>
          <cell r="CG99">
            <v>3</v>
          </cell>
          <cell r="CH99">
            <v>3</v>
          </cell>
          <cell r="CI99">
            <v>2</v>
          </cell>
          <cell r="CJ99">
            <v>1</v>
          </cell>
          <cell r="CK99">
            <v>1</v>
          </cell>
          <cell r="CL99">
            <v>1</v>
          </cell>
          <cell r="CM99">
            <v>1</v>
          </cell>
          <cell r="CN99">
            <v>2.5</v>
          </cell>
          <cell r="CO99">
            <v>0.5</v>
          </cell>
          <cell r="CP99">
            <v>0</v>
          </cell>
          <cell r="CQ99" t="str">
            <v>Pass</v>
          </cell>
          <cell r="CR99">
            <v>9.3000000000000007</v>
          </cell>
        </row>
        <row r="100">
          <cell r="B100" t="str">
            <v>PIET23CS093</v>
          </cell>
          <cell r="C100" t="str">
            <v>KUSHAGRA AGARAWAL</v>
          </cell>
          <cell r="D100" t="str">
            <v>23EPTCS091</v>
          </cell>
          <cell r="E100" t="str">
            <v>CSB-30</v>
          </cell>
          <cell r="F100"/>
          <cell r="G100">
            <v>8</v>
          </cell>
          <cell r="H100" t="str">
            <v>D</v>
          </cell>
          <cell r="I100">
            <v>10</v>
          </cell>
          <cell r="J100">
            <v>18</v>
          </cell>
          <cell r="K100">
            <v>7</v>
          </cell>
          <cell r="L100">
            <v>10</v>
          </cell>
          <cell r="M100">
            <v>7</v>
          </cell>
          <cell r="N100">
            <v>24</v>
          </cell>
          <cell r="O100">
            <v>6</v>
          </cell>
          <cell r="P100">
            <v>9</v>
          </cell>
          <cell r="Q100">
            <v>7</v>
          </cell>
          <cell r="R100">
            <v>22</v>
          </cell>
          <cell r="S100" t="str">
            <v>A</v>
          </cell>
          <cell r="T100">
            <v>3</v>
          </cell>
          <cell r="U100">
            <v>9</v>
          </cell>
          <cell r="V100">
            <v>12</v>
          </cell>
          <cell r="W100">
            <v>10</v>
          </cell>
          <cell r="X100" t="str">
            <v>A</v>
          </cell>
          <cell r="Y100">
            <v>10</v>
          </cell>
          <cell r="Z100">
            <v>20</v>
          </cell>
          <cell r="AA100"/>
          <cell r="AB100"/>
          <cell r="AC100"/>
          <cell r="AD100"/>
          <cell r="AE100" t="str">
            <v>D</v>
          </cell>
          <cell r="AF100">
            <v>9</v>
          </cell>
          <cell r="AG100">
            <v>8</v>
          </cell>
          <cell r="AH100">
            <v>17</v>
          </cell>
          <cell r="AI100">
            <v>113</v>
          </cell>
          <cell r="AJ100">
            <v>6</v>
          </cell>
          <cell r="AK100">
            <v>0</v>
          </cell>
          <cell r="AL100">
            <v>40</v>
          </cell>
          <cell r="AM100">
            <v>46</v>
          </cell>
          <cell r="AN100">
            <v>32</v>
          </cell>
          <cell r="AO100">
            <v>78</v>
          </cell>
          <cell r="AP100">
            <v>8</v>
          </cell>
          <cell r="AQ100">
            <v>8</v>
          </cell>
          <cell r="AR100">
            <v>38</v>
          </cell>
          <cell r="AS100">
            <v>54</v>
          </cell>
          <cell r="AT100">
            <v>33</v>
          </cell>
          <cell r="AU100">
            <v>87</v>
          </cell>
          <cell r="AV100">
            <v>8</v>
          </cell>
          <cell r="AW100">
            <v>8</v>
          </cell>
          <cell r="AX100">
            <v>36</v>
          </cell>
          <cell r="AY100">
            <v>52</v>
          </cell>
          <cell r="AZ100">
            <v>32</v>
          </cell>
          <cell r="BA100">
            <v>84</v>
          </cell>
          <cell r="BB100">
            <v>7</v>
          </cell>
          <cell r="BC100">
            <v>7</v>
          </cell>
          <cell r="BD100">
            <v>39</v>
          </cell>
          <cell r="BE100">
            <v>53</v>
          </cell>
          <cell r="BF100">
            <v>26</v>
          </cell>
          <cell r="BG100">
            <v>79</v>
          </cell>
          <cell r="BH100">
            <v>42</v>
          </cell>
          <cell r="BI100">
            <v>28</v>
          </cell>
          <cell r="BJ100">
            <v>70</v>
          </cell>
          <cell r="BK100">
            <v>398</v>
          </cell>
          <cell r="BL100">
            <v>64</v>
          </cell>
          <cell r="BM100">
            <v>575</v>
          </cell>
          <cell r="BN100">
            <v>73.71794871794873</v>
          </cell>
          <cell r="BP100" t="str">
            <v>B+</v>
          </cell>
          <cell r="BQ100" t="str">
            <v>C+</v>
          </cell>
          <cell r="BR100" t="str">
            <v>A</v>
          </cell>
          <cell r="BS100" t="str">
            <v>C+</v>
          </cell>
          <cell r="BT100" t="str">
            <v>B</v>
          </cell>
          <cell r="BU100"/>
          <cell r="BV100" t="str">
            <v>B+</v>
          </cell>
          <cell r="BW100" t="str">
            <v>A+</v>
          </cell>
          <cell r="BX100" t="str">
            <v>A++</v>
          </cell>
          <cell r="BY100" t="str">
            <v>A++</v>
          </cell>
          <cell r="BZ100" t="str">
            <v>A+</v>
          </cell>
          <cell r="CA100" t="str">
            <v>B+</v>
          </cell>
          <cell r="CB100" t="str">
            <v>B</v>
          </cell>
          <cell r="CD100">
            <v>2</v>
          </cell>
          <cell r="CE100">
            <v>3</v>
          </cell>
          <cell r="CF100">
            <v>3</v>
          </cell>
          <cell r="CG100">
            <v>3</v>
          </cell>
          <cell r="CH100">
            <v>3</v>
          </cell>
          <cell r="CI100">
            <v>2</v>
          </cell>
          <cell r="CJ100">
            <v>1</v>
          </cell>
          <cell r="CK100">
            <v>1</v>
          </cell>
          <cell r="CL100">
            <v>1</v>
          </cell>
          <cell r="CM100">
            <v>1</v>
          </cell>
          <cell r="CN100">
            <v>2.5</v>
          </cell>
          <cell r="CO100">
            <v>0.5</v>
          </cell>
          <cell r="CP100">
            <v>0</v>
          </cell>
          <cell r="CQ100" t="str">
            <v>Pass</v>
          </cell>
          <cell r="CR100">
            <v>7.99</v>
          </cell>
        </row>
        <row r="101">
          <cell r="B101" t="str">
            <v>PIET23CS094</v>
          </cell>
          <cell r="C101" t="str">
            <v>LABDHI JAIN</v>
          </cell>
          <cell r="D101" t="str">
            <v>23EPTCS092</v>
          </cell>
          <cell r="E101" t="str">
            <v>CSB-31</v>
          </cell>
          <cell r="F101"/>
          <cell r="G101">
            <v>4</v>
          </cell>
          <cell r="H101">
            <v>9</v>
          </cell>
          <cell r="I101">
            <v>10</v>
          </cell>
          <cell r="J101">
            <v>23</v>
          </cell>
          <cell r="K101">
            <v>5</v>
          </cell>
          <cell r="L101">
            <v>10</v>
          </cell>
          <cell r="M101">
            <v>10</v>
          </cell>
          <cell r="N101">
            <v>25</v>
          </cell>
          <cell r="O101">
            <v>4</v>
          </cell>
          <cell r="P101">
            <v>10</v>
          </cell>
          <cell r="Q101">
            <v>7</v>
          </cell>
          <cell r="R101">
            <v>21</v>
          </cell>
          <cell r="S101">
            <v>8</v>
          </cell>
          <cell r="T101">
            <v>4</v>
          </cell>
          <cell r="U101">
            <v>7</v>
          </cell>
          <cell r="V101">
            <v>19</v>
          </cell>
          <cell r="W101">
            <v>7</v>
          </cell>
          <cell r="X101">
            <v>10</v>
          </cell>
          <cell r="Y101">
            <v>10</v>
          </cell>
          <cell r="Z101">
            <v>27</v>
          </cell>
          <cell r="AA101"/>
          <cell r="AB101"/>
          <cell r="AC101"/>
          <cell r="AD101"/>
          <cell r="AE101">
            <v>8</v>
          </cell>
          <cell r="AF101" t="str">
            <v>D</v>
          </cell>
          <cell r="AG101">
            <v>9</v>
          </cell>
          <cell r="AH101">
            <v>17</v>
          </cell>
          <cell r="AI101">
            <v>132</v>
          </cell>
          <cell r="AJ101">
            <v>4</v>
          </cell>
          <cell r="AK101">
            <v>7</v>
          </cell>
          <cell r="AL101">
            <v>36</v>
          </cell>
          <cell r="AM101">
            <v>47</v>
          </cell>
          <cell r="AN101">
            <v>30</v>
          </cell>
          <cell r="AO101">
            <v>77</v>
          </cell>
          <cell r="AP101">
            <v>6</v>
          </cell>
          <cell r="AQ101">
            <v>8</v>
          </cell>
          <cell r="AR101">
            <v>33</v>
          </cell>
          <cell r="AS101">
            <v>47</v>
          </cell>
          <cell r="AT101">
            <v>32</v>
          </cell>
          <cell r="AU101">
            <v>79</v>
          </cell>
          <cell r="AV101">
            <v>8</v>
          </cell>
          <cell r="AW101">
            <v>8</v>
          </cell>
          <cell r="AX101">
            <v>38</v>
          </cell>
          <cell r="AY101">
            <v>54</v>
          </cell>
          <cell r="AZ101">
            <v>31</v>
          </cell>
          <cell r="BA101">
            <v>85</v>
          </cell>
          <cell r="BB101">
            <v>7</v>
          </cell>
          <cell r="BC101">
            <v>8</v>
          </cell>
          <cell r="BD101">
            <v>39</v>
          </cell>
          <cell r="BE101">
            <v>54</v>
          </cell>
          <cell r="BF101">
            <v>26</v>
          </cell>
          <cell r="BG101">
            <v>80</v>
          </cell>
          <cell r="BH101">
            <v>40</v>
          </cell>
          <cell r="BI101">
            <v>29</v>
          </cell>
          <cell r="BJ101">
            <v>69</v>
          </cell>
          <cell r="BK101">
            <v>390</v>
          </cell>
          <cell r="BL101">
            <v>75</v>
          </cell>
          <cell r="BM101">
            <v>597</v>
          </cell>
          <cell r="BN101">
            <v>76.538461538461533</v>
          </cell>
          <cell r="BP101" t="str">
            <v>C+</v>
          </cell>
          <cell r="BQ101" t="str">
            <v>C</v>
          </cell>
          <cell r="BR101" t="str">
            <v>B</v>
          </cell>
          <cell r="BS101" t="str">
            <v>C+</v>
          </cell>
          <cell r="BT101" t="str">
            <v>A</v>
          </cell>
          <cell r="BU101"/>
          <cell r="BV101" t="str">
            <v>B</v>
          </cell>
          <cell r="BW101" t="str">
            <v>A+</v>
          </cell>
          <cell r="BX101" t="str">
            <v>A+</v>
          </cell>
          <cell r="BY101" t="str">
            <v>A++</v>
          </cell>
          <cell r="BZ101" t="str">
            <v>A+</v>
          </cell>
          <cell r="CA101" t="str">
            <v>B+</v>
          </cell>
          <cell r="CB101" t="str">
            <v>A</v>
          </cell>
          <cell r="CD101">
            <v>2</v>
          </cell>
          <cell r="CE101">
            <v>3</v>
          </cell>
          <cell r="CF101">
            <v>3</v>
          </cell>
          <cell r="CG101">
            <v>3</v>
          </cell>
          <cell r="CH101">
            <v>3</v>
          </cell>
          <cell r="CI101">
            <v>2</v>
          </cell>
          <cell r="CJ101">
            <v>1</v>
          </cell>
          <cell r="CK101">
            <v>1</v>
          </cell>
          <cell r="CL101">
            <v>1</v>
          </cell>
          <cell r="CM101">
            <v>1</v>
          </cell>
          <cell r="CN101">
            <v>2.5</v>
          </cell>
          <cell r="CO101">
            <v>0.5</v>
          </cell>
          <cell r="CP101">
            <v>0</v>
          </cell>
          <cell r="CQ101" t="str">
            <v>Pass</v>
          </cell>
          <cell r="CR101">
            <v>7.77</v>
          </cell>
        </row>
        <row r="102">
          <cell r="B102" t="str">
            <v>PIET23CS095</v>
          </cell>
          <cell r="C102" t="str">
            <v>LAKSHAY JAIN</v>
          </cell>
          <cell r="D102" t="str">
            <v>23EPTCS093</v>
          </cell>
          <cell r="E102" t="str">
            <v>CSB-32</v>
          </cell>
          <cell r="F102"/>
          <cell r="G102">
            <v>10</v>
          </cell>
          <cell r="H102">
            <v>10</v>
          </cell>
          <cell r="I102">
            <v>10</v>
          </cell>
          <cell r="J102">
            <v>30</v>
          </cell>
          <cell r="K102">
            <v>7</v>
          </cell>
          <cell r="L102">
            <v>10</v>
          </cell>
          <cell r="M102">
            <v>7</v>
          </cell>
          <cell r="N102">
            <v>24</v>
          </cell>
          <cell r="O102">
            <v>10</v>
          </cell>
          <cell r="P102">
            <v>10</v>
          </cell>
          <cell r="Q102">
            <v>7</v>
          </cell>
          <cell r="R102">
            <v>27</v>
          </cell>
          <cell r="S102">
            <v>9</v>
          </cell>
          <cell r="T102">
            <v>8</v>
          </cell>
          <cell r="U102">
            <v>7</v>
          </cell>
          <cell r="V102">
            <v>24</v>
          </cell>
          <cell r="W102">
            <v>7</v>
          </cell>
          <cell r="X102">
            <v>9</v>
          </cell>
          <cell r="Y102">
            <v>10</v>
          </cell>
          <cell r="Z102">
            <v>26</v>
          </cell>
          <cell r="AA102"/>
          <cell r="AB102"/>
          <cell r="AC102"/>
          <cell r="AD102"/>
          <cell r="AE102">
            <v>7</v>
          </cell>
          <cell r="AF102">
            <v>10</v>
          </cell>
          <cell r="AG102">
            <v>9</v>
          </cell>
          <cell r="AH102">
            <v>26</v>
          </cell>
          <cell r="AI102">
            <v>157</v>
          </cell>
          <cell r="AJ102">
            <v>8</v>
          </cell>
          <cell r="AK102">
            <v>8</v>
          </cell>
          <cell r="AL102">
            <v>36</v>
          </cell>
          <cell r="AM102">
            <v>52</v>
          </cell>
          <cell r="AN102">
            <v>32</v>
          </cell>
          <cell r="AO102">
            <v>84</v>
          </cell>
          <cell r="AP102">
            <v>8</v>
          </cell>
          <cell r="AQ102">
            <v>8</v>
          </cell>
          <cell r="AR102">
            <v>36</v>
          </cell>
          <cell r="AS102">
            <v>52</v>
          </cell>
          <cell r="AT102">
            <v>32</v>
          </cell>
          <cell r="AU102">
            <v>84</v>
          </cell>
          <cell r="AV102">
            <v>8</v>
          </cell>
          <cell r="AW102">
            <v>8</v>
          </cell>
          <cell r="AX102">
            <v>37</v>
          </cell>
          <cell r="AY102">
            <v>53</v>
          </cell>
          <cell r="AZ102">
            <v>32</v>
          </cell>
          <cell r="BA102">
            <v>85</v>
          </cell>
          <cell r="BB102">
            <v>6</v>
          </cell>
          <cell r="BC102">
            <v>8</v>
          </cell>
          <cell r="BD102">
            <v>40</v>
          </cell>
          <cell r="BE102">
            <v>54</v>
          </cell>
          <cell r="BF102">
            <v>34</v>
          </cell>
          <cell r="BG102">
            <v>88</v>
          </cell>
          <cell r="BH102">
            <v>56</v>
          </cell>
          <cell r="BI102">
            <v>29</v>
          </cell>
          <cell r="BJ102">
            <v>85</v>
          </cell>
          <cell r="BK102">
            <v>426</v>
          </cell>
          <cell r="BL102">
            <v>68</v>
          </cell>
          <cell r="BM102">
            <v>651</v>
          </cell>
          <cell r="BN102">
            <v>83.461538461538467</v>
          </cell>
          <cell r="BP102" t="str">
            <v>B+</v>
          </cell>
          <cell r="BQ102" t="str">
            <v>C</v>
          </cell>
          <cell r="BR102" t="str">
            <v>A+</v>
          </cell>
          <cell r="BS102" t="str">
            <v>A+</v>
          </cell>
          <cell r="BT102" t="str">
            <v>A++</v>
          </cell>
          <cell r="BU102"/>
          <cell r="BV102" t="str">
            <v>B+</v>
          </cell>
          <cell r="BW102" t="str">
            <v>A++</v>
          </cell>
          <cell r="BX102" t="str">
            <v>A++</v>
          </cell>
          <cell r="BY102" t="str">
            <v>A++</v>
          </cell>
          <cell r="BZ102" t="str">
            <v>A++</v>
          </cell>
          <cell r="CA102" t="str">
            <v>A++</v>
          </cell>
          <cell r="CB102" t="str">
            <v>B+</v>
          </cell>
          <cell r="CD102">
            <v>2</v>
          </cell>
          <cell r="CE102">
            <v>3</v>
          </cell>
          <cell r="CF102">
            <v>3</v>
          </cell>
          <cell r="CG102">
            <v>3</v>
          </cell>
          <cell r="CH102">
            <v>3</v>
          </cell>
          <cell r="CI102">
            <v>2</v>
          </cell>
          <cell r="CJ102">
            <v>1</v>
          </cell>
          <cell r="CK102">
            <v>1</v>
          </cell>
          <cell r="CL102">
            <v>1</v>
          </cell>
          <cell r="CM102">
            <v>1</v>
          </cell>
          <cell r="CN102">
            <v>2.5</v>
          </cell>
          <cell r="CO102">
            <v>0.5</v>
          </cell>
          <cell r="CP102">
            <v>0</v>
          </cell>
          <cell r="CQ102" t="str">
            <v>Pass</v>
          </cell>
          <cell r="CR102">
            <v>8.89</v>
          </cell>
        </row>
        <row r="103">
          <cell r="B103" t="str">
            <v>PIET23CS096</v>
          </cell>
          <cell r="C103" t="str">
            <v>LAKSHAY SHARMA</v>
          </cell>
          <cell r="D103" t="str">
            <v>23EPTCS094</v>
          </cell>
          <cell r="E103" t="str">
            <v>CSB-33</v>
          </cell>
          <cell r="F103"/>
          <cell r="G103" t="str">
            <v>D</v>
          </cell>
          <cell r="H103">
            <v>4</v>
          </cell>
          <cell r="I103">
            <v>10</v>
          </cell>
          <cell r="J103">
            <v>14</v>
          </cell>
          <cell r="K103" t="str">
            <v>D</v>
          </cell>
          <cell r="L103" t="str">
            <v>D</v>
          </cell>
          <cell r="M103">
            <v>10</v>
          </cell>
          <cell r="N103">
            <v>10</v>
          </cell>
          <cell r="O103">
            <v>4</v>
          </cell>
          <cell r="P103">
            <v>9</v>
          </cell>
          <cell r="Q103">
            <v>7</v>
          </cell>
          <cell r="R103">
            <v>20</v>
          </cell>
          <cell r="S103">
            <v>7</v>
          </cell>
          <cell r="T103">
            <v>8</v>
          </cell>
          <cell r="U103">
            <v>7</v>
          </cell>
          <cell r="V103">
            <v>22</v>
          </cell>
          <cell r="W103" t="str">
            <v>D</v>
          </cell>
          <cell r="X103">
            <v>5</v>
          </cell>
          <cell r="Y103">
            <v>7</v>
          </cell>
          <cell r="Z103">
            <v>12</v>
          </cell>
          <cell r="AA103"/>
          <cell r="AB103"/>
          <cell r="AC103"/>
          <cell r="AD103"/>
          <cell r="AE103">
            <v>7</v>
          </cell>
          <cell r="AF103" t="str">
            <v>D</v>
          </cell>
          <cell r="AG103">
            <v>8</v>
          </cell>
          <cell r="AH103">
            <v>15</v>
          </cell>
          <cell r="AI103">
            <v>93</v>
          </cell>
          <cell r="AJ103">
            <v>7</v>
          </cell>
          <cell r="AK103">
            <v>8</v>
          </cell>
          <cell r="AL103">
            <v>35</v>
          </cell>
          <cell r="AM103">
            <v>50</v>
          </cell>
          <cell r="AN103">
            <v>31</v>
          </cell>
          <cell r="AO103">
            <v>81</v>
          </cell>
          <cell r="AP103">
            <v>6</v>
          </cell>
          <cell r="AQ103">
            <v>7</v>
          </cell>
          <cell r="AR103">
            <v>19</v>
          </cell>
          <cell r="AS103">
            <v>32</v>
          </cell>
          <cell r="AT103">
            <v>26</v>
          </cell>
          <cell r="AU103">
            <v>58</v>
          </cell>
          <cell r="AV103">
            <v>7</v>
          </cell>
          <cell r="AW103">
            <v>7</v>
          </cell>
          <cell r="AX103">
            <v>35</v>
          </cell>
          <cell r="AY103">
            <v>49</v>
          </cell>
          <cell r="AZ103">
            <v>29</v>
          </cell>
          <cell r="BA103">
            <v>78</v>
          </cell>
          <cell r="BB103">
            <v>7</v>
          </cell>
          <cell r="BC103">
            <v>8</v>
          </cell>
          <cell r="BD103">
            <v>37</v>
          </cell>
          <cell r="BE103">
            <v>52</v>
          </cell>
          <cell r="BF103">
            <v>32</v>
          </cell>
          <cell r="BG103">
            <v>84</v>
          </cell>
          <cell r="BH103">
            <v>55</v>
          </cell>
          <cell r="BI103">
            <v>31</v>
          </cell>
          <cell r="BJ103">
            <v>86</v>
          </cell>
          <cell r="BK103">
            <v>387</v>
          </cell>
          <cell r="BL103">
            <v>64</v>
          </cell>
          <cell r="BM103">
            <v>544</v>
          </cell>
          <cell r="BN103">
            <v>69.743589743589737</v>
          </cell>
          <cell r="BP103" t="str">
            <v>C</v>
          </cell>
          <cell r="BQ103" t="str">
            <v>D</v>
          </cell>
          <cell r="BR103" t="str">
            <v>B+</v>
          </cell>
          <cell r="BS103" t="str">
            <v>A</v>
          </cell>
          <cell r="BT103" t="str">
            <v>E+</v>
          </cell>
          <cell r="BU103"/>
          <cell r="BV103" t="str">
            <v>C</v>
          </cell>
          <cell r="BW103" t="str">
            <v>A++</v>
          </cell>
          <cell r="BX103" t="str">
            <v>C+</v>
          </cell>
          <cell r="BY103" t="str">
            <v>A+</v>
          </cell>
          <cell r="BZ103" t="str">
            <v>A++</v>
          </cell>
          <cell r="CA103" t="str">
            <v>A++</v>
          </cell>
          <cell r="CB103" t="str">
            <v>B</v>
          </cell>
          <cell r="CD103">
            <v>2</v>
          </cell>
          <cell r="CE103">
            <v>3</v>
          </cell>
          <cell r="CF103">
            <v>3</v>
          </cell>
          <cell r="CG103">
            <v>3</v>
          </cell>
          <cell r="CH103">
            <v>3</v>
          </cell>
          <cell r="CI103">
            <v>2</v>
          </cell>
          <cell r="CJ103">
            <v>1</v>
          </cell>
          <cell r="CK103">
            <v>1</v>
          </cell>
          <cell r="CL103">
            <v>1</v>
          </cell>
          <cell r="CM103">
            <v>1</v>
          </cell>
          <cell r="CN103">
            <v>2.5</v>
          </cell>
          <cell r="CO103">
            <v>0.5</v>
          </cell>
          <cell r="CP103">
            <v>0</v>
          </cell>
          <cell r="CQ103" t="str">
            <v>Pass</v>
          </cell>
          <cell r="CR103">
            <v>7.47</v>
          </cell>
        </row>
        <row r="104">
          <cell r="B104" t="str">
            <v>PIET23CS097</v>
          </cell>
          <cell r="C104" t="str">
            <v>LAKSHITA RAKHECHA</v>
          </cell>
          <cell r="D104" t="str">
            <v>23EPTCS095</v>
          </cell>
          <cell r="E104" t="str">
            <v>CSB-34</v>
          </cell>
          <cell r="F104"/>
          <cell r="G104">
            <v>7</v>
          </cell>
          <cell r="H104">
            <v>10</v>
          </cell>
          <cell r="I104">
            <v>10</v>
          </cell>
          <cell r="J104">
            <v>27</v>
          </cell>
          <cell r="K104">
            <v>8</v>
          </cell>
          <cell r="L104">
            <v>10</v>
          </cell>
          <cell r="M104">
            <v>10</v>
          </cell>
          <cell r="N104">
            <v>28</v>
          </cell>
          <cell r="O104">
            <v>7</v>
          </cell>
          <cell r="P104">
            <v>10</v>
          </cell>
          <cell r="Q104">
            <v>7</v>
          </cell>
          <cell r="R104">
            <v>24</v>
          </cell>
          <cell r="S104">
            <v>10</v>
          </cell>
          <cell r="T104">
            <v>10</v>
          </cell>
          <cell r="U104">
            <v>10</v>
          </cell>
          <cell r="V104">
            <v>30</v>
          </cell>
          <cell r="W104">
            <v>9</v>
          </cell>
          <cell r="X104">
            <v>10</v>
          </cell>
          <cell r="Y104">
            <v>10</v>
          </cell>
          <cell r="Z104">
            <v>29</v>
          </cell>
          <cell r="AA104"/>
          <cell r="AB104"/>
          <cell r="AC104"/>
          <cell r="AD104"/>
          <cell r="AE104">
            <v>9</v>
          </cell>
          <cell r="AF104">
            <v>10</v>
          </cell>
          <cell r="AG104">
            <v>10</v>
          </cell>
          <cell r="AH104">
            <v>29</v>
          </cell>
          <cell r="AI104">
            <v>167</v>
          </cell>
          <cell r="AJ104">
            <v>7</v>
          </cell>
          <cell r="AK104">
            <v>8</v>
          </cell>
          <cell r="AL104">
            <v>39</v>
          </cell>
          <cell r="AM104">
            <v>54</v>
          </cell>
          <cell r="AN104">
            <v>34</v>
          </cell>
          <cell r="AO104">
            <v>88</v>
          </cell>
          <cell r="AP104">
            <v>7</v>
          </cell>
          <cell r="AQ104">
            <v>8</v>
          </cell>
          <cell r="AR104">
            <v>37</v>
          </cell>
          <cell r="AS104">
            <v>52</v>
          </cell>
          <cell r="AT104">
            <v>34</v>
          </cell>
          <cell r="AU104">
            <v>86</v>
          </cell>
          <cell r="AV104">
            <v>8</v>
          </cell>
          <cell r="AW104">
            <v>8</v>
          </cell>
          <cell r="AX104">
            <v>40</v>
          </cell>
          <cell r="AY104">
            <v>56</v>
          </cell>
          <cell r="AZ104">
            <v>34</v>
          </cell>
          <cell r="BA104">
            <v>90</v>
          </cell>
          <cell r="BB104">
            <v>7</v>
          </cell>
          <cell r="BC104">
            <v>9</v>
          </cell>
          <cell r="BD104">
            <v>40</v>
          </cell>
          <cell r="BE104">
            <v>56</v>
          </cell>
          <cell r="BF104">
            <v>31</v>
          </cell>
          <cell r="BG104">
            <v>87</v>
          </cell>
          <cell r="BH104">
            <v>59</v>
          </cell>
          <cell r="BI104">
            <v>34</v>
          </cell>
          <cell r="BJ104">
            <v>93</v>
          </cell>
          <cell r="BK104">
            <v>444</v>
          </cell>
          <cell r="BL104">
            <v>94</v>
          </cell>
          <cell r="BM104">
            <v>705</v>
          </cell>
          <cell r="BN104">
            <v>90.384615384615387</v>
          </cell>
          <cell r="BP104" t="str">
            <v>B+</v>
          </cell>
          <cell r="BQ104" t="str">
            <v>B</v>
          </cell>
          <cell r="BR104" t="str">
            <v>B</v>
          </cell>
          <cell r="BS104" t="str">
            <v>A++</v>
          </cell>
          <cell r="BT104" t="str">
            <v>C+</v>
          </cell>
          <cell r="BU104"/>
          <cell r="BV104" t="str">
            <v>A</v>
          </cell>
          <cell r="BW104" t="str">
            <v>A++</v>
          </cell>
          <cell r="BX104" t="str">
            <v>A++</v>
          </cell>
          <cell r="BY104" t="str">
            <v>A++</v>
          </cell>
          <cell r="BZ104" t="str">
            <v>A++</v>
          </cell>
          <cell r="CA104" t="str">
            <v>A++</v>
          </cell>
          <cell r="CB104" t="str">
            <v>A++</v>
          </cell>
          <cell r="CD104">
            <v>2</v>
          </cell>
          <cell r="CE104">
            <v>3</v>
          </cell>
          <cell r="CF104">
            <v>3</v>
          </cell>
          <cell r="CG104">
            <v>3</v>
          </cell>
          <cell r="CH104">
            <v>3</v>
          </cell>
          <cell r="CI104">
            <v>2</v>
          </cell>
          <cell r="CJ104">
            <v>1</v>
          </cell>
          <cell r="CK104">
            <v>1</v>
          </cell>
          <cell r="CL104">
            <v>1</v>
          </cell>
          <cell r="CM104">
            <v>1</v>
          </cell>
          <cell r="CN104">
            <v>2.5</v>
          </cell>
          <cell r="CO104">
            <v>0.5</v>
          </cell>
          <cell r="CP104">
            <v>0</v>
          </cell>
          <cell r="CQ104" t="str">
            <v>Pass</v>
          </cell>
          <cell r="CR104">
            <v>8.65</v>
          </cell>
        </row>
        <row r="105">
          <cell r="B105" t="str">
            <v>PIET23CS098</v>
          </cell>
          <cell r="C105" t="str">
            <v>LAKSHITA SHARMA</v>
          </cell>
          <cell r="D105" t="str">
            <v>23EPTCS096</v>
          </cell>
          <cell r="E105" t="str">
            <v>CSB-35</v>
          </cell>
          <cell r="F105"/>
          <cell r="G105">
            <v>10</v>
          </cell>
          <cell r="H105">
            <v>10</v>
          </cell>
          <cell r="I105">
            <v>10</v>
          </cell>
          <cell r="J105">
            <v>30</v>
          </cell>
          <cell r="K105">
            <v>9</v>
          </cell>
          <cell r="L105">
            <v>10</v>
          </cell>
          <cell r="M105">
            <v>10</v>
          </cell>
          <cell r="N105">
            <v>29</v>
          </cell>
          <cell r="O105">
            <v>8</v>
          </cell>
          <cell r="P105">
            <v>10</v>
          </cell>
          <cell r="Q105">
            <v>7</v>
          </cell>
          <cell r="R105">
            <v>25</v>
          </cell>
          <cell r="S105">
            <v>9</v>
          </cell>
          <cell r="T105">
            <v>10</v>
          </cell>
          <cell r="U105">
            <v>10</v>
          </cell>
          <cell r="V105">
            <v>29</v>
          </cell>
          <cell r="W105">
            <v>10</v>
          </cell>
          <cell r="X105">
            <v>10</v>
          </cell>
          <cell r="Y105">
            <v>10</v>
          </cell>
          <cell r="Z105">
            <v>30</v>
          </cell>
          <cell r="AA105"/>
          <cell r="AB105"/>
          <cell r="AC105"/>
          <cell r="AD105"/>
          <cell r="AE105">
            <v>9</v>
          </cell>
          <cell r="AF105">
            <v>10</v>
          </cell>
          <cell r="AG105">
            <v>10</v>
          </cell>
          <cell r="AH105">
            <v>29</v>
          </cell>
          <cell r="AI105">
            <v>172</v>
          </cell>
          <cell r="AJ105">
            <v>5</v>
          </cell>
          <cell r="AK105">
            <v>9</v>
          </cell>
          <cell r="AL105">
            <v>36</v>
          </cell>
          <cell r="AM105">
            <v>50</v>
          </cell>
          <cell r="AN105">
            <v>32</v>
          </cell>
          <cell r="AO105">
            <v>82</v>
          </cell>
          <cell r="AP105">
            <v>8</v>
          </cell>
          <cell r="AQ105">
            <v>9</v>
          </cell>
          <cell r="AR105">
            <v>38</v>
          </cell>
          <cell r="AS105">
            <v>55</v>
          </cell>
          <cell r="AT105">
            <v>35</v>
          </cell>
          <cell r="AU105">
            <v>90</v>
          </cell>
          <cell r="AV105">
            <v>9</v>
          </cell>
          <cell r="AW105">
            <v>8</v>
          </cell>
          <cell r="AX105">
            <v>39</v>
          </cell>
          <cell r="AY105">
            <v>56</v>
          </cell>
          <cell r="AZ105">
            <v>35</v>
          </cell>
          <cell r="BA105">
            <v>91</v>
          </cell>
          <cell r="BB105">
            <v>6</v>
          </cell>
          <cell r="BC105">
            <v>9</v>
          </cell>
          <cell r="BD105">
            <v>40</v>
          </cell>
          <cell r="BE105">
            <v>55</v>
          </cell>
          <cell r="BF105">
            <v>28</v>
          </cell>
          <cell r="BG105">
            <v>83</v>
          </cell>
          <cell r="BH105">
            <v>60</v>
          </cell>
          <cell r="BI105">
            <v>35</v>
          </cell>
          <cell r="BJ105">
            <v>95</v>
          </cell>
          <cell r="BK105">
            <v>441</v>
          </cell>
          <cell r="BL105">
            <v>89</v>
          </cell>
          <cell r="BM105">
            <v>702</v>
          </cell>
          <cell r="BN105">
            <v>90</v>
          </cell>
          <cell r="BP105" t="str">
            <v>A</v>
          </cell>
          <cell r="BQ105" t="str">
            <v>C+</v>
          </cell>
          <cell r="BR105" t="str">
            <v>B+</v>
          </cell>
          <cell r="BS105" t="str">
            <v>A++</v>
          </cell>
          <cell r="BT105" t="str">
            <v>C+</v>
          </cell>
          <cell r="BU105"/>
          <cell r="BV105" t="str">
            <v>B</v>
          </cell>
          <cell r="BW105" t="str">
            <v>A++</v>
          </cell>
          <cell r="BX105" t="str">
            <v>A++</v>
          </cell>
          <cell r="BY105" t="str">
            <v>A++</v>
          </cell>
          <cell r="BZ105" t="str">
            <v>A++</v>
          </cell>
          <cell r="CA105" t="str">
            <v>A++</v>
          </cell>
          <cell r="CB105" t="str">
            <v>A++</v>
          </cell>
          <cell r="CD105">
            <v>2</v>
          </cell>
          <cell r="CE105">
            <v>3</v>
          </cell>
          <cell r="CF105">
            <v>3</v>
          </cell>
          <cell r="CG105">
            <v>3</v>
          </cell>
          <cell r="CH105">
            <v>3</v>
          </cell>
          <cell r="CI105">
            <v>2</v>
          </cell>
          <cell r="CJ105">
            <v>1</v>
          </cell>
          <cell r="CK105">
            <v>1</v>
          </cell>
          <cell r="CL105">
            <v>1</v>
          </cell>
          <cell r="CM105">
            <v>1</v>
          </cell>
          <cell r="CN105">
            <v>2.5</v>
          </cell>
          <cell r="CO105">
            <v>0.5</v>
          </cell>
          <cell r="CP105">
            <v>0</v>
          </cell>
          <cell r="CQ105" t="str">
            <v>Pass</v>
          </cell>
          <cell r="CR105">
            <v>8.61</v>
          </cell>
        </row>
        <row r="106">
          <cell r="B106" t="str">
            <v>PIET23CS099</v>
          </cell>
          <cell r="C106" t="str">
            <v>MALHAR SHARMA</v>
          </cell>
          <cell r="D106" t="str">
            <v>23EPTCS097</v>
          </cell>
          <cell r="E106" t="str">
            <v>CSB-36</v>
          </cell>
          <cell r="F106"/>
          <cell r="G106">
            <v>9</v>
          </cell>
          <cell r="H106">
            <v>7</v>
          </cell>
          <cell r="I106">
            <v>10</v>
          </cell>
          <cell r="J106">
            <v>26</v>
          </cell>
          <cell r="K106">
            <v>5</v>
          </cell>
          <cell r="L106">
            <v>8</v>
          </cell>
          <cell r="M106">
            <v>10</v>
          </cell>
          <cell r="N106">
            <v>23</v>
          </cell>
          <cell r="O106">
            <v>6</v>
          </cell>
          <cell r="P106">
            <v>10</v>
          </cell>
          <cell r="Q106">
            <v>7</v>
          </cell>
          <cell r="R106">
            <v>23</v>
          </cell>
          <cell r="S106">
            <v>5</v>
          </cell>
          <cell r="T106">
            <v>9</v>
          </cell>
          <cell r="U106">
            <v>7</v>
          </cell>
          <cell r="V106">
            <v>21</v>
          </cell>
          <cell r="W106">
            <v>8</v>
          </cell>
          <cell r="X106">
            <v>9</v>
          </cell>
          <cell r="Y106">
            <v>10</v>
          </cell>
          <cell r="Z106">
            <v>27</v>
          </cell>
          <cell r="AA106"/>
          <cell r="AB106"/>
          <cell r="AC106"/>
          <cell r="AD106"/>
          <cell r="AE106">
            <v>5</v>
          </cell>
          <cell r="AF106">
            <v>6</v>
          </cell>
          <cell r="AG106">
            <v>9</v>
          </cell>
          <cell r="AH106">
            <v>20</v>
          </cell>
          <cell r="AI106">
            <v>140</v>
          </cell>
          <cell r="AJ106">
            <v>8</v>
          </cell>
          <cell r="AK106">
            <v>8</v>
          </cell>
          <cell r="AL106">
            <v>36</v>
          </cell>
          <cell r="AM106">
            <v>52</v>
          </cell>
          <cell r="AN106">
            <v>34</v>
          </cell>
          <cell r="AO106">
            <v>86</v>
          </cell>
          <cell r="AP106">
            <v>8</v>
          </cell>
          <cell r="AQ106">
            <v>10</v>
          </cell>
          <cell r="AR106">
            <v>40</v>
          </cell>
          <cell r="AS106">
            <v>58</v>
          </cell>
          <cell r="AT106">
            <v>38</v>
          </cell>
          <cell r="AU106">
            <v>96</v>
          </cell>
          <cell r="AV106">
            <v>10</v>
          </cell>
          <cell r="AW106">
            <v>9</v>
          </cell>
          <cell r="AX106">
            <v>40</v>
          </cell>
          <cell r="AY106">
            <v>59</v>
          </cell>
          <cell r="AZ106">
            <v>37</v>
          </cell>
          <cell r="BA106">
            <v>96</v>
          </cell>
          <cell r="BB106">
            <v>7</v>
          </cell>
          <cell r="BC106">
            <v>9</v>
          </cell>
          <cell r="BD106">
            <v>40</v>
          </cell>
          <cell r="BE106">
            <v>56</v>
          </cell>
          <cell r="BF106">
            <v>39</v>
          </cell>
          <cell r="BG106">
            <v>95</v>
          </cell>
          <cell r="BH106">
            <v>60</v>
          </cell>
          <cell r="BI106">
            <v>34</v>
          </cell>
          <cell r="BJ106">
            <v>94</v>
          </cell>
          <cell r="BK106">
            <v>467</v>
          </cell>
          <cell r="BL106">
            <v>88</v>
          </cell>
          <cell r="BM106">
            <v>695</v>
          </cell>
          <cell r="BN106">
            <v>89.102564102564102</v>
          </cell>
          <cell r="BP106" t="str">
            <v>C</v>
          </cell>
          <cell r="BQ106" t="str">
            <v>C+</v>
          </cell>
          <cell r="BR106" t="str">
            <v>B+</v>
          </cell>
          <cell r="BS106" t="str">
            <v>A+</v>
          </cell>
          <cell r="BT106" t="str">
            <v>B</v>
          </cell>
          <cell r="BU106"/>
          <cell r="BV106" t="str">
            <v>B+</v>
          </cell>
          <cell r="BW106" t="str">
            <v>A++</v>
          </cell>
          <cell r="BX106" t="str">
            <v>A++</v>
          </cell>
          <cell r="BY106" t="str">
            <v>A++</v>
          </cell>
          <cell r="BZ106" t="str">
            <v>A++</v>
          </cell>
          <cell r="CA106" t="str">
            <v>A++</v>
          </cell>
          <cell r="CB106" t="str">
            <v>A++</v>
          </cell>
          <cell r="CD106">
            <v>2</v>
          </cell>
          <cell r="CE106">
            <v>3</v>
          </cell>
          <cell r="CF106">
            <v>3</v>
          </cell>
          <cell r="CG106">
            <v>3</v>
          </cell>
          <cell r="CH106">
            <v>3</v>
          </cell>
          <cell r="CI106">
            <v>2</v>
          </cell>
          <cell r="CJ106">
            <v>1</v>
          </cell>
          <cell r="CK106">
            <v>1</v>
          </cell>
          <cell r="CL106">
            <v>1</v>
          </cell>
          <cell r="CM106">
            <v>1</v>
          </cell>
          <cell r="CN106">
            <v>2.5</v>
          </cell>
          <cell r="CO106">
            <v>0.5</v>
          </cell>
          <cell r="CP106">
            <v>0</v>
          </cell>
          <cell r="CQ106" t="str">
            <v>Pass</v>
          </cell>
          <cell r="CR106">
            <v>8.41</v>
          </cell>
        </row>
        <row r="107">
          <cell r="B107" t="str">
            <v>PIET23CS100</v>
          </cell>
          <cell r="C107" t="str">
            <v>MANAN BANSAL</v>
          </cell>
          <cell r="D107" t="str">
            <v>23EPTCS098</v>
          </cell>
          <cell r="E107" t="str">
            <v>CSB-37</v>
          </cell>
          <cell r="F107"/>
          <cell r="G107">
            <v>10</v>
          </cell>
          <cell r="H107">
            <v>10</v>
          </cell>
          <cell r="I107">
            <v>10</v>
          </cell>
          <cell r="J107">
            <v>30</v>
          </cell>
          <cell r="K107">
            <v>10</v>
          </cell>
          <cell r="L107">
            <v>10</v>
          </cell>
          <cell r="M107">
            <v>10</v>
          </cell>
          <cell r="N107">
            <v>30</v>
          </cell>
          <cell r="O107">
            <v>8</v>
          </cell>
          <cell r="P107">
            <v>10</v>
          </cell>
          <cell r="Q107">
            <v>7</v>
          </cell>
          <cell r="R107">
            <v>25</v>
          </cell>
          <cell r="S107">
            <v>9</v>
          </cell>
          <cell r="T107">
            <v>10</v>
          </cell>
          <cell r="U107">
            <v>7</v>
          </cell>
          <cell r="V107">
            <v>26</v>
          </cell>
          <cell r="W107">
            <v>9</v>
          </cell>
          <cell r="X107">
            <v>10</v>
          </cell>
          <cell r="Y107">
            <v>10</v>
          </cell>
          <cell r="Z107">
            <v>29</v>
          </cell>
          <cell r="AA107">
            <v>9</v>
          </cell>
          <cell r="AB107">
            <v>10</v>
          </cell>
          <cell r="AC107">
            <v>8</v>
          </cell>
          <cell r="AD107">
            <v>27</v>
          </cell>
          <cell r="AE107"/>
          <cell r="AF107"/>
          <cell r="AG107"/>
          <cell r="AH107"/>
          <cell r="AI107">
            <v>167</v>
          </cell>
          <cell r="AJ107">
            <v>9</v>
          </cell>
          <cell r="AK107">
            <v>10</v>
          </cell>
          <cell r="AL107">
            <v>36</v>
          </cell>
          <cell r="AM107">
            <v>55</v>
          </cell>
          <cell r="AN107">
            <v>34</v>
          </cell>
          <cell r="AO107">
            <v>89</v>
          </cell>
          <cell r="AP107">
            <v>8</v>
          </cell>
          <cell r="AQ107">
            <v>10</v>
          </cell>
          <cell r="AR107">
            <v>37</v>
          </cell>
          <cell r="AS107">
            <v>55</v>
          </cell>
          <cell r="AT107">
            <v>37</v>
          </cell>
          <cell r="AU107">
            <v>92</v>
          </cell>
          <cell r="AV107">
            <v>8</v>
          </cell>
          <cell r="AW107">
            <v>9</v>
          </cell>
          <cell r="AX107">
            <v>40</v>
          </cell>
          <cell r="AY107">
            <v>57</v>
          </cell>
          <cell r="AZ107">
            <v>31</v>
          </cell>
          <cell r="BA107">
            <v>88</v>
          </cell>
          <cell r="BB107">
            <v>8</v>
          </cell>
          <cell r="BC107">
            <v>10</v>
          </cell>
          <cell r="BD107">
            <v>40</v>
          </cell>
          <cell r="BE107">
            <v>58</v>
          </cell>
          <cell r="BF107">
            <v>30</v>
          </cell>
          <cell r="BG107">
            <v>88</v>
          </cell>
          <cell r="BH107">
            <v>54</v>
          </cell>
          <cell r="BI107">
            <v>31</v>
          </cell>
          <cell r="BJ107">
            <v>85</v>
          </cell>
          <cell r="BK107">
            <v>442</v>
          </cell>
          <cell r="BL107">
            <v>70</v>
          </cell>
          <cell r="BM107">
            <v>679</v>
          </cell>
          <cell r="BN107">
            <v>87.051282051282058</v>
          </cell>
          <cell r="BP107" t="str">
            <v>B+</v>
          </cell>
          <cell r="BQ107" t="str">
            <v>A++</v>
          </cell>
          <cell r="BR107" t="str">
            <v>A</v>
          </cell>
          <cell r="BS107" t="str">
            <v>A++</v>
          </cell>
          <cell r="BT107" t="str">
            <v>A++</v>
          </cell>
          <cell r="BU107" t="str">
            <v>A</v>
          </cell>
          <cell r="BW107" t="str">
            <v>A++</v>
          </cell>
          <cell r="BX107" t="str">
            <v>A++</v>
          </cell>
          <cell r="BY107" t="str">
            <v>A++</v>
          </cell>
          <cell r="BZ107" t="str">
            <v>A++</v>
          </cell>
          <cell r="CA107" t="str">
            <v>A++</v>
          </cell>
          <cell r="CB107" t="str">
            <v>B+</v>
          </cell>
          <cell r="CD107">
            <v>2</v>
          </cell>
          <cell r="CE107">
            <v>3</v>
          </cell>
          <cell r="CF107">
            <v>3</v>
          </cell>
          <cell r="CG107">
            <v>3</v>
          </cell>
          <cell r="CH107">
            <v>3</v>
          </cell>
          <cell r="CI107">
            <v>2</v>
          </cell>
          <cell r="CJ107">
            <v>1</v>
          </cell>
          <cell r="CK107">
            <v>1</v>
          </cell>
          <cell r="CL107">
            <v>1</v>
          </cell>
          <cell r="CM107">
            <v>1</v>
          </cell>
          <cell r="CN107">
            <v>2.5</v>
          </cell>
          <cell r="CO107">
            <v>0.5</v>
          </cell>
          <cell r="CP107">
            <v>0</v>
          </cell>
          <cell r="CQ107" t="str">
            <v>Pass</v>
          </cell>
          <cell r="CR107">
            <v>9.4600000000000009</v>
          </cell>
        </row>
        <row r="108">
          <cell r="B108" t="str">
            <v>PIET23CS101</v>
          </cell>
          <cell r="C108" t="str">
            <v>MANAN MERATWAL</v>
          </cell>
          <cell r="D108" t="str">
            <v>23EPTCS099</v>
          </cell>
          <cell r="E108" t="str">
            <v>CSB-38</v>
          </cell>
          <cell r="F108"/>
          <cell r="G108">
            <v>10</v>
          </cell>
          <cell r="H108">
            <v>10</v>
          </cell>
          <cell r="I108">
            <v>10</v>
          </cell>
          <cell r="J108">
            <v>30</v>
          </cell>
          <cell r="K108">
            <v>8</v>
          </cell>
          <cell r="L108">
            <v>10</v>
          </cell>
          <cell r="M108">
            <v>10</v>
          </cell>
          <cell r="N108">
            <v>28</v>
          </cell>
          <cell r="O108">
            <v>7</v>
          </cell>
          <cell r="P108">
            <v>10</v>
          </cell>
          <cell r="Q108">
            <v>7</v>
          </cell>
          <cell r="R108">
            <v>24</v>
          </cell>
          <cell r="S108">
            <v>10</v>
          </cell>
          <cell r="T108">
            <v>8</v>
          </cell>
          <cell r="U108">
            <v>7</v>
          </cell>
          <cell r="V108">
            <v>25</v>
          </cell>
          <cell r="W108">
            <v>10</v>
          </cell>
          <cell r="X108">
            <v>10</v>
          </cell>
          <cell r="Y108">
            <v>10</v>
          </cell>
          <cell r="Z108">
            <v>30</v>
          </cell>
          <cell r="AA108"/>
          <cell r="AB108"/>
          <cell r="AC108"/>
          <cell r="AD108"/>
          <cell r="AE108">
            <v>9</v>
          </cell>
          <cell r="AF108">
            <v>10</v>
          </cell>
          <cell r="AG108">
            <v>9</v>
          </cell>
          <cell r="AH108">
            <v>28</v>
          </cell>
          <cell r="AI108">
            <v>165</v>
          </cell>
          <cell r="AJ108">
            <v>10</v>
          </cell>
          <cell r="AK108">
            <v>9</v>
          </cell>
          <cell r="AL108">
            <v>37</v>
          </cell>
          <cell r="AM108">
            <v>56</v>
          </cell>
          <cell r="AN108">
            <v>31</v>
          </cell>
          <cell r="AO108">
            <v>87</v>
          </cell>
          <cell r="AP108">
            <v>7</v>
          </cell>
          <cell r="AQ108">
            <v>8</v>
          </cell>
          <cell r="AR108">
            <v>35</v>
          </cell>
          <cell r="AS108">
            <v>50</v>
          </cell>
          <cell r="AT108">
            <v>31</v>
          </cell>
          <cell r="AU108">
            <v>81</v>
          </cell>
          <cell r="AV108">
            <v>8</v>
          </cell>
          <cell r="AW108">
            <v>8</v>
          </cell>
          <cell r="AX108">
            <v>40</v>
          </cell>
          <cell r="AY108">
            <v>56</v>
          </cell>
          <cell r="AZ108">
            <v>32</v>
          </cell>
          <cell r="BA108">
            <v>88</v>
          </cell>
          <cell r="BB108">
            <v>7</v>
          </cell>
          <cell r="BC108">
            <v>10</v>
          </cell>
          <cell r="BD108">
            <v>40</v>
          </cell>
          <cell r="BE108">
            <v>57</v>
          </cell>
          <cell r="BF108">
            <v>34</v>
          </cell>
          <cell r="BG108">
            <v>91</v>
          </cell>
          <cell r="BH108">
            <v>50</v>
          </cell>
          <cell r="BI108">
            <v>29</v>
          </cell>
          <cell r="BJ108">
            <v>79</v>
          </cell>
          <cell r="BK108">
            <v>426</v>
          </cell>
          <cell r="BL108">
            <v>94</v>
          </cell>
          <cell r="BM108">
            <v>685</v>
          </cell>
          <cell r="BN108">
            <v>87.820512820512818</v>
          </cell>
          <cell r="BP108" t="str">
            <v>A</v>
          </cell>
          <cell r="BQ108" t="str">
            <v>A</v>
          </cell>
          <cell r="BR108" t="str">
            <v>B</v>
          </cell>
          <cell r="BS108" t="str">
            <v>A</v>
          </cell>
          <cell r="BT108" t="str">
            <v>A++</v>
          </cell>
          <cell r="BU108"/>
          <cell r="BV108" t="str">
            <v>A++</v>
          </cell>
          <cell r="BW108" t="str">
            <v>A++</v>
          </cell>
          <cell r="BX108" t="str">
            <v>A++</v>
          </cell>
          <cell r="BY108" t="str">
            <v>A++</v>
          </cell>
          <cell r="BZ108" t="str">
            <v>A++</v>
          </cell>
          <cell r="CA108" t="str">
            <v>A+</v>
          </cell>
          <cell r="CB108" t="str">
            <v>A++</v>
          </cell>
          <cell r="CD108">
            <v>2</v>
          </cell>
          <cell r="CE108">
            <v>3</v>
          </cell>
          <cell r="CF108">
            <v>3</v>
          </cell>
          <cell r="CG108">
            <v>3</v>
          </cell>
          <cell r="CH108">
            <v>3</v>
          </cell>
          <cell r="CI108">
            <v>2</v>
          </cell>
          <cell r="CJ108">
            <v>1</v>
          </cell>
          <cell r="CK108">
            <v>1</v>
          </cell>
          <cell r="CL108">
            <v>1</v>
          </cell>
          <cell r="CM108">
            <v>1</v>
          </cell>
          <cell r="CN108">
            <v>2.5</v>
          </cell>
          <cell r="CO108">
            <v>0.5</v>
          </cell>
          <cell r="CP108">
            <v>0</v>
          </cell>
          <cell r="CQ108" t="str">
            <v>Pass</v>
          </cell>
          <cell r="CR108">
            <v>9.0399999999999991</v>
          </cell>
        </row>
        <row r="109">
          <cell r="B109" t="str">
            <v>PIET23CS104</v>
          </cell>
          <cell r="C109" t="str">
            <v>MOHIT</v>
          </cell>
          <cell r="D109" t="str">
            <v>23EPTCS102</v>
          </cell>
          <cell r="E109" t="str">
            <v>CSB-40</v>
          </cell>
          <cell r="F109"/>
          <cell r="G109">
            <v>3</v>
          </cell>
          <cell r="H109">
            <v>5</v>
          </cell>
          <cell r="I109">
            <v>10</v>
          </cell>
          <cell r="J109">
            <v>18</v>
          </cell>
          <cell r="K109">
            <v>2</v>
          </cell>
          <cell r="L109">
            <v>6</v>
          </cell>
          <cell r="M109">
            <v>10</v>
          </cell>
          <cell r="N109">
            <v>18</v>
          </cell>
          <cell r="O109">
            <v>2</v>
          </cell>
          <cell r="P109">
            <v>8</v>
          </cell>
          <cell r="Q109">
            <v>10</v>
          </cell>
          <cell r="R109">
            <v>20</v>
          </cell>
          <cell r="S109">
            <v>5</v>
          </cell>
          <cell r="T109">
            <v>5</v>
          </cell>
          <cell r="U109">
            <v>10</v>
          </cell>
          <cell r="V109">
            <v>20</v>
          </cell>
          <cell r="W109">
            <v>3</v>
          </cell>
          <cell r="X109">
            <v>6</v>
          </cell>
          <cell r="Y109">
            <v>10</v>
          </cell>
          <cell r="Z109">
            <v>19</v>
          </cell>
          <cell r="AA109"/>
          <cell r="AB109"/>
          <cell r="AC109"/>
          <cell r="AD109"/>
          <cell r="AE109">
            <v>5</v>
          </cell>
          <cell r="AF109">
            <v>6</v>
          </cell>
          <cell r="AG109">
            <v>10</v>
          </cell>
          <cell r="AH109">
            <v>21</v>
          </cell>
          <cell r="AI109">
            <v>116</v>
          </cell>
          <cell r="AJ109">
            <v>9</v>
          </cell>
          <cell r="AK109">
            <v>4</v>
          </cell>
          <cell r="AL109">
            <v>40</v>
          </cell>
          <cell r="AM109">
            <v>53</v>
          </cell>
          <cell r="AN109">
            <v>32</v>
          </cell>
          <cell r="AO109">
            <v>85</v>
          </cell>
          <cell r="AP109">
            <v>5</v>
          </cell>
          <cell r="AQ109">
            <v>7</v>
          </cell>
          <cell r="AR109">
            <v>38</v>
          </cell>
          <cell r="AS109">
            <v>50</v>
          </cell>
          <cell r="AT109">
            <v>30</v>
          </cell>
          <cell r="AU109">
            <v>80</v>
          </cell>
          <cell r="AV109">
            <v>8</v>
          </cell>
          <cell r="AW109">
            <v>8</v>
          </cell>
          <cell r="AX109">
            <v>38</v>
          </cell>
          <cell r="AY109">
            <v>54</v>
          </cell>
          <cell r="AZ109">
            <v>32</v>
          </cell>
          <cell r="BA109">
            <v>86</v>
          </cell>
          <cell r="BB109">
            <v>6</v>
          </cell>
          <cell r="BC109">
            <v>8</v>
          </cell>
          <cell r="BD109">
            <v>36</v>
          </cell>
          <cell r="BE109">
            <v>50</v>
          </cell>
          <cell r="BF109">
            <v>31</v>
          </cell>
          <cell r="BG109">
            <v>81</v>
          </cell>
          <cell r="BH109">
            <v>50</v>
          </cell>
          <cell r="BI109">
            <v>30</v>
          </cell>
          <cell r="BJ109">
            <v>80</v>
          </cell>
          <cell r="BK109">
            <v>412</v>
          </cell>
          <cell r="BL109">
            <v>95</v>
          </cell>
          <cell r="BM109">
            <v>623</v>
          </cell>
          <cell r="BN109">
            <v>79.871794871794876</v>
          </cell>
          <cell r="BP109" t="str">
            <v>D+</v>
          </cell>
          <cell r="BQ109" t="str">
            <v>D+</v>
          </cell>
          <cell r="BR109" t="str">
            <v>C</v>
          </cell>
          <cell r="BS109" t="str">
            <v>B+</v>
          </cell>
          <cell r="BT109" t="str">
            <v>C+</v>
          </cell>
          <cell r="BU109"/>
          <cell r="BV109" t="str">
            <v>B+</v>
          </cell>
          <cell r="BW109" t="str">
            <v>A++</v>
          </cell>
          <cell r="BX109" t="str">
            <v>A+</v>
          </cell>
          <cell r="BY109" t="str">
            <v>A++</v>
          </cell>
          <cell r="BZ109" t="str">
            <v>A++</v>
          </cell>
          <cell r="CA109" t="str">
            <v>A+</v>
          </cell>
          <cell r="CB109" t="str">
            <v>A++</v>
          </cell>
          <cell r="CD109">
            <v>2</v>
          </cell>
          <cell r="CE109">
            <v>3</v>
          </cell>
          <cell r="CF109">
            <v>3</v>
          </cell>
          <cell r="CG109">
            <v>3</v>
          </cell>
          <cell r="CH109">
            <v>3</v>
          </cell>
          <cell r="CI109">
            <v>2</v>
          </cell>
          <cell r="CJ109">
            <v>1</v>
          </cell>
          <cell r="CK109">
            <v>1</v>
          </cell>
          <cell r="CL109">
            <v>1</v>
          </cell>
          <cell r="CM109">
            <v>1</v>
          </cell>
          <cell r="CN109">
            <v>2.5</v>
          </cell>
          <cell r="CO109">
            <v>0.5</v>
          </cell>
          <cell r="CP109">
            <v>0</v>
          </cell>
          <cell r="CQ109" t="str">
            <v>Pass</v>
          </cell>
          <cell r="CR109">
            <v>7.7</v>
          </cell>
        </row>
        <row r="110">
          <cell r="B110" t="str">
            <v>PIET23CS105</v>
          </cell>
          <cell r="C110" t="str">
            <v>MOHIT SHARMA</v>
          </cell>
          <cell r="D110" t="str">
            <v>23EPTCS103</v>
          </cell>
          <cell r="E110" t="str">
            <v>CSB-41</v>
          </cell>
          <cell r="F110"/>
          <cell r="G110">
            <v>6</v>
          </cell>
          <cell r="H110">
            <v>8</v>
          </cell>
          <cell r="I110">
            <v>8</v>
          </cell>
          <cell r="J110">
            <v>22</v>
          </cell>
          <cell r="K110">
            <v>6</v>
          </cell>
          <cell r="L110">
            <v>9</v>
          </cell>
          <cell r="M110">
            <v>10</v>
          </cell>
          <cell r="N110">
            <v>25</v>
          </cell>
          <cell r="O110">
            <v>6</v>
          </cell>
          <cell r="P110">
            <v>10</v>
          </cell>
          <cell r="Q110">
            <v>7</v>
          </cell>
          <cell r="R110">
            <v>23</v>
          </cell>
          <cell r="S110">
            <v>7</v>
          </cell>
          <cell r="T110">
            <v>6</v>
          </cell>
          <cell r="U110">
            <v>7</v>
          </cell>
          <cell r="V110">
            <v>20</v>
          </cell>
          <cell r="W110">
            <v>7</v>
          </cell>
          <cell r="X110">
            <v>8</v>
          </cell>
          <cell r="Y110">
            <v>10</v>
          </cell>
          <cell r="Z110">
            <v>25</v>
          </cell>
          <cell r="AA110"/>
          <cell r="AB110"/>
          <cell r="AC110"/>
          <cell r="AD110"/>
          <cell r="AE110">
            <v>6</v>
          </cell>
          <cell r="AF110">
            <v>9</v>
          </cell>
          <cell r="AG110">
            <v>8</v>
          </cell>
          <cell r="AH110">
            <v>23</v>
          </cell>
          <cell r="AI110">
            <v>138</v>
          </cell>
          <cell r="AJ110">
            <v>9</v>
          </cell>
          <cell r="AK110">
            <v>0</v>
          </cell>
          <cell r="AL110">
            <v>36</v>
          </cell>
          <cell r="AM110">
            <v>45</v>
          </cell>
          <cell r="AN110">
            <v>32</v>
          </cell>
          <cell r="AO110">
            <v>77</v>
          </cell>
          <cell r="AP110">
            <v>6</v>
          </cell>
          <cell r="AQ110">
            <v>8</v>
          </cell>
          <cell r="AR110">
            <v>37</v>
          </cell>
          <cell r="AS110">
            <v>51</v>
          </cell>
          <cell r="AT110">
            <v>31</v>
          </cell>
          <cell r="AU110">
            <v>82</v>
          </cell>
          <cell r="AV110">
            <v>8</v>
          </cell>
          <cell r="AW110">
            <v>8</v>
          </cell>
          <cell r="AX110">
            <v>37</v>
          </cell>
          <cell r="AY110">
            <v>53</v>
          </cell>
          <cell r="AZ110">
            <v>32</v>
          </cell>
          <cell r="BA110">
            <v>85</v>
          </cell>
          <cell r="BB110">
            <v>7</v>
          </cell>
          <cell r="BC110">
            <v>9</v>
          </cell>
          <cell r="BD110">
            <v>40</v>
          </cell>
          <cell r="BE110">
            <v>56</v>
          </cell>
          <cell r="BF110">
            <v>32</v>
          </cell>
          <cell r="BG110">
            <v>88</v>
          </cell>
          <cell r="BH110">
            <v>55</v>
          </cell>
          <cell r="BI110">
            <v>29</v>
          </cell>
          <cell r="BJ110">
            <v>84</v>
          </cell>
          <cell r="BK110">
            <v>416</v>
          </cell>
          <cell r="BL110">
            <v>63</v>
          </cell>
          <cell r="BM110">
            <v>617</v>
          </cell>
          <cell r="BN110">
            <v>79.102564102564102</v>
          </cell>
          <cell r="BP110" t="str">
            <v>E+</v>
          </cell>
          <cell r="BQ110" t="str">
            <v>D+</v>
          </cell>
          <cell r="BR110" t="str">
            <v>C</v>
          </cell>
          <cell r="BS110" t="str">
            <v>B+</v>
          </cell>
          <cell r="BT110" t="str">
            <v>D+</v>
          </cell>
          <cell r="BU110"/>
          <cell r="BV110" t="str">
            <v>C+</v>
          </cell>
          <cell r="BW110" t="str">
            <v>A+</v>
          </cell>
          <cell r="BX110" t="str">
            <v>A++</v>
          </cell>
          <cell r="BY110" t="str">
            <v>A++</v>
          </cell>
          <cell r="BZ110" t="str">
            <v>A++</v>
          </cell>
          <cell r="CA110" t="str">
            <v>A++</v>
          </cell>
          <cell r="CB110" t="str">
            <v>B</v>
          </cell>
          <cell r="CD110">
            <v>2</v>
          </cell>
          <cell r="CE110">
            <v>3</v>
          </cell>
          <cell r="CF110">
            <v>3</v>
          </cell>
          <cell r="CG110">
            <v>3</v>
          </cell>
          <cell r="CH110">
            <v>3</v>
          </cell>
          <cell r="CI110">
            <v>2</v>
          </cell>
          <cell r="CJ110">
            <v>1</v>
          </cell>
          <cell r="CK110">
            <v>1</v>
          </cell>
          <cell r="CL110">
            <v>1</v>
          </cell>
          <cell r="CM110">
            <v>1</v>
          </cell>
          <cell r="CN110">
            <v>2.5</v>
          </cell>
          <cell r="CO110">
            <v>0.5</v>
          </cell>
          <cell r="CP110">
            <v>0</v>
          </cell>
          <cell r="CQ110" t="str">
            <v>Pass</v>
          </cell>
          <cell r="CR110">
            <v>7.45</v>
          </cell>
        </row>
        <row r="111">
          <cell r="B111" t="str">
            <v>PIET23CS106</v>
          </cell>
          <cell r="C111" t="str">
            <v>MOHIT SONI</v>
          </cell>
          <cell r="D111" t="str">
            <v>23EPTCS104</v>
          </cell>
          <cell r="E111" t="str">
            <v>CSB-42</v>
          </cell>
          <cell r="F111"/>
          <cell r="G111">
            <v>10</v>
          </cell>
          <cell r="H111">
            <v>8</v>
          </cell>
          <cell r="I111">
            <v>10</v>
          </cell>
          <cell r="J111">
            <v>28</v>
          </cell>
          <cell r="K111">
            <v>8</v>
          </cell>
          <cell r="L111">
            <v>10</v>
          </cell>
          <cell r="M111">
            <v>10</v>
          </cell>
          <cell r="N111">
            <v>28</v>
          </cell>
          <cell r="O111">
            <v>7</v>
          </cell>
          <cell r="P111">
            <v>10</v>
          </cell>
          <cell r="Q111">
            <v>7</v>
          </cell>
          <cell r="R111">
            <v>24</v>
          </cell>
          <cell r="S111">
            <v>10</v>
          </cell>
          <cell r="T111">
            <v>9</v>
          </cell>
          <cell r="U111">
            <v>7</v>
          </cell>
          <cell r="V111">
            <v>26</v>
          </cell>
          <cell r="W111">
            <v>7</v>
          </cell>
          <cell r="X111">
            <v>10</v>
          </cell>
          <cell r="Y111">
            <v>10</v>
          </cell>
          <cell r="Z111">
            <v>27</v>
          </cell>
          <cell r="AA111"/>
          <cell r="AB111"/>
          <cell r="AC111"/>
          <cell r="AD111"/>
          <cell r="AE111">
            <v>9</v>
          </cell>
          <cell r="AF111">
            <v>10</v>
          </cell>
          <cell r="AG111">
            <v>8</v>
          </cell>
          <cell r="AH111">
            <v>27</v>
          </cell>
          <cell r="AI111">
            <v>160</v>
          </cell>
          <cell r="AJ111">
            <v>9</v>
          </cell>
          <cell r="AK111">
            <v>9</v>
          </cell>
          <cell r="AL111">
            <v>37</v>
          </cell>
          <cell r="AM111">
            <v>55</v>
          </cell>
          <cell r="AN111">
            <v>30</v>
          </cell>
          <cell r="AO111">
            <v>85</v>
          </cell>
          <cell r="AP111">
            <v>7</v>
          </cell>
          <cell r="AQ111">
            <v>7</v>
          </cell>
          <cell r="AR111">
            <v>32</v>
          </cell>
          <cell r="AS111">
            <v>46</v>
          </cell>
          <cell r="AT111">
            <v>31</v>
          </cell>
          <cell r="AU111">
            <v>77</v>
          </cell>
          <cell r="AV111">
            <v>8</v>
          </cell>
          <cell r="AW111">
            <v>8</v>
          </cell>
          <cell r="AX111">
            <v>40</v>
          </cell>
          <cell r="AY111">
            <v>56</v>
          </cell>
          <cell r="AZ111">
            <v>31</v>
          </cell>
          <cell r="BA111">
            <v>87</v>
          </cell>
          <cell r="BB111">
            <v>6</v>
          </cell>
          <cell r="BC111">
            <v>9</v>
          </cell>
          <cell r="BD111">
            <v>40</v>
          </cell>
          <cell r="BE111">
            <v>55</v>
          </cell>
          <cell r="BF111">
            <v>26</v>
          </cell>
          <cell r="BG111">
            <v>81</v>
          </cell>
          <cell r="BH111">
            <v>39</v>
          </cell>
          <cell r="BI111">
            <v>29</v>
          </cell>
          <cell r="BJ111">
            <v>68</v>
          </cell>
          <cell r="BK111">
            <v>398</v>
          </cell>
          <cell r="BL111">
            <v>61</v>
          </cell>
          <cell r="BM111">
            <v>619</v>
          </cell>
          <cell r="BN111">
            <v>79.358974358974351</v>
          </cell>
          <cell r="BP111" t="str">
            <v>C+</v>
          </cell>
          <cell r="BQ111" t="str">
            <v>A+</v>
          </cell>
          <cell r="BR111" t="str">
            <v>B+</v>
          </cell>
          <cell r="BS111" t="str">
            <v>A+</v>
          </cell>
          <cell r="BT111" t="str">
            <v>B</v>
          </cell>
          <cell r="BU111"/>
          <cell r="BV111" t="str">
            <v>A</v>
          </cell>
          <cell r="BW111" t="str">
            <v>A++</v>
          </cell>
          <cell r="BX111" t="str">
            <v>A+</v>
          </cell>
          <cell r="BY111" t="str">
            <v>A++</v>
          </cell>
          <cell r="BZ111" t="str">
            <v>A++</v>
          </cell>
          <cell r="CA111" t="str">
            <v>B+</v>
          </cell>
          <cell r="CB111" t="str">
            <v>C+</v>
          </cell>
          <cell r="CD111">
            <v>2</v>
          </cell>
          <cell r="CE111">
            <v>3</v>
          </cell>
          <cell r="CF111">
            <v>3</v>
          </cell>
          <cell r="CG111">
            <v>3</v>
          </cell>
          <cell r="CH111">
            <v>3</v>
          </cell>
          <cell r="CI111">
            <v>2</v>
          </cell>
          <cell r="CJ111">
            <v>1</v>
          </cell>
          <cell r="CK111">
            <v>1</v>
          </cell>
          <cell r="CL111">
            <v>1</v>
          </cell>
          <cell r="CM111">
            <v>1</v>
          </cell>
          <cell r="CN111">
            <v>2.5</v>
          </cell>
          <cell r="CO111">
            <v>0.5</v>
          </cell>
          <cell r="CP111">
            <v>0</v>
          </cell>
          <cell r="CQ111" t="str">
            <v>Pass</v>
          </cell>
          <cell r="CR111">
            <v>8.43</v>
          </cell>
        </row>
        <row r="112">
          <cell r="B112" t="str">
            <v>PIET23CS107</v>
          </cell>
          <cell r="C112" t="str">
            <v>MONESH KHANDELWAL</v>
          </cell>
          <cell r="D112" t="str">
            <v>23EPTCS105</v>
          </cell>
          <cell r="E112" t="str">
            <v>CSB-43</v>
          </cell>
          <cell r="F112"/>
          <cell r="G112">
            <v>4</v>
          </cell>
          <cell r="H112">
            <v>5</v>
          </cell>
          <cell r="I112">
            <v>10</v>
          </cell>
          <cell r="J112">
            <v>19</v>
          </cell>
          <cell r="K112">
            <v>3</v>
          </cell>
          <cell r="L112">
            <v>6</v>
          </cell>
          <cell r="M112">
            <v>10</v>
          </cell>
          <cell r="N112">
            <v>19</v>
          </cell>
          <cell r="O112">
            <v>5</v>
          </cell>
          <cell r="P112">
            <v>8</v>
          </cell>
          <cell r="Q112">
            <v>7</v>
          </cell>
          <cell r="R112">
            <v>20</v>
          </cell>
          <cell r="S112">
            <v>7</v>
          </cell>
          <cell r="T112">
            <v>6</v>
          </cell>
          <cell r="U112">
            <v>7</v>
          </cell>
          <cell r="V112">
            <v>20</v>
          </cell>
          <cell r="W112">
            <v>7</v>
          </cell>
          <cell r="X112">
            <v>8</v>
          </cell>
          <cell r="Y112">
            <v>10</v>
          </cell>
          <cell r="Z112">
            <v>25</v>
          </cell>
          <cell r="AA112"/>
          <cell r="AB112"/>
          <cell r="AC112"/>
          <cell r="AD112"/>
          <cell r="AE112">
            <v>5</v>
          </cell>
          <cell r="AF112">
            <v>5</v>
          </cell>
          <cell r="AG112">
            <v>8</v>
          </cell>
          <cell r="AH112">
            <v>18</v>
          </cell>
          <cell r="AI112">
            <v>121</v>
          </cell>
          <cell r="AJ112">
            <v>8</v>
          </cell>
          <cell r="AK112">
            <v>9</v>
          </cell>
          <cell r="AL112">
            <v>40</v>
          </cell>
          <cell r="AM112">
            <v>57</v>
          </cell>
          <cell r="AN112">
            <v>28</v>
          </cell>
          <cell r="AO112">
            <v>85</v>
          </cell>
          <cell r="AP112">
            <v>8</v>
          </cell>
          <cell r="AQ112">
            <v>7</v>
          </cell>
          <cell r="AR112">
            <v>28</v>
          </cell>
          <cell r="AS112">
            <v>43</v>
          </cell>
          <cell r="AT112">
            <v>28</v>
          </cell>
          <cell r="AU112">
            <v>71</v>
          </cell>
          <cell r="AV112">
            <v>8</v>
          </cell>
          <cell r="AW112">
            <v>8</v>
          </cell>
          <cell r="AX112">
            <v>40</v>
          </cell>
          <cell r="AY112">
            <v>56</v>
          </cell>
          <cell r="AZ112">
            <v>33</v>
          </cell>
          <cell r="BA112">
            <v>89</v>
          </cell>
          <cell r="BB112">
            <v>10</v>
          </cell>
          <cell r="BC112">
            <v>8</v>
          </cell>
          <cell r="BD112">
            <v>39</v>
          </cell>
          <cell r="BE112">
            <v>57</v>
          </cell>
          <cell r="BF112">
            <v>31</v>
          </cell>
          <cell r="BG112">
            <v>88</v>
          </cell>
          <cell r="BH112">
            <v>51</v>
          </cell>
          <cell r="BI112">
            <v>30</v>
          </cell>
          <cell r="BJ112">
            <v>81</v>
          </cell>
          <cell r="BK112">
            <v>414</v>
          </cell>
          <cell r="BL112">
            <v>61</v>
          </cell>
          <cell r="BM112">
            <v>596</v>
          </cell>
          <cell r="BN112">
            <v>76.410256410256409</v>
          </cell>
          <cell r="BP112" t="str">
            <v>C</v>
          </cell>
          <cell r="BQ112" t="str">
            <v>B</v>
          </cell>
          <cell r="BR112" t="str">
            <v>A</v>
          </cell>
          <cell r="BS112" t="str">
            <v>C</v>
          </cell>
          <cell r="BT112" t="str">
            <v>A</v>
          </cell>
          <cell r="BU112"/>
          <cell r="BV112" t="str">
            <v>C+</v>
          </cell>
          <cell r="BW112" t="str">
            <v>A++</v>
          </cell>
          <cell r="BX112" t="str">
            <v>B+</v>
          </cell>
          <cell r="BY112" t="str">
            <v>A++</v>
          </cell>
          <cell r="BZ112" t="str">
            <v>A++</v>
          </cell>
          <cell r="CA112" t="str">
            <v>A++</v>
          </cell>
          <cell r="CB112" t="str">
            <v>C+</v>
          </cell>
          <cell r="CD112">
            <v>2</v>
          </cell>
          <cell r="CE112">
            <v>3</v>
          </cell>
          <cell r="CF112">
            <v>3</v>
          </cell>
          <cell r="CG112">
            <v>3</v>
          </cell>
          <cell r="CH112">
            <v>3</v>
          </cell>
          <cell r="CI112">
            <v>2</v>
          </cell>
          <cell r="CJ112">
            <v>1</v>
          </cell>
          <cell r="CK112">
            <v>1</v>
          </cell>
          <cell r="CL112">
            <v>1</v>
          </cell>
          <cell r="CM112">
            <v>1</v>
          </cell>
          <cell r="CN112">
            <v>2.5</v>
          </cell>
          <cell r="CO112">
            <v>0.5</v>
          </cell>
          <cell r="CP112">
            <v>0</v>
          </cell>
          <cell r="CQ112" t="str">
            <v>Pass</v>
          </cell>
          <cell r="CR112">
            <v>8.11</v>
          </cell>
        </row>
        <row r="113">
          <cell r="B113" t="str">
            <v>PIET23CS077</v>
          </cell>
          <cell r="C113" t="str">
            <v>MS.ITISHA JANGID</v>
          </cell>
          <cell r="D113" t="str">
            <v>23EPTCS107</v>
          </cell>
          <cell r="E113" t="str">
            <v>CSB-14</v>
          </cell>
          <cell r="F113"/>
          <cell r="G113">
            <v>9</v>
          </cell>
          <cell r="H113">
            <v>10</v>
          </cell>
          <cell r="I113">
            <v>10</v>
          </cell>
          <cell r="J113">
            <v>29</v>
          </cell>
          <cell r="K113">
            <v>9</v>
          </cell>
          <cell r="L113">
            <v>10</v>
          </cell>
          <cell r="M113">
            <v>10</v>
          </cell>
          <cell r="N113">
            <v>29</v>
          </cell>
          <cell r="O113">
            <v>7</v>
          </cell>
          <cell r="P113">
            <v>10</v>
          </cell>
          <cell r="Q113">
            <v>7</v>
          </cell>
          <cell r="R113">
            <v>24</v>
          </cell>
          <cell r="S113">
            <v>9</v>
          </cell>
          <cell r="T113">
            <v>10</v>
          </cell>
          <cell r="U113">
            <v>10</v>
          </cell>
          <cell r="V113">
            <v>29</v>
          </cell>
          <cell r="W113">
            <v>9</v>
          </cell>
          <cell r="X113">
            <v>10</v>
          </cell>
          <cell r="Y113">
            <v>10</v>
          </cell>
          <cell r="Z113">
            <v>29</v>
          </cell>
          <cell r="AA113"/>
          <cell r="AB113"/>
          <cell r="AC113"/>
          <cell r="AD113"/>
          <cell r="AE113">
            <v>10</v>
          </cell>
          <cell r="AF113">
            <v>10</v>
          </cell>
          <cell r="AG113">
            <v>10</v>
          </cell>
          <cell r="AH113">
            <v>30</v>
          </cell>
          <cell r="AI113">
            <v>170</v>
          </cell>
          <cell r="AJ113">
            <v>9</v>
          </cell>
          <cell r="AK113">
            <v>8</v>
          </cell>
          <cell r="AL113">
            <v>38</v>
          </cell>
          <cell r="AM113">
            <v>55</v>
          </cell>
          <cell r="AN113">
            <v>33</v>
          </cell>
          <cell r="AO113">
            <v>88</v>
          </cell>
          <cell r="AP113">
            <v>8</v>
          </cell>
          <cell r="AQ113">
            <v>8</v>
          </cell>
          <cell r="AR113">
            <v>36</v>
          </cell>
          <cell r="AS113">
            <v>52</v>
          </cell>
          <cell r="AT113">
            <v>33</v>
          </cell>
          <cell r="AU113">
            <v>85</v>
          </cell>
          <cell r="AV113">
            <v>9</v>
          </cell>
          <cell r="AW113">
            <v>9</v>
          </cell>
          <cell r="AX113">
            <v>40</v>
          </cell>
          <cell r="AY113">
            <v>58</v>
          </cell>
          <cell r="AZ113">
            <v>34</v>
          </cell>
          <cell r="BA113">
            <v>92</v>
          </cell>
          <cell r="BB113">
            <v>7</v>
          </cell>
          <cell r="BC113">
            <v>6</v>
          </cell>
          <cell r="BD113">
            <v>37</v>
          </cell>
          <cell r="BE113">
            <v>50</v>
          </cell>
          <cell r="BF113">
            <v>29</v>
          </cell>
          <cell r="BG113">
            <v>79</v>
          </cell>
          <cell r="BH113">
            <v>53</v>
          </cell>
          <cell r="BI113">
            <v>31</v>
          </cell>
          <cell r="BJ113">
            <v>84</v>
          </cell>
          <cell r="BK113">
            <v>428</v>
          </cell>
          <cell r="BL113">
            <v>94</v>
          </cell>
          <cell r="BM113">
            <v>692</v>
          </cell>
          <cell r="BN113">
            <v>88.717948717948715</v>
          </cell>
          <cell r="BP113" t="str">
            <v>B+</v>
          </cell>
          <cell r="BQ113" t="str">
            <v>A++</v>
          </cell>
          <cell r="BR113" t="str">
            <v>B+</v>
          </cell>
          <cell r="BS113" t="str">
            <v>A++</v>
          </cell>
          <cell r="BT113" t="str">
            <v>A++</v>
          </cell>
          <cell r="BU113"/>
          <cell r="BV113" t="str">
            <v>A++</v>
          </cell>
          <cell r="BW113" t="str">
            <v>A++</v>
          </cell>
          <cell r="BX113" t="str">
            <v>A++</v>
          </cell>
          <cell r="BY113" t="str">
            <v>A++</v>
          </cell>
          <cell r="BZ113" t="str">
            <v>A+</v>
          </cell>
          <cell r="CA113" t="str">
            <v>A++</v>
          </cell>
          <cell r="CB113" t="str">
            <v>A++</v>
          </cell>
          <cell r="CD113">
            <v>2</v>
          </cell>
          <cell r="CE113">
            <v>3</v>
          </cell>
          <cell r="CF113">
            <v>3</v>
          </cell>
          <cell r="CG113">
            <v>3</v>
          </cell>
          <cell r="CH113">
            <v>3</v>
          </cell>
          <cell r="CI113">
            <v>2</v>
          </cell>
          <cell r="CJ113">
            <v>1</v>
          </cell>
          <cell r="CK113">
            <v>1</v>
          </cell>
          <cell r="CL113">
            <v>1</v>
          </cell>
          <cell r="CM113">
            <v>1</v>
          </cell>
          <cell r="CN113">
            <v>2.5</v>
          </cell>
          <cell r="CO113">
            <v>0.5</v>
          </cell>
          <cell r="CP113">
            <v>0</v>
          </cell>
          <cell r="CQ113" t="str">
            <v>Pass</v>
          </cell>
          <cell r="CR113">
            <v>9.52</v>
          </cell>
        </row>
        <row r="114">
          <cell r="B114" t="str">
            <v>PIET23CS113</v>
          </cell>
          <cell r="C114" t="str">
            <v>MS.NEHA AGARWAL</v>
          </cell>
          <cell r="D114" t="str">
            <v>23EPTCS108</v>
          </cell>
          <cell r="E114" t="str">
            <v>CSB-49</v>
          </cell>
          <cell r="F114"/>
          <cell r="G114">
            <v>10</v>
          </cell>
          <cell r="H114">
            <v>10</v>
          </cell>
          <cell r="I114">
            <v>10</v>
          </cell>
          <cell r="J114">
            <v>30</v>
          </cell>
          <cell r="K114">
            <v>9</v>
          </cell>
          <cell r="L114">
            <v>10</v>
          </cell>
          <cell r="M114">
            <v>10</v>
          </cell>
          <cell r="N114">
            <v>29</v>
          </cell>
          <cell r="O114">
            <v>9</v>
          </cell>
          <cell r="P114">
            <v>10</v>
          </cell>
          <cell r="Q114">
            <v>7</v>
          </cell>
          <cell r="R114">
            <v>26</v>
          </cell>
          <cell r="S114">
            <v>8</v>
          </cell>
          <cell r="T114">
            <v>10</v>
          </cell>
          <cell r="U114">
            <v>10</v>
          </cell>
          <cell r="V114">
            <v>28</v>
          </cell>
          <cell r="W114">
            <v>8</v>
          </cell>
          <cell r="X114">
            <v>10</v>
          </cell>
          <cell r="Y114">
            <v>10</v>
          </cell>
          <cell r="Z114">
            <v>28</v>
          </cell>
          <cell r="AA114"/>
          <cell r="AB114"/>
          <cell r="AC114"/>
          <cell r="AD114"/>
          <cell r="AE114">
            <v>8</v>
          </cell>
          <cell r="AF114">
            <v>10</v>
          </cell>
          <cell r="AG114">
            <v>10</v>
          </cell>
          <cell r="AH114">
            <v>28</v>
          </cell>
          <cell r="AI114">
            <v>169</v>
          </cell>
          <cell r="AJ114">
            <v>5</v>
          </cell>
          <cell r="AK114">
            <v>10</v>
          </cell>
          <cell r="AL114">
            <v>38</v>
          </cell>
          <cell r="AM114">
            <v>53</v>
          </cell>
          <cell r="AN114">
            <v>33</v>
          </cell>
          <cell r="AO114">
            <v>86</v>
          </cell>
          <cell r="AP114">
            <v>9</v>
          </cell>
          <cell r="AQ114">
            <v>9</v>
          </cell>
          <cell r="AR114">
            <v>39</v>
          </cell>
          <cell r="AS114">
            <v>57</v>
          </cell>
          <cell r="AT114">
            <v>36</v>
          </cell>
          <cell r="AU114">
            <v>93</v>
          </cell>
          <cell r="AV114">
            <v>9</v>
          </cell>
          <cell r="AW114">
            <v>9</v>
          </cell>
          <cell r="AX114">
            <v>40</v>
          </cell>
          <cell r="AY114">
            <v>58</v>
          </cell>
          <cell r="AZ114">
            <v>35</v>
          </cell>
          <cell r="BA114">
            <v>93</v>
          </cell>
          <cell r="BB114">
            <v>7</v>
          </cell>
          <cell r="BC114">
            <v>8</v>
          </cell>
          <cell r="BD114">
            <v>39</v>
          </cell>
          <cell r="BE114">
            <v>54</v>
          </cell>
          <cell r="BF114">
            <v>39</v>
          </cell>
          <cell r="BG114">
            <v>93</v>
          </cell>
          <cell r="BH114">
            <v>58</v>
          </cell>
          <cell r="BI114">
            <v>32</v>
          </cell>
          <cell r="BJ114">
            <v>90</v>
          </cell>
          <cell r="BK114">
            <v>455</v>
          </cell>
          <cell r="BL114">
            <v>90</v>
          </cell>
          <cell r="BM114">
            <v>714</v>
          </cell>
          <cell r="BN114">
            <v>91.538461538461533</v>
          </cell>
          <cell r="BP114" t="str">
            <v>A</v>
          </cell>
          <cell r="BQ114" t="str">
            <v>A++</v>
          </cell>
          <cell r="BR114" t="str">
            <v>A+</v>
          </cell>
          <cell r="BS114" t="str">
            <v>A++</v>
          </cell>
          <cell r="BT114" t="str">
            <v>A+</v>
          </cell>
          <cell r="BU114"/>
          <cell r="BV114" t="str">
            <v>A++</v>
          </cell>
          <cell r="BW114" t="str">
            <v>A++</v>
          </cell>
          <cell r="BX114" t="str">
            <v>A++</v>
          </cell>
          <cell r="BY114" t="str">
            <v>A++</v>
          </cell>
          <cell r="BZ114" t="str">
            <v>A++</v>
          </cell>
          <cell r="CA114" t="str">
            <v>A++</v>
          </cell>
          <cell r="CB114" t="str">
            <v>A++</v>
          </cell>
          <cell r="CD114">
            <v>2</v>
          </cell>
          <cell r="CE114">
            <v>3</v>
          </cell>
          <cell r="CF114">
            <v>3</v>
          </cell>
          <cell r="CG114">
            <v>3</v>
          </cell>
          <cell r="CH114">
            <v>3</v>
          </cell>
          <cell r="CI114">
            <v>2</v>
          </cell>
          <cell r="CJ114">
            <v>1</v>
          </cell>
          <cell r="CK114">
            <v>1</v>
          </cell>
          <cell r="CL114">
            <v>1</v>
          </cell>
          <cell r="CM114">
            <v>1</v>
          </cell>
          <cell r="CN114">
            <v>2.5</v>
          </cell>
          <cell r="CO114">
            <v>0.5</v>
          </cell>
          <cell r="CP114">
            <v>0</v>
          </cell>
          <cell r="CQ114" t="str">
            <v>Pass</v>
          </cell>
          <cell r="CR114">
            <v>9.61</v>
          </cell>
        </row>
        <row r="115">
          <cell r="B115" t="str">
            <v>PIET23CS108</v>
          </cell>
          <cell r="C115" t="str">
            <v>MUSKAN SHARMA</v>
          </cell>
          <cell r="D115" t="str">
            <v>23EPTCS111</v>
          </cell>
          <cell r="E115" t="str">
            <v>CSB-44</v>
          </cell>
          <cell r="F115"/>
          <cell r="G115">
            <v>10</v>
          </cell>
          <cell r="H115">
            <v>10</v>
          </cell>
          <cell r="I115">
            <v>10</v>
          </cell>
          <cell r="J115">
            <v>30</v>
          </cell>
          <cell r="K115">
            <v>10</v>
          </cell>
          <cell r="L115">
            <v>10</v>
          </cell>
          <cell r="M115">
            <v>10</v>
          </cell>
          <cell r="N115">
            <v>30</v>
          </cell>
          <cell r="O115">
            <v>8</v>
          </cell>
          <cell r="P115">
            <v>10</v>
          </cell>
          <cell r="Q115">
            <v>10</v>
          </cell>
          <cell r="R115">
            <v>28</v>
          </cell>
          <cell r="S115">
            <v>9</v>
          </cell>
          <cell r="T115">
            <v>10</v>
          </cell>
          <cell r="U115">
            <v>10</v>
          </cell>
          <cell r="V115">
            <v>29</v>
          </cell>
          <cell r="W115">
            <v>9</v>
          </cell>
          <cell r="X115">
            <v>10</v>
          </cell>
          <cell r="Y115">
            <v>10</v>
          </cell>
          <cell r="Z115">
            <v>29</v>
          </cell>
          <cell r="AA115"/>
          <cell r="AB115"/>
          <cell r="AC115"/>
          <cell r="AD115"/>
          <cell r="AE115">
            <v>10</v>
          </cell>
          <cell r="AF115">
            <v>10</v>
          </cell>
          <cell r="AG115">
            <v>10</v>
          </cell>
          <cell r="AH115">
            <v>30</v>
          </cell>
          <cell r="AI115">
            <v>176</v>
          </cell>
          <cell r="AJ115">
            <v>9</v>
          </cell>
          <cell r="AK115">
            <v>10</v>
          </cell>
          <cell r="AL115">
            <v>40</v>
          </cell>
          <cell r="AM115">
            <v>59</v>
          </cell>
          <cell r="AN115">
            <v>30</v>
          </cell>
          <cell r="AO115">
            <v>89</v>
          </cell>
          <cell r="AP115">
            <v>8</v>
          </cell>
          <cell r="AQ115">
            <v>9</v>
          </cell>
          <cell r="AR115">
            <v>38</v>
          </cell>
          <cell r="AS115">
            <v>55</v>
          </cell>
          <cell r="AT115">
            <v>36</v>
          </cell>
          <cell r="AU115">
            <v>91</v>
          </cell>
          <cell r="AV115">
            <v>9</v>
          </cell>
          <cell r="AW115">
            <v>9</v>
          </cell>
          <cell r="AX115">
            <v>40</v>
          </cell>
          <cell r="AY115">
            <v>58</v>
          </cell>
          <cell r="AZ115">
            <v>34</v>
          </cell>
          <cell r="BA115">
            <v>92</v>
          </cell>
          <cell r="BB115">
            <v>7</v>
          </cell>
          <cell r="BC115">
            <v>9</v>
          </cell>
          <cell r="BD115">
            <v>38</v>
          </cell>
          <cell r="BE115">
            <v>54</v>
          </cell>
          <cell r="BF115">
            <v>35</v>
          </cell>
          <cell r="BG115">
            <v>89</v>
          </cell>
          <cell r="BH115">
            <v>55</v>
          </cell>
          <cell r="BI115">
            <v>29</v>
          </cell>
          <cell r="BJ115">
            <v>84</v>
          </cell>
          <cell r="BK115">
            <v>445</v>
          </cell>
          <cell r="BL115">
            <v>99</v>
          </cell>
          <cell r="BM115">
            <v>720</v>
          </cell>
          <cell r="BN115">
            <v>92.307692307692307</v>
          </cell>
          <cell r="BP115" t="str">
            <v>A++</v>
          </cell>
          <cell r="BQ115" t="str">
            <v>A</v>
          </cell>
          <cell r="BR115" t="str">
            <v>A++</v>
          </cell>
          <cell r="BS115" t="str">
            <v>A++</v>
          </cell>
          <cell r="BT115" t="str">
            <v>A++</v>
          </cell>
          <cell r="BU115"/>
          <cell r="BV115" t="str">
            <v>A++</v>
          </cell>
          <cell r="BW115" t="str">
            <v>A++</v>
          </cell>
          <cell r="BX115" t="str">
            <v>A++</v>
          </cell>
          <cell r="BY115" t="str">
            <v>A++</v>
          </cell>
          <cell r="BZ115" t="str">
            <v>A++</v>
          </cell>
          <cell r="CA115" t="str">
            <v>A++</v>
          </cell>
          <cell r="CB115" t="str">
            <v>A++</v>
          </cell>
          <cell r="CD115">
            <v>2</v>
          </cell>
          <cell r="CE115">
            <v>3</v>
          </cell>
          <cell r="CF115">
            <v>3</v>
          </cell>
          <cell r="CG115">
            <v>3</v>
          </cell>
          <cell r="CH115">
            <v>3</v>
          </cell>
          <cell r="CI115">
            <v>2</v>
          </cell>
          <cell r="CJ115">
            <v>1</v>
          </cell>
          <cell r="CK115">
            <v>1</v>
          </cell>
          <cell r="CL115">
            <v>1</v>
          </cell>
          <cell r="CM115">
            <v>1</v>
          </cell>
          <cell r="CN115">
            <v>2.5</v>
          </cell>
          <cell r="CO115">
            <v>0.5</v>
          </cell>
          <cell r="CP115">
            <v>0</v>
          </cell>
          <cell r="CQ115" t="str">
            <v>Pass</v>
          </cell>
          <cell r="CR115">
            <v>9.8000000000000007</v>
          </cell>
        </row>
        <row r="116">
          <cell r="B116" t="str">
            <v>PIET23CS109</v>
          </cell>
          <cell r="C116" t="str">
            <v>NAKUL SINGH SISODIA</v>
          </cell>
          <cell r="D116" t="str">
            <v>23EPTCS112</v>
          </cell>
          <cell r="E116" t="str">
            <v>CSB-45</v>
          </cell>
          <cell r="F116"/>
          <cell r="G116">
            <v>10</v>
          </cell>
          <cell r="H116">
            <v>10</v>
          </cell>
          <cell r="I116">
            <v>10</v>
          </cell>
          <cell r="J116">
            <v>30</v>
          </cell>
          <cell r="K116">
            <v>8</v>
          </cell>
          <cell r="L116">
            <v>10</v>
          </cell>
          <cell r="M116">
            <v>10</v>
          </cell>
          <cell r="N116">
            <v>28</v>
          </cell>
          <cell r="O116">
            <v>8</v>
          </cell>
          <cell r="P116">
            <v>10</v>
          </cell>
          <cell r="Q116">
            <v>7</v>
          </cell>
          <cell r="R116">
            <v>25</v>
          </cell>
          <cell r="S116">
            <v>7</v>
          </cell>
          <cell r="T116">
            <v>10</v>
          </cell>
          <cell r="U116">
            <v>7</v>
          </cell>
          <cell r="V116">
            <v>24</v>
          </cell>
          <cell r="W116">
            <v>8</v>
          </cell>
          <cell r="X116">
            <v>10</v>
          </cell>
          <cell r="Y116">
            <v>8</v>
          </cell>
          <cell r="Z116">
            <v>26</v>
          </cell>
          <cell r="AA116"/>
          <cell r="AB116"/>
          <cell r="AC116"/>
          <cell r="AD116"/>
          <cell r="AE116">
            <v>10</v>
          </cell>
          <cell r="AF116" t="str">
            <v>D</v>
          </cell>
          <cell r="AG116">
            <v>8</v>
          </cell>
          <cell r="AH116">
            <v>18</v>
          </cell>
          <cell r="AI116">
            <v>151</v>
          </cell>
          <cell r="AJ116">
            <v>9</v>
          </cell>
          <cell r="AK116">
            <v>10</v>
          </cell>
          <cell r="AL116">
            <v>40</v>
          </cell>
          <cell r="AM116">
            <v>59</v>
          </cell>
          <cell r="AN116">
            <v>29</v>
          </cell>
          <cell r="AO116">
            <v>88</v>
          </cell>
          <cell r="AP116">
            <v>8</v>
          </cell>
          <cell r="AQ116">
            <v>8</v>
          </cell>
          <cell r="AR116">
            <v>32</v>
          </cell>
          <cell r="AS116">
            <v>48</v>
          </cell>
          <cell r="AT116">
            <v>32</v>
          </cell>
          <cell r="AU116">
            <v>80</v>
          </cell>
          <cell r="AV116">
            <v>9</v>
          </cell>
          <cell r="AW116">
            <v>9</v>
          </cell>
          <cell r="AX116">
            <v>39</v>
          </cell>
          <cell r="AY116">
            <v>57</v>
          </cell>
          <cell r="AZ116">
            <v>33</v>
          </cell>
          <cell r="BA116">
            <v>90</v>
          </cell>
          <cell r="BB116">
            <v>6</v>
          </cell>
          <cell r="BC116">
            <v>10</v>
          </cell>
          <cell r="BD116">
            <v>40</v>
          </cell>
          <cell r="BE116">
            <v>56</v>
          </cell>
          <cell r="BF116">
            <v>34</v>
          </cell>
          <cell r="BG116">
            <v>90</v>
          </cell>
          <cell r="BH116">
            <v>56</v>
          </cell>
          <cell r="BI116">
            <v>32</v>
          </cell>
          <cell r="BJ116">
            <v>88</v>
          </cell>
          <cell r="BK116">
            <v>436</v>
          </cell>
          <cell r="BL116">
            <v>88</v>
          </cell>
          <cell r="BM116">
            <v>675</v>
          </cell>
          <cell r="BN116">
            <v>86.538461538461547</v>
          </cell>
          <cell r="BP116" t="str">
            <v>A++</v>
          </cell>
          <cell r="BQ116" t="str">
            <v>C</v>
          </cell>
          <cell r="BR116" t="str">
            <v>C+</v>
          </cell>
          <cell r="BS116" t="str">
            <v>B+</v>
          </cell>
          <cell r="BT116" t="str">
            <v>B+</v>
          </cell>
          <cell r="BU116"/>
          <cell r="BV116" t="str">
            <v>B+</v>
          </cell>
          <cell r="BW116" t="str">
            <v>A++</v>
          </cell>
          <cell r="BX116" t="str">
            <v>A+</v>
          </cell>
          <cell r="BY116" t="str">
            <v>A++</v>
          </cell>
          <cell r="BZ116" t="str">
            <v>A++</v>
          </cell>
          <cell r="CA116" t="str">
            <v>A++</v>
          </cell>
          <cell r="CB116" t="str">
            <v>A++</v>
          </cell>
          <cell r="CD116">
            <v>2</v>
          </cell>
          <cell r="CE116">
            <v>3</v>
          </cell>
          <cell r="CF116">
            <v>3</v>
          </cell>
          <cell r="CG116">
            <v>3</v>
          </cell>
          <cell r="CH116">
            <v>3</v>
          </cell>
          <cell r="CI116">
            <v>2</v>
          </cell>
          <cell r="CJ116">
            <v>1</v>
          </cell>
          <cell r="CK116">
            <v>1</v>
          </cell>
          <cell r="CL116">
            <v>1</v>
          </cell>
          <cell r="CM116">
            <v>1</v>
          </cell>
          <cell r="CN116">
            <v>2.5</v>
          </cell>
          <cell r="CO116">
            <v>0.5</v>
          </cell>
          <cell r="CP116">
            <v>0</v>
          </cell>
          <cell r="CQ116" t="str">
            <v>Pass</v>
          </cell>
          <cell r="CR116">
            <v>8.41</v>
          </cell>
        </row>
        <row r="117">
          <cell r="B117" t="str">
            <v>PIET23CS110</v>
          </cell>
          <cell r="C117" t="str">
            <v>NAMAN SHARMA</v>
          </cell>
          <cell r="D117" t="str">
            <v>23EPTCS113</v>
          </cell>
          <cell r="E117" t="str">
            <v>CSB-46</v>
          </cell>
          <cell r="F117"/>
          <cell r="G117">
            <v>7</v>
          </cell>
          <cell r="H117">
            <v>8</v>
          </cell>
          <cell r="I117">
            <v>10</v>
          </cell>
          <cell r="J117">
            <v>25</v>
          </cell>
          <cell r="K117">
            <v>7</v>
          </cell>
          <cell r="L117">
            <v>9</v>
          </cell>
          <cell r="M117">
            <v>10</v>
          </cell>
          <cell r="N117">
            <v>26</v>
          </cell>
          <cell r="O117">
            <v>5</v>
          </cell>
          <cell r="P117">
            <v>10</v>
          </cell>
          <cell r="Q117">
            <v>7</v>
          </cell>
          <cell r="R117">
            <v>22</v>
          </cell>
          <cell r="S117">
            <v>5</v>
          </cell>
          <cell r="T117">
            <v>8</v>
          </cell>
          <cell r="U117">
            <v>7</v>
          </cell>
          <cell r="V117">
            <v>20</v>
          </cell>
          <cell r="W117">
            <v>6</v>
          </cell>
          <cell r="X117">
            <v>8</v>
          </cell>
          <cell r="Y117">
            <v>10</v>
          </cell>
          <cell r="Z117">
            <v>24</v>
          </cell>
          <cell r="AA117"/>
          <cell r="AB117"/>
          <cell r="AC117"/>
          <cell r="AD117"/>
          <cell r="AE117">
            <v>7</v>
          </cell>
          <cell r="AF117">
            <v>9</v>
          </cell>
          <cell r="AG117">
            <v>9</v>
          </cell>
          <cell r="AH117">
            <v>25</v>
          </cell>
          <cell r="AI117">
            <v>142</v>
          </cell>
          <cell r="AJ117">
            <v>9</v>
          </cell>
          <cell r="AK117">
            <v>10</v>
          </cell>
          <cell r="AL117">
            <v>36</v>
          </cell>
          <cell r="AM117">
            <v>55</v>
          </cell>
          <cell r="AN117">
            <v>30</v>
          </cell>
          <cell r="AO117">
            <v>85</v>
          </cell>
          <cell r="AP117">
            <v>7</v>
          </cell>
          <cell r="AQ117">
            <v>9</v>
          </cell>
          <cell r="AR117">
            <v>34</v>
          </cell>
          <cell r="AS117">
            <v>50</v>
          </cell>
          <cell r="AT117">
            <v>34</v>
          </cell>
          <cell r="AU117">
            <v>84</v>
          </cell>
          <cell r="AV117">
            <v>10</v>
          </cell>
          <cell r="AW117">
            <v>9</v>
          </cell>
          <cell r="AX117">
            <v>40</v>
          </cell>
          <cell r="AY117">
            <v>59</v>
          </cell>
          <cell r="AZ117">
            <v>33</v>
          </cell>
          <cell r="BA117">
            <v>92</v>
          </cell>
          <cell r="BB117">
            <v>7</v>
          </cell>
          <cell r="BC117">
            <v>8</v>
          </cell>
          <cell r="BD117">
            <v>39</v>
          </cell>
          <cell r="BE117">
            <v>54</v>
          </cell>
          <cell r="BF117">
            <v>35</v>
          </cell>
          <cell r="BG117">
            <v>89</v>
          </cell>
          <cell r="BH117">
            <v>57</v>
          </cell>
          <cell r="BI117">
            <v>30</v>
          </cell>
          <cell r="BJ117">
            <v>87</v>
          </cell>
          <cell r="BK117">
            <v>437</v>
          </cell>
          <cell r="BL117">
            <v>88</v>
          </cell>
          <cell r="BM117">
            <v>667</v>
          </cell>
          <cell r="BN117">
            <v>85.512820512820511</v>
          </cell>
          <cell r="BP117" t="str">
            <v>E</v>
          </cell>
          <cell r="BQ117" t="str">
            <v>D+</v>
          </cell>
          <cell r="BR117" t="str">
            <v>E</v>
          </cell>
          <cell r="BS117" t="str">
            <v>B</v>
          </cell>
          <cell r="BT117" t="str">
            <v>E</v>
          </cell>
          <cell r="BU117"/>
          <cell r="BV117" t="str">
            <v>D+</v>
          </cell>
          <cell r="BW117" t="str">
            <v>A++</v>
          </cell>
          <cell r="BX117" t="str">
            <v>A++</v>
          </cell>
          <cell r="BY117" t="str">
            <v>A++</v>
          </cell>
          <cell r="BZ117" t="str">
            <v>A++</v>
          </cell>
          <cell r="CA117" t="str">
            <v>A++</v>
          </cell>
          <cell r="CB117" t="str">
            <v>A++</v>
          </cell>
          <cell r="CD117">
            <v>2</v>
          </cell>
          <cell r="CE117">
            <v>3</v>
          </cell>
          <cell r="CF117">
            <v>3</v>
          </cell>
          <cell r="CG117">
            <v>3</v>
          </cell>
          <cell r="CH117">
            <v>3</v>
          </cell>
          <cell r="CI117">
            <v>2</v>
          </cell>
          <cell r="CJ117">
            <v>1</v>
          </cell>
          <cell r="CK117">
            <v>1</v>
          </cell>
          <cell r="CL117">
            <v>1</v>
          </cell>
          <cell r="CM117">
            <v>1</v>
          </cell>
          <cell r="CN117">
            <v>2.5</v>
          </cell>
          <cell r="CO117">
            <v>0.5</v>
          </cell>
          <cell r="CP117">
            <v>0</v>
          </cell>
          <cell r="CQ117" t="str">
            <v>Pass</v>
          </cell>
          <cell r="CR117">
            <v>6.72</v>
          </cell>
        </row>
        <row r="118">
          <cell r="B118" t="str">
            <v>PIET23CS111</v>
          </cell>
          <cell r="C118" t="str">
            <v>NARAYAN SINGH RATHORE</v>
          </cell>
          <cell r="D118" t="str">
            <v>23EPTCS114</v>
          </cell>
          <cell r="E118" t="str">
            <v>CSB-47</v>
          </cell>
          <cell r="F118"/>
          <cell r="G118">
            <v>6</v>
          </cell>
          <cell r="H118">
            <v>9</v>
          </cell>
          <cell r="I118">
            <v>10</v>
          </cell>
          <cell r="J118">
            <v>25</v>
          </cell>
          <cell r="K118">
            <v>4</v>
          </cell>
          <cell r="L118">
            <v>7</v>
          </cell>
          <cell r="M118">
            <v>9</v>
          </cell>
          <cell r="N118">
            <v>20</v>
          </cell>
          <cell r="O118">
            <v>6</v>
          </cell>
          <cell r="P118">
            <v>10</v>
          </cell>
          <cell r="Q118">
            <v>7</v>
          </cell>
          <cell r="R118">
            <v>23</v>
          </cell>
          <cell r="S118">
            <v>9</v>
          </cell>
          <cell r="T118">
            <v>8</v>
          </cell>
          <cell r="U118">
            <v>7</v>
          </cell>
          <cell r="V118">
            <v>24</v>
          </cell>
          <cell r="W118">
            <v>8</v>
          </cell>
          <cell r="X118">
            <v>7</v>
          </cell>
          <cell r="Y118">
            <v>10</v>
          </cell>
          <cell r="Z118">
            <v>25</v>
          </cell>
          <cell r="AA118"/>
          <cell r="AB118"/>
          <cell r="AC118"/>
          <cell r="AD118"/>
          <cell r="AE118">
            <v>8</v>
          </cell>
          <cell r="AF118">
            <v>8</v>
          </cell>
          <cell r="AG118">
            <v>10</v>
          </cell>
          <cell r="AH118">
            <v>26</v>
          </cell>
          <cell r="AI118">
            <v>143</v>
          </cell>
          <cell r="AJ118">
            <v>7</v>
          </cell>
          <cell r="AK118">
            <v>10</v>
          </cell>
          <cell r="AL118">
            <v>32</v>
          </cell>
          <cell r="AM118">
            <v>49</v>
          </cell>
          <cell r="AN118">
            <v>36</v>
          </cell>
          <cell r="AO118">
            <v>85</v>
          </cell>
          <cell r="AP118">
            <v>7</v>
          </cell>
          <cell r="AQ118">
            <v>7</v>
          </cell>
          <cell r="AR118">
            <v>31</v>
          </cell>
          <cell r="AS118">
            <v>45</v>
          </cell>
          <cell r="AT118">
            <v>28</v>
          </cell>
          <cell r="AU118">
            <v>73</v>
          </cell>
          <cell r="AV118">
            <v>8</v>
          </cell>
          <cell r="AW118">
            <v>9</v>
          </cell>
          <cell r="AX118">
            <v>40</v>
          </cell>
          <cell r="AY118">
            <v>57</v>
          </cell>
          <cell r="AZ118">
            <v>32</v>
          </cell>
          <cell r="BA118">
            <v>89</v>
          </cell>
          <cell r="BB118">
            <v>7</v>
          </cell>
          <cell r="BC118">
            <v>8</v>
          </cell>
          <cell r="BD118">
            <v>39</v>
          </cell>
          <cell r="BE118">
            <v>54</v>
          </cell>
          <cell r="BF118">
            <v>35</v>
          </cell>
          <cell r="BG118">
            <v>89</v>
          </cell>
          <cell r="BH118">
            <v>54</v>
          </cell>
          <cell r="BI118">
            <v>30</v>
          </cell>
          <cell r="BJ118">
            <v>84</v>
          </cell>
          <cell r="BK118">
            <v>420</v>
          </cell>
          <cell r="BL118">
            <v>62</v>
          </cell>
          <cell r="BM118">
            <v>625</v>
          </cell>
          <cell r="BN118">
            <v>80.128205128205138</v>
          </cell>
          <cell r="BP118" t="str">
            <v>D+</v>
          </cell>
          <cell r="BQ118" t="str">
            <v>D+</v>
          </cell>
          <cell r="BR118" t="str">
            <v>B+</v>
          </cell>
          <cell r="BS118" t="str">
            <v>B+</v>
          </cell>
          <cell r="BT118" t="str">
            <v>A+</v>
          </cell>
          <cell r="BU118"/>
          <cell r="BV118" t="str">
            <v>B+</v>
          </cell>
          <cell r="BW118" t="str">
            <v>A++</v>
          </cell>
          <cell r="BX118" t="str">
            <v>A</v>
          </cell>
          <cell r="BY118" t="str">
            <v>A++</v>
          </cell>
          <cell r="BZ118" t="str">
            <v>A++</v>
          </cell>
          <cell r="CA118" t="str">
            <v>A++</v>
          </cell>
          <cell r="CB118" t="str">
            <v>C+</v>
          </cell>
          <cell r="CD118">
            <v>2</v>
          </cell>
          <cell r="CE118">
            <v>3</v>
          </cell>
          <cell r="CF118">
            <v>3</v>
          </cell>
          <cell r="CG118">
            <v>3</v>
          </cell>
          <cell r="CH118">
            <v>3</v>
          </cell>
          <cell r="CI118">
            <v>2</v>
          </cell>
          <cell r="CJ118">
            <v>1</v>
          </cell>
          <cell r="CK118">
            <v>1</v>
          </cell>
          <cell r="CL118">
            <v>1</v>
          </cell>
          <cell r="CM118">
            <v>1</v>
          </cell>
          <cell r="CN118">
            <v>2.5</v>
          </cell>
          <cell r="CO118">
            <v>0.5</v>
          </cell>
          <cell r="CP118">
            <v>0</v>
          </cell>
          <cell r="CQ118" t="str">
            <v>Pass</v>
          </cell>
          <cell r="CR118">
            <v>8.17</v>
          </cell>
        </row>
        <row r="119">
          <cell r="B119" t="str">
            <v>PIET23CS112</v>
          </cell>
          <cell r="C119" t="str">
            <v>NAVYA KHANDELWAL</v>
          </cell>
          <cell r="D119" t="str">
            <v>23EPTCS115</v>
          </cell>
          <cell r="E119" t="str">
            <v>CSB-48</v>
          </cell>
          <cell r="F119"/>
          <cell r="G119">
            <v>8</v>
          </cell>
          <cell r="H119" t="str">
            <v>D</v>
          </cell>
          <cell r="I119">
            <v>10</v>
          </cell>
          <cell r="J119">
            <v>18</v>
          </cell>
          <cell r="K119" t="str">
            <v>D</v>
          </cell>
          <cell r="L119">
            <v>10</v>
          </cell>
          <cell r="M119">
            <v>10</v>
          </cell>
          <cell r="N119">
            <v>20</v>
          </cell>
          <cell r="O119">
            <v>9</v>
          </cell>
          <cell r="P119" t="str">
            <v>D</v>
          </cell>
          <cell r="Q119">
            <v>10</v>
          </cell>
          <cell r="R119">
            <v>19</v>
          </cell>
          <cell r="S119" t="str">
            <v>A</v>
          </cell>
          <cell r="T119">
            <v>8</v>
          </cell>
          <cell r="U119">
            <v>7</v>
          </cell>
          <cell r="V119">
            <v>15</v>
          </cell>
          <cell r="W119">
            <v>3</v>
          </cell>
          <cell r="X119">
            <v>7</v>
          </cell>
          <cell r="Y119">
            <v>10</v>
          </cell>
          <cell r="Z119">
            <v>20</v>
          </cell>
          <cell r="AA119"/>
          <cell r="AB119"/>
          <cell r="AC119"/>
          <cell r="AD119"/>
          <cell r="AE119" t="str">
            <v>D</v>
          </cell>
          <cell r="AF119" t="str">
            <v>D</v>
          </cell>
          <cell r="AG119">
            <v>10</v>
          </cell>
          <cell r="AH119">
            <v>10</v>
          </cell>
          <cell r="AI119">
            <v>102</v>
          </cell>
          <cell r="AJ119">
            <v>7</v>
          </cell>
          <cell r="AK119">
            <v>9</v>
          </cell>
          <cell r="AL119">
            <v>29</v>
          </cell>
          <cell r="AM119">
            <v>45</v>
          </cell>
          <cell r="AN119">
            <v>20</v>
          </cell>
          <cell r="AO119">
            <v>65</v>
          </cell>
          <cell r="AP119">
            <v>6</v>
          </cell>
          <cell r="AQ119">
            <v>8</v>
          </cell>
          <cell r="AR119">
            <v>27</v>
          </cell>
          <cell r="AS119">
            <v>41</v>
          </cell>
          <cell r="AT119">
            <v>32</v>
          </cell>
          <cell r="AU119">
            <v>73</v>
          </cell>
          <cell r="AV119">
            <v>5</v>
          </cell>
          <cell r="AW119">
            <v>8</v>
          </cell>
          <cell r="AX119">
            <v>37</v>
          </cell>
          <cell r="AY119">
            <v>50</v>
          </cell>
          <cell r="AZ119">
            <v>31</v>
          </cell>
          <cell r="BA119">
            <v>81</v>
          </cell>
          <cell r="BB119">
            <v>7</v>
          </cell>
          <cell r="BC119">
            <v>7</v>
          </cell>
          <cell r="BD119">
            <v>40</v>
          </cell>
          <cell r="BE119">
            <v>54</v>
          </cell>
          <cell r="BF119">
            <v>28</v>
          </cell>
          <cell r="BG119">
            <v>82</v>
          </cell>
          <cell r="BH119">
            <v>45</v>
          </cell>
          <cell r="BI119">
            <v>30</v>
          </cell>
          <cell r="BJ119">
            <v>75</v>
          </cell>
          <cell r="BK119">
            <v>376</v>
          </cell>
          <cell r="BL119">
            <v>81</v>
          </cell>
          <cell r="BM119">
            <v>559</v>
          </cell>
          <cell r="BN119">
            <v>71.666666666666671</v>
          </cell>
          <cell r="BP119" t="str">
            <v>B</v>
          </cell>
          <cell r="BQ119" t="str">
            <v>D+</v>
          </cell>
          <cell r="BR119" t="str">
            <v>C+</v>
          </cell>
          <cell r="BS119" t="str">
            <v>B+</v>
          </cell>
          <cell r="BT119" t="str">
            <v>B</v>
          </cell>
          <cell r="BU119"/>
          <cell r="BV119" t="str">
            <v>C+</v>
          </cell>
          <cell r="BW119" t="str">
            <v>B</v>
          </cell>
          <cell r="BX119" t="str">
            <v>A</v>
          </cell>
          <cell r="BY119" t="str">
            <v>A++</v>
          </cell>
          <cell r="BZ119" t="str">
            <v>A++</v>
          </cell>
          <cell r="CA119" t="str">
            <v>A</v>
          </cell>
          <cell r="CB119" t="str">
            <v>A++</v>
          </cell>
          <cell r="CD119">
            <v>2</v>
          </cell>
          <cell r="CE119">
            <v>3</v>
          </cell>
          <cell r="CF119">
            <v>3</v>
          </cell>
          <cell r="CG119">
            <v>3</v>
          </cell>
          <cell r="CH119">
            <v>3</v>
          </cell>
          <cell r="CI119">
            <v>2</v>
          </cell>
          <cell r="CJ119">
            <v>1</v>
          </cell>
          <cell r="CK119">
            <v>1</v>
          </cell>
          <cell r="CL119">
            <v>1</v>
          </cell>
          <cell r="CM119">
            <v>1</v>
          </cell>
          <cell r="CN119">
            <v>2.5</v>
          </cell>
          <cell r="CO119">
            <v>0.5</v>
          </cell>
          <cell r="CP119">
            <v>0</v>
          </cell>
          <cell r="CQ119" t="str">
            <v>Pass</v>
          </cell>
          <cell r="CR119">
            <v>7.68</v>
          </cell>
        </row>
        <row r="120">
          <cell r="B120" t="str">
            <v>PIET23CS114</v>
          </cell>
          <cell r="C120" t="str">
            <v>NIKHIL MANGAL</v>
          </cell>
          <cell r="D120" t="str">
            <v>23EPTCS116</v>
          </cell>
          <cell r="E120" t="str">
            <v>CSB-50</v>
          </cell>
          <cell r="F120"/>
          <cell r="G120">
            <v>9</v>
          </cell>
          <cell r="H120">
            <v>10</v>
          </cell>
          <cell r="I120">
            <v>10</v>
          </cell>
          <cell r="J120">
            <v>29</v>
          </cell>
          <cell r="K120">
            <v>9</v>
          </cell>
          <cell r="L120">
            <v>10</v>
          </cell>
          <cell r="M120">
            <v>10</v>
          </cell>
          <cell r="N120">
            <v>29</v>
          </cell>
          <cell r="O120">
            <v>9</v>
          </cell>
          <cell r="P120">
            <v>10</v>
          </cell>
          <cell r="Q120">
            <v>10</v>
          </cell>
          <cell r="R120">
            <v>29</v>
          </cell>
          <cell r="S120">
            <v>9</v>
          </cell>
          <cell r="T120">
            <v>10</v>
          </cell>
          <cell r="U120">
            <v>8</v>
          </cell>
          <cell r="V120">
            <v>27</v>
          </cell>
          <cell r="W120">
            <v>10</v>
          </cell>
          <cell r="X120">
            <v>10</v>
          </cell>
          <cell r="Y120">
            <v>10</v>
          </cell>
          <cell r="Z120">
            <v>30</v>
          </cell>
          <cell r="AA120">
            <v>10</v>
          </cell>
          <cell r="AB120">
            <v>10</v>
          </cell>
          <cell r="AC120">
            <v>8</v>
          </cell>
          <cell r="AD120">
            <v>28</v>
          </cell>
          <cell r="AE120"/>
          <cell r="AF120"/>
          <cell r="AG120"/>
          <cell r="AH120"/>
          <cell r="AI120">
            <v>172</v>
          </cell>
          <cell r="AJ120">
            <v>10</v>
          </cell>
          <cell r="AK120">
            <v>9</v>
          </cell>
          <cell r="AL120">
            <v>33</v>
          </cell>
          <cell r="AM120">
            <v>52</v>
          </cell>
          <cell r="AN120">
            <v>31</v>
          </cell>
          <cell r="AO120">
            <v>83</v>
          </cell>
          <cell r="AP120">
            <v>9</v>
          </cell>
          <cell r="AQ120">
            <v>10</v>
          </cell>
          <cell r="AR120">
            <v>37</v>
          </cell>
          <cell r="AS120">
            <v>56</v>
          </cell>
          <cell r="AT120">
            <v>36</v>
          </cell>
          <cell r="AU120">
            <v>92</v>
          </cell>
          <cell r="AV120">
            <v>10</v>
          </cell>
          <cell r="AW120">
            <v>10</v>
          </cell>
          <cell r="AX120">
            <v>40</v>
          </cell>
          <cell r="AY120">
            <v>60</v>
          </cell>
          <cell r="AZ120">
            <v>37</v>
          </cell>
          <cell r="BA120">
            <v>97</v>
          </cell>
          <cell r="BB120">
            <v>7</v>
          </cell>
          <cell r="BC120">
            <v>8</v>
          </cell>
          <cell r="BD120">
            <v>35</v>
          </cell>
          <cell r="BE120">
            <v>50</v>
          </cell>
          <cell r="BF120">
            <v>38</v>
          </cell>
          <cell r="BG120">
            <v>88</v>
          </cell>
          <cell r="BH120">
            <v>51</v>
          </cell>
          <cell r="BI120">
            <v>31</v>
          </cell>
          <cell r="BJ120">
            <v>82</v>
          </cell>
          <cell r="BK120">
            <v>442</v>
          </cell>
          <cell r="BL120">
            <v>94</v>
          </cell>
          <cell r="BM120">
            <v>708</v>
          </cell>
          <cell r="BN120">
            <v>90.769230769230774</v>
          </cell>
          <cell r="BP120" t="str">
            <v>B+</v>
          </cell>
          <cell r="BQ120" t="str">
            <v>A+</v>
          </cell>
          <cell r="BR120" t="str">
            <v>A++</v>
          </cell>
          <cell r="BS120" t="str">
            <v>A++</v>
          </cell>
          <cell r="BT120" t="str">
            <v>A++</v>
          </cell>
          <cell r="BU120" t="str">
            <v>B</v>
          </cell>
          <cell r="BW120" t="str">
            <v>A++</v>
          </cell>
          <cell r="BX120" t="str">
            <v>A++</v>
          </cell>
          <cell r="BY120" t="str">
            <v>A++</v>
          </cell>
          <cell r="BZ120" t="str">
            <v>A++</v>
          </cell>
          <cell r="CA120" t="str">
            <v>A++</v>
          </cell>
          <cell r="CB120" t="str">
            <v>A++</v>
          </cell>
          <cell r="CD120">
            <v>2</v>
          </cell>
          <cell r="CE120">
            <v>3</v>
          </cell>
          <cell r="CF120">
            <v>3</v>
          </cell>
          <cell r="CG120">
            <v>3</v>
          </cell>
          <cell r="CH120">
            <v>3</v>
          </cell>
          <cell r="CI120">
            <v>2</v>
          </cell>
          <cell r="CJ120">
            <v>1</v>
          </cell>
          <cell r="CK120">
            <v>1</v>
          </cell>
          <cell r="CL120">
            <v>1</v>
          </cell>
          <cell r="CM120">
            <v>1</v>
          </cell>
          <cell r="CN120">
            <v>2.5</v>
          </cell>
          <cell r="CO120">
            <v>0.5</v>
          </cell>
          <cell r="CP120">
            <v>0</v>
          </cell>
          <cell r="CQ120" t="str">
            <v>Pass</v>
          </cell>
          <cell r="CR120">
            <v>9.48</v>
          </cell>
        </row>
        <row r="121">
          <cell r="B121" t="str">
            <v>PIET23CS115</v>
          </cell>
          <cell r="C121" t="str">
            <v>NIPUN JAIN</v>
          </cell>
          <cell r="D121" t="str">
            <v>23EPTCS117</v>
          </cell>
          <cell r="E121" t="str">
            <v>CSB-51</v>
          </cell>
          <cell r="F121"/>
          <cell r="G121">
            <v>7</v>
          </cell>
          <cell r="H121">
            <v>10</v>
          </cell>
          <cell r="I121">
            <v>8</v>
          </cell>
          <cell r="J121">
            <v>25</v>
          </cell>
          <cell r="K121">
            <v>6</v>
          </cell>
          <cell r="L121">
            <v>10</v>
          </cell>
          <cell r="M121">
            <v>9</v>
          </cell>
          <cell r="N121">
            <v>25</v>
          </cell>
          <cell r="O121">
            <v>5</v>
          </cell>
          <cell r="P121">
            <v>10</v>
          </cell>
          <cell r="Q121">
            <v>10</v>
          </cell>
          <cell r="R121">
            <v>25</v>
          </cell>
          <cell r="S121">
            <v>7</v>
          </cell>
          <cell r="T121">
            <v>8</v>
          </cell>
          <cell r="U121">
            <v>10</v>
          </cell>
          <cell r="V121">
            <v>25</v>
          </cell>
          <cell r="W121">
            <v>7</v>
          </cell>
          <cell r="X121">
            <v>10</v>
          </cell>
          <cell r="Y121">
            <v>10</v>
          </cell>
          <cell r="Z121">
            <v>27</v>
          </cell>
          <cell r="AA121"/>
          <cell r="AB121"/>
          <cell r="AC121"/>
          <cell r="AD121"/>
          <cell r="AE121">
            <v>9</v>
          </cell>
          <cell r="AF121" t="str">
            <v>D</v>
          </cell>
          <cell r="AG121">
            <v>8</v>
          </cell>
          <cell r="AH121">
            <v>17</v>
          </cell>
          <cell r="AI121">
            <v>144</v>
          </cell>
          <cell r="AJ121">
            <v>9</v>
          </cell>
          <cell r="AK121">
            <v>9</v>
          </cell>
          <cell r="AL121">
            <v>31</v>
          </cell>
          <cell r="AM121">
            <v>49</v>
          </cell>
          <cell r="AN121">
            <v>31</v>
          </cell>
          <cell r="AO121">
            <v>80</v>
          </cell>
          <cell r="AP121">
            <v>7</v>
          </cell>
          <cell r="AQ121">
            <v>8</v>
          </cell>
          <cell r="AR121">
            <v>28</v>
          </cell>
          <cell r="AS121">
            <v>43</v>
          </cell>
          <cell r="AT121">
            <v>31</v>
          </cell>
          <cell r="AU121">
            <v>74</v>
          </cell>
          <cell r="AV121">
            <v>9</v>
          </cell>
          <cell r="AW121">
            <v>9</v>
          </cell>
          <cell r="AX121">
            <v>40</v>
          </cell>
          <cell r="AY121">
            <v>58</v>
          </cell>
          <cell r="AZ121">
            <v>31</v>
          </cell>
          <cell r="BA121">
            <v>89</v>
          </cell>
          <cell r="BB121">
            <v>8</v>
          </cell>
          <cell r="BC121">
            <v>8</v>
          </cell>
          <cell r="BD121">
            <v>39</v>
          </cell>
          <cell r="BE121">
            <v>55</v>
          </cell>
          <cell r="BF121">
            <v>36</v>
          </cell>
          <cell r="BG121">
            <v>91</v>
          </cell>
          <cell r="BH121">
            <v>56</v>
          </cell>
          <cell r="BI121">
            <v>32</v>
          </cell>
          <cell r="BJ121">
            <v>88</v>
          </cell>
          <cell r="BK121">
            <v>422</v>
          </cell>
          <cell r="BL121">
            <v>71</v>
          </cell>
          <cell r="BM121">
            <v>637</v>
          </cell>
          <cell r="BN121">
            <v>81.666666666666671</v>
          </cell>
          <cell r="BP121" t="str">
            <v>C+</v>
          </cell>
          <cell r="BQ121" t="str">
            <v>D+</v>
          </cell>
          <cell r="BR121" t="str">
            <v>A+</v>
          </cell>
          <cell r="BS121" t="str">
            <v>B</v>
          </cell>
          <cell r="BT121" t="str">
            <v>A++</v>
          </cell>
          <cell r="BU121"/>
          <cell r="BV121" t="str">
            <v>C+</v>
          </cell>
          <cell r="BW121" t="str">
            <v>A+</v>
          </cell>
          <cell r="BX121" t="str">
            <v>A</v>
          </cell>
          <cell r="BY121" t="str">
            <v>A++</v>
          </cell>
          <cell r="BZ121" t="str">
            <v>A++</v>
          </cell>
          <cell r="CA121" t="str">
            <v>A++</v>
          </cell>
          <cell r="CB121" t="str">
            <v>B+</v>
          </cell>
          <cell r="CD121">
            <v>2</v>
          </cell>
          <cell r="CE121">
            <v>3</v>
          </cell>
          <cell r="CF121">
            <v>3</v>
          </cell>
          <cell r="CG121">
            <v>3</v>
          </cell>
          <cell r="CH121">
            <v>3</v>
          </cell>
          <cell r="CI121">
            <v>2</v>
          </cell>
          <cell r="CJ121">
            <v>1</v>
          </cell>
          <cell r="CK121">
            <v>1</v>
          </cell>
          <cell r="CL121">
            <v>1</v>
          </cell>
          <cell r="CM121">
            <v>1</v>
          </cell>
          <cell r="CN121">
            <v>2.5</v>
          </cell>
          <cell r="CO121">
            <v>0.5</v>
          </cell>
          <cell r="CP121">
            <v>0</v>
          </cell>
          <cell r="CQ121" t="str">
            <v>Pass</v>
          </cell>
          <cell r="CR121">
            <v>8.35</v>
          </cell>
        </row>
        <row r="122">
          <cell r="B122" t="str">
            <v>PIET23CS116</v>
          </cell>
          <cell r="C122" t="str">
            <v>NIPUN SHARMA</v>
          </cell>
          <cell r="D122" t="str">
            <v>23EPTCS118</v>
          </cell>
          <cell r="E122" t="str">
            <v>CSB-52</v>
          </cell>
          <cell r="F122"/>
          <cell r="G122">
            <v>8</v>
          </cell>
          <cell r="H122">
            <v>9</v>
          </cell>
          <cell r="I122">
            <v>10</v>
          </cell>
          <cell r="J122">
            <v>27</v>
          </cell>
          <cell r="K122">
            <v>8</v>
          </cell>
          <cell r="L122">
            <v>10</v>
          </cell>
          <cell r="M122">
            <v>10</v>
          </cell>
          <cell r="N122">
            <v>28</v>
          </cell>
          <cell r="O122">
            <v>6</v>
          </cell>
          <cell r="P122">
            <v>10</v>
          </cell>
          <cell r="Q122">
            <v>7</v>
          </cell>
          <cell r="R122">
            <v>23</v>
          </cell>
          <cell r="S122">
            <v>8</v>
          </cell>
          <cell r="T122">
            <v>10</v>
          </cell>
          <cell r="U122">
            <v>7</v>
          </cell>
          <cell r="V122">
            <v>25</v>
          </cell>
          <cell r="W122">
            <v>9</v>
          </cell>
          <cell r="X122">
            <v>10</v>
          </cell>
          <cell r="Y122">
            <v>10</v>
          </cell>
          <cell r="Z122">
            <v>29</v>
          </cell>
          <cell r="AA122"/>
          <cell r="AB122"/>
          <cell r="AC122"/>
          <cell r="AD122"/>
          <cell r="AE122">
            <v>8</v>
          </cell>
          <cell r="AF122">
            <v>10</v>
          </cell>
          <cell r="AG122">
            <v>8</v>
          </cell>
          <cell r="AH122">
            <v>26</v>
          </cell>
          <cell r="AI122">
            <v>158</v>
          </cell>
          <cell r="AJ122">
            <v>9</v>
          </cell>
          <cell r="AK122">
            <v>10</v>
          </cell>
          <cell r="AL122">
            <v>36</v>
          </cell>
          <cell r="AM122">
            <v>55</v>
          </cell>
          <cell r="AN122">
            <v>31</v>
          </cell>
          <cell r="AO122">
            <v>86</v>
          </cell>
          <cell r="AP122">
            <v>7</v>
          </cell>
          <cell r="AQ122">
            <v>8</v>
          </cell>
          <cell r="AR122">
            <v>37</v>
          </cell>
          <cell r="AS122">
            <v>52</v>
          </cell>
          <cell r="AT122">
            <v>33</v>
          </cell>
          <cell r="AU122">
            <v>85</v>
          </cell>
          <cell r="AV122">
            <v>9</v>
          </cell>
          <cell r="AW122">
            <v>8</v>
          </cell>
          <cell r="AX122">
            <v>39</v>
          </cell>
          <cell r="AY122">
            <v>56</v>
          </cell>
          <cell r="AZ122">
            <v>33</v>
          </cell>
          <cell r="BA122">
            <v>89</v>
          </cell>
          <cell r="BB122">
            <v>9</v>
          </cell>
          <cell r="BC122">
            <v>10</v>
          </cell>
          <cell r="BD122">
            <v>36</v>
          </cell>
          <cell r="BE122">
            <v>55</v>
          </cell>
          <cell r="BF122">
            <v>37</v>
          </cell>
          <cell r="BG122">
            <v>92</v>
          </cell>
          <cell r="BH122">
            <v>55</v>
          </cell>
          <cell r="BI122">
            <v>31</v>
          </cell>
          <cell r="BJ122">
            <v>86</v>
          </cell>
          <cell r="BK122">
            <v>438</v>
          </cell>
          <cell r="BL122">
            <v>78</v>
          </cell>
          <cell r="BM122">
            <v>674</v>
          </cell>
          <cell r="BN122">
            <v>86.410256410256409</v>
          </cell>
          <cell r="BP122" t="str">
            <v>B</v>
          </cell>
          <cell r="BQ122" t="str">
            <v>D+</v>
          </cell>
          <cell r="BR122" t="str">
            <v>B+</v>
          </cell>
          <cell r="BS122" t="str">
            <v>A+</v>
          </cell>
          <cell r="BT122" t="str">
            <v>B+</v>
          </cell>
          <cell r="BU122"/>
          <cell r="BV122" t="str">
            <v>A</v>
          </cell>
          <cell r="BW122" t="str">
            <v>A++</v>
          </cell>
          <cell r="BX122" t="str">
            <v>A++</v>
          </cell>
          <cell r="BY122" t="str">
            <v>A++</v>
          </cell>
          <cell r="BZ122" t="str">
            <v>A++</v>
          </cell>
          <cell r="CA122" t="str">
            <v>A++</v>
          </cell>
          <cell r="CB122" t="str">
            <v>A+</v>
          </cell>
          <cell r="CD122">
            <v>2</v>
          </cell>
          <cell r="CE122">
            <v>3</v>
          </cell>
          <cell r="CF122">
            <v>3</v>
          </cell>
          <cell r="CG122">
            <v>3</v>
          </cell>
          <cell r="CH122">
            <v>3</v>
          </cell>
          <cell r="CI122">
            <v>2</v>
          </cell>
          <cell r="CJ122">
            <v>1</v>
          </cell>
          <cell r="CK122">
            <v>1</v>
          </cell>
          <cell r="CL122">
            <v>1</v>
          </cell>
          <cell r="CM122">
            <v>1</v>
          </cell>
          <cell r="CN122">
            <v>2.5</v>
          </cell>
          <cell r="CO122">
            <v>0.5</v>
          </cell>
          <cell r="CP122">
            <v>0</v>
          </cell>
          <cell r="CQ122" t="str">
            <v>Pass</v>
          </cell>
          <cell r="CR122">
            <v>8.4600000000000009</v>
          </cell>
        </row>
        <row r="123">
          <cell r="B123" t="str">
            <v>PIET23CS117</v>
          </cell>
          <cell r="C123" t="str">
            <v>NIREN SHARMA</v>
          </cell>
          <cell r="D123" t="str">
            <v>23EPTCS119</v>
          </cell>
          <cell r="E123" t="str">
            <v>CSB-53</v>
          </cell>
          <cell r="F123"/>
          <cell r="G123">
            <v>6</v>
          </cell>
          <cell r="H123" t="str">
            <v>D</v>
          </cell>
          <cell r="I123">
            <v>10</v>
          </cell>
          <cell r="J123">
            <v>16</v>
          </cell>
          <cell r="K123">
            <v>4</v>
          </cell>
          <cell r="L123">
            <v>7</v>
          </cell>
          <cell r="M123">
            <v>10</v>
          </cell>
          <cell r="N123">
            <v>21</v>
          </cell>
          <cell r="O123">
            <v>6</v>
          </cell>
          <cell r="P123">
            <v>10</v>
          </cell>
          <cell r="Q123">
            <v>7</v>
          </cell>
          <cell r="R123">
            <v>23</v>
          </cell>
          <cell r="S123">
            <v>7</v>
          </cell>
          <cell r="T123">
            <v>7</v>
          </cell>
          <cell r="U123">
            <v>7</v>
          </cell>
          <cell r="V123">
            <v>21</v>
          </cell>
          <cell r="W123">
            <v>5</v>
          </cell>
          <cell r="X123">
            <v>7</v>
          </cell>
          <cell r="Y123">
            <v>9</v>
          </cell>
          <cell r="Z123">
            <v>21</v>
          </cell>
          <cell r="AA123">
            <v>10</v>
          </cell>
          <cell r="AB123" t="str">
            <v>D</v>
          </cell>
          <cell r="AC123">
            <v>9</v>
          </cell>
          <cell r="AD123">
            <v>19</v>
          </cell>
          <cell r="AE123"/>
          <cell r="AF123"/>
          <cell r="AG123"/>
          <cell r="AH123"/>
          <cell r="AI123">
            <v>121</v>
          </cell>
          <cell r="AJ123">
            <v>9</v>
          </cell>
          <cell r="AK123">
            <v>9</v>
          </cell>
          <cell r="AL123">
            <v>33</v>
          </cell>
          <cell r="AM123">
            <v>51</v>
          </cell>
          <cell r="AN123">
            <v>31</v>
          </cell>
          <cell r="AO123">
            <v>82</v>
          </cell>
          <cell r="AP123">
            <v>7</v>
          </cell>
          <cell r="AQ123">
            <v>8</v>
          </cell>
          <cell r="AR123">
            <v>32</v>
          </cell>
          <cell r="AS123">
            <v>47</v>
          </cell>
          <cell r="AT123">
            <v>35</v>
          </cell>
          <cell r="AU123">
            <v>82</v>
          </cell>
          <cell r="AV123">
            <v>8</v>
          </cell>
          <cell r="AW123">
            <v>8</v>
          </cell>
          <cell r="AX123">
            <v>35</v>
          </cell>
          <cell r="AY123">
            <v>51</v>
          </cell>
          <cell r="AZ123">
            <v>30</v>
          </cell>
          <cell r="BA123">
            <v>81</v>
          </cell>
          <cell r="BB123">
            <v>6</v>
          </cell>
          <cell r="BC123">
            <v>9</v>
          </cell>
          <cell r="BD123">
            <v>40</v>
          </cell>
          <cell r="BE123">
            <v>55</v>
          </cell>
          <cell r="BF123">
            <v>32</v>
          </cell>
          <cell r="BG123">
            <v>87</v>
          </cell>
          <cell r="BH123">
            <v>50</v>
          </cell>
          <cell r="BI123">
            <v>32</v>
          </cell>
          <cell r="BJ123">
            <v>82</v>
          </cell>
          <cell r="BK123">
            <v>414</v>
          </cell>
          <cell r="BL123">
            <v>80</v>
          </cell>
          <cell r="BM123">
            <v>615</v>
          </cell>
          <cell r="BN123">
            <v>78.84615384615384</v>
          </cell>
          <cell r="BP123" t="str">
            <v>D+</v>
          </cell>
          <cell r="BQ123" t="str">
            <v>C</v>
          </cell>
          <cell r="BR123" t="str">
            <v>B+</v>
          </cell>
          <cell r="BS123" t="str">
            <v>B</v>
          </cell>
          <cell r="BT123" t="str">
            <v>C</v>
          </cell>
          <cell r="BU123" t="str">
            <v>B</v>
          </cell>
          <cell r="BW123" t="str">
            <v>A++</v>
          </cell>
          <cell r="BX123" t="str">
            <v>A++</v>
          </cell>
          <cell r="BY123" t="str">
            <v>A++</v>
          </cell>
          <cell r="BZ123" t="str">
            <v>A++</v>
          </cell>
          <cell r="CA123" t="str">
            <v>A++</v>
          </cell>
          <cell r="CB123" t="str">
            <v>A+</v>
          </cell>
          <cell r="CD123">
            <v>2</v>
          </cell>
          <cell r="CE123">
            <v>3</v>
          </cell>
          <cell r="CF123">
            <v>3</v>
          </cell>
          <cell r="CG123">
            <v>3</v>
          </cell>
          <cell r="CH123">
            <v>3</v>
          </cell>
          <cell r="CI123">
            <v>2</v>
          </cell>
          <cell r="CJ123">
            <v>1</v>
          </cell>
          <cell r="CK123">
            <v>1</v>
          </cell>
          <cell r="CL123">
            <v>1</v>
          </cell>
          <cell r="CM123">
            <v>1</v>
          </cell>
          <cell r="CN123">
            <v>2.5</v>
          </cell>
          <cell r="CO123">
            <v>0.5</v>
          </cell>
          <cell r="CP123">
            <v>0</v>
          </cell>
          <cell r="CQ123" t="str">
            <v>Pass</v>
          </cell>
          <cell r="CR123">
            <v>7.91</v>
          </cell>
        </row>
        <row r="124">
          <cell r="B124" t="str">
            <v>PIET23CS118</v>
          </cell>
          <cell r="C124" t="str">
            <v>PALAK PATEL</v>
          </cell>
          <cell r="D124" t="str">
            <v>23EPTCS120</v>
          </cell>
          <cell r="E124" t="str">
            <v>CSB-54</v>
          </cell>
          <cell r="F124"/>
          <cell r="G124">
            <v>8</v>
          </cell>
          <cell r="H124">
            <v>7</v>
          </cell>
          <cell r="I124">
            <v>7</v>
          </cell>
          <cell r="J124">
            <v>22</v>
          </cell>
          <cell r="K124">
            <v>3</v>
          </cell>
          <cell r="L124">
            <v>10</v>
          </cell>
          <cell r="M124">
            <v>7</v>
          </cell>
          <cell r="N124">
            <v>20</v>
          </cell>
          <cell r="O124">
            <v>8</v>
          </cell>
          <cell r="P124">
            <v>9</v>
          </cell>
          <cell r="Q124">
            <v>7</v>
          </cell>
          <cell r="R124">
            <v>24</v>
          </cell>
          <cell r="S124">
            <v>7</v>
          </cell>
          <cell r="T124">
            <v>9</v>
          </cell>
          <cell r="U124">
            <v>7</v>
          </cell>
          <cell r="V124">
            <v>23</v>
          </cell>
          <cell r="W124">
            <v>7</v>
          </cell>
          <cell r="X124">
            <v>9</v>
          </cell>
          <cell r="Y124">
            <v>10</v>
          </cell>
          <cell r="Z124">
            <v>26</v>
          </cell>
          <cell r="AA124"/>
          <cell r="AB124"/>
          <cell r="AC124"/>
          <cell r="AD124"/>
          <cell r="AE124">
            <v>10</v>
          </cell>
          <cell r="AF124" t="str">
            <v>D</v>
          </cell>
          <cell r="AG124">
            <v>8</v>
          </cell>
          <cell r="AH124">
            <v>18</v>
          </cell>
          <cell r="AI124">
            <v>133</v>
          </cell>
          <cell r="AJ124">
            <v>8</v>
          </cell>
          <cell r="AK124">
            <v>9</v>
          </cell>
          <cell r="AL124">
            <v>38</v>
          </cell>
          <cell r="AM124">
            <v>55</v>
          </cell>
          <cell r="AN124">
            <v>32</v>
          </cell>
          <cell r="AO124">
            <v>87</v>
          </cell>
          <cell r="AP124">
            <v>6</v>
          </cell>
          <cell r="AQ124">
            <v>7</v>
          </cell>
          <cell r="AR124">
            <v>27</v>
          </cell>
          <cell r="AS124">
            <v>40</v>
          </cell>
          <cell r="AT124">
            <v>31</v>
          </cell>
          <cell r="AU124">
            <v>71</v>
          </cell>
          <cell r="AV124">
            <v>9</v>
          </cell>
          <cell r="AW124">
            <v>10</v>
          </cell>
          <cell r="AX124">
            <v>36</v>
          </cell>
          <cell r="AY124">
            <v>55</v>
          </cell>
          <cell r="AZ124">
            <v>35</v>
          </cell>
          <cell r="BA124">
            <v>90</v>
          </cell>
          <cell r="BB124">
            <v>7</v>
          </cell>
          <cell r="BC124">
            <v>9</v>
          </cell>
          <cell r="BD124">
            <v>35</v>
          </cell>
          <cell r="BE124">
            <v>51</v>
          </cell>
          <cell r="BF124">
            <v>32</v>
          </cell>
          <cell r="BG124">
            <v>83</v>
          </cell>
          <cell r="BH124">
            <v>45</v>
          </cell>
          <cell r="BI124">
            <v>28</v>
          </cell>
          <cell r="BJ124">
            <v>73</v>
          </cell>
          <cell r="BK124">
            <v>404</v>
          </cell>
          <cell r="BL124">
            <v>66</v>
          </cell>
          <cell r="BM124">
            <v>603</v>
          </cell>
          <cell r="BN124">
            <v>77.307692307692307</v>
          </cell>
          <cell r="BP124" t="str">
            <v>C+</v>
          </cell>
          <cell r="BQ124" t="str">
            <v>D+</v>
          </cell>
          <cell r="BR124" t="str">
            <v>B+</v>
          </cell>
          <cell r="BS124" t="str">
            <v>C+</v>
          </cell>
          <cell r="BT124" t="str">
            <v>B</v>
          </cell>
          <cell r="BU124"/>
          <cell r="BV124" t="str">
            <v>C+</v>
          </cell>
          <cell r="BW124" t="str">
            <v>A++</v>
          </cell>
          <cell r="BX124" t="str">
            <v>B+</v>
          </cell>
          <cell r="BY124" t="str">
            <v>A++</v>
          </cell>
          <cell r="BZ124" t="str">
            <v>A++</v>
          </cell>
          <cell r="CA124" t="str">
            <v>A</v>
          </cell>
          <cell r="CB124" t="str">
            <v>B</v>
          </cell>
          <cell r="CD124">
            <v>2</v>
          </cell>
          <cell r="CE124">
            <v>3</v>
          </cell>
          <cell r="CF124">
            <v>3</v>
          </cell>
          <cell r="CG124">
            <v>3</v>
          </cell>
          <cell r="CH124">
            <v>3</v>
          </cell>
          <cell r="CI124">
            <v>2</v>
          </cell>
          <cell r="CJ124">
            <v>1</v>
          </cell>
          <cell r="CK124">
            <v>1</v>
          </cell>
          <cell r="CL124">
            <v>1</v>
          </cell>
          <cell r="CM124">
            <v>1</v>
          </cell>
          <cell r="CN124">
            <v>2.5</v>
          </cell>
          <cell r="CO124">
            <v>0.5</v>
          </cell>
          <cell r="CP124">
            <v>0</v>
          </cell>
          <cell r="CQ124" t="str">
            <v>Pass</v>
          </cell>
          <cell r="CR124">
            <v>7.67</v>
          </cell>
        </row>
        <row r="125">
          <cell r="B125" t="str">
            <v>PIET23CS119</v>
          </cell>
          <cell r="C125" t="str">
            <v>PANINI KASHYAP</v>
          </cell>
          <cell r="D125" t="str">
            <v>23EPTCS121</v>
          </cell>
          <cell r="E125" t="str">
            <v>CSB-55</v>
          </cell>
          <cell r="F125"/>
          <cell r="G125">
            <v>9</v>
          </cell>
          <cell r="H125">
            <v>10</v>
          </cell>
          <cell r="I125">
            <v>10</v>
          </cell>
          <cell r="J125">
            <v>29</v>
          </cell>
          <cell r="K125">
            <v>6</v>
          </cell>
          <cell r="L125">
            <v>10</v>
          </cell>
          <cell r="M125">
            <v>7</v>
          </cell>
          <cell r="N125">
            <v>23</v>
          </cell>
          <cell r="O125">
            <v>8</v>
          </cell>
          <cell r="P125">
            <v>10</v>
          </cell>
          <cell r="Q125">
            <v>7</v>
          </cell>
          <cell r="R125">
            <v>25</v>
          </cell>
          <cell r="S125">
            <v>6</v>
          </cell>
          <cell r="T125">
            <v>10</v>
          </cell>
          <cell r="U125">
            <v>7</v>
          </cell>
          <cell r="V125">
            <v>23</v>
          </cell>
          <cell r="W125">
            <v>9</v>
          </cell>
          <cell r="X125">
            <v>10</v>
          </cell>
          <cell r="Y125">
            <v>10</v>
          </cell>
          <cell r="Z125">
            <v>29</v>
          </cell>
          <cell r="AA125"/>
          <cell r="AB125"/>
          <cell r="AC125"/>
          <cell r="AD125"/>
          <cell r="AE125">
            <v>10</v>
          </cell>
          <cell r="AF125">
            <v>10</v>
          </cell>
          <cell r="AG125">
            <v>8</v>
          </cell>
          <cell r="AH125">
            <v>28</v>
          </cell>
          <cell r="AI125">
            <v>157</v>
          </cell>
          <cell r="AJ125">
            <v>9</v>
          </cell>
          <cell r="AK125">
            <v>9</v>
          </cell>
          <cell r="AL125">
            <v>37</v>
          </cell>
          <cell r="AM125">
            <v>55</v>
          </cell>
          <cell r="AN125">
            <v>33</v>
          </cell>
          <cell r="AO125">
            <v>88</v>
          </cell>
          <cell r="AP125">
            <v>6</v>
          </cell>
          <cell r="AQ125">
            <v>7</v>
          </cell>
          <cell r="AR125">
            <v>30</v>
          </cell>
          <cell r="AS125">
            <v>43</v>
          </cell>
          <cell r="AT125">
            <v>31</v>
          </cell>
          <cell r="AU125">
            <v>74</v>
          </cell>
          <cell r="AV125">
            <v>9</v>
          </cell>
          <cell r="AW125">
            <v>9</v>
          </cell>
          <cell r="AX125">
            <v>40</v>
          </cell>
          <cell r="AY125">
            <v>58</v>
          </cell>
          <cell r="AZ125">
            <v>33</v>
          </cell>
          <cell r="BA125">
            <v>91</v>
          </cell>
          <cell r="BB125">
            <v>7</v>
          </cell>
          <cell r="BC125">
            <v>8</v>
          </cell>
          <cell r="BD125">
            <v>38</v>
          </cell>
          <cell r="BE125">
            <v>53</v>
          </cell>
          <cell r="BF125">
            <v>30</v>
          </cell>
          <cell r="BG125">
            <v>83</v>
          </cell>
          <cell r="BH125">
            <v>54</v>
          </cell>
          <cell r="BI125">
            <v>31</v>
          </cell>
          <cell r="BJ125">
            <v>85</v>
          </cell>
          <cell r="BK125">
            <v>421</v>
          </cell>
          <cell r="BL125">
            <v>86</v>
          </cell>
          <cell r="BM125">
            <v>664</v>
          </cell>
          <cell r="BN125">
            <v>85.128205128205124</v>
          </cell>
          <cell r="BP125" t="str">
            <v>A</v>
          </cell>
          <cell r="BQ125" t="str">
            <v>B</v>
          </cell>
          <cell r="BR125" t="str">
            <v>A</v>
          </cell>
          <cell r="BS125" t="str">
            <v>B+</v>
          </cell>
          <cell r="BT125" t="str">
            <v>A++</v>
          </cell>
          <cell r="BU125"/>
          <cell r="BV125" t="str">
            <v>A</v>
          </cell>
          <cell r="BW125" t="str">
            <v>A++</v>
          </cell>
          <cell r="BX125" t="str">
            <v>A</v>
          </cell>
          <cell r="BY125" t="str">
            <v>A++</v>
          </cell>
          <cell r="BZ125" t="str">
            <v>A++</v>
          </cell>
          <cell r="CA125" t="str">
            <v>A++</v>
          </cell>
          <cell r="CB125" t="str">
            <v>A++</v>
          </cell>
          <cell r="CD125">
            <v>2</v>
          </cell>
          <cell r="CE125">
            <v>3</v>
          </cell>
          <cell r="CF125">
            <v>3</v>
          </cell>
          <cell r="CG125">
            <v>3</v>
          </cell>
          <cell r="CH125">
            <v>3</v>
          </cell>
          <cell r="CI125">
            <v>2</v>
          </cell>
          <cell r="CJ125">
            <v>1</v>
          </cell>
          <cell r="CK125">
            <v>1</v>
          </cell>
          <cell r="CL125">
            <v>1</v>
          </cell>
          <cell r="CM125">
            <v>1</v>
          </cell>
          <cell r="CN125">
            <v>2.5</v>
          </cell>
          <cell r="CO125">
            <v>0.5</v>
          </cell>
          <cell r="CP125">
            <v>0</v>
          </cell>
          <cell r="CQ125" t="str">
            <v>Pass</v>
          </cell>
          <cell r="CR125">
            <v>8.89</v>
          </cell>
        </row>
        <row r="126">
          <cell r="B126" t="str">
            <v>PIET23CS120</v>
          </cell>
          <cell r="C126" t="str">
            <v>PARIMAL JITESH PATEL</v>
          </cell>
          <cell r="D126" t="str">
            <v>23EPTCS122</v>
          </cell>
          <cell r="E126" t="str">
            <v>CSB-56</v>
          </cell>
          <cell r="F126"/>
          <cell r="G126">
            <v>8</v>
          </cell>
          <cell r="H126">
            <v>9</v>
          </cell>
          <cell r="I126">
            <v>10</v>
          </cell>
          <cell r="J126">
            <v>27</v>
          </cell>
          <cell r="K126">
            <v>5</v>
          </cell>
          <cell r="L126">
            <v>10</v>
          </cell>
          <cell r="M126">
            <v>10</v>
          </cell>
          <cell r="N126">
            <v>25</v>
          </cell>
          <cell r="O126">
            <v>7</v>
          </cell>
          <cell r="P126">
            <v>9</v>
          </cell>
          <cell r="Q126">
            <v>10</v>
          </cell>
          <cell r="R126">
            <v>26</v>
          </cell>
          <cell r="S126">
            <v>8</v>
          </cell>
          <cell r="T126">
            <v>10</v>
          </cell>
          <cell r="U126">
            <v>10</v>
          </cell>
          <cell r="V126">
            <v>28</v>
          </cell>
          <cell r="W126">
            <v>6</v>
          </cell>
          <cell r="X126">
            <v>10</v>
          </cell>
          <cell r="Y126">
            <v>10</v>
          </cell>
          <cell r="Z126">
            <v>26</v>
          </cell>
          <cell r="AA126"/>
          <cell r="AB126"/>
          <cell r="AC126"/>
          <cell r="AD126"/>
          <cell r="AE126">
            <v>8</v>
          </cell>
          <cell r="AF126">
            <v>9</v>
          </cell>
          <cell r="AG126">
            <v>8</v>
          </cell>
          <cell r="AH126">
            <v>25</v>
          </cell>
          <cell r="AI126">
            <v>157</v>
          </cell>
          <cell r="AJ126">
            <v>9</v>
          </cell>
          <cell r="AK126">
            <v>9</v>
          </cell>
          <cell r="AL126">
            <v>35</v>
          </cell>
          <cell r="AM126">
            <v>53</v>
          </cell>
          <cell r="AN126">
            <v>32</v>
          </cell>
          <cell r="AO126">
            <v>85</v>
          </cell>
          <cell r="AP126">
            <v>6</v>
          </cell>
          <cell r="AQ126">
            <v>7</v>
          </cell>
          <cell r="AR126">
            <v>27</v>
          </cell>
          <cell r="AS126">
            <v>40</v>
          </cell>
          <cell r="AT126">
            <v>30</v>
          </cell>
          <cell r="AU126">
            <v>70</v>
          </cell>
          <cell r="AV126">
            <v>8</v>
          </cell>
          <cell r="AW126">
            <v>9</v>
          </cell>
          <cell r="AX126">
            <v>39</v>
          </cell>
          <cell r="AY126">
            <v>56</v>
          </cell>
          <cell r="AZ126">
            <v>31</v>
          </cell>
          <cell r="BA126">
            <v>87</v>
          </cell>
          <cell r="BB126">
            <v>7</v>
          </cell>
          <cell r="BC126">
            <v>8</v>
          </cell>
          <cell r="BD126">
            <v>38</v>
          </cell>
          <cell r="BE126">
            <v>53</v>
          </cell>
          <cell r="BF126">
            <v>28</v>
          </cell>
          <cell r="BG126">
            <v>81</v>
          </cell>
          <cell r="BH126">
            <v>57</v>
          </cell>
          <cell r="BI126">
            <v>32</v>
          </cell>
          <cell r="BJ126">
            <v>89</v>
          </cell>
          <cell r="BK126">
            <v>412</v>
          </cell>
          <cell r="BL126">
            <v>84</v>
          </cell>
          <cell r="BM126">
            <v>653</v>
          </cell>
          <cell r="BN126">
            <v>83.717948717948715</v>
          </cell>
          <cell r="BP126" t="str">
            <v>A+</v>
          </cell>
          <cell r="BQ126" t="str">
            <v>C+</v>
          </cell>
          <cell r="BR126" t="str">
            <v>B+</v>
          </cell>
          <cell r="BS126" t="str">
            <v>A++</v>
          </cell>
          <cell r="BT126" t="str">
            <v>A</v>
          </cell>
          <cell r="BU126"/>
          <cell r="BV126" t="str">
            <v>A++</v>
          </cell>
          <cell r="BW126" t="str">
            <v>A++</v>
          </cell>
          <cell r="BX126" t="str">
            <v>B+</v>
          </cell>
          <cell r="BY126" t="str">
            <v>A++</v>
          </cell>
          <cell r="BZ126" t="str">
            <v>A++</v>
          </cell>
          <cell r="CA126" t="str">
            <v>A++</v>
          </cell>
          <cell r="CB126" t="str">
            <v>A++</v>
          </cell>
          <cell r="CD126">
            <v>2</v>
          </cell>
          <cell r="CE126">
            <v>3</v>
          </cell>
          <cell r="CF126">
            <v>3</v>
          </cell>
          <cell r="CG126">
            <v>3</v>
          </cell>
          <cell r="CH126">
            <v>3</v>
          </cell>
          <cell r="CI126">
            <v>2</v>
          </cell>
          <cell r="CJ126">
            <v>1</v>
          </cell>
          <cell r="CK126">
            <v>1</v>
          </cell>
          <cell r="CL126">
            <v>1</v>
          </cell>
          <cell r="CM126">
            <v>1</v>
          </cell>
          <cell r="CN126">
            <v>2.5</v>
          </cell>
          <cell r="CO126">
            <v>0.5</v>
          </cell>
          <cell r="CP126">
            <v>0</v>
          </cell>
          <cell r="CQ126" t="str">
            <v>Pass</v>
          </cell>
          <cell r="CR126">
            <v>8.98</v>
          </cell>
        </row>
        <row r="127">
          <cell r="B127" t="str">
            <v>PIET23CS121</v>
          </cell>
          <cell r="C127" t="str">
            <v>PARUL JAIN</v>
          </cell>
          <cell r="D127" t="str">
            <v>23EPTCS123</v>
          </cell>
          <cell r="E127" t="str">
            <v>CSB-57</v>
          </cell>
          <cell r="F127"/>
          <cell r="G127">
            <v>9</v>
          </cell>
          <cell r="H127">
            <v>8</v>
          </cell>
          <cell r="I127">
            <v>10</v>
          </cell>
          <cell r="J127">
            <v>27</v>
          </cell>
          <cell r="K127">
            <v>9</v>
          </cell>
          <cell r="L127">
            <v>10</v>
          </cell>
          <cell r="M127">
            <v>10</v>
          </cell>
          <cell r="N127">
            <v>29</v>
          </cell>
          <cell r="O127">
            <v>8</v>
          </cell>
          <cell r="P127">
            <v>10</v>
          </cell>
          <cell r="Q127">
            <v>10</v>
          </cell>
          <cell r="R127">
            <v>28</v>
          </cell>
          <cell r="S127">
            <v>8</v>
          </cell>
          <cell r="T127">
            <v>10</v>
          </cell>
          <cell r="U127">
            <v>10</v>
          </cell>
          <cell r="V127">
            <v>28</v>
          </cell>
          <cell r="W127">
            <v>10</v>
          </cell>
          <cell r="X127">
            <v>10</v>
          </cell>
          <cell r="Y127">
            <v>10</v>
          </cell>
          <cell r="Z127">
            <v>30</v>
          </cell>
          <cell r="AA127"/>
          <cell r="AB127"/>
          <cell r="AC127"/>
          <cell r="AD127"/>
          <cell r="AE127">
            <v>10</v>
          </cell>
          <cell r="AF127">
            <v>10</v>
          </cell>
          <cell r="AG127">
            <v>10</v>
          </cell>
          <cell r="AH127">
            <v>30</v>
          </cell>
          <cell r="AI127">
            <v>172</v>
          </cell>
          <cell r="AJ127">
            <v>7</v>
          </cell>
          <cell r="AK127">
            <v>9</v>
          </cell>
          <cell r="AL127">
            <v>37</v>
          </cell>
          <cell r="AM127">
            <v>53</v>
          </cell>
          <cell r="AN127">
            <v>32</v>
          </cell>
          <cell r="AO127">
            <v>85</v>
          </cell>
          <cell r="AP127">
            <v>7</v>
          </cell>
          <cell r="AQ127">
            <v>9</v>
          </cell>
          <cell r="AR127">
            <v>34</v>
          </cell>
          <cell r="AS127">
            <v>50</v>
          </cell>
          <cell r="AT127">
            <v>35</v>
          </cell>
          <cell r="AU127">
            <v>85</v>
          </cell>
          <cell r="AV127">
            <v>10</v>
          </cell>
          <cell r="AW127">
            <v>10</v>
          </cell>
          <cell r="AX127">
            <v>40</v>
          </cell>
          <cell r="AY127">
            <v>60</v>
          </cell>
          <cell r="AZ127">
            <v>38</v>
          </cell>
          <cell r="BA127">
            <v>98</v>
          </cell>
          <cell r="BB127">
            <v>6</v>
          </cell>
          <cell r="BC127">
            <v>8</v>
          </cell>
          <cell r="BD127">
            <v>39</v>
          </cell>
          <cell r="BE127">
            <v>53</v>
          </cell>
          <cell r="BF127">
            <v>29</v>
          </cell>
          <cell r="BG127">
            <v>82</v>
          </cell>
          <cell r="BH127">
            <v>60</v>
          </cell>
          <cell r="BI127">
            <v>31</v>
          </cell>
          <cell r="BJ127">
            <v>91</v>
          </cell>
          <cell r="BK127">
            <v>441</v>
          </cell>
          <cell r="BL127">
            <v>70</v>
          </cell>
          <cell r="BM127">
            <v>683</v>
          </cell>
          <cell r="BN127">
            <v>87.564102564102569</v>
          </cell>
          <cell r="BP127" t="str">
            <v>A++</v>
          </cell>
          <cell r="BQ127" t="str">
            <v>A</v>
          </cell>
          <cell r="BR127" t="str">
            <v>A+</v>
          </cell>
          <cell r="BS127" t="str">
            <v>A+</v>
          </cell>
          <cell r="BT127" t="str">
            <v>A++</v>
          </cell>
          <cell r="BU127"/>
          <cell r="BV127" t="str">
            <v>A++</v>
          </cell>
          <cell r="BW127" t="str">
            <v>A++</v>
          </cell>
          <cell r="BX127" t="str">
            <v>A++</v>
          </cell>
          <cell r="BY127" t="str">
            <v>A++</v>
          </cell>
          <cell r="BZ127" t="str">
            <v>A++</v>
          </cell>
          <cell r="CA127" t="str">
            <v>A++</v>
          </cell>
          <cell r="CB127" t="str">
            <v>B+</v>
          </cell>
          <cell r="CD127">
            <v>2</v>
          </cell>
          <cell r="CE127">
            <v>3</v>
          </cell>
          <cell r="CF127">
            <v>3</v>
          </cell>
          <cell r="CG127">
            <v>3</v>
          </cell>
          <cell r="CH127">
            <v>3</v>
          </cell>
          <cell r="CI127">
            <v>2</v>
          </cell>
          <cell r="CJ127">
            <v>1</v>
          </cell>
          <cell r="CK127">
            <v>1</v>
          </cell>
          <cell r="CL127">
            <v>1</v>
          </cell>
          <cell r="CM127">
            <v>1</v>
          </cell>
          <cell r="CN127">
            <v>2.5</v>
          </cell>
          <cell r="CO127">
            <v>0.5</v>
          </cell>
          <cell r="CP127">
            <v>0</v>
          </cell>
          <cell r="CQ127" t="str">
            <v>Pass</v>
          </cell>
          <cell r="CR127">
            <v>9.5</v>
          </cell>
        </row>
        <row r="128">
          <cell r="B128" t="str">
            <v>PIET23CS122</v>
          </cell>
          <cell r="C128" t="str">
            <v>PIYUSH KHANDELWAL</v>
          </cell>
          <cell r="D128" t="str">
            <v>23EPTCS124</v>
          </cell>
          <cell r="E128" t="str">
            <v>CSB-58</v>
          </cell>
          <cell r="F128"/>
          <cell r="G128">
            <v>10</v>
          </cell>
          <cell r="H128">
            <v>10</v>
          </cell>
          <cell r="I128">
            <v>10</v>
          </cell>
          <cell r="J128">
            <v>30</v>
          </cell>
          <cell r="K128">
            <v>10</v>
          </cell>
          <cell r="L128">
            <v>10</v>
          </cell>
          <cell r="M128">
            <v>10</v>
          </cell>
          <cell r="N128">
            <v>30</v>
          </cell>
          <cell r="O128">
            <v>10</v>
          </cell>
          <cell r="P128">
            <v>10</v>
          </cell>
          <cell r="Q128">
            <v>7</v>
          </cell>
          <cell r="R128">
            <v>27</v>
          </cell>
          <cell r="S128">
            <v>10</v>
          </cell>
          <cell r="T128">
            <v>10</v>
          </cell>
          <cell r="U128">
            <v>7</v>
          </cell>
          <cell r="V128">
            <v>27</v>
          </cell>
          <cell r="W128">
            <v>9</v>
          </cell>
          <cell r="X128">
            <v>10</v>
          </cell>
          <cell r="Y128">
            <v>10</v>
          </cell>
          <cell r="Z128">
            <v>29</v>
          </cell>
          <cell r="AA128">
            <v>10</v>
          </cell>
          <cell r="AB128">
            <v>10</v>
          </cell>
          <cell r="AC128">
            <v>10</v>
          </cell>
          <cell r="AD128">
            <v>30</v>
          </cell>
          <cell r="AE128"/>
          <cell r="AF128"/>
          <cell r="AG128"/>
          <cell r="AH128"/>
          <cell r="AI128">
            <v>173</v>
          </cell>
          <cell r="AJ128">
            <v>9</v>
          </cell>
          <cell r="AK128">
            <v>10</v>
          </cell>
          <cell r="AL128">
            <v>38</v>
          </cell>
          <cell r="AM128">
            <v>57</v>
          </cell>
          <cell r="AN128">
            <v>32</v>
          </cell>
          <cell r="AO128">
            <v>89</v>
          </cell>
          <cell r="AP128">
            <v>8</v>
          </cell>
          <cell r="AQ128">
            <v>10</v>
          </cell>
          <cell r="AR128">
            <v>40</v>
          </cell>
          <cell r="AS128">
            <v>58</v>
          </cell>
          <cell r="AT128">
            <v>38</v>
          </cell>
          <cell r="AU128">
            <v>96</v>
          </cell>
          <cell r="AV128">
            <v>9</v>
          </cell>
          <cell r="AW128">
            <v>10</v>
          </cell>
          <cell r="AX128">
            <v>40</v>
          </cell>
          <cell r="AY128">
            <v>59</v>
          </cell>
          <cell r="AZ128">
            <v>38</v>
          </cell>
          <cell r="BA128">
            <v>97</v>
          </cell>
          <cell r="BB128">
            <v>8</v>
          </cell>
          <cell r="BC128">
            <v>8</v>
          </cell>
          <cell r="BD128">
            <v>40</v>
          </cell>
          <cell r="BE128">
            <v>56</v>
          </cell>
          <cell r="BF128">
            <v>38</v>
          </cell>
          <cell r="BG128">
            <v>94</v>
          </cell>
          <cell r="BH128">
            <v>58</v>
          </cell>
          <cell r="BI128">
            <v>32</v>
          </cell>
          <cell r="BJ128">
            <v>90</v>
          </cell>
          <cell r="BK128">
            <v>466</v>
          </cell>
          <cell r="BL128">
            <v>99</v>
          </cell>
          <cell r="BM128">
            <v>738</v>
          </cell>
          <cell r="BN128">
            <v>94.615384615384613</v>
          </cell>
          <cell r="BP128" t="str">
            <v>B+</v>
          </cell>
          <cell r="BQ128" t="str">
            <v>A++</v>
          </cell>
          <cell r="BR128" t="str">
            <v>A++</v>
          </cell>
          <cell r="BS128" t="str">
            <v>A++</v>
          </cell>
          <cell r="BT128" t="str">
            <v>A++</v>
          </cell>
          <cell r="BU128" t="str">
            <v>A++</v>
          </cell>
          <cell r="BW128" t="str">
            <v>A++</v>
          </cell>
          <cell r="BX128" t="str">
            <v>A++</v>
          </cell>
          <cell r="BY128" t="str">
            <v>A++</v>
          </cell>
          <cell r="BZ128" t="str">
            <v>A++</v>
          </cell>
          <cell r="CA128" t="str">
            <v>A++</v>
          </cell>
          <cell r="CB128" t="str">
            <v>A++</v>
          </cell>
          <cell r="CD128">
            <v>2</v>
          </cell>
          <cell r="CE128">
            <v>3</v>
          </cell>
          <cell r="CF128">
            <v>3</v>
          </cell>
          <cell r="CG128">
            <v>3</v>
          </cell>
          <cell r="CH128">
            <v>3</v>
          </cell>
          <cell r="CI128">
            <v>2</v>
          </cell>
          <cell r="CJ128">
            <v>1</v>
          </cell>
          <cell r="CK128">
            <v>1</v>
          </cell>
          <cell r="CL128">
            <v>1</v>
          </cell>
          <cell r="CM128">
            <v>1</v>
          </cell>
          <cell r="CN128">
            <v>2.5</v>
          </cell>
          <cell r="CO128">
            <v>0.5</v>
          </cell>
          <cell r="CP128">
            <v>0</v>
          </cell>
          <cell r="CQ128" t="str">
            <v>Pass</v>
          </cell>
          <cell r="CR128">
            <v>9.83</v>
          </cell>
        </row>
        <row r="129">
          <cell r="B129" t="str">
            <v>PIET23CS123</v>
          </cell>
          <cell r="C129" t="str">
            <v>PIYUSH KUMAR MANGAL</v>
          </cell>
          <cell r="D129" t="str">
            <v>23EPTCS125</v>
          </cell>
          <cell r="E129" t="str">
            <v>CSB-59</v>
          </cell>
          <cell r="F129"/>
          <cell r="G129">
            <v>9</v>
          </cell>
          <cell r="H129">
            <v>9</v>
          </cell>
          <cell r="I129">
            <v>10</v>
          </cell>
          <cell r="J129">
            <v>28</v>
          </cell>
          <cell r="K129">
            <v>5</v>
          </cell>
          <cell r="L129">
            <v>10</v>
          </cell>
          <cell r="M129">
            <v>10</v>
          </cell>
          <cell r="N129">
            <v>25</v>
          </cell>
          <cell r="O129">
            <v>6</v>
          </cell>
          <cell r="P129">
            <v>10</v>
          </cell>
          <cell r="Q129">
            <v>10</v>
          </cell>
          <cell r="R129">
            <v>26</v>
          </cell>
          <cell r="S129">
            <v>9</v>
          </cell>
          <cell r="T129">
            <v>10</v>
          </cell>
          <cell r="U129">
            <v>8</v>
          </cell>
          <cell r="V129">
            <v>27</v>
          </cell>
          <cell r="W129" t="str">
            <v>A</v>
          </cell>
          <cell r="X129">
            <v>10</v>
          </cell>
          <cell r="Y129">
            <v>10</v>
          </cell>
          <cell r="Z129">
            <v>20</v>
          </cell>
          <cell r="AA129"/>
          <cell r="AB129"/>
          <cell r="AC129"/>
          <cell r="AD129"/>
          <cell r="AE129">
            <v>10</v>
          </cell>
          <cell r="AF129" t="str">
            <v>D</v>
          </cell>
          <cell r="AG129">
            <v>8</v>
          </cell>
          <cell r="AH129">
            <v>18</v>
          </cell>
          <cell r="AI129">
            <v>144</v>
          </cell>
          <cell r="AJ129">
            <v>7</v>
          </cell>
          <cell r="AK129">
            <v>9</v>
          </cell>
          <cell r="AL129">
            <v>38</v>
          </cell>
          <cell r="AM129">
            <v>54</v>
          </cell>
          <cell r="AN129">
            <v>31</v>
          </cell>
          <cell r="AO129">
            <v>85</v>
          </cell>
          <cell r="AP129">
            <v>7</v>
          </cell>
          <cell r="AQ129">
            <v>8</v>
          </cell>
          <cell r="AR129">
            <v>32</v>
          </cell>
          <cell r="AS129">
            <v>47</v>
          </cell>
          <cell r="AT129">
            <v>32</v>
          </cell>
          <cell r="AU129">
            <v>79</v>
          </cell>
          <cell r="AV129">
            <v>8</v>
          </cell>
          <cell r="AW129">
            <v>8</v>
          </cell>
          <cell r="AX129">
            <v>28</v>
          </cell>
          <cell r="AY129">
            <v>44</v>
          </cell>
          <cell r="AZ129">
            <v>30</v>
          </cell>
          <cell r="BA129">
            <v>74</v>
          </cell>
          <cell r="BB129">
            <v>6</v>
          </cell>
          <cell r="BC129">
            <v>7</v>
          </cell>
          <cell r="BD129">
            <v>39</v>
          </cell>
          <cell r="BE129">
            <v>52</v>
          </cell>
          <cell r="BF129">
            <v>33</v>
          </cell>
          <cell r="BG129">
            <v>85</v>
          </cell>
          <cell r="BH129">
            <v>60</v>
          </cell>
          <cell r="BI129">
            <v>33</v>
          </cell>
          <cell r="BJ129">
            <v>93</v>
          </cell>
          <cell r="BK129">
            <v>416</v>
          </cell>
          <cell r="BL129">
            <v>62</v>
          </cell>
          <cell r="BM129">
            <v>622</v>
          </cell>
          <cell r="BN129">
            <v>79.743589743589752</v>
          </cell>
          <cell r="BP129" t="str">
            <v>A++</v>
          </cell>
          <cell r="BQ129" t="str">
            <v>D+</v>
          </cell>
          <cell r="BR129" t="str">
            <v>A</v>
          </cell>
          <cell r="BS129" t="str">
            <v>A+</v>
          </cell>
          <cell r="BT129" t="str">
            <v>A+</v>
          </cell>
          <cell r="BU129"/>
          <cell r="BV129" t="str">
            <v>A++</v>
          </cell>
          <cell r="BW129" t="str">
            <v>A++</v>
          </cell>
          <cell r="BX129" t="str">
            <v>A+</v>
          </cell>
          <cell r="BY129" t="str">
            <v>A</v>
          </cell>
          <cell r="BZ129" t="str">
            <v>A++</v>
          </cell>
          <cell r="CA129" t="str">
            <v>A++</v>
          </cell>
          <cell r="CB129" t="str">
            <v>C+</v>
          </cell>
          <cell r="CD129">
            <v>2</v>
          </cell>
          <cell r="CE129">
            <v>3</v>
          </cell>
          <cell r="CF129">
            <v>3</v>
          </cell>
          <cell r="CG129">
            <v>3</v>
          </cell>
          <cell r="CH129">
            <v>3</v>
          </cell>
          <cell r="CI129">
            <v>2</v>
          </cell>
          <cell r="CJ129">
            <v>1</v>
          </cell>
          <cell r="CK129">
            <v>1</v>
          </cell>
          <cell r="CL129">
            <v>1</v>
          </cell>
          <cell r="CM129">
            <v>1</v>
          </cell>
          <cell r="CN129">
            <v>2.5</v>
          </cell>
          <cell r="CO129">
            <v>0.5</v>
          </cell>
          <cell r="CP129">
            <v>0</v>
          </cell>
          <cell r="CQ129" t="str">
            <v>Pass</v>
          </cell>
          <cell r="CR129">
            <v>8.85</v>
          </cell>
        </row>
        <row r="130">
          <cell r="B130" t="str">
            <v>PIET23CS124</v>
          </cell>
          <cell r="C130" t="str">
            <v>POOJA</v>
          </cell>
          <cell r="D130" t="str">
            <v>23EPTCS126</v>
          </cell>
          <cell r="E130" t="str">
            <v>CSB-60</v>
          </cell>
          <cell r="F130"/>
          <cell r="G130">
            <v>2</v>
          </cell>
          <cell r="H130">
            <v>8</v>
          </cell>
          <cell r="I130">
            <v>8</v>
          </cell>
          <cell r="J130">
            <v>18</v>
          </cell>
          <cell r="K130">
            <v>3</v>
          </cell>
          <cell r="L130">
            <v>6</v>
          </cell>
          <cell r="M130">
            <v>10</v>
          </cell>
          <cell r="N130">
            <v>19</v>
          </cell>
          <cell r="O130">
            <v>4</v>
          </cell>
          <cell r="P130">
            <v>7</v>
          </cell>
          <cell r="Q130">
            <v>7</v>
          </cell>
          <cell r="R130">
            <v>18</v>
          </cell>
          <cell r="S130">
            <v>3</v>
          </cell>
          <cell r="T130">
            <v>6</v>
          </cell>
          <cell r="U130">
            <v>7</v>
          </cell>
          <cell r="V130">
            <v>16</v>
          </cell>
          <cell r="W130">
            <v>3</v>
          </cell>
          <cell r="X130">
            <v>8</v>
          </cell>
          <cell r="Y130">
            <v>10</v>
          </cell>
          <cell r="Z130">
            <v>21</v>
          </cell>
          <cell r="AA130">
            <v>7</v>
          </cell>
          <cell r="AB130" t="str">
            <v>D</v>
          </cell>
          <cell r="AC130">
            <v>10</v>
          </cell>
          <cell r="AD130">
            <v>17</v>
          </cell>
          <cell r="AE130"/>
          <cell r="AF130"/>
          <cell r="AG130"/>
          <cell r="AH130"/>
          <cell r="AI130">
            <v>109</v>
          </cell>
          <cell r="AJ130">
            <v>8</v>
          </cell>
          <cell r="AK130">
            <v>8</v>
          </cell>
          <cell r="AL130">
            <v>34</v>
          </cell>
          <cell r="AM130">
            <v>50</v>
          </cell>
          <cell r="AN130">
            <v>31</v>
          </cell>
          <cell r="AO130">
            <v>81</v>
          </cell>
          <cell r="AP130">
            <v>7</v>
          </cell>
          <cell r="AQ130">
            <v>8</v>
          </cell>
          <cell r="AR130">
            <v>31</v>
          </cell>
          <cell r="AS130">
            <v>46</v>
          </cell>
          <cell r="AT130">
            <v>32</v>
          </cell>
          <cell r="AU130">
            <v>78</v>
          </cell>
          <cell r="AV130">
            <v>7</v>
          </cell>
          <cell r="AW130">
            <v>7</v>
          </cell>
          <cell r="AX130">
            <v>38</v>
          </cell>
          <cell r="AY130">
            <v>52</v>
          </cell>
          <cell r="AZ130">
            <v>30</v>
          </cell>
          <cell r="BA130">
            <v>82</v>
          </cell>
          <cell r="BB130">
            <v>7</v>
          </cell>
          <cell r="BC130">
            <v>8</v>
          </cell>
          <cell r="BD130">
            <v>37</v>
          </cell>
          <cell r="BE130">
            <v>52</v>
          </cell>
          <cell r="BF130">
            <v>28</v>
          </cell>
          <cell r="BG130">
            <v>80</v>
          </cell>
          <cell r="BH130">
            <v>29</v>
          </cell>
          <cell r="BI130">
            <v>29</v>
          </cell>
          <cell r="BJ130">
            <v>58</v>
          </cell>
          <cell r="BK130">
            <v>379</v>
          </cell>
          <cell r="BL130">
            <v>66</v>
          </cell>
          <cell r="BM130">
            <v>554</v>
          </cell>
          <cell r="BN130">
            <v>71.025641025641022</v>
          </cell>
          <cell r="BP130" t="str">
            <v>B</v>
          </cell>
          <cell r="BQ130" t="str">
            <v>E+</v>
          </cell>
          <cell r="BR130" t="str">
            <v>A</v>
          </cell>
          <cell r="BS130" t="str">
            <v>D+</v>
          </cell>
          <cell r="BT130" t="str">
            <v>C</v>
          </cell>
          <cell r="BU130" t="str">
            <v>C+</v>
          </cell>
          <cell r="BW130" t="str">
            <v>A++</v>
          </cell>
          <cell r="BX130" t="str">
            <v>A+</v>
          </cell>
          <cell r="BY130" t="str">
            <v>A++</v>
          </cell>
          <cell r="BZ130" t="str">
            <v>A+</v>
          </cell>
          <cell r="CA130" t="str">
            <v>C+</v>
          </cell>
          <cell r="CB130" t="str">
            <v>B</v>
          </cell>
          <cell r="CD130">
            <v>2</v>
          </cell>
          <cell r="CE130">
            <v>3</v>
          </cell>
          <cell r="CF130">
            <v>3</v>
          </cell>
          <cell r="CG130">
            <v>3</v>
          </cell>
          <cell r="CH130">
            <v>3</v>
          </cell>
          <cell r="CI130">
            <v>2</v>
          </cell>
          <cell r="CJ130">
            <v>1</v>
          </cell>
          <cell r="CK130">
            <v>1</v>
          </cell>
          <cell r="CL130">
            <v>1</v>
          </cell>
          <cell r="CM130">
            <v>1</v>
          </cell>
          <cell r="CN130">
            <v>2.5</v>
          </cell>
          <cell r="CO130">
            <v>0.5</v>
          </cell>
          <cell r="CP130">
            <v>0</v>
          </cell>
          <cell r="CQ130" t="str">
            <v>Pass</v>
          </cell>
          <cell r="CR130">
            <v>7.23</v>
          </cell>
        </row>
        <row r="131">
          <cell r="B131" t="str">
            <v>PIET23CS125</v>
          </cell>
          <cell r="C131" t="str">
            <v>PRANAV SHARMA</v>
          </cell>
          <cell r="D131" t="str">
            <v>23EPTCS127</v>
          </cell>
          <cell r="E131" t="str">
            <v>CSB-61</v>
          </cell>
          <cell r="F131"/>
          <cell r="G131">
            <v>0</v>
          </cell>
          <cell r="H131">
            <v>7</v>
          </cell>
          <cell r="I131">
            <v>8</v>
          </cell>
          <cell r="J131">
            <v>15</v>
          </cell>
          <cell r="K131">
            <v>1</v>
          </cell>
          <cell r="L131">
            <v>4</v>
          </cell>
          <cell r="M131">
            <v>10</v>
          </cell>
          <cell r="N131">
            <v>15</v>
          </cell>
          <cell r="O131">
            <v>2</v>
          </cell>
          <cell r="P131">
            <v>7</v>
          </cell>
          <cell r="Q131">
            <v>10</v>
          </cell>
          <cell r="R131">
            <v>19</v>
          </cell>
          <cell r="S131">
            <v>1</v>
          </cell>
          <cell r="T131">
            <v>5</v>
          </cell>
          <cell r="U131">
            <v>10</v>
          </cell>
          <cell r="V131">
            <v>16</v>
          </cell>
          <cell r="W131">
            <v>5</v>
          </cell>
          <cell r="X131">
            <v>4</v>
          </cell>
          <cell r="Y131">
            <v>10</v>
          </cell>
          <cell r="Z131">
            <v>19</v>
          </cell>
          <cell r="AA131"/>
          <cell r="AB131"/>
          <cell r="AC131"/>
          <cell r="AD131"/>
          <cell r="AE131">
            <v>3</v>
          </cell>
          <cell r="AF131">
            <v>4</v>
          </cell>
          <cell r="AG131">
            <v>10</v>
          </cell>
          <cell r="AH131">
            <v>17</v>
          </cell>
          <cell r="AI131">
            <v>101</v>
          </cell>
          <cell r="AJ131">
            <v>7</v>
          </cell>
          <cell r="AK131">
            <v>8</v>
          </cell>
          <cell r="AL131">
            <v>36</v>
          </cell>
          <cell r="AM131">
            <v>51</v>
          </cell>
          <cell r="AN131">
            <v>30</v>
          </cell>
          <cell r="AO131">
            <v>81</v>
          </cell>
          <cell r="AP131">
            <v>6</v>
          </cell>
          <cell r="AQ131">
            <v>8</v>
          </cell>
          <cell r="AR131">
            <v>34</v>
          </cell>
          <cell r="AS131">
            <v>48</v>
          </cell>
          <cell r="AT131">
            <v>26</v>
          </cell>
          <cell r="AU131">
            <v>74</v>
          </cell>
          <cell r="AV131">
            <v>6</v>
          </cell>
          <cell r="AW131">
            <v>7</v>
          </cell>
          <cell r="AX131">
            <v>40</v>
          </cell>
          <cell r="AY131">
            <v>53</v>
          </cell>
          <cell r="AZ131">
            <v>31</v>
          </cell>
          <cell r="BA131">
            <v>84</v>
          </cell>
          <cell r="BB131">
            <v>6</v>
          </cell>
          <cell r="BC131">
            <v>7</v>
          </cell>
          <cell r="BD131">
            <v>39</v>
          </cell>
          <cell r="BE131">
            <v>52</v>
          </cell>
          <cell r="BF131">
            <v>36</v>
          </cell>
          <cell r="BG131">
            <v>88</v>
          </cell>
          <cell r="BH131">
            <v>57</v>
          </cell>
          <cell r="BI131">
            <v>30</v>
          </cell>
          <cell r="BJ131">
            <v>87</v>
          </cell>
          <cell r="BK131">
            <v>414</v>
          </cell>
          <cell r="BL131">
            <v>70</v>
          </cell>
          <cell r="BM131">
            <v>585</v>
          </cell>
          <cell r="BN131">
            <v>75</v>
          </cell>
          <cell r="BP131" t="str">
            <v>D+</v>
          </cell>
          <cell r="BQ131" t="str">
            <v>D</v>
          </cell>
          <cell r="BR131" t="str">
            <v>D+</v>
          </cell>
          <cell r="BS131" t="str">
            <v>C+</v>
          </cell>
          <cell r="BT131" t="str">
            <v>D+</v>
          </cell>
          <cell r="BU131"/>
          <cell r="BV131" t="str">
            <v>C</v>
          </cell>
          <cell r="BW131" t="str">
            <v>A++</v>
          </cell>
          <cell r="BX131" t="str">
            <v>A</v>
          </cell>
          <cell r="BY131" t="str">
            <v>A++</v>
          </cell>
          <cell r="BZ131" t="str">
            <v>A++</v>
          </cell>
          <cell r="CA131" t="str">
            <v>A++</v>
          </cell>
          <cell r="CB131" t="str">
            <v>B+</v>
          </cell>
          <cell r="CD131">
            <v>2</v>
          </cell>
          <cell r="CE131">
            <v>3</v>
          </cell>
          <cell r="CF131">
            <v>3</v>
          </cell>
          <cell r="CG131">
            <v>3</v>
          </cell>
          <cell r="CH131">
            <v>3</v>
          </cell>
          <cell r="CI131">
            <v>2</v>
          </cell>
          <cell r="CJ131">
            <v>1</v>
          </cell>
          <cell r="CK131">
            <v>1</v>
          </cell>
          <cell r="CL131">
            <v>1</v>
          </cell>
          <cell r="CM131">
            <v>1</v>
          </cell>
          <cell r="CN131">
            <v>2.5</v>
          </cell>
          <cell r="CO131">
            <v>0.5</v>
          </cell>
          <cell r="CP131">
            <v>0</v>
          </cell>
          <cell r="CQ131" t="str">
            <v>Pass</v>
          </cell>
          <cell r="CR131">
            <v>7.22</v>
          </cell>
        </row>
        <row r="132">
          <cell r="B132" t="str">
            <v>PIET23CS126</v>
          </cell>
          <cell r="C132" t="str">
            <v>PRANAV SHARMA</v>
          </cell>
          <cell r="D132" t="str">
            <v>23EPTCS128</v>
          </cell>
          <cell r="E132" t="str">
            <v>CSB-62</v>
          </cell>
          <cell r="F132"/>
          <cell r="G132">
            <v>2</v>
          </cell>
          <cell r="H132">
            <v>7</v>
          </cell>
          <cell r="I132">
            <v>10</v>
          </cell>
          <cell r="J132">
            <v>19</v>
          </cell>
          <cell r="K132">
            <v>2</v>
          </cell>
          <cell r="L132">
            <v>3</v>
          </cell>
          <cell r="M132">
            <v>10</v>
          </cell>
          <cell r="N132">
            <v>15</v>
          </cell>
          <cell r="O132">
            <v>3</v>
          </cell>
          <cell r="P132">
            <v>9</v>
          </cell>
          <cell r="Q132">
            <v>10</v>
          </cell>
          <cell r="R132">
            <v>22</v>
          </cell>
          <cell r="S132">
            <v>7</v>
          </cell>
          <cell r="T132">
            <v>5</v>
          </cell>
          <cell r="U132">
            <v>10</v>
          </cell>
          <cell r="V132">
            <v>22</v>
          </cell>
          <cell r="W132">
            <v>4</v>
          </cell>
          <cell r="X132">
            <v>7</v>
          </cell>
          <cell r="Y132">
            <v>10</v>
          </cell>
          <cell r="Z132">
            <v>21</v>
          </cell>
          <cell r="AA132"/>
          <cell r="AB132"/>
          <cell r="AC132"/>
          <cell r="AD132"/>
          <cell r="AE132">
            <v>4</v>
          </cell>
          <cell r="AF132">
            <v>6</v>
          </cell>
          <cell r="AG132">
            <v>10</v>
          </cell>
          <cell r="AH132">
            <v>20</v>
          </cell>
          <cell r="AI132">
            <v>119</v>
          </cell>
          <cell r="AJ132">
            <v>8</v>
          </cell>
          <cell r="AK132">
            <v>8</v>
          </cell>
          <cell r="AL132">
            <v>37</v>
          </cell>
          <cell r="AM132">
            <v>53</v>
          </cell>
          <cell r="AN132">
            <v>32</v>
          </cell>
          <cell r="AO132">
            <v>85</v>
          </cell>
          <cell r="AP132">
            <v>7</v>
          </cell>
          <cell r="AQ132">
            <v>8</v>
          </cell>
          <cell r="AR132">
            <v>38</v>
          </cell>
          <cell r="AS132">
            <v>53</v>
          </cell>
          <cell r="AT132">
            <v>25</v>
          </cell>
          <cell r="AU132">
            <v>78</v>
          </cell>
          <cell r="AV132">
            <v>6</v>
          </cell>
          <cell r="AW132">
            <v>7</v>
          </cell>
          <cell r="AX132">
            <v>40</v>
          </cell>
          <cell r="AY132">
            <v>53</v>
          </cell>
          <cell r="AZ132">
            <v>32</v>
          </cell>
          <cell r="BA132">
            <v>85</v>
          </cell>
          <cell r="BB132">
            <v>6</v>
          </cell>
          <cell r="BC132">
            <v>7</v>
          </cell>
          <cell r="BD132">
            <v>40</v>
          </cell>
          <cell r="BE132">
            <v>53</v>
          </cell>
          <cell r="BF132">
            <v>28</v>
          </cell>
          <cell r="BG132">
            <v>81</v>
          </cell>
          <cell r="BH132">
            <v>57</v>
          </cell>
          <cell r="BI132">
            <v>30</v>
          </cell>
          <cell r="BJ132">
            <v>87</v>
          </cell>
          <cell r="BK132">
            <v>416</v>
          </cell>
          <cell r="BL132">
            <v>97</v>
          </cell>
          <cell r="BM132">
            <v>632</v>
          </cell>
          <cell r="BN132">
            <v>81.025641025641022</v>
          </cell>
          <cell r="BP132" t="str">
            <v>D+</v>
          </cell>
          <cell r="BQ132" t="str">
            <v>D+</v>
          </cell>
          <cell r="BR132" t="str">
            <v>B</v>
          </cell>
          <cell r="BS132" t="str">
            <v>B+</v>
          </cell>
          <cell r="BT132" t="str">
            <v>B+</v>
          </cell>
          <cell r="BU132"/>
          <cell r="BV132" t="str">
            <v>A</v>
          </cell>
          <cell r="BW132" t="str">
            <v>A++</v>
          </cell>
          <cell r="BX132" t="str">
            <v>A+</v>
          </cell>
          <cell r="BY132" t="str">
            <v>A++</v>
          </cell>
          <cell r="BZ132" t="str">
            <v>A++</v>
          </cell>
          <cell r="CA132" t="str">
            <v>A++</v>
          </cell>
          <cell r="CB132" t="str">
            <v>A++</v>
          </cell>
          <cell r="CD132">
            <v>2</v>
          </cell>
          <cell r="CE132">
            <v>3</v>
          </cell>
          <cell r="CF132">
            <v>3</v>
          </cell>
          <cell r="CG132">
            <v>3</v>
          </cell>
          <cell r="CH132">
            <v>3</v>
          </cell>
          <cell r="CI132">
            <v>2</v>
          </cell>
          <cell r="CJ132">
            <v>1</v>
          </cell>
          <cell r="CK132">
            <v>1</v>
          </cell>
          <cell r="CL132">
            <v>1</v>
          </cell>
          <cell r="CM132">
            <v>1</v>
          </cell>
          <cell r="CN132">
            <v>2.5</v>
          </cell>
          <cell r="CO132">
            <v>0.5</v>
          </cell>
          <cell r="CP132">
            <v>0</v>
          </cell>
          <cell r="CQ132" t="str">
            <v>Pass</v>
          </cell>
          <cell r="CR132">
            <v>8.11</v>
          </cell>
        </row>
        <row r="133">
          <cell r="B133" t="str">
            <v>PIET23CS167</v>
          </cell>
          <cell r="C133" t="str">
            <v>TANUSH JANGID</v>
          </cell>
          <cell r="D133" t="str">
            <v>23EPTCS167</v>
          </cell>
          <cell r="E133" t="str">
            <v>CSB-63</v>
          </cell>
          <cell r="F133"/>
          <cell r="G133">
            <v>7</v>
          </cell>
          <cell r="H133">
            <v>10</v>
          </cell>
          <cell r="I133">
            <v>8</v>
          </cell>
          <cell r="J133">
            <v>25</v>
          </cell>
          <cell r="K133">
            <v>5</v>
          </cell>
          <cell r="L133">
            <v>9</v>
          </cell>
          <cell r="M133">
            <v>10</v>
          </cell>
          <cell r="N133">
            <v>24</v>
          </cell>
          <cell r="O133">
            <v>6</v>
          </cell>
          <cell r="P133">
            <v>10</v>
          </cell>
          <cell r="Q133">
            <v>7</v>
          </cell>
          <cell r="R133">
            <v>23</v>
          </cell>
          <cell r="S133">
            <v>8</v>
          </cell>
          <cell r="T133">
            <v>9</v>
          </cell>
          <cell r="U133">
            <v>7</v>
          </cell>
          <cell r="V133">
            <v>24</v>
          </cell>
          <cell r="W133">
            <v>8</v>
          </cell>
          <cell r="X133">
            <v>10</v>
          </cell>
          <cell r="Y133">
            <v>10</v>
          </cell>
          <cell r="Z133">
            <v>28</v>
          </cell>
          <cell r="AA133"/>
          <cell r="AB133"/>
          <cell r="AC133"/>
          <cell r="AD133"/>
          <cell r="AE133">
            <v>9</v>
          </cell>
          <cell r="AF133">
            <v>10</v>
          </cell>
          <cell r="AG133">
            <v>8</v>
          </cell>
          <cell r="AH133">
            <v>27</v>
          </cell>
          <cell r="AI133">
            <v>151</v>
          </cell>
          <cell r="AJ133">
            <v>9</v>
          </cell>
          <cell r="AK133">
            <v>9</v>
          </cell>
          <cell r="AL133">
            <v>40</v>
          </cell>
          <cell r="AM133">
            <v>58</v>
          </cell>
          <cell r="AN133">
            <v>34</v>
          </cell>
          <cell r="AO133">
            <v>92</v>
          </cell>
          <cell r="AP133">
            <v>7</v>
          </cell>
          <cell r="AQ133">
            <v>8</v>
          </cell>
          <cell r="AR133">
            <v>33</v>
          </cell>
          <cell r="AS133">
            <v>48</v>
          </cell>
          <cell r="AT133">
            <v>32</v>
          </cell>
          <cell r="AU133">
            <v>80</v>
          </cell>
          <cell r="AV133">
            <v>7</v>
          </cell>
          <cell r="AW133">
            <v>9</v>
          </cell>
          <cell r="AX133">
            <v>39</v>
          </cell>
          <cell r="AY133">
            <v>55</v>
          </cell>
          <cell r="AZ133">
            <v>34</v>
          </cell>
          <cell r="BA133">
            <v>89</v>
          </cell>
          <cell r="BB133">
            <v>7</v>
          </cell>
          <cell r="BC133">
            <v>7</v>
          </cell>
          <cell r="BD133">
            <v>39</v>
          </cell>
          <cell r="BE133">
            <v>53</v>
          </cell>
          <cell r="BF133">
            <v>30</v>
          </cell>
          <cell r="BG133">
            <v>83</v>
          </cell>
          <cell r="BH133">
            <v>53</v>
          </cell>
          <cell r="BI133">
            <v>30</v>
          </cell>
          <cell r="BJ133">
            <v>83</v>
          </cell>
          <cell r="BK133">
            <v>427</v>
          </cell>
          <cell r="BL133">
            <v>86</v>
          </cell>
          <cell r="BM133">
            <v>664</v>
          </cell>
          <cell r="BN133">
            <v>85.128205128205124</v>
          </cell>
          <cell r="BP133" t="str">
            <v>C+</v>
          </cell>
          <cell r="BQ133" t="str">
            <v>B+</v>
          </cell>
          <cell r="BR133" t="str">
            <v>B+</v>
          </cell>
          <cell r="BS133" t="str">
            <v>A++</v>
          </cell>
          <cell r="BT133" t="str">
            <v>A</v>
          </cell>
          <cell r="BU133"/>
          <cell r="BV133" t="str">
            <v>B+</v>
          </cell>
          <cell r="BW133" t="str">
            <v>A++</v>
          </cell>
          <cell r="BX133" t="str">
            <v>A+</v>
          </cell>
          <cell r="BY133" t="str">
            <v>A++</v>
          </cell>
          <cell r="BZ133" t="str">
            <v>A++</v>
          </cell>
          <cell r="CA133" t="str">
            <v>A++</v>
          </cell>
          <cell r="CB133" t="str">
            <v>A++</v>
          </cell>
          <cell r="CD133">
            <v>2</v>
          </cell>
          <cell r="CE133">
            <v>3</v>
          </cell>
          <cell r="CF133">
            <v>3</v>
          </cell>
          <cell r="CG133">
            <v>3</v>
          </cell>
          <cell r="CH133">
            <v>3</v>
          </cell>
          <cell r="CI133">
            <v>2</v>
          </cell>
          <cell r="CJ133">
            <v>1</v>
          </cell>
          <cell r="CK133">
            <v>1</v>
          </cell>
          <cell r="CL133">
            <v>1</v>
          </cell>
          <cell r="CM133">
            <v>1</v>
          </cell>
          <cell r="CN133">
            <v>2.5</v>
          </cell>
          <cell r="CO133">
            <v>0.5</v>
          </cell>
          <cell r="CP133">
            <v>0</v>
          </cell>
          <cell r="CQ133" t="str">
            <v>Pass</v>
          </cell>
          <cell r="CR133">
            <v>8.8000000000000007</v>
          </cell>
        </row>
        <row r="134">
          <cell r="B134" t="str">
            <v>PIET23CI031</v>
          </cell>
          <cell r="C134" t="str">
            <v>KESHAV KUMAR SHARMA</v>
          </cell>
          <cell r="D134" t="str">
            <v>23EPTCS301</v>
          </cell>
          <cell r="E134" t="str">
            <v>CSB-64</v>
          </cell>
          <cell r="F134"/>
          <cell r="G134">
            <v>10</v>
          </cell>
          <cell r="H134">
            <v>10</v>
          </cell>
          <cell r="I134">
            <v>10</v>
          </cell>
          <cell r="J134">
            <v>30</v>
          </cell>
          <cell r="K134">
            <v>9</v>
          </cell>
          <cell r="L134">
            <v>10</v>
          </cell>
          <cell r="M134">
            <v>10</v>
          </cell>
          <cell r="N134">
            <v>29</v>
          </cell>
          <cell r="O134">
            <v>9</v>
          </cell>
          <cell r="P134">
            <v>10</v>
          </cell>
          <cell r="Q134">
            <v>10</v>
          </cell>
          <cell r="R134">
            <v>29</v>
          </cell>
          <cell r="S134">
            <v>10</v>
          </cell>
          <cell r="T134">
            <v>10</v>
          </cell>
          <cell r="U134">
            <v>10</v>
          </cell>
          <cell r="V134">
            <v>30</v>
          </cell>
          <cell r="W134">
            <v>9</v>
          </cell>
          <cell r="X134">
            <v>10</v>
          </cell>
          <cell r="Y134">
            <v>10</v>
          </cell>
          <cell r="Z134">
            <v>29</v>
          </cell>
          <cell r="AA134"/>
          <cell r="AB134"/>
          <cell r="AC134"/>
          <cell r="AD134"/>
          <cell r="AE134">
            <v>10</v>
          </cell>
          <cell r="AF134">
            <v>10</v>
          </cell>
          <cell r="AG134">
            <v>10</v>
          </cell>
          <cell r="AH134">
            <v>30</v>
          </cell>
          <cell r="AI134">
            <v>177</v>
          </cell>
          <cell r="AJ134">
            <v>9</v>
          </cell>
          <cell r="AK134">
            <v>10</v>
          </cell>
          <cell r="AL134">
            <v>39</v>
          </cell>
          <cell r="AM134">
            <v>58</v>
          </cell>
          <cell r="AN134">
            <v>37</v>
          </cell>
          <cell r="AO134">
            <v>95</v>
          </cell>
          <cell r="AP134">
            <v>8</v>
          </cell>
          <cell r="AQ134">
            <v>10</v>
          </cell>
          <cell r="AR134">
            <v>40</v>
          </cell>
          <cell r="AS134">
            <v>58</v>
          </cell>
          <cell r="AT134">
            <v>37</v>
          </cell>
          <cell r="AU134">
            <v>95</v>
          </cell>
          <cell r="AV134">
            <v>10</v>
          </cell>
          <cell r="AW134">
            <v>10</v>
          </cell>
          <cell r="AX134">
            <v>40</v>
          </cell>
          <cell r="AY134">
            <v>60</v>
          </cell>
          <cell r="AZ134">
            <v>40</v>
          </cell>
          <cell r="BA134">
            <v>100</v>
          </cell>
          <cell r="BB134">
            <v>8</v>
          </cell>
          <cell r="BC134">
            <v>8</v>
          </cell>
          <cell r="BD134">
            <v>39</v>
          </cell>
          <cell r="BE134">
            <v>55</v>
          </cell>
          <cell r="BF134">
            <v>26</v>
          </cell>
          <cell r="BG134">
            <v>81</v>
          </cell>
          <cell r="BH134">
            <v>59</v>
          </cell>
          <cell r="BI134">
            <v>35</v>
          </cell>
          <cell r="BJ134">
            <v>94</v>
          </cell>
          <cell r="BK134">
            <v>465</v>
          </cell>
          <cell r="BL134">
            <v>94</v>
          </cell>
          <cell r="BM134">
            <v>736</v>
          </cell>
          <cell r="BN134">
            <v>94.358974358974351</v>
          </cell>
          <cell r="BP134" t="str">
            <v>A++</v>
          </cell>
          <cell r="BQ134" t="str">
            <v>A</v>
          </cell>
          <cell r="BR134" t="str">
            <v>A++</v>
          </cell>
          <cell r="BS134" t="str">
            <v>A++</v>
          </cell>
          <cell r="BT134" t="str">
            <v>A</v>
          </cell>
          <cell r="BU134"/>
          <cell r="BV134" t="str">
            <v>A++</v>
          </cell>
          <cell r="BW134" t="str">
            <v>A++</v>
          </cell>
          <cell r="BX134" t="str">
            <v>A++</v>
          </cell>
          <cell r="BY134" t="str">
            <v>A++</v>
          </cell>
          <cell r="BZ134" t="str">
            <v>A++</v>
          </cell>
          <cell r="CA134" t="str">
            <v>A++</v>
          </cell>
          <cell r="CB134" t="str">
            <v>A++</v>
          </cell>
          <cell r="CD134">
            <v>2</v>
          </cell>
          <cell r="CE134">
            <v>3</v>
          </cell>
          <cell r="CF134">
            <v>3</v>
          </cell>
          <cell r="CG134">
            <v>3</v>
          </cell>
          <cell r="CH134">
            <v>3</v>
          </cell>
          <cell r="CI134">
            <v>2</v>
          </cell>
          <cell r="CJ134">
            <v>1</v>
          </cell>
          <cell r="CK134">
            <v>1</v>
          </cell>
          <cell r="CL134">
            <v>1</v>
          </cell>
          <cell r="CM134">
            <v>1</v>
          </cell>
          <cell r="CN134">
            <v>2.5</v>
          </cell>
          <cell r="CO134">
            <v>0.5</v>
          </cell>
          <cell r="CP134">
            <v>0</v>
          </cell>
          <cell r="CQ134" t="str">
            <v>Pass</v>
          </cell>
          <cell r="CR134">
            <v>9.61</v>
          </cell>
        </row>
        <row r="135">
          <cell r="B135"/>
          <cell r="C135"/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P135">
            <v>3</v>
          </cell>
          <cell r="BQ135">
            <v>4</v>
          </cell>
          <cell r="BR135">
            <v>2</v>
          </cell>
          <cell r="BS135">
            <v>0</v>
          </cell>
          <cell r="BT135">
            <v>0</v>
          </cell>
          <cell r="BU135">
            <v>1</v>
          </cell>
          <cell r="BV135">
            <v>0</v>
          </cell>
          <cell r="BW135"/>
          <cell r="BX135"/>
          <cell r="BY135"/>
          <cell r="BZ135"/>
          <cell r="CA135"/>
          <cell r="CB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>
            <v>59</v>
          </cell>
          <cell r="CR135"/>
        </row>
        <row r="136">
          <cell r="B136" t="str">
            <v>PIET23CS144</v>
          </cell>
          <cell r="C136" t="str">
            <v>MS.SALONI GOYAL</v>
          </cell>
          <cell r="D136" t="str">
            <v>23EPTCS109</v>
          </cell>
          <cell r="E136" t="str">
            <v>CSC-17</v>
          </cell>
          <cell r="F136"/>
          <cell r="G136">
            <v>6</v>
          </cell>
          <cell r="H136">
            <v>10</v>
          </cell>
          <cell r="I136">
            <v>10</v>
          </cell>
          <cell r="J136">
            <v>26</v>
          </cell>
          <cell r="K136">
            <v>8</v>
          </cell>
          <cell r="L136">
            <v>8</v>
          </cell>
          <cell r="M136">
            <v>10</v>
          </cell>
          <cell r="N136">
            <v>26</v>
          </cell>
          <cell r="O136">
            <v>6</v>
          </cell>
          <cell r="P136">
            <v>10</v>
          </cell>
          <cell r="Q136">
            <v>10</v>
          </cell>
          <cell r="R136">
            <v>26</v>
          </cell>
          <cell r="S136">
            <v>8</v>
          </cell>
          <cell r="T136">
            <v>9</v>
          </cell>
          <cell r="U136">
            <v>10</v>
          </cell>
          <cell r="V136">
            <v>27</v>
          </cell>
          <cell r="W136">
            <v>6</v>
          </cell>
          <cell r="X136">
            <v>10</v>
          </cell>
          <cell r="Y136">
            <v>10</v>
          </cell>
          <cell r="Z136">
            <v>26</v>
          </cell>
          <cell r="AA136"/>
          <cell r="AB136"/>
          <cell r="AC136"/>
          <cell r="AD136"/>
          <cell r="AE136">
            <v>7</v>
          </cell>
          <cell r="AF136">
            <v>10</v>
          </cell>
          <cell r="AG136">
            <v>10</v>
          </cell>
          <cell r="AH136">
            <v>27</v>
          </cell>
          <cell r="AI136">
            <v>158</v>
          </cell>
          <cell r="AJ136">
            <v>8</v>
          </cell>
          <cell r="AK136">
            <v>9</v>
          </cell>
          <cell r="AL136">
            <v>40</v>
          </cell>
          <cell r="AM136">
            <v>57</v>
          </cell>
          <cell r="AN136">
            <v>34</v>
          </cell>
          <cell r="AO136">
            <v>91</v>
          </cell>
          <cell r="AP136">
            <v>5</v>
          </cell>
          <cell r="AQ136">
            <v>8</v>
          </cell>
          <cell r="AR136">
            <v>40</v>
          </cell>
          <cell r="AS136">
            <v>53</v>
          </cell>
          <cell r="AT136">
            <v>29</v>
          </cell>
          <cell r="AU136">
            <v>82</v>
          </cell>
          <cell r="AV136">
            <v>9</v>
          </cell>
          <cell r="AW136">
            <v>9</v>
          </cell>
          <cell r="AX136">
            <v>34</v>
          </cell>
          <cell r="AY136">
            <v>52</v>
          </cell>
          <cell r="AZ136">
            <v>32</v>
          </cell>
          <cell r="BA136">
            <v>84</v>
          </cell>
          <cell r="BB136">
            <v>6</v>
          </cell>
          <cell r="BC136">
            <v>6</v>
          </cell>
          <cell r="BD136">
            <v>36</v>
          </cell>
          <cell r="BE136">
            <v>48</v>
          </cell>
          <cell r="BF136">
            <v>26</v>
          </cell>
          <cell r="BG136">
            <v>74</v>
          </cell>
          <cell r="BH136">
            <v>59</v>
          </cell>
          <cell r="BI136">
            <v>31</v>
          </cell>
          <cell r="BJ136">
            <v>90</v>
          </cell>
          <cell r="BK136">
            <v>421</v>
          </cell>
          <cell r="BL136">
            <v>92</v>
          </cell>
          <cell r="BM136">
            <v>671</v>
          </cell>
          <cell r="BN136">
            <v>86.025641025641036</v>
          </cell>
          <cell r="BP136" t="str">
            <v>A+</v>
          </cell>
          <cell r="BQ136" t="str">
            <v>B+</v>
          </cell>
          <cell r="BR136" t="str">
            <v>B+</v>
          </cell>
          <cell r="BS136" t="str">
            <v>B+</v>
          </cell>
          <cell r="BT136" t="str">
            <v>A+</v>
          </cell>
          <cell r="BU136"/>
          <cell r="BV136" t="str">
            <v>A</v>
          </cell>
          <cell r="BW136" t="str">
            <v>A++</v>
          </cell>
          <cell r="BX136" t="str">
            <v>A++</v>
          </cell>
          <cell r="BY136" t="str">
            <v>A++</v>
          </cell>
          <cell r="BZ136" t="str">
            <v>A</v>
          </cell>
          <cell r="CA136" t="str">
            <v>A++</v>
          </cell>
          <cell r="CB136" t="str">
            <v>A++</v>
          </cell>
          <cell r="CD136">
            <v>2</v>
          </cell>
          <cell r="CE136">
            <v>3</v>
          </cell>
          <cell r="CF136">
            <v>3</v>
          </cell>
          <cell r="CG136">
            <v>3</v>
          </cell>
          <cell r="CH136">
            <v>3</v>
          </cell>
          <cell r="CI136">
            <v>2</v>
          </cell>
          <cell r="CJ136">
            <v>1</v>
          </cell>
          <cell r="CK136">
            <v>1</v>
          </cell>
          <cell r="CL136">
            <v>1</v>
          </cell>
          <cell r="CM136">
            <v>1</v>
          </cell>
          <cell r="CN136">
            <v>2.5</v>
          </cell>
          <cell r="CO136">
            <v>0.5</v>
          </cell>
          <cell r="CP136">
            <v>0</v>
          </cell>
          <cell r="CQ136" t="str">
            <v>Pass</v>
          </cell>
          <cell r="CR136">
            <v>8.8000000000000007</v>
          </cell>
        </row>
        <row r="137">
          <cell r="B137" t="str">
            <v>PIET23CS149</v>
          </cell>
          <cell r="C137" t="str">
            <v>MS.SHAGUN SHARMA</v>
          </cell>
          <cell r="D137" t="str">
            <v>23EPTCS110</v>
          </cell>
          <cell r="E137" t="str">
            <v>CSC-22</v>
          </cell>
          <cell r="F137"/>
          <cell r="G137">
            <v>8</v>
          </cell>
          <cell r="H137">
            <v>10</v>
          </cell>
          <cell r="I137">
            <v>9</v>
          </cell>
          <cell r="J137">
            <v>27</v>
          </cell>
          <cell r="K137">
            <v>8</v>
          </cell>
          <cell r="L137">
            <v>9</v>
          </cell>
          <cell r="M137">
            <v>10</v>
          </cell>
          <cell r="N137">
            <v>27</v>
          </cell>
          <cell r="O137">
            <v>10</v>
          </cell>
          <cell r="P137">
            <v>10</v>
          </cell>
          <cell r="Q137">
            <v>10</v>
          </cell>
          <cell r="R137">
            <v>30</v>
          </cell>
          <cell r="S137">
            <v>8</v>
          </cell>
          <cell r="T137">
            <v>10</v>
          </cell>
          <cell r="U137">
            <v>10</v>
          </cell>
          <cell r="V137">
            <v>28</v>
          </cell>
          <cell r="W137">
            <v>7</v>
          </cell>
          <cell r="X137">
            <v>8</v>
          </cell>
          <cell r="Y137">
            <v>10</v>
          </cell>
          <cell r="Z137">
            <v>25</v>
          </cell>
          <cell r="AA137"/>
          <cell r="AB137"/>
          <cell r="AC137"/>
          <cell r="AD137"/>
          <cell r="AE137">
            <v>10</v>
          </cell>
          <cell r="AF137" t="str">
            <v>D</v>
          </cell>
          <cell r="AG137">
            <v>10</v>
          </cell>
          <cell r="AH137">
            <v>20</v>
          </cell>
          <cell r="AI137">
            <v>157</v>
          </cell>
          <cell r="AJ137">
            <v>9</v>
          </cell>
          <cell r="AK137">
            <v>9</v>
          </cell>
          <cell r="AL137">
            <v>38</v>
          </cell>
          <cell r="AM137">
            <v>56</v>
          </cell>
          <cell r="AN137">
            <v>35</v>
          </cell>
          <cell r="AO137">
            <v>91</v>
          </cell>
          <cell r="AP137">
            <v>6</v>
          </cell>
          <cell r="AQ137">
            <v>8</v>
          </cell>
          <cell r="AR137">
            <v>36</v>
          </cell>
          <cell r="AS137">
            <v>50</v>
          </cell>
          <cell r="AT137">
            <v>37</v>
          </cell>
          <cell r="AU137">
            <v>87</v>
          </cell>
          <cell r="AV137">
            <v>7</v>
          </cell>
          <cell r="AW137">
            <v>9</v>
          </cell>
          <cell r="AX137">
            <v>30</v>
          </cell>
          <cell r="AY137">
            <v>46</v>
          </cell>
          <cell r="AZ137">
            <v>34</v>
          </cell>
          <cell r="BA137">
            <v>80</v>
          </cell>
          <cell r="BB137">
            <v>8</v>
          </cell>
          <cell r="BC137">
            <v>6</v>
          </cell>
          <cell r="BD137">
            <v>37</v>
          </cell>
          <cell r="BE137">
            <v>51</v>
          </cell>
          <cell r="BF137">
            <v>29</v>
          </cell>
          <cell r="BG137">
            <v>80</v>
          </cell>
          <cell r="BH137">
            <v>53</v>
          </cell>
          <cell r="BI137">
            <v>30</v>
          </cell>
          <cell r="BJ137">
            <v>83</v>
          </cell>
          <cell r="BK137">
            <v>421</v>
          </cell>
          <cell r="BL137">
            <v>89</v>
          </cell>
          <cell r="BM137">
            <v>667</v>
          </cell>
          <cell r="BN137">
            <v>85.512820512820511</v>
          </cell>
          <cell r="BP137" t="str">
            <v>A+</v>
          </cell>
          <cell r="BQ137" t="str">
            <v>B+</v>
          </cell>
          <cell r="BR137" t="str">
            <v>A</v>
          </cell>
          <cell r="BS137" t="str">
            <v>A++</v>
          </cell>
          <cell r="BT137" t="str">
            <v>A++</v>
          </cell>
          <cell r="BU137"/>
          <cell r="BV137" t="str">
            <v>A+</v>
          </cell>
          <cell r="BW137" t="str">
            <v>A++</v>
          </cell>
          <cell r="BX137" t="str">
            <v>A++</v>
          </cell>
          <cell r="BY137" t="str">
            <v>A+</v>
          </cell>
          <cell r="BZ137" t="str">
            <v>A+</v>
          </cell>
          <cell r="CA137" t="str">
            <v>A++</v>
          </cell>
          <cell r="CB137" t="str">
            <v>A++</v>
          </cell>
          <cell r="CD137">
            <v>2</v>
          </cell>
          <cell r="CE137">
            <v>3</v>
          </cell>
          <cell r="CF137">
            <v>3</v>
          </cell>
          <cell r="CG137">
            <v>3</v>
          </cell>
          <cell r="CH137">
            <v>3</v>
          </cell>
          <cell r="CI137">
            <v>2</v>
          </cell>
          <cell r="CJ137">
            <v>1</v>
          </cell>
          <cell r="CK137">
            <v>1</v>
          </cell>
          <cell r="CL137">
            <v>1</v>
          </cell>
          <cell r="CM137">
            <v>1</v>
          </cell>
          <cell r="CN137">
            <v>2.5</v>
          </cell>
          <cell r="CO137">
            <v>0.5</v>
          </cell>
          <cell r="CP137">
            <v>0</v>
          </cell>
          <cell r="CQ137" t="str">
            <v>Pass</v>
          </cell>
          <cell r="CR137">
            <v>9.2799999999999994</v>
          </cell>
        </row>
        <row r="138">
          <cell r="B138" t="str">
            <v>PIET23CS127</v>
          </cell>
          <cell r="C138" t="str">
            <v>PRATHAM SINGH PANWAR</v>
          </cell>
          <cell r="D138" t="str">
            <v>23EPTCS129</v>
          </cell>
          <cell r="E138" t="str">
            <v>CSC-01</v>
          </cell>
          <cell r="F138"/>
          <cell r="G138">
            <v>2</v>
          </cell>
          <cell r="H138">
            <v>10</v>
          </cell>
          <cell r="I138">
            <v>10</v>
          </cell>
          <cell r="J138">
            <v>22</v>
          </cell>
          <cell r="K138">
            <v>4</v>
          </cell>
          <cell r="L138">
            <v>7</v>
          </cell>
          <cell r="M138">
            <v>10</v>
          </cell>
          <cell r="N138">
            <v>21</v>
          </cell>
          <cell r="O138">
            <v>6</v>
          </cell>
          <cell r="P138">
            <v>9</v>
          </cell>
          <cell r="Q138">
            <v>10</v>
          </cell>
          <cell r="R138">
            <v>25</v>
          </cell>
          <cell r="S138">
            <v>8</v>
          </cell>
          <cell r="T138">
            <v>9</v>
          </cell>
          <cell r="U138">
            <v>10</v>
          </cell>
          <cell r="V138">
            <v>27</v>
          </cell>
          <cell r="W138">
            <v>6</v>
          </cell>
          <cell r="X138">
            <v>9</v>
          </cell>
          <cell r="Y138">
            <v>10</v>
          </cell>
          <cell r="Z138">
            <v>25</v>
          </cell>
          <cell r="AA138"/>
          <cell r="AB138"/>
          <cell r="AC138"/>
          <cell r="AD138"/>
          <cell r="AE138">
            <v>9</v>
          </cell>
          <cell r="AF138" t="str">
            <v>D</v>
          </cell>
          <cell r="AG138">
            <v>10</v>
          </cell>
          <cell r="AH138">
            <v>19</v>
          </cell>
          <cell r="AI138">
            <v>139</v>
          </cell>
          <cell r="AJ138">
            <v>9</v>
          </cell>
          <cell r="AK138">
            <v>9</v>
          </cell>
          <cell r="AL138">
            <v>39</v>
          </cell>
          <cell r="AM138">
            <v>57</v>
          </cell>
          <cell r="AN138">
            <v>33</v>
          </cell>
          <cell r="AO138">
            <v>90</v>
          </cell>
          <cell r="AP138">
            <v>10</v>
          </cell>
          <cell r="AQ138">
            <v>9</v>
          </cell>
          <cell r="AR138">
            <v>37</v>
          </cell>
          <cell r="AS138">
            <v>56</v>
          </cell>
          <cell r="AT138">
            <v>35</v>
          </cell>
          <cell r="AU138">
            <v>91</v>
          </cell>
          <cell r="AV138">
            <v>8</v>
          </cell>
          <cell r="AW138">
            <v>9</v>
          </cell>
          <cell r="AX138">
            <v>40</v>
          </cell>
          <cell r="AY138">
            <v>57</v>
          </cell>
          <cell r="AZ138">
            <v>34</v>
          </cell>
          <cell r="BA138">
            <v>91</v>
          </cell>
          <cell r="BB138">
            <v>7</v>
          </cell>
          <cell r="BC138">
            <v>9</v>
          </cell>
          <cell r="BD138">
            <v>40</v>
          </cell>
          <cell r="BE138">
            <v>56</v>
          </cell>
          <cell r="BF138">
            <v>34</v>
          </cell>
          <cell r="BG138">
            <v>90</v>
          </cell>
          <cell r="BH138">
            <v>53</v>
          </cell>
          <cell r="BI138">
            <v>32</v>
          </cell>
          <cell r="BJ138">
            <v>85</v>
          </cell>
          <cell r="BK138">
            <v>447</v>
          </cell>
          <cell r="BL138">
            <v>93</v>
          </cell>
          <cell r="BM138">
            <v>679</v>
          </cell>
          <cell r="BN138">
            <v>87.051282051282058</v>
          </cell>
          <cell r="BP138" t="str">
            <v>B+</v>
          </cell>
          <cell r="BQ138" t="str">
            <v>B+</v>
          </cell>
          <cell r="BR138" t="str">
            <v>B</v>
          </cell>
          <cell r="BS138" t="str">
            <v>A+</v>
          </cell>
          <cell r="BT138" t="str">
            <v>B+</v>
          </cell>
          <cell r="BU138"/>
          <cell r="BV138" t="str">
            <v>B</v>
          </cell>
          <cell r="BW138" t="str">
            <v>A++</v>
          </cell>
          <cell r="BX138" t="str">
            <v>A++</v>
          </cell>
          <cell r="BY138" t="str">
            <v>A++</v>
          </cell>
          <cell r="BZ138" t="str">
            <v>A++</v>
          </cell>
          <cell r="CA138" t="str">
            <v>A++</v>
          </cell>
          <cell r="CB138" t="str">
            <v>A++</v>
          </cell>
          <cell r="CD138">
            <v>2</v>
          </cell>
          <cell r="CE138">
            <v>3</v>
          </cell>
          <cell r="CF138">
            <v>3</v>
          </cell>
          <cell r="CG138">
            <v>3</v>
          </cell>
          <cell r="CH138">
            <v>3</v>
          </cell>
          <cell r="CI138">
            <v>2</v>
          </cell>
          <cell r="CJ138">
            <v>1</v>
          </cell>
          <cell r="CK138">
            <v>1</v>
          </cell>
          <cell r="CL138">
            <v>1</v>
          </cell>
          <cell r="CM138">
            <v>1</v>
          </cell>
          <cell r="CN138">
            <v>2.5</v>
          </cell>
          <cell r="CO138">
            <v>0.5</v>
          </cell>
          <cell r="CP138">
            <v>0</v>
          </cell>
          <cell r="CQ138" t="str">
            <v>Pass</v>
          </cell>
          <cell r="CR138">
            <v>8.6300000000000008</v>
          </cell>
        </row>
        <row r="139">
          <cell r="B139" t="str">
            <v>PIET23CS128</v>
          </cell>
          <cell r="C139" t="str">
            <v>PRINCE KUMAR</v>
          </cell>
          <cell r="D139" t="str">
            <v>23EPTCS130</v>
          </cell>
          <cell r="E139" t="str">
            <v>CSC-02</v>
          </cell>
          <cell r="F139"/>
          <cell r="G139">
            <v>5</v>
          </cell>
          <cell r="H139">
            <v>6</v>
          </cell>
          <cell r="I139">
            <v>10</v>
          </cell>
          <cell r="J139">
            <v>21</v>
          </cell>
          <cell r="K139">
            <v>2</v>
          </cell>
          <cell r="L139">
            <v>10</v>
          </cell>
          <cell r="M139">
            <v>10</v>
          </cell>
          <cell r="N139">
            <v>22</v>
          </cell>
          <cell r="O139">
            <v>4</v>
          </cell>
          <cell r="P139">
            <v>10</v>
          </cell>
          <cell r="Q139">
            <v>10</v>
          </cell>
          <cell r="R139">
            <v>24</v>
          </cell>
          <cell r="S139">
            <v>5</v>
          </cell>
          <cell r="T139">
            <v>10</v>
          </cell>
          <cell r="U139">
            <v>10</v>
          </cell>
          <cell r="V139">
            <v>25</v>
          </cell>
          <cell r="W139">
            <v>4</v>
          </cell>
          <cell r="X139">
            <v>8</v>
          </cell>
          <cell r="Y139">
            <v>10</v>
          </cell>
          <cell r="Z139">
            <v>22</v>
          </cell>
          <cell r="AA139"/>
          <cell r="AB139"/>
          <cell r="AC139"/>
          <cell r="AD139"/>
          <cell r="AE139">
            <v>5</v>
          </cell>
          <cell r="AF139">
            <v>10</v>
          </cell>
          <cell r="AG139">
            <v>10</v>
          </cell>
          <cell r="AH139">
            <v>25</v>
          </cell>
          <cell r="AI139">
            <v>139</v>
          </cell>
          <cell r="AJ139">
            <v>7</v>
          </cell>
          <cell r="AK139">
            <v>8</v>
          </cell>
          <cell r="AL139">
            <v>40</v>
          </cell>
          <cell r="AM139">
            <v>55</v>
          </cell>
          <cell r="AN139">
            <v>26</v>
          </cell>
          <cell r="AO139">
            <v>81</v>
          </cell>
          <cell r="AP139">
            <v>9</v>
          </cell>
          <cell r="AQ139">
            <v>8</v>
          </cell>
          <cell r="AR139">
            <v>38</v>
          </cell>
          <cell r="AS139">
            <v>55</v>
          </cell>
          <cell r="AT139">
            <v>27</v>
          </cell>
          <cell r="AU139">
            <v>82</v>
          </cell>
          <cell r="AV139">
            <v>6</v>
          </cell>
          <cell r="AW139">
            <v>8</v>
          </cell>
          <cell r="AX139">
            <v>34</v>
          </cell>
          <cell r="AY139">
            <v>48</v>
          </cell>
          <cell r="AZ139">
            <v>30</v>
          </cell>
          <cell r="BA139">
            <v>78</v>
          </cell>
          <cell r="BB139">
            <v>6</v>
          </cell>
          <cell r="BC139">
            <v>7</v>
          </cell>
          <cell r="BD139">
            <v>39</v>
          </cell>
          <cell r="BE139">
            <v>52</v>
          </cell>
          <cell r="BF139">
            <v>26</v>
          </cell>
          <cell r="BG139">
            <v>78</v>
          </cell>
          <cell r="BH139">
            <v>51</v>
          </cell>
          <cell r="BI139">
            <v>30</v>
          </cell>
          <cell r="BJ139">
            <v>81</v>
          </cell>
          <cell r="BK139">
            <v>400</v>
          </cell>
          <cell r="BL139">
            <v>63</v>
          </cell>
          <cell r="BM139">
            <v>602</v>
          </cell>
          <cell r="BN139">
            <v>77.179487179487182</v>
          </cell>
          <cell r="BP139" t="str">
            <v>A+</v>
          </cell>
          <cell r="BQ139" t="str">
            <v>C+</v>
          </cell>
          <cell r="BR139" t="str">
            <v>C</v>
          </cell>
          <cell r="BS139" t="str">
            <v>B</v>
          </cell>
          <cell r="BT139" t="str">
            <v>B+</v>
          </cell>
          <cell r="BU139"/>
          <cell r="BV139" t="str">
            <v>B+</v>
          </cell>
          <cell r="BW139" t="str">
            <v>A++</v>
          </cell>
          <cell r="BX139" t="str">
            <v>A++</v>
          </cell>
          <cell r="BY139" t="str">
            <v>A+</v>
          </cell>
          <cell r="BZ139" t="str">
            <v>A+</v>
          </cell>
          <cell r="CA139" t="str">
            <v>A++</v>
          </cell>
          <cell r="CB139" t="str">
            <v>B</v>
          </cell>
          <cell r="CD139">
            <v>2</v>
          </cell>
          <cell r="CE139">
            <v>3</v>
          </cell>
          <cell r="CF139">
            <v>3</v>
          </cell>
          <cell r="CG139">
            <v>3</v>
          </cell>
          <cell r="CH139">
            <v>3</v>
          </cell>
          <cell r="CI139">
            <v>2</v>
          </cell>
          <cell r="CJ139">
            <v>1</v>
          </cell>
          <cell r="CK139">
            <v>1</v>
          </cell>
          <cell r="CL139">
            <v>1</v>
          </cell>
          <cell r="CM139">
            <v>1</v>
          </cell>
          <cell r="CN139">
            <v>2.5</v>
          </cell>
          <cell r="CO139">
            <v>0.5</v>
          </cell>
          <cell r="CP139">
            <v>0</v>
          </cell>
          <cell r="CQ139" t="str">
            <v>Pass</v>
          </cell>
          <cell r="CR139">
            <v>8.16</v>
          </cell>
        </row>
        <row r="140">
          <cell r="B140" t="str">
            <v>PIET23CS130</v>
          </cell>
          <cell r="C140" t="str">
            <v>PRIYANSHU THAKURIA</v>
          </cell>
          <cell r="D140" t="str">
            <v>23EPTCS131</v>
          </cell>
          <cell r="E140" t="str">
            <v>CSC-03</v>
          </cell>
          <cell r="F140"/>
          <cell r="G140" t="str">
            <v>D</v>
          </cell>
          <cell r="H140" t="str">
            <v>D</v>
          </cell>
          <cell r="I140">
            <v>7</v>
          </cell>
          <cell r="J140">
            <v>7</v>
          </cell>
          <cell r="K140" t="str">
            <v>D</v>
          </cell>
          <cell r="L140">
            <v>5</v>
          </cell>
          <cell r="M140">
            <v>7</v>
          </cell>
          <cell r="N140">
            <v>12</v>
          </cell>
          <cell r="O140">
            <v>9</v>
          </cell>
          <cell r="P140" t="str">
            <v>D</v>
          </cell>
          <cell r="Q140">
            <v>10</v>
          </cell>
          <cell r="R140">
            <v>19</v>
          </cell>
          <cell r="S140">
            <v>3</v>
          </cell>
          <cell r="T140">
            <v>6</v>
          </cell>
          <cell r="U140">
            <v>8</v>
          </cell>
          <cell r="V140">
            <v>17</v>
          </cell>
          <cell r="W140">
            <v>6</v>
          </cell>
          <cell r="X140">
            <v>5</v>
          </cell>
          <cell r="Y140">
            <v>10</v>
          </cell>
          <cell r="Z140">
            <v>21</v>
          </cell>
          <cell r="AA140"/>
          <cell r="AB140"/>
          <cell r="AC140"/>
          <cell r="AD140"/>
          <cell r="AE140">
            <v>8</v>
          </cell>
          <cell r="AF140" t="str">
            <v>D</v>
          </cell>
          <cell r="AG140">
            <v>10</v>
          </cell>
          <cell r="AH140">
            <v>18</v>
          </cell>
          <cell r="AI140">
            <v>94</v>
          </cell>
          <cell r="AJ140">
            <v>8</v>
          </cell>
          <cell r="AK140">
            <v>8</v>
          </cell>
          <cell r="AL140">
            <v>37</v>
          </cell>
          <cell r="AM140">
            <v>53</v>
          </cell>
          <cell r="AN140">
            <v>30</v>
          </cell>
          <cell r="AO140">
            <v>83</v>
          </cell>
          <cell r="AP140">
            <v>8</v>
          </cell>
          <cell r="AQ140">
            <v>6</v>
          </cell>
          <cell r="AR140">
            <v>39</v>
          </cell>
          <cell r="AS140">
            <v>53</v>
          </cell>
          <cell r="AT140">
            <v>37</v>
          </cell>
          <cell r="AU140">
            <v>90</v>
          </cell>
          <cell r="AV140">
            <v>8</v>
          </cell>
          <cell r="AW140">
            <v>8</v>
          </cell>
          <cell r="AX140">
            <v>31</v>
          </cell>
          <cell r="AY140">
            <v>47</v>
          </cell>
          <cell r="AZ140">
            <v>32</v>
          </cell>
          <cell r="BA140">
            <v>79</v>
          </cell>
          <cell r="BB140">
            <v>6</v>
          </cell>
          <cell r="BC140">
            <v>8</v>
          </cell>
          <cell r="BD140">
            <v>35</v>
          </cell>
          <cell r="BE140">
            <v>49</v>
          </cell>
          <cell r="BF140">
            <v>30</v>
          </cell>
          <cell r="BG140">
            <v>79</v>
          </cell>
          <cell r="BH140">
            <v>48</v>
          </cell>
          <cell r="BI140">
            <v>33</v>
          </cell>
          <cell r="BJ140">
            <v>81</v>
          </cell>
          <cell r="BK140">
            <v>412</v>
          </cell>
          <cell r="BL140">
            <v>70</v>
          </cell>
          <cell r="BM140">
            <v>576</v>
          </cell>
          <cell r="BN140">
            <v>73.846153846153854</v>
          </cell>
          <cell r="BP140" t="str">
            <v>D</v>
          </cell>
          <cell r="BQ140" t="str">
            <v>F</v>
          </cell>
          <cell r="BR140" t="str">
            <v>D+</v>
          </cell>
          <cell r="BS140" t="str">
            <v>C+</v>
          </cell>
          <cell r="BT140" t="str">
            <v>C+</v>
          </cell>
          <cell r="BU140"/>
          <cell r="BV140" t="str">
            <v>B</v>
          </cell>
          <cell r="BW140" t="str">
            <v>A++</v>
          </cell>
          <cell r="BX140" t="str">
            <v>A++</v>
          </cell>
          <cell r="BY140" t="str">
            <v>A+</v>
          </cell>
          <cell r="BZ140" t="str">
            <v>A+</v>
          </cell>
          <cell r="CA140" t="str">
            <v>A++</v>
          </cell>
          <cell r="CB140" t="str">
            <v>B+</v>
          </cell>
          <cell r="CD140">
            <v>2</v>
          </cell>
          <cell r="CE140">
            <v>3</v>
          </cell>
          <cell r="CF140">
            <v>3</v>
          </cell>
          <cell r="CG140">
            <v>3</v>
          </cell>
          <cell r="CH140">
            <v>3</v>
          </cell>
          <cell r="CI140">
            <v>2</v>
          </cell>
          <cell r="CJ140">
            <v>1</v>
          </cell>
          <cell r="CK140">
            <v>1</v>
          </cell>
          <cell r="CL140">
            <v>1</v>
          </cell>
          <cell r="CM140">
            <v>1</v>
          </cell>
          <cell r="CN140">
            <v>2.5</v>
          </cell>
          <cell r="CO140">
            <v>0.5</v>
          </cell>
          <cell r="CP140">
            <v>1</v>
          </cell>
          <cell r="CQ140" t="str">
            <v>Fail</v>
          </cell>
          <cell r="CR140">
            <v>6.6521739130434785</v>
          </cell>
        </row>
        <row r="141">
          <cell r="B141" t="str">
            <v>PIET23CS131</v>
          </cell>
          <cell r="C141" t="str">
            <v>RACHIT BARANWAL</v>
          </cell>
          <cell r="D141" t="str">
            <v>23EPTCS132</v>
          </cell>
          <cell r="E141" t="str">
            <v>CSC-04</v>
          </cell>
          <cell r="F141"/>
          <cell r="G141" t="str">
            <v>D</v>
          </cell>
          <cell r="H141">
            <v>4</v>
          </cell>
          <cell r="I141">
            <v>8</v>
          </cell>
          <cell r="J141">
            <v>12</v>
          </cell>
          <cell r="K141">
            <v>9</v>
          </cell>
          <cell r="L141" t="str">
            <v>D</v>
          </cell>
          <cell r="M141">
            <v>7</v>
          </cell>
          <cell r="N141">
            <v>16</v>
          </cell>
          <cell r="O141">
            <v>7</v>
          </cell>
          <cell r="P141" t="str">
            <v>D</v>
          </cell>
          <cell r="Q141">
            <v>7</v>
          </cell>
          <cell r="R141">
            <v>14</v>
          </cell>
          <cell r="S141">
            <v>5</v>
          </cell>
          <cell r="T141">
            <v>6</v>
          </cell>
          <cell r="U141">
            <v>10</v>
          </cell>
          <cell r="V141">
            <v>21</v>
          </cell>
          <cell r="W141">
            <v>4</v>
          </cell>
          <cell r="X141">
            <v>7</v>
          </cell>
          <cell r="Y141">
            <v>10</v>
          </cell>
          <cell r="Z141">
            <v>21</v>
          </cell>
          <cell r="AA141"/>
          <cell r="AB141"/>
          <cell r="AC141"/>
          <cell r="AD141"/>
          <cell r="AE141">
            <v>7</v>
          </cell>
          <cell r="AF141" t="str">
            <v>D</v>
          </cell>
          <cell r="AG141">
            <v>10</v>
          </cell>
          <cell r="AH141">
            <v>17</v>
          </cell>
          <cell r="AI141">
            <v>101</v>
          </cell>
          <cell r="AJ141">
            <v>9</v>
          </cell>
          <cell r="AK141">
            <v>9</v>
          </cell>
          <cell r="AL141">
            <v>35</v>
          </cell>
          <cell r="AM141">
            <v>53</v>
          </cell>
          <cell r="AN141">
            <v>30</v>
          </cell>
          <cell r="AO141">
            <v>83</v>
          </cell>
          <cell r="AP141">
            <v>8</v>
          </cell>
          <cell r="AQ141">
            <v>8</v>
          </cell>
          <cell r="AR141">
            <v>37</v>
          </cell>
          <cell r="AS141">
            <v>53</v>
          </cell>
          <cell r="AT141">
            <v>31</v>
          </cell>
          <cell r="AU141">
            <v>84</v>
          </cell>
          <cell r="AV141">
            <v>6</v>
          </cell>
          <cell r="AW141">
            <v>8</v>
          </cell>
          <cell r="AX141">
            <v>30</v>
          </cell>
          <cell r="AY141">
            <v>44</v>
          </cell>
          <cell r="AZ141">
            <v>32</v>
          </cell>
          <cell r="BA141">
            <v>76</v>
          </cell>
          <cell r="BB141">
            <v>6</v>
          </cell>
          <cell r="BC141">
            <v>9</v>
          </cell>
          <cell r="BD141">
            <v>28</v>
          </cell>
          <cell r="BE141">
            <v>43</v>
          </cell>
          <cell r="BF141">
            <v>32</v>
          </cell>
          <cell r="BG141">
            <v>75</v>
          </cell>
          <cell r="BH141">
            <v>55</v>
          </cell>
          <cell r="BI141">
            <v>35</v>
          </cell>
          <cell r="BJ141">
            <v>90</v>
          </cell>
          <cell r="BK141">
            <v>408</v>
          </cell>
          <cell r="BL141">
            <v>78</v>
          </cell>
          <cell r="BM141">
            <v>587</v>
          </cell>
          <cell r="BN141">
            <v>75.256410256410248</v>
          </cell>
          <cell r="BP141" t="str">
            <v>D+</v>
          </cell>
          <cell r="BQ141" t="str">
            <v>D+</v>
          </cell>
          <cell r="BR141" t="str">
            <v>D</v>
          </cell>
          <cell r="BS141" t="str">
            <v>B</v>
          </cell>
          <cell r="BT141" t="str">
            <v>B+</v>
          </cell>
          <cell r="BU141"/>
          <cell r="BV141" t="str">
            <v>E+</v>
          </cell>
          <cell r="BW141" t="str">
            <v>A++</v>
          </cell>
          <cell r="BX141" t="str">
            <v>A++</v>
          </cell>
          <cell r="BY141" t="str">
            <v>A+</v>
          </cell>
          <cell r="BZ141" t="str">
            <v>A</v>
          </cell>
          <cell r="CA141" t="str">
            <v>A++</v>
          </cell>
          <cell r="CB141" t="str">
            <v>A+</v>
          </cell>
          <cell r="CD141">
            <v>2</v>
          </cell>
          <cell r="CE141">
            <v>3</v>
          </cell>
          <cell r="CF141">
            <v>3</v>
          </cell>
          <cell r="CG141">
            <v>3</v>
          </cell>
          <cell r="CH141">
            <v>3</v>
          </cell>
          <cell r="CI141">
            <v>2</v>
          </cell>
          <cell r="CJ141">
            <v>1</v>
          </cell>
          <cell r="CK141">
            <v>1</v>
          </cell>
          <cell r="CL141">
            <v>1</v>
          </cell>
          <cell r="CM141">
            <v>1</v>
          </cell>
          <cell r="CN141">
            <v>2.5</v>
          </cell>
          <cell r="CO141">
            <v>0.5</v>
          </cell>
          <cell r="CP141">
            <v>0</v>
          </cell>
          <cell r="CQ141" t="str">
            <v>Pass</v>
          </cell>
          <cell r="CR141">
            <v>7.39</v>
          </cell>
        </row>
        <row r="142">
          <cell r="B142" t="str">
            <v>PIET23CS132</v>
          </cell>
          <cell r="C142" t="str">
            <v>RAHUL PRAJAPAT</v>
          </cell>
          <cell r="D142" t="str">
            <v>23EPTCS133</v>
          </cell>
          <cell r="E142" t="str">
            <v>CSC-05</v>
          </cell>
          <cell r="F142"/>
          <cell r="G142">
            <v>7</v>
          </cell>
          <cell r="H142">
            <v>10</v>
          </cell>
          <cell r="I142">
            <v>10</v>
          </cell>
          <cell r="J142">
            <v>27</v>
          </cell>
          <cell r="K142">
            <v>6</v>
          </cell>
          <cell r="L142">
            <v>9</v>
          </cell>
          <cell r="M142">
            <v>10</v>
          </cell>
          <cell r="N142">
            <v>25</v>
          </cell>
          <cell r="O142">
            <v>9</v>
          </cell>
          <cell r="P142">
            <v>9</v>
          </cell>
          <cell r="Q142">
            <v>10</v>
          </cell>
          <cell r="R142">
            <v>28</v>
          </cell>
          <cell r="S142">
            <v>6</v>
          </cell>
          <cell r="T142">
            <v>10</v>
          </cell>
          <cell r="U142">
            <v>10</v>
          </cell>
          <cell r="V142">
            <v>26</v>
          </cell>
          <cell r="W142">
            <v>8</v>
          </cell>
          <cell r="X142">
            <v>8</v>
          </cell>
          <cell r="Y142">
            <v>10</v>
          </cell>
          <cell r="Z142">
            <v>26</v>
          </cell>
          <cell r="AA142"/>
          <cell r="AB142"/>
          <cell r="AC142"/>
          <cell r="AD142"/>
          <cell r="AE142">
            <v>7</v>
          </cell>
          <cell r="AF142">
            <v>9</v>
          </cell>
          <cell r="AG142">
            <v>10</v>
          </cell>
          <cell r="AH142">
            <v>26</v>
          </cell>
          <cell r="AI142">
            <v>158</v>
          </cell>
          <cell r="AJ142">
            <v>7</v>
          </cell>
          <cell r="AK142">
            <v>8</v>
          </cell>
          <cell r="AL142">
            <v>39</v>
          </cell>
          <cell r="AM142">
            <v>54</v>
          </cell>
          <cell r="AN142">
            <v>31</v>
          </cell>
          <cell r="AO142">
            <v>85</v>
          </cell>
          <cell r="AP142">
            <v>9</v>
          </cell>
          <cell r="AQ142">
            <v>8</v>
          </cell>
          <cell r="AR142">
            <v>36</v>
          </cell>
          <cell r="AS142">
            <v>53</v>
          </cell>
          <cell r="AT142">
            <v>29</v>
          </cell>
          <cell r="AU142">
            <v>82</v>
          </cell>
          <cell r="AV142">
            <v>6</v>
          </cell>
          <cell r="AW142">
            <v>8</v>
          </cell>
          <cell r="AX142">
            <v>38</v>
          </cell>
          <cell r="AY142">
            <v>52</v>
          </cell>
          <cell r="AZ142">
            <v>33</v>
          </cell>
          <cell r="BA142">
            <v>85</v>
          </cell>
          <cell r="BB142">
            <v>7</v>
          </cell>
          <cell r="BC142">
            <v>9</v>
          </cell>
          <cell r="BD142">
            <v>40</v>
          </cell>
          <cell r="BE142">
            <v>56</v>
          </cell>
          <cell r="BF142">
            <v>32</v>
          </cell>
          <cell r="BG142">
            <v>88</v>
          </cell>
          <cell r="BH142">
            <v>55</v>
          </cell>
          <cell r="BI142">
            <v>30</v>
          </cell>
          <cell r="BJ142">
            <v>85</v>
          </cell>
          <cell r="BK142">
            <v>425</v>
          </cell>
          <cell r="BL142">
            <v>86</v>
          </cell>
          <cell r="BM142">
            <v>669</v>
          </cell>
          <cell r="BN142">
            <v>85.769230769230759</v>
          </cell>
          <cell r="BP142" t="str">
            <v>B+</v>
          </cell>
          <cell r="BQ142" t="str">
            <v>C+</v>
          </cell>
          <cell r="BR142" t="str">
            <v>A+</v>
          </cell>
          <cell r="BS142" t="str">
            <v>A+</v>
          </cell>
          <cell r="BT142" t="str">
            <v>C+</v>
          </cell>
          <cell r="BU142"/>
          <cell r="BV142" t="str">
            <v>A</v>
          </cell>
          <cell r="BW142" t="str">
            <v>A++</v>
          </cell>
          <cell r="BX142" t="str">
            <v>A++</v>
          </cell>
          <cell r="BY142" t="str">
            <v>A++</v>
          </cell>
          <cell r="BZ142" t="str">
            <v>A++</v>
          </cell>
          <cell r="CA142" t="str">
            <v>A++</v>
          </cell>
          <cell r="CB142" t="str">
            <v>A++</v>
          </cell>
          <cell r="CD142">
            <v>2</v>
          </cell>
          <cell r="CE142">
            <v>3</v>
          </cell>
          <cell r="CF142">
            <v>3</v>
          </cell>
          <cell r="CG142">
            <v>3</v>
          </cell>
          <cell r="CH142">
            <v>3</v>
          </cell>
          <cell r="CI142">
            <v>2</v>
          </cell>
          <cell r="CJ142">
            <v>1</v>
          </cell>
          <cell r="CK142">
            <v>1</v>
          </cell>
          <cell r="CL142">
            <v>1</v>
          </cell>
          <cell r="CM142">
            <v>1</v>
          </cell>
          <cell r="CN142">
            <v>2.5</v>
          </cell>
          <cell r="CO142">
            <v>0.5</v>
          </cell>
          <cell r="CP142">
            <v>0</v>
          </cell>
          <cell r="CQ142" t="str">
            <v>Pass</v>
          </cell>
          <cell r="CR142">
            <v>8.65</v>
          </cell>
        </row>
        <row r="143">
          <cell r="B143" t="str">
            <v>PIET23CS133</v>
          </cell>
          <cell r="C143" t="str">
            <v>RAKSHITA RATHI</v>
          </cell>
          <cell r="D143" t="str">
            <v>23EPTCS134</v>
          </cell>
          <cell r="E143" t="str">
            <v>CSC-06</v>
          </cell>
          <cell r="F143"/>
          <cell r="G143">
            <v>8</v>
          </cell>
          <cell r="H143">
            <v>7</v>
          </cell>
          <cell r="I143">
            <v>10</v>
          </cell>
          <cell r="J143">
            <v>25</v>
          </cell>
          <cell r="K143">
            <v>6</v>
          </cell>
          <cell r="L143">
            <v>7</v>
          </cell>
          <cell r="M143">
            <v>10</v>
          </cell>
          <cell r="N143">
            <v>23</v>
          </cell>
          <cell r="O143">
            <v>9</v>
          </cell>
          <cell r="P143">
            <v>10</v>
          </cell>
          <cell r="Q143">
            <v>10</v>
          </cell>
          <cell r="R143">
            <v>29</v>
          </cell>
          <cell r="S143">
            <v>8</v>
          </cell>
          <cell r="T143">
            <v>7</v>
          </cell>
          <cell r="U143">
            <v>10</v>
          </cell>
          <cell r="V143">
            <v>25</v>
          </cell>
          <cell r="W143">
            <v>9</v>
          </cell>
          <cell r="X143">
            <v>9</v>
          </cell>
          <cell r="Y143">
            <v>10</v>
          </cell>
          <cell r="Z143">
            <v>28</v>
          </cell>
          <cell r="AA143"/>
          <cell r="AB143"/>
          <cell r="AC143"/>
          <cell r="AD143"/>
          <cell r="AE143">
            <v>9</v>
          </cell>
          <cell r="AF143">
            <v>10</v>
          </cell>
          <cell r="AG143">
            <v>10</v>
          </cell>
          <cell r="AH143">
            <v>29</v>
          </cell>
          <cell r="AI143">
            <v>159</v>
          </cell>
          <cell r="AJ143">
            <v>9</v>
          </cell>
          <cell r="AK143">
            <v>9</v>
          </cell>
          <cell r="AL143">
            <v>40</v>
          </cell>
          <cell r="AM143">
            <v>58</v>
          </cell>
          <cell r="AN143">
            <v>35</v>
          </cell>
          <cell r="AO143">
            <v>93</v>
          </cell>
          <cell r="AP143">
            <v>9</v>
          </cell>
          <cell r="AQ143">
            <v>8</v>
          </cell>
          <cell r="AR143">
            <v>34</v>
          </cell>
          <cell r="AS143">
            <v>51</v>
          </cell>
          <cell r="AT143">
            <v>29</v>
          </cell>
          <cell r="AU143">
            <v>80</v>
          </cell>
          <cell r="AV143">
            <v>7</v>
          </cell>
          <cell r="AW143">
            <v>8</v>
          </cell>
          <cell r="AX143">
            <v>35</v>
          </cell>
          <cell r="AY143">
            <v>50</v>
          </cell>
          <cell r="AZ143">
            <v>34</v>
          </cell>
          <cell r="BA143">
            <v>84</v>
          </cell>
          <cell r="BB143">
            <v>6</v>
          </cell>
          <cell r="BC143">
            <v>6</v>
          </cell>
          <cell r="BD143">
            <v>38</v>
          </cell>
          <cell r="BE143">
            <v>50</v>
          </cell>
          <cell r="BF143">
            <v>26</v>
          </cell>
          <cell r="BG143">
            <v>76</v>
          </cell>
          <cell r="BH143">
            <v>46</v>
          </cell>
          <cell r="BI143">
            <v>30</v>
          </cell>
          <cell r="BJ143">
            <v>76</v>
          </cell>
          <cell r="BK143">
            <v>409</v>
          </cell>
          <cell r="BL143">
            <v>89</v>
          </cell>
          <cell r="BM143">
            <v>657</v>
          </cell>
          <cell r="BN143">
            <v>84.230769230769226</v>
          </cell>
          <cell r="BP143" t="str">
            <v>A+</v>
          </cell>
          <cell r="BQ143" t="str">
            <v>C+</v>
          </cell>
          <cell r="BR143" t="str">
            <v>A++</v>
          </cell>
          <cell r="BS143" t="str">
            <v>A+</v>
          </cell>
          <cell r="BT143" t="str">
            <v>A++</v>
          </cell>
          <cell r="BU143"/>
          <cell r="BV143" t="str">
            <v>A</v>
          </cell>
          <cell r="BW143" t="str">
            <v>A++</v>
          </cell>
          <cell r="BX143" t="str">
            <v>A+</v>
          </cell>
          <cell r="BY143" t="str">
            <v>A++</v>
          </cell>
          <cell r="BZ143" t="str">
            <v>A+</v>
          </cell>
          <cell r="CA143" t="str">
            <v>A+</v>
          </cell>
          <cell r="CB143" t="str">
            <v>A++</v>
          </cell>
          <cell r="CD143">
            <v>2</v>
          </cell>
          <cell r="CE143">
            <v>3</v>
          </cell>
          <cell r="CF143">
            <v>3</v>
          </cell>
          <cell r="CG143">
            <v>3</v>
          </cell>
          <cell r="CH143">
            <v>3</v>
          </cell>
          <cell r="CI143">
            <v>2</v>
          </cell>
          <cell r="CJ143">
            <v>1</v>
          </cell>
          <cell r="CK143">
            <v>1</v>
          </cell>
          <cell r="CL143">
            <v>1</v>
          </cell>
          <cell r="CM143">
            <v>1</v>
          </cell>
          <cell r="CN143">
            <v>2.5</v>
          </cell>
          <cell r="CO143">
            <v>0.5</v>
          </cell>
          <cell r="CP143">
            <v>0</v>
          </cell>
          <cell r="CQ143" t="str">
            <v>Pass</v>
          </cell>
          <cell r="CR143">
            <v>9.07</v>
          </cell>
        </row>
        <row r="144">
          <cell r="B144" t="str">
            <v>PIET23CS134</v>
          </cell>
          <cell r="C144" t="str">
            <v>REENA</v>
          </cell>
          <cell r="D144" t="str">
            <v>23EPTCS135</v>
          </cell>
          <cell r="E144" t="str">
            <v>CSC-07</v>
          </cell>
          <cell r="F144"/>
          <cell r="G144">
            <v>7</v>
          </cell>
          <cell r="H144">
            <v>10</v>
          </cell>
          <cell r="I144">
            <v>10</v>
          </cell>
          <cell r="J144">
            <v>27</v>
          </cell>
          <cell r="K144">
            <v>8</v>
          </cell>
          <cell r="L144">
            <v>6</v>
          </cell>
          <cell r="M144">
            <v>10</v>
          </cell>
          <cell r="N144">
            <v>24</v>
          </cell>
          <cell r="O144">
            <v>5</v>
          </cell>
          <cell r="P144">
            <v>10</v>
          </cell>
          <cell r="Q144">
            <v>10</v>
          </cell>
          <cell r="R144">
            <v>25</v>
          </cell>
          <cell r="S144">
            <v>8</v>
          </cell>
          <cell r="T144">
            <v>8</v>
          </cell>
          <cell r="U144">
            <v>10</v>
          </cell>
          <cell r="V144">
            <v>26</v>
          </cell>
          <cell r="W144">
            <v>7</v>
          </cell>
          <cell r="X144">
            <v>9</v>
          </cell>
          <cell r="Y144">
            <v>10</v>
          </cell>
          <cell r="Z144">
            <v>26</v>
          </cell>
          <cell r="AA144"/>
          <cell r="AB144"/>
          <cell r="AC144"/>
          <cell r="AD144"/>
          <cell r="AE144">
            <v>7</v>
          </cell>
          <cell r="AF144">
            <v>10</v>
          </cell>
          <cell r="AG144">
            <v>10</v>
          </cell>
          <cell r="AH144">
            <v>27</v>
          </cell>
          <cell r="AI144">
            <v>155</v>
          </cell>
          <cell r="AJ144">
            <v>8</v>
          </cell>
          <cell r="AK144">
            <v>9</v>
          </cell>
          <cell r="AL144">
            <v>39</v>
          </cell>
          <cell r="AM144">
            <v>56</v>
          </cell>
          <cell r="AN144">
            <v>30</v>
          </cell>
          <cell r="AO144">
            <v>86</v>
          </cell>
          <cell r="AP144">
            <v>10</v>
          </cell>
          <cell r="AQ144">
            <v>6</v>
          </cell>
          <cell r="AR144">
            <v>40</v>
          </cell>
          <cell r="AS144">
            <v>56</v>
          </cell>
          <cell r="AT144">
            <v>25</v>
          </cell>
          <cell r="AU144">
            <v>81</v>
          </cell>
          <cell r="AV144">
            <v>7</v>
          </cell>
          <cell r="AW144">
            <v>9</v>
          </cell>
          <cell r="AX144">
            <v>35</v>
          </cell>
          <cell r="AY144">
            <v>51</v>
          </cell>
          <cell r="AZ144">
            <v>32</v>
          </cell>
          <cell r="BA144">
            <v>83</v>
          </cell>
          <cell r="BB144">
            <v>7</v>
          </cell>
          <cell r="BC144">
            <v>7</v>
          </cell>
          <cell r="BD144">
            <v>33</v>
          </cell>
          <cell r="BE144">
            <v>47</v>
          </cell>
          <cell r="BF144">
            <v>28</v>
          </cell>
          <cell r="BG144">
            <v>75</v>
          </cell>
          <cell r="BH144">
            <v>53</v>
          </cell>
          <cell r="BI144">
            <v>33</v>
          </cell>
          <cell r="BJ144">
            <v>86</v>
          </cell>
          <cell r="BK144">
            <v>411</v>
          </cell>
          <cell r="BL144">
            <v>93</v>
          </cell>
          <cell r="BM144">
            <v>659</v>
          </cell>
          <cell r="BN144">
            <v>84.487179487179489</v>
          </cell>
          <cell r="BP144" t="str">
            <v>A++</v>
          </cell>
          <cell r="BQ144" t="str">
            <v>C</v>
          </cell>
          <cell r="BR144" t="str">
            <v>A+</v>
          </cell>
          <cell r="BS144" t="str">
            <v>A++</v>
          </cell>
          <cell r="BT144" t="str">
            <v>A+</v>
          </cell>
          <cell r="BU144"/>
          <cell r="BV144" t="str">
            <v>A++</v>
          </cell>
          <cell r="BW144" t="str">
            <v>A++</v>
          </cell>
          <cell r="BX144" t="str">
            <v>A++</v>
          </cell>
          <cell r="BY144" t="str">
            <v>A++</v>
          </cell>
          <cell r="BZ144" t="str">
            <v>A</v>
          </cell>
          <cell r="CA144" t="str">
            <v>A++</v>
          </cell>
          <cell r="CB144" t="str">
            <v>A++</v>
          </cell>
          <cell r="CD144">
            <v>2</v>
          </cell>
          <cell r="CE144">
            <v>3</v>
          </cell>
          <cell r="CF144">
            <v>3</v>
          </cell>
          <cell r="CG144">
            <v>3</v>
          </cell>
          <cell r="CH144">
            <v>3</v>
          </cell>
          <cell r="CI144">
            <v>2</v>
          </cell>
          <cell r="CJ144">
            <v>1</v>
          </cell>
          <cell r="CK144">
            <v>1</v>
          </cell>
          <cell r="CL144">
            <v>1</v>
          </cell>
          <cell r="CM144">
            <v>1</v>
          </cell>
          <cell r="CN144">
            <v>2.5</v>
          </cell>
          <cell r="CO144">
            <v>0.5</v>
          </cell>
          <cell r="CP144">
            <v>0</v>
          </cell>
          <cell r="CQ144" t="str">
            <v>Pass</v>
          </cell>
          <cell r="CR144">
            <v>9.2200000000000006</v>
          </cell>
        </row>
        <row r="145">
          <cell r="B145" t="str">
            <v>PIET23CS135</v>
          </cell>
          <cell r="C145" t="str">
            <v>RISHAB PUGALIA</v>
          </cell>
          <cell r="D145" t="str">
            <v>23EPTCS136</v>
          </cell>
          <cell r="E145" t="str">
            <v>CSC-08</v>
          </cell>
          <cell r="F145"/>
          <cell r="G145">
            <v>8</v>
          </cell>
          <cell r="H145">
            <v>8</v>
          </cell>
          <cell r="I145">
            <v>10</v>
          </cell>
          <cell r="J145">
            <v>26</v>
          </cell>
          <cell r="K145">
            <v>7</v>
          </cell>
          <cell r="L145">
            <v>9</v>
          </cell>
          <cell r="M145">
            <v>10</v>
          </cell>
          <cell r="N145">
            <v>26</v>
          </cell>
          <cell r="O145">
            <v>8</v>
          </cell>
          <cell r="P145">
            <v>10</v>
          </cell>
          <cell r="Q145">
            <v>10</v>
          </cell>
          <cell r="R145">
            <v>28</v>
          </cell>
          <cell r="S145">
            <v>8</v>
          </cell>
          <cell r="T145">
            <v>9</v>
          </cell>
          <cell r="U145">
            <v>10</v>
          </cell>
          <cell r="V145">
            <v>27</v>
          </cell>
          <cell r="W145">
            <v>7</v>
          </cell>
          <cell r="X145">
            <v>9</v>
          </cell>
          <cell r="Y145">
            <v>10</v>
          </cell>
          <cell r="Z145">
            <v>26</v>
          </cell>
          <cell r="AA145"/>
          <cell r="AB145"/>
          <cell r="AC145"/>
          <cell r="AD145"/>
          <cell r="AE145">
            <v>10</v>
          </cell>
          <cell r="AF145" t="str">
            <v>D</v>
          </cell>
          <cell r="AG145">
            <v>10</v>
          </cell>
          <cell r="AH145">
            <v>20</v>
          </cell>
          <cell r="AI145">
            <v>153</v>
          </cell>
          <cell r="AJ145">
            <v>7</v>
          </cell>
          <cell r="AK145">
            <v>9</v>
          </cell>
          <cell r="AL145">
            <v>40</v>
          </cell>
          <cell r="AM145">
            <v>56</v>
          </cell>
          <cell r="AN145">
            <v>32</v>
          </cell>
          <cell r="AO145">
            <v>88</v>
          </cell>
          <cell r="AP145">
            <v>8</v>
          </cell>
          <cell r="AQ145">
            <v>8</v>
          </cell>
          <cell r="AR145">
            <v>39</v>
          </cell>
          <cell r="AS145">
            <v>55</v>
          </cell>
          <cell r="AT145">
            <v>29</v>
          </cell>
          <cell r="AU145">
            <v>84</v>
          </cell>
          <cell r="AV145">
            <v>6</v>
          </cell>
          <cell r="AW145">
            <v>8</v>
          </cell>
          <cell r="AX145">
            <v>38</v>
          </cell>
          <cell r="AY145">
            <v>52</v>
          </cell>
          <cell r="AZ145">
            <v>33</v>
          </cell>
          <cell r="BA145">
            <v>85</v>
          </cell>
          <cell r="BB145">
            <v>8</v>
          </cell>
          <cell r="BC145">
            <v>7</v>
          </cell>
          <cell r="BD145">
            <v>40</v>
          </cell>
          <cell r="BE145">
            <v>55</v>
          </cell>
          <cell r="BF145">
            <v>33</v>
          </cell>
          <cell r="BG145">
            <v>88</v>
          </cell>
          <cell r="BH145">
            <v>54</v>
          </cell>
          <cell r="BI145">
            <v>30</v>
          </cell>
          <cell r="BJ145">
            <v>84</v>
          </cell>
          <cell r="BK145">
            <v>429</v>
          </cell>
          <cell r="BL145">
            <v>80</v>
          </cell>
          <cell r="BM145">
            <v>662</v>
          </cell>
          <cell r="BN145">
            <v>84.871794871794876</v>
          </cell>
          <cell r="BP145" t="str">
            <v>A+</v>
          </cell>
          <cell r="BQ145" t="str">
            <v>B</v>
          </cell>
          <cell r="BR145" t="str">
            <v>B</v>
          </cell>
          <cell r="BS145" t="str">
            <v>A++</v>
          </cell>
          <cell r="BT145" t="str">
            <v>C+</v>
          </cell>
          <cell r="BU145"/>
          <cell r="BV145" t="str">
            <v>C+</v>
          </cell>
          <cell r="BW145" t="str">
            <v>A++</v>
          </cell>
          <cell r="BX145" t="str">
            <v>A++</v>
          </cell>
          <cell r="BY145" t="str">
            <v>A++</v>
          </cell>
          <cell r="BZ145" t="str">
            <v>A++</v>
          </cell>
          <cell r="CA145" t="str">
            <v>A++</v>
          </cell>
          <cell r="CB145" t="str">
            <v>A+</v>
          </cell>
          <cell r="CD145">
            <v>2</v>
          </cell>
          <cell r="CE145">
            <v>3</v>
          </cell>
          <cell r="CF145">
            <v>3</v>
          </cell>
          <cell r="CG145">
            <v>3</v>
          </cell>
          <cell r="CH145">
            <v>3</v>
          </cell>
          <cell r="CI145">
            <v>2</v>
          </cell>
          <cell r="CJ145">
            <v>1</v>
          </cell>
          <cell r="CK145">
            <v>1</v>
          </cell>
          <cell r="CL145">
            <v>1</v>
          </cell>
          <cell r="CM145">
            <v>1</v>
          </cell>
          <cell r="CN145">
            <v>2.5</v>
          </cell>
          <cell r="CO145">
            <v>0.5</v>
          </cell>
          <cell r="CP145">
            <v>0</v>
          </cell>
          <cell r="CQ145" t="str">
            <v>Pass</v>
          </cell>
          <cell r="CR145">
            <v>8.59</v>
          </cell>
        </row>
        <row r="146">
          <cell r="B146" t="str">
            <v>PIET23CS136</v>
          </cell>
          <cell r="C146" t="str">
            <v>RISHABH JAIN</v>
          </cell>
          <cell r="D146" t="str">
            <v>23EPTCS137</v>
          </cell>
          <cell r="E146" t="str">
            <v>CSC-09</v>
          </cell>
          <cell r="F146"/>
          <cell r="G146">
            <v>6</v>
          </cell>
          <cell r="H146">
            <v>7</v>
          </cell>
          <cell r="I146">
            <v>10</v>
          </cell>
          <cell r="J146">
            <v>23</v>
          </cell>
          <cell r="K146">
            <v>6</v>
          </cell>
          <cell r="L146">
            <v>6</v>
          </cell>
          <cell r="M146">
            <v>10</v>
          </cell>
          <cell r="N146">
            <v>22</v>
          </cell>
          <cell r="O146">
            <v>4</v>
          </cell>
          <cell r="P146">
            <v>7</v>
          </cell>
          <cell r="Q146">
            <v>10</v>
          </cell>
          <cell r="R146">
            <v>21</v>
          </cell>
          <cell r="S146">
            <v>7</v>
          </cell>
          <cell r="T146">
            <v>7</v>
          </cell>
          <cell r="U146">
            <v>10</v>
          </cell>
          <cell r="V146">
            <v>24</v>
          </cell>
          <cell r="W146">
            <v>3</v>
          </cell>
          <cell r="X146">
            <v>7</v>
          </cell>
          <cell r="Y146">
            <v>10</v>
          </cell>
          <cell r="Z146">
            <v>20</v>
          </cell>
          <cell r="AA146"/>
          <cell r="AB146"/>
          <cell r="AC146"/>
          <cell r="AD146"/>
          <cell r="AE146">
            <v>6</v>
          </cell>
          <cell r="AF146">
            <v>8</v>
          </cell>
          <cell r="AG146">
            <v>10</v>
          </cell>
          <cell r="AH146">
            <v>24</v>
          </cell>
          <cell r="AI146">
            <v>134</v>
          </cell>
          <cell r="AJ146">
            <v>9</v>
          </cell>
          <cell r="AK146">
            <v>9</v>
          </cell>
          <cell r="AL146">
            <v>40</v>
          </cell>
          <cell r="AM146">
            <v>58</v>
          </cell>
          <cell r="AN146">
            <v>36</v>
          </cell>
          <cell r="AO146">
            <v>94</v>
          </cell>
          <cell r="AP146">
            <v>8</v>
          </cell>
          <cell r="AQ146">
            <v>10</v>
          </cell>
          <cell r="AR146">
            <v>37</v>
          </cell>
          <cell r="AS146">
            <v>55</v>
          </cell>
          <cell r="AT146">
            <v>35</v>
          </cell>
          <cell r="AU146">
            <v>90</v>
          </cell>
          <cell r="AV146">
            <v>6</v>
          </cell>
          <cell r="AW146">
            <v>8</v>
          </cell>
          <cell r="AX146">
            <v>37</v>
          </cell>
          <cell r="AY146">
            <v>51</v>
          </cell>
          <cell r="AZ146">
            <v>33</v>
          </cell>
          <cell r="BA146">
            <v>84</v>
          </cell>
          <cell r="BB146">
            <v>7</v>
          </cell>
          <cell r="BC146">
            <v>10</v>
          </cell>
          <cell r="BD146">
            <v>40</v>
          </cell>
          <cell r="BE146">
            <v>57</v>
          </cell>
          <cell r="BF146">
            <v>32</v>
          </cell>
          <cell r="BG146">
            <v>89</v>
          </cell>
          <cell r="BH146">
            <v>51</v>
          </cell>
          <cell r="BI146">
            <v>30</v>
          </cell>
          <cell r="BJ146">
            <v>81</v>
          </cell>
          <cell r="BK146">
            <v>438</v>
          </cell>
          <cell r="BL146">
            <v>69</v>
          </cell>
          <cell r="BM146">
            <v>641</v>
          </cell>
          <cell r="BN146">
            <v>82.179487179487182</v>
          </cell>
          <cell r="BP146" t="str">
            <v>A+</v>
          </cell>
          <cell r="BQ146" t="str">
            <v>B</v>
          </cell>
          <cell r="BR146" t="str">
            <v>B+</v>
          </cell>
          <cell r="BS146" t="str">
            <v>A+</v>
          </cell>
          <cell r="BT146" t="str">
            <v>A</v>
          </cell>
          <cell r="BU146"/>
          <cell r="BV146" t="str">
            <v>B+</v>
          </cell>
          <cell r="BW146" t="str">
            <v>A++</v>
          </cell>
          <cell r="BX146" t="str">
            <v>A++</v>
          </cell>
          <cell r="BY146" t="str">
            <v>A++</v>
          </cell>
          <cell r="BZ146" t="str">
            <v>A++</v>
          </cell>
          <cell r="CA146" t="str">
            <v>A++</v>
          </cell>
          <cell r="CB146" t="str">
            <v>B+</v>
          </cell>
          <cell r="CD146">
            <v>2</v>
          </cell>
          <cell r="CE146">
            <v>3</v>
          </cell>
          <cell r="CF146">
            <v>3</v>
          </cell>
          <cell r="CG146">
            <v>3</v>
          </cell>
          <cell r="CH146">
            <v>3</v>
          </cell>
          <cell r="CI146">
            <v>2</v>
          </cell>
          <cell r="CJ146">
            <v>1</v>
          </cell>
          <cell r="CK146">
            <v>1</v>
          </cell>
          <cell r="CL146">
            <v>1</v>
          </cell>
          <cell r="CM146">
            <v>1</v>
          </cell>
          <cell r="CN146">
            <v>2.5</v>
          </cell>
          <cell r="CO146">
            <v>0.5</v>
          </cell>
          <cell r="CP146">
            <v>0</v>
          </cell>
          <cell r="CQ146" t="str">
            <v>Pass</v>
          </cell>
          <cell r="CR146">
            <v>8.7799999999999994</v>
          </cell>
        </row>
        <row r="147">
          <cell r="B147" t="str">
            <v>PIET23CS137</v>
          </cell>
          <cell r="C147" t="str">
            <v>RIYA</v>
          </cell>
          <cell r="D147" t="str">
            <v>23EPTCS138</v>
          </cell>
          <cell r="E147" t="str">
            <v>CSC-10</v>
          </cell>
          <cell r="F147"/>
          <cell r="G147">
            <v>5</v>
          </cell>
          <cell r="H147" t="str">
            <v>D</v>
          </cell>
          <cell r="I147">
            <v>7</v>
          </cell>
          <cell r="J147">
            <v>12</v>
          </cell>
          <cell r="K147">
            <v>5</v>
          </cell>
          <cell r="L147">
            <v>5</v>
          </cell>
          <cell r="M147">
            <v>10</v>
          </cell>
          <cell r="N147">
            <v>20</v>
          </cell>
          <cell r="O147">
            <v>4</v>
          </cell>
          <cell r="P147">
            <v>4</v>
          </cell>
          <cell r="Q147">
            <v>7</v>
          </cell>
          <cell r="R147">
            <v>15</v>
          </cell>
          <cell r="S147">
            <v>4</v>
          </cell>
          <cell r="T147">
            <v>6</v>
          </cell>
          <cell r="U147">
            <v>10</v>
          </cell>
          <cell r="V147">
            <v>20</v>
          </cell>
          <cell r="W147">
            <v>5</v>
          </cell>
          <cell r="X147" t="str">
            <v>A</v>
          </cell>
          <cell r="Y147">
            <v>10</v>
          </cell>
          <cell r="Z147">
            <v>15</v>
          </cell>
          <cell r="AA147"/>
          <cell r="AB147"/>
          <cell r="AC147"/>
          <cell r="AD147"/>
          <cell r="AE147">
            <v>6</v>
          </cell>
          <cell r="AF147" t="str">
            <v>D</v>
          </cell>
          <cell r="AG147">
            <v>8</v>
          </cell>
          <cell r="AH147">
            <v>14</v>
          </cell>
          <cell r="AI147">
            <v>96</v>
          </cell>
          <cell r="AJ147">
            <v>8</v>
          </cell>
          <cell r="AK147">
            <v>8</v>
          </cell>
          <cell r="AL147">
            <v>38</v>
          </cell>
          <cell r="AM147">
            <v>54</v>
          </cell>
          <cell r="AN147">
            <v>33</v>
          </cell>
          <cell r="AO147">
            <v>87</v>
          </cell>
          <cell r="AP147">
            <v>9</v>
          </cell>
          <cell r="AQ147">
            <v>7</v>
          </cell>
          <cell r="AR147">
            <v>40</v>
          </cell>
          <cell r="AS147">
            <v>56</v>
          </cell>
          <cell r="AT147">
            <v>31</v>
          </cell>
          <cell r="AU147">
            <v>87</v>
          </cell>
          <cell r="AV147">
            <v>6</v>
          </cell>
          <cell r="AW147">
            <v>8</v>
          </cell>
          <cell r="AX147">
            <v>33</v>
          </cell>
          <cell r="AY147">
            <v>47</v>
          </cell>
          <cell r="AZ147">
            <v>31</v>
          </cell>
          <cell r="BA147">
            <v>78</v>
          </cell>
          <cell r="BB147">
            <v>7</v>
          </cell>
          <cell r="BC147">
            <v>9</v>
          </cell>
          <cell r="BD147">
            <v>35</v>
          </cell>
          <cell r="BE147">
            <v>51</v>
          </cell>
          <cell r="BF147">
            <v>32</v>
          </cell>
          <cell r="BG147">
            <v>83</v>
          </cell>
          <cell r="BH147">
            <v>60</v>
          </cell>
          <cell r="BI147">
            <v>16</v>
          </cell>
          <cell r="BJ147">
            <v>76</v>
          </cell>
          <cell r="BK147">
            <v>411</v>
          </cell>
          <cell r="BL147">
            <v>62</v>
          </cell>
          <cell r="BM147">
            <v>569</v>
          </cell>
          <cell r="BN147">
            <v>72.948717948717942</v>
          </cell>
          <cell r="BP147" t="str">
            <v>B</v>
          </cell>
          <cell r="BQ147" t="str">
            <v>D+</v>
          </cell>
          <cell r="BR147" t="str">
            <v>B</v>
          </cell>
          <cell r="BS147" t="str">
            <v>B+</v>
          </cell>
          <cell r="BT147" t="str">
            <v>B</v>
          </cell>
          <cell r="BU147"/>
          <cell r="BV147" t="str">
            <v>B</v>
          </cell>
          <cell r="BW147" t="str">
            <v>A++</v>
          </cell>
          <cell r="BX147" t="str">
            <v>A++</v>
          </cell>
          <cell r="BY147" t="str">
            <v>A+</v>
          </cell>
          <cell r="BZ147" t="str">
            <v>A++</v>
          </cell>
          <cell r="CA147" t="str">
            <v>A+</v>
          </cell>
          <cell r="CB147" t="str">
            <v>C+</v>
          </cell>
          <cell r="CD147">
            <v>2</v>
          </cell>
          <cell r="CE147">
            <v>3</v>
          </cell>
          <cell r="CF147">
            <v>3</v>
          </cell>
          <cell r="CG147">
            <v>3</v>
          </cell>
          <cell r="CH147">
            <v>3</v>
          </cell>
          <cell r="CI147">
            <v>2</v>
          </cell>
          <cell r="CJ147">
            <v>1</v>
          </cell>
          <cell r="CK147">
            <v>1</v>
          </cell>
          <cell r="CL147">
            <v>1</v>
          </cell>
          <cell r="CM147">
            <v>1</v>
          </cell>
          <cell r="CN147">
            <v>2.5</v>
          </cell>
          <cell r="CO147">
            <v>0.5</v>
          </cell>
          <cell r="CP147">
            <v>0</v>
          </cell>
          <cell r="CQ147" t="str">
            <v>Pass</v>
          </cell>
          <cell r="CR147">
            <v>7.91</v>
          </cell>
        </row>
        <row r="148">
          <cell r="B148" t="str">
            <v>PIET23CS138</v>
          </cell>
          <cell r="C148" t="str">
            <v>RUDHRA TAK</v>
          </cell>
          <cell r="D148" t="str">
            <v>23EPTCS139</v>
          </cell>
          <cell r="E148" t="str">
            <v>CSC-11</v>
          </cell>
          <cell r="F148"/>
          <cell r="G148">
            <v>4</v>
          </cell>
          <cell r="H148">
            <v>6</v>
          </cell>
          <cell r="I148">
            <v>10</v>
          </cell>
          <cell r="J148">
            <v>20</v>
          </cell>
          <cell r="K148">
            <v>5</v>
          </cell>
          <cell r="L148">
            <v>7</v>
          </cell>
          <cell r="M148">
            <v>10</v>
          </cell>
          <cell r="N148">
            <v>22</v>
          </cell>
          <cell r="O148">
            <v>3</v>
          </cell>
          <cell r="P148">
            <v>9</v>
          </cell>
          <cell r="Q148">
            <v>10</v>
          </cell>
          <cell r="R148">
            <v>22</v>
          </cell>
          <cell r="S148">
            <v>4</v>
          </cell>
          <cell r="T148">
            <v>9</v>
          </cell>
          <cell r="U148">
            <v>10</v>
          </cell>
          <cell r="V148">
            <v>23</v>
          </cell>
          <cell r="W148">
            <v>6</v>
          </cell>
          <cell r="X148">
            <v>7</v>
          </cell>
          <cell r="Y148">
            <v>10</v>
          </cell>
          <cell r="Z148">
            <v>23</v>
          </cell>
          <cell r="AA148"/>
          <cell r="AB148"/>
          <cell r="AC148"/>
          <cell r="AD148"/>
          <cell r="AE148">
            <v>5</v>
          </cell>
          <cell r="AF148">
            <v>8</v>
          </cell>
          <cell r="AG148">
            <v>10</v>
          </cell>
          <cell r="AH148">
            <v>23</v>
          </cell>
          <cell r="AI148">
            <v>133</v>
          </cell>
          <cell r="AJ148">
            <v>9</v>
          </cell>
          <cell r="AK148">
            <v>9</v>
          </cell>
          <cell r="AL148">
            <v>38</v>
          </cell>
          <cell r="AM148">
            <v>56</v>
          </cell>
          <cell r="AN148">
            <v>35</v>
          </cell>
          <cell r="AO148">
            <v>91</v>
          </cell>
          <cell r="AP148">
            <v>10</v>
          </cell>
          <cell r="AQ148">
            <v>7</v>
          </cell>
          <cell r="AR148">
            <v>40</v>
          </cell>
          <cell r="AS148">
            <v>57</v>
          </cell>
          <cell r="AT148">
            <v>38</v>
          </cell>
          <cell r="AU148">
            <v>95</v>
          </cell>
          <cell r="AV148">
            <v>7</v>
          </cell>
          <cell r="AW148">
            <v>8</v>
          </cell>
          <cell r="AX148">
            <v>34</v>
          </cell>
          <cell r="AY148">
            <v>49</v>
          </cell>
          <cell r="AZ148">
            <v>33</v>
          </cell>
          <cell r="BA148">
            <v>82</v>
          </cell>
          <cell r="BB148">
            <v>6</v>
          </cell>
          <cell r="BC148">
            <v>8</v>
          </cell>
          <cell r="BD148">
            <v>29</v>
          </cell>
          <cell r="BE148">
            <v>43</v>
          </cell>
          <cell r="BF148">
            <v>29</v>
          </cell>
          <cell r="BG148">
            <v>72</v>
          </cell>
          <cell r="BH148">
            <v>60</v>
          </cell>
          <cell r="BI148">
            <v>31</v>
          </cell>
          <cell r="BJ148">
            <v>91</v>
          </cell>
          <cell r="BK148">
            <v>431</v>
          </cell>
          <cell r="BL148">
            <v>73</v>
          </cell>
          <cell r="BM148">
            <v>637</v>
          </cell>
          <cell r="BN148">
            <v>81.666666666666671</v>
          </cell>
          <cell r="BP148" t="str">
            <v>A++</v>
          </cell>
          <cell r="BQ148" t="str">
            <v>C</v>
          </cell>
          <cell r="BR148" t="str">
            <v>B+</v>
          </cell>
          <cell r="BS148" t="str">
            <v>A</v>
          </cell>
          <cell r="BT148" t="str">
            <v>B</v>
          </cell>
          <cell r="BU148"/>
          <cell r="BV148" t="str">
            <v>B</v>
          </cell>
          <cell r="BW148" t="str">
            <v>A++</v>
          </cell>
          <cell r="BX148" t="str">
            <v>A++</v>
          </cell>
          <cell r="BY148" t="str">
            <v>A++</v>
          </cell>
          <cell r="BZ148" t="str">
            <v>A</v>
          </cell>
          <cell r="CA148" t="str">
            <v>A++</v>
          </cell>
          <cell r="CB148" t="str">
            <v>A</v>
          </cell>
          <cell r="CD148">
            <v>2</v>
          </cell>
          <cell r="CE148">
            <v>3</v>
          </cell>
          <cell r="CF148">
            <v>3</v>
          </cell>
          <cell r="CG148">
            <v>3</v>
          </cell>
          <cell r="CH148">
            <v>3</v>
          </cell>
          <cell r="CI148">
            <v>2</v>
          </cell>
          <cell r="CJ148">
            <v>1</v>
          </cell>
          <cell r="CK148">
            <v>1</v>
          </cell>
          <cell r="CL148">
            <v>1</v>
          </cell>
          <cell r="CM148">
            <v>1</v>
          </cell>
          <cell r="CN148">
            <v>2.5</v>
          </cell>
          <cell r="CO148">
            <v>0.5</v>
          </cell>
          <cell r="CP148">
            <v>0</v>
          </cell>
          <cell r="CQ148" t="str">
            <v>Pass</v>
          </cell>
          <cell r="CR148">
            <v>8.4499999999999993</v>
          </cell>
        </row>
        <row r="149">
          <cell r="B149" t="str">
            <v>PIET23CS139</v>
          </cell>
          <cell r="C149" t="str">
            <v>SACHIN KUMAR</v>
          </cell>
          <cell r="D149" t="str">
            <v>23EPTCS140</v>
          </cell>
          <cell r="E149" t="str">
            <v>CSC-12</v>
          </cell>
          <cell r="F149"/>
          <cell r="G149">
            <v>1</v>
          </cell>
          <cell r="H149">
            <v>4</v>
          </cell>
          <cell r="I149">
            <v>10</v>
          </cell>
          <cell r="J149">
            <v>15</v>
          </cell>
          <cell r="K149">
            <v>0</v>
          </cell>
          <cell r="L149">
            <v>4</v>
          </cell>
          <cell r="M149">
            <v>10</v>
          </cell>
          <cell r="N149">
            <v>14</v>
          </cell>
          <cell r="O149">
            <v>3</v>
          </cell>
          <cell r="P149">
            <v>6</v>
          </cell>
          <cell r="Q149">
            <v>10</v>
          </cell>
          <cell r="R149">
            <v>19</v>
          </cell>
          <cell r="S149">
            <v>1</v>
          </cell>
          <cell r="T149">
            <v>3</v>
          </cell>
          <cell r="U149">
            <v>10</v>
          </cell>
          <cell r="V149">
            <v>14</v>
          </cell>
          <cell r="W149">
            <v>1</v>
          </cell>
          <cell r="X149">
            <v>6</v>
          </cell>
          <cell r="Y149">
            <v>10</v>
          </cell>
          <cell r="Z149">
            <v>17</v>
          </cell>
          <cell r="AA149"/>
          <cell r="AB149"/>
          <cell r="AC149"/>
          <cell r="AD149"/>
          <cell r="AE149">
            <v>3</v>
          </cell>
          <cell r="AF149">
            <v>6</v>
          </cell>
          <cell r="AG149">
            <v>10</v>
          </cell>
          <cell r="AH149">
            <v>19</v>
          </cell>
          <cell r="AI149">
            <v>98</v>
          </cell>
          <cell r="AJ149">
            <v>8</v>
          </cell>
          <cell r="AK149">
            <v>8</v>
          </cell>
          <cell r="AL149">
            <v>40</v>
          </cell>
          <cell r="AM149">
            <v>56</v>
          </cell>
          <cell r="AN149">
            <v>28</v>
          </cell>
          <cell r="AO149">
            <v>84</v>
          </cell>
          <cell r="AP149">
            <v>10</v>
          </cell>
          <cell r="AQ149">
            <v>7</v>
          </cell>
          <cell r="AR149">
            <v>36</v>
          </cell>
          <cell r="AS149">
            <v>53</v>
          </cell>
          <cell r="AT149">
            <v>31</v>
          </cell>
          <cell r="AU149">
            <v>84</v>
          </cell>
          <cell r="AV149">
            <v>7</v>
          </cell>
          <cell r="AW149">
            <v>8</v>
          </cell>
          <cell r="AX149">
            <v>35</v>
          </cell>
          <cell r="AY149">
            <v>50</v>
          </cell>
          <cell r="AZ149">
            <v>31</v>
          </cell>
          <cell r="BA149">
            <v>81</v>
          </cell>
          <cell r="BB149">
            <v>7</v>
          </cell>
          <cell r="BC149">
            <v>6</v>
          </cell>
          <cell r="BD149">
            <v>33</v>
          </cell>
          <cell r="BE149">
            <v>46</v>
          </cell>
          <cell r="BF149">
            <v>28</v>
          </cell>
          <cell r="BG149">
            <v>74</v>
          </cell>
          <cell r="BH149">
            <v>60</v>
          </cell>
          <cell r="BI149">
            <v>31</v>
          </cell>
          <cell r="BJ149">
            <v>91</v>
          </cell>
          <cell r="BK149">
            <v>414</v>
          </cell>
          <cell r="BL149">
            <v>72</v>
          </cell>
          <cell r="BM149">
            <v>584</v>
          </cell>
          <cell r="BN149">
            <v>74.871794871794876</v>
          </cell>
          <cell r="BP149" t="str">
            <v>C+</v>
          </cell>
          <cell r="BQ149" t="str">
            <v>F</v>
          </cell>
          <cell r="BR149" t="str">
            <v>D+</v>
          </cell>
          <cell r="BS149" t="str">
            <v>D</v>
          </cell>
          <cell r="BT149" t="str">
            <v>E+</v>
          </cell>
          <cell r="BU149"/>
          <cell r="BV149" t="str">
            <v>C</v>
          </cell>
          <cell r="BW149" t="str">
            <v>A++</v>
          </cell>
          <cell r="BX149" t="str">
            <v>A++</v>
          </cell>
          <cell r="BY149" t="str">
            <v>A++</v>
          </cell>
          <cell r="BZ149" t="str">
            <v>A</v>
          </cell>
          <cell r="CA149" t="str">
            <v>A++</v>
          </cell>
          <cell r="CB149" t="str">
            <v>A</v>
          </cell>
          <cell r="CD149">
            <v>2</v>
          </cell>
          <cell r="CE149">
            <v>3</v>
          </cell>
          <cell r="CF149">
            <v>3</v>
          </cell>
          <cell r="CG149">
            <v>3</v>
          </cell>
          <cell r="CH149">
            <v>3</v>
          </cell>
          <cell r="CI149">
            <v>2</v>
          </cell>
          <cell r="CJ149">
            <v>1</v>
          </cell>
          <cell r="CK149">
            <v>1</v>
          </cell>
          <cell r="CL149">
            <v>1</v>
          </cell>
          <cell r="CM149">
            <v>1</v>
          </cell>
          <cell r="CN149">
            <v>2.5</v>
          </cell>
          <cell r="CO149">
            <v>0.5</v>
          </cell>
          <cell r="CP149">
            <v>1</v>
          </cell>
          <cell r="CQ149" t="str">
            <v>Fail</v>
          </cell>
          <cell r="CR149">
            <v>6.27</v>
          </cell>
        </row>
        <row r="150">
          <cell r="B150" t="str">
            <v>PIET23CS140</v>
          </cell>
          <cell r="C150" t="str">
            <v>SADHANA PATIDAR</v>
          </cell>
          <cell r="D150" t="str">
            <v>23EPTCS141</v>
          </cell>
          <cell r="E150" t="str">
            <v>CSC-13</v>
          </cell>
          <cell r="F150"/>
          <cell r="G150">
            <v>8</v>
          </cell>
          <cell r="H150">
            <v>10</v>
          </cell>
          <cell r="I150">
            <v>10</v>
          </cell>
          <cell r="J150">
            <v>28</v>
          </cell>
          <cell r="K150">
            <v>9</v>
          </cell>
          <cell r="L150">
            <v>7</v>
          </cell>
          <cell r="M150">
            <v>10</v>
          </cell>
          <cell r="N150">
            <v>26</v>
          </cell>
          <cell r="O150">
            <v>8</v>
          </cell>
          <cell r="P150">
            <v>7</v>
          </cell>
          <cell r="Q150">
            <v>10</v>
          </cell>
          <cell r="R150">
            <v>25</v>
          </cell>
          <cell r="S150">
            <v>8</v>
          </cell>
          <cell r="T150">
            <v>7</v>
          </cell>
          <cell r="U150">
            <v>10</v>
          </cell>
          <cell r="V150">
            <v>25</v>
          </cell>
          <cell r="W150">
            <v>9</v>
          </cell>
          <cell r="X150">
            <v>9</v>
          </cell>
          <cell r="Y150">
            <v>10</v>
          </cell>
          <cell r="Z150">
            <v>28</v>
          </cell>
          <cell r="AA150"/>
          <cell r="AB150"/>
          <cell r="AC150"/>
          <cell r="AD150"/>
          <cell r="AE150">
            <v>6</v>
          </cell>
          <cell r="AF150">
            <v>8</v>
          </cell>
          <cell r="AG150">
            <v>10</v>
          </cell>
          <cell r="AH150">
            <v>24</v>
          </cell>
          <cell r="AI150">
            <v>156</v>
          </cell>
          <cell r="AJ150">
            <v>9</v>
          </cell>
          <cell r="AK150">
            <v>9</v>
          </cell>
          <cell r="AL150">
            <v>39</v>
          </cell>
          <cell r="AM150">
            <v>57</v>
          </cell>
          <cell r="AN150">
            <v>36</v>
          </cell>
          <cell r="AO150">
            <v>93</v>
          </cell>
          <cell r="AP150">
            <v>7</v>
          </cell>
          <cell r="AQ150">
            <v>10</v>
          </cell>
          <cell r="AR150">
            <v>38</v>
          </cell>
          <cell r="AS150">
            <v>55</v>
          </cell>
          <cell r="AT150">
            <v>35</v>
          </cell>
          <cell r="AU150">
            <v>90</v>
          </cell>
          <cell r="AV150">
            <v>6</v>
          </cell>
          <cell r="AW150">
            <v>9</v>
          </cell>
          <cell r="AX150">
            <v>37</v>
          </cell>
          <cell r="AY150">
            <v>52</v>
          </cell>
          <cell r="AZ150">
            <v>33</v>
          </cell>
          <cell r="BA150">
            <v>85</v>
          </cell>
          <cell r="BB150">
            <v>8</v>
          </cell>
          <cell r="BC150">
            <v>6</v>
          </cell>
          <cell r="BD150">
            <v>38</v>
          </cell>
          <cell r="BE150">
            <v>52</v>
          </cell>
          <cell r="BF150">
            <v>29</v>
          </cell>
          <cell r="BG150">
            <v>81</v>
          </cell>
          <cell r="BH150">
            <v>49</v>
          </cell>
          <cell r="BI150">
            <v>30</v>
          </cell>
          <cell r="BJ150">
            <v>79</v>
          </cell>
          <cell r="BK150">
            <v>428</v>
          </cell>
          <cell r="BL150">
            <v>93</v>
          </cell>
          <cell r="BM150">
            <v>677</v>
          </cell>
          <cell r="BN150">
            <v>86.794871794871796</v>
          </cell>
          <cell r="BP150" t="str">
            <v>B</v>
          </cell>
          <cell r="BQ150" t="str">
            <v>A</v>
          </cell>
          <cell r="BR150" t="str">
            <v>A</v>
          </cell>
          <cell r="BS150" t="str">
            <v>A+</v>
          </cell>
          <cell r="BT150" t="str">
            <v>B</v>
          </cell>
          <cell r="BU150"/>
          <cell r="BV150" t="str">
            <v>C+</v>
          </cell>
          <cell r="BW150" t="str">
            <v>A++</v>
          </cell>
          <cell r="BX150" t="str">
            <v>A++</v>
          </cell>
          <cell r="BY150" t="str">
            <v>A++</v>
          </cell>
          <cell r="BZ150" t="str">
            <v>A++</v>
          </cell>
          <cell r="CA150" t="str">
            <v>A+</v>
          </cell>
          <cell r="CB150" t="str">
            <v>A++</v>
          </cell>
          <cell r="CD150">
            <v>2</v>
          </cell>
          <cell r="CE150">
            <v>3</v>
          </cell>
          <cell r="CF150">
            <v>3</v>
          </cell>
          <cell r="CG150">
            <v>3</v>
          </cell>
          <cell r="CH150">
            <v>3</v>
          </cell>
          <cell r="CI150">
            <v>2</v>
          </cell>
          <cell r="CJ150">
            <v>1</v>
          </cell>
          <cell r="CK150">
            <v>1</v>
          </cell>
          <cell r="CL150">
            <v>1</v>
          </cell>
          <cell r="CM150">
            <v>1</v>
          </cell>
          <cell r="CN150">
            <v>2.5</v>
          </cell>
          <cell r="CO150">
            <v>0.5</v>
          </cell>
          <cell r="CP150">
            <v>0</v>
          </cell>
          <cell r="CQ150" t="str">
            <v>Pass</v>
          </cell>
          <cell r="CR150">
            <v>8.57</v>
          </cell>
        </row>
        <row r="151">
          <cell r="B151" t="str">
            <v>PIET23CS141</v>
          </cell>
          <cell r="C151" t="str">
            <v>SAGAR TRIVEDI</v>
          </cell>
          <cell r="D151" t="str">
            <v>23EPTCS142</v>
          </cell>
          <cell r="E151" t="str">
            <v>CSC-14</v>
          </cell>
          <cell r="F151"/>
          <cell r="G151">
            <v>3</v>
          </cell>
          <cell r="H151">
            <v>6</v>
          </cell>
          <cell r="I151">
            <v>10</v>
          </cell>
          <cell r="J151">
            <v>19</v>
          </cell>
          <cell r="K151">
            <v>1</v>
          </cell>
          <cell r="L151">
            <v>8</v>
          </cell>
          <cell r="M151">
            <v>10</v>
          </cell>
          <cell r="N151">
            <v>19</v>
          </cell>
          <cell r="O151">
            <v>8</v>
          </cell>
          <cell r="P151">
            <v>9</v>
          </cell>
          <cell r="Q151">
            <v>10</v>
          </cell>
          <cell r="R151">
            <v>27</v>
          </cell>
          <cell r="S151">
            <v>6</v>
          </cell>
          <cell r="T151">
            <v>8</v>
          </cell>
          <cell r="U151">
            <v>10</v>
          </cell>
          <cell r="V151">
            <v>24</v>
          </cell>
          <cell r="W151">
            <v>7</v>
          </cell>
          <cell r="X151">
            <v>7</v>
          </cell>
          <cell r="Y151">
            <v>10</v>
          </cell>
          <cell r="Z151">
            <v>24</v>
          </cell>
          <cell r="AA151"/>
          <cell r="AB151"/>
          <cell r="AC151"/>
          <cell r="AD151"/>
          <cell r="AE151">
            <v>7</v>
          </cell>
          <cell r="AF151">
            <v>10</v>
          </cell>
          <cell r="AG151">
            <v>10</v>
          </cell>
          <cell r="AH151">
            <v>27</v>
          </cell>
          <cell r="AI151">
            <v>140</v>
          </cell>
          <cell r="AJ151">
            <v>8</v>
          </cell>
          <cell r="AK151">
            <v>8</v>
          </cell>
          <cell r="AL151">
            <v>36</v>
          </cell>
          <cell r="AM151">
            <v>52</v>
          </cell>
          <cell r="AN151">
            <v>35</v>
          </cell>
          <cell r="AO151">
            <v>87</v>
          </cell>
          <cell r="AP151">
            <v>8</v>
          </cell>
          <cell r="AQ151">
            <v>8</v>
          </cell>
          <cell r="AR151">
            <v>38</v>
          </cell>
          <cell r="AS151">
            <v>54</v>
          </cell>
          <cell r="AT151">
            <v>30</v>
          </cell>
          <cell r="AU151">
            <v>84</v>
          </cell>
          <cell r="AV151">
            <v>6</v>
          </cell>
          <cell r="AW151">
            <v>7</v>
          </cell>
          <cell r="AX151">
            <v>33</v>
          </cell>
          <cell r="AY151">
            <v>46</v>
          </cell>
          <cell r="AZ151">
            <v>31</v>
          </cell>
          <cell r="BA151">
            <v>77</v>
          </cell>
          <cell r="BB151">
            <v>5</v>
          </cell>
          <cell r="BC151">
            <v>7</v>
          </cell>
          <cell r="BD151">
            <v>39</v>
          </cell>
          <cell r="BE151">
            <v>51</v>
          </cell>
          <cell r="BF151">
            <v>25</v>
          </cell>
          <cell r="BG151">
            <v>76</v>
          </cell>
          <cell r="BH151">
            <v>48</v>
          </cell>
          <cell r="BI151">
            <v>32</v>
          </cell>
          <cell r="BJ151">
            <v>80</v>
          </cell>
          <cell r="BK151">
            <v>404</v>
          </cell>
          <cell r="BL151">
            <v>79</v>
          </cell>
          <cell r="BM151">
            <v>623</v>
          </cell>
          <cell r="BN151">
            <v>79.871794871794876</v>
          </cell>
          <cell r="BP151" t="str">
            <v>B+</v>
          </cell>
          <cell r="BQ151" t="str">
            <v>E+</v>
          </cell>
          <cell r="BR151" t="str">
            <v>B</v>
          </cell>
          <cell r="BS151" t="str">
            <v>A+</v>
          </cell>
          <cell r="BT151" t="str">
            <v>A</v>
          </cell>
          <cell r="BU151"/>
          <cell r="BV151" t="str">
            <v>B+</v>
          </cell>
          <cell r="BW151" t="str">
            <v>A++</v>
          </cell>
          <cell r="BX151" t="str">
            <v>A++</v>
          </cell>
          <cell r="BY151" t="str">
            <v>A+</v>
          </cell>
          <cell r="BZ151" t="str">
            <v>A+</v>
          </cell>
          <cell r="CA151" t="str">
            <v>A+</v>
          </cell>
          <cell r="CB151" t="str">
            <v>A+</v>
          </cell>
          <cell r="CD151">
            <v>2</v>
          </cell>
          <cell r="CE151">
            <v>3</v>
          </cell>
          <cell r="CF151">
            <v>3</v>
          </cell>
          <cell r="CG151">
            <v>3</v>
          </cell>
          <cell r="CH151">
            <v>3</v>
          </cell>
          <cell r="CI151">
            <v>2</v>
          </cell>
          <cell r="CJ151">
            <v>1</v>
          </cell>
          <cell r="CK151">
            <v>1</v>
          </cell>
          <cell r="CL151">
            <v>1</v>
          </cell>
          <cell r="CM151">
            <v>1</v>
          </cell>
          <cell r="CN151">
            <v>2.5</v>
          </cell>
          <cell r="CO151">
            <v>0.5</v>
          </cell>
          <cell r="CP151">
            <v>0</v>
          </cell>
          <cell r="CQ151" t="str">
            <v>Pass</v>
          </cell>
          <cell r="CR151">
            <v>8.1300000000000008</v>
          </cell>
        </row>
        <row r="152">
          <cell r="B152" t="str">
            <v>PIET23CS142</v>
          </cell>
          <cell r="C152" t="str">
            <v>SAKSHAM DADHICH</v>
          </cell>
          <cell r="D152" t="str">
            <v>23EPTCS143</v>
          </cell>
          <cell r="E152" t="str">
            <v>CSC-15</v>
          </cell>
          <cell r="F152"/>
          <cell r="G152">
            <v>7</v>
          </cell>
          <cell r="H152">
            <v>6</v>
          </cell>
          <cell r="I152">
            <v>10</v>
          </cell>
          <cell r="J152">
            <v>23</v>
          </cell>
          <cell r="K152">
            <v>2</v>
          </cell>
          <cell r="L152">
            <v>7</v>
          </cell>
          <cell r="M152">
            <v>10</v>
          </cell>
          <cell r="N152">
            <v>19</v>
          </cell>
          <cell r="O152">
            <v>5</v>
          </cell>
          <cell r="P152">
            <v>9</v>
          </cell>
          <cell r="Q152">
            <v>10</v>
          </cell>
          <cell r="R152">
            <v>24</v>
          </cell>
          <cell r="S152">
            <v>4</v>
          </cell>
          <cell r="T152">
            <v>10</v>
          </cell>
          <cell r="U152">
            <v>10</v>
          </cell>
          <cell r="V152">
            <v>24</v>
          </cell>
          <cell r="W152">
            <v>4</v>
          </cell>
          <cell r="X152">
            <v>10</v>
          </cell>
          <cell r="Y152">
            <v>10</v>
          </cell>
          <cell r="Z152">
            <v>24</v>
          </cell>
          <cell r="AA152"/>
          <cell r="AB152"/>
          <cell r="AC152"/>
          <cell r="AD152"/>
          <cell r="AE152">
            <v>6</v>
          </cell>
          <cell r="AF152">
            <v>10</v>
          </cell>
          <cell r="AG152">
            <v>8</v>
          </cell>
          <cell r="AH152">
            <v>24</v>
          </cell>
          <cell r="AI152">
            <v>138</v>
          </cell>
          <cell r="AJ152">
            <v>8</v>
          </cell>
          <cell r="AK152">
            <v>9</v>
          </cell>
          <cell r="AL152">
            <v>36</v>
          </cell>
          <cell r="AM152">
            <v>53</v>
          </cell>
          <cell r="AN152">
            <v>33</v>
          </cell>
          <cell r="AO152">
            <v>86</v>
          </cell>
          <cell r="AP152">
            <v>5</v>
          </cell>
          <cell r="AQ152">
            <v>7</v>
          </cell>
          <cell r="AR152">
            <v>39</v>
          </cell>
          <cell r="AS152">
            <v>51</v>
          </cell>
          <cell r="AT152">
            <v>33</v>
          </cell>
          <cell r="AU152">
            <v>84</v>
          </cell>
          <cell r="AV152">
            <v>6</v>
          </cell>
          <cell r="AW152">
            <v>7</v>
          </cell>
          <cell r="AX152">
            <v>36</v>
          </cell>
          <cell r="AY152">
            <v>49</v>
          </cell>
          <cell r="AZ152">
            <v>31</v>
          </cell>
          <cell r="BA152">
            <v>80</v>
          </cell>
          <cell r="BB152">
            <v>7</v>
          </cell>
          <cell r="BC152">
            <v>6</v>
          </cell>
          <cell r="BD152">
            <v>40</v>
          </cell>
          <cell r="BE152">
            <v>53</v>
          </cell>
          <cell r="BF152">
            <v>27</v>
          </cell>
          <cell r="BG152">
            <v>80</v>
          </cell>
          <cell r="BH152">
            <v>60</v>
          </cell>
          <cell r="BI152">
            <v>30</v>
          </cell>
          <cell r="BJ152">
            <v>90</v>
          </cell>
          <cell r="BK152">
            <v>420</v>
          </cell>
          <cell r="BL152">
            <v>74</v>
          </cell>
          <cell r="BM152">
            <v>632</v>
          </cell>
          <cell r="BN152">
            <v>81.025641025641022</v>
          </cell>
          <cell r="BP152" t="str">
            <v>C</v>
          </cell>
          <cell r="BQ152" t="str">
            <v>C+</v>
          </cell>
          <cell r="BR152" t="str">
            <v>A</v>
          </cell>
          <cell r="BS152" t="str">
            <v>A</v>
          </cell>
          <cell r="BT152" t="str">
            <v>C+</v>
          </cell>
          <cell r="BU152"/>
          <cell r="BV152" t="str">
            <v>A++</v>
          </cell>
          <cell r="BW152" t="str">
            <v>A++</v>
          </cell>
          <cell r="BX152" t="str">
            <v>A++</v>
          </cell>
          <cell r="BY152" t="str">
            <v>A+</v>
          </cell>
          <cell r="BZ152" t="str">
            <v>A+</v>
          </cell>
          <cell r="CA152" t="str">
            <v>A++</v>
          </cell>
          <cell r="CB152" t="str">
            <v>A</v>
          </cell>
          <cell r="CD152">
            <v>2</v>
          </cell>
          <cell r="CE152">
            <v>3</v>
          </cell>
          <cell r="CF152">
            <v>3</v>
          </cell>
          <cell r="CG152">
            <v>3</v>
          </cell>
          <cell r="CH152">
            <v>3</v>
          </cell>
          <cell r="CI152">
            <v>2</v>
          </cell>
          <cell r="CJ152">
            <v>1</v>
          </cell>
          <cell r="CK152">
            <v>1</v>
          </cell>
          <cell r="CL152">
            <v>1</v>
          </cell>
          <cell r="CM152">
            <v>1</v>
          </cell>
          <cell r="CN152">
            <v>2.5</v>
          </cell>
          <cell r="CO152">
            <v>0.5</v>
          </cell>
          <cell r="CP152">
            <v>0</v>
          </cell>
          <cell r="CQ152" t="str">
            <v>Pass</v>
          </cell>
          <cell r="CR152">
            <v>8.4</v>
          </cell>
        </row>
        <row r="153">
          <cell r="B153" t="str">
            <v>PIET23CS143</v>
          </cell>
          <cell r="C153" t="str">
            <v>SAKSHAM SHARMA</v>
          </cell>
          <cell r="D153" t="str">
            <v>23EPTCS144</v>
          </cell>
          <cell r="E153" t="str">
            <v>CSC-16</v>
          </cell>
          <cell r="F153"/>
          <cell r="G153">
            <v>7</v>
          </cell>
          <cell r="H153">
            <v>10</v>
          </cell>
          <cell r="I153">
            <v>10</v>
          </cell>
          <cell r="J153">
            <v>27</v>
          </cell>
          <cell r="K153">
            <v>5</v>
          </cell>
          <cell r="L153">
            <v>8</v>
          </cell>
          <cell r="M153">
            <v>10</v>
          </cell>
          <cell r="N153">
            <v>23</v>
          </cell>
          <cell r="O153">
            <v>7</v>
          </cell>
          <cell r="P153">
            <v>9</v>
          </cell>
          <cell r="Q153">
            <v>10</v>
          </cell>
          <cell r="R153">
            <v>26</v>
          </cell>
          <cell r="S153">
            <v>7</v>
          </cell>
          <cell r="T153">
            <v>7</v>
          </cell>
          <cell r="U153">
            <v>10</v>
          </cell>
          <cell r="V153">
            <v>24</v>
          </cell>
          <cell r="W153">
            <v>6</v>
          </cell>
          <cell r="X153">
            <v>10</v>
          </cell>
          <cell r="Y153">
            <v>10</v>
          </cell>
          <cell r="Z153">
            <v>26</v>
          </cell>
          <cell r="AA153"/>
          <cell r="AB153"/>
          <cell r="AC153"/>
          <cell r="AD153"/>
          <cell r="AE153">
            <v>10</v>
          </cell>
          <cell r="AF153" t="str">
            <v>D</v>
          </cell>
          <cell r="AG153">
            <v>10</v>
          </cell>
          <cell r="AH153">
            <v>20</v>
          </cell>
          <cell r="AI153">
            <v>146</v>
          </cell>
          <cell r="AJ153">
            <v>8</v>
          </cell>
          <cell r="AK153">
            <v>8</v>
          </cell>
          <cell r="AL153">
            <v>37</v>
          </cell>
          <cell r="AM153">
            <v>53</v>
          </cell>
          <cell r="AN153">
            <v>30</v>
          </cell>
          <cell r="AO153">
            <v>83</v>
          </cell>
          <cell r="AP153">
            <v>9</v>
          </cell>
          <cell r="AQ153">
            <v>8</v>
          </cell>
          <cell r="AR153">
            <v>38</v>
          </cell>
          <cell r="AS153">
            <v>55</v>
          </cell>
          <cell r="AT153">
            <v>29</v>
          </cell>
          <cell r="AU153">
            <v>84</v>
          </cell>
          <cell r="AV153">
            <v>6</v>
          </cell>
          <cell r="AW153">
            <v>8</v>
          </cell>
          <cell r="AX153">
            <v>33</v>
          </cell>
          <cell r="AY153">
            <v>47</v>
          </cell>
          <cell r="AZ153">
            <v>34</v>
          </cell>
          <cell r="BA153">
            <v>81</v>
          </cell>
          <cell r="BB153">
            <v>6</v>
          </cell>
          <cell r="BC153">
            <v>7</v>
          </cell>
          <cell r="BD153">
            <v>37</v>
          </cell>
          <cell r="BE153">
            <v>50</v>
          </cell>
          <cell r="BF153">
            <v>28</v>
          </cell>
          <cell r="BG153">
            <v>78</v>
          </cell>
          <cell r="BH153">
            <v>50</v>
          </cell>
          <cell r="BI153">
            <v>31</v>
          </cell>
          <cell r="BJ153">
            <v>81</v>
          </cell>
          <cell r="BK153">
            <v>407</v>
          </cell>
          <cell r="BL153">
            <v>68</v>
          </cell>
          <cell r="BM153">
            <v>621</v>
          </cell>
          <cell r="BN153">
            <v>79.615384615384613</v>
          </cell>
          <cell r="BP153" t="str">
            <v>A++</v>
          </cell>
          <cell r="BQ153" t="str">
            <v>B</v>
          </cell>
          <cell r="BR153" t="str">
            <v>B</v>
          </cell>
          <cell r="BS153" t="str">
            <v>A++</v>
          </cell>
          <cell r="BT153" t="str">
            <v>A+</v>
          </cell>
          <cell r="BU153"/>
          <cell r="BV153" t="str">
            <v>A</v>
          </cell>
          <cell r="BW153" t="str">
            <v>A++</v>
          </cell>
          <cell r="BX153" t="str">
            <v>A++</v>
          </cell>
          <cell r="BY153" t="str">
            <v>A++</v>
          </cell>
          <cell r="BZ153" t="str">
            <v>A+</v>
          </cell>
          <cell r="CA153" t="str">
            <v>A++</v>
          </cell>
          <cell r="CB153" t="str">
            <v>B+</v>
          </cell>
          <cell r="CD153">
            <v>2</v>
          </cell>
          <cell r="CE153">
            <v>3</v>
          </cell>
          <cell r="CF153">
            <v>3</v>
          </cell>
          <cell r="CG153">
            <v>3</v>
          </cell>
          <cell r="CH153">
            <v>3</v>
          </cell>
          <cell r="CI153">
            <v>2</v>
          </cell>
          <cell r="CJ153">
            <v>1</v>
          </cell>
          <cell r="CK153">
            <v>1</v>
          </cell>
          <cell r="CL153">
            <v>1</v>
          </cell>
          <cell r="CM153">
            <v>1</v>
          </cell>
          <cell r="CN153">
            <v>2.5</v>
          </cell>
          <cell r="CO153">
            <v>0.5</v>
          </cell>
          <cell r="CP153">
            <v>0</v>
          </cell>
          <cell r="CQ153" t="str">
            <v>Pass</v>
          </cell>
          <cell r="CR153">
            <v>9</v>
          </cell>
        </row>
        <row r="154">
          <cell r="B154" t="str">
            <v>PIET23CS145</v>
          </cell>
          <cell r="C154" t="str">
            <v>SANCHIT SARASWAT</v>
          </cell>
          <cell r="D154" t="str">
            <v>23EPTCS145</v>
          </cell>
          <cell r="E154" t="str">
            <v>CSC-18</v>
          </cell>
          <cell r="F154"/>
          <cell r="G154">
            <v>5</v>
          </cell>
          <cell r="H154">
            <v>7</v>
          </cell>
          <cell r="I154">
            <v>10</v>
          </cell>
          <cell r="J154">
            <v>22</v>
          </cell>
          <cell r="K154">
            <v>5</v>
          </cell>
          <cell r="L154">
            <v>6</v>
          </cell>
          <cell r="M154">
            <v>10</v>
          </cell>
          <cell r="N154">
            <v>21</v>
          </cell>
          <cell r="O154">
            <v>4</v>
          </cell>
          <cell r="P154">
            <v>9</v>
          </cell>
          <cell r="Q154">
            <v>7</v>
          </cell>
          <cell r="R154">
            <v>20</v>
          </cell>
          <cell r="S154">
            <v>6</v>
          </cell>
          <cell r="T154">
            <v>8</v>
          </cell>
          <cell r="U154">
            <v>10</v>
          </cell>
          <cell r="V154">
            <v>24</v>
          </cell>
          <cell r="W154">
            <v>3</v>
          </cell>
          <cell r="X154">
            <v>7</v>
          </cell>
          <cell r="Y154">
            <v>10</v>
          </cell>
          <cell r="Z154">
            <v>20</v>
          </cell>
          <cell r="AA154"/>
          <cell r="AB154"/>
          <cell r="AC154"/>
          <cell r="AD154"/>
          <cell r="AE154">
            <v>3</v>
          </cell>
          <cell r="AF154">
            <v>10</v>
          </cell>
          <cell r="AG154">
            <v>8</v>
          </cell>
          <cell r="AH154">
            <v>21</v>
          </cell>
          <cell r="AI154">
            <v>128</v>
          </cell>
          <cell r="AJ154">
            <v>8</v>
          </cell>
          <cell r="AK154">
            <v>8</v>
          </cell>
          <cell r="AL154">
            <v>38</v>
          </cell>
          <cell r="AM154">
            <v>54</v>
          </cell>
          <cell r="AN154">
            <v>34</v>
          </cell>
          <cell r="AO154">
            <v>88</v>
          </cell>
          <cell r="AP154">
            <v>9</v>
          </cell>
          <cell r="AQ154">
            <v>9</v>
          </cell>
          <cell r="AR154">
            <v>37</v>
          </cell>
          <cell r="AS154">
            <v>55</v>
          </cell>
          <cell r="AT154">
            <v>30</v>
          </cell>
          <cell r="AU154">
            <v>85</v>
          </cell>
          <cell r="AV154">
            <v>6</v>
          </cell>
          <cell r="AW154">
            <v>8</v>
          </cell>
          <cell r="AX154">
            <v>33</v>
          </cell>
          <cell r="AY154">
            <v>47</v>
          </cell>
          <cell r="AZ154">
            <v>31</v>
          </cell>
          <cell r="BA154">
            <v>78</v>
          </cell>
          <cell r="BB154">
            <v>8</v>
          </cell>
          <cell r="BC154">
            <v>8</v>
          </cell>
          <cell r="BD154">
            <v>29</v>
          </cell>
          <cell r="BE154">
            <v>45</v>
          </cell>
          <cell r="BF154">
            <v>33</v>
          </cell>
          <cell r="BG154">
            <v>78</v>
          </cell>
          <cell r="BH154">
            <v>60</v>
          </cell>
          <cell r="BI154">
            <v>32</v>
          </cell>
          <cell r="BJ154">
            <v>92</v>
          </cell>
          <cell r="BK154">
            <v>421</v>
          </cell>
          <cell r="BL154">
            <v>76</v>
          </cell>
          <cell r="BM154">
            <v>625</v>
          </cell>
          <cell r="BN154">
            <v>80.128205128205138</v>
          </cell>
          <cell r="BP154" t="str">
            <v>A+</v>
          </cell>
          <cell r="BQ154" t="str">
            <v>B+</v>
          </cell>
          <cell r="BR154" t="str">
            <v>B</v>
          </cell>
          <cell r="BS154" t="str">
            <v>A</v>
          </cell>
          <cell r="BT154" t="str">
            <v>B+</v>
          </cell>
          <cell r="BU154"/>
          <cell r="BV154" t="str">
            <v>A</v>
          </cell>
          <cell r="BW154" t="str">
            <v>A++</v>
          </cell>
          <cell r="BX154" t="str">
            <v>A++</v>
          </cell>
          <cell r="BY154" t="str">
            <v>A+</v>
          </cell>
          <cell r="BZ154" t="str">
            <v>A+</v>
          </cell>
          <cell r="CA154" t="str">
            <v>A++</v>
          </cell>
          <cell r="CB154" t="str">
            <v>A+</v>
          </cell>
          <cell r="CD154">
            <v>2</v>
          </cell>
          <cell r="CE154">
            <v>3</v>
          </cell>
          <cell r="CF154">
            <v>3</v>
          </cell>
          <cell r="CG154">
            <v>3</v>
          </cell>
          <cell r="CH154">
            <v>3</v>
          </cell>
          <cell r="CI154">
            <v>2</v>
          </cell>
          <cell r="CJ154">
            <v>1</v>
          </cell>
          <cell r="CK154">
            <v>1</v>
          </cell>
          <cell r="CL154">
            <v>1</v>
          </cell>
          <cell r="CM154">
            <v>1</v>
          </cell>
          <cell r="CN154">
            <v>2.5</v>
          </cell>
          <cell r="CO154">
            <v>0.5</v>
          </cell>
          <cell r="CP154">
            <v>0</v>
          </cell>
          <cell r="CQ154" t="str">
            <v>Pass</v>
          </cell>
          <cell r="CR154">
            <v>8.6300000000000008</v>
          </cell>
        </row>
        <row r="155">
          <cell r="B155" t="str">
            <v>PIET23CS146</v>
          </cell>
          <cell r="C155" t="str">
            <v>SANJAY SINGHAL</v>
          </cell>
          <cell r="D155" t="str">
            <v>23EPTCS146</v>
          </cell>
          <cell r="E155" t="str">
            <v>CSC-19</v>
          </cell>
          <cell r="F155"/>
          <cell r="G155">
            <v>7</v>
          </cell>
          <cell r="H155">
            <v>9</v>
          </cell>
          <cell r="I155">
            <v>7</v>
          </cell>
          <cell r="J155">
            <v>23</v>
          </cell>
          <cell r="K155">
            <v>7</v>
          </cell>
          <cell r="L155">
            <v>10</v>
          </cell>
          <cell r="M155">
            <v>10</v>
          </cell>
          <cell r="N155">
            <v>27</v>
          </cell>
          <cell r="O155">
            <v>8</v>
          </cell>
          <cell r="P155">
            <v>9</v>
          </cell>
          <cell r="Q155">
            <v>10</v>
          </cell>
          <cell r="R155">
            <v>27</v>
          </cell>
          <cell r="S155">
            <v>8</v>
          </cell>
          <cell r="T155">
            <v>10</v>
          </cell>
          <cell r="U155">
            <v>10</v>
          </cell>
          <cell r="V155">
            <v>28</v>
          </cell>
          <cell r="W155">
            <v>6</v>
          </cell>
          <cell r="X155">
            <v>8</v>
          </cell>
          <cell r="Y155">
            <v>10</v>
          </cell>
          <cell r="Z155">
            <v>24</v>
          </cell>
          <cell r="AA155"/>
          <cell r="AB155"/>
          <cell r="AC155"/>
          <cell r="AD155"/>
          <cell r="AE155">
            <v>10</v>
          </cell>
          <cell r="AF155" t="str">
            <v>D</v>
          </cell>
          <cell r="AG155">
            <v>10</v>
          </cell>
          <cell r="AH155">
            <v>20</v>
          </cell>
          <cell r="AI155">
            <v>149</v>
          </cell>
          <cell r="AJ155">
            <v>9</v>
          </cell>
          <cell r="AK155">
            <v>8</v>
          </cell>
          <cell r="AL155">
            <v>36</v>
          </cell>
          <cell r="AM155">
            <v>53</v>
          </cell>
          <cell r="AN155">
            <v>28</v>
          </cell>
          <cell r="AO155">
            <v>81</v>
          </cell>
          <cell r="AP155">
            <v>5</v>
          </cell>
          <cell r="AQ155">
            <v>7</v>
          </cell>
          <cell r="AR155">
            <v>39</v>
          </cell>
          <cell r="AS155">
            <v>51</v>
          </cell>
          <cell r="AT155">
            <v>27</v>
          </cell>
          <cell r="AU155">
            <v>78</v>
          </cell>
          <cell r="AV155">
            <v>7</v>
          </cell>
          <cell r="AW155">
            <v>8</v>
          </cell>
          <cell r="AX155">
            <v>35</v>
          </cell>
          <cell r="AY155">
            <v>50</v>
          </cell>
          <cell r="AZ155">
            <v>31</v>
          </cell>
          <cell r="BA155">
            <v>81</v>
          </cell>
          <cell r="BB155">
            <v>7</v>
          </cell>
          <cell r="BC155">
            <v>8</v>
          </cell>
          <cell r="BD155">
            <v>40</v>
          </cell>
          <cell r="BE155">
            <v>55</v>
          </cell>
          <cell r="BF155">
            <v>32</v>
          </cell>
          <cell r="BG155">
            <v>87</v>
          </cell>
          <cell r="BH155">
            <v>51</v>
          </cell>
          <cell r="BI155">
            <v>28</v>
          </cell>
          <cell r="BJ155">
            <v>79</v>
          </cell>
          <cell r="BK155">
            <v>406</v>
          </cell>
          <cell r="BL155">
            <v>78</v>
          </cell>
          <cell r="BM155">
            <v>633</v>
          </cell>
          <cell r="BN155">
            <v>81.15384615384616</v>
          </cell>
          <cell r="BP155" t="str">
            <v>A+</v>
          </cell>
          <cell r="BQ155" t="str">
            <v>A++</v>
          </cell>
          <cell r="BR155" t="str">
            <v>C+</v>
          </cell>
          <cell r="BS155" t="str">
            <v>B</v>
          </cell>
          <cell r="BT155" t="str">
            <v>B+</v>
          </cell>
          <cell r="BU155"/>
          <cell r="BV155" t="str">
            <v>B+</v>
          </cell>
          <cell r="BW155" t="str">
            <v>A++</v>
          </cell>
          <cell r="BX155" t="str">
            <v>A+</v>
          </cell>
          <cell r="BY155" t="str">
            <v>A++</v>
          </cell>
          <cell r="BZ155" t="str">
            <v>A++</v>
          </cell>
          <cell r="CA155" t="str">
            <v>A+</v>
          </cell>
          <cell r="CB155" t="str">
            <v>A+</v>
          </cell>
          <cell r="CD155">
            <v>2</v>
          </cell>
          <cell r="CE155">
            <v>3</v>
          </cell>
          <cell r="CF155">
            <v>3</v>
          </cell>
          <cell r="CG155">
            <v>3</v>
          </cell>
          <cell r="CH155">
            <v>3</v>
          </cell>
          <cell r="CI155">
            <v>2</v>
          </cell>
          <cell r="CJ155">
            <v>1</v>
          </cell>
          <cell r="CK155">
            <v>1</v>
          </cell>
          <cell r="CL155">
            <v>1</v>
          </cell>
          <cell r="CM155">
            <v>1</v>
          </cell>
          <cell r="CN155">
            <v>2.5</v>
          </cell>
          <cell r="CO155">
            <v>0.5</v>
          </cell>
          <cell r="CP155">
            <v>0</v>
          </cell>
          <cell r="CQ155" t="str">
            <v>Pass</v>
          </cell>
          <cell r="CR155">
            <v>8.59</v>
          </cell>
        </row>
        <row r="156">
          <cell r="B156" t="str">
            <v>PIET23CS147</v>
          </cell>
          <cell r="C156" t="str">
            <v>SANYAM KOTHARI</v>
          </cell>
          <cell r="D156" t="str">
            <v>23EPTCS147</v>
          </cell>
          <cell r="E156" t="str">
            <v>CSC-20</v>
          </cell>
          <cell r="F156"/>
          <cell r="G156">
            <v>7</v>
          </cell>
          <cell r="H156">
            <v>7</v>
          </cell>
          <cell r="I156">
            <v>10</v>
          </cell>
          <cell r="J156">
            <v>24</v>
          </cell>
          <cell r="K156">
            <v>6</v>
          </cell>
          <cell r="L156">
            <v>8</v>
          </cell>
          <cell r="M156">
            <v>10</v>
          </cell>
          <cell r="N156">
            <v>24</v>
          </cell>
          <cell r="O156">
            <v>5</v>
          </cell>
          <cell r="P156">
            <v>10</v>
          </cell>
          <cell r="Q156">
            <v>10</v>
          </cell>
          <cell r="R156">
            <v>25</v>
          </cell>
          <cell r="S156">
            <v>7</v>
          </cell>
          <cell r="T156">
            <v>8</v>
          </cell>
          <cell r="U156">
            <v>10</v>
          </cell>
          <cell r="V156">
            <v>25</v>
          </cell>
          <cell r="W156">
            <v>6</v>
          </cell>
          <cell r="X156">
            <v>9</v>
          </cell>
          <cell r="Y156">
            <v>10</v>
          </cell>
          <cell r="Z156">
            <v>25</v>
          </cell>
          <cell r="AA156"/>
          <cell r="AB156"/>
          <cell r="AC156"/>
          <cell r="AD156"/>
          <cell r="AE156">
            <v>8</v>
          </cell>
          <cell r="AF156" t="str">
            <v>D</v>
          </cell>
          <cell r="AG156">
            <v>10</v>
          </cell>
          <cell r="AH156">
            <v>18</v>
          </cell>
          <cell r="AI156">
            <v>141</v>
          </cell>
          <cell r="AJ156">
            <v>9</v>
          </cell>
          <cell r="AK156">
            <v>9</v>
          </cell>
          <cell r="AL156">
            <v>38</v>
          </cell>
          <cell r="AM156">
            <v>56</v>
          </cell>
          <cell r="AN156">
            <v>36</v>
          </cell>
          <cell r="AO156">
            <v>92</v>
          </cell>
          <cell r="AP156">
            <v>10</v>
          </cell>
          <cell r="AQ156">
            <v>10</v>
          </cell>
          <cell r="AR156">
            <v>40</v>
          </cell>
          <cell r="AS156">
            <v>60</v>
          </cell>
          <cell r="AT156">
            <v>40</v>
          </cell>
          <cell r="AU156">
            <v>100</v>
          </cell>
          <cell r="AV156">
            <v>6</v>
          </cell>
          <cell r="AW156">
            <v>8</v>
          </cell>
          <cell r="AX156">
            <v>38</v>
          </cell>
          <cell r="AY156">
            <v>52</v>
          </cell>
          <cell r="AZ156">
            <v>34</v>
          </cell>
          <cell r="BA156">
            <v>86</v>
          </cell>
          <cell r="BB156">
            <v>8</v>
          </cell>
          <cell r="BC156">
            <v>10</v>
          </cell>
          <cell r="BD156">
            <v>40</v>
          </cell>
          <cell r="BE156">
            <v>58</v>
          </cell>
          <cell r="BF156">
            <v>35</v>
          </cell>
          <cell r="BG156">
            <v>93</v>
          </cell>
          <cell r="BH156">
            <v>60</v>
          </cell>
          <cell r="BI156">
            <v>31</v>
          </cell>
          <cell r="BJ156">
            <v>91</v>
          </cell>
          <cell r="BK156">
            <v>462</v>
          </cell>
          <cell r="BL156">
            <v>62</v>
          </cell>
          <cell r="BM156">
            <v>665</v>
          </cell>
          <cell r="BN156">
            <v>85.256410256410248</v>
          </cell>
          <cell r="BP156" t="str">
            <v>A+</v>
          </cell>
          <cell r="BQ156" t="str">
            <v>A</v>
          </cell>
          <cell r="BR156" t="str">
            <v>A+</v>
          </cell>
          <cell r="BS156" t="str">
            <v>B+</v>
          </cell>
          <cell r="BT156" t="str">
            <v>B</v>
          </cell>
          <cell r="BU156"/>
          <cell r="BV156" t="str">
            <v>D+</v>
          </cell>
          <cell r="BW156" t="str">
            <v>A++</v>
          </cell>
          <cell r="BX156" t="str">
            <v>A++</v>
          </cell>
          <cell r="BY156" t="str">
            <v>A++</v>
          </cell>
          <cell r="BZ156" t="str">
            <v>A++</v>
          </cell>
          <cell r="CA156" t="str">
            <v>A++</v>
          </cell>
          <cell r="CB156" t="str">
            <v>C+</v>
          </cell>
          <cell r="CD156">
            <v>2</v>
          </cell>
          <cell r="CE156">
            <v>3</v>
          </cell>
          <cell r="CF156">
            <v>3</v>
          </cell>
          <cell r="CG156">
            <v>3</v>
          </cell>
          <cell r="CH156">
            <v>3</v>
          </cell>
          <cell r="CI156">
            <v>2</v>
          </cell>
          <cell r="CJ156">
            <v>1</v>
          </cell>
          <cell r="CK156">
            <v>1</v>
          </cell>
          <cell r="CL156">
            <v>1</v>
          </cell>
          <cell r="CM156">
            <v>1</v>
          </cell>
          <cell r="CN156">
            <v>2.5</v>
          </cell>
          <cell r="CO156">
            <v>0.5</v>
          </cell>
          <cell r="CP156">
            <v>0</v>
          </cell>
          <cell r="CQ156" t="str">
            <v>Pass</v>
          </cell>
          <cell r="CR156">
            <v>8.59</v>
          </cell>
        </row>
        <row r="157">
          <cell r="B157" t="str">
            <v>PIET23CS148</v>
          </cell>
          <cell r="C157" t="str">
            <v>SARTHAK CHOPRA</v>
          </cell>
          <cell r="D157" t="str">
            <v>23EPTCS148</v>
          </cell>
          <cell r="E157" t="str">
            <v>CSC-21</v>
          </cell>
          <cell r="F157"/>
          <cell r="G157">
            <v>2</v>
          </cell>
          <cell r="H157">
            <v>5</v>
          </cell>
          <cell r="I157">
            <v>7</v>
          </cell>
          <cell r="J157">
            <v>14</v>
          </cell>
          <cell r="K157">
            <v>6</v>
          </cell>
          <cell r="L157">
            <v>5</v>
          </cell>
          <cell r="M157">
            <v>9</v>
          </cell>
          <cell r="N157">
            <v>20</v>
          </cell>
          <cell r="O157">
            <v>6</v>
          </cell>
          <cell r="P157">
            <v>9</v>
          </cell>
          <cell r="Q157">
            <v>7</v>
          </cell>
          <cell r="R157">
            <v>22</v>
          </cell>
          <cell r="S157">
            <v>5</v>
          </cell>
          <cell r="T157">
            <v>5</v>
          </cell>
          <cell r="U157">
            <v>9</v>
          </cell>
          <cell r="V157">
            <v>19</v>
          </cell>
          <cell r="W157">
            <v>5</v>
          </cell>
          <cell r="X157">
            <v>6</v>
          </cell>
          <cell r="Y157">
            <v>7</v>
          </cell>
          <cell r="Z157">
            <v>18</v>
          </cell>
          <cell r="AA157"/>
          <cell r="AB157"/>
          <cell r="AC157"/>
          <cell r="AD157"/>
          <cell r="AE157">
            <v>5</v>
          </cell>
          <cell r="AF157">
            <v>5</v>
          </cell>
          <cell r="AG157">
            <v>8</v>
          </cell>
          <cell r="AH157">
            <v>18</v>
          </cell>
          <cell r="AI157">
            <v>111</v>
          </cell>
          <cell r="AJ157">
            <v>9</v>
          </cell>
          <cell r="AK157">
            <v>9</v>
          </cell>
          <cell r="AL157">
            <v>35</v>
          </cell>
          <cell r="AM157">
            <v>53</v>
          </cell>
          <cell r="AN157">
            <v>29</v>
          </cell>
          <cell r="AO157">
            <v>82</v>
          </cell>
          <cell r="AP157">
            <v>8</v>
          </cell>
          <cell r="AQ157">
            <v>8</v>
          </cell>
          <cell r="AR157">
            <v>36</v>
          </cell>
          <cell r="AS157">
            <v>52</v>
          </cell>
          <cell r="AT157">
            <v>38</v>
          </cell>
          <cell r="AU157">
            <v>90</v>
          </cell>
          <cell r="AV157">
            <v>7</v>
          </cell>
          <cell r="AW157">
            <v>7</v>
          </cell>
          <cell r="AX157">
            <v>35</v>
          </cell>
          <cell r="AY157">
            <v>49</v>
          </cell>
          <cell r="AZ157">
            <v>32</v>
          </cell>
          <cell r="BA157">
            <v>81</v>
          </cell>
          <cell r="BB157">
            <v>7</v>
          </cell>
          <cell r="BC157">
            <v>7</v>
          </cell>
          <cell r="BD157">
            <v>36</v>
          </cell>
          <cell r="BE157">
            <v>50</v>
          </cell>
          <cell r="BF157">
            <v>30</v>
          </cell>
          <cell r="BG157">
            <v>80</v>
          </cell>
          <cell r="BH157">
            <v>60</v>
          </cell>
          <cell r="BI157">
            <v>31</v>
          </cell>
          <cell r="BJ157">
            <v>91</v>
          </cell>
          <cell r="BK157">
            <v>424</v>
          </cell>
          <cell r="BL157">
            <v>89</v>
          </cell>
          <cell r="BM157">
            <v>624</v>
          </cell>
          <cell r="BN157">
            <v>80</v>
          </cell>
          <cell r="BP157" t="str">
            <v>C+</v>
          </cell>
          <cell r="BQ157" t="str">
            <v>C+</v>
          </cell>
          <cell r="BR157" t="str">
            <v>A</v>
          </cell>
          <cell r="BS157" t="str">
            <v>B</v>
          </cell>
          <cell r="BT157" t="str">
            <v>B+</v>
          </cell>
          <cell r="BU157"/>
          <cell r="BV157" t="str">
            <v>B</v>
          </cell>
          <cell r="BW157" t="str">
            <v>A++</v>
          </cell>
          <cell r="BX157" t="str">
            <v>A++</v>
          </cell>
          <cell r="BY157" t="str">
            <v>A++</v>
          </cell>
          <cell r="BZ157" t="str">
            <v>A+</v>
          </cell>
          <cell r="CA157" t="str">
            <v>A++</v>
          </cell>
          <cell r="CB157" t="str">
            <v>A++</v>
          </cell>
          <cell r="CD157">
            <v>2</v>
          </cell>
          <cell r="CE157">
            <v>3</v>
          </cell>
          <cell r="CF157">
            <v>3</v>
          </cell>
          <cell r="CG157">
            <v>3</v>
          </cell>
          <cell r="CH157">
            <v>3</v>
          </cell>
          <cell r="CI157">
            <v>2</v>
          </cell>
          <cell r="CJ157">
            <v>1</v>
          </cell>
          <cell r="CK157">
            <v>1</v>
          </cell>
          <cell r="CL157">
            <v>1</v>
          </cell>
          <cell r="CM157">
            <v>1</v>
          </cell>
          <cell r="CN157">
            <v>2.5</v>
          </cell>
          <cell r="CO157">
            <v>0.5</v>
          </cell>
          <cell r="CP157">
            <v>0</v>
          </cell>
          <cell r="CQ157" t="str">
            <v>Pass</v>
          </cell>
          <cell r="CR157">
            <v>8.3000000000000007</v>
          </cell>
        </row>
        <row r="158">
          <cell r="B158" t="str">
            <v>PIET23CS151</v>
          </cell>
          <cell r="C158" t="str">
            <v>SHIVAM KUSHWAH</v>
          </cell>
          <cell r="D158" t="str">
            <v>23EPTCS150</v>
          </cell>
          <cell r="E158" t="str">
            <v>CSC-24</v>
          </cell>
          <cell r="F158"/>
          <cell r="G158">
            <v>8</v>
          </cell>
          <cell r="H158">
            <v>10</v>
          </cell>
          <cell r="I158">
            <v>10</v>
          </cell>
          <cell r="J158">
            <v>28</v>
          </cell>
          <cell r="K158">
            <v>7</v>
          </cell>
          <cell r="L158">
            <v>10</v>
          </cell>
          <cell r="M158">
            <v>10</v>
          </cell>
          <cell r="N158">
            <v>27</v>
          </cell>
          <cell r="O158">
            <v>9</v>
          </cell>
          <cell r="P158">
            <v>10</v>
          </cell>
          <cell r="Q158">
            <v>10</v>
          </cell>
          <cell r="R158">
            <v>29</v>
          </cell>
          <cell r="S158">
            <v>8</v>
          </cell>
          <cell r="T158">
            <v>10</v>
          </cell>
          <cell r="U158">
            <v>10</v>
          </cell>
          <cell r="V158">
            <v>28</v>
          </cell>
          <cell r="W158">
            <v>6</v>
          </cell>
          <cell r="X158">
            <v>10</v>
          </cell>
          <cell r="Y158">
            <v>10</v>
          </cell>
          <cell r="Z158">
            <v>26</v>
          </cell>
          <cell r="AA158">
            <v>7</v>
          </cell>
          <cell r="AB158">
            <v>10</v>
          </cell>
          <cell r="AC158">
            <v>8</v>
          </cell>
          <cell r="AD158">
            <v>25</v>
          </cell>
          <cell r="AE158"/>
          <cell r="AF158"/>
          <cell r="AG158"/>
          <cell r="AH158"/>
          <cell r="AI158">
            <v>163</v>
          </cell>
          <cell r="AJ158">
            <v>8</v>
          </cell>
          <cell r="AK158">
            <v>9</v>
          </cell>
          <cell r="AL158">
            <v>39</v>
          </cell>
          <cell r="AM158">
            <v>56</v>
          </cell>
          <cell r="AN158">
            <v>35</v>
          </cell>
          <cell r="AO158">
            <v>91</v>
          </cell>
          <cell r="AP158">
            <v>10</v>
          </cell>
          <cell r="AQ158">
            <v>10</v>
          </cell>
          <cell r="AR158">
            <v>38</v>
          </cell>
          <cell r="AS158">
            <v>58</v>
          </cell>
          <cell r="AT158">
            <v>38</v>
          </cell>
          <cell r="AU158">
            <v>96</v>
          </cell>
          <cell r="AV158">
            <v>9</v>
          </cell>
          <cell r="AW158">
            <v>9</v>
          </cell>
          <cell r="AX158">
            <v>37</v>
          </cell>
          <cell r="AY158">
            <v>55</v>
          </cell>
          <cell r="AZ158">
            <v>35</v>
          </cell>
          <cell r="BA158">
            <v>90</v>
          </cell>
          <cell r="BB158">
            <v>9</v>
          </cell>
          <cell r="BC158">
            <v>10</v>
          </cell>
          <cell r="BD158">
            <v>39</v>
          </cell>
          <cell r="BE158">
            <v>58</v>
          </cell>
          <cell r="BF158">
            <v>35</v>
          </cell>
          <cell r="BG158">
            <v>93</v>
          </cell>
          <cell r="BH158">
            <v>59</v>
          </cell>
          <cell r="BI158">
            <v>31</v>
          </cell>
          <cell r="BJ158">
            <v>90</v>
          </cell>
          <cell r="BK158">
            <v>460</v>
          </cell>
          <cell r="BL158">
            <v>84</v>
          </cell>
          <cell r="BM158">
            <v>707</v>
          </cell>
          <cell r="BN158">
            <v>90.641025641025635</v>
          </cell>
          <cell r="BP158" t="str">
            <v>A+</v>
          </cell>
          <cell r="BQ158" t="str">
            <v>A++</v>
          </cell>
          <cell r="BR158" t="str">
            <v>A++</v>
          </cell>
          <cell r="BS158" t="str">
            <v>A++</v>
          </cell>
          <cell r="BT158" t="str">
            <v>A++</v>
          </cell>
          <cell r="BU158" t="str">
            <v>A</v>
          </cell>
          <cell r="BW158" t="str">
            <v>A++</v>
          </cell>
          <cell r="BX158" t="str">
            <v>A++</v>
          </cell>
          <cell r="BY158" t="str">
            <v>A++</v>
          </cell>
          <cell r="BZ158" t="str">
            <v>A++</v>
          </cell>
          <cell r="CA158" t="str">
            <v>A++</v>
          </cell>
          <cell r="CB158" t="str">
            <v>A++</v>
          </cell>
          <cell r="CD158">
            <v>2</v>
          </cell>
          <cell r="CE158">
            <v>3</v>
          </cell>
          <cell r="CF158">
            <v>3</v>
          </cell>
          <cell r="CG158">
            <v>3</v>
          </cell>
          <cell r="CH158">
            <v>3</v>
          </cell>
          <cell r="CI158">
            <v>2</v>
          </cell>
          <cell r="CJ158">
            <v>1</v>
          </cell>
          <cell r="CK158">
            <v>1</v>
          </cell>
          <cell r="CL158">
            <v>1</v>
          </cell>
          <cell r="CM158">
            <v>1</v>
          </cell>
          <cell r="CN158">
            <v>2.5</v>
          </cell>
          <cell r="CO158">
            <v>0.5</v>
          </cell>
          <cell r="CP158">
            <v>0</v>
          </cell>
          <cell r="CQ158" t="str">
            <v>Pass</v>
          </cell>
          <cell r="CR158">
            <v>9.7799999999999994</v>
          </cell>
        </row>
        <row r="159">
          <cell r="B159" t="str">
            <v>PIET23CS152</v>
          </cell>
          <cell r="C159" t="str">
            <v>SHIVENDRA PRATAP SINGH RANAWAT</v>
          </cell>
          <cell r="D159" t="str">
            <v>23EPTCS151</v>
          </cell>
          <cell r="E159" t="str">
            <v>CSC-25</v>
          </cell>
          <cell r="F159"/>
          <cell r="G159">
            <v>4</v>
          </cell>
          <cell r="H159">
            <v>7</v>
          </cell>
          <cell r="I159">
            <v>10</v>
          </cell>
          <cell r="J159">
            <v>21</v>
          </cell>
          <cell r="K159">
            <v>6</v>
          </cell>
          <cell r="L159">
            <v>10</v>
          </cell>
          <cell r="M159">
            <v>10</v>
          </cell>
          <cell r="N159">
            <v>26</v>
          </cell>
          <cell r="O159">
            <v>9</v>
          </cell>
          <cell r="P159">
            <v>10</v>
          </cell>
          <cell r="Q159">
            <v>7</v>
          </cell>
          <cell r="R159">
            <v>26</v>
          </cell>
          <cell r="S159">
            <v>5</v>
          </cell>
          <cell r="T159">
            <v>7</v>
          </cell>
          <cell r="U159">
            <v>10</v>
          </cell>
          <cell r="V159">
            <v>22</v>
          </cell>
          <cell r="W159">
            <v>5</v>
          </cell>
          <cell r="X159">
            <v>10</v>
          </cell>
          <cell r="Y159">
            <v>10</v>
          </cell>
          <cell r="Z159">
            <v>25</v>
          </cell>
          <cell r="AA159"/>
          <cell r="AB159"/>
          <cell r="AC159"/>
          <cell r="AD159"/>
          <cell r="AE159">
            <v>7</v>
          </cell>
          <cell r="AF159">
            <v>10</v>
          </cell>
          <cell r="AG159">
            <v>8</v>
          </cell>
          <cell r="AH159">
            <v>25</v>
          </cell>
          <cell r="AI159">
            <v>145</v>
          </cell>
          <cell r="AJ159">
            <v>8</v>
          </cell>
          <cell r="AK159">
            <v>9</v>
          </cell>
          <cell r="AL159">
            <v>35</v>
          </cell>
          <cell r="AM159">
            <v>52</v>
          </cell>
          <cell r="AN159">
            <v>30</v>
          </cell>
          <cell r="AO159">
            <v>82</v>
          </cell>
          <cell r="AP159">
            <v>10</v>
          </cell>
          <cell r="AQ159">
            <v>10</v>
          </cell>
          <cell r="AR159">
            <v>40</v>
          </cell>
          <cell r="AS159">
            <v>60</v>
          </cell>
          <cell r="AT159">
            <v>39</v>
          </cell>
          <cell r="AU159">
            <v>99</v>
          </cell>
          <cell r="AV159">
            <v>9</v>
          </cell>
          <cell r="AW159">
            <v>9</v>
          </cell>
          <cell r="AX159">
            <v>35</v>
          </cell>
          <cell r="AY159">
            <v>53</v>
          </cell>
          <cell r="AZ159">
            <v>32</v>
          </cell>
          <cell r="BA159">
            <v>85</v>
          </cell>
          <cell r="BB159">
            <v>8</v>
          </cell>
          <cell r="BC159">
            <v>10</v>
          </cell>
          <cell r="BD159">
            <v>40</v>
          </cell>
          <cell r="BE159">
            <v>58</v>
          </cell>
          <cell r="BF159">
            <v>34</v>
          </cell>
          <cell r="BG159">
            <v>92</v>
          </cell>
          <cell r="BH159">
            <v>58</v>
          </cell>
          <cell r="BI159">
            <v>32</v>
          </cell>
          <cell r="BJ159">
            <v>90</v>
          </cell>
          <cell r="BK159">
            <v>448</v>
          </cell>
          <cell r="BL159">
            <v>83</v>
          </cell>
          <cell r="BM159">
            <v>676</v>
          </cell>
          <cell r="BN159">
            <v>86.666666666666671</v>
          </cell>
          <cell r="BP159" t="str">
            <v>A+</v>
          </cell>
          <cell r="BQ159" t="str">
            <v>A++</v>
          </cell>
          <cell r="BR159" t="str">
            <v>A++</v>
          </cell>
          <cell r="BS159" t="str">
            <v>A</v>
          </cell>
          <cell r="BT159" t="str">
            <v>A++</v>
          </cell>
          <cell r="BU159"/>
          <cell r="BV159" t="str">
            <v>A++</v>
          </cell>
          <cell r="BW159" t="str">
            <v>A++</v>
          </cell>
          <cell r="BX159" t="str">
            <v>A++</v>
          </cell>
          <cell r="BY159" t="str">
            <v>A++</v>
          </cell>
          <cell r="BZ159" t="str">
            <v>A++</v>
          </cell>
          <cell r="CA159" t="str">
            <v>A++</v>
          </cell>
          <cell r="CB159" t="str">
            <v>A++</v>
          </cell>
          <cell r="CD159">
            <v>2</v>
          </cell>
          <cell r="CE159">
            <v>3</v>
          </cell>
          <cell r="CF159">
            <v>3</v>
          </cell>
          <cell r="CG159">
            <v>3</v>
          </cell>
          <cell r="CH159">
            <v>3</v>
          </cell>
          <cell r="CI159">
            <v>2</v>
          </cell>
          <cell r="CJ159">
            <v>1</v>
          </cell>
          <cell r="CK159">
            <v>1</v>
          </cell>
          <cell r="CL159">
            <v>1</v>
          </cell>
          <cell r="CM159">
            <v>1</v>
          </cell>
          <cell r="CN159">
            <v>2.5</v>
          </cell>
          <cell r="CO159">
            <v>0.5</v>
          </cell>
          <cell r="CP159">
            <v>0</v>
          </cell>
          <cell r="CQ159" t="str">
            <v>Pass</v>
          </cell>
          <cell r="CR159">
            <v>9.7200000000000006</v>
          </cell>
        </row>
        <row r="160">
          <cell r="B160" t="str">
            <v>PIET23CS153</v>
          </cell>
          <cell r="C160" t="str">
            <v>SHREETI GOYAL</v>
          </cell>
          <cell r="D160" t="str">
            <v>23EPTCS152</v>
          </cell>
          <cell r="E160" t="str">
            <v>CSC-26</v>
          </cell>
          <cell r="F160"/>
          <cell r="G160">
            <v>2</v>
          </cell>
          <cell r="H160">
            <v>9</v>
          </cell>
          <cell r="I160">
            <v>7</v>
          </cell>
          <cell r="J160">
            <v>18</v>
          </cell>
          <cell r="K160">
            <v>0</v>
          </cell>
          <cell r="L160">
            <v>8</v>
          </cell>
          <cell r="M160">
            <v>10</v>
          </cell>
          <cell r="N160">
            <v>18</v>
          </cell>
          <cell r="O160" t="str">
            <v>A</v>
          </cell>
          <cell r="P160">
            <v>5</v>
          </cell>
          <cell r="Q160">
            <v>10</v>
          </cell>
          <cell r="R160">
            <v>15</v>
          </cell>
          <cell r="S160">
            <v>2</v>
          </cell>
          <cell r="T160">
            <v>8</v>
          </cell>
          <cell r="U160">
            <v>10</v>
          </cell>
          <cell r="V160">
            <v>20</v>
          </cell>
          <cell r="W160">
            <v>3</v>
          </cell>
          <cell r="X160">
            <v>4</v>
          </cell>
          <cell r="Y160">
            <v>10</v>
          </cell>
          <cell r="Z160">
            <v>17</v>
          </cell>
          <cell r="AA160">
            <v>4</v>
          </cell>
          <cell r="AB160">
            <v>10</v>
          </cell>
          <cell r="AC160">
            <v>9</v>
          </cell>
          <cell r="AD160">
            <v>23</v>
          </cell>
          <cell r="AE160"/>
          <cell r="AF160"/>
          <cell r="AG160"/>
          <cell r="AH160"/>
          <cell r="AI160">
            <v>111</v>
          </cell>
          <cell r="AJ160">
            <v>7</v>
          </cell>
          <cell r="AK160">
            <v>8</v>
          </cell>
          <cell r="AL160">
            <v>39</v>
          </cell>
          <cell r="AM160">
            <v>54</v>
          </cell>
          <cell r="AN160">
            <v>28</v>
          </cell>
          <cell r="AO160">
            <v>82</v>
          </cell>
          <cell r="AP160">
            <v>9</v>
          </cell>
          <cell r="AQ160">
            <v>7</v>
          </cell>
          <cell r="AR160">
            <v>36</v>
          </cell>
          <cell r="AS160">
            <v>52</v>
          </cell>
          <cell r="AT160">
            <v>26</v>
          </cell>
          <cell r="AU160">
            <v>78</v>
          </cell>
          <cell r="AV160">
            <v>7</v>
          </cell>
          <cell r="AW160">
            <v>8</v>
          </cell>
          <cell r="AX160">
            <v>38</v>
          </cell>
          <cell r="AY160">
            <v>53</v>
          </cell>
          <cell r="AZ160">
            <v>29</v>
          </cell>
          <cell r="BA160">
            <v>82</v>
          </cell>
          <cell r="BB160">
            <v>7</v>
          </cell>
          <cell r="BC160">
            <v>9</v>
          </cell>
          <cell r="BD160">
            <v>39</v>
          </cell>
          <cell r="BE160">
            <v>55</v>
          </cell>
          <cell r="BF160">
            <v>33</v>
          </cell>
          <cell r="BG160">
            <v>88</v>
          </cell>
          <cell r="BH160">
            <v>51</v>
          </cell>
          <cell r="BI160">
            <v>30</v>
          </cell>
          <cell r="BJ160">
            <v>81</v>
          </cell>
          <cell r="BK160">
            <v>411</v>
          </cell>
          <cell r="BL160">
            <v>74</v>
          </cell>
          <cell r="BM160">
            <v>596</v>
          </cell>
          <cell r="BN160">
            <v>76.410256410256409</v>
          </cell>
          <cell r="BP160" t="str">
            <v>C</v>
          </cell>
          <cell r="BQ160" t="str">
            <v>A+</v>
          </cell>
          <cell r="BR160" t="str">
            <v>B</v>
          </cell>
          <cell r="BS160" t="str">
            <v>B</v>
          </cell>
          <cell r="BT160" t="str">
            <v>C</v>
          </cell>
          <cell r="BU160" t="str">
            <v>D</v>
          </cell>
          <cell r="BW160" t="str">
            <v>A++</v>
          </cell>
          <cell r="BX160" t="str">
            <v>A+</v>
          </cell>
          <cell r="BY160" t="str">
            <v>A++</v>
          </cell>
          <cell r="BZ160" t="str">
            <v>A++</v>
          </cell>
          <cell r="CA160" t="str">
            <v>A++</v>
          </cell>
          <cell r="CB160" t="str">
            <v>A</v>
          </cell>
          <cell r="CD160">
            <v>2</v>
          </cell>
          <cell r="CE160">
            <v>3</v>
          </cell>
          <cell r="CF160">
            <v>3</v>
          </cell>
          <cell r="CG160">
            <v>3</v>
          </cell>
          <cell r="CH160">
            <v>3</v>
          </cell>
          <cell r="CI160">
            <v>2</v>
          </cell>
          <cell r="CJ160">
            <v>1</v>
          </cell>
          <cell r="CK160">
            <v>1</v>
          </cell>
          <cell r="CL160">
            <v>1</v>
          </cell>
          <cell r="CM160">
            <v>1</v>
          </cell>
          <cell r="CN160">
            <v>2.5</v>
          </cell>
          <cell r="CO160">
            <v>0.5</v>
          </cell>
          <cell r="CP160">
            <v>0</v>
          </cell>
          <cell r="CQ160" t="str">
            <v>Pass</v>
          </cell>
          <cell r="CR160">
            <v>7.99</v>
          </cell>
        </row>
        <row r="161">
          <cell r="B161" t="str">
            <v>PIET23CS154</v>
          </cell>
          <cell r="C161" t="str">
            <v>SHRISHTI KHANDELWAL</v>
          </cell>
          <cell r="D161" t="str">
            <v>23EPTCS153</v>
          </cell>
          <cell r="E161" t="str">
            <v>CSC-27</v>
          </cell>
          <cell r="F161"/>
          <cell r="G161" t="str">
            <v>D</v>
          </cell>
          <cell r="H161">
            <v>7</v>
          </cell>
          <cell r="I161">
            <v>10</v>
          </cell>
          <cell r="J161">
            <v>17</v>
          </cell>
          <cell r="K161">
            <v>6</v>
          </cell>
          <cell r="L161">
            <v>8</v>
          </cell>
          <cell r="M161">
            <v>10</v>
          </cell>
          <cell r="N161">
            <v>24</v>
          </cell>
          <cell r="O161">
            <v>9</v>
          </cell>
          <cell r="P161">
            <v>10</v>
          </cell>
          <cell r="Q161">
            <v>10</v>
          </cell>
          <cell r="R161">
            <v>29</v>
          </cell>
          <cell r="S161">
            <v>8</v>
          </cell>
          <cell r="T161">
            <v>8</v>
          </cell>
          <cell r="U161">
            <v>10</v>
          </cell>
          <cell r="V161">
            <v>26</v>
          </cell>
          <cell r="W161">
            <v>8</v>
          </cell>
          <cell r="X161">
            <v>9</v>
          </cell>
          <cell r="Y161">
            <v>10</v>
          </cell>
          <cell r="Z161">
            <v>27</v>
          </cell>
          <cell r="AA161"/>
          <cell r="AB161"/>
          <cell r="AC161"/>
          <cell r="AD161"/>
          <cell r="AE161">
            <v>10</v>
          </cell>
          <cell r="AF161">
            <v>10</v>
          </cell>
          <cell r="AG161">
            <v>10</v>
          </cell>
          <cell r="AH161">
            <v>30</v>
          </cell>
          <cell r="AI161">
            <v>153</v>
          </cell>
          <cell r="AJ161">
            <v>9</v>
          </cell>
          <cell r="AK161">
            <v>9</v>
          </cell>
          <cell r="AL161">
            <v>38</v>
          </cell>
          <cell r="AM161">
            <v>56</v>
          </cell>
          <cell r="AN161">
            <v>32</v>
          </cell>
          <cell r="AO161">
            <v>88</v>
          </cell>
          <cell r="AP161">
            <v>9</v>
          </cell>
          <cell r="AQ161">
            <v>7</v>
          </cell>
          <cell r="AR161">
            <v>39</v>
          </cell>
          <cell r="AS161">
            <v>55</v>
          </cell>
          <cell r="AT161">
            <v>30</v>
          </cell>
          <cell r="AU161">
            <v>85</v>
          </cell>
          <cell r="AV161">
            <v>9</v>
          </cell>
          <cell r="AW161">
            <v>9</v>
          </cell>
          <cell r="AX161">
            <v>39</v>
          </cell>
          <cell r="AY161">
            <v>57</v>
          </cell>
          <cell r="AZ161">
            <v>34</v>
          </cell>
          <cell r="BA161">
            <v>91</v>
          </cell>
          <cell r="BB161">
            <v>8</v>
          </cell>
          <cell r="BC161">
            <v>9</v>
          </cell>
          <cell r="BD161">
            <v>36</v>
          </cell>
          <cell r="BE161">
            <v>53</v>
          </cell>
          <cell r="BF161">
            <v>32</v>
          </cell>
          <cell r="BG161">
            <v>85</v>
          </cell>
          <cell r="BH161">
            <v>48</v>
          </cell>
          <cell r="BI161">
            <v>32</v>
          </cell>
          <cell r="BJ161">
            <v>80</v>
          </cell>
          <cell r="BK161">
            <v>429</v>
          </cell>
          <cell r="BL161">
            <v>92</v>
          </cell>
          <cell r="BM161">
            <v>674</v>
          </cell>
          <cell r="BN161">
            <v>86.410256410256409</v>
          </cell>
          <cell r="BP161" t="str">
            <v>C+</v>
          </cell>
          <cell r="BQ161" t="str">
            <v>A++</v>
          </cell>
          <cell r="BR161" t="str">
            <v>A+</v>
          </cell>
          <cell r="BS161" t="str">
            <v>A</v>
          </cell>
          <cell r="BT161" t="str">
            <v>A</v>
          </cell>
          <cell r="BU161"/>
          <cell r="BV161" t="str">
            <v>A++</v>
          </cell>
          <cell r="BW161" t="str">
            <v>A++</v>
          </cell>
          <cell r="BX161" t="str">
            <v>A++</v>
          </cell>
          <cell r="BY161" t="str">
            <v>A++</v>
          </cell>
          <cell r="BZ161" t="str">
            <v>A++</v>
          </cell>
          <cell r="CA161" t="str">
            <v>A+</v>
          </cell>
          <cell r="CB161" t="str">
            <v>A++</v>
          </cell>
          <cell r="CD161">
            <v>2</v>
          </cell>
          <cell r="CE161">
            <v>3</v>
          </cell>
          <cell r="CF161">
            <v>3</v>
          </cell>
          <cell r="CG161">
            <v>3</v>
          </cell>
          <cell r="CH161">
            <v>3</v>
          </cell>
          <cell r="CI161">
            <v>2</v>
          </cell>
          <cell r="CJ161">
            <v>1</v>
          </cell>
          <cell r="CK161">
            <v>1</v>
          </cell>
          <cell r="CL161">
            <v>1</v>
          </cell>
          <cell r="CM161">
            <v>1</v>
          </cell>
          <cell r="CN161">
            <v>2.5</v>
          </cell>
          <cell r="CO161">
            <v>0.5</v>
          </cell>
          <cell r="CP161">
            <v>0</v>
          </cell>
          <cell r="CQ161" t="str">
            <v>Pass</v>
          </cell>
          <cell r="CR161">
            <v>9.11</v>
          </cell>
        </row>
        <row r="162">
          <cell r="B162" t="str">
            <v>PIET23CS155</v>
          </cell>
          <cell r="C162" t="str">
            <v>SHUBHAM AGARWAL</v>
          </cell>
          <cell r="D162" t="str">
            <v>23EPTCS154</v>
          </cell>
          <cell r="E162" t="str">
            <v>CSC-28</v>
          </cell>
          <cell r="F162"/>
          <cell r="G162">
            <v>7</v>
          </cell>
          <cell r="H162">
            <v>6</v>
          </cell>
          <cell r="I162">
            <v>10</v>
          </cell>
          <cell r="J162">
            <v>23</v>
          </cell>
          <cell r="K162">
            <v>3</v>
          </cell>
          <cell r="L162">
            <v>5</v>
          </cell>
          <cell r="M162">
            <v>10</v>
          </cell>
          <cell r="N162">
            <v>18</v>
          </cell>
          <cell r="O162">
            <v>7</v>
          </cell>
          <cell r="P162">
            <v>9</v>
          </cell>
          <cell r="Q162">
            <v>10</v>
          </cell>
          <cell r="R162">
            <v>26</v>
          </cell>
          <cell r="S162">
            <v>6</v>
          </cell>
          <cell r="T162">
            <v>4</v>
          </cell>
          <cell r="U162">
            <v>10</v>
          </cell>
          <cell r="V162">
            <v>20</v>
          </cell>
          <cell r="W162">
            <v>8</v>
          </cell>
          <cell r="X162">
            <v>6</v>
          </cell>
          <cell r="Y162">
            <v>10</v>
          </cell>
          <cell r="Z162">
            <v>24</v>
          </cell>
          <cell r="AA162">
            <v>10</v>
          </cell>
          <cell r="AB162" t="str">
            <v>D</v>
          </cell>
          <cell r="AC162">
            <v>10</v>
          </cell>
          <cell r="AD162">
            <v>20</v>
          </cell>
          <cell r="AE162"/>
          <cell r="AF162"/>
          <cell r="AG162"/>
          <cell r="AH162"/>
          <cell r="AI162">
            <v>131</v>
          </cell>
          <cell r="AJ162">
            <v>8</v>
          </cell>
          <cell r="AK162">
            <v>8</v>
          </cell>
          <cell r="AL162">
            <v>40</v>
          </cell>
          <cell r="AM162">
            <v>56</v>
          </cell>
          <cell r="AN162">
            <v>26</v>
          </cell>
          <cell r="AO162">
            <v>82</v>
          </cell>
          <cell r="AP162">
            <v>9</v>
          </cell>
          <cell r="AQ162">
            <v>6</v>
          </cell>
          <cell r="AR162">
            <v>35</v>
          </cell>
          <cell r="AS162">
            <v>50</v>
          </cell>
          <cell r="AT162">
            <v>27</v>
          </cell>
          <cell r="AU162">
            <v>77</v>
          </cell>
          <cell r="AV162">
            <v>6</v>
          </cell>
          <cell r="AW162">
            <v>8</v>
          </cell>
          <cell r="AX162">
            <v>37</v>
          </cell>
          <cell r="AY162">
            <v>51</v>
          </cell>
          <cell r="AZ162">
            <v>29</v>
          </cell>
          <cell r="BA162">
            <v>80</v>
          </cell>
          <cell r="BB162">
            <v>6</v>
          </cell>
          <cell r="BC162">
            <v>7</v>
          </cell>
          <cell r="BD162">
            <v>35</v>
          </cell>
          <cell r="BE162">
            <v>48</v>
          </cell>
          <cell r="BF162">
            <v>27</v>
          </cell>
          <cell r="BG162">
            <v>75</v>
          </cell>
          <cell r="BH162">
            <v>52</v>
          </cell>
          <cell r="BI162">
            <v>30</v>
          </cell>
          <cell r="BJ162">
            <v>82</v>
          </cell>
          <cell r="BK162">
            <v>396</v>
          </cell>
          <cell r="BL162">
            <v>76</v>
          </cell>
          <cell r="BM162">
            <v>603</v>
          </cell>
          <cell r="BN162">
            <v>77.307692307692307</v>
          </cell>
          <cell r="BP162" t="str">
            <v>A++</v>
          </cell>
          <cell r="BQ162" t="str">
            <v>A+</v>
          </cell>
          <cell r="BR162" t="str">
            <v>A+</v>
          </cell>
          <cell r="BS162" t="str">
            <v>B+</v>
          </cell>
          <cell r="BT162" t="str">
            <v>A+</v>
          </cell>
          <cell r="BU162" t="str">
            <v>C+</v>
          </cell>
          <cell r="BW162" t="str">
            <v>A++</v>
          </cell>
          <cell r="BX162" t="str">
            <v>A+</v>
          </cell>
          <cell r="BY162" t="str">
            <v>A+</v>
          </cell>
          <cell r="BZ162" t="str">
            <v>A</v>
          </cell>
          <cell r="CA162" t="str">
            <v>A++</v>
          </cell>
          <cell r="CB162" t="str">
            <v>A+</v>
          </cell>
          <cell r="CD162">
            <v>2</v>
          </cell>
          <cell r="CE162">
            <v>3</v>
          </cell>
          <cell r="CF162">
            <v>3</v>
          </cell>
          <cell r="CG162">
            <v>3</v>
          </cell>
          <cell r="CH162">
            <v>3</v>
          </cell>
          <cell r="CI162">
            <v>2</v>
          </cell>
          <cell r="CJ162">
            <v>1</v>
          </cell>
          <cell r="CK162">
            <v>1</v>
          </cell>
          <cell r="CL162">
            <v>1</v>
          </cell>
          <cell r="CM162">
            <v>1</v>
          </cell>
          <cell r="CN162">
            <v>2.5</v>
          </cell>
          <cell r="CO162">
            <v>0.5</v>
          </cell>
          <cell r="CP162">
            <v>0</v>
          </cell>
          <cell r="CQ162" t="str">
            <v>Pass</v>
          </cell>
          <cell r="CR162">
            <v>8.91</v>
          </cell>
        </row>
        <row r="163">
          <cell r="B163" t="str">
            <v>PIET23CS156</v>
          </cell>
          <cell r="C163" t="str">
            <v>SHUBHAM SHEKHAR</v>
          </cell>
          <cell r="D163" t="str">
            <v>23EPTCS155</v>
          </cell>
          <cell r="E163" t="str">
            <v>CSC-29</v>
          </cell>
          <cell r="F163"/>
          <cell r="G163" t="str">
            <v>D</v>
          </cell>
          <cell r="H163">
            <v>4</v>
          </cell>
          <cell r="I163">
            <v>9</v>
          </cell>
          <cell r="J163">
            <v>13</v>
          </cell>
          <cell r="K163" t="str">
            <v>A</v>
          </cell>
          <cell r="L163" t="str">
            <v>D</v>
          </cell>
          <cell r="M163">
            <v>10</v>
          </cell>
          <cell r="N163">
            <v>10</v>
          </cell>
          <cell r="O163">
            <v>6</v>
          </cell>
          <cell r="P163" t="str">
            <v>D</v>
          </cell>
          <cell r="Q163">
            <v>7</v>
          </cell>
          <cell r="R163">
            <v>13</v>
          </cell>
          <cell r="S163">
            <v>3</v>
          </cell>
          <cell r="T163">
            <v>5</v>
          </cell>
          <cell r="U163">
            <v>8</v>
          </cell>
          <cell r="V163">
            <v>16</v>
          </cell>
          <cell r="W163" t="str">
            <v>D</v>
          </cell>
          <cell r="X163">
            <v>4</v>
          </cell>
          <cell r="Y163">
            <v>10</v>
          </cell>
          <cell r="Z163">
            <v>14</v>
          </cell>
          <cell r="AA163"/>
          <cell r="AB163"/>
          <cell r="AC163"/>
          <cell r="AD163"/>
          <cell r="AE163" t="str">
            <v>D</v>
          </cell>
          <cell r="AF163" t="str">
            <v>D</v>
          </cell>
          <cell r="AG163">
            <v>8</v>
          </cell>
          <cell r="AH163">
            <v>8</v>
          </cell>
          <cell r="AI163">
            <v>74</v>
          </cell>
          <cell r="AJ163">
            <v>7</v>
          </cell>
          <cell r="AK163">
            <v>8</v>
          </cell>
          <cell r="AL163">
            <v>33</v>
          </cell>
          <cell r="AM163">
            <v>48</v>
          </cell>
          <cell r="AN163">
            <v>27</v>
          </cell>
          <cell r="AO163">
            <v>75</v>
          </cell>
          <cell r="AP163">
            <v>8</v>
          </cell>
          <cell r="AQ163">
            <v>7</v>
          </cell>
          <cell r="AR163">
            <v>27</v>
          </cell>
          <cell r="AS163">
            <v>42</v>
          </cell>
          <cell r="AT163">
            <v>25</v>
          </cell>
          <cell r="AU163">
            <v>67</v>
          </cell>
          <cell r="AV163">
            <v>7</v>
          </cell>
          <cell r="AW163">
            <v>7</v>
          </cell>
          <cell r="AX163">
            <v>24</v>
          </cell>
          <cell r="AY163">
            <v>38</v>
          </cell>
          <cell r="AZ163">
            <v>28</v>
          </cell>
          <cell r="BA163">
            <v>66</v>
          </cell>
          <cell r="BB163">
            <v>5</v>
          </cell>
          <cell r="BC163">
            <v>8</v>
          </cell>
          <cell r="BD163">
            <v>34</v>
          </cell>
          <cell r="BE163">
            <v>47</v>
          </cell>
          <cell r="BF163">
            <v>28</v>
          </cell>
          <cell r="BG163">
            <v>75</v>
          </cell>
          <cell r="BH163">
            <v>56</v>
          </cell>
          <cell r="BI163">
            <v>28</v>
          </cell>
          <cell r="BJ163">
            <v>84</v>
          </cell>
          <cell r="BK163">
            <v>367</v>
          </cell>
          <cell r="BL163">
            <v>47</v>
          </cell>
          <cell r="BM163">
            <v>488</v>
          </cell>
          <cell r="BN163">
            <v>62.564102564102562</v>
          </cell>
          <cell r="BP163" t="str">
            <v>E</v>
          </cell>
          <cell r="BQ163" t="str">
            <v>C+</v>
          </cell>
          <cell r="BR163" t="str">
            <v>D+</v>
          </cell>
          <cell r="BS163" t="str">
            <v>D+</v>
          </cell>
          <cell r="BT163" t="str">
            <v>E</v>
          </cell>
          <cell r="BU163"/>
          <cell r="BV163" t="str">
            <v>B</v>
          </cell>
          <cell r="BW163" t="str">
            <v>A</v>
          </cell>
          <cell r="BX163" t="str">
            <v>B+</v>
          </cell>
          <cell r="BY163" t="str">
            <v>B</v>
          </cell>
          <cell r="BZ163" t="str">
            <v>A</v>
          </cell>
          <cell r="CA163" t="str">
            <v>A++</v>
          </cell>
          <cell r="CB163" t="str">
            <v>D</v>
          </cell>
          <cell r="CD163">
            <v>2</v>
          </cell>
          <cell r="CE163">
            <v>3</v>
          </cell>
          <cell r="CF163">
            <v>3</v>
          </cell>
          <cell r="CG163">
            <v>3</v>
          </cell>
          <cell r="CH163">
            <v>3</v>
          </cell>
          <cell r="CI163">
            <v>2</v>
          </cell>
          <cell r="CJ163">
            <v>1</v>
          </cell>
          <cell r="CK163">
            <v>1</v>
          </cell>
          <cell r="CL163">
            <v>1</v>
          </cell>
          <cell r="CM163">
            <v>1</v>
          </cell>
          <cell r="CN163">
            <v>2.5</v>
          </cell>
          <cell r="CO163">
            <v>0.5</v>
          </cell>
          <cell r="CP163">
            <v>0</v>
          </cell>
          <cell r="CQ163" t="str">
            <v>Pass</v>
          </cell>
          <cell r="CR163">
            <v>6.62</v>
          </cell>
        </row>
        <row r="164">
          <cell r="B164" t="str">
            <v>PIET23CS157</v>
          </cell>
          <cell r="C164" t="str">
            <v>SOMYA GARG</v>
          </cell>
          <cell r="D164" t="str">
            <v>23EPTCS156</v>
          </cell>
          <cell r="E164" t="str">
            <v>CSC-30</v>
          </cell>
          <cell r="F164"/>
          <cell r="G164">
            <v>3</v>
          </cell>
          <cell r="H164">
            <v>6</v>
          </cell>
          <cell r="I164">
            <v>10</v>
          </cell>
          <cell r="J164">
            <v>19</v>
          </cell>
          <cell r="K164">
            <v>8</v>
          </cell>
          <cell r="L164">
            <v>6</v>
          </cell>
          <cell r="M164">
            <v>10</v>
          </cell>
          <cell r="N164">
            <v>24</v>
          </cell>
          <cell r="O164">
            <v>9</v>
          </cell>
          <cell r="P164">
            <v>7</v>
          </cell>
          <cell r="Q164">
            <v>7</v>
          </cell>
          <cell r="R164">
            <v>23</v>
          </cell>
          <cell r="S164">
            <v>4</v>
          </cell>
          <cell r="T164">
            <v>7</v>
          </cell>
          <cell r="U164">
            <v>10</v>
          </cell>
          <cell r="V164">
            <v>21</v>
          </cell>
          <cell r="W164">
            <v>8</v>
          </cell>
          <cell r="X164">
            <v>6</v>
          </cell>
          <cell r="Y164">
            <v>10</v>
          </cell>
          <cell r="Z164">
            <v>24</v>
          </cell>
          <cell r="AA164">
            <v>3</v>
          </cell>
          <cell r="AB164">
            <v>7</v>
          </cell>
          <cell r="AC164">
            <v>10</v>
          </cell>
          <cell r="AD164">
            <v>20</v>
          </cell>
          <cell r="AE164"/>
          <cell r="AF164"/>
          <cell r="AG164"/>
          <cell r="AH164"/>
          <cell r="AI164">
            <v>131</v>
          </cell>
          <cell r="AJ164">
            <v>9</v>
          </cell>
          <cell r="AK164">
            <v>10</v>
          </cell>
          <cell r="AL164">
            <v>39</v>
          </cell>
          <cell r="AM164">
            <v>58</v>
          </cell>
          <cell r="AN164">
            <v>35</v>
          </cell>
          <cell r="AO164">
            <v>93</v>
          </cell>
          <cell r="AP164">
            <v>10</v>
          </cell>
          <cell r="AQ164">
            <v>7</v>
          </cell>
          <cell r="AR164">
            <v>40</v>
          </cell>
          <cell r="AS164">
            <v>57</v>
          </cell>
          <cell r="AT164">
            <v>27</v>
          </cell>
          <cell r="AU164">
            <v>84</v>
          </cell>
          <cell r="AV164">
            <v>9</v>
          </cell>
          <cell r="AW164">
            <v>8</v>
          </cell>
          <cell r="AX164">
            <v>39</v>
          </cell>
          <cell r="AY164">
            <v>56</v>
          </cell>
          <cell r="AZ164">
            <v>34</v>
          </cell>
          <cell r="BA164">
            <v>90</v>
          </cell>
          <cell r="BB164">
            <v>9</v>
          </cell>
          <cell r="BC164">
            <v>10</v>
          </cell>
          <cell r="BD164">
            <v>40</v>
          </cell>
          <cell r="BE164">
            <v>59</v>
          </cell>
          <cell r="BF164">
            <v>37</v>
          </cell>
          <cell r="BG164">
            <v>96</v>
          </cell>
          <cell r="BH164">
            <v>60</v>
          </cell>
          <cell r="BI164">
            <v>33</v>
          </cell>
          <cell r="BJ164">
            <v>93</v>
          </cell>
          <cell r="BK164">
            <v>456</v>
          </cell>
          <cell r="BL164">
            <v>88</v>
          </cell>
          <cell r="BM164">
            <v>675</v>
          </cell>
          <cell r="BN164">
            <v>86.538461538461547</v>
          </cell>
          <cell r="BP164" t="str">
            <v>A+</v>
          </cell>
          <cell r="BQ164" t="str">
            <v>B+</v>
          </cell>
          <cell r="BR164" t="str">
            <v>A+</v>
          </cell>
          <cell r="BS164" t="str">
            <v>A+</v>
          </cell>
          <cell r="BT164" t="str">
            <v>B</v>
          </cell>
          <cell r="BU164" t="str">
            <v>D+</v>
          </cell>
          <cell r="BW164" t="str">
            <v>A++</v>
          </cell>
          <cell r="BX164" t="str">
            <v>A++</v>
          </cell>
          <cell r="BY164" t="str">
            <v>A++</v>
          </cell>
          <cell r="BZ164" t="str">
            <v>A++</v>
          </cell>
          <cell r="CA164" t="str">
            <v>A++</v>
          </cell>
          <cell r="CB164" t="str">
            <v>A++</v>
          </cell>
          <cell r="CD164">
            <v>2</v>
          </cell>
          <cell r="CE164">
            <v>3</v>
          </cell>
          <cell r="CF164">
            <v>3</v>
          </cell>
          <cell r="CG164">
            <v>3</v>
          </cell>
          <cell r="CH164">
            <v>3</v>
          </cell>
          <cell r="CI164">
            <v>2</v>
          </cell>
          <cell r="CJ164">
            <v>1</v>
          </cell>
          <cell r="CK164">
            <v>1</v>
          </cell>
          <cell r="CL164">
            <v>1</v>
          </cell>
          <cell r="CM164">
            <v>1</v>
          </cell>
          <cell r="CN164">
            <v>2.5</v>
          </cell>
          <cell r="CO164">
            <v>0.5</v>
          </cell>
          <cell r="CP164">
            <v>0</v>
          </cell>
          <cell r="CQ164" t="str">
            <v>Pass</v>
          </cell>
          <cell r="CR164">
            <v>8.7200000000000006</v>
          </cell>
        </row>
        <row r="165">
          <cell r="B165" t="str">
            <v>PIET23CS158</v>
          </cell>
          <cell r="C165" t="str">
            <v>SONU KHAJOTIYA</v>
          </cell>
          <cell r="D165" t="str">
            <v>23EPTCS157</v>
          </cell>
          <cell r="E165" t="str">
            <v>CSC-31</v>
          </cell>
          <cell r="F165"/>
          <cell r="G165">
            <v>5</v>
          </cell>
          <cell r="H165">
            <v>7</v>
          </cell>
          <cell r="I165">
            <v>10</v>
          </cell>
          <cell r="J165">
            <v>22</v>
          </cell>
          <cell r="K165">
            <v>8</v>
          </cell>
          <cell r="L165">
            <v>8</v>
          </cell>
          <cell r="M165">
            <v>10</v>
          </cell>
          <cell r="N165">
            <v>26</v>
          </cell>
          <cell r="O165">
            <v>6</v>
          </cell>
          <cell r="P165">
            <v>9</v>
          </cell>
          <cell r="Q165">
            <v>10</v>
          </cell>
          <cell r="R165">
            <v>25</v>
          </cell>
          <cell r="S165">
            <v>6</v>
          </cell>
          <cell r="T165">
            <v>8</v>
          </cell>
          <cell r="U165">
            <v>10</v>
          </cell>
          <cell r="V165">
            <v>24</v>
          </cell>
          <cell r="W165">
            <v>8</v>
          </cell>
          <cell r="X165">
            <v>9</v>
          </cell>
          <cell r="Y165">
            <v>10</v>
          </cell>
          <cell r="Z165">
            <v>27</v>
          </cell>
          <cell r="AA165">
            <v>7</v>
          </cell>
          <cell r="AB165">
            <v>10</v>
          </cell>
          <cell r="AC165">
            <v>9</v>
          </cell>
          <cell r="AD165">
            <v>26</v>
          </cell>
          <cell r="AE165"/>
          <cell r="AF165"/>
          <cell r="AG165"/>
          <cell r="AH165"/>
          <cell r="AI165">
            <v>150</v>
          </cell>
          <cell r="AJ165">
            <v>9</v>
          </cell>
          <cell r="AK165">
            <v>8</v>
          </cell>
          <cell r="AL165">
            <v>39</v>
          </cell>
          <cell r="AM165">
            <v>56</v>
          </cell>
          <cell r="AN165">
            <v>33</v>
          </cell>
          <cell r="AO165">
            <v>89</v>
          </cell>
          <cell r="AP165">
            <v>8</v>
          </cell>
          <cell r="AQ165">
            <v>10</v>
          </cell>
          <cell r="AR165">
            <v>39</v>
          </cell>
          <cell r="AS165">
            <v>57</v>
          </cell>
          <cell r="AT165">
            <v>30</v>
          </cell>
          <cell r="AU165">
            <v>87</v>
          </cell>
          <cell r="AV165">
            <v>6</v>
          </cell>
          <cell r="AW165">
            <v>9</v>
          </cell>
          <cell r="AX165">
            <v>34</v>
          </cell>
          <cell r="AY165">
            <v>49</v>
          </cell>
          <cell r="AZ165">
            <v>32</v>
          </cell>
          <cell r="BA165">
            <v>81</v>
          </cell>
          <cell r="BB165">
            <v>8</v>
          </cell>
          <cell r="BC165">
            <v>9</v>
          </cell>
          <cell r="BD165">
            <v>40</v>
          </cell>
          <cell r="BE165">
            <v>57</v>
          </cell>
          <cell r="BF165">
            <v>32</v>
          </cell>
          <cell r="BG165">
            <v>89</v>
          </cell>
          <cell r="BH165">
            <v>51</v>
          </cell>
          <cell r="BI165">
            <v>34</v>
          </cell>
          <cell r="BJ165">
            <v>85</v>
          </cell>
          <cell r="BK165">
            <v>431</v>
          </cell>
          <cell r="BL165">
            <v>79</v>
          </cell>
          <cell r="BM165">
            <v>660</v>
          </cell>
          <cell r="BN165">
            <v>84.615384615384613</v>
          </cell>
          <cell r="BP165" t="str">
            <v>B+</v>
          </cell>
          <cell r="BQ165" t="str">
            <v>A+</v>
          </cell>
          <cell r="BR165" t="str">
            <v>A+</v>
          </cell>
          <cell r="BS165" t="str">
            <v>A</v>
          </cell>
          <cell r="BT165" t="str">
            <v>A++</v>
          </cell>
          <cell r="BU165" t="str">
            <v>C+</v>
          </cell>
          <cell r="BW165" t="str">
            <v>A++</v>
          </cell>
          <cell r="BX165" t="str">
            <v>A++</v>
          </cell>
          <cell r="BY165" t="str">
            <v>A++</v>
          </cell>
          <cell r="BZ165" t="str">
            <v>A++</v>
          </cell>
          <cell r="CA165" t="str">
            <v>A++</v>
          </cell>
          <cell r="CB165" t="str">
            <v>A+</v>
          </cell>
          <cell r="CD165">
            <v>2</v>
          </cell>
          <cell r="CE165">
            <v>3</v>
          </cell>
          <cell r="CF165">
            <v>3</v>
          </cell>
          <cell r="CG165">
            <v>3</v>
          </cell>
          <cell r="CH165">
            <v>3</v>
          </cell>
          <cell r="CI165">
            <v>2</v>
          </cell>
          <cell r="CJ165">
            <v>1</v>
          </cell>
          <cell r="CK165">
            <v>1</v>
          </cell>
          <cell r="CL165">
            <v>1</v>
          </cell>
          <cell r="CM165">
            <v>1</v>
          </cell>
          <cell r="CN165">
            <v>2.5</v>
          </cell>
          <cell r="CO165">
            <v>0.5</v>
          </cell>
          <cell r="CP165">
            <v>0</v>
          </cell>
          <cell r="CQ165" t="str">
            <v>Pass</v>
          </cell>
          <cell r="CR165">
            <v>9.09</v>
          </cell>
        </row>
        <row r="166">
          <cell r="B166" t="str">
            <v>PIET23CS159</v>
          </cell>
          <cell r="C166" t="str">
            <v>SPARSH JAIN</v>
          </cell>
          <cell r="D166" t="str">
            <v>23EPTCS158</v>
          </cell>
          <cell r="E166" t="str">
            <v>CSC-32</v>
          </cell>
          <cell r="F166"/>
          <cell r="G166">
            <v>4</v>
          </cell>
          <cell r="H166">
            <v>5</v>
          </cell>
          <cell r="I166">
            <v>9</v>
          </cell>
          <cell r="J166">
            <v>18</v>
          </cell>
          <cell r="K166">
            <v>4</v>
          </cell>
          <cell r="L166">
            <v>5</v>
          </cell>
          <cell r="M166">
            <v>10</v>
          </cell>
          <cell r="N166">
            <v>19</v>
          </cell>
          <cell r="O166">
            <v>4</v>
          </cell>
          <cell r="P166">
            <v>8</v>
          </cell>
          <cell r="Q166">
            <v>8</v>
          </cell>
          <cell r="R166">
            <v>20</v>
          </cell>
          <cell r="S166">
            <v>4</v>
          </cell>
          <cell r="T166">
            <v>7</v>
          </cell>
          <cell r="U166">
            <v>10</v>
          </cell>
          <cell r="V166">
            <v>21</v>
          </cell>
          <cell r="W166">
            <v>7</v>
          </cell>
          <cell r="X166">
            <v>7</v>
          </cell>
          <cell r="Y166">
            <v>10</v>
          </cell>
          <cell r="Z166">
            <v>24</v>
          </cell>
          <cell r="AA166"/>
          <cell r="AB166"/>
          <cell r="AC166"/>
          <cell r="AD166"/>
          <cell r="AE166">
            <v>7</v>
          </cell>
          <cell r="AF166" t="str">
            <v>D</v>
          </cell>
          <cell r="AG166">
            <v>10</v>
          </cell>
          <cell r="AH166">
            <v>17</v>
          </cell>
          <cell r="AI166">
            <v>119</v>
          </cell>
          <cell r="AJ166">
            <v>9</v>
          </cell>
          <cell r="AK166">
            <v>9</v>
          </cell>
          <cell r="AL166">
            <v>39</v>
          </cell>
          <cell r="AM166">
            <v>57</v>
          </cell>
          <cell r="AN166">
            <v>30</v>
          </cell>
          <cell r="AO166">
            <v>87</v>
          </cell>
          <cell r="AP166">
            <v>9</v>
          </cell>
          <cell r="AQ166">
            <v>7</v>
          </cell>
          <cell r="AR166">
            <v>37</v>
          </cell>
          <cell r="AS166">
            <v>53</v>
          </cell>
          <cell r="AT166">
            <v>23</v>
          </cell>
          <cell r="AU166">
            <v>76</v>
          </cell>
          <cell r="AV166">
            <v>6</v>
          </cell>
          <cell r="AW166">
            <v>8</v>
          </cell>
          <cell r="AX166">
            <v>36</v>
          </cell>
          <cell r="AY166">
            <v>50</v>
          </cell>
          <cell r="AZ166">
            <v>31</v>
          </cell>
          <cell r="BA166">
            <v>81</v>
          </cell>
          <cell r="BB166">
            <v>7</v>
          </cell>
          <cell r="BC166">
            <v>9</v>
          </cell>
          <cell r="BD166">
            <v>37</v>
          </cell>
          <cell r="BE166">
            <v>53</v>
          </cell>
          <cell r="BF166">
            <v>31</v>
          </cell>
          <cell r="BG166">
            <v>84</v>
          </cell>
          <cell r="BH166">
            <v>60</v>
          </cell>
          <cell r="BI166">
            <v>30</v>
          </cell>
          <cell r="BJ166">
            <v>90</v>
          </cell>
          <cell r="BK166">
            <v>418</v>
          </cell>
          <cell r="BL166">
            <v>84</v>
          </cell>
          <cell r="BM166">
            <v>621</v>
          </cell>
          <cell r="BN166">
            <v>79.615384615384613</v>
          </cell>
          <cell r="BP166" t="str">
            <v>B+</v>
          </cell>
          <cell r="BQ166" t="str">
            <v>D</v>
          </cell>
          <cell r="BR166" t="str">
            <v>C</v>
          </cell>
          <cell r="BS166" t="str">
            <v>B</v>
          </cell>
          <cell r="BT166" t="str">
            <v>B+</v>
          </cell>
          <cell r="BU166"/>
          <cell r="BV166" t="str">
            <v>C</v>
          </cell>
          <cell r="BW166" t="str">
            <v>A++</v>
          </cell>
          <cell r="BX166" t="str">
            <v>A+</v>
          </cell>
          <cell r="BY166" t="str">
            <v>A++</v>
          </cell>
          <cell r="BZ166" t="str">
            <v>A++</v>
          </cell>
          <cell r="CA166" t="str">
            <v>A++</v>
          </cell>
          <cell r="CB166" t="str">
            <v>A++</v>
          </cell>
          <cell r="CD166">
            <v>2</v>
          </cell>
          <cell r="CE166">
            <v>3</v>
          </cell>
          <cell r="CF166">
            <v>3</v>
          </cell>
          <cell r="CG166">
            <v>3</v>
          </cell>
          <cell r="CH166">
            <v>3</v>
          </cell>
          <cell r="CI166">
            <v>2</v>
          </cell>
          <cell r="CJ166">
            <v>1</v>
          </cell>
          <cell r="CK166">
            <v>1</v>
          </cell>
          <cell r="CL166">
            <v>1</v>
          </cell>
          <cell r="CM166">
            <v>1</v>
          </cell>
          <cell r="CN166">
            <v>2.5</v>
          </cell>
          <cell r="CO166">
            <v>0.5</v>
          </cell>
          <cell r="CP166">
            <v>0</v>
          </cell>
          <cell r="CQ166" t="str">
            <v>Pass</v>
          </cell>
          <cell r="CR166">
            <v>7.85</v>
          </cell>
        </row>
        <row r="167">
          <cell r="B167" t="str">
            <v>PIET23CS160</v>
          </cell>
          <cell r="C167" t="str">
            <v>SUDHANSHU SHARMA</v>
          </cell>
          <cell r="D167" t="str">
            <v>23EPTCS159</v>
          </cell>
          <cell r="E167" t="str">
            <v>CSC-33</v>
          </cell>
          <cell r="F167"/>
          <cell r="G167">
            <v>3</v>
          </cell>
          <cell r="H167">
            <v>4</v>
          </cell>
          <cell r="I167">
            <v>10</v>
          </cell>
          <cell r="J167">
            <v>17</v>
          </cell>
          <cell r="K167">
            <v>2</v>
          </cell>
          <cell r="L167">
            <v>3</v>
          </cell>
          <cell r="M167">
            <v>10</v>
          </cell>
          <cell r="N167">
            <v>15</v>
          </cell>
          <cell r="O167">
            <v>2</v>
          </cell>
          <cell r="P167">
            <v>7</v>
          </cell>
          <cell r="Q167">
            <v>10</v>
          </cell>
          <cell r="R167">
            <v>19</v>
          </cell>
          <cell r="S167">
            <v>3</v>
          </cell>
          <cell r="T167">
            <v>6</v>
          </cell>
          <cell r="U167">
            <v>10</v>
          </cell>
          <cell r="V167">
            <v>19</v>
          </cell>
          <cell r="W167">
            <v>3</v>
          </cell>
          <cell r="X167">
            <v>4</v>
          </cell>
          <cell r="Y167">
            <v>10</v>
          </cell>
          <cell r="Z167">
            <v>17</v>
          </cell>
          <cell r="AA167"/>
          <cell r="AB167"/>
          <cell r="AC167"/>
          <cell r="AD167"/>
          <cell r="AE167">
            <v>2</v>
          </cell>
          <cell r="AF167">
            <v>4</v>
          </cell>
          <cell r="AG167">
            <v>10</v>
          </cell>
          <cell r="AH167">
            <v>16</v>
          </cell>
          <cell r="AI167">
            <v>103</v>
          </cell>
          <cell r="AJ167">
            <v>9</v>
          </cell>
          <cell r="AK167">
            <v>9</v>
          </cell>
          <cell r="AL167">
            <v>40</v>
          </cell>
          <cell r="AM167">
            <v>58</v>
          </cell>
          <cell r="AN167">
            <v>29</v>
          </cell>
          <cell r="AO167">
            <v>87</v>
          </cell>
          <cell r="AP167">
            <v>8</v>
          </cell>
          <cell r="AQ167">
            <v>8</v>
          </cell>
          <cell r="AR167">
            <v>38</v>
          </cell>
          <cell r="AS167">
            <v>54</v>
          </cell>
          <cell r="AT167">
            <v>33</v>
          </cell>
          <cell r="AU167">
            <v>87</v>
          </cell>
          <cell r="AV167">
            <v>6</v>
          </cell>
          <cell r="AW167">
            <v>8</v>
          </cell>
          <cell r="AX167">
            <v>37</v>
          </cell>
          <cell r="AY167">
            <v>51</v>
          </cell>
          <cell r="AZ167">
            <v>30</v>
          </cell>
          <cell r="BA167">
            <v>81</v>
          </cell>
          <cell r="BB167">
            <v>7</v>
          </cell>
          <cell r="BC167">
            <v>8</v>
          </cell>
          <cell r="BD167">
            <v>35</v>
          </cell>
          <cell r="BE167">
            <v>50</v>
          </cell>
          <cell r="BF167">
            <v>30</v>
          </cell>
          <cell r="BG167">
            <v>80</v>
          </cell>
          <cell r="BH167">
            <v>60</v>
          </cell>
          <cell r="BI167">
            <v>30</v>
          </cell>
          <cell r="BJ167">
            <v>90</v>
          </cell>
          <cell r="BK167">
            <v>425</v>
          </cell>
          <cell r="BL167">
            <v>71</v>
          </cell>
          <cell r="BM167">
            <v>599</v>
          </cell>
          <cell r="BN167">
            <v>76.794871794871796</v>
          </cell>
          <cell r="BP167" t="str">
            <v>B</v>
          </cell>
          <cell r="BQ167" t="str">
            <v>D</v>
          </cell>
          <cell r="BR167" t="str">
            <v>C+</v>
          </cell>
          <cell r="BS167" t="str">
            <v>C+</v>
          </cell>
          <cell r="BT167" t="str">
            <v>D+</v>
          </cell>
          <cell r="BU167"/>
          <cell r="BV167" t="str">
            <v>B+</v>
          </cell>
          <cell r="BW167" t="str">
            <v>A++</v>
          </cell>
          <cell r="BX167" t="str">
            <v>A++</v>
          </cell>
          <cell r="BY167" t="str">
            <v>A++</v>
          </cell>
          <cell r="BZ167" t="str">
            <v>A+</v>
          </cell>
          <cell r="CA167" t="str">
            <v>A++</v>
          </cell>
          <cell r="CB167" t="str">
            <v>B+</v>
          </cell>
          <cell r="CD167">
            <v>2</v>
          </cell>
          <cell r="CE167">
            <v>3</v>
          </cell>
          <cell r="CF167">
            <v>3</v>
          </cell>
          <cell r="CG167">
            <v>3</v>
          </cell>
          <cell r="CH167">
            <v>3</v>
          </cell>
          <cell r="CI167">
            <v>2</v>
          </cell>
          <cell r="CJ167">
            <v>1</v>
          </cell>
          <cell r="CK167">
            <v>1</v>
          </cell>
          <cell r="CL167">
            <v>1</v>
          </cell>
          <cell r="CM167">
            <v>1</v>
          </cell>
          <cell r="CN167">
            <v>2.5</v>
          </cell>
          <cell r="CO167">
            <v>0.5</v>
          </cell>
          <cell r="CP167">
            <v>0</v>
          </cell>
          <cell r="CQ167" t="str">
            <v>Pass</v>
          </cell>
          <cell r="CR167">
            <v>7.63</v>
          </cell>
        </row>
        <row r="168">
          <cell r="B168" t="str">
            <v>PIET23CR060</v>
          </cell>
          <cell r="C168" t="str">
            <v>SUHANI BANSAL</v>
          </cell>
          <cell r="D168" t="str">
            <v>23EPTCS160</v>
          </cell>
          <cell r="E168" t="str">
            <v>CSC-62</v>
          </cell>
          <cell r="F168"/>
          <cell r="G168">
            <v>4</v>
          </cell>
          <cell r="H168">
            <v>8</v>
          </cell>
          <cell r="I168">
            <v>7</v>
          </cell>
          <cell r="J168">
            <v>19</v>
          </cell>
          <cell r="K168">
            <v>5</v>
          </cell>
          <cell r="L168">
            <v>7</v>
          </cell>
          <cell r="M168">
            <v>7</v>
          </cell>
          <cell r="N168">
            <v>19</v>
          </cell>
          <cell r="O168">
            <v>5</v>
          </cell>
          <cell r="P168">
            <v>9</v>
          </cell>
          <cell r="Q168">
            <v>7</v>
          </cell>
          <cell r="R168">
            <v>21</v>
          </cell>
          <cell r="S168">
            <v>6</v>
          </cell>
          <cell r="T168">
            <v>10</v>
          </cell>
          <cell r="U168">
            <v>10</v>
          </cell>
          <cell r="V168">
            <v>26</v>
          </cell>
          <cell r="W168">
            <v>3</v>
          </cell>
          <cell r="X168">
            <v>8</v>
          </cell>
          <cell r="Y168">
            <v>7</v>
          </cell>
          <cell r="Z168">
            <v>18</v>
          </cell>
          <cell r="AA168"/>
          <cell r="AB168"/>
          <cell r="AC168"/>
          <cell r="AD168"/>
          <cell r="AE168">
            <v>9</v>
          </cell>
          <cell r="AF168" t="str">
            <v>D</v>
          </cell>
          <cell r="AG168">
            <v>8</v>
          </cell>
          <cell r="AH168">
            <v>17</v>
          </cell>
          <cell r="AI168">
            <v>120</v>
          </cell>
          <cell r="AJ168">
            <v>8</v>
          </cell>
          <cell r="AK168">
            <v>9</v>
          </cell>
          <cell r="AL168">
            <v>36</v>
          </cell>
          <cell r="AM168">
            <v>53</v>
          </cell>
          <cell r="AN168">
            <v>33</v>
          </cell>
          <cell r="AO168">
            <v>86</v>
          </cell>
          <cell r="AP168">
            <v>8</v>
          </cell>
          <cell r="AQ168">
            <v>9</v>
          </cell>
          <cell r="AR168">
            <v>40</v>
          </cell>
          <cell r="AS168">
            <v>57</v>
          </cell>
          <cell r="AT168">
            <v>26</v>
          </cell>
          <cell r="AU168">
            <v>83</v>
          </cell>
          <cell r="AV168">
            <v>7</v>
          </cell>
          <cell r="AW168">
            <v>8</v>
          </cell>
          <cell r="AX168">
            <v>35</v>
          </cell>
          <cell r="AY168">
            <v>50</v>
          </cell>
          <cell r="AZ168">
            <v>29</v>
          </cell>
          <cell r="BA168">
            <v>79</v>
          </cell>
          <cell r="BB168">
            <v>8</v>
          </cell>
          <cell r="BC168">
            <v>9</v>
          </cell>
          <cell r="BD168">
            <v>39</v>
          </cell>
          <cell r="BE168">
            <v>56</v>
          </cell>
          <cell r="BF168">
            <v>34</v>
          </cell>
          <cell r="BG168">
            <v>90</v>
          </cell>
          <cell r="BH168">
            <v>56</v>
          </cell>
          <cell r="BI168">
            <v>34</v>
          </cell>
          <cell r="BJ168">
            <v>90</v>
          </cell>
          <cell r="BK168">
            <v>428</v>
          </cell>
          <cell r="BL168">
            <v>73</v>
          </cell>
          <cell r="BM168">
            <v>621</v>
          </cell>
          <cell r="BN168">
            <v>79.615384615384613</v>
          </cell>
          <cell r="BP168" t="str">
            <v>C</v>
          </cell>
          <cell r="BQ168" t="str">
            <v>B+</v>
          </cell>
          <cell r="BR168" t="str">
            <v>B+</v>
          </cell>
          <cell r="BS168" t="str">
            <v>B+</v>
          </cell>
          <cell r="BT168" t="str">
            <v>D+</v>
          </cell>
          <cell r="BU168"/>
          <cell r="BV168" t="str">
            <v>B</v>
          </cell>
          <cell r="BW168" t="str">
            <v>A++</v>
          </cell>
          <cell r="BX168" t="str">
            <v>A++</v>
          </cell>
          <cell r="BY168" t="str">
            <v>A+</v>
          </cell>
          <cell r="BZ168" t="str">
            <v>A++</v>
          </cell>
          <cell r="CA168" t="str">
            <v>A++</v>
          </cell>
          <cell r="CB168" t="str">
            <v>A</v>
          </cell>
          <cell r="CD168">
            <v>2</v>
          </cell>
          <cell r="CE168">
            <v>3</v>
          </cell>
          <cell r="CF168">
            <v>3</v>
          </cell>
          <cell r="CG168">
            <v>3</v>
          </cell>
          <cell r="CH168">
            <v>3</v>
          </cell>
          <cell r="CI168">
            <v>2</v>
          </cell>
          <cell r="CJ168">
            <v>1</v>
          </cell>
          <cell r="CK168">
            <v>1</v>
          </cell>
          <cell r="CL168">
            <v>1</v>
          </cell>
          <cell r="CM168">
            <v>1</v>
          </cell>
          <cell r="CN168">
            <v>2.5</v>
          </cell>
          <cell r="CO168">
            <v>0.5</v>
          </cell>
          <cell r="CP168">
            <v>0</v>
          </cell>
          <cell r="CQ168" t="str">
            <v>Pass</v>
          </cell>
          <cell r="CR168">
            <v>8.1</v>
          </cell>
        </row>
        <row r="169">
          <cell r="B169" t="str">
            <v>PIET23CS161</v>
          </cell>
          <cell r="C169" t="str">
            <v>SUNDRAM</v>
          </cell>
          <cell r="D169" t="str">
            <v>23EPTCS161</v>
          </cell>
          <cell r="E169" t="str">
            <v>CSC-34</v>
          </cell>
          <cell r="F169"/>
          <cell r="G169">
            <v>6</v>
          </cell>
          <cell r="H169">
            <v>10</v>
          </cell>
          <cell r="I169">
            <v>10</v>
          </cell>
          <cell r="J169">
            <v>26</v>
          </cell>
          <cell r="K169">
            <v>7</v>
          </cell>
          <cell r="L169">
            <v>10</v>
          </cell>
          <cell r="M169">
            <v>10</v>
          </cell>
          <cell r="N169">
            <v>27</v>
          </cell>
          <cell r="O169">
            <v>8</v>
          </cell>
          <cell r="P169">
            <v>10</v>
          </cell>
          <cell r="Q169">
            <v>10</v>
          </cell>
          <cell r="R169">
            <v>28</v>
          </cell>
          <cell r="S169">
            <v>8</v>
          </cell>
          <cell r="T169">
            <v>10</v>
          </cell>
          <cell r="U169">
            <v>10</v>
          </cell>
          <cell r="V169">
            <v>28</v>
          </cell>
          <cell r="W169" t="str">
            <v>D</v>
          </cell>
          <cell r="X169">
            <v>10</v>
          </cell>
          <cell r="Y169">
            <v>10</v>
          </cell>
          <cell r="Z169">
            <v>20</v>
          </cell>
          <cell r="AA169" t="str">
            <v>D</v>
          </cell>
          <cell r="AB169">
            <v>10</v>
          </cell>
          <cell r="AC169">
            <v>10</v>
          </cell>
          <cell r="AD169">
            <v>20</v>
          </cell>
          <cell r="AE169"/>
          <cell r="AF169"/>
          <cell r="AG169"/>
          <cell r="AH169"/>
          <cell r="AI169">
            <v>149</v>
          </cell>
          <cell r="AJ169">
            <v>8</v>
          </cell>
          <cell r="AK169">
            <v>8</v>
          </cell>
          <cell r="AL169">
            <v>39</v>
          </cell>
          <cell r="AM169">
            <v>55</v>
          </cell>
          <cell r="AN169">
            <v>29</v>
          </cell>
          <cell r="AO169">
            <v>84</v>
          </cell>
          <cell r="AP169">
            <v>9</v>
          </cell>
          <cell r="AQ169">
            <v>8</v>
          </cell>
          <cell r="AR169">
            <v>40</v>
          </cell>
          <cell r="AS169">
            <v>57</v>
          </cell>
          <cell r="AT169">
            <v>28</v>
          </cell>
          <cell r="AU169">
            <v>85</v>
          </cell>
          <cell r="AV169">
            <v>6</v>
          </cell>
          <cell r="AW169">
            <v>9</v>
          </cell>
          <cell r="AX169">
            <v>33</v>
          </cell>
          <cell r="AY169">
            <v>48</v>
          </cell>
          <cell r="AZ169">
            <v>34</v>
          </cell>
          <cell r="BA169">
            <v>82</v>
          </cell>
          <cell r="BB169">
            <v>7</v>
          </cell>
          <cell r="BC169">
            <v>9</v>
          </cell>
          <cell r="BD169">
            <v>38</v>
          </cell>
          <cell r="BE169">
            <v>54</v>
          </cell>
          <cell r="BF169">
            <v>33</v>
          </cell>
          <cell r="BG169">
            <v>87</v>
          </cell>
          <cell r="BH169">
            <v>50</v>
          </cell>
          <cell r="BI169">
            <v>33</v>
          </cell>
          <cell r="BJ169">
            <v>83</v>
          </cell>
          <cell r="BK169">
            <v>421</v>
          </cell>
          <cell r="BL169">
            <v>76</v>
          </cell>
          <cell r="BM169">
            <v>646</v>
          </cell>
          <cell r="BN169">
            <v>82.820512820512832</v>
          </cell>
          <cell r="BP169" t="str">
            <v>A++</v>
          </cell>
          <cell r="BQ169" t="str">
            <v>A++</v>
          </cell>
          <cell r="BR169" t="str">
            <v>A++</v>
          </cell>
          <cell r="BS169" t="str">
            <v>A+</v>
          </cell>
          <cell r="BT169" t="str">
            <v>B+</v>
          </cell>
          <cell r="BU169" t="str">
            <v>C+</v>
          </cell>
          <cell r="BW169" t="str">
            <v>A++</v>
          </cell>
          <cell r="BX169" t="str">
            <v>A++</v>
          </cell>
          <cell r="BY169" t="str">
            <v>A++</v>
          </cell>
          <cell r="BZ169" t="str">
            <v>A++</v>
          </cell>
          <cell r="CA169" t="str">
            <v>A++</v>
          </cell>
          <cell r="CB169" t="str">
            <v>A+</v>
          </cell>
          <cell r="CD169">
            <v>2</v>
          </cell>
          <cell r="CE169">
            <v>3</v>
          </cell>
          <cell r="CF169">
            <v>3</v>
          </cell>
          <cell r="CG169">
            <v>3</v>
          </cell>
          <cell r="CH169">
            <v>3</v>
          </cell>
          <cell r="CI169">
            <v>2</v>
          </cell>
          <cell r="CJ169">
            <v>1</v>
          </cell>
          <cell r="CK169">
            <v>1</v>
          </cell>
          <cell r="CL169">
            <v>1</v>
          </cell>
          <cell r="CM169">
            <v>1</v>
          </cell>
          <cell r="CN169">
            <v>2.5</v>
          </cell>
          <cell r="CO169">
            <v>0.5</v>
          </cell>
          <cell r="CP169">
            <v>0</v>
          </cell>
          <cell r="CQ169" t="str">
            <v>Pass</v>
          </cell>
          <cell r="CR169">
            <v>9.33</v>
          </cell>
        </row>
        <row r="170">
          <cell r="B170" t="str">
            <v>PIET23CS162</v>
          </cell>
          <cell r="C170" t="str">
            <v>SWASTI JAIN</v>
          </cell>
          <cell r="D170" t="str">
            <v>23EPTCS162</v>
          </cell>
          <cell r="E170" t="str">
            <v>CSC-35</v>
          </cell>
          <cell r="F170"/>
          <cell r="G170">
            <v>4</v>
          </cell>
          <cell r="H170">
            <v>7</v>
          </cell>
          <cell r="I170">
            <v>10</v>
          </cell>
          <cell r="J170">
            <v>21</v>
          </cell>
          <cell r="K170">
            <v>5</v>
          </cell>
          <cell r="L170">
            <v>7</v>
          </cell>
          <cell r="M170">
            <v>10</v>
          </cell>
          <cell r="N170">
            <v>22</v>
          </cell>
          <cell r="O170">
            <v>7</v>
          </cell>
          <cell r="P170">
            <v>9</v>
          </cell>
          <cell r="Q170">
            <v>10</v>
          </cell>
          <cell r="R170">
            <v>26</v>
          </cell>
          <cell r="S170">
            <v>7</v>
          </cell>
          <cell r="T170">
            <v>9</v>
          </cell>
          <cell r="U170">
            <v>10</v>
          </cell>
          <cell r="V170">
            <v>26</v>
          </cell>
          <cell r="W170">
            <v>3</v>
          </cell>
          <cell r="X170">
            <v>8</v>
          </cell>
          <cell r="Y170">
            <v>10</v>
          </cell>
          <cell r="Z170">
            <v>21</v>
          </cell>
          <cell r="AA170"/>
          <cell r="AB170"/>
          <cell r="AC170"/>
          <cell r="AD170"/>
          <cell r="AE170">
            <v>8</v>
          </cell>
          <cell r="AF170" t="str">
            <v>D</v>
          </cell>
          <cell r="AG170">
            <v>10</v>
          </cell>
          <cell r="AH170">
            <v>18</v>
          </cell>
          <cell r="AI170">
            <v>134</v>
          </cell>
          <cell r="AJ170">
            <v>8</v>
          </cell>
          <cell r="AK170">
            <v>9</v>
          </cell>
          <cell r="AL170">
            <v>39</v>
          </cell>
          <cell r="AM170">
            <v>56</v>
          </cell>
          <cell r="AN170">
            <v>34</v>
          </cell>
          <cell r="AO170">
            <v>90</v>
          </cell>
          <cell r="AP170">
            <v>7</v>
          </cell>
          <cell r="AQ170">
            <v>7</v>
          </cell>
          <cell r="AR170">
            <v>39</v>
          </cell>
          <cell r="AS170">
            <v>53</v>
          </cell>
          <cell r="AT170">
            <v>36</v>
          </cell>
          <cell r="AU170">
            <v>89</v>
          </cell>
          <cell r="AV170">
            <v>8</v>
          </cell>
          <cell r="AW170">
            <v>9</v>
          </cell>
          <cell r="AX170">
            <v>39</v>
          </cell>
          <cell r="AY170">
            <v>56</v>
          </cell>
          <cell r="AZ170">
            <v>33</v>
          </cell>
          <cell r="BA170">
            <v>89</v>
          </cell>
          <cell r="BB170">
            <v>8</v>
          </cell>
          <cell r="BC170">
            <v>9</v>
          </cell>
          <cell r="BD170">
            <v>40</v>
          </cell>
          <cell r="BE170">
            <v>57</v>
          </cell>
          <cell r="BF170">
            <v>33</v>
          </cell>
          <cell r="BG170">
            <v>90</v>
          </cell>
          <cell r="BH170">
            <v>60</v>
          </cell>
          <cell r="BI170">
            <v>30</v>
          </cell>
          <cell r="BJ170">
            <v>90</v>
          </cell>
          <cell r="BK170">
            <v>448</v>
          </cell>
          <cell r="BL170">
            <v>62</v>
          </cell>
          <cell r="BM170">
            <v>644</v>
          </cell>
          <cell r="BN170">
            <v>82.564102564102555</v>
          </cell>
          <cell r="BP170" t="str">
            <v>B+</v>
          </cell>
          <cell r="BQ170" t="str">
            <v>A+</v>
          </cell>
          <cell r="BR170" t="str">
            <v>A</v>
          </cell>
          <cell r="BS170" t="str">
            <v>B</v>
          </cell>
          <cell r="BT170" t="str">
            <v>B+</v>
          </cell>
          <cell r="BU170"/>
          <cell r="BV170" t="str">
            <v>A+</v>
          </cell>
          <cell r="BW170" t="str">
            <v>A++</v>
          </cell>
          <cell r="BX170" t="str">
            <v>A++</v>
          </cell>
          <cell r="BY170" t="str">
            <v>A++</v>
          </cell>
          <cell r="BZ170" t="str">
            <v>A++</v>
          </cell>
          <cell r="CA170" t="str">
            <v>A++</v>
          </cell>
          <cell r="CB170" t="str">
            <v>C+</v>
          </cell>
          <cell r="CD170">
            <v>2</v>
          </cell>
          <cell r="CE170">
            <v>3</v>
          </cell>
          <cell r="CF170">
            <v>3</v>
          </cell>
          <cell r="CG170">
            <v>3</v>
          </cell>
          <cell r="CH170">
            <v>3</v>
          </cell>
          <cell r="CI170">
            <v>2</v>
          </cell>
          <cell r="CJ170">
            <v>1</v>
          </cell>
          <cell r="CK170">
            <v>1</v>
          </cell>
          <cell r="CL170">
            <v>1</v>
          </cell>
          <cell r="CM170">
            <v>1</v>
          </cell>
          <cell r="CN170">
            <v>2.5</v>
          </cell>
          <cell r="CO170">
            <v>0.5</v>
          </cell>
          <cell r="CP170">
            <v>0</v>
          </cell>
          <cell r="CQ170" t="str">
            <v>Pass</v>
          </cell>
          <cell r="CR170">
            <v>8.76</v>
          </cell>
        </row>
        <row r="171">
          <cell r="B171" t="str">
            <v>PIET23CS164</v>
          </cell>
          <cell r="C171" t="str">
            <v>TANISH AGARWAL</v>
          </cell>
          <cell r="D171" t="str">
            <v>23EPTCS164</v>
          </cell>
          <cell r="E171" t="str">
            <v>CSC-37</v>
          </cell>
          <cell r="F171"/>
          <cell r="G171" t="str">
            <v>D</v>
          </cell>
          <cell r="H171" t="str">
            <v>D</v>
          </cell>
          <cell r="I171">
            <v>9</v>
          </cell>
          <cell r="J171">
            <v>9</v>
          </cell>
          <cell r="K171">
            <v>1</v>
          </cell>
          <cell r="L171">
            <v>3</v>
          </cell>
          <cell r="M171">
            <v>8</v>
          </cell>
          <cell r="N171">
            <v>12</v>
          </cell>
          <cell r="O171">
            <v>5</v>
          </cell>
          <cell r="P171" t="str">
            <v>D</v>
          </cell>
          <cell r="Q171">
            <v>7</v>
          </cell>
          <cell r="R171">
            <v>12</v>
          </cell>
          <cell r="S171" t="str">
            <v>D</v>
          </cell>
          <cell r="T171">
            <v>7</v>
          </cell>
          <cell r="U171">
            <v>8</v>
          </cell>
          <cell r="V171">
            <v>15</v>
          </cell>
          <cell r="W171" t="str">
            <v>D</v>
          </cell>
          <cell r="X171">
            <v>5</v>
          </cell>
          <cell r="Y171">
            <v>10</v>
          </cell>
          <cell r="Z171">
            <v>15</v>
          </cell>
          <cell r="AA171"/>
          <cell r="AB171"/>
          <cell r="AC171"/>
          <cell r="AD171"/>
          <cell r="AE171">
            <v>8</v>
          </cell>
          <cell r="AF171" t="str">
            <v>D</v>
          </cell>
          <cell r="AG171">
            <v>8</v>
          </cell>
          <cell r="AH171">
            <v>16</v>
          </cell>
          <cell r="AI171">
            <v>79</v>
          </cell>
          <cell r="AJ171">
            <v>8</v>
          </cell>
          <cell r="AK171">
            <v>9</v>
          </cell>
          <cell r="AL171">
            <v>33</v>
          </cell>
          <cell r="AM171">
            <v>50</v>
          </cell>
          <cell r="AN171">
            <v>34</v>
          </cell>
          <cell r="AO171">
            <v>84</v>
          </cell>
          <cell r="AP171">
            <v>9</v>
          </cell>
          <cell r="AQ171">
            <v>7</v>
          </cell>
          <cell r="AR171">
            <v>38</v>
          </cell>
          <cell r="AS171">
            <v>54</v>
          </cell>
          <cell r="AT171">
            <v>22</v>
          </cell>
          <cell r="AU171">
            <v>76</v>
          </cell>
          <cell r="AV171">
            <v>6</v>
          </cell>
          <cell r="AW171">
            <v>7</v>
          </cell>
          <cell r="AX171">
            <v>30</v>
          </cell>
          <cell r="AY171">
            <v>43</v>
          </cell>
          <cell r="AZ171">
            <v>28</v>
          </cell>
          <cell r="BA171">
            <v>71</v>
          </cell>
          <cell r="BB171">
            <v>4</v>
          </cell>
          <cell r="BC171">
            <v>8</v>
          </cell>
          <cell r="BD171">
            <v>35</v>
          </cell>
          <cell r="BE171">
            <v>47</v>
          </cell>
          <cell r="BF171">
            <v>25</v>
          </cell>
          <cell r="BG171">
            <v>72</v>
          </cell>
          <cell r="BH171">
            <v>52</v>
          </cell>
          <cell r="BI171">
            <v>32</v>
          </cell>
          <cell r="BJ171">
            <v>84</v>
          </cell>
          <cell r="BK171">
            <v>387</v>
          </cell>
          <cell r="BL171">
            <v>45</v>
          </cell>
          <cell r="BM171">
            <v>511</v>
          </cell>
          <cell r="BN171">
            <v>65.512820512820511</v>
          </cell>
          <cell r="BP171" t="str">
            <v>E+</v>
          </cell>
          <cell r="BQ171" t="str">
            <v>E+</v>
          </cell>
          <cell r="BR171" t="str">
            <v>D</v>
          </cell>
          <cell r="BS171" t="str">
            <v>C</v>
          </cell>
          <cell r="BT171" t="str">
            <v>B+</v>
          </cell>
          <cell r="BU171"/>
          <cell r="BV171" t="str">
            <v>C+</v>
          </cell>
          <cell r="BW171" t="str">
            <v>A++</v>
          </cell>
          <cell r="BX171" t="str">
            <v>A+</v>
          </cell>
          <cell r="BY171" t="str">
            <v>B+</v>
          </cell>
          <cell r="BZ171" t="str">
            <v>A</v>
          </cell>
          <cell r="CA171" t="str">
            <v>A++</v>
          </cell>
          <cell r="CB171" t="str">
            <v>D</v>
          </cell>
          <cell r="CD171">
            <v>2</v>
          </cell>
          <cell r="CE171">
            <v>3</v>
          </cell>
          <cell r="CF171">
            <v>3</v>
          </cell>
          <cell r="CG171">
            <v>3</v>
          </cell>
          <cell r="CH171">
            <v>3</v>
          </cell>
          <cell r="CI171">
            <v>2</v>
          </cell>
          <cell r="CJ171">
            <v>1</v>
          </cell>
          <cell r="CK171">
            <v>1</v>
          </cell>
          <cell r="CL171">
            <v>1</v>
          </cell>
          <cell r="CM171">
            <v>1</v>
          </cell>
          <cell r="CN171">
            <v>2.5</v>
          </cell>
          <cell r="CO171">
            <v>0.5</v>
          </cell>
          <cell r="CP171">
            <v>0</v>
          </cell>
          <cell r="CQ171" t="str">
            <v>Pass</v>
          </cell>
          <cell r="CR171">
            <v>7.05</v>
          </cell>
        </row>
        <row r="172">
          <cell r="B172" t="str">
            <v>PIET23CS165</v>
          </cell>
          <cell r="C172" t="str">
            <v>TANISH GAUTAM</v>
          </cell>
          <cell r="D172" t="str">
            <v>23EPTCS165</v>
          </cell>
          <cell r="E172" t="str">
            <v>CSC-38</v>
          </cell>
          <cell r="F172"/>
          <cell r="G172" t="str">
            <v>A</v>
          </cell>
          <cell r="H172" t="str">
            <v>D</v>
          </cell>
          <cell r="I172">
            <v>2</v>
          </cell>
          <cell r="J172">
            <v>2</v>
          </cell>
          <cell r="K172" t="str">
            <v>D</v>
          </cell>
          <cell r="L172">
            <v>5</v>
          </cell>
          <cell r="M172">
            <v>2</v>
          </cell>
          <cell r="N172">
            <v>7</v>
          </cell>
          <cell r="O172" t="str">
            <v>A</v>
          </cell>
          <cell r="P172" t="str">
            <v>D</v>
          </cell>
          <cell r="Q172">
            <v>2</v>
          </cell>
          <cell r="R172">
            <v>2</v>
          </cell>
          <cell r="S172" t="str">
            <v>A</v>
          </cell>
          <cell r="T172">
            <v>2</v>
          </cell>
          <cell r="U172">
            <v>2</v>
          </cell>
          <cell r="V172">
            <v>4</v>
          </cell>
          <cell r="W172" t="str">
            <v>D</v>
          </cell>
          <cell r="X172" t="str">
            <v>A</v>
          </cell>
          <cell r="Y172">
            <v>2</v>
          </cell>
          <cell r="Z172">
            <v>2</v>
          </cell>
          <cell r="AA172" t="str">
            <v>D</v>
          </cell>
          <cell r="AB172" t="str">
            <v>D</v>
          </cell>
          <cell r="AC172">
            <v>3</v>
          </cell>
          <cell r="AD172">
            <v>3</v>
          </cell>
          <cell r="AE172"/>
          <cell r="AF172"/>
          <cell r="AG172"/>
          <cell r="AH172"/>
          <cell r="AI172">
            <v>20</v>
          </cell>
          <cell r="AJ172" t="str">
            <v>A</v>
          </cell>
          <cell r="AK172">
            <v>0</v>
          </cell>
          <cell r="AL172">
            <v>24</v>
          </cell>
          <cell r="AM172">
            <v>24</v>
          </cell>
          <cell r="AN172">
            <v>25</v>
          </cell>
          <cell r="AO172">
            <v>49</v>
          </cell>
          <cell r="AP172" t="str">
            <v>A</v>
          </cell>
          <cell r="AQ172">
            <v>6</v>
          </cell>
          <cell r="AR172">
            <v>26</v>
          </cell>
          <cell r="AS172">
            <v>32</v>
          </cell>
          <cell r="AT172">
            <v>25</v>
          </cell>
          <cell r="AU172">
            <v>57</v>
          </cell>
          <cell r="AV172">
            <v>6</v>
          </cell>
          <cell r="AW172">
            <v>7</v>
          </cell>
          <cell r="AX172">
            <v>19</v>
          </cell>
          <cell r="AY172">
            <v>32</v>
          </cell>
          <cell r="AZ172">
            <v>27</v>
          </cell>
          <cell r="BA172">
            <v>59</v>
          </cell>
          <cell r="BB172" t="str">
            <v>A</v>
          </cell>
          <cell r="BC172">
            <v>6</v>
          </cell>
          <cell r="BD172">
            <v>18</v>
          </cell>
          <cell r="BE172">
            <v>24</v>
          </cell>
          <cell r="BF172">
            <v>23</v>
          </cell>
          <cell r="BG172">
            <v>47</v>
          </cell>
          <cell r="BH172">
            <v>34</v>
          </cell>
          <cell r="BI172">
            <v>13</v>
          </cell>
          <cell r="BJ172">
            <v>47</v>
          </cell>
          <cell r="BK172">
            <v>259</v>
          </cell>
          <cell r="BL172">
            <v>40</v>
          </cell>
          <cell r="BM172">
            <v>319</v>
          </cell>
          <cell r="BN172">
            <v>40.897435897435898</v>
          </cell>
          <cell r="BP172" t="str">
            <v>F</v>
          </cell>
          <cell r="BQ172" t="str">
            <v>E+</v>
          </cell>
          <cell r="BR172" t="str">
            <v>E</v>
          </cell>
          <cell r="BS172" t="str">
            <v>E+</v>
          </cell>
          <cell r="BT172" t="str">
            <v>D</v>
          </cell>
          <cell r="BU172" t="str">
            <v>F</v>
          </cell>
          <cell r="BW172" t="str">
            <v>D+</v>
          </cell>
          <cell r="BX172" t="str">
            <v>C</v>
          </cell>
          <cell r="BY172" t="str">
            <v>C+</v>
          </cell>
          <cell r="BZ172" t="str">
            <v>D</v>
          </cell>
          <cell r="CA172" t="str">
            <v>D</v>
          </cell>
          <cell r="CB172" t="str">
            <v>E+</v>
          </cell>
          <cell r="CD172">
            <v>2</v>
          </cell>
          <cell r="CE172">
            <v>3</v>
          </cell>
          <cell r="CF172">
            <v>3</v>
          </cell>
          <cell r="CG172">
            <v>3</v>
          </cell>
          <cell r="CH172">
            <v>3</v>
          </cell>
          <cell r="CI172">
            <v>2</v>
          </cell>
          <cell r="CJ172">
            <v>1</v>
          </cell>
          <cell r="CK172">
            <v>1</v>
          </cell>
          <cell r="CL172">
            <v>1</v>
          </cell>
          <cell r="CM172">
            <v>1</v>
          </cell>
          <cell r="CN172">
            <v>2.5</v>
          </cell>
          <cell r="CO172">
            <v>0.5</v>
          </cell>
          <cell r="CP172">
            <v>2</v>
          </cell>
          <cell r="CQ172" t="str">
            <v>Fail</v>
          </cell>
          <cell r="CR172">
            <v>4.3369565217391308</v>
          </cell>
        </row>
        <row r="173">
          <cell r="B173" t="str">
            <v>PIET23CS166</v>
          </cell>
          <cell r="C173" t="str">
            <v>TANMAY MAYANK</v>
          </cell>
          <cell r="D173" t="str">
            <v>23EPTCS166</v>
          </cell>
          <cell r="E173" t="str">
            <v>CSC-39</v>
          </cell>
          <cell r="F173"/>
          <cell r="G173" t="str">
            <v>D</v>
          </cell>
          <cell r="H173" t="str">
            <v>D</v>
          </cell>
          <cell r="I173">
            <v>9</v>
          </cell>
          <cell r="J173">
            <v>9</v>
          </cell>
          <cell r="K173" t="str">
            <v>D</v>
          </cell>
          <cell r="L173">
            <v>10</v>
          </cell>
          <cell r="M173">
            <v>10</v>
          </cell>
          <cell r="N173">
            <v>20</v>
          </cell>
          <cell r="O173" t="str">
            <v>D</v>
          </cell>
          <cell r="P173" t="str">
            <v>D</v>
          </cell>
          <cell r="Q173">
            <v>7</v>
          </cell>
          <cell r="R173">
            <v>7</v>
          </cell>
          <cell r="S173">
            <v>3</v>
          </cell>
          <cell r="T173">
            <v>7</v>
          </cell>
          <cell r="U173">
            <v>10</v>
          </cell>
          <cell r="V173">
            <v>20</v>
          </cell>
          <cell r="W173">
            <v>2</v>
          </cell>
          <cell r="X173">
            <v>6</v>
          </cell>
          <cell r="Y173">
            <v>10</v>
          </cell>
          <cell r="Z173">
            <v>18</v>
          </cell>
          <cell r="AA173"/>
          <cell r="AB173"/>
          <cell r="AC173"/>
          <cell r="AD173"/>
          <cell r="AE173" t="str">
            <v>A</v>
          </cell>
          <cell r="AF173" t="str">
            <v>D</v>
          </cell>
          <cell r="AG173">
            <v>8</v>
          </cell>
          <cell r="AH173">
            <v>8</v>
          </cell>
          <cell r="AI173">
            <v>82</v>
          </cell>
          <cell r="AJ173">
            <v>8</v>
          </cell>
          <cell r="AK173">
            <v>9</v>
          </cell>
          <cell r="AL173">
            <v>29</v>
          </cell>
          <cell r="AM173">
            <v>46</v>
          </cell>
          <cell r="AN173">
            <v>34</v>
          </cell>
          <cell r="AO173">
            <v>80</v>
          </cell>
          <cell r="AP173">
            <v>8</v>
          </cell>
          <cell r="AQ173">
            <v>5</v>
          </cell>
          <cell r="AR173">
            <v>27</v>
          </cell>
          <cell r="AS173">
            <v>40</v>
          </cell>
          <cell r="AT173">
            <v>26</v>
          </cell>
          <cell r="AU173">
            <v>66</v>
          </cell>
          <cell r="AV173">
            <v>6</v>
          </cell>
          <cell r="AW173">
            <v>7</v>
          </cell>
          <cell r="AX173">
            <v>22</v>
          </cell>
          <cell r="AY173">
            <v>35</v>
          </cell>
          <cell r="AZ173">
            <v>29</v>
          </cell>
          <cell r="BA173">
            <v>64</v>
          </cell>
          <cell r="BB173">
            <v>5</v>
          </cell>
          <cell r="BC173">
            <v>9</v>
          </cell>
          <cell r="BD173">
            <v>30</v>
          </cell>
          <cell r="BE173">
            <v>44</v>
          </cell>
          <cell r="BF173">
            <v>28</v>
          </cell>
          <cell r="BG173">
            <v>72</v>
          </cell>
          <cell r="BH173">
            <v>37</v>
          </cell>
          <cell r="BI173">
            <v>31</v>
          </cell>
          <cell r="BJ173">
            <v>68</v>
          </cell>
          <cell r="BK173">
            <v>350</v>
          </cell>
          <cell r="BL173">
            <v>51</v>
          </cell>
          <cell r="BM173">
            <v>483</v>
          </cell>
          <cell r="BN173">
            <v>61.923076923076927</v>
          </cell>
          <cell r="BP173" t="str">
            <v>C</v>
          </cell>
          <cell r="BQ173" t="str">
            <v>C</v>
          </cell>
          <cell r="BR173" t="str">
            <v>D</v>
          </cell>
          <cell r="BS173" t="str">
            <v>C+</v>
          </cell>
          <cell r="BT173" t="str">
            <v>C+</v>
          </cell>
          <cell r="BU173"/>
          <cell r="BV173" t="str">
            <v>E+</v>
          </cell>
          <cell r="BW173" t="str">
            <v>A+</v>
          </cell>
          <cell r="BX173" t="str">
            <v>B</v>
          </cell>
          <cell r="BY173" t="str">
            <v>B</v>
          </cell>
          <cell r="BZ173" t="str">
            <v>A</v>
          </cell>
          <cell r="CA173" t="str">
            <v>B+</v>
          </cell>
          <cell r="CB173" t="str">
            <v>D+</v>
          </cell>
          <cell r="CD173">
            <v>2</v>
          </cell>
          <cell r="CE173">
            <v>3</v>
          </cell>
          <cell r="CF173">
            <v>3</v>
          </cell>
          <cell r="CG173">
            <v>3</v>
          </cell>
          <cell r="CH173">
            <v>3</v>
          </cell>
          <cell r="CI173">
            <v>2</v>
          </cell>
          <cell r="CJ173">
            <v>1</v>
          </cell>
          <cell r="CK173">
            <v>1</v>
          </cell>
          <cell r="CL173">
            <v>1</v>
          </cell>
          <cell r="CM173">
            <v>1</v>
          </cell>
          <cell r="CN173">
            <v>2.5</v>
          </cell>
          <cell r="CO173">
            <v>0.5</v>
          </cell>
          <cell r="CP173">
            <v>0</v>
          </cell>
          <cell r="CQ173" t="str">
            <v>Pass</v>
          </cell>
          <cell r="CR173">
            <v>6.8</v>
          </cell>
        </row>
        <row r="174">
          <cell r="B174" t="str">
            <v>PIET23CS168</v>
          </cell>
          <cell r="C174" t="str">
            <v>TARUN SAINI</v>
          </cell>
          <cell r="D174" t="str">
            <v>23EPTCS168</v>
          </cell>
          <cell r="E174" t="str">
            <v>CSC-40</v>
          </cell>
          <cell r="F174"/>
          <cell r="G174">
            <v>5</v>
          </cell>
          <cell r="H174">
            <v>8</v>
          </cell>
          <cell r="I174">
            <v>9</v>
          </cell>
          <cell r="J174">
            <v>22</v>
          </cell>
          <cell r="K174">
            <v>3</v>
          </cell>
          <cell r="L174">
            <v>6</v>
          </cell>
          <cell r="M174">
            <v>10</v>
          </cell>
          <cell r="N174">
            <v>19</v>
          </cell>
          <cell r="O174">
            <v>7</v>
          </cell>
          <cell r="P174">
            <v>8</v>
          </cell>
          <cell r="Q174">
            <v>10</v>
          </cell>
          <cell r="R174">
            <v>25</v>
          </cell>
          <cell r="S174">
            <v>4</v>
          </cell>
          <cell r="T174">
            <v>10</v>
          </cell>
          <cell r="U174">
            <v>10</v>
          </cell>
          <cell r="V174">
            <v>24</v>
          </cell>
          <cell r="W174">
            <v>3</v>
          </cell>
          <cell r="X174">
            <v>8</v>
          </cell>
          <cell r="Y174">
            <v>10</v>
          </cell>
          <cell r="Z174">
            <v>21</v>
          </cell>
          <cell r="AA174"/>
          <cell r="AB174"/>
          <cell r="AC174"/>
          <cell r="AD174"/>
          <cell r="AE174">
            <v>6</v>
          </cell>
          <cell r="AF174">
            <v>10</v>
          </cell>
          <cell r="AG174">
            <v>8</v>
          </cell>
          <cell r="AH174">
            <v>24</v>
          </cell>
          <cell r="AI174">
            <v>135</v>
          </cell>
          <cell r="AJ174">
            <v>8</v>
          </cell>
          <cell r="AK174">
            <v>9</v>
          </cell>
          <cell r="AL174">
            <v>40</v>
          </cell>
          <cell r="AM174">
            <v>57</v>
          </cell>
          <cell r="AN174">
            <v>33</v>
          </cell>
          <cell r="AO174">
            <v>90</v>
          </cell>
          <cell r="AP174">
            <v>8</v>
          </cell>
          <cell r="AQ174">
            <v>5</v>
          </cell>
          <cell r="AR174">
            <v>31</v>
          </cell>
          <cell r="AS174">
            <v>44</v>
          </cell>
          <cell r="AT174">
            <v>22</v>
          </cell>
          <cell r="AU174">
            <v>66</v>
          </cell>
          <cell r="AV174">
            <v>6</v>
          </cell>
          <cell r="AW174">
            <v>7</v>
          </cell>
          <cell r="AX174">
            <v>36</v>
          </cell>
          <cell r="AY174">
            <v>49</v>
          </cell>
          <cell r="AZ174">
            <v>28</v>
          </cell>
          <cell r="BA174">
            <v>77</v>
          </cell>
          <cell r="BB174">
            <v>7</v>
          </cell>
          <cell r="BC174">
            <v>9</v>
          </cell>
          <cell r="BD174">
            <v>39</v>
          </cell>
          <cell r="BE174">
            <v>55</v>
          </cell>
          <cell r="BF174">
            <v>32</v>
          </cell>
          <cell r="BG174">
            <v>87</v>
          </cell>
          <cell r="BH174">
            <v>47</v>
          </cell>
          <cell r="BI174">
            <v>28</v>
          </cell>
          <cell r="BJ174">
            <v>75</v>
          </cell>
          <cell r="BK174">
            <v>395</v>
          </cell>
          <cell r="BL174">
            <v>64</v>
          </cell>
          <cell r="BM174">
            <v>594</v>
          </cell>
          <cell r="BN174">
            <v>76.153846153846146</v>
          </cell>
          <cell r="BP174" t="str">
            <v>C+</v>
          </cell>
          <cell r="BQ174" t="str">
            <v>C+</v>
          </cell>
          <cell r="BR174" t="str">
            <v>B</v>
          </cell>
          <cell r="BS174" t="str">
            <v>A+</v>
          </cell>
          <cell r="BT174" t="str">
            <v>B</v>
          </cell>
          <cell r="BU174"/>
          <cell r="BV174" t="str">
            <v>A</v>
          </cell>
          <cell r="BW174" t="str">
            <v>A++</v>
          </cell>
          <cell r="BX174" t="str">
            <v>B</v>
          </cell>
          <cell r="BY174" t="str">
            <v>A+</v>
          </cell>
          <cell r="BZ174" t="str">
            <v>A++</v>
          </cell>
          <cell r="CA174" t="str">
            <v>A</v>
          </cell>
          <cell r="CB174" t="str">
            <v>B</v>
          </cell>
          <cell r="CD174">
            <v>2</v>
          </cell>
          <cell r="CE174">
            <v>3</v>
          </cell>
          <cell r="CF174">
            <v>3</v>
          </cell>
          <cell r="CG174">
            <v>3</v>
          </cell>
          <cell r="CH174">
            <v>3</v>
          </cell>
          <cell r="CI174">
            <v>2</v>
          </cell>
          <cell r="CJ174">
            <v>1</v>
          </cell>
          <cell r="CK174">
            <v>1</v>
          </cell>
          <cell r="CL174">
            <v>1</v>
          </cell>
          <cell r="CM174">
            <v>1</v>
          </cell>
          <cell r="CN174">
            <v>2.5</v>
          </cell>
          <cell r="CO174">
            <v>0.5</v>
          </cell>
          <cell r="CP174">
            <v>0</v>
          </cell>
          <cell r="CQ174" t="str">
            <v>Pass</v>
          </cell>
          <cell r="CR174">
            <v>8.07</v>
          </cell>
        </row>
        <row r="175">
          <cell r="B175" t="str">
            <v>PIET23CS169</v>
          </cell>
          <cell r="C175" t="str">
            <v>TRIBHUWAN SINGH</v>
          </cell>
          <cell r="D175" t="str">
            <v>23EPTCS169</v>
          </cell>
          <cell r="E175" t="str">
            <v>CSC-41</v>
          </cell>
          <cell r="F175"/>
          <cell r="G175" t="str">
            <v>D</v>
          </cell>
          <cell r="H175" t="str">
            <v>A</v>
          </cell>
          <cell r="I175">
            <v>9</v>
          </cell>
          <cell r="J175">
            <v>9</v>
          </cell>
          <cell r="K175" t="str">
            <v>A</v>
          </cell>
          <cell r="L175" t="str">
            <v>A</v>
          </cell>
          <cell r="M175">
            <v>10</v>
          </cell>
          <cell r="N175">
            <v>10</v>
          </cell>
          <cell r="O175" t="str">
            <v>A</v>
          </cell>
          <cell r="P175" t="str">
            <v>D</v>
          </cell>
          <cell r="Q175">
            <v>7</v>
          </cell>
          <cell r="R175">
            <v>7</v>
          </cell>
          <cell r="S175" t="str">
            <v>A</v>
          </cell>
          <cell r="T175" t="str">
            <v>D</v>
          </cell>
          <cell r="U175">
            <v>7</v>
          </cell>
          <cell r="V175">
            <v>7</v>
          </cell>
          <cell r="W175" t="str">
            <v>D</v>
          </cell>
          <cell r="X175" t="str">
            <v>A</v>
          </cell>
          <cell r="Y175">
            <v>10</v>
          </cell>
          <cell r="Z175">
            <v>10</v>
          </cell>
          <cell r="AA175"/>
          <cell r="AB175"/>
          <cell r="AC175"/>
          <cell r="AD175"/>
          <cell r="AE175" t="str">
            <v>D</v>
          </cell>
          <cell r="AF175" t="str">
            <v>D</v>
          </cell>
          <cell r="AG175">
            <v>10</v>
          </cell>
          <cell r="AH175">
            <v>10</v>
          </cell>
          <cell r="AI175">
            <v>53</v>
          </cell>
          <cell r="AJ175">
            <v>8</v>
          </cell>
          <cell r="AK175">
            <v>7</v>
          </cell>
          <cell r="AL175">
            <v>25</v>
          </cell>
          <cell r="AM175">
            <v>40</v>
          </cell>
          <cell r="AN175">
            <v>28</v>
          </cell>
          <cell r="AO175">
            <v>68</v>
          </cell>
          <cell r="AP175">
            <v>6</v>
          </cell>
          <cell r="AQ175">
            <v>5</v>
          </cell>
          <cell r="AR175">
            <v>33</v>
          </cell>
          <cell r="AS175">
            <v>44</v>
          </cell>
          <cell r="AT175">
            <v>25</v>
          </cell>
          <cell r="AU175">
            <v>69</v>
          </cell>
          <cell r="AV175">
            <v>6</v>
          </cell>
          <cell r="AW175">
            <v>7</v>
          </cell>
          <cell r="AX175">
            <v>21</v>
          </cell>
          <cell r="AY175">
            <v>34</v>
          </cell>
          <cell r="AZ175">
            <v>28</v>
          </cell>
          <cell r="BA175">
            <v>62</v>
          </cell>
          <cell r="BB175">
            <v>7</v>
          </cell>
          <cell r="BC175">
            <v>4</v>
          </cell>
          <cell r="BD175">
            <v>28</v>
          </cell>
          <cell r="BE175">
            <v>39</v>
          </cell>
          <cell r="BF175">
            <v>22</v>
          </cell>
          <cell r="BG175">
            <v>61</v>
          </cell>
          <cell r="BH175">
            <v>49</v>
          </cell>
          <cell r="BI175">
            <v>26</v>
          </cell>
          <cell r="BJ175">
            <v>75</v>
          </cell>
          <cell r="BK175">
            <v>335</v>
          </cell>
          <cell r="BL175">
            <v>52</v>
          </cell>
          <cell r="BM175">
            <v>440</v>
          </cell>
          <cell r="BN175">
            <v>56.410256410256409</v>
          </cell>
          <cell r="BP175" t="str">
            <v>F</v>
          </cell>
          <cell r="BQ175" t="str">
            <v>F</v>
          </cell>
          <cell r="BR175" t="str">
            <v>F</v>
          </cell>
          <cell r="BS175" t="str">
            <v>E</v>
          </cell>
          <cell r="BT175" t="str">
            <v>F</v>
          </cell>
          <cell r="BU175"/>
          <cell r="BV175" t="str">
            <v>F</v>
          </cell>
          <cell r="BW175" t="str">
            <v>B+</v>
          </cell>
          <cell r="BX175" t="str">
            <v>B+</v>
          </cell>
          <cell r="BY175" t="str">
            <v>C+</v>
          </cell>
          <cell r="BZ175" t="str">
            <v>C+</v>
          </cell>
          <cell r="CA175" t="str">
            <v>A</v>
          </cell>
          <cell r="CB175" t="str">
            <v>D+</v>
          </cell>
          <cell r="CD175">
            <v>2</v>
          </cell>
          <cell r="CE175">
            <v>3</v>
          </cell>
          <cell r="CF175">
            <v>3</v>
          </cell>
          <cell r="CG175">
            <v>3</v>
          </cell>
          <cell r="CH175">
            <v>3</v>
          </cell>
          <cell r="CI175">
            <v>2</v>
          </cell>
          <cell r="CJ175">
            <v>1</v>
          </cell>
          <cell r="CK175">
            <v>1</v>
          </cell>
          <cell r="CL175">
            <v>1</v>
          </cell>
          <cell r="CM175">
            <v>1</v>
          </cell>
          <cell r="CN175">
            <v>2.5</v>
          </cell>
          <cell r="CO175">
            <v>0.5</v>
          </cell>
          <cell r="CP175">
            <v>5</v>
          </cell>
          <cell r="CQ175" t="str">
            <v>Fail</v>
          </cell>
          <cell r="CR175">
            <v>2.8804347826086958</v>
          </cell>
        </row>
        <row r="176">
          <cell r="B176" t="str">
            <v>PIET23CS170</v>
          </cell>
          <cell r="C176" t="str">
            <v>UTKARSH RAJ</v>
          </cell>
          <cell r="D176" t="str">
            <v>23EPTCS170</v>
          </cell>
          <cell r="E176" t="str">
            <v>CSC-42</v>
          </cell>
          <cell r="F176"/>
          <cell r="G176">
            <v>4</v>
          </cell>
          <cell r="H176" t="str">
            <v>D</v>
          </cell>
          <cell r="I176">
            <v>10</v>
          </cell>
          <cell r="J176">
            <v>14</v>
          </cell>
          <cell r="K176">
            <v>4</v>
          </cell>
          <cell r="L176">
            <v>4</v>
          </cell>
          <cell r="M176">
            <v>10</v>
          </cell>
          <cell r="N176">
            <v>18</v>
          </cell>
          <cell r="O176">
            <v>6</v>
          </cell>
          <cell r="P176" t="str">
            <v>D</v>
          </cell>
          <cell r="Q176">
            <v>10</v>
          </cell>
          <cell r="R176">
            <v>16</v>
          </cell>
          <cell r="S176">
            <v>4</v>
          </cell>
          <cell r="T176">
            <v>8</v>
          </cell>
          <cell r="U176">
            <v>10</v>
          </cell>
          <cell r="V176">
            <v>22</v>
          </cell>
          <cell r="W176">
            <v>5</v>
          </cell>
          <cell r="X176">
            <v>6</v>
          </cell>
          <cell r="Y176">
            <v>10</v>
          </cell>
          <cell r="Z176">
            <v>21</v>
          </cell>
          <cell r="AA176"/>
          <cell r="AB176"/>
          <cell r="AC176"/>
          <cell r="AD176"/>
          <cell r="AE176" t="str">
            <v>D</v>
          </cell>
          <cell r="AF176">
            <v>9</v>
          </cell>
          <cell r="AG176">
            <v>10</v>
          </cell>
          <cell r="AH176">
            <v>19</v>
          </cell>
          <cell r="AI176">
            <v>110</v>
          </cell>
          <cell r="AJ176">
            <v>9</v>
          </cell>
          <cell r="AK176">
            <v>9</v>
          </cell>
          <cell r="AL176">
            <v>34</v>
          </cell>
          <cell r="AM176">
            <v>52</v>
          </cell>
          <cell r="AN176">
            <v>34</v>
          </cell>
          <cell r="AO176">
            <v>86</v>
          </cell>
          <cell r="AP176">
            <v>10</v>
          </cell>
          <cell r="AQ176">
            <v>10</v>
          </cell>
          <cell r="AR176">
            <v>32</v>
          </cell>
          <cell r="AS176">
            <v>52</v>
          </cell>
          <cell r="AT176">
            <v>38</v>
          </cell>
          <cell r="AU176">
            <v>90</v>
          </cell>
          <cell r="AV176">
            <v>6</v>
          </cell>
          <cell r="AW176">
            <v>9</v>
          </cell>
          <cell r="AX176">
            <v>36</v>
          </cell>
          <cell r="AY176">
            <v>51</v>
          </cell>
          <cell r="AZ176">
            <v>31</v>
          </cell>
          <cell r="BA176">
            <v>82</v>
          </cell>
          <cell r="BB176">
            <v>8</v>
          </cell>
          <cell r="BC176">
            <v>9</v>
          </cell>
          <cell r="BD176">
            <v>36</v>
          </cell>
          <cell r="BE176">
            <v>53</v>
          </cell>
          <cell r="BF176">
            <v>33</v>
          </cell>
          <cell r="BG176">
            <v>86</v>
          </cell>
          <cell r="BH176">
            <v>60</v>
          </cell>
          <cell r="BI176">
            <v>28</v>
          </cell>
          <cell r="BJ176">
            <v>88</v>
          </cell>
          <cell r="BK176">
            <v>432</v>
          </cell>
          <cell r="BL176">
            <v>91</v>
          </cell>
          <cell r="BM176">
            <v>633</v>
          </cell>
          <cell r="BN176">
            <v>81.15384615384616</v>
          </cell>
          <cell r="BP176" t="str">
            <v>C</v>
          </cell>
          <cell r="BQ176" t="str">
            <v>D</v>
          </cell>
          <cell r="BR176" t="str">
            <v>C+</v>
          </cell>
          <cell r="BS176" t="str">
            <v>C+</v>
          </cell>
          <cell r="BT176" t="str">
            <v>C</v>
          </cell>
          <cell r="BU176"/>
          <cell r="BV176" t="str">
            <v>B+</v>
          </cell>
          <cell r="BW176" t="str">
            <v>A++</v>
          </cell>
          <cell r="BX176" t="str">
            <v>A++</v>
          </cell>
          <cell r="BY176" t="str">
            <v>A++</v>
          </cell>
          <cell r="BZ176" t="str">
            <v>A++</v>
          </cell>
          <cell r="CA176" t="str">
            <v>A++</v>
          </cell>
          <cell r="CB176" t="str">
            <v>A++</v>
          </cell>
          <cell r="CD176">
            <v>2</v>
          </cell>
          <cell r="CE176">
            <v>3</v>
          </cell>
          <cell r="CF176">
            <v>3</v>
          </cell>
          <cell r="CG176">
            <v>3</v>
          </cell>
          <cell r="CH176">
            <v>3</v>
          </cell>
          <cell r="CI176">
            <v>2</v>
          </cell>
          <cell r="CJ176">
            <v>1</v>
          </cell>
          <cell r="CK176">
            <v>1</v>
          </cell>
          <cell r="CL176">
            <v>1</v>
          </cell>
          <cell r="CM176">
            <v>1</v>
          </cell>
          <cell r="CN176">
            <v>2.5</v>
          </cell>
          <cell r="CO176">
            <v>0.5</v>
          </cell>
          <cell r="CP176">
            <v>0</v>
          </cell>
          <cell r="CQ176" t="str">
            <v>Pass</v>
          </cell>
          <cell r="CR176">
            <v>7.7</v>
          </cell>
        </row>
        <row r="177">
          <cell r="B177" t="str">
            <v>PIET23CS171</v>
          </cell>
          <cell r="C177" t="str">
            <v>VAISHNAVI JANGID</v>
          </cell>
          <cell r="D177" t="str">
            <v>23EPTCS171</v>
          </cell>
          <cell r="E177" t="str">
            <v>CSC-43</v>
          </cell>
          <cell r="F177"/>
          <cell r="G177">
            <v>1</v>
          </cell>
          <cell r="H177">
            <v>5</v>
          </cell>
          <cell r="I177">
            <v>10</v>
          </cell>
          <cell r="J177">
            <v>16</v>
          </cell>
          <cell r="K177">
            <v>0</v>
          </cell>
          <cell r="L177">
            <v>3</v>
          </cell>
          <cell r="M177">
            <v>10</v>
          </cell>
          <cell r="N177">
            <v>13</v>
          </cell>
          <cell r="O177">
            <v>2</v>
          </cell>
          <cell r="P177">
            <v>5</v>
          </cell>
          <cell r="Q177">
            <v>10</v>
          </cell>
          <cell r="R177">
            <v>17</v>
          </cell>
          <cell r="S177" t="str">
            <v>D</v>
          </cell>
          <cell r="T177">
            <v>5</v>
          </cell>
          <cell r="U177">
            <v>10</v>
          </cell>
          <cell r="V177">
            <v>15</v>
          </cell>
          <cell r="W177">
            <v>2</v>
          </cell>
          <cell r="X177">
            <v>3</v>
          </cell>
          <cell r="Y177">
            <v>10</v>
          </cell>
          <cell r="Z177">
            <v>15</v>
          </cell>
          <cell r="AA177"/>
          <cell r="AB177"/>
          <cell r="AC177"/>
          <cell r="AD177"/>
          <cell r="AE177">
            <v>4</v>
          </cell>
          <cell r="AF177" t="str">
            <v>D</v>
          </cell>
          <cell r="AG177">
            <v>8</v>
          </cell>
          <cell r="AH177">
            <v>12</v>
          </cell>
          <cell r="AI177">
            <v>88</v>
          </cell>
          <cell r="AJ177">
            <v>7</v>
          </cell>
          <cell r="AK177">
            <v>8</v>
          </cell>
          <cell r="AL177">
            <v>31</v>
          </cell>
          <cell r="AM177">
            <v>46</v>
          </cell>
          <cell r="AN177">
            <v>29</v>
          </cell>
          <cell r="AO177">
            <v>75</v>
          </cell>
          <cell r="AP177">
            <v>5</v>
          </cell>
          <cell r="AQ177">
            <v>4</v>
          </cell>
          <cell r="AR177">
            <v>34</v>
          </cell>
          <cell r="AS177">
            <v>43</v>
          </cell>
          <cell r="AT177">
            <v>16</v>
          </cell>
          <cell r="AU177">
            <v>59</v>
          </cell>
          <cell r="AV177">
            <v>7</v>
          </cell>
          <cell r="AW177">
            <v>8</v>
          </cell>
          <cell r="AX177">
            <v>31</v>
          </cell>
          <cell r="AY177">
            <v>46</v>
          </cell>
          <cell r="AZ177">
            <v>29</v>
          </cell>
          <cell r="BA177">
            <v>75</v>
          </cell>
          <cell r="BB177">
            <v>7</v>
          </cell>
          <cell r="BC177">
            <v>6</v>
          </cell>
          <cell r="BD177">
            <v>31</v>
          </cell>
          <cell r="BE177">
            <v>44</v>
          </cell>
          <cell r="BF177">
            <v>28</v>
          </cell>
          <cell r="BG177">
            <v>72</v>
          </cell>
          <cell r="BH177">
            <v>39</v>
          </cell>
          <cell r="BI177">
            <v>23</v>
          </cell>
          <cell r="BJ177">
            <v>62</v>
          </cell>
          <cell r="BK177">
            <v>343</v>
          </cell>
          <cell r="BL177">
            <v>60</v>
          </cell>
          <cell r="BM177">
            <v>491</v>
          </cell>
          <cell r="BN177">
            <v>62.948717948717949</v>
          </cell>
          <cell r="BP177" t="str">
            <v>D</v>
          </cell>
          <cell r="BQ177" t="str">
            <v>E</v>
          </cell>
          <cell r="BR177" t="str">
            <v>E+</v>
          </cell>
          <cell r="BS177" t="str">
            <v>B</v>
          </cell>
          <cell r="BT177" t="str">
            <v>D+</v>
          </cell>
          <cell r="BU177"/>
          <cell r="BV177" t="str">
            <v>D+</v>
          </cell>
          <cell r="BW177" t="str">
            <v>A</v>
          </cell>
          <cell r="BX177" t="str">
            <v>C+</v>
          </cell>
          <cell r="BY177" t="str">
            <v>A</v>
          </cell>
          <cell r="BZ177" t="str">
            <v>A</v>
          </cell>
          <cell r="CA177" t="str">
            <v>C+</v>
          </cell>
          <cell r="CB177" t="str">
            <v>C+</v>
          </cell>
          <cell r="CD177">
            <v>2</v>
          </cell>
          <cell r="CE177">
            <v>3</v>
          </cell>
          <cell r="CF177">
            <v>3</v>
          </cell>
          <cell r="CG177">
            <v>3</v>
          </cell>
          <cell r="CH177">
            <v>3</v>
          </cell>
          <cell r="CI177">
            <v>2</v>
          </cell>
          <cell r="CJ177">
            <v>1</v>
          </cell>
          <cell r="CK177">
            <v>1</v>
          </cell>
          <cell r="CL177">
            <v>1</v>
          </cell>
          <cell r="CM177">
            <v>1</v>
          </cell>
          <cell r="CN177">
            <v>2.5</v>
          </cell>
          <cell r="CO177">
            <v>0.5</v>
          </cell>
          <cell r="CP177">
            <v>0</v>
          </cell>
          <cell r="CQ177" t="str">
            <v>Pass</v>
          </cell>
          <cell r="CR177">
            <v>6.26</v>
          </cell>
        </row>
        <row r="178">
          <cell r="B178" t="str">
            <v>PIET23CS172</v>
          </cell>
          <cell r="C178" t="str">
            <v>VANSH JAIN</v>
          </cell>
          <cell r="D178" t="str">
            <v>23EPTCS172</v>
          </cell>
          <cell r="E178" t="str">
            <v>CSC-44</v>
          </cell>
          <cell r="F178"/>
          <cell r="G178">
            <v>6</v>
          </cell>
          <cell r="H178">
            <v>8</v>
          </cell>
          <cell r="I178">
            <v>7</v>
          </cell>
          <cell r="J178">
            <v>21</v>
          </cell>
          <cell r="K178">
            <v>7</v>
          </cell>
          <cell r="L178">
            <v>8</v>
          </cell>
          <cell r="M178">
            <v>10</v>
          </cell>
          <cell r="N178">
            <v>25</v>
          </cell>
          <cell r="O178">
            <v>5</v>
          </cell>
          <cell r="P178">
            <v>7</v>
          </cell>
          <cell r="Q178">
            <v>10</v>
          </cell>
          <cell r="R178">
            <v>22</v>
          </cell>
          <cell r="S178">
            <v>4</v>
          </cell>
          <cell r="T178">
            <v>9</v>
          </cell>
          <cell r="U178">
            <v>10</v>
          </cell>
          <cell r="V178">
            <v>23</v>
          </cell>
          <cell r="W178">
            <v>5</v>
          </cell>
          <cell r="X178">
            <v>6</v>
          </cell>
          <cell r="Y178">
            <v>10</v>
          </cell>
          <cell r="Z178">
            <v>21</v>
          </cell>
          <cell r="AA178"/>
          <cell r="AB178"/>
          <cell r="AC178"/>
          <cell r="AD178"/>
          <cell r="AE178">
            <v>3</v>
          </cell>
          <cell r="AF178">
            <v>9</v>
          </cell>
          <cell r="AG178">
            <v>8</v>
          </cell>
          <cell r="AH178">
            <v>20</v>
          </cell>
          <cell r="AI178">
            <v>132</v>
          </cell>
          <cell r="AJ178">
            <v>9</v>
          </cell>
          <cell r="AK178">
            <v>9</v>
          </cell>
          <cell r="AL178">
            <v>39</v>
          </cell>
          <cell r="AM178">
            <v>57</v>
          </cell>
          <cell r="AN178">
            <v>35</v>
          </cell>
          <cell r="AO178">
            <v>92</v>
          </cell>
          <cell r="AP178">
            <v>7</v>
          </cell>
          <cell r="AQ178">
            <v>7</v>
          </cell>
          <cell r="AR178">
            <v>36</v>
          </cell>
          <cell r="AS178">
            <v>50</v>
          </cell>
          <cell r="AT178">
            <v>27</v>
          </cell>
          <cell r="AU178">
            <v>77</v>
          </cell>
          <cell r="AV178">
            <v>6</v>
          </cell>
          <cell r="AW178">
            <v>8</v>
          </cell>
          <cell r="AX178">
            <v>37</v>
          </cell>
          <cell r="AY178">
            <v>51</v>
          </cell>
          <cell r="AZ178">
            <v>32</v>
          </cell>
          <cell r="BA178">
            <v>83</v>
          </cell>
          <cell r="BB178">
            <v>8</v>
          </cell>
          <cell r="BC178">
            <v>9</v>
          </cell>
          <cell r="BD178">
            <v>40</v>
          </cell>
          <cell r="BE178">
            <v>57</v>
          </cell>
          <cell r="BF178">
            <v>31</v>
          </cell>
          <cell r="BG178">
            <v>88</v>
          </cell>
          <cell r="BH178">
            <v>60</v>
          </cell>
          <cell r="BI178">
            <v>33</v>
          </cell>
          <cell r="BJ178">
            <v>93</v>
          </cell>
          <cell r="BK178">
            <v>433</v>
          </cell>
          <cell r="BL178">
            <v>88</v>
          </cell>
          <cell r="BM178">
            <v>653</v>
          </cell>
          <cell r="BN178">
            <v>83.717948717948715</v>
          </cell>
          <cell r="BP178" t="str">
            <v>C</v>
          </cell>
          <cell r="BQ178" t="str">
            <v>D+</v>
          </cell>
          <cell r="BR178" t="str">
            <v>A</v>
          </cell>
          <cell r="BS178" t="str">
            <v>B+</v>
          </cell>
          <cell r="BT178" t="str">
            <v>B+</v>
          </cell>
          <cell r="BU178"/>
          <cell r="BV178" t="str">
            <v>C+</v>
          </cell>
          <cell r="BW178" t="str">
            <v>A++</v>
          </cell>
          <cell r="BX178" t="str">
            <v>A+</v>
          </cell>
          <cell r="BY178" t="str">
            <v>A++</v>
          </cell>
          <cell r="BZ178" t="str">
            <v>A++</v>
          </cell>
          <cell r="CA178" t="str">
            <v>A++</v>
          </cell>
          <cell r="CB178" t="str">
            <v>A++</v>
          </cell>
          <cell r="CD178">
            <v>2</v>
          </cell>
          <cell r="CE178">
            <v>3</v>
          </cell>
          <cell r="CF178">
            <v>3</v>
          </cell>
          <cell r="CG178">
            <v>3</v>
          </cell>
          <cell r="CH178">
            <v>3</v>
          </cell>
          <cell r="CI178">
            <v>2</v>
          </cell>
          <cell r="CJ178">
            <v>1</v>
          </cell>
          <cell r="CK178">
            <v>1</v>
          </cell>
          <cell r="CL178">
            <v>1</v>
          </cell>
          <cell r="CM178">
            <v>1</v>
          </cell>
          <cell r="CN178">
            <v>2.5</v>
          </cell>
          <cell r="CO178">
            <v>0.5</v>
          </cell>
          <cell r="CP178">
            <v>0</v>
          </cell>
          <cell r="CQ178" t="str">
            <v>Pass</v>
          </cell>
          <cell r="CR178">
            <v>8.15</v>
          </cell>
        </row>
        <row r="179">
          <cell r="B179" t="str">
            <v>PIET23CS173</v>
          </cell>
          <cell r="C179" t="str">
            <v>VASUDEV SHARMA</v>
          </cell>
          <cell r="D179" t="str">
            <v>23EPTCS173</v>
          </cell>
          <cell r="E179" t="str">
            <v>CSC-45</v>
          </cell>
          <cell r="F179"/>
          <cell r="G179">
            <v>4</v>
          </cell>
          <cell r="H179">
            <v>6</v>
          </cell>
          <cell r="I179">
            <v>10</v>
          </cell>
          <cell r="J179">
            <v>20</v>
          </cell>
          <cell r="K179">
            <v>2</v>
          </cell>
          <cell r="L179">
            <v>4</v>
          </cell>
          <cell r="M179">
            <v>10</v>
          </cell>
          <cell r="N179">
            <v>16</v>
          </cell>
          <cell r="O179">
            <v>6</v>
          </cell>
          <cell r="P179">
            <v>9</v>
          </cell>
          <cell r="Q179">
            <v>10</v>
          </cell>
          <cell r="R179">
            <v>25</v>
          </cell>
          <cell r="S179">
            <v>4</v>
          </cell>
          <cell r="T179">
            <v>9</v>
          </cell>
          <cell r="U179">
            <v>10</v>
          </cell>
          <cell r="V179">
            <v>23</v>
          </cell>
          <cell r="W179">
            <v>2</v>
          </cell>
          <cell r="X179">
            <v>7</v>
          </cell>
          <cell r="Y179">
            <v>10</v>
          </cell>
          <cell r="Z179">
            <v>19</v>
          </cell>
          <cell r="AA179"/>
          <cell r="AB179"/>
          <cell r="AC179"/>
          <cell r="AD179"/>
          <cell r="AE179">
            <v>1</v>
          </cell>
          <cell r="AF179">
            <v>10</v>
          </cell>
          <cell r="AG179">
            <v>10</v>
          </cell>
          <cell r="AH179">
            <v>21</v>
          </cell>
          <cell r="AI179">
            <v>124</v>
          </cell>
          <cell r="AJ179">
            <v>8</v>
          </cell>
          <cell r="AK179">
            <v>9</v>
          </cell>
          <cell r="AL179">
            <v>38</v>
          </cell>
          <cell r="AM179">
            <v>55</v>
          </cell>
          <cell r="AN179">
            <v>32</v>
          </cell>
          <cell r="AO179">
            <v>87</v>
          </cell>
          <cell r="AP179">
            <v>4</v>
          </cell>
          <cell r="AQ179">
            <v>10</v>
          </cell>
          <cell r="AR179">
            <v>39</v>
          </cell>
          <cell r="AS179">
            <v>53</v>
          </cell>
          <cell r="AT179">
            <v>25</v>
          </cell>
          <cell r="AU179">
            <v>78</v>
          </cell>
          <cell r="AV179">
            <v>6</v>
          </cell>
          <cell r="AW179">
            <v>8</v>
          </cell>
          <cell r="AX179">
            <v>34</v>
          </cell>
          <cell r="AY179">
            <v>48</v>
          </cell>
          <cell r="AZ179">
            <v>33</v>
          </cell>
          <cell r="BA179">
            <v>81</v>
          </cell>
          <cell r="BB179">
            <v>6</v>
          </cell>
          <cell r="BC179">
            <v>7</v>
          </cell>
          <cell r="BD179">
            <v>36</v>
          </cell>
          <cell r="BE179">
            <v>49</v>
          </cell>
          <cell r="BF179">
            <v>28</v>
          </cell>
          <cell r="BG179">
            <v>77</v>
          </cell>
          <cell r="BH179">
            <v>49</v>
          </cell>
          <cell r="BI179">
            <v>30</v>
          </cell>
          <cell r="BJ179">
            <v>79</v>
          </cell>
          <cell r="BK179">
            <v>402</v>
          </cell>
          <cell r="BL179">
            <v>69</v>
          </cell>
          <cell r="BM179">
            <v>595</v>
          </cell>
          <cell r="BN179">
            <v>76.28205128205127</v>
          </cell>
          <cell r="BP179" t="str">
            <v>C+</v>
          </cell>
          <cell r="BQ179" t="str">
            <v>E+</v>
          </cell>
          <cell r="BR179" t="str">
            <v>C+</v>
          </cell>
          <cell r="BS179" t="str">
            <v>A+</v>
          </cell>
          <cell r="BT179" t="str">
            <v>B+</v>
          </cell>
          <cell r="BU179"/>
          <cell r="BV179" t="str">
            <v>A</v>
          </cell>
          <cell r="BW179" t="str">
            <v>A++</v>
          </cell>
          <cell r="BX179" t="str">
            <v>A+</v>
          </cell>
          <cell r="BY179" t="str">
            <v>A++</v>
          </cell>
          <cell r="BZ179" t="str">
            <v>A+</v>
          </cell>
          <cell r="CA179" t="str">
            <v>A+</v>
          </cell>
          <cell r="CB179" t="str">
            <v>B+</v>
          </cell>
          <cell r="CD179">
            <v>2</v>
          </cell>
          <cell r="CE179">
            <v>3</v>
          </cell>
          <cell r="CF179">
            <v>3</v>
          </cell>
          <cell r="CG179">
            <v>3</v>
          </cell>
          <cell r="CH179">
            <v>3</v>
          </cell>
          <cell r="CI179">
            <v>2</v>
          </cell>
          <cell r="CJ179">
            <v>1</v>
          </cell>
          <cell r="CK179">
            <v>1</v>
          </cell>
          <cell r="CL179">
            <v>1</v>
          </cell>
          <cell r="CM179">
            <v>1</v>
          </cell>
          <cell r="CN179">
            <v>2.5</v>
          </cell>
          <cell r="CO179">
            <v>0.5</v>
          </cell>
          <cell r="CP179">
            <v>0</v>
          </cell>
          <cell r="CQ179" t="str">
            <v>Pass</v>
          </cell>
          <cell r="CR179">
            <v>7.93</v>
          </cell>
        </row>
        <row r="180">
          <cell r="B180" t="str">
            <v>PIET23CS174</v>
          </cell>
          <cell r="C180" t="str">
            <v>VIBHA BARI</v>
          </cell>
          <cell r="D180" t="str">
            <v>23EPTCS174</v>
          </cell>
          <cell r="E180" t="str">
            <v>CSC-46</v>
          </cell>
          <cell r="F180"/>
          <cell r="G180">
            <v>7</v>
          </cell>
          <cell r="H180">
            <v>9</v>
          </cell>
          <cell r="I180">
            <v>10</v>
          </cell>
          <cell r="J180">
            <v>26</v>
          </cell>
          <cell r="K180" t="str">
            <v>D</v>
          </cell>
          <cell r="L180">
            <v>8</v>
          </cell>
          <cell r="M180">
            <v>10</v>
          </cell>
          <cell r="N180">
            <v>18</v>
          </cell>
          <cell r="O180">
            <v>7</v>
          </cell>
          <cell r="P180">
            <v>10</v>
          </cell>
          <cell r="Q180">
            <v>10</v>
          </cell>
          <cell r="R180">
            <v>27</v>
          </cell>
          <cell r="S180" t="str">
            <v>D</v>
          </cell>
          <cell r="T180">
            <v>10</v>
          </cell>
          <cell r="U180">
            <v>10</v>
          </cell>
          <cell r="V180">
            <v>20</v>
          </cell>
          <cell r="W180" t="str">
            <v>D</v>
          </cell>
          <cell r="X180">
            <v>8</v>
          </cell>
          <cell r="Y180">
            <v>10</v>
          </cell>
          <cell r="Z180">
            <v>18</v>
          </cell>
          <cell r="AA180"/>
          <cell r="AB180"/>
          <cell r="AC180"/>
          <cell r="AD180"/>
          <cell r="AE180">
            <v>10</v>
          </cell>
          <cell r="AF180">
            <v>10</v>
          </cell>
          <cell r="AG180">
            <v>10</v>
          </cell>
          <cell r="AH180">
            <v>30</v>
          </cell>
          <cell r="AI180">
            <v>139</v>
          </cell>
          <cell r="AJ180">
            <v>8</v>
          </cell>
          <cell r="AK180">
            <v>9</v>
          </cell>
          <cell r="AL180">
            <v>33</v>
          </cell>
          <cell r="AM180">
            <v>50</v>
          </cell>
          <cell r="AN180">
            <v>33</v>
          </cell>
          <cell r="AO180">
            <v>83</v>
          </cell>
          <cell r="AP180">
            <v>6</v>
          </cell>
          <cell r="AQ180">
            <v>10</v>
          </cell>
          <cell r="AR180">
            <v>26</v>
          </cell>
          <cell r="AS180">
            <v>42</v>
          </cell>
          <cell r="AT180">
            <v>38</v>
          </cell>
          <cell r="AU180">
            <v>80</v>
          </cell>
          <cell r="AV180">
            <v>6</v>
          </cell>
          <cell r="AW180">
            <v>8</v>
          </cell>
          <cell r="AX180">
            <v>34</v>
          </cell>
          <cell r="AY180">
            <v>48</v>
          </cell>
          <cell r="AZ180">
            <v>31</v>
          </cell>
          <cell r="BA180">
            <v>79</v>
          </cell>
          <cell r="BB180">
            <v>8</v>
          </cell>
          <cell r="BC180">
            <v>10</v>
          </cell>
          <cell r="BD180">
            <v>33</v>
          </cell>
          <cell r="BE180">
            <v>51</v>
          </cell>
          <cell r="BF180">
            <v>34</v>
          </cell>
          <cell r="BG180">
            <v>85</v>
          </cell>
          <cell r="BH180">
            <v>53</v>
          </cell>
          <cell r="BI180">
            <v>33</v>
          </cell>
          <cell r="BJ180">
            <v>86</v>
          </cell>
          <cell r="BK180">
            <v>413</v>
          </cell>
          <cell r="BL180">
            <v>79</v>
          </cell>
          <cell r="BM180">
            <v>631</v>
          </cell>
          <cell r="BN180">
            <v>80.897435897435898</v>
          </cell>
          <cell r="BP180" t="str">
            <v>A</v>
          </cell>
          <cell r="BQ180" t="str">
            <v>B+</v>
          </cell>
          <cell r="BR180" t="str">
            <v>A++</v>
          </cell>
          <cell r="BS180" t="str">
            <v>B+</v>
          </cell>
          <cell r="BT180" t="str">
            <v>B+</v>
          </cell>
          <cell r="BU180"/>
          <cell r="BV180" t="str">
            <v>A++</v>
          </cell>
          <cell r="BW180" t="str">
            <v>A++</v>
          </cell>
          <cell r="BX180" t="str">
            <v>A+</v>
          </cell>
          <cell r="BY180" t="str">
            <v>A+</v>
          </cell>
          <cell r="BZ180" t="str">
            <v>A++</v>
          </cell>
          <cell r="CA180" t="str">
            <v>A++</v>
          </cell>
          <cell r="CB180" t="str">
            <v>A+</v>
          </cell>
          <cell r="CD180">
            <v>2</v>
          </cell>
          <cell r="CE180">
            <v>3</v>
          </cell>
          <cell r="CF180">
            <v>3</v>
          </cell>
          <cell r="CG180">
            <v>3</v>
          </cell>
          <cell r="CH180">
            <v>3</v>
          </cell>
          <cell r="CI180">
            <v>2</v>
          </cell>
          <cell r="CJ180">
            <v>1</v>
          </cell>
          <cell r="CK180">
            <v>1</v>
          </cell>
          <cell r="CL180">
            <v>1</v>
          </cell>
          <cell r="CM180">
            <v>1</v>
          </cell>
          <cell r="CN180">
            <v>2.5</v>
          </cell>
          <cell r="CO180">
            <v>0.5</v>
          </cell>
          <cell r="CP180">
            <v>0</v>
          </cell>
          <cell r="CQ180" t="str">
            <v>Pass</v>
          </cell>
          <cell r="CR180">
            <v>8.98</v>
          </cell>
        </row>
        <row r="181">
          <cell r="B181" t="str">
            <v>PIET23CS175</v>
          </cell>
          <cell r="C181" t="str">
            <v>VIDHI DUBEY</v>
          </cell>
          <cell r="D181" t="str">
            <v>23EPTCS175</v>
          </cell>
          <cell r="E181" t="str">
            <v>CSC-47</v>
          </cell>
          <cell r="F181"/>
          <cell r="G181">
            <v>7</v>
          </cell>
          <cell r="H181">
            <v>5</v>
          </cell>
          <cell r="I181">
            <v>10</v>
          </cell>
          <cell r="J181">
            <v>22</v>
          </cell>
          <cell r="K181">
            <v>7</v>
          </cell>
          <cell r="L181">
            <v>7</v>
          </cell>
          <cell r="M181">
            <v>10</v>
          </cell>
          <cell r="N181">
            <v>24</v>
          </cell>
          <cell r="O181">
            <v>10</v>
          </cell>
          <cell r="P181">
            <v>10</v>
          </cell>
          <cell r="Q181">
            <v>10</v>
          </cell>
          <cell r="R181">
            <v>30</v>
          </cell>
          <cell r="S181">
            <v>7</v>
          </cell>
          <cell r="T181">
            <v>8</v>
          </cell>
          <cell r="U181">
            <v>10</v>
          </cell>
          <cell r="V181">
            <v>25</v>
          </cell>
          <cell r="W181">
            <v>6</v>
          </cell>
          <cell r="X181">
            <v>9</v>
          </cell>
          <cell r="Y181">
            <v>10</v>
          </cell>
          <cell r="Z181">
            <v>25</v>
          </cell>
          <cell r="AA181"/>
          <cell r="AB181"/>
          <cell r="AC181"/>
          <cell r="AD181"/>
          <cell r="AE181">
            <v>10</v>
          </cell>
          <cell r="AF181" t="str">
            <v>D</v>
          </cell>
          <cell r="AG181">
            <v>10</v>
          </cell>
          <cell r="AH181">
            <v>20</v>
          </cell>
          <cell r="AI181">
            <v>146</v>
          </cell>
          <cell r="AJ181">
            <v>9</v>
          </cell>
          <cell r="AK181">
            <v>9</v>
          </cell>
          <cell r="AL181">
            <v>36</v>
          </cell>
          <cell r="AM181">
            <v>54</v>
          </cell>
          <cell r="AN181">
            <v>35</v>
          </cell>
          <cell r="AO181">
            <v>89</v>
          </cell>
          <cell r="AP181">
            <v>8</v>
          </cell>
          <cell r="AQ181">
            <v>8</v>
          </cell>
          <cell r="AR181">
            <v>34</v>
          </cell>
          <cell r="AS181">
            <v>50</v>
          </cell>
          <cell r="AT181">
            <v>34</v>
          </cell>
          <cell r="AU181">
            <v>84</v>
          </cell>
          <cell r="AV181">
            <v>8</v>
          </cell>
          <cell r="AW181">
            <v>8</v>
          </cell>
          <cell r="AX181">
            <v>38</v>
          </cell>
          <cell r="AY181">
            <v>54</v>
          </cell>
          <cell r="AZ181">
            <v>33</v>
          </cell>
          <cell r="BA181">
            <v>87</v>
          </cell>
          <cell r="BB181">
            <v>8</v>
          </cell>
          <cell r="BC181">
            <v>9</v>
          </cell>
          <cell r="BD181">
            <v>35</v>
          </cell>
          <cell r="BE181">
            <v>52</v>
          </cell>
          <cell r="BF181">
            <v>35</v>
          </cell>
          <cell r="BG181">
            <v>87</v>
          </cell>
          <cell r="BH181">
            <v>60</v>
          </cell>
          <cell r="BI181">
            <v>34</v>
          </cell>
          <cell r="BJ181">
            <v>94</v>
          </cell>
          <cell r="BK181">
            <v>441</v>
          </cell>
          <cell r="BL181">
            <v>89</v>
          </cell>
          <cell r="BM181">
            <v>676</v>
          </cell>
          <cell r="BN181">
            <v>86.666666666666671</v>
          </cell>
          <cell r="BP181" t="str">
            <v>B</v>
          </cell>
          <cell r="BQ181" t="str">
            <v>A++</v>
          </cell>
          <cell r="BR181" t="str">
            <v>B+</v>
          </cell>
          <cell r="BS181" t="str">
            <v>A++</v>
          </cell>
          <cell r="BT181" t="str">
            <v>A+</v>
          </cell>
          <cell r="BU181"/>
          <cell r="BV181" t="str">
            <v>A+</v>
          </cell>
          <cell r="BW181" t="str">
            <v>A++</v>
          </cell>
          <cell r="BX181" t="str">
            <v>A++</v>
          </cell>
          <cell r="BY181" t="str">
            <v>A++</v>
          </cell>
          <cell r="BZ181" t="str">
            <v>A++</v>
          </cell>
          <cell r="CA181" t="str">
            <v>A++</v>
          </cell>
          <cell r="CB181" t="str">
            <v>A++</v>
          </cell>
          <cell r="CD181">
            <v>2</v>
          </cell>
          <cell r="CE181">
            <v>3</v>
          </cell>
          <cell r="CF181">
            <v>3</v>
          </cell>
          <cell r="CG181">
            <v>3</v>
          </cell>
          <cell r="CH181">
            <v>3</v>
          </cell>
          <cell r="CI181">
            <v>2</v>
          </cell>
          <cell r="CJ181">
            <v>1</v>
          </cell>
          <cell r="CK181">
            <v>1</v>
          </cell>
          <cell r="CL181">
            <v>1</v>
          </cell>
          <cell r="CM181">
            <v>1</v>
          </cell>
          <cell r="CN181">
            <v>2.5</v>
          </cell>
          <cell r="CO181">
            <v>0.5</v>
          </cell>
          <cell r="CP181">
            <v>0</v>
          </cell>
          <cell r="CQ181" t="str">
            <v>Pass</v>
          </cell>
          <cell r="CR181">
            <v>9.3000000000000007</v>
          </cell>
        </row>
        <row r="182">
          <cell r="B182" t="str">
            <v>PIET23CS176</v>
          </cell>
          <cell r="C182" t="str">
            <v>VIKAS SHARMA</v>
          </cell>
          <cell r="D182" t="str">
            <v>23EPTCS176</v>
          </cell>
          <cell r="E182" t="str">
            <v>CSC-48</v>
          </cell>
          <cell r="F182"/>
          <cell r="G182">
            <v>8</v>
          </cell>
          <cell r="H182">
            <v>7</v>
          </cell>
          <cell r="I182">
            <v>10</v>
          </cell>
          <cell r="J182">
            <v>25</v>
          </cell>
          <cell r="K182">
            <v>9</v>
          </cell>
          <cell r="L182">
            <v>9</v>
          </cell>
          <cell r="M182">
            <v>10</v>
          </cell>
          <cell r="N182">
            <v>28</v>
          </cell>
          <cell r="O182">
            <v>6</v>
          </cell>
          <cell r="P182">
            <v>10</v>
          </cell>
          <cell r="Q182">
            <v>10</v>
          </cell>
          <cell r="R182">
            <v>26</v>
          </cell>
          <cell r="S182">
            <v>7</v>
          </cell>
          <cell r="T182">
            <v>10</v>
          </cell>
          <cell r="U182">
            <v>10</v>
          </cell>
          <cell r="V182">
            <v>27</v>
          </cell>
          <cell r="W182">
            <v>7</v>
          </cell>
          <cell r="X182">
            <v>10</v>
          </cell>
          <cell r="Y182">
            <v>10</v>
          </cell>
          <cell r="Z182">
            <v>27</v>
          </cell>
          <cell r="AA182"/>
          <cell r="AB182"/>
          <cell r="AC182"/>
          <cell r="AD182"/>
          <cell r="AE182">
            <v>10</v>
          </cell>
          <cell r="AF182" t="str">
            <v>D</v>
          </cell>
          <cell r="AG182">
            <v>10</v>
          </cell>
          <cell r="AH182">
            <v>20</v>
          </cell>
          <cell r="AI182">
            <v>153</v>
          </cell>
          <cell r="AJ182">
            <v>8</v>
          </cell>
          <cell r="AK182">
            <v>8</v>
          </cell>
          <cell r="AL182">
            <v>35</v>
          </cell>
          <cell r="AM182">
            <v>51</v>
          </cell>
          <cell r="AN182">
            <v>33</v>
          </cell>
          <cell r="AO182">
            <v>84</v>
          </cell>
          <cell r="AP182">
            <v>5</v>
          </cell>
          <cell r="AQ182">
            <v>7</v>
          </cell>
          <cell r="AR182">
            <v>36</v>
          </cell>
          <cell r="AS182">
            <v>48</v>
          </cell>
          <cell r="AT182">
            <v>27</v>
          </cell>
          <cell r="AU182">
            <v>75</v>
          </cell>
          <cell r="AV182">
            <v>7</v>
          </cell>
          <cell r="AW182">
            <v>7</v>
          </cell>
          <cell r="AX182">
            <v>35</v>
          </cell>
          <cell r="AY182">
            <v>49</v>
          </cell>
          <cell r="AZ182">
            <v>28</v>
          </cell>
          <cell r="BA182">
            <v>77</v>
          </cell>
          <cell r="BB182">
            <v>9</v>
          </cell>
          <cell r="BC182">
            <v>8</v>
          </cell>
          <cell r="BD182">
            <v>38</v>
          </cell>
          <cell r="BE182">
            <v>55</v>
          </cell>
          <cell r="BF182">
            <v>34</v>
          </cell>
          <cell r="BG182">
            <v>89</v>
          </cell>
          <cell r="BH182">
            <v>46</v>
          </cell>
          <cell r="BI182">
            <v>30</v>
          </cell>
          <cell r="BJ182">
            <v>76</v>
          </cell>
          <cell r="BK182">
            <v>401</v>
          </cell>
          <cell r="BL182">
            <v>66</v>
          </cell>
          <cell r="BM182">
            <v>620</v>
          </cell>
          <cell r="BN182">
            <v>79.487179487179489</v>
          </cell>
          <cell r="BP182" t="str">
            <v>A+</v>
          </cell>
          <cell r="BQ182" t="str">
            <v>A++</v>
          </cell>
          <cell r="BR182" t="str">
            <v>A+</v>
          </cell>
          <cell r="BS182" t="str">
            <v>A++</v>
          </cell>
          <cell r="BT182" t="str">
            <v>A+</v>
          </cell>
          <cell r="BU182"/>
          <cell r="BV182" t="str">
            <v>A</v>
          </cell>
          <cell r="BW182" t="str">
            <v>A++</v>
          </cell>
          <cell r="BX182" t="str">
            <v>A</v>
          </cell>
          <cell r="BY182" t="str">
            <v>A+</v>
          </cell>
          <cell r="BZ182" t="str">
            <v>A++</v>
          </cell>
          <cell r="CA182" t="str">
            <v>A+</v>
          </cell>
          <cell r="CB182" t="str">
            <v>B</v>
          </cell>
          <cell r="CD182">
            <v>2</v>
          </cell>
          <cell r="CE182">
            <v>3</v>
          </cell>
          <cell r="CF182">
            <v>3</v>
          </cell>
          <cell r="CG182">
            <v>3</v>
          </cell>
          <cell r="CH182">
            <v>3</v>
          </cell>
          <cell r="CI182">
            <v>2</v>
          </cell>
          <cell r="CJ182">
            <v>1</v>
          </cell>
          <cell r="CK182">
            <v>1</v>
          </cell>
          <cell r="CL182">
            <v>1</v>
          </cell>
          <cell r="CM182">
            <v>1</v>
          </cell>
          <cell r="CN182">
            <v>2.5</v>
          </cell>
          <cell r="CO182">
            <v>0.5</v>
          </cell>
          <cell r="CP182">
            <v>0</v>
          </cell>
          <cell r="CQ182" t="str">
            <v>Pass</v>
          </cell>
          <cell r="CR182">
            <v>9.25</v>
          </cell>
        </row>
        <row r="183">
          <cell r="B183" t="str">
            <v>PIET23CS177</v>
          </cell>
          <cell r="C183" t="str">
            <v>VIKASH KUMAR</v>
          </cell>
          <cell r="D183" t="str">
            <v>23EPTCS177</v>
          </cell>
          <cell r="E183" t="str">
            <v>CSC-49</v>
          </cell>
          <cell r="F183"/>
          <cell r="G183">
            <v>8</v>
          </cell>
          <cell r="H183" t="str">
            <v>D</v>
          </cell>
          <cell r="I183">
            <v>10</v>
          </cell>
          <cell r="J183">
            <v>18</v>
          </cell>
          <cell r="K183">
            <v>5</v>
          </cell>
          <cell r="L183">
            <v>7</v>
          </cell>
          <cell r="M183">
            <v>10</v>
          </cell>
          <cell r="N183">
            <v>22</v>
          </cell>
          <cell r="O183" t="str">
            <v>D</v>
          </cell>
          <cell r="P183" t="str">
            <v>D</v>
          </cell>
          <cell r="Q183">
            <v>10</v>
          </cell>
          <cell r="R183">
            <v>10</v>
          </cell>
          <cell r="S183" t="str">
            <v>D</v>
          </cell>
          <cell r="T183">
            <v>9</v>
          </cell>
          <cell r="U183">
            <v>10</v>
          </cell>
          <cell r="V183">
            <v>19</v>
          </cell>
          <cell r="W183" t="str">
            <v>D</v>
          </cell>
          <cell r="X183">
            <v>6</v>
          </cell>
          <cell r="Y183">
            <v>10</v>
          </cell>
          <cell r="Z183">
            <v>16</v>
          </cell>
          <cell r="AA183"/>
          <cell r="AB183"/>
          <cell r="AC183"/>
          <cell r="AD183"/>
          <cell r="AE183">
            <v>10</v>
          </cell>
          <cell r="AF183" t="str">
            <v>D</v>
          </cell>
          <cell r="AG183">
            <v>10</v>
          </cell>
          <cell r="AH183">
            <v>20</v>
          </cell>
          <cell r="AI183">
            <v>105</v>
          </cell>
          <cell r="AJ183">
            <v>8</v>
          </cell>
          <cell r="AK183">
            <v>8</v>
          </cell>
          <cell r="AL183">
            <v>36</v>
          </cell>
          <cell r="AM183">
            <v>52</v>
          </cell>
          <cell r="AN183">
            <v>29</v>
          </cell>
          <cell r="AO183">
            <v>81</v>
          </cell>
          <cell r="AP183">
            <v>10</v>
          </cell>
          <cell r="AQ183">
            <v>7</v>
          </cell>
          <cell r="AR183">
            <v>37</v>
          </cell>
          <cell r="AS183">
            <v>54</v>
          </cell>
          <cell r="AT183">
            <v>25</v>
          </cell>
          <cell r="AU183">
            <v>79</v>
          </cell>
          <cell r="AV183">
            <v>6</v>
          </cell>
          <cell r="AW183">
            <v>8</v>
          </cell>
          <cell r="AX183">
            <v>37</v>
          </cell>
          <cell r="AY183">
            <v>51</v>
          </cell>
          <cell r="AZ183">
            <v>31</v>
          </cell>
          <cell r="BA183">
            <v>82</v>
          </cell>
          <cell r="BB183">
            <v>7</v>
          </cell>
          <cell r="BC183">
            <v>9</v>
          </cell>
          <cell r="BD183">
            <v>34</v>
          </cell>
          <cell r="BE183">
            <v>50</v>
          </cell>
          <cell r="BF183">
            <v>33</v>
          </cell>
          <cell r="BG183">
            <v>83</v>
          </cell>
          <cell r="BH183">
            <v>60</v>
          </cell>
          <cell r="BI183">
            <v>27</v>
          </cell>
          <cell r="BJ183">
            <v>87</v>
          </cell>
          <cell r="BK183">
            <v>412</v>
          </cell>
          <cell r="BL183">
            <v>87</v>
          </cell>
          <cell r="BM183">
            <v>604</v>
          </cell>
          <cell r="BN183">
            <v>77.435897435897445</v>
          </cell>
          <cell r="BP183" t="str">
            <v>C</v>
          </cell>
          <cell r="BQ183" t="str">
            <v>B+</v>
          </cell>
          <cell r="BR183" t="str">
            <v>C+</v>
          </cell>
          <cell r="BS183" t="str">
            <v>A</v>
          </cell>
          <cell r="BT183" t="str">
            <v>E+</v>
          </cell>
          <cell r="BU183"/>
          <cell r="BV183" t="str">
            <v>B</v>
          </cell>
          <cell r="BW183" t="str">
            <v>A++</v>
          </cell>
          <cell r="BX183" t="str">
            <v>A+</v>
          </cell>
          <cell r="BY183" t="str">
            <v>A++</v>
          </cell>
          <cell r="BZ183" t="str">
            <v>A++</v>
          </cell>
          <cell r="CA183" t="str">
            <v>A++</v>
          </cell>
          <cell r="CB183" t="str">
            <v>A++</v>
          </cell>
          <cell r="CD183">
            <v>2</v>
          </cell>
          <cell r="CE183">
            <v>3</v>
          </cell>
          <cell r="CF183">
            <v>3</v>
          </cell>
          <cell r="CG183">
            <v>3</v>
          </cell>
          <cell r="CH183">
            <v>3</v>
          </cell>
          <cell r="CI183">
            <v>2</v>
          </cell>
          <cell r="CJ183">
            <v>1</v>
          </cell>
          <cell r="CK183">
            <v>1</v>
          </cell>
          <cell r="CL183">
            <v>1</v>
          </cell>
          <cell r="CM183">
            <v>1</v>
          </cell>
          <cell r="CN183">
            <v>2.5</v>
          </cell>
          <cell r="CO183">
            <v>0.5</v>
          </cell>
          <cell r="CP183">
            <v>0</v>
          </cell>
          <cell r="CQ183" t="str">
            <v>Pass</v>
          </cell>
          <cell r="CR183">
            <v>7.93</v>
          </cell>
        </row>
        <row r="184">
          <cell r="B184" t="str">
            <v>PIET23CS178</v>
          </cell>
          <cell r="C184" t="str">
            <v>VIKKI KUMAR</v>
          </cell>
          <cell r="D184" t="str">
            <v>23EPTCS178</v>
          </cell>
          <cell r="E184" t="str">
            <v>CSC-50</v>
          </cell>
          <cell r="F184"/>
          <cell r="G184">
            <v>3</v>
          </cell>
          <cell r="H184" t="str">
            <v>D</v>
          </cell>
          <cell r="I184">
            <v>10</v>
          </cell>
          <cell r="J184">
            <v>13</v>
          </cell>
          <cell r="K184">
            <v>2</v>
          </cell>
          <cell r="L184">
            <v>6</v>
          </cell>
          <cell r="M184">
            <v>10</v>
          </cell>
          <cell r="N184">
            <v>18</v>
          </cell>
          <cell r="O184" t="str">
            <v>A</v>
          </cell>
          <cell r="P184" t="str">
            <v>D</v>
          </cell>
          <cell r="Q184">
            <v>7</v>
          </cell>
          <cell r="R184">
            <v>7</v>
          </cell>
          <cell r="S184" t="str">
            <v>D</v>
          </cell>
          <cell r="T184">
            <v>8</v>
          </cell>
          <cell r="U184">
            <v>10</v>
          </cell>
          <cell r="V184">
            <v>18</v>
          </cell>
          <cell r="W184" t="str">
            <v>D</v>
          </cell>
          <cell r="X184">
            <v>6</v>
          </cell>
          <cell r="Y184">
            <v>10</v>
          </cell>
          <cell r="Z184">
            <v>16</v>
          </cell>
          <cell r="AA184"/>
          <cell r="AB184"/>
          <cell r="AC184"/>
          <cell r="AD184"/>
          <cell r="AE184" t="str">
            <v>D</v>
          </cell>
          <cell r="AF184" t="str">
            <v>D</v>
          </cell>
          <cell r="AG184">
            <v>8</v>
          </cell>
          <cell r="AH184">
            <v>8</v>
          </cell>
          <cell r="AI184">
            <v>80</v>
          </cell>
          <cell r="AJ184">
            <v>7</v>
          </cell>
          <cell r="AK184">
            <v>8</v>
          </cell>
          <cell r="AL184">
            <v>27</v>
          </cell>
          <cell r="AM184">
            <v>42</v>
          </cell>
          <cell r="AN184">
            <v>27</v>
          </cell>
          <cell r="AO184">
            <v>69</v>
          </cell>
          <cell r="AP184">
            <v>6</v>
          </cell>
          <cell r="AQ184">
            <v>5</v>
          </cell>
          <cell r="AR184">
            <v>34</v>
          </cell>
          <cell r="AS184">
            <v>45</v>
          </cell>
          <cell r="AT184">
            <v>25</v>
          </cell>
          <cell r="AU184">
            <v>70</v>
          </cell>
          <cell r="AV184">
            <v>6</v>
          </cell>
          <cell r="AW184">
            <v>8</v>
          </cell>
          <cell r="AX184">
            <v>29</v>
          </cell>
          <cell r="AY184">
            <v>43</v>
          </cell>
          <cell r="AZ184">
            <v>29</v>
          </cell>
          <cell r="BA184">
            <v>72</v>
          </cell>
          <cell r="BB184">
            <v>7</v>
          </cell>
          <cell r="BC184">
            <v>7</v>
          </cell>
          <cell r="BD184">
            <v>26</v>
          </cell>
          <cell r="BE184">
            <v>40</v>
          </cell>
          <cell r="BF184">
            <v>28</v>
          </cell>
          <cell r="BG184">
            <v>68</v>
          </cell>
          <cell r="BH184">
            <v>47</v>
          </cell>
          <cell r="BI184">
            <v>27</v>
          </cell>
          <cell r="BJ184">
            <v>74</v>
          </cell>
          <cell r="BK184">
            <v>353</v>
          </cell>
          <cell r="BL184">
            <v>53</v>
          </cell>
          <cell r="BM184">
            <v>486</v>
          </cell>
          <cell r="BN184">
            <v>62.307692307692307</v>
          </cell>
          <cell r="BP184" t="str">
            <v>C+</v>
          </cell>
          <cell r="BQ184" t="str">
            <v>A</v>
          </cell>
          <cell r="BR184" t="str">
            <v>D</v>
          </cell>
          <cell r="BS184" t="str">
            <v>C+</v>
          </cell>
          <cell r="BT184" t="str">
            <v>D</v>
          </cell>
          <cell r="BU184"/>
          <cell r="BV184" t="str">
            <v>C</v>
          </cell>
          <cell r="BW184" t="str">
            <v>B+</v>
          </cell>
          <cell r="BX184" t="str">
            <v>B+</v>
          </cell>
          <cell r="BY184" t="str">
            <v>A</v>
          </cell>
          <cell r="BZ184" t="str">
            <v>B+</v>
          </cell>
          <cell r="CA184" t="str">
            <v>A</v>
          </cell>
          <cell r="CB184" t="str">
            <v>D+</v>
          </cell>
          <cell r="CD184">
            <v>2</v>
          </cell>
          <cell r="CE184">
            <v>3</v>
          </cell>
          <cell r="CF184">
            <v>3</v>
          </cell>
          <cell r="CG184">
            <v>3</v>
          </cell>
          <cell r="CH184">
            <v>3</v>
          </cell>
          <cell r="CI184">
            <v>2</v>
          </cell>
          <cell r="CJ184">
            <v>1</v>
          </cell>
          <cell r="CK184">
            <v>1</v>
          </cell>
          <cell r="CL184">
            <v>1</v>
          </cell>
          <cell r="CM184">
            <v>1</v>
          </cell>
          <cell r="CN184">
            <v>2.5</v>
          </cell>
          <cell r="CO184">
            <v>0.5</v>
          </cell>
          <cell r="CP184">
            <v>0</v>
          </cell>
          <cell r="CQ184" t="str">
            <v>Pass</v>
          </cell>
          <cell r="CR184">
            <v>7.1</v>
          </cell>
        </row>
        <row r="185">
          <cell r="B185" t="str">
            <v>PIET23CS179</v>
          </cell>
          <cell r="C185" t="str">
            <v>VINIT GAUTAM</v>
          </cell>
          <cell r="D185" t="str">
            <v>23EPTCS179</v>
          </cell>
          <cell r="E185" t="str">
            <v>CSC-51</v>
          </cell>
          <cell r="F185"/>
          <cell r="G185">
            <v>8</v>
          </cell>
          <cell r="H185">
            <v>10</v>
          </cell>
          <cell r="I185">
            <v>10</v>
          </cell>
          <cell r="J185">
            <v>28</v>
          </cell>
          <cell r="K185">
            <v>7</v>
          </cell>
          <cell r="L185">
            <v>9</v>
          </cell>
          <cell r="M185">
            <v>10</v>
          </cell>
          <cell r="N185">
            <v>26</v>
          </cell>
          <cell r="O185">
            <v>8</v>
          </cell>
          <cell r="P185">
            <v>10</v>
          </cell>
          <cell r="Q185">
            <v>10</v>
          </cell>
          <cell r="R185">
            <v>28</v>
          </cell>
          <cell r="S185">
            <v>3</v>
          </cell>
          <cell r="T185">
            <v>10</v>
          </cell>
          <cell r="U185">
            <v>10</v>
          </cell>
          <cell r="V185">
            <v>23</v>
          </cell>
          <cell r="W185">
            <v>8</v>
          </cell>
          <cell r="X185">
            <v>9</v>
          </cell>
          <cell r="Y185">
            <v>10</v>
          </cell>
          <cell r="Z185">
            <v>27</v>
          </cell>
          <cell r="AA185"/>
          <cell r="AB185"/>
          <cell r="AC185"/>
          <cell r="AD185"/>
          <cell r="AE185">
            <v>10</v>
          </cell>
          <cell r="AF185" t="str">
            <v>D</v>
          </cell>
          <cell r="AG185">
            <v>10</v>
          </cell>
          <cell r="AH185">
            <v>20</v>
          </cell>
          <cell r="AI185">
            <v>152</v>
          </cell>
          <cell r="AJ185">
            <v>9</v>
          </cell>
          <cell r="AK185">
            <v>9</v>
          </cell>
          <cell r="AL185">
            <v>35</v>
          </cell>
          <cell r="AM185">
            <v>53</v>
          </cell>
          <cell r="AN185">
            <v>32</v>
          </cell>
          <cell r="AO185">
            <v>85</v>
          </cell>
          <cell r="AP185">
            <v>10</v>
          </cell>
          <cell r="AQ185">
            <v>10</v>
          </cell>
          <cell r="AR185">
            <v>33</v>
          </cell>
          <cell r="AS185">
            <v>53</v>
          </cell>
          <cell r="AT185">
            <v>39</v>
          </cell>
          <cell r="AU185">
            <v>92</v>
          </cell>
          <cell r="AV185">
            <v>7</v>
          </cell>
          <cell r="AW185">
            <v>8</v>
          </cell>
          <cell r="AX185">
            <v>38</v>
          </cell>
          <cell r="AY185">
            <v>53</v>
          </cell>
          <cell r="AZ185">
            <v>28</v>
          </cell>
          <cell r="BA185">
            <v>81</v>
          </cell>
          <cell r="BB185">
            <v>7</v>
          </cell>
          <cell r="BC185">
            <v>9</v>
          </cell>
          <cell r="BD185">
            <v>38</v>
          </cell>
          <cell r="BE185">
            <v>54</v>
          </cell>
          <cell r="BF185">
            <v>34</v>
          </cell>
          <cell r="BG185">
            <v>88</v>
          </cell>
          <cell r="BH185">
            <v>55</v>
          </cell>
          <cell r="BI185">
            <v>28</v>
          </cell>
          <cell r="BJ185">
            <v>83</v>
          </cell>
          <cell r="BK185">
            <v>429</v>
          </cell>
          <cell r="BL185">
            <v>92</v>
          </cell>
          <cell r="BM185">
            <v>673</v>
          </cell>
          <cell r="BN185">
            <v>86.282051282051285</v>
          </cell>
          <cell r="BP185" t="str">
            <v>A++</v>
          </cell>
          <cell r="BQ185" t="str">
            <v>A+</v>
          </cell>
          <cell r="BR185" t="str">
            <v>B</v>
          </cell>
          <cell r="BS185" t="str">
            <v>A+</v>
          </cell>
          <cell r="BT185" t="str">
            <v>A+</v>
          </cell>
          <cell r="BU185"/>
          <cell r="BV185" t="str">
            <v>B</v>
          </cell>
          <cell r="BW185" t="str">
            <v>A++</v>
          </cell>
          <cell r="BX185" t="str">
            <v>A++</v>
          </cell>
          <cell r="BY185" t="str">
            <v>A++</v>
          </cell>
          <cell r="BZ185" t="str">
            <v>A++</v>
          </cell>
          <cell r="CA185" t="str">
            <v>A++</v>
          </cell>
          <cell r="CB185" t="str">
            <v>A++</v>
          </cell>
          <cell r="CD185">
            <v>2</v>
          </cell>
          <cell r="CE185">
            <v>3</v>
          </cell>
          <cell r="CF185">
            <v>3</v>
          </cell>
          <cell r="CG185">
            <v>3</v>
          </cell>
          <cell r="CH185">
            <v>3</v>
          </cell>
          <cell r="CI185">
            <v>2</v>
          </cell>
          <cell r="CJ185">
            <v>1</v>
          </cell>
          <cell r="CK185">
            <v>1</v>
          </cell>
          <cell r="CL185">
            <v>1</v>
          </cell>
          <cell r="CM185">
            <v>1</v>
          </cell>
          <cell r="CN185">
            <v>2.5</v>
          </cell>
          <cell r="CO185">
            <v>0.5</v>
          </cell>
          <cell r="CP185">
            <v>0</v>
          </cell>
          <cell r="CQ185" t="str">
            <v>Pass</v>
          </cell>
          <cell r="CR185">
            <v>9.07</v>
          </cell>
        </row>
        <row r="186">
          <cell r="B186" t="str">
            <v>PIET23CS180</v>
          </cell>
          <cell r="C186" t="str">
            <v>VISHAL GUPTA</v>
          </cell>
          <cell r="D186" t="str">
            <v>23EPTCS180</v>
          </cell>
          <cell r="E186" t="str">
            <v>CSC-52</v>
          </cell>
          <cell r="F186"/>
          <cell r="G186">
            <v>10</v>
          </cell>
          <cell r="H186">
            <v>10</v>
          </cell>
          <cell r="I186">
            <v>10</v>
          </cell>
          <cell r="J186">
            <v>30</v>
          </cell>
          <cell r="K186">
            <v>7</v>
          </cell>
          <cell r="L186">
            <v>9</v>
          </cell>
          <cell r="M186">
            <v>10</v>
          </cell>
          <cell r="N186">
            <v>26</v>
          </cell>
          <cell r="O186">
            <v>8</v>
          </cell>
          <cell r="P186">
            <v>10</v>
          </cell>
          <cell r="Q186">
            <v>10</v>
          </cell>
          <cell r="R186">
            <v>28</v>
          </cell>
          <cell r="S186">
            <v>6</v>
          </cell>
          <cell r="T186">
            <v>10</v>
          </cell>
          <cell r="U186">
            <v>10</v>
          </cell>
          <cell r="V186">
            <v>26</v>
          </cell>
          <cell r="W186">
            <v>7</v>
          </cell>
          <cell r="X186">
            <v>10</v>
          </cell>
          <cell r="Y186">
            <v>10</v>
          </cell>
          <cell r="Z186">
            <v>27</v>
          </cell>
          <cell r="AA186"/>
          <cell r="AB186"/>
          <cell r="AC186"/>
          <cell r="AD186"/>
          <cell r="AE186">
            <v>8</v>
          </cell>
          <cell r="AF186">
            <v>10</v>
          </cell>
          <cell r="AG186">
            <v>10</v>
          </cell>
          <cell r="AH186">
            <v>28</v>
          </cell>
          <cell r="AI186">
            <v>165</v>
          </cell>
          <cell r="AJ186">
            <v>9</v>
          </cell>
          <cell r="AK186">
            <v>9</v>
          </cell>
          <cell r="AL186">
            <v>40</v>
          </cell>
          <cell r="AM186">
            <v>58</v>
          </cell>
          <cell r="AN186">
            <v>34</v>
          </cell>
          <cell r="AO186">
            <v>92</v>
          </cell>
          <cell r="AP186">
            <v>9</v>
          </cell>
          <cell r="AQ186">
            <v>10</v>
          </cell>
          <cell r="AR186">
            <v>38</v>
          </cell>
          <cell r="AS186">
            <v>57</v>
          </cell>
          <cell r="AT186">
            <v>39</v>
          </cell>
          <cell r="AU186">
            <v>96</v>
          </cell>
          <cell r="AV186">
            <v>7</v>
          </cell>
          <cell r="AW186">
            <v>8</v>
          </cell>
          <cell r="AX186">
            <v>40</v>
          </cell>
          <cell r="AY186">
            <v>55</v>
          </cell>
          <cell r="AZ186">
            <v>33</v>
          </cell>
          <cell r="BA186">
            <v>88</v>
          </cell>
          <cell r="BB186">
            <v>8</v>
          </cell>
          <cell r="BC186">
            <v>9</v>
          </cell>
          <cell r="BD186">
            <v>40</v>
          </cell>
          <cell r="BE186">
            <v>57</v>
          </cell>
          <cell r="BF186">
            <v>34</v>
          </cell>
          <cell r="BG186">
            <v>91</v>
          </cell>
          <cell r="BH186">
            <v>54</v>
          </cell>
          <cell r="BI186">
            <v>30</v>
          </cell>
          <cell r="BJ186">
            <v>84</v>
          </cell>
          <cell r="BK186">
            <v>451</v>
          </cell>
          <cell r="BL186">
            <v>97</v>
          </cell>
          <cell r="BM186">
            <v>713</v>
          </cell>
          <cell r="BN186">
            <v>91.410256410256409</v>
          </cell>
          <cell r="BP186" t="str">
            <v>A+</v>
          </cell>
          <cell r="BQ186" t="str">
            <v>B+</v>
          </cell>
          <cell r="BR186" t="str">
            <v>A+</v>
          </cell>
          <cell r="BS186" t="str">
            <v>A+</v>
          </cell>
          <cell r="BT186" t="str">
            <v>B+</v>
          </cell>
          <cell r="BU186"/>
          <cell r="BV186" t="str">
            <v>A+</v>
          </cell>
          <cell r="BW186" t="str">
            <v>A++</v>
          </cell>
          <cell r="BX186" t="str">
            <v>A++</v>
          </cell>
          <cell r="BY186" t="str">
            <v>A++</v>
          </cell>
          <cell r="BZ186" t="str">
            <v>A++</v>
          </cell>
          <cell r="CA186" t="str">
            <v>A++</v>
          </cell>
          <cell r="CB186" t="str">
            <v>A++</v>
          </cell>
          <cell r="CD186">
            <v>2</v>
          </cell>
          <cell r="CE186">
            <v>3</v>
          </cell>
          <cell r="CF186">
            <v>3</v>
          </cell>
          <cell r="CG186">
            <v>3</v>
          </cell>
          <cell r="CH186">
            <v>3</v>
          </cell>
          <cell r="CI186">
            <v>2</v>
          </cell>
          <cell r="CJ186">
            <v>1</v>
          </cell>
          <cell r="CK186">
            <v>1</v>
          </cell>
          <cell r="CL186">
            <v>1</v>
          </cell>
          <cell r="CM186">
            <v>1</v>
          </cell>
          <cell r="CN186">
            <v>2.5</v>
          </cell>
          <cell r="CO186">
            <v>0.5</v>
          </cell>
          <cell r="CP186">
            <v>0</v>
          </cell>
          <cell r="CQ186" t="str">
            <v>Pass</v>
          </cell>
          <cell r="CR186">
            <v>9.0399999999999991</v>
          </cell>
        </row>
        <row r="187">
          <cell r="B187" t="str">
            <v>PIET23CS181</v>
          </cell>
          <cell r="C187" t="str">
            <v>VISHAL JANGID</v>
          </cell>
          <cell r="D187" t="str">
            <v>23EPTCS181</v>
          </cell>
          <cell r="E187" t="str">
            <v>CSC-53</v>
          </cell>
          <cell r="F187"/>
          <cell r="G187">
            <v>9</v>
          </cell>
          <cell r="H187">
            <v>10</v>
          </cell>
          <cell r="I187">
            <v>10</v>
          </cell>
          <cell r="J187">
            <v>29</v>
          </cell>
          <cell r="K187">
            <v>8</v>
          </cell>
          <cell r="L187">
            <v>8</v>
          </cell>
          <cell r="M187">
            <v>10</v>
          </cell>
          <cell r="N187">
            <v>26</v>
          </cell>
          <cell r="O187">
            <v>8</v>
          </cell>
          <cell r="P187">
            <v>10</v>
          </cell>
          <cell r="Q187">
            <v>10</v>
          </cell>
          <cell r="R187">
            <v>28</v>
          </cell>
          <cell r="S187">
            <v>7</v>
          </cell>
          <cell r="T187">
            <v>9</v>
          </cell>
          <cell r="U187">
            <v>10</v>
          </cell>
          <cell r="V187">
            <v>26</v>
          </cell>
          <cell r="W187">
            <v>10</v>
          </cell>
          <cell r="X187">
            <v>10</v>
          </cell>
          <cell r="Y187">
            <v>10</v>
          </cell>
          <cell r="Z187">
            <v>30</v>
          </cell>
          <cell r="AA187"/>
          <cell r="AB187"/>
          <cell r="AC187"/>
          <cell r="AD187"/>
          <cell r="AE187">
            <v>8</v>
          </cell>
          <cell r="AF187">
            <v>10</v>
          </cell>
          <cell r="AG187">
            <v>10</v>
          </cell>
          <cell r="AH187">
            <v>28</v>
          </cell>
          <cell r="AI187">
            <v>167</v>
          </cell>
          <cell r="AJ187">
            <v>8</v>
          </cell>
          <cell r="AK187">
            <v>9</v>
          </cell>
          <cell r="AL187">
            <v>40</v>
          </cell>
          <cell r="AM187">
            <v>57</v>
          </cell>
          <cell r="AN187">
            <v>36</v>
          </cell>
          <cell r="AO187">
            <v>93</v>
          </cell>
          <cell r="AP187">
            <v>8</v>
          </cell>
          <cell r="AQ187">
            <v>10</v>
          </cell>
          <cell r="AR187">
            <v>40</v>
          </cell>
          <cell r="AS187">
            <v>58</v>
          </cell>
          <cell r="AT187">
            <v>38</v>
          </cell>
          <cell r="AU187">
            <v>96</v>
          </cell>
          <cell r="AV187">
            <v>6</v>
          </cell>
          <cell r="AW187">
            <v>9</v>
          </cell>
          <cell r="AX187">
            <v>40</v>
          </cell>
          <cell r="AY187">
            <v>55</v>
          </cell>
          <cell r="AZ187">
            <v>34</v>
          </cell>
          <cell r="BA187">
            <v>89</v>
          </cell>
          <cell r="BB187">
            <v>8</v>
          </cell>
          <cell r="BC187">
            <v>9</v>
          </cell>
          <cell r="BD187">
            <v>40</v>
          </cell>
          <cell r="BE187">
            <v>57</v>
          </cell>
          <cell r="BF187">
            <v>34</v>
          </cell>
          <cell r="BG187">
            <v>91</v>
          </cell>
          <cell r="BH187">
            <v>60</v>
          </cell>
          <cell r="BI187">
            <v>29</v>
          </cell>
          <cell r="BJ187">
            <v>89</v>
          </cell>
          <cell r="BK187">
            <v>458</v>
          </cell>
          <cell r="BL187">
            <v>95</v>
          </cell>
          <cell r="BM187">
            <v>720</v>
          </cell>
          <cell r="BN187">
            <v>92.307692307692307</v>
          </cell>
          <cell r="BP187" t="str">
            <v>A+</v>
          </cell>
          <cell r="BQ187" t="str">
            <v>A++</v>
          </cell>
          <cell r="BR187" t="str">
            <v>A</v>
          </cell>
          <cell r="BS187" t="str">
            <v>A++</v>
          </cell>
          <cell r="BT187" t="str">
            <v>A++</v>
          </cell>
          <cell r="BU187"/>
          <cell r="BV187" t="str">
            <v>A++</v>
          </cell>
          <cell r="BW187" t="str">
            <v>A++</v>
          </cell>
          <cell r="BX187" t="str">
            <v>A++</v>
          </cell>
          <cell r="BY187" t="str">
            <v>A++</v>
          </cell>
          <cell r="BZ187" t="str">
            <v>A++</v>
          </cell>
          <cell r="CA187" t="str">
            <v>A++</v>
          </cell>
          <cell r="CB187" t="str">
            <v>A++</v>
          </cell>
          <cell r="CD187">
            <v>2</v>
          </cell>
          <cell r="CE187">
            <v>3</v>
          </cell>
          <cell r="CF187">
            <v>3</v>
          </cell>
          <cell r="CG187">
            <v>3</v>
          </cell>
          <cell r="CH187">
            <v>3</v>
          </cell>
          <cell r="CI187">
            <v>2</v>
          </cell>
          <cell r="CJ187">
            <v>1</v>
          </cell>
          <cell r="CK187">
            <v>1</v>
          </cell>
          <cell r="CL187">
            <v>1</v>
          </cell>
          <cell r="CM187">
            <v>1</v>
          </cell>
          <cell r="CN187">
            <v>2.5</v>
          </cell>
          <cell r="CO187">
            <v>0.5</v>
          </cell>
          <cell r="CP187">
            <v>0</v>
          </cell>
          <cell r="CQ187" t="str">
            <v>Pass</v>
          </cell>
          <cell r="CR187">
            <v>9.7200000000000006</v>
          </cell>
        </row>
        <row r="188">
          <cell r="B188" t="str">
            <v>PIET23CS182</v>
          </cell>
          <cell r="C188" t="str">
            <v>VISHESH SINGH</v>
          </cell>
          <cell r="D188" t="str">
            <v>23EPTCS182</v>
          </cell>
          <cell r="E188" t="str">
            <v>CSC-54</v>
          </cell>
          <cell r="F188"/>
          <cell r="G188">
            <v>7</v>
          </cell>
          <cell r="H188">
            <v>10</v>
          </cell>
          <cell r="I188">
            <v>10</v>
          </cell>
          <cell r="J188">
            <v>27</v>
          </cell>
          <cell r="K188">
            <v>7</v>
          </cell>
          <cell r="L188">
            <v>10</v>
          </cell>
          <cell r="M188">
            <v>10</v>
          </cell>
          <cell r="N188">
            <v>27</v>
          </cell>
          <cell r="O188">
            <v>9</v>
          </cell>
          <cell r="P188">
            <v>10</v>
          </cell>
          <cell r="Q188">
            <v>10</v>
          </cell>
          <cell r="R188">
            <v>29</v>
          </cell>
          <cell r="S188">
            <v>8</v>
          </cell>
          <cell r="T188">
            <v>10</v>
          </cell>
          <cell r="U188">
            <v>10</v>
          </cell>
          <cell r="V188">
            <v>28</v>
          </cell>
          <cell r="W188">
            <v>6</v>
          </cell>
          <cell r="X188">
            <v>9</v>
          </cell>
          <cell r="Y188">
            <v>10</v>
          </cell>
          <cell r="Z188">
            <v>25</v>
          </cell>
          <cell r="AA188"/>
          <cell r="AB188"/>
          <cell r="AC188"/>
          <cell r="AD188"/>
          <cell r="AE188">
            <v>8</v>
          </cell>
          <cell r="AF188">
            <v>10</v>
          </cell>
          <cell r="AG188">
            <v>10</v>
          </cell>
          <cell r="AH188">
            <v>28</v>
          </cell>
          <cell r="AI188">
            <v>164</v>
          </cell>
          <cell r="AJ188">
            <v>9</v>
          </cell>
          <cell r="AK188">
            <v>8</v>
          </cell>
          <cell r="AL188">
            <v>35</v>
          </cell>
          <cell r="AM188">
            <v>52</v>
          </cell>
          <cell r="AN188">
            <v>34</v>
          </cell>
          <cell r="AO188">
            <v>86</v>
          </cell>
          <cell r="AP188">
            <v>10</v>
          </cell>
          <cell r="AQ188">
            <v>10</v>
          </cell>
          <cell r="AR188">
            <v>40</v>
          </cell>
          <cell r="AS188">
            <v>60</v>
          </cell>
          <cell r="AT188">
            <v>39</v>
          </cell>
          <cell r="AU188">
            <v>99</v>
          </cell>
          <cell r="AV188">
            <v>7</v>
          </cell>
          <cell r="AW188">
            <v>9</v>
          </cell>
          <cell r="AX188">
            <v>40</v>
          </cell>
          <cell r="AY188">
            <v>56</v>
          </cell>
          <cell r="AZ188">
            <v>34</v>
          </cell>
          <cell r="BA188">
            <v>90</v>
          </cell>
          <cell r="BB188">
            <v>8</v>
          </cell>
          <cell r="BC188">
            <v>10</v>
          </cell>
          <cell r="BD188">
            <v>38</v>
          </cell>
          <cell r="BE188">
            <v>56</v>
          </cell>
          <cell r="BF188">
            <v>34</v>
          </cell>
          <cell r="BG188">
            <v>90</v>
          </cell>
          <cell r="BH188">
            <v>59</v>
          </cell>
          <cell r="BI188">
            <v>34</v>
          </cell>
          <cell r="BJ188">
            <v>93</v>
          </cell>
          <cell r="BK188">
            <v>458</v>
          </cell>
          <cell r="BL188">
            <v>86</v>
          </cell>
          <cell r="BM188">
            <v>708</v>
          </cell>
          <cell r="BN188">
            <v>90.769230769230774</v>
          </cell>
          <cell r="BP188" t="str">
            <v>A++</v>
          </cell>
          <cell r="BQ188" t="str">
            <v>A++</v>
          </cell>
          <cell r="BR188" t="str">
            <v>A++</v>
          </cell>
          <cell r="BS188" t="str">
            <v>A++</v>
          </cell>
          <cell r="BT188" t="str">
            <v>B</v>
          </cell>
          <cell r="BU188"/>
          <cell r="BV188" t="str">
            <v>A++</v>
          </cell>
          <cell r="BW188" t="str">
            <v>A++</v>
          </cell>
          <cell r="BX188" t="str">
            <v>A++</v>
          </cell>
          <cell r="BY188" t="str">
            <v>A++</v>
          </cell>
          <cell r="BZ188" t="str">
            <v>A++</v>
          </cell>
          <cell r="CA188" t="str">
            <v>A++</v>
          </cell>
          <cell r="CB188" t="str">
            <v>A++</v>
          </cell>
          <cell r="CD188">
            <v>2</v>
          </cell>
          <cell r="CE188">
            <v>3</v>
          </cell>
          <cell r="CF188">
            <v>3</v>
          </cell>
          <cell r="CG188">
            <v>3</v>
          </cell>
          <cell r="CH188">
            <v>3</v>
          </cell>
          <cell r="CI188">
            <v>2</v>
          </cell>
          <cell r="CJ188">
            <v>1</v>
          </cell>
          <cell r="CK188">
            <v>1</v>
          </cell>
          <cell r="CL188">
            <v>1</v>
          </cell>
          <cell r="CM188">
            <v>1</v>
          </cell>
          <cell r="CN188">
            <v>2.5</v>
          </cell>
          <cell r="CO188">
            <v>0.5</v>
          </cell>
          <cell r="CP188">
            <v>0</v>
          </cell>
          <cell r="CQ188" t="str">
            <v>Pass</v>
          </cell>
          <cell r="CR188">
            <v>9.67</v>
          </cell>
        </row>
        <row r="189">
          <cell r="B189" t="str">
            <v>PIET23CS183</v>
          </cell>
          <cell r="C189" t="str">
            <v>YASH JAIMAN</v>
          </cell>
          <cell r="D189" t="str">
            <v>23EPTCS183</v>
          </cell>
          <cell r="E189" t="str">
            <v>CSC-55</v>
          </cell>
          <cell r="F189"/>
          <cell r="G189">
            <v>5</v>
          </cell>
          <cell r="H189">
            <v>6</v>
          </cell>
          <cell r="I189">
            <v>10</v>
          </cell>
          <cell r="J189">
            <v>21</v>
          </cell>
          <cell r="K189">
            <v>7</v>
          </cell>
          <cell r="L189">
            <v>10</v>
          </cell>
          <cell r="M189">
            <v>10</v>
          </cell>
          <cell r="N189">
            <v>27</v>
          </cell>
          <cell r="O189">
            <v>6</v>
          </cell>
          <cell r="P189">
            <v>8</v>
          </cell>
          <cell r="Q189">
            <v>10</v>
          </cell>
          <cell r="R189">
            <v>24</v>
          </cell>
          <cell r="S189">
            <v>5</v>
          </cell>
          <cell r="T189">
            <v>7</v>
          </cell>
          <cell r="U189">
            <v>10</v>
          </cell>
          <cell r="V189">
            <v>22</v>
          </cell>
          <cell r="W189">
            <v>6</v>
          </cell>
          <cell r="X189">
            <v>9</v>
          </cell>
          <cell r="Y189">
            <v>10</v>
          </cell>
          <cell r="Z189">
            <v>25</v>
          </cell>
          <cell r="AA189"/>
          <cell r="AB189"/>
          <cell r="AC189"/>
          <cell r="AD189"/>
          <cell r="AE189">
            <v>8</v>
          </cell>
          <cell r="AF189" t="str">
            <v>D</v>
          </cell>
          <cell r="AG189">
            <v>10</v>
          </cell>
          <cell r="AH189">
            <v>18</v>
          </cell>
          <cell r="AI189">
            <v>137</v>
          </cell>
          <cell r="AJ189">
            <v>8</v>
          </cell>
          <cell r="AK189">
            <v>9</v>
          </cell>
          <cell r="AL189">
            <v>39</v>
          </cell>
          <cell r="AM189">
            <v>56</v>
          </cell>
          <cell r="AN189">
            <v>34</v>
          </cell>
          <cell r="AO189">
            <v>90</v>
          </cell>
          <cell r="AP189">
            <v>10</v>
          </cell>
          <cell r="AQ189">
            <v>10</v>
          </cell>
          <cell r="AR189">
            <v>39</v>
          </cell>
          <cell r="AS189">
            <v>59</v>
          </cell>
          <cell r="AT189">
            <v>39</v>
          </cell>
          <cell r="AU189">
            <v>98</v>
          </cell>
          <cell r="AV189">
            <v>7</v>
          </cell>
          <cell r="AW189">
            <v>8</v>
          </cell>
          <cell r="AX189">
            <v>36</v>
          </cell>
          <cell r="AY189">
            <v>51</v>
          </cell>
          <cell r="AZ189">
            <v>32</v>
          </cell>
          <cell r="BA189">
            <v>83</v>
          </cell>
          <cell r="BB189">
            <v>6</v>
          </cell>
          <cell r="BC189">
            <v>9</v>
          </cell>
          <cell r="BD189">
            <v>35</v>
          </cell>
          <cell r="BE189">
            <v>50</v>
          </cell>
          <cell r="BF189">
            <v>31</v>
          </cell>
          <cell r="BG189">
            <v>81</v>
          </cell>
          <cell r="BH189">
            <v>58</v>
          </cell>
          <cell r="BI189">
            <v>31</v>
          </cell>
          <cell r="BJ189">
            <v>89</v>
          </cell>
          <cell r="BK189">
            <v>441</v>
          </cell>
          <cell r="BL189">
            <v>93</v>
          </cell>
          <cell r="BM189">
            <v>671</v>
          </cell>
          <cell r="BN189">
            <v>86.025641025641036</v>
          </cell>
          <cell r="BP189" t="str">
            <v>C+</v>
          </cell>
          <cell r="BQ189" t="str">
            <v>A++</v>
          </cell>
          <cell r="BR189" t="str">
            <v>A+</v>
          </cell>
          <cell r="BS189" t="str">
            <v>C+</v>
          </cell>
          <cell r="BT189" t="str">
            <v>A+</v>
          </cell>
          <cell r="BU189"/>
          <cell r="BV189" t="str">
            <v>B+</v>
          </cell>
          <cell r="BW189" t="str">
            <v>A++</v>
          </cell>
          <cell r="BX189" t="str">
            <v>A++</v>
          </cell>
          <cell r="BY189" t="str">
            <v>A++</v>
          </cell>
          <cell r="BZ189" t="str">
            <v>A++</v>
          </cell>
          <cell r="CA189" t="str">
            <v>A++</v>
          </cell>
          <cell r="CB189" t="str">
            <v>A++</v>
          </cell>
          <cell r="CD189">
            <v>2</v>
          </cell>
          <cell r="CE189">
            <v>3</v>
          </cell>
          <cell r="CF189">
            <v>3</v>
          </cell>
          <cell r="CG189">
            <v>3</v>
          </cell>
          <cell r="CH189">
            <v>3</v>
          </cell>
          <cell r="CI189">
            <v>2</v>
          </cell>
          <cell r="CJ189">
            <v>1</v>
          </cell>
          <cell r="CK189">
            <v>1</v>
          </cell>
          <cell r="CL189">
            <v>1</v>
          </cell>
          <cell r="CM189">
            <v>1</v>
          </cell>
          <cell r="CN189">
            <v>2.5</v>
          </cell>
          <cell r="CO189">
            <v>0.5</v>
          </cell>
          <cell r="CP189">
            <v>0</v>
          </cell>
          <cell r="CQ189" t="str">
            <v>Pass</v>
          </cell>
          <cell r="CR189">
            <v>8.91</v>
          </cell>
        </row>
        <row r="190">
          <cell r="B190" t="str">
            <v>PIET23CS184</v>
          </cell>
          <cell r="C190" t="str">
            <v>YASH KHADAGTA</v>
          </cell>
          <cell r="D190" t="str">
            <v>23EPTCS184</v>
          </cell>
          <cell r="E190" t="str">
            <v>CSC-56</v>
          </cell>
          <cell r="F190"/>
          <cell r="G190">
            <v>9</v>
          </cell>
          <cell r="H190">
            <v>10</v>
          </cell>
          <cell r="I190">
            <v>10</v>
          </cell>
          <cell r="J190">
            <v>29</v>
          </cell>
          <cell r="K190">
            <v>10</v>
          </cell>
          <cell r="L190">
            <v>10</v>
          </cell>
          <cell r="M190">
            <v>10</v>
          </cell>
          <cell r="N190">
            <v>30</v>
          </cell>
          <cell r="O190">
            <v>8</v>
          </cell>
          <cell r="P190">
            <v>9</v>
          </cell>
          <cell r="Q190">
            <v>10</v>
          </cell>
          <cell r="R190">
            <v>27</v>
          </cell>
          <cell r="S190">
            <v>8</v>
          </cell>
          <cell r="T190">
            <v>10</v>
          </cell>
          <cell r="U190">
            <v>10</v>
          </cell>
          <cell r="V190">
            <v>28</v>
          </cell>
          <cell r="W190">
            <v>9</v>
          </cell>
          <cell r="X190">
            <v>10</v>
          </cell>
          <cell r="Y190">
            <v>10</v>
          </cell>
          <cell r="Z190">
            <v>29</v>
          </cell>
          <cell r="AA190"/>
          <cell r="AB190"/>
          <cell r="AC190"/>
          <cell r="AD190"/>
          <cell r="AE190">
            <v>8</v>
          </cell>
          <cell r="AF190">
            <v>10</v>
          </cell>
          <cell r="AG190">
            <v>10</v>
          </cell>
          <cell r="AH190">
            <v>28</v>
          </cell>
          <cell r="AI190">
            <v>171</v>
          </cell>
          <cell r="AJ190">
            <v>9</v>
          </cell>
          <cell r="AK190">
            <v>9</v>
          </cell>
          <cell r="AL190">
            <v>39</v>
          </cell>
          <cell r="AM190">
            <v>57</v>
          </cell>
          <cell r="AN190">
            <v>35</v>
          </cell>
          <cell r="AO190">
            <v>92</v>
          </cell>
          <cell r="AP190">
            <v>10</v>
          </cell>
          <cell r="AQ190">
            <v>10</v>
          </cell>
          <cell r="AR190">
            <v>36</v>
          </cell>
          <cell r="AS190">
            <v>56</v>
          </cell>
          <cell r="AT190">
            <v>39</v>
          </cell>
          <cell r="AU190">
            <v>95</v>
          </cell>
          <cell r="AV190">
            <v>9</v>
          </cell>
          <cell r="AW190">
            <v>9</v>
          </cell>
          <cell r="AX190">
            <v>40</v>
          </cell>
          <cell r="AY190">
            <v>58</v>
          </cell>
          <cell r="AZ190">
            <v>36</v>
          </cell>
          <cell r="BA190">
            <v>94</v>
          </cell>
          <cell r="BB190">
            <v>10</v>
          </cell>
          <cell r="BC190">
            <v>10</v>
          </cell>
          <cell r="BD190">
            <v>40</v>
          </cell>
          <cell r="BE190">
            <v>60</v>
          </cell>
          <cell r="BF190">
            <v>37</v>
          </cell>
          <cell r="BG190">
            <v>97</v>
          </cell>
          <cell r="BH190">
            <v>60</v>
          </cell>
          <cell r="BI190">
            <v>33</v>
          </cell>
          <cell r="BJ190">
            <v>93</v>
          </cell>
          <cell r="BK190">
            <v>471</v>
          </cell>
          <cell r="BL190">
            <v>98</v>
          </cell>
          <cell r="BM190">
            <v>740</v>
          </cell>
          <cell r="BN190">
            <v>94.871794871794862</v>
          </cell>
          <cell r="BP190" t="str">
            <v>A</v>
          </cell>
          <cell r="BQ190" t="str">
            <v>A++</v>
          </cell>
          <cell r="BR190" t="str">
            <v>A+</v>
          </cell>
          <cell r="BS190" t="str">
            <v>A++</v>
          </cell>
          <cell r="BT190" t="str">
            <v>B</v>
          </cell>
          <cell r="BU190"/>
          <cell r="BV190" t="str">
            <v>B+</v>
          </cell>
          <cell r="BW190" t="str">
            <v>A++</v>
          </cell>
          <cell r="BX190" t="str">
            <v>A++</v>
          </cell>
          <cell r="BY190" t="str">
            <v>A++</v>
          </cell>
          <cell r="BZ190" t="str">
            <v>A++</v>
          </cell>
          <cell r="CA190" t="str">
            <v>A++</v>
          </cell>
          <cell r="CB190" t="str">
            <v>A++</v>
          </cell>
          <cell r="CD190">
            <v>2</v>
          </cell>
          <cell r="CE190">
            <v>3</v>
          </cell>
          <cell r="CF190">
            <v>3</v>
          </cell>
          <cell r="CG190">
            <v>3</v>
          </cell>
          <cell r="CH190">
            <v>3</v>
          </cell>
          <cell r="CI190">
            <v>2</v>
          </cell>
          <cell r="CJ190">
            <v>1</v>
          </cell>
          <cell r="CK190">
            <v>1</v>
          </cell>
          <cell r="CL190">
            <v>1</v>
          </cell>
          <cell r="CM190">
            <v>1</v>
          </cell>
          <cell r="CN190">
            <v>2.5</v>
          </cell>
          <cell r="CO190">
            <v>0.5</v>
          </cell>
          <cell r="CP190">
            <v>0</v>
          </cell>
          <cell r="CQ190" t="str">
            <v>Pass</v>
          </cell>
          <cell r="CR190">
            <v>9.24</v>
          </cell>
        </row>
        <row r="191">
          <cell r="B191" t="str">
            <v>PIET23CS185</v>
          </cell>
          <cell r="C191" t="str">
            <v>YASH MEHRA</v>
          </cell>
          <cell r="D191" t="str">
            <v>23EPTCS185</v>
          </cell>
          <cell r="E191" t="str">
            <v>CSC-57</v>
          </cell>
          <cell r="F191"/>
          <cell r="G191">
            <v>5</v>
          </cell>
          <cell r="H191">
            <v>4</v>
          </cell>
          <cell r="I191">
            <v>10</v>
          </cell>
          <cell r="J191">
            <v>19</v>
          </cell>
          <cell r="K191">
            <v>7</v>
          </cell>
          <cell r="L191">
            <v>8</v>
          </cell>
          <cell r="M191">
            <v>10</v>
          </cell>
          <cell r="N191">
            <v>25</v>
          </cell>
          <cell r="O191">
            <v>8</v>
          </cell>
          <cell r="P191">
            <v>10</v>
          </cell>
          <cell r="Q191">
            <v>10</v>
          </cell>
          <cell r="R191">
            <v>28</v>
          </cell>
          <cell r="S191">
            <v>7</v>
          </cell>
          <cell r="T191">
            <v>10</v>
          </cell>
          <cell r="U191">
            <v>10</v>
          </cell>
          <cell r="V191">
            <v>27</v>
          </cell>
          <cell r="W191">
            <v>7</v>
          </cell>
          <cell r="X191">
            <v>10</v>
          </cell>
          <cell r="Y191">
            <v>10</v>
          </cell>
          <cell r="Z191">
            <v>27</v>
          </cell>
          <cell r="AA191"/>
          <cell r="AB191"/>
          <cell r="AC191"/>
          <cell r="AD191"/>
          <cell r="AE191">
            <v>10</v>
          </cell>
          <cell r="AF191" t="str">
            <v>D</v>
          </cell>
          <cell r="AG191">
            <v>10</v>
          </cell>
          <cell r="AH191">
            <v>20</v>
          </cell>
          <cell r="AI191">
            <v>146</v>
          </cell>
          <cell r="AJ191">
            <v>8</v>
          </cell>
          <cell r="AK191">
            <v>9</v>
          </cell>
          <cell r="AL191">
            <v>36</v>
          </cell>
          <cell r="AM191">
            <v>53</v>
          </cell>
          <cell r="AN191">
            <v>30</v>
          </cell>
          <cell r="AO191">
            <v>83</v>
          </cell>
          <cell r="AP191">
            <v>10</v>
          </cell>
          <cell r="AQ191">
            <v>10</v>
          </cell>
          <cell r="AR191">
            <v>40</v>
          </cell>
          <cell r="AS191">
            <v>60</v>
          </cell>
          <cell r="AT191">
            <v>38</v>
          </cell>
          <cell r="AU191">
            <v>98</v>
          </cell>
          <cell r="AV191">
            <v>9</v>
          </cell>
          <cell r="AW191">
            <v>9</v>
          </cell>
          <cell r="AX191">
            <v>36</v>
          </cell>
          <cell r="AY191">
            <v>54</v>
          </cell>
          <cell r="AZ191">
            <v>35</v>
          </cell>
          <cell r="BA191">
            <v>89</v>
          </cell>
          <cell r="BB191">
            <v>5</v>
          </cell>
          <cell r="BC191">
            <v>9</v>
          </cell>
          <cell r="BD191">
            <v>38</v>
          </cell>
          <cell r="BE191">
            <v>52</v>
          </cell>
          <cell r="BF191">
            <v>30</v>
          </cell>
          <cell r="BG191">
            <v>82</v>
          </cell>
          <cell r="BH191">
            <v>56</v>
          </cell>
          <cell r="BI191">
            <v>33</v>
          </cell>
          <cell r="BJ191">
            <v>89</v>
          </cell>
          <cell r="BK191">
            <v>441</v>
          </cell>
          <cell r="BL191">
            <v>93</v>
          </cell>
          <cell r="BM191">
            <v>680</v>
          </cell>
          <cell r="BN191">
            <v>87.179487179487182</v>
          </cell>
          <cell r="BP191" t="str">
            <v>D+</v>
          </cell>
          <cell r="BQ191" t="str">
            <v>B+</v>
          </cell>
          <cell r="BR191" t="str">
            <v>C</v>
          </cell>
          <cell r="BS191" t="str">
            <v>C</v>
          </cell>
          <cell r="BT191" t="str">
            <v>A++</v>
          </cell>
          <cell r="BU191"/>
          <cell r="BV191" t="str">
            <v>C+</v>
          </cell>
          <cell r="BW191" t="str">
            <v>A++</v>
          </cell>
          <cell r="BX191" t="str">
            <v>A++</v>
          </cell>
          <cell r="BY191" t="str">
            <v>A++</v>
          </cell>
          <cell r="BZ191" t="str">
            <v>A++</v>
          </cell>
          <cell r="CA191" t="str">
            <v>A++</v>
          </cell>
          <cell r="CB191" t="str">
            <v>A++</v>
          </cell>
          <cell r="CD191">
            <v>2</v>
          </cell>
          <cell r="CE191">
            <v>3</v>
          </cell>
          <cell r="CF191">
            <v>3</v>
          </cell>
          <cell r="CG191">
            <v>3</v>
          </cell>
          <cell r="CH191">
            <v>3</v>
          </cell>
          <cell r="CI191">
            <v>2</v>
          </cell>
          <cell r="CJ191">
            <v>1</v>
          </cell>
          <cell r="CK191">
            <v>1</v>
          </cell>
          <cell r="CL191">
            <v>1</v>
          </cell>
          <cell r="CM191">
            <v>1</v>
          </cell>
          <cell r="CN191">
            <v>2.5</v>
          </cell>
          <cell r="CO191">
            <v>0.5</v>
          </cell>
          <cell r="CP191">
            <v>0</v>
          </cell>
          <cell r="CQ191" t="str">
            <v>Pass</v>
          </cell>
          <cell r="CR191">
            <v>8.2200000000000006</v>
          </cell>
        </row>
        <row r="192">
          <cell r="B192" t="str">
            <v>PIET23CS186</v>
          </cell>
          <cell r="C192" t="str">
            <v>YASH SHARMA</v>
          </cell>
          <cell r="D192" t="str">
            <v>23EPTCS186</v>
          </cell>
          <cell r="E192" t="str">
            <v>CSC-58</v>
          </cell>
          <cell r="F192"/>
          <cell r="G192">
            <v>7</v>
          </cell>
          <cell r="H192">
            <v>10</v>
          </cell>
          <cell r="I192">
            <v>10</v>
          </cell>
          <cell r="J192">
            <v>27</v>
          </cell>
          <cell r="K192">
            <v>7</v>
          </cell>
          <cell r="L192">
            <v>6</v>
          </cell>
          <cell r="M192">
            <v>10</v>
          </cell>
          <cell r="N192">
            <v>23</v>
          </cell>
          <cell r="O192">
            <v>9</v>
          </cell>
          <cell r="P192">
            <v>8</v>
          </cell>
          <cell r="Q192">
            <v>10</v>
          </cell>
          <cell r="R192">
            <v>27</v>
          </cell>
          <cell r="S192">
            <v>8</v>
          </cell>
          <cell r="T192">
            <v>10</v>
          </cell>
          <cell r="U192">
            <v>10</v>
          </cell>
          <cell r="V192">
            <v>28</v>
          </cell>
          <cell r="W192">
            <v>6</v>
          </cell>
          <cell r="X192">
            <v>9</v>
          </cell>
          <cell r="Y192">
            <v>10</v>
          </cell>
          <cell r="Z192">
            <v>25</v>
          </cell>
          <cell r="AA192"/>
          <cell r="AB192"/>
          <cell r="AC192"/>
          <cell r="AD192"/>
          <cell r="AE192">
            <v>8</v>
          </cell>
          <cell r="AF192">
            <v>10</v>
          </cell>
          <cell r="AG192">
            <v>10</v>
          </cell>
          <cell r="AH192">
            <v>28</v>
          </cell>
          <cell r="AI192">
            <v>158</v>
          </cell>
          <cell r="AJ192">
            <v>9</v>
          </cell>
          <cell r="AK192">
            <v>9</v>
          </cell>
          <cell r="AL192">
            <v>40</v>
          </cell>
          <cell r="AM192">
            <v>58</v>
          </cell>
          <cell r="AN192">
            <v>35</v>
          </cell>
          <cell r="AO192">
            <v>93</v>
          </cell>
          <cell r="AP192">
            <v>10</v>
          </cell>
          <cell r="AQ192">
            <v>7</v>
          </cell>
          <cell r="AR192">
            <v>40</v>
          </cell>
          <cell r="AS192">
            <v>57</v>
          </cell>
          <cell r="AT192">
            <v>29</v>
          </cell>
          <cell r="AU192">
            <v>86</v>
          </cell>
          <cell r="AV192">
            <v>8</v>
          </cell>
          <cell r="AW192">
            <v>9</v>
          </cell>
          <cell r="AX192">
            <v>40</v>
          </cell>
          <cell r="AY192">
            <v>57</v>
          </cell>
          <cell r="AZ192">
            <v>33</v>
          </cell>
          <cell r="BA192">
            <v>90</v>
          </cell>
          <cell r="BB192">
            <v>8</v>
          </cell>
          <cell r="BC192">
            <v>9</v>
          </cell>
          <cell r="BD192">
            <v>40</v>
          </cell>
          <cell r="BE192">
            <v>57</v>
          </cell>
          <cell r="BF192">
            <v>35</v>
          </cell>
          <cell r="BG192">
            <v>92</v>
          </cell>
          <cell r="BH192">
            <v>60</v>
          </cell>
          <cell r="BI192">
            <v>28</v>
          </cell>
          <cell r="BJ192">
            <v>88</v>
          </cell>
          <cell r="BK192">
            <v>449</v>
          </cell>
          <cell r="BL192">
            <v>90</v>
          </cell>
          <cell r="BM192">
            <v>697</v>
          </cell>
          <cell r="BN192">
            <v>89.358974358974365</v>
          </cell>
          <cell r="BP192" t="str">
            <v>A</v>
          </cell>
          <cell r="BQ192" t="str">
            <v>B</v>
          </cell>
          <cell r="BR192" t="str">
            <v>A</v>
          </cell>
          <cell r="BS192" t="str">
            <v>A++</v>
          </cell>
          <cell r="BT192" t="str">
            <v>A++</v>
          </cell>
          <cell r="BU192"/>
          <cell r="BV192" t="str">
            <v>A</v>
          </cell>
          <cell r="BW192" t="str">
            <v>A++</v>
          </cell>
          <cell r="BX192" t="str">
            <v>A++</v>
          </cell>
          <cell r="BY192" t="str">
            <v>A++</v>
          </cell>
          <cell r="BZ192" t="str">
            <v>A++</v>
          </cell>
          <cell r="CA192" t="str">
            <v>A++</v>
          </cell>
          <cell r="CB192" t="str">
            <v>A++</v>
          </cell>
          <cell r="CD192">
            <v>2</v>
          </cell>
          <cell r="CE192">
            <v>3</v>
          </cell>
          <cell r="CF192">
            <v>3</v>
          </cell>
          <cell r="CG192">
            <v>3</v>
          </cell>
          <cell r="CH192">
            <v>3</v>
          </cell>
          <cell r="CI192">
            <v>2</v>
          </cell>
          <cell r="CJ192">
            <v>1</v>
          </cell>
          <cell r="CK192">
            <v>1</v>
          </cell>
          <cell r="CL192">
            <v>1</v>
          </cell>
          <cell r="CM192">
            <v>1</v>
          </cell>
          <cell r="CN192">
            <v>2.5</v>
          </cell>
          <cell r="CO192">
            <v>0.5</v>
          </cell>
          <cell r="CP192">
            <v>0</v>
          </cell>
          <cell r="CQ192" t="str">
            <v>Pass</v>
          </cell>
          <cell r="CR192">
            <v>9.2200000000000006</v>
          </cell>
        </row>
        <row r="193">
          <cell r="B193" t="str">
            <v>PIET23CS187</v>
          </cell>
          <cell r="C193" t="str">
            <v>YASHASVI AGRAWAL</v>
          </cell>
          <cell r="D193" t="str">
            <v>23EPTCS187</v>
          </cell>
          <cell r="E193" t="str">
            <v>CSC-59</v>
          </cell>
          <cell r="F193"/>
          <cell r="G193">
            <v>5</v>
          </cell>
          <cell r="H193">
            <v>7</v>
          </cell>
          <cell r="I193">
            <v>10</v>
          </cell>
          <cell r="J193">
            <v>22</v>
          </cell>
          <cell r="K193">
            <v>2</v>
          </cell>
          <cell r="L193">
            <v>4</v>
          </cell>
          <cell r="M193">
            <v>10</v>
          </cell>
          <cell r="N193">
            <v>16</v>
          </cell>
          <cell r="O193">
            <v>5</v>
          </cell>
          <cell r="P193">
            <v>5</v>
          </cell>
          <cell r="Q193">
            <v>10</v>
          </cell>
          <cell r="R193">
            <v>20</v>
          </cell>
          <cell r="S193">
            <v>2</v>
          </cell>
          <cell r="T193">
            <v>6</v>
          </cell>
          <cell r="U193">
            <v>10</v>
          </cell>
          <cell r="V193">
            <v>18</v>
          </cell>
          <cell r="W193">
            <v>5</v>
          </cell>
          <cell r="X193">
            <v>4</v>
          </cell>
          <cell r="Y193">
            <v>10</v>
          </cell>
          <cell r="Z193">
            <v>19</v>
          </cell>
          <cell r="AA193"/>
          <cell r="AB193"/>
          <cell r="AC193"/>
          <cell r="AD193"/>
          <cell r="AE193">
            <v>5</v>
          </cell>
          <cell r="AF193" t="str">
            <v>D</v>
          </cell>
          <cell r="AG193">
            <v>10</v>
          </cell>
          <cell r="AH193">
            <v>15</v>
          </cell>
          <cell r="AI193">
            <v>110</v>
          </cell>
          <cell r="AJ193">
            <v>9</v>
          </cell>
          <cell r="AK193">
            <v>8</v>
          </cell>
          <cell r="AL193">
            <v>35</v>
          </cell>
          <cell r="AM193">
            <v>52</v>
          </cell>
          <cell r="AN193">
            <v>33</v>
          </cell>
          <cell r="AO193">
            <v>85</v>
          </cell>
          <cell r="AP193">
            <v>8</v>
          </cell>
          <cell r="AQ193">
            <v>7</v>
          </cell>
          <cell r="AR193">
            <v>40</v>
          </cell>
          <cell r="AS193">
            <v>55</v>
          </cell>
          <cell r="AT193">
            <v>40</v>
          </cell>
          <cell r="AU193">
            <v>95</v>
          </cell>
          <cell r="AV193">
            <v>6</v>
          </cell>
          <cell r="AW193">
            <v>8</v>
          </cell>
          <cell r="AX193">
            <v>36</v>
          </cell>
          <cell r="AY193">
            <v>50</v>
          </cell>
          <cell r="AZ193">
            <v>33</v>
          </cell>
          <cell r="BA193">
            <v>83</v>
          </cell>
          <cell r="BB193">
            <v>6</v>
          </cell>
          <cell r="BC193">
            <v>6</v>
          </cell>
          <cell r="BD193">
            <v>39</v>
          </cell>
          <cell r="BE193">
            <v>51</v>
          </cell>
          <cell r="BF193">
            <v>24</v>
          </cell>
          <cell r="BG193">
            <v>75</v>
          </cell>
          <cell r="BH193">
            <v>53</v>
          </cell>
          <cell r="BI193">
            <v>32</v>
          </cell>
          <cell r="BJ193">
            <v>85</v>
          </cell>
          <cell r="BK193">
            <v>423</v>
          </cell>
          <cell r="BL193">
            <v>75</v>
          </cell>
          <cell r="BM193">
            <v>608</v>
          </cell>
          <cell r="BN193">
            <v>77.948717948717956</v>
          </cell>
          <cell r="BP193" t="str">
            <v>B</v>
          </cell>
          <cell r="BQ193" t="str">
            <v>E+</v>
          </cell>
          <cell r="BR193" t="str">
            <v>C</v>
          </cell>
          <cell r="BS193" t="str">
            <v>D+</v>
          </cell>
          <cell r="BT193" t="str">
            <v>D+</v>
          </cell>
          <cell r="BU193"/>
          <cell r="BV193" t="str">
            <v>D+</v>
          </cell>
          <cell r="BW193" t="str">
            <v>A++</v>
          </cell>
          <cell r="BX193" t="str">
            <v>A++</v>
          </cell>
          <cell r="BY193" t="str">
            <v>A++</v>
          </cell>
          <cell r="BZ193" t="str">
            <v>A</v>
          </cell>
          <cell r="CA193" t="str">
            <v>A++</v>
          </cell>
          <cell r="CB193" t="str">
            <v>A</v>
          </cell>
          <cell r="CD193">
            <v>2</v>
          </cell>
          <cell r="CE193">
            <v>3</v>
          </cell>
          <cell r="CF193">
            <v>3</v>
          </cell>
          <cell r="CG193">
            <v>3</v>
          </cell>
          <cell r="CH193">
            <v>3</v>
          </cell>
          <cell r="CI193">
            <v>2</v>
          </cell>
          <cell r="CJ193">
            <v>1</v>
          </cell>
          <cell r="CK193">
            <v>1</v>
          </cell>
          <cell r="CL193">
            <v>1</v>
          </cell>
          <cell r="CM193">
            <v>1</v>
          </cell>
          <cell r="CN193">
            <v>2.5</v>
          </cell>
          <cell r="CO193">
            <v>0.5</v>
          </cell>
          <cell r="CP193">
            <v>0</v>
          </cell>
          <cell r="CQ193" t="str">
            <v>Pass</v>
          </cell>
          <cell r="CR193">
            <v>7.18</v>
          </cell>
        </row>
        <row r="194">
          <cell r="B194" t="str">
            <v>PIET23CS188</v>
          </cell>
          <cell r="C194" t="str">
            <v>YUVRAJ SINGH RATHORE</v>
          </cell>
          <cell r="D194" t="str">
            <v>23EPTCS188</v>
          </cell>
          <cell r="E194" t="str">
            <v>CSC-60</v>
          </cell>
          <cell r="F194"/>
          <cell r="G194" t="str">
            <v>D</v>
          </cell>
          <cell r="H194">
            <v>6</v>
          </cell>
          <cell r="I194">
            <v>10</v>
          </cell>
          <cell r="J194">
            <v>16</v>
          </cell>
          <cell r="K194">
            <v>0</v>
          </cell>
          <cell r="L194">
            <v>5</v>
          </cell>
          <cell r="M194">
            <v>10</v>
          </cell>
          <cell r="N194">
            <v>15</v>
          </cell>
          <cell r="O194" t="str">
            <v>A</v>
          </cell>
          <cell r="P194">
            <v>6</v>
          </cell>
          <cell r="Q194">
            <v>10</v>
          </cell>
          <cell r="R194">
            <v>16</v>
          </cell>
          <cell r="S194">
            <v>1</v>
          </cell>
          <cell r="T194">
            <v>5</v>
          </cell>
          <cell r="U194">
            <v>10</v>
          </cell>
          <cell r="V194">
            <v>16</v>
          </cell>
          <cell r="W194">
            <v>1</v>
          </cell>
          <cell r="X194">
            <v>2</v>
          </cell>
          <cell r="Y194">
            <v>10</v>
          </cell>
          <cell r="Z194">
            <v>13</v>
          </cell>
          <cell r="AA194"/>
          <cell r="AB194"/>
          <cell r="AC194"/>
          <cell r="AD194"/>
          <cell r="AE194">
            <v>3</v>
          </cell>
          <cell r="AF194" t="str">
            <v>D</v>
          </cell>
          <cell r="AG194">
            <v>10</v>
          </cell>
          <cell r="AH194">
            <v>13</v>
          </cell>
          <cell r="AI194">
            <v>89</v>
          </cell>
          <cell r="AJ194">
            <v>8</v>
          </cell>
          <cell r="AK194">
            <v>8</v>
          </cell>
          <cell r="AL194">
            <v>32</v>
          </cell>
          <cell r="AM194">
            <v>48</v>
          </cell>
          <cell r="AN194">
            <v>31</v>
          </cell>
          <cell r="AO194">
            <v>79</v>
          </cell>
          <cell r="AP194">
            <v>9</v>
          </cell>
          <cell r="AQ194">
            <v>8</v>
          </cell>
          <cell r="AR194">
            <v>39</v>
          </cell>
          <cell r="AS194">
            <v>56</v>
          </cell>
          <cell r="AT194">
            <v>28</v>
          </cell>
          <cell r="AU194">
            <v>84</v>
          </cell>
          <cell r="AV194">
            <v>6</v>
          </cell>
          <cell r="AW194">
            <v>8</v>
          </cell>
          <cell r="AX194">
            <v>26</v>
          </cell>
          <cell r="AY194">
            <v>40</v>
          </cell>
          <cell r="AZ194">
            <v>31</v>
          </cell>
          <cell r="BA194">
            <v>71</v>
          </cell>
          <cell r="BB194">
            <v>7</v>
          </cell>
          <cell r="BC194">
            <v>9</v>
          </cell>
          <cell r="BD194">
            <v>39</v>
          </cell>
          <cell r="BE194">
            <v>55</v>
          </cell>
          <cell r="BF194">
            <v>33</v>
          </cell>
          <cell r="BG194">
            <v>88</v>
          </cell>
          <cell r="BH194">
            <v>60</v>
          </cell>
          <cell r="BI194">
            <v>31</v>
          </cell>
          <cell r="BJ194">
            <v>91</v>
          </cell>
          <cell r="BK194">
            <v>413</v>
          </cell>
          <cell r="BL194">
            <v>72</v>
          </cell>
          <cell r="BM194">
            <v>574</v>
          </cell>
          <cell r="BN194">
            <v>73.589743589743591</v>
          </cell>
          <cell r="BP194" t="str">
            <v>E+</v>
          </cell>
          <cell r="BQ194" t="str">
            <v>F</v>
          </cell>
          <cell r="BR194" t="str">
            <v>E+</v>
          </cell>
          <cell r="BS194" t="str">
            <v>D+</v>
          </cell>
          <cell r="BT194" t="str">
            <v>E+</v>
          </cell>
          <cell r="BU194"/>
          <cell r="BV194" t="str">
            <v>D</v>
          </cell>
          <cell r="BW194" t="str">
            <v>A+</v>
          </cell>
          <cell r="BX194" t="str">
            <v>A++</v>
          </cell>
          <cell r="BY194" t="str">
            <v>B+</v>
          </cell>
          <cell r="BZ194" t="str">
            <v>A++</v>
          </cell>
          <cell r="CA194" t="str">
            <v>A++</v>
          </cell>
          <cell r="CB194" t="str">
            <v>A</v>
          </cell>
          <cell r="CD194">
            <v>2</v>
          </cell>
          <cell r="CE194">
            <v>3</v>
          </cell>
          <cell r="CF194">
            <v>3</v>
          </cell>
          <cell r="CG194">
            <v>3</v>
          </cell>
          <cell r="CH194">
            <v>3</v>
          </cell>
          <cell r="CI194">
            <v>2</v>
          </cell>
          <cell r="CJ194">
            <v>1</v>
          </cell>
          <cell r="CK194">
            <v>1</v>
          </cell>
          <cell r="CL194">
            <v>1</v>
          </cell>
          <cell r="CM194">
            <v>1</v>
          </cell>
          <cell r="CN194">
            <v>2.5</v>
          </cell>
          <cell r="CO194">
            <v>0.5</v>
          </cell>
          <cell r="CP194">
            <v>1</v>
          </cell>
          <cell r="CQ194" t="str">
            <v>Fail</v>
          </cell>
          <cell r="CR194">
            <v>5.88</v>
          </cell>
        </row>
        <row r="195">
          <cell r="B195" t="str">
            <v>PIET23CS189</v>
          </cell>
          <cell r="C195" t="str">
            <v>ZUBIA KHANAM</v>
          </cell>
          <cell r="D195" t="str">
            <v>23EPTCS189</v>
          </cell>
          <cell r="E195" t="str">
            <v>CSC-61</v>
          </cell>
          <cell r="F195"/>
          <cell r="G195">
            <v>7</v>
          </cell>
          <cell r="H195">
            <v>10</v>
          </cell>
          <cell r="I195">
            <v>10</v>
          </cell>
          <cell r="J195">
            <v>27</v>
          </cell>
          <cell r="K195">
            <v>7</v>
          </cell>
          <cell r="L195">
            <v>7</v>
          </cell>
          <cell r="M195">
            <v>10</v>
          </cell>
          <cell r="N195">
            <v>24</v>
          </cell>
          <cell r="O195">
            <v>6</v>
          </cell>
          <cell r="P195">
            <v>10</v>
          </cell>
          <cell r="Q195">
            <v>10</v>
          </cell>
          <cell r="R195">
            <v>26</v>
          </cell>
          <cell r="S195">
            <v>7</v>
          </cell>
          <cell r="T195">
            <v>10</v>
          </cell>
          <cell r="U195">
            <v>10</v>
          </cell>
          <cell r="V195">
            <v>27</v>
          </cell>
          <cell r="W195">
            <v>6</v>
          </cell>
          <cell r="X195">
            <v>7</v>
          </cell>
          <cell r="Y195">
            <v>10</v>
          </cell>
          <cell r="Z195">
            <v>23</v>
          </cell>
          <cell r="AA195"/>
          <cell r="AB195"/>
          <cell r="AC195"/>
          <cell r="AD195"/>
          <cell r="AE195">
            <v>8</v>
          </cell>
          <cell r="AF195">
            <v>10</v>
          </cell>
          <cell r="AG195">
            <v>10</v>
          </cell>
          <cell r="AH195">
            <v>28</v>
          </cell>
          <cell r="AI195">
            <v>155</v>
          </cell>
          <cell r="AJ195">
            <v>9</v>
          </cell>
          <cell r="AK195">
            <v>10</v>
          </cell>
          <cell r="AL195">
            <v>36</v>
          </cell>
          <cell r="AM195">
            <v>55</v>
          </cell>
          <cell r="AN195">
            <v>34</v>
          </cell>
          <cell r="AO195">
            <v>89</v>
          </cell>
          <cell r="AP195">
            <v>10</v>
          </cell>
          <cell r="AQ195">
            <v>9</v>
          </cell>
          <cell r="AR195">
            <v>38</v>
          </cell>
          <cell r="AS195">
            <v>57</v>
          </cell>
          <cell r="AT195">
            <v>29</v>
          </cell>
          <cell r="AU195">
            <v>86</v>
          </cell>
          <cell r="AV195">
            <v>8</v>
          </cell>
          <cell r="AW195">
            <v>9</v>
          </cell>
          <cell r="AX195">
            <v>38</v>
          </cell>
          <cell r="AY195">
            <v>55</v>
          </cell>
          <cell r="AZ195">
            <v>32</v>
          </cell>
          <cell r="BA195">
            <v>87</v>
          </cell>
          <cell r="BB195">
            <v>8</v>
          </cell>
          <cell r="BC195">
            <v>10</v>
          </cell>
          <cell r="BD195">
            <v>40</v>
          </cell>
          <cell r="BE195">
            <v>58</v>
          </cell>
          <cell r="BF195">
            <v>36</v>
          </cell>
          <cell r="BG195">
            <v>94</v>
          </cell>
          <cell r="BH195">
            <v>59</v>
          </cell>
          <cell r="BI195">
            <v>36</v>
          </cell>
          <cell r="BJ195">
            <v>95</v>
          </cell>
          <cell r="BK195">
            <v>451</v>
          </cell>
          <cell r="BL195">
            <v>97</v>
          </cell>
          <cell r="BM195">
            <v>703</v>
          </cell>
          <cell r="BN195">
            <v>90.128205128205124</v>
          </cell>
          <cell r="BP195" t="str">
            <v>A+</v>
          </cell>
          <cell r="BQ195" t="str">
            <v>B</v>
          </cell>
          <cell r="BR195" t="str">
            <v>A++</v>
          </cell>
          <cell r="BS195" t="str">
            <v>A++</v>
          </cell>
          <cell r="BT195" t="str">
            <v>A+</v>
          </cell>
          <cell r="BU195"/>
          <cell r="BV195" t="str">
            <v>A++</v>
          </cell>
          <cell r="BW195" t="str">
            <v>A++</v>
          </cell>
          <cell r="BX195" t="str">
            <v>A++</v>
          </cell>
          <cell r="BY195" t="str">
            <v>A++</v>
          </cell>
          <cell r="BZ195" t="str">
            <v>A++</v>
          </cell>
          <cell r="CA195" t="str">
            <v>A++</v>
          </cell>
          <cell r="CB195" t="str">
            <v>A++</v>
          </cell>
          <cell r="CD195">
            <v>2</v>
          </cell>
          <cell r="CE195">
            <v>3</v>
          </cell>
          <cell r="CF195">
            <v>3</v>
          </cell>
          <cell r="CG195">
            <v>3</v>
          </cell>
          <cell r="CH195">
            <v>3</v>
          </cell>
          <cell r="CI195">
            <v>2</v>
          </cell>
          <cell r="CJ195">
            <v>1</v>
          </cell>
          <cell r="CK195">
            <v>1</v>
          </cell>
          <cell r="CL195">
            <v>1</v>
          </cell>
          <cell r="CM195">
            <v>1</v>
          </cell>
          <cell r="CN195">
            <v>2.5</v>
          </cell>
          <cell r="CO195">
            <v>0.5</v>
          </cell>
          <cell r="CP195">
            <v>0</v>
          </cell>
          <cell r="CQ195" t="str">
            <v>Pass</v>
          </cell>
          <cell r="CR195">
            <v>9.4600000000000009</v>
          </cell>
        </row>
      </sheetData>
      <sheetData sheetId="1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CRD-01</v>
          </cell>
          <cell r="F8"/>
          <cell r="G8">
            <v>1</v>
          </cell>
          <cell r="H8">
            <v>8</v>
          </cell>
          <cell r="I8">
            <v>10</v>
          </cell>
          <cell r="J8">
            <v>19</v>
          </cell>
          <cell r="K8">
            <v>3</v>
          </cell>
          <cell r="L8">
            <v>9</v>
          </cell>
          <cell r="M8">
            <v>10</v>
          </cell>
          <cell r="N8">
            <v>22</v>
          </cell>
          <cell r="O8">
            <v>4</v>
          </cell>
          <cell r="P8">
            <v>10</v>
          </cell>
          <cell r="Q8">
            <v>10</v>
          </cell>
          <cell r="R8">
            <v>24</v>
          </cell>
          <cell r="S8">
            <v>3</v>
          </cell>
          <cell r="T8">
            <v>5</v>
          </cell>
          <cell r="U8">
            <v>10</v>
          </cell>
          <cell r="V8">
            <v>18</v>
          </cell>
          <cell r="W8">
            <v>3</v>
          </cell>
          <cell r="X8">
            <v>7</v>
          </cell>
          <cell r="Y8">
            <v>10</v>
          </cell>
          <cell r="Z8">
            <v>20</v>
          </cell>
          <cell r="AA8"/>
          <cell r="AB8"/>
          <cell r="AC8"/>
          <cell r="AD8"/>
          <cell r="AE8">
            <v>10</v>
          </cell>
          <cell r="AF8" t="str">
            <v>D</v>
          </cell>
          <cell r="AG8">
            <v>10</v>
          </cell>
          <cell r="AH8">
            <v>20</v>
          </cell>
          <cell r="AI8">
            <v>123</v>
          </cell>
          <cell r="AJ8">
            <v>7</v>
          </cell>
          <cell r="AK8">
            <v>8</v>
          </cell>
          <cell r="AL8">
            <v>40</v>
          </cell>
          <cell r="AM8">
            <v>55</v>
          </cell>
          <cell r="AN8">
            <v>31</v>
          </cell>
          <cell r="AO8">
            <v>86</v>
          </cell>
          <cell r="AP8">
            <v>7</v>
          </cell>
          <cell r="AQ8">
            <v>8</v>
          </cell>
          <cell r="AR8">
            <v>38</v>
          </cell>
          <cell r="AS8">
            <v>53</v>
          </cell>
          <cell r="AT8">
            <v>27</v>
          </cell>
          <cell r="AU8">
            <v>80</v>
          </cell>
          <cell r="AV8">
            <v>7</v>
          </cell>
          <cell r="AW8">
            <v>8</v>
          </cell>
          <cell r="AX8">
            <v>39</v>
          </cell>
          <cell r="AY8">
            <v>54</v>
          </cell>
          <cell r="AZ8">
            <v>29</v>
          </cell>
          <cell r="BA8">
            <v>83</v>
          </cell>
          <cell r="BB8">
            <v>8</v>
          </cell>
          <cell r="BC8">
            <v>9</v>
          </cell>
          <cell r="BD8">
            <v>40</v>
          </cell>
          <cell r="BE8">
            <v>57</v>
          </cell>
          <cell r="BF8">
            <v>31</v>
          </cell>
          <cell r="BG8">
            <v>88</v>
          </cell>
          <cell r="BH8">
            <v>52</v>
          </cell>
          <cell r="BI8">
            <v>37</v>
          </cell>
          <cell r="BJ8">
            <v>89</v>
          </cell>
          <cell r="BK8">
            <v>426</v>
          </cell>
          <cell r="BL8">
            <v>75</v>
          </cell>
          <cell r="BM8">
            <v>624</v>
          </cell>
          <cell r="BN8">
            <v>80</v>
          </cell>
          <cell r="BO8"/>
          <cell r="BP8" t="str">
            <v>D</v>
          </cell>
          <cell r="BQ8" t="str">
            <v>E+</v>
          </cell>
          <cell r="BR8" t="str">
            <v>B+</v>
          </cell>
          <cell r="BS8" t="str">
            <v>E+</v>
          </cell>
          <cell r="BT8" t="str">
            <v>E</v>
          </cell>
          <cell r="BU8"/>
          <cell r="BV8" t="str">
            <v>D+</v>
          </cell>
          <cell r="BW8" t="str">
            <v>A+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A++</v>
          </cell>
          <cell r="CB8" t="str">
            <v>A</v>
          </cell>
          <cell r="CD8">
            <v>2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2</v>
          </cell>
          <cell r="CJ8">
            <v>1</v>
          </cell>
          <cell r="CK8">
            <v>1</v>
          </cell>
          <cell r="CL8">
            <v>1</v>
          </cell>
          <cell r="CM8">
            <v>1</v>
          </cell>
          <cell r="CN8">
            <v>2.5</v>
          </cell>
          <cell r="CO8">
            <v>0.5</v>
          </cell>
          <cell r="CP8">
            <v>0</v>
          </cell>
          <cell r="CQ8" t="str">
            <v>Pass</v>
          </cell>
          <cell r="CR8">
            <v>6.84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CRD-02</v>
          </cell>
          <cell r="F9"/>
          <cell r="G9">
            <v>5</v>
          </cell>
          <cell r="H9" t="str">
            <v>D</v>
          </cell>
          <cell r="I9">
            <v>8</v>
          </cell>
          <cell r="J9">
            <v>13</v>
          </cell>
          <cell r="K9">
            <v>8</v>
          </cell>
          <cell r="L9" t="str">
            <v>D</v>
          </cell>
          <cell r="M9">
            <v>7</v>
          </cell>
          <cell r="N9">
            <v>15</v>
          </cell>
          <cell r="O9">
            <v>2</v>
          </cell>
          <cell r="P9">
            <v>9</v>
          </cell>
          <cell r="Q9">
            <v>7</v>
          </cell>
          <cell r="R9">
            <v>18</v>
          </cell>
          <cell r="S9">
            <v>3</v>
          </cell>
          <cell r="T9">
            <v>4</v>
          </cell>
          <cell r="U9">
            <v>10</v>
          </cell>
          <cell r="V9">
            <v>17</v>
          </cell>
          <cell r="W9">
            <v>2</v>
          </cell>
          <cell r="X9">
            <v>4</v>
          </cell>
          <cell r="Y9">
            <v>7</v>
          </cell>
          <cell r="Z9">
            <v>13</v>
          </cell>
          <cell r="AA9"/>
          <cell r="AB9"/>
          <cell r="AC9"/>
          <cell r="AD9"/>
          <cell r="AE9" t="str">
            <v>D</v>
          </cell>
          <cell r="AF9">
            <v>10</v>
          </cell>
          <cell r="AG9">
            <v>3</v>
          </cell>
          <cell r="AH9">
            <v>13</v>
          </cell>
          <cell r="AI9">
            <v>89</v>
          </cell>
          <cell r="AJ9">
            <v>7</v>
          </cell>
          <cell r="AK9">
            <v>7</v>
          </cell>
          <cell r="AL9">
            <v>32</v>
          </cell>
          <cell r="AM9">
            <v>46</v>
          </cell>
          <cell r="AN9">
            <v>23</v>
          </cell>
          <cell r="AO9">
            <v>69</v>
          </cell>
          <cell r="AP9">
            <v>6</v>
          </cell>
          <cell r="AQ9">
            <v>8</v>
          </cell>
          <cell r="AR9">
            <v>36</v>
          </cell>
          <cell r="AS9">
            <v>50</v>
          </cell>
          <cell r="AT9">
            <v>28</v>
          </cell>
          <cell r="AU9">
            <v>78</v>
          </cell>
          <cell r="AV9">
            <v>7</v>
          </cell>
          <cell r="AW9">
            <v>7</v>
          </cell>
          <cell r="AX9">
            <v>21</v>
          </cell>
          <cell r="AY9">
            <v>35</v>
          </cell>
          <cell r="AZ9">
            <v>28</v>
          </cell>
          <cell r="BA9">
            <v>63</v>
          </cell>
          <cell r="BB9">
            <v>8</v>
          </cell>
          <cell r="BC9">
            <v>8</v>
          </cell>
          <cell r="BD9">
            <v>33</v>
          </cell>
          <cell r="BE9">
            <v>49</v>
          </cell>
          <cell r="BF9">
            <v>33</v>
          </cell>
          <cell r="BG9">
            <v>82</v>
          </cell>
          <cell r="BH9">
            <v>49</v>
          </cell>
          <cell r="BI9">
            <v>35</v>
          </cell>
          <cell r="BJ9">
            <v>84</v>
          </cell>
          <cell r="BK9">
            <v>376</v>
          </cell>
          <cell r="BL9">
            <v>45</v>
          </cell>
          <cell r="BM9">
            <v>510</v>
          </cell>
          <cell r="BN9">
            <v>65.384615384615387</v>
          </cell>
          <cell r="BO9"/>
          <cell r="BP9" t="str">
            <v>D</v>
          </cell>
          <cell r="BQ9" t="str">
            <v>E</v>
          </cell>
          <cell r="BR9" t="str">
            <v>B+</v>
          </cell>
          <cell r="BS9" t="str">
            <v>D+</v>
          </cell>
          <cell r="BT9" t="str">
            <v>E</v>
          </cell>
          <cell r="BU9"/>
          <cell r="BV9" t="str">
            <v>E+</v>
          </cell>
          <cell r="BW9" t="str">
            <v>A+</v>
          </cell>
          <cell r="BX9" t="str">
            <v>B+</v>
          </cell>
          <cell r="BY9" t="str">
            <v>B</v>
          </cell>
          <cell r="BZ9" t="str">
            <v>A++</v>
          </cell>
          <cell r="CA9" t="str">
            <v>A++</v>
          </cell>
          <cell r="CB9" t="str">
            <v>D</v>
          </cell>
          <cell r="CD9">
            <v>2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2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2.5</v>
          </cell>
          <cell r="CO9">
            <v>0.5</v>
          </cell>
          <cell r="CP9">
            <v>0</v>
          </cell>
          <cell r="CQ9" t="str">
            <v>Pass</v>
          </cell>
          <cell r="CR9">
            <v>6.49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CRD-03</v>
          </cell>
          <cell r="F10"/>
          <cell r="G10">
            <v>8</v>
          </cell>
          <cell r="H10" t="str">
            <v>D</v>
          </cell>
          <cell r="I10">
            <v>8</v>
          </cell>
          <cell r="J10">
            <v>16</v>
          </cell>
          <cell r="K10">
            <v>5</v>
          </cell>
          <cell r="L10">
            <v>5</v>
          </cell>
          <cell r="M10">
            <v>10</v>
          </cell>
          <cell r="N10">
            <v>20</v>
          </cell>
          <cell r="O10">
            <v>5</v>
          </cell>
          <cell r="P10">
            <v>8</v>
          </cell>
          <cell r="Q10">
            <v>7</v>
          </cell>
          <cell r="R10">
            <v>20</v>
          </cell>
          <cell r="S10">
            <v>4</v>
          </cell>
          <cell r="T10">
            <v>10</v>
          </cell>
          <cell r="U10">
            <v>7</v>
          </cell>
          <cell r="V10">
            <v>21</v>
          </cell>
          <cell r="W10">
            <v>5</v>
          </cell>
          <cell r="X10">
            <v>6</v>
          </cell>
          <cell r="Y10">
            <v>10</v>
          </cell>
          <cell r="Z10">
            <v>21</v>
          </cell>
          <cell r="AA10"/>
          <cell r="AB10"/>
          <cell r="AC10"/>
          <cell r="AD10"/>
          <cell r="AE10">
            <v>10</v>
          </cell>
          <cell r="AF10" t="str">
            <v>D</v>
          </cell>
          <cell r="AG10">
            <v>3</v>
          </cell>
          <cell r="AH10">
            <v>13</v>
          </cell>
          <cell r="AI10">
            <v>111</v>
          </cell>
          <cell r="AJ10">
            <v>6</v>
          </cell>
          <cell r="AK10">
            <v>9</v>
          </cell>
          <cell r="AL10">
            <v>37</v>
          </cell>
          <cell r="AM10">
            <v>52</v>
          </cell>
          <cell r="AN10">
            <v>34</v>
          </cell>
          <cell r="AO10">
            <v>86</v>
          </cell>
          <cell r="AP10">
            <v>7</v>
          </cell>
          <cell r="AQ10">
            <v>8</v>
          </cell>
          <cell r="AR10">
            <v>36</v>
          </cell>
          <cell r="AS10">
            <v>51</v>
          </cell>
          <cell r="AT10">
            <v>32</v>
          </cell>
          <cell r="AU10">
            <v>83</v>
          </cell>
          <cell r="AV10">
            <v>7</v>
          </cell>
          <cell r="AW10">
            <v>8</v>
          </cell>
          <cell r="AX10">
            <v>36</v>
          </cell>
          <cell r="AY10">
            <v>51</v>
          </cell>
          <cell r="AZ10">
            <v>29</v>
          </cell>
          <cell r="BA10">
            <v>80</v>
          </cell>
          <cell r="BB10">
            <v>8</v>
          </cell>
          <cell r="BC10">
            <v>8</v>
          </cell>
          <cell r="BD10">
            <v>34</v>
          </cell>
          <cell r="BE10">
            <v>50</v>
          </cell>
          <cell r="BF10">
            <v>31</v>
          </cell>
          <cell r="BG10">
            <v>81</v>
          </cell>
          <cell r="BH10">
            <v>26</v>
          </cell>
          <cell r="BI10">
            <v>33</v>
          </cell>
          <cell r="BJ10">
            <v>59</v>
          </cell>
          <cell r="BK10">
            <v>389</v>
          </cell>
          <cell r="BL10">
            <v>57</v>
          </cell>
          <cell r="BM10">
            <v>557</v>
          </cell>
          <cell r="BN10">
            <v>71.410256410256409</v>
          </cell>
          <cell r="BO10"/>
          <cell r="BP10" t="str">
            <v>E+</v>
          </cell>
          <cell r="BQ10" t="str">
            <v>F</v>
          </cell>
          <cell r="BR10" t="str">
            <v>B</v>
          </cell>
          <cell r="BS10" t="str">
            <v>D+</v>
          </cell>
          <cell r="BT10" t="str">
            <v>E+</v>
          </cell>
          <cell r="BU10"/>
          <cell r="BV10" t="str">
            <v>D+</v>
          </cell>
          <cell r="BW10" t="str">
            <v>A++</v>
          </cell>
          <cell r="BX10" t="str">
            <v>A++</v>
          </cell>
          <cell r="BY10" t="str">
            <v>A+</v>
          </cell>
          <cell r="BZ10" t="str">
            <v>A++</v>
          </cell>
          <cell r="CA10" t="str">
            <v>C+</v>
          </cell>
          <cell r="CB10" t="str">
            <v>C</v>
          </cell>
          <cell r="CD10">
            <v>2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2</v>
          </cell>
          <cell r="CJ10">
            <v>1</v>
          </cell>
          <cell r="CK10">
            <v>1</v>
          </cell>
          <cell r="CL10">
            <v>1</v>
          </cell>
          <cell r="CM10">
            <v>1</v>
          </cell>
          <cell r="CN10">
            <v>2.5</v>
          </cell>
          <cell r="CO10">
            <v>0.5</v>
          </cell>
          <cell r="CP10">
            <v>1</v>
          </cell>
          <cell r="CQ10" t="str">
            <v>Fail</v>
          </cell>
          <cell r="CR10">
            <v>5.9673913043478262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CRD-04</v>
          </cell>
          <cell r="F11"/>
          <cell r="G11">
            <v>4</v>
          </cell>
          <cell r="H11" t="str">
            <v>D</v>
          </cell>
          <cell r="I11">
            <v>8</v>
          </cell>
          <cell r="J11">
            <v>12</v>
          </cell>
          <cell r="K11" t="str">
            <v>D</v>
          </cell>
          <cell r="L11">
            <v>4</v>
          </cell>
          <cell r="M11">
            <v>8</v>
          </cell>
          <cell r="N11">
            <v>12</v>
          </cell>
          <cell r="O11">
            <v>5</v>
          </cell>
          <cell r="P11" t="str">
            <v>D</v>
          </cell>
          <cell r="Q11">
            <v>7</v>
          </cell>
          <cell r="R11">
            <v>12</v>
          </cell>
          <cell r="S11">
            <v>2</v>
          </cell>
          <cell r="T11">
            <v>5</v>
          </cell>
          <cell r="U11">
            <v>7</v>
          </cell>
          <cell r="V11">
            <v>14</v>
          </cell>
          <cell r="W11" t="str">
            <v>D</v>
          </cell>
          <cell r="X11">
            <v>5</v>
          </cell>
          <cell r="Y11">
            <v>7</v>
          </cell>
          <cell r="Z11">
            <v>12</v>
          </cell>
          <cell r="AA11"/>
          <cell r="AB11"/>
          <cell r="AC11"/>
          <cell r="AD11"/>
          <cell r="AE11" t="str">
            <v>D</v>
          </cell>
          <cell r="AF11" t="str">
            <v>D</v>
          </cell>
          <cell r="AG11">
            <v>3</v>
          </cell>
          <cell r="AH11">
            <v>3</v>
          </cell>
          <cell r="AI11">
            <v>65</v>
          </cell>
          <cell r="AJ11">
            <v>5</v>
          </cell>
          <cell r="AK11">
            <v>8</v>
          </cell>
          <cell r="AL11">
            <v>19</v>
          </cell>
          <cell r="AM11">
            <v>32</v>
          </cell>
          <cell r="AN11">
            <v>29</v>
          </cell>
          <cell r="AO11">
            <v>61</v>
          </cell>
          <cell r="AP11" t="str">
            <v>A</v>
          </cell>
          <cell r="AQ11">
            <v>8</v>
          </cell>
          <cell r="AR11">
            <v>17</v>
          </cell>
          <cell r="AS11">
            <v>25</v>
          </cell>
          <cell r="AT11">
            <v>30</v>
          </cell>
          <cell r="AU11">
            <v>55</v>
          </cell>
          <cell r="AV11" t="str">
            <v>A</v>
          </cell>
          <cell r="AW11">
            <v>7</v>
          </cell>
          <cell r="AX11">
            <v>17</v>
          </cell>
          <cell r="AY11">
            <v>24</v>
          </cell>
          <cell r="AZ11">
            <v>28</v>
          </cell>
          <cell r="BA11">
            <v>52</v>
          </cell>
          <cell r="BB11">
            <v>8</v>
          </cell>
          <cell r="BC11">
            <v>8</v>
          </cell>
          <cell r="BD11">
            <v>29</v>
          </cell>
          <cell r="BE11">
            <v>45</v>
          </cell>
          <cell r="BF11">
            <v>28</v>
          </cell>
          <cell r="BG11">
            <v>73</v>
          </cell>
          <cell r="BH11">
            <v>3</v>
          </cell>
          <cell r="BI11">
            <v>10</v>
          </cell>
          <cell r="BJ11">
            <v>13</v>
          </cell>
          <cell r="BK11">
            <v>254</v>
          </cell>
          <cell r="BL11">
            <v>42</v>
          </cell>
          <cell r="BM11">
            <v>361</v>
          </cell>
          <cell r="BN11">
            <v>46.282051282051285</v>
          </cell>
          <cell r="BO11"/>
          <cell r="BP11" t="str">
            <v>F</v>
          </cell>
          <cell r="BQ11" t="str">
            <v>F</v>
          </cell>
          <cell r="BR11" t="str">
            <v>D+</v>
          </cell>
          <cell r="BS11" t="str">
            <v>F</v>
          </cell>
          <cell r="BT11" t="str">
            <v>F</v>
          </cell>
          <cell r="BU11"/>
          <cell r="BV11" t="str">
            <v>F</v>
          </cell>
          <cell r="BW11" t="str">
            <v>C</v>
          </cell>
          <cell r="BX11" t="str">
            <v>C+</v>
          </cell>
          <cell r="BY11" t="str">
            <v>D+</v>
          </cell>
          <cell r="BZ11" t="str">
            <v>A</v>
          </cell>
          <cell r="CA11" t="str">
            <v>F</v>
          </cell>
          <cell r="CB11" t="str">
            <v>E+</v>
          </cell>
          <cell r="CD11">
            <v>2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2</v>
          </cell>
          <cell r="CJ11">
            <v>1</v>
          </cell>
          <cell r="CK11">
            <v>1</v>
          </cell>
          <cell r="CL11">
            <v>1</v>
          </cell>
          <cell r="CM11">
            <v>1</v>
          </cell>
          <cell r="CN11">
            <v>2.5</v>
          </cell>
          <cell r="CO11">
            <v>0.5</v>
          </cell>
          <cell r="CP11">
            <v>6</v>
          </cell>
          <cell r="CQ11" t="str">
            <v>Fail</v>
          </cell>
          <cell r="CR11">
            <v>2.1086956521739131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CRD-05</v>
          </cell>
          <cell r="F12"/>
          <cell r="G12">
            <v>4</v>
          </cell>
          <cell r="H12">
            <v>8</v>
          </cell>
          <cell r="I12">
            <v>10</v>
          </cell>
          <cell r="J12">
            <v>22</v>
          </cell>
          <cell r="K12">
            <v>5</v>
          </cell>
          <cell r="L12">
            <v>5</v>
          </cell>
          <cell r="M12">
            <v>10</v>
          </cell>
          <cell r="N12">
            <v>20</v>
          </cell>
          <cell r="O12">
            <v>5</v>
          </cell>
          <cell r="P12">
            <v>6</v>
          </cell>
          <cell r="Q12">
            <v>7</v>
          </cell>
          <cell r="R12">
            <v>18</v>
          </cell>
          <cell r="S12">
            <v>3</v>
          </cell>
          <cell r="T12">
            <v>9</v>
          </cell>
          <cell r="U12">
            <v>7</v>
          </cell>
          <cell r="V12">
            <v>19</v>
          </cell>
          <cell r="W12">
            <v>9</v>
          </cell>
          <cell r="X12">
            <v>7</v>
          </cell>
          <cell r="Y12">
            <v>10</v>
          </cell>
          <cell r="Z12">
            <v>26</v>
          </cell>
          <cell r="AA12">
            <v>7</v>
          </cell>
          <cell r="AB12" t="str">
            <v>D</v>
          </cell>
          <cell r="AC12">
            <v>10</v>
          </cell>
          <cell r="AD12">
            <v>17</v>
          </cell>
          <cell r="AE12"/>
          <cell r="AF12"/>
          <cell r="AG12"/>
          <cell r="AH12"/>
          <cell r="AI12">
            <v>122</v>
          </cell>
          <cell r="AJ12">
            <v>6</v>
          </cell>
          <cell r="AK12">
            <v>8</v>
          </cell>
          <cell r="AL12">
            <v>32</v>
          </cell>
          <cell r="AM12">
            <v>46</v>
          </cell>
          <cell r="AN12">
            <v>30</v>
          </cell>
          <cell r="AO12">
            <v>76</v>
          </cell>
          <cell r="AP12">
            <v>8</v>
          </cell>
          <cell r="AQ12">
            <v>9</v>
          </cell>
          <cell r="AR12">
            <v>39</v>
          </cell>
          <cell r="AS12">
            <v>56</v>
          </cell>
          <cell r="AT12">
            <v>28</v>
          </cell>
          <cell r="AU12">
            <v>84</v>
          </cell>
          <cell r="AV12">
            <v>8</v>
          </cell>
          <cell r="AW12">
            <v>9</v>
          </cell>
          <cell r="AX12">
            <v>34</v>
          </cell>
          <cell r="AY12">
            <v>51</v>
          </cell>
          <cell r="AZ12">
            <v>33</v>
          </cell>
          <cell r="BA12">
            <v>84</v>
          </cell>
          <cell r="BB12">
            <v>9</v>
          </cell>
          <cell r="BC12">
            <v>9</v>
          </cell>
          <cell r="BD12">
            <v>37</v>
          </cell>
          <cell r="BE12">
            <v>55</v>
          </cell>
          <cell r="BF12">
            <v>32</v>
          </cell>
          <cell r="BG12">
            <v>87</v>
          </cell>
          <cell r="BH12">
            <v>47</v>
          </cell>
          <cell r="BI12">
            <v>35</v>
          </cell>
          <cell r="BJ12">
            <v>82</v>
          </cell>
          <cell r="BK12">
            <v>413</v>
          </cell>
          <cell r="BL12">
            <v>85</v>
          </cell>
          <cell r="BM12">
            <v>620</v>
          </cell>
          <cell r="BN12">
            <v>79.487179487179489</v>
          </cell>
          <cell r="BO12"/>
          <cell r="BP12" t="str">
            <v>D</v>
          </cell>
          <cell r="BQ12" t="str">
            <v>F</v>
          </cell>
          <cell r="BR12" t="str">
            <v>E</v>
          </cell>
          <cell r="BS12" t="str">
            <v>D</v>
          </cell>
          <cell r="BT12" t="str">
            <v>E+</v>
          </cell>
          <cell r="BU12" t="str">
            <v>E</v>
          </cell>
          <cell r="BW12" t="str">
            <v>A++</v>
          </cell>
          <cell r="BX12" t="str">
            <v>A+</v>
          </cell>
          <cell r="BY12" t="str">
            <v>A++</v>
          </cell>
          <cell r="BZ12" t="str">
            <v>A++</v>
          </cell>
          <cell r="CA12" t="str">
            <v>A++</v>
          </cell>
          <cell r="CB12" t="str">
            <v>A++</v>
          </cell>
          <cell r="CD12">
            <v>2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2</v>
          </cell>
          <cell r="CJ12">
            <v>1</v>
          </cell>
          <cell r="CK12">
            <v>1</v>
          </cell>
          <cell r="CL12">
            <v>1</v>
          </cell>
          <cell r="CM12">
            <v>1</v>
          </cell>
          <cell r="CN12">
            <v>2.5</v>
          </cell>
          <cell r="CO12">
            <v>0.5</v>
          </cell>
          <cell r="CP12">
            <v>1</v>
          </cell>
          <cell r="CQ12" t="str">
            <v>Fail</v>
          </cell>
          <cell r="CR12">
            <v>5.72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CRD-06</v>
          </cell>
          <cell r="F13"/>
          <cell r="G13">
            <v>9</v>
          </cell>
          <cell r="H13">
            <v>10</v>
          </cell>
          <cell r="I13">
            <v>8</v>
          </cell>
          <cell r="J13">
            <v>27</v>
          </cell>
          <cell r="K13">
            <v>4</v>
          </cell>
          <cell r="L13">
            <v>10</v>
          </cell>
          <cell r="M13">
            <v>10</v>
          </cell>
          <cell r="N13">
            <v>24</v>
          </cell>
          <cell r="O13">
            <v>8</v>
          </cell>
          <cell r="P13">
            <v>10</v>
          </cell>
          <cell r="Q13">
            <v>7</v>
          </cell>
          <cell r="R13">
            <v>25</v>
          </cell>
          <cell r="S13">
            <v>6</v>
          </cell>
          <cell r="T13">
            <v>10</v>
          </cell>
          <cell r="U13">
            <v>9</v>
          </cell>
          <cell r="V13">
            <v>25</v>
          </cell>
          <cell r="W13">
            <v>10</v>
          </cell>
          <cell r="X13">
            <v>10</v>
          </cell>
          <cell r="Y13">
            <v>7</v>
          </cell>
          <cell r="Z13">
            <v>27</v>
          </cell>
          <cell r="AA13"/>
          <cell r="AB13"/>
          <cell r="AC13"/>
          <cell r="AD13"/>
          <cell r="AE13">
            <v>9</v>
          </cell>
          <cell r="AF13">
            <v>10</v>
          </cell>
          <cell r="AG13">
            <v>10</v>
          </cell>
          <cell r="AH13">
            <v>29</v>
          </cell>
          <cell r="AI13">
            <v>157</v>
          </cell>
          <cell r="AJ13">
            <v>9</v>
          </cell>
          <cell r="AK13">
            <v>10</v>
          </cell>
          <cell r="AL13">
            <v>40</v>
          </cell>
          <cell r="AM13">
            <v>59</v>
          </cell>
          <cell r="AN13">
            <v>36</v>
          </cell>
          <cell r="AO13">
            <v>95</v>
          </cell>
          <cell r="AP13">
            <v>8</v>
          </cell>
          <cell r="AQ13">
            <v>10</v>
          </cell>
          <cell r="AR13">
            <v>38</v>
          </cell>
          <cell r="AS13">
            <v>56</v>
          </cell>
          <cell r="AT13">
            <v>36</v>
          </cell>
          <cell r="AU13">
            <v>92</v>
          </cell>
          <cell r="AV13">
            <v>8</v>
          </cell>
          <cell r="AW13">
            <v>10</v>
          </cell>
          <cell r="AX13">
            <v>40</v>
          </cell>
          <cell r="AY13">
            <v>58</v>
          </cell>
          <cell r="AZ13">
            <v>40</v>
          </cell>
          <cell r="BA13">
            <v>98</v>
          </cell>
          <cell r="BB13">
            <v>9</v>
          </cell>
          <cell r="BC13">
            <v>9</v>
          </cell>
          <cell r="BD13">
            <v>40</v>
          </cell>
          <cell r="BE13">
            <v>58</v>
          </cell>
          <cell r="BF13">
            <v>34</v>
          </cell>
          <cell r="BG13">
            <v>92</v>
          </cell>
          <cell r="BH13">
            <v>59</v>
          </cell>
          <cell r="BI13">
            <v>36</v>
          </cell>
          <cell r="BJ13">
            <v>95</v>
          </cell>
          <cell r="BK13">
            <v>472</v>
          </cell>
          <cell r="BL13">
            <v>87</v>
          </cell>
          <cell r="BM13">
            <v>716</v>
          </cell>
          <cell r="BN13">
            <v>91.794871794871796</v>
          </cell>
          <cell r="BO13"/>
          <cell r="BP13" t="str">
            <v>B+</v>
          </cell>
          <cell r="BQ13" t="str">
            <v>B</v>
          </cell>
          <cell r="BR13" t="str">
            <v>B+</v>
          </cell>
          <cell r="BS13" t="str">
            <v>A++</v>
          </cell>
          <cell r="BT13" t="str">
            <v>B</v>
          </cell>
          <cell r="BU13"/>
          <cell r="BV13" t="str">
            <v>A</v>
          </cell>
          <cell r="BW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A13" t="str">
            <v>A++</v>
          </cell>
          <cell r="CB13" t="str">
            <v>A++</v>
          </cell>
          <cell r="CD13">
            <v>2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2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2.5</v>
          </cell>
          <cell r="CO13">
            <v>0.5</v>
          </cell>
          <cell r="CP13">
            <v>0</v>
          </cell>
          <cell r="CQ13" t="str">
            <v>Pass</v>
          </cell>
          <cell r="CR13">
            <v>8.7799999999999994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CRD-07</v>
          </cell>
          <cell r="F14"/>
          <cell r="G14">
            <v>10</v>
          </cell>
          <cell r="H14">
            <v>10</v>
          </cell>
          <cell r="I14">
            <v>10</v>
          </cell>
          <cell r="J14">
            <v>30</v>
          </cell>
          <cell r="K14">
            <v>9</v>
          </cell>
          <cell r="L14">
            <v>10</v>
          </cell>
          <cell r="M14">
            <v>10</v>
          </cell>
          <cell r="N14">
            <v>29</v>
          </cell>
          <cell r="O14">
            <v>9</v>
          </cell>
          <cell r="P14">
            <v>10</v>
          </cell>
          <cell r="Q14">
            <v>7</v>
          </cell>
          <cell r="R14">
            <v>26</v>
          </cell>
          <cell r="S14">
            <v>9</v>
          </cell>
          <cell r="T14">
            <v>10</v>
          </cell>
          <cell r="U14">
            <v>10</v>
          </cell>
          <cell r="V14">
            <v>29</v>
          </cell>
          <cell r="W14">
            <v>10</v>
          </cell>
          <cell r="X14">
            <v>10</v>
          </cell>
          <cell r="Y14">
            <v>10</v>
          </cell>
          <cell r="Z14">
            <v>30</v>
          </cell>
          <cell r="AA14"/>
          <cell r="AB14"/>
          <cell r="AC14"/>
          <cell r="AD14"/>
          <cell r="AE14">
            <v>9</v>
          </cell>
          <cell r="AF14">
            <v>10</v>
          </cell>
          <cell r="AG14">
            <v>10</v>
          </cell>
          <cell r="AH14">
            <v>29</v>
          </cell>
          <cell r="AI14">
            <v>173</v>
          </cell>
          <cell r="AJ14">
            <v>10</v>
          </cell>
          <cell r="AK14">
            <v>10</v>
          </cell>
          <cell r="AL14">
            <v>40</v>
          </cell>
          <cell r="AM14">
            <v>60</v>
          </cell>
          <cell r="AN14">
            <v>38</v>
          </cell>
          <cell r="AO14">
            <v>98</v>
          </cell>
          <cell r="AP14">
            <v>10</v>
          </cell>
          <cell r="AQ14">
            <v>10</v>
          </cell>
          <cell r="AR14">
            <v>40</v>
          </cell>
          <cell r="AS14">
            <v>60</v>
          </cell>
          <cell r="AT14">
            <v>39</v>
          </cell>
          <cell r="AU14">
            <v>99</v>
          </cell>
          <cell r="AV14">
            <v>10</v>
          </cell>
          <cell r="AW14">
            <v>10</v>
          </cell>
          <cell r="AX14">
            <v>38</v>
          </cell>
          <cell r="AY14">
            <v>58</v>
          </cell>
          <cell r="AZ14">
            <v>40</v>
          </cell>
          <cell r="BA14">
            <v>98</v>
          </cell>
          <cell r="BB14">
            <v>9</v>
          </cell>
          <cell r="BC14">
            <v>9</v>
          </cell>
          <cell r="BD14">
            <v>40</v>
          </cell>
          <cell r="BE14">
            <v>58</v>
          </cell>
          <cell r="BF14">
            <v>35</v>
          </cell>
          <cell r="BG14">
            <v>93</v>
          </cell>
          <cell r="BH14">
            <v>60</v>
          </cell>
          <cell r="BI14">
            <v>39</v>
          </cell>
          <cell r="BJ14">
            <v>99</v>
          </cell>
          <cell r="BK14">
            <v>487</v>
          </cell>
          <cell r="BL14">
            <v>96</v>
          </cell>
          <cell r="BM14">
            <v>756</v>
          </cell>
          <cell r="BN14">
            <v>96.92307692307692</v>
          </cell>
          <cell r="BO14"/>
          <cell r="BP14" t="str">
            <v>A</v>
          </cell>
          <cell r="BQ14" t="str">
            <v>A++</v>
          </cell>
          <cell r="BR14" t="str">
            <v>A+</v>
          </cell>
          <cell r="BS14" t="str">
            <v>A++</v>
          </cell>
          <cell r="BT14" t="str">
            <v>A+</v>
          </cell>
          <cell r="BU14"/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B14" t="str">
            <v>A++</v>
          </cell>
          <cell r="CD14">
            <v>2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2</v>
          </cell>
          <cell r="CJ14">
            <v>1</v>
          </cell>
          <cell r="CK14">
            <v>1</v>
          </cell>
          <cell r="CL14">
            <v>1</v>
          </cell>
          <cell r="CM14">
            <v>1</v>
          </cell>
          <cell r="CN14">
            <v>2.5</v>
          </cell>
          <cell r="CO14">
            <v>0.5</v>
          </cell>
          <cell r="CP14">
            <v>0</v>
          </cell>
          <cell r="CQ14" t="str">
            <v>Pass</v>
          </cell>
          <cell r="CR14">
            <v>9.61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CRD-08</v>
          </cell>
          <cell r="F15"/>
          <cell r="G15">
            <v>4</v>
          </cell>
          <cell r="H15">
            <v>6</v>
          </cell>
          <cell r="I15">
            <v>8</v>
          </cell>
          <cell r="J15">
            <v>18</v>
          </cell>
          <cell r="K15">
            <v>5</v>
          </cell>
          <cell r="L15">
            <v>7</v>
          </cell>
          <cell r="M15">
            <v>10</v>
          </cell>
          <cell r="N15">
            <v>22</v>
          </cell>
          <cell r="O15">
            <v>3</v>
          </cell>
          <cell r="P15">
            <v>9</v>
          </cell>
          <cell r="Q15">
            <v>9</v>
          </cell>
          <cell r="R15">
            <v>21</v>
          </cell>
          <cell r="S15">
            <v>2</v>
          </cell>
          <cell r="T15">
            <v>7</v>
          </cell>
          <cell r="U15">
            <v>7</v>
          </cell>
          <cell r="V15">
            <v>16</v>
          </cell>
          <cell r="W15">
            <v>5</v>
          </cell>
          <cell r="X15">
            <v>6</v>
          </cell>
          <cell r="Y15">
            <v>10</v>
          </cell>
          <cell r="Z15">
            <v>21</v>
          </cell>
          <cell r="AA15"/>
          <cell r="AB15"/>
          <cell r="AC15"/>
          <cell r="AD15"/>
          <cell r="AE15">
            <v>3</v>
          </cell>
          <cell r="AF15">
            <v>8</v>
          </cell>
          <cell r="AG15">
            <v>10</v>
          </cell>
          <cell r="AH15">
            <v>21</v>
          </cell>
          <cell r="AI15">
            <v>119</v>
          </cell>
          <cell r="AJ15">
            <v>6</v>
          </cell>
          <cell r="AK15">
            <v>8</v>
          </cell>
          <cell r="AL15">
            <v>40</v>
          </cell>
          <cell r="AM15">
            <v>54</v>
          </cell>
          <cell r="AN15">
            <v>35</v>
          </cell>
          <cell r="AO15">
            <v>89</v>
          </cell>
          <cell r="AP15">
            <v>6</v>
          </cell>
          <cell r="AQ15">
            <v>9</v>
          </cell>
          <cell r="AR15">
            <v>40</v>
          </cell>
          <cell r="AS15">
            <v>55</v>
          </cell>
          <cell r="AT15">
            <v>32</v>
          </cell>
          <cell r="AU15">
            <v>87</v>
          </cell>
          <cell r="AV15">
            <v>9</v>
          </cell>
          <cell r="AW15">
            <v>9</v>
          </cell>
          <cell r="AX15">
            <v>40</v>
          </cell>
          <cell r="AY15">
            <v>58</v>
          </cell>
          <cell r="AZ15">
            <v>35</v>
          </cell>
          <cell r="BA15">
            <v>93</v>
          </cell>
          <cell r="BB15">
            <v>9</v>
          </cell>
          <cell r="BC15">
            <v>9</v>
          </cell>
          <cell r="BD15">
            <v>40</v>
          </cell>
          <cell r="BE15">
            <v>58</v>
          </cell>
          <cell r="BF15">
            <v>33</v>
          </cell>
          <cell r="BG15">
            <v>91</v>
          </cell>
          <cell r="BH15">
            <v>57</v>
          </cell>
          <cell r="BI15">
            <v>36</v>
          </cell>
          <cell r="BJ15">
            <v>93</v>
          </cell>
          <cell r="BK15">
            <v>453</v>
          </cell>
          <cell r="BL15">
            <v>89</v>
          </cell>
          <cell r="BM15">
            <v>661</v>
          </cell>
          <cell r="BN15">
            <v>84.743589743589737</v>
          </cell>
          <cell r="BO15"/>
          <cell r="BP15" t="str">
            <v>C+</v>
          </cell>
          <cell r="BQ15" t="str">
            <v>D+</v>
          </cell>
          <cell r="BR15" t="str">
            <v>A</v>
          </cell>
          <cell r="BS15" t="str">
            <v>D</v>
          </cell>
          <cell r="BT15" t="str">
            <v>C+</v>
          </cell>
          <cell r="BU15"/>
          <cell r="BV15" t="str">
            <v>C+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A++</v>
          </cell>
          <cell r="CA15" t="str">
            <v>A++</v>
          </cell>
          <cell r="CB15" t="str">
            <v>A++</v>
          </cell>
          <cell r="CD15">
            <v>2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2</v>
          </cell>
          <cell r="CJ15">
            <v>1</v>
          </cell>
          <cell r="CK15">
            <v>1</v>
          </cell>
          <cell r="CL15">
            <v>1</v>
          </cell>
          <cell r="CM15">
            <v>1</v>
          </cell>
          <cell r="CN15">
            <v>2.5</v>
          </cell>
          <cell r="CO15">
            <v>0.5</v>
          </cell>
          <cell r="CP15">
            <v>0</v>
          </cell>
          <cell r="CQ15" t="str">
            <v>Pass</v>
          </cell>
          <cell r="CR15">
            <v>7.78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CRD-09</v>
          </cell>
          <cell r="F16"/>
          <cell r="G16">
            <v>6</v>
          </cell>
          <cell r="H16">
            <v>9</v>
          </cell>
          <cell r="I16">
            <v>9</v>
          </cell>
          <cell r="J16">
            <v>24</v>
          </cell>
          <cell r="K16">
            <v>7</v>
          </cell>
          <cell r="L16">
            <v>9</v>
          </cell>
          <cell r="M16">
            <v>10</v>
          </cell>
          <cell r="N16">
            <v>26</v>
          </cell>
          <cell r="O16">
            <v>6</v>
          </cell>
          <cell r="P16">
            <v>10</v>
          </cell>
          <cell r="Q16">
            <v>7</v>
          </cell>
          <cell r="R16">
            <v>23</v>
          </cell>
          <cell r="S16">
            <v>7</v>
          </cell>
          <cell r="T16">
            <v>9</v>
          </cell>
          <cell r="U16">
            <v>10</v>
          </cell>
          <cell r="V16">
            <v>26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/>
          <cell r="AB16"/>
          <cell r="AC16"/>
          <cell r="AD16"/>
          <cell r="AE16">
            <v>8</v>
          </cell>
          <cell r="AF16">
            <v>10</v>
          </cell>
          <cell r="AG16">
            <v>3</v>
          </cell>
          <cell r="AH16">
            <v>21</v>
          </cell>
          <cell r="AI16">
            <v>148</v>
          </cell>
          <cell r="AJ16">
            <v>7</v>
          </cell>
          <cell r="AK16">
            <v>9</v>
          </cell>
          <cell r="AL16">
            <v>40</v>
          </cell>
          <cell r="AM16">
            <v>56</v>
          </cell>
          <cell r="AN16">
            <v>35</v>
          </cell>
          <cell r="AO16">
            <v>91</v>
          </cell>
          <cell r="AP16">
            <v>5</v>
          </cell>
          <cell r="AQ16">
            <v>9</v>
          </cell>
          <cell r="AR16">
            <v>38</v>
          </cell>
          <cell r="AS16">
            <v>52</v>
          </cell>
          <cell r="AT16">
            <v>34</v>
          </cell>
          <cell r="AU16">
            <v>86</v>
          </cell>
          <cell r="AV16">
            <v>10</v>
          </cell>
          <cell r="AW16">
            <v>9</v>
          </cell>
          <cell r="AX16">
            <v>38</v>
          </cell>
          <cell r="AY16">
            <v>57</v>
          </cell>
          <cell r="AZ16">
            <v>34</v>
          </cell>
          <cell r="BA16">
            <v>91</v>
          </cell>
          <cell r="BB16">
            <v>9</v>
          </cell>
          <cell r="BC16">
            <v>9</v>
          </cell>
          <cell r="BD16">
            <v>38</v>
          </cell>
          <cell r="BE16">
            <v>56</v>
          </cell>
          <cell r="BF16">
            <v>32</v>
          </cell>
          <cell r="BG16">
            <v>88</v>
          </cell>
          <cell r="BH16">
            <v>57</v>
          </cell>
          <cell r="BI16">
            <v>37</v>
          </cell>
          <cell r="BJ16">
            <v>94</v>
          </cell>
          <cell r="BK16">
            <v>450</v>
          </cell>
          <cell r="BL16">
            <v>64</v>
          </cell>
          <cell r="BM16">
            <v>662</v>
          </cell>
          <cell r="BN16">
            <v>84.871794871794876</v>
          </cell>
          <cell r="BO16"/>
          <cell r="BP16" t="str">
            <v>B</v>
          </cell>
          <cell r="BQ16" t="str">
            <v>C</v>
          </cell>
          <cell r="BR16" t="str">
            <v>A</v>
          </cell>
          <cell r="BS16" t="str">
            <v>A++</v>
          </cell>
          <cell r="BT16" t="str">
            <v>B</v>
          </cell>
          <cell r="BU16"/>
          <cell r="BV16" t="str">
            <v>C+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B16" t="str">
            <v>B</v>
          </cell>
          <cell r="CD16">
            <v>2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2</v>
          </cell>
          <cell r="CJ16">
            <v>1</v>
          </cell>
          <cell r="CK16">
            <v>1</v>
          </cell>
          <cell r="CL16">
            <v>1</v>
          </cell>
          <cell r="CM16">
            <v>1</v>
          </cell>
          <cell r="CN16">
            <v>2.5</v>
          </cell>
          <cell r="CO16">
            <v>0.5</v>
          </cell>
          <cell r="CP16">
            <v>0</v>
          </cell>
          <cell r="CQ16" t="str">
            <v>Pass</v>
          </cell>
          <cell r="CR16">
            <v>8.49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CRD-11</v>
          </cell>
          <cell r="F17"/>
          <cell r="G17">
            <v>10</v>
          </cell>
          <cell r="H17" t="str">
            <v>D</v>
          </cell>
          <cell r="I17">
            <v>10</v>
          </cell>
          <cell r="J17">
            <v>20</v>
          </cell>
          <cell r="K17">
            <v>8</v>
          </cell>
          <cell r="L17">
            <v>9</v>
          </cell>
          <cell r="M17">
            <v>10</v>
          </cell>
          <cell r="N17">
            <v>27</v>
          </cell>
          <cell r="O17">
            <v>7</v>
          </cell>
          <cell r="P17">
            <v>10</v>
          </cell>
          <cell r="Q17">
            <v>10</v>
          </cell>
          <cell r="R17">
            <v>27</v>
          </cell>
          <cell r="S17">
            <v>8</v>
          </cell>
          <cell r="T17">
            <v>10</v>
          </cell>
          <cell r="U17">
            <v>10</v>
          </cell>
          <cell r="V17">
            <v>28</v>
          </cell>
          <cell r="W17">
            <v>8</v>
          </cell>
          <cell r="X17">
            <v>10</v>
          </cell>
          <cell r="Y17">
            <v>10</v>
          </cell>
          <cell r="Z17">
            <v>28</v>
          </cell>
          <cell r="AA17"/>
          <cell r="AB17"/>
          <cell r="AC17"/>
          <cell r="AD17"/>
          <cell r="AE17">
            <v>10</v>
          </cell>
          <cell r="AF17" t="str">
            <v>D</v>
          </cell>
          <cell r="AG17">
            <v>10</v>
          </cell>
          <cell r="AH17">
            <v>20</v>
          </cell>
          <cell r="AI17">
            <v>150</v>
          </cell>
          <cell r="AJ17">
            <v>8</v>
          </cell>
          <cell r="AK17">
            <v>9</v>
          </cell>
          <cell r="AL17">
            <v>38</v>
          </cell>
          <cell r="AM17">
            <v>55</v>
          </cell>
          <cell r="AN17">
            <v>36</v>
          </cell>
          <cell r="AO17">
            <v>91</v>
          </cell>
          <cell r="AP17">
            <v>8</v>
          </cell>
          <cell r="AQ17">
            <v>9</v>
          </cell>
          <cell r="AR17">
            <v>37</v>
          </cell>
          <cell r="AS17">
            <v>54</v>
          </cell>
          <cell r="AT17">
            <v>34</v>
          </cell>
          <cell r="AU17">
            <v>88</v>
          </cell>
          <cell r="AV17">
            <v>10</v>
          </cell>
          <cell r="AW17">
            <v>10</v>
          </cell>
          <cell r="AX17">
            <v>30</v>
          </cell>
          <cell r="AY17">
            <v>50</v>
          </cell>
          <cell r="AZ17">
            <v>38</v>
          </cell>
          <cell r="BA17">
            <v>88</v>
          </cell>
          <cell r="BB17">
            <v>8</v>
          </cell>
          <cell r="BC17">
            <v>9</v>
          </cell>
          <cell r="BD17">
            <v>35</v>
          </cell>
          <cell r="BE17">
            <v>52</v>
          </cell>
          <cell r="BF17">
            <v>32</v>
          </cell>
          <cell r="BG17">
            <v>84</v>
          </cell>
          <cell r="BH17">
            <v>55</v>
          </cell>
          <cell r="BI17">
            <v>36</v>
          </cell>
          <cell r="BJ17">
            <v>91</v>
          </cell>
          <cell r="BK17">
            <v>442</v>
          </cell>
          <cell r="BL17">
            <v>66</v>
          </cell>
          <cell r="BM17">
            <v>658</v>
          </cell>
          <cell r="BN17">
            <v>84.358974358974365</v>
          </cell>
          <cell r="BO17"/>
          <cell r="BP17" t="str">
            <v>A</v>
          </cell>
          <cell r="BQ17" t="str">
            <v>D+</v>
          </cell>
          <cell r="BR17" t="str">
            <v>C+</v>
          </cell>
          <cell r="BS17" t="str">
            <v>A+</v>
          </cell>
          <cell r="BT17" t="str">
            <v>B+</v>
          </cell>
          <cell r="BU17"/>
          <cell r="BV17" t="str">
            <v>B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A++</v>
          </cell>
          <cell r="CA17" t="str">
            <v>A++</v>
          </cell>
          <cell r="CB17" t="str">
            <v>B</v>
          </cell>
          <cell r="CD17">
            <v>2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2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2.5</v>
          </cell>
          <cell r="CO17">
            <v>0.5</v>
          </cell>
          <cell r="CP17">
            <v>0</v>
          </cell>
          <cell r="CQ17" t="str">
            <v>Pass</v>
          </cell>
          <cell r="CR17">
            <v>8.2899999999999991</v>
          </cell>
        </row>
        <row r="18">
          <cell r="B18" t="str">
            <v>PIET23CR013</v>
          </cell>
          <cell r="C18" t="str">
            <v>DHEERAJ MAKAR</v>
          </cell>
          <cell r="D18" t="str">
            <v>23EPTCL012</v>
          </cell>
          <cell r="E18" t="str">
            <v>CRD-13</v>
          </cell>
          <cell r="F18"/>
          <cell r="G18">
            <v>6</v>
          </cell>
          <cell r="H18">
            <v>10</v>
          </cell>
          <cell r="I18">
            <v>10</v>
          </cell>
          <cell r="J18">
            <v>26</v>
          </cell>
          <cell r="K18">
            <v>6</v>
          </cell>
          <cell r="L18">
            <v>10</v>
          </cell>
          <cell r="M18">
            <v>10</v>
          </cell>
          <cell r="N18">
            <v>26</v>
          </cell>
          <cell r="O18">
            <v>6</v>
          </cell>
          <cell r="P18">
            <v>10</v>
          </cell>
          <cell r="Q18">
            <v>10</v>
          </cell>
          <cell r="R18">
            <v>26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6</v>
          </cell>
          <cell r="X18">
            <v>10</v>
          </cell>
          <cell r="Y18">
            <v>10</v>
          </cell>
          <cell r="Z18">
            <v>26</v>
          </cell>
          <cell r="AA18"/>
          <cell r="AB18"/>
          <cell r="AC18"/>
          <cell r="AD18"/>
          <cell r="AE18">
            <v>10</v>
          </cell>
          <cell r="AF18" t="str">
            <v>D</v>
          </cell>
          <cell r="AG18">
            <v>10</v>
          </cell>
          <cell r="AH18">
            <v>20</v>
          </cell>
          <cell r="AI18">
            <v>152</v>
          </cell>
          <cell r="AJ18">
            <v>8</v>
          </cell>
          <cell r="AK18">
            <v>9</v>
          </cell>
          <cell r="AL18">
            <v>40</v>
          </cell>
          <cell r="AM18">
            <v>57</v>
          </cell>
          <cell r="AN18">
            <v>37</v>
          </cell>
          <cell r="AO18">
            <v>94</v>
          </cell>
          <cell r="AP18">
            <v>9</v>
          </cell>
          <cell r="AQ18">
            <v>9</v>
          </cell>
          <cell r="AR18">
            <v>37</v>
          </cell>
          <cell r="AS18">
            <v>55</v>
          </cell>
          <cell r="AT18">
            <v>33</v>
          </cell>
          <cell r="AU18">
            <v>88</v>
          </cell>
          <cell r="AV18">
            <v>9</v>
          </cell>
          <cell r="AW18">
            <v>10</v>
          </cell>
          <cell r="AX18">
            <v>35</v>
          </cell>
          <cell r="AY18">
            <v>54</v>
          </cell>
          <cell r="AZ18">
            <v>37</v>
          </cell>
          <cell r="BA18">
            <v>91</v>
          </cell>
          <cell r="BB18">
            <v>8</v>
          </cell>
          <cell r="BC18">
            <v>9</v>
          </cell>
          <cell r="BD18">
            <v>37</v>
          </cell>
          <cell r="BE18">
            <v>54</v>
          </cell>
          <cell r="BF18">
            <v>31</v>
          </cell>
          <cell r="BG18">
            <v>85</v>
          </cell>
          <cell r="BH18">
            <v>57</v>
          </cell>
          <cell r="BI18">
            <v>35</v>
          </cell>
          <cell r="BJ18">
            <v>92</v>
          </cell>
          <cell r="BK18">
            <v>450</v>
          </cell>
          <cell r="BL18">
            <v>92</v>
          </cell>
          <cell r="BM18">
            <v>694</v>
          </cell>
          <cell r="BN18">
            <v>88.974358974358964</v>
          </cell>
          <cell r="BO18"/>
          <cell r="BP18" t="str">
            <v>A+</v>
          </cell>
          <cell r="BQ18" t="str">
            <v>B</v>
          </cell>
          <cell r="BR18" t="str">
            <v>B+</v>
          </cell>
          <cell r="BS18" t="str">
            <v>A++</v>
          </cell>
          <cell r="BT18" t="str">
            <v>A</v>
          </cell>
          <cell r="BU18"/>
          <cell r="BV18" t="str">
            <v>B+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A18" t="str">
            <v>A++</v>
          </cell>
          <cell r="CB18" t="str">
            <v>A++</v>
          </cell>
          <cell r="CD18">
            <v>2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2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2.5</v>
          </cell>
          <cell r="CO18">
            <v>0.5</v>
          </cell>
          <cell r="CP18">
            <v>0</v>
          </cell>
          <cell r="CQ18" t="str">
            <v>Pass</v>
          </cell>
          <cell r="CR18">
            <v>8.9600000000000009</v>
          </cell>
        </row>
        <row r="19">
          <cell r="B19" t="str">
            <v>PIET23CR014</v>
          </cell>
          <cell r="C19" t="str">
            <v>DHRUV SHARMA</v>
          </cell>
          <cell r="D19" t="str">
            <v>23EPTCL013</v>
          </cell>
          <cell r="E19" t="str">
            <v>CRD-14</v>
          </cell>
          <cell r="F19"/>
          <cell r="G19">
            <v>5</v>
          </cell>
          <cell r="H19">
            <v>7</v>
          </cell>
          <cell r="I19">
            <v>8</v>
          </cell>
          <cell r="J19">
            <v>20</v>
          </cell>
          <cell r="K19">
            <v>5</v>
          </cell>
          <cell r="L19">
            <v>6</v>
          </cell>
          <cell r="M19">
            <v>7</v>
          </cell>
          <cell r="N19">
            <v>18</v>
          </cell>
          <cell r="O19">
            <v>4</v>
          </cell>
          <cell r="P19">
            <v>9</v>
          </cell>
          <cell r="Q19">
            <v>7</v>
          </cell>
          <cell r="R19">
            <v>20</v>
          </cell>
          <cell r="S19">
            <v>5</v>
          </cell>
          <cell r="T19">
            <v>9</v>
          </cell>
          <cell r="U19">
            <v>7</v>
          </cell>
          <cell r="V19">
            <v>21</v>
          </cell>
          <cell r="W19">
            <v>6</v>
          </cell>
          <cell r="X19">
            <v>7</v>
          </cell>
          <cell r="Y19">
            <v>7</v>
          </cell>
          <cell r="Z19">
            <v>20</v>
          </cell>
          <cell r="AA19"/>
          <cell r="AB19"/>
          <cell r="AC19"/>
          <cell r="AD19"/>
          <cell r="AE19">
            <v>10</v>
          </cell>
          <cell r="AF19" t="str">
            <v>D</v>
          </cell>
          <cell r="AG19">
            <v>3</v>
          </cell>
          <cell r="AH19">
            <v>13</v>
          </cell>
          <cell r="AI19">
            <v>112</v>
          </cell>
          <cell r="AJ19">
            <v>6</v>
          </cell>
          <cell r="AK19">
            <v>8</v>
          </cell>
          <cell r="AL19">
            <v>30</v>
          </cell>
          <cell r="AM19">
            <v>44</v>
          </cell>
          <cell r="AN19">
            <v>30</v>
          </cell>
          <cell r="AO19">
            <v>74</v>
          </cell>
          <cell r="AP19">
            <v>7</v>
          </cell>
          <cell r="AQ19">
            <v>5</v>
          </cell>
          <cell r="AR19">
            <v>40</v>
          </cell>
          <cell r="AS19">
            <v>52</v>
          </cell>
          <cell r="AT19">
            <v>24</v>
          </cell>
          <cell r="AU19">
            <v>76</v>
          </cell>
          <cell r="AV19">
            <v>7</v>
          </cell>
          <cell r="AW19">
            <v>7</v>
          </cell>
          <cell r="AX19">
            <v>21</v>
          </cell>
          <cell r="AY19">
            <v>35</v>
          </cell>
          <cell r="AZ19">
            <v>28</v>
          </cell>
          <cell r="BA19">
            <v>63</v>
          </cell>
          <cell r="BB19">
            <v>8</v>
          </cell>
          <cell r="BC19">
            <v>8</v>
          </cell>
          <cell r="BD19">
            <v>35</v>
          </cell>
          <cell r="BE19">
            <v>51</v>
          </cell>
          <cell r="BF19">
            <v>31</v>
          </cell>
          <cell r="BG19">
            <v>82</v>
          </cell>
          <cell r="BH19">
            <v>24</v>
          </cell>
          <cell r="BI19">
            <v>33</v>
          </cell>
          <cell r="BJ19">
            <v>57</v>
          </cell>
          <cell r="BK19">
            <v>352</v>
          </cell>
          <cell r="BL19">
            <v>54</v>
          </cell>
          <cell r="BM19">
            <v>518</v>
          </cell>
          <cell r="BN19">
            <v>66.410256410256409</v>
          </cell>
          <cell r="BO19"/>
          <cell r="BP19" t="str">
            <v>F</v>
          </cell>
          <cell r="BQ19" t="str">
            <v>F</v>
          </cell>
          <cell r="BR19" t="str">
            <v>E+</v>
          </cell>
          <cell r="BS19" t="str">
            <v>C+</v>
          </cell>
          <cell r="BT19" t="str">
            <v>D+</v>
          </cell>
          <cell r="BU19"/>
          <cell r="BV19" t="str">
            <v>D</v>
          </cell>
          <cell r="BW19" t="str">
            <v>A+</v>
          </cell>
          <cell r="BX19" t="str">
            <v>A</v>
          </cell>
          <cell r="BY19" t="str">
            <v>B</v>
          </cell>
          <cell r="BZ19" t="str">
            <v>A++</v>
          </cell>
          <cell r="CA19" t="str">
            <v>C</v>
          </cell>
          <cell r="CB19" t="str">
            <v>C</v>
          </cell>
          <cell r="CD19">
            <v>2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2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2.5</v>
          </cell>
          <cell r="CO19">
            <v>0.5</v>
          </cell>
          <cell r="CP19">
            <v>2</v>
          </cell>
          <cell r="CQ19" t="str">
            <v>Fail</v>
          </cell>
          <cell r="CR19">
            <v>5.1956521739130439</v>
          </cell>
        </row>
        <row r="20">
          <cell r="B20" t="str">
            <v>PIET23CR015</v>
          </cell>
          <cell r="C20" t="str">
            <v>DIVYANSHU GUPTA</v>
          </cell>
          <cell r="D20" t="str">
            <v>23EPTCL014</v>
          </cell>
          <cell r="E20" t="str">
            <v>CRD-15</v>
          </cell>
          <cell r="F20"/>
          <cell r="G20">
            <v>7</v>
          </cell>
          <cell r="H20">
            <v>10</v>
          </cell>
          <cell r="I20">
            <v>10</v>
          </cell>
          <cell r="J20">
            <v>27</v>
          </cell>
          <cell r="K20">
            <v>6</v>
          </cell>
          <cell r="L20">
            <v>8</v>
          </cell>
          <cell r="M20">
            <v>10</v>
          </cell>
          <cell r="N20">
            <v>24</v>
          </cell>
          <cell r="O20">
            <v>4</v>
          </cell>
          <cell r="P20">
            <v>10</v>
          </cell>
          <cell r="Q20">
            <v>10</v>
          </cell>
          <cell r="R20">
            <v>24</v>
          </cell>
          <cell r="S20">
            <v>8</v>
          </cell>
          <cell r="T20">
            <v>9</v>
          </cell>
          <cell r="U20">
            <v>10</v>
          </cell>
          <cell r="V20">
            <v>27</v>
          </cell>
          <cell r="W20">
            <v>5</v>
          </cell>
          <cell r="X20">
            <v>10</v>
          </cell>
          <cell r="Y20">
            <v>10</v>
          </cell>
          <cell r="Z20">
            <v>25</v>
          </cell>
          <cell r="AA20"/>
          <cell r="AB20"/>
          <cell r="AC20"/>
          <cell r="AD20"/>
          <cell r="AE20">
            <v>10</v>
          </cell>
          <cell r="AF20" t="str">
            <v>D</v>
          </cell>
          <cell r="AG20">
            <v>10</v>
          </cell>
          <cell r="AH20">
            <v>20</v>
          </cell>
          <cell r="AI20">
            <v>147</v>
          </cell>
          <cell r="AJ20">
            <v>5</v>
          </cell>
          <cell r="AK20">
            <v>9</v>
          </cell>
          <cell r="AL20">
            <v>35</v>
          </cell>
          <cell r="AM20">
            <v>49</v>
          </cell>
          <cell r="AN20">
            <v>32</v>
          </cell>
          <cell r="AO20">
            <v>81</v>
          </cell>
          <cell r="AP20">
            <v>7</v>
          </cell>
          <cell r="AQ20">
            <v>8</v>
          </cell>
          <cell r="AR20">
            <v>39</v>
          </cell>
          <cell r="AS20">
            <v>54</v>
          </cell>
          <cell r="AT20">
            <v>33</v>
          </cell>
          <cell r="AU20">
            <v>87</v>
          </cell>
          <cell r="AV20">
            <v>8</v>
          </cell>
          <cell r="AW20">
            <v>9</v>
          </cell>
          <cell r="AX20">
            <v>37</v>
          </cell>
          <cell r="AY20">
            <v>54</v>
          </cell>
          <cell r="AZ20">
            <v>33</v>
          </cell>
          <cell r="BA20">
            <v>87</v>
          </cell>
          <cell r="BB20">
            <v>9</v>
          </cell>
          <cell r="BC20">
            <v>9</v>
          </cell>
          <cell r="BD20">
            <v>39</v>
          </cell>
          <cell r="BE20">
            <v>57</v>
          </cell>
          <cell r="BF20">
            <v>32</v>
          </cell>
          <cell r="BG20">
            <v>89</v>
          </cell>
          <cell r="BH20">
            <v>48</v>
          </cell>
          <cell r="BI20">
            <v>35</v>
          </cell>
          <cell r="BJ20">
            <v>83</v>
          </cell>
          <cell r="BK20">
            <v>427</v>
          </cell>
          <cell r="BL20">
            <v>87</v>
          </cell>
          <cell r="BM20">
            <v>661</v>
          </cell>
          <cell r="BN20">
            <v>84.743589743589737</v>
          </cell>
          <cell r="BO20"/>
          <cell r="BP20" t="str">
            <v>B+</v>
          </cell>
          <cell r="BQ20" t="str">
            <v>E+</v>
          </cell>
          <cell r="BR20" t="str">
            <v>B+</v>
          </cell>
          <cell r="BS20" t="str">
            <v>A+</v>
          </cell>
          <cell r="BT20" t="str">
            <v>B+</v>
          </cell>
          <cell r="BU20"/>
          <cell r="BV20" t="str">
            <v>B+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B20" t="str">
            <v>A++</v>
          </cell>
          <cell r="CD20">
            <v>2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2</v>
          </cell>
          <cell r="CJ20">
            <v>1</v>
          </cell>
          <cell r="CK20">
            <v>1</v>
          </cell>
          <cell r="CL20">
            <v>1</v>
          </cell>
          <cell r="CM20">
            <v>1</v>
          </cell>
          <cell r="CN20">
            <v>2.5</v>
          </cell>
          <cell r="CO20">
            <v>0.5</v>
          </cell>
          <cell r="CP20">
            <v>0</v>
          </cell>
          <cell r="CQ20" t="str">
            <v>Pass</v>
          </cell>
          <cell r="CR20">
            <v>8.35</v>
          </cell>
        </row>
        <row r="21">
          <cell r="B21" t="str">
            <v>PIET23CR016</v>
          </cell>
          <cell r="C21" t="str">
            <v>GAGAN MITTAL</v>
          </cell>
          <cell r="D21" t="str">
            <v>23EPTCL015</v>
          </cell>
          <cell r="E21" t="str">
            <v>CRD-16</v>
          </cell>
          <cell r="F21"/>
          <cell r="G21">
            <v>6</v>
          </cell>
          <cell r="H21">
            <v>9</v>
          </cell>
          <cell r="I21">
            <v>10</v>
          </cell>
          <cell r="J21">
            <v>25</v>
          </cell>
          <cell r="K21">
            <v>3</v>
          </cell>
          <cell r="L21">
            <v>6</v>
          </cell>
          <cell r="M21">
            <v>10</v>
          </cell>
          <cell r="N21">
            <v>19</v>
          </cell>
          <cell r="O21">
            <v>4</v>
          </cell>
          <cell r="P21">
            <v>5</v>
          </cell>
          <cell r="Q21">
            <v>10</v>
          </cell>
          <cell r="R21">
            <v>19</v>
          </cell>
          <cell r="S21">
            <v>5</v>
          </cell>
          <cell r="T21">
            <v>10</v>
          </cell>
          <cell r="U21">
            <v>10</v>
          </cell>
          <cell r="V21">
            <v>25</v>
          </cell>
          <cell r="W21">
            <v>2</v>
          </cell>
          <cell r="X21">
            <v>6</v>
          </cell>
          <cell r="Y21">
            <v>10</v>
          </cell>
          <cell r="Z21">
            <v>18</v>
          </cell>
          <cell r="AA21"/>
          <cell r="AB21"/>
          <cell r="AC21"/>
          <cell r="AD21"/>
          <cell r="AE21">
            <v>5</v>
          </cell>
          <cell r="AF21">
            <v>8</v>
          </cell>
          <cell r="AG21">
            <v>10</v>
          </cell>
          <cell r="AH21">
            <v>23</v>
          </cell>
          <cell r="AI21">
            <v>129</v>
          </cell>
          <cell r="AJ21">
            <v>9</v>
          </cell>
          <cell r="AK21">
            <v>10</v>
          </cell>
          <cell r="AL21">
            <v>40</v>
          </cell>
          <cell r="AM21">
            <v>59</v>
          </cell>
          <cell r="AN21">
            <v>34</v>
          </cell>
          <cell r="AO21">
            <v>93</v>
          </cell>
          <cell r="AP21">
            <v>8</v>
          </cell>
          <cell r="AQ21">
            <v>8</v>
          </cell>
          <cell r="AR21">
            <v>38</v>
          </cell>
          <cell r="AS21">
            <v>54</v>
          </cell>
          <cell r="AT21">
            <v>34</v>
          </cell>
          <cell r="AU21">
            <v>88</v>
          </cell>
          <cell r="AV21">
            <v>7</v>
          </cell>
          <cell r="AW21">
            <v>8</v>
          </cell>
          <cell r="AX21">
            <v>36</v>
          </cell>
          <cell r="AY21">
            <v>51</v>
          </cell>
          <cell r="AZ21">
            <v>30</v>
          </cell>
          <cell r="BA21">
            <v>81</v>
          </cell>
          <cell r="BB21">
            <v>9</v>
          </cell>
          <cell r="BC21">
            <v>9</v>
          </cell>
          <cell r="BD21">
            <v>40</v>
          </cell>
          <cell r="BE21">
            <v>58</v>
          </cell>
          <cell r="BF21">
            <v>30</v>
          </cell>
          <cell r="BG21">
            <v>88</v>
          </cell>
          <cell r="BH21">
            <v>59</v>
          </cell>
          <cell r="BI21">
            <v>35</v>
          </cell>
          <cell r="BJ21">
            <v>94</v>
          </cell>
          <cell r="BK21">
            <v>444</v>
          </cell>
          <cell r="BL21">
            <v>84</v>
          </cell>
          <cell r="BM21">
            <v>657</v>
          </cell>
          <cell r="BN21">
            <v>84.230769230769226</v>
          </cell>
          <cell r="BO21"/>
          <cell r="BP21" t="str">
            <v>D+</v>
          </cell>
          <cell r="BQ21" t="str">
            <v>E+</v>
          </cell>
          <cell r="BR21" t="str">
            <v>B</v>
          </cell>
          <cell r="BS21" t="str">
            <v>B</v>
          </cell>
          <cell r="BT21" t="str">
            <v>E+</v>
          </cell>
          <cell r="BU21"/>
          <cell r="BV21" t="str">
            <v>A+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A21" t="str">
            <v>A++</v>
          </cell>
          <cell r="CB21" t="str">
            <v>A++</v>
          </cell>
          <cell r="CD21">
            <v>2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2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2.5</v>
          </cell>
          <cell r="CO21">
            <v>0.5</v>
          </cell>
          <cell r="CP21">
            <v>0</v>
          </cell>
          <cell r="CQ21" t="str">
            <v>Pass</v>
          </cell>
          <cell r="CR21">
            <v>7.61</v>
          </cell>
        </row>
        <row r="22">
          <cell r="B22" t="str">
            <v>PIET23CR017</v>
          </cell>
          <cell r="C22" t="str">
            <v>GANGESH NATH</v>
          </cell>
          <cell r="D22" t="str">
            <v>23EPTCL016</v>
          </cell>
          <cell r="E22" t="str">
            <v>CRD-17</v>
          </cell>
          <cell r="F22"/>
          <cell r="G22" t="str">
            <v>D</v>
          </cell>
          <cell r="H22" t="str">
            <v>D</v>
          </cell>
          <cell r="I22">
            <v>8</v>
          </cell>
          <cell r="J22">
            <v>8</v>
          </cell>
          <cell r="K22" t="str">
            <v>D</v>
          </cell>
          <cell r="L22">
            <v>6</v>
          </cell>
          <cell r="M22">
            <v>7</v>
          </cell>
          <cell r="N22">
            <v>13</v>
          </cell>
          <cell r="O22" t="str">
            <v>A</v>
          </cell>
          <cell r="P22" t="str">
            <v>D</v>
          </cell>
          <cell r="Q22">
            <v>7</v>
          </cell>
          <cell r="R22">
            <v>7</v>
          </cell>
          <cell r="S22">
            <v>5</v>
          </cell>
          <cell r="T22">
            <v>9</v>
          </cell>
          <cell r="U22">
            <v>7</v>
          </cell>
          <cell r="V22">
            <v>21</v>
          </cell>
          <cell r="W22" t="str">
            <v>D</v>
          </cell>
          <cell r="X22">
            <v>9</v>
          </cell>
          <cell r="Y22">
            <v>7</v>
          </cell>
          <cell r="Z22">
            <v>16</v>
          </cell>
          <cell r="AA22">
            <v>10</v>
          </cell>
          <cell r="AB22" t="str">
            <v>D</v>
          </cell>
          <cell r="AC22">
            <v>10</v>
          </cell>
          <cell r="AD22">
            <v>20</v>
          </cell>
          <cell r="AE22"/>
          <cell r="AF22"/>
          <cell r="AG22"/>
          <cell r="AH22"/>
          <cell r="AI22">
            <v>85</v>
          </cell>
          <cell r="AJ22" t="str">
            <v>A</v>
          </cell>
          <cell r="AK22" t="str">
            <v>A</v>
          </cell>
          <cell r="AL22">
            <v>18</v>
          </cell>
          <cell r="AM22">
            <v>18</v>
          </cell>
          <cell r="AN22">
            <v>24</v>
          </cell>
          <cell r="AO22">
            <v>42</v>
          </cell>
          <cell r="AP22" t="str">
            <v>A</v>
          </cell>
          <cell r="AQ22">
            <v>6</v>
          </cell>
          <cell r="AR22">
            <v>35</v>
          </cell>
          <cell r="AS22">
            <v>41</v>
          </cell>
          <cell r="AT22">
            <v>28</v>
          </cell>
          <cell r="AU22">
            <v>69</v>
          </cell>
          <cell r="AV22">
            <v>6</v>
          </cell>
          <cell r="AW22" t="str">
            <v>A</v>
          </cell>
          <cell r="AX22">
            <v>18</v>
          </cell>
          <cell r="AY22">
            <v>24</v>
          </cell>
          <cell r="AZ22">
            <v>26</v>
          </cell>
          <cell r="BA22">
            <v>50</v>
          </cell>
          <cell r="BB22" t="str">
            <v>A</v>
          </cell>
          <cell r="BC22">
            <v>8</v>
          </cell>
          <cell r="BD22">
            <v>17</v>
          </cell>
          <cell r="BE22">
            <v>25</v>
          </cell>
          <cell r="BF22">
            <v>29</v>
          </cell>
          <cell r="BG22">
            <v>54</v>
          </cell>
          <cell r="BH22">
            <v>3</v>
          </cell>
          <cell r="BI22">
            <v>10</v>
          </cell>
          <cell r="BJ22">
            <v>13</v>
          </cell>
          <cell r="BK22">
            <v>228</v>
          </cell>
          <cell r="BL22">
            <v>41</v>
          </cell>
          <cell r="BM22">
            <v>354</v>
          </cell>
          <cell r="BN22">
            <v>45.384615384615387</v>
          </cell>
          <cell r="BO22"/>
          <cell r="BP22" t="str">
            <v>D</v>
          </cell>
          <cell r="BQ22" t="str">
            <v>F</v>
          </cell>
          <cell r="BR22" t="str">
            <v>E+</v>
          </cell>
          <cell r="BS22" t="str">
            <v>C</v>
          </cell>
          <cell r="BT22" t="str">
            <v>E</v>
          </cell>
          <cell r="BU22" t="str">
            <v>C+</v>
          </cell>
          <cell r="BW22" t="str">
            <v>B+</v>
          </cell>
          <cell r="BX22" t="str">
            <v>E+</v>
          </cell>
          <cell r="BY22" t="str">
            <v>D+</v>
          </cell>
          <cell r="BZ22" t="str">
            <v>C</v>
          </cell>
          <cell r="CA22" t="str">
            <v>F</v>
          </cell>
          <cell r="CB22" t="str">
            <v>E+</v>
          </cell>
          <cell r="CD22">
            <v>2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2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2.5</v>
          </cell>
          <cell r="CO22">
            <v>0.5</v>
          </cell>
          <cell r="CP22">
            <v>2</v>
          </cell>
          <cell r="CQ22" t="str">
            <v>Fail</v>
          </cell>
          <cell r="CR22">
            <v>4.3260869565217392</v>
          </cell>
        </row>
        <row r="23">
          <cell r="B23" t="str">
            <v>PIET23CR018</v>
          </cell>
          <cell r="C23" t="str">
            <v>GARV JAIN</v>
          </cell>
          <cell r="D23" t="str">
            <v>23EPTCL017</v>
          </cell>
          <cell r="E23" t="str">
            <v>CRD-18</v>
          </cell>
          <cell r="F23"/>
          <cell r="G23">
            <v>5</v>
          </cell>
          <cell r="H23">
            <v>8</v>
          </cell>
          <cell r="I23">
            <v>8</v>
          </cell>
          <cell r="J23">
            <v>21</v>
          </cell>
          <cell r="K23">
            <v>5</v>
          </cell>
          <cell r="L23">
            <v>10</v>
          </cell>
          <cell r="M23">
            <v>10</v>
          </cell>
          <cell r="N23">
            <v>25</v>
          </cell>
          <cell r="O23">
            <v>6</v>
          </cell>
          <cell r="P23">
            <v>10</v>
          </cell>
          <cell r="Q23">
            <v>7</v>
          </cell>
          <cell r="R23">
            <v>23</v>
          </cell>
          <cell r="S23">
            <v>6</v>
          </cell>
          <cell r="T23">
            <v>10</v>
          </cell>
          <cell r="U23">
            <v>7</v>
          </cell>
          <cell r="V23">
            <v>23</v>
          </cell>
          <cell r="W23">
            <v>5</v>
          </cell>
          <cell r="X23">
            <v>10</v>
          </cell>
          <cell r="Y23">
            <v>7</v>
          </cell>
          <cell r="Z23">
            <v>22</v>
          </cell>
          <cell r="AA23"/>
          <cell r="AB23"/>
          <cell r="AC23"/>
          <cell r="AD23"/>
          <cell r="AE23">
            <v>6</v>
          </cell>
          <cell r="AF23">
            <v>10</v>
          </cell>
          <cell r="AG23">
            <v>3</v>
          </cell>
          <cell r="AH23">
            <v>19</v>
          </cell>
          <cell r="AI23">
            <v>133</v>
          </cell>
          <cell r="AJ23">
            <v>9</v>
          </cell>
          <cell r="AK23">
            <v>10</v>
          </cell>
          <cell r="AL23">
            <v>39</v>
          </cell>
          <cell r="AM23">
            <v>58</v>
          </cell>
          <cell r="AN23">
            <v>34</v>
          </cell>
          <cell r="AO23">
            <v>92</v>
          </cell>
          <cell r="AP23">
            <v>9</v>
          </cell>
          <cell r="AQ23">
            <v>10</v>
          </cell>
          <cell r="AR23">
            <v>40</v>
          </cell>
          <cell r="AS23">
            <v>59</v>
          </cell>
          <cell r="AT23">
            <v>36</v>
          </cell>
          <cell r="AU23">
            <v>95</v>
          </cell>
          <cell r="AV23">
            <v>8</v>
          </cell>
          <cell r="AW23">
            <v>10</v>
          </cell>
          <cell r="AX23">
            <v>31</v>
          </cell>
          <cell r="AY23">
            <v>49</v>
          </cell>
          <cell r="AZ23">
            <v>38</v>
          </cell>
          <cell r="BA23">
            <v>87</v>
          </cell>
          <cell r="BB23">
            <v>8</v>
          </cell>
          <cell r="BC23">
            <v>9</v>
          </cell>
          <cell r="BD23">
            <v>38</v>
          </cell>
          <cell r="BE23">
            <v>55</v>
          </cell>
          <cell r="BF23">
            <v>32</v>
          </cell>
          <cell r="BG23">
            <v>87</v>
          </cell>
          <cell r="BH23">
            <v>60</v>
          </cell>
          <cell r="BI23">
            <v>39</v>
          </cell>
          <cell r="BJ23">
            <v>99</v>
          </cell>
          <cell r="BK23">
            <v>460</v>
          </cell>
          <cell r="BL23">
            <v>86</v>
          </cell>
          <cell r="BM23">
            <v>679</v>
          </cell>
          <cell r="BN23">
            <v>87.051282051282058</v>
          </cell>
          <cell r="BO23"/>
          <cell r="BP23" t="str">
            <v>C</v>
          </cell>
          <cell r="BQ23" t="str">
            <v>D</v>
          </cell>
          <cell r="BR23" t="str">
            <v>B+</v>
          </cell>
          <cell r="BS23" t="str">
            <v>B+</v>
          </cell>
          <cell r="BT23" t="str">
            <v>C+</v>
          </cell>
          <cell r="BU23"/>
          <cell r="BV23" t="str">
            <v>C+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A++</v>
          </cell>
          <cell r="CA23" t="str">
            <v>A++</v>
          </cell>
          <cell r="CB23" t="str">
            <v>A++</v>
          </cell>
          <cell r="CD23">
            <v>2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2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2.5</v>
          </cell>
          <cell r="CO23">
            <v>0.5</v>
          </cell>
          <cell r="CP23">
            <v>0</v>
          </cell>
          <cell r="CQ23" t="str">
            <v>Pass</v>
          </cell>
          <cell r="CR23">
            <v>7.93</v>
          </cell>
        </row>
        <row r="24">
          <cell r="B24" t="str">
            <v>PIET23CR019</v>
          </cell>
          <cell r="C24" t="str">
            <v>GAURAV MITTAL</v>
          </cell>
          <cell r="D24" t="str">
            <v>23EPTCL018</v>
          </cell>
          <cell r="E24" t="str">
            <v>CRD-19</v>
          </cell>
          <cell r="F24"/>
          <cell r="G24">
            <v>5</v>
          </cell>
          <cell r="H24">
            <v>10</v>
          </cell>
          <cell r="I24">
            <v>10</v>
          </cell>
          <cell r="J24">
            <v>25</v>
          </cell>
          <cell r="K24">
            <v>6</v>
          </cell>
          <cell r="L24">
            <v>10</v>
          </cell>
          <cell r="M24">
            <v>10</v>
          </cell>
          <cell r="N24">
            <v>26</v>
          </cell>
          <cell r="O24">
            <v>5</v>
          </cell>
          <cell r="P24">
            <v>10</v>
          </cell>
          <cell r="Q24">
            <v>7</v>
          </cell>
          <cell r="R24">
            <v>22</v>
          </cell>
          <cell r="S24">
            <v>6</v>
          </cell>
          <cell r="T24">
            <v>10</v>
          </cell>
          <cell r="U24">
            <v>7</v>
          </cell>
          <cell r="V24">
            <v>23</v>
          </cell>
          <cell r="W24">
            <v>6</v>
          </cell>
          <cell r="X24">
            <v>10</v>
          </cell>
          <cell r="Y24">
            <v>10</v>
          </cell>
          <cell r="Z24">
            <v>26</v>
          </cell>
          <cell r="AA24"/>
          <cell r="AB24"/>
          <cell r="AC24"/>
          <cell r="AD24"/>
          <cell r="AE24">
            <v>8</v>
          </cell>
          <cell r="AF24">
            <v>10</v>
          </cell>
          <cell r="AG24">
            <v>9</v>
          </cell>
          <cell r="AH24">
            <v>27</v>
          </cell>
          <cell r="AI24">
            <v>149</v>
          </cell>
          <cell r="AJ24">
            <v>5</v>
          </cell>
          <cell r="AK24">
            <v>9</v>
          </cell>
          <cell r="AL24">
            <v>39</v>
          </cell>
          <cell r="AM24">
            <v>53</v>
          </cell>
          <cell r="AN24">
            <v>29</v>
          </cell>
          <cell r="AO24">
            <v>82</v>
          </cell>
          <cell r="AP24">
            <v>9</v>
          </cell>
          <cell r="AQ24">
            <v>9</v>
          </cell>
          <cell r="AR24">
            <v>38</v>
          </cell>
          <cell r="AS24">
            <v>56</v>
          </cell>
          <cell r="AT24">
            <v>35</v>
          </cell>
          <cell r="AU24">
            <v>91</v>
          </cell>
          <cell r="AV24">
            <v>7</v>
          </cell>
          <cell r="AW24">
            <v>8</v>
          </cell>
          <cell r="AX24">
            <v>37</v>
          </cell>
          <cell r="AY24">
            <v>52</v>
          </cell>
          <cell r="AZ24">
            <v>31</v>
          </cell>
          <cell r="BA24">
            <v>83</v>
          </cell>
          <cell r="BB24">
            <v>8</v>
          </cell>
          <cell r="BC24">
            <v>8</v>
          </cell>
          <cell r="BD24">
            <v>40</v>
          </cell>
          <cell r="BE24">
            <v>56</v>
          </cell>
          <cell r="BF24">
            <v>33</v>
          </cell>
          <cell r="BG24">
            <v>89</v>
          </cell>
          <cell r="BH24">
            <v>58</v>
          </cell>
          <cell r="BI24">
            <v>35</v>
          </cell>
          <cell r="BJ24">
            <v>93</v>
          </cell>
          <cell r="BK24">
            <v>438</v>
          </cell>
          <cell r="BL24">
            <v>87</v>
          </cell>
          <cell r="BM24">
            <v>674</v>
          </cell>
          <cell r="BN24">
            <v>86.410256410256409</v>
          </cell>
          <cell r="BO24"/>
          <cell r="BP24" t="str">
            <v>A++</v>
          </cell>
          <cell r="BQ24" t="str">
            <v>C</v>
          </cell>
          <cell r="BR24" t="str">
            <v>A</v>
          </cell>
          <cell r="BS24" t="str">
            <v>A</v>
          </cell>
          <cell r="BT24" t="str">
            <v>B+</v>
          </cell>
          <cell r="BU24"/>
          <cell r="BV24" t="str">
            <v>A++</v>
          </cell>
          <cell r="BW24" t="str">
            <v>A++</v>
          </cell>
          <cell r="BX24" t="str">
            <v>A++</v>
          </cell>
          <cell r="BY24" t="str">
            <v>A++</v>
          </cell>
          <cell r="BZ24" t="str">
            <v>A++</v>
          </cell>
          <cell r="CA24" t="str">
            <v>A++</v>
          </cell>
          <cell r="CB24" t="str">
            <v>A++</v>
          </cell>
          <cell r="CD24">
            <v>2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2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2.5</v>
          </cell>
          <cell r="CO24">
            <v>0.5</v>
          </cell>
          <cell r="CP24">
            <v>0</v>
          </cell>
          <cell r="CQ24" t="str">
            <v>Pass</v>
          </cell>
          <cell r="CR24">
            <v>8.89</v>
          </cell>
        </row>
        <row r="25">
          <cell r="B25" t="str">
            <v>PIET23CR020</v>
          </cell>
          <cell r="C25" t="str">
            <v>GAURI SHARMA</v>
          </cell>
          <cell r="D25" t="str">
            <v>23EPTCL019</v>
          </cell>
          <cell r="E25" t="str">
            <v>CRD-20</v>
          </cell>
          <cell r="F25"/>
          <cell r="G25">
            <v>8</v>
          </cell>
          <cell r="H25">
            <v>10</v>
          </cell>
          <cell r="I25">
            <v>10</v>
          </cell>
          <cell r="J25">
            <v>28</v>
          </cell>
          <cell r="K25">
            <v>6</v>
          </cell>
          <cell r="L25">
            <v>10</v>
          </cell>
          <cell r="M25">
            <v>10</v>
          </cell>
          <cell r="N25">
            <v>26</v>
          </cell>
          <cell r="O25">
            <v>8</v>
          </cell>
          <cell r="P25">
            <v>10</v>
          </cell>
          <cell r="Q25">
            <v>10</v>
          </cell>
          <cell r="R25">
            <v>28</v>
          </cell>
          <cell r="S25">
            <v>6</v>
          </cell>
          <cell r="T25">
            <v>10</v>
          </cell>
          <cell r="U25">
            <v>10</v>
          </cell>
          <cell r="V25">
            <v>26</v>
          </cell>
          <cell r="W25">
            <v>8</v>
          </cell>
          <cell r="X25">
            <v>10</v>
          </cell>
          <cell r="Y25">
            <v>10</v>
          </cell>
          <cell r="Z25">
            <v>28</v>
          </cell>
          <cell r="AA25"/>
          <cell r="AB25"/>
          <cell r="AC25"/>
          <cell r="AD25"/>
          <cell r="AE25">
            <v>10</v>
          </cell>
          <cell r="AF25" t="str">
            <v>D</v>
          </cell>
          <cell r="AG25">
            <v>10</v>
          </cell>
          <cell r="AH25">
            <v>20</v>
          </cell>
          <cell r="AI25">
            <v>156</v>
          </cell>
          <cell r="AJ25">
            <v>8</v>
          </cell>
          <cell r="AK25">
            <v>9</v>
          </cell>
          <cell r="AL25">
            <v>40</v>
          </cell>
          <cell r="AM25">
            <v>57</v>
          </cell>
          <cell r="AN25">
            <v>37</v>
          </cell>
          <cell r="AO25">
            <v>94</v>
          </cell>
          <cell r="AP25">
            <v>9</v>
          </cell>
          <cell r="AQ25">
            <v>10</v>
          </cell>
          <cell r="AR25">
            <v>37</v>
          </cell>
          <cell r="AS25">
            <v>56</v>
          </cell>
          <cell r="AT25">
            <v>35</v>
          </cell>
          <cell r="AU25">
            <v>91</v>
          </cell>
          <cell r="AV25">
            <v>8</v>
          </cell>
          <cell r="AW25">
            <v>9</v>
          </cell>
          <cell r="AX25">
            <v>35</v>
          </cell>
          <cell r="AY25">
            <v>52</v>
          </cell>
          <cell r="AZ25">
            <v>34</v>
          </cell>
          <cell r="BA25">
            <v>86</v>
          </cell>
          <cell r="BB25">
            <v>9</v>
          </cell>
          <cell r="BC25">
            <v>9</v>
          </cell>
          <cell r="BD25">
            <v>38</v>
          </cell>
          <cell r="BE25">
            <v>56</v>
          </cell>
          <cell r="BF25">
            <v>33</v>
          </cell>
          <cell r="BG25">
            <v>89</v>
          </cell>
          <cell r="BH25">
            <v>53</v>
          </cell>
          <cell r="BI25">
            <v>35</v>
          </cell>
          <cell r="BJ25">
            <v>88</v>
          </cell>
          <cell r="BK25">
            <v>448</v>
          </cell>
          <cell r="BL25">
            <v>94</v>
          </cell>
          <cell r="BM25">
            <v>698</v>
          </cell>
          <cell r="BN25">
            <v>89.487179487179489</v>
          </cell>
          <cell r="BO25"/>
          <cell r="BP25" t="str">
            <v>A++</v>
          </cell>
          <cell r="BQ25" t="str">
            <v>C+</v>
          </cell>
          <cell r="BR25" t="str">
            <v>A</v>
          </cell>
          <cell r="BS25" t="str">
            <v>A+</v>
          </cell>
          <cell r="BT25" t="str">
            <v>A+</v>
          </cell>
          <cell r="BU25"/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A++</v>
          </cell>
          <cell r="CB25" t="str">
            <v>A++</v>
          </cell>
          <cell r="CD25">
            <v>2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2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2.5</v>
          </cell>
          <cell r="CO25">
            <v>0.5</v>
          </cell>
          <cell r="CP25">
            <v>0</v>
          </cell>
          <cell r="CQ25" t="str">
            <v>Pass</v>
          </cell>
          <cell r="CR25">
            <v>9.15</v>
          </cell>
        </row>
        <row r="26">
          <cell r="B26" t="str">
            <v>PIET23CR021</v>
          </cell>
          <cell r="C26" t="str">
            <v>GIRIRAJ SINGH CHOUHAN</v>
          </cell>
          <cell r="D26" t="str">
            <v>23EPTCL020</v>
          </cell>
          <cell r="E26" t="str">
            <v>CRD-21</v>
          </cell>
          <cell r="F26"/>
          <cell r="G26">
            <v>6</v>
          </cell>
          <cell r="H26">
            <v>10</v>
          </cell>
          <cell r="I26">
            <v>10</v>
          </cell>
          <cell r="J26">
            <v>26</v>
          </cell>
          <cell r="K26">
            <v>5</v>
          </cell>
          <cell r="L26">
            <v>10</v>
          </cell>
          <cell r="M26">
            <v>10</v>
          </cell>
          <cell r="N26">
            <v>25</v>
          </cell>
          <cell r="O26">
            <v>7</v>
          </cell>
          <cell r="P26">
            <v>9</v>
          </cell>
          <cell r="Q26">
            <v>10</v>
          </cell>
          <cell r="R26">
            <v>26</v>
          </cell>
          <cell r="S26">
            <v>6</v>
          </cell>
          <cell r="T26">
            <v>10</v>
          </cell>
          <cell r="U26">
            <v>10</v>
          </cell>
          <cell r="V26">
            <v>26</v>
          </cell>
          <cell r="W26">
            <v>8</v>
          </cell>
          <cell r="X26">
            <v>10</v>
          </cell>
          <cell r="Y26">
            <v>10</v>
          </cell>
          <cell r="Z26">
            <v>28</v>
          </cell>
          <cell r="AA26"/>
          <cell r="AB26"/>
          <cell r="AC26"/>
          <cell r="AD26"/>
          <cell r="AE26">
            <v>7</v>
          </cell>
          <cell r="AF26">
            <v>10</v>
          </cell>
          <cell r="AG26">
            <v>3</v>
          </cell>
          <cell r="AH26">
            <v>20</v>
          </cell>
          <cell r="AI26">
            <v>151</v>
          </cell>
          <cell r="AJ26">
            <v>8</v>
          </cell>
          <cell r="AK26">
            <v>10</v>
          </cell>
          <cell r="AL26">
            <v>40</v>
          </cell>
          <cell r="AM26">
            <v>58</v>
          </cell>
          <cell r="AN26">
            <v>35</v>
          </cell>
          <cell r="AO26">
            <v>93</v>
          </cell>
          <cell r="AP26">
            <v>9</v>
          </cell>
          <cell r="AQ26">
            <v>10</v>
          </cell>
          <cell r="AR26">
            <v>39</v>
          </cell>
          <cell r="AS26">
            <v>58</v>
          </cell>
          <cell r="AT26">
            <v>36</v>
          </cell>
          <cell r="AU26">
            <v>94</v>
          </cell>
          <cell r="AV26">
            <v>10</v>
          </cell>
          <cell r="AW26">
            <v>10</v>
          </cell>
          <cell r="AX26">
            <v>35</v>
          </cell>
          <cell r="AY26">
            <v>55</v>
          </cell>
          <cell r="AZ26">
            <v>37</v>
          </cell>
          <cell r="BA26">
            <v>92</v>
          </cell>
          <cell r="BB26">
            <v>9</v>
          </cell>
          <cell r="BC26">
            <v>9</v>
          </cell>
          <cell r="BD26">
            <v>38</v>
          </cell>
          <cell r="BE26">
            <v>56</v>
          </cell>
          <cell r="BF26">
            <v>34</v>
          </cell>
          <cell r="BG26">
            <v>90</v>
          </cell>
          <cell r="BH26">
            <v>60</v>
          </cell>
          <cell r="BI26">
            <v>38</v>
          </cell>
          <cell r="BJ26">
            <v>98</v>
          </cell>
          <cell r="BK26">
            <v>467</v>
          </cell>
          <cell r="BL26">
            <v>66</v>
          </cell>
          <cell r="BM26">
            <v>684</v>
          </cell>
          <cell r="BN26">
            <v>87.692307692307693</v>
          </cell>
          <cell r="BO26"/>
          <cell r="BP26" t="str">
            <v>A++</v>
          </cell>
          <cell r="BQ26" t="str">
            <v>B</v>
          </cell>
          <cell r="BR26" t="str">
            <v>A++</v>
          </cell>
          <cell r="BS26" t="str">
            <v>A</v>
          </cell>
          <cell r="BT26" t="str">
            <v>A</v>
          </cell>
          <cell r="BU26"/>
          <cell r="BV26" t="str">
            <v>A</v>
          </cell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A26" t="str">
            <v>A++</v>
          </cell>
          <cell r="CB26" t="str">
            <v>B</v>
          </cell>
          <cell r="CD26">
            <v>2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2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2.5</v>
          </cell>
          <cell r="CO26">
            <v>0.5</v>
          </cell>
          <cell r="CP26">
            <v>0</v>
          </cell>
          <cell r="CQ26" t="str">
            <v>Pass</v>
          </cell>
          <cell r="CR26">
            <v>9.1</v>
          </cell>
        </row>
        <row r="27">
          <cell r="B27" t="str">
            <v>PIET23CR022</v>
          </cell>
          <cell r="C27" t="str">
            <v>GULSHAN RAJ</v>
          </cell>
          <cell r="D27" t="str">
            <v>23EPTCL021</v>
          </cell>
          <cell r="E27" t="str">
            <v>CRD-22</v>
          </cell>
          <cell r="F27"/>
          <cell r="G27">
            <v>7</v>
          </cell>
          <cell r="H27">
            <v>10</v>
          </cell>
          <cell r="I27">
            <v>8</v>
          </cell>
          <cell r="J27">
            <v>25</v>
          </cell>
          <cell r="K27">
            <v>2</v>
          </cell>
          <cell r="L27">
            <v>10</v>
          </cell>
          <cell r="M27">
            <v>7</v>
          </cell>
          <cell r="N27">
            <v>19</v>
          </cell>
          <cell r="O27">
            <v>6</v>
          </cell>
          <cell r="P27">
            <v>10</v>
          </cell>
          <cell r="Q27">
            <v>7</v>
          </cell>
          <cell r="R27">
            <v>23</v>
          </cell>
          <cell r="S27">
            <v>3</v>
          </cell>
          <cell r="T27">
            <v>6</v>
          </cell>
          <cell r="U27">
            <v>7</v>
          </cell>
          <cell r="V27">
            <v>16</v>
          </cell>
          <cell r="W27">
            <v>7</v>
          </cell>
          <cell r="X27">
            <v>6</v>
          </cell>
          <cell r="Y27">
            <v>7</v>
          </cell>
          <cell r="Z27">
            <v>20</v>
          </cell>
          <cell r="AA27"/>
          <cell r="AB27"/>
          <cell r="AC27"/>
          <cell r="AD27"/>
          <cell r="AE27">
            <v>10</v>
          </cell>
          <cell r="AF27" t="str">
            <v>D</v>
          </cell>
          <cell r="AG27">
            <v>3</v>
          </cell>
          <cell r="AH27">
            <v>13</v>
          </cell>
          <cell r="AI27">
            <v>116</v>
          </cell>
          <cell r="AJ27">
            <v>7</v>
          </cell>
          <cell r="AK27">
            <v>9</v>
          </cell>
          <cell r="AL27">
            <v>40</v>
          </cell>
          <cell r="AM27">
            <v>56</v>
          </cell>
          <cell r="AN27">
            <v>31</v>
          </cell>
          <cell r="AO27">
            <v>87</v>
          </cell>
          <cell r="AP27">
            <v>9</v>
          </cell>
          <cell r="AQ27">
            <v>10</v>
          </cell>
          <cell r="AR27">
            <v>39</v>
          </cell>
          <cell r="AS27">
            <v>58</v>
          </cell>
          <cell r="AT27">
            <v>37</v>
          </cell>
          <cell r="AU27">
            <v>95</v>
          </cell>
          <cell r="AV27">
            <v>10</v>
          </cell>
          <cell r="AW27">
            <v>9</v>
          </cell>
          <cell r="AX27">
            <v>35</v>
          </cell>
          <cell r="AY27">
            <v>54</v>
          </cell>
          <cell r="AZ27">
            <v>33</v>
          </cell>
          <cell r="BA27">
            <v>87</v>
          </cell>
          <cell r="BB27">
            <v>9</v>
          </cell>
          <cell r="BC27">
            <v>8</v>
          </cell>
          <cell r="BD27">
            <v>36</v>
          </cell>
          <cell r="BE27">
            <v>53</v>
          </cell>
          <cell r="BF27">
            <v>31</v>
          </cell>
          <cell r="BG27">
            <v>84</v>
          </cell>
          <cell r="BH27">
            <v>51</v>
          </cell>
          <cell r="BI27">
            <v>32</v>
          </cell>
          <cell r="BJ27">
            <v>83</v>
          </cell>
          <cell r="BK27">
            <v>436</v>
          </cell>
          <cell r="BL27">
            <v>61</v>
          </cell>
          <cell r="BM27">
            <v>613</v>
          </cell>
          <cell r="BN27">
            <v>78.589743589743591</v>
          </cell>
          <cell r="BO27"/>
          <cell r="BP27" t="str">
            <v>A++</v>
          </cell>
          <cell r="BQ27" t="str">
            <v>B</v>
          </cell>
          <cell r="BR27" t="str">
            <v>A+</v>
          </cell>
          <cell r="BS27" t="str">
            <v>B+</v>
          </cell>
          <cell r="BT27" t="str">
            <v>B+</v>
          </cell>
          <cell r="BU27"/>
          <cell r="BV27" t="str">
            <v>C+</v>
          </cell>
          <cell r="BW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A27" t="str">
            <v>A++</v>
          </cell>
          <cell r="CB27" t="str">
            <v>C+</v>
          </cell>
          <cell r="CD27">
            <v>2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2</v>
          </cell>
          <cell r="CJ27">
            <v>1</v>
          </cell>
          <cell r="CK27">
            <v>1</v>
          </cell>
          <cell r="CL27">
            <v>1</v>
          </cell>
          <cell r="CM27">
            <v>1</v>
          </cell>
          <cell r="CN27">
            <v>2.5</v>
          </cell>
          <cell r="CO27">
            <v>0.5</v>
          </cell>
          <cell r="CP27">
            <v>0</v>
          </cell>
          <cell r="CQ27" t="str">
            <v>Pass</v>
          </cell>
          <cell r="CR27">
            <v>8.6999999999999993</v>
          </cell>
        </row>
        <row r="28">
          <cell r="B28" t="str">
            <v>PIET23CR024</v>
          </cell>
          <cell r="C28" t="str">
            <v>HARDIK SAXENA</v>
          </cell>
          <cell r="D28" t="str">
            <v>23EPTCL022</v>
          </cell>
          <cell r="E28" t="str">
            <v>CRD-24</v>
          </cell>
          <cell r="F28"/>
          <cell r="G28">
            <v>2</v>
          </cell>
          <cell r="H28">
            <v>5</v>
          </cell>
          <cell r="I28">
            <v>8</v>
          </cell>
          <cell r="J28">
            <v>15</v>
          </cell>
          <cell r="K28">
            <v>2</v>
          </cell>
          <cell r="L28">
            <v>5</v>
          </cell>
          <cell r="M28">
            <v>10</v>
          </cell>
          <cell r="N28">
            <v>17</v>
          </cell>
          <cell r="O28">
            <v>3</v>
          </cell>
          <cell r="P28">
            <v>8</v>
          </cell>
          <cell r="Q28">
            <v>10</v>
          </cell>
          <cell r="R28">
            <v>21</v>
          </cell>
          <cell r="S28">
            <v>3</v>
          </cell>
          <cell r="T28">
            <v>6</v>
          </cell>
          <cell r="U28">
            <v>7</v>
          </cell>
          <cell r="V28">
            <v>16</v>
          </cell>
          <cell r="W28">
            <v>5</v>
          </cell>
          <cell r="X28">
            <v>7</v>
          </cell>
          <cell r="Y28">
            <v>10</v>
          </cell>
          <cell r="Z28">
            <v>22</v>
          </cell>
          <cell r="AA28"/>
          <cell r="AB28"/>
          <cell r="AC28"/>
          <cell r="AD28"/>
          <cell r="AE28">
            <v>4</v>
          </cell>
          <cell r="AF28">
            <v>8</v>
          </cell>
          <cell r="AG28">
            <v>3</v>
          </cell>
          <cell r="AH28">
            <v>15</v>
          </cell>
          <cell r="AI28">
            <v>106</v>
          </cell>
          <cell r="AJ28">
            <v>8</v>
          </cell>
          <cell r="AK28">
            <v>8</v>
          </cell>
          <cell r="AL28">
            <v>38</v>
          </cell>
          <cell r="AM28">
            <v>54</v>
          </cell>
          <cell r="AN28">
            <v>33</v>
          </cell>
          <cell r="AO28">
            <v>87</v>
          </cell>
          <cell r="AP28">
            <v>7</v>
          </cell>
          <cell r="AQ28">
            <v>8</v>
          </cell>
          <cell r="AR28">
            <v>40</v>
          </cell>
          <cell r="AS28">
            <v>55</v>
          </cell>
          <cell r="AT28">
            <v>33</v>
          </cell>
          <cell r="AU28">
            <v>88</v>
          </cell>
          <cell r="AV28">
            <v>7</v>
          </cell>
          <cell r="AW28">
            <v>8</v>
          </cell>
          <cell r="AX28">
            <v>40</v>
          </cell>
          <cell r="AY28">
            <v>55</v>
          </cell>
          <cell r="AZ28">
            <v>32</v>
          </cell>
          <cell r="BA28">
            <v>87</v>
          </cell>
          <cell r="BB28">
            <v>9</v>
          </cell>
          <cell r="BC28">
            <v>9</v>
          </cell>
          <cell r="BD28">
            <v>40</v>
          </cell>
          <cell r="BE28">
            <v>58</v>
          </cell>
          <cell r="BF28">
            <v>31</v>
          </cell>
          <cell r="BG28">
            <v>89</v>
          </cell>
          <cell r="BH28">
            <v>54</v>
          </cell>
          <cell r="BI28">
            <v>33</v>
          </cell>
          <cell r="BJ28">
            <v>87</v>
          </cell>
          <cell r="BK28">
            <v>438</v>
          </cell>
          <cell r="BL28">
            <v>60</v>
          </cell>
          <cell r="BM28">
            <v>604</v>
          </cell>
          <cell r="BN28">
            <v>77.435897435897445</v>
          </cell>
          <cell r="BO28"/>
          <cell r="BP28" t="str">
            <v>E</v>
          </cell>
          <cell r="BQ28" t="str">
            <v>F</v>
          </cell>
          <cell r="BR28" t="str">
            <v>E+</v>
          </cell>
          <cell r="BS28" t="str">
            <v>D+</v>
          </cell>
          <cell r="BT28" t="str">
            <v>E+</v>
          </cell>
          <cell r="BU28"/>
          <cell r="BV28" t="str">
            <v>F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A++</v>
          </cell>
          <cell r="CA28" t="str">
            <v>A++</v>
          </cell>
          <cell r="CB28" t="str">
            <v>C+</v>
          </cell>
          <cell r="CD28">
            <v>2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2</v>
          </cell>
          <cell r="CJ28">
            <v>1</v>
          </cell>
          <cell r="CK28">
            <v>1</v>
          </cell>
          <cell r="CL28">
            <v>1</v>
          </cell>
          <cell r="CM28">
            <v>1</v>
          </cell>
          <cell r="CN28">
            <v>2.5</v>
          </cell>
          <cell r="CO28">
            <v>0.5</v>
          </cell>
          <cell r="CP28">
            <v>2</v>
          </cell>
          <cell r="CQ28" t="str">
            <v>Fail</v>
          </cell>
          <cell r="CR28">
            <v>5.4130434782608692</v>
          </cell>
        </row>
        <row r="29">
          <cell r="B29" t="str">
            <v>PIET23CR025</v>
          </cell>
          <cell r="C29" t="str">
            <v>HEMANT JANGID</v>
          </cell>
          <cell r="D29" t="str">
            <v>23EPTCL023</v>
          </cell>
          <cell r="E29" t="str">
            <v>CRD-25</v>
          </cell>
          <cell r="F29"/>
          <cell r="G29">
            <v>8</v>
          </cell>
          <cell r="H29">
            <v>10</v>
          </cell>
          <cell r="I29">
            <v>10</v>
          </cell>
          <cell r="J29">
            <v>28</v>
          </cell>
          <cell r="K29">
            <v>7</v>
          </cell>
          <cell r="L29">
            <v>10</v>
          </cell>
          <cell r="M29">
            <v>10</v>
          </cell>
          <cell r="N29">
            <v>27</v>
          </cell>
          <cell r="O29">
            <v>8</v>
          </cell>
          <cell r="P29">
            <v>10</v>
          </cell>
          <cell r="Q29">
            <v>10</v>
          </cell>
          <cell r="R29">
            <v>28</v>
          </cell>
          <cell r="S29">
            <v>7</v>
          </cell>
          <cell r="T29">
            <v>10</v>
          </cell>
          <cell r="U29">
            <v>10</v>
          </cell>
          <cell r="V29">
            <v>27</v>
          </cell>
          <cell r="W29">
            <v>6</v>
          </cell>
          <cell r="X29">
            <v>10</v>
          </cell>
          <cell r="Y29">
            <v>10</v>
          </cell>
          <cell r="Z29">
            <v>26</v>
          </cell>
          <cell r="AA29"/>
          <cell r="AB29"/>
          <cell r="AC29"/>
          <cell r="AD29"/>
          <cell r="AE29">
            <v>9</v>
          </cell>
          <cell r="AF29">
            <v>10</v>
          </cell>
          <cell r="AG29">
            <v>10</v>
          </cell>
          <cell r="AH29">
            <v>29</v>
          </cell>
          <cell r="AI29">
            <v>165</v>
          </cell>
          <cell r="AJ29">
            <v>6</v>
          </cell>
          <cell r="AK29">
            <v>9</v>
          </cell>
          <cell r="AL29">
            <v>40</v>
          </cell>
          <cell r="AM29">
            <v>55</v>
          </cell>
          <cell r="AN29">
            <v>36</v>
          </cell>
          <cell r="AO29">
            <v>91</v>
          </cell>
          <cell r="AP29">
            <v>8</v>
          </cell>
          <cell r="AQ29">
            <v>8</v>
          </cell>
          <cell r="AR29">
            <v>40</v>
          </cell>
          <cell r="AS29">
            <v>56</v>
          </cell>
          <cell r="AT29">
            <v>34</v>
          </cell>
          <cell r="AU29">
            <v>90</v>
          </cell>
          <cell r="AV29">
            <v>9</v>
          </cell>
          <cell r="AW29">
            <v>8</v>
          </cell>
          <cell r="AX29">
            <v>40</v>
          </cell>
          <cell r="AY29">
            <v>57</v>
          </cell>
          <cell r="AZ29">
            <v>32</v>
          </cell>
          <cell r="BA29">
            <v>89</v>
          </cell>
          <cell r="BB29">
            <v>8</v>
          </cell>
          <cell r="BC29">
            <v>9</v>
          </cell>
          <cell r="BD29">
            <v>39</v>
          </cell>
          <cell r="BE29">
            <v>56</v>
          </cell>
          <cell r="BF29">
            <v>30</v>
          </cell>
          <cell r="BG29">
            <v>86</v>
          </cell>
          <cell r="BH29">
            <v>57</v>
          </cell>
          <cell r="BI29">
            <v>34</v>
          </cell>
          <cell r="BJ29">
            <v>91</v>
          </cell>
          <cell r="BK29">
            <v>447</v>
          </cell>
          <cell r="BL29">
            <v>97</v>
          </cell>
          <cell r="BM29">
            <v>709</v>
          </cell>
          <cell r="BN29">
            <v>90.897435897435898</v>
          </cell>
          <cell r="BO29"/>
          <cell r="BP29" t="str">
            <v>B</v>
          </cell>
          <cell r="BQ29" t="str">
            <v>A</v>
          </cell>
          <cell r="BR29" t="str">
            <v>B+</v>
          </cell>
          <cell r="BS29" t="str">
            <v>A++</v>
          </cell>
          <cell r="BT29" t="str">
            <v>A</v>
          </cell>
          <cell r="BU29"/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A29" t="str">
            <v>A++</v>
          </cell>
          <cell r="CB29" t="str">
            <v>A++</v>
          </cell>
          <cell r="CD29">
            <v>2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2</v>
          </cell>
          <cell r="CJ29">
            <v>1</v>
          </cell>
          <cell r="CK29">
            <v>1</v>
          </cell>
          <cell r="CL29">
            <v>1</v>
          </cell>
          <cell r="CM29">
            <v>1</v>
          </cell>
          <cell r="CN29">
            <v>2.5</v>
          </cell>
          <cell r="CO29">
            <v>0.5</v>
          </cell>
          <cell r="CP29">
            <v>0</v>
          </cell>
          <cell r="CQ29" t="str">
            <v>Pass</v>
          </cell>
          <cell r="CR29">
            <v>9.1300000000000008</v>
          </cell>
        </row>
        <row r="30">
          <cell r="B30" t="str">
            <v>PIET23CR026</v>
          </cell>
          <cell r="C30" t="str">
            <v>HEMANT SHARMA</v>
          </cell>
          <cell r="D30" t="str">
            <v>23EPTCL024</v>
          </cell>
          <cell r="E30" t="str">
            <v>CRD-26</v>
          </cell>
          <cell r="F30"/>
          <cell r="G30">
            <v>5</v>
          </cell>
          <cell r="H30" t="str">
            <v>D</v>
          </cell>
          <cell r="I30">
            <v>10</v>
          </cell>
          <cell r="J30">
            <v>15</v>
          </cell>
          <cell r="K30">
            <v>1</v>
          </cell>
          <cell r="L30">
            <v>8</v>
          </cell>
          <cell r="M30">
            <v>10</v>
          </cell>
          <cell r="N30">
            <v>19</v>
          </cell>
          <cell r="O30">
            <v>3</v>
          </cell>
          <cell r="P30">
            <v>8</v>
          </cell>
          <cell r="Q30">
            <v>10</v>
          </cell>
          <cell r="R30">
            <v>21</v>
          </cell>
          <cell r="S30">
            <v>3</v>
          </cell>
          <cell r="T30">
            <v>6</v>
          </cell>
          <cell r="U30">
            <v>10</v>
          </cell>
          <cell r="V30">
            <v>19</v>
          </cell>
          <cell r="W30">
            <v>2</v>
          </cell>
          <cell r="X30">
            <v>6</v>
          </cell>
          <cell r="Y30">
            <v>10</v>
          </cell>
          <cell r="Z30">
            <v>18</v>
          </cell>
          <cell r="AA30"/>
          <cell r="AB30"/>
          <cell r="AC30"/>
          <cell r="AD30"/>
          <cell r="AE30">
            <v>10</v>
          </cell>
          <cell r="AF30" t="str">
            <v>D</v>
          </cell>
          <cell r="AG30">
            <v>10</v>
          </cell>
          <cell r="AH30">
            <v>20</v>
          </cell>
          <cell r="AI30">
            <v>112</v>
          </cell>
          <cell r="AJ30">
            <v>5</v>
          </cell>
          <cell r="AK30">
            <v>10</v>
          </cell>
          <cell r="AL30">
            <v>38</v>
          </cell>
          <cell r="AM30">
            <v>53</v>
          </cell>
          <cell r="AN30">
            <v>34</v>
          </cell>
          <cell r="AO30">
            <v>87</v>
          </cell>
          <cell r="AP30">
            <v>8</v>
          </cell>
          <cell r="AQ30">
            <v>8</v>
          </cell>
          <cell r="AR30">
            <v>37</v>
          </cell>
          <cell r="AS30">
            <v>53</v>
          </cell>
          <cell r="AT30">
            <v>30</v>
          </cell>
          <cell r="AU30">
            <v>83</v>
          </cell>
          <cell r="AV30">
            <v>7</v>
          </cell>
          <cell r="AW30">
            <v>7</v>
          </cell>
          <cell r="AX30">
            <v>34</v>
          </cell>
          <cell r="AY30">
            <v>48</v>
          </cell>
          <cell r="AZ30">
            <v>28</v>
          </cell>
          <cell r="BA30">
            <v>76</v>
          </cell>
          <cell r="BB30">
            <v>9</v>
          </cell>
          <cell r="BC30">
            <v>9</v>
          </cell>
          <cell r="BD30">
            <v>39</v>
          </cell>
          <cell r="BE30">
            <v>57</v>
          </cell>
          <cell r="BF30">
            <v>34</v>
          </cell>
          <cell r="BG30">
            <v>91</v>
          </cell>
          <cell r="BH30">
            <v>57</v>
          </cell>
          <cell r="BI30">
            <v>33</v>
          </cell>
          <cell r="BJ30">
            <v>90</v>
          </cell>
          <cell r="BK30">
            <v>427</v>
          </cell>
          <cell r="BL30">
            <v>62</v>
          </cell>
          <cell r="BM30">
            <v>601</v>
          </cell>
          <cell r="BN30">
            <v>77.051282051282058</v>
          </cell>
          <cell r="BO30"/>
          <cell r="BP30" t="str">
            <v>D</v>
          </cell>
          <cell r="BQ30" t="str">
            <v>E</v>
          </cell>
          <cell r="BR30" t="str">
            <v>D</v>
          </cell>
          <cell r="BS30" t="str">
            <v>C</v>
          </cell>
          <cell r="BT30" t="str">
            <v>C</v>
          </cell>
          <cell r="BU30"/>
          <cell r="BV30" t="str">
            <v>B+</v>
          </cell>
          <cell r="BW30" t="str">
            <v>A++</v>
          </cell>
          <cell r="BX30" t="str">
            <v>A++</v>
          </cell>
          <cell r="BY30" t="str">
            <v>A+</v>
          </cell>
          <cell r="BZ30" t="str">
            <v>A++</v>
          </cell>
          <cell r="CA30" t="str">
            <v>A++</v>
          </cell>
          <cell r="CB30" t="str">
            <v>C+</v>
          </cell>
          <cell r="CD30">
            <v>2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2</v>
          </cell>
          <cell r="CJ30">
            <v>1</v>
          </cell>
          <cell r="CK30">
            <v>1</v>
          </cell>
          <cell r="CL30">
            <v>1</v>
          </cell>
          <cell r="CM30">
            <v>1</v>
          </cell>
          <cell r="CN30">
            <v>2.5</v>
          </cell>
          <cell r="CO30">
            <v>0.5</v>
          </cell>
          <cell r="CP30">
            <v>0</v>
          </cell>
          <cell r="CQ30" t="str">
            <v>Pass</v>
          </cell>
          <cell r="CR30">
            <v>7.04</v>
          </cell>
        </row>
        <row r="31">
          <cell r="B31" t="str">
            <v>PIET23CR027</v>
          </cell>
          <cell r="C31" t="str">
            <v>HIMANSHU SHARMA</v>
          </cell>
          <cell r="D31" t="str">
            <v>23EPTCL025</v>
          </cell>
          <cell r="E31" t="str">
            <v>CRD-27</v>
          </cell>
          <cell r="F31"/>
          <cell r="G31">
            <v>7</v>
          </cell>
          <cell r="H31">
            <v>7</v>
          </cell>
          <cell r="I31">
            <v>10</v>
          </cell>
          <cell r="J31">
            <v>24</v>
          </cell>
          <cell r="K31">
            <v>5</v>
          </cell>
          <cell r="L31">
            <v>7</v>
          </cell>
          <cell r="M31">
            <v>10</v>
          </cell>
          <cell r="N31">
            <v>22</v>
          </cell>
          <cell r="O31">
            <v>6</v>
          </cell>
          <cell r="P31">
            <v>8</v>
          </cell>
          <cell r="Q31">
            <v>10</v>
          </cell>
          <cell r="R31">
            <v>24</v>
          </cell>
          <cell r="S31">
            <v>4</v>
          </cell>
          <cell r="T31">
            <v>9</v>
          </cell>
          <cell r="U31">
            <v>10</v>
          </cell>
          <cell r="V31">
            <v>23</v>
          </cell>
          <cell r="W31">
            <v>6</v>
          </cell>
          <cell r="X31">
            <v>10</v>
          </cell>
          <cell r="Y31">
            <v>10</v>
          </cell>
          <cell r="Z31">
            <v>26</v>
          </cell>
          <cell r="AA31">
            <v>10</v>
          </cell>
          <cell r="AB31" t="str">
            <v>D</v>
          </cell>
          <cell r="AC31">
            <v>10</v>
          </cell>
          <cell r="AD31">
            <v>20</v>
          </cell>
          <cell r="AE31"/>
          <cell r="AF31"/>
          <cell r="AG31"/>
          <cell r="AH31"/>
          <cell r="AI31">
            <v>139</v>
          </cell>
          <cell r="AJ31">
            <v>5</v>
          </cell>
          <cell r="AK31">
            <v>8</v>
          </cell>
          <cell r="AL31">
            <v>35</v>
          </cell>
          <cell r="AM31">
            <v>48</v>
          </cell>
          <cell r="AN31">
            <v>28</v>
          </cell>
          <cell r="AO31">
            <v>76</v>
          </cell>
          <cell r="AP31">
            <v>7</v>
          </cell>
          <cell r="AQ31">
            <v>7</v>
          </cell>
          <cell r="AR31">
            <v>39</v>
          </cell>
          <cell r="AS31">
            <v>53</v>
          </cell>
          <cell r="AT31">
            <v>30</v>
          </cell>
          <cell r="AU31">
            <v>83</v>
          </cell>
          <cell r="AV31">
            <v>6</v>
          </cell>
          <cell r="AW31">
            <v>7</v>
          </cell>
          <cell r="AX31">
            <v>38</v>
          </cell>
          <cell r="AY31">
            <v>51</v>
          </cell>
          <cell r="AZ31">
            <v>27</v>
          </cell>
          <cell r="BA31">
            <v>78</v>
          </cell>
          <cell r="BB31">
            <v>8</v>
          </cell>
          <cell r="BC31">
            <v>8</v>
          </cell>
          <cell r="BD31">
            <v>34</v>
          </cell>
          <cell r="BE31">
            <v>50</v>
          </cell>
          <cell r="BF31">
            <v>30</v>
          </cell>
          <cell r="BG31">
            <v>80</v>
          </cell>
          <cell r="BH31">
            <v>47</v>
          </cell>
          <cell r="BI31">
            <v>31</v>
          </cell>
          <cell r="BJ31">
            <v>78</v>
          </cell>
          <cell r="BK31">
            <v>395</v>
          </cell>
          <cell r="BL31">
            <v>86</v>
          </cell>
          <cell r="BM31">
            <v>620</v>
          </cell>
          <cell r="BN31">
            <v>79.487179487179489</v>
          </cell>
          <cell r="BO31"/>
          <cell r="BP31" t="str">
            <v>B</v>
          </cell>
          <cell r="BQ31" t="str">
            <v>A</v>
          </cell>
          <cell r="BR31" t="str">
            <v>A</v>
          </cell>
          <cell r="BS31" t="str">
            <v>B</v>
          </cell>
          <cell r="BT31" t="str">
            <v>A</v>
          </cell>
          <cell r="BU31" t="str">
            <v>B+</v>
          </cell>
          <cell r="BW31" t="str">
            <v>A++</v>
          </cell>
          <cell r="BX31" t="str">
            <v>A+</v>
          </cell>
          <cell r="BY31" t="str">
            <v>A+</v>
          </cell>
          <cell r="BZ31" t="str">
            <v>A+</v>
          </cell>
          <cell r="CA31" t="str">
            <v>A+</v>
          </cell>
          <cell r="CB31" t="str">
            <v>A++</v>
          </cell>
          <cell r="CD31">
            <v>2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2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2.5</v>
          </cell>
          <cell r="CO31">
            <v>0.5</v>
          </cell>
          <cell r="CP31">
            <v>0</v>
          </cell>
          <cell r="CQ31" t="str">
            <v>Pass</v>
          </cell>
          <cell r="CR31">
            <v>8.4600000000000009</v>
          </cell>
        </row>
        <row r="32">
          <cell r="B32" t="str">
            <v>PIET23CR028</v>
          </cell>
          <cell r="C32" t="str">
            <v>KAMLESH SHARMA</v>
          </cell>
          <cell r="D32" t="str">
            <v>23EPTCL026</v>
          </cell>
          <cell r="E32" t="str">
            <v>CRD-28</v>
          </cell>
          <cell r="F32"/>
          <cell r="G32">
            <v>6</v>
          </cell>
          <cell r="H32" t="str">
            <v>D</v>
          </cell>
          <cell r="I32">
            <v>8</v>
          </cell>
          <cell r="J32">
            <v>14</v>
          </cell>
          <cell r="K32">
            <v>0</v>
          </cell>
          <cell r="L32">
            <v>5</v>
          </cell>
          <cell r="M32">
            <v>10</v>
          </cell>
          <cell r="N32">
            <v>15</v>
          </cell>
          <cell r="O32">
            <v>0</v>
          </cell>
          <cell r="P32">
            <v>6</v>
          </cell>
          <cell r="Q32">
            <v>10</v>
          </cell>
          <cell r="R32">
            <v>16</v>
          </cell>
          <cell r="S32" t="str">
            <v>D</v>
          </cell>
          <cell r="T32" t="str">
            <v>A</v>
          </cell>
          <cell r="U32">
            <v>8</v>
          </cell>
          <cell r="V32">
            <v>8</v>
          </cell>
          <cell r="W32">
            <v>1</v>
          </cell>
          <cell r="X32">
            <v>4</v>
          </cell>
          <cell r="Y32">
            <v>7</v>
          </cell>
          <cell r="Z32">
            <v>12</v>
          </cell>
          <cell r="AA32" t="str">
            <v>D</v>
          </cell>
          <cell r="AB32" t="str">
            <v>A</v>
          </cell>
          <cell r="AC32">
            <v>10</v>
          </cell>
          <cell r="AD32">
            <v>10</v>
          </cell>
          <cell r="AE32"/>
          <cell r="AF32"/>
          <cell r="AG32"/>
          <cell r="AH32"/>
          <cell r="AI32">
            <v>75</v>
          </cell>
          <cell r="AJ32">
            <v>7</v>
          </cell>
          <cell r="AK32">
            <v>6</v>
          </cell>
          <cell r="AL32">
            <v>34</v>
          </cell>
          <cell r="AM32">
            <v>47</v>
          </cell>
          <cell r="AN32">
            <v>30</v>
          </cell>
          <cell r="AO32">
            <v>77</v>
          </cell>
          <cell r="AP32">
            <v>6</v>
          </cell>
          <cell r="AQ32">
            <v>6</v>
          </cell>
          <cell r="AR32">
            <v>38</v>
          </cell>
          <cell r="AS32">
            <v>50</v>
          </cell>
          <cell r="AT32">
            <v>29</v>
          </cell>
          <cell r="AU32">
            <v>79</v>
          </cell>
          <cell r="AV32">
            <v>7</v>
          </cell>
          <cell r="AW32" t="str">
            <v>A</v>
          </cell>
          <cell r="AX32">
            <v>22</v>
          </cell>
          <cell r="AY32">
            <v>29</v>
          </cell>
          <cell r="AZ32">
            <v>32</v>
          </cell>
          <cell r="BA32">
            <v>61</v>
          </cell>
          <cell r="BB32">
            <v>8</v>
          </cell>
          <cell r="BC32">
            <v>8</v>
          </cell>
          <cell r="BD32">
            <v>37</v>
          </cell>
          <cell r="BE32">
            <v>53</v>
          </cell>
          <cell r="BF32">
            <v>30</v>
          </cell>
          <cell r="BG32">
            <v>83</v>
          </cell>
          <cell r="BH32">
            <v>3</v>
          </cell>
          <cell r="BI32" t="str">
            <v>A</v>
          </cell>
          <cell r="BJ32">
            <v>3</v>
          </cell>
          <cell r="BK32">
            <v>303</v>
          </cell>
          <cell r="BL32">
            <v>49</v>
          </cell>
          <cell r="BM32">
            <v>427</v>
          </cell>
          <cell r="BN32">
            <v>54.743589743589752</v>
          </cell>
          <cell r="BO32"/>
          <cell r="BP32" t="str">
            <v>E</v>
          </cell>
          <cell r="BQ32" t="str">
            <v>F</v>
          </cell>
          <cell r="BR32" t="str">
            <v>F</v>
          </cell>
          <cell r="BS32" t="str">
            <v>F</v>
          </cell>
          <cell r="BT32" t="str">
            <v>F</v>
          </cell>
          <cell r="BU32" t="str">
            <v>F</v>
          </cell>
          <cell r="BW32" t="str">
            <v>A+</v>
          </cell>
          <cell r="BX32" t="str">
            <v>A+</v>
          </cell>
          <cell r="BY32" t="str">
            <v>C+</v>
          </cell>
          <cell r="BZ32" t="str">
            <v>A++</v>
          </cell>
          <cell r="CA32" t="str">
            <v>F</v>
          </cell>
          <cell r="CB32" t="str">
            <v>D+</v>
          </cell>
          <cell r="CD32">
            <v>2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2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2.5</v>
          </cell>
          <cell r="CO32">
            <v>0.5</v>
          </cell>
          <cell r="CP32">
            <v>6</v>
          </cell>
          <cell r="CQ32" t="str">
            <v>Fail</v>
          </cell>
          <cell r="CR32">
            <v>2</v>
          </cell>
        </row>
        <row r="33">
          <cell r="B33" t="str">
            <v>PIET23CR031</v>
          </cell>
          <cell r="C33" t="str">
            <v>KINSHUK GOYAL</v>
          </cell>
          <cell r="D33" t="str">
            <v>23EPTCL027</v>
          </cell>
          <cell r="E33" t="str">
            <v>CRD-31</v>
          </cell>
          <cell r="F33"/>
          <cell r="G33">
            <v>6</v>
          </cell>
          <cell r="H33">
            <v>8</v>
          </cell>
          <cell r="I33">
            <v>9</v>
          </cell>
          <cell r="J33">
            <v>23</v>
          </cell>
          <cell r="K33">
            <v>3</v>
          </cell>
          <cell r="L33">
            <v>9</v>
          </cell>
          <cell r="M33">
            <v>10</v>
          </cell>
          <cell r="N33">
            <v>22</v>
          </cell>
          <cell r="O33">
            <v>4</v>
          </cell>
          <cell r="P33">
            <v>9</v>
          </cell>
          <cell r="Q33">
            <v>7</v>
          </cell>
          <cell r="R33">
            <v>20</v>
          </cell>
          <cell r="S33">
            <v>5</v>
          </cell>
          <cell r="T33">
            <v>8</v>
          </cell>
          <cell r="U33">
            <v>7</v>
          </cell>
          <cell r="V33">
            <v>20</v>
          </cell>
          <cell r="W33">
            <v>5</v>
          </cell>
          <cell r="X33">
            <v>8</v>
          </cell>
          <cell r="Y33">
            <v>7</v>
          </cell>
          <cell r="Z33">
            <v>20</v>
          </cell>
          <cell r="AA33">
            <v>10</v>
          </cell>
          <cell r="AB33" t="str">
            <v>D</v>
          </cell>
          <cell r="AC33">
            <v>10</v>
          </cell>
          <cell r="AD33">
            <v>20</v>
          </cell>
          <cell r="AE33"/>
          <cell r="AF33"/>
          <cell r="AG33"/>
          <cell r="AH33"/>
          <cell r="AI33">
            <v>125</v>
          </cell>
          <cell r="AJ33">
            <v>8</v>
          </cell>
          <cell r="AK33">
            <v>10</v>
          </cell>
          <cell r="AL33">
            <v>37</v>
          </cell>
          <cell r="AM33">
            <v>55</v>
          </cell>
          <cell r="AN33">
            <v>36</v>
          </cell>
          <cell r="AO33">
            <v>91</v>
          </cell>
          <cell r="AP33">
            <v>7</v>
          </cell>
          <cell r="AQ33">
            <v>8</v>
          </cell>
          <cell r="AR33">
            <v>40</v>
          </cell>
          <cell r="AS33">
            <v>55</v>
          </cell>
          <cell r="AT33">
            <v>32</v>
          </cell>
          <cell r="AU33">
            <v>87</v>
          </cell>
          <cell r="AV33">
            <v>7</v>
          </cell>
          <cell r="AW33">
            <v>9</v>
          </cell>
          <cell r="AX33">
            <v>40</v>
          </cell>
          <cell r="AY33">
            <v>56</v>
          </cell>
          <cell r="AZ33">
            <v>34</v>
          </cell>
          <cell r="BA33">
            <v>90</v>
          </cell>
          <cell r="BB33">
            <v>9</v>
          </cell>
          <cell r="BC33">
            <v>8</v>
          </cell>
          <cell r="BD33">
            <v>36</v>
          </cell>
          <cell r="BE33">
            <v>53</v>
          </cell>
          <cell r="BF33">
            <v>31</v>
          </cell>
          <cell r="BG33">
            <v>84</v>
          </cell>
          <cell r="BH33">
            <v>56</v>
          </cell>
          <cell r="BI33">
            <v>31</v>
          </cell>
          <cell r="BJ33">
            <v>87</v>
          </cell>
          <cell r="BK33">
            <v>439</v>
          </cell>
          <cell r="BL33">
            <v>61</v>
          </cell>
          <cell r="BM33">
            <v>625</v>
          </cell>
          <cell r="BN33">
            <v>80.128205128205138</v>
          </cell>
          <cell r="BO33"/>
          <cell r="BP33" t="str">
            <v>D+</v>
          </cell>
          <cell r="BQ33" t="str">
            <v>D+</v>
          </cell>
          <cell r="BR33" t="str">
            <v>D+</v>
          </cell>
          <cell r="BS33" t="str">
            <v>D+</v>
          </cell>
          <cell r="BT33" t="str">
            <v>D</v>
          </cell>
          <cell r="BU33" t="str">
            <v>E+</v>
          </cell>
          <cell r="BW33" t="str">
            <v>A++</v>
          </cell>
          <cell r="BX33" t="str">
            <v>A++</v>
          </cell>
          <cell r="BY33" t="str">
            <v>A++</v>
          </cell>
          <cell r="BZ33" t="str">
            <v>A++</v>
          </cell>
          <cell r="CA33" t="str">
            <v>A++</v>
          </cell>
          <cell r="CB33" t="str">
            <v>C+</v>
          </cell>
          <cell r="CD33">
            <v>2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2</v>
          </cell>
          <cell r="CJ33">
            <v>1</v>
          </cell>
          <cell r="CK33">
            <v>1</v>
          </cell>
          <cell r="CL33">
            <v>1</v>
          </cell>
          <cell r="CM33">
            <v>1</v>
          </cell>
          <cell r="CN33">
            <v>2.5</v>
          </cell>
          <cell r="CO33">
            <v>0.5</v>
          </cell>
          <cell r="CP33">
            <v>0</v>
          </cell>
          <cell r="CQ33" t="str">
            <v>Pass</v>
          </cell>
          <cell r="CR33">
            <v>7</v>
          </cell>
        </row>
        <row r="34">
          <cell r="B34" t="str">
            <v>PIET23CR032</v>
          </cell>
          <cell r="C34" t="str">
            <v>KIRTI KUMAR</v>
          </cell>
          <cell r="D34" t="str">
            <v>23EPTCL028</v>
          </cell>
          <cell r="E34" t="str">
            <v>CRD-32</v>
          </cell>
          <cell r="F34"/>
          <cell r="G34">
            <v>5</v>
          </cell>
          <cell r="H34" t="str">
            <v>D</v>
          </cell>
          <cell r="I34">
            <v>8</v>
          </cell>
          <cell r="J34">
            <v>13</v>
          </cell>
          <cell r="K34" t="str">
            <v>D</v>
          </cell>
          <cell r="L34">
            <v>6</v>
          </cell>
          <cell r="M34">
            <v>7</v>
          </cell>
          <cell r="N34">
            <v>13</v>
          </cell>
          <cell r="O34" t="str">
            <v>D</v>
          </cell>
          <cell r="P34">
            <v>5</v>
          </cell>
          <cell r="Q34">
            <v>7</v>
          </cell>
          <cell r="R34">
            <v>12</v>
          </cell>
          <cell r="S34">
            <v>1</v>
          </cell>
          <cell r="T34">
            <v>6</v>
          </cell>
          <cell r="U34">
            <v>7</v>
          </cell>
          <cell r="V34">
            <v>14</v>
          </cell>
          <cell r="W34">
            <v>5</v>
          </cell>
          <cell r="X34" t="str">
            <v>D</v>
          </cell>
          <cell r="Y34">
            <v>7</v>
          </cell>
          <cell r="Z34">
            <v>12</v>
          </cell>
          <cell r="AA34"/>
          <cell r="AB34"/>
          <cell r="AC34"/>
          <cell r="AD34"/>
          <cell r="AE34" t="str">
            <v>D</v>
          </cell>
          <cell r="AF34" t="str">
            <v>D</v>
          </cell>
          <cell r="AG34">
            <v>3</v>
          </cell>
          <cell r="AH34">
            <v>3</v>
          </cell>
          <cell r="AI34">
            <v>67</v>
          </cell>
          <cell r="AJ34">
            <v>7</v>
          </cell>
          <cell r="AK34">
            <v>8</v>
          </cell>
          <cell r="AL34">
            <v>27</v>
          </cell>
          <cell r="AM34">
            <v>42</v>
          </cell>
          <cell r="AN34">
            <v>29</v>
          </cell>
          <cell r="AO34">
            <v>71</v>
          </cell>
          <cell r="AP34">
            <v>4</v>
          </cell>
          <cell r="AQ34">
            <v>5</v>
          </cell>
          <cell r="AR34">
            <v>27</v>
          </cell>
          <cell r="AS34">
            <v>36</v>
          </cell>
          <cell r="AT34">
            <v>27</v>
          </cell>
          <cell r="AU34">
            <v>63</v>
          </cell>
          <cell r="AV34">
            <v>4</v>
          </cell>
          <cell r="AW34">
            <v>7</v>
          </cell>
          <cell r="AX34">
            <v>27</v>
          </cell>
          <cell r="AY34">
            <v>38</v>
          </cell>
          <cell r="AZ34">
            <v>26</v>
          </cell>
          <cell r="BA34">
            <v>64</v>
          </cell>
          <cell r="BB34">
            <v>8</v>
          </cell>
          <cell r="BC34">
            <v>7</v>
          </cell>
          <cell r="BD34">
            <v>32</v>
          </cell>
          <cell r="BE34">
            <v>47</v>
          </cell>
          <cell r="BF34">
            <v>29</v>
          </cell>
          <cell r="BG34">
            <v>76</v>
          </cell>
          <cell r="BH34">
            <v>26</v>
          </cell>
          <cell r="BI34">
            <v>27</v>
          </cell>
          <cell r="BJ34">
            <v>53</v>
          </cell>
          <cell r="BK34">
            <v>327</v>
          </cell>
          <cell r="BL34">
            <v>48</v>
          </cell>
          <cell r="BM34">
            <v>442</v>
          </cell>
          <cell r="BN34">
            <v>56.666666666666664</v>
          </cell>
          <cell r="BO34"/>
          <cell r="BP34" t="str">
            <v>F</v>
          </cell>
          <cell r="BQ34" t="str">
            <v>D</v>
          </cell>
          <cell r="BR34" t="str">
            <v>F</v>
          </cell>
          <cell r="BS34" t="str">
            <v>E+</v>
          </cell>
          <cell r="BT34" t="str">
            <v>F</v>
          </cell>
          <cell r="BU34"/>
          <cell r="BV34" t="str">
            <v>F</v>
          </cell>
          <cell r="BW34" t="str">
            <v>B</v>
          </cell>
          <cell r="BX34" t="str">
            <v>B+</v>
          </cell>
          <cell r="BY34" t="str">
            <v>B</v>
          </cell>
          <cell r="BZ34" t="str">
            <v>A+</v>
          </cell>
          <cell r="CA34" t="str">
            <v>D+</v>
          </cell>
          <cell r="CB34" t="str">
            <v>D</v>
          </cell>
          <cell r="CD34">
            <v>2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2</v>
          </cell>
          <cell r="CJ34">
            <v>1</v>
          </cell>
          <cell r="CK34">
            <v>1</v>
          </cell>
          <cell r="CL34">
            <v>1</v>
          </cell>
          <cell r="CM34">
            <v>1</v>
          </cell>
          <cell r="CN34">
            <v>2.5</v>
          </cell>
          <cell r="CO34">
            <v>0.5</v>
          </cell>
          <cell r="CP34">
            <v>4</v>
          </cell>
          <cell r="CQ34" t="str">
            <v>Fail</v>
          </cell>
          <cell r="CR34">
            <v>3.5326086956521738</v>
          </cell>
        </row>
        <row r="35">
          <cell r="B35" t="str">
            <v>PIET23CR033</v>
          </cell>
          <cell r="C35" t="str">
            <v>KSHITIJ SINGH BHATI</v>
          </cell>
          <cell r="D35" t="str">
            <v>23EPTCL029</v>
          </cell>
          <cell r="E35" t="str">
            <v>CRD-33</v>
          </cell>
          <cell r="F35"/>
          <cell r="G35">
            <v>2</v>
          </cell>
          <cell r="H35">
            <v>4</v>
          </cell>
          <cell r="I35">
            <v>8</v>
          </cell>
          <cell r="J35">
            <v>14</v>
          </cell>
          <cell r="K35">
            <v>1</v>
          </cell>
          <cell r="L35">
            <v>8</v>
          </cell>
          <cell r="M35">
            <v>10</v>
          </cell>
          <cell r="N35">
            <v>19</v>
          </cell>
          <cell r="O35">
            <v>2</v>
          </cell>
          <cell r="P35">
            <v>10</v>
          </cell>
          <cell r="Q35">
            <v>10</v>
          </cell>
          <cell r="R35">
            <v>22</v>
          </cell>
          <cell r="S35">
            <v>2</v>
          </cell>
          <cell r="T35">
            <v>4</v>
          </cell>
          <cell r="U35">
            <v>9</v>
          </cell>
          <cell r="V35">
            <v>15</v>
          </cell>
          <cell r="W35">
            <v>4</v>
          </cell>
          <cell r="X35">
            <v>6</v>
          </cell>
          <cell r="Y35">
            <v>10</v>
          </cell>
          <cell r="Z35">
            <v>20</v>
          </cell>
          <cell r="AA35"/>
          <cell r="AB35"/>
          <cell r="AC35"/>
          <cell r="AD35"/>
          <cell r="AE35">
            <v>6</v>
          </cell>
          <cell r="AF35" t="str">
            <v>D</v>
          </cell>
          <cell r="AG35">
            <v>10</v>
          </cell>
          <cell r="AH35">
            <v>16</v>
          </cell>
          <cell r="AI35">
            <v>106</v>
          </cell>
          <cell r="AJ35">
            <v>9</v>
          </cell>
          <cell r="AK35">
            <v>9</v>
          </cell>
          <cell r="AL35">
            <v>36</v>
          </cell>
          <cell r="AM35">
            <v>54</v>
          </cell>
          <cell r="AN35">
            <v>26</v>
          </cell>
          <cell r="AO35">
            <v>80</v>
          </cell>
          <cell r="AP35">
            <v>5</v>
          </cell>
          <cell r="AQ35">
            <v>8</v>
          </cell>
          <cell r="AR35">
            <v>38</v>
          </cell>
          <cell r="AS35">
            <v>51</v>
          </cell>
          <cell r="AT35">
            <v>30</v>
          </cell>
          <cell r="AU35">
            <v>81</v>
          </cell>
          <cell r="AV35">
            <v>7</v>
          </cell>
          <cell r="AW35">
            <v>8</v>
          </cell>
          <cell r="AX35">
            <v>38</v>
          </cell>
          <cell r="AY35">
            <v>53</v>
          </cell>
          <cell r="AZ35">
            <v>32</v>
          </cell>
          <cell r="BA35">
            <v>85</v>
          </cell>
          <cell r="BB35">
            <v>9</v>
          </cell>
          <cell r="BC35">
            <v>10</v>
          </cell>
          <cell r="BD35">
            <v>39</v>
          </cell>
          <cell r="BE35">
            <v>58</v>
          </cell>
          <cell r="BF35">
            <v>35</v>
          </cell>
          <cell r="BG35">
            <v>93</v>
          </cell>
          <cell r="BH35">
            <v>60</v>
          </cell>
          <cell r="BI35">
            <v>33</v>
          </cell>
          <cell r="BJ35">
            <v>93</v>
          </cell>
          <cell r="BK35">
            <v>432</v>
          </cell>
          <cell r="BL35">
            <v>78</v>
          </cell>
          <cell r="BM35">
            <v>616</v>
          </cell>
          <cell r="BN35">
            <v>78.974358974358978</v>
          </cell>
          <cell r="BO35"/>
          <cell r="BP35" t="str">
            <v>C+</v>
          </cell>
          <cell r="BQ35" t="str">
            <v>C+</v>
          </cell>
          <cell r="BR35" t="str">
            <v>C</v>
          </cell>
          <cell r="BS35" t="str">
            <v>B</v>
          </cell>
          <cell r="BT35" t="str">
            <v>B+</v>
          </cell>
          <cell r="BU35"/>
          <cell r="BV35" t="str">
            <v>C+</v>
          </cell>
          <cell r="BW35" t="str">
            <v>A++</v>
          </cell>
          <cell r="BX35" t="str">
            <v>A+</v>
          </cell>
          <cell r="BY35" t="str">
            <v>A++</v>
          </cell>
          <cell r="BZ35" t="str">
            <v>A++</v>
          </cell>
          <cell r="CA35" t="str">
            <v>A++</v>
          </cell>
          <cell r="CB35" t="str">
            <v>A+</v>
          </cell>
          <cell r="CD35">
            <v>2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2</v>
          </cell>
          <cell r="CJ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2.5</v>
          </cell>
          <cell r="CO35">
            <v>0.5</v>
          </cell>
          <cell r="CP35">
            <v>0</v>
          </cell>
          <cell r="CQ35" t="str">
            <v>Pass</v>
          </cell>
          <cell r="CR35">
            <v>7.98</v>
          </cell>
        </row>
        <row r="36">
          <cell r="B36" t="str">
            <v>PIET23CR034</v>
          </cell>
          <cell r="C36" t="str">
            <v>KULDEEP SAINI</v>
          </cell>
          <cell r="D36" t="str">
            <v>23EPTCL030</v>
          </cell>
          <cell r="E36" t="str">
            <v>CRD-34</v>
          </cell>
          <cell r="F36"/>
          <cell r="G36">
            <v>2</v>
          </cell>
          <cell r="H36">
            <v>5</v>
          </cell>
          <cell r="I36">
            <v>10</v>
          </cell>
          <cell r="J36">
            <v>17</v>
          </cell>
          <cell r="K36">
            <v>1</v>
          </cell>
          <cell r="L36">
            <v>7</v>
          </cell>
          <cell r="M36">
            <v>10</v>
          </cell>
          <cell r="N36">
            <v>18</v>
          </cell>
          <cell r="O36">
            <v>5</v>
          </cell>
          <cell r="P36">
            <v>6</v>
          </cell>
          <cell r="Q36">
            <v>10</v>
          </cell>
          <cell r="R36">
            <v>21</v>
          </cell>
          <cell r="S36">
            <v>2</v>
          </cell>
          <cell r="T36">
            <v>7</v>
          </cell>
          <cell r="U36">
            <v>7</v>
          </cell>
          <cell r="V36">
            <v>16</v>
          </cell>
          <cell r="W36">
            <v>3</v>
          </cell>
          <cell r="X36">
            <v>7</v>
          </cell>
          <cell r="Y36">
            <v>10</v>
          </cell>
          <cell r="Z36">
            <v>20</v>
          </cell>
          <cell r="AA36"/>
          <cell r="AB36"/>
          <cell r="AC36"/>
          <cell r="AD36"/>
          <cell r="AE36">
            <v>9</v>
          </cell>
          <cell r="AF36" t="str">
            <v>D</v>
          </cell>
          <cell r="AG36">
            <v>10</v>
          </cell>
          <cell r="AH36">
            <v>19</v>
          </cell>
          <cell r="AI36">
            <v>111</v>
          </cell>
          <cell r="AJ36">
            <v>5</v>
          </cell>
          <cell r="AK36">
            <v>8</v>
          </cell>
          <cell r="AL36">
            <v>39</v>
          </cell>
          <cell r="AM36">
            <v>52</v>
          </cell>
          <cell r="AN36">
            <v>30</v>
          </cell>
          <cell r="AO36">
            <v>82</v>
          </cell>
          <cell r="AP36">
            <v>7</v>
          </cell>
          <cell r="AQ36">
            <v>8</v>
          </cell>
          <cell r="AR36">
            <v>37</v>
          </cell>
          <cell r="AS36">
            <v>52</v>
          </cell>
          <cell r="AT36">
            <v>28</v>
          </cell>
          <cell r="AU36">
            <v>80</v>
          </cell>
          <cell r="AV36">
            <v>7</v>
          </cell>
          <cell r="AW36">
            <v>8</v>
          </cell>
          <cell r="AX36">
            <v>37</v>
          </cell>
          <cell r="AY36">
            <v>52</v>
          </cell>
          <cell r="AZ36">
            <v>29</v>
          </cell>
          <cell r="BA36">
            <v>81</v>
          </cell>
          <cell r="BB36">
            <v>8</v>
          </cell>
          <cell r="BC36">
            <v>8</v>
          </cell>
          <cell r="BD36">
            <v>36</v>
          </cell>
          <cell r="BE36">
            <v>52</v>
          </cell>
          <cell r="BF36">
            <v>32</v>
          </cell>
          <cell r="BG36">
            <v>84</v>
          </cell>
          <cell r="BH36">
            <v>45</v>
          </cell>
          <cell r="BI36">
            <v>28</v>
          </cell>
          <cell r="BJ36">
            <v>73</v>
          </cell>
          <cell r="BK36">
            <v>400</v>
          </cell>
          <cell r="BL36">
            <v>62</v>
          </cell>
          <cell r="BM36">
            <v>573</v>
          </cell>
          <cell r="BN36">
            <v>73.461538461538467</v>
          </cell>
          <cell r="BO36"/>
          <cell r="BP36" t="str">
            <v>C</v>
          </cell>
          <cell r="BQ36" t="str">
            <v>F</v>
          </cell>
          <cell r="BR36" t="str">
            <v>B+</v>
          </cell>
          <cell r="BS36" t="str">
            <v>D</v>
          </cell>
          <cell r="BT36" t="str">
            <v>B</v>
          </cell>
          <cell r="BU36"/>
          <cell r="BV36" t="str">
            <v>B</v>
          </cell>
          <cell r="BW36" t="str">
            <v>A+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</v>
          </cell>
          <cell r="CB36" t="str">
            <v>C+</v>
          </cell>
          <cell r="CD36">
            <v>2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2</v>
          </cell>
          <cell r="CJ36">
            <v>1</v>
          </cell>
          <cell r="CK36">
            <v>1</v>
          </cell>
          <cell r="CL36">
            <v>1</v>
          </cell>
          <cell r="CM36">
            <v>1</v>
          </cell>
          <cell r="CN36">
            <v>2.5</v>
          </cell>
          <cell r="CO36">
            <v>0.5</v>
          </cell>
          <cell r="CP36">
            <v>1</v>
          </cell>
          <cell r="CQ36" t="str">
            <v>Fail</v>
          </cell>
          <cell r="CR36">
            <v>6.7282608695652177</v>
          </cell>
        </row>
        <row r="37">
          <cell r="B37" t="str">
            <v>PIET23CR035</v>
          </cell>
          <cell r="C37" t="str">
            <v>KULDEEP SONI</v>
          </cell>
          <cell r="D37" t="str">
            <v>23EPTCL031</v>
          </cell>
          <cell r="E37" t="str">
            <v>CRD-35</v>
          </cell>
          <cell r="F37"/>
          <cell r="G37">
            <v>1</v>
          </cell>
          <cell r="H37">
            <v>8</v>
          </cell>
          <cell r="I37">
            <v>10</v>
          </cell>
          <cell r="J37">
            <v>19</v>
          </cell>
          <cell r="K37">
            <v>4</v>
          </cell>
          <cell r="L37">
            <v>10</v>
          </cell>
          <cell r="M37">
            <v>10</v>
          </cell>
          <cell r="N37">
            <v>24</v>
          </cell>
          <cell r="O37">
            <v>5</v>
          </cell>
          <cell r="P37">
            <v>10</v>
          </cell>
          <cell r="Q37">
            <v>10</v>
          </cell>
          <cell r="R37">
            <v>25</v>
          </cell>
          <cell r="S37">
            <v>8</v>
          </cell>
          <cell r="T37">
            <v>10</v>
          </cell>
          <cell r="U37">
            <v>10</v>
          </cell>
          <cell r="V37">
            <v>28</v>
          </cell>
          <cell r="W37" t="str">
            <v>D</v>
          </cell>
          <cell r="X37">
            <v>10</v>
          </cell>
          <cell r="Y37">
            <v>10</v>
          </cell>
          <cell r="Z37">
            <v>20</v>
          </cell>
          <cell r="AA37"/>
          <cell r="AB37"/>
          <cell r="AC37"/>
          <cell r="AD37"/>
          <cell r="AE37">
            <v>7</v>
          </cell>
          <cell r="AF37">
            <v>10</v>
          </cell>
          <cell r="AG37">
            <v>10</v>
          </cell>
          <cell r="AH37">
            <v>27</v>
          </cell>
          <cell r="AI37">
            <v>143</v>
          </cell>
          <cell r="AJ37">
            <v>8</v>
          </cell>
          <cell r="AK37">
            <v>7</v>
          </cell>
          <cell r="AL37">
            <v>36</v>
          </cell>
          <cell r="AM37">
            <v>51</v>
          </cell>
          <cell r="AN37">
            <v>37</v>
          </cell>
          <cell r="AO37">
            <v>88</v>
          </cell>
          <cell r="AP37">
            <v>7</v>
          </cell>
          <cell r="AQ37">
            <v>7</v>
          </cell>
          <cell r="AR37">
            <v>40</v>
          </cell>
          <cell r="AS37">
            <v>54</v>
          </cell>
          <cell r="AT37">
            <v>32</v>
          </cell>
          <cell r="AU37">
            <v>86</v>
          </cell>
          <cell r="AV37">
            <v>8</v>
          </cell>
          <cell r="AW37">
            <v>8</v>
          </cell>
          <cell r="AX37">
            <v>37</v>
          </cell>
          <cell r="AY37">
            <v>53</v>
          </cell>
          <cell r="AZ37">
            <v>29</v>
          </cell>
          <cell r="BA37">
            <v>82</v>
          </cell>
          <cell r="BB37">
            <v>9</v>
          </cell>
          <cell r="BC37">
            <v>9</v>
          </cell>
          <cell r="BD37">
            <v>39</v>
          </cell>
          <cell r="BE37">
            <v>57</v>
          </cell>
          <cell r="BF37">
            <v>31</v>
          </cell>
          <cell r="BG37">
            <v>88</v>
          </cell>
          <cell r="BH37">
            <v>58</v>
          </cell>
          <cell r="BI37">
            <v>30</v>
          </cell>
          <cell r="BJ37">
            <v>88</v>
          </cell>
          <cell r="BK37">
            <v>432</v>
          </cell>
          <cell r="BL37">
            <v>83</v>
          </cell>
          <cell r="BM37">
            <v>658</v>
          </cell>
          <cell r="BN37">
            <v>84.358974358974365</v>
          </cell>
          <cell r="BO37"/>
          <cell r="BP37" t="str">
            <v>B</v>
          </cell>
          <cell r="BQ37" t="str">
            <v>B</v>
          </cell>
          <cell r="BR37" t="str">
            <v>A+</v>
          </cell>
          <cell r="BS37" t="str">
            <v>A</v>
          </cell>
          <cell r="BT37" t="str">
            <v>E</v>
          </cell>
          <cell r="BU37"/>
          <cell r="BV37" t="str">
            <v>A+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A37" t="str">
            <v>A++</v>
          </cell>
          <cell r="CB37" t="str">
            <v>A++</v>
          </cell>
          <cell r="CD37">
            <v>2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2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2.5</v>
          </cell>
          <cell r="CO37">
            <v>0.5</v>
          </cell>
          <cell r="CP37">
            <v>0</v>
          </cell>
          <cell r="CQ37" t="str">
            <v>Pass</v>
          </cell>
          <cell r="CR37">
            <v>8.26</v>
          </cell>
        </row>
        <row r="38">
          <cell r="B38" t="str">
            <v>PIET23CR036</v>
          </cell>
          <cell r="C38" t="str">
            <v>KUNAL GUPTA</v>
          </cell>
          <cell r="D38" t="str">
            <v>23EPTCL032</v>
          </cell>
          <cell r="E38" t="str">
            <v>CRD-36</v>
          </cell>
          <cell r="F38"/>
          <cell r="G38">
            <v>8</v>
          </cell>
          <cell r="H38">
            <v>10</v>
          </cell>
          <cell r="I38">
            <v>10</v>
          </cell>
          <cell r="J38">
            <v>28</v>
          </cell>
          <cell r="K38">
            <v>4</v>
          </cell>
          <cell r="L38">
            <v>10</v>
          </cell>
          <cell r="M38">
            <v>10</v>
          </cell>
          <cell r="N38">
            <v>24</v>
          </cell>
          <cell r="O38">
            <v>5</v>
          </cell>
          <cell r="P38">
            <v>10</v>
          </cell>
          <cell r="Q38">
            <v>8</v>
          </cell>
          <cell r="R38">
            <v>23</v>
          </cell>
          <cell r="S38">
            <v>8</v>
          </cell>
          <cell r="T38">
            <v>10</v>
          </cell>
          <cell r="U38">
            <v>10</v>
          </cell>
          <cell r="V38">
            <v>28</v>
          </cell>
          <cell r="W38">
            <v>7</v>
          </cell>
          <cell r="X38">
            <v>10</v>
          </cell>
          <cell r="Y38">
            <v>10</v>
          </cell>
          <cell r="Z38">
            <v>27</v>
          </cell>
          <cell r="AA38"/>
          <cell r="AB38"/>
          <cell r="AC38"/>
          <cell r="AD38"/>
          <cell r="AE38">
            <v>10</v>
          </cell>
          <cell r="AF38" t="str">
            <v>D</v>
          </cell>
          <cell r="AG38">
            <v>10</v>
          </cell>
          <cell r="AH38">
            <v>20</v>
          </cell>
          <cell r="AI38">
            <v>150</v>
          </cell>
          <cell r="AJ38">
            <v>7</v>
          </cell>
          <cell r="AK38">
            <v>7</v>
          </cell>
          <cell r="AL38">
            <v>37</v>
          </cell>
          <cell r="AM38">
            <v>51</v>
          </cell>
          <cell r="AN38">
            <v>36</v>
          </cell>
          <cell r="AO38">
            <v>87</v>
          </cell>
          <cell r="AP38">
            <v>7</v>
          </cell>
          <cell r="AQ38">
            <v>10</v>
          </cell>
          <cell r="AR38">
            <v>40</v>
          </cell>
          <cell r="AS38">
            <v>57</v>
          </cell>
          <cell r="AT38">
            <v>33</v>
          </cell>
          <cell r="AU38">
            <v>90</v>
          </cell>
          <cell r="AV38">
            <v>8</v>
          </cell>
          <cell r="AW38">
            <v>7</v>
          </cell>
          <cell r="AX38">
            <v>40</v>
          </cell>
          <cell r="AY38">
            <v>55</v>
          </cell>
          <cell r="AZ38">
            <v>28</v>
          </cell>
          <cell r="BA38">
            <v>83</v>
          </cell>
          <cell r="BB38">
            <v>9</v>
          </cell>
          <cell r="BC38">
            <v>9</v>
          </cell>
          <cell r="BD38">
            <v>39</v>
          </cell>
          <cell r="BE38">
            <v>57</v>
          </cell>
          <cell r="BF38">
            <v>33</v>
          </cell>
          <cell r="BG38">
            <v>90</v>
          </cell>
          <cell r="BH38">
            <v>56</v>
          </cell>
          <cell r="BI38">
            <v>32</v>
          </cell>
          <cell r="BJ38">
            <v>88</v>
          </cell>
          <cell r="BK38">
            <v>438</v>
          </cell>
          <cell r="BL38">
            <v>91</v>
          </cell>
          <cell r="BM38">
            <v>679</v>
          </cell>
          <cell r="BN38">
            <v>87.051282051282058</v>
          </cell>
          <cell r="BO38"/>
          <cell r="BP38" t="str">
            <v>B+</v>
          </cell>
          <cell r="BQ38" t="str">
            <v>C+</v>
          </cell>
          <cell r="BR38" t="str">
            <v>B+</v>
          </cell>
          <cell r="BS38" t="str">
            <v>A</v>
          </cell>
          <cell r="BT38" t="str">
            <v>C</v>
          </cell>
          <cell r="BU38"/>
          <cell r="BV38" t="str">
            <v>B+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A38" t="str">
            <v>A++</v>
          </cell>
          <cell r="CB38" t="str">
            <v>A++</v>
          </cell>
          <cell r="CD38">
            <v>2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2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2.5</v>
          </cell>
          <cell r="CO38">
            <v>0.5</v>
          </cell>
          <cell r="CP38">
            <v>0</v>
          </cell>
          <cell r="CQ38" t="str">
            <v>Pass</v>
          </cell>
          <cell r="CR38">
            <v>8.35</v>
          </cell>
        </row>
        <row r="39">
          <cell r="B39" t="str">
            <v>PIET23CR037</v>
          </cell>
          <cell r="C39" t="str">
            <v>KUSHAGRA GUPTA</v>
          </cell>
          <cell r="D39" t="str">
            <v>23EPTCL033</v>
          </cell>
          <cell r="E39" t="str">
            <v>CRD-37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7</v>
          </cell>
          <cell r="L39">
            <v>10</v>
          </cell>
          <cell r="M39">
            <v>10</v>
          </cell>
          <cell r="N39">
            <v>27</v>
          </cell>
          <cell r="O39">
            <v>9</v>
          </cell>
          <cell r="P39">
            <v>10</v>
          </cell>
          <cell r="Q39">
            <v>10</v>
          </cell>
          <cell r="R39">
            <v>29</v>
          </cell>
          <cell r="S39">
            <v>8</v>
          </cell>
          <cell r="T39">
            <v>10</v>
          </cell>
          <cell r="U39">
            <v>10</v>
          </cell>
          <cell r="V39">
            <v>28</v>
          </cell>
          <cell r="W39">
            <v>7</v>
          </cell>
          <cell r="X39">
            <v>10</v>
          </cell>
          <cell r="Y39">
            <v>10</v>
          </cell>
          <cell r="Z39">
            <v>27</v>
          </cell>
          <cell r="AA39"/>
          <cell r="AB39"/>
          <cell r="AC39"/>
          <cell r="AD39"/>
          <cell r="AE39">
            <v>7</v>
          </cell>
          <cell r="AF39">
            <v>10</v>
          </cell>
          <cell r="AG39">
            <v>10</v>
          </cell>
          <cell r="AH39">
            <v>27</v>
          </cell>
          <cell r="AI39">
            <v>165</v>
          </cell>
          <cell r="AJ39">
            <v>9</v>
          </cell>
          <cell r="AK39">
            <v>9</v>
          </cell>
          <cell r="AL39">
            <v>37</v>
          </cell>
          <cell r="AM39">
            <v>55</v>
          </cell>
          <cell r="AN39">
            <v>33</v>
          </cell>
          <cell r="AO39">
            <v>88</v>
          </cell>
          <cell r="AP39">
            <v>8</v>
          </cell>
          <cell r="AQ39">
            <v>9</v>
          </cell>
          <cell r="AR39">
            <v>40</v>
          </cell>
          <cell r="AS39">
            <v>57</v>
          </cell>
          <cell r="AT39">
            <v>37</v>
          </cell>
          <cell r="AU39">
            <v>94</v>
          </cell>
          <cell r="AV39">
            <v>7</v>
          </cell>
          <cell r="AW39">
            <v>8</v>
          </cell>
          <cell r="AX39">
            <v>40</v>
          </cell>
          <cell r="AY39">
            <v>55</v>
          </cell>
          <cell r="AZ39">
            <v>32</v>
          </cell>
          <cell r="BA39">
            <v>87</v>
          </cell>
          <cell r="BB39">
            <v>9</v>
          </cell>
          <cell r="BC39">
            <v>9</v>
          </cell>
          <cell r="BD39">
            <v>38</v>
          </cell>
          <cell r="BE39">
            <v>56</v>
          </cell>
          <cell r="BF39">
            <v>30</v>
          </cell>
          <cell r="BG39">
            <v>86</v>
          </cell>
          <cell r="BH39">
            <v>57</v>
          </cell>
          <cell r="BI39">
            <v>32</v>
          </cell>
          <cell r="BJ39">
            <v>89</v>
          </cell>
          <cell r="BK39">
            <v>444</v>
          </cell>
          <cell r="BL39">
            <v>93</v>
          </cell>
          <cell r="BM39">
            <v>702</v>
          </cell>
          <cell r="BN39">
            <v>90</v>
          </cell>
          <cell r="BO39"/>
          <cell r="BP39" t="str">
            <v>A++</v>
          </cell>
          <cell r="BQ39" t="str">
            <v>A+</v>
          </cell>
          <cell r="BR39" t="str">
            <v>A++</v>
          </cell>
          <cell r="BS39" t="str">
            <v>B+</v>
          </cell>
          <cell r="BT39" t="str">
            <v>B+</v>
          </cell>
          <cell r="BU39"/>
          <cell r="BV39" t="str">
            <v>B+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B39" t="str">
            <v>A++</v>
          </cell>
          <cell r="CD39">
            <v>2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2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2.5</v>
          </cell>
          <cell r="CO39">
            <v>0.5</v>
          </cell>
          <cell r="CP39">
            <v>0</v>
          </cell>
          <cell r="CQ39" t="str">
            <v>Pass</v>
          </cell>
          <cell r="CR39">
            <v>9.17</v>
          </cell>
        </row>
        <row r="40">
          <cell r="B40" t="str">
            <v>PIET23CR038</v>
          </cell>
          <cell r="C40" t="str">
            <v>LAKSHITA PRAJAPATI</v>
          </cell>
          <cell r="D40" t="str">
            <v>23EPTCL034</v>
          </cell>
          <cell r="E40" t="str">
            <v>CRD-38</v>
          </cell>
          <cell r="F40"/>
          <cell r="G40">
            <v>6</v>
          </cell>
          <cell r="H40">
            <v>8</v>
          </cell>
          <cell r="I40">
            <v>8</v>
          </cell>
          <cell r="J40">
            <v>22</v>
          </cell>
          <cell r="K40">
            <v>2</v>
          </cell>
          <cell r="L40">
            <v>9</v>
          </cell>
          <cell r="M40">
            <v>7</v>
          </cell>
          <cell r="N40">
            <v>18</v>
          </cell>
          <cell r="O40">
            <v>5</v>
          </cell>
          <cell r="P40">
            <v>10</v>
          </cell>
          <cell r="Q40">
            <v>7</v>
          </cell>
          <cell r="R40">
            <v>22</v>
          </cell>
          <cell r="S40">
            <v>6</v>
          </cell>
          <cell r="T40">
            <v>9</v>
          </cell>
          <cell r="U40">
            <v>7</v>
          </cell>
          <cell r="V40">
            <v>22</v>
          </cell>
          <cell r="W40">
            <v>4</v>
          </cell>
          <cell r="X40">
            <v>9</v>
          </cell>
          <cell r="Y40">
            <v>7</v>
          </cell>
          <cell r="Z40">
            <v>20</v>
          </cell>
          <cell r="AA40"/>
          <cell r="AB40"/>
          <cell r="AC40"/>
          <cell r="AD40"/>
          <cell r="AE40">
            <v>10</v>
          </cell>
          <cell r="AF40" t="str">
            <v>D</v>
          </cell>
          <cell r="AG40">
            <v>3</v>
          </cell>
          <cell r="AH40">
            <v>13</v>
          </cell>
          <cell r="AI40">
            <v>117</v>
          </cell>
          <cell r="AJ40">
            <v>10</v>
          </cell>
          <cell r="AK40">
            <v>9</v>
          </cell>
          <cell r="AL40">
            <v>34</v>
          </cell>
          <cell r="AM40">
            <v>53</v>
          </cell>
          <cell r="AN40">
            <v>37</v>
          </cell>
          <cell r="AO40">
            <v>90</v>
          </cell>
          <cell r="AP40">
            <v>8</v>
          </cell>
          <cell r="AQ40">
            <v>9</v>
          </cell>
          <cell r="AR40">
            <v>39</v>
          </cell>
          <cell r="AS40">
            <v>56</v>
          </cell>
          <cell r="AT40">
            <v>32</v>
          </cell>
          <cell r="AU40">
            <v>88</v>
          </cell>
          <cell r="AV40">
            <v>8</v>
          </cell>
          <cell r="AW40">
            <v>7</v>
          </cell>
          <cell r="AX40">
            <v>36</v>
          </cell>
          <cell r="AY40">
            <v>51</v>
          </cell>
          <cell r="AZ40">
            <v>28</v>
          </cell>
          <cell r="BA40">
            <v>79</v>
          </cell>
          <cell r="BB40">
            <v>9</v>
          </cell>
          <cell r="BC40">
            <v>9</v>
          </cell>
          <cell r="BD40">
            <v>36</v>
          </cell>
          <cell r="BE40">
            <v>54</v>
          </cell>
          <cell r="BF40">
            <v>32</v>
          </cell>
          <cell r="BG40">
            <v>86</v>
          </cell>
          <cell r="BH40">
            <v>49</v>
          </cell>
          <cell r="BI40">
            <v>30</v>
          </cell>
          <cell r="BJ40">
            <v>79</v>
          </cell>
          <cell r="BK40">
            <v>422</v>
          </cell>
          <cell r="BL40">
            <v>67</v>
          </cell>
          <cell r="BM40">
            <v>606</v>
          </cell>
          <cell r="BN40">
            <v>77.692307692307693</v>
          </cell>
          <cell r="BO40"/>
          <cell r="BP40" t="str">
            <v>B+</v>
          </cell>
          <cell r="BQ40" t="str">
            <v>C</v>
          </cell>
          <cell r="BR40" t="str">
            <v>C+</v>
          </cell>
          <cell r="BS40" t="str">
            <v>B+</v>
          </cell>
          <cell r="BT40" t="str">
            <v>E</v>
          </cell>
          <cell r="BU40"/>
          <cell r="BV40" t="str">
            <v>C</v>
          </cell>
          <cell r="BW40" t="str">
            <v>A++</v>
          </cell>
          <cell r="BX40" t="str">
            <v>A++</v>
          </cell>
          <cell r="BY40" t="str">
            <v>A+</v>
          </cell>
          <cell r="BZ40" t="str">
            <v>A++</v>
          </cell>
          <cell r="CA40" t="str">
            <v>A+</v>
          </cell>
          <cell r="CB40" t="str">
            <v>B+</v>
          </cell>
          <cell r="CD40">
            <v>2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2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2.5</v>
          </cell>
          <cell r="CO40">
            <v>0.5</v>
          </cell>
          <cell r="CP40">
            <v>0</v>
          </cell>
          <cell r="CQ40" t="str">
            <v>Pass</v>
          </cell>
          <cell r="CR40">
            <v>7.43</v>
          </cell>
        </row>
        <row r="41">
          <cell r="B41" t="str">
            <v>PIET23CR039</v>
          </cell>
          <cell r="C41" t="str">
            <v>LOVNEET KAUR</v>
          </cell>
          <cell r="D41" t="str">
            <v>23EPTCL035</v>
          </cell>
          <cell r="E41" t="str">
            <v>CRD-39</v>
          </cell>
          <cell r="F41"/>
          <cell r="G41">
            <v>7</v>
          </cell>
          <cell r="H41">
            <v>9</v>
          </cell>
          <cell r="I41">
            <v>10</v>
          </cell>
          <cell r="J41">
            <v>26</v>
          </cell>
          <cell r="K41" t="str">
            <v>D</v>
          </cell>
          <cell r="L41">
            <v>10</v>
          </cell>
          <cell r="M41">
            <v>10</v>
          </cell>
          <cell r="N41">
            <v>20</v>
          </cell>
          <cell r="O41">
            <v>7</v>
          </cell>
          <cell r="P41">
            <v>10</v>
          </cell>
          <cell r="Q41">
            <v>10</v>
          </cell>
          <cell r="R41">
            <v>27</v>
          </cell>
          <cell r="S41">
            <v>6</v>
          </cell>
          <cell r="T41">
            <v>10</v>
          </cell>
          <cell r="U41">
            <v>10</v>
          </cell>
          <cell r="V41">
            <v>26</v>
          </cell>
          <cell r="W41">
            <v>6</v>
          </cell>
          <cell r="X41">
            <v>10</v>
          </cell>
          <cell r="Y41">
            <v>10</v>
          </cell>
          <cell r="Z41">
            <v>26</v>
          </cell>
          <cell r="AA41"/>
          <cell r="AB41"/>
          <cell r="AC41"/>
          <cell r="AD41"/>
          <cell r="AE41">
            <v>9</v>
          </cell>
          <cell r="AF41">
            <v>10</v>
          </cell>
          <cell r="AG41">
            <v>10</v>
          </cell>
          <cell r="AH41">
            <v>29</v>
          </cell>
          <cell r="AI41">
            <v>154</v>
          </cell>
          <cell r="AJ41">
            <v>9</v>
          </cell>
          <cell r="AK41">
            <v>9</v>
          </cell>
          <cell r="AL41">
            <v>40</v>
          </cell>
          <cell r="AM41">
            <v>58</v>
          </cell>
          <cell r="AN41">
            <v>34</v>
          </cell>
          <cell r="AO41">
            <v>92</v>
          </cell>
          <cell r="AP41">
            <v>8</v>
          </cell>
          <cell r="AQ41">
            <v>10</v>
          </cell>
          <cell r="AR41">
            <v>38</v>
          </cell>
          <cell r="AS41">
            <v>56</v>
          </cell>
          <cell r="AT41">
            <v>34</v>
          </cell>
          <cell r="AU41">
            <v>90</v>
          </cell>
          <cell r="AV41">
            <v>7</v>
          </cell>
          <cell r="AW41">
            <v>8</v>
          </cell>
          <cell r="AX41">
            <v>38</v>
          </cell>
          <cell r="AY41">
            <v>53</v>
          </cell>
          <cell r="AZ41">
            <v>29</v>
          </cell>
          <cell r="BA41">
            <v>82</v>
          </cell>
          <cell r="BB41">
            <v>8</v>
          </cell>
          <cell r="BC41">
            <v>8</v>
          </cell>
          <cell r="BD41">
            <v>40</v>
          </cell>
          <cell r="BE41">
            <v>56</v>
          </cell>
          <cell r="BF41">
            <v>30</v>
          </cell>
          <cell r="BG41">
            <v>86</v>
          </cell>
          <cell r="BH41">
            <v>56</v>
          </cell>
          <cell r="BI41">
            <v>35</v>
          </cell>
          <cell r="BJ41">
            <v>91</v>
          </cell>
          <cell r="BK41">
            <v>441</v>
          </cell>
          <cell r="BL41">
            <v>97</v>
          </cell>
          <cell r="BM41">
            <v>692</v>
          </cell>
          <cell r="BN41">
            <v>88.717948717948715</v>
          </cell>
          <cell r="BO41"/>
          <cell r="BP41" t="str">
            <v>A++</v>
          </cell>
          <cell r="BQ41" t="str">
            <v>B</v>
          </cell>
          <cell r="BR41" t="str">
            <v>A</v>
          </cell>
          <cell r="BS41" t="str">
            <v>A+</v>
          </cell>
          <cell r="BT41" t="str">
            <v>A++</v>
          </cell>
          <cell r="BU41"/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B41" t="str">
            <v>A++</v>
          </cell>
          <cell r="CD41">
            <v>2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2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2.5</v>
          </cell>
          <cell r="CO41">
            <v>0.5</v>
          </cell>
          <cell r="CP41">
            <v>0</v>
          </cell>
          <cell r="CQ41" t="str">
            <v>Pass</v>
          </cell>
          <cell r="CR41">
            <v>9.35</v>
          </cell>
        </row>
        <row r="42">
          <cell r="B42" t="str">
            <v>PIET23CR040</v>
          </cell>
          <cell r="C42" t="str">
            <v>MANAS KUMAR</v>
          </cell>
          <cell r="D42" t="str">
            <v>23EPTCL036</v>
          </cell>
          <cell r="E42" t="str">
            <v>CRD-40</v>
          </cell>
          <cell r="F42"/>
          <cell r="G42">
            <v>5</v>
          </cell>
          <cell r="H42">
            <v>7</v>
          </cell>
          <cell r="I42">
            <v>10</v>
          </cell>
          <cell r="J42">
            <v>22</v>
          </cell>
          <cell r="K42">
            <v>6</v>
          </cell>
          <cell r="L42">
            <v>10</v>
          </cell>
          <cell r="M42">
            <v>10</v>
          </cell>
          <cell r="N42">
            <v>26</v>
          </cell>
          <cell r="O42">
            <v>6</v>
          </cell>
          <cell r="P42">
            <v>10</v>
          </cell>
          <cell r="Q42">
            <v>10</v>
          </cell>
          <cell r="R42">
            <v>26</v>
          </cell>
          <cell r="S42">
            <v>3</v>
          </cell>
          <cell r="T42">
            <v>9</v>
          </cell>
          <cell r="U42">
            <v>10</v>
          </cell>
          <cell r="V42">
            <v>22</v>
          </cell>
          <cell r="W42">
            <v>5</v>
          </cell>
          <cell r="X42">
            <v>9</v>
          </cell>
          <cell r="Y42">
            <v>10</v>
          </cell>
          <cell r="Z42">
            <v>24</v>
          </cell>
          <cell r="AA42"/>
          <cell r="AB42"/>
          <cell r="AC42"/>
          <cell r="AD42"/>
          <cell r="AE42">
            <v>7</v>
          </cell>
          <cell r="AF42">
            <v>10</v>
          </cell>
          <cell r="AG42">
            <v>10</v>
          </cell>
          <cell r="AH42">
            <v>27</v>
          </cell>
          <cell r="AI42">
            <v>147</v>
          </cell>
          <cell r="AJ42">
            <v>7</v>
          </cell>
          <cell r="AK42">
            <v>8</v>
          </cell>
          <cell r="AL42">
            <v>39</v>
          </cell>
          <cell r="AM42">
            <v>54</v>
          </cell>
          <cell r="AN42">
            <v>36</v>
          </cell>
          <cell r="AO42">
            <v>90</v>
          </cell>
          <cell r="AP42">
            <v>8</v>
          </cell>
          <cell r="AQ42">
            <v>9</v>
          </cell>
          <cell r="AR42">
            <v>40</v>
          </cell>
          <cell r="AS42">
            <v>57</v>
          </cell>
          <cell r="AT42">
            <v>31</v>
          </cell>
          <cell r="AU42">
            <v>88</v>
          </cell>
          <cell r="AV42">
            <v>8</v>
          </cell>
          <cell r="AW42">
            <v>9</v>
          </cell>
          <cell r="AX42">
            <v>40</v>
          </cell>
          <cell r="AY42">
            <v>57</v>
          </cell>
          <cell r="AZ42">
            <v>33</v>
          </cell>
          <cell r="BA42">
            <v>90</v>
          </cell>
          <cell r="BB42">
            <v>9</v>
          </cell>
          <cell r="BC42">
            <v>9</v>
          </cell>
          <cell r="BD42">
            <v>37</v>
          </cell>
          <cell r="BE42">
            <v>55</v>
          </cell>
          <cell r="BF42">
            <v>34</v>
          </cell>
          <cell r="BG42">
            <v>89</v>
          </cell>
          <cell r="BH42">
            <v>60</v>
          </cell>
          <cell r="BI42">
            <v>35</v>
          </cell>
          <cell r="BJ42">
            <v>95</v>
          </cell>
          <cell r="BK42">
            <v>452</v>
          </cell>
          <cell r="BL42">
            <v>93</v>
          </cell>
          <cell r="BM42">
            <v>692</v>
          </cell>
          <cell r="BN42">
            <v>88.717948717948715</v>
          </cell>
          <cell r="BO42"/>
          <cell r="BP42" t="str">
            <v>B+</v>
          </cell>
          <cell r="BQ42" t="str">
            <v>B+</v>
          </cell>
          <cell r="BR42" t="str">
            <v>B+</v>
          </cell>
          <cell r="BS42" t="str">
            <v>B+</v>
          </cell>
          <cell r="BT42" t="str">
            <v>B+</v>
          </cell>
          <cell r="BU42"/>
          <cell r="BV42" t="str">
            <v>B+</v>
          </cell>
          <cell r="BW42" t="str">
            <v>A++</v>
          </cell>
          <cell r="BX42" t="str">
            <v>A++</v>
          </cell>
          <cell r="BY42" t="str">
            <v>A++</v>
          </cell>
          <cell r="BZ42" t="str">
            <v>A++</v>
          </cell>
          <cell r="CA42" t="str">
            <v>A++</v>
          </cell>
          <cell r="CB42" t="str">
            <v>A++</v>
          </cell>
          <cell r="CD42">
            <v>2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2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2.5</v>
          </cell>
          <cell r="CO42">
            <v>0.5</v>
          </cell>
          <cell r="CP42">
            <v>0</v>
          </cell>
          <cell r="CQ42" t="str">
            <v>Pass</v>
          </cell>
          <cell r="CR42">
            <v>8.61</v>
          </cell>
        </row>
        <row r="43">
          <cell r="B43" t="str">
            <v>PIET23CR064</v>
          </cell>
          <cell r="C43" t="str">
            <v>MANOJ KUMAWAT</v>
          </cell>
          <cell r="D43" t="str">
            <v>23EPTCL037</v>
          </cell>
          <cell r="E43" t="str">
            <v>CRD-62</v>
          </cell>
          <cell r="F43"/>
          <cell r="G43">
            <v>10</v>
          </cell>
          <cell r="H43">
            <v>10</v>
          </cell>
          <cell r="I43">
            <v>10</v>
          </cell>
          <cell r="J43">
            <v>30</v>
          </cell>
          <cell r="K43">
            <v>7</v>
          </cell>
          <cell r="L43">
            <v>10</v>
          </cell>
          <cell r="M43">
            <v>10</v>
          </cell>
          <cell r="N43">
            <v>27</v>
          </cell>
          <cell r="O43">
            <v>8</v>
          </cell>
          <cell r="P43">
            <v>10</v>
          </cell>
          <cell r="Q43">
            <v>10</v>
          </cell>
          <cell r="R43">
            <v>28</v>
          </cell>
          <cell r="S43">
            <v>7</v>
          </cell>
          <cell r="T43">
            <v>10</v>
          </cell>
          <cell r="U43">
            <v>10</v>
          </cell>
          <cell r="V43">
            <v>27</v>
          </cell>
          <cell r="W43">
            <v>9</v>
          </cell>
          <cell r="X43">
            <v>10</v>
          </cell>
          <cell r="Y43">
            <v>10</v>
          </cell>
          <cell r="Z43">
            <v>29</v>
          </cell>
          <cell r="AA43"/>
          <cell r="AB43"/>
          <cell r="AC43"/>
          <cell r="AD43"/>
          <cell r="AE43">
            <v>8</v>
          </cell>
          <cell r="AF43">
            <v>10</v>
          </cell>
          <cell r="AG43">
            <v>10</v>
          </cell>
          <cell r="AH43">
            <v>28</v>
          </cell>
          <cell r="AI43">
            <v>169</v>
          </cell>
          <cell r="AJ43">
            <v>10</v>
          </cell>
          <cell r="AK43">
            <v>10</v>
          </cell>
          <cell r="AL43">
            <v>40</v>
          </cell>
          <cell r="AM43">
            <v>60</v>
          </cell>
          <cell r="AN43">
            <v>39</v>
          </cell>
          <cell r="AO43">
            <v>99</v>
          </cell>
          <cell r="AP43">
            <v>9</v>
          </cell>
          <cell r="AQ43">
            <v>10</v>
          </cell>
          <cell r="AR43">
            <v>40</v>
          </cell>
          <cell r="AS43">
            <v>59</v>
          </cell>
          <cell r="AT43">
            <v>37</v>
          </cell>
          <cell r="AU43">
            <v>96</v>
          </cell>
          <cell r="AV43">
            <v>10</v>
          </cell>
          <cell r="AW43">
            <v>10</v>
          </cell>
          <cell r="AX43">
            <v>40</v>
          </cell>
          <cell r="AY43">
            <v>60</v>
          </cell>
          <cell r="AZ43">
            <v>40</v>
          </cell>
          <cell r="BA43">
            <v>100</v>
          </cell>
          <cell r="BB43">
            <v>9</v>
          </cell>
          <cell r="BC43">
            <v>9</v>
          </cell>
          <cell r="BD43">
            <v>39</v>
          </cell>
          <cell r="BE43">
            <v>57</v>
          </cell>
          <cell r="BF43">
            <v>33</v>
          </cell>
          <cell r="BG43">
            <v>90</v>
          </cell>
          <cell r="BH43">
            <v>60</v>
          </cell>
          <cell r="BI43">
            <v>38</v>
          </cell>
          <cell r="BJ43">
            <v>98</v>
          </cell>
          <cell r="BK43">
            <v>483</v>
          </cell>
          <cell r="BL43">
            <v>93</v>
          </cell>
          <cell r="BM43">
            <v>745</v>
          </cell>
          <cell r="BN43">
            <v>95.512820512820511</v>
          </cell>
          <cell r="BO43"/>
          <cell r="BP43" t="str">
            <v>B+</v>
          </cell>
          <cell r="BQ43" t="str">
            <v>C</v>
          </cell>
          <cell r="BR43" t="str">
            <v>B</v>
          </cell>
          <cell r="BS43" t="str">
            <v>A+</v>
          </cell>
          <cell r="BT43" t="str">
            <v>A+</v>
          </cell>
          <cell r="BU43"/>
          <cell r="BV43" t="str">
            <v>A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A43" t="str">
            <v>A++</v>
          </cell>
          <cell r="CB43" t="str">
            <v>A++</v>
          </cell>
          <cell r="CD43">
            <v>2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2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2.5</v>
          </cell>
          <cell r="CO43">
            <v>0.5</v>
          </cell>
          <cell r="CP43">
            <v>0</v>
          </cell>
          <cell r="CQ43" t="str">
            <v>Pass</v>
          </cell>
          <cell r="CR43">
            <v>8.65</v>
          </cell>
        </row>
        <row r="44">
          <cell r="B44" t="str">
            <v>PIET23CR042</v>
          </cell>
          <cell r="C44" t="str">
            <v>MOHIT SINGH VISHT</v>
          </cell>
          <cell r="D44" t="str">
            <v>23EPTCL039</v>
          </cell>
          <cell r="E44" t="str">
            <v>CRD-42</v>
          </cell>
          <cell r="F44"/>
          <cell r="G44">
            <v>7</v>
          </cell>
          <cell r="H44">
            <v>9</v>
          </cell>
          <cell r="I44">
            <v>8</v>
          </cell>
          <cell r="J44">
            <v>24</v>
          </cell>
          <cell r="K44">
            <v>6</v>
          </cell>
          <cell r="L44">
            <v>7</v>
          </cell>
          <cell r="M44">
            <v>10</v>
          </cell>
          <cell r="N44">
            <v>23</v>
          </cell>
          <cell r="O44">
            <v>8</v>
          </cell>
          <cell r="P44">
            <v>10</v>
          </cell>
          <cell r="Q44">
            <v>10</v>
          </cell>
          <cell r="R44">
            <v>28</v>
          </cell>
          <cell r="S44">
            <v>6</v>
          </cell>
          <cell r="T44">
            <v>9</v>
          </cell>
          <cell r="U44">
            <v>10</v>
          </cell>
          <cell r="V44">
            <v>25</v>
          </cell>
          <cell r="W44">
            <v>5</v>
          </cell>
          <cell r="X44">
            <v>10</v>
          </cell>
          <cell r="Y44">
            <v>10</v>
          </cell>
          <cell r="Z44">
            <v>25</v>
          </cell>
          <cell r="AA44"/>
          <cell r="AB44"/>
          <cell r="AC44"/>
          <cell r="AD44"/>
          <cell r="AE44">
            <v>8</v>
          </cell>
          <cell r="AF44">
            <v>10</v>
          </cell>
          <cell r="AG44">
            <v>3</v>
          </cell>
          <cell r="AH44">
            <v>21</v>
          </cell>
          <cell r="AI44">
            <v>146</v>
          </cell>
          <cell r="AJ44">
            <v>7</v>
          </cell>
          <cell r="AK44">
            <v>7</v>
          </cell>
          <cell r="AL44">
            <v>38</v>
          </cell>
          <cell r="AM44">
            <v>52</v>
          </cell>
          <cell r="AN44">
            <v>33</v>
          </cell>
          <cell r="AO44">
            <v>85</v>
          </cell>
          <cell r="AP44">
            <v>8</v>
          </cell>
          <cell r="AQ44">
            <v>9</v>
          </cell>
          <cell r="AR44">
            <v>40</v>
          </cell>
          <cell r="AS44">
            <v>57</v>
          </cell>
          <cell r="AT44">
            <v>30</v>
          </cell>
          <cell r="AU44">
            <v>87</v>
          </cell>
          <cell r="AV44">
            <v>7</v>
          </cell>
          <cell r="AW44">
            <v>9</v>
          </cell>
          <cell r="AX44">
            <v>40</v>
          </cell>
          <cell r="AY44">
            <v>56</v>
          </cell>
          <cell r="AZ44">
            <v>35</v>
          </cell>
          <cell r="BA44">
            <v>91</v>
          </cell>
          <cell r="BB44">
            <v>9</v>
          </cell>
          <cell r="BC44">
            <v>9</v>
          </cell>
          <cell r="BD44">
            <v>38</v>
          </cell>
          <cell r="BE44">
            <v>56</v>
          </cell>
          <cell r="BF44">
            <v>31</v>
          </cell>
          <cell r="BG44">
            <v>87</v>
          </cell>
          <cell r="BH44">
            <v>55</v>
          </cell>
          <cell r="BI44">
            <v>35</v>
          </cell>
          <cell r="BJ44">
            <v>90</v>
          </cell>
          <cell r="BK44">
            <v>440</v>
          </cell>
          <cell r="BL44">
            <v>78</v>
          </cell>
          <cell r="BM44">
            <v>664</v>
          </cell>
          <cell r="BN44">
            <v>85.128205128205124</v>
          </cell>
          <cell r="BO44"/>
          <cell r="BP44" t="str">
            <v>B</v>
          </cell>
          <cell r="BQ44" t="str">
            <v>A</v>
          </cell>
          <cell r="BR44" t="str">
            <v>A++</v>
          </cell>
          <cell r="BS44" t="str">
            <v>A</v>
          </cell>
          <cell r="BT44" t="str">
            <v>A+</v>
          </cell>
          <cell r="BU44"/>
          <cell r="BV44" t="str">
            <v>A+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A44" t="str">
            <v>A++</v>
          </cell>
          <cell r="CB44" t="str">
            <v>A+</v>
          </cell>
          <cell r="CD44">
            <v>2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2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2.5</v>
          </cell>
          <cell r="CO44">
            <v>0.5</v>
          </cell>
          <cell r="CP44">
            <v>0</v>
          </cell>
          <cell r="CQ44" t="str">
            <v>Pass</v>
          </cell>
          <cell r="CR44">
            <v>9.15</v>
          </cell>
        </row>
        <row r="45">
          <cell r="B45" t="str">
            <v>PIET23CR010</v>
          </cell>
          <cell r="C45" t="str">
            <v>MS.BHUMIKA SHARMA</v>
          </cell>
          <cell r="D45" t="str">
            <v>23EPTCL040</v>
          </cell>
          <cell r="E45" t="str">
            <v>CRD-10</v>
          </cell>
          <cell r="F45"/>
          <cell r="G45">
            <v>8</v>
          </cell>
          <cell r="H45">
            <v>9</v>
          </cell>
          <cell r="I45">
            <v>10</v>
          </cell>
          <cell r="J45">
            <v>27</v>
          </cell>
          <cell r="K45">
            <v>8</v>
          </cell>
          <cell r="L45">
            <v>9</v>
          </cell>
          <cell r="M45">
            <v>10</v>
          </cell>
          <cell r="N45">
            <v>27</v>
          </cell>
          <cell r="O45">
            <v>7</v>
          </cell>
          <cell r="P45">
            <v>10</v>
          </cell>
          <cell r="Q45">
            <v>10</v>
          </cell>
          <cell r="R45">
            <v>27</v>
          </cell>
          <cell r="S45" t="str">
            <v>D</v>
          </cell>
          <cell r="T45">
            <v>10</v>
          </cell>
          <cell r="U45">
            <v>8</v>
          </cell>
          <cell r="V45">
            <v>18</v>
          </cell>
          <cell r="W45">
            <v>6</v>
          </cell>
          <cell r="X45">
            <v>10</v>
          </cell>
          <cell r="Y45">
            <v>10</v>
          </cell>
          <cell r="Z45">
            <v>26</v>
          </cell>
          <cell r="AA45"/>
          <cell r="AB45"/>
          <cell r="AC45"/>
          <cell r="AD45"/>
          <cell r="AE45">
            <v>10</v>
          </cell>
          <cell r="AF45" t="str">
            <v>D</v>
          </cell>
          <cell r="AG45">
            <v>10</v>
          </cell>
          <cell r="AH45">
            <v>20</v>
          </cell>
          <cell r="AI45">
            <v>145</v>
          </cell>
          <cell r="AJ45">
            <v>6</v>
          </cell>
          <cell r="AK45">
            <v>9</v>
          </cell>
          <cell r="AL45">
            <v>38</v>
          </cell>
          <cell r="AM45">
            <v>53</v>
          </cell>
          <cell r="AN45">
            <v>31</v>
          </cell>
          <cell r="AO45">
            <v>84</v>
          </cell>
          <cell r="AP45">
            <v>8</v>
          </cell>
          <cell r="AQ45">
            <v>8</v>
          </cell>
          <cell r="AR45">
            <v>29</v>
          </cell>
          <cell r="AS45">
            <v>45</v>
          </cell>
          <cell r="AT45">
            <v>36</v>
          </cell>
          <cell r="AU45">
            <v>81</v>
          </cell>
          <cell r="AV45">
            <v>10</v>
          </cell>
          <cell r="AW45">
            <v>9</v>
          </cell>
          <cell r="AX45">
            <v>38</v>
          </cell>
          <cell r="AY45">
            <v>57</v>
          </cell>
          <cell r="AZ45">
            <v>33</v>
          </cell>
          <cell r="BA45">
            <v>90</v>
          </cell>
          <cell r="BB45">
            <v>9</v>
          </cell>
          <cell r="BC45">
            <v>10</v>
          </cell>
          <cell r="BD45">
            <v>37</v>
          </cell>
          <cell r="BE45">
            <v>56</v>
          </cell>
          <cell r="BF45">
            <v>35</v>
          </cell>
          <cell r="BG45">
            <v>91</v>
          </cell>
          <cell r="BH45">
            <v>51</v>
          </cell>
          <cell r="BI45">
            <v>34</v>
          </cell>
          <cell r="BJ45">
            <v>85</v>
          </cell>
          <cell r="BK45">
            <v>431</v>
          </cell>
          <cell r="BL45">
            <v>81</v>
          </cell>
          <cell r="BM45">
            <v>657</v>
          </cell>
          <cell r="BN45">
            <v>84.230769230769226</v>
          </cell>
          <cell r="BO45"/>
          <cell r="BP45" t="str">
            <v>B+</v>
          </cell>
          <cell r="BQ45" t="str">
            <v>A+</v>
          </cell>
          <cell r="BR45" t="str">
            <v>A++</v>
          </cell>
          <cell r="BS45" t="str">
            <v>A</v>
          </cell>
          <cell r="BT45" t="str">
            <v>A+</v>
          </cell>
          <cell r="BU45"/>
          <cell r="BV45" t="str">
            <v>B+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B45" t="str">
            <v>A++</v>
          </cell>
          <cell r="CD45">
            <v>2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2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2.5</v>
          </cell>
          <cell r="CO45">
            <v>0.5</v>
          </cell>
          <cell r="CP45">
            <v>0</v>
          </cell>
          <cell r="CQ45" t="str">
            <v>Pass</v>
          </cell>
          <cell r="CR45">
            <v>9.1999999999999993</v>
          </cell>
        </row>
        <row r="46">
          <cell r="B46" t="str">
            <v>PIET23CR023</v>
          </cell>
          <cell r="C46" t="str">
            <v>MS.GUNJAN SHARMA</v>
          </cell>
          <cell r="D46" t="str">
            <v>23EPTCL041</v>
          </cell>
          <cell r="E46" t="str">
            <v>CRD-23</v>
          </cell>
          <cell r="F46"/>
          <cell r="G46">
            <v>7</v>
          </cell>
          <cell r="H46">
            <v>4</v>
          </cell>
          <cell r="I46">
            <v>10</v>
          </cell>
          <cell r="J46">
            <v>21</v>
          </cell>
          <cell r="K46">
            <v>4</v>
          </cell>
          <cell r="L46">
            <v>6</v>
          </cell>
          <cell r="M46">
            <v>10</v>
          </cell>
          <cell r="N46">
            <v>20</v>
          </cell>
          <cell r="O46">
            <v>7</v>
          </cell>
          <cell r="P46">
            <v>10</v>
          </cell>
          <cell r="Q46">
            <v>10</v>
          </cell>
          <cell r="R46">
            <v>27</v>
          </cell>
          <cell r="S46">
            <v>5</v>
          </cell>
          <cell r="T46">
            <v>10</v>
          </cell>
          <cell r="U46">
            <v>10</v>
          </cell>
          <cell r="V46">
            <v>25</v>
          </cell>
          <cell r="W46">
            <v>6</v>
          </cell>
          <cell r="X46">
            <v>10</v>
          </cell>
          <cell r="Y46">
            <v>10</v>
          </cell>
          <cell r="Z46">
            <v>26</v>
          </cell>
          <cell r="AA46"/>
          <cell r="AB46"/>
          <cell r="AC46"/>
          <cell r="AD46"/>
          <cell r="AE46">
            <v>7</v>
          </cell>
          <cell r="AF46">
            <v>10</v>
          </cell>
          <cell r="AG46">
            <v>10</v>
          </cell>
          <cell r="AH46">
            <v>27</v>
          </cell>
          <cell r="AI46">
            <v>146</v>
          </cell>
          <cell r="AJ46">
            <v>6</v>
          </cell>
          <cell r="AK46">
            <v>9</v>
          </cell>
          <cell r="AL46">
            <v>38</v>
          </cell>
          <cell r="AM46">
            <v>53</v>
          </cell>
          <cell r="AN46">
            <v>27</v>
          </cell>
          <cell r="AO46">
            <v>80</v>
          </cell>
          <cell r="AP46">
            <v>9</v>
          </cell>
          <cell r="AQ46">
            <v>7</v>
          </cell>
          <cell r="AR46">
            <v>40</v>
          </cell>
          <cell r="AS46">
            <v>56</v>
          </cell>
          <cell r="AT46">
            <v>30</v>
          </cell>
          <cell r="AU46">
            <v>86</v>
          </cell>
          <cell r="AV46">
            <v>7</v>
          </cell>
          <cell r="AW46">
            <v>8</v>
          </cell>
          <cell r="AX46">
            <v>39</v>
          </cell>
          <cell r="AY46">
            <v>54</v>
          </cell>
          <cell r="AZ46">
            <v>32</v>
          </cell>
          <cell r="BA46">
            <v>86</v>
          </cell>
          <cell r="BB46">
            <v>8</v>
          </cell>
          <cell r="BC46">
            <v>8</v>
          </cell>
          <cell r="BD46">
            <v>38</v>
          </cell>
          <cell r="BE46">
            <v>54</v>
          </cell>
          <cell r="BF46">
            <v>33</v>
          </cell>
          <cell r="BG46">
            <v>87</v>
          </cell>
          <cell r="BH46">
            <v>56</v>
          </cell>
          <cell r="BI46">
            <v>32</v>
          </cell>
          <cell r="BJ46">
            <v>88</v>
          </cell>
          <cell r="BK46">
            <v>427</v>
          </cell>
          <cell r="BL46">
            <v>93</v>
          </cell>
          <cell r="BM46">
            <v>666</v>
          </cell>
          <cell r="BN46">
            <v>85.384615384615387</v>
          </cell>
          <cell r="BO46"/>
          <cell r="BP46" t="str">
            <v>C+</v>
          </cell>
          <cell r="BQ46" t="str">
            <v>B</v>
          </cell>
          <cell r="BR46" t="str">
            <v>B+</v>
          </cell>
          <cell r="BS46" t="str">
            <v>C+</v>
          </cell>
          <cell r="BT46" t="str">
            <v>B+</v>
          </cell>
          <cell r="BU46"/>
          <cell r="BV46" t="str">
            <v>A++</v>
          </cell>
          <cell r="BW46" t="str">
            <v>A++</v>
          </cell>
          <cell r="BX46" t="str">
            <v>A+</v>
          </cell>
          <cell r="BY46" t="str">
            <v>A++</v>
          </cell>
          <cell r="BZ46" t="str">
            <v>A++</v>
          </cell>
          <cell r="CA46" t="str">
            <v>A++</v>
          </cell>
          <cell r="CB46" t="str">
            <v>A++</v>
          </cell>
          <cell r="CD46">
            <v>2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2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2.5</v>
          </cell>
          <cell r="CO46">
            <v>0.5</v>
          </cell>
          <cell r="CP46">
            <v>0</v>
          </cell>
          <cell r="CQ46" t="str">
            <v>Pass</v>
          </cell>
          <cell r="CR46">
            <v>8.4600000000000009</v>
          </cell>
        </row>
        <row r="47">
          <cell r="B47" t="str">
            <v>PIET23CR029</v>
          </cell>
          <cell r="C47" t="str">
            <v>MS.KASHISH NAGARIYA</v>
          </cell>
          <cell r="D47" t="str">
            <v>23EPTCL042</v>
          </cell>
          <cell r="E47" t="str">
            <v>CRD-29</v>
          </cell>
          <cell r="F47"/>
          <cell r="G47">
            <v>7</v>
          </cell>
          <cell r="H47">
            <v>7</v>
          </cell>
          <cell r="I47">
            <v>10</v>
          </cell>
          <cell r="J47">
            <v>24</v>
          </cell>
          <cell r="K47">
            <v>4</v>
          </cell>
          <cell r="L47">
            <v>8</v>
          </cell>
          <cell r="M47">
            <v>10</v>
          </cell>
          <cell r="N47">
            <v>22</v>
          </cell>
          <cell r="O47">
            <v>5</v>
          </cell>
          <cell r="P47">
            <v>8</v>
          </cell>
          <cell r="Q47">
            <v>10</v>
          </cell>
          <cell r="R47">
            <v>23</v>
          </cell>
          <cell r="S47">
            <v>6</v>
          </cell>
          <cell r="T47">
            <v>8</v>
          </cell>
          <cell r="U47">
            <v>10</v>
          </cell>
          <cell r="V47">
            <v>24</v>
          </cell>
          <cell r="W47">
            <v>4</v>
          </cell>
          <cell r="X47">
            <v>8</v>
          </cell>
          <cell r="Y47">
            <v>10</v>
          </cell>
          <cell r="Z47">
            <v>22</v>
          </cell>
          <cell r="AA47"/>
          <cell r="AB47"/>
          <cell r="AC47"/>
          <cell r="AD47"/>
          <cell r="AE47">
            <v>7</v>
          </cell>
          <cell r="AF47">
            <v>10</v>
          </cell>
          <cell r="AG47">
            <v>10</v>
          </cell>
          <cell r="AH47">
            <v>27</v>
          </cell>
          <cell r="AI47">
            <v>142</v>
          </cell>
          <cell r="AJ47">
            <v>7</v>
          </cell>
          <cell r="AK47">
            <v>9</v>
          </cell>
          <cell r="AL47">
            <v>40</v>
          </cell>
          <cell r="AM47">
            <v>56</v>
          </cell>
          <cell r="AN47">
            <v>30</v>
          </cell>
          <cell r="AO47">
            <v>86</v>
          </cell>
          <cell r="AP47">
            <v>8</v>
          </cell>
          <cell r="AQ47">
            <v>8</v>
          </cell>
          <cell r="AR47">
            <v>40</v>
          </cell>
          <cell r="AS47">
            <v>56</v>
          </cell>
          <cell r="AT47">
            <v>30</v>
          </cell>
          <cell r="AU47">
            <v>86</v>
          </cell>
          <cell r="AV47">
            <v>6</v>
          </cell>
          <cell r="AW47">
            <v>7</v>
          </cell>
          <cell r="AX47">
            <v>39</v>
          </cell>
          <cell r="AY47">
            <v>52</v>
          </cell>
          <cell r="AZ47">
            <v>27</v>
          </cell>
          <cell r="BA47">
            <v>79</v>
          </cell>
          <cell r="BB47">
            <v>9</v>
          </cell>
          <cell r="BC47">
            <v>9</v>
          </cell>
          <cell r="BD47">
            <v>38</v>
          </cell>
          <cell r="BE47">
            <v>56</v>
          </cell>
          <cell r="BF47">
            <v>32</v>
          </cell>
          <cell r="BG47">
            <v>88</v>
          </cell>
          <cell r="BH47">
            <v>55</v>
          </cell>
          <cell r="BI47">
            <v>30</v>
          </cell>
          <cell r="BJ47">
            <v>85</v>
          </cell>
          <cell r="BK47">
            <v>424</v>
          </cell>
          <cell r="BL47">
            <v>93</v>
          </cell>
          <cell r="BM47">
            <v>659</v>
          </cell>
          <cell r="BN47">
            <v>84.487179487179489</v>
          </cell>
          <cell r="BO47"/>
          <cell r="BP47" t="str">
            <v>C+</v>
          </cell>
          <cell r="BQ47" t="str">
            <v>E+</v>
          </cell>
          <cell r="BR47" t="str">
            <v>D+</v>
          </cell>
          <cell r="BS47" t="str">
            <v>A+</v>
          </cell>
          <cell r="BT47" t="str">
            <v>D+</v>
          </cell>
          <cell r="BU47"/>
          <cell r="BV47" t="str">
            <v>B</v>
          </cell>
          <cell r="BW47" t="str">
            <v>A++</v>
          </cell>
          <cell r="BX47" t="str">
            <v>A++</v>
          </cell>
          <cell r="BY47" t="str">
            <v>A+</v>
          </cell>
          <cell r="BZ47" t="str">
            <v>A++</v>
          </cell>
          <cell r="CA47" t="str">
            <v>A++</v>
          </cell>
          <cell r="CB47" t="str">
            <v>A++</v>
          </cell>
          <cell r="CD47">
            <v>2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2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2.5</v>
          </cell>
          <cell r="CO47">
            <v>0.5</v>
          </cell>
          <cell r="CP47">
            <v>0</v>
          </cell>
          <cell r="CQ47" t="str">
            <v>Pass</v>
          </cell>
          <cell r="CR47">
            <v>7.65</v>
          </cell>
        </row>
        <row r="48">
          <cell r="B48" t="str">
            <v>PIET23CR030</v>
          </cell>
          <cell r="C48" t="str">
            <v>MS.KHUSHI GUPTA</v>
          </cell>
          <cell r="D48" t="str">
            <v>23EPTCL043</v>
          </cell>
          <cell r="E48" t="str">
            <v>CRD-30</v>
          </cell>
          <cell r="F48"/>
          <cell r="G48">
            <v>8</v>
          </cell>
          <cell r="H48">
            <v>8</v>
          </cell>
          <cell r="I48">
            <v>10</v>
          </cell>
          <cell r="J48">
            <v>26</v>
          </cell>
          <cell r="K48">
            <v>7</v>
          </cell>
          <cell r="L48">
            <v>9</v>
          </cell>
          <cell r="M48">
            <v>10</v>
          </cell>
          <cell r="N48">
            <v>26</v>
          </cell>
          <cell r="O48">
            <v>7</v>
          </cell>
          <cell r="P48">
            <v>10</v>
          </cell>
          <cell r="Q48">
            <v>10</v>
          </cell>
          <cell r="R48">
            <v>27</v>
          </cell>
          <cell r="S48">
            <v>6</v>
          </cell>
          <cell r="T48">
            <v>8</v>
          </cell>
          <cell r="U48">
            <v>10</v>
          </cell>
          <cell r="V48">
            <v>24</v>
          </cell>
          <cell r="W48">
            <v>5</v>
          </cell>
          <cell r="X48">
            <v>10</v>
          </cell>
          <cell r="Y48">
            <v>10</v>
          </cell>
          <cell r="Z48">
            <v>25</v>
          </cell>
          <cell r="AA48">
            <v>6</v>
          </cell>
          <cell r="AB48">
            <v>10</v>
          </cell>
          <cell r="AC48">
            <v>10</v>
          </cell>
          <cell r="AD48">
            <v>26</v>
          </cell>
          <cell r="AE48"/>
          <cell r="AF48"/>
          <cell r="AG48"/>
          <cell r="AH48"/>
          <cell r="AI48">
            <v>154</v>
          </cell>
          <cell r="AJ48">
            <v>8</v>
          </cell>
          <cell r="AK48">
            <v>9</v>
          </cell>
          <cell r="AL48">
            <v>40</v>
          </cell>
          <cell r="AM48">
            <v>57</v>
          </cell>
          <cell r="AN48">
            <v>32</v>
          </cell>
          <cell r="AO48">
            <v>89</v>
          </cell>
          <cell r="AP48">
            <v>8</v>
          </cell>
          <cell r="AQ48">
            <v>8</v>
          </cell>
          <cell r="AR48">
            <v>40</v>
          </cell>
          <cell r="AS48">
            <v>56</v>
          </cell>
          <cell r="AT48">
            <v>32</v>
          </cell>
          <cell r="AU48">
            <v>88</v>
          </cell>
          <cell r="AV48">
            <v>7</v>
          </cell>
          <cell r="AW48">
            <v>10</v>
          </cell>
          <cell r="AX48">
            <v>35</v>
          </cell>
          <cell r="AY48">
            <v>52</v>
          </cell>
          <cell r="AZ48">
            <v>37</v>
          </cell>
          <cell r="BA48">
            <v>89</v>
          </cell>
          <cell r="BB48">
            <v>8</v>
          </cell>
          <cell r="BC48">
            <v>8</v>
          </cell>
          <cell r="BD48">
            <v>39</v>
          </cell>
          <cell r="BE48">
            <v>55</v>
          </cell>
          <cell r="BF48">
            <v>34</v>
          </cell>
          <cell r="BG48">
            <v>89</v>
          </cell>
          <cell r="BH48">
            <v>52</v>
          </cell>
          <cell r="BI48">
            <v>31</v>
          </cell>
          <cell r="BJ48">
            <v>83</v>
          </cell>
          <cell r="BK48">
            <v>438</v>
          </cell>
          <cell r="BL48">
            <v>83</v>
          </cell>
          <cell r="BM48">
            <v>675</v>
          </cell>
          <cell r="BN48">
            <v>86.538461538461547</v>
          </cell>
          <cell r="BO48"/>
          <cell r="BP48" t="str">
            <v>A</v>
          </cell>
          <cell r="BQ48" t="str">
            <v>B+</v>
          </cell>
          <cell r="BR48" t="str">
            <v>C+</v>
          </cell>
          <cell r="BS48" t="str">
            <v>B+</v>
          </cell>
          <cell r="BT48" t="str">
            <v>A</v>
          </cell>
          <cell r="BU48" t="str">
            <v>C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B48" t="str">
            <v>A++</v>
          </cell>
          <cell r="CD48">
            <v>2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2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2.5</v>
          </cell>
          <cell r="CO48">
            <v>0.5</v>
          </cell>
          <cell r="CP48">
            <v>0</v>
          </cell>
          <cell r="CQ48" t="str">
            <v>Pass</v>
          </cell>
          <cell r="CR48">
            <v>8.4600000000000009</v>
          </cell>
        </row>
        <row r="49">
          <cell r="B49" t="str">
            <v>PIET23CR058</v>
          </cell>
          <cell r="C49" t="str">
            <v>MS.SHREYA KHANDELWAL</v>
          </cell>
          <cell r="D49" t="str">
            <v>23EPTCL044</v>
          </cell>
          <cell r="E49" t="str">
            <v>CRD-57</v>
          </cell>
          <cell r="F49"/>
          <cell r="G49">
            <v>7</v>
          </cell>
          <cell r="H49">
            <v>10</v>
          </cell>
          <cell r="I49">
            <v>10</v>
          </cell>
          <cell r="J49">
            <v>27</v>
          </cell>
          <cell r="K49">
            <v>8</v>
          </cell>
          <cell r="L49">
            <v>9</v>
          </cell>
          <cell r="M49">
            <v>10</v>
          </cell>
          <cell r="N49">
            <v>27</v>
          </cell>
          <cell r="O49">
            <v>7</v>
          </cell>
          <cell r="P49">
            <v>9</v>
          </cell>
          <cell r="Q49">
            <v>10</v>
          </cell>
          <cell r="R49">
            <v>26</v>
          </cell>
          <cell r="S49">
            <v>6</v>
          </cell>
          <cell r="T49">
            <v>10</v>
          </cell>
          <cell r="U49">
            <v>10</v>
          </cell>
          <cell r="V49">
            <v>26</v>
          </cell>
          <cell r="W49">
            <v>10</v>
          </cell>
          <cell r="X49">
            <v>10</v>
          </cell>
          <cell r="Y49">
            <v>10</v>
          </cell>
          <cell r="Z49">
            <v>30</v>
          </cell>
          <cell r="AA49"/>
          <cell r="AB49"/>
          <cell r="AC49"/>
          <cell r="AD49"/>
          <cell r="AE49">
            <v>8</v>
          </cell>
          <cell r="AF49">
            <v>10</v>
          </cell>
          <cell r="AG49">
            <v>10</v>
          </cell>
          <cell r="AH49">
            <v>28</v>
          </cell>
          <cell r="AI49">
            <v>164</v>
          </cell>
          <cell r="AJ49">
            <v>8</v>
          </cell>
          <cell r="AK49">
            <v>9</v>
          </cell>
          <cell r="AL49">
            <v>40</v>
          </cell>
          <cell r="AM49">
            <v>57</v>
          </cell>
          <cell r="AN49">
            <v>33</v>
          </cell>
          <cell r="AO49">
            <v>90</v>
          </cell>
          <cell r="AP49">
            <v>7</v>
          </cell>
          <cell r="AQ49">
            <v>10</v>
          </cell>
          <cell r="AR49">
            <v>40</v>
          </cell>
          <cell r="AS49">
            <v>57</v>
          </cell>
          <cell r="AT49">
            <v>34</v>
          </cell>
          <cell r="AU49">
            <v>91</v>
          </cell>
          <cell r="AV49">
            <v>8</v>
          </cell>
          <cell r="AW49">
            <v>8</v>
          </cell>
          <cell r="AX49">
            <v>40</v>
          </cell>
          <cell r="AY49">
            <v>56</v>
          </cell>
          <cell r="AZ49">
            <v>29</v>
          </cell>
          <cell r="BA49">
            <v>85</v>
          </cell>
          <cell r="BB49">
            <v>8</v>
          </cell>
          <cell r="BC49">
            <v>8</v>
          </cell>
          <cell r="BD49">
            <v>39</v>
          </cell>
          <cell r="BE49">
            <v>55</v>
          </cell>
          <cell r="BF49">
            <v>32</v>
          </cell>
          <cell r="BG49">
            <v>87</v>
          </cell>
          <cell r="BH49">
            <v>51</v>
          </cell>
          <cell r="BI49">
            <v>30</v>
          </cell>
          <cell r="BJ49">
            <v>81</v>
          </cell>
          <cell r="BK49">
            <v>434</v>
          </cell>
          <cell r="BL49">
            <v>98</v>
          </cell>
          <cell r="BM49">
            <v>696</v>
          </cell>
          <cell r="BN49">
            <v>89.230769230769241</v>
          </cell>
          <cell r="BO49"/>
          <cell r="BP49" t="str">
            <v>B</v>
          </cell>
          <cell r="BQ49" t="str">
            <v>A</v>
          </cell>
          <cell r="BR49" t="str">
            <v>C+</v>
          </cell>
          <cell r="BS49" t="str">
            <v>A+</v>
          </cell>
          <cell r="BT49" t="str">
            <v>C</v>
          </cell>
          <cell r="BU49"/>
          <cell r="BV49" t="str">
            <v>A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B49" t="str">
            <v>A++</v>
          </cell>
          <cell r="CD49">
            <v>2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2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2.5</v>
          </cell>
          <cell r="CO49">
            <v>0.5</v>
          </cell>
          <cell r="CP49">
            <v>0</v>
          </cell>
          <cell r="CQ49" t="str">
            <v>Pass</v>
          </cell>
          <cell r="CR49">
            <v>8.48</v>
          </cell>
        </row>
        <row r="50">
          <cell r="B50" t="str">
            <v>PIET23CR043</v>
          </cell>
          <cell r="C50" t="str">
            <v>NAITIK GOYAL</v>
          </cell>
          <cell r="D50" t="str">
            <v>23EPTCL045</v>
          </cell>
          <cell r="E50" t="str">
            <v>CRD-43</v>
          </cell>
          <cell r="F50"/>
          <cell r="G50">
            <v>7</v>
          </cell>
          <cell r="H50">
            <v>10</v>
          </cell>
          <cell r="I50">
            <v>8</v>
          </cell>
          <cell r="J50">
            <v>25</v>
          </cell>
          <cell r="K50">
            <v>3</v>
          </cell>
          <cell r="L50">
            <v>8</v>
          </cell>
          <cell r="M50">
            <v>7</v>
          </cell>
          <cell r="N50">
            <v>18</v>
          </cell>
          <cell r="O50">
            <v>5</v>
          </cell>
          <cell r="P50">
            <v>10</v>
          </cell>
          <cell r="Q50">
            <v>7</v>
          </cell>
          <cell r="R50">
            <v>22</v>
          </cell>
          <cell r="S50">
            <v>3</v>
          </cell>
          <cell r="T50">
            <v>7</v>
          </cell>
          <cell r="U50">
            <v>7</v>
          </cell>
          <cell r="V50">
            <v>17</v>
          </cell>
          <cell r="W50">
            <v>6</v>
          </cell>
          <cell r="X50">
            <v>9</v>
          </cell>
          <cell r="Y50">
            <v>7</v>
          </cell>
          <cell r="Z50">
            <v>22</v>
          </cell>
          <cell r="AA50"/>
          <cell r="AB50"/>
          <cell r="AC50"/>
          <cell r="AD50"/>
          <cell r="AE50">
            <v>7</v>
          </cell>
          <cell r="AF50">
            <v>10</v>
          </cell>
          <cell r="AG50">
            <v>3</v>
          </cell>
          <cell r="AH50">
            <v>20</v>
          </cell>
          <cell r="AI50">
            <v>124</v>
          </cell>
          <cell r="AJ50">
            <v>8</v>
          </cell>
          <cell r="AK50">
            <v>8</v>
          </cell>
          <cell r="AL50">
            <v>36</v>
          </cell>
          <cell r="AM50">
            <v>52</v>
          </cell>
          <cell r="AN50">
            <v>33</v>
          </cell>
          <cell r="AO50">
            <v>85</v>
          </cell>
          <cell r="AP50">
            <v>7</v>
          </cell>
          <cell r="AQ50">
            <v>10</v>
          </cell>
          <cell r="AR50">
            <v>40</v>
          </cell>
          <cell r="AS50">
            <v>57</v>
          </cell>
          <cell r="AT50">
            <v>33</v>
          </cell>
          <cell r="AU50">
            <v>90</v>
          </cell>
          <cell r="AV50">
            <v>7</v>
          </cell>
          <cell r="AW50">
            <v>7</v>
          </cell>
          <cell r="AX50">
            <v>38</v>
          </cell>
          <cell r="AY50">
            <v>52</v>
          </cell>
          <cell r="AZ50">
            <v>28</v>
          </cell>
          <cell r="BA50">
            <v>80</v>
          </cell>
          <cell r="BB50">
            <v>8</v>
          </cell>
          <cell r="BC50">
            <v>8</v>
          </cell>
          <cell r="BD50">
            <v>38</v>
          </cell>
          <cell r="BE50">
            <v>54</v>
          </cell>
          <cell r="BF50">
            <v>31</v>
          </cell>
          <cell r="BG50">
            <v>85</v>
          </cell>
          <cell r="BH50">
            <v>28</v>
          </cell>
          <cell r="BI50">
            <v>32</v>
          </cell>
          <cell r="BJ50">
            <v>60</v>
          </cell>
          <cell r="BK50">
            <v>400</v>
          </cell>
          <cell r="BL50">
            <v>72</v>
          </cell>
          <cell r="BM50">
            <v>596</v>
          </cell>
          <cell r="BN50">
            <v>76.410256410256409</v>
          </cell>
          <cell r="BO50"/>
          <cell r="BP50" t="str">
            <v>D</v>
          </cell>
          <cell r="BQ50" t="str">
            <v>C</v>
          </cell>
          <cell r="BR50" t="str">
            <v>D+</v>
          </cell>
          <cell r="BS50" t="str">
            <v>C+</v>
          </cell>
          <cell r="BT50" t="str">
            <v>E+</v>
          </cell>
          <cell r="BU50"/>
          <cell r="BV50" t="str">
            <v>C+</v>
          </cell>
          <cell r="BW50" t="str">
            <v>A++</v>
          </cell>
          <cell r="BX50" t="str">
            <v>A++</v>
          </cell>
          <cell r="BY50" t="str">
            <v>A+</v>
          </cell>
          <cell r="BZ50" t="str">
            <v>A++</v>
          </cell>
          <cell r="CA50" t="str">
            <v>C+</v>
          </cell>
          <cell r="CB50" t="str">
            <v>A</v>
          </cell>
          <cell r="CD50">
            <v>2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2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2.5</v>
          </cell>
          <cell r="CO50">
            <v>0.5</v>
          </cell>
          <cell r="CP50">
            <v>0</v>
          </cell>
          <cell r="CQ50" t="str">
            <v>Pass</v>
          </cell>
          <cell r="CR50">
            <v>6.92</v>
          </cell>
        </row>
        <row r="51">
          <cell r="B51" t="str">
            <v>PIET23CR044</v>
          </cell>
          <cell r="C51" t="str">
            <v>NIKHIL KUMAR SHARMA</v>
          </cell>
          <cell r="D51" t="str">
            <v>23EPTCL046</v>
          </cell>
          <cell r="E51" t="str">
            <v>CRD-44</v>
          </cell>
          <cell r="F51"/>
          <cell r="G51" t="str">
            <v>D</v>
          </cell>
          <cell r="H51">
            <v>5</v>
          </cell>
          <cell r="I51">
            <v>8</v>
          </cell>
          <cell r="J51">
            <v>13</v>
          </cell>
          <cell r="K51">
            <v>2</v>
          </cell>
          <cell r="L51">
            <v>6</v>
          </cell>
          <cell r="M51">
            <v>7</v>
          </cell>
          <cell r="N51">
            <v>15</v>
          </cell>
          <cell r="O51">
            <v>5</v>
          </cell>
          <cell r="P51" t="str">
            <v>D</v>
          </cell>
          <cell r="Q51">
            <v>7</v>
          </cell>
          <cell r="R51">
            <v>12</v>
          </cell>
          <cell r="S51">
            <v>6</v>
          </cell>
          <cell r="T51" t="str">
            <v>D</v>
          </cell>
          <cell r="U51">
            <v>10</v>
          </cell>
          <cell r="V51">
            <v>16</v>
          </cell>
          <cell r="W51">
            <v>1</v>
          </cell>
          <cell r="X51">
            <v>4</v>
          </cell>
          <cell r="Y51">
            <v>10</v>
          </cell>
          <cell r="Z51">
            <v>15</v>
          </cell>
          <cell r="AA51" t="str">
            <v>D</v>
          </cell>
          <cell r="AB51" t="str">
            <v>A</v>
          </cell>
          <cell r="AC51">
            <v>10</v>
          </cell>
          <cell r="AD51">
            <v>10</v>
          </cell>
          <cell r="AE51"/>
          <cell r="AF51"/>
          <cell r="AG51"/>
          <cell r="AH51"/>
          <cell r="AI51">
            <v>81</v>
          </cell>
          <cell r="AJ51">
            <v>8</v>
          </cell>
          <cell r="AK51">
            <v>6</v>
          </cell>
          <cell r="AL51">
            <v>26</v>
          </cell>
          <cell r="AM51">
            <v>40</v>
          </cell>
          <cell r="AN51">
            <v>31</v>
          </cell>
          <cell r="AO51">
            <v>71</v>
          </cell>
          <cell r="AP51">
            <v>6</v>
          </cell>
          <cell r="AQ51">
            <v>5</v>
          </cell>
          <cell r="AR51">
            <v>36</v>
          </cell>
          <cell r="AS51">
            <v>47</v>
          </cell>
          <cell r="AT51">
            <v>29</v>
          </cell>
          <cell r="AU51">
            <v>76</v>
          </cell>
          <cell r="AV51">
            <v>6</v>
          </cell>
          <cell r="AW51">
            <v>7</v>
          </cell>
          <cell r="AX51">
            <v>40</v>
          </cell>
          <cell r="AY51">
            <v>53</v>
          </cell>
          <cell r="AZ51">
            <v>27</v>
          </cell>
          <cell r="BA51">
            <v>80</v>
          </cell>
          <cell r="BB51">
            <v>8</v>
          </cell>
          <cell r="BC51">
            <v>7</v>
          </cell>
          <cell r="BD51">
            <v>36</v>
          </cell>
          <cell r="BE51">
            <v>51</v>
          </cell>
          <cell r="BF51">
            <v>30</v>
          </cell>
          <cell r="BG51">
            <v>81</v>
          </cell>
          <cell r="BH51">
            <v>28</v>
          </cell>
          <cell r="BI51" t="str">
            <v>A</v>
          </cell>
          <cell r="BJ51">
            <v>28</v>
          </cell>
          <cell r="BK51">
            <v>336</v>
          </cell>
          <cell r="BL51">
            <v>52</v>
          </cell>
          <cell r="BM51">
            <v>469</v>
          </cell>
          <cell r="BN51">
            <v>60.128205128205124</v>
          </cell>
          <cell r="BO51"/>
          <cell r="BP51" t="str">
            <v>F</v>
          </cell>
          <cell r="BQ51" t="str">
            <v>F</v>
          </cell>
          <cell r="BR51" t="str">
            <v>E</v>
          </cell>
          <cell r="BS51" t="str">
            <v>E+</v>
          </cell>
          <cell r="BT51" t="str">
            <v>F</v>
          </cell>
          <cell r="BU51" t="str">
            <v>F</v>
          </cell>
          <cell r="BW51" t="str">
            <v>A+</v>
          </cell>
          <cell r="BX51" t="str">
            <v>B+</v>
          </cell>
          <cell r="BY51" t="str">
            <v>A+</v>
          </cell>
          <cell r="BZ51" t="str">
            <v>A++</v>
          </cell>
          <cell r="CA51" t="str">
            <v>F</v>
          </cell>
          <cell r="CB51" t="str">
            <v>D+</v>
          </cell>
          <cell r="CD51">
            <v>2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2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2.5</v>
          </cell>
          <cell r="CO51">
            <v>0.5</v>
          </cell>
          <cell r="CP51">
            <v>5</v>
          </cell>
          <cell r="CQ51" t="str">
            <v>Fail</v>
          </cell>
          <cell r="CR51">
            <v>2.8695652173913042</v>
          </cell>
        </row>
        <row r="52">
          <cell r="B52" t="str">
            <v>PIET23CR045</v>
          </cell>
          <cell r="C52" t="str">
            <v>OM MUDGAL</v>
          </cell>
          <cell r="D52" t="str">
            <v>23EPTCL047</v>
          </cell>
          <cell r="E52" t="str">
            <v>CRD-45</v>
          </cell>
          <cell r="F52"/>
          <cell r="G52">
            <v>7</v>
          </cell>
          <cell r="H52">
            <v>10</v>
          </cell>
          <cell r="I52">
            <v>10</v>
          </cell>
          <cell r="J52">
            <v>27</v>
          </cell>
          <cell r="K52">
            <v>6</v>
          </cell>
          <cell r="L52">
            <v>9</v>
          </cell>
          <cell r="M52">
            <v>7</v>
          </cell>
          <cell r="N52">
            <v>22</v>
          </cell>
          <cell r="O52">
            <v>7</v>
          </cell>
          <cell r="P52">
            <v>10</v>
          </cell>
          <cell r="Q52">
            <v>9</v>
          </cell>
          <cell r="R52">
            <v>26</v>
          </cell>
          <cell r="S52">
            <v>6</v>
          </cell>
          <cell r="T52">
            <v>9</v>
          </cell>
          <cell r="U52">
            <v>10</v>
          </cell>
          <cell r="V52">
            <v>25</v>
          </cell>
          <cell r="W52">
            <v>6</v>
          </cell>
          <cell r="X52">
            <v>10</v>
          </cell>
          <cell r="Y52">
            <v>10</v>
          </cell>
          <cell r="Z52">
            <v>26</v>
          </cell>
          <cell r="AA52"/>
          <cell r="AB52"/>
          <cell r="AC52"/>
          <cell r="AD52"/>
          <cell r="AE52">
            <v>9</v>
          </cell>
          <cell r="AF52">
            <v>10</v>
          </cell>
          <cell r="AG52">
            <v>3</v>
          </cell>
          <cell r="AH52">
            <v>22</v>
          </cell>
          <cell r="AI52">
            <v>148</v>
          </cell>
          <cell r="AJ52">
            <v>6</v>
          </cell>
          <cell r="AK52">
            <v>8</v>
          </cell>
          <cell r="AL52">
            <v>39</v>
          </cell>
          <cell r="AM52">
            <v>53</v>
          </cell>
          <cell r="AN52">
            <v>34</v>
          </cell>
          <cell r="AO52">
            <v>87</v>
          </cell>
          <cell r="AP52">
            <v>7</v>
          </cell>
          <cell r="AQ52">
            <v>8</v>
          </cell>
          <cell r="AR52">
            <v>40</v>
          </cell>
          <cell r="AS52">
            <v>55</v>
          </cell>
          <cell r="AT52">
            <v>28</v>
          </cell>
          <cell r="AU52">
            <v>83</v>
          </cell>
          <cell r="AV52">
            <v>7</v>
          </cell>
          <cell r="AW52">
            <v>7</v>
          </cell>
          <cell r="AX52">
            <v>40</v>
          </cell>
          <cell r="AY52">
            <v>54</v>
          </cell>
          <cell r="AZ52">
            <v>27</v>
          </cell>
          <cell r="BA52">
            <v>81</v>
          </cell>
          <cell r="BB52">
            <v>8</v>
          </cell>
          <cell r="BC52">
            <v>9</v>
          </cell>
          <cell r="BD52">
            <v>38</v>
          </cell>
          <cell r="BE52">
            <v>55</v>
          </cell>
          <cell r="BF52">
            <v>31</v>
          </cell>
          <cell r="BG52">
            <v>86</v>
          </cell>
          <cell r="BH52">
            <v>48</v>
          </cell>
          <cell r="BI52">
            <v>32</v>
          </cell>
          <cell r="BJ52">
            <v>80</v>
          </cell>
          <cell r="BK52">
            <v>417</v>
          </cell>
          <cell r="BL52">
            <v>68</v>
          </cell>
          <cell r="BM52">
            <v>633</v>
          </cell>
          <cell r="BN52">
            <v>81.15384615384616</v>
          </cell>
          <cell r="BO52"/>
          <cell r="BP52" t="str">
            <v>C+</v>
          </cell>
          <cell r="BQ52" t="str">
            <v>A</v>
          </cell>
          <cell r="BR52" t="str">
            <v>A++</v>
          </cell>
          <cell r="BS52" t="str">
            <v>A</v>
          </cell>
          <cell r="BT52" t="str">
            <v>B+</v>
          </cell>
          <cell r="BU52"/>
          <cell r="BV52" t="str">
            <v>C+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A+</v>
          </cell>
          <cell r="CB52" t="str">
            <v>B+</v>
          </cell>
          <cell r="CD52">
            <v>2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2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2.5</v>
          </cell>
          <cell r="CO52">
            <v>0.5</v>
          </cell>
          <cell r="CP52">
            <v>0</v>
          </cell>
          <cell r="CQ52" t="str">
            <v>Pass</v>
          </cell>
          <cell r="CR52">
            <v>8.67</v>
          </cell>
        </row>
        <row r="53">
          <cell r="B53" t="str">
            <v>PIET23CR046</v>
          </cell>
          <cell r="C53" t="str">
            <v>PREET GURJAR</v>
          </cell>
          <cell r="D53" t="str">
            <v>23EPTCL048</v>
          </cell>
          <cell r="E53" t="str">
            <v>CRD-46</v>
          </cell>
          <cell r="F53"/>
          <cell r="G53" t="str">
            <v>D</v>
          </cell>
          <cell r="H53">
            <v>5</v>
          </cell>
          <cell r="I53">
            <v>9</v>
          </cell>
          <cell r="J53">
            <v>14</v>
          </cell>
          <cell r="K53">
            <v>8</v>
          </cell>
          <cell r="L53" t="str">
            <v>D</v>
          </cell>
          <cell r="M53">
            <v>7</v>
          </cell>
          <cell r="N53">
            <v>15</v>
          </cell>
          <cell r="O53">
            <v>5</v>
          </cell>
          <cell r="P53">
            <v>5</v>
          </cell>
          <cell r="Q53">
            <v>7</v>
          </cell>
          <cell r="R53">
            <v>17</v>
          </cell>
          <cell r="S53">
            <v>0</v>
          </cell>
          <cell r="T53">
            <v>5</v>
          </cell>
          <cell r="U53">
            <v>7</v>
          </cell>
          <cell r="V53">
            <v>12</v>
          </cell>
          <cell r="W53">
            <v>1</v>
          </cell>
          <cell r="X53">
            <v>6</v>
          </cell>
          <cell r="Y53">
            <v>7</v>
          </cell>
          <cell r="Z53">
            <v>14</v>
          </cell>
          <cell r="AA53"/>
          <cell r="AB53"/>
          <cell r="AC53"/>
          <cell r="AD53"/>
          <cell r="AE53">
            <v>9</v>
          </cell>
          <cell r="AF53" t="str">
            <v>D</v>
          </cell>
          <cell r="AG53">
            <v>3</v>
          </cell>
          <cell r="AH53">
            <v>12</v>
          </cell>
          <cell r="AI53">
            <v>84</v>
          </cell>
          <cell r="AJ53">
            <v>6</v>
          </cell>
          <cell r="AK53">
            <v>9</v>
          </cell>
          <cell r="AL53">
            <v>36</v>
          </cell>
          <cell r="AM53">
            <v>51</v>
          </cell>
          <cell r="AN53">
            <v>35</v>
          </cell>
          <cell r="AO53">
            <v>86</v>
          </cell>
          <cell r="AP53">
            <v>9</v>
          </cell>
          <cell r="AQ53">
            <v>7</v>
          </cell>
          <cell r="AR53">
            <v>37</v>
          </cell>
          <cell r="AS53">
            <v>53</v>
          </cell>
          <cell r="AT53">
            <v>29</v>
          </cell>
          <cell r="AU53">
            <v>82</v>
          </cell>
          <cell r="AV53">
            <v>8</v>
          </cell>
          <cell r="AW53">
            <v>8</v>
          </cell>
          <cell r="AX53">
            <v>29</v>
          </cell>
          <cell r="AY53">
            <v>45</v>
          </cell>
          <cell r="AZ53">
            <v>29</v>
          </cell>
          <cell r="BA53">
            <v>74</v>
          </cell>
          <cell r="BB53">
            <v>8</v>
          </cell>
          <cell r="BC53">
            <v>8</v>
          </cell>
          <cell r="BD53">
            <v>38</v>
          </cell>
          <cell r="BE53">
            <v>54</v>
          </cell>
          <cell r="BF53">
            <v>29</v>
          </cell>
          <cell r="BG53">
            <v>83</v>
          </cell>
          <cell r="BH53">
            <v>48</v>
          </cell>
          <cell r="BI53">
            <v>29</v>
          </cell>
          <cell r="BJ53">
            <v>77</v>
          </cell>
          <cell r="BK53">
            <v>402</v>
          </cell>
          <cell r="BL53">
            <v>51</v>
          </cell>
          <cell r="BM53">
            <v>537</v>
          </cell>
          <cell r="BN53">
            <v>68.84615384615384</v>
          </cell>
          <cell r="BO53"/>
          <cell r="BP53" t="str">
            <v>F</v>
          </cell>
          <cell r="BQ53" t="str">
            <v>E+</v>
          </cell>
          <cell r="BR53" t="str">
            <v>C+</v>
          </cell>
          <cell r="BS53" t="str">
            <v>E+</v>
          </cell>
          <cell r="BT53" t="str">
            <v>D</v>
          </cell>
          <cell r="BU53"/>
          <cell r="BV53" t="str">
            <v>D</v>
          </cell>
          <cell r="BW53" t="str">
            <v>A++</v>
          </cell>
          <cell r="BX53" t="str">
            <v>A++</v>
          </cell>
          <cell r="BY53" t="str">
            <v>A</v>
          </cell>
          <cell r="BZ53" t="str">
            <v>A++</v>
          </cell>
          <cell r="CA53" t="str">
            <v>A+</v>
          </cell>
          <cell r="CB53" t="str">
            <v>D+</v>
          </cell>
          <cell r="CD53">
            <v>2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2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2.5</v>
          </cell>
          <cell r="CO53">
            <v>0.5</v>
          </cell>
          <cell r="CP53">
            <v>1</v>
          </cell>
          <cell r="CQ53" t="str">
            <v>Fail</v>
          </cell>
          <cell r="CR53">
            <v>6.1956521739130439</v>
          </cell>
        </row>
        <row r="54">
          <cell r="B54" t="str">
            <v>PIET23CR048</v>
          </cell>
          <cell r="C54" t="str">
            <v>RAHUL SAINI</v>
          </cell>
          <cell r="D54" t="str">
            <v>23EPTCL050</v>
          </cell>
          <cell r="E54" t="str">
            <v>CRD-47</v>
          </cell>
          <cell r="F54"/>
          <cell r="G54" t="str">
            <v>D</v>
          </cell>
          <cell r="H54" t="str">
            <v>D</v>
          </cell>
          <cell r="I54">
            <v>8</v>
          </cell>
          <cell r="J54">
            <v>8</v>
          </cell>
          <cell r="K54" t="str">
            <v>D</v>
          </cell>
          <cell r="L54" t="str">
            <v>A</v>
          </cell>
          <cell r="M54">
            <v>7</v>
          </cell>
          <cell r="N54">
            <v>7</v>
          </cell>
          <cell r="O54" t="str">
            <v>D</v>
          </cell>
          <cell r="P54">
            <v>5</v>
          </cell>
          <cell r="Q54">
            <v>7</v>
          </cell>
          <cell r="R54">
            <v>12</v>
          </cell>
          <cell r="S54" t="str">
            <v>A</v>
          </cell>
          <cell r="T54" t="str">
            <v>D</v>
          </cell>
          <cell r="U54">
            <v>7</v>
          </cell>
          <cell r="V54">
            <v>7</v>
          </cell>
          <cell r="W54" t="str">
            <v>A</v>
          </cell>
          <cell r="X54" t="str">
            <v>A</v>
          </cell>
          <cell r="Y54">
            <v>7</v>
          </cell>
          <cell r="Z54">
            <v>7</v>
          </cell>
          <cell r="AA54"/>
          <cell r="AB54"/>
          <cell r="AC54"/>
          <cell r="AD54"/>
          <cell r="AE54" t="str">
            <v>A</v>
          </cell>
          <cell r="AF54" t="str">
            <v>D</v>
          </cell>
          <cell r="AG54">
            <v>3</v>
          </cell>
          <cell r="AH54">
            <v>3</v>
          </cell>
          <cell r="AI54">
            <v>44</v>
          </cell>
          <cell r="AJ54" t="str">
            <v>A</v>
          </cell>
          <cell r="AK54" t="str">
            <v>A</v>
          </cell>
          <cell r="AL54">
            <v>16</v>
          </cell>
          <cell r="AM54">
            <v>16</v>
          </cell>
          <cell r="AN54">
            <v>20</v>
          </cell>
          <cell r="AO54">
            <v>36</v>
          </cell>
          <cell r="AP54" t="str">
            <v>A</v>
          </cell>
          <cell r="AQ54" t="str">
            <v>A</v>
          </cell>
          <cell r="AR54">
            <v>1</v>
          </cell>
          <cell r="AS54">
            <v>1</v>
          </cell>
          <cell r="AT54">
            <v>26</v>
          </cell>
          <cell r="AU54">
            <v>27</v>
          </cell>
          <cell r="AV54" t="str">
            <v>A</v>
          </cell>
          <cell r="AW54" t="str">
            <v>A</v>
          </cell>
          <cell r="AX54">
            <v>2</v>
          </cell>
          <cell r="AY54">
            <v>2</v>
          </cell>
          <cell r="AZ54">
            <v>25</v>
          </cell>
          <cell r="BA54">
            <v>27</v>
          </cell>
          <cell r="BB54" t="str">
            <v>A</v>
          </cell>
          <cell r="BC54" t="str">
            <v>A</v>
          </cell>
          <cell r="BD54">
            <v>16</v>
          </cell>
          <cell r="BE54">
            <v>16</v>
          </cell>
          <cell r="BF54">
            <v>27</v>
          </cell>
          <cell r="BG54">
            <v>43</v>
          </cell>
          <cell r="BH54">
            <v>3</v>
          </cell>
          <cell r="BI54" t="str">
            <v>A</v>
          </cell>
          <cell r="BJ54">
            <v>3</v>
          </cell>
          <cell r="BK54">
            <v>136</v>
          </cell>
          <cell r="BL54">
            <v>40</v>
          </cell>
          <cell r="BM54">
            <v>220</v>
          </cell>
          <cell r="BN54">
            <v>28.205128205128204</v>
          </cell>
          <cell r="BO54"/>
          <cell r="BP54" t="str">
            <v>F</v>
          </cell>
          <cell r="BQ54" t="str">
            <v>E</v>
          </cell>
          <cell r="BR54" t="str">
            <v>D+</v>
          </cell>
          <cell r="BS54" t="str">
            <v>F</v>
          </cell>
          <cell r="BT54" t="str">
            <v>F</v>
          </cell>
          <cell r="BU54"/>
          <cell r="BV54" t="str">
            <v>F</v>
          </cell>
          <cell r="BW54" t="str">
            <v>F</v>
          </cell>
          <cell r="BX54" t="str">
            <v>E</v>
          </cell>
          <cell r="BY54" t="str">
            <v>F</v>
          </cell>
          <cell r="BZ54" t="str">
            <v>E+</v>
          </cell>
          <cell r="CA54" t="str">
            <v>F</v>
          </cell>
          <cell r="CB54" t="str">
            <v>E+</v>
          </cell>
          <cell r="CD54">
            <v>2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2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2.5</v>
          </cell>
          <cell r="CO54">
            <v>0.5</v>
          </cell>
          <cell r="CP54">
            <v>7</v>
          </cell>
          <cell r="CQ54" t="str">
            <v>Fail</v>
          </cell>
          <cell r="CR54">
            <v>1.8043478260869565</v>
          </cell>
        </row>
        <row r="55">
          <cell r="B55" t="str">
            <v>PIET23CR049</v>
          </cell>
          <cell r="C55" t="str">
            <v>RISHABH JOSHI</v>
          </cell>
          <cell r="D55" t="str">
            <v>23EPTCL051</v>
          </cell>
          <cell r="E55" t="str">
            <v>CRD-48</v>
          </cell>
          <cell r="F55"/>
          <cell r="G55">
            <v>6</v>
          </cell>
          <cell r="H55">
            <v>10</v>
          </cell>
          <cell r="I55">
            <v>10</v>
          </cell>
          <cell r="J55">
            <v>26</v>
          </cell>
          <cell r="K55">
            <v>7</v>
          </cell>
          <cell r="L55">
            <v>10</v>
          </cell>
          <cell r="M55">
            <v>10</v>
          </cell>
          <cell r="N55">
            <v>27</v>
          </cell>
          <cell r="O55">
            <v>6</v>
          </cell>
          <cell r="P55">
            <v>10</v>
          </cell>
          <cell r="Q55">
            <v>10</v>
          </cell>
          <cell r="R55">
            <v>26</v>
          </cell>
          <cell r="S55">
            <v>7</v>
          </cell>
          <cell r="T55">
            <v>10</v>
          </cell>
          <cell r="U55">
            <v>7</v>
          </cell>
          <cell r="V55">
            <v>24</v>
          </cell>
          <cell r="W55">
            <v>9</v>
          </cell>
          <cell r="X55">
            <v>10</v>
          </cell>
          <cell r="Y55">
            <v>10</v>
          </cell>
          <cell r="Z55">
            <v>29</v>
          </cell>
          <cell r="AA55"/>
          <cell r="AB55"/>
          <cell r="AC55"/>
          <cell r="AD55"/>
          <cell r="AE55">
            <v>10</v>
          </cell>
          <cell r="AF55" t="str">
            <v>D</v>
          </cell>
          <cell r="AG55">
            <v>10</v>
          </cell>
          <cell r="AH55">
            <v>20</v>
          </cell>
          <cell r="AI55">
            <v>152</v>
          </cell>
          <cell r="AJ55">
            <v>5</v>
          </cell>
          <cell r="AK55">
            <v>8</v>
          </cell>
          <cell r="AL55">
            <v>35</v>
          </cell>
          <cell r="AM55">
            <v>48</v>
          </cell>
          <cell r="AN55">
            <v>30</v>
          </cell>
          <cell r="AO55">
            <v>78</v>
          </cell>
          <cell r="AP55">
            <v>6</v>
          </cell>
          <cell r="AQ55">
            <v>9</v>
          </cell>
          <cell r="AR55">
            <v>36</v>
          </cell>
          <cell r="AS55">
            <v>51</v>
          </cell>
          <cell r="AT55">
            <v>34</v>
          </cell>
          <cell r="AU55">
            <v>85</v>
          </cell>
          <cell r="AV55">
            <v>10</v>
          </cell>
          <cell r="AW55">
            <v>7</v>
          </cell>
          <cell r="AX55">
            <v>29</v>
          </cell>
          <cell r="AY55">
            <v>46</v>
          </cell>
          <cell r="AZ55">
            <v>27</v>
          </cell>
          <cell r="BA55">
            <v>73</v>
          </cell>
          <cell r="BB55">
            <v>9</v>
          </cell>
          <cell r="BC55">
            <v>9</v>
          </cell>
          <cell r="BD55">
            <v>38</v>
          </cell>
          <cell r="BE55">
            <v>56</v>
          </cell>
          <cell r="BF55">
            <v>31</v>
          </cell>
          <cell r="BG55">
            <v>87</v>
          </cell>
          <cell r="BH55">
            <v>50</v>
          </cell>
          <cell r="BI55">
            <v>28</v>
          </cell>
          <cell r="BJ55">
            <v>78</v>
          </cell>
          <cell r="BK55">
            <v>401</v>
          </cell>
          <cell r="BL55">
            <v>84</v>
          </cell>
          <cell r="BM55">
            <v>637</v>
          </cell>
          <cell r="BN55">
            <v>81.666666666666671</v>
          </cell>
          <cell r="BO55"/>
          <cell r="BP55" t="str">
            <v>B+</v>
          </cell>
          <cell r="BQ55" t="str">
            <v>B</v>
          </cell>
          <cell r="BR55" t="str">
            <v>A</v>
          </cell>
          <cell r="BS55" t="str">
            <v>A</v>
          </cell>
          <cell r="BT55" t="str">
            <v>A+</v>
          </cell>
          <cell r="BU55"/>
          <cell r="BV55" t="str">
            <v>B+</v>
          </cell>
          <cell r="BW55" t="str">
            <v>A++</v>
          </cell>
          <cell r="BX55" t="str">
            <v>A+</v>
          </cell>
          <cell r="BY55" t="str">
            <v>A</v>
          </cell>
          <cell r="BZ55" t="str">
            <v>A++</v>
          </cell>
          <cell r="CA55" t="str">
            <v>A+</v>
          </cell>
          <cell r="CB55" t="str">
            <v>A++</v>
          </cell>
          <cell r="CD55">
            <v>2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2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2.5</v>
          </cell>
          <cell r="CO55">
            <v>0.5</v>
          </cell>
          <cell r="CP55">
            <v>0</v>
          </cell>
          <cell r="CQ55" t="str">
            <v>Pass</v>
          </cell>
          <cell r="CR55">
            <v>8.59</v>
          </cell>
        </row>
        <row r="56">
          <cell r="B56" t="str">
            <v>PIET23CR050</v>
          </cell>
          <cell r="C56" t="str">
            <v>SAIF CHOPDAR</v>
          </cell>
          <cell r="D56" t="str">
            <v>23EPTCL052</v>
          </cell>
          <cell r="E56" t="str">
            <v>CRD-49</v>
          </cell>
          <cell r="F56"/>
          <cell r="G56" t="str">
            <v>D</v>
          </cell>
          <cell r="H56" t="str">
            <v>A</v>
          </cell>
          <cell r="I56">
            <v>8</v>
          </cell>
          <cell r="J56">
            <v>8</v>
          </cell>
          <cell r="K56" t="str">
            <v>D</v>
          </cell>
          <cell r="L56" t="str">
            <v>D</v>
          </cell>
          <cell r="M56">
            <v>7</v>
          </cell>
          <cell r="N56">
            <v>7</v>
          </cell>
          <cell r="O56" t="str">
            <v>A</v>
          </cell>
          <cell r="P56" t="str">
            <v>D</v>
          </cell>
          <cell r="Q56">
            <v>7</v>
          </cell>
          <cell r="R56">
            <v>7</v>
          </cell>
          <cell r="S56" t="str">
            <v>A</v>
          </cell>
          <cell r="T56" t="str">
            <v>A</v>
          </cell>
          <cell r="U56">
            <v>7</v>
          </cell>
          <cell r="V56">
            <v>7</v>
          </cell>
          <cell r="W56" t="str">
            <v>A</v>
          </cell>
          <cell r="X56" t="str">
            <v>A</v>
          </cell>
          <cell r="Y56">
            <v>7</v>
          </cell>
          <cell r="Z56">
            <v>7</v>
          </cell>
          <cell r="AA56" t="str">
            <v>D</v>
          </cell>
          <cell r="AB56" t="str">
            <v>D</v>
          </cell>
          <cell r="AC56">
            <v>10</v>
          </cell>
          <cell r="AD56">
            <v>10</v>
          </cell>
          <cell r="AE56"/>
          <cell r="AF56"/>
          <cell r="AG56"/>
          <cell r="AH56"/>
          <cell r="AI56">
            <v>46</v>
          </cell>
          <cell r="AJ56">
            <v>5</v>
          </cell>
          <cell r="AK56" t="str">
            <v>A</v>
          </cell>
          <cell r="AL56">
            <v>21</v>
          </cell>
          <cell r="AM56">
            <v>26</v>
          </cell>
          <cell r="AN56">
            <v>35</v>
          </cell>
          <cell r="AO56">
            <v>61</v>
          </cell>
          <cell r="AP56">
            <v>7</v>
          </cell>
          <cell r="AQ56" t="str">
            <v>A</v>
          </cell>
          <cell r="AR56">
            <v>17</v>
          </cell>
          <cell r="AS56">
            <v>24</v>
          </cell>
          <cell r="AT56">
            <v>27</v>
          </cell>
          <cell r="AU56">
            <v>51</v>
          </cell>
          <cell r="AV56">
            <v>7</v>
          </cell>
          <cell r="AW56" t="str">
            <v>A</v>
          </cell>
          <cell r="AX56">
            <v>17</v>
          </cell>
          <cell r="AY56">
            <v>24</v>
          </cell>
          <cell r="AZ56">
            <v>25</v>
          </cell>
          <cell r="BA56">
            <v>49</v>
          </cell>
          <cell r="BB56">
            <v>8</v>
          </cell>
          <cell r="BC56" t="str">
            <v>A</v>
          </cell>
          <cell r="BD56">
            <v>29</v>
          </cell>
          <cell r="BE56">
            <v>37</v>
          </cell>
          <cell r="BF56">
            <v>30</v>
          </cell>
          <cell r="BG56">
            <v>67</v>
          </cell>
          <cell r="BH56">
            <v>3</v>
          </cell>
          <cell r="BI56" t="str">
            <v>A</v>
          </cell>
          <cell r="BJ56">
            <v>3</v>
          </cell>
          <cell r="BK56">
            <v>231</v>
          </cell>
          <cell r="BL56">
            <v>49</v>
          </cell>
          <cell r="BM56">
            <v>326</v>
          </cell>
          <cell r="BN56">
            <v>41.794871794871796</v>
          </cell>
          <cell r="BO56"/>
          <cell r="BP56" t="str">
            <v>F</v>
          </cell>
          <cell r="BQ56" t="str">
            <v>F</v>
          </cell>
          <cell r="BR56" t="str">
            <v>D+</v>
          </cell>
          <cell r="BS56" t="str">
            <v>F</v>
          </cell>
          <cell r="BT56" t="str">
            <v>F</v>
          </cell>
          <cell r="BU56" t="str">
            <v>F</v>
          </cell>
          <cell r="BW56" t="str">
            <v>D+</v>
          </cell>
          <cell r="BX56" t="str">
            <v>C+</v>
          </cell>
          <cell r="BY56" t="str">
            <v>D+</v>
          </cell>
          <cell r="BZ56" t="str">
            <v>B+</v>
          </cell>
          <cell r="CA56" t="str">
            <v>F</v>
          </cell>
          <cell r="CB56" t="str">
            <v>D+</v>
          </cell>
          <cell r="CD56">
            <v>2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2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2.5</v>
          </cell>
          <cell r="CO56">
            <v>0.5</v>
          </cell>
          <cell r="CP56">
            <v>6</v>
          </cell>
          <cell r="CQ56" t="str">
            <v>Fail</v>
          </cell>
          <cell r="CR56">
            <v>2.0869565217391304</v>
          </cell>
        </row>
        <row r="57">
          <cell r="B57" t="str">
            <v>PIET23CR051</v>
          </cell>
          <cell r="C57" t="str">
            <v>SAKSHI KUMARI</v>
          </cell>
          <cell r="D57" t="str">
            <v>23EPTCL053</v>
          </cell>
          <cell r="E57" t="str">
            <v>CRD-50</v>
          </cell>
          <cell r="F57"/>
          <cell r="G57">
            <v>10</v>
          </cell>
          <cell r="H57" t="str">
            <v>D</v>
          </cell>
          <cell r="I57">
            <v>9</v>
          </cell>
          <cell r="J57">
            <v>19</v>
          </cell>
          <cell r="K57">
            <v>8</v>
          </cell>
          <cell r="L57">
            <v>9</v>
          </cell>
          <cell r="M57">
            <v>10</v>
          </cell>
          <cell r="N57">
            <v>27</v>
          </cell>
          <cell r="O57" t="str">
            <v>D</v>
          </cell>
          <cell r="P57">
            <v>10</v>
          </cell>
          <cell r="Q57">
            <v>10</v>
          </cell>
          <cell r="R57">
            <v>20</v>
          </cell>
          <cell r="S57">
            <v>6</v>
          </cell>
          <cell r="T57">
            <v>9</v>
          </cell>
          <cell r="U57">
            <v>10</v>
          </cell>
          <cell r="V57">
            <v>25</v>
          </cell>
          <cell r="W57" t="str">
            <v>D</v>
          </cell>
          <cell r="X57">
            <v>10</v>
          </cell>
          <cell r="Y57">
            <v>10</v>
          </cell>
          <cell r="Z57">
            <v>20</v>
          </cell>
          <cell r="AA57"/>
          <cell r="AB57"/>
          <cell r="AC57"/>
          <cell r="AD57"/>
          <cell r="AE57">
            <v>10</v>
          </cell>
          <cell r="AF57" t="str">
            <v>D</v>
          </cell>
          <cell r="AG57">
            <v>10</v>
          </cell>
          <cell r="AH57">
            <v>20</v>
          </cell>
          <cell r="AI57">
            <v>131</v>
          </cell>
          <cell r="AJ57">
            <v>9</v>
          </cell>
          <cell r="AK57">
            <v>8</v>
          </cell>
          <cell r="AL57">
            <v>35</v>
          </cell>
          <cell r="AM57">
            <v>52</v>
          </cell>
          <cell r="AN57">
            <v>35</v>
          </cell>
          <cell r="AO57">
            <v>87</v>
          </cell>
          <cell r="AP57">
            <v>7</v>
          </cell>
          <cell r="AQ57">
            <v>8</v>
          </cell>
          <cell r="AR57">
            <v>37</v>
          </cell>
          <cell r="AS57">
            <v>52</v>
          </cell>
          <cell r="AT57">
            <v>33</v>
          </cell>
          <cell r="AU57">
            <v>85</v>
          </cell>
          <cell r="AV57">
            <v>6</v>
          </cell>
          <cell r="AW57">
            <v>8</v>
          </cell>
          <cell r="AX57">
            <v>27</v>
          </cell>
          <cell r="AY57">
            <v>41</v>
          </cell>
          <cell r="AZ57">
            <v>32</v>
          </cell>
          <cell r="BA57">
            <v>73</v>
          </cell>
          <cell r="BB57">
            <v>9</v>
          </cell>
          <cell r="BC57">
            <v>8</v>
          </cell>
          <cell r="BD57">
            <v>37</v>
          </cell>
          <cell r="BE57">
            <v>54</v>
          </cell>
          <cell r="BF57">
            <v>32</v>
          </cell>
          <cell r="BG57">
            <v>86</v>
          </cell>
          <cell r="BH57">
            <v>50</v>
          </cell>
          <cell r="BI57">
            <v>32</v>
          </cell>
          <cell r="BJ57">
            <v>82</v>
          </cell>
          <cell r="BK57">
            <v>413</v>
          </cell>
          <cell r="BL57">
            <v>72</v>
          </cell>
          <cell r="BM57">
            <v>616</v>
          </cell>
          <cell r="BN57">
            <v>78.974358974358978</v>
          </cell>
          <cell r="BO57"/>
          <cell r="BP57" t="str">
            <v>A</v>
          </cell>
          <cell r="BQ57" t="str">
            <v>B+</v>
          </cell>
          <cell r="BR57" t="str">
            <v>B+</v>
          </cell>
          <cell r="BS57" t="str">
            <v>A+</v>
          </cell>
          <cell r="BT57" t="str">
            <v>B+</v>
          </cell>
          <cell r="BU57"/>
          <cell r="BV57" t="str">
            <v>A++</v>
          </cell>
          <cell r="BW57" t="str">
            <v>A++</v>
          </cell>
          <cell r="BX57" t="str">
            <v>A++</v>
          </cell>
          <cell r="BY57" t="str">
            <v>A</v>
          </cell>
          <cell r="BZ57" t="str">
            <v>A++</v>
          </cell>
          <cell r="CA57" t="str">
            <v>A++</v>
          </cell>
          <cell r="CB57" t="str">
            <v>A</v>
          </cell>
          <cell r="CD57">
            <v>2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2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2.5</v>
          </cell>
          <cell r="CO57">
            <v>0.5</v>
          </cell>
          <cell r="CP57">
            <v>0</v>
          </cell>
          <cell r="CQ57" t="str">
            <v>Pass</v>
          </cell>
          <cell r="CR57">
            <v>8.86</v>
          </cell>
        </row>
        <row r="58">
          <cell r="B58" t="str">
            <v>PIET23CR052</v>
          </cell>
          <cell r="C58" t="str">
            <v>SAKSHI PANJWANI</v>
          </cell>
          <cell r="D58" t="str">
            <v>23EPTCL054</v>
          </cell>
          <cell r="E58" t="str">
            <v>CRD-51</v>
          </cell>
          <cell r="F58"/>
          <cell r="G58">
            <v>6</v>
          </cell>
          <cell r="H58">
            <v>10</v>
          </cell>
          <cell r="I58">
            <v>10</v>
          </cell>
          <cell r="J58">
            <v>26</v>
          </cell>
          <cell r="K58">
            <v>6</v>
          </cell>
          <cell r="L58">
            <v>10</v>
          </cell>
          <cell r="M58">
            <v>10</v>
          </cell>
          <cell r="N58">
            <v>26</v>
          </cell>
          <cell r="O58">
            <v>6</v>
          </cell>
          <cell r="P58">
            <v>8</v>
          </cell>
          <cell r="Q58">
            <v>10</v>
          </cell>
          <cell r="R58">
            <v>24</v>
          </cell>
          <cell r="S58">
            <v>8</v>
          </cell>
          <cell r="T58">
            <v>8</v>
          </cell>
          <cell r="U58">
            <v>10</v>
          </cell>
          <cell r="V58">
            <v>26</v>
          </cell>
          <cell r="W58">
            <v>5</v>
          </cell>
          <cell r="X58">
            <v>7</v>
          </cell>
          <cell r="Y58">
            <v>10</v>
          </cell>
          <cell r="Z58">
            <v>22</v>
          </cell>
          <cell r="AA58"/>
          <cell r="AB58"/>
          <cell r="AC58"/>
          <cell r="AD58"/>
          <cell r="AE58">
            <v>6</v>
          </cell>
          <cell r="AF58">
            <v>10</v>
          </cell>
          <cell r="AG58">
            <v>10</v>
          </cell>
          <cell r="AH58">
            <v>26</v>
          </cell>
          <cell r="AI58">
            <v>150</v>
          </cell>
          <cell r="AJ58">
            <v>8</v>
          </cell>
          <cell r="AK58">
            <v>10</v>
          </cell>
          <cell r="AL58">
            <v>39</v>
          </cell>
          <cell r="AM58">
            <v>57</v>
          </cell>
          <cell r="AN58">
            <v>34</v>
          </cell>
          <cell r="AO58">
            <v>91</v>
          </cell>
          <cell r="AP58">
            <v>9</v>
          </cell>
          <cell r="AQ58">
            <v>9</v>
          </cell>
          <cell r="AR58">
            <v>39</v>
          </cell>
          <cell r="AS58">
            <v>57</v>
          </cell>
          <cell r="AT58">
            <v>36</v>
          </cell>
          <cell r="AU58">
            <v>93</v>
          </cell>
          <cell r="AV58">
            <v>7</v>
          </cell>
          <cell r="AW58">
            <v>8</v>
          </cell>
          <cell r="AX58">
            <v>40</v>
          </cell>
          <cell r="AY58">
            <v>55</v>
          </cell>
          <cell r="AZ58">
            <v>30</v>
          </cell>
          <cell r="BA58">
            <v>85</v>
          </cell>
          <cell r="BB58">
            <v>9</v>
          </cell>
          <cell r="BC58">
            <v>8</v>
          </cell>
          <cell r="BD58">
            <v>40</v>
          </cell>
          <cell r="BE58">
            <v>57</v>
          </cell>
          <cell r="BF58">
            <v>31</v>
          </cell>
          <cell r="BG58">
            <v>88</v>
          </cell>
          <cell r="BH58">
            <v>53</v>
          </cell>
          <cell r="BI58">
            <v>31</v>
          </cell>
          <cell r="BJ58">
            <v>84</v>
          </cell>
          <cell r="BK58">
            <v>441</v>
          </cell>
          <cell r="BL58">
            <v>98</v>
          </cell>
          <cell r="BM58">
            <v>689</v>
          </cell>
          <cell r="BN58">
            <v>88.333333333333329</v>
          </cell>
          <cell r="BO58"/>
          <cell r="BP58" t="str">
            <v>D+</v>
          </cell>
          <cell r="BQ58" t="str">
            <v>C</v>
          </cell>
          <cell r="BR58" t="str">
            <v>B</v>
          </cell>
          <cell r="BS58" t="str">
            <v>A</v>
          </cell>
          <cell r="BT58" t="str">
            <v>B+</v>
          </cell>
          <cell r="BU58"/>
          <cell r="BV58" t="str">
            <v>A</v>
          </cell>
          <cell r="BW58" t="str">
            <v>A++</v>
          </cell>
          <cell r="BX58" t="str">
            <v>A++</v>
          </cell>
          <cell r="BY58" t="str">
            <v>A++</v>
          </cell>
          <cell r="BZ58" t="str">
            <v>A++</v>
          </cell>
          <cell r="CA58" t="str">
            <v>A++</v>
          </cell>
          <cell r="CB58" t="str">
            <v>A++</v>
          </cell>
          <cell r="CD58">
            <v>2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2</v>
          </cell>
          <cell r="CJ58">
            <v>1</v>
          </cell>
          <cell r="CK58">
            <v>1</v>
          </cell>
          <cell r="CL58">
            <v>1</v>
          </cell>
          <cell r="CM58">
            <v>1</v>
          </cell>
          <cell r="CN58">
            <v>2.5</v>
          </cell>
          <cell r="CO58">
            <v>0.5</v>
          </cell>
          <cell r="CP58">
            <v>0</v>
          </cell>
          <cell r="CQ58" t="str">
            <v>Pass</v>
          </cell>
          <cell r="CR58">
            <v>8.2799999999999994</v>
          </cell>
        </row>
        <row r="59">
          <cell r="B59" t="str">
            <v>PIET23CR053</v>
          </cell>
          <cell r="C59" t="str">
            <v>SARVESH PAREEK</v>
          </cell>
          <cell r="D59" t="str">
            <v>23EPTCL055</v>
          </cell>
          <cell r="E59" t="str">
            <v>CRD-52</v>
          </cell>
          <cell r="F59"/>
          <cell r="G59">
            <v>10</v>
          </cell>
          <cell r="H59" t="str">
            <v>D</v>
          </cell>
          <cell r="I59">
            <v>10</v>
          </cell>
          <cell r="J59">
            <v>20</v>
          </cell>
          <cell r="K59">
            <v>2</v>
          </cell>
          <cell r="L59">
            <v>8</v>
          </cell>
          <cell r="M59">
            <v>10</v>
          </cell>
          <cell r="N59">
            <v>20</v>
          </cell>
          <cell r="O59">
            <v>5</v>
          </cell>
          <cell r="P59">
            <v>4</v>
          </cell>
          <cell r="Q59">
            <v>10</v>
          </cell>
          <cell r="R59">
            <v>19</v>
          </cell>
          <cell r="S59">
            <v>6</v>
          </cell>
          <cell r="T59">
            <v>10</v>
          </cell>
          <cell r="U59">
            <v>8</v>
          </cell>
          <cell r="V59">
            <v>24</v>
          </cell>
          <cell r="W59">
            <v>5</v>
          </cell>
          <cell r="X59">
            <v>6</v>
          </cell>
          <cell r="Y59">
            <v>10</v>
          </cell>
          <cell r="Z59">
            <v>21</v>
          </cell>
          <cell r="AA59"/>
          <cell r="AB59"/>
          <cell r="AC59"/>
          <cell r="AD59"/>
          <cell r="AE59">
            <v>10</v>
          </cell>
          <cell r="AF59" t="str">
            <v>D</v>
          </cell>
          <cell r="AG59">
            <v>10</v>
          </cell>
          <cell r="AH59">
            <v>20</v>
          </cell>
          <cell r="AI59">
            <v>124</v>
          </cell>
          <cell r="AJ59">
            <v>5</v>
          </cell>
          <cell r="AK59">
            <v>6</v>
          </cell>
          <cell r="AL59">
            <v>37</v>
          </cell>
          <cell r="AM59">
            <v>48</v>
          </cell>
          <cell r="AN59">
            <v>29</v>
          </cell>
          <cell r="AO59">
            <v>77</v>
          </cell>
          <cell r="AP59">
            <v>8</v>
          </cell>
          <cell r="AQ59">
            <v>8</v>
          </cell>
          <cell r="AR59">
            <v>37</v>
          </cell>
          <cell r="AS59">
            <v>53</v>
          </cell>
          <cell r="AT59">
            <v>31</v>
          </cell>
          <cell r="AU59">
            <v>84</v>
          </cell>
          <cell r="AV59">
            <v>7</v>
          </cell>
          <cell r="AW59">
            <v>8</v>
          </cell>
          <cell r="AX59">
            <v>27</v>
          </cell>
          <cell r="AY59">
            <v>42</v>
          </cell>
          <cell r="AZ59">
            <v>31</v>
          </cell>
          <cell r="BA59">
            <v>73</v>
          </cell>
          <cell r="BB59">
            <v>9</v>
          </cell>
          <cell r="BC59">
            <v>9</v>
          </cell>
          <cell r="BD59">
            <v>37</v>
          </cell>
          <cell r="BE59">
            <v>55</v>
          </cell>
          <cell r="BF59">
            <v>31</v>
          </cell>
          <cell r="BG59">
            <v>86</v>
          </cell>
          <cell r="BH59">
            <v>29</v>
          </cell>
          <cell r="BI59">
            <v>29</v>
          </cell>
          <cell r="BJ59">
            <v>58</v>
          </cell>
          <cell r="BK59">
            <v>378</v>
          </cell>
          <cell r="BL59">
            <v>62</v>
          </cell>
          <cell r="BM59">
            <v>564</v>
          </cell>
          <cell r="BN59">
            <v>72.307692307692307</v>
          </cell>
          <cell r="BO59"/>
          <cell r="BP59" t="str">
            <v>C+</v>
          </cell>
          <cell r="BQ59" t="str">
            <v>E+</v>
          </cell>
          <cell r="BR59" t="str">
            <v>D</v>
          </cell>
          <cell r="BS59" t="str">
            <v>E+</v>
          </cell>
          <cell r="BT59" t="str">
            <v>B</v>
          </cell>
          <cell r="BU59"/>
          <cell r="BV59" t="str">
            <v>C</v>
          </cell>
          <cell r="BW59" t="str">
            <v>A++</v>
          </cell>
          <cell r="BX59" t="str">
            <v>A+</v>
          </cell>
          <cell r="BY59" t="str">
            <v>A</v>
          </cell>
          <cell r="BZ59" t="str">
            <v>A++</v>
          </cell>
          <cell r="CA59" t="str">
            <v>C+</v>
          </cell>
          <cell r="CB59" t="str">
            <v>C+</v>
          </cell>
          <cell r="CD59">
            <v>2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2</v>
          </cell>
          <cell r="CJ59">
            <v>1</v>
          </cell>
          <cell r="CK59">
            <v>1</v>
          </cell>
          <cell r="CL59">
            <v>1</v>
          </cell>
          <cell r="CM59">
            <v>1</v>
          </cell>
          <cell r="CN59">
            <v>2.5</v>
          </cell>
          <cell r="CO59">
            <v>0.5</v>
          </cell>
          <cell r="CP59">
            <v>0</v>
          </cell>
          <cell r="CQ59" t="str">
            <v>Pass</v>
          </cell>
          <cell r="CR59">
            <v>6.72</v>
          </cell>
        </row>
        <row r="60">
          <cell r="B60" t="str">
            <v>PIET23CR054</v>
          </cell>
          <cell r="C60" t="str">
            <v>SAUMYA CHAMOLI</v>
          </cell>
          <cell r="D60" t="str">
            <v>23EPTCL056</v>
          </cell>
          <cell r="E60" t="str">
            <v>CRD-53</v>
          </cell>
          <cell r="F60"/>
          <cell r="G60">
            <v>4</v>
          </cell>
          <cell r="H60" t="str">
            <v>D</v>
          </cell>
          <cell r="I60">
            <v>8</v>
          </cell>
          <cell r="J60">
            <v>12</v>
          </cell>
          <cell r="K60">
            <v>0</v>
          </cell>
          <cell r="L60">
            <v>4</v>
          </cell>
          <cell r="M60">
            <v>8</v>
          </cell>
          <cell r="N60">
            <v>12</v>
          </cell>
          <cell r="O60">
            <v>1</v>
          </cell>
          <cell r="P60">
            <v>7</v>
          </cell>
          <cell r="Q60">
            <v>7</v>
          </cell>
          <cell r="R60">
            <v>15</v>
          </cell>
          <cell r="S60">
            <v>6</v>
          </cell>
          <cell r="T60" t="str">
            <v>D</v>
          </cell>
          <cell r="U60">
            <v>7</v>
          </cell>
          <cell r="V60">
            <v>13</v>
          </cell>
          <cell r="W60" t="str">
            <v>D</v>
          </cell>
          <cell r="X60">
            <v>5</v>
          </cell>
          <cell r="Y60">
            <v>7</v>
          </cell>
          <cell r="Z60">
            <v>12</v>
          </cell>
          <cell r="AA60"/>
          <cell r="AB60"/>
          <cell r="AC60"/>
          <cell r="AD60"/>
          <cell r="AE60" t="str">
            <v>D</v>
          </cell>
          <cell r="AF60" t="str">
            <v>A</v>
          </cell>
          <cell r="AG60">
            <v>10</v>
          </cell>
          <cell r="AH60">
            <v>10</v>
          </cell>
          <cell r="AI60">
            <v>74</v>
          </cell>
          <cell r="AJ60">
            <v>4</v>
          </cell>
          <cell r="AK60" t="str">
            <v>A</v>
          </cell>
          <cell r="AL60">
            <v>23</v>
          </cell>
          <cell r="AM60">
            <v>27</v>
          </cell>
          <cell r="AN60">
            <v>31</v>
          </cell>
          <cell r="AO60">
            <v>58</v>
          </cell>
          <cell r="AP60">
            <v>6</v>
          </cell>
          <cell r="AQ60">
            <v>7</v>
          </cell>
          <cell r="AR60">
            <v>37</v>
          </cell>
          <cell r="AS60">
            <v>50</v>
          </cell>
          <cell r="AT60">
            <v>27</v>
          </cell>
          <cell r="AU60">
            <v>77</v>
          </cell>
          <cell r="AV60">
            <v>4</v>
          </cell>
          <cell r="AW60" t="str">
            <v>A</v>
          </cell>
          <cell r="AX60">
            <v>32</v>
          </cell>
          <cell r="AY60">
            <v>36</v>
          </cell>
          <cell r="AZ60">
            <v>25</v>
          </cell>
          <cell r="BA60">
            <v>61</v>
          </cell>
          <cell r="BB60">
            <v>8</v>
          </cell>
          <cell r="BC60" t="str">
            <v>A</v>
          </cell>
          <cell r="BD60">
            <v>37</v>
          </cell>
          <cell r="BE60">
            <v>45</v>
          </cell>
          <cell r="BF60">
            <v>30</v>
          </cell>
          <cell r="BG60">
            <v>75</v>
          </cell>
          <cell r="BH60">
            <v>30</v>
          </cell>
          <cell r="BI60" t="str">
            <v>A</v>
          </cell>
          <cell r="BJ60">
            <v>30</v>
          </cell>
          <cell r="BK60">
            <v>301</v>
          </cell>
          <cell r="BL60">
            <v>45</v>
          </cell>
          <cell r="BM60">
            <v>420</v>
          </cell>
          <cell r="BN60">
            <v>53.846153846153847</v>
          </cell>
          <cell r="BO60"/>
          <cell r="BP60" t="str">
            <v>F</v>
          </cell>
          <cell r="BQ60" t="str">
            <v>F</v>
          </cell>
          <cell r="BR60" t="str">
            <v>F</v>
          </cell>
          <cell r="BS60" t="str">
            <v>F</v>
          </cell>
          <cell r="BT60" t="str">
            <v>F</v>
          </cell>
          <cell r="BU60"/>
          <cell r="BV60" t="str">
            <v>F</v>
          </cell>
          <cell r="BW60" t="str">
            <v>A+</v>
          </cell>
          <cell r="BX60" t="str">
            <v>C+</v>
          </cell>
          <cell r="BY60" t="str">
            <v>C+</v>
          </cell>
          <cell r="BZ60" t="str">
            <v>A</v>
          </cell>
          <cell r="CA60" t="str">
            <v>F</v>
          </cell>
          <cell r="CB60" t="str">
            <v>D</v>
          </cell>
          <cell r="CD60">
            <v>2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2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2.5</v>
          </cell>
          <cell r="CO60">
            <v>0.5</v>
          </cell>
          <cell r="CP60">
            <v>7</v>
          </cell>
          <cell r="CQ60" t="str">
            <v>Fail</v>
          </cell>
          <cell r="CR60">
            <v>1.4891304347826086</v>
          </cell>
        </row>
        <row r="61">
          <cell r="B61" t="str">
            <v>PIET23CR055</v>
          </cell>
          <cell r="C61" t="str">
            <v>SHADAB RATHORE</v>
          </cell>
          <cell r="D61" t="str">
            <v>23EPTCL057</v>
          </cell>
          <cell r="E61" t="str">
            <v>CRD-54</v>
          </cell>
          <cell r="F61"/>
          <cell r="G61">
            <v>8</v>
          </cell>
          <cell r="H61">
            <v>10</v>
          </cell>
          <cell r="I61">
            <v>10</v>
          </cell>
          <cell r="J61">
            <v>28</v>
          </cell>
          <cell r="K61">
            <v>6</v>
          </cell>
          <cell r="L61">
            <v>8</v>
          </cell>
          <cell r="M61">
            <v>7</v>
          </cell>
          <cell r="N61">
            <v>21</v>
          </cell>
          <cell r="O61">
            <v>6</v>
          </cell>
          <cell r="P61">
            <v>9</v>
          </cell>
          <cell r="Q61">
            <v>10</v>
          </cell>
          <cell r="R61">
            <v>25</v>
          </cell>
          <cell r="S61">
            <v>6</v>
          </cell>
          <cell r="T61">
            <v>10</v>
          </cell>
          <cell r="U61">
            <v>7</v>
          </cell>
          <cell r="V61">
            <v>23</v>
          </cell>
          <cell r="W61">
            <v>8</v>
          </cell>
          <cell r="X61">
            <v>10</v>
          </cell>
          <cell r="Y61">
            <v>10</v>
          </cell>
          <cell r="Z61">
            <v>28</v>
          </cell>
          <cell r="AA61"/>
          <cell r="AB61"/>
          <cell r="AC61"/>
          <cell r="AD61"/>
          <cell r="AE61">
            <v>9</v>
          </cell>
          <cell r="AF61">
            <v>10</v>
          </cell>
          <cell r="AG61">
            <v>3</v>
          </cell>
          <cell r="AH61">
            <v>22</v>
          </cell>
          <cell r="AI61">
            <v>147</v>
          </cell>
          <cell r="AJ61">
            <v>10</v>
          </cell>
          <cell r="AK61">
            <v>9</v>
          </cell>
          <cell r="AL61">
            <v>39</v>
          </cell>
          <cell r="AM61">
            <v>58</v>
          </cell>
          <cell r="AN61">
            <v>37</v>
          </cell>
          <cell r="AO61">
            <v>95</v>
          </cell>
          <cell r="AP61">
            <v>7</v>
          </cell>
          <cell r="AQ61">
            <v>10</v>
          </cell>
          <cell r="AR61">
            <v>40</v>
          </cell>
          <cell r="AS61">
            <v>57</v>
          </cell>
          <cell r="AT61">
            <v>37</v>
          </cell>
          <cell r="AU61">
            <v>94</v>
          </cell>
          <cell r="AV61">
            <v>10</v>
          </cell>
          <cell r="AW61">
            <v>9</v>
          </cell>
          <cell r="AX61">
            <v>39</v>
          </cell>
          <cell r="AY61">
            <v>58</v>
          </cell>
          <cell r="AZ61">
            <v>35</v>
          </cell>
          <cell r="BA61">
            <v>93</v>
          </cell>
          <cell r="BB61">
            <v>8</v>
          </cell>
          <cell r="BC61">
            <v>9</v>
          </cell>
          <cell r="BD61">
            <v>37</v>
          </cell>
          <cell r="BE61">
            <v>54</v>
          </cell>
          <cell r="BF61">
            <v>31</v>
          </cell>
          <cell r="BG61">
            <v>85</v>
          </cell>
          <cell r="BH61">
            <v>52</v>
          </cell>
          <cell r="BI61">
            <v>32</v>
          </cell>
          <cell r="BJ61">
            <v>84</v>
          </cell>
          <cell r="BK61">
            <v>451</v>
          </cell>
          <cell r="BL61">
            <v>97</v>
          </cell>
          <cell r="BM61">
            <v>695</v>
          </cell>
          <cell r="BN61">
            <v>89.102564102564102</v>
          </cell>
          <cell r="BO61"/>
          <cell r="BP61" t="str">
            <v>C</v>
          </cell>
          <cell r="BQ61" t="str">
            <v>E</v>
          </cell>
          <cell r="BR61" t="str">
            <v>A</v>
          </cell>
          <cell r="BS61" t="str">
            <v>B+</v>
          </cell>
          <cell r="BT61" t="str">
            <v>F</v>
          </cell>
          <cell r="BU61"/>
          <cell r="BV61" t="str">
            <v>B+</v>
          </cell>
          <cell r="BW61" t="str">
            <v>A++</v>
          </cell>
          <cell r="BX61" t="str">
            <v>A++</v>
          </cell>
          <cell r="BY61" t="str">
            <v>A++</v>
          </cell>
          <cell r="BZ61" t="str">
            <v>A++</v>
          </cell>
          <cell r="CA61" t="str">
            <v>A++</v>
          </cell>
          <cell r="CB61" t="str">
            <v>A++</v>
          </cell>
          <cell r="CD61">
            <v>2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2</v>
          </cell>
          <cell r="CJ61">
            <v>1</v>
          </cell>
          <cell r="CK61">
            <v>1</v>
          </cell>
          <cell r="CL61">
            <v>1</v>
          </cell>
          <cell r="CM61">
            <v>1</v>
          </cell>
          <cell r="CN61">
            <v>2.5</v>
          </cell>
          <cell r="CO61">
            <v>0.5</v>
          </cell>
          <cell r="CP61">
            <v>1</v>
          </cell>
          <cell r="CQ61" t="str">
            <v>Fail</v>
          </cell>
          <cell r="CR61">
            <v>6.9782608695652177</v>
          </cell>
        </row>
        <row r="62">
          <cell r="B62" t="str">
            <v>PIET23CR056</v>
          </cell>
          <cell r="C62" t="str">
            <v>SHAILENDRA KUMAR</v>
          </cell>
          <cell r="D62" t="str">
            <v>23EPTCL058</v>
          </cell>
          <cell r="E62" t="str">
            <v>CRD-55</v>
          </cell>
          <cell r="F62"/>
          <cell r="G62">
            <v>8</v>
          </cell>
          <cell r="H62">
            <v>10</v>
          </cell>
          <cell r="I62">
            <v>10</v>
          </cell>
          <cell r="J62">
            <v>28</v>
          </cell>
          <cell r="K62">
            <v>6</v>
          </cell>
          <cell r="L62">
            <v>9</v>
          </cell>
          <cell r="M62">
            <v>10</v>
          </cell>
          <cell r="N62">
            <v>25</v>
          </cell>
          <cell r="O62">
            <v>6</v>
          </cell>
          <cell r="P62">
            <v>9</v>
          </cell>
          <cell r="Q62">
            <v>9</v>
          </cell>
          <cell r="R62">
            <v>24</v>
          </cell>
          <cell r="S62">
            <v>4</v>
          </cell>
          <cell r="T62">
            <v>10</v>
          </cell>
          <cell r="U62">
            <v>7</v>
          </cell>
          <cell r="V62">
            <v>21</v>
          </cell>
          <cell r="W62">
            <v>6</v>
          </cell>
          <cell r="X62">
            <v>7</v>
          </cell>
          <cell r="Y62">
            <v>7</v>
          </cell>
          <cell r="Z62">
            <v>20</v>
          </cell>
          <cell r="AA62"/>
          <cell r="AB62"/>
          <cell r="AC62"/>
          <cell r="AD62"/>
          <cell r="AE62">
            <v>10</v>
          </cell>
          <cell r="AF62" t="str">
            <v>D</v>
          </cell>
          <cell r="AG62">
            <v>10</v>
          </cell>
          <cell r="AH62">
            <v>20</v>
          </cell>
          <cell r="AI62">
            <v>138</v>
          </cell>
          <cell r="AJ62">
            <v>8</v>
          </cell>
          <cell r="AK62">
            <v>8</v>
          </cell>
          <cell r="AL62">
            <v>39</v>
          </cell>
          <cell r="AM62">
            <v>55</v>
          </cell>
          <cell r="AN62">
            <v>30</v>
          </cell>
          <cell r="AO62">
            <v>85</v>
          </cell>
          <cell r="AP62">
            <v>7</v>
          </cell>
          <cell r="AQ62">
            <v>10</v>
          </cell>
          <cell r="AR62">
            <v>38</v>
          </cell>
          <cell r="AS62">
            <v>55</v>
          </cell>
          <cell r="AT62">
            <v>36</v>
          </cell>
          <cell r="AU62">
            <v>91</v>
          </cell>
          <cell r="AV62">
            <v>9</v>
          </cell>
          <cell r="AW62">
            <v>8</v>
          </cell>
          <cell r="AX62">
            <v>37</v>
          </cell>
          <cell r="AY62">
            <v>54</v>
          </cell>
          <cell r="AZ62">
            <v>33</v>
          </cell>
          <cell r="BA62">
            <v>87</v>
          </cell>
          <cell r="BB62">
            <v>8</v>
          </cell>
          <cell r="BC62">
            <v>8</v>
          </cell>
          <cell r="BD62">
            <v>37</v>
          </cell>
          <cell r="BE62">
            <v>53</v>
          </cell>
          <cell r="BF62">
            <v>30</v>
          </cell>
          <cell r="BG62">
            <v>83</v>
          </cell>
          <cell r="BH62">
            <v>58</v>
          </cell>
          <cell r="BI62">
            <v>36</v>
          </cell>
          <cell r="BJ62">
            <v>94</v>
          </cell>
          <cell r="BK62">
            <v>440</v>
          </cell>
          <cell r="BL62">
            <v>74</v>
          </cell>
          <cell r="BM62">
            <v>652</v>
          </cell>
          <cell r="BN62">
            <v>83.589743589743591</v>
          </cell>
          <cell r="BO62"/>
          <cell r="BP62" t="str">
            <v>B+</v>
          </cell>
          <cell r="BQ62" t="str">
            <v>B</v>
          </cell>
          <cell r="BR62" t="str">
            <v>A+</v>
          </cell>
          <cell r="BS62" t="str">
            <v>B+</v>
          </cell>
          <cell r="BT62" t="str">
            <v>A+</v>
          </cell>
          <cell r="BU62"/>
          <cell r="BV62" t="str">
            <v>A+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A62" t="str">
            <v>A++</v>
          </cell>
          <cell r="CB62" t="str">
            <v>A</v>
          </cell>
          <cell r="CD62">
            <v>2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2</v>
          </cell>
          <cell r="CJ62">
            <v>1</v>
          </cell>
          <cell r="CK62">
            <v>1</v>
          </cell>
          <cell r="CL62">
            <v>1</v>
          </cell>
          <cell r="CM62">
            <v>1</v>
          </cell>
          <cell r="CN62">
            <v>2.5</v>
          </cell>
          <cell r="CO62">
            <v>0.5</v>
          </cell>
          <cell r="CP62">
            <v>0</v>
          </cell>
          <cell r="CQ62" t="str">
            <v>Pass</v>
          </cell>
          <cell r="CR62">
            <v>8.86</v>
          </cell>
        </row>
        <row r="63">
          <cell r="B63" t="str">
            <v>PIET23CR057</v>
          </cell>
          <cell r="C63" t="str">
            <v>SHIVRAJ SINGH SHEKHAWAT</v>
          </cell>
          <cell r="D63" t="str">
            <v>23EPTCL059</v>
          </cell>
          <cell r="E63" t="str">
            <v>CRD-56</v>
          </cell>
          <cell r="F63"/>
          <cell r="G63">
            <v>7</v>
          </cell>
          <cell r="H63">
            <v>10</v>
          </cell>
          <cell r="I63">
            <v>10</v>
          </cell>
          <cell r="J63">
            <v>27</v>
          </cell>
          <cell r="K63">
            <v>5</v>
          </cell>
          <cell r="L63">
            <v>7</v>
          </cell>
          <cell r="M63">
            <v>10</v>
          </cell>
          <cell r="N63">
            <v>22</v>
          </cell>
          <cell r="O63">
            <v>6</v>
          </cell>
          <cell r="P63">
            <v>7</v>
          </cell>
          <cell r="Q63">
            <v>10</v>
          </cell>
          <cell r="R63">
            <v>23</v>
          </cell>
          <cell r="S63">
            <v>5</v>
          </cell>
          <cell r="T63">
            <v>10</v>
          </cell>
          <cell r="U63">
            <v>10</v>
          </cell>
          <cell r="V63">
            <v>25</v>
          </cell>
          <cell r="W63">
            <v>5</v>
          </cell>
          <cell r="X63">
            <v>10</v>
          </cell>
          <cell r="Y63">
            <v>10</v>
          </cell>
          <cell r="Z63">
            <v>25</v>
          </cell>
          <cell r="AA63"/>
          <cell r="AB63"/>
          <cell r="AC63"/>
          <cell r="AD63"/>
          <cell r="AE63">
            <v>10</v>
          </cell>
          <cell r="AF63" t="str">
            <v>D</v>
          </cell>
          <cell r="AG63">
            <v>10</v>
          </cell>
          <cell r="AH63">
            <v>20</v>
          </cell>
          <cell r="AI63">
            <v>142</v>
          </cell>
          <cell r="AJ63">
            <v>6</v>
          </cell>
          <cell r="AK63">
            <v>8</v>
          </cell>
          <cell r="AL63">
            <v>39</v>
          </cell>
          <cell r="AM63">
            <v>53</v>
          </cell>
          <cell r="AN63">
            <v>38</v>
          </cell>
          <cell r="AO63">
            <v>91</v>
          </cell>
          <cell r="AP63">
            <v>8</v>
          </cell>
          <cell r="AQ63">
            <v>9</v>
          </cell>
          <cell r="AR63">
            <v>40</v>
          </cell>
          <cell r="AS63">
            <v>57</v>
          </cell>
          <cell r="AT63">
            <v>35</v>
          </cell>
          <cell r="AU63">
            <v>92</v>
          </cell>
          <cell r="AV63">
            <v>6</v>
          </cell>
          <cell r="AW63">
            <v>8</v>
          </cell>
          <cell r="AX63">
            <v>37</v>
          </cell>
          <cell r="AY63">
            <v>51</v>
          </cell>
          <cell r="AZ63">
            <v>38</v>
          </cell>
          <cell r="BA63">
            <v>89</v>
          </cell>
          <cell r="BB63">
            <v>9</v>
          </cell>
          <cell r="BC63">
            <v>9</v>
          </cell>
          <cell r="BD63">
            <v>39</v>
          </cell>
          <cell r="BE63">
            <v>57</v>
          </cell>
          <cell r="BF63">
            <v>34</v>
          </cell>
          <cell r="BG63">
            <v>91</v>
          </cell>
          <cell r="BH63">
            <v>57</v>
          </cell>
          <cell r="BI63">
            <v>36</v>
          </cell>
          <cell r="BJ63">
            <v>93</v>
          </cell>
          <cell r="BK63">
            <v>456</v>
          </cell>
          <cell r="BL63">
            <v>88</v>
          </cell>
          <cell r="BM63">
            <v>686</v>
          </cell>
          <cell r="BN63">
            <v>87.948717948717942</v>
          </cell>
          <cell r="BO63"/>
          <cell r="BP63" t="str">
            <v>B</v>
          </cell>
          <cell r="BQ63" t="str">
            <v>E+</v>
          </cell>
          <cell r="BR63" t="str">
            <v>B+</v>
          </cell>
          <cell r="BS63" t="str">
            <v>C</v>
          </cell>
          <cell r="BT63" t="str">
            <v>B+</v>
          </cell>
          <cell r="BU63"/>
          <cell r="BV63" t="str">
            <v>D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A++</v>
          </cell>
          <cell r="CA63" t="str">
            <v>A++</v>
          </cell>
          <cell r="CB63" t="str">
            <v>A++</v>
          </cell>
          <cell r="CD63">
            <v>2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2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N63">
            <v>2.5</v>
          </cell>
          <cell r="CO63">
            <v>0.5</v>
          </cell>
          <cell r="CP63">
            <v>0</v>
          </cell>
          <cell r="CQ63" t="str">
            <v>Pass</v>
          </cell>
          <cell r="CR63">
            <v>7.76</v>
          </cell>
        </row>
        <row r="64">
          <cell r="B64" t="str">
            <v>PIET23CR059</v>
          </cell>
          <cell r="C64" t="str">
            <v>SUDHANSHU SHARMA</v>
          </cell>
          <cell r="D64" t="str">
            <v>23EPTCL060</v>
          </cell>
          <cell r="E64" t="str">
            <v>CRD-58</v>
          </cell>
          <cell r="F64"/>
          <cell r="G64">
            <v>4</v>
          </cell>
          <cell r="H64">
            <v>9</v>
          </cell>
          <cell r="I64">
            <v>10</v>
          </cell>
          <cell r="J64">
            <v>23</v>
          </cell>
          <cell r="K64">
            <v>7</v>
          </cell>
          <cell r="L64">
            <v>10</v>
          </cell>
          <cell r="M64">
            <v>10</v>
          </cell>
          <cell r="N64">
            <v>27</v>
          </cell>
          <cell r="O64">
            <v>8</v>
          </cell>
          <cell r="P64">
            <v>10</v>
          </cell>
          <cell r="Q64">
            <v>10</v>
          </cell>
          <cell r="R64">
            <v>28</v>
          </cell>
          <cell r="S64">
            <v>5</v>
          </cell>
          <cell r="T64">
            <v>9</v>
          </cell>
          <cell r="U64">
            <v>10</v>
          </cell>
          <cell r="V64">
            <v>24</v>
          </cell>
          <cell r="W64">
            <v>10</v>
          </cell>
          <cell r="X64">
            <v>10</v>
          </cell>
          <cell r="Y64">
            <v>10</v>
          </cell>
          <cell r="Z64">
            <v>30</v>
          </cell>
          <cell r="AA64"/>
          <cell r="AB64"/>
          <cell r="AC64"/>
          <cell r="AD64"/>
          <cell r="AE64">
            <v>8</v>
          </cell>
          <cell r="AF64">
            <v>9</v>
          </cell>
          <cell r="AG64">
            <v>3</v>
          </cell>
          <cell r="AH64">
            <v>20</v>
          </cell>
          <cell r="AI64">
            <v>152</v>
          </cell>
          <cell r="AJ64">
            <v>8</v>
          </cell>
          <cell r="AK64">
            <v>8</v>
          </cell>
          <cell r="AL64">
            <v>40</v>
          </cell>
          <cell r="AM64">
            <v>56</v>
          </cell>
          <cell r="AN64">
            <v>36</v>
          </cell>
          <cell r="AO64">
            <v>92</v>
          </cell>
          <cell r="AP64">
            <v>8</v>
          </cell>
          <cell r="AQ64">
            <v>9</v>
          </cell>
          <cell r="AR64">
            <v>40</v>
          </cell>
          <cell r="AS64">
            <v>57</v>
          </cell>
          <cell r="AT64">
            <v>32</v>
          </cell>
          <cell r="AU64">
            <v>89</v>
          </cell>
          <cell r="AV64">
            <v>7</v>
          </cell>
          <cell r="AW64">
            <v>9</v>
          </cell>
          <cell r="AX64">
            <v>40</v>
          </cell>
          <cell r="AY64">
            <v>56</v>
          </cell>
          <cell r="AZ64">
            <v>34</v>
          </cell>
          <cell r="BA64">
            <v>90</v>
          </cell>
          <cell r="BB64">
            <v>8</v>
          </cell>
          <cell r="BC64">
            <v>9</v>
          </cell>
          <cell r="BD64">
            <v>39</v>
          </cell>
          <cell r="BE64">
            <v>56</v>
          </cell>
          <cell r="BF64">
            <v>33</v>
          </cell>
          <cell r="BG64">
            <v>89</v>
          </cell>
          <cell r="BH64">
            <v>56</v>
          </cell>
          <cell r="BI64">
            <v>33</v>
          </cell>
          <cell r="BJ64">
            <v>89</v>
          </cell>
          <cell r="BK64">
            <v>449</v>
          </cell>
          <cell r="BL64">
            <v>84</v>
          </cell>
          <cell r="BM64">
            <v>685</v>
          </cell>
          <cell r="BN64">
            <v>87.820512820512818</v>
          </cell>
          <cell r="BO64"/>
          <cell r="BP64" t="str">
            <v>D+</v>
          </cell>
          <cell r="BQ64" t="str">
            <v>C</v>
          </cell>
          <cell r="BR64" t="str">
            <v>E+</v>
          </cell>
          <cell r="BS64" t="str">
            <v>C</v>
          </cell>
          <cell r="BT64" t="str">
            <v>B</v>
          </cell>
          <cell r="BU64"/>
          <cell r="BV64" t="str">
            <v>C+</v>
          </cell>
          <cell r="BW64" t="str">
            <v>A++</v>
          </cell>
          <cell r="BX64" t="str">
            <v>A++</v>
          </cell>
          <cell r="BY64" t="str">
            <v>A++</v>
          </cell>
          <cell r="BZ64" t="str">
            <v>A++</v>
          </cell>
          <cell r="CA64" t="str">
            <v>A++</v>
          </cell>
          <cell r="CB64" t="str">
            <v>A++</v>
          </cell>
          <cell r="CD64">
            <v>2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2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2.5</v>
          </cell>
          <cell r="CO64">
            <v>0.5</v>
          </cell>
          <cell r="CP64">
            <v>0</v>
          </cell>
          <cell r="CQ64" t="str">
            <v>Pass</v>
          </cell>
          <cell r="CR64">
            <v>7.5</v>
          </cell>
        </row>
        <row r="65">
          <cell r="B65" t="str">
            <v>PIET23CR061</v>
          </cell>
          <cell r="C65" t="str">
            <v>TAMAS SAINI</v>
          </cell>
          <cell r="D65" t="str">
            <v>23EPTCL061</v>
          </cell>
          <cell r="E65" t="str">
            <v>CRD-59</v>
          </cell>
          <cell r="F65"/>
          <cell r="G65">
            <v>4</v>
          </cell>
          <cell r="H65" t="str">
            <v>D</v>
          </cell>
          <cell r="I65">
            <v>8</v>
          </cell>
          <cell r="J65">
            <v>12</v>
          </cell>
          <cell r="K65" t="str">
            <v>D</v>
          </cell>
          <cell r="L65">
            <v>4</v>
          </cell>
          <cell r="M65">
            <v>10</v>
          </cell>
          <cell r="N65">
            <v>14</v>
          </cell>
          <cell r="O65">
            <v>1</v>
          </cell>
          <cell r="P65">
            <v>6</v>
          </cell>
          <cell r="Q65">
            <v>7</v>
          </cell>
          <cell r="R65">
            <v>14</v>
          </cell>
          <cell r="S65">
            <v>5</v>
          </cell>
          <cell r="T65" t="str">
            <v>D</v>
          </cell>
          <cell r="U65">
            <v>10</v>
          </cell>
          <cell r="V65">
            <v>15</v>
          </cell>
          <cell r="W65">
            <v>0</v>
          </cell>
          <cell r="X65">
            <v>8</v>
          </cell>
          <cell r="Y65">
            <v>10</v>
          </cell>
          <cell r="Z65">
            <v>18</v>
          </cell>
          <cell r="AA65"/>
          <cell r="AB65"/>
          <cell r="AC65"/>
          <cell r="AD65"/>
          <cell r="AE65" t="str">
            <v>D</v>
          </cell>
          <cell r="AF65">
            <v>5</v>
          </cell>
          <cell r="AG65">
            <v>3</v>
          </cell>
          <cell r="AH65">
            <v>8</v>
          </cell>
          <cell r="AI65">
            <v>81</v>
          </cell>
          <cell r="AJ65">
            <v>4</v>
          </cell>
          <cell r="AK65">
            <v>7</v>
          </cell>
          <cell r="AL65">
            <v>27</v>
          </cell>
          <cell r="AM65">
            <v>38</v>
          </cell>
          <cell r="AN65">
            <v>29</v>
          </cell>
          <cell r="AO65">
            <v>67</v>
          </cell>
          <cell r="AP65">
            <v>6</v>
          </cell>
          <cell r="AQ65">
            <v>6</v>
          </cell>
          <cell r="AR65">
            <v>35</v>
          </cell>
          <cell r="AS65">
            <v>47</v>
          </cell>
          <cell r="AT65">
            <v>25</v>
          </cell>
          <cell r="AU65">
            <v>72</v>
          </cell>
          <cell r="AV65">
            <v>6</v>
          </cell>
          <cell r="AW65">
            <v>7</v>
          </cell>
          <cell r="AX65">
            <v>34</v>
          </cell>
          <cell r="AY65">
            <v>47</v>
          </cell>
          <cell r="AZ65">
            <v>29</v>
          </cell>
          <cell r="BA65">
            <v>76</v>
          </cell>
          <cell r="BB65">
            <v>8</v>
          </cell>
          <cell r="BC65">
            <v>8</v>
          </cell>
          <cell r="BD65">
            <v>37</v>
          </cell>
          <cell r="BE65">
            <v>53</v>
          </cell>
          <cell r="BF65">
            <v>31</v>
          </cell>
          <cell r="BG65">
            <v>84</v>
          </cell>
          <cell r="BH65">
            <v>49</v>
          </cell>
          <cell r="BI65">
            <v>18</v>
          </cell>
          <cell r="BJ65">
            <v>67</v>
          </cell>
          <cell r="BK65">
            <v>366</v>
          </cell>
          <cell r="BL65">
            <v>55</v>
          </cell>
          <cell r="BM65">
            <v>502</v>
          </cell>
          <cell r="BN65">
            <v>64.358974358974365</v>
          </cell>
          <cell r="BO65"/>
          <cell r="BP65" t="str">
            <v>F</v>
          </cell>
          <cell r="BQ65" t="str">
            <v>F</v>
          </cell>
          <cell r="BR65" t="str">
            <v>D+</v>
          </cell>
          <cell r="BS65" t="str">
            <v>E+</v>
          </cell>
          <cell r="BT65" t="str">
            <v>F</v>
          </cell>
          <cell r="BU65"/>
          <cell r="BV65" t="str">
            <v>F</v>
          </cell>
          <cell r="BW65" t="str">
            <v>A</v>
          </cell>
          <cell r="BX65" t="str">
            <v>B+</v>
          </cell>
          <cell r="BY65" t="str">
            <v>A+</v>
          </cell>
          <cell r="BZ65" t="str">
            <v>A++</v>
          </cell>
          <cell r="CA65" t="str">
            <v>B+</v>
          </cell>
          <cell r="CB65" t="str">
            <v>C</v>
          </cell>
          <cell r="CD65">
            <v>2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2</v>
          </cell>
          <cell r="CJ65">
            <v>1</v>
          </cell>
          <cell r="CK65">
            <v>1</v>
          </cell>
          <cell r="CL65">
            <v>1</v>
          </cell>
          <cell r="CM65">
            <v>1</v>
          </cell>
          <cell r="CN65">
            <v>2.5</v>
          </cell>
          <cell r="CO65">
            <v>0.5</v>
          </cell>
          <cell r="CP65">
            <v>4</v>
          </cell>
          <cell r="CQ65" t="str">
            <v>Fail</v>
          </cell>
          <cell r="CR65">
            <v>3.9891304347826089</v>
          </cell>
        </row>
        <row r="66">
          <cell r="B66" t="str">
            <v>PIET23CR062</v>
          </cell>
          <cell r="C66" t="str">
            <v>UJJWAL KUMAR</v>
          </cell>
          <cell r="D66" t="str">
            <v>23EPTCL062</v>
          </cell>
          <cell r="E66" t="str">
            <v>CRD-60</v>
          </cell>
          <cell r="F66"/>
          <cell r="G66">
            <v>4</v>
          </cell>
          <cell r="H66" t="str">
            <v>D</v>
          </cell>
          <cell r="I66">
            <v>10</v>
          </cell>
          <cell r="J66">
            <v>14</v>
          </cell>
          <cell r="K66">
            <v>3</v>
          </cell>
          <cell r="L66">
            <v>9</v>
          </cell>
          <cell r="M66">
            <v>10</v>
          </cell>
          <cell r="N66">
            <v>22</v>
          </cell>
          <cell r="O66">
            <v>4</v>
          </cell>
          <cell r="P66" t="str">
            <v>D</v>
          </cell>
          <cell r="Q66">
            <v>8</v>
          </cell>
          <cell r="R66">
            <v>12</v>
          </cell>
          <cell r="S66" t="str">
            <v>D</v>
          </cell>
          <cell r="T66">
            <v>10</v>
          </cell>
          <cell r="U66">
            <v>7</v>
          </cell>
          <cell r="V66">
            <v>17</v>
          </cell>
          <cell r="W66" t="str">
            <v>D</v>
          </cell>
          <cell r="X66">
            <v>8</v>
          </cell>
          <cell r="Y66">
            <v>7</v>
          </cell>
          <cell r="Z66">
            <v>15</v>
          </cell>
          <cell r="AA66"/>
          <cell r="AB66"/>
          <cell r="AC66"/>
          <cell r="AD66"/>
          <cell r="AE66" t="str">
            <v>D</v>
          </cell>
          <cell r="AF66" t="str">
            <v>D</v>
          </cell>
          <cell r="AG66">
            <v>10</v>
          </cell>
          <cell r="AH66">
            <v>10</v>
          </cell>
          <cell r="AI66">
            <v>90</v>
          </cell>
          <cell r="AJ66">
            <v>5</v>
          </cell>
          <cell r="AK66">
            <v>7</v>
          </cell>
          <cell r="AL66">
            <v>26</v>
          </cell>
          <cell r="AM66">
            <v>38</v>
          </cell>
          <cell r="AN66">
            <v>29</v>
          </cell>
          <cell r="AO66">
            <v>67</v>
          </cell>
          <cell r="AP66">
            <v>7</v>
          </cell>
          <cell r="AQ66">
            <v>8</v>
          </cell>
          <cell r="AR66">
            <v>35</v>
          </cell>
          <cell r="AS66">
            <v>50</v>
          </cell>
          <cell r="AT66">
            <v>32</v>
          </cell>
          <cell r="AU66">
            <v>82</v>
          </cell>
          <cell r="AV66">
            <v>6</v>
          </cell>
          <cell r="AW66">
            <v>7</v>
          </cell>
          <cell r="AX66">
            <v>40</v>
          </cell>
          <cell r="AY66">
            <v>53</v>
          </cell>
          <cell r="AZ66">
            <v>29</v>
          </cell>
          <cell r="BA66">
            <v>82</v>
          </cell>
          <cell r="BB66">
            <v>9</v>
          </cell>
          <cell r="BC66">
            <v>8</v>
          </cell>
          <cell r="BD66">
            <v>33</v>
          </cell>
          <cell r="BE66">
            <v>50</v>
          </cell>
          <cell r="BF66">
            <v>30</v>
          </cell>
          <cell r="BG66">
            <v>80</v>
          </cell>
          <cell r="BH66">
            <v>46</v>
          </cell>
          <cell r="BI66">
            <v>33</v>
          </cell>
          <cell r="BJ66">
            <v>79</v>
          </cell>
          <cell r="BK66">
            <v>390</v>
          </cell>
          <cell r="BL66">
            <v>54</v>
          </cell>
          <cell r="BM66">
            <v>534</v>
          </cell>
          <cell r="BN66">
            <v>68.461538461538467</v>
          </cell>
          <cell r="BO66"/>
          <cell r="BP66" t="str">
            <v>E+</v>
          </cell>
          <cell r="BQ66" t="str">
            <v>F</v>
          </cell>
          <cell r="BR66" t="str">
            <v>B</v>
          </cell>
          <cell r="BS66" t="str">
            <v>F</v>
          </cell>
          <cell r="BT66" t="str">
            <v>F</v>
          </cell>
          <cell r="BU66"/>
          <cell r="BV66" t="str">
            <v>E+</v>
          </cell>
          <cell r="BW66" t="str">
            <v>A++</v>
          </cell>
          <cell r="BX66" t="str">
            <v>B+</v>
          </cell>
          <cell r="BY66" t="str">
            <v>A++</v>
          </cell>
          <cell r="BZ66" t="str">
            <v>A+</v>
          </cell>
          <cell r="CA66" t="str">
            <v>A+</v>
          </cell>
          <cell r="CB66" t="str">
            <v>C</v>
          </cell>
          <cell r="CD66">
            <v>2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2</v>
          </cell>
          <cell r="CJ66">
            <v>1</v>
          </cell>
          <cell r="CK66">
            <v>1</v>
          </cell>
          <cell r="CL66">
            <v>1</v>
          </cell>
          <cell r="CM66">
            <v>1</v>
          </cell>
          <cell r="CN66">
            <v>2.5</v>
          </cell>
          <cell r="CO66">
            <v>0.5</v>
          </cell>
          <cell r="CP66">
            <v>3</v>
          </cell>
          <cell r="CQ66" t="str">
            <v>Fail</v>
          </cell>
          <cell r="CR66">
            <v>4.5760869565217392</v>
          </cell>
        </row>
        <row r="67">
          <cell r="B67" t="str">
            <v>PIET23CR063</v>
          </cell>
          <cell r="C67" t="str">
            <v>VARUN KUMAR</v>
          </cell>
          <cell r="D67" t="str">
            <v>23EPTCL063</v>
          </cell>
          <cell r="E67" t="str">
            <v>CRD-61</v>
          </cell>
          <cell r="F67"/>
          <cell r="G67" t="str">
            <v>D</v>
          </cell>
          <cell r="H67">
            <v>5</v>
          </cell>
          <cell r="I67">
            <v>8</v>
          </cell>
          <cell r="J67">
            <v>13</v>
          </cell>
          <cell r="K67">
            <v>7</v>
          </cell>
          <cell r="L67" t="str">
            <v>D</v>
          </cell>
          <cell r="M67">
            <v>7</v>
          </cell>
          <cell r="N67">
            <v>14</v>
          </cell>
          <cell r="O67">
            <v>2</v>
          </cell>
          <cell r="P67">
            <v>5</v>
          </cell>
          <cell r="Q67">
            <v>7</v>
          </cell>
          <cell r="R67">
            <v>14</v>
          </cell>
          <cell r="S67">
            <v>1</v>
          </cell>
          <cell r="T67">
            <v>6</v>
          </cell>
          <cell r="U67">
            <v>7</v>
          </cell>
          <cell r="V67">
            <v>14</v>
          </cell>
          <cell r="W67">
            <v>0</v>
          </cell>
          <cell r="X67">
            <v>7</v>
          </cell>
          <cell r="Y67">
            <v>7</v>
          </cell>
          <cell r="Z67">
            <v>14</v>
          </cell>
          <cell r="AA67"/>
          <cell r="AB67"/>
          <cell r="AC67"/>
          <cell r="AD67"/>
          <cell r="AE67">
            <v>10</v>
          </cell>
          <cell r="AF67" t="str">
            <v>D</v>
          </cell>
          <cell r="AG67">
            <v>3</v>
          </cell>
          <cell r="AH67">
            <v>13</v>
          </cell>
          <cell r="AI67">
            <v>82</v>
          </cell>
          <cell r="AJ67">
            <v>6</v>
          </cell>
          <cell r="AK67">
            <v>8</v>
          </cell>
          <cell r="AL67">
            <v>26</v>
          </cell>
          <cell r="AM67">
            <v>40</v>
          </cell>
          <cell r="AN67">
            <v>29</v>
          </cell>
          <cell r="AO67">
            <v>69</v>
          </cell>
          <cell r="AP67">
            <v>6</v>
          </cell>
          <cell r="AQ67">
            <v>6</v>
          </cell>
          <cell r="AR67">
            <v>38</v>
          </cell>
          <cell r="AS67">
            <v>50</v>
          </cell>
          <cell r="AT67">
            <v>29</v>
          </cell>
          <cell r="AU67">
            <v>79</v>
          </cell>
          <cell r="AV67">
            <v>7</v>
          </cell>
          <cell r="AW67">
            <v>7</v>
          </cell>
          <cell r="AX67">
            <v>39</v>
          </cell>
          <cell r="AY67">
            <v>53</v>
          </cell>
          <cell r="AZ67">
            <v>26</v>
          </cell>
          <cell r="BA67">
            <v>79</v>
          </cell>
          <cell r="BB67">
            <v>8</v>
          </cell>
          <cell r="BC67">
            <v>8</v>
          </cell>
          <cell r="BD67">
            <v>34</v>
          </cell>
          <cell r="BE67">
            <v>50</v>
          </cell>
          <cell r="BF67">
            <v>30</v>
          </cell>
          <cell r="BG67">
            <v>80</v>
          </cell>
          <cell r="BH67">
            <v>44</v>
          </cell>
          <cell r="BI67">
            <v>33</v>
          </cell>
          <cell r="BJ67">
            <v>77</v>
          </cell>
          <cell r="BK67">
            <v>384</v>
          </cell>
          <cell r="BL67">
            <v>53</v>
          </cell>
          <cell r="BM67">
            <v>519</v>
          </cell>
          <cell r="BN67">
            <v>66.538461538461533</v>
          </cell>
          <cell r="BO67"/>
          <cell r="BP67" t="str">
            <v>F</v>
          </cell>
          <cell r="BQ67" t="str">
            <v>F</v>
          </cell>
          <cell r="BR67" t="str">
            <v>C</v>
          </cell>
          <cell r="BS67" t="str">
            <v>D</v>
          </cell>
          <cell r="BT67" t="str">
            <v>F</v>
          </cell>
          <cell r="BU67"/>
          <cell r="BV67" t="str">
            <v>D+</v>
          </cell>
          <cell r="BW67" t="str">
            <v>A+</v>
          </cell>
          <cell r="BX67" t="str">
            <v>B+</v>
          </cell>
          <cell r="BY67" t="str">
            <v>A+</v>
          </cell>
          <cell r="BZ67" t="str">
            <v>A+</v>
          </cell>
          <cell r="CA67" t="str">
            <v>A+</v>
          </cell>
          <cell r="CB67" t="str">
            <v>D+</v>
          </cell>
          <cell r="CD67">
            <v>2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2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2.5</v>
          </cell>
          <cell r="CO67">
            <v>0.5</v>
          </cell>
          <cell r="CP67">
            <v>3</v>
          </cell>
          <cell r="CQ67" t="str">
            <v>Fail</v>
          </cell>
          <cell r="CR67">
            <v>4.7173913043478262</v>
          </cell>
        </row>
      </sheetData>
      <sheetData sheetId="2">
        <row r="8">
          <cell r="B8" t="str">
            <v>PIET23AD001</v>
          </cell>
          <cell r="C8" t="str">
            <v>ABHIJEET DWIWEDI</v>
          </cell>
          <cell r="D8" t="str">
            <v>23EPTAD001</v>
          </cell>
          <cell r="E8" t="str">
            <v>ADE-01</v>
          </cell>
          <cell r="F8"/>
          <cell r="G8" t="str">
            <v>D</v>
          </cell>
          <cell r="H8" t="str">
            <v>D</v>
          </cell>
          <cell r="I8">
            <v>4</v>
          </cell>
          <cell r="J8">
            <v>4</v>
          </cell>
          <cell r="K8" t="str">
            <v>D</v>
          </cell>
          <cell r="L8">
            <v>6</v>
          </cell>
          <cell r="M8">
            <v>10</v>
          </cell>
          <cell r="N8">
            <v>16</v>
          </cell>
          <cell r="O8">
            <v>6</v>
          </cell>
          <cell r="P8" t="str">
            <v>D</v>
          </cell>
          <cell r="Q8">
            <v>6</v>
          </cell>
          <cell r="R8">
            <v>12</v>
          </cell>
          <cell r="S8">
            <v>1</v>
          </cell>
          <cell r="T8">
            <v>5</v>
          </cell>
          <cell r="U8">
            <v>10</v>
          </cell>
          <cell r="V8">
            <v>16</v>
          </cell>
          <cell r="W8" t="str">
            <v>D</v>
          </cell>
          <cell r="X8">
            <v>5</v>
          </cell>
          <cell r="Y8">
            <v>7</v>
          </cell>
          <cell r="Z8">
            <v>12</v>
          </cell>
          <cell r="AA8">
            <v>8</v>
          </cell>
          <cell r="AB8" t="str">
            <v>D</v>
          </cell>
          <cell r="AC8">
            <v>4</v>
          </cell>
          <cell r="AD8">
            <v>12</v>
          </cell>
          <cell r="AE8"/>
          <cell r="AF8"/>
          <cell r="AG8"/>
          <cell r="AH8"/>
          <cell r="AI8">
            <v>72</v>
          </cell>
          <cell r="AJ8">
            <v>7</v>
          </cell>
          <cell r="AK8">
            <v>7</v>
          </cell>
          <cell r="AL8">
            <v>37</v>
          </cell>
          <cell r="AM8">
            <v>51</v>
          </cell>
          <cell r="AN8">
            <v>26</v>
          </cell>
          <cell r="AO8">
            <v>77</v>
          </cell>
          <cell r="AP8">
            <v>8</v>
          </cell>
          <cell r="AQ8">
            <v>8</v>
          </cell>
          <cell r="AR8">
            <v>33</v>
          </cell>
          <cell r="AS8">
            <v>49</v>
          </cell>
          <cell r="AT8">
            <v>25</v>
          </cell>
          <cell r="AU8">
            <v>74</v>
          </cell>
          <cell r="AV8">
            <v>7</v>
          </cell>
          <cell r="AW8">
            <v>8</v>
          </cell>
          <cell r="AX8">
            <v>33</v>
          </cell>
          <cell r="AY8">
            <v>48</v>
          </cell>
          <cell r="AZ8">
            <v>32</v>
          </cell>
          <cell r="BA8">
            <v>80</v>
          </cell>
          <cell r="BB8">
            <v>5</v>
          </cell>
          <cell r="BC8">
            <v>6</v>
          </cell>
          <cell r="BD8">
            <v>34</v>
          </cell>
          <cell r="BE8">
            <v>45</v>
          </cell>
          <cell r="BF8">
            <v>26</v>
          </cell>
          <cell r="BG8">
            <v>71</v>
          </cell>
          <cell r="BH8">
            <v>54</v>
          </cell>
          <cell r="BI8">
            <v>32</v>
          </cell>
          <cell r="BJ8">
            <v>86</v>
          </cell>
          <cell r="BK8">
            <v>388</v>
          </cell>
          <cell r="BL8">
            <v>64</v>
          </cell>
          <cell r="BM8">
            <v>524</v>
          </cell>
          <cell r="BN8">
            <v>67.179487179487168</v>
          </cell>
          <cell r="BO8"/>
          <cell r="BP8" t="str">
            <v>E+</v>
          </cell>
          <cell r="BQ8" t="str">
            <v>D</v>
          </cell>
          <cell r="BR8" t="str">
            <v>D+</v>
          </cell>
          <cell r="BS8" t="str">
            <v>E+</v>
          </cell>
          <cell r="BT8" t="str">
            <v>F</v>
          </cell>
          <cell r="BU8" t="str">
            <v>E+</v>
          </cell>
          <cell r="BV8"/>
          <cell r="BW8" t="str">
            <v>A+</v>
          </cell>
          <cell r="BX8" t="str">
            <v>A</v>
          </cell>
          <cell r="BY8" t="str">
            <v>A+</v>
          </cell>
          <cell r="BZ8" t="str">
            <v>B+</v>
          </cell>
          <cell r="CA8" t="str">
            <v>A++</v>
          </cell>
          <cell r="CB8" t="str">
            <v>B</v>
          </cell>
          <cell r="CD8">
            <v>2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2</v>
          </cell>
          <cell r="CJ8">
            <v>1</v>
          </cell>
          <cell r="CK8">
            <v>1</v>
          </cell>
          <cell r="CL8">
            <v>1</v>
          </cell>
          <cell r="CM8">
            <v>1</v>
          </cell>
          <cell r="CN8">
            <v>2.5</v>
          </cell>
          <cell r="CO8">
            <v>0.5</v>
          </cell>
          <cell r="CP8">
            <v>1</v>
          </cell>
          <cell r="CQ8" t="str">
            <v>Fail</v>
          </cell>
          <cell r="CR8">
            <v>5.7717391304347823</v>
          </cell>
        </row>
        <row r="9">
          <cell r="B9" t="str">
            <v>PIET23AD002</v>
          </cell>
          <cell r="C9" t="str">
            <v>ABHISHEK KUMAR YADAV</v>
          </cell>
          <cell r="D9" t="str">
            <v>23EPTAD002</v>
          </cell>
          <cell r="E9" t="str">
            <v>ADE-02</v>
          </cell>
          <cell r="F9"/>
          <cell r="G9" t="str">
            <v>D</v>
          </cell>
          <cell r="H9" t="str">
            <v>D</v>
          </cell>
          <cell r="I9">
            <v>9</v>
          </cell>
          <cell r="J9">
            <v>9</v>
          </cell>
          <cell r="K9" t="str">
            <v>D</v>
          </cell>
          <cell r="L9">
            <v>7</v>
          </cell>
          <cell r="M9">
            <v>10</v>
          </cell>
          <cell r="N9">
            <v>17</v>
          </cell>
          <cell r="O9" t="str">
            <v>D</v>
          </cell>
          <cell r="P9">
            <v>5</v>
          </cell>
          <cell r="Q9">
            <v>7</v>
          </cell>
          <cell r="R9">
            <v>12</v>
          </cell>
          <cell r="S9">
            <v>5</v>
          </cell>
          <cell r="T9" t="str">
            <v>D</v>
          </cell>
          <cell r="U9">
            <v>10</v>
          </cell>
          <cell r="V9">
            <v>15</v>
          </cell>
          <cell r="W9">
            <v>1</v>
          </cell>
          <cell r="X9">
            <v>4</v>
          </cell>
          <cell r="Y9">
            <v>2</v>
          </cell>
          <cell r="Z9">
            <v>7</v>
          </cell>
          <cell r="AA9"/>
          <cell r="AB9"/>
          <cell r="AC9"/>
          <cell r="AD9"/>
          <cell r="AE9">
            <v>6</v>
          </cell>
          <cell r="AF9" t="str">
            <v>D</v>
          </cell>
          <cell r="AG9">
            <v>8</v>
          </cell>
          <cell r="AH9">
            <v>14</v>
          </cell>
          <cell r="AI9">
            <v>74</v>
          </cell>
          <cell r="AJ9">
            <v>7</v>
          </cell>
          <cell r="AK9">
            <v>7</v>
          </cell>
          <cell r="AL9">
            <v>30</v>
          </cell>
          <cell r="AM9">
            <v>44</v>
          </cell>
          <cell r="AN9">
            <v>28</v>
          </cell>
          <cell r="AO9">
            <v>72</v>
          </cell>
          <cell r="AP9">
            <v>8</v>
          </cell>
          <cell r="AQ9">
            <v>7</v>
          </cell>
          <cell r="AR9">
            <v>33</v>
          </cell>
          <cell r="AS9">
            <v>48</v>
          </cell>
          <cell r="AT9">
            <v>28</v>
          </cell>
          <cell r="AU9">
            <v>76</v>
          </cell>
          <cell r="AV9">
            <v>8</v>
          </cell>
          <cell r="AW9">
            <v>8</v>
          </cell>
          <cell r="AX9">
            <v>34</v>
          </cell>
          <cell r="AY9">
            <v>50</v>
          </cell>
          <cell r="AZ9">
            <v>33</v>
          </cell>
          <cell r="BA9">
            <v>83</v>
          </cell>
          <cell r="BB9">
            <v>8</v>
          </cell>
          <cell r="BC9">
            <v>8</v>
          </cell>
          <cell r="BD9">
            <v>31</v>
          </cell>
          <cell r="BE9">
            <v>47</v>
          </cell>
          <cell r="BF9">
            <v>30</v>
          </cell>
          <cell r="BG9">
            <v>77</v>
          </cell>
          <cell r="BH9">
            <v>42</v>
          </cell>
          <cell r="BI9">
            <v>33</v>
          </cell>
          <cell r="BJ9">
            <v>75</v>
          </cell>
          <cell r="BK9">
            <v>383</v>
          </cell>
          <cell r="BL9">
            <v>43</v>
          </cell>
          <cell r="BM9">
            <v>500</v>
          </cell>
          <cell r="BN9">
            <v>64.102564102564102</v>
          </cell>
          <cell r="BO9"/>
          <cell r="BP9" t="str">
            <v>E</v>
          </cell>
          <cell r="BQ9" t="str">
            <v>D+</v>
          </cell>
          <cell r="BR9" t="str">
            <v>D+</v>
          </cell>
          <cell r="BS9" t="str">
            <v>E+</v>
          </cell>
          <cell r="BT9" t="str">
            <v>F</v>
          </cell>
          <cell r="BV9" t="str">
            <v>F</v>
          </cell>
          <cell r="BW9" t="str">
            <v>A</v>
          </cell>
          <cell r="BX9" t="str">
            <v>A+</v>
          </cell>
          <cell r="BY9" t="str">
            <v>A++</v>
          </cell>
          <cell r="BZ9" t="str">
            <v>A+</v>
          </cell>
          <cell r="CA9" t="str">
            <v>A</v>
          </cell>
          <cell r="CB9" t="str">
            <v>E+</v>
          </cell>
          <cell r="CD9">
            <v>2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2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2.5</v>
          </cell>
          <cell r="CO9">
            <v>0.5</v>
          </cell>
          <cell r="CP9">
            <v>2</v>
          </cell>
          <cell r="CQ9" t="str">
            <v>Fail</v>
          </cell>
          <cell r="CR9">
            <v>5.1847826086956523</v>
          </cell>
        </row>
        <row r="10">
          <cell r="B10" t="str">
            <v>PIET23AD003</v>
          </cell>
          <cell r="C10" t="str">
            <v>ABHISHEK VASHISHTHA</v>
          </cell>
          <cell r="D10" t="str">
            <v>23EPTAD003</v>
          </cell>
          <cell r="E10" t="str">
            <v>ADE-03</v>
          </cell>
          <cell r="F10"/>
          <cell r="G10">
            <v>6</v>
          </cell>
          <cell r="H10">
            <v>10</v>
          </cell>
          <cell r="I10">
            <v>10</v>
          </cell>
          <cell r="J10">
            <v>26</v>
          </cell>
          <cell r="K10">
            <v>5</v>
          </cell>
          <cell r="L10">
            <v>10</v>
          </cell>
          <cell r="M10">
            <v>10</v>
          </cell>
          <cell r="N10">
            <v>25</v>
          </cell>
          <cell r="O10">
            <v>4</v>
          </cell>
          <cell r="P10">
            <v>10</v>
          </cell>
          <cell r="Q10">
            <v>10</v>
          </cell>
          <cell r="R10">
            <v>24</v>
          </cell>
          <cell r="S10">
            <v>7</v>
          </cell>
          <cell r="T10">
            <v>10</v>
          </cell>
          <cell r="U10">
            <v>10</v>
          </cell>
          <cell r="V10">
            <v>27</v>
          </cell>
          <cell r="W10">
            <v>3</v>
          </cell>
          <cell r="X10">
            <v>6</v>
          </cell>
          <cell r="Y10">
            <v>10</v>
          </cell>
          <cell r="Z10">
            <v>19</v>
          </cell>
          <cell r="AA10"/>
          <cell r="AB10"/>
          <cell r="AC10"/>
          <cell r="AD10"/>
          <cell r="AE10">
            <v>5</v>
          </cell>
          <cell r="AF10">
            <v>10</v>
          </cell>
          <cell r="AG10">
            <v>10</v>
          </cell>
          <cell r="AH10">
            <v>25</v>
          </cell>
          <cell r="AI10">
            <v>146</v>
          </cell>
          <cell r="AJ10">
            <v>9</v>
          </cell>
          <cell r="AK10">
            <v>9</v>
          </cell>
          <cell r="AL10">
            <v>40</v>
          </cell>
          <cell r="AM10">
            <v>58</v>
          </cell>
          <cell r="AN10">
            <v>34</v>
          </cell>
          <cell r="AO10">
            <v>92</v>
          </cell>
          <cell r="AP10">
            <v>8</v>
          </cell>
          <cell r="AQ10">
            <v>8</v>
          </cell>
          <cell r="AR10">
            <v>37</v>
          </cell>
          <cell r="AS10">
            <v>53</v>
          </cell>
          <cell r="AT10">
            <v>34</v>
          </cell>
          <cell r="AU10">
            <v>87</v>
          </cell>
          <cell r="AV10">
            <v>7</v>
          </cell>
          <cell r="AW10">
            <v>9</v>
          </cell>
          <cell r="AX10">
            <v>40</v>
          </cell>
          <cell r="AY10">
            <v>56</v>
          </cell>
          <cell r="AZ10">
            <v>36</v>
          </cell>
          <cell r="BA10">
            <v>92</v>
          </cell>
          <cell r="BB10">
            <v>5</v>
          </cell>
          <cell r="BC10">
            <v>7</v>
          </cell>
          <cell r="BD10">
            <v>38</v>
          </cell>
          <cell r="BE10">
            <v>50</v>
          </cell>
          <cell r="BF10">
            <v>26</v>
          </cell>
          <cell r="BG10">
            <v>76</v>
          </cell>
          <cell r="BH10">
            <v>47</v>
          </cell>
          <cell r="BI10">
            <v>36</v>
          </cell>
          <cell r="BJ10">
            <v>83</v>
          </cell>
          <cell r="BK10">
            <v>430</v>
          </cell>
          <cell r="BL10">
            <v>86</v>
          </cell>
          <cell r="BM10">
            <v>662</v>
          </cell>
          <cell r="BN10">
            <v>84.871794871794876</v>
          </cell>
          <cell r="BO10"/>
          <cell r="BP10" t="str">
            <v>B+</v>
          </cell>
          <cell r="BQ10" t="str">
            <v>A</v>
          </cell>
          <cell r="BR10" t="str">
            <v>C+</v>
          </cell>
          <cell r="BS10" t="str">
            <v>A</v>
          </cell>
          <cell r="BT10" t="str">
            <v>B</v>
          </cell>
          <cell r="BV10" t="str">
            <v>B</v>
          </cell>
          <cell r="BW10" t="str">
            <v>A++</v>
          </cell>
          <cell r="BX10" t="str">
            <v>A++</v>
          </cell>
          <cell r="BY10" t="str">
            <v>A++</v>
          </cell>
          <cell r="BZ10" t="str">
            <v>A+</v>
          </cell>
          <cell r="CA10" t="str">
            <v>A++</v>
          </cell>
          <cell r="CB10" t="str">
            <v>A++</v>
          </cell>
          <cell r="CD10">
            <v>2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2</v>
          </cell>
          <cell r="CJ10">
            <v>1</v>
          </cell>
          <cell r="CK10">
            <v>1</v>
          </cell>
          <cell r="CL10">
            <v>1</v>
          </cell>
          <cell r="CM10">
            <v>1</v>
          </cell>
          <cell r="CN10">
            <v>2.5</v>
          </cell>
          <cell r="CO10">
            <v>0.5</v>
          </cell>
          <cell r="CP10">
            <v>0</v>
          </cell>
          <cell r="CQ10" t="str">
            <v>Pass</v>
          </cell>
          <cell r="CR10">
            <v>8.4600000000000009</v>
          </cell>
        </row>
        <row r="11">
          <cell r="B11" t="str">
            <v>PIET23AD004</v>
          </cell>
          <cell r="C11" t="str">
            <v>ADITYA KUMAR</v>
          </cell>
          <cell r="D11" t="str">
            <v>23EPTAD004</v>
          </cell>
          <cell r="E11" t="str">
            <v>ADE-04</v>
          </cell>
          <cell r="F11"/>
          <cell r="G11">
            <v>10</v>
          </cell>
          <cell r="H11">
            <v>10</v>
          </cell>
          <cell r="I11">
            <v>4</v>
          </cell>
          <cell r="J11">
            <v>24</v>
          </cell>
          <cell r="K11">
            <v>7</v>
          </cell>
          <cell r="L11">
            <v>10</v>
          </cell>
          <cell r="M11">
            <v>10</v>
          </cell>
          <cell r="N11">
            <v>27</v>
          </cell>
          <cell r="O11">
            <v>8</v>
          </cell>
          <cell r="P11">
            <v>10</v>
          </cell>
          <cell r="Q11">
            <v>5</v>
          </cell>
          <cell r="R11">
            <v>23</v>
          </cell>
          <cell r="S11">
            <v>8</v>
          </cell>
          <cell r="T11">
            <v>10</v>
          </cell>
          <cell r="U11">
            <v>9</v>
          </cell>
          <cell r="V11">
            <v>27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/>
          <cell r="AB11"/>
          <cell r="AC11"/>
          <cell r="AD11"/>
          <cell r="AE11">
            <v>10</v>
          </cell>
          <cell r="AF11" t="str">
            <v>D</v>
          </cell>
          <cell r="AG11">
            <v>10</v>
          </cell>
          <cell r="AH11">
            <v>20</v>
          </cell>
          <cell r="AI11">
            <v>149</v>
          </cell>
          <cell r="AJ11">
            <v>8</v>
          </cell>
          <cell r="AK11">
            <v>8</v>
          </cell>
          <cell r="AL11">
            <v>40</v>
          </cell>
          <cell r="AM11">
            <v>56</v>
          </cell>
          <cell r="AN11">
            <v>30</v>
          </cell>
          <cell r="AO11">
            <v>86</v>
          </cell>
          <cell r="AP11">
            <v>7</v>
          </cell>
          <cell r="AQ11">
            <v>7</v>
          </cell>
          <cell r="AR11">
            <v>37</v>
          </cell>
          <cell r="AS11">
            <v>51</v>
          </cell>
          <cell r="AT11">
            <v>35</v>
          </cell>
          <cell r="AU11">
            <v>86</v>
          </cell>
          <cell r="AV11">
            <v>8</v>
          </cell>
          <cell r="AW11">
            <v>8</v>
          </cell>
          <cell r="AX11">
            <v>38</v>
          </cell>
          <cell r="AY11">
            <v>54</v>
          </cell>
          <cell r="AZ11">
            <v>32</v>
          </cell>
          <cell r="BA11">
            <v>86</v>
          </cell>
          <cell r="BB11">
            <v>5</v>
          </cell>
          <cell r="BC11">
            <v>6</v>
          </cell>
          <cell r="BD11">
            <v>40</v>
          </cell>
          <cell r="BE11">
            <v>51</v>
          </cell>
          <cell r="BF11">
            <v>24</v>
          </cell>
          <cell r="BG11">
            <v>75</v>
          </cell>
          <cell r="BH11">
            <v>57</v>
          </cell>
          <cell r="BI11">
            <v>32</v>
          </cell>
          <cell r="BJ11">
            <v>89</v>
          </cell>
          <cell r="BK11">
            <v>422</v>
          </cell>
          <cell r="BL11">
            <v>70</v>
          </cell>
          <cell r="BM11">
            <v>641</v>
          </cell>
          <cell r="BN11">
            <v>82.179487179487182</v>
          </cell>
          <cell r="BO11"/>
          <cell r="BP11" t="str">
            <v>A</v>
          </cell>
          <cell r="BQ11" t="str">
            <v>A++</v>
          </cell>
          <cell r="BR11" t="str">
            <v>B+</v>
          </cell>
          <cell r="BS11" t="str">
            <v>A+</v>
          </cell>
          <cell r="BT11" t="str">
            <v>A+</v>
          </cell>
          <cell r="BV11" t="str">
            <v>B+</v>
          </cell>
          <cell r="BW11" t="str">
            <v>A++</v>
          </cell>
          <cell r="BX11" t="str">
            <v>A++</v>
          </cell>
          <cell r="BY11" t="str">
            <v>A++</v>
          </cell>
          <cell r="BZ11" t="str">
            <v>A</v>
          </cell>
          <cell r="CA11" t="str">
            <v>A++</v>
          </cell>
          <cell r="CB11" t="str">
            <v>B+</v>
          </cell>
          <cell r="CD11">
            <v>2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2</v>
          </cell>
          <cell r="CJ11">
            <v>1</v>
          </cell>
          <cell r="CK11">
            <v>1</v>
          </cell>
          <cell r="CL11">
            <v>1</v>
          </cell>
          <cell r="CM11">
            <v>1</v>
          </cell>
          <cell r="CN11">
            <v>2.5</v>
          </cell>
          <cell r="CO11">
            <v>0.5</v>
          </cell>
          <cell r="CP11">
            <v>0</v>
          </cell>
          <cell r="CQ11" t="str">
            <v>Pass</v>
          </cell>
          <cell r="CR11">
            <v>9.07</v>
          </cell>
        </row>
        <row r="12">
          <cell r="B12" t="str">
            <v>PIET23AD005</v>
          </cell>
          <cell r="C12" t="str">
            <v>ADITYA YADAV</v>
          </cell>
          <cell r="D12" t="str">
            <v>23EPTAD005</v>
          </cell>
          <cell r="E12" t="str">
            <v>ADE-05</v>
          </cell>
          <cell r="F12"/>
          <cell r="G12">
            <v>7</v>
          </cell>
          <cell r="H12">
            <v>10</v>
          </cell>
          <cell r="I12">
            <v>10</v>
          </cell>
          <cell r="J12">
            <v>27</v>
          </cell>
          <cell r="K12">
            <v>8</v>
          </cell>
          <cell r="L12">
            <v>10</v>
          </cell>
          <cell r="M12">
            <v>10</v>
          </cell>
          <cell r="N12">
            <v>28</v>
          </cell>
          <cell r="O12">
            <v>8</v>
          </cell>
          <cell r="P12">
            <v>10</v>
          </cell>
          <cell r="Q12">
            <v>10</v>
          </cell>
          <cell r="R12">
            <v>28</v>
          </cell>
          <cell r="S12">
            <v>7</v>
          </cell>
          <cell r="T12">
            <v>10</v>
          </cell>
          <cell r="U12">
            <v>10</v>
          </cell>
          <cell r="V12">
            <v>27</v>
          </cell>
          <cell r="W12">
            <v>6</v>
          </cell>
          <cell r="X12">
            <v>7</v>
          </cell>
          <cell r="Y12">
            <v>10</v>
          </cell>
          <cell r="Z12">
            <v>23</v>
          </cell>
          <cell r="AA12">
            <v>10</v>
          </cell>
          <cell r="AB12" t="str">
            <v>D</v>
          </cell>
          <cell r="AC12">
            <v>10</v>
          </cell>
          <cell r="AD12">
            <v>20</v>
          </cell>
          <cell r="AE12"/>
          <cell r="AF12"/>
          <cell r="AG12"/>
          <cell r="AH12"/>
          <cell r="AI12">
            <v>153</v>
          </cell>
          <cell r="AJ12">
            <v>10</v>
          </cell>
          <cell r="AK12">
            <v>10</v>
          </cell>
          <cell r="AL12">
            <v>40</v>
          </cell>
          <cell r="AM12">
            <v>60</v>
          </cell>
          <cell r="AN12">
            <v>35</v>
          </cell>
          <cell r="AO12">
            <v>95</v>
          </cell>
          <cell r="AP12">
            <v>9</v>
          </cell>
          <cell r="AQ12">
            <v>10</v>
          </cell>
          <cell r="AR12">
            <v>40</v>
          </cell>
          <cell r="AS12">
            <v>59</v>
          </cell>
          <cell r="AT12">
            <v>36</v>
          </cell>
          <cell r="AU12">
            <v>95</v>
          </cell>
          <cell r="AV12">
            <v>8</v>
          </cell>
          <cell r="AW12">
            <v>9</v>
          </cell>
          <cell r="AX12">
            <v>39</v>
          </cell>
          <cell r="AY12">
            <v>56</v>
          </cell>
          <cell r="AZ12">
            <v>36</v>
          </cell>
          <cell r="BA12">
            <v>92</v>
          </cell>
          <cell r="BB12">
            <v>9</v>
          </cell>
          <cell r="BC12">
            <v>9</v>
          </cell>
          <cell r="BD12">
            <v>40</v>
          </cell>
          <cell r="BE12">
            <v>58</v>
          </cell>
          <cell r="BF12">
            <v>36</v>
          </cell>
          <cell r="BG12">
            <v>94</v>
          </cell>
          <cell r="BH12">
            <v>60</v>
          </cell>
          <cell r="BI12">
            <v>36</v>
          </cell>
          <cell r="BJ12">
            <v>96</v>
          </cell>
          <cell r="BK12">
            <v>472</v>
          </cell>
          <cell r="BL12">
            <v>96</v>
          </cell>
          <cell r="BM12">
            <v>721</v>
          </cell>
          <cell r="BN12">
            <v>92.435897435897445</v>
          </cell>
          <cell r="BO12"/>
          <cell r="BP12" t="str">
            <v>A</v>
          </cell>
          <cell r="BQ12" t="str">
            <v>A++</v>
          </cell>
          <cell r="BR12" t="str">
            <v>A++</v>
          </cell>
          <cell r="BS12" t="str">
            <v>A+</v>
          </cell>
          <cell r="BT12" t="str">
            <v>A</v>
          </cell>
          <cell r="BU12" t="str">
            <v>A</v>
          </cell>
          <cell r="BV12"/>
          <cell r="BW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A12" t="str">
            <v>A++</v>
          </cell>
          <cell r="CB12" t="str">
            <v>A++</v>
          </cell>
          <cell r="CD12">
            <v>2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2</v>
          </cell>
          <cell r="CJ12">
            <v>1</v>
          </cell>
          <cell r="CK12">
            <v>1</v>
          </cell>
          <cell r="CL12">
            <v>1</v>
          </cell>
          <cell r="CM12">
            <v>1</v>
          </cell>
          <cell r="CN12">
            <v>2.5</v>
          </cell>
          <cell r="CO12">
            <v>0.5</v>
          </cell>
          <cell r="CP12">
            <v>0</v>
          </cell>
          <cell r="CQ12" t="str">
            <v>Pass</v>
          </cell>
          <cell r="CR12">
            <v>9.41</v>
          </cell>
        </row>
        <row r="13">
          <cell r="B13" t="str">
            <v>PIET23AD007</v>
          </cell>
          <cell r="C13" t="str">
            <v>AKSHYA VYAS</v>
          </cell>
          <cell r="D13" t="str">
            <v>23EPTAD007</v>
          </cell>
          <cell r="E13" t="str">
            <v>ADE-06</v>
          </cell>
          <cell r="F13"/>
          <cell r="G13" t="str">
            <v>D</v>
          </cell>
          <cell r="H13" t="str">
            <v>D</v>
          </cell>
          <cell r="I13">
            <v>4</v>
          </cell>
          <cell r="J13">
            <v>4</v>
          </cell>
          <cell r="K13" t="str">
            <v>A</v>
          </cell>
          <cell r="L13">
            <v>8</v>
          </cell>
          <cell r="M13">
            <v>10</v>
          </cell>
          <cell r="N13">
            <v>18</v>
          </cell>
          <cell r="O13" t="str">
            <v>D</v>
          </cell>
          <cell r="P13">
            <v>8</v>
          </cell>
          <cell r="Q13">
            <v>9</v>
          </cell>
          <cell r="R13">
            <v>17</v>
          </cell>
          <cell r="S13" t="str">
            <v>D</v>
          </cell>
          <cell r="T13" t="str">
            <v>D</v>
          </cell>
          <cell r="U13">
            <v>10</v>
          </cell>
          <cell r="V13">
            <v>10</v>
          </cell>
          <cell r="W13">
            <v>1</v>
          </cell>
          <cell r="X13">
            <v>5</v>
          </cell>
          <cell r="Y13">
            <v>2</v>
          </cell>
          <cell r="Z13">
            <v>8</v>
          </cell>
          <cell r="AA13">
            <v>8</v>
          </cell>
          <cell r="AB13" t="str">
            <v>D</v>
          </cell>
          <cell r="AC13">
            <v>10</v>
          </cell>
          <cell r="AD13">
            <v>18</v>
          </cell>
          <cell r="AE13"/>
          <cell r="AF13"/>
          <cell r="AG13"/>
          <cell r="AH13"/>
          <cell r="AI13">
            <v>75</v>
          </cell>
          <cell r="AJ13">
            <v>7</v>
          </cell>
          <cell r="AK13">
            <v>7</v>
          </cell>
          <cell r="AL13">
            <v>30</v>
          </cell>
          <cell r="AM13">
            <v>44</v>
          </cell>
          <cell r="AN13">
            <v>27</v>
          </cell>
          <cell r="AO13">
            <v>71</v>
          </cell>
          <cell r="AP13">
            <v>9</v>
          </cell>
          <cell r="AQ13">
            <v>9</v>
          </cell>
          <cell r="AR13">
            <v>37</v>
          </cell>
          <cell r="AS13">
            <v>55</v>
          </cell>
          <cell r="AT13">
            <v>30</v>
          </cell>
          <cell r="AU13">
            <v>85</v>
          </cell>
          <cell r="AV13">
            <v>7</v>
          </cell>
          <cell r="AW13">
            <v>8</v>
          </cell>
          <cell r="AX13">
            <v>29</v>
          </cell>
          <cell r="AY13">
            <v>44</v>
          </cell>
          <cell r="AZ13">
            <v>31</v>
          </cell>
          <cell r="BA13">
            <v>75</v>
          </cell>
          <cell r="BB13">
            <v>5</v>
          </cell>
          <cell r="BC13">
            <v>7</v>
          </cell>
          <cell r="BD13">
            <v>25</v>
          </cell>
          <cell r="BE13">
            <v>37</v>
          </cell>
          <cell r="BF13">
            <v>25</v>
          </cell>
          <cell r="BG13">
            <v>62</v>
          </cell>
          <cell r="BH13">
            <v>49</v>
          </cell>
          <cell r="BI13">
            <v>31</v>
          </cell>
          <cell r="BJ13">
            <v>80</v>
          </cell>
          <cell r="BK13">
            <v>373</v>
          </cell>
          <cell r="BL13">
            <v>54</v>
          </cell>
          <cell r="BM13">
            <v>502</v>
          </cell>
          <cell r="BN13">
            <v>64.358974358974365</v>
          </cell>
          <cell r="BO13"/>
          <cell r="BP13" t="str">
            <v>F</v>
          </cell>
          <cell r="BQ13" t="str">
            <v>B</v>
          </cell>
          <cell r="BR13" t="str">
            <v>C+</v>
          </cell>
          <cell r="BS13" t="str">
            <v>D+</v>
          </cell>
          <cell r="BT13" t="str">
            <v>D+</v>
          </cell>
          <cell r="BU13" t="str">
            <v>B</v>
          </cell>
          <cell r="BV13"/>
          <cell r="BW13" t="str">
            <v>B+</v>
          </cell>
          <cell r="BX13" t="str">
            <v>A++</v>
          </cell>
          <cell r="BY13" t="str">
            <v>A</v>
          </cell>
          <cell r="BZ13" t="str">
            <v>C+</v>
          </cell>
          <cell r="CA13" t="str">
            <v>A+</v>
          </cell>
          <cell r="CB13" t="str">
            <v>C</v>
          </cell>
          <cell r="CD13">
            <v>2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2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2.5</v>
          </cell>
          <cell r="CO13">
            <v>0.5</v>
          </cell>
          <cell r="CP13">
            <v>1</v>
          </cell>
          <cell r="CQ13" t="str">
            <v>Fail</v>
          </cell>
          <cell r="CR13">
            <v>6.6847826086956523</v>
          </cell>
        </row>
        <row r="14">
          <cell r="B14" t="str">
            <v>PIET23AD008</v>
          </cell>
          <cell r="C14" t="str">
            <v>ANIKET SINGH</v>
          </cell>
          <cell r="D14" t="str">
            <v>23EPTAD008</v>
          </cell>
          <cell r="E14" t="str">
            <v>ADE-07</v>
          </cell>
          <cell r="F14"/>
          <cell r="G14">
            <v>8</v>
          </cell>
          <cell r="H14">
            <v>10</v>
          </cell>
          <cell r="I14">
            <v>10</v>
          </cell>
          <cell r="J14">
            <v>28</v>
          </cell>
          <cell r="K14">
            <v>5</v>
          </cell>
          <cell r="L14">
            <v>8</v>
          </cell>
          <cell r="M14">
            <v>10</v>
          </cell>
          <cell r="N14">
            <v>23</v>
          </cell>
          <cell r="O14">
            <v>6</v>
          </cell>
          <cell r="P14">
            <v>10</v>
          </cell>
          <cell r="Q14">
            <v>10</v>
          </cell>
          <cell r="R14">
            <v>26</v>
          </cell>
          <cell r="S14">
            <v>7</v>
          </cell>
          <cell r="T14">
            <v>9</v>
          </cell>
          <cell r="U14">
            <v>9</v>
          </cell>
          <cell r="V14">
            <v>25</v>
          </cell>
          <cell r="W14">
            <v>7</v>
          </cell>
          <cell r="X14">
            <v>10</v>
          </cell>
          <cell r="Y14">
            <v>10</v>
          </cell>
          <cell r="Z14">
            <v>27</v>
          </cell>
          <cell r="AA14"/>
          <cell r="AB14"/>
          <cell r="AC14"/>
          <cell r="AD14"/>
          <cell r="AE14">
            <v>10</v>
          </cell>
          <cell r="AF14" t="str">
            <v>D</v>
          </cell>
          <cell r="AG14">
            <v>10</v>
          </cell>
          <cell r="AH14">
            <v>20</v>
          </cell>
          <cell r="AI14">
            <v>149</v>
          </cell>
          <cell r="AJ14">
            <v>6</v>
          </cell>
          <cell r="AK14">
            <v>7</v>
          </cell>
          <cell r="AL14">
            <v>38</v>
          </cell>
          <cell r="AM14">
            <v>51</v>
          </cell>
          <cell r="AN14">
            <v>30</v>
          </cell>
          <cell r="AO14">
            <v>81</v>
          </cell>
          <cell r="AP14">
            <v>9</v>
          </cell>
          <cell r="AQ14">
            <v>9</v>
          </cell>
          <cell r="AR14">
            <v>34</v>
          </cell>
          <cell r="AS14">
            <v>52</v>
          </cell>
          <cell r="AT14">
            <v>27</v>
          </cell>
          <cell r="AU14">
            <v>79</v>
          </cell>
          <cell r="AV14">
            <v>8</v>
          </cell>
          <cell r="AW14">
            <v>8</v>
          </cell>
          <cell r="AX14">
            <v>37</v>
          </cell>
          <cell r="AY14">
            <v>53</v>
          </cell>
          <cell r="AZ14">
            <v>32</v>
          </cell>
          <cell r="BA14">
            <v>85</v>
          </cell>
          <cell r="BB14">
            <v>7</v>
          </cell>
          <cell r="BC14">
            <v>8</v>
          </cell>
          <cell r="BD14">
            <v>38</v>
          </cell>
          <cell r="BE14">
            <v>53</v>
          </cell>
          <cell r="BF14">
            <v>32</v>
          </cell>
          <cell r="BG14">
            <v>85</v>
          </cell>
          <cell r="BH14">
            <v>52</v>
          </cell>
          <cell r="BI14">
            <v>32</v>
          </cell>
          <cell r="BJ14">
            <v>84</v>
          </cell>
          <cell r="BK14">
            <v>414</v>
          </cell>
          <cell r="BL14">
            <v>90</v>
          </cell>
          <cell r="BM14">
            <v>653</v>
          </cell>
          <cell r="BN14">
            <v>83.717948717948715</v>
          </cell>
          <cell r="BO14"/>
          <cell r="BP14" t="str">
            <v>B+</v>
          </cell>
          <cell r="BQ14" t="str">
            <v>B+</v>
          </cell>
          <cell r="BR14" t="str">
            <v>A</v>
          </cell>
          <cell r="BS14" t="str">
            <v>B+</v>
          </cell>
          <cell r="BT14" t="str">
            <v>B</v>
          </cell>
          <cell r="BV14" t="str">
            <v>C+</v>
          </cell>
          <cell r="BW14" t="str">
            <v>A++</v>
          </cell>
          <cell r="BX14" t="str">
            <v>A+</v>
          </cell>
          <cell r="BY14" t="str">
            <v>A++</v>
          </cell>
          <cell r="BZ14" t="str">
            <v>A++</v>
          </cell>
          <cell r="CA14" t="str">
            <v>A++</v>
          </cell>
          <cell r="CB14" t="str">
            <v>A++</v>
          </cell>
          <cell r="CD14">
            <v>2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2</v>
          </cell>
          <cell r="CJ14">
            <v>1</v>
          </cell>
          <cell r="CK14">
            <v>1</v>
          </cell>
          <cell r="CL14">
            <v>1</v>
          </cell>
          <cell r="CM14">
            <v>1</v>
          </cell>
          <cell r="CN14">
            <v>2.5</v>
          </cell>
          <cell r="CO14">
            <v>0.5</v>
          </cell>
          <cell r="CP14">
            <v>0</v>
          </cell>
          <cell r="CQ14" t="str">
            <v>Pass</v>
          </cell>
          <cell r="CR14">
            <v>8.48</v>
          </cell>
        </row>
        <row r="15">
          <cell r="B15" t="str">
            <v>PIET23AD009</v>
          </cell>
          <cell r="C15" t="str">
            <v>ANIL JANGID</v>
          </cell>
          <cell r="D15" t="str">
            <v>23EPTAD009</v>
          </cell>
          <cell r="E15" t="str">
            <v>ADE-08</v>
          </cell>
          <cell r="F15"/>
          <cell r="G15" t="str">
            <v>D</v>
          </cell>
          <cell r="H15">
            <v>10</v>
          </cell>
          <cell r="I15">
            <v>10</v>
          </cell>
          <cell r="J15">
            <v>20</v>
          </cell>
          <cell r="K15">
            <v>4</v>
          </cell>
          <cell r="L15">
            <v>8</v>
          </cell>
          <cell r="M15">
            <v>10</v>
          </cell>
          <cell r="N15">
            <v>22</v>
          </cell>
          <cell r="O15">
            <v>5</v>
          </cell>
          <cell r="P15" t="str">
            <v>A</v>
          </cell>
          <cell r="Q15">
            <v>10</v>
          </cell>
          <cell r="R15">
            <v>15</v>
          </cell>
          <cell r="S15">
            <v>10</v>
          </cell>
          <cell r="T15" t="str">
            <v>D</v>
          </cell>
          <cell r="U15">
            <v>10</v>
          </cell>
          <cell r="V15">
            <v>20</v>
          </cell>
          <cell r="W15">
            <v>3</v>
          </cell>
          <cell r="X15">
            <v>8</v>
          </cell>
          <cell r="Y15">
            <v>10</v>
          </cell>
          <cell r="Z15">
            <v>21</v>
          </cell>
          <cell r="AA15"/>
          <cell r="AB15"/>
          <cell r="AC15"/>
          <cell r="AD15"/>
          <cell r="AE15">
            <v>10</v>
          </cell>
          <cell r="AF15" t="str">
            <v>D</v>
          </cell>
          <cell r="AG15">
            <v>10</v>
          </cell>
          <cell r="AH15">
            <v>20</v>
          </cell>
          <cell r="AI15">
            <v>118</v>
          </cell>
          <cell r="AJ15">
            <v>8</v>
          </cell>
          <cell r="AK15">
            <v>8</v>
          </cell>
          <cell r="AL15">
            <v>36</v>
          </cell>
          <cell r="AM15">
            <v>52</v>
          </cell>
          <cell r="AN15">
            <v>30</v>
          </cell>
          <cell r="AO15">
            <v>82</v>
          </cell>
          <cell r="AP15">
            <v>9</v>
          </cell>
          <cell r="AQ15">
            <v>9</v>
          </cell>
          <cell r="AR15">
            <v>33</v>
          </cell>
          <cell r="AS15">
            <v>51</v>
          </cell>
          <cell r="AT15">
            <v>32</v>
          </cell>
          <cell r="AU15">
            <v>83</v>
          </cell>
          <cell r="AV15">
            <v>8</v>
          </cell>
          <cell r="AW15">
            <v>9</v>
          </cell>
          <cell r="AX15">
            <v>35</v>
          </cell>
          <cell r="AY15">
            <v>52</v>
          </cell>
          <cell r="AZ15">
            <v>33</v>
          </cell>
          <cell r="BA15">
            <v>85</v>
          </cell>
          <cell r="BB15">
            <v>7</v>
          </cell>
          <cell r="BC15">
            <v>7</v>
          </cell>
          <cell r="BD15">
            <v>34</v>
          </cell>
          <cell r="BE15">
            <v>48</v>
          </cell>
          <cell r="BF15">
            <v>28</v>
          </cell>
          <cell r="BG15">
            <v>76</v>
          </cell>
          <cell r="BH15">
            <v>57</v>
          </cell>
          <cell r="BI15">
            <v>33</v>
          </cell>
          <cell r="BJ15">
            <v>90</v>
          </cell>
          <cell r="BK15">
            <v>416</v>
          </cell>
          <cell r="BL15">
            <v>93</v>
          </cell>
          <cell r="BM15">
            <v>627</v>
          </cell>
          <cell r="BN15">
            <v>80.384615384615387</v>
          </cell>
          <cell r="BO15"/>
          <cell r="BP15" t="str">
            <v>B+</v>
          </cell>
          <cell r="BQ15" t="str">
            <v>A+</v>
          </cell>
          <cell r="BR15" t="str">
            <v>B</v>
          </cell>
          <cell r="BS15" t="str">
            <v>E+</v>
          </cell>
          <cell r="BT15" t="str">
            <v>B+</v>
          </cell>
          <cell r="BV15" t="str">
            <v>B+</v>
          </cell>
          <cell r="BW15" t="str">
            <v>A++</v>
          </cell>
          <cell r="BX15" t="str">
            <v>A++</v>
          </cell>
          <cell r="BY15" t="str">
            <v>A++</v>
          </cell>
          <cell r="BZ15" t="str">
            <v>A+</v>
          </cell>
          <cell r="CA15" t="str">
            <v>A++</v>
          </cell>
          <cell r="CB15" t="str">
            <v>A++</v>
          </cell>
          <cell r="CD15">
            <v>2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2</v>
          </cell>
          <cell r="CJ15">
            <v>1</v>
          </cell>
          <cell r="CK15">
            <v>1</v>
          </cell>
          <cell r="CL15">
            <v>1</v>
          </cell>
          <cell r="CM15">
            <v>1</v>
          </cell>
          <cell r="CN15">
            <v>2.5</v>
          </cell>
          <cell r="CO15">
            <v>0.5</v>
          </cell>
          <cell r="CP15">
            <v>0</v>
          </cell>
          <cell r="CQ15" t="str">
            <v>Pass</v>
          </cell>
          <cell r="CR15">
            <v>8.24</v>
          </cell>
        </row>
        <row r="16">
          <cell r="B16" t="str">
            <v>PIET23AD010</v>
          </cell>
          <cell r="C16" t="str">
            <v>ARSHIT KUMAR MITTAL</v>
          </cell>
          <cell r="D16" t="str">
            <v>23EPTAD010</v>
          </cell>
          <cell r="E16" t="str">
            <v>ADE-09</v>
          </cell>
          <cell r="F16"/>
          <cell r="G16" t="str">
            <v>D</v>
          </cell>
          <cell r="H16">
            <v>10</v>
          </cell>
          <cell r="I16">
            <v>10</v>
          </cell>
          <cell r="J16">
            <v>20</v>
          </cell>
          <cell r="K16">
            <v>5</v>
          </cell>
          <cell r="L16">
            <v>8</v>
          </cell>
          <cell r="M16">
            <v>10</v>
          </cell>
          <cell r="N16">
            <v>23</v>
          </cell>
          <cell r="O16">
            <v>4</v>
          </cell>
          <cell r="P16">
            <v>9</v>
          </cell>
          <cell r="Q16">
            <v>10</v>
          </cell>
          <cell r="R16">
            <v>23</v>
          </cell>
          <cell r="S16">
            <v>3</v>
          </cell>
          <cell r="T16">
            <v>10</v>
          </cell>
          <cell r="U16">
            <v>10</v>
          </cell>
          <cell r="V16">
            <v>23</v>
          </cell>
          <cell r="W16">
            <v>6</v>
          </cell>
          <cell r="X16">
            <v>6</v>
          </cell>
          <cell r="Y16">
            <v>10</v>
          </cell>
          <cell r="Z16">
            <v>22</v>
          </cell>
          <cell r="AA16"/>
          <cell r="AB16"/>
          <cell r="AC16"/>
          <cell r="AD16"/>
          <cell r="AE16">
            <v>9</v>
          </cell>
          <cell r="AF16" t="str">
            <v>D</v>
          </cell>
          <cell r="AG16">
            <v>8</v>
          </cell>
          <cell r="AH16">
            <v>17</v>
          </cell>
          <cell r="AI16">
            <v>128</v>
          </cell>
          <cell r="AJ16">
            <v>9</v>
          </cell>
          <cell r="AK16">
            <v>10</v>
          </cell>
          <cell r="AL16">
            <v>40</v>
          </cell>
          <cell r="AM16">
            <v>59</v>
          </cell>
          <cell r="AN16">
            <v>37</v>
          </cell>
          <cell r="AO16">
            <v>96</v>
          </cell>
          <cell r="AP16">
            <v>7</v>
          </cell>
          <cell r="AQ16">
            <v>7</v>
          </cell>
          <cell r="AR16">
            <v>37</v>
          </cell>
          <cell r="AS16">
            <v>51</v>
          </cell>
          <cell r="AT16">
            <v>33</v>
          </cell>
          <cell r="AU16">
            <v>84</v>
          </cell>
          <cell r="AV16">
            <v>8</v>
          </cell>
          <cell r="AW16">
            <v>8</v>
          </cell>
          <cell r="AX16">
            <v>35</v>
          </cell>
          <cell r="AY16">
            <v>51</v>
          </cell>
          <cell r="AZ16">
            <v>32</v>
          </cell>
          <cell r="BA16">
            <v>83</v>
          </cell>
          <cell r="BB16">
            <v>9</v>
          </cell>
          <cell r="BC16">
            <v>9</v>
          </cell>
          <cell r="BD16">
            <v>38</v>
          </cell>
          <cell r="BE16">
            <v>56</v>
          </cell>
          <cell r="BF16">
            <v>36</v>
          </cell>
          <cell r="BG16">
            <v>92</v>
          </cell>
          <cell r="BH16">
            <v>53</v>
          </cell>
          <cell r="BI16">
            <v>32</v>
          </cell>
          <cell r="BJ16">
            <v>85</v>
          </cell>
          <cell r="BK16">
            <v>440</v>
          </cell>
          <cell r="BL16">
            <v>97</v>
          </cell>
          <cell r="BM16">
            <v>665</v>
          </cell>
          <cell r="BN16">
            <v>85.256410256410248</v>
          </cell>
          <cell r="BO16"/>
          <cell r="BP16" t="str">
            <v>C+</v>
          </cell>
          <cell r="BQ16" t="str">
            <v>C+</v>
          </cell>
          <cell r="BR16" t="str">
            <v>C+</v>
          </cell>
          <cell r="BS16" t="str">
            <v>B+</v>
          </cell>
          <cell r="BT16" t="str">
            <v>D+</v>
          </cell>
          <cell r="BV16" t="str">
            <v>B+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B16" t="str">
            <v>A++</v>
          </cell>
          <cell r="CD16">
            <v>2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2</v>
          </cell>
          <cell r="CJ16">
            <v>1</v>
          </cell>
          <cell r="CK16">
            <v>1</v>
          </cell>
          <cell r="CL16">
            <v>1</v>
          </cell>
          <cell r="CM16">
            <v>1</v>
          </cell>
          <cell r="CN16">
            <v>2.5</v>
          </cell>
          <cell r="CO16">
            <v>0.5</v>
          </cell>
          <cell r="CP16">
            <v>0</v>
          </cell>
          <cell r="CQ16" t="str">
            <v>Pass</v>
          </cell>
          <cell r="CR16">
            <v>8</v>
          </cell>
        </row>
        <row r="17">
          <cell r="B17" t="str">
            <v>PIET23AD011</v>
          </cell>
          <cell r="C17" t="str">
            <v>ARYAN NAMA</v>
          </cell>
          <cell r="D17" t="str">
            <v>23EPTAD011</v>
          </cell>
          <cell r="E17" t="str">
            <v>ADE-10</v>
          </cell>
          <cell r="F17"/>
          <cell r="G17">
            <v>7</v>
          </cell>
          <cell r="H17">
            <v>10</v>
          </cell>
          <cell r="I17">
            <v>10</v>
          </cell>
          <cell r="J17">
            <v>27</v>
          </cell>
          <cell r="K17">
            <v>7</v>
          </cell>
          <cell r="L17">
            <v>10</v>
          </cell>
          <cell r="M17">
            <v>10</v>
          </cell>
          <cell r="N17">
            <v>27</v>
          </cell>
          <cell r="O17">
            <v>6</v>
          </cell>
          <cell r="P17">
            <v>10</v>
          </cell>
          <cell r="Q17">
            <v>10</v>
          </cell>
          <cell r="R17">
            <v>26</v>
          </cell>
          <cell r="S17">
            <v>5</v>
          </cell>
          <cell r="T17">
            <v>10</v>
          </cell>
          <cell r="U17">
            <v>9</v>
          </cell>
          <cell r="V17">
            <v>24</v>
          </cell>
          <cell r="W17">
            <v>6</v>
          </cell>
          <cell r="X17">
            <v>10</v>
          </cell>
          <cell r="Y17">
            <v>10</v>
          </cell>
          <cell r="Z17">
            <v>26</v>
          </cell>
          <cell r="AA17"/>
          <cell r="AB17"/>
          <cell r="AC17"/>
          <cell r="AD17"/>
          <cell r="AE17">
            <v>10</v>
          </cell>
          <cell r="AF17" t="str">
            <v>D</v>
          </cell>
          <cell r="AG17">
            <v>10</v>
          </cell>
          <cell r="AH17">
            <v>20</v>
          </cell>
          <cell r="AI17">
            <v>150</v>
          </cell>
          <cell r="AJ17">
            <v>8</v>
          </cell>
          <cell r="AK17">
            <v>8</v>
          </cell>
          <cell r="AL17">
            <v>39</v>
          </cell>
          <cell r="AM17">
            <v>55</v>
          </cell>
          <cell r="AN17">
            <v>30</v>
          </cell>
          <cell r="AO17">
            <v>85</v>
          </cell>
          <cell r="AP17">
            <v>9</v>
          </cell>
          <cell r="AQ17">
            <v>9</v>
          </cell>
          <cell r="AR17">
            <v>40</v>
          </cell>
          <cell r="AS17">
            <v>58</v>
          </cell>
          <cell r="AT17">
            <v>35</v>
          </cell>
          <cell r="AU17">
            <v>93</v>
          </cell>
          <cell r="AV17">
            <v>9</v>
          </cell>
          <cell r="AW17">
            <v>9</v>
          </cell>
          <cell r="AX17">
            <v>39</v>
          </cell>
          <cell r="AY17">
            <v>57</v>
          </cell>
          <cell r="AZ17">
            <v>37</v>
          </cell>
          <cell r="BA17">
            <v>94</v>
          </cell>
          <cell r="BB17">
            <v>7</v>
          </cell>
          <cell r="BC17">
            <v>7</v>
          </cell>
          <cell r="BD17">
            <v>31</v>
          </cell>
          <cell r="BE17">
            <v>45</v>
          </cell>
          <cell r="BF17">
            <v>28</v>
          </cell>
          <cell r="BG17">
            <v>73</v>
          </cell>
          <cell r="BH17">
            <v>58</v>
          </cell>
          <cell r="BI17">
            <v>37</v>
          </cell>
          <cell r="BJ17">
            <v>95</v>
          </cell>
          <cell r="BK17">
            <v>440</v>
          </cell>
          <cell r="BL17">
            <v>94</v>
          </cell>
          <cell r="BM17">
            <v>684</v>
          </cell>
          <cell r="BN17">
            <v>87.692307692307693</v>
          </cell>
          <cell r="BO17"/>
          <cell r="BP17" t="str">
            <v>B</v>
          </cell>
          <cell r="BQ17" t="str">
            <v>D+</v>
          </cell>
          <cell r="BR17" t="str">
            <v>A++</v>
          </cell>
          <cell r="BS17" t="str">
            <v>B</v>
          </cell>
          <cell r="BT17" t="str">
            <v>B+</v>
          </cell>
          <cell r="BV17" t="str">
            <v>A</v>
          </cell>
          <cell r="BW17" t="str">
            <v>A++</v>
          </cell>
          <cell r="BX17" t="str">
            <v>A++</v>
          </cell>
          <cell r="BY17" t="str">
            <v>A++</v>
          </cell>
          <cell r="BZ17" t="str">
            <v>A</v>
          </cell>
          <cell r="CA17" t="str">
            <v>A++</v>
          </cell>
          <cell r="CB17" t="str">
            <v>A++</v>
          </cell>
          <cell r="CD17">
            <v>2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2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2.5</v>
          </cell>
          <cell r="CO17">
            <v>0.5</v>
          </cell>
          <cell r="CP17">
            <v>0</v>
          </cell>
          <cell r="CQ17" t="str">
            <v>Pass</v>
          </cell>
          <cell r="CR17">
            <v>8.48</v>
          </cell>
        </row>
        <row r="18">
          <cell r="B18" t="str">
            <v>PIET23AD012</v>
          </cell>
          <cell r="C18" t="str">
            <v>ASHLEY KUMAWAT</v>
          </cell>
          <cell r="D18" t="str">
            <v>23EPTAD012</v>
          </cell>
          <cell r="E18" t="str">
            <v>ADE-11</v>
          </cell>
          <cell r="F18"/>
          <cell r="G18">
            <v>6</v>
          </cell>
          <cell r="H18">
            <v>10</v>
          </cell>
          <cell r="I18">
            <v>10</v>
          </cell>
          <cell r="J18">
            <v>26</v>
          </cell>
          <cell r="K18">
            <v>7</v>
          </cell>
          <cell r="L18">
            <v>9</v>
          </cell>
          <cell r="M18">
            <v>10</v>
          </cell>
          <cell r="N18">
            <v>26</v>
          </cell>
          <cell r="O18">
            <v>6</v>
          </cell>
          <cell r="P18">
            <v>10</v>
          </cell>
          <cell r="Q18">
            <v>10</v>
          </cell>
          <cell r="R18">
            <v>26</v>
          </cell>
          <cell r="S18">
            <v>5</v>
          </cell>
          <cell r="T18">
            <v>10</v>
          </cell>
          <cell r="U18">
            <v>10</v>
          </cell>
          <cell r="V18">
            <v>25</v>
          </cell>
          <cell r="W18">
            <v>4</v>
          </cell>
          <cell r="X18">
            <v>10</v>
          </cell>
          <cell r="Y18">
            <v>10</v>
          </cell>
          <cell r="Z18">
            <v>24</v>
          </cell>
          <cell r="AA18">
            <v>8</v>
          </cell>
          <cell r="AB18">
            <v>10</v>
          </cell>
          <cell r="AC18">
            <v>10</v>
          </cell>
          <cell r="AD18">
            <v>28</v>
          </cell>
          <cell r="AE18"/>
          <cell r="AF18"/>
          <cell r="AG18"/>
          <cell r="AH18"/>
          <cell r="AI18">
            <v>155</v>
          </cell>
          <cell r="AJ18">
            <v>10</v>
          </cell>
          <cell r="AK18">
            <v>9</v>
          </cell>
          <cell r="AL18">
            <v>40</v>
          </cell>
          <cell r="AM18">
            <v>59</v>
          </cell>
          <cell r="AN18">
            <v>35</v>
          </cell>
          <cell r="AO18">
            <v>94</v>
          </cell>
          <cell r="AP18">
            <v>9</v>
          </cell>
          <cell r="AQ18">
            <v>8</v>
          </cell>
          <cell r="AR18">
            <v>40</v>
          </cell>
          <cell r="AS18">
            <v>57</v>
          </cell>
          <cell r="AT18">
            <v>28</v>
          </cell>
          <cell r="AU18">
            <v>85</v>
          </cell>
          <cell r="AV18">
            <v>8</v>
          </cell>
          <cell r="AW18">
            <v>9</v>
          </cell>
          <cell r="AX18">
            <v>35</v>
          </cell>
          <cell r="AY18">
            <v>52</v>
          </cell>
          <cell r="AZ18">
            <v>35</v>
          </cell>
          <cell r="BA18">
            <v>87</v>
          </cell>
          <cell r="BB18">
            <v>9</v>
          </cell>
          <cell r="BC18">
            <v>9</v>
          </cell>
          <cell r="BD18">
            <v>32</v>
          </cell>
          <cell r="BE18">
            <v>50</v>
          </cell>
          <cell r="BF18">
            <v>35</v>
          </cell>
          <cell r="BG18">
            <v>85</v>
          </cell>
          <cell r="BH18">
            <v>56</v>
          </cell>
          <cell r="BI18">
            <v>35</v>
          </cell>
          <cell r="BJ18">
            <v>91</v>
          </cell>
          <cell r="BK18">
            <v>442</v>
          </cell>
          <cell r="BL18">
            <v>85</v>
          </cell>
          <cell r="BM18">
            <v>682</v>
          </cell>
          <cell r="BN18">
            <v>87.435897435897431</v>
          </cell>
          <cell r="BO18"/>
          <cell r="BP18" t="str">
            <v>B+</v>
          </cell>
          <cell r="BQ18" t="str">
            <v>D+</v>
          </cell>
          <cell r="BR18" t="str">
            <v>B</v>
          </cell>
          <cell r="BS18" t="str">
            <v>A</v>
          </cell>
          <cell r="BT18" t="str">
            <v>B</v>
          </cell>
          <cell r="BU18" t="str">
            <v>B</v>
          </cell>
          <cell r="BV18"/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A18" t="str">
            <v>A++</v>
          </cell>
          <cell r="CB18" t="str">
            <v>A++</v>
          </cell>
          <cell r="CD18">
            <v>2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2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2.5</v>
          </cell>
          <cell r="CO18">
            <v>0.5</v>
          </cell>
          <cell r="CP18">
            <v>0</v>
          </cell>
          <cell r="CQ18" t="str">
            <v>Pass</v>
          </cell>
          <cell r="CR18">
            <v>8.24</v>
          </cell>
        </row>
        <row r="19">
          <cell r="B19" t="str">
            <v>PIET23AD013</v>
          </cell>
          <cell r="C19" t="str">
            <v>BHOOMI AGRAWAL</v>
          </cell>
          <cell r="D19" t="str">
            <v>23EPTAD013</v>
          </cell>
          <cell r="E19" t="str">
            <v>ADE-12</v>
          </cell>
          <cell r="F19"/>
          <cell r="G19" t="str">
            <v>D</v>
          </cell>
          <cell r="H19">
            <v>7</v>
          </cell>
          <cell r="I19">
            <v>5</v>
          </cell>
          <cell r="J19">
            <v>12</v>
          </cell>
          <cell r="K19">
            <v>6</v>
          </cell>
          <cell r="L19" t="str">
            <v>D</v>
          </cell>
          <cell r="M19">
            <v>10</v>
          </cell>
          <cell r="N19">
            <v>16</v>
          </cell>
          <cell r="O19">
            <v>1</v>
          </cell>
          <cell r="P19">
            <v>7</v>
          </cell>
          <cell r="Q19">
            <v>8</v>
          </cell>
          <cell r="R19">
            <v>16</v>
          </cell>
          <cell r="S19">
            <v>3</v>
          </cell>
          <cell r="T19">
            <v>4</v>
          </cell>
          <cell r="U19">
            <v>10</v>
          </cell>
          <cell r="V19">
            <v>17</v>
          </cell>
          <cell r="W19">
            <v>1</v>
          </cell>
          <cell r="X19">
            <v>5</v>
          </cell>
          <cell r="Y19">
            <v>8</v>
          </cell>
          <cell r="Z19">
            <v>14</v>
          </cell>
          <cell r="AA19">
            <v>9</v>
          </cell>
          <cell r="AB19" t="str">
            <v>D</v>
          </cell>
          <cell r="AC19">
            <v>10</v>
          </cell>
          <cell r="AD19">
            <v>19</v>
          </cell>
          <cell r="AE19"/>
          <cell r="AF19"/>
          <cell r="AG19"/>
          <cell r="AH19"/>
          <cell r="AI19">
            <v>94</v>
          </cell>
          <cell r="AJ19">
            <v>6</v>
          </cell>
          <cell r="AK19">
            <v>7</v>
          </cell>
          <cell r="AL19">
            <v>40</v>
          </cell>
          <cell r="AM19">
            <v>53</v>
          </cell>
          <cell r="AN19">
            <v>26</v>
          </cell>
          <cell r="AO19">
            <v>79</v>
          </cell>
          <cell r="AP19">
            <v>8</v>
          </cell>
          <cell r="AQ19">
            <v>8</v>
          </cell>
          <cell r="AR19">
            <v>37</v>
          </cell>
          <cell r="AS19">
            <v>53</v>
          </cell>
          <cell r="AT19">
            <v>28</v>
          </cell>
          <cell r="AU19">
            <v>81</v>
          </cell>
          <cell r="AV19">
            <v>8</v>
          </cell>
          <cell r="AW19">
            <v>8</v>
          </cell>
          <cell r="AX19">
            <v>33</v>
          </cell>
          <cell r="AY19">
            <v>49</v>
          </cell>
          <cell r="AZ19">
            <v>33</v>
          </cell>
          <cell r="BA19">
            <v>82</v>
          </cell>
          <cell r="BB19">
            <v>5</v>
          </cell>
          <cell r="BC19">
            <v>6</v>
          </cell>
          <cell r="BD19">
            <v>28</v>
          </cell>
          <cell r="BE19">
            <v>39</v>
          </cell>
          <cell r="BF19">
            <v>22</v>
          </cell>
          <cell r="BG19">
            <v>61</v>
          </cell>
          <cell r="BH19">
            <v>56</v>
          </cell>
          <cell r="BI19">
            <v>33</v>
          </cell>
          <cell r="BJ19">
            <v>89</v>
          </cell>
          <cell r="BK19">
            <v>392</v>
          </cell>
          <cell r="BL19">
            <v>82</v>
          </cell>
          <cell r="BM19">
            <v>568</v>
          </cell>
          <cell r="BN19">
            <v>72.820512820512818</v>
          </cell>
          <cell r="BO19"/>
          <cell r="BP19" t="str">
            <v>C+</v>
          </cell>
          <cell r="BQ19" t="str">
            <v>D</v>
          </cell>
          <cell r="BR19" t="str">
            <v>C</v>
          </cell>
          <cell r="BS19" t="str">
            <v>C+</v>
          </cell>
          <cell r="BT19" t="str">
            <v>B</v>
          </cell>
          <cell r="BU19" t="str">
            <v>B</v>
          </cell>
          <cell r="BV19"/>
          <cell r="BW19" t="str">
            <v>A+</v>
          </cell>
          <cell r="BX19" t="str">
            <v>A++</v>
          </cell>
          <cell r="BY19" t="str">
            <v>A++</v>
          </cell>
          <cell r="BZ19" t="str">
            <v>C+</v>
          </cell>
          <cell r="CA19" t="str">
            <v>A++</v>
          </cell>
          <cell r="CB19" t="str">
            <v>A++</v>
          </cell>
          <cell r="CD19">
            <v>2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2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2.5</v>
          </cell>
          <cell r="CO19">
            <v>0.5</v>
          </cell>
          <cell r="CP19">
            <v>0</v>
          </cell>
          <cell r="CQ19" t="str">
            <v>Pass</v>
          </cell>
          <cell r="CR19">
            <v>7.59</v>
          </cell>
        </row>
        <row r="20">
          <cell r="B20" t="str">
            <v>PIET23AD014</v>
          </cell>
          <cell r="C20" t="str">
            <v>CHETAN SINGH DHAKED</v>
          </cell>
          <cell r="D20" t="str">
            <v>23EPTAD014</v>
          </cell>
          <cell r="E20" t="str">
            <v>ADE-13</v>
          </cell>
          <cell r="F20"/>
          <cell r="G20">
            <v>8</v>
          </cell>
          <cell r="H20">
            <v>10</v>
          </cell>
          <cell r="I20">
            <v>10</v>
          </cell>
          <cell r="J20">
            <v>28</v>
          </cell>
          <cell r="K20">
            <v>9</v>
          </cell>
          <cell r="L20">
            <v>10</v>
          </cell>
          <cell r="M20">
            <v>10</v>
          </cell>
          <cell r="N20">
            <v>29</v>
          </cell>
          <cell r="O20">
            <v>7</v>
          </cell>
          <cell r="P20">
            <v>10</v>
          </cell>
          <cell r="Q20">
            <v>10</v>
          </cell>
          <cell r="R20">
            <v>27</v>
          </cell>
          <cell r="S20">
            <v>10</v>
          </cell>
          <cell r="T20">
            <v>10</v>
          </cell>
          <cell r="U20">
            <v>10</v>
          </cell>
          <cell r="V20">
            <v>30</v>
          </cell>
          <cell r="W20">
            <v>10</v>
          </cell>
          <cell r="X20">
            <v>10</v>
          </cell>
          <cell r="Y20">
            <v>10</v>
          </cell>
          <cell r="Z20">
            <v>30</v>
          </cell>
          <cell r="AA20"/>
          <cell r="AB20"/>
          <cell r="AC20"/>
          <cell r="AD20"/>
          <cell r="AE20">
            <v>10</v>
          </cell>
          <cell r="AF20">
            <v>10</v>
          </cell>
          <cell r="AG20">
            <v>4</v>
          </cell>
          <cell r="AH20">
            <v>24</v>
          </cell>
          <cell r="AI20">
            <v>168</v>
          </cell>
          <cell r="AJ20">
            <v>9</v>
          </cell>
          <cell r="AK20">
            <v>9</v>
          </cell>
          <cell r="AL20">
            <v>40</v>
          </cell>
          <cell r="AM20">
            <v>58</v>
          </cell>
          <cell r="AN20">
            <v>31</v>
          </cell>
          <cell r="AO20">
            <v>89</v>
          </cell>
          <cell r="AP20">
            <v>8</v>
          </cell>
          <cell r="AQ20">
            <v>9</v>
          </cell>
          <cell r="AR20">
            <v>40</v>
          </cell>
          <cell r="AS20">
            <v>57</v>
          </cell>
          <cell r="AT20">
            <v>36</v>
          </cell>
          <cell r="AU20">
            <v>93</v>
          </cell>
          <cell r="AV20">
            <v>9</v>
          </cell>
          <cell r="AW20">
            <v>10</v>
          </cell>
          <cell r="AX20">
            <v>39</v>
          </cell>
          <cell r="AY20">
            <v>58</v>
          </cell>
          <cell r="AZ20">
            <v>38</v>
          </cell>
          <cell r="BA20">
            <v>96</v>
          </cell>
          <cell r="BB20">
            <v>9</v>
          </cell>
          <cell r="BC20">
            <v>10</v>
          </cell>
          <cell r="BD20">
            <v>34</v>
          </cell>
          <cell r="BE20">
            <v>53</v>
          </cell>
          <cell r="BF20">
            <v>38</v>
          </cell>
          <cell r="BG20">
            <v>91</v>
          </cell>
          <cell r="BH20">
            <v>59</v>
          </cell>
          <cell r="BI20">
            <v>38</v>
          </cell>
          <cell r="BJ20">
            <v>97</v>
          </cell>
          <cell r="BK20">
            <v>466</v>
          </cell>
          <cell r="BL20">
            <v>100</v>
          </cell>
          <cell r="BM20">
            <v>734</v>
          </cell>
          <cell r="BN20">
            <v>94.102564102564102</v>
          </cell>
          <cell r="BO20"/>
          <cell r="BP20" t="str">
            <v>A++</v>
          </cell>
          <cell r="BQ20" t="str">
            <v>B</v>
          </cell>
          <cell r="BR20" t="str">
            <v>A+</v>
          </cell>
          <cell r="BS20" t="str">
            <v>A++</v>
          </cell>
          <cell r="BT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B20" t="str">
            <v>A++</v>
          </cell>
          <cell r="CD20">
            <v>2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2</v>
          </cell>
          <cell r="CJ20">
            <v>1</v>
          </cell>
          <cell r="CK20">
            <v>1</v>
          </cell>
          <cell r="CL20">
            <v>1</v>
          </cell>
          <cell r="CM20">
            <v>1</v>
          </cell>
          <cell r="CN20">
            <v>2.5</v>
          </cell>
          <cell r="CO20">
            <v>0.5</v>
          </cell>
          <cell r="CP20">
            <v>0</v>
          </cell>
          <cell r="CQ20" t="str">
            <v>Pass</v>
          </cell>
          <cell r="CR20">
            <v>9.5399999999999991</v>
          </cell>
        </row>
        <row r="21">
          <cell r="B21" t="str">
            <v>PIET23AD015</v>
          </cell>
          <cell r="C21" t="str">
            <v>CHITRAKSHI MAHAJAN</v>
          </cell>
          <cell r="D21" t="str">
            <v>23EPTAD015</v>
          </cell>
          <cell r="E21" t="str">
            <v>ADE-14</v>
          </cell>
          <cell r="F21"/>
          <cell r="G21">
            <v>8</v>
          </cell>
          <cell r="H21">
            <v>10</v>
          </cell>
          <cell r="I21">
            <v>10</v>
          </cell>
          <cell r="J21">
            <v>28</v>
          </cell>
          <cell r="K21">
            <v>8</v>
          </cell>
          <cell r="L21">
            <v>10</v>
          </cell>
          <cell r="M21">
            <v>10</v>
          </cell>
          <cell r="N21">
            <v>28</v>
          </cell>
          <cell r="O21">
            <v>7</v>
          </cell>
          <cell r="P21">
            <v>10</v>
          </cell>
          <cell r="Q21">
            <v>10</v>
          </cell>
          <cell r="R21">
            <v>27</v>
          </cell>
          <cell r="S21">
            <v>9</v>
          </cell>
          <cell r="T21">
            <v>10</v>
          </cell>
          <cell r="U21">
            <v>10</v>
          </cell>
          <cell r="V21">
            <v>29</v>
          </cell>
          <cell r="W21">
            <v>6</v>
          </cell>
          <cell r="X21">
            <v>9</v>
          </cell>
          <cell r="Y21">
            <v>10</v>
          </cell>
          <cell r="Z21">
            <v>25</v>
          </cell>
          <cell r="AA21"/>
          <cell r="AB21"/>
          <cell r="AC21"/>
          <cell r="AD21"/>
          <cell r="AE21">
            <v>8</v>
          </cell>
          <cell r="AF21">
            <v>10</v>
          </cell>
          <cell r="AG21">
            <v>10</v>
          </cell>
          <cell r="AH21">
            <v>28</v>
          </cell>
          <cell r="AI21">
            <v>165</v>
          </cell>
          <cell r="AJ21">
            <v>9</v>
          </cell>
          <cell r="AK21">
            <v>8</v>
          </cell>
          <cell r="AL21">
            <v>40</v>
          </cell>
          <cell r="AM21">
            <v>57</v>
          </cell>
          <cell r="AN21">
            <v>32</v>
          </cell>
          <cell r="AO21">
            <v>89</v>
          </cell>
          <cell r="AP21">
            <v>9</v>
          </cell>
          <cell r="AQ21">
            <v>9</v>
          </cell>
          <cell r="AR21">
            <v>39</v>
          </cell>
          <cell r="AS21">
            <v>57</v>
          </cell>
          <cell r="AT21">
            <v>30</v>
          </cell>
          <cell r="AU21">
            <v>87</v>
          </cell>
          <cell r="AV21">
            <v>8</v>
          </cell>
          <cell r="AW21">
            <v>9</v>
          </cell>
          <cell r="AX21">
            <v>37</v>
          </cell>
          <cell r="AY21">
            <v>54</v>
          </cell>
          <cell r="AZ21">
            <v>36</v>
          </cell>
          <cell r="BA21">
            <v>90</v>
          </cell>
          <cell r="BB21">
            <v>9</v>
          </cell>
          <cell r="BC21">
            <v>9</v>
          </cell>
          <cell r="BD21">
            <v>36</v>
          </cell>
          <cell r="BE21">
            <v>54</v>
          </cell>
          <cell r="BF21">
            <v>34</v>
          </cell>
          <cell r="BG21">
            <v>88</v>
          </cell>
          <cell r="BH21">
            <v>60</v>
          </cell>
          <cell r="BI21">
            <v>36</v>
          </cell>
          <cell r="BJ21">
            <v>96</v>
          </cell>
          <cell r="BK21">
            <v>450</v>
          </cell>
          <cell r="BL21">
            <v>95</v>
          </cell>
          <cell r="BM21">
            <v>710</v>
          </cell>
          <cell r="BN21">
            <v>91.025641025641022</v>
          </cell>
          <cell r="BO21"/>
          <cell r="BP21" t="str">
            <v>A++</v>
          </cell>
          <cell r="BQ21" t="str">
            <v>B+</v>
          </cell>
          <cell r="BR21" t="str">
            <v>A++</v>
          </cell>
          <cell r="BS21" t="str">
            <v>A+</v>
          </cell>
          <cell r="BT21" t="str">
            <v>A++</v>
          </cell>
          <cell r="BV21" t="str">
            <v>A</v>
          </cell>
          <cell r="BW21" t="str">
            <v>A++</v>
          </cell>
          <cell r="BX21" t="str">
            <v>A++</v>
          </cell>
          <cell r="BY21" t="str">
            <v>A++</v>
          </cell>
          <cell r="BZ21" t="str">
            <v>A++</v>
          </cell>
          <cell r="CA21" t="str">
            <v>A++</v>
          </cell>
          <cell r="CB21" t="str">
            <v>A++</v>
          </cell>
          <cell r="CD21">
            <v>2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2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2.5</v>
          </cell>
          <cell r="CO21">
            <v>0.5</v>
          </cell>
          <cell r="CP21">
            <v>0</v>
          </cell>
          <cell r="CQ21" t="str">
            <v>Pass</v>
          </cell>
          <cell r="CR21">
            <v>9.48</v>
          </cell>
        </row>
        <row r="22">
          <cell r="B22" t="str">
            <v>PIET23AD016</v>
          </cell>
          <cell r="C22" t="str">
            <v>DAKSH JAIN</v>
          </cell>
          <cell r="D22" t="str">
            <v>23EPTAD016</v>
          </cell>
          <cell r="E22" t="str">
            <v>ADE-15</v>
          </cell>
          <cell r="F22"/>
          <cell r="G22">
            <v>6</v>
          </cell>
          <cell r="H22">
            <v>9</v>
          </cell>
          <cell r="I22">
            <v>10</v>
          </cell>
          <cell r="J22">
            <v>25</v>
          </cell>
          <cell r="K22">
            <v>6</v>
          </cell>
          <cell r="L22">
            <v>9</v>
          </cell>
          <cell r="M22">
            <v>10</v>
          </cell>
          <cell r="N22">
            <v>25</v>
          </cell>
          <cell r="O22">
            <v>2</v>
          </cell>
          <cell r="P22">
            <v>10</v>
          </cell>
          <cell r="Q22">
            <v>10</v>
          </cell>
          <cell r="R22">
            <v>22</v>
          </cell>
          <cell r="S22">
            <v>8</v>
          </cell>
          <cell r="T22">
            <v>10</v>
          </cell>
          <cell r="U22">
            <v>10</v>
          </cell>
          <cell r="V22">
            <v>28</v>
          </cell>
          <cell r="W22">
            <v>6</v>
          </cell>
          <cell r="X22">
            <v>10</v>
          </cell>
          <cell r="Y22">
            <v>10</v>
          </cell>
          <cell r="Z22">
            <v>26</v>
          </cell>
          <cell r="AA22"/>
          <cell r="AB22"/>
          <cell r="AC22"/>
          <cell r="AD22"/>
          <cell r="AE22">
            <v>7</v>
          </cell>
          <cell r="AF22">
            <v>7</v>
          </cell>
          <cell r="AG22">
            <v>10</v>
          </cell>
          <cell r="AH22">
            <v>24</v>
          </cell>
          <cell r="AI22">
            <v>150</v>
          </cell>
          <cell r="AJ22">
            <v>10</v>
          </cell>
          <cell r="AK22">
            <v>10</v>
          </cell>
          <cell r="AL22">
            <v>40</v>
          </cell>
          <cell r="AM22">
            <v>60</v>
          </cell>
          <cell r="AN22">
            <v>37</v>
          </cell>
          <cell r="AO22">
            <v>97</v>
          </cell>
          <cell r="AP22">
            <v>9</v>
          </cell>
          <cell r="AQ22">
            <v>9</v>
          </cell>
          <cell r="AR22">
            <v>40</v>
          </cell>
          <cell r="AS22">
            <v>58</v>
          </cell>
          <cell r="AT22">
            <v>37</v>
          </cell>
          <cell r="AU22">
            <v>95</v>
          </cell>
          <cell r="AV22">
            <v>8</v>
          </cell>
          <cell r="AW22">
            <v>8</v>
          </cell>
          <cell r="AX22">
            <v>40</v>
          </cell>
          <cell r="AY22">
            <v>56</v>
          </cell>
          <cell r="AZ22">
            <v>32</v>
          </cell>
          <cell r="BA22">
            <v>88</v>
          </cell>
          <cell r="BB22">
            <v>7</v>
          </cell>
          <cell r="BC22">
            <v>8</v>
          </cell>
          <cell r="BD22">
            <v>33</v>
          </cell>
          <cell r="BE22">
            <v>48</v>
          </cell>
          <cell r="BF22">
            <v>30</v>
          </cell>
          <cell r="BG22">
            <v>78</v>
          </cell>
          <cell r="BH22">
            <v>59</v>
          </cell>
          <cell r="BI22">
            <v>32</v>
          </cell>
          <cell r="BJ22">
            <v>91</v>
          </cell>
          <cell r="BK22">
            <v>449</v>
          </cell>
          <cell r="BL22">
            <v>100</v>
          </cell>
          <cell r="BM22">
            <v>699</v>
          </cell>
          <cell r="BN22">
            <v>89.615384615384613</v>
          </cell>
          <cell r="BO22"/>
          <cell r="BP22" t="str">
            <v>A+</v>
          </cell>
          <cell r="BQ22" t="str">
            <v>D+</v>
          </cell>
          <cell r="BR22" t="str">
            <v>A</v>
          </cell>
          <cell r="BS22" t="str">
            <v>A</v>
          </cell>
          <cell r="BT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</v>
          </cell>
          <cell r="CA22" t="str">
            <v>A++</v>
          </cell>
          <cell r="CB22" t="str">
            <v>A++</v>
          </cell>
          <cell r="CD22">
            <v>2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2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2.5</v>
          </cell>
          <cell r="CO22">
            <v>0.5</v>
          </cell>
          <cell r="CP22">
            <v>0</v>
          </cell>
          <cell r="CQ22" t="str">
            <v>Pass</v>
          </cell>
          <cell r="CR22">
            <v>8.9600000000000009</v>
          </cell>
        </row>
        <row r="23">
          <cell r="B23" t="str">
            <v>PIET23AD018</v>
          </cell>
          <cell r="C23" t="str">
            <v>DEVANSH GUPTA</v>
          </cell>
          <cell r="D23" t="str">
            <v>23EPTAD017</v>
          </cell>
          <cell r="E23" t="str">
            <v>ADE-16</v>
          </cell>
          <cell r="F23"/>
          <cell r="G23">
            <v>7</v>
          </cell>
          <cell r="H23">
            <v>10</v>
          </cell>
          <cell r="I23">
            <v>10</v>
          </cell>
          <cell r="J23">
            <v>27</v>
          </cell>
          <cell r="K23">
            <v>4</v>
          </cell>
          <cell r="L23">
            <v>9</v>
          </cell>
          <cell r="M23">
            <v>10</v>
          </cell>
          <cell r="N23">
            <v>23</v>
          </cell>
          <cell r="O23">
            <v>4</v>
          </cell>
          <cell r="P23">
            <v>10</v>
          </cell>
          <cell r="Q23">
            <v>10</v>
          </cell>
          <cell r="R23">
            <v>24</v>
          </cell>
          <cell r="S23">
            <v>6</v>
          </cell>
          <cell r="T23">
            <v>9</v>
          </cell>
          <cell r="U23">
            <v>10</v>
          </cell>
          <cell r="V23">
            <v>25</v>
          </cell>
          <cell r="W23">
            <v>5</v>
          </cell>
          <cell r="X23">
            <v>8</v>
          </cell>
          <cell r="Y23">
            <v>10</v>
          </cell>
          <cell r="Z23">
            <v>23</v>
          </cell>
          <cell r="AA23"/>
          <cell r="AB23"/>
          <cell r="AC23"/>
          <cell r="AD23"/>
          <cell r="AE23">
            <v>5</v>
          </cell>
          <cell r="AF23">
            <v>8</v>
          </cell>
          <cell r="AG23">
            <v>10</v>
          </cell>
          <cell r="AH23">
            <v>23</v>
          </cell>
          <cell r="AI23">
            <v>145</v>
          </cell>
          <cell r="AJ23">
            <v>8</v>
          </cell>
          <cell r="AK23">
            <v>8</v>
          </cell>
          <cell r="AL23">
            <v>38</v>
          </cell>
          <cell r="AM23">
            <v>54</v>
          </cell>
          <cell r="AN23">
            <v>32</v>
          </cell>
          <cell r="AO23">
            <v>86</v>
          </cell>
          <cell r="AP23">
            <v>9</v>
          </cell>
          <cell r="AQ23">
            <v>8</v>
          </cell>
          <cell r="AR23">
            <v>36</v>
          </cell>
          <cell r="AS23">
            <v>53</v>
          </cell>
          <cell r="AT23">
            <v>31</v>
          </cell>
          <cell r="AU23">
            <v>84</v>
          </cell>
          <cell r="AV23">
            <v>9</v>
          </cell>
          <cell r="AW23">
            <v>9</v>
          </cell>
          <cell r="AX23">
            <v>36</v>
          </cell>
          <cell r="AY23">
            <v>54</v>
          </cell>
          <cell r="AZ23">
            <v>37</v>
          </cell>
          <cell r="BA23">
            <v>91</v>
          </cell>
          <cell r="BB23">
            <v>7</v>
          </cell>
          <cell r="BC23">
            <v>0</v>
          </cell>
          <cell r="BD23">
            <v>40</v>
          </cell>
          <cell r="BE23">
            <v>47</v>
          </cell>
          <cell r="BF23">
            <v>28</v>
          </cell>
          <cell r="BG23">
            <v>75</v>
          </cell>
          <cell r="BH23">
            <v>59</v>
          </cell>
          <cell r="BI23">
            <v>37</v>
          </cell>
          <cell r="BJ23">
            <v>96</v>
          </cell>
          <cell r="BK23">
            <v>432</v>
          </cell>
          <cell r="BL23">
            <v>97</v>
          </cell>
          <cell r="BM23">
            <v>674</v>
          </cell>
          <cell r="BN23">
            <v>86.410256410256409</v>
          </cell>
          <cell r="BO23"/>
          <cell r="BP23" t="str">
            <v>A</v>
          </cell>
          <cell r="BQ23" t="str">
            <v>D</v>
          </cell>
          <cell r="BR23" t="str">
            <v>B+</v>
          </cell>
          <cell r="BS23" t="str">
            <v>A</v>
          </cell>
          <cell r="BT23" t="str">
            <v>C</v>
          </cell>
          <cell r="BV23" t="str">
            <v>A+</v>
          </cell>
          <cell r="BW23" t="str">
            <v>A++</v>
          </cell>
          <cell r="BX23" t="str">
            <v>A++</v>
          </cell>
          <cell r="BY23" t="str">
            <v>A++</v>
          </cell>
          <cell r="BZ23" t="str">
            <v>A</v>
          </cell>
          <cell r="CA23" t="str">
            <v>A++</v>
          </cell>
          <cell r="CB23" t="str">
            <v>A++</v>
          </cell>
          <cell r="CD23">
            <v>2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2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2.5</v>
          </cell>
          <cell r="CO23">
            <v>0.5</v>
          </cell>
          <cell r="CP23">
            <v>0</v>
          </cell>
          <cell r="CQ23" t="str">
            <v>Pass</v>
          </cell>
          <cell r="CR23">
            <v>8.2200000000000006</v>
          </cell>
        </row>
        <row r="24">
          <cell r="B24" t="str">
            <v>PIET23AD019</v>
          </cell>
          <cell r="C24" t="str">
            <v>DEVRAJ KUMAWAT</v>
          </cell>
          <cell r="D24" t="str">
            <v>23EPTAD018</v>
          </cell>
          <cell r="E24" t="str">
            <v>ADE-17</v>
          </cell>
          <cell r="F24"/>
          <cell r="G24" t="str">
            <v>D</v>
          </cell>
          <cell r="H24">
            <v>9</v>
          </cell>
          <cell r="I24">
            <v>10</v>
          </cell>
          <cell r="J24">
            <v>19</v>
          </cell>
          <cell r="K24">
            <v>6</v>
          </cell>
          <cell r="L24" t="str">
            <v>A</v>
          </cell>
          <cell r="M24">
            <v>10</v>
          </cell>
          <cell r="N24">
            <v>16</v>
          </cell>
          <cell r="O24">
            <v>7</v>
          </cell>
          <cell r="P24" t="str">
            <v>D</v>
          </cell>
          <cell r="Q24">
            <v>10</v>
          </cell>
          <cell r="R24">
            <v>17</v>
          </cell>
          <cell r="S24" t="str">
            <v>D</v>
          </cell>
          <cell r="T24">
            <v>7</v>
          </cell>
          <cell r="U24">
            <v>9</v>
          </cell>
          <cell r="V24">
            <v>16</v>
          </cell>
          <cell r="W24">
            <v>2</v>
          </cell>
          <cell r="X24">
            <v>6</v>
          </cell>
          <cell r="Y24">
            <v>10</v>
          </cell>
          <cell r="Z24">
            <v>18</v>
          </cell>
          <cell r="AA24"/>
          <cell r="AB24"/>
          <cell r="AC24"/>
          <cell r="AD24"/>
          <cell r="AE24">
            <v>7</v>
          </cell>
          <cell r="AF24" t="str">
            <v>D</v>
          </cell>
          <cell r="AG24">
            <v>10</v>
          </cell>
          <cell r="AH24">
            <v>17</v>
          </cell>
          <cell r="AI24">
            <v>103</v>
          </cell>
          <cell r="AJ24">
            <v>6</v>
          </cell>
          <cell r="AK24">
            <v>7</v>
          </cell>
          <cell r="AL24">
            <v>37</v>
          </cell>
          <cell r="AM24">
            <v>50</v>
          </cell>
          <cell r="AN24">
            <v>26</v>
          </cell>
          <cell r="AO24">
            <v>76</v>
          </cell>
          <cell r="AP24">
            <v>8</v>
          </cell>
          <cell r="AQ24">
            <v>8</v>
          </cell>
          <cell r="AR24">
            <v>34</v>
          </cell>
          <cell r="AS24">
            <v>50</v>
          </cell>
          <cell r="AT24">
            <v>27</v>
          </cell>
          <cell r="AU24">
            <v>77</v>
          </cell>
          <cell r="AV24">
            <v>8</v>
          </cell>
          <cell r="AW24">
            <v>8</v>
          </cell>
          <cell r="AX24">
            <v>33</v>
          </cell>
          <cell r="AY24">
            <v>49</v>
          </cell>
          <cell r="AZ24">
            <v>32</v>
          </cell>
          <cell r="BA24">
            <v>81</v>
          </cell>
          <cell r="BB24">
            <v>7</v>
          </cell>
          <cell r="BC24">
            <v>8</v>
          </cell>
          <cell r="BD24">
            <v>29</v>
          </cell>
          <cell r="BE24">
            <v>44</v>
          </cell>
          <cell r="BF24">
            <v>31</v>
          </cell>
          <cell r="BG24">
            <v>75</v>
          </cell>
          <cell r="BH24">
            <v>58</v>
          </cell>
          <cell r="BI24">
            <v>32</v>
          </cell>
          <cell r="BJ24">
            <v>90</v>
          </cell>
          <cell r="BK24">
            <v>399</v>
          </cell>
          <cell r="BL24">
            <v>87</v>
          </cell>
          <cell r="BM24">
            <v>589</v>
          </cell>
          <cell r="BN24">
            <v>75.512820512820511</v>
          </cell>
          <cell r="BO24"/>
          <cell r="BP24" t="str">
            <v>C+</v>
          </cell>
          <cell r="BQ24" t="str">
            <v>E</v>
          </cell>
          <cell r="BR24" t="str">
            <v>D</v>
          </cell>
          <cell r="BS24" t="str">
            <v>D+</v>
          </cell>
          <cell r="BT24" t="str">
            <v>E+</v>
          </cell>
          <cell r="BV24" t="str">
            <v>D</v>
          </cell>
          <cell r="BW24" t="str">
            <v>A+</v>
          </cell>
          <cell r="BX24" t="str">
            <v>A+</v>
          </cell>
          <cell r="BY24" t="str">
            <v>A++</v>
          </cell>
          <cell r="BZ24" t="str">
            <v>A</v>
          </cell>
          <cell r="CA24" t="str">
            <v>A++</v>
          </cell>
          <cell r="CB24" t="str">
            <v>A++</v>
          </cell>
          <cell r="CD24">
            <v>2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2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2.5</v>
          </cell>
          <cell r="CO24">
            <v>0.5</v>
          </cell>
          <cell r="CP24">
            <v>0</v>
          </cell>
          <cell r="CQ24" t="str">
            <v>Pass</v>
          </cell>
          <cell r="CR24">
            <v>6.65</v>
          </cell>
        </row>
        <row r="25">
          <cell r="B25" t="str">
            <v>PIET23AD020</v>
          </cell>
          <cell r="C25" t="str">
            <v>DIVYANSH SHARMA</v>
          </cell>
          <cell r="D25" t="str">
            <v>23EPTAD019</v>
          </cell>
          <cell r="E25" t="str">
            <v>ADE-18</v>
          </cell>
          <cell r="F25"/>
          <cell r="G25">
            <v>8</v>
          </cell>
          <cell r="H25">
            <v>10</v>
          </cell>
          <cell r="I25">
            <v>4</v>
          </cell>
          <cell r="J25">
            <v>22</v>
          </cell>
          <cell r="K25">
            <v>6</v>
          </cell>
          <cell r="L25">
            <v>10</v>
          </cell>
          <cell r="M25">
            <v>10</v>
          </cell>
          <cell r="N25">
            <v>26</v>
          </cell>
          <cell r="O25">
            <v>5</v>
          </cell>
          <cell r="P25">
            <v>10</v>
          </cell>
          <cell r="Q25">
            <v>10</v>
          </cell>
          <cell r="R25">
            <v>25</v>
          </cell>
          <cell r="S25">
            <v>9</v>
          </cell>
          <cell r="T25">
            <v>10</v>
          </cell>
          <cell r="U25">
            <v>10</v>
          </cell>
          <cell r="V25">
            <v>29</v>
          </cell>
          <cell r="W25">
            <v>6</v>
          </cell>
          <cell r="X25">
            <v>10</v>
          </cell>
          <cell r="Y25">
            <v>10</v>
          </cell>
          <cell r="Z25">
            <v>26</v>
          </cell>
          <cell r="AA25"/>
          <cell r="AB25"/>
          <cell r="AC25"/>
          <cell r="AD25"/>
          <cell r="AE25">
            <v>8</v>
          </cell>
          <cell r="AF25">
            <v>10</v>
          </cell>
          <cell r="AG25">
            <v>4</v>
          </cell>
          <cell r="AH25">
            <v>22</v>
          </cell>
          <cell r="AI25">
            <v>150</v>
          </cell>
          <cell r="AJ25">
            <v>10</v>
          </cell>
          <cell r="AK25">
            <v>10</v>
          </cell>
          <cell r="AL25">
            <v>40</v>
          </cell>
          <cell r="AM25">
            <v>60</v>
          </cell>
          <cell r="AN25">
            <v>35</v>
          </cell>
          <cell r="AO25">
            <v>95</v>
          </cell>
          <cell r="AP25">
            <v>9</v>
          </cell>
          <cell r="AQ25">
            <v>9</v>
          </cell>
          <cell r="AR25">
            <v>34</v>
          </cell>
          <cell r="AS25">
            <v>52</v>
          </cell>
          <cell r="AT25">
            <v>32</v>
          </cell>
          <cell r="AU25">
            <v>84</v>
          </cell>
          <cell r="AV25">
            <v>9</v>
          </cell>
          <cell r="AW25">
            <v>9</v>
          </cell>
          <cell r="AX25">
            <v>40</v>
          </cell>
          <cell r="AY25">
            <v>58</v>
          </cell>
          <cell r="AZ25">
            <v>35</v>
          </cell>
          <cell r="BA25">
            <v>93</v>
          </cell>
          <cell r="BB25">
            <v>9</v>
          </cell>
          <cell r="BC25">
            <v>9</v>
          </cell>
          <cell r="BD25">
            <v>38</v>
          </cell>
          <cell r="BE25">
            <v>56</v>
          </cell>
          <cell r="BF25">
            <v>35</v>
          </cell>
          <cell r="BG25">
            <v>91</v>
          </cell>
          <cell r="BH25">
            <v>60</v>
          </cell>
          <cell r="BI25">
            <v>35</v>
          </cell>
          <cell r="BJ25">
            <v>95</v>
          </cell>
          <cell r="BK25">
            <v>458</v>
          </cell>
          <cell r="BL25">
            <v>88</v>
          </cell>
          <cell r="BM25">
            <v>696</v>
          </cell>
          <cell r="BN25">
            <v>89.230769230769241</v>
          </cell>
          <cell r="BO25"/>
          <cell r="BP25" t="str">
            <v>A++</v>
          </cell>
          <cell r="BQ25" t="str">
            <v>C</v>
          </cell>
          <cell r="BR25" t="str">
            <v>A++</v>
          </cell>
          <cell r="BS25" t="str">
            <v>A++</v>
          </cell>
          <cell r="BT25" t="str">
            <v>C+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A++</v>
          </cell>
          <cell r="CB25" t="str">
            <v>A++</v>
          </cell>
          <cell r="CD25">
            <v>2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2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2.5</v>
          </cell>
          <cell r="CO25">
            <v>0.5</v>
          </cell>
          <cell r="CP25">
            <v>0</v>
          </cell>
          <cell r="CQ25" t="str">
            <v>Pass</v>
          </cell>
          <cell r="CR25">
            <v>9.15</v>
          </cell>
        </row>
        <row r="26">
          <cell r="B26" t="str">
            <v>PIET23AD021</v>
          </cell>
          <cell r="C26" t="str">
            <v>GAURI DADHICH</v>
          </cell>
          <cell r="D26" t="str">
            <v>23EPTAD020</v>
          </cell>
          <cell r="E26" t="str">
            <v>ADE-19</v>
          </cell>
          <cell r="F26"/>
          <cell r="G26">
            <v>8</v>
          </cell>
          <cell r="H26">
            <v>10</v>
          </cell>
          <cell r="I26">
            <v>10</v>
          </cell>
          <cell r="J26">
            <v>28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7</v>
          </cell>
          <cell r="P26">
            <v>10</v>
          </cell>
          <cell r="Q26">
            <v>10</v>
          </cell>
          <cell r="R26">
            <v>27</v>
          </cell>
          <cell r="S26">
            <v>7</v>
          </cell>
          <cell r="T26">
            <v>10</v>
          </cell>
          <cell r="U26">
            <v>10</v>
          </cell>
          <cell r="V26">
            <v>27</v>
          </cell>
          <cell r="W26">
            <v>6</v>
          </cell>
          <cell r="X26">
            <v>10</v>
          </cell>
          <cell r="Y26">
            <v>10</v>
          </cell>
          <cell r="Z26">
            <v>26</v>
          </cell>
          <cell r="AA26">
            <v>7</v>
          </cell>
          <cell r="AB26">
            <v>10</v>
          </cell>
          <cell r="AC26">
            <v>10</v>
          </cell>
          <cell r="AD26">
            <v>27</v>
          </cell>
          <cell r="AE26"/>
          <cell r="AF26"/>
          <cell r="AG26"/>
          <cell r="AH26"/>
          <cell r="AI26">
            <v>162</v>
          </cell>
          <cell r="AJ26">
            <v>8</v>
          </cell>
          <cell r="AK26">
            <v>8</v>
          </cell>
          <cell r="AL26">
            <v>40</v>
          </cell>
          <cell r="AM26">
            <v>56</v>
          </cell>
          <cell r="AN26">
            <v>31</v>
          </cell>
          <cell r="AO26">
            <v>87</v>
          </cell>
          <cell r="AP26">
            <v>9</v>
          </cell>
          <cell r="AQ26">
            <v>10</v>
          </cell>
          <cell r="AR26">
            <v>40</v>
          </cell>
          <cell r="AS26">
            <v>59</v>
          </cell>
          <cell r="AT26">
            <v>38</v>
          </cell>
          <cell r="AU26">
            <v>97</v>
          </cell>
          <cell r="AV26">
            <v>8</v>
          </cell>
          <cell r="AW26">
            <v>9</v>
          </cell>
          <cell r="AX26">
            <v>37</v>
          </cell>
          <cell r="AY26">
            <v>54</v>
          </cell>
          <cell r="AZ26">
            <v>38</v>
          </cell>
          <cell r="BA26">
            <v>92</v>
          </cell>
          <cell r="BB26">
            <v>9</v>
          </cell>
          <cell r="BC26">
            <v>10</v>
          </cell>
          <cell r="BD26">
            <v>38</v>
          </cell>
          <cell r="BE26">
            <v>57</v>
          </cell>
          <cell r="BF26">
            <v>37</v>
          </cell>
          <cell r="BG26">
            <v>94</v>
          </cell>
          <cell r="BH26">
            <v>60</v>
          </cell>
          <cell r="BI26">
            <v>38</v>
          </cell>
          <cell r="BJ26">
            <v>98</v>
          </cell>
          <cell r="BK26">
            <v>468</v>
          </cell>
          <cell r="BL26">
            <v>99</v>
          </cell>
          <cell r="BM26">
            <v>729</v>
          </cell>
          <cell r="BN26">
            <v>93.461538461538467</v>
          </cell>
          <cell r="BO26"/>
          <cell r="BP26" t="str">
            <v>A++</v>
          </cell>
          <cell r="BQ26" t="str">
            <v>B</v>
          </cell>
          <cell r="BR26" t="str">
            <v>A</v>
          </cell>
          <cell r="BS26" t="str">
            <v>A</v>
          </cell>
          <cell r="BT26" t="str">
            <v>B+</v>
          </cell>
          <cell r="BU26" t="str">
            <v>A++</v>
          </cell>
          <cell r="BV26"/>
          <cell r="BW26" t="str">
            <v>A++</v>
          </cell>
          <cell r="BX26" t="str">
            <v>A++</v>
          </cell>
          <cell r="BY26" t="str">
            <v>A++</v>
          </cell>
          <cell r="BZ26" t="str">
            <v>A++</v>
          </cell>
          <cell r="CA26" t="str">
            <v>A++</v>
          </cell>
          <cell r="CB26" t="str">
            <v>A++</v>
          </cell>
          <cell r="CD26">
            <v>2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2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2.5</v>
          </cell>
          <cell r="CO26">
            <v>0.5</v>
          </cell>
          <cell r="CP26">
            <v>0</v>
          </cell>
          <cell r="CQ26" t="str">
            <v>Pass</v>
          </cell>
          <cell r="CR26">
            <v>9.02</v>
          </cell>
        </row>
        <row r="27">
          <cell r="B27" t="str">
            <v>PIET23AD022</v>
          </cell>
          <cell r="C27" t="str">
            <v>HASSAN HAMEED</v>
          </cell>
          <cell r="D27" t="str">
            <v>23EPTAD021</v>
          </cell>
          <cell r="E27" t="str">
            <v>ADE-20</v>
          </cell>
          <cell r="F27"/>
          <cell r="G27" t="str">
            <v>A</v>
          </cell>
          <cell r="H27" t="str">
            <v>D</v>
          </cell>
          <cell r="I27">
            <v>4</v>
          </cell>
          <cell r="J27">
            <v>4</v>
          </cell>
          <cell r="K27">
            <v>1</v>
          </cell>
          <cell r="L27">
            <v>7</v>
          </cell>
          <cell r="M27">
            <v>10</v>
          </cell>
          <cell r="N27">
            <v>18</v>
          </cell>
          <cell r="O27" t="str">
            <v>D</v>
          </cell>
          <cell r="P27" t="str">
            <v>D</v>
          </cell>
          <cell r="Q27">
            <v>10</v>
          </cell>
          <cell r="R27">
            <v>10</v>
          </cell>
          <cell r="S27" t="str">
            <v>D</v>
          </cell>
          <cell r="T27">
            <v>8</v>
          </cell>
          <cell r="U27">
            <v>10</v>
          </cell>
          <cell r="V27">
            <v>18</v>
          </cell>
          <cell r="W27" t="str">
            <v>D</v>
          </cell>
          <cell r="X27">
            <v>7</v>
          </cell>
          <cell r="Y27">
            <v>2</v>
          </cell>
          <cell r="Z27">
            <v>9</v>
          </cell>
          <cell r="AA27">
            <v>10</v>
          </cell>
          <cell r="AB27" t="str">
            <v>D</v>
          </cell>
          <cell r="AC27">
            <v>10</v>
          </cell>
          <cell r="AD27">
            <v>20</v>
          </cell>
          <cell r="AE27"/>
          <cell r="AF27"/>
          <cell r="AG27"/>
          <cell r="AH27"/>
          <cell r="AI27">
            <v>79</v>
          </cell>
          <cell r="AJ27">
            <v>6</v>
          </cell>
          <cell r="AK27">
            <v>7</v>
          </cell>
          <cell r="AL27">
            <v>35</v>
          </cell>
          <cell r="AM27">
            <v>48</v>
          </cell>
          <cell r="AN27">
            <v>32</v>
          </cell>
          <cell r="AO27">
            <v>80</v>
          </cell>
          <cell r="AP27">
            <v>6</v>
          </cell>
          <cell r="AQ27">
            <v>7</v>
          </cell>
          <cell r="AR27">
            <v>33</v>
          </cell>
          <cell r="AS27">
            <v>46</v>
          </cell>
          <cell r="AT27">
            <v>26</v>
          </cell>
          <cell r="AU27">
            <v>72</v>
          </cell>
          <cell r="AV27">
            <v>7</v>
          </cell>
          <cell r="AW27">
            <v>8</v>
          </cell>
          <cell r="AX27">
            <v>25</v>
          </cell>
          <cell r="AY27">
            <v>40</v>
          </cell>
          <cell r="AZ27">
            <v>30</v>
          </cell>
          <cell r="BA27">
            <v>70</v>
          </cell>
          <cell r="BB27">
            <v>5</v>
          </cell>
          <cell r="BC27">
            <v>6</v>
          </cell>
          <cell r="BD27">
            <v>23</v>
          </cell>
          <cell r="BE27">
            <v>34</v>
          </cell>
          <cell r="BF27">
            <v>22</v>
          </cell>
          <cell r="BG27">
            <v>56</v>
          </cell>
          <cell r="BH27">
            <v>48</v>
          </cell>
          <cell r="BI27">
            <v>30</v>
          </cell>
          <cell r="BJ27">
            <v>78</v>
          </cell>
          <cell r="BK27">
            <v>356</v>
          </cell>
          <cell r="BL27">
            <v>83</v>
          </cell>
          <cell r="BM27">
            <v>518</v>
          </cell>
          <cell r="BN27">
            <v>66.410256410256409</v>
          </cell>
          <cell r="BO27"/>
          <cell r="BP27" t="str">
            <v>E</v>
          </cell>
          <cell r="BQ27" t="str">
            <v>E+</v>
          </cell>
          <cell r="BR27" t="str">
            <v>E+</v>
          </cell>
          <cell r="BS27" t="str">
            <v>C+</v>
          </cell>
          <cell r="BT27" t="str">
            <v>E</v>
          </cell>
          <cell r="BU27" t="str">
            <v>C+</v>
          </cell>
          <cell r="BV27"/>
          <cell r="BW27" t="str">
            <v>A+</v>
          </cell>
          <cell r="BX27" t="str">
            <v>A</v>
          </cell>
          <cell r="BY27" t="str">
            <v>B+</v>
          </cell>
          <cell r="BZ27" t="str">
            <v>C</v>
          </cell>
          <cell r="CA27" t="str">
            <v>A+</v>
          </cell>
          <cell r="CB27" t="str">
            <v>A++</v>
          </cell>
          <cell r="CD27">
            <v>2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2</v>
          </cell>
          <cell r="CJ27">
            <v>1</v>
          </cell>
          <cell r="CK27">
            <v>1</v>
          </cell>
          <cell r="CL27">
            <v>1</v>
          </cell>
          <cell r="CM27">
            <v>1</v>
          </cell>
          <cell r="CN27">
            <v>2.5</v>
          </cell>
          <cell r="CO27">
            <v>0.5</v>
          </cell>
          <cell r="CP27">
            <v>0</v>
          </cell>
          <cell r="CQ27" t="str">
            <v>Pass</v>
          </cell>
          <cell r="CR27">
            <v>6.28</v>
          </cell>
        </row>
        <row r="28">
          <cell r="B28" t="str">
            <v>PIET23AD023</v>
          </cell>
          <cell r="C28" t="str">
            <v>HIMANSHU</v>
          </cell>
          <cell r="D28" t="str">
            <v>23EPTAD022</v>
          </cell>
          <cell r="E28" t="str">
            <v>ADE-21</v>
          </cell>
          <cell r="F28"/>
          <cell r="G28">
            <v>6</v>
          </cell>
          <cell r="H28" t="str">
            <v>D</v>
          </cell>
          <cell r="I28">
            <v>6</v>
          </cell>
          <cell r="J28">
            <v>12</v>
          </cell>
          <cell r="K28" t="str">
            <v>D</v>
          </cell>
          <cell r="L28">
            <v>5</v>
          </cell>
          <cell r="M28">
            <v>10</v>
          </cell>
          <cell r="N28">
            <v>15</v>
          </cell>
          <cell r="O28" t="str">
            <v>D</v>
          </cell>
          <cell r="P28" t="str">
            <v>D</v>
          </cell>
          <cell r="Q28">
            <v>8</v>
          </cell>
          <cell r="R28">
            <v>8</v>
          </cell>
          <cell r="S28">
            <v>1</v>
          </cell>
          <cell r="T28">
            <v>4</v>
          </cell>
          <cell r="U28">
            <v>10</v>
          </cell>
          <cell r="V28">
            <v>15</v>
          </cell>
          <cell r="W28" t="str">
            <v>A</v>
          </cell>
          <cell r="X28">
            <v>4</v>
          </cell>
          <cell r="Y28">
            <v>10</v>
          </cell>
          <cell r="Z28">
            <v>14</v>
          </cell>
          <cell r="AA28"/>
          <cell r="AB28"/>
          <cell r="AC28"/>
          <cell r="AD28"/>
          <cell r="AE28">
            <v>5</v>
          </cell>
          <cell r="AF28" t="str">
            <v>D</v>
          </cell>
          <cell r="AG28">
            <v>9</v>
          </cell>
          <cell r="AH28">
            <v>14</v>
          </cell>
          <cell r="AI28">
            <v>78</v>
          </cell>
          <cell r="AJ28">
            <v>7</v>
          </cell>
          <cell r="AK28">
            <v>7</v>
          </cell>
          <cell r="AL28">
            <v>37</v>
          </cell>
          <cell r="AM28">
            <v>51</v>
          </cell>
          <cell r="AN28">
            <v>27</v>
          </cell>
          <cell r="AO28">
            <v>78</v>
          </cell>
          <cell r="AP28">
            <v>6</v>
          </cell>
          <cell r="AQ28">
            <v>6</v>
          </cell>
          <cell r="AR28">
            <v>31</v>
          </cell>
          <cell r="AS28">
            <v>43</v>
          </cell>
          <cell r="AT28">
            <v>25</v>
          </cell>
          <cell r="AU28">
            <v>68</v>
          </cell>
          <cell r="AV28">
            <v>7</v>
          </cell>
          <cell r="AW28">
            <v>8</v>
          </cell>
          <cell r="AX28">
            <v>31</v>
          </cell>
          <cell r="AY28">
            <v>46</v>
          </cell>
          <cell r="AZ28">
            <v>30</v>
          </cell>
          <cell r="BA28">
            <v>76</v>
          </cell>
          <cell r="BB28">
            <v>5</v>
          </cell>
          <cell r="BC28">
            <v>6</v>
          </cell>
          <cell r="BD28">
            <v>32</v>
          </cell>
          <cell r="BE28">
            <v>43</v>
          </cell>
          <cell r="BF28">
            <v>22</v>
          </cell>
          <cell r="BG28">
            <v>65</v>
          </cell>
          <cell r="BH28">
            <v>44</v>
          </cell>
          <cell r="BI28">
            <v>30</v>
          </cell>
          <cell r="BJ28">
            <v>74</v>
          </cell>
          <cell r="BK28">
            <v>361</v>
          </cell>
          <cell r="BL28">
            <v>73</v>
          </cell>
          <cell r="BM28">
            <v>512</v>
          </cell>
          <cell r="BN28">
            <v>65.641025641025635</v>
          </cell>
          <cell r="BO28"/>
          <cell r="BP28" t="str">
            <v>D</v>
          </cell>
          <cell r="BQ28" t="str">
            <v>F</v>
          </cell>
          <cell r="BR28" t="str">
            <v>F</v>
          </cell>
          <cell r="BS28" t="str">
            <v>C</v>
          </cell>
          <cell r="BT28" t="str">
            <v>D</v>
          </cell>
          <cell r="BV28" t="str">
            <v>F</v>
          </cell>
          <cell r="BW28" t="str">
            <v>A+</v>
          </cell>
          <cell r="BX28" t="str">
            <v>B+</v>
          </cell>
          <cell r="BY28" t="str">
            <v>A+</v>
          </cell>
          <cell r="BZ28" t="str">
            <v>B</v>
          </cell>
          <cell r="CA28" t="str">
            <v>A</v>
          </cell>
          <cell r="CB28" t="str">
            <v>A</v>
          </cell>
          <cell r="CD28">
            <v>2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2</v>
          </cell>
          <cell r="CJ28">
            <v>1</v>
          </cell>
          <cell r="CK28">
            <v>1</v>
          </cell>
          <cell r="CL28">
            <v>1</v>
          </cell>
          <cell r="CM28">
            <v>1</v>
          </cell>
          <cell r="CN28">
            <v>2.5</v>
          </cell>
          <cell r="CO28">
            <v>0.5</v>
          </cell>
          <cell r="CP28">
            <v>3</v>
          </cell>
          <cell r="CQ28" t="str">
            <v>Fail</v>
          </cell>
          <cell r="CR28">
            <v>4.6086956521739131</v>
          </cell>
        </row>
        <row r="29">
          <cell r="B29" t="str">
            <v>PIET23AD024</v>
          </cell>
          <cell r="C29" t="str">
            <v>HIMANSHU SINGH</v>
          </cell>
          <cell r="D29" t="str">
            <v>23EPTAD023</v>
          </cell>
          <cell r="E29" t="str">
            <v>ADE-22</v>
          </cell>
          <cell r="F29"/>
          <cell r="G29">
            <v>9</v>
          </cell>
          <cell r="H29" t="str">
            <v>D</v>
          </cell>
          <cell r="I29">
            <v>10</v>
          </cell>
          <cell r="J29">
            <v>19</v>
          </cell>
          <cell r="K29" t="str">
            <v>D</v>
          </cell>
          <cell r="L29">
            <v>6</v>
          </cell>
          <cell r="M29">
            <v>10</v>
          </cell>
          <cell r="N29">
            <v>16</v>
          </cell>
          <cell r="O29">
            <v>8</v>
          </cell>
          <cell r="P29" t="str">
            <v>D</v>
          </cell>
          <cell r="Q29">
            <v>10</v>
          </cell>
          <cell r="R29">
            <v>18</v>
          </cell>
          <cell r="S29" t="str">
            <v>D</v>
          </cell>
          <cell r="T29">
            <v>7</v>
          </cell>
          <cell r="U29">
            <v>10</v>
          </cell>
          <cell r="V29">
            <v>17</v>
          </cell>
          <cell r="W29">
            <v>3</v>
          </cell>
          <cell r="X29">
            <v>5</v>
          </cell>
          <cell r="Y29">
            <v>10</v>
          </cell>
          <cell r="Z29">
            <v>18</v>
          </cell>
          <cell r="AA29">
            <v>10</v>
          </cell>
          <cell r="AB29" t="str">
            <v>D</v>
          </cell>
          <cell r="AC29">
            <v>10</v>
          </cell>
          <cell r="AD29">
            <v>20</v>
          </cell>
          <cell r="AE29"/>
          <cell r="AF29"/>
          <cell r="AG29"/>
          <cell r="AH29"/>
          <cell r="AI29">
            <v>108</v>
          </cell>
          <cell r="AJ29">
            <v>8</v>
          </cell>
          <cell r="AK29">
            <v>7</v>
          </cell>
          <cell r="AL29">
            <v>33</v>
          </cell>
          <cell r="AM29">
            <v>48</v>
          </cell>
          <cell r="AN29">
            <v>31</v>
          </cell>
          <cell r="AO29">
            <v>79</v>
          </cell>
          <cell r="AP29">
            <v>6</v>
          </cell>
          <cell r="AQ29">
            <v>7</v>
          </cell>
          <cell r="AR29">
            <v>35</v>
          </cell>
          <cell r="AS29">
            <v>48</v>
          </cell>
          <cell r="AT29">
            <v>31</v>
          </cell>
          <cell r="AU29">
            <v>79</v>
          </cell>
          <cell r="AV29">
            <v>8</v>
          </cell>
          <cell r="AW29">
            <v>8</v>
          </cell>
          <cell r="AX29">
            <v>32</v>
          </cell>
          <cell r="AY29">
            <v>48</v>
          </cell>
          <cell r="AZ29">
            <v>33</v>
          </cell>
          <cell r="BA29">
            <v>81</v>
          </cell>
          <cell r="BB29">
            <v>8</v>
          </cell>
          <cell r="BC29">
            <v>9</v>
          </cell>
          <cell r="BD29">
            <v>30</v>
          </cell>
          <cell r="BE29">
            <v>47</v>
          </cell>
          <cell r="BF29">
            <v>35</v>
          </cell>
          <cell r="BG29">
            <v>82</v>
          </cell>
          <cell r="BH29">
            <v>42</v>
          </cell>
          <cell r="BI29">
            <v>33</v>
          </cell>
          <cell r="BJ29">
            <v>75</v>
          </cell>
          <cell r="BK29">
            <v>396</v>
          </cell>
          <cell r="BL29">
            <v>64</v>
          </cell>
          <cell r="BM29">
            <v>568</v>
          </cell>
          <cell r="BN29">
            <v>72.820512820512818</v>
          </cell>
          <cell r="BO29"/>
          <cell r="BP29" t="str">
            <v>D+</v>
          </cell>
          <cell r="BQ29" t="str">
            <v>F</v>
          </cell>
          <cell r="BR29" t="str">
            <v>D+</v>
          </cell>
          <cell r="BS29" t="str">
            <v>C+</v>
          </cell>
          <cell r="BT29" t="str">
            <v>D+</v>
          </cell>
          <cell r="BU29" t="str">
            <v>C</v>
          </cell>
          <cell r="BV29"/>
          <cell r="BW29" t="str">
            <v>A+</v>
          </cell>
          <cell r="BX29" t="str">
            <v>A+</v>
          </cell>
          <cell r="BY29" t="str">
            <v>A++</v>
          </cell>
          <cell r="BZ29" t="str">
            <v>A++</v>
          </cell>
          <cell r="CA29" t="str">
            <v>A</v>
          </cell>
          <cell r="CB29" t="str">
            <v>B</v>
          </cell>
          <cell r="CD29">
            <v>2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2</v>
          </cell>
          <cell r="CJ29">
            <v>1</v>
          </cell>
          <cell r="CK29">
            <v>1</v>
          </cell>
          <cell r="CL29">
            <v>1</v>
          </cell>
          <cell r="CM29">
            <v>1</v>
          </cell>
          <cell r="CN29">
            <v>2.5</v>
          </cell>
          <cell r="CO29">
            <v>0.5</v>
          </cell>
          <cell r="CP29">
            <v>1</v>
          </cell>
          <cell r="CQ29" t="str">
            <v>Fail</v>
          </cell>
          <cell r="CR29">
            <v>6.3043478260869561</v>
          </cell>
        </row>
        <row r="30">
          <cell r="B30" t="str">
            <v>PIET23AD025</v>
          </cell>
          <cell r="C30" t="str">
            <v>HITESH SHARMA</v>
          </cell>
          <cell r="D30" t="str">
            <v>23EPTAD024</v>
          </cell>
          <cell r="E30" t="str">
            <v>ADE-23</v>
          </cell>
          <cell r="F30"/>
          <cell r="G30">
            <v>9</v>
          </cell>
          <cell r="H30" t="str">
            <v>D</v>
          </cell>
          <cell r="I30">
            <v>10</v>
          </cell>
          <cell r="J30">
            <v>19</v>
          </cell>
          <cell r="K30">
            <v>2</v>
          </cell>
          <cell r="L30">
            <v>7</v>
          </cell>
          <cell r="M30">
            <v>9</v>
          </cell>
          <cell r="N30">
            <v>18</v>
          </cell>
          <cell r="O30" t="str">
            <v>D</v>
          </cell>
          <cell r="P30">
            <v>7</v>
          </cell>
          <cell r="Q30">
            <v>10</v>
          </cell>
          <cell r="R30">
            <v>17</v>
          </cell>
          <cell r="S30">
            <v>6</v>
          </cell>
          <cell r="T30" t="str">
            <v>D</v>
          </cell>
          <cell r="U30">
            <v>10</v>
          </cell>
          <cell r="V30">
            <v>16</v>
          </cell>
          <cell r="W30" t="str">
            <v>D</v>
          </cell>
          <cell r="X30">
            <v>6</v>
          </cell>
          <cell r="Y30">
            <v>4</v>
          </cell>
          <cell r="Z30">
            <v>10</v>
          </cell>
          <cell r="AA30"/>
          <cell r="AB30"/>
          <cell r="AC30"/>
          <cell r="AD30"/>
          <cell r="AE30" t="str">
            <v>D</v>
          </cell>
          <cell r="AF30" t="str">
            <v>D</v>
          </cell>
          <cell r="AG30">
            <v>9</v>
          </cell>
          <cell r="AH30">
            <v>9</v>
          </cell>
          <cell r="AI30">
            <v>89</v>
          </cell>
          <cell r="AJ30">
            <v>7</v>
          </cell>
          <cell r="AK30">
            <v>8</v>
          </cell>
          <cell r="AL30">
            <v>32</v>
          </cell>
          <cell r="AM30">
            <v>47</v>
          </cell>
          <cell r="AN30">
            <v>29</v>
          </cell>
          <cell r="AO30">
            <v>76</v>
          </cell>
          <cell r="AP30">
            <v>6</v>
          </cell>
          <cell r="AQ30">
            <v>6</v>
          </cell>
          <cell r="AR30">
            <v>31</v>
          </cell>
          <cell r="AS30">
            <v>43</v>
          </cell>
          <cell r="AT30">
            <v>25</v>
          </cell>
          <cell r="AU30">
            <v>68</v>
          </cell>
          <cell r="AV30">
            <v>7</v>
          </cell>
          <cell r="AW30">
            <v>8</v>
          </cell>
          <cell r="AX30">
            <v>32</v>
          </cell>
          <cell r="AY30">
            <v>47</v>
          </cell>
          <cell r="AZ30">
            <v>32</v>
          </cell>
          <cell r="BA30">
            <v>79</v>
          </cell>
          <cell r="BB30">
            <v>8</v>
          </cell>
          <cell r="BC30">
            <v>8</v>
          </cell>
          <cell r="BD30">
            <v>33</v>
          </cell>
          <cell r="BE30">
            <v>49</v>
          </cell>
          <cell r="BF30">
            <v>32</v>
          </cell>
          <cell r="BG30">
            <v>81</v>
          </cell>
          <cell r="BH30">
            <v>24</v>
          </cell>
          <cell r="BI30">
            <v>32</v>
          </cell>
          <cell r="BJ30">
            <v>56</v>
          </cell>
          <cell r="BK30">
            <v>360</v>
          </cell>
          <cell r="BL30">
            <v>62</v>
          </cell>
          <cell r="BM30">
            <v>511</v>
          </cell>
          <cell r="BN30">
            <v>65.512820512820511</v>
          </cell>
          <cell r="BO30"/>
          <cell r="BP30" t="str">
            <v>B</v>
          </cell>
          <cell r="BQ30" t="str">
            <v>E+</v>
          </cell>
          <cell r="BR30" t="str">
            <v>B+</v>
          </cell>
          <cell r="BS30" t="str">
            <v>B</v>
          </cell>
          <cell r="BT30" t="str">
            <v>C+</v>
          </cell>
          <cell r="BV30" t="str">
            <v>E</v>
          </cell>
          <cell r="BW30" t="str">
            <v>A+</v>
          </cell>
          <cell r="BX30" t="str">
            <v>B+</v>
          </cell>
          <cell r="BY30" t="str">
            <v>A+</v>
          </cell>
          <cell r="BZ30" t="str">
            <v>A++</v>
          </cell>
          <cell r="CA30" t="str">
            <v>C</v>
          </cell>
          <cell r="CB30" t="str">
            <v>C+</v>
          </cell>
          <cell r="CD30">
            <v>2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2</v>
          </cell>
          <cell r="CJ30">
            <v>1</v>
          </cell>
          <cell r="CK30">
            <v>1</v>
          </cell>
          <cell r="CL30">
            <v>1</v>
          </cell>
          <cell r="CM30">
            <v>1</v>
          </cell>
          <cell r="CN30">
            <v>2.5</v>
          </cell>
          <cell r="CO30">
            <v>0.5</v>
          </cell>
          <cell r="CP30">
            <v>0</v>
          </cell>
          <cell r="CQ30" t="str">
            <v>Pass</v>
          </cell>
          <cell r="CR30">
            <v>7.01</v>
          </cell>
        </row>
        <row r="31">
          <cell r="B31" t="str">
            <v>PIET23AD026</v>
          </cell>
          <cell r="C31" t="str">
            <v>INDRESH SHARMA</v>
          </cell>
          <cell r="D31" t="str">
            <v>23EPTAD025</v>
          </cell>
          <cell r="E31" t="str">
            <v>ADE-24</v>
          </cell>
          <cell r="F31"/>
          <cell r="G31">
            <v>7</v>
          </cell>
          <cell r="H31">
            <v>8</v>
          </cell>
          <cell r="I31">
            <v>10</v>
          </cell>
          <cell r="J31">
            <v>25</v>
          </cell>
          <cell r="K31">
            <v>3</v>
          </cell>
          <cell r="L31">
            <v>6</v>
          </cell>
          <cell r="M31">
            <v>10</v>
          </cell>
          <cell r="N31">
            <v>19</v>
          </cell>
          <cell r="O31">
            <v>4</v>
          </cell>
          <cell r="P31">
            <v>7</v>
          </cell>
          <cell r="Q31">
            <v>10</v>
          </cell>
          <cell r="R31">
            <v>21</v>
          </cell>
          <cell r="S31">
            <v>3</v>
          </cell>
          <cell r="T31">
            <v>9</v>
          </cell>
          <cell r="U31">
            <v>10</v>
          </cell>
          <cell r="V31">
            <v>22</v>
          </cell>
          <cell r="W31">
            <v>2</v>
          </cell>
          <cell r="X31">
            <v>7</v>
          </cell>
          <cell r="Y31">
            <v>10</v>
          </cell>
          <cell r="Z31">
            <v>19</v>
          </cell>
          <cell r="AA31"/>
          <cell r="AB31"/>
          <cell r="AC31"/>
          <cell r="AD31"/>
          <cell r="AE31">
            <v>2</v>
          </cell>
          <cell r="AF31">
            <v>7</v>
          </cell>
          <cell r="AG31">
            <v>10</v>
          </cell>
          <cell r="AH31">
            <v>19</v>
          </cell>
          <cell r="AI31">
            <v>125</v>
          </cell>
          <cell r="AJ31">
            <v>8</v>
          </cell>
          <cell r="AK31">
            <v>7</v>
          </cell>
          <cell r="AL31">
            <v>39</v>
          </cell>
          <cell r="AM31">
            <v>54</v>
          </cell>
          <cell r="AN31">
            <v>28</v>
          </cell>
          <cell r="AO31">
            <v>82</v>
          </cell>
          <cell r="AP31">
            <v>6</v>
          </cell>
          <cell r="AQ31">
            <v>6</v>
          </cell>
          <cell r="AR31">
            <v>36</v>
          </cell>
          <cell r="AS31">
            <v>48</v>
          </cell>
          <cell r="AT31">
            <v>32</v>
          </cell>
          <cell r="AU31">
            <v>80</v>
          </cell>
          <cell r="AV31">
            <v>7</v>
          </cell>
          <cell r="AW31">
            <v>8</v>
          </cell>
          <cell r="AX31">
            <v>38</v>
          </cell>
          <cell r="AY31">
            <v>53</v>
          </cell>
          <cell r="AZ31">
            <v>32</v>
          </cell>
          <cell r="BA31">
            <v>85</v>
          </cell>
          <cell r="BB31">
            <v>9</v>
          </cell>
          <cell r="BC31">
            <v>9</v>
          </cell>
          <cell r="BD31">
            <v>39</v>
          </cell>
          <cell r="BE31">
            <v>57</v>
          </cell>
          <cell r="BF31">
            <v>36</v>
          </cell>
          <cell r="BG31">
            <v>93</v>
          </cell>
          <cell r="BH31">
            <v>55</v>
          </cell>
          <cell r="BI31">
            <v>32</v>
          </cell>
          <cell r="BJ31">
            <v>87</v>
          </cell>
          <cell r="BK31">
            <v>427</v>
          </cell>
          <cell r="BL31">
            <v>99</v>
          </cell>
          <cell r="BM31">
            <v>651</v>
          </cell>
          <cell r="BN31">
            <v>83.461538461538467</v>
          </cell>
          <cell r="BO31"/>
          <cell r="BP31" t="str">
            <v>B+</v>
          </cell>
          <cell r="BQ31" t="str">
            <v>D</v>
          </cell>
          <cell r="BR31" t="str">
            <v>B+</v>
          </cell>
          <cell r="BS31" t="str">
            <v>A</v>
          </cell>
          <cell r="BT31" t="str">
            <v>B+</v>
          </cell>
          <cell r="BV31" t="str">
            <v>C</v>
          </cell>
          <cell r="BW31" t="str">
            <v>A++</v>
          </cell>
          <cell r="BX31" t="str">
            <v>A+</v>
          </cell>
          <cell r="BY31" t="str">
            <v>A++</v>
          </cell>
          <cell r="BZ31" t="str">
            <v>A++</v>
          </cell>
          <cell r="CA31" t="str">
            <v>A++</v>
          </cell>
          <cell r="CB31" t="str">
            <v>A++</v>
          </cell>
          <cell r="CD31">
            <v>2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2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2.5</v>
          </cell>
          <cell r="CO31">
            <v>0.5</v>
          </cell>
          <cell r="CP31">
            <v>0</v>
          </cell>
          <cell r="CQ31" t="str">
            <v>Pass</v>
          </cell>
          <cell r="CR31">
            <v>8.17</v>
          </cell>
        </row>
        <row r="32">
          <cell r="B32" t="str">
            <v>PIET23AD027</v>
          </cell>
          <cell r="C32" t="str">
            <v>JATIN KINRA</v>
          </cell>
          <cell r="D32" t="str">
            <v>23EPTAD026</v>
          </cell>
          <cell r="E32" t="str">
            <v>ADE-25</v>
          </cell>
          <cell r="F32"/>
          <cell r="G32">
            <v>10</v>
          </cell>
          <cell r="H32" t="str">
            <v>D</v>
          </cell>
          <cell r="I32">
            <v>10</v>
          </cell>
          <cell r="J32">
            <v>20</v>
          </cell>
          <cell r="K32">
            <v>2</v>
          </cell>
          <cell r="L32">
            <v>7</v>
          </cell>
          <cell r="M32">
            <v>10</v>
          </cell>
          <cell r="N32">
            <v>19</v>
          </cell>
          <cell r="O32" t="str">
            <v>D</v>
          </cell>
          <cell r="P32" t="str">
            <v>D</v>
          </cell>
          <cell r="Q32">
            <v>5</v>
          </cell>
          <cell r="R32">
            <v>5</v>
          </cell>
          <cell r="S32" t="str">
            <v>D</v>
          </cell>
          <cell r="T32">
            <v>10</v>
          </cell>
          <cell r="U32">
            <v>10</v>
          </cell>
          <cell r="V32">
            <v>20</v>
          </cell>
          <cell r="W32" t="str">
            <v>D</v>
          </cell>
          <cell r="X32">
            <v>7</v>
          </cell>
          <cell r="Y32">
            <v>10</v>
          </cell>
          <cell r="Z32">
            <v>17</v>
          </cell>
          <cell r="AA32"/>
          <cell r="AB32"/>
          <cell r="AC32"/>
          <cell r="AD32"/>
          <cell r="AE32">
            <v>7</v>
          </cell>
          <cell r="AF32" t="str">
            <v>D</v>
          </cell>
          <cell r="AG32">
            <v>10</v>
          </cell>
          <cell r="AH32">
            <v>17</v>
          </cell>
          <cell r="AI32">
            <v>98</v>
          </cell>
          <cell r="AJ32">
            <v>6</v>
          </cell>
          <cell r="AK32">
            <v>7</v>
          </cell>
          <cell r="AL32">
            <v>35</v>
          </cell>
          <cell r="AM32">
            <v>48</v>
          </cell>
          <cell r="AN32">
            <v>30</v>
          </cell>
          <cell r="AO32">
            <v>78</v>
          </cell>
          <cell r="AP32">
            <v>6</v>
          </cell>
          <cell r="AQ32">
            <v>6</v>
          </cell>
          <cell r="AR32">
            <v>34</v>
          </cell>
          <cell r="AS32">
            <v>46</v>
          </cell>
          <cell r="AT32">
            <v>26</v>
          </cell>
          <cell r="AU32">
            <v>72</v>
          </cell>
          <cell r="AV32">
            <v>7</v>
          </cell>
          <cell r="AW32">
            <v>8</v>
          </cell>
          <cell r="AX32">
            <v>32</v>
          </cell>
          <cell r="AY32">
            <v>47</v>
          </cell>
          <cell r="AZ32">
            <v>30</v>
          </cell>
          <cell r="BA32">
            <v>77</v>
          </cell>
          <cell r="BB32">
            <v>8</v>
          </cell>
          <cell r="BC32">
            <v>8</v>
          </cell>
          <cell r="BD32">
            <v>34</v>
          </cell>
          <cell r="BE32">
            <v>50</v>
          </cell>
          <cell r="BF32">
            <v>31</v>
          </cell>
          <cell r="BG32">
            <v>81</v>
          </cell>
          <cell r="BH32">
            <v>55</v>
          </cell>
          <cell r="BI32">
            <v>30</v>
          </cell>
          <cell r="BJ32">
            <v>85</v>
          </cell>
          <cell r="BK32">
            <v>393</v>
          </cell>
          <cell r="BL32">
            <v>83</v>
          </cell>
          <cell r="BM32">
            <v>574</v>
          </cell>
          <cell r="BN32">
            <v>73.589743589743591</v>
          </cell>
          <cell r="BO32"/>
          <cell r="BP32" t="str">
            <v>B+</v>
          </cell>
          <cell r="BQ32" t="str">
            <v>D+</v>
          </cell>
          <cell r="BR32" t="str">
            <v>D</v>
          </cell>
          <cell r="BS32" t="str">
            <v>A+</v>
          </cell>
          <cell r="BT32" t="str">
            <v>C+</v>
          </cell>
          <cell r="BV32" t="str">
            <v>C+</v>
          </cell>
          <cell r="BW32" t="str">
            <v>A+</v>
          </cell>
          <cell r="BX32" t="str">
            <v>A</v>
          </cell>
          <cell r="BY32" t="str">
            <v>A+</v>
          </cell>
          <cell r="BZ32" t="str">
            <v>A++</v>
          </cell>
          <cell r="CA32" t="str">
            <v>A++</v>
          </cell>
          <cell r="CB32" t="str">
            <v>A++</v>
          </cell>
          <cell r="CD32">
            <v>2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2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2.5</v>
          </cell>
          <cell r="CO32">
            <v>0.5</v>
          </cell>
          <cell r="CP32">
            <v>0</v>
          </cell>
          <cell r="CQ32" t="str">
            <v>Pass</v>
          </cell>
          <cell r="CR32">
            <v>7.78</v>
          </cell>
        </row>
        <row r="33">
          <cell r="B33" t="str">
            <v>PIET23AD028</v>
          </cell>
          <cell r="C33" t="str">
            <v>KARTIK GARG</v>
          </cell>
          <cell r="D33" t="str">
            <v>23EPTAD027</v>
          </cell>
          <cell r="E33" t="str">
            <v>ADE-26</v>
          </cell>
          <cell r="F33"/>
          <cell r="G33" t="str">
            <v>A</v>
          </cell>
          <cell r="H33" t="str">
            <v>D</v>
          </cell>
          <cell r="I33">
            <v>4</v>
          </cell>
          <cell r="J33">
            <v>4</v>
          </cell>
          <cell r="K33" t="str">
            <v>A</v>
          </cell>
          <cell r="L33" t="str">
            <v>A</v>
          </cell>
          <cell r="M33">
            <v>3</v>
          </cell>
          <cell r="N33">
            <v>3</v>
          </cell>
          <cell r="O33" t="str">
            <v>D</v>
          </cell>
          <cell r="P33" t="str">
            <v>D</v>
          </cell>
          <cell r="Q33">
            <v>5</v>
          </cell>
          <cell r="R33">
            <v>5</v>
          </cell>
          <cell r="S33" t="str">
            <v>D</v>
          </cell>
          <cell r="T33" t="str">
            <v>A</v>
          </cell>
          <cell r="U33">
            <v>2</v>
          </cell>
          <cell r="V33">
            <v>2</v>
          </cell>
          <cell r="W33" t="str">
            <v>A</v>
          </cell>
          <cell r="X33" t="str">
            <v>A</v>
          </cell>
          <cell r="Y33">
            <v>2</v>
          </cell>
          <cell r="Z33">
            <v>2</v>
          </cell>
          <cell r="AA33"/>
          <cell r="AB33"/>
          <cell r="AC33"/>
          <cell r="AD33"/>
          <cell r="AE33" t="str">
            <v>D</v>
          </cell>
          <cell r="AF33" t="str">
            <v>D</v>
          </cell>
          <cell r="AG33">
            <v>4</v>
          </cell>
          <cell r="AH33">
            <v>4</v>
          </cell>
          <cell r="AI33">
            <v>20</v>
          </cell>
          <cell r="AJ33" t="str">
            <v>A</v>
          </cell>
          <cell r="AK33" t="str">
            <v>A</v>
          </cell>
          <cell r="AL33">
            <v>1</v>
          </cell>
          <cell r="AM33">
            <v>1</v>
          </cell>
          <cell r="AN33" t="str">
            <v>A</v>
          </cell>
          <cell r="AO33">
            <v>1</v>
          </cell>
          <cell r="AP33" t="str">
            <v>A</v>
          </cell>
          <cell r="AQ33" t="str">
            <v>A</v>
          </cell>
          <cell r="AR33">
            <v>2</v>
          </cell>
          <cell r="AS33">
            <v>2</v>
          </cell>
          <cell r="AT33" t="str">
            <v>A</v>
          </cell>
          <cell r="AU33">
            <v>2</v>
          </cell>
          <cell r="AV33" t="str">
            <v>A</v>
          </cell>
          <cell r="AW33" t="str">
            <v>A</v>
          </cell>
          <cell r="AX33">
            <v>1</v>
          </cell>
          <cell r="AY33">
            <v>1</v>
          </cell>
          <cell r="AZ33" t="str">
            <v>A</v>
          </cell>
          <cell r="BA33">
            <v>1</v>
          </cell>
          <cell r="BB33" t="str">
            <v>A</v>
          </cell>
          <cell r="BC33" t="str">
            <v>A</v>
          </cell>
          <cell r="BD33">
            <v>2</v>
          </cell>
          <cell r="BE33">
            <v>2</v>
          </cell>
          <cell r="BF33" t="str">
            <v>A</v>
          </cell>
          <cell r="BG33">
            <v>2</v>
          </cell>
          <cell r="BH33">
            <v>1</v>
          </cell>
          <cell r="BI33" t="str">
            <v>A</v>
          </cell>
          <cell r="BJ33">
            <v>1</v>
          </cell>
          <cell r="BK33">
            <v>7</v>
          </cell>
          <cell r="BL33">
            <v>70</v>
          </cell>
          <cell r="BM33">
            <v>97</v>
          </cell>
          <cell r="BN33">
            <v>12.435897435897436</v>
          </cell>
          <cell r="BO33"/>
          <cell r="BP33" t="str">
            <v>F</v>
          </cell>
          <cell r="BQ33" t="str">
            <v>F</v>
          </cell>
          <cell r="BR33" t="str">
            <v>F</v>
          </cell>
          <cell r="BS33" t="str">
            <v>F</v>
          </cell>
          <cell r="BT33" t="str">
            <v>F</v>
          </cell>
          <cell r="BV33" t="str">
            <v>F</v>
          </cell>
          <cell r="BW33" t="str">
            <v>F</v>
          </cell>
          <cell r="BX33" t="str">
            <v>F</v>
          </cell>
          <cell r="BY33" t="str">
            <v>F</v>
          </cell>
          <cell r="BZ33" t="str">
            <v>F</v>
          </cell>
          <cell r="CA33" t="str">
            <v>F</v>
          </cell>
          <cell r="CB33" t="str">
            <v>B+</v>
          </cell>
          <cell r="CD33">
            <v>2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2</v>
          </cell>
          <cell r="CJ33">
            <v>1</v>
          </cell>
          <cell r="CK33">
            <v>1</v>
          </cell>
          <cell r="CL33">
            <v>1</v>
          </cell>
          <cell r="CM33">
            <v>1</v>
          </cell>
          <cell r="CN33">
            <v>2.5</v>
          </cell>
          <cell r="CO33">
            <v>0.5</v>
          </cell>
          <cell r="CP33">
            <v>11</v>
          </cell>
          <cell r="CQ33" t="str">
            <v>Fail</v>
          </cell>
          <cell r="CR33">
            <v>0.17391304347826086</v>
          </cell>
        </row>
        <row r="34">
          <cell r="B34" t="str">
            <v>PIET23AD029</v>
          </cell>
          <cell r="C34" t="str">
            <v>KARTIK SINGH JADON</v>
          </cell>
          <cell r="D34" t="str">
            <v>23EPTAD028</v>
          </cell>
          <cell r="E34" t="str">
            <v>ADE-27</v>
          </cell>
          <cell r="F34"/>
          <cell r="G34">
            <v>2</v>
          </cell>
          <cell r="H34">
            <v>10</v>
          </cell>
          <cell r="I34">
            <v>10</v>
          </cell>
          <cell r="J34">
            <v>22</v>
          </cell>
          <cell r="K34">
            <v>4</v>
          </cell>
          <cell r="L34">
            <v>10</v>
          </cell>
          <cell r="M34">
            <v>10</v>
          </cell>
          <cell r="N34">
            <v>24</v>
          </cell>
          <cell r="O34">
            <v>4</v>
          </cell>
          <cell r="P34">
            <v>10</v>
          </cell>
          <cell r="Q34">
            <v>10</v>
          </cell>
          <cell r="R34">
            <v>24</v>
          </cell>
          <cell r="S34">
            <v>5</v>
          </cell>
          <cell r="T34">
            <v>9</v>
          </cell>
          <cell r="U34">
            <v>10</v>
          </cell>
          <cell r="V34">
            <v>24</v>
          </cell>
          <cell r="W34">
            <v>5</v>
          </cell>
          <cell r="X34">
            <v>10</v>
          </cell>
          <cell r="Y34">
            <v>10</v>
          </cell>
          <cell r="Z34">
            <v>25</v>
          </cell>
          <cell r="AA34"/>
          <cell r="AB34"/>
          <cell r="AC34"/>
          <cell r="AD34"/>
          <cell r="AE34">
            <v>6</v>
          </cell>
          <cell r="AF34">
            <v>10</v>
          </cell>
          <cell r="AG34">
            <v>10</v>
          </cell>
          <cell r="AH34">
            <v>26</v>
          </cell>
          <cell r="AI34">
            <v>145</v>
          </cell>
          <cell r="AJ34">
            <v>8</v>
          </cell>
          <cell r="AK34">
            <v>8</v>
          </cell>
          <cell r="AL34">
            <v>40</v>
          </cell>
          <cell r="AM34">
            <v>56</v>
          </cell>
          <cell r="AN34">
            <v>31</v>
          </cell>
          <cell r="AO34">
            <v>87</v>
          </cell>
          <cell r="AP34">
            <v>9</v>
          </cell>
          <cell r="AQ34">
            <v>9</v>
          </cell>
          <cell r="AR34">
            <v>40</v>
          </cell>
          <cell r="AS34">
            <v>58</v>
          </cell>
          <cell r="AT34">
            <v>31</v>
          </cell>
          <cell r="AU34">
            <v>89</v>
          </cell>
          <cell r="AV34">
            <v>9</v>
          </cell>
          <cell r="AW34">
            <v>10</v>
          </cell>
          <cell r="AX34">
            <v>40</v>
          </cell>
          <cell r="AY34">
            <v>59</v>
          </cell>
          <cell r="AZ34">
            <v>38</v>
          </cell>
          <cell r="BA34">
            <v>97</v>
          </cell>
          <cell r="BB34">
            <v>9</v>
          </cell>
          <cell r="BC34">
            <v>10</v>
          </cell>
          <cell r="BD34">
            <v>40</v>
          </cell>
          <cell r="BE34">
            <v>59</v>
          </cell>
          <cell r="BF34">
            <v>37</v>
          </cell>
          <cell r="BG34">
            <v>96</v>
          </cell>
          <cell r="BH34">
            <v>60</v>
          </cell>
          <cell r="BI34">
            <v>38</v>
          </cell>
          <cell r="BJ34">
            <v>98</v>
          </cell>
          <cell r="BK34">
            <v>467</v>
          </cell>
          <cell r="BL34">
            <v>92</v>
          </cell>
          <cell r="BM34">
            <v>704</v>
          </cell>
          <cell r="BN34">
            <v>90.256410256410263</v>
          </cell>
          <cell r="BO34"/>
          <cell r="BP34" t="str">
            <v>C+</v>
          </cell>
          <cell r="BQ34" t="str">
            <v>D+</v>
          </cell>
          <cell r="BR34" t="str">
            <v>D+</v>
          </cell>
          <cell r="BS34" t="str">
            <v>B</v>
          </cell>
          <cell r="BT34" t="str">
            <v>D+</v>
          </cell>
          <cell r="BV34" t="str">
            <v>B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A34" t="str">
            <v>A++</v>
          </cell>
          <cell r="CB34" t="str">
            <v>A++</v>
          </cell>
          <cell r="CD34">
            <v>2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2</v>
          </cell>
          <cell r="CJ34">
            <v>1</v>
          </cell>
          <cell r="CK34">
            <v>1</v>
          </cell>
          <cell r="CL34">
            <v>1</v>
          </cell>
          <cell r="CM34">
            <v>1</v>
          </cell>
          <cell r="CN34">
            <v>2.5</v>
          </cell>
          <cell r="CO34">
            <v>0.5</v>
          </cell>
          <cell r="CP34">
            <v>0</v>
          </cell>
          <cell r="CQ34" t="str">
            <v>Pass</v>
          </cell>
          <cell r="CR34">
            <v>7.63</v>
          </cell>
        </row>
        <row r="35">
          <cell r="B35" t="str">
            <v>PIET23AD030</v>
          </cell>
          <cell r="C35" t="str">
            <v>KHWAISH SAINI</v>
          </cell>
          <cell r="D35" t="str">
            <v>23EPTAD029</v>
          </cell>
          <cell r="E35" t="str">
            <v>ADE-28</v>
          </cell>
          <cell r="F35"/>
          <cell r="G35">
            <v>8</v>
          </cell>
          <cell r="H35">
            <v>10</v>
          </cell>
          <cell r="I35">
            <v>10</v>
          </cell>
          <cell r="J35">
            <v>28</v>
          </cell>
          <cell r="K35">
            <v>9</v>
          </cell>
          <cell r="L35">
            <v>10</v>
          </cell>
          <cell r="M35">
            <v>10</v>
          </cell>
          <cell r="N35">
            <v>29</v>
          </cell>
          <cell r="O35">
            <v>8</v>
          </cell>
          <cell r="P35">
            <v>10</v>
          </cell>
          <cell r="Q35">
            <v>10</v>
          </cell>
          <cell r="R35">
            <v>28</v>
          </cell>
          <cell r="S35">
            <v>10</v>
          </cell>
          <cell r="T35">
            <v>10</v>
          </cell>
          <cell r="U35">
            <v>10</v>
          </cell>
          <cell r="V35">
            <v>30</v>
          </cell>
          <cell r="W35">
            <v>9</v>
          </cell>
          <cell r="X35">
            <v>10</v>
          </cell>
          <cell r="Y35">
            <v>10</v>
          </cell>
          <cell r="Z35">
            <v>29</v>
          </cell>
          <cell r="AA35"/>
          <cell r="AB35"/>
          <cell r="AC35"/>
          <cell r="AD35"/>
          <cell r="AE35">
            <v>9</v>
          </cell>
          <cell r="AF35">
            <v>10</v>
          </cell>
          <cell r="AG35">
            <v>10</v>
          </cell>
          <cell r="AH35">
            <v>29</v>
          </cell>
          <cell r="AI35">
            <v>173</v>
          </cell>
          <cell r="AJ35">
            <v>9</v>
          </cell>
          <cell r="AK35">
            <v>8</v>
          </cell>
          <cell r="AL35">
            <v>39</v>
          </cell>
          <cell r="AM35">
            <v>56</v>
          </cell>
          <cell r="AN35">
            <v>32</v>
          </cell>
          <cell r="AO35">
            <v>88</v>
          </cell>
          <cell r="AP35">
            <v>9</v>
          </cell>
          <cell r="AQ35">
            <v>10</v>
          </cell>
          <cell r="AR35">
            <v>40</v>
          </cell>
          <cell r="AS35">
            <v>59</v>
          </cell>
          <cell r="AT35">
            <v>37</v>
          </cell>
          <cell r="AU35">
            <v>96</v>
          </cell>
          <cell r="AV35">
            <v>8</v>
          </cell>
          <cell r="AW35">
            <v>9</v>
          </cell>
          <cell r="AX35">
            <v>36</v>
          </cell>
          <cell r="AY35">
            <v>53</v>
          </cell>
          <cell r="AZ35">
            <v>39</v>
          </cell>
          <cell r="BA35">
            <v>92</v>
          </cell>
          <cell r="BB35">
            <v>8</v>
          </cell>
          <cell r="BC35">
            <v>9</v>
          </cell>
          <cell r="BD35">
            <v>36</v>
          </cell>
          <cell r="BE35">
            <v>53</v>
          </cell>
          <cell r="BF35">
            <v>33</v>
          </cell>
          <cell r="BG35">
            <v>86</v>
          </cell>
          <cell r="BH35">
            <v>60</v>
          </cell>
          <cell r="BI35">
            <v>39</v>
          </cell>
          <cell r="BJ35">
            <v>99</v>
          </cell>
          <cell r="BK35">
            <v>461</v>
          </cell>
          <cell r="BL35">
            <v>100</v>
          </cell>
          <cell r="BM35">
            <v>734</v>
          </cell>
          <cell r="BN35">
            <v>94.102564102564102</v>
          </cell>
          <cell r="BO35"/>
          <cell r="BP35" t="str">
            <v>A++</v>
          </cell>
          <cell r="BQ35" t="str">
            <v>A+</v>
          </cell>
          <cell r="BR35" t="str">
            <v>A++</v>
          </cell>
          <cell r="BS35" t="str">
            <v>A++</v>
          </cell>
          <cell r="BT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A++</v>
          </cell>
          <cell r="CB35" t="str">
            <v>A++</v>
          </cell>
          <cell r="CD35">
            <v>2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2</v>
          </cell>
          <cell r="CJ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2.5</v>
          </cell>
          <cell r="CO35">
            <v>0.5</v>
          </cell>
          <cell r="CP35">
            <v>0</v>
          </cell>
          <cell r="CQ35" t="str">
            <v>Pass</v>
          </cell>
          <cell r="CR35">
            <v>9.8699999999999992</v>
          </cell>
        </row>
        <row r="36">
          <cell r="B36" t="str">
            <v>PIET23AD031</v>
          </cell>
          <cell r="C36" t="str">
            <v>KUMARI SALONI</v>
          </cell>
          <cell r="D36" t="str">
            <v>23EPTAD030</v>
          </cell>
          <cell r="E36" t="str">
            <v>ADE-29</v>
          </cell>
          <cell r="F36"/>
          <cell r="G36">
            <v>10</v>
          </cell>
          <cell r="H36">
            <v>10</v>
          </cell>
          <cell r="I36">
            <v>10</v>
          </cell>
          <cell r="J36">
            <v>30</v>
          </cell>
          <cell r="K36">
            <v>8</v>
          </cell>
          <cell r="L36">
            <v>10</v>
          </cell>
          <cell r="M36">
            <v>10</v>
          </cell>
          <cell r="N36">
            <v>28</v>
          </cell>
          <cell r="O36">
            <v>8</v>
          </cell>
          <cell r="P36">
            <v>10</v>
          </cell>
          <cell r="Q36">
            <v>10</v>
          </cell>
          <cell r="R36">
            <v>28</v>
          </cell>
          <cell r="S36">
            <v>10</v>
          </cell>
          <cell r="T36">
            <v>10</v>
          </cell>
          <cell r="U36">
            <v>10</v>
          </cell>
          <cell r="V36">
            <v>30</v>
          </cell>
          <cell r="W36">
            <v>8</v>
          </cell>
          <cell r="X36">
            <v>10</v>
          </cell>
          <cell r="Y36">
            <v>10</v>
          </cell>
          <cell r="Z36">
            <v>28</v>
          </cell>
          <cell r="AA36"/>
          <cell r="AB36"/>
          <cell r="AC36"/>
          <cell r="AD36"/>
          <cell r="AE36">
            <v>10</v>
          </cell>
          <cell r="AF36">
            <v>10</v>
          </cell>
          <cell r="AG36">
            <v>10</v>
          </cell>
          <cell r="AH36">
            <v>30</v>
          </cell>
          <cell r="AI36">
            <v>174</v>
          </cell>
          <cell r="AJ36">
            <v>9</v>
          </cell>
          <cell r="AK36">
            <v>9</v>
          </cell>
          <cell r="AL36">
            <v>37</v>
          </cell>
          <cell r="AM36">
            <v>55</v>
          </cell>
          <cell r="AN36">
            <v>33</v>
          </cell>
          <cell r="AO36">
            <v>88</v>
          </cell>
          <cell r="AP36">
            <v>9</v>
          </cell>
          <cell r="AQ36">
            <v>9</v>
          </cell>
          <cell r="AR36">
            <v>40</v>
          </cell>
          <cell r="AS36">
            <v>58</v>
          </cell>
          <cell r="AT36">
            <v>37</v>
          </cell>
          <cell r="AU36">
            <v>95</v>
          </cell>
          <cell r="AV36">
            <v>9</v>
          </cell>
          <cell r="AW36">
            <v>10</v>
          </cell>
          <cell r="AX36">
            <v>39</v>
          </cell>
          <cell r="AY36">
            <v>58</v>
          </cell>
          <cell r="AZ36">
            <v>39</v>
          </cell>
          <cell r="BA36">
            <v>97</v>
          </cell>
          <cell r="BB36">
            <v>9</v>
          </cell>
          <cell r="BC36">
            <v>9</v>
          </cell>
          <cell r="BD36">
            <v>37</v>
          </cell>
          <cell r="BE36">
            <v>55</v>
          </cell>
          <cell r="BF36">
            <v>33</v>
          </cell>
          <cell r="BG36">
            <v>88</v>
          </cell>
          <cell r="BH36">
            <v>60</v>
          </cell>
          <cell r="BI36">
            <v>39</v>
          </cell>
          <cell r="BJ36">
            <v>99</v>
          </cell>
          <cell r="BK36">
            <v>467</v>
          </cell>
          <cell r="BL36">
            <v>84</v>
          </cell>
          <cell r="BM36">
            <v>725</v>
          </cell>
          <cell r="BN36">
            <v>92.948717948717956</v>
          </cell>
          <cell r="BO36"/>
          <cell r="BP36" t="str">
            <v>A++</v>
          </cell>
          <cell r="BQ36" t="str">
            <v>A</v>
          </cell>
          <cell r="BR36" t="str">
            <v>A++</v>
          </cell>
          <cell r="BS36" t="str">
            <v>A++</v>
          </cell>
          <cell r="BT36" t="str">
            <v>A+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B36" t="str">
            <v>A++</v>
          </cell>
          <cell r="CD36">
            <v>2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2</v>
          </cell>
          <cell r="CJ36">
            <v>1</v>
          </cell>
          <cell r="CK36">
            <v>1</v>
          </cell>
          <cell r="CL36">
            <v>1</v>
          </cell>
          <cell r="CM36">
            <v>1</v>
          </cell>
          <cell r="CN36">
            <v>2.5</v>
          </cell>
          <cell r="CO36">
            <v>0.5</v>
          </cell>
          <cell r="CP36">
            <v>0</v>
          </cell>
          <cell r="CQ36" t="str">
            <v>Pass</v>
          </cell>
          <cell r="CR36">
            <v>9.67</v>
          </cell>
        </row>
        <row r="37">
          <cell r="B37" t="str">
            <v>PIET23AD032</v>
          </cell>
          <cell r="C37" t="str">
            <v>KUNAL KUMAR</v>
          </cell>
          <cell r="D37" t="str">
            <v>23EPTAD031</v>
          </cell>
          <cell r="E37" t="str">
            <v>ADE-30</v>
          </cell>
          <cell r="F37"/>
          <cell r="G37">
            <v>7</v>
          </cell>
          <cell r="H37" t="str">
            <v>D</v>
          </cell>
          <cell r="I37">
            <v>10</v>
          </cell>
          <cell r="J37">
            <v>17</v>
          </cell>
          <cell r="K37" t="str">
            <v>D</v>
          </cell>
          <cell r="L37">
            <v>5</v>
          </cell>
          <cell r="M37">
            <v>10</v>
          </cell>
          <cell r="N37">
            <v>15</v>
          </cell>
          <cell r="O37" t="str">
            <v>D</v>
          </cell>
          <cell r="P37">
            <v>7</v>
          </cell>
          <cell r="Q37">
            <v>10</v>
          </cell>
          <cell r="R37">
            <v>17</v>
          </cell>
          <cell r="S37">
            <v>4</v>
          </cell>
          <cell r="T37">
            <v>5</v>
          </cell>
          <cell r="U37">
            <v>10</v>
          </cell>
          <cell r="V37">
            <v>19</v>
          </cell>
          <cell r="W37">
            <v>0</v>
          </cell>
          <cell r="X37">
            <v>5</v>
          </cell>
          <cell r="Y37">
            <v>10</v>
          </cell>
          <cell r="Z37">
            <v>15</v>
          </cell>
          <cell r="AA37"/>
          <cell r="AB37"/>
          <cell r="AC37"/>
          <cell r="AD37"/>
          <cell r="AE37">
            <v>7</v>
          </cell>
          <cell r="AF37" t="str">
            <v>D</v>
          </cell>
          <cell r="AG37">
            <v>10</v>
          </cell>
          <cell r="AH37">
            <v>17</v>
          </cell>
          <cell r="AI37">
            <v>100</v>
          </cell>
          <cell r="AJ37">
            <v>8</v>
          </cell>
          <cell r="AK37">
            <v>8</v>
          </cell>
          <cell r="AL37">
            <v>38</v>
          </cell>
          <cell r="AM37">
            <v>54</v>
          </cell>
          <cell r="AN37">
            <v>30</v>
          </cell>
          <cell r="AO37">
            <v>84</v>
          </cell>
          <cell r="AP37">
            <v>8</v>
          </cell>
          <cell r="AQ37">
            <v>8</v>
          </cell>
          <cell r="AR37">
            <v>39</v>
          </cell>
          <cell r="AS37">
            <v>55</v>
          </cell>
          <cell r="AT37">
            <v>32</v>
          </cell>
          <cell r="AU37">
            <v>87</v>
          </cell>
          <cell r="AV37">
            <v>8</v>
          </cell>
          <cell r="AW37">
            <v>9</v>
          </cell>
          <cell r="AX37">
            <v>40</v>
          </cell>
          <cell r="AY37">
            <v>57</v>
          </cell>
          <cell r="AZ37">
            <v>36</v>
          </cell>
          <cell r="BA37">
            <v>93</v>
          </cell>
          <cell r="BB37">
            <v>8</v>
          </cell>
          <cell r="BC37">
            <v>9</v>
          </cell>
          <cell r="BD37">
            <v>38</v>
          </cell>
          <cell r="BE37">
            <v>55</v>
          </cell>
          <cell r="BF37">
            <v>33</v>
          </cell>
          <cell r="BG37">
            <v>88</v>
          </cell>
          <cell r="BH37">
            <v>52</v>
          </cell>
          <cell r="BI37">
            <v>36</v>
          </cell>
          <cell r="BJ37">
            <v>88</v>
          </cell>
          <cell r="BK37">
            <v>440</v>
          </cell>
          <cell r="BL37">
            <v>90</v>
          </cell>
          <cell r="BM37">
            <v>630</v>
          </cell>
          <cell r="BN37">
            <v>80.769230769230774</v>
          </cell>
          <cell r="BO37"/>
          <cell r="BP37" t="str">
            <v>D+</v>
          </cell>
          <cell r="BQ37" t="str">
            <v>D+</v>
          </cell>
          <cell r="BR37" t="str">
            <v>D</v>
          </cell>
          <cell r="BS37" t="str">
            <v>B</v>
          </cell>
          <cell r="BT37" t="str">
            <v>D+</v>
          </cell>
          <cell r="BV37" t="str">
            <v>B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A37" t="str">
            <v>A++</v>
          </cell>
          <cell r="CB37" t="str">
            <v>A++</v>
          </cell>
          <cell r="CD37">
            <v>2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2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2.5</v>
          </cell>
          <cell r="CO37">
            <v>0.5</v>
          </cell>
          <cell r="CP37">
            <v>0</v>
          </cell>
          <cell r="CQ37" t="str">
            <v>Pass</v>
          </cell>
          <cell r="CR37">
            <v>7.48</v>
          </cell>
        </row>
        <row r="38">
          <cell r="B38" t="str">
            <v>PIET23AD033</v>
          </cell>
          <cell r="C38" t="str">
            <v>LAKSH VYAS</v>
          </cell>
          <cell r="D38" t="str">
            <v>23EPTAD032</v>
          </cell>
          <cell r="E38" t="str">
            <v>ADE-31</v>
          </cell>
          <cell r="F38"/>
          <cell r="G38">
            <v>6</v>
          </cell>
          <cell r="H38">
            <v>10</v>
          </cell>
          <cell r="I38">
            <v>10</v>
          </cell>
          <cell r="J38">
            <v>26</v>
          </cell>
          <cell r="K38">
            <v>6</v>
          </cell>
          <cell r="L38">
            <v>10</v>
          </cell>
          <cell r="M38">
            <v>10</v>
          </cell>
          <cell r="N38">
            <v>26</v>
          </cell>
          <cell r="O38">
            <v>7</v>
          </cell>
          <cell r="P38">
            <v>10</v>
          </cell>
          <cell r="Q38">
            <v>10</v>
          </cell>
          <cell r="R38">
            <v>27</v>
          </cell>
          <cell r="S38">
            <v>8</v>
          </cell>
          <cell r="T38">
            <v>10</v>
          </cell>
          <cell r="U38">
            <v>9</v>
          </cell>
          <cell r="V38">
            <v>27</v>
          </cell>
          <cell r="W38">
            <v>7</v>
          </cell>
          <cell r="X38">
            <v>10</v>
          </cell>
          <cell r="Y38">
            <v>10</v>
          </cell>
          <cell r="Z38">
            <v>27</v>
          </cell>
          <cell r="AA38"/>
          <cell r="AB38"/>
          <cell r="AC38"/>
          <cell r="AD38"/>
          <cell r="AE38">
            <v>8</v>
          </cell>
          <cell r="AF38">
            <v>10</v>
          </cell>
          <cell r="AG38">
            <v>10</v>
          </cell>
          <cell r="AH38">
            <v>28</v>
          </cell>
          <cell r="AI38">
            <v>161</v>
          </cell>
          <cell r="AJ38">
            <v>8</v>
          </cell>
          <cell r="AK38">
            <v>8</v>
          </cell>
          <cell r="AL38">
            <v>40</v>
          </cell>
          <cell r="AM38">
            <v>56</v>
          </cell>
          <cell r="AN38">
            <v>30</v>
          </cell>
          <cell r="AO38">
            <v>86</v>
          </cell>
          <cell r="AP38">
            <v>8</v>
          </cell>
          <cell r="AQ38">
            <v>9</v>
          </cell>
          <cell r="AR38">
            <v>40</v>
          </cell>
          <cell r="AS38">
            <v>57</v>
          </cell>
          <cell r="AT38">
            <v>36</v>
          </cell>
          <cell r="AU38">
            <v>93</v>
          </cell>
          <cell r="AV38">
            <v>8</v>
          </cell>
          <cell r="AW38">
            <v>8</v>
          </cell>
          <cell r="AX38">
            <v>39</v>
          </cell>
          <cell r="AY38">
            <v>55</v>
          </cell>
          <cell r="AZ38">
            <v>31</v>
          </cell>
          <cell r="BA38">
            <v>86</v>
          </cell>
          <cell r="BB38">
            <v>8</v>
          </cell>
          <cell r="BC38">
            <v>8</v>
          </cell>
          <cell r="BD38">
            <v>39</v>
          </cell>
          <cell r="BE38">
            <v>55</v>
          </cell>
          <cell r="BF38">
            <v>32</v>
          </cell>
          <cell r="BG38">
            <v>87</v>
          </cell>
          <cell r="BH38">
            <v>57</v>
          </cell>
          <cell r="BI38">
            <v>31</v>
          </cell>
          <cell r="BJ38">
            <v>88</v>
          </cell>
          <cell r="BK38">
            <v>440</v>
          </cell>
          <cell r="BL38">
            <v>99</v>
          </cell>
          <cell r="BM38">
            <v>700</v>
          </cell>
          <cell r="BN38">
            <v>89.743589743589752</v>
          </cell>
          <cell r="BO38"/>
          <cell r="BP38" t="str">
            <v>A+</v>
          </cell>
          <cell r="BQ38" t="str">
            <v>A+</v>
          </cell>
          <cell r="BR38" t="str">
            <v>A+</v>
          </cell>
          <cell r="BS38" t="str">
            <v>A</v>
          </cell>
          <cell r="BT38" t="str">
            <v>B+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A++</v>
          </cell>
          <cell r="CA38" t="str">
            <v>A++</v>
          </cell>
          <cell r="CB38" t="str">
            <v>A++</v>
          </cell>
          <cell r="CD38">
            <v>2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2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2.5</v>
          </cell>
          <cell r="CO38">
            <v>0.5</v>
          </cell>
          <cell r="CP38">
            <v>0</v>
          </cell>
          <cell r="CQ38" t="str">
            <v>Pass</v>
          </cell>
          <cell r="CR38">
            <v>9.1999999999999993</v>
          </cell>
        </row>
        <row r="39">
          <cell r="B39" t="str">
            <v>PIET23AD034</v>
          </cell>
          <cell r="C39" t="str">
            <v>LAKSHYA SINGH BHATI</v>
          </cell>
          <cell r="D39" t="str">
            <v>23EPTAD033</v>
          </cell>
          <cell r="E39" t="str">
            <v>ADE-32</v>
          </cell>
          <cell r="F39"/>
          <cell r="G39">
            <v>10</v>
          </cell>
          <cell r="H39">
            <v>10</v>
          </cell>
          <cell r="I39">
            <v>10</v>
          </cell>
          <cell r="J39">
            <v>30</v>
          </cell>
          <cell r="K39">
            <v>9</v>
          </cell>
          <cell r="L39">
            <v>10</v>
          </cell>
          <cell r="M39">
            <v>10</v>
          </cell>
          <cell r="N39">
            <v>29</v>
          </cell>
          <cell r="O39">
            <v>9</v>
          </cell>
          <cell r="P39">
            <v>10</v>
          </cell>
          <cell r="Q39">
            <v>10</v>
          </cell>
          <cell r="R39">
            <v>29</v>
          </cell>
          <cell r="S39">
            <v>10</v>
          </cell>
          <cell r="T39">
            <v>10</v>
          </cell>
          <cell r="U39">
            <v>10</v>
          </cell>
          <cell r="V39">
            <v>30</v>
          </cell>
          <cell r="W39">
            <v>9</v>
          </cell>
          <cell r="X39">
            <v>10</v>
          </cell>
          <cell r="Y39">
            <v>10</v>
          </cell>
          <cell r="Z39">
            <v>29</v>
          </cell>
          <cell r="AA39"/>
          <cell r="AB39"/>
          <cell r="AC39"/>
          <cell r="AD39"/>
          <cell r="AE39">
            <v>9</v>
          </cell>
          <cell r="AF39">
            <v>10</v>
          </cell>
          <cell r="AG39">
            <v>10</v>
          </cell>
          <cell r="AH39">
            <v>29</v>
          </cell>
          <cell r="AI39">
            <v>176</v>
          </cell>
          <cell r="AJ39">
            <v>9</v>
          </cell>
          <cell r="AK39">
            <v>8</v>
          </cell>
          <cell r="AL39">
            <v>40</v>
          </cell>
          <cell r="AM39">
            <v>57</v>
          </cell>
          <cell r="AN39">
            <v>32</v>
          </cell>
          <cell r="AO39">
            <v>89</v>
          </cell>
          <cell r="AP39">
            <v>9</v>
          </cell>
          <cell r="AQ39">
            <v>10</v>
          </cell>
          <cell r="AR39">
            <v>40</v>
          </cell>
          <cell r="AS39">
            <v>59</v>
          </cell>
          <cell r="AT39">
            <v>38</v>
          </cell>
          <cell r="AU39">
            <v>97</v>
          </cell>
          <cell r="AV39">
            <v>9</v>
          </cell>
          <cell r="AW39">
            <v>10</v>
          </cell>
          <cell r="AX39">
            <v>40</v>
          </cell>
          <cell r="AY39">
            <v>59</v>
          </cell>
          <cell r="AZ39">
            <v>38</v>
          </cell>
          <cell r="BA39">
            <v>97</v>
          </cell>
          <cell r="BB39">
            <v>10</v>
          </cell>
          <cell r="BC39">
            <v>10</v>
          </cell>
          <cell r="BD39">
            <v>39</v>
          </cell>
          <cell r="BE39">
            <v>59</v>
          </cell>
          <cell r="BF39">
            <v>38</v>
          </cell>
          <cell r="BG39">
            <v>97</v>
          </cell>
          <cell r="BH39">
            <v>60</v>
          </cell>
          <cell r="BI39">
            <v>38</v>
          </cell>
          <cell r="BJ39">
            <v>98</v>
          </cell>
          <cell r="BK39">
            <v>478</v>
          </cell>
          <cell r="BL39">
            <v>99</v>
          </cell>
          <cell r="BM39">
            <v>753</v>
          </cell>
          <cell r="BN39">
            <v>96.538461538461533</v>
          </cell>
          <cell r="BO39"/>
          <cell r="BP39" t="str">
            <v>A++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B39" t="str">
            <v>A++</v>
          </cell>
          <cell r="CD39">
            <v>2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2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2.5</v>
          </cell>
          <cell r="CO39">
            <v>0.5</v>
          </cell>
          <cell r="CP39">
            <v>0</v>
          </cell>
          <cell r="CQ39" t="str">
            <v>Pass</v>
          </cell>
          <cell r="CR39">
            <v>10</v>
          </cell>
        </row>
        <row r="40">
          <cell r="B40" t="str">
            <v>PIET23AD035</v>
          </cell>
          <cell r="C40" t="str">
            <v>LALCHAND SIDDH</v>
          </cell>
          <cell r="D40" t="str">
            <v>23EPTAD034</v>
          </cell>
          <cell r="E40" t="str">
            <v>ADE-33</v>
          </cell>
          <cell r="F40"/>
          <cell r="G40">
            <v>5</v>
          </cell>
          <cell r="H40" t="str">
            <v>D</v>
          </cell>
          <cell r="I40">
            <v>4</v>
          </cell>
          <cell r="J40">
            <v>9</v>
          </cell>
          <cell r="K40">
            <v>1</v>
          </cell>
          <cell r="L40">
            <v>5</v>
          </cell>
          <cell r="M40">
            <v>10</v>
          </cell>
          <cell r="N40">
            <v>16</v>
          </cell>
          <cell r="O40" t="str">
            <v>D</v>
          </cell>
          <cell r="P40" t="str">
            <v>D</v>
          </cell>
          <cell r="Q40">
            <v>5</v>
          </cell>
          <cell r="R40">
            <v>5</v>
          </cell>
          <cell r="S40" t="str">
            <v>D</v>
          </cell>
          <cell r="T40">
            <v>6</v>
          </cell>
          <cell r="U40">
            <v>10</v>
          </cell>
          <cell r="V40">
            <v>16</v>
          </cell>
          <cell r="W40" t="str">
            <v>D</v>
          </cell>
          <cell r="X40">
            <v>4</v>
          </cell>
          <cell r="Y40">
            <v>8</v>
          </cell>
          <cell r="Z40">
            <v>12</v>
          </cell>
          <cell r="AA40"/>
          <cell r="AB40"/>
          <cell r="AC40"/>
          <cell r="AD40"/>
          <cell r="AE40">
            <v>5</v>
          </cell>
          <cell r="AF40" t="str">
            <v>D</v>
          </cell>
          <cell r="AG40">
            <v>9</v>
          </cell>
          <cell r="AH40">
            <v>14</v>
          </cell>
          <cell r="AI40">
            <v>72</v>
          </cell>
          <cell r="AJ40">
            <v>7</v>
          </cell>
          <cell r="AK40">
            <v>7</v>
          </cell>
          <cell r="AL40">
            <v>36</v>
          </cell>
          <cell r="AM40">
            <v>50</v>
          </cell>
          <cell r="AN40">
            <v>26</v>
          </cell>
          <cell r="AO40">
            <v>76</v>
          </cell>
          <cell r="AP40">
            <v>6</v>
          </cell>
          <cell r="AQ40">
            <v>6</v>
          </cell>
          <cell r="AR40">
            <v>34</v>
          </cell>
          <cell r="AS40">
            <v>46</v>
          </cell>
          <cell r="AT40">
            <v>29</v>
          </cell>
          <cell r="AU40">
            <v>75</v>
          </cell>
          <cell r="AV40">
            <v>7</v>
          </cell>
          <cell r="AW40">
            <v>8</v>
          </cell>
          <cell r="AX40">
            <v>31</v>
          </cell>
          <cell r="AY40">
            <v>46</v>
          </cell>
          <cell r="AZ40">
            <v>30</v>
          </cell>
          <cell r="BA40">
            <v>76</v>
          </cell>
          <cell r="BB40">
            <v>8</v>
          </cell>
          <cell r="BC40">
            <v>8</v>
          </cell>
          <cell r="BD40">
            <v>34</v>
          </cell>
          <cell r="BE40">
            <v>50</v>
          </cell>
          <cell r="BF40">
            <v>31</v>
          </cell>
          <cell r="BG40">
            <v>81</v>
          </cell>
          <cell r="BH40">
            <v>49</v>
          </cell>
          <cell r="BI40">
            <v>30</v>
          </cell>
          <cell r="BJ40">
            <v>79</v>
          </cell>
          <cell r="BK40">
            <v>387</v>
          </cell>
          <cell r="BL40">
            <v>59</v>
          </cell>
          <cell r="BM40">
            <v>518</v>
          </cell>
          <cell r="BN40">
            <v>66.410256410256409</v>
          </cell>
          <cell r="BO40"/>
          <cell r="BP40" t="str">
            <v>D</v>
          </cell>
          <cell r="BQ40" t="str">
            <v>E</v>
          </cell>
          <cell r="BR40" t="str">
            <v>E+</v>
          </cell>
          <cell r="BS40" t="str">
            <v>D+</v>
          </cell>
          <cell r="BT40" t="str">
            <v>C</v>
          </cell>
          <cell r="BV40" t="str">
            <v>E+</v>
          </cell>
          <cell r="BW40" t="str">
            <v>A+</v>
          </cell>
          <cell r="BX40" t="str">
            <v>A</v>
          </cell>
          <cell r="BY40" t="str">
            <v>A+</v>
          </cell>
          <cell r="BZ40" t="str">
            <v>A++</v>
          </cell>
          <cell r="CA40" t="str">
            <v>A+</v>
          </cell>
          <cell r="CB40" t="str">
            <v>C+</v>
          </cell>
          <cell r="CD40">
            <v>2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2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2.5</v>
          </cell>
          <cell r="CO40">
            <v>0.5</v>
          </cell>
          <cell r="CP40">
            <v>0</v>
          </cell>
          <cell r="CQ40" t="str">
            <v>Pass</v>
          </cell>
          <cell r="CR40">
            <v>6.43</v>
          </cell>
        </row>
        <row r="41">
          <cell r="B41" t="str">
            <v>PIET23AD036</v>
          </cell>
          <cell r="C41" t="str">
            <v>MANAS JAIN</v>
          </cell>
          <cell r="D41" t="str">
            <v>23EPTAD035</v>
          </cell>
          <cell r="E41" t="str">
            <v>ADE-34</v>
          </cell>
          <cell r="F41"/>
          <cell r="G41">
            <v>8</v>
          </cell>
          <cell r="H41" t="str">
            <v>D</v>
          </cell>
          <cell r="I41">
            <v>10</v>
          </cell>
          <cell r="J41">
            <v>18</v>
          </cell>
          <cell r="K41" t="str">
            <v>D</v>
          </cell>
          <cell r="L41">
            <v>5</v>
          </cell>
          <cell r="M41">
            <v>10</v>
          </cell>
          <cell r="N41">
            <v>15</v>
          </cell>
          <cell r="O41" t="str">
            <v>D</v>
          </cell>
          <cell r="P41">
            <v>6</v>
          </cell>
          <cell r="Q41">
            <v>8</v>
          </cell>
          <cell r="R41">
            <v>14</v>
          </cell>
          <cell r="S41">
            <v>5</v>
          </cell>
          <cell r="T41" t="str">
            <v>D</v>
          </cell>
          <cell r="U41">
            <v>10</v>
          </cell>
          <cell r="V41">
            <v>15</v>
          </cell>
          <cell r="W41" t="str">
            <v>A</v>
          </cell>
          <cell r="X41">
            <v>5</v>
          </cell>
          <cell r="Y41">
            <v>9</v>
          </cell>
          <cell r="Z41">
            <v>14</v>
          </cell>
          <cell r="AA41"/>
          <cell r="AB41"/>
          <cell r="AC41"/>
          <cell r="AD41"/>
          <cell r="AE41" t="str">
            <v>D</v>
          </cell>
          <cell r="AF41" t="str">
            <v>D</v>
          </cell>
          <cell r="AG41">
            <v>10</v>
          </cell>
          <cell r="AH41">
            <v>10</v>
          </cell>
          <cell r="AI41">
            <v>86</v>
          </cell>
          <cell r="AJ41">
            <v>9</v>
          </cell>
          <cell r="AK41">
            <v>9</v>
          </cell>
          <cell r="AL41">
            <v>36</v>
          </cell>
          <cell r="AM41">
            <v>54</v>
          </cell>
          <cell r="AN41">
            <v>33</v>
          </cell>
          <cell r="AO41">
            <v>87</v>
          </cell>
          <cell r="AP41" t="str">
            <v>A</v>
          </cell>
          <cell r="AQ41">
            <v>6</v>
          </cell>
          <cell r="AR41">
            <v>34</v>
          </cell>
          <cell r="AS41">
            <v>40</v>
          </cell>
          <cell r="AT41">
            <v>28</v>
          </cell>
          <cell r="AU41">
            <v>68</v>
          </cell>
          <cell r="AV41">
            <v>8</v>
          </cell>
          <cell r="AW41">
            <v>8</v>
          </cell>
          <cell r="AX41">
            <v>36</v>
          </cell>
          <cell r="AY41">
            <v>52</v>
          </cell>
          <cell r="AZ41">
            <v>32</v>
          </cell>
          <cell r="BA41">
            <v>84</v>
          </cell>
          <cell r="BB41">
            <v>9</v>
          </cell>
          <cell r="BC41">
            <v>9</v>
          </cell>
          <cell r="BD41">
            <v>36</v>
          </cell>
          <cell r="BE41">
            <v>54</v>
          </cell>
          <cell r="BF41">
            <v>34</v>
          </cell>
          <cell r="BG41">
            <v>88</v>
          </cell>
          <cell r="BH41">
            <v>44</v>
          </cell>
          <cell r="BI41">
            <v>32</v>
          </cell>
          <cell r="BJ41">
            <v>76</v>
          </cell>
          <cell r="BK41">
            <v>403</v>
          </cell>
          <cell r="BL41">
            <v>72</v>
          </cell>
          <cell r="BM41">
            <v>561</v>
          </cell>
          <cell r="BN41">
            <v>71.92307692307692</v>
          </cell>
          <cell r="BO41"/>
          <cell r="BP41" t="str">
            <v>B</v>
          </cell>
          <cell r="BQ41" t="str">
            <v>B</v>
          </cell>
          <cell r="BR41" t="str">
            <v>B+</v>
          </cell>
          <cell r="BS41" t="str">
            <v>C+</v>
          </cell>
          <cell r="BT41" t="str">
            <v>C+</v>
          </cell>
          <cell r="BV41" t="str">
            <v>C+</v>
          </cell>
          <cell r="BW41" t="str">
            <v>A++</v>
          </cell>
          <cell r="BX41" t="str">
            <v>B+</v>
          </cell>
          <cell r="BY41" t="str">
            <v>A++</v>
          </cell>
          <cell r="BZ41" t="str">
            <v>A++</v>
          </cell>
          <cell r="CA41" t="str">
            <v>A+</v>
          </cell>
          <cell r="CB41" t="str">
            <v>A</v>
          </cell>
          <cell r="CD41">
            <v>2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2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2.5</v>
          </cell>
          <cell r="CO41">
            <v>0.5</v>
          </cell>
          <cell r="CP41">
            <v>0</v>
          </cell>
          <cell r="CQ41" t="str">
            <v>Pass</v>
          </cell>
          <cell r="CR41">
            <v>7.92</v>
          </cell>
        </row>
        <row r="42">
          <cell r="B42" t="str">
            <v>PIET23AD037</v>
          </cell>
          <cell r="C42" t="str">
            <v>MAYANK SHARMA</v>
          </cell>
          <cell r="D42" t="str">
            <v>23EPTAD036</v>
          </cell>
          <cell r="E42" t="str">
            <v>ADE-35</v>
          </cell>
          <cell r="F42"/>
          <cell r="G42" t="str">
            <v>D</v>
          </cell>
          <cell r="H42">
            <v>8</v>
          </cell>
          <cell r="I42">
            <v>10</v>
          </cell>
          <cell r="J42">
            <v>18</v>
          </cell>
          <cell r="K42">
            <v>3</v>
          </cell>
          <cell r="L42">
            <v>6</v>
          </cell>
          <cell r="M42">
            <v>10</v>
          </cell>
          <cell r="N42">
            <v>19</v>
          </cell>
          <cell r="O42" t="str">
            <v>D</v>
          </cell>
          <cell r="P42">
            <v>8</v>
          </cell>
          <cell r="Q42">
            <v>10</v>
          </cell>
          <cell r="R42">
            <v>18</v>
          </cell>
          <cell r="S42">
            <v>3</v>
          </cell>
          <cell r="T42">
            <v>6</v>
          </cell>
          <cell r="U42">
            <v>9</v>
          </cell>
          <cell r="V42">
            <v>18</v>
          </cell>
          <cell r="W42">
            <v>1</v>
          </cell>
          <cell r="X42">
            <v>4</v>
          </cell>
          <cell r="Y42">
            <v>10</v>
          </cell>
          <cell r="Z42">
            <v>15</v>
          </cell>
          <cell r="AA42"/>
          <cell r="AB42"/>
          <cell r="AC42"/>
          <cell r="AD42"/>
          <cell r="AE42">
            <v>6</v>
          </cell>
          <cell r="AF42" t="str">
            <v>D</v>
          </cell>
          <cell r="AG42">
            <v>10</v>
          </cell>
          <cell r="AH42">
            <v>16</v>
          </cell>
          <cell r="AI42">
            <v>104</v>
          </cell>
          <cell r="AJ42">
            <v>6</v>
          </cell>
          <cell r="AK42">
            <v>7</v>
          </cell>
          <cell r="AL42">
            <v>34</v>
          </cell>
          <cell r="AM42">
            <v>47</v>
          </cell>
          <cell r="AN42">
            <v>30</v>
          </cell>
          <cell r="AO42">
            <v>77</v>
          </cell>
          <cell r="AP42">
            <v>6</v>
          </cell>
          <cell r="AQ42">
            <v>6</v>
          </cell>
          <cell r="AR42">
            <v>33</v>
          </cell>
          <cell r="AS42">
            <v>45</v>
          </cell>
          <cell r="AT42">
            <v>29</v>
          </cell>
          <cell r="AU42">
            <v>74</v>
          </cell>
          <cell r="AV42">
            <v>8</v>
          </cell>
          <cell r="AW42">
            <v>8</v>
          </cell>
          <cell r="AX42">
            <v>38</v>
          </cell>
          <cell r="AY42">
            <v>54</v>
          </cell>
          <cell r="AZ42">
            <v>31</v>
          </cell>
          <cell r="BA42">
            <v>85</v>
          </cell>
          <cell r="BB42">
            <v>8</v>
          </cell>
          <cell r="BC42">
            <v>8</v>
          </cell>
          <cell r="BD42">
            <v>36</v>
          </cell>
          <cell r="BE42">
            <v>52</v>
          </cell>
          <cell r="BF42">
            <v>32</v>
          </cell>
          <cell r="BG42">
            <v>84</v>
          </cell>
          <cell r="BH42">
            <v>49</v>
          </cell>
          <cell r="BI42">
            <v>31</v>
          </cell>
          <cell r="BJ42">
            <v>80</v>
          </cell>
          <cell r="BK42">
            <v>400</v>
          </cell>
          <cell r="BL42">
            <v>91</v>
          </cell>
          <cell r="BM42">
            <v>595</v>
          </cell>
          <cell r="BN42">
            <v>76.28205128205127</v>
          </cell>
          <cell r="BO42"/>
          <cell r="BP42" t="str">
            <v>C</v>
          </cell>
          <cell r="BQ42" t="str">
            <v>B</v>
          </cell>
          <cell r="BR42" t="str">
            <v>B+</v>
          </cell>
          <cell r="BS42" t="str">
            <v>B</v>
          </cell>
          <cell r="BT42" t="str">
            <v>C+</v>
          </cell>
          <cell r="BV42" t="str">
            <v>C</v>
          </cell>
          <cell r="BW42" t="str">
            <v>A+</v>
          </cell>
          <cell r="BX42" t="str">
            <v>A</v>
          </cell>
          <cell r="BY42" t="str">
            <v>A++</v>
          </cell>
          <cell r="BZ42" t="str">
            <v>A++</v>
          </cell>
          <cell r="CA42" t="str">
            <v>A+</v>
          </cell>
          <cell r="CB42" t="str">
            <v>A++</v>
          </cell>
          <cell r="CD42">
            <v>2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2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2.5</v>
          </cell>
          <cell r="CO42">
            <v>0.5</v>
          </cell>
          <cell r="CP42">
            <v>0</v>
          </cell>
          <cell r="CQ42" t="str">
            <v>Pass</v>
          </cell>
          <cell r="CR42">
            <v>7.87</v>
          </cell>
        </row>
        <row r="43">
          <cell r="B43" t="str">
            <v>PIET23AD038</v>
          </cell>
          <cell r="C43" t="str">
            <v>MOHIT KUMAR JAIN</v>
          </cell>
          <cell r="D43" t="str">
            <v>23EPTAD037</v>
          </cell>
          <cell r="E43" t="str">
            <v>ADE-36</v>
          </cell>
          <cell r="F43"/>
          <cell r="G43">
            <v>6</v>
          </cell>
          <cell r="H43" t="str">
            <v>D</v>
          </cell>
          <cell r="I43">
            <v>6</v>
          </cell>
          <cell r="J43">
            <v>12</v>
          </cell>
          <cell r="K43" t="str">
            <v>D</v>
          </cell>
          <cell r="L43">
            <v>5</v>
          </cell>
          <cell r="M43">
            <v>10</v>
          </cell>
          <cell r="N43">
            <v>15</v>
          </cell>
          <cell r="O43" t="str">
            <v>D</v>
          </cell>
          <cell r="P43" t="str">
            <v>D</v>
          </cell>
          <cell r="Q43">
            <v>5</v>
          </cell>
          <cell r="R43">
            <v>5</v>
          </cell>
          <cell r="S43">
            <v>2</v>
          </cell>
          <cell r="T43">
            <v>5</v>
          </cell>
          <cell r="U43">
            <v>10</v>
          </cell>
          <cell r="V43">
            <v>17</v>
          </cell>
          <cell r="W43">
            <v>2</v>
          </cell>
          <cell r="X43">
            <v>3</v>
          </cell>
          <cell r="Y43">
            <v>7</v>
          </cell>
          <cell r="Z43">
            <v>12</v>
          </cell>
          <cell r="AA43">
            <v>8</v>
          </cell>
          <cell r="AB43" t="str">
            <v>D</v>
          </cell>
          <cell r="AC43">
            <v>4</v>
          </cell>
          <cell r="AD43">
            <v>12</v>
          </cell>
          <cell r="AE43"/>
          <cell r="AF43"/>
          <cell r="AG43"/>
          <cell r="AH43"/>
          <cell r="AI43">
            <v>73</v>
          </cell>
          <cell r="AJ43">
            <v>6</v>
          </cell>
          <cell r="AK43">
            <v>7</v>
          </cell>
          <cell r="AL43">
            <v>11</v>
          </cell>
          <cell r="AM43">
            <v>24</v>
          </cell>
          <cell r="AN43">
            <v>27</v>
          </cell>
          <cell r="AO43">
            <v>51</v>
          </cell>
          <cell r="AP43">
            <v>6</v>
          </cell>
          <cell r="AQ43">
            <v>6</v>
          </cell>
          <cell r="AR43">
            <v>32</v>
          </cell>
          <cell r="AS43">
            <v>44</v>
          </cell>
          <cell r="AT43">
            <v>22</v>
          </cell>
          <cell r="AU43">
            <v>66</v>
          </cell>
          <cell r="AV43">
            <v>7</v>
          </cell>
          <cell r="AW43">
            <v>8</v>
          </cell>
          <cell r="AX43">
            <v>33</v>
          </cell>
          <cell r="AY43">
            <v>48</v>
          </cell>
          <cell r="AZ43">
            <v>33</v>
          </cell>
          <cell r="BA43">
            <v>81</v>
          </cell>
          <cell r="BB43">
            <v>5</v>
          </cell>
          <cell r="BC43">
            <v>6</v>
          </cell>
          <cell r="BD43">
            <v>39</v>
          </cell>
          <cell r="BE43">
            <v>50</v>
          </cell>
          <cell r="BF43">
            <v>24</v>
          </cell>
          <cell r="BG43">
            <v>74</v>
          </cell>
          <cell r="BH43">
            <v>39</v>
          </cell>
          <cell r="BI43">
            <v>33</v>
          </cell>
          <cell r="BJ43">
            <v>72</v>
          </cell>
          <cell r="BK43">
            <v>344</v>
          </cell>
          <cell r="BL43">
            <v>76</v>
          </cell>
          <cell r="BM43">
            <v>493</v>
          </cell>
          <cell r="BN43">
            <v>63.205128205128204</v>
          </cell>
          <cell r="BO43"/>
          <cell r="BP43" t="str">
            <v>E+</v>
          </cell>
          <cell r="BQ43" t="str">
            <v>F</v>
          </cell>
          <cell r="BR43" t="str">
            <v>F</v>
          </cell>
          <cell r="BS43" t="str">
            <v>E+</v>
          </cell>
          <cell r="BT43" t="str">
            <v>E</v>
          </cell>
          <cell r="BU43" t="str">
            <v>D</v>
          </cell>
          <cell r="BV43"/>
          <cell r="BW43" t="str">
            <v>D+</v>
          </cell>
          <cell r="BX43" t="str">
            <v>B</v>
          </cell>
          <cell r="BY43" t="str">
            <v>A++</v>
          </cell>
          <cell r="BZ43" t="str">
            <v>A</v>
          </cell>
          <cell r="CA43" t="str">
            <v>A</v>
          </cell>
          <cell r="CB43" t="str">
            <v>A+</v>
          </cell>
          <cell r="CD43">
            <v>2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2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2.5</v>
          </cell>
          <cell r="CO43">
            <v>0.5</v>
          </cell>
          <cell r="CP43">
            <v>2</v>
          </cell>
          <cell r="CQ43" t="str">
            <v>Fail</v>
          </cell>
          <cell r="CR43">
            <v>4.5999999999999996</v>
          </cell>
        </row>
        <row r="44">
          <cell r="B44" t="str">
            <v>PIET23AD045</v>
          </cell>
          <cell r="C44" t="str">
            <v>MS.PREETI SHARMA</v>
          </cell>
          <cell r="D44" t="str">
            <v>23EPTAD039</v>
          </cell>
          <cell r="E44" t="str">
            <v>ADE-43</v>
          </cell>
          <cell r="F44"/>
          <cell r="G44">
            <v>6</v>
          </cell>
          <cell r="H44">
            <v>10</v>
          </cell>
          <cell r="I44">
            <v>10</v>
          </cell>
          <cell r="J44">
            <v>26</v>
          </cell>
          <cell r="K44">
            <v>5</v>
          </cell>
          <cell r="L44">
            <v>8</v>
          </cell>
          <cell r="M44">
            <v>10</v>
          </cell>
          <cell r="N44">
            <v>23</v>
          </cell>
          <cell r="O44">
            <v>6</v>
          </cell>
          <cell r="P44">
            <v>10</v>
          </cell>
          <cell r="Q44">
            <v>10</v>
          </cell>
          <cell r="R44">
            <v>26</v>
          </cell>
          <cell r="S44">
            <v>7</v>
          </cell>
          <cell r="T44">
            <v>10</v>
          </cell>
          <cell r="U44">
            <v>10</v>
          </cell>
          <cell r="V44">
            <v>27</v>
          </cell>
          <cell r="W44">
            <v>6</v>
          </cell>
          <cell r="X44">
            <v>9</v>
          </cell>
          <cell r="Y44">
            <v>10</v>
          </cell>
          <cell r="Z44">
            <v>25</v>
          </cell>
          <cell r="AA44"/>
          <cell r="AB44"/>
          <cell r="AC44"/>
          <cell r="AD44"/>
          <cell r="AE44">
            <v>3</v>
          </cell>
          <cell r="AF44">
            <v>8</v>
          </cell>
          <cell r="AG44">
            <v>10</v>
          </cell>
          <cell r="AH44">
            <v>21</v>
          </cell>
          <cell r="AI44">
            <v>148</v>
          </cell>
          <cell r="AJ44">
            <v>8</v>
          </cell>
          <cell r="AK44">
            <v>8</v>
          </cell>
          <cell r="AL44">
            <v>37</v>
          </cell>
          <cell r="AM44">
            <v>53</v>
          </cell>
          <cell r="AN44">
            <v>30</v>
          </cell>
          <cell r="AO44">
            <v>83</v>
          </cell>
          <cell r="AP44">
            <v>9</v>
          </cell>
          <cell r="AQ44">
            <v>9</v>
          </cell>
          <cell r="AR44">
            <v>39</v>
          </cell>
          <cell r="AS44">
            <v>57</v>
          </cell>
          <cell r="AT44">
            <v>30</v>
          </cell>
          <cell r="AU44">
            <v>87</v>
          </cell>
          <cell r="AV44">
            <v>8</v>
          </cell>
          <cell r="AW44">
            <v>8</v>
          </cell>
          <cell r="AX44">
            <v>38</v>
          </cell>
          <cell r="AY44">
            <v>54</v>
          </cell>
          <cell r="AZ44">
            <v>33</v>
          </cell>
          <cell r="BA44">
            <v>87</v>
          </cell>
          <cell r="BB44">
            <v>5</v>
          </cell>
          <cell r="BC44">
            <v>7</v>
          </cell>
          <cell r="BD44">
            <v>32</v>
          </cell>
          <cell r="BE44">
            <v>44</v>
          </cell>
          <cell r="BF44">
            <v>28</v>
          </cell>
          <cell r="BG44">
            <v>72</v>
          </cell>
          <cell r="BH44">
            <v>55</v>
          </cell>
          <cell r="BI44">
            <v>33</v>
          </cell>
          <cell r="BJ44">
            <v>88</v>
          </cell>
          <cell r="BK44">
            <v>417</v>
          </cell>
          <cell r="BL44">
            <v>100</v>
          </cell>
          <cell r="BM44">
            <v>665</v>
          </cell>
          <cell r="BN44">
            <v>85.256410256410248</v>
          </cell>
          <cell r="BO44"/>
          <cell r="BP44" t="str">
            <v>B+</v>
          </cell>
          <cell r="BQ44" t="str">
            <v>B+</v>
          </cell>
          <cell r="BR44" t="str">
            <v>B+</v>
          </cell>
          <cell r="BS44" t="str">
            <v>A</v>
          </cell>
          <cell r="BT44" t="str">
            <v>B</v>
          </cell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</v>
          </cell>
          <cell r="CA44" t="str">
            <v>A++</v>
          </cell>
          <cell r="CB44" t="str">
            <v>A++</v>
          </cell>
          <cell r="CD44">
            <v>2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2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2.5</v>
          </cell>
          <cell r="CO44">
            <v>0.5</v>
          </cell>
          <cell r="CP44">
            <v>0</v>
          </cell>
          <cell r="CQ44" t="str">
            <v>Pass</v>
          </cell>
          <cell r="CR44">
            <v>8.7200000000000006</v>
          </cell>
        </row>
        <row r="45">
          <cell r="B45" t="str">
            <v>PIET23AD046</v>
          </cell>
          <cell r="C45" t="str">
            <v>MS.PRIYANSHI AGARWAL</v>
          </cell>
          <cell r="D45" t="str">
            <v>23EPTAD040</v>
          </cell>
          <cell r="E45" t="str">
            <v>ADE-44</v>
          </cell>
          <cell r="F45"/>
          <cell r="G45">
            <v>8</v>
          </cell>
          <cell r="H45">
            <v>10</v>
          </cell>
          <cell r="I45">
            <v>10</v>
          </cell>
          <cell r="J45">
            <v>28</v>
          </cell>
          <cell r="K45">
            <v>6</v>
          </cell>
          <cell r="L45">
            <v>10</v>
          </cell>
          <cell r="M45">
            <v>10</v>
          </cell>
          <cell r="N45">
            <v>26</v>
          </cell>
          <cell r="O45">
            <v>6</v>
          </cell>
          <cell r="P45">
            <v>10</v>
          </cell>
          <cell r="Q45">
            <v>10</v>
          </cell>
          <cell r="R45">
            <v>26</v>
          </cell>
          <cell r="S45">
            <v>6</v>
          </cell>
          <cell r="T45">
            <v>10</v>
          </cell>
          <cell r="U45">
            <v>10</v>
          </cell>
          <cell r="V45">
            <v>26</v>
          </cell>
          <cell r="W45">
            <v>7</v>
          </cell>
          <cell r="X45">
            <v>10</v>
          </cell>
          <cell r="Y45">
            <v>10</v>
          </cell>
          <cell r="Z45">
            <v>27</v>
          </cell>
          <cell r="AA45">
            <v>7</v>
          </cell>
          <cell r="AB45">
            <v>10</v>
          </cell>
          <cell r="AC45">
            <v>10</v>
          </cell>
          <cell r="AD45">
            <v>27</v>
          </cell>
          <cell r="AE45"/>
          <cell r="AF45"/>
          <cell r="AG45"/>
          <cell r="AH45"/>
          <cell r="AI45">
            <v>160</v>
          </cell>
          <cell r="AJ45">
            <v>9</v>
          </cell>
          <cell r="AK45">
            <v>8</v>
          </cell>
          <cell r="AL45">
            <v>37</v>
          </cell>
          <cell r="AM45">
            <v>54</v>
          </cell>
          <cell r="AN45">
            <v>32</v>
          </cell>
          <cell r="AO45">
            <v>86</v>
          </cell>
          <cell r="AP45">
            <v>8</v>
          </cell>
          <cell r="AQ45">
            <v>9</v>
          </cell>
          <cell r="AR45">
            <v>40</v>
          </cell>
          <cell r="AS45">
            <v>57</v>
          </cell>
          <cell r="AT45">
            <v>31</v>
          </cell>
          <cell r="AU45">
            <v>88</v>
          </cell>
          <cell r="AV45">
            <v>8</v>
          </cell>
          <cell r="AW45">
            <v>9</v>
          </cell>
          <cell r="AX45">
            <v>40</v>
          </cell>
          <cell r="AY45">
            <v>57</v>
          </cell>
          <cell r="AZ45">
            <v>36</v>
          </cell>
          <cell r="BA45">
            <v>93</v>
          </cell>
          <cell r="BB45">
            <v>6</v>
          </cell>
          <cell r="BC45">
            <v>7</v>
          </cell>
          <cell r="BD45">
            <v>39</v>
          </cell>
          <cell r="BE45">
            <v>52</v>
          </cell>
          <cell r="BF45">
            <v>28</v>
          </cell>
          <cell r="BG45">
            <v>80</v>
          </cell>
          <cell r="BH45">
            <v>60</v>
          </cell>
          <cell r="BI45">
            <v>36</v>
          </cell>
          <cell r="BJ45">
            <v>96</v>
          </cell>
          <cell r="BK45">
            <v>443</v>
          </cell>
          <cell r="BL45">
            <v>89</v>
          </cell>
          <cell r="BM45">
            <v>692</v>
          </cell>
          <cell r="BN45">
            <v>88.717948717948715</v>
          </cell>
          <cell r="BO45"/>
          <cell r="BP45" t="str">
            <v>B+</v>
          </cell>
          <cell r="BQ45" t="str">
            <v>A+</v>
          </cell>
          <cell r="BR45" t="str">
            <v>A+</v>
          </cell>
          <cell r="BS45" t="str">
            <v>A</v>
          </cell>
          <cell r="BT45" t="str">
            <v>A</v>
          </cell>
          <cell r="BU45" t="str">
            <v>B+</v>
          </cell>
          <cell r="BV45"/>
          <cell r="BW45" t="str">
            <v>A++</v>
          </cell>
          <cell r="BX45" t="str">
            <v>A++</v>
          </cell>
          <cell r="BY45" t="str">
            <v>A++</v>
          </cell>
          <cell r="BZ45" t="str">
            <v>A+</v>
          </cell>
          <cell r="CA45" t="str">
            <v>A++</v>
          </cell>
          <cell r="CB45" t="str">
            <v>A++</v>
          </cell>
          <cell r="CD45">
            <v>2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2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2.5</v>
          </cell>
          <cell r="CO45">
            <v>0.5</v>
          </cell>
          <cell r="CP45">
            <v>0</v>
          </cell>
          <cell r="CQ45" t="str">
            <v>Pass</v>
          </cell>
          <cell r="CR45">
            <v>8.9600000000000009</v>
          </cell>
        </row>
        <row r="46">
          <cell r="B46" t="str">
            <v>PIET23AD039</v>
          </cell>
          <cell r="C46" t="str">
            <v>NAITIK SHARMA</v>
          </cell>
          <cell r="D46" t="str">
            <v>23EPTAD041</v>
          </cell>
          <cell r="E46" t="str">
            <v>ADE-37</v>
          </cell>
          <cell r="F46"/>
          <cell r="G46">
            <v>5</v>
          </cell>
          <cell r="H46">
            <v>8</v>
          </cell>
          <cell r="I46">
            <v>8</v>
          </cell>
          <cell r="J46">
            <v>21</v>
          </cell>
          <cell r="K46">
            <v>2</v>
          </cell>
          <cell r="L46">
            <v>7</v>
          </cell>
          <cell r="M46">
            <v>10</v>
          </cell>
          <cell r="N46">
            <v>19</v>
          </cell>
          <cell r="O46">
            <v>4</v>
          </cell>
          <cell r="P46">
            <v>9</v>
          </cell>
          <cell r="Q46">
            <v>10</v>
          </cell>
          <cell r="R46">
            <v>23</v>
          </cell>
          <cell r="S46">
            <v>5</v>
          </cell>
          <cell r="T46">
            <v>5</v>
          </cell>
          <cell r="U46">
            <v>10</v>
          </cell>
          <cell r="V46">
            <v>20</v>
          </cell>
          <cell r="W46">
            <v>1</v>
          </cell>
          <cell r="X46">
            <v>7</v>
          </cell>
          <cell r="Y46">
            <v>10</v>
          </cell>
          <cell r="Z46">
            <v>18</v>
          </cell>
          <cell r="AA46"/>
          <cell r="AB46"/>
          <cell r="AC46"/>
          <cell r="AD46"/>
          <cell r="AE46">
            <v>3</v>
          </cell>
          <cell r="AF46">
            <v>8</v>
          </cell>
          <cell r="AG46">
            <v>7</v>
          </cell>
          <cell r="AH46">
            <v>18</v>
          </cell>
          <cell r="AI46">
            <v>119</v>
          </cell>
          <cell r="AJ46">
            <v>10</v>
          </cell>
          <cell r="AK46">
            <v>9</v>
          </cell>
          <cell r="AL46">
            <v>36</v>
          </cell>
          <cell r="AM46">
            <v>55</v>
          </cell>
          <cell r="AN46">
            <v>36</v>
          </cell>
          <cell r="AO46">
            <v>91</v>
          </cell>
          <cell r="AP46">
            <v>8</v>
          </cell>
          <cell r="AQ46">
            <v>8</v>
          </cell>
          <cell r="AR46">
            <v>34</v>
          </cell>
          <cell r="AS46">
            <v>50</v>
          </cell>
          <cell r="AT46">
            <v>35</v>
          </cell>
          <cell r="AU46">
            <v>85</v>
          </cell>
          <cell r="AV46">
            <v>7</v>
          </cell>
          <cell r="AW46">
            <v>8</v>
          </cell>
          <cell r="AX46">
            <v>35</v>
          </cell>
          <cell r="AY46">
            <v>50</v>
          </cell>
          <cell r="AZ46">
            <v>35</v>
          </cell>
          <cell r="BA46">
            <v>85</v>
          </cell>
          <cell r="BB46">
            <v>8</v>
          </cell>
          <cell r="BC46">
            <v>8</v>
          </cell>
          <cell r="BD46">
            <v>35</v>
          </cell>
          <cell r="BE46">
            <v>51</v>
          </cell>
          <cell r="BF46">
            <v>32</v>
          </cell>
          <cell r="BG46">
            <v>83</v>
          </cell>
          <cell r="BH46">
            <v>60</v>
          </cell>
          <cell r="BI46">
            <v>35</v>
          </cell>
          <cell r="BJ46">
            <v>95</v>
          </cell>
          <cell r="BK46">
            <v>439</v>
          </cell>
          <cell r="BL46">
            <v>89</v>
          </cell>
          <cell r="BM46">
            <v>647</v>
          </cell>
          <cell r="BN46">
            <v>82.948717948717956</v>
          </cell>
          <cell r="BO46"/>
          <cell r="BP46" t="str">
            <v>C</v>
          </cell>
          <cell r="BQ46" t="str">
            <v>B+</v>
          </cell>
          <cell r="BR46" t="str">
            <v>B+</v>
          </cell>
          <cell r="BS46" t="str">
            <v>A</v>
          </cell>
          <cell r="BT46" t="str">
            <v>D</v>
          </cell>
          <cell r="BV46" t="str">
            <v>B+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A46" t="str">
            <v>A++</v>
          </cell>
          <cell r="CB46" t="str">
            <v>A++</v>
          </cell>
          <cell r="CD46">
            <v>2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2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2.5</v>
          </cell>
          <cell r="CO46">
            <v>0.5</v>
          </cell>
          <cell r="CP46">
            <v>0</v>
          </cell>
          <cell r="CQ46" t="str">
            <v>Pass</v>
          </cell>
          <cell r="CR46">
            <v>8.2200000000000006</v>
          </cell>
        </row>
        <row r="47">
          <cell r="B47" t="str">
            <v>PIET23AD040</v>
          </cell>
          <cell r="C47" t="str">
            <v>NAMAN VERMA</v>
          </cell>
          <cell r="D47" t="str">
            <v>23EPTAD042</v>
          </cell>
          <cell r="E47" t="str">
            <v>ADE-38</v>
          </cell>
          <cell r="F47"/>
          <cell r="G47" t="str">
            <v>D</v>
          </cell>
          <cell r="H47" t="str">
            <v>D</v>
          </cell>
          <cell r="I47">
            <v>10</v>
          </cell>
          <cell r="J47">
            <v>10</v>
          </cell>
          <cell r="K47" t="str">
            <v>D</v>
          </cell>
          <cell r="L47">
            <v>5</v>
          </cell>
          <cell r="M47">
            <v>10</v>
          </cell>
          <cell r="N47">
            <v>15</v>
          </cell>
          <cell r="O47" t="str">
            <v>D</v>
          </cell>
          <cell r="P47">
            <v>7</v>
          </cell>
          <cell r="Q47">
            <v>9</v>
          </cell>
          <cell r="R47">
            <v>16</v>
          </cell>
          <cell r="S47">
            <v>5</v>
          </cell>
          <cell r="T47" t="str">
            <v>D</v>
          </cell>
          <cell r="U47">
            <v>10</v>
          </cell>
          <cell r="V47">
            <v>15</v>
          </cell>
          <cell r="W47">
            <v>1</v>
          </cell>
          <cell r="X47">
            <v>4</v>
          </cell>
          <cell r="Y47">
            <v>10</v>
          </cell>
          <cell r="Z47">
            <v>15</v>
          </cell>
          <cell r="AA47"/>
          <cell r="AB47"/>
          <cell r="AC47"/>
          <cell r="AD47"/>
          <cell r="AE47">
            <v>6</v>
          </cell>
          <cell r="AF47" t="str">
            <v>D</v>
          </cell>
          <cell r="AG47">
            <v>6</v>
          </cell>
          <cell r="AH47">
            <v>12</v>
          </cell>
          <cell r="AI47">
            <v>83</v>
          </cell>
          <cell r="AJ47">
            <v>8</v>
          </cell>
          <cell r="AK47">
            <v>8</v>
          </cell>
          <cell r="AL47">
            <v>33</v>
          </cell>
          <cell r="AM47">
            <v>49</v>
          </cell>
          <cell r="AN47">
            <v>32</v>
          </cell>
          <cell r="AO47">
            <v>81</v>
          </cell>
          <cell r="AP47">
            <v>6</v>
          </cell>
          <cell r="AQ47">
            <v>6</v>
          </cell>
          <cell r="AR47">
            <v>32</v>
          </cell>
          <cell r="AS47">
            <v>44</v>
          </cell>
          <cell r="AT47">
            <v>24</v>
          </cell>
          <cell r="AU47">
            <v>68</v>
          </cell>
          <cell r="AV47">
            <v>7</v>
          </cell>
          <cell r="AW47">
            <v>8</v>
          </cell>
          <cell r="AX47">
            <v>28</v>
          </cell>
          <cell r="AY47">
            <v>43</v>
          </cell>
          <cell r="AZ47">
            <v>31</v>
          </cell>
          <cell r="BA47">
            <v>74</v>
          </cell>
          <cell r="BB47">
            <v>5</v>
          </cell>
          <cell r="BC47">
            <v>7</v>
          </cell>
          <cell r="BD47">
            <v>26</v>
          </cell>
          <cell r="BE47">
            <v>38</v>
          </cell>
          <cell r="BF47">
            <v>26</v>
          </cell>
          <cell r="BG47">
            <v>64</v>
          </cell>
          <cell r="BH47">
            <v>54</v>
          </cell>
          <cell r="BI47">
            <v>31</v>
          </cell>
          <cell r="BJ47">
            <v>85</v>
          </cell>
          <cell r="BK47">
            <v>372</v>
          </cell>
          <cell r="BL47">
            <v>50</v>
          </cell>
          <cell r="BM47">
            <v>505</v>
          </cell>
          <cell r="BN47">
            <v>64.743589743589752</v>
          </cell>
          <cell r="BO47"/>
          <cell r="BP47" t="str">
            <v>E</v>
          </cell>
          <cell r="BQ47" t="str">
            <v>F</v>
          </cell>
          <cell r="BR47" t="str">
            <v>E+</v>
          </cell>
          <cell r="BS47" t="str">
            <v>E+</v>
          </cell>
          <cell r="BT47" t="str">
            <v>F</v>
          </cell>
          <cell r="BV47" t="str">
            <v>F</v>
          </cell>
          <cell r="BW47" t="str">
            <v>A++</v>
          </cell>
          <cell r="BX47" t="str">
            <v>B+</v>
          </cell>
          <cell r="BY47" t="str">
            <v>A</v>
          </cell>
          <cell r="BZ47" t="str">
            <v>B</v>
          </cell>
          <cell r="CA47" t="str">
            <v>A++</v>
          </cell>
          <cell r="CB47" t="str">
            <v>D+</v>
          </cell>
          <cell r="CD47">
            <v>2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2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2.5</v>
          </cell>
          <cell r="CO47">
            <v>0.5</v>
          </cell>
          <cell r="CP47">
            <v>3</v>
          </cell>
          <cell r="CQ47" t="str">
            <v>Fail</v>
          </cell>
          <cell r="CR47">
            <v>4.3478260869565215</v>
          </cell>
        </row>
        <row r="48">
          <cell r="B48" t="str">
            <v>PIET23AD041</v>
          </cell>
          <cell r="C48" t="str">
            <v>PIYUSH SHARMA</v>
          </cell>
          <cell r="D48" t="str">
            <v>23EPTAD043</v>
          </cell>
          <cell r="E48" t="str">
            <v>ADE-39</v>
          </cell>
          <cell r="F48"/>
          <cell r="G48">
            <v>10</v>
          </cell>
          <cell r="H48">
            <v>10</v>
          </cell>
          <cell r="I48">
            <v>10</v>
          </cell>
          <cell r="J48">
            <v>30</v>
          </cell>
          <cell r="K48">
            <v>8</v>
          </cell>
          <cell r="L48">
            <v>10</v>
          </cell>
          <cell r="M48">
            <v>10</v>
          </cell>
          <cell r="N48">
            <v>28</v>
          </cell>
          <cell r="O48">
            <v>9</v>
          </cell>
          <cell r="P48">
            <v>10</v>
          </cell>
          <cell r="Q48">
            <v>10</v>
          </cell>
          <cell r="R48">
            <v>29</v>
          </cell>
          <cell r="S48">
            <v>9</v>
          </cell>
          <cell r="T48">
            <v>10</v>
          </cell>
          <cell r="U48">
            <v>10</v>
          </cell>
          <cell r="V48">
            <v>29</v>
          </cell>
          <cell r="W48">
            <v>9</v>
          </cell>
          <cell r="X48">
            <v>10</v>
          </cell>
          <cell r="Y48">
            <v>10</v>
          </cell>
          <cell r="Z48">
            <v>29</v>
          </cell>
          <cell r="AA48"/>
          <cell r="AB48"/>
          <cell r="AC48"/>
          <cell r="AD48"/>
          <cell r="AE48">
            <v>10</v>
          </cell>
          <cell r="AF48">
            <v>10</v>
          </cell>
          <cell r="AG48">
            <v>10</v>
          </cell>
          <cell r="AH48">
            <v>30</v>
          </cell>
          <cell r="AI48">
            <v>175</v>
          </cell>
          <cell r="AJ48">
            <v>9</v>
          </cell>
          <cell r="AK48">
            <v>8</v>
          </cell>
          <cell r="AL48">
            <v>40</v>
          </cell>
          <cell r="AM48">
            <v>57</v>
          </cell>
          <cell r="AN48">
            <v>31</v>
          </cell>
          <cell r="AO48">
            <v>88</v>
          </cell>
          <cell r="AP48">
            <v>9</v>
          </cell>
          <cell r="AQ48">
            <v>9</v>
          </cell>
          <cell r="AR48">
            <v>40</v>
          </cell>
          <cell r="AS48">
            <v>58</v>
          </cell>
          <cell r="AT48">
            <v>38</v>
          </cell>
          <cell r="AU48">
            <v>96</v>
          </cell>
          <cell r="AV48">
            <v>9</v>
          </cell>
          <cell r="AW48">
            <v>9</v>
          </cell>
          <cell r="AX48">
            <v>40</v>
          </cell>
          <cell r="AY48">
            <v>58</v>
          </cell>
          <cell r="AZ48">
            <v>38</v>
          </cell>
          <cell r="BA48">
            <v>96</v>
          </cell>
          <cell r="BB48">
            <v>9</v>
          </cell>
          <cell r="BC48">
            <v>9</v>
          </cell>
          <cell r="BD48">
            <v>36</v>
          </cell>
          <cell r="BE48">
            <v>54</v>
          </cell>
          <cell r="BF48">
            <v>34</v>
          </cell>
          <cell r="BG48">
            <v>88</v>
          </cell>
          <cell r="BH48">
            <v>56</v>
          </cell>
          <cell r="BI48">
            <v>38</v>
          </cell>
          <cell r="BJ48">
            <v>94</v>
          </cell>
          <cell r="BK48">
            <v>462</v>
          </cell>
          <cell r="BL48">
            <v>100</v>
          </cell>
          <cell r="BM48">
            <v>737</v>
          </cell>
          <cell r="BN48">
            <v>94.487179487179489</v>
          </cell>
          <cell r="BO48"/>
          <cell r="BP48" t="str">
            <v>A++</v>
          </cell>
          <cell r="BQ48" t="str">
            <v>A++</v>
          </cell>
          <cell r="BR48" t="str">
            <v>A++</v>
          </cell>
          <cell r="BS48" t="str">
            <v>A++</v>
          </cell>
          <cell r="BT48" t="str">
            <v>A+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B48" t="str">
            <v>A++</v>
          </cell>
          <cell r="CD48">
            <v>2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2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2.5</v>
          </cell>
          <cell r="CO48">
            <v>0.5</v>
          </cell>
          <cell r="CP48">
            <v>0</v>
          </cell>
          <cell r="CQ48" t="str">
            <v>Pass</v>
          </cell>
          <cell r="CR48">
            <v>9.8699999999999992</v>
          </cell>
        </row>
        <row r="49">
          <cell r="B49" t="str">
            <v>PIET23AD042</v>
          </cell>
          <cell r="C49" t="str">
            <v>PRADEEP SHARMA</v>
          </cell>
          <cell r="D49" t="str">
            <v>23EPTAD044</v>
          </cell>
          <cell r="E49" t="str">
            <v>ADE-40</v>
          </cell>
          <cell r="F49"/>
          <cell r="G49">
            <v>7</v>
          </cell>
          <cell r="H49">
            <v>10</v>
          </cell>
          <cell r="I49">
            <v>4</v>
          </cell>
          <cell r="J49">
            <v>21</v>
          </cell>
          <cell r="K49">
            <v>9</v>
          </cell>
          <cell r="L49">
            <v>10</v>
          </cell>
          <cell r="M49">
            <v>10</v>
          </cell>
          <cell r="N49">
            <v>29</v>
          </cell>
          <cell r="O49">
            <v>9</v>
          </cell>
          <cell r="P49">
            <v>10</v>
          </cell>
          <cell r="Q49">
            <v>10</v>
          </cell>
          <cell r="R49">
            <v>29</v>
          </cell>
          <cell r="S49">
            <v>10</v>
          </cell>
          <cell r="T49">
            <v>10</v>
          </cell>
          <cell r="U49">
            <v>10</v>
          </cell>
          <cell r="V49">
            <v>30</v>
          </cell>
          <cell r="W49">
            <v>9</v>
          </cell>
          <cell r="X49">
            <v>10</v>
          </cell>
          <cell r="Y49">
            <v>6</v>
          </cell>
          <cell r="Z49">
            <v>25</v>
          </cell>
          <cell r="AA49"/>
          <cell r="AB49"/>
          <cell r="AC49"/>
          <cell r="AD49"/>
          <cell r="AE49">
            <v>8</v>
          </cell>
          <cell r="AF49">
            <v>10</v>
          </cell>
          <cell r="AG49">
            <v>10</v>
          </cell>
          <cell r="AH49">
            <v>28</v>
          </cell>
          <cell r="AI49">
            <v>162</v>
          </cell>
          <cell r="AJ49">
            <v>10</v>
          </cell>
          <cell r="AK49">
            <v>10</v>
          </cell>
          <cell r="AL49">
            <v>40</v>
          </cell>
          <cell r="AM49">
            <v>60</v>
          </cell>
          <cell r="AN49">
            <v>39</v>
          </cell>
          <cell r="AO49">
            <v>99</v>
          </cell>
          <cell r="AP49">
            <v>10</v>
          </cell>
          <cell r="AQ49">
            <v>10</v>
          </cell>
          <cell r="AR49">
            <v>40</v>
          </cell>
          <cell r="AS49">
            <v>60</v>
          </cell>
          <cell r="AT49">
            <v>39</v>
          </cell>
          <cell r="AU49">
            <v>99</v>
          </cell>
          <cell r="AV49">
            <v>8</v>
          </cell>
          <cell r="AW49">
            <v>9</v>
          </cell>
          <cell r="AX49">
            <v>33</v>
          </cell>
          <cell r="AY49">
            <v>50</v>
          </cell>
          <cell r="AZ49">
            <v>38</v>
          </cell>
          <cell r="BA49">
            <v>88</v>
          </cell>
          <cell r="BB49">
            <v>9</v>
          </cell>
          <cell r="BC49">
            <v>9</v>
          </cell>
          <cell r="BD49">
            <v>39</v>
          </cell>
          <cell r="BE49">
            <v>57</v>
          </cell>
          <cell r="BF49">
            <v>36</v>
          </cell>
          <cell r="BG49">
            <v>93</v>
          </cell>
          <cell r="BH49">
            <v>54</v>
          </cell>
          <cell r="BI49">
            <v>38</v>
          </cell>
          <cell r="BJ49">
            <v>92</v>
          </cell>
          <cell r="BK49">
            <v>471</v>
          </cell>
          <cell r="BL49">
            <v>95</v>
          </cell>
          <cell r="BM49">
            <v>728</v>
          </cell>
          <cell r="BN49">
            <v>93.333333333333329</v>
          </cell>
          <cell r="BO49"/>
          <cell r="BP49" t="str">
            <v>B</v>
          </cell>
          <cell r="BQ49" t="str">
            <v>A++</v>
          </cell>
          <cell r="BR49" t="str">
            <v>A++</v>
          </cell>
          <cell r="BS49" t="str">
            <v>A++</v>
          </cell>
          <cell r="BT49" t="str">
            <v>A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B49" t="str">
            <v>A++</v>
          </cell>
          <cell r="CD49">
            <v>2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2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2.5</v>
          </cell>
          <cell r="CO49">
            <v>0.5</v>
          </cell>
          <cell r="CP49">
            <v>0</v>
          </cell>
          <cell r="CQ49" t="str">
            <v>Pass</v>
          </cell>
          <cell r="CR49">
            <v>9.59</v>
          </cell>
        </row>
        <row r="50">
          <cell r="B50" t="str">
            <v>PIET23AD043</v>
          </cell>
          <cell r="C50" t="str">
            <v>PRANJAL JHA</v>
          </cell>
          <cell r="D50" t="str">
            <v>23EPTAD045</v>
          </cell>
          <cell r="E50" t="str">
            <v>ADE-41</v>
          </cell>
          <cell r="F50"/>
          <cell r="G50">
            <v>7</v>
          </cell>
          <cell r="H50">
            <v>10</v>
          </cell>
          <cell r="I50">
            <v>10</v>
          </cell>
          <cell r="J50">
            <v>27</v>
          </cell>
          <cell r="K50">
            <v>6</v>
          </cell>
          <cell r="L50">
            <v>10</v>
          </cell>
          <cell r="M50">
            <v>10</v>
          </cell>
          <cell r="N50">
            <v>26</v>
          </cell>
          <cell r="O50">
            <v>4</v>
          </cell>
          <cell r="P50">
            <v>10</v>
          </cell>
          <cell r="Q50">
            <v>10</v>
          </cell>
          <cell r="R50">
            <v>24</v>
          </cell>
          <cell r="S50">
            <v>5</v>
          </cell>
          <cell r="T50">
            <v>8</v>
          </cell>
          <cell r="U50">
            <v>9</v>
          </cell>
          <cell r="V50">
            <v>22</v>
          </cell>
          <cell r="W50">
            <v>6</v>
          </cell>
          <cell r="X50">
            <v>10</v>
          </cell>
          <cell r="Y50">
            <v>10</v>
          </cell>
          <cell r="Z50">
            <v>26</v>
          </cell>
          <cell r="AA50"/>
          <cell r="AB50"/>
          <cell r="AC50"/>
          <cell r="AD50"/>
          <cell r="AE50">
            <v>10</v>
          </cell>
          <cell r="AF50" t="str">
            <v>D</v>
          </cell>
          <cell r="AG50">
            <v>10</v>
          </cell>
          <cell r="AH50">
            <v>20</v>
          </cell>
          <cell r="AI50">
            <v>145</v>
          </cell>
          <cell r="AJ50">
            <v>8</v>
          </cell>
          <cell r="AK50">
            <v>8</v>
          </cell>
          <cell r="AL50">
            <v>36</v>
          </cell>
          <cell r="AM50">
            <v>52</v>
          </cell>
          <cell r="AN50">
            <v>31</v>
          </cell>
          <cell r="AO50">
            <v>83</v>
          </cell>
          <cell r="AP50">
            <v>7</v>
          </cell>
          <cell r="AQ50">
            <v>9</v>
          </cell>
          <cell r="AR50">
            <v>40</v>
          </cell>
          <cell r="AS50">
            <v>56</v>
          </cell>
          <cell r="AT50">
            <v>29</v>
          </cell>
          <cell r="AU50">
            <v>85</v>
          </cell>
          <cell r="AV50">
            <v>8</v>
          </cell>
          <cell r="AW50">
            <v>9</v>
          </cell>
          <cell r="AX50">
            <v>38</v>
          </cell>
          <cell r="AY50">
            <v>55</v>
          </cell>
          <cell r="AZ50">
            <v>35</v>
          </cell>
          <cell r="BA50">
            <v>90</v>
          </cell>
          <cell r="BB50">
            <v>8</v>
          </cell>
          <cell r="BC50">
            <v>9</v>
          </cell>
          <cell r="BD50">
            <v>40</v>
          </cell>
          <cell r="BE50">
            <v>57</v>
          </cell>
          <cell r="BF50">
            <v>34</v>
          </cell>
          <cell r="BG50">
            <v>91</v>
          </cell>
          <cell r="BH50">
            <v>60</v>
          </cell>
          <cell r="BI50">
            <v>35</v>
          </cell>
          <cell r="BJ50">
            <v>95</v>
          </cell>
          <cell r="BK50">
            <v>444</v>
          </cell>
          <cell r="BL50">
            <v>83</v>
          </cell>
          <cell r="BM50">
            <v>672</v>
          </cell>
          <cell r="BN50">
            <v>86.15384615384616</v>
          </cell>
          <cell r="BO50"/>
          <cell r="BP50" t="str">
            <v>B</v>
          </cell>
          <cell r="BQ50" t="str">
            <v>A</v>
          </cell>
          <cell r="BR50" t="str">
            <v>B</v>
          </cell>
          <cell r="BS50" t="str">
            <v>B</v>
          </cell>
          <cell r="BT50" t="str">
            <v>B+</v>
          </cell>
          <cell r="BV50" t="str">
            <v>D+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A50" t="str">
            <v>A++</v>
          </cell>
          <cell r="CB50" t="str">
            <v>A++</v>
          </cell>
          <cell r="CD50">
            <v>2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2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2.5</v>
          </cell>
          <cell r="CO50">
            <v>0.5</v>
          </cell>
          <cell r="CP50">
            <v>0</v>
          </cell>
          <cell r="CQ50" t="str">
            <v>Pass</v>
          </cell>
          <cell r="CR50">
            <v>8.33</v>
          </cell>
        </row>
        <row r="51">
          <cell r="B51" t="str">
            <v>PIET23AD044</v>
          </cell>
          <cell r="C51" t="str">
            <v>PRASHANT JALTHER</v>
          </cell>
          <cell r="D51" t="str">
            <v>23EPTAD046</v>
          </cell>
          <cell r="E51" t="str">
            <v>ADE-42</v>
          </cell>
          <cell r="F51"/>
          <cell r="G51" t="str">
            <v>D</v>
          </cell>
          <cell r="H51" t="str">
            <v>A</v>
          </cell>
          <cell r="I51">
            <v>4</v>
          </cell>
          <cell r="J51">
            <v>4</v>
          </cell>
          <cell r="K51" t="str">
            <v>D</v>
          </cell>
          <cell r="L51">
            <v>5</v>
          </cell>
          <cell r="M51">
            <v>10</v>
          </cell>
          <cell r="N51">
            <v>15</v>
          </cell>
          <cell r="O51" t="str">
            <v>A</v>
          </cell>
          <cell r="P51" t="str">
            <v>D</v>
          </cell>
          <cell r="Q51">
            <v>5</v>
          </cell>
          <cell r="R51">
            <v>5</v>
          </cell>
          <cell r="S51" t="str">
            <v>A</v>
          </cell>
          <cell r="T51" t="str">
            <v>A</v>
          </cell>
          <cell r="U51">
            <v>10</v>
          </cell>
          <cell r="V51">
            <v>10</v>
          </cell>
          <cell r="W51" t="str">
            <v>A</v>
          </cell>
          <cell r="X51" t="str">
            <v>D</v>
          </cell>
          <cell r="Y51">
            <v>4</v>
          </cell>
          <cell r="Z51">
            <v>4</v>
          </cell>
          <cell r="AA51" t="str">
            <v>D</v>
          </cell>
          <cell r="AB51" t="str">
            <v>D</v>
          </cell>
          <cell r="AC51">
            <v>4</v>
          </cell>
          <cell r="AD51">
            <v>4</v>
          </cell>
          <cell r="AE51"/>
          <cell r="AF51"/>
          <cell r="AG51"/>
          <cell r="AH51"/>
          <cell r="AI51">
            <v>42</v>
          </cell>
          <cell r="AJ51" t="str">
            <v>A</v>
          </cell>
          <cell r="AK51">
            <v>7</v>
          </cell>
          <cell r="AL51">
            <v>35</v>
          </cell>
          <cell r="AM51">
            <v>42</v>
          </cell>
          <cell r="AN51">
            <v>27</v>
          </cell>
          <cell r="AO51">
            <v>69</v>
          </cell>
          <cell r="AP51">
            <v>7</v>
          </cell>
          <cell r="AQ51" t="str">
            <v>A</v>
          </cell>
          <cell r="AR51">
            <v>31</v>
          </cell>
          <cell r="AS51">
            <v>38</v>
          </cell>
          <cell r="AT51">
            <v>22</v>
          </cell>
          <cell r="AU51">
            <v>60</v>
          </cell>
          <cell r="AV51">
            <v>7</v>
          </cell>
          <cell r="AW51">
            <v>8</v>
          </cell>
          <cell r="AX51">
            <v>32</v>
          </cell>
          <cell r="AY51">
            <v>47</v>
          </cell>
          <cell r="AZ51">
            <v>29</v>
          </cell>
          <cell r="BA51">
            <v>76</v>
          </cell>
          <cell r="BB51">
            <v>6</v>
          </cell>
          <cell r="BC51">
            <v>6</v>
          </cell>
          <cell r="BD51">
            <v>21</v>
          </cell>
          <cell r="BE51">
            <v>33</v>
          </cell>
          <cell r="BF51">
            <v>24</v>
          </cell>
          <cell r="BG51">
            <v>57</v>
          </cell>
          <cell r="BH51">
            <v>50</v>
          </cell>
          <cell r="BI51">
            <v>29</v>
          </cell>
          <cell r="BJ51">
            <v>79</v>
          </cell>
          <cell r="BK51">
            <v>341</v>
          </cell>
          <cell r="BL51">
            <v>66</v>
          </cell>
          <cell r="BM51">
            <v>449</v>
          </cell>
          <cell r="BN51">
            <v>57.564102564102562</v>
          </cell>
          <cell r="BO51"/>
          <cell r="BP51" t="str">
            <v>F</v>
          </cell>
          <cell r="BQ51" t="str">
            <v>F</v>
          </cell>
          <cell r="BR51" t="str">
            <v>F</v>
          </cell>
          <cell r="BS51" t="str">
            <v>E</v>
          </cell>
          <cell r="BT51" t="str">
            <v>F</v>
          </cell>
          <cell r="BU51" t="str">
            <v>F</v>
          </cell>
          <cell r="BV51"/>
          <cell r="BW51" t="str">
            <v>B+</v>
          </cell>
          <cell r="BX51" t="str">
            <v>C+</v>
          </cell>
          <cell r="BY51" t="str">
            <v>A+</v>
          </cell>
          <cell r="BZ51" t="str">
            <v>C</v>
          </cell>
          <cell r="CA51" t="str">
            <v>A+</v>
          </cell>
          <cell r="CB51" t="str">
            <v>B</v>
          </cell>
          <cell r="CD51">
            <v>2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2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2.5</v>
          </cell>
          <cell r="CO51">
            <v>0.5</v>
          </cell>
          <cell r="CP51">
            <v>5</v>
          </cell>
          <cell r="CQ51" t="str">
            <v>Fail</v>
          </cell>
          <cell r="CR51">
            <v>2.9891304347826089</v>
          </cell>
        </row>
        <row r="52">
          <cell r="B52" t="str">
            <v>PIET23AD047</v>
          </cell>
          <cell r="C52" t="str">
            <v>RAHUL SAHU</v>
          </cell>
          <cell r="D52" t="str">
            <v>23EPTAD047</v>
          </cell>
          <cell r="E52" t="str">
            <v>ADE-45</v>
          </cell>
          <cell r="F52"/>
          <cell r="G52">
            <v>2</v>
          </cell>
          <cell r="H52">
            <v>7</v>
          </cell>
          <cell r="I52">
            <v>10</v>
          </cell>
          <cell r="J52">
            <v>19</v>
          </cell>
          <cell r="K52">
            <v>2</v>
          </cell>
          <cell r="L52">
            <v>5</v>
          </cell>
          <cell r="M52">
            <v>10</v>
          </cell>
          <cell r="N52">
            <v>17</v>
          </cell>
          <cell r="O52">
            <v>2</v>
          </cell>
          <cell r="P52">
            <v>6</v>
          </cell>
          <cell r="Q52">
            <v>10</v>
          </cell>
          <cell r="R52">
            <v>18</v>
          </cell>
          <cell r="S52">
            <v>5</v>
          </cell>
          <cell r="T52">
            <v>6</v>
          </cell>
          <cell r="U52">
            <v>10</v>
          </cell>
          <cell r="V52">
            <v>21</v>
          </cell>
          <cell r="W52">
            <v>3</v>
          </cell>
          <cell r="X52">
            <v>6</v>
          </cell>
          <cell r="Y52">
            <v>10</v>
          </cell>
          <cell r="Z52">
            <v>19</v>
          </cell>
          <cell r="AA52"/>
          <cell r="AB52"/>
          <cell r="AC52"/>
          <cell r="AD52"/>
          <cell r="AE52">
            <v>7</v>
          </cell>
          <cell r="AF52" t="str">
            <v>D</v>
          </cell>
          <cell r="AG52">
            <v>10</v>
          </cell>
          <cell r="AH52">
            <v>17</v>
          </cell>
          <cell r="AI52">
            <v>111</v>
          </cell>
          <cell r="AJ52">
            <v>10</v>
          </cell>
          <cell r="AK52">
            <v>9</v>
          </cell>
          <cell r="AL52">
            <v>37</v>
          </cell>
          <cell r="AM52">
            <v>56</v>
          </cell>
          <cell r="AN52">
            <v>34</v>
          </cell>
          <cell r="AO52">
            <v>90</v>
          </cell>
          <cell r="AP52">
            <v>6</v>
          </cell>
          <cell r="AQ52">
            <v>6</v>
          </cell>
          <cell r="AR52">
            <v>35</v>
          </cell>
          <cell r="AS52">
            <v>47</v>
          </cell>
          <cell r="AT52">
            <v>25</v>
          </cell>
          <cell r="AU52">
            <v>72</v>
          </cell>
          <cell r="AV52">
            <v>8</v>
          </cell>
          <cell r="AW52">
            <v>8</v>
          </cell>
          <cell r="AX52">
            <v>38</v>
          </cell>
          <cell r="AY52">
            <v>54</v>
          </cell>
          <cell r="AZ52">
            <v>33</v>
          </cell>
          <cell r="BA52">
            <v>87</v>
          </cell>
          <cell r="BB52">
            <v>6</v>
          </cell>
          <cell r="BC52">
            <v>8</v>
          </cell>
          <cell r="BD52">
            <v>38</v>
          </cell>
          <cell r="BE52">
            <v>52</v>
          </cell>
          <cell r="BF52">
            <v>29</v>
          </cell>
          <cell r="BG52">
            <v>81</v>
          </cell>
          <cell r="BH52">
            <v>50</v>
          </cell>
          <cell r="BI52">
            <v>33</v>
          </cell>
          <cell r="BJ52">
            <v>83</v>
          </cell>
          <cell r="BK52">
            <v>413</v>
          </cell>
          <cell r="BL52">
            <v>97</v>
          </cell>
          <cell r="BM52">
            <v>621</v>
          </cell>
          <cell r="BN52">
            <v>79.615384615384613</v>
          </cell>
          <cell r="BO52"/>
          <cell r="BP52" t="str">
            <v>D</v>
          </cell>
          <cell r="BQ52" t="str">
            <v>C+</v>
          </cell>
          <cell r="BR52" t="str">
            <v>E+</v>
          </cell>
          <cell r="BS52" t="str">
            <v>C+</v>
          </cell>
          <cell r="BT52" t="str">
            <v>D+</v>
          </cell>
          <cell r="BV52" t="str">
            <v>E+</v>
          </cell>
          <cell r="BW52" t="str">
            <v>A++</v>
          </cell>
          <cell r="BX52" t="str">
            <v>A</v>
          </cell>
          <cell r="BY52" t="str">
            <v>A++</v>
          </cell>
          <cell r="BZ52" t="str">
            <v>A++</v>
          </cell>
          <cell r="CA52" t="str">
            <v>A++</v>
          </cell>
          <cell r="CB52" t="str">
            <v>A++</v>
          </cell>
          <cell r="CD52">
            <v>2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2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2.5</v>
          </cell>
          <cell r="CO52">
            <v>0.5</v>
          </cell>
          <cell r="CP52">
            <v>0</v>
          </cell>
          <cell r="CQ52" t="str">
            <v>Pass</v>
          </cell>
          <cell r="CR52">
            <v>7.15</v>
          </cell>
        </row>
        <row r="53">
          <cell r="B53" t="str">
            <v>PIET23AD048</v>
          </cell>
          <cell r="C53" t="str">
            <v>RAJAT GEPALA</v>
          </cell>
          <cell r="D53" t="str">
            <v>23EPTAD048</v>
          </cell>
          <cell r="E53" t="str">
            <v>ADE-46</v>
          </cell>
          <cell r="F53"/>
          <cell r="G53" t="str">
            <v>D</v>
          </cell>
          <cell r="H53">
            <v>6</v>
          </cell>
          <cell r="I53">
            <v>10</v>
          </cell>
          <cell r="J53">
            <v>16</v>
          </cell>
          <cell r="K53" t="str">
            <v>D</v>
          </cell>
          <cell r="L53">
            <v>8</v>
          </cell>
          <cell r="M53">
            <v>4</v>
          </cell>
          <cell r="N53">
            <v>12</v>
          </cell>
          <cell r="O53">
            <v>2</v>
          </cell>
          <cell r="P53" t="str">
            <v>D</v>
          </cell>
          <cell r="Q53">
            <v>5</v>
          </cell>
          <cell r="R53">
            <v>7</v>
          </cell>
          <cell r="S53">
            <v>5</v>
          </cell>
          <cell r="T53" t="str">
            <v>D</v>
          </cell>
          <cell r="U53">
            <v>9</v>
          </cell>
          <cell r="V53">
            <v>14</v>
          </cell>
          <cell r="W53">
            <v>1</v>
          </cell>
          <cell r="X53">
            <v>6</v>
          </cell>
          <cell r="Y53">
            <v>6</v>
          </cell>
          <cell r="Z53">
            <v>13</v>
          </cell>
          <cell r="AA53"/>
          <cell r="AB53"/>
          <cell r="AC53"/>
          <cell r="AD53"/>
          <cell r="AE53" t="str">
            <v>D</v>
          </cell>
          <cell r="AF53" t="str">
            <v>D</v>
          </cell>
          <cell r="AG53">
            <v>8</v>
          </cell>
          <cell r="AH53">
            <v>8</v>
          </cell>
          <cell r="AI53">
            <v>70</v>
          </cell>
          <cell r="AJ53">
            <v>8</v>
          </cell>
          <cell r="AK53">
            <v>9</v>
          </cell>
          <cell r="AL53">
            <v>33</v>
          </cell>
          <cell r="AM53">
            <v>50</v>
          </cell>
          <cell r="AN53">
            <v>33</v>
          </cell>
          <cell r="AO53">
            <v>83</v>
          </cell>
          <cell r="AP53">
            <v>6</v>
          </cell>
          <cell r="AQ53">
            <v>6</v>
          </cell>
          <cell r="AR53">
            <v>34</v>
          </cell>
          <cell r="AS53">
            <v>46</v>
          </cell>
          <cell r="AT53">
            <v>27</v>
          </cell>
          <cell r="AU53">
            <v>73</v>
          </cell>
          <cell r="AV53">
            <v>8</v>
          </cell>
          <cell r="AW53">
            <v>8</v>
          </cell>
          <cell r="AX53">
            <v>31</v>
          </cell>
          <cell r="AY53">
            <v>47</v>
          </cell>
          <cell r="AZ53">
            <v>31</v>
          </cell>
          <cell r="BA53">
            <v>78</v>
          </cell>
          <cell r="BB53">
            <v>5</v>
          </cell>
          <cell r="BC53">
            <v>6</v>
          </cell>
          <cell r="BD53">
            <v>20</v>
          </cell>
          <cell r="BE53">
            <v>31</v>
          </cell>
          <cell r="BF53">
            <v>22</v>
          </cell>
          <cell r="BG53">
            <v>53</v>
          </cell>
          <cell r="BH53">
            <v>24</v>
          </cell>
          <cell r="BI53">
            <v>31</v>
          </cell>
          <cell r="BJ53">
            <v>55</v>
          </cell>
          <cell r="BK53">
            <v>342</v>
          </cell>
          <cell r="BL53">
            <v>71</v>
          </cell>
          <cell r="BM53">
            <v>483</v>
          </cell>
          <cell r="BN53">
            <v>61.923076923076927</v>
          </cell>
          <cell r="BO53"/>
          <cell r="BP53" t="str">
            <v>D</v>
          </cell>
          <cell r="BQ53" t="str">
            <v>E+</v>
          </cell>
          <cell r="BR53" t="str">
            <v>E</v>
          </cell>
          <cell r="BS53" t="str">
            <v>E+</v>
          </cell>
          <cell r="BT53" t="str">
            <v>D+</v>
          </cell>
          <cell r="BV53" t="str">
            <v>F</v>
          </cell>
          <cell r="BW53" t="str">
            <v>A++</v>
          </cell>
          <cell r="BX53" t="str">
            <v>A</v>
          </cell>
          <cell r="BY53" t="str">
            <v>A+</v>
          </cell>
          <cell r="BZ53" t="str">
            <v>D+</v>
          </cell>
          <cell r="CA53" t="str">
            <v>C</v>
          </cell>
          <cell r="CB53" t="str">
            <v>B+</v>
          </cell>
          <cell r="CD53">
            <v>2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2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2.5</v>
          </cell>
          <cell r="CO53">
            <v>0.5</v>
          </cell>
          <cell r="CP53">
            <v>1</v>
          </cell>
          <cell r="CQ53" t="str">
            <v>Fail</v>
          </cell>
          <cell r="CR53">
            <v>5.4239130434782608</v>
          </cell>
        </row>
        <row r="54">
          <cell r="B54" t="str">
            <v>PIET23AD049</v>
          </cell>
          <cell r="C54" t="str">
            <v>RAMRATAN SIDDH</v>
          </cell>
          <cell r="D54" t="str">
            <v>23EPTAD049</v>
          </cell>
          <cell r="E54" t="str">
            <v>ADE-47</v>
          </cell>
          <cell r="F54"/>
          <cell r="G54">
            <v>7</v>
          </cell>
          <cell r="H54" t="str">
            <v>D</v>
          </cell>
          <cell r="I54">
            <v>7</v>
          </cell>
          <cell r="J54">
            <v>14</v>
          </cell>
          <cell r="K54">
            <v>1</v>
          </cell>
          <cell r="L54">
            <v>6</v>
          </cell>
          <cell r="M54">
            <v>10</v>
          </cell>
          <cell r="N54">
            <v>17</v>
          </cell>
          <cell r="O54" t="str">
            <v>D</v>
          </cell>
          <cell r="P54">
            <v>7</v>
          </cell>
          <cell r="Q54">
            <v>5</v>
          </cell>
          <cell r="R54">
            <v>12</v>
          </cell>
          <cell r="S54">
            <v>6</v>
          </cell>
          <cell r="T54" t="str">
            <v>D</v>
          </cell>
          <cell r="U54">
            <v>10</v>
          </cell>
          <cell r="V54">
            <v>16</v>
          </cell>
          <cell r="W54">
            <v>2</v>
          </cell>
          <cell r="X54">
            <v>5</v>
          </cell>
          <cell r="Y54">
            <v>8</v>
          </cell>
          <cell r="Z54">
            <v>15</v>
          </cell>
          <cell r="AA54"/>
          <cell r="AB54"/>
          <cell r="AC54"/>
          <cell r="AD54"/>
          <cell r="AE54">
            <v>6</v>
          </cell>
          <cell r="AF54" t="str">
            <v>D</v>
          </cell>
          <cell r="AG54">
            <v>6</v>
          </cell>
          <cell r="AH54">
            <v>12</v>
          </cell>
          <cell r="AI54">
            <v>86</v>
          </cell>
          <cell r="AJ54">
            <v>7</v>
          </cell>
          <cell r="AK54">
            <v>7</v>
          </cell>
          <cell r="AL54">
            <v>29</v>
          </cell>
          <cell r="AM54">
            <v>43</v>
          </cell>
          <cell r="AN54">
            <v>32</v>
          </cell>
          <cell r="AO54">
            <v>75</v>
          </cell>
          <cell r="AP54">
            <v>6</v>
          </cell>
          <cell r="AQ54">
            <v>6</v>
          </cell>
          <cell r="AR54">
            <v>32</v>
          </cell>
          <cell r="AS54">
            <v>44</v>
          </cell>
          <cell r="AT54">
            <v>23</v>
          </cell>
          <cell r="AU54">
            <v>67</v>
          </cell>
          <cell r="AV54">
            <v>8</v>
          </cell>
          <cell r="AW54">
            <v>8</v>
          </cell>
          <cell r="AX54">
            <v>31</v>
          </cell>
          <cell r="AY54">
            <v>47</v>
          </cell>
          <cell r="AZ54">
            <v>32</v>
          </cell>
          <cell r="BA54">
            <v>79</v>
          </cell>
          <cell r="BB54">
            <v>7</v>
          </cell>
          <cell r="BC54">
            <v>8</v>
          </cell>
          <cell r="BD54">
            <v>34</v>
          </cell>
          <cell r="BE54">
            <v>49</v>
          </cell>
          <cell r="BF54">
            <v>29</v>
          </cell>
          <cell r="BG54">
            <v>78</v>
          </cell>
          <cell r="BH54">
            <v>24</v>
          </cell>
          <cell r="BI54">
            <v>32</v>
          </cell>
          <cell r="BJ54">
            <v>56</v>
          </cell>
          <cell r="BK54">
            <v>355</v>
          </cell>
          <cell r="BL54">
            <v>60</v>
          </cell>
          <cell r="BM54">
            <v>501</v>
          </cell>
          <cell r="BN54">
            <v>64.230769230769241</v>
          </cell>
          <cell r="BO54"/>
          <cell r="BP54" t="str">
            <v>D</v>
          </cell>
          <cell r="BQ54" t="str">
            <v>F</v>
          </cell>
          <cell r="BR54" t="str">
            <v>E+</v>
          </cell>
          <cell r="BS54" t="str">
            <v>E+</v>
          </cell>
          <cell r="BT54" t="str">
            <v>F</v>
          </cell>
          <cell r="BV54" t="str">
            <v>F</v>
          </cell>
          <cell r="BW54" t="str">
            <v>A</v>
          </cell>
          <cell r="BX54" t="str">
            <v>B+</v>
          </cell>
          <cell r="BY54" t="str">
            <v>A+</v>
          </cell>
          <cell r="BZ54" t="str">
            <v>A+</v>
          </cell>
          <cell r="CA54" t="str">
            <v>C</v>
          </cell>
          <cell r="CB54" t="str">
            <v>C+</v>
          </cell>
          <cell r="CD54">
            <v>2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2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2.5</v>
          </cell>
          <cell r="CO54">
            <v>0.5</v>
          </cell>
          <cell r="CP54">
            <v>3</v>
          </cell>
          <cell r="CQ54" t="str">
            <v>Fail</v>
          </cell>
          <cell r="CR54">
            <v>4.1413043478260869</v>
          </cell>
        </row>
        <row r="55">
          <cell r="B55" t="str">
            <v>PIET23AD050</v>
          </cell>
          <cell r="C55" t="str">
            <v>RUDRAKSH GARG</v>
          </cell>
          <cell r="D55" t="str">
            <v>23EPTAD050</v>
          </cell>
          <cell r="E55" t="str">
            <v>ADE-48</v>
          </cell>
          <cell r="F55"/>
          <cell r="G55">
            <v>4</v>
          </cell>
          <cell r="H55">
            <v>6</v>
          </cell>
          <cell r="I55">
            <v>10</v>
          </cell>
          <cell r="J55">
            <v>20</v>
          </cell>
          <cell r="K55">
            <v>3</v>
          </cell>
          <cell r="L55">
            <v>7</v>
          </cell>
          <cell r="M55">
            <v>10</v>
          </cell>
          <cell r="N55">
            <v>20</v>
          </cell>
          <cell r="O55">
            <v>1</v>
          </cell>
          <cell r="P55">
            <v>8</v>
          </cell>
          <cell r="Q55">
            <v>9</v>
          </cell>
          <cell r="R55">
            <v>18</v>
          </cell>
          <cell r="S55">
            <v>4</v>
          </cell>
          <cell r="T55">
            <v>7</v>
          </cell>
          <cell r="U55">
            <v>10</v>
          </cell>
          <cell r="V55">
            <v>21</v>
          </cell>
          <cell r="W55">
            <v>4</v>
          </cell>
          <cell r="X55">
            <v>5</v>
          </cell>
          <cell r="Y55">
            <v>10</v>
          </cell>
          <cell r="Z55">
            <v>19</v>
          </cell>
          <cell r="AA55"/>
          <cell r="AB55"/>
          <cell r="AC55"/>
          <cell r="AD55"/>
          <cell r="AE55">
            <v>6</v>
          </cell>
          <cell r="AF55" t="str">
            <v>A</v>
          </cell>
          <cell r="AG55">
            <v>10</v>
          </cell>
          <cell r="AH55">
            <v>16</v>
          </cell>
          <cell r="AI55">
            <v>114</v>
          </cell>
          <cell r="AJ55">
            <v>10</v>
          </cell>
          <cell r="AK55">
            <v>8</v>
          </cell>
          <cell r="AL55">
            <v>37</v>
          </cell>
          <cell r="AM55">
            <v>55</v>
          </cell>
          <cell r="AN55">
            <v>32</v>
          </cell>
          <cell r="AO55">
            <v>87</v>
          </cell>
          <cell r="AP55">
            <v>9</v>
          </cell>
          <cell r="AQ55">
            <v>9</v>
          </cell>
          <cell r="AR55">
            <v>40</v>
          </cell>
          <cell r="AS55">
            <v>58</v>
          </cell>
          <cell r="AT55">
            <v>35</v>
          </cell>
          <cell r="AU55">
            <v>93</v>
          </cell>
          <cell r="AV55">
            <v>8</v>
          </cell>
          <cell r="AW55">
            <v>0</v>
          </cell>
          <cell r="AX55">
            <v>40</v>
          </cell>
          <cell r="AY55">
            <v>48</v>
          </cell>
          <cell r="AZ55">
            <v>35</v>
          </cell>
          <cell r="BA55">
            <v>83</v>
          </cell>
          <cell r="BB55">
            <v>8</v>
          </cell>
          <cell r="BC55">
            <v>9</v>
          </cell>
          <cell r="BD55">
            <v>40</v>
          </cell>
          <cell r="BE55">
            <v>57</v>
          </cell>
          <cell r="BF55">
            <v>33</v>
          </cell>
          <cell r="BG55">
            <v>90</v>
          </cell>
          <cell r="BH55">
            <v>54</v>
          </cell>
          <cell r="BI55">
            <v>35</v>
          </cell>
          <cell r="BJ55">
            <v>89</v>
          </cell>
          <cell r="BK55">
            <v>442</v>
          </cell>
          <cell r="BL55">
            <v>88</v>
          </cell>
          <cell r="BM55">
            <v>644</v>
          </cell>
          <cell r="BN55">
            <v>82.564102564102555</v>
          </cell>
          <cell r="BO55"/>
          <cell r="BP55" t="str">
            <v>D</v>
          </cell>
          <cell r="BQ55" t="str">
            <v>D+</v>
          </cell>
          <cell r="BR55" t="str">
            <v>D+</v>
          </cell>
          <cell r="BS55" t="str">
            <v>D</v>
          </cell>
          <cell r="BT55" t="str">
            <v>E+</v>
          </cell>
          <cell r="BV55" t="str">
            <v>D</v>
          </cell>
          <cell r="BW55" t="str">
            <v>A++</v>
          </cell>
          <cell r="BX55" t="str">
            <v>A++</v>
          </cell>
          <cell r="BY55" t="str">
            <v>A++</v>
          </cell>
          <cell r="BZ55" t="str">
            <v>A++</v>
          </cell>
          <cell r="CA55" t="str">
            <v>A++</v>
          </cell>
          <cell r="CB55" t="str">
            <v>A++</v>
          </cell>
          <cell r="CD55">
            <v>2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2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2.5</v>
          </cell>
          <cell r="CO55">
            <v>0.5</v>
          </cell>
          <cell r="CP55">
            <v>0</v>
          </cell>
          <cell r="CQ55" t="str">
            <v>Pass</v>
          </cell>
          <cell r="CR55">
            <v>6.93</v>
          </cell>
        </row>
        <row r="56">
          <cell r="B56" t="str">
            <v>PIET23AD051</v>
          </cell>
          <cell r="C56" t="str">
            <v>SACHIN SHUKLA</v>
          </cell>
          <cell r="D56" t="str">
            <v>23EPTAD051</v>
          </cell>
          <cell r="E56" t="str">
            <v>ADE-49</v>
          </cell>
          <cell r="F56"/>
          <cell r="G56">
            <v>10</v>
          </cell>
          <cell r="H56" t="str">
            <v>D</v>
          </cell>
          <cell r="I56">
            <v>4</v>
          </cell>
          <cell r="J56">
            <v>14</v>
          </cell>
          <cell r="K56">
            <v>4</v>
          </cell>
          <cell r="L56">
            <v>10</v>
          </cell>
          <cell r="M56">
            <v>10</v>
          </cell>
          <cell r="N56">
            <v>24</v>
          </cell>
          <cell r="O56" t="str">
            <v>D</v>
          </cell>
          <cell r="P56">
            <v>8</v>
          </cell>
          <cell r="Q56">
            <v>10</v>
          </cell>
          <cell r="R56">
            <v>18</v>
          </cell>
          <cell r="S56" t="str">
            <v>D</v>
          </cell>
          <cell r="T56">
            <v>9</v>
          </cell>
          <cell r="U56">
            <v>10</v>
          </cell>
          <cell r="V56">
            <v>19</v>
          </cell>
          <cell r="W56">
            <v>7</v>
          </cell>
          <cell r="X56">
            <v>6</v>
          </cell>
          <cell r="Y56">
            <v>10</v>
          </cell>
          <cell r="Z56">
            <v>23</v>
          </cell>
          <cell r="AA56"/>
          <cell r="AB56"/>
          <cell r="AC56"/>
          <cell r="AD56"/>
          <cell r="AE56">
            <v>8</v>
          </cell>
          <cell r="AF56" t="str">
            <v>D</v>
          </cell>
          <cell r="AG56">
            <v>4</v>
          </cell>
          <cell r="AH56">
            <v>12</v>
          </cell>
          <cell r="AI56">
            <v>110</v>
          </cell>
          <cell r="AJ56">
            <v>8</v>
          </cell>
          <cell r="AK56">
            <v>8</v>
          </cell>
          <cell r="AL56">
            <v>36</v>
          </cell>
          <cell r="AM56">
            <v>52</v>
          </cell>
          <cell r="AN56">
            <v>29</v>
          </cell>
          <cell r="AO56">
            <v>81</v>
          </cell>
          <cell r="AP56">
            <v>8</v>
          </cell>
          <cell r="AQ56">
            <v>8</v>
          </cell>
          <cell r="AR56">
            <v>37</v>
          </cell>
          <cell r="AS56">
            <v>53</v>
          </cell>
          <cell r="AT56">
            <v>31</v>
          </cell>
          <cell r="AU56">
            <v>84</v>
          </cell>
          <cell r="AV56">
            <v>8</v>
          </cell>
          <cell r="AW56">
            <v>8</v>
          </cell>
          <cell r="AX56">
            <v>37</v>
          </cell>
          <cell r="AY56">
            <v>53</v>
          </cell>
          <cell r="AZ56">
            <v>33</v>
          </cell>
          <cell r="BA56">
            <v>86</v>
          </cell>
          <cell r="BB56">
            <v>7</v>
          </cell>
          <cell r="BC56">
            <v>8</v>
          </cell>
          <cell r="BD56">
            <v>34</v>
          </cell>
          <cell r="BE56">
            <v>49</v>
          </cell>
          <cell r="BF56">
            <v>29</v>
          </cell>
          <cell r="BG56">
            <v>78</v>
          </cell>
          <cell r="BH56">
            <v>50</v>
          </cell>
          <cell r="BI56">
            <v>33</v>
          </cell>
          <cell r="BJ56">
            <v>83</v>
          </cell>
          <cell r="BK56">
            <v>412</v>
          </cell>
          <cell r="BL56">
            <v>56</v>
          </cell>
          <cell r="BM56">
            <v>578</v>
          </cell>
          <cell r="BN56">
            <v>74.102564102564102</v>
          </cell>
          <cell r="BO56"/>
          <cell r="BP56" t="str">
            <v>B+</v>
          </cell>
          <cell r="BQ56" t="str">
            <v>C</v>
          </cell>
          <cell r="BR56" t="str">
            <v>B</v>
          </cell>
          <cell r="BS56" t="str">
            <v>B+</v>
          </cell>
          <cell r="BT56" t="str">
            <v>B+</v>
          </cell>
          <cell r="BV56" t="str">
            <v>D+</v>
          </cell>
          <cell r="BW56" t="str">
            <v>A++</v>
          </cell>
          <cell r="BX56" t="str">
            <v>A++</v>
          </cell>
          <cell r="BY56" t="str">
            <v>A++</v>
          </cell>
          <cell r="BZ56" t="str">
            <v>A+</v>
          </cell>
          <cell r="CA56" t="str">
            <v>A++</v>
          </cell>
          <cell r="CB56" t="str">
            <v>C</v>
          </cell>
          <cell r="CD56">
            <v>2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2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2.5</v>
          </cell>
          <cell r="CO56">
            <v>0.5</v>
          </cell>
          <cell r="CP56">
            <v>0</v>
          </cell>
          <cell r="CQ56" t="str">
            <v>Pass</v>
          </cell>
          <cell r="CR56">
            <v>8.0500000000000007</v>
          </cell>
        </row>
        <row r="57">
          <cell r="B57" t="str">
            <v>PIET23AD052</v>
          </cell>
          <cell r="C57" t="str">
            <v>SHASHANK RAMAN</v>
          </cell>
          <cell r="D57" t="str">
            <v>23EPTAD052</v>
          </cell>
          <cell r="E57" t="str">
            <v>ADE-50</v>
          </cell>
          <cell r="F57"/>
          <cell r="G57">
            <v>10</v>
          </cell>
          <cell r="H57" t="str">
            <v>D</v>
          </cell>
          <cell r="I57">
            <v>10</v>
          </cell>
          <cell r="J57">
            <v>20</v>
          </cell>
          <cell r="K57">
            <v>3</v>
          </cell>
          <cell r="L57">
            <v>9</v>
          </cell>
          <cell r="M57">
            <v>10</v>
          </cell>
          <cell r="N57">
            <v>22</v>
          </cell>
          <cell r="O57">
            <v>3</v>
          </cell>
          <cell r="P57">
            <v>8</v>
          </cell>
          <cell r="Q57">
            <v>8</v>
          </cell>
          <cell r="R57">
            <v>19</v>
          </cell>
          <cell r="S57">
            <v>2</v>
          </cell>
          <cell r="T57">
            <v>8</v>
          </cell>
          <cell r="U57">
            <v>10</v>
          </cell>
          <cell r="V57">
            <v>20</v>
          </cell>
          <cell r="W57">
            <v>1</v>
          </cell>
          <cell r="X57">
            <v>8</v>
          </cell>
          <cell r="Y57">
            <v>10</v>
          </cell>
          <cell r="Z57">
            <v>19</v>
          </cell>
          <cell r="AA57"/>
          <cell r="AB57"/>
          <cell r="AC57"/>
          <cell r="AD57"/>
          <cell r="AE57">
            <v>7</v>
          </cell>
          <cell r="AF57" t="str">
            <v>D</v>
          </cell>
          <cell r="AG57">
            <v>10</v>
          </cell>
          <cell r="AH57">
            <v>17</v>
          </cell>
          <cell r="AI57">
            <v>117</v>
          </cell>
          <cell r="AJ57">
            <v>7</v>
          </cell>
          <cell r="AK57">
            <v>8</v>
          </cell>
          <cell r="AL57">
            <v>35</v>
          </cell>
          <cell r="AM57">
            <v>50</v>
          </cell>
          <cell r="AN57">
            <v>33</v>
          </cell>
          <cell r="AO57">
            <v>83</v>
          </cell>
          <cell r="AP57">
            <v>6</v>
          </cell>
          <cell r="AQ57">
            <v>6</v>
          </cell>
          <cell r="AR57">
            <v>36</v>
          </cell>
          <cell r="AS57">
            <v>48</v>
          </cell>
          <cell r="AT57">
            <v>28</v>
          </cell>
          <cell r="AU57">
            <v>76</v>
          </cell>
          <cell r="AV57">
            <v>7</v>
          </cell>
          <cell r="AW57">
            <v>8</v>
          </cell>
          <cell r="AX57">
            <v>39</v>
          </cell>
          <cell r="AY57">
            <v>54</v>
          </cell>
          <cell r="AZ57">
            <v>34</v>
          </cell>
          <cell r="BA57">
            <v>88</v>
          </cell>
          <cell r="BB57">
            <v>8</v>
          </cell>
          <cell r="BC57">
            <v>8</v>
          </cell>
          <cell r="BD57">
            <v>32</v>
          </cell>
          <cell r="BE57">
            <v>48</v>
          </cell>
          <cell r="BF57">
            <v>31</v>
          </cell>
          <cell r="BG57">
            <v>79</v>
          </cell>
          <cell r="BH57">
            <v>50</v>
          </cell>
          <cell r="BI57">
            <v>34</v>
          </cell>
          <cell r="BJ57">
            <v>84</v>
          </cell>
          <cell r="BK57">
            <v>410</v>
          </cell>
          <cell r="BL57">
            <v>83</v>
          </cell>
          <cell r="BM57">
            <v>610</v>
          </cell>
          <cell r="BN57">
            <v>78.205128205128204</v>
          </cell>
          <cell r="BO57"/>
          <cell r="BP57" t="str">
            <v>B+</v>
          </cell>
          <cell r="BQ57" t="str">
            <v>C+</v>
          </cell>
          <cell r="BR57" t="str">
            <v>C+</v>
          </cell>
          <cell r="BS57" t="str">
            <v>B</v>
          </cell>
          <cell r="BT57" t="str">
            <v>E+</v>
          </cell>
          <cell r="BV57" t="str">
            <v>C</v>
          </cell>
          <cell r="BW57" t="str">
            <v>A++</v>
          </cell>
          <cell r="BX57" t="str">
            <v>A+</v>
          </cell>
          <cell r="BY57" t="str">
            <v>A++</v>
          </cell>
          <cell r="BZ57" t="str">
            <v>A+</v>
          </cell>
          <cell r="CA57" t="str">
            <v>A++</v>
          </cell>
          <cell r="CB57" t="str">
            <v>A++</v>
          </cell>
          <cell r="CD57">
            <v>2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2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2.5</v>
          </cell>
          <cell r="CO57">
            <v>0.5</v>
          </cell>
          <cell r="CP57">
            <v>0</v>
          </cell>
          <cell r="CQ57" t="str">
            <v>Pass</v>
          </cell>
          <cell r="CR57">
            <v>7.67</v>
          </cell>
        </row>
        <row r="58">
          <cell r="B58" t="str">
            <v>PIET23AD053</v>
          </cell>
          <cell r="C58" t="str">
            <v>SHIVENDRA SINGH GOUR</v>
          </cell>
          <cell r="D58" t="str">
            <v>23EPTAD053</v>
          </cell>
          <cell r="E58" t="str">
            <v>ADE-51</v>
          </cell>
          <cell r="F58"/>
          <cell r="G58" t="str">
            <v>D</v>
          </cell>
          <cell r="H58" t="str">
            <v>D</v>
          </cell>
          <cell r="I58">
            <v>10</v>
          </cell>
          <cell r="J58">
            <v>10</v>
          </cell>
          <cell r="K58" t="str">
            <v>A</v>
          </cell>
          <cell r="L58">
            <v>4</v>
          </cell>
          <cell r="M58">
            <v>10</v>
          </cell>
          <cell r="N58">
            <v>14</v>
          </cell>
          <cell r="O58" t="str">
            <v>A</v>
          </cell>
          <cell r="P58" t="str">
            <v>D</v>
          </cell>
          <cell r="Q58">
            <v>5</v>
          </cell>
          <cell r="R58">
            <v>5</v>
          </cell>
          <cell r="S58" t="str">
            <v>D</v>
          </cell>
          <cell r="T58">
            <v>4</v>
          </cell>
          <cell r="U58">
            <v>10</v>
          </cell>
          <cell r="V58">
            <v>14</v>
          </cell>
          <cell r="W58" t="str">
            <v>D</v>
          </cell>
          <cell r="X58">
            <v>3</v>
          </cell>
          <cell r="Y58">
            <v>9</v>
          </cell>
          <cell r="Z58">
            <v>12</v>
          </cell>
          <cell r="AA58" t="str">
            <v>A</v>
          </cell>
          <cell r="AB58" t="str">
            <v>D</v>
          </cell>
          <cell r="AC58">
            <v>10</v>
          </cell>
          <cell r="AD58">
            <v>10</v>
          </cell>
          <cell r="AE58"/>
          <cell r="AF58"/>
          <cell r="AG58"/>
          <cell r="AH58"/>
          <cell r="AI58">
            <v>65</v>
          </cell>
          <cell r="AJ58">
            <v>8</v>
          </cell>
          <cell r="AK58">
            <v>7</v>
          </cell>
          <cell r="AL58">
            <v>27</v>
          </cell>
          <cell r="AM58">
            <v>42</v>
          </cell>
          <cell r="AN58">
            <v>26</v>
          </cell>
          <cell r="AO58">
            <v>68</v>
          </cell>
          <cell r="AP58">
            <v>6</v>
          </cell>
          <cell r="AQ58">
            <v>7</v>
          </cell>
          <cell r="AR58">
            <v>34</v>
          </cell>
          <cell r="AS58">
            <v>47</v>
          </cell>
          <cell r="AT58">
            <v>28</v>
          </cell>
          <cell r="AU58">
            <v>75</v>
          </cell>
          <cell r="AV58" t="str">
            <v>A</v>
          </cell>
          <cell r="AW58">
            <v>8</v>
          </cell>
          <cell r="AX58">
            <v>31</v>
          </cell>
          <cell r="AY58">
            <v>39</v>
          </cell>
          <cell r="AZ58">
            <v>30</v>
          </cell>
          <cell r="BA58">
            <v>69</v>
          </cell>
          <cell r="BB58">
            <v>8</v>
          </cell>
          <cell r="BC58">
            <v>8</v>
          </cell>
          <cell r="BD58">
            <v>28</v>
          </cell>
          <cell r="BE58">
            <v>44</v>
          </cell>
          <cell r="BF58">
            <v>31</v>
          </cell>
          <cell r="BG58">
            <v>75</v>
          </cell>
          <cell r="BH58">
            <v>43</v>
          </cell>
          <cell r="BI58">
            <v>30</v>
          </cell>
          <cell r="BJ58">
            <v>73</v>
          </cell>
          <cell r="BK58">
            <v>360</v>
          </cell>
          <cell r="BL58">
            <v>62</v>
          </cell>
          <cell r="BM58">
            <v>487</v>
          </cell>
          <cell r="BN58">
            <v>62.435897435897438</v>
          </cell>
          <cell r="BO58"/>
          <cell r="BP58" t="str">
            <v>F</v>
          </cell>
          <cell r="BQ58" t="str">
            <v>E</v>
          </cell>
          <cell r="BR58" t="str">
            <v>F</v>
          </cell>
          <cell r="BS58" t="str">
            <v>F</v>
          </cell>
          <cell r="BT58" t="str">
            <v>C</v>
          </cell>
          <cell r="BU58" t="str">
            <v>E+</v>
          </cell>
          <cell r="BV58"/>
          <cell r="BW58" t="str">
            <v>B+</v>
          </cell>
          <cell r="BX58" t="str">
            <v>A</v>
          </cell>
          <cell r="BY58" t="str">
            <v>B+</v>
          </cell>
          <cell r="BZ58" t="str">
            <v>A</v>
          </cell>
          <cell r="CA58" t="str">
            <v>A</v>
          </cell>
          <cell r="CB58" t="str">
            <v>C+</v>
          </cell>
          <cell r="CD58">
            <v>2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2</v>
          </cell>
          <cell r="CJ58">
            <v>1</v>
          </cell>
          <cell r="CK58">
            <v>1</v>
          </cell>
          <cell r="CL58">
            <v>1</v>
          </cell>
          <cell r="CM58">
            <v>1</v>
          </cell>
          <cell r="CN58">
            <v>2.5</v>
          </cell>
          <cell r="CO58">
            <v>0.5</v>
          </cell>
          <cell r="CP58">
            <v>3</v>
          </cell>
          <cell r="CQ58" t="str">
            <v>Fail</v>
          </cell>
          <cell r="CR58">
            <v>4.3152173913043477</v>
          </cell>
        </row>
        <row r="59">
          <cell r="B59" t="str">
            <v>PIET23AD054</v>
          </cell>
          <cell r="C59" t="str">
            <v>SIDDHANT SINGH</v>
          </cell>
          <cell r="D59" t="str">
            <v>23EPTAD054</v>
          </cell>
          <cell r="E59" t="str">
            <v>ADE-52</v>
          </cell>
          <cell r="F59"/>
          <cell r="G59" t="str">
            <v>D</v>
          </cell>
          <cell r="H59">
            <v>7</v>
          </cell>
          <cell r="I59">
            <v>5</v>
          </cell>
          <cell r="J59">
            <v>12</v>
          </cell>
          <cell r="K59">
            <v>2</v>
          </cell>
          <cell r="L59">
            <v>6</v>
          </cell>
          <cell r="M59">
            <v>10</v>
          </cell>
          <cell r="N59">
            <v>18</v>
          </cell>
          <cell r="O59">
            <v>3</v>
          </cell>
          <cell r="P59">
            <v>7</v>
          </cell>
          <cell r="Q59">
            <v>10</v>
          </cell>
          <cell r="R59">
            <v>20</v>
          </cell>
          <cell r="S59">
            <v>6</v>
          </cell>
          <cell r="T59" t="str">
            <v>D</v>
          </cell>
          <cell r="U59">
            <v>10</v>
          </cell>
          <cell r="V59">
            <v>16</v>
          </cell>
          <cell r="W59">
            <v>1</v>
          </cell>
          <cell r="X59">
            <v>6</v>
          </cell>
          <cell r="Y59">
            <v>6</v>
          </cell>
          <cell r="Z59">
            <v>13</v>
          </cell>
          <cell r="AA59">
            <v>10</v>
          </cell>
          <cell r="AB59" t="str">
            <v>D</v>
          </cell>
          <cell r="AC59">
            <v>10</v>
          </cell>
          <cell r="AD59">
            <v>20</v>
          </cell>
          <cell r="AE59"/>
          <cell r="AF59"/>
          <cell r="AG59"/>
          <cell r="AH59"/>
          <cell r="AI59">
            <v>99</v>
          </cell>
          <cell r="AJ59">
            <v>10</v>
          </cell>
          <cell r="AK59">
            <v>8</v>
          </cell>
          <cell r="AL59">
            <v>21</v>
          </cell>
          <cell r="AM59">
            <v>39</v>
          </cell>
          <cell r="AN59">
            <v>30</v>
          </cell>
          <cell r="AO59">
            <v>69</v>
          </cell>
          <cell r="AP59">
            <v>7</v>
          </cell>
          <cell r="AQ59">
            <v>7</v>
          </cell>
          <cell r="AR59">
            <v>35</v>
          </cell>
          <cell r="AS59">
            <v>49</v>
          </cell>
          <cell r="AT59">
            <v>28</v>
          </cell>
          <cell r="AU59">
            <v>77</v>
          </cell>
          <cell r="AV59">
            <v>7</v>
          </cell>
          <cell r="AW59">
            <v>9</v>
          </cell>
          <cell r="AX59">
            <v>39</v>
          </cell>
          <cell r="AY59">
            <v>55</v>
          </cell>
          <cell r="AZ59">
            <v>34</v>
          </cell>
          <cell r="BA59">
            <v>89</v>
          </cell>
          <cell r="BB59">
            <v>8</v>
          </cell>
          <cell r="BC59">
            <v>8</v>
          </cell>
          <cell r="BD59">
            <v>37</v>
          </cell>
          <cell r="BE59">
            <v>53</v>
          </cell>
          <cell r="BF59">
            <v>32</v>
          </cell>
          <cell r="BG59">
            <v>85</v>
          </cell>
          <cell r="BH59">
            <v>49</v>
          </cell>
          <cell r="BI59">
            <v>34</v>
          </cell>
          <cell r="BJ59">
            <v>83</v>
          </cell>
          <cell r="BK59">
            <v>403</v>
          </cell>
          <cell r="BL59">
            <v>81</v>
          </cell>
          <cell r="BM59">
            <v>583</v>
          </cell>
          <cell r="BN59">
            <v>74.743589743589752</v>
          </cell>
          <cell r="BO59"/>
          <cell r="BP59" t="str">
            <v>E+</v>
          </cell>
          <cell r="BQ59" t="str">
            <v>E+</v>
          </cell>
          <cell r="BR59" t="str">
            <v>D+</v>
          </cell>
          <cell r="BS59" t="str">
            <v>D+</v>
          </cell>
          <cell r="BT59" t="str">
            <v>D+</v>
          </cell>
          <cell r="BU59" t="str">
            <v>C</v>
          </cell>
          <cell r="BV59"/>
          <cell r="BW59" t="str">
            <v>B+</v>
          </cell>
          <cell r="BX59" t="str">
            <v>A+</v>
          </cell>
          <cell r="BY59" t="str">
            <v>A++</v>
          </cell>
          <cell r="BZ59" t="str">
            <v>A++</v>
          </cell>
          <cell r="CA59" t="str">
            <v>A++</v>
          </cell>
          <cell r="CB59" t="str">
            <v>A++</v>
          </cell>
          <cell r="CD59">
            <v>2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2</v>
          </cell>
          <cell r="CJ59">
            <v>1</v>
          </cell>
          <cell r="CK59">
            <v>1</v>
          </cell>
          <cell r="CL59">
            <v>1</v>
          </cell>
          <cell r="CM59">
            <v>1</v>
          </cell>
          <cell r="CN59">
            <v>2.5</v>
          </cell>
          <cell r="CO59">
            <v>0.5</v>
          </cell>
          <cell r="CP59">
            <v>0</v>
          </cell>
          <cell r="CQ59" t="str">
            <v>Pass</v>
          </cell>
          <cell r="CR59">
            <v>6.91</v>
          </cell>
        </row>
        <row r="60">
          <cell r="B60" t="str">
            <v>PIET23AD055</v>
          </cell>
          <cell r="C60" t="str">
            <v>TANISHKA JAIN</v>
          </cell>
          <cell r="D60" t="str">
            <v>23EPTAD055</v>
          </cell>
          <cell r="E60" t="str">
            <v>ADE-53</v>
          </cell>
          <cell r="F60"/>
          <cell r="G60">
            <v>6</v>
          </cell>
          <cell r="H60">
            <v>10</v>
          </cell>
          <cell r="I60">
            <v>4</v>
          </cell>
          <cell r="J60">
            <v>20</v>
          </cell>
          <cell r="K60">
            <v>4</v>
          </cell>
          <cell r="L60">
            <v>9</v>
          </cell>
          <cell r="M60">
            <v>10</v>
          </cell>
          <cell r="N60">
            <v>23</v>
          </cell>
          <cell r="O60">
            <v>3</v>
          </cell>
          <cell r="P60">
            <v>8</v>
          </cell>
          <cell r="Q60">
            <v>5</v>
          </cell>
          <cell r="R60">
            <v>16</v>
          </cell>
          <cell r="S60">
            <v>4</v>
          </cell>
          <cell r="T60">
            <v>6</v>
          </cell>
          <cell r="U60">
            <v>10</v>
          </cell>
          <cell r="V60">
            <v>20</v>
          </cell>
          <cell r="W60">
            <v>4</v>
          </cell>
          <cell r="X60">
            <v>8</v>
          </cell>
          <cell r="Y60">
            <v>2</v>
          </cell>
          <cell r="Z60">
            <v>14</v>
          </cell>
          <cell r="AA60"/>
          <cell r="AB60"/>
          <cell r="AC60"/>
          <cell r="AD60"/>
          <cell r="AE60">
            <v>10</v>
          </cell>
          <cell r="AF60" t="str">
            <v>D</v>
          </cell>
          <cell r="AG60">
            <v>7</v>
          </cell>
          <cell r="AH60">
            <v>17</v>
          </cell>
          <cell r="AI60">
            <v>110</v>
          </cell>
          <cell r="AJ60">
            <v>8</v>
          </cell>
          <cell r="AK60">
            <v>10</v>
          </cell>
          <cell r="AL60">
            <v>30</v>
          </cell>
          <cell r="AM60">
            <v>48</v>
          </cell>
          <cell r="AN60">
            <v>38</v>
          </cell>
          <cell r="AO60">
            <v>86</v>
          </cell>
          <cell r="AP60">
            <v>8</v>
          </cell>
          <cell r="AQ60">
            <v>8</v>
          </cell>
          <cell r="AR60">
            <v>35</v>
          </cell>
          <cell r="AS60">
            <v>51</v>
          </cell>
          <cell r="AT60">
            <v>28</v>
          </cell>
          <cell r="AU60">
            <v>79</v>
          </cell>
          <cell r="AV60">
            <v>7</v>
          </cell>
          <cell r="AW60">
            <v>8</v>
          </cell>
          <cell r="AX60">
            <v>38</v>
          </cell>
          <cell r="AY60">
            <v>53</v>
          </cell>
          <cell r="AZ60">
            <v>32</v>
          </cell>
          <cell r="BA60">
            <v>85</v>
          </cell>
          <cell r="BB60">
            <v>6</v>
          </cell>
          <cell r="BC60">
            <v>7</v>
          </cell>
          <cell r="BD60">
            <v>29</v>
          </cell>
          <cell r="BE60">
            <v>42</v>
          </cell>
          <cell r="BF60">
            <v>26</v>
          </cell>
          <cell r="BG60">
            <v>68</v>
          </cell>
          <cell r="BH60">
            <v>56</v>
          </cell>
          <cell r="BI60">
            <v>32</v>
          </cell>
          <cell r="BJ60">
            <v>88</v>
          </cell>
          <cell r="BK60">
            <v>406</v>
          </cell>
          <cell r="BL60">
            <v>52</v>
          </cell>
          <cell r="BM60">
            <v>568</v>
          </cell>
          <cell r="BN60">
            <v>72.820512820512818</v>
          </cell>
          <cell r="BO60"/>
          <cell r="BP60" t="str">
            <v>C+</v>
          </cell>
          <cell r="BQ60" t="str">
            <v>A</v>
          </cell>
          <cell r="BR60" t="str">
            <v>E+</v>
          </cell>
          <cell r="BS60" t="str">
            <v>B+</v>
          </cell>
          <cell r="BT60" t="str">
            <v>B+</v>
          </cell>
          <cell r="BV60" t="str">
            <v>B</v>
          </cell>
          <cell r="BW60" t="str">
            <v>A++</v>
          </cell>
          <cell r="BX60" t="str">
            <v>A+</v>
          </cell>
          <cell r="BY60" t="str">
            <v>A++</v>
          </cell>
          <cell r="BZ60" t="str">
            <v>B+</v>
          </cell>
          <cell r="CA60" t="str">
            <v>A++</v>
          </cell>
          <cell r="CB60" t="str">
            <v>D+</v>
          </cell>
          <cell r="CD60">
            <v>2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2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2.5</v>
          </cell>
          <cell r="CO60">
            <v>0.5</v>
          </cell>
          <cell r="CP60">
            <v>0</v>
          </cell>
          <cell r="CQ60" t="str">
            <v>Pass</v>
          </cell>
          <cell r="CR60">
            <v>7.93</v>
          </cell>
        </row>
        <row r="61">
          <cell r="B61" t="str">
            <v>PIET23AD056</v>
          </cell>
          <cell r="C61" t="str">
            <v>TANISHKA RAWAT</v>
          </cell>
          <cell r="D61" t="str">
            <v>23EPTAD056</v>
          </cell>
          <cell r="E61" t="str">
            <v>ADE-54</v>
          </cell>
          <cell r="F61"/>
          <cell r="G61">
            <v>8</v>
          </cell>
          <cell r="H61" t="str">
            <v>D</v>
          </cell>
          <cell r="I61">
            <v>4</v>
          </cell>
          <cell r="J61">
            <v>12</v>
          </cell>
          <cell r="K61">
            <v>1</v>
          </cell>
          <cell r="L61">
            <v>6</v>
          </cell>
          <cell r="M61">
            <v>10</v>
          </cell>
          <cell r="N61">
            <v>17</v>
          </cell>
          <cell r="O61">
            <v>2</v>
          </cell>
          <cell r="P61">
            <v>8</v>
          </cell>
          <cell r="Q61">
            <v>10</v>
          </cell>
          <cell r="R61">
            <v>20</v>
          </cell>
          <cell r="S61">
            <v>2</v>
          </cell>
          <cell r="T61">
            <v>6</v>
          </cell>
          <cell r="U61">
            <v>10</v>
          </cell>
          <cell r="V61">
            <v>18</v>
          </cell>
          <cell r="W61" t="str">
            <v>A</v>
          </cell>
          <cell r="X61">
            <v>7</v>
          </cell>
          <cell r="Y61">
            <v>10</v>
          </cell>
          <cell r="Z61">
            <v>17</v>
          </cell>
          <cell r="AA61"/>
          <cell r="AB61"/>
          <cell r="AC61"/>
          <cell r="AD61"/>
          <cell r="AE61">
            <v>9</v>
          </cell>
          <cell r="AF61" t="str">
            <v>D</v>
          </cell>
          <cell r="AG61">
            <v>10</v>
          </cell>
          <cell r="AH61">
            <v>19</v>
          </cell>
          <cell r="AI61">
            <v>103</v>
          </cell>
          <cell r="AJ61">
            <v>7</v>
          </cell>
          <cell r="AK61">
            <v>8</v>
          </cell>
          <cell r="AL61">
            <v>36</v>
          </cell>
          <cell r="AM61">
            <v>51</v>
          </cell>
          <cell r="AN61">
            <v>31</v>
          </cell>
          <cell r="AO61">
            <v>82</v>
          </cell>
          <cell r="AP61">
            <v>6</v>
          </cell>
          <cell r="AQ61">
            <v>6</v>
          </cell>
          <cell r="AR61">
            <v>31</v>
          </cell>
          <cell r="AS61">
            <v>43</v>
          </cell>
          <cell r="AT61">
            <v>23</v>
          </cell>
          <cell r="AU61">
            <v>66</v>
          </cell>
          <cell r="AV61">
            <v>8</v>
          </cell>
          <cell r="AW61">
            <v>9</v>
          </cell>
          <cell r="AX61">
            <v>36</v>
          </cell>
          <cell r="AY61">
            <v>53</v>
          </cell>
          <cell r="AZ61">
            <v>34</v>
          </cell>
          <cell r="BA61">
            <v>87</v>
          </cell>
          <cell r="BB61">
            <v>6</v>
          </cell>
          <cell r="BC61">
            <v>6</v>
          </cell>
          <cell r="BD61">
            <v>28</v>
          </cell>
          <cell r="BE61">
            <v>40</v>
          </cell>
          <cell r="BF61">
            <v>24</v>
          </cell>
          <cell r="BG61">
            <v>64</v>
          </cell>
          <cell r="BH61">
            <v>55</v>
          </cell>
          <cell r="BI61">
            <v>34</v>
          </cell>
          <cell r="BJ61">
            <v>89</v>
          </cell>
          <cell r="BK61">
            <v>388</v>
          </cell>
          <cell r="BL61">
            <v>87</v>
          </cell>
          <cell r="BM61">
            <v>578</v>
          </cell>
          <cell r="BN61">
            <v>74.102564102564102</v>
          </cell>
          <cell r="BO61"/>
          <cell r="BP61" t="str">
            <v>C+</v>
          </cell>
          <cell r="BQ61" t="str">
            <v>B+</v>
          </cell>
          <cell r="BR61" t="str">
            <v>C+</v>
          </cell>
          <cell r="BS61" t="str">
            <v>B+</v>
          </cell>
          <cell r="BT61" t="str">
            <v>B</v>
          </cell>
          <cell r="BV61" t="str">
            <v>B</v>
          </cell>
          <cell r="BW61" t="str">
            <v>A++</v>
          </cell>
          <cell r="BX61" t="str">
            <v>B</v>
          </cell>
          <cell r="BY61" t="str">
            <v>A++</v>
          </cell>
          <cell r="BZ61" t="str">
            <v>B</v>
          </cell>
          <cell r="CA61" t="str">
            <v>A++</v>
          </cell>
          <cell r="CB61" t="str">
            <v>A++</v>
          </cell>
          <cell r="CD61">
            <v>2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2</v>
          </cell>
          <cell r="CJ61">
            <v>1</v>
          </cell>
          <cell r="CK61">
            <v>1</v>
          </cell>
          <cell r="CL61">
            <v>1</v>
          </cell>
          <cell r="CM61">
            <v>1</v>
          </cell>
          <cell r="CN61">
            <v>2.5</v>
          </cell>
          <cell r="CO61">
            <v>0.5</v>
          </cell>
          <cell r="CP61">
            <v>0</v>
          </cell>
          <cell r="CQ61" t="str">
            <v>Pass</v>
          </cell>
          <cell r="CR61">
            <v>8.07</v>
          </cell>
        </row>
        <row r="62">
          <cell r="B62" t="str">
            <v>PIET23AD057</v>
          </cell>
          <cell r="C62" t="str">
            <v>VANSH PARNAMI</v>
          </cell>
          <cell r="D62" t="str">
            <v>23EPTAD057</v>
          </cell>
          <cell r="E62" t="str">
            <v>ADE-55</v>
          </cell>
          <cell r="F62"/>
          <cell r="G62">
            <v>7</v>
          </cell>
          <cell r="H62" t="str">
            <v>D</v>
          </cell>
          <cell r="I62">
            <v>5</v>
          </cell>
          <cell r="J62">
            <v>12</v>
          </cell>
          <cell r="K62" t="str">
            <v>A</v>
          </cell>
          <cell r="L62">
            <v>5</v>
          </cell>
          <cell r="M62">
            <v>10</v>
          </cell>
          <cell r="N62">
            <v>15</v>
          </cell>
          <cell r="O62" t="str">
            <v>D</v>
          </cell>
          <cell r="P62" t="str">
            <v>D</v>
          </cell>
          <cell r="Q62">
            <v>8</v>
          </cell>
          <cell r="R62">
            <v>8</v>
          </cell>
          <cell r="S62" t="str">
            <v>D</v>
          </cell>
          <cell r="T62">
            <v>6</v>
          </cell>
          <cell r="U62">
            <v>9</v>
          </cell>
          <cell r="V62">
            <v>15</v>
          </cell>
          <cell r="W62" t="str">
            <v>D</v>
          </cell>
          <cell r="X62">
            <v>4</v>
          </cell>
          <cell r="Y62">
            <v>8</v>
          </cell>
          <cell r="Z62">
            <v>12</v>
          </cell>
          <cell r="AA62" t="str">
            <v>A</v>
          </cell>
          <cell r="AB62" t="str">
            <v>D</v>
          </cell>
          <cell r="AC62">
            <v>4</v>
          </cell>
          <cell r="AD62">
            <v>4</v>
          </cell>
          <cell r="AE62"/>
          <cell r="AF62"/>
          <cell r="AG62"/>
          <cell r="AH62"/>
          <cell r="AI62">
            <v>66</v>
          </cell>
          <cell r="AJ62">
            <v>8</v>
          </cell>
          <cell r="AK62">
            <v>7</v>
          </cell>
          <cell r="AL62">
            <v>30</v>
          </cell>
          <cell r="AM62">
            <v>45</v>
          </cell>
          <cell r="AN62">
            <v>28</v>
          </cell>
          <cell r="AO62">
            <v>73</v>
          </cell>
          <cell r="AP62">
            <v>6</v>
          </cell>
          <cell r="AQ62">
            <v>6</v>
          </cell>
          <cell r="AR62">
            <v>33</v>
          </cell>
          <cell r="AS62">
            <v>45</v>
          </cell>
          <cell r="AT62">
            <v>23</v>
          </cell>
          <cell r="AU62">
            <v>68</v>
          </cell>
          <cell r="AV62">
            <v>7</v>
          </cell>
          <cell r="AW62">
            <v>8</v>
          </cell>
          <cell r="AX62">
            <v>33</v>
          </cell>
          <cell r="AY62">
            <v>48</v>
          </cell>
          <cell r="AZ62">
            <v>31</v>
          </cell>
          <cell r="BA62">
            <v>79</v>
          </cell>
          <cell r="BB62">
            <v>0</v>
          </cell>
          <cell r="BC62">
            <v>6</v>
          </cell>
          <cell r="BD62">
            <v>18</v>
          </cell>
          <cell r="BE62">
            <v>24</v>
          </cell>
          <cell r="BF62">
            <v>22</v>
          </cell>
          <cell r="BG62">
            <v>46</v>
          </cell>
          <cell r="BH62">
            <v>47</v>
          </cell>
          <cell r="BI62">
            <v>31</v>
          </cell>
          <cell r="BJ62">
            <v>78</v>
          </cell>
          <cell r="BK62">
            <v>344</v>
          </cell>
          <cell r="BL62">
            <v>47</v>
          </cell>
          <cell r="BM62">
            <v>457</v>
          </cell>
          <cell r="BN62">
            <v>58.589743589743591</v>
          </cell>
          <cell r="BO62"/>
          <cell r="BP62" t="str">
            <v>D</v>
          </cell>
          <cell r="BQ62" t="str">
            <v>F</v>
          </cell>
          <cell r="BR62" t="str">
            <v>F</v>
          </cell>
          <cell r="BS62" t="str">
            <v>E</v>
          </cell>
          <cell r="BT62" t="str">
            <v>D+</v>
          </cell>
          <cell r="BU62" t="str">
            <v>F</v>
          </cell>
          <cell r="BV62"/>
          <cell r="BW62" t="str">
            <v>A</v>
          </cell>
          <cell r="BX62" t="str">
            <v>B+</v>
          </cell>
          <cell r="BY62" t="str">
            <v>A+</v>
          </cell>
          <cell r="BZ62" t="str">
            <v>D</v>
          </cell>
          <cell r="CA62" t="str">
            <v>A+</v>
          </cell>
          <cell r="CB62" t="str">
            <v>D</v>
          </cell>
          <cell r="CD62">
            <v>2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2</v>
          </cell>
          <cell r="CJ62">
            <v>1</v>
          </cell>
          <cell r="CK62">
            <v>1</v>
          </cell>
          <cell r="CL62">
            <v>1</v>
          </cell>
          <cell r="CM62">
            <v>1</v>
          </cell>
          <cell r="CN62">
            <v>2.5</v>
          </cell>
          <cell r="CO62">
            <v>0.5</v>
          </cell>
          <cell r="CP62">
            <v>3</v>
          </cell>
          <cell r="CQ62" t="str">
            <v>Fail</v>
          </cell>
          <cell r="CR62">
            <v>4.2282608695652177</v>
          </cell>
        </row>
        <row r="63">
          <cell r="B63" t="str">
            <v>PIET23AD058</v>
          </cell>
          <cell r="C63" t="str">
            <v>VEDANSH TEJWANI</v>
          </cell>
          <cell r="D63" t="str">
            <v>23EPTAD058</v>
          </cell>
          <cell r="E63" t="str">
            <v>ADE-56</v>
          </cell>
          <cell r="F63"/>
          <cell r="G63">
            <v>6</v>
          </cell>
          <cell r="H63">
            <v>9</v>
          </cell>
          <cell r="I63">
            <v>10</v>
          </cell>
          <cell r="J63">
            <v>25</v>
          </cell>
          <cell r="K63">
            <v>5</v>
          </cell>
          <cell r="L63">
            <v>10</v>
          </cell>
          <cell r="M63">
            <v>10</v>
          </cell>
          <cell r="N63">
            <v>25</v>
          </cell>
          <cell r="O63">
            <v>2</v>
          </cell>
          <cell r="P63">
            <v>10</v>
          </cell>
          <cell r="Q63">
            <v>10</v>
          </cell>
          <cell r="R63">
            <v>22</v>
          </cell>
          <cell r="S63">
            <v>6</v>
          </cell>
          <cell r="T63">
            <v>9</v>
          </cell>
          <cell r="U63">
            <v>10</v>
          </cell>
          <cell r="V63">
            <v>25</v>
          </cell>
          <cell r="W63">
            <v>5</v>
          </cell>
          <cell r="X63">
            <v>8</v>
          </cell>
          <cell r="Y63">
            <v>10</v>
          </cell>
          <cell r="Z63">
            <v>23</v>
          </cell>
          <cell r="AA63"/>
          <cell r="AB63"/>
          <cell r="AC63"/>
          <cell r="AD63"/>
          <cell r="AE63">
            <v>5</v>
          </cell>
          <cell r="AF63">
            <v>10</v>
          </cell>
          <cell r="AG63">
            <v>10</v>
          </cell>
          <cell r="AH63">
            <v>25</v>
          </cell>
          <cell r="AI63">
            <v>145</v>
          </cell>
          <cell r="AJ63">
            <v>8</v>
          </cell>
          <cell r="AK63">
            <v>8</v>
          </cell>
          <cell r="AL63">
            <v>38</v>
          </cell>
          <cell r="AM63">
            <v>54</v>
          </cell>
          <cell r="AN63">
            <v>32</v>
          </cell>
          <cell r="AO63">
            <v>86</v>
          </cell>
          <cell r="AP63">
            <v>6</v>
          </cell>
          <cell r="AQ63">
            <v>7</v>
          </cell>
          <cell r="AR63">
            <v>35</v>
          </cell>
          <cell r="AS63">
            <v>48</v>
          </cell>
          <cell r="AT63">
            <v>28</v>
          </cell>
          <cell r="AU63">
            <v>76</v>
          </cell>
          <cell r="AV63">
            <v>7</v>
          </cell>
          <cell r="AW63">
            <v>8</v>
          </cell>
          <cell r="AX63">
            <v>39</v>
          </cell>
          <cell r="AY63">
            <v>54</v>
          </cell>
          <cell r="AZ63">
            <v>33</v>
          </cell>
          <cell r="BA63">
            <v>87</v>
          </cell>
          <cell r="BB63">
            <v>8</v>
          </cell>
          <cell r="BC63">
            <v>9</v>
          </cell>
          <cell r="BD63">
            <v>38</v>
          </cell>
          <cell r="BE63">
            <v>55</v>
          </cell>
          <cell r="BF63">
            <v>34</v>
          </cell>
          <cell r="BG63">
            <v>89</v>
          </cell>
          <cell r="BH63">
            <v>50</v>
          </cell>
          <cell r="BI63">
            <v>33</v>
          </cell>
          <cell r="BJ63">
            <v>83</v>
          </cell>
          <cell r="BK63">
            <v>421</v>
          </cell>
          <cell r="BL63">
            <v>89</v>
          </cell>
          <cell r="BM63">
            <v>655</v>
          </cell>
          <cell r="BN63">
            <v>83.974358974358978</v>
          </cell>
          <cell r="BO63"/>
          <cell r="BP63" t="str">
            <v>A++</v>
          </cell>
          <cell r="BQ63" t="str">
            <v>B+</v>
          </cell>
          <cell r="BR63" t="str">
            <v>C+</v>
          </cell>
          <cell r="BS63" t="str">
            <v>A</v>
          </cell>
          <cell r="BT63" t="str">
            <v>A++</v>
          </cell>
          <cell r="BV63" t="str">
            <v>C+</v>
          </cell>
          <cell r="BW63" t="str">
            <v>A++</v>
          </cell>
          <cell r="BX63" t="str">
            <v>A+</v>
          </cell>
          <cell r="BY63" t="str">
            <v>A++</v>
          </cell>
          <cell r="BZ63" t="str">
            <v>A++</v>
          </cell>
          <cell r="CA63" t="str">
            <v>A++</v>
          </cell>
          <cell r="CB63" t="str">
            <v>A++</v>
          </cell>
          <cell r="CD63">
            <v>2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2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N63">
            <v>2.5</v>
          </cell>
          <cell r="CO63">
            <v>0.5</v>
          </cell>
          <cell r="CP63">
            <v>0</v>
          </cell>
          <cell r="CQ63" t="str">
            <v>Pass</v>
          </cell>
          <cell r="CR63">
            <v>8.85</v>
          </cell>
        </row>
        <row r="64">
          <cell r="B64" t="str">
            <v>PIET23AD059</v>
          </cell>
          <cell r="C64" t="str">
            <v>VINAY KUMAR GOSWAMI</v>
          </cell>
          <cell r="D64" t="str">
            <v>23EPTAD059</v>
          </cell>
          <cell r="E64" t="str">
            <v>ADE-57</v>
          </cell>
          <cell r="F64"/>
          <cell r="G64" t="str">
            <v>D</v>
          </cell>
          <cell r="H64">
            <v>10</v>
          </cell>
          <cell r="I64">
            <v>10</v>
          </cell>
          <cell r="J64">
            <v>20</v>
          </cell>
          <cell r="K64">
            <v>4</v>
          </cell>
          <cell r="L64">
            <v>10</v>
          </cell>
          <cell r="M64">
            <v>10</v>
          </cell>
          <cell r="N64">
            <v>24</v>
          </cell>
          <cell r="O64">
            <v>4</v>
          </cell>
          <cell r="P64">
            <v>10</v>
          </cell>
          <cell r="Q64">
            <v>10</v>
          </cell>
          <cell r="R64">
            <v>24</v>
          </cell>
          <cell r="S64">
            <v>5</v>
          </cell>
          <cell r="T64">
            <v>10</v>
          </cell>
          <cell r="U64">
            <v>10</v>
          </cell>
          <cell r="V64">
            <v>25</v>
          </cell>
          <cell r="W64">
            <v>4</v>
          </cell>
          <cell r="X64">
            <v>9</v>
          </cell>
          <cell r="Y64">
            <v>10</v>
          </cell>
          <cell r="Z64">
            <v>23</v>
          </cell>
          <cell r="AA64"/>
          <cell r="AB64"/>
          <cell r="AC64"/>
          <cell r="AD64"/>
          <cell r="AE64">
            <v>8</v>
          </cell>
          <cell r="AF64" t="str">
            <v>D</v>
          </cell>
          <cell r="AG64">
            <v>10</v>
          </cell>
          <cell r="AH64">
            <v>18</v>
          </cell>
          <cell r="AI64">
            <v>134</v>
          </cell>
          <cell r="AJ64">
            <v>7</v>
          </cell>
          <cell r="AK64">
            <v>8</v>
          </cell>
          <cell r="AL64">
            <v>36</v>
          </cell>
          <cell r="AM64">
            <v>51</v>
          </cell>
          <cell r="AN64">
            <v>32</v>
          </cell>
          <cell r="AO64">
            <v>83</v>
          </cell>
          <cell r="AP64">
            <v>6</v>
          </cell>
          <cell r="AQ64">
            <v>6</v>
          </cell>
          <cell r="AR64">
            <v>37</v>
          </cell>
          <cell r="AS64">
            <v>49</v>
          </cell>
          <cell r="AT64">
            <v>30</v>
          </cell>
          <cell r="AU64">
            <v>79</v>
          </cell>
          <cell r="AV64">
            <v>8</v>
          </cell>
          <cell r="AW64">
            <v>8</v>
          </cell>
          <cell r="AX64">
            <v>37</v>
          </cell>
          <cell r="AY64">
            <v>53</v>
          </cell>
          <cell r="AZ64">
            <v>33</v>
          </cell>
          <cell r="BA64">
            <v>86</v>
          </cell>
          <cell r="BB64">
            <v>8</v>
          </cell>
          <cell r="BC64">
            <v>9</v>
          </cell>
          <cell r="BD64">
            <v>29</v>
          </cell>
          <cell r="BE64">
            <v>46</v>
          </cell>
          <cell r="BF64">
            <v>35</v>
          </cell>
          <cell r="BG64">
            <v>81</v>
          </cell>
          <cell r="BH64">
            <v>52</v>
          </cell>
          <cell r="BI64">
            <v>33</v>
          </cell>
          <cell r="BJ64">
            <v>85</v>
          </cell>
          <cell r="BK64">
            <v>414</v>
          </cell>
          <cell r="BL64">
            <v>96</v>
          </cell>
          <cell r="BM64">
            <v>644</v>
          </cell>
          <cell r="BN64">
            <v>82.564102564102555</v>
          </cell>
          <cell r="BO64"/>
          <cell r="BP64" t="str">
            <v>A+</v>
          </cell>
          <cell r="BQ64" t="str">
            <v>C</v>
          </cell>
          <cell r="BR64" t="str">
            <v>B</v>
          </cell>
          <cell r="BS64" t="str">
            <v>A+</v>
          </cell>
          <cell r="BT64" t="str">
            <v>C+</v>
          </cell>
          <cell r="BV64" t="str">
            <v>C+</v>
          </cell>
          <cell r="BW64" t="str">
            <v>A++</v>
          </cell>
          <cell r="BX64" t="str">
            <v>A+</v>
          </cell>
          <cell r="BY64" t="str">
            <v>A++</v>
          </cell>
          <cell r="BZ64" t="str">
            <v>A++</v>
          </cell>
          <cell r="CA64" t="str">
            <v>A++</v>
          </cell>
          <cell r="CB64" t="str">
            <v>A++</v>
          </cell>
          <cell r="CD64">
            <v>2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2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2.5</v>
          </cell>
          <cell r="CO64">
            <v>0.5</v>
          </cell>
          <cell r="CP64">
            <v>0</v>
          </cell>
          <cell r="CQ64" t="str">
            <v>Pass</v>
          </cell>
          <cell r="CR64">
            <v>8.3000000000000007</v>
          </cell>
        </row>
        <row r="65">
          <cell r="B65" t="str">
            <v>PIET23AD060</v>
          </cell>
          <cell r="C65" t="str">
            <v>VIRENDER</v>
          </cell>
          <cell r="D65" t="str">
            <v>23EPTAD060</v>
          </cell>
          <cell r="E65" t="str">
            <v>ADE-58</v>
          </cell>
          <cell r="F65"/>
          <cell r="G65">
            <v>9</v>
          </cell>
          <cell r="H65" t="str">
            <v>D</v>
          </cell>
          <cell r="I65">
            <v>10</v>
          </cell>
          <cell r="J65">
            <v>19</v>
          </cell>
          <cell r="K65">
            <v>3</v>
          </cell>
          <cell r="L65">
            <v>5</v>
          </cell>
          <cell r="M65">
            <v>10</v>
          </cell>
          <cell r="N65">
            <v>18</v>
          </cell>
          <cell r="O65">
            <v>2</v>
          </cell>
          <cell r="P65">
            <v>8</v>
          </cell>
          <cell r="Q65">
            <v>8</v>
          </cell>
          <cell r="R65">
            <v>18</v>
          </cell>
          <cell r="S65">
            <v>4</v>
          </cell>
          <cell r="T65">
            <v>9</v>
          </cell>
          <cell r="U65">
            <v>10</v>
          </cell>
          <cell r="V65">
            <v>23</v>
          </cell>
          <cell r="W65">
            <v>1</v>
          </cell>
          <cell r="X65">
            <v>6</v>
          </cell>
          <cell r="Y65">
            <v>10</v>
          </cell>
          <cell r="Z65">
            <v>17</v>
          </cell>
          <cell r="AA65"/>
          <cell r="AB65"/>
          <cell r="AC65"/>
          <cell r="AD65"/>
          <cell r="AE65">
            <v>8</v>
          </cell>
          <cell r="AF65" t="str">
            <v>D</v>
          </cell>
          <cell r="AG65">
            <v>9</v>
          </cell>
          <cell r="AH65">
            <v>17</v>
          </cell>
          <cell r="AI65">
            <v>112</v>
          </cell>
          <cell r="AJ65">
            <v>8</v>
          </cell>
          <cell r="AK65">
            <v>7</v>
          </cell>
          <cell r="AL65">
            <v>39</v>
          </cell>
          <cell r="AM65">
            <v>54</v>
          </cell>
          <cell r="AN65">
            <v>30</v>
          </cell>
          <cell r="AO65">
            <v>84</v>
          </cell>
          <cell r="AP65">
            <v>5</v>
          </cell>
          <cell r="AQ65">
            <v>6</v>
          </cell>
          <cell r="AR65">
            <v>36</v>
          </cell>
          <cell r="AS65">
            <v>47</v>
          </cell>
          <cell r="AT65">
            <v>23</v>
          </cell>
          <cell r="AU65">
            <v>70</v>
          </cell>
          <cell r="AV65">
            <v>7</v>
          </cell>
          <cell r="AW65">
            <v>8</v>
          </cell>
          <cell r="AX65">
            <v>38</v>
          </cell>
          <cell r="AY65">
            <v>53</v>
          </cell>
          <cell r="AZ65">
            <v>31</v>
          </cell>
          <cell r="BA65">
            <v>84</v>
          </cell>
          <cell r="BB65">
            <v>8</v>
          </cell>
          <cell r="BC65">
            <v>8</v>
          </cell>
          <cell r="BD65">
            <v>31</v>
          </cell>
          <cell r="BE65">
            <v>47</v>
          </cell>
          <cell r="BF65">
            <v>31</v>
          </cell>
          <cell r="BG65">
            <v>78</v>
          </cell>
          <cell r="BH65">
            <v>52</v>
          </cell>
          <cell r="BI65">
            <v>31</v>
          </cell>
          <cell r="BJ65">
            <v>83</v>
          </cell>
          <cell r="BK65">
            <v>399</v>
          </cell>
          <cell r="BL65">
            <v>57</v>
          </cell>
          <cell r="BM65">
            <v>568</v>
          </cell>
          <cell r="BN65">
            <v>72.820512820512818</v>
          </cell>
          <cell r="BO65"/>
          <cell r="BP65" t="str">
            <v>E+</v>
          </cell>
          <cell r="BQ65" t="str">
            <v>D+</v>
          </cell>
          <cell r="BR65" t="str">
            <v>F</v>
          </cell>
          <cell r="BS65" t="str">
            <v>B+</v>
          </cell>
          <cell r="BT65" t="str">
            <v>C</v>
          </cell>
          <cell r="BV65" t="str">
            <v>E</v>
          </cell>
          <cell r="BW65" t="str">
            <v>A++</v>
          </cell>
          <cell r="BX65" t="str">
            <v>B+</v>
          </cell>
          <cell r="BY65" t="str">
            <v>A++</v>
          </cell>
          <cell r="BZ65" t="str">
            <v>A+</v>
          </cell>
          <cell r="CA65" t="str">
            <v>A++</v>
          </cell>
          <cell r="CB65" t="str">
            <v>C</v>
          </cell>
          <cell r="CD65">
            <v>2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2</v>
          </cell>
          <cell r="CJ65">
            <v>1</v>
          </cell>
          <cell r="CK65">
            <v>1</v>
          </cell>
          <cell r="CL65">
            <v>1</v>
          </cell>
          <cell r="CM65">
            <v>1</v>
          </cell>
          <cell r="CN65">
            <v>2.5</v>
          </cell>
          <cell r="CO65">
            <v>0.5</v>
          </cell>
          <cell r="CP65">
            <v>1</v>
          </cell>
          <cell r="CQ65" t="str">
            <v>Fail</v>
          </cell>
          <cell r="CR65">
            <v>6.2934782608695654</v>
          </cell>
        </row>
        <row r="66">
          <cell r="B66" t="str">
            <v>PIET23AD061</v>
          </cell>
          <cell r="C66" t="str">
            <v>VISHAL SAINI</v>
          </cell>
          <cell r="D66" t="str">
            <v>23EPTAD061</v>
          </cell>
          <cell r="E66" t="str">
            <v>ADE-59</v>
          </cell>
          <cell r="F66"/>
          <cell r="G66">
            <v>6</v>
          </cell>
          <cell r="H66">
            <v>10</v>
          </cell>
          <cell r="I66">
            <v>10</v>
          </cell>
          <cell r="J66">
            <v>26</v>
          </cell>
          <cell r="K66">
            <v>3</v>
          </cell>
          <cell r="L66">
            <v>8</v>
          </cell>
          <cell r="M66">
            <v>10</v>
          </cell>
          <cell r="N66">
            <v>21</v>
          </cell>
          <cell r="O66">
            <v>4</v>
          </cell>
          <cell r="P66">
            <v>10</v>
          </cell>
          <cell r="Q66">
            <v>10</v>
          </cell>
          <cell r="R66">
            <v>24</v>
          </cell>
          <cell r="S66">
            <v>4</v>
          </cell>
          <cell r="T66">
            <v>10</v>
          </cell>
          <cell r="U66">
            <v>10</v>
          </cell>
          <cell r="V66">
            <v>24</v>
          </cell>
          <cell r="W66">
            <v>3</v>
          </cell>
          <cell r="X66">
            <v>9</v>
          </cell>
          <cell r="Y66">
            <v>10</v>
          </cell>
          <cell r="Z66">
            <v>22</v>
          </cell>
          <cell r="AA66"/>
          <cell r="AB66"/>
          <cell r="AC66"/>
          <cell r="AD66"/>
          <cell r="AE66">
            <v>0</v>
          </cell>
          <cell r="AF66">
            <v>9</v>
          </cell>
          <cell r="AG66">
            <v>10</v>
          </cell>
          <cell r="AH66">
            <v>19</v>
          </cell>
          <cell r="AI66">
            <v>136</v>
          </cell>
          <cell r="AJ66">
            <v>7</v>
          </cell>
          <cell r="AK66">
            <v>9</v>
          </cell>
          <cell r="AL66">
            <v>38</v>
          </cell>
          <cell r="AM66">
            <v>54</v>
          </cell>
          <cell r="AN66">
            <v>34</v>
          </cell>
          <cell r="AO66">
            <v>88</v>
          </cell>
          <cell r="AP66">
            <v>7</v>
          </cell>
          <cell r="AQ66">
            <v>7</v>
          </cell>
          <cell r="AR66">
            <v>38</v>
          </cell>
          <cell r="AS66">
            <v>52</v>
          </cell>
          <cell r="AT66">
            <v>25</v>
          </cell>
          <cell r="AU66">
            <v>77</v>
          </cell>
          <cell r="AV66">
            <v>7</v>
          </cell>
          <cell r="AW66">
            <v>8</v>
          </cell>
          <cell r="AX66">
            <v>39</v>
          </cell>
          <cell r="AY66">
            <v>54</v>
          </cell>
          <cell r="AZ66">
            <v>32</v>
          </cell>
          <cell r="BA66">
            <v>86</v>
          </cell>
          <cell r="BB66">
            <v>9</v>
          </cell>
          <cell r="BC66">
            <v>9</v>
          </cell>
          <cell r="BD66">
            <v>40</v>
          </cell>
          <cell r="BE66">
            <v>58</v>
          </cell>
          <cell r="BF66">
            <v>34</v>
          </cell>
          <cell r="BG66">
            <v>92</v>
          </cell>
          <cell r="BH66">
            <v>54</v>
          </cell>
          <cell r="BI66">
            <v>32</v>
          </cell>
          <cell r="BJ66">
            <v>86</v>
          </cell>
          <cell r="BK66">
            <v>429</v>
          </cell>
          <cell r="BL66">
            <v>96</v>
          </cell>
          <cell r="BM66">
            <v>661</v>
          </cell>
          <cell r="BN66">
            <v>84.743589743589737</v>
          </cell>
          <cell r="BO66"/>
          <cell r="BP66" t="str">
            <v>B+</v>
          </cell>
          <cell r="BQ66" t="str">
            <v>A+</v>
          </cell>
          <cell r="BR66" t="str">
            <v>C+</v>
          </cell>
          <cell r="BS66" t="str">
            <v>B+</v>
          </cell>
          <cell r="BT66" t="str">
            <v>B+</v>
          </cell>
          <cell r="BV66" t="str">
            <v>D</v>
          </cell>
          <cell r="BW66" t="str">
            <v>A++</v>
          </cell>
          <cell r="BX66" t="str">
            <v>A+</v>
          </cell>
          <cell r="BY66" t="str">
            <v>A++</v>
          </cell>
          <cell r="BZ66" t="str">
            <v>A++</v>
          </cell>
          <cell r="CA66" t="str">
            <v>A++</v>
          </cell>
          <cell r="CB66" t="str">
            <v>A++</v>
          </cell>
          <cell r="CD66">
            <v>2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2</v>
          </cell>
          <cell r="CJ66">
            <v>1</v>
          </cell>
          <cell r="CK66">
            <v>1</v>
          </cell>
          <cell r="CL66">
            <v>1</v>
          </cell>
          <cell r="CM66">
            <v>1</v>
          </cell>
          <cell r="CN66">
            <v>2.5</v>
          </cell>
          <cell r="CO66">
            <v>0.5</v>
          </cell>
          <cell r="CP66">
            <v>0</v>
          </cell>
          <cell r="CQ66" t="str">
            <v>Pass</v>
          </cell>
          <cell r="CR66">
            <v>8.35</v>
          </cell>
        </row>
        <row r="67">
          <cell r="B67" t="str">
            <v>PIET23AD062</v>
          </cell>
          <cell r="C67" t="str">
            <v>VIVEK RAJORA</v>
          </cell>
          <cell r="D67" t="str">
            <v>23EPTAD062</v>
          </cell>
          <cell r="E67" t="str">
            <v>ADE-60</v>
          </cell>
          <cell r="F67"/>
          <cell r="G67">
            <v>7</v>
          </cell>
          <cell r="H67">
            <v>6</v>
          </cell>
          <cell r="I67">
            <v>4</v>
          </cell>
          <cell r="J67">
            <v>17</v>
          </cell>
          <cell r="K67">
            <v>3</v>
          </cell>
          <cell r="L67">
            <v>6</v>
          </cell>
          <cell r="M67">
            <v>10</v>
          </cell>
          <cell r="N67">
            <v>19</v>
          </cell>
          <cell r="O67">
            <v>3</v>
          </cell>
          <cell r="P67">
            <v>10</v>
          </cell>
          <cell r="Q67">
            <v>10</v>
          </cell>
          <cell r="R67">
            <v>23</v>
          </cell>
          <cell r="S67">
            <v>1</v>
          </cell>
          <cell r="T67">
            <v>10</v>
          </cell>
          <cell r="U67">
            <v>9</v>
          </cell>
          <cell r="V67">
            <v>20</v>
          </cell>
          <cell r="W67">
            <v>2</v>
          </cell>
          <cell r="X67">
            <v>4</v>
          </cell>
          <cell r="Y67">
            <v>10</v>
          </cell>
          <cell r="Z67">
            <v>16</v>
          </cell>
          <cell r="AA67"/>
          <cell r="AB67"/>
          <cell r="AC67"/>
          <cell r="AD67"/>
          <cell r="AE67">
            <v>10</v>
          </cell>
          <cell r="AF67" t="str">
            <v>D</v>
          </cell>
          <cell r="AG67">
            <v>4</v>
          </cell>
          <cell r="AH67">
            <v>14</v>
          </cell>
          <cell r="AI67">
            <v>109</v>
          </cell>
          <cell r="AJ67">
            <v>8</v>
          </cell>
          <cell r="AK67">
            <v>8</v>
          </cell>
          <cell r="AL67">
            <v>36</v>
          </cell>
          <cell r="AM67">
            <v>52</v>
          </cell>
          <cell r="AN67">
            <v>31</v>
          </cell>
          <cell r="AO67">
            <v>83</v>
          </cell>
          <cell r="AP67">
            <v>6</v>
          </cell>
          <cell r="AQ67">
            <v>7</v>
          </cell>
          <cell r="AR67">
            <v>36</v>
          </cell>
          <cell r="AS67">
            <v>49</v>
          </cell>
          <cell r="AT67">
            <v>25</v>
          </cell>
          <cell r="AU67">
            <v>74</v>
          </cell>
          <cell r="AV67">
            <v>7</v>
          </cell>
          <cell r="AW67">
            <v>8</v>
          </cell>
          <cell r="AX67">
            <v>39</v>
          </cell>
          <cell r="AY67">
            <v>54</v>
          </cell>
          <cell r="AZ67">
            <v>31</v>
          </cell>
          <cell r="BA67">
            <v>85</v>
          </cell>
          <cell r="BB67">
            <v>8</v>
          </cell>
          <cell r="BC67">
            <v>8</v>
          </cell>
          <cell r="BD67">
            <v>38</v>
          </cell>
          <cell r="BE67">
            <v>54</v>
          </cell>
          <cell r="BF67">
            <v>32</v>
          </cell>
          <cell r="BG67">
            <v>86</v>
          </cell>
          <cell r="BH67">
            <v>60</v>
          </cell>
          <cell r="BI67">
            <v>31</v>
          </cell>
          <cell r="BJ67">
            <v>91</v>
          </cell>
          <cell r="BK67">
            <v>419</v>
          </cell>
          <cell r="BL67">
            <v>83</v>
          </cell>
          <cell r="BM67">
            <v>611</v>
          </cell>
          <cell r="BN67">
            <v>78.333333333333329</v>
          </cell>
          <cell r="BO67"/>
          <cell r="BP67" t="str">
            <v>C</v>
          </cell>
          <cell r="BQ67" t="str">
            <v>D+</v>
          </cell>
          <cell r="BR67" t="str">
            <v>C+</v>
          </cell>
          <cell r="BS67" t="str">
            <v>C+</v>
          </cell>
          <cell r="BT67" t="str">
            <v>E+</v>
          </cell>
          <cell r="BV67" t="str">
            <v>D+</v>
          </cell>
          <cell r="BW67" t="str">
            <v>A++</v>
          </cell>
          <cell r="BX67" t="str">
            <v>A</v>
          </cell>
          <cell r="BY67" t="str">
            <v>A++</v>
          </cell>
          <cell r="BZ67" t="str">
            <v>A++</v>
          </cell>
          <cell r="CA67" t="str">
            <v>A++</v>
          </cell>
          <cell r="CB67" t="str">
            <v>A++</v>
          </cell>
          <cell r="CD67">
            <v>2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2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2.5</v>
          </cell>
          <cell r="CO67">
            <v>0.5</v>
          </cell>
          <cell r="CP67">
            <v>0</v>
          </cell>
          <cell r="CQ67" t="str">
            <v>Pass</v>
          </cell>
          <cell r="CR67">
            <v>7.33</v>
          </cell>
        </row>
        <row r="68">
          <cell r="B68" t="str">
            <v>PIET23AD063</v>
          </cell>
          <cell r="C68" t="str">
            <v>YATIN SHARMA</v>
          </cell>
          <cell r="D68" t="str">
            <v>23EPTAD063</v>
          </cell>
          <cell r="E68" t="str">
            <v>ADE-61</v>
          </cell>
          <cell r="F68"/>
          <cell r="G68">
            <v>7</v>
          </cell>
          <cell r="H68">
            <v>10</v>
          </cell>
          <cell r="I68">
            <v>4</v>
          </cell>
          <cell r="J68">
            <v>21</v>
          </cell>
          <cell r="K68" t="str">
            <v>D</v>
          </cell>
          <cell r="L68">
            <v>5</v>
          </cell>
          <cell r="M68">
            <v>10</v>
          </cell>
          <cell r="N68">
            <v>15</v>
          </cell>
          <cell r="O68">
            <v>2</v>
          </cell>
          <cell r="P68">
            <v>8</v>
          </cell>
          <cell r="Q68">
            <v>10</v>
          </cell>
          <cell r="R68">
            <v>20</v>
          </cell>
          <cell r="S68">
            <v>2</v>
          </cell>
          <cell r="T68">
            <v>10</v>
          </cell>
          <cell r="U68">
            <v>10</v>
          </cell>
          <cell r="V68">
            <v>22</v>
          </cell>
          <cell r="W68">
            <v>1</v>
          </cell>
          <cell r="X68">
            <v>5</v>
          </cell>
          <cell r="Y68">
            <v>4</v>
          </cell>
          <cell r="Z68">
            <v>10</v>
          </cell>
          <cell r="AA68">
            <v>3</v>
          </cell>
          <cell r="AB68">
            <v>10</v>
          </cell>
          <cell r="AC68">
            <v>4</v>
          </cell>
          <cell r="AD68">
            <v>17</v>
          </cell>
          <cell r="AE68"/>
          <cell r="AF68"/>
          <cell r="AG68"/>
          <cell r="AH68"/>
          <cell r="AI68">
            <v>105</v>
          </cell>
          <cell r="AJ68">
            <v>7</v>
          </cell>
          <cell r="AK68">
            <v>8</v>
          </cell>
          <cell r="AL68">
            <v>33</v>
          </cell>
          <cell r="AM68">
            <v>48</v>
          </cell>
          <cell r="AN68">
            <v>32</v>
          </cell>
          <cell r="AO68">
            <v>80</v>
          </cell>
          <cell r="AP68">
            <v>9</v>
          </cell>
          <cell r="AQ68">
            <v>9</v>
          </cell>
          <cell r="AR68">
            <v>38</v>
          </cell>
          <cell r="AS68">
            <v>56</v>
          </cell>
          <cell r="AT68">
            <v>30</v>
          </cell>
          <cell r="AU68">
            <v>86</v>
          </cell>
          <cell r="AV68">
            <v>8</v>
          </cell>
          <cell r="AW68">
            <v>8</v>
          </cell>
          <cell r="AX68">
            <v>36</v>
          </cell>
          <cell r="AY68">
            <v>52</v>
          </cell>
          <cell r="AZ68">
            <v>35</v>
          </cell>
          <cell r="BA68">
            <v>87</v>
          </cell>
          <cell r="BB68">
            <v>4</v>
          </cell>
          <cell r="BC68">
            <v>6</v>
          </cell>
          <cell r="BD68">
            <v>18</v>
          </cell>
          <cell r="BE68">
            <v>28</v>
          </cell>
          <cell r="BF68">
            <v>22</v>
          </cell>
          <cell r="BG68">
            <v>50</v>
          </cell>
          <cell r="BH68">
            <v>54</v>
          </cell>
          <cell r="BI68">
            <v>35</v>
          </cell>
          <cell r="BJ68">
            <v>89</v>
          </cell>
          <cell r="BK68">
            <v>392</v>
          </cell>
          <cell r="BL68">
            <v>90</v>
          </cell>
          <cell r="BM68">
            <v>587</v>
          </cell>
          <cell r="BN68">
            <v>75.256410256410248</v>
          </cell>
          <cell r="BO68"/>
          <cell r="BP68" t="str">
            <v>A</v>
          </cell>
          <cell r="BQ68" t="str">
            <v>C+</v>
          </cell>
          <cell r="BR68" t="str">
            <v>C</v>
          </cell>
          <cell r="BS68" t="str">
            <v>C+</v>
          </cell>
          <cell r="BT68" t="str">
            <v>F</v>
          </cell>
          <cell r="BU68" t="str">
            <v>D+</v>
          </cell>
          <cell r="BV68"/>
          <cell r="BW68" t="str">
            <v>A+</v>
          </cell>
          <cell r="BX68" t="str">
            <v>A++</v>
          </cell>
          <cell r="BY68" t="str">
            <v>A++</v>
          </cell>
          <cell r="BZ68" t="str">
            <v>D+</v>
          </cell>
          <cell r="CA68" t="str">
            <v>A++</v>
          </cell>
          <cell r="CB68" t="str">
            <v>A++</v>
          </cell>
          <cell r="CD68">
            <v>2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2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2.5</v>
          </cell>
          <cell r="CO68">
            <v>0.5</v>
          </cell>
          <cell r="CP68">
            <v>1</v>
          </cell>
          <cell r="CQ68" t="str">
            <v>Fail</v>
          </cell>
          <cell r="CR68">
            <v>6.7608695652173916</v>
          </cell>
        </row>
        <row r="69">
          <cell r="B69" t="str">
            <v>PIET23CI032</v>
          </cell>
          <cell r="C69" t="str">
            <v>KINSHU SACHDEVA</v>
          </cell>
          <cell r="D69" t="str">
            <v>23EPTAD300</v>
          </cell>
          <cell r="E69" t="str">
            <v>ADE-62</v>
          </cell>
          <cell r="F69"/>
          <cell r="G69">
            <v>9</v>
          </cell>
          <cell r="H69">
            <v>10</v>
          </cell>
          <cell r="I69">
            <v>10</v>
          </cell>
          <cell r="J69">
            <v>29</v>
          </cell>
          <cell r="K69">
            <v>8</v>
          </cell>
          <cell r="L69">
            <v>10</v>
          </cell>
          <cell r="M69">
            <v>10</v>
          </cell>
          <cell r="N69">
            <v>28</v>
          </cell>
          <cell r="O69">
            <v>8</v>
          </cell>
          <cell r="P69">
            <v>10</v>
          </cell>
          <cell r="Q69">
            <v>9</v>
          </cell>
          <cell r="R69">
            <v>27</v>
          </cell>
          <cell r="S69">
            <v>10</v>
          </cell>
          <cell r="T69">
            <v>10</v>
          </cell>
          <cell r="U69">
            <v>10</v>
          </cell>
          <cell r="V69">
            <v>30</v>
          </cell>
          <cell r="W69">
            <v>10</v>
          </cell>
          <cell r="X69">
            <v>10</v>
          </cell>
          <cell r="Y69">
            <v>10</v>
          </cell>
          <cell r="Z69">
            <v>30</v>
          </cell>
          <cell r="AA69"/>
          <cell r="AB69"/>
          <cell r="AC69"/>
          <cell r="AD69"/>
          <cell r="AE69">
            <v>8</v>
          </cell>
          <cell r="AF69">
            <v>10</v>
          </cell>
          <cell r="AG69">
            <v>10</v>
          </cell>
          <cell r="AH69">
            <v>28</v>
          </cell>
          <cell r="AI69">
            <v>172</v>
          </cell>
          <cell r="AJ69">
            <v>10</v>
          </cell>
          <cell r="AK69">
            <v>10</v>
          </cell>
          <cell r="AL69">
            <v>40</v>
          </cell>
          <cell r="AM69">
            <v>60</v>
          </cell>
          <cell r="AN69">
            <v>38</v>
          </cell>
          <cell r="AO69">
            <v>98</v>
          </cell>
          <cell r="AP69">
            <v>9</v>
          </cell>
          <cell r="AQ69">
            <v>10</v>
          </cell>
          <cell r="AR69">
            <v>40</v>
          </cell>
          <cell r="AS69">
            <v>59</v>
          </cell>
          <cell r="AT69">
            <v>38</v>
          </cell>
          <cell r="AU69">
            <v>97</v>
          </cell>
          <cell r="AV69">
            <v>10</v>
          </cell>
          <cell r="AW69">
            <v>10</v>
          </cell>
          <cell r="AX69">
            <v>40</v>
          </cell>
          <cell r="AY69">
            <v>60</v>
          </cell>
          <cell r="AZ69">
            <v>39</v>
          </cell>
          <cell r="BA69">
            <v>99</v>
          </cell>
          <cell r="BB69">
            <v>10</v>
          </cell>
          <cell r="BC69">
            <v>10</v>
          </cell>
          <cell r="BD69">
            <v>40</v>
          </cell>
          <cell r="BE69">
            <v>60</v>
          </cell>
          <cell r="BF69">
            <v>38</v>
          </cell>
          <cell r="BG69">
            <v>98</v>
          </cell>
          <cell r="BH69">
            <v>60</v>
          </cell>
          <cell r="BI69">
            <v>39</v>
          </cell>
          <cell r="BJ69">
            <v>99</v>
          </cell>
          <cell r="BK69">
            <v>491</v>
          </cell>
          <cell r="BL69">
            <v>91</v>
          </cell>
          <cell r="BM69">
            <v>754</v>
          </cell>
          <cell r="BN69">
            <v>96.666666666666671</v>
          </cell>
          <cell r="BO69"/>
          <cell r="BP69" t="str">
            <v>A</v>
          </cell>
          <cell r="BQ69" t="str">
            <v>A+</v>
          </cell>
          <cell r="BR69" t="str">
            <v>A++</v>
          </cell>
          <cell r="BS69" t="str">
            <v>A++</v>
          </cell>
          <cell r="BT69" t="str">
            <v>A++</v>
          </cell>
          <cell r="BV69" t="str">
            <v>A+</v>
          </cell>
          <cell r="BW69" t="str">
            <v>A++</v>
          </cell>
          <cell r="BX69" t="str">
            <v>A++</v>
          </cell>
          <cell r="BY69" t="str">
            <v>A++</v>
          </cell>
          <cell r="BZ69" t="str">
            <v>A++</v>
          </cell>
          <cell r="CA69" t="str">
            <v>A++</v>
          </cell>
          <cell r="CB69" t="str">
            <v>A++</v>
          </cell>
          <cell r="CD69">
            <v>2</v>
          </cell>
          <cell r="CE69">
            <v>3</v>
          </cell>
          <cell r="CF69">
            <v>3</v>
          </cell>
          <cell r="CG69">
            <v>3</v>
          </cell>
          <cell r="CH69">
            <v>3</v>
          </cell>
          <cell r="CI69">
            <v>2</v>
          </cell>
          <cell r="CJ69">
            <v>1</v>
          </cell>
          <cell r="CK69">
            <v>1</v>
          </cell>
          <cell r="CL69">
            <v>1</v>
          </cell>
          <cell r="CM69">
            <v>1</v>
          </cell>
          <cell r="CN69">
            <v>2.5</v>
          </cell>
          <cell r="CO69">
            <v>0.5</v>
          </cell>
          <cell r="CP69">
            <v>0</v>
          </cell>
          <cell r="CQ69" t="str">
            <v>Pass</v>
          </cell>
          <cell r="CR69">
            <v>9.65</v>
          </cell>
        </row>
      </sheetData>
      <sheetData sheetId="3">
        <row r="8">
          <cell r="B8" t="str">
            <v>PIET23CA001</v>
          </cell>
          <cell r="C8" t="str">
            <v>AAYUSH JAIN</v>
          </cell>
          <cell r="D8" t="str">
            <v>23EPTCA001</v>
          </cell>
          <cell r="E8" t="str">
            <v>CAF-01</v>
          </cell>
          <cell r="F8"/>
          <cell r="G8">
            <v>4</v>
          </cell>
          <cell r="H8">
            <v>10</v>
          </cell>
          <cell r="I8">
            <v>4</v>
          </cell>
          <cell r="J8">
            <v>18</v>
          </cell>
          <cell r="K8">
            <v>2</v>
          </cell>
          <cell r="L8">
            <v>6</v>
          </cell>
          <cell r="M8">
            <v>10</v>
          </cell>
          <cell r="N8">
            <v>18</v>
          </cell>
          <cell r="O8">
            <v>2</v>
          </cell>
          <cell r="P8">
            <v>8</v>
          </cell>
          <cell r="Q8">
            <v>10</v>
          </cell>
          <cell r="R8">
            <v>20</v>
          </cell>
          <cell r="S8">
            <v>6</v>
          </cell>
          <cell r="T8">
            <v>9</v>
          </cell>
          <cell r="U8">
            <v>10</v>
          </cell>
          <cell r="V8">
            <v>25</v>
          </cell>
          <cell r="W8">
            <v>2</v>
          </cell>
          <cell r="X8">
            <v>9</v>
          </cell>
          <cell r="Y8">
            <v>9</v>
          </cell>
          <cell r="Z8">
            <v>20</v>
          </cell>
          <cell r="AA8">
            <v>9</v>
          </cell>
          <cell r="AB8" t="str">
            <v>D</v>
          </cell>
          <cell r="AC8">
            <v>10</v>
          </cell>
          <cell r="AD8">
            <v>19</v>
          </cell>
          <cell r="AE8"/>
          <cell r="AF8"/>
          <cell r="AG8"/>
          <cell r="AH8"/>
          <cell r="AI8"/>
          <cell r="AJ8"/>
          <cell r="AK8"/>
          <cell r="AL8"/>
          <cell r="AM8">
            <v>120</v>
          </cell>
          <cell r="AN8">
            <v>10</v>
          </cell>
          <cell r="AO8">
            <v>10</v>
          </cell>
          <cell r="AP8">
            <v>40</v>
          </cell>
          <cell r="AQ8">
            <v>60</v>
          </cell>
          <cell r="AR8">
            <v>37</v>
          </cell>
          <cell r="AS8">
            <v>97</v>
          </cell>
          <cell r="AT8">
            <v>7</v>
          </cell>
          <cell r="AU8">
            <v>8</v>
          </cell>
          <cell r="AV8">
            <v>36</v>
          </cell>
          <cell r="AW8">
            <v>51</v>
          </cell>
          <cell r="AX8">
            <v>32</v>
          </cell>
          <cell r="AY8">
            <v>83</v>
          </cell>
          <cell r="AZ8">
            <v>8</v>
          </cell>
          <cell r="BA8">
            <v>8</v>
          </cell>
          <cell r="BB8">
            <v>37</v>
          </cell>
          <cell r="BC8">
            <v>53</v>
          </cell>
          <cell r="BD8">
            <v>25</v>
          </cell>
          <cell r="BE8">
            <v>78</v>
          </cell>
          <cell r="BF8">
            <v>9</v>
          </cell>
          <cell r="BG8">
            <v>10</v>
          </cell>
          <cell r="BH8">
            <v>38</v>
          </cell>
          <cell r="BI8">
            <v>57</v>
          </cell>
          <cell r="BJ8">
            <v>35</v>
          </cell>
          <cell r="BK8">
            <v>92</v>
          </cell>
          <cell r="BL8">
            <v>41</v>
          </cell>
          <cell r="BM8">
            <v>30</v>
          </cell>
          <cell r="BN8">
            <v>71</v>
          </cell>
          <cell r="BO8">
            <v>421</v>
          </cell>
          <cell r="BP8">
            <v>97</v>
          </cell>
          <cell r="BQ8">
            <v>638</v>
          </cell>
          <cell r="BR8">
            <v>81.794871794871796</v>
          </cell>
          <cell r="BS8"/>
          <cell r="BT8" t="str">
            <v>C</v>
          </cell>
          <cell r="BU8" t="str">
            <v>F</v>
          </cell>
          <cell r="BV8" t="str">
            <v>D+</v>
          </cell>
          <cell r="BW8" t="str">
            <v>B+</v>
          </cell>
          <cell r="BX8" t="str">
            <v>C+</v>
          </cell>
          <cell r="BY8" t="str">
            <v>B+</v>
          </cell>
          <cell r="BZ8"/>
          <cell r="CA8"/>
          <cell r="CB8" t="str">
            <v>A++</v>
          </cell>
          <cell r="CC8" t="str">
            <v>A++</v>
          </cell>
          <cell r="CD8" t="str">
            <v>A+</v>
          </cell>
          <cell r="CE8" t="str">
            <v>A++</v>
          </cell>
          <cell r="CF8" t="str">
            <v>B+</v>
          </cell>
          <cell r="CG8" t="str">
            <v>A++</v>
          </cell>
          <cell r="CI8">
            <v>2</v>
          </cell>
          <cell r="CJ8">
            <v>3</v>
          </cell>
          <cell r="CK8">
            <v>3</v>
          </cell>
          <cell r="CL8">
            <v>3</v>
          </cell>
          <cell r="CM8">
            <v>3</v>
          </cell>
          <cell r="CN8">
            <v>2</v>
          </cell>
          <cell r="CO8">
            <v>1</v>
          </cell>
          <cell r="CP8">
            <v>1</v>
          </cell>
          <cell r="CQ8">
            <v>1</v>
          </cell>
          <cell r="CR8">
            <v>1</v>
          </cell>
          <cell r="CS8">
            <v>2.5</v>
          </cell>
          <cell r="CT8">
            <v>0.5</v>
          </cell>
          <cell r="CU8">
            <v>1</v>
          </cell>
          <cell r="CV8" t="str">
            <v>Fail</v>
          </cell>
          <cell r="CW8">
            <v>6.7826086956521738</v>
          </cell>
        </row>
        <row r="9">
          <cell r="B9" t="str">
            <v>PIET23CA002</v>
          </cell>
          <cell r="C9" t="str">
            <v>ABHIKRITI SAXENA</v>
          </cell>
          <cell r="D9" t="str">
            <v>23EPTCA002</v>
          </cell>
          <cell r="E9" t="str">
            <v>CAF-02</v>
          </cell>
          <cell r="F9"/>
          <cell r="G9">
            <v>8</v>
          </cell>
          <cell r="H9">
            <v>10</v>
          </cell>
          <cell r="I9">
            <v>10</v>
          </cell>
          <cell r="J9">
            <v>28</v>
          </cell>
          <cell r="K9">
            <v>9</v>
          </cell>
          <cell r="L9">
            <v>10</v>
          </cell>
          <cell r="M9">
            <v>10</v>
          </cell>
          <cell r="N9">
            <v>29</v>
          </cell>
          <cell r="O9">
            <v>6</v>
          </cell>
          <cell r="P9">
            <v>10</v>
          </cell>
          <cell r="Q9">
            <v>10</v>
          </cell>
          <cell r="R9">
            <v>26</v>
          </cell>
          <cell r="S9">
            <v>8</v>
          </cell>
          <cell r="T9">
            <v>10</v>
          </cell>
          <cell r="U9">
            <v>10</v>
          </cell>
          <cell r="V9">
            <v>28</v>
          </cell>
          <cell r="W9">
            <v>10</v>
          </cell>
          <cell r="X9">
            <v>10</v>
          </cell>
          <cell r="Y9">
            <v>10</v>
          </cell>
          <cell r="Z9">
            <v>30</v>
          </cell>
          <cell r="AA9"/>
          <cell r="AB9"/>
          <cell r="AC9"/>
          <cell r="AD9"/>
          <cell r="AE9">
            <v>9</v>
          </cell>
          <cell r="AF9">
            <v>10</v>
          </cell>
          <cell r="AG9">
            <v>10</v>
          </cell>
          <cell r="AH9">
            <v>29</v>
          </cell>
          <cell r="AI9"/>
          <cell r="AJ9"/>
          <cell r="AK9"/>
          <cell r="AL9"/>
          <cell r="AM9">
            <v>170</v>
          </cell>
          <cell r="AN9">
            <v>10</v>
          </cell>
          <cell r="AO9">
            <v>10</v>
          </cell>
          <cell r="AP9">
            <v>40</v>
          </cell>
          <cell r="AQ9">
            <v>60</v>
          </cell>
          <cell r="AR9">
            <v>39</v>
          </cell>
          <cell r="AS9">
            <v>99</v>
          </cell>
          <cell r="AT9">
            <v>9</v>
          </cell>
          <cell r="AU9">
            <v>10</v>
          </cell>
          <cell r="AV9">
            <v>40</v>
          </cell>
          <cell r="AW9">
            <v>59</v>
          </cell>
          <cell r="AX9">
            <v>39</v>
          </cell>
          <cell r="AY9">
            <v>98</v>
          </cell>
          <cell r="AZ9">
            <v>10</v>
          </cell>
          <cell r="BA9">
            <v>9</v>
          </cell>
          <cell r="BB9">
            <v>40</v>
          </cell>
          <cell r="BC9">
            <v>59</v>
          </cell>
          <cell r="BD9">
            <v>39</v>
          </cell>
          <cell r="BE9">
            <v>98</v>
          </cell>
          <cell r="BF9">
            <v>10</v>
          </cell>
          <cell r="BG9">
            <v>10</v>
          </cell>
          <cell r="BH9">
            <v>39</v>
          </cell>
          <cell r="BI9">
            <v>59</v>
          </cell>
          <cell r="BJ9">
            <v>36</v>
          </cell>
          <cell r="BK9">
            <v>95</v>
          </cell>
          <cell r="BL9">
            <v>57</v>
          </cell>
          <cell r="BM9">
            <v>39</v>
          </cell>
          <cell r="BN9">
            <v>96</v>
          </cell>
          <cell r="BO9">
            <v>486</v>
          </cell>
          <cell r="BP9">
            <v>98</v>
          </cell>
          <cell r="BQ9">
            <v>754</v>
          </cell>
          <cell r="BR9">
            <v>96.666666666666671</v>
          </cell>
          <cell r="BS9"/>
          <cell r="BT9" t="str">
            <v>A++</v>
          </cell>
          <cell r="BU9" t="str">
            <v>A++</v>
          </cell>
          <cell r="BV9" t="str">
            <v>A+</v>
          </cell>
          <cell r="BW9" t="str">
            <v>A++</v>
          </cell>
          <cell r="BX9" t="str">
            <v>A++</v>
          </cell>
          <cell r="BZ9" t="str">
            <v>A++</v>
          </cell>
          <cell r="CA9"/>
          <cell r="CB9" t="str">
            <v>A++</v>
          </cell>
          <cell r="CC9" t="str">
            <v>A++</v>
          </cell>
          <cell r="CD9" t="str">
            <v>A++</v>
          </cell>
          <cell r="CE9" t="str">
            <v>A++</v>
          </cell>
          <cell r="CF9" t="str">
            <v>A++</v>
          </cell>
          <cell r="CG9" t="str">
            <v>A++</v>
          </cell>
          <cell r="CI9">
            <v>2</v>
          </cell>
          <cell r="CJ9">
            <v>3</v>
          </cell>
          <cell r="CK9">
            <v>3</v>
          </cell>
          <cell r="CL9">
            <v>3</v>
          </cell>
          <cell r="CM9">
            <v>3</v>
          </cell>
          <cell r="CN9">
            <v>2</v>
          </cell>
          <cell r="CO9">
            <v>1</v>
          </cell>
          <cell r="CP9">
            <v>1</v>
          </cell>
          <cell r="CQ9">
            <v>1</v>
          </cell>
          <cell r="CR9">
            <v>1</v>
          </cell>
          <cell r="CS9">
            <v>2.5</v>
          </cell>
          <cell r="CT9">
            <v>0.5</v>
          </cell>
          <cell r="CU9">
            <v>0</v>
          </cell>
          <cell r="CV9" t="str">
            <v>Pass</v>
          </cell>
          <cell r="CW9">
            <v>9.8699999999999992</v>
          </cell>
        </row>
        <row r="10">
          <cell r="B10" t="str">
            <v>PIET23CA003</v>
          </cell>
          <cell r="C10" t="str">
            <v>ABHIUDAY SURYA</v>
          </cell>
          <cell r="D10" t="str">
            <v>23EPTCA003</v>
          </cell>
          <cell r="E10" t="str">
            <v>CAF-03</v>
          </cell>
          <cell r="F10"/>
          <cell r="G10">
            <v>9</v>
          </cell>
          <cell r="H10" t="str">
            <v>D</v>
          </cell>
          <cell r="I10">
            <v>4</v>
          </cell>
          <cell r="J10">
            <v>13</v>
          </cell>
          <cell r="K10">
            <v>3</v>
          </cell>
          <cell r="L10">
            <v>6</v>
          </cell>
          <cell r="M10">
            <v>10</v>
          </cell>
          <cell r="N10">
            <v>19</v>
          </cell>
          <cell r="O10" t="str">
            <v>D</v>
          </cell>
          <cell r="P10" t="str">
            <v>D</v>
          </cell>
          <cell r="Q10">
            <v>10</v>
          </cell>
          <cell r="R10">
            <v>10</v>
          </cell>
          <cell r="S10" t="str">
            <v>D</v>
          </cell>
          <cell r="T10">
            <v>6</v>
          </cell>
          <cell r="U10">
            <v>10</v>
          </cell>
          <cell r="V10">
            <v>16</v>
          </cell>
          <cell r="W10" t="str">
            <v>D</v>
          </cell>
          <cell r="X10">
            <v>6</v>
          </cell>
          <cell r="Y10">
            <v>10</v>
          </cell>
          <cell r="Z10">
            <v>16</v>
          </cell>
          <cell r="AA10"/>
          <cell r="AB10"/>
          <cell r="AC10"/>
          <cell r="AD10"/>
          <cell r="AE10"/>
          <cell r="AF10"/>
          <cell r="AG10"/>
          <cell r="AH10"/>
          <cell r="AI10">
            <v>8</v>
          </cell>
          <cell r="AJ10" t="str">
            <v>D</v>
          </cell>
          <cell r="AK10">
            <v>5</v>
          </cell>
          <cell r="AL10">
            <v>13</v>
          </cell>
          <cell r="AM10">
            <v>87</v>
          </cell>
          <cell r="AN10">
            <v>10</v>
          </cell>
          <cell r="AO10">
            <v>10</v>
          </cell>
          <cell r="AP10">
            <v>29</v>
          </cell>
          <cell r="AQ10">
            <v>49</v>
          </cell>
          <cell r="AR10">
            <v>37</v>
          </cell>
          <cell r="AS10">
            <v>86</v>
          </cell>
          <cell r="AT10">
            <v>8</v>
          </cell>
          <cell r="AU10">
            <v>10</v>
          </cell>
          <cell r="AV10">
            <v>33</v>
          </cell>
          <cell r="AW10">
            <v>51</v>
          </cell>
          <cell r="AX10">
            <v>38</v>
          </cell>
          <cell r="AY10">
            <v>89</v>
          </cell>
          <cell r="AZ10">
            <v>9</v>
          </cell>
          <cell r="BA10">
            <v>9</v>
          </cell>
          <cell r="BB10">
            <v>35</v>
          </cell>
          <cell r="BC10">
            <v>53</v>
          </cell>
          <cell r="BD10">
            <v>33</v>
          </cell>
          <cell r="BE10">
            <v>86</v>
          </cell>
          <cell r="BF10">
            <v>10</v>
          </cell>
          <cell r="BG10">
            <v>10</v>
          </cell>
          <cell r="BH10">
            <v>25</v>
          </cell>
          <cell r="BI10">
            <v>45</v>
          </cell>
          <cell r="BJ10">
            <v>37</v>
          </cell>
          <cell r="BK10">
            <v>82</v>
          </cell>
          <cell r="BL10">
            <v>60</v>
          </cell>
          <cell r="BM10">
            <v>36</v>
          </cell>
          <cell r="BN10">
            <v>96</v>
          </cell>
          <cell r="BO10">
            <v>439</v>
          </cell>
          <cell r="BP10">
            <v>74</v>
          </cell>
          <cell r="BQ10">
            <v>600</v>
          </cell>
          <cell r="BR10">
            <v>76.923076923076934</v>
          </cell>
          <cell r="BS10"/>
          <cell r="BT10" t="str">
            <v>D+</v>
          </cell>
          <cell r="BU10" t="str">
            <v>E+</v>
          </cell>
          <cell r="BV10" t="str">
            <v>C</v>
          </cell>
          <cell r="BW10" t="str">
            <v>A</v>
          </cell>
          <cell r="BX10" t="str">
            <v>B</v>
          </cell>
          <cell r="BZ10"/>
          <cell r="CA10" t="str">
            <v>D+</v>
          </cell>
          <cell r="CB10" t="str">
            <v>A++</v>
          </cell>
          <cell r="CC10" t="str">
            <v>A++</v>
          </cell>
          <cell r="CD10" t="str">
            <v>A++</v>
          </cell>
          <cell r="CE10" t="str">
            <v>A++</v>
          </cell>
          <cell r="CF10" t="str">
            <v>A++</v>
          </cell>
          <cell r="CG10" t="str">
            <v>A</v>
          </cell>
          <cell r="CI10">
            <v>2</v>
          </cell>
          <cell r="CJ10">
            <v>3</v>
          </cell>
          <cell r="CK10">
            <v>3</v>
          </cell>
          <cell r="CL10">
            <v>3</v>
          </cell>
          <cell r="CM10">
            <v>3</v>
          </cell>
          <cell r="CN10">
            <v>2</v>
          </cell>
          <cell r="CO10">
            <v>1</v>
          </cell>
          <cell r="CP10">
            <v>1</v>
          </cell>
          <cell r="CQ10">
            <v>1</v>
          </cell>
          <cell r="CR10">
            <v>1</v>
          </cell>
          <cell r="CS10">
            <v>2.5</v>
          </cell>
          <cell r="CT10">
            <v>0.5</v>
          </cell>
          <cell r="CU10">
            <v>0</v>
          </cell>
          <cell r="CV10" t="str">
            <v>Pass</v>
          </cell>
          <cell r="CW10">
            <v>7.64</v>
          </cell>
        </row>
        <row r="11">
          <cell r="B11" t="str">
            <v>PIET23CA004</v>
          </cell>
          <cell r="C11" t="str">
            <v>AKSHAT MEHTA</v>
          </cell>
          <cell r="D11" t="str">
            <v>23EPTCA004</v>
          </cell>
          <cell r="E11" t="str">
            <v>CAF-04</v>
          </cell>
          <cell r="F11"/>
          <cell r="G11">
            <v>8</v>
          </cell>
          <cell r="H11" t="str">
            <v>D</v>
          </cell>
          <cell r="I11">
            <v>8</v>
          </cell>
          <cell r="J11">
            <v>16</v>
          </cell>
          <cell r="K11">
            <v>2</v>
          </cell>
          <cell r="L11">
            <v>8</v>
          </cell>
          <cell r="M11">
            <v>10</v>
          </cell>
          <cell r="N11">
            <v>20</v>
          </cell>
          <cell r="O11">
            <v>3</v>
          </cell>
          <cell r="P11">
            <v>10</v>
          </cell>
          <cell r="Q11">
            <v>10</v>
          </cell>
          <cell r="R11">
            <v>23</v>
          </cell>
          <cell r="S11">
            <v>5</v>
          </cell>
          <cell r="T11">
            <v>5</v>
          </cell>
          <cell r="U11">
            <v>10</v>
          </cell>
          <cell r="V11">
            <v>20</v>
          </cell>
          <cell r="W11">
            <v>2</v>
          </cell>
          <cell r="X11">
            <v>5</v>
          </cell>
          <cell r="Y11">
            <v>10</v>
          </cell>
          <cell r="Z11">
            <v>17</v>
          </cell>
          <cell r="AA11">
            <v>9</v>
          </cell>
          <cell r="AB11" t="str">
            <v>D</v>
          </cell>
          <cell r="AC11">
            <v>5</v>
          </cell>
          <cell r="AD11">
            <v>14</v>
          </cell>
          <cell r="AE11"/>
          <cell r="AF11"/>
          <cell r="AG11"/>
          <cell r="AH11"/>
          <cell r="AI11"/>
          <cell r="AJ11"/>
          <cell r="AK11"/>
          <cell r="AL11"/>
          <cell r="AM11">
            <v>110</v>
          </cell>
          <cell r="AN11">
            <v>10</v>
          </cell>
          <cell r="AO11">
            <v>10</v>
          </cell>
          <cell r="AP11">
            <v>39</v>
          </cell>
          <cell r="AQ11">
            <v>59</v>
          </cell>
          <cell r="AR11">
            <v>39</v>
          </cell>
          <cell r="AS11">
            <v>98</v>
          </cell>
          <cell r="AT11">
            <v>8</v>
          </cell>
          <cell r="AU11">
            <v>9</v>
          </cell>
          <cell r="AV11">
            <v>33</v>
          </cell>
          <cell r="AW11">
            <v>50</v>
          </cell>
          <cell r="AX11">
            <v>33</v>
          </cell>
          <cell r="AY11">
            <v>83</v>
          </cell>
          <cell r="AZ11">
            <v>9</v>
          </cell>
          <cell r="BA11">
            <v>9</v>
          </cell>
          <cell r="BB11">
            <v>35</v>
          </cell>
          <cell r="BC11">
            <v>53</v>
          </cell>
          <cell r="BD11">
            <v>36</v>
          </cell>
          <cell r="BE11">
            <v>89</v>
          </cell>
          <cell r="BF11">
            <v>10</v>
          </cell>
          <cell r="BG11">
            <v>9</v>
          </cell>
          <cell r="BH11">
            <v>30</v>
          </cell>
          <cell r="BI11">
            <v>49</v>
          </cell>
          <cell r="BJ11">
            <v>34</v>
          </cell>
          <cell r="BK11">
            <v>83</v>
          </cell>
          <cell r="BL11">
            <v>60</v>
          </cell>
          <cell r="BM11">
            <v>38</v>
          </cell>
          <cell r="BN11">
            <v>98</v>
          </cell>
          <cell r="BO11">
            <v>451</v>
          </cell>
          <cell r="BP11">
            <v>75</v>
          </cell>
          <cell r="BQ11">
            <v>636</v>
          </cell>
          <cell r="BR11">
            <v>81.538461538461533</v>
          </cell>
          <cell r="BS11"/>
          <cell r="BT11" t="str">
            <v>E+</v>
          </cell>
          <cell r="BU11" t="str">
            <v>E+</v>
          </cell>
          <cell r="BV11" t="str">
            <v>C+</v>
          </cell>
          <cell r="BW11" t="str">
            <v>B</v>
          </cell>
          <cell r="BX11" t="str">
            <v>E</v>
          </cell>
          <cell r="BY11" t="str">
            <v>B</v>
          </cell>
          <cell r="BZ11"/>
          <cell r="CA11"/>
          <cell r="CB11" t="str">
            <v>A++</v>
          </cell>
          <cell r="CC11" t="str">
            <v>A++</v>
          </cell>
          <cell r="CD11" t="str">
            <v>A++</v>
          </cell>
          <cell r="CE11" t="str">
            <v>A++</v>
          </cell>
          <cell r="CF11" t="str">
            <v>A++</v>
          </cell>
          <cell r="CG11" t="str">
            <v>A</v>
          </cell>
          <cell r="CI11">
            <v>2</v>
          </cell>
          <cell r="CJ11">
            <v>3</v>
          </cell>
          <cell r="CK11">
            <v>3</v>
          </cell>
          <cell r="CL11">
            <v>3</v>
          </cell>
          <cell r="CM11">
            <v>3</v>
          </cell>
          <cell r="CN11">
            <v>2</v>
          </cell>
          <cell r="CO11">
            <v>1</v>
          </cell>
          <cell r="CP11">
            <v>1</v>
          </cell>
          <cell r="CQ11">
            <v>1</v>
          </cell>
          <cell r="CR11">
            <v>1</v>
          </cell>
          <cell r="CS11">
            <v>2.5</v>
          </cell>
          <cell r="CT11">
            <v>0.5</v>
          </cell>
          <cell r="CU11">
            <v>0</v>
          </cell>
          <cell r="CV11" t="str">
            <v>Pass</v>
          </cell>
          <cell r="CW11">
            <v>7.16</v>
          </cell>
        </row>
        <row r="12">
          <cell r="B12" t="str">
            <v>PIET23CA006</v>
          </cell>
          <cell r="C12" t="str">
            <v>ARYAN KUMAR SHASANA</v>
          </cell>
          <cell r="D12" t="str">
            <v>23EPTCA006</v>
          </cell>
          <cell r="E12" t="str">
            <v>CAF-05</v>
          </cell>
          <cell r="F12"/>
          <cell r="G12">
            <v>6</v>
          </cell>
          <cell r="H12">
            <v>10</v>
          </cell>
          <cell r="I12">
            <v>10</v>
          </cell>
          <cell r="J12">
            <v>26</v>
          </cell>
          <cell r="K12">
            <v>5</v>
          </cell>
          <cell r="L12">
            <v>7</v>
          </cell>
          <cell r="M12">
            <v>10</v>
          </cell>
          <cell r="N12">
            <v>22</v>
          </cell>
          <cell r="O12">
            <v>3</v>
          </cell>
          <cell r="P12">
            <v>10</v>
          </cell>
          <cell r="Q12">
            <v>10</v>
          </cell>
          <cell r="R12">
            <v>23</v>
          </cell>
          <cell r="S12">
            <v>6</v>
          </cell>
          <cell r="T12">
            <v>10</v>
          </cell>
          <cell r="U12">
            <v>10</v>
          </cell>
          <cell r="V12">
            <v>26</v>
          </cell>
          <cell r="W12">
            <v>8</v>
          </cell>
          <cell r="X12">
            <v>10</v>
          </cell>
          <cell r="Y12">
            <v>10</v>
          </cell>
          <cell r="Z12">
            <v>28</v>
          </cell>
          <cell r="AA12"/>
          <cell r="AB12"/>
          <cell r="AC12"/>
          <cell r="AD12"/>
          <cell r="AE12">
            <v>0</v>
          </cell>
          <cell r="AF12">
            <v>9</v>
          </cell>
          <cell r="AG12">
            <v>10</v>
          </cell>
          <cell r="AH12">
            <v>19</v>
          </cell>
          <cell r="AI12"/>
          <cell r="AJ12"/>
          <cell r="AK12"/>
          <cell r="AL12"/>
          <cell r="AM12">
            <v>144</v>
          </cell>
          <cell r="AN12">
            <v>9</v>
          </cell>
          <cell r="AO12">
            <v>9</v>
          </cell>
          <cell r="AP12">
            <v>36</v>
          </cell>
          <cell r="AQ12">
            <v>54</v>
          </cell>
          <cell r="AR12">
            <v>35</v>
          </cell>
          <cell r="AS12">
            <v>89</v>
          </cell>
          <cell r="AT12">
            <v>8</v>
          </cell>
          <cell r="AU12">
            <v>8</v>
          </cell>
          <cell r="AV12">
            <v>36</v>
          </cell>
          <cell r="AW12">
            <v>52</v>
          </cell>
          <cell r="AX12">
            <v>31</v>
          </cell>
          <cell r="AY12">
            <v>83</v>
          </cell>
          <cell r="AZ12">
            <v>9</v>
          </cell>
          <cell r="BA12">
            <v>8</v>
          </cell>
          <cell r="BB12">
            <v>35</v>
          </cell>
          <cell r="BC12">
            <v>52</v>
          </cell>
          <cell r="BD12">
            <v>32</v>
          </cell>
          <cell r="BE12">
            <v>84</v>
          </cell>
          <cell r="BF12">
            <v>8</v>
          </cell>
          <cell r="BG12">
            <v>8</v>
          </cell>
          <cell r="BH12">
            <v>36</v>
          </cell>
          <cell r="BI12">
            <v>52</v>
          </cell>
          <cell r="BJ12">
            <v>31</v>
          </cell>
          <cell r="BK12">
            <v>83</v>
          </cell>
          <cell r="BL12">
            <v>47</v>
          </cell>
          <cell r="BM12">
            <v>33</v>
          </cell>
          <cell r="BN12">
            <v>80</v>
          </cell>
          <cell r="BO12">
            <v>419</v>
          </cell>
          <cell r="BP12">
            <v>100</v>
          </cell>
          <cell r="BQ12">
            <v>663</v>
          </cell>
          <cell r="BR12">
            <v>85</v>
          </cell>
          <cell r="BS12"/>
          <cell r="BT12" t="str">
            <v>B+</v>
          </cell>
          <cell r="BU12" t="str">
            <v>C+</v>
          </cell>
          <cell r="BV12" t="str">
            <v>A</v>
          </cell>
          <cell r="BW12" t="str">
            <v>B+</v>
          </cell>
          <cell r="BX12" t="str">
            <v>A+</v>
          </cell>
          <cell r="BZ12" t="str">
            <v>B</v>
          </cell>
          <cell r="CA12"/>
          <cell r="CB12" t="str">
            <v>A++</v>
          </cell>
          <cell r="CC12" t="str">
            <v>A++</v>
          </cell>
          <cell r="CD12" t="str">
            <v>A++</v>
          </cell>
          <cell r="CE12" t="str">
            <v>A++</v>
          </cell>
          <cell r="CF12" t="str">
            <v>A+</v>
          </cell>
          <cell r="CG12" t="str">
            <v>A++</v>
          </cell>
          <cell r="CI12">
            <v>2</v>
          </cell>
          <cell r="CJ12">
            <v>3</v>
          </cell>
          <cell r="CK12">
            <v>3</v>
          </cell>
          <cell r="CL12">
            <v>3</v>
          </cell>
          <cell r="CM12">
            <v>3</v>
          </cell>
          <cell r="CN12">
            <v>2</v>
          </cell>
          <cell r="CO12">
            <v>1</v>
          </cell>
          <cell r="CP12">
            <v>1</v>
          </cell>
          <cell r="CQ12">
            <v>1</v>
          </cell>
          <cell r="CR12">
            <v>1</v>
          </cell>
          <cell r="CS12">
            <v>2.5</v>
          </cell>
          <cell r="CT12">
            <v>0.5</v>
          </cell>
          <cell r="CU12">
            <v>0</v>
          </cell>
          <cell r="CV12" t="str">
            <v>Pass</v>
          </cell>
          <cell r="CW12">
            <v>8.52</v>
          </cell>
        </row>
        <row r="13">
          <cell r="B13" t="str">
            <v>PIET23CA007</v>
          </cell>
          <cell r="C13" t="str">
            <v>ARYAN PORWAL</v>
          </cell>
          <cell r="D13" t="str">
            <v>23EPTCA007</v>
          </cell>
          <cell r="E13" t="str">
            <v>CAF-06</v>
          </cell>
          <cell r="F13"/>
          <cell r="G13">
            <v>5</v>
          </cell>
          <cell r="H13">
            <v>10</v>
          </cell>
          <cell r="I13">
            <v>10</v>
          </cell>
          <cell r="J13">
            <v>25</v>
          </cell>
          <cell r="K13">
            <v>4</v>
          </cell>
          <cell r="L13">
            <v>7</v>
          </cell>
          <cell r="M13">
            <v>10</v>
          </cell>
          <cell r="N13">
            <v>21</v>
          </cell>
          <cell r="O13">
            <v>3</v>
          </cell>
          <cell r="P13">
            <v>10</v>
          </cell>
          <cell r="Q13">
            <v>10</v>
          </cell>
          <cell r="R13">
            <v>23</v>
          </cell>
          <cell r="S13">
            <v>5</v>
          </cell>
          <cell r="T13">
            <v>10</v>
          </cell>
          <cell r="U13">
            <v>10</v>
          </cell>
          <cell r="V13">
            <v>25</v>
          </cell>
          <cell r="W13">
            <v>7</v>
          </cell>
          <cell r="X13">
            <v>10</v>
          </cell>
          <cell r="Y13">
            <v>10</v>
          </cell>
          <cell r="Z13">
            <v>27</v>
          </cell>
          <cell r="AA13"/>
          <cell r="AB13"/>
          <cell r="AC13"/>
          <cell r="AD13"/>
          <cell r="AE13">
            <v>3</v>
          </cell>
          <cell r="AF13">
            <v>8</v>
          </cell>
          <cell r="AG13">
            <v>10</v>
          </cell>
          <cell r="AH13">
            <v>21</v>
          </cell>
          <cell r="AI13"/>
          <cell r="AJ13"/>
          <cell r="AK13"/>
          <cell r="AL13"/>
          <cell r="AM13">
            <v>142</v>
          </cell>
          <cell r="AN13">
            <v>9</v>
          </cell>
          <cell r="AO13">
            <v>9</v>
          </cell>
          <cell r="AP13">
            <v>35</v>
          </cell>
          <cell r="AQ13">
            <v>53</v>
          </cell>
          <cell r="AR13">
            <v>37</v>
          </cell>
          <cell r="AS13">
            <v>90</v>
          </cell>
          <cell r="AT13">
            <v>8</v>
          </cell>
          <cell r="AU13">
            <v>8</v>
          </cell>
          <cell r="AV13">
            <v>37</v>
          </cell>
          <cell r="AW13">
            <v>53</v>
          </cell>
          <cell r="AX13">
            <v>31</v>
          </cell>
          <cell r="AY13">
            <v>84</v>
          </cell>
          <cell r="AZ13">
            <v>9</v>
          </cell>
          <cell r="BA13">
            <v>8</v>
          </cell>
          <cell r="BB13">
            <v>34</v>
          </cell>
          <cell r="BC13">
            <v>51</v>
          </cell>
          <cell r="BD13">
            <v>35</v>
          </cell>
          <cell r="BE13">
            <v>86</v>
          </cell>
          <cell r="BF13">
            <v>7</v>
          </cell>
          <cell r="BG13">
            <v>8</v>
          </cell>
          <cell r="BH13">
            <v>37</v>
          </cell>
          <cell r="BI13">
            <v>52</v>
          </cell>
          <cell r="BJ13">
            <v>30</v>
          </cell>
          <cell r="BK13">
            <v>82</v>
          </cell>
          <cell r="BL13">
            <v>52</v>
          </cell>
          <cell r="BM13">
            <v>35</v>
          </cell>
          <cell r="BN13">
            <v>87</v>
          </cell>
          <cell r="BO13">
            <v>429</v>
          </cell>
          <cell r="BP13">
            <v>95</v>
          </cell>
          <cell r="BQ13">
            <v>666</v>
          </cell>
          <cell r="BR13">
            <v>85.384615384615387</v>
          </cell>
          <cell r="BS13"/>
          <cell r="BT13" t="str">
            <v>A</v>
          </cell>
          <cell r="BU13" t="str">
            <v>D+</v>
          </cell>
          <cell r="BV13" t="str">
            <v>C+</v>
          </cell>
          <cell r="BW13" t="str">
            <v>A+</v>
          </cell>
          <cell r="BX13" t="str">
            <v>B+</v>
          </cell>
          <cell r="BZ13" t="str">
            <v>D</v>
          </cell>
          <cell r="CA13"/>
          <cell r="CB13" t="str">
            <v>A++</v>
          </cell>
          <cell r="CC13" t="str">
            <v>A++</v>
          </cell>
          <cell r="CD13" t="str">
            <v>A++</v>
          </cell>
          <cell r="CE13" t="str">
            <v>A++</v>
          </cell>
          <cell r="CF13" t="str">
            <v>A++</v>
          </cell>
          <cell r="CG13" t="str">
            <v>A++</v>
          </cell>
          <cell r="CI13">
            <v>2</v>
          </cell>
          <cell r="CJ13">
            <v>3</v>
          </cell>
          <cell r="CK13">
            <v>3</v>
          </cell>
          <cell r="CL13">
            <v>3</v>
          </cell>
          <cell r="CM13">
            <v>3</v>
          </cell>
          <cell r="CN13">
            <v>2</v>
          </cell>
          <cell r="CO13">
            <v>1</v>
          </cell>
          <cell r="CP13">
            <v>1</v>
          </cell>
          <cell r="CQ13">
            <v>1</v>
          </cell>
          <cell r="CR13">
            <v>1</v>
          </cell>
          <cell r="CS13">
            <v>2.5</v>
          </cell>
          <cell r="CT13">
            <v>0.5</v>
          </cell>
          <cell r="CU13">
            <v>0</v>
          </cell>
          <cell r="CV13" t="str">
            <v>Pass</v>
          </cell>
          <cell r="CW13">
            <v>8.17</v>
          </cell>
        </row>
        <row r="14">
          <cell r="B14" t="str">
            <v>PIET23CA008</v>
          </cell>
          <cell r="C14" t="str">
            <v>ARYAN YADAV</v>
          </cell>
          <cell r="D14" t="str">
            <v>23EPTCA008</v>
          </cell>
          <cell r="E14" t="str">
            <v>CAF-07</v>
          </cell>
          <cell r="F14"/>
          <cell r="G14">
            <v>4</v>
          </cell>
          <cell r="H14">
            <v>9</v>
          </cell>
          <cell r="I14">
            <v>9</v>
          </cell>
          <cell r="J14">
            <v>22</v>
          </cell>
          <cell r="K14">
            <v>1</v>
          </cell>
          <cell r="L14">
            <v>6</v>
          </cell>
          <cell r="M14">
            <v>5</v>
          </cell>
          <cell r="N14">
            <v>12</v>
          </cell>
          <cell r="O14">
            <v>1</v>
          </cell>
          <cell r="P14">
            <v>9</v>
          </cell>
          <cell r="Q14">
            <v>9</v>
          </cell>
          <cell r="R14">
            <v>19</v>
          </cell>
          <cell r="S14">
            <v>4</v>
          </cell>
          <cell r="T14">
            <v>8</v>
          </cell>
          <cell r="U14">
            <v>9</v>
          </cell>
          <cell r="V14">
            <v>21</v>
          </cell>
          <cell r="W14">
            <v>4</v>
          </cell>
          <cell r="X14">
            <v>7</v>
          </cell>
          <cell r="Y14">
            <v>9</v>
          </cell>
          <cell r="Z14">
            <v>20</v>
          </cell>
          <cell r="AA14">
            <v>8</v>
          </cell>
          <cell r="AB14">
            <v>10</v>
          </cell>
          <cell r="AC14">
            <v>10</v>
          </cell>
          <cell r="AD14">
            <v>28</v>
          </cell>
          <cell r="AE14"/>
          <cell r="AF14"/>
          <cell r="AG14"/>
          <cell r="AH14"/>
          <cell r="AI14"/>
          <cell r="AJ14"/>
          <cell r="AK14"/>
          <cell r="AL14"/>
          <cell r="AM14">
            <v>122</v>
          </cell>
          <cell r="AN14">
            <v>10</v>
          </cell>
          <cell r="AO14">
            <v>8</v>
          </cell>
          <cell r="AP14">
            <v>35</v>
          </cell>
          <cell r="AQ14">
            <v>53</v>
          </cell>
          <cell r="AR14">
            <v>30</v>
          </cell>
          <cell r="AS14">
            <v>83</v>
          </cell>
          <cell r="AT14">
            <v>7</v>
          </cell>
          <cell r="AU14">
            <v>8</v>
          </cell>
          <cell r="AV14">
            <v>37</v>
          </cell>
          <cell r="AW14">
            <v>52</v>
          </cell>
          <cell r="AX14">
            <v>31</v>
          </cell>
          <cell r="AY14">
            <v>83</v>
          </cell>
          <cell r="AZ14">
            <v>8</v>
          </cell>
          <cell r="BA14">
            <v>6</v>
          </cell>
          <cell r="BB14">
            <v>34</v>
          </cell>
          <cell r="BC14">
            <v>48</v>
          </cell>
          <cell r="BD14">
            <v>28</v>
          </cell>
          <cell r="BE14">
            <v>76</v>
          </cell>
          <cell r="BF14">
            <v>8</v>
          </cell>
          <cell r="BG14">
            <v>6</v>
          </cell>
          <cell r="BH14">
            <v>37</v>
          </cell>
          <cell r="BI14">
            <v>51</v>
          </cell>
          <cell r="BJ14">
            <v>25</v>
          </cell>
          <cell r="BK14">
            <v>76</v>
          </cell>
          <cell r="BL14">
            <v>52</v>
          </cell>
          <cell r="BM14">
            <v>31</v>
          </cell>
          <cell r="BN14">
            <v>83</v>
          </cell>
          <cell r="BO14">
            <v>401</v>
          </cell>
          <cell r="BP14">
            <v>85</v>
          </cell>
          <cell r="BQ14">
            <v>608</v>
          </cell>
          <cell r="BR14">
            <v>77.948717948717956</v>
          </cell>
          <cell r="BS14"/>
          <cell r="BT14" t="str">
            <v>B</v>
          </cell>
          <cell r="BU14" t="str">
            <v>E+</v>
          </cell>
          <cell r="BV14" t="str">
            <v>B</v>
          </cell>
          <cell r="BW14" t="str">
            <v>B</v>
          </cell>
          <cell r="BX14" t="str">
            <v>B</v>
          </cell>
          <cell r="BY14" t="str">
            <v>A</v>
          </cell>
          <cell r="BZ14"/>
          <cell r="CA14"/>
          <cell r="CB14" t="str">
            <v>A++</v>
          </cell>
          <cell r="CC14" t="str">
            <v>A++</v>
          </cell>
          <cell r="CD14" t="str">
            <v>A+</v>
          </cell>
          <cell r="CE14" t="str">
            <v>A+</v>
          </cell>
          <cell r="CF14" t="str">
            <v>A++</v>
          </cell>
          <cell r="CG14" t="str">
            <v>A++</v>
          </cell>
          <cell r="CI14">
            <v>2</v>
          </cell>
          <cell r="CJ14">
            <v>3</v>
          </cell>
          <cell r="CK14">
            <v>3</v>
          </cell>
          <cell r="CL14">
            <v>3</v>
          </cell>
          <cell r="CM14">
            <v>3</v>
          </cell>
          <cell r="CN14">
            <v>2</v>
          </cell>
          <cell r="CO14">
            <v>1</v>
          </cell>
          <cell r="CP14">
            <v>1</v>
          </cell>
          <cell r="CQ14">
            <v>1</v>
          </cell>
          <cell r="CR14">
            <v>1</v>
          </cell>
          <cell r="CS14">
            <v>2.5</v>
          </cell>
          <cell r="CT14">
            <v>0.5</v>
          </cell>
          <cell r="CU14">
            <v>0</v>
          </cell>
          <cell r="CV14" t="str">
            <v>Pass</v>
          </cell>
          <cell r="CW14">
            <v>7.93</v>
          </cell>
        </row>
        <row r="15">
          <cell r="B15" t="str">
            <v>PIET23CA009</v>
          </cell>
          <cell r="C15" t="str">
            <v>AVI MATHUR</v>
          </cell>
          <cell r="D15" t="str">
            <v>23EPTCA009</v>
          </cell>
          <cell r="E15" t="str">
            <v>CAF-08</v>
          </cell>
          <cell r="F15"/>
          <cell r="G15">
            <v>6</v>
          </cell>
          <cell r="H15">
            <v>10</v>
          </cell>
          <cell r="I15">
            <v>10</v>
          </cell>
          <cell r="J15">
            <v>26</v>
          </cell>
          <cell r="K15">
            <v>3</v>
          </cell>
          <cell r="L15">
            <v>8</v>
          </cell>
          <cell r="M15">
            <v>10</v>
          </cell>
          <cell r="N15">
            <v>21</v>
          </cell>
          <cell r="O15">
            <v>4</v>
          </cell>
          <cell r="P15">
            <v>10</v>
          </cell>
          <cell r="Q15">
            <v>10</v>
          </cell>
          <cell r="R15">
            <v>24</v>
          </cell>
          <cell r="S15">
            <v>3</v>
          </cell>
          <cell r="T15">
            <v>8</v>
          </cell>
          <cell r="U15">
            <v>10</v>
          </cell>
          <cell r="V15">
            <v>21</v>
          </cell>
          <cell r="W15">
            <v>6</v>
          </cell>
          <cell r="X15">
            <v>10</v>
          </cell>
          <cell r="Y15">
            <v>8</v>
          </cell>
          <cell r="Z15">
            <v>24</v>
          </cell>
          <cell r="AA15"/>
          <cell r="AB15"/>
          <cell r="AC15"/>
          <cell r="AD15"/>
          <cell r="AE15">
            <v>7</v>
          </cell>
          <cell r="AF15" t="str">
            <v>D</v>
          </cell>
          <cell r="AG15">
            <v>10</v>
          </cell>
          <cell r="AH15">
            <v>17</v>
          </cell>
          <cell r="AI15"/>
          <cell r="AJ15"/>
          <cell r="AK15"/>
          <cell r="AL15"/>
          <cell r="AM15">
            <v>133</v>
          </cell>
          <cell r="AN15">
            <v>9</v>
          </cell>
          <cell r="AO15">
            <v>9</v>
          </cell>
          <cell r="AP15">
            <v>36</v>
          </cell>
          <cell r="AQ15">
            <v>54</v>
          </cell>
          <cell r="AR15">
            <v>35</v>
          </cell>
          <cell r="AS15">
            <v>89</v>
          </cell>
          <cell r="AT15">
            <v>9</v>
          </cell>
          <cell r="AU15">
            <v>9</v>
          </cell>
          <cell r="AV15">
            <v>40</v>
          </cell>
          <cell r="AW15">
            <v>58</v>
          </cell>
          <cell r="AX15">
            <v>34</v>
          </cell>
          <cell r="AY15">
            <v>92</v>
          </cell>
          <cell r="AZ15">
            <v>7</v>
          </cell>
          <cell r="BA15">
            <v>6</v>
          </cell>
          <cell r="BB15">
            <v>35</v>
          </cell>
          <cell r="BC15">
            <v>48</v>
          </cell>
          <cell r="BD15">
            <v>33</v>
          </cell>
          <cell r="BE15">
            <v>81</v>
          </cell>
          <cell r="BF15">
            <v>8</v>
          </cell>
          <cell r="BG15">
            <v>8</v>
          </cell>
          <cell r="BH15">
            <v>40</v>
          </cell>
          <cell r="BI15">
            <v>56</v>
          </cell>
          <cell r="BJ15">
            <v>32</v>
          </cell>
          <cell r="BK15">
            <v>88</v>
          </cell>
          <cell r="BL15">
            <v>58</v>
          </cell>
          <cell r="BM15">
            <v>32</v>
          </cell>
          <cell r="BN15">
            <v>90</v>
          </cell>
          <cell r="BO15">
            <v>440</v>
          </cell>
          <cell r="BP15">
            <v>98</v>
          </cell>
          <cell r="BQ15">
            <v>671</v>
          </cell>
          <cell r="BR15">
            <v>86.025641025641036</v>
          </cell>
          <cell r="BS15"/>
          <cell r="BT15" t="str">
            <v>A</v>
          </cell>
          <cell r="BU15" t="str">
            <v>D+</v>
          </cell>
          <cell r="BV15" t="str">
            <v>D+</v>
          </cell>
          <cell r="BW15" t="str">
            <v>B+</v>
          </cell>
          <cell r="BX15" t="str">
            <v>A</v>
          </cell>
          <cell r="BZ15" t="str">
            <v>E+</v>
          </cell>
          <cell r="CA15"/>
          <cell r="CB15" t="str">
            <v>A++</v>
          </cell>
          <cell r="CC15" t="str">
            <v>A++</v>
          </cell>
          <cell r="CD15" t="str">
            <v>A++</v>
          </cell>
          <cell r="CE15" t="str">
            <v>A++</v>
          </cell>
          <cell r="CF15" t="str">
            <v>A++</v>
          </cell>
          <cell r="CG15" t="str">
            <v>A++</v>
          </cell>
          <cell r="CI15">
            <v>2</v>
          </cell>
          <cell r="CJ15">
            <v>3</v>
          </cell>
          <cell r="CK15">
            <v>3</v>
          </cell>
          <cell r="CL15">
            <v>3</v>
          </cell>
          <cell r="CM15">
            <v>3</v>
          </cell>
          <cell r="CN15">
            <v>2</v>
          </cell>
          <cell r="CO15">
            <v>1</v>
          </cell>
          <cell r="CP15">
            <v>1</v>
          </cell>
          <cell r="CQ15">
            <v>1</v>
          </cell>
          <cell r="CR15">
            <v>1</v>
          </cell>
          <cell r="CS15">
            <v>2.5</v>
          </cell>
          <cell r="CT15">
            <v>0.5</v>
          </cell>
          <cell r="CU15">
            <v>0</v>
          </cell>
          <cell r="CV15" t="str">
            <v>Pass</v>
          </cell>
          <cell r="CW15">
            <v>7.93</v>
          </cell>
        </row>
        <row r="16">
          <cell r="B16" t="str">
            <v>PIET23CA010</v>
          </cell>
          <cell r="C16" t="str">
            <v>CHANDRA SHEKHAR</v>
          </cell>
          <cell r="D16" t="str">
            <v>23EPTCA010</v>
          </cell>
          <cell r="E16" t="str">
            <v>CAF-09</v>
          </cell>
          <cell r="F16"/>
          <cell r="G16">
            <v>4</v>
          </cell>
          <cell r="H16">
            <v>8</v>
          </cell>
          <cell r="I16">
            <v>10</v>
          </cell>
          <cell r="J16">
            <v>22</v>
          </cell>
          <cell r="K16">
            <v>2</v>
          </cell>
          <cell r="L16">
            <v>6</v>
          </cell>
          <cell r="M16">
            <v>10</v>
          </cell>
          <cell r="N16">
            <v>18</v>
          </cell>
          <cell r="O16">
            <v>2</v>
          </cell>
          <cell r="P16">
            <v>9</v>
          </cell>
          <cell r="Q16">
            <v>10</v>
          </cell>
          <cell r="R16">
            <v>21</v>
          </cell>
          <cell r="S16" t="str">
            <v>A</v>
          </cell>
          <cell r="T16">
            <v>5</v>
          </cell>
          <cell r="U16">
            <v>10</v>
          </cell>
          <cell r="V16">
            <v>15</v>
          </cell>
          <cell r="W16">
            <v>1</v>
          </cell>
          <cell r="X16">
            <v>8</v>
          </cell>
          <cell r="Y16">
            <v>10</v>
          </cell>
          <cell r="Z16">
            <v>19</v>
          </cell>
          <cell r="AA16"/>
          <cell r="AB16"/>
          <cell r="AC16"/>
          <cell r="AD16"/>
          <cell r="AE16">
            <v>5</v>
          </cell>
          <cell r="AF16">
            <v>7</v>
          </cell>
          <cell r="AG16">
            <v>10</v>
          </cell>
          <cell r="AH16">
            <v>22</v>
          </cell>
          <cell r="AI16"/>
          <cell r="AJ16"/>
          <cell r="AK16"/>
          <cell r="AL16"/>
          <cell r="AM16">
            <v>117</v>
          </cell>
          <cell r="AN16">
            <v>8</v>
          </cell>
          <cell r="AO16">
            <v>8</v>
          </cell>
          <cell r="AP16">
            <v>37</v>
          </cell>
          <cell r="AQ16">
            <v>53</v>
          </cell>
          <cell r="AR16">
            <v>31</v>
          </cell>
          <cell r="AS16">
            <v>84</v>
          </cell>
          <cell r="AT16">
            <v>7</v>
          </cell>
          <cell r="AU16">
            <v>8</v>
          </cell>
          <cell r="AV16">
            <v>37</v>
          </cell>
          <cell r="AW16">
            <v>52</v>
          </cell>
          <cell r="AX16">
            <v>31</v>
          </cell>
          <cell r="AY16">
            <v>83</v>
          </cell>
          <cell r="AZ16">
            <v>9</v>
          </cell>
          <cell r="BA16">
            <v>7</v>
          </cell>
          <cell r="BB16">
            <v>34</v>
          </cell>
          <cell r="BC16">
            <v>50</v>
          </cell>
          <cell r="BD16">
            <v>32</v>
          </cell>
          <cell r="BE16">
            <v>82</v>
          </cell>
          <cell r="BF16">
            <v>6</v>
          </cell>
          <cell r="BG16">
            <v>6</v>
          </cell>
          <cell r="BH16">
            <v>33</v>
          </cell>
          <cell r="BI16">
            <v>45</v>
          </cell>
          <cell r="BJ16">
            <v>26</v>
          </cell>
          <cell r="BK16">
            <v>71</v>
          </cell>
          <cell r="BL16">
            <v>47</v>
          </cell>
          <cell r="BM16">
            <v>29</v>
          </cell>
          <cell r="BN16">
            <v>76</v>
          </cell>
          <cell r="BO16">
            <v>396</v>
          </cell>
          <cell r="BP16">
            <v>75</v>
          </cell>
          <cell r="BQ16">
            <v>588</v>
          </cell>
          <cell r="BR16">
            <v>75.384615384615387</v>
          </cell>
          <cell r="BS16"/>
          <cell r="BT16" t="str">
            <v>C+</v>
          </cell>
          <cell r="BU16" t="str">
            <v>D</v>
          </cell>
          <cell r="BV16" t="str">
            <v>D+</v>
          </cell>
          <cell r="BW16" t="str">
            <v>E+</v>
          </cell>
          <cell r="BX16" t="str">
            <v>D+</v>
          </cell>
          <cell r="BZ16" t="str">
            <v>D+</v>
          </cell>
          <cell r="CA16"/>
          <cell r="CB16" t="str">
            <v>A++</v>
          </cell>
          <cell r="CC16" t="str">
            <v>A++</v>
          </cell>
          <cell r="CD16" t="str">
            <v>A++</v>
          </cell>
          <cell r="CE16" t="str">
            <v>B+</v>
          </cell>
          <cell r="CF16" t="str">
            <v>A+</v>
          </cell>
          <cell r="CG16" t="str">
            <v>A</v>
          </cell>
          <cell r="CI16">
            <v>2</v>
          </cell>
          <cell r="CJ16">
            <v>3</v>
          </cell>
          <cell r="CK16">
            <v>3</v>
          </cell>
          <cell r="CL16">
            <v>3</v>
          </cell>
          <cell r="CM16">
            <v>3</v>
          </cell>
          <cell r="CN16">
            <v>2</v>
          </cell>
          <cell r="CO16">
            <v>1</v>
          </cell>
          <cell r="CP16">
            <v>1</v>
          </cell>
          <cell r="CQ16">
            <v>1</v>
          </cell>
          <cell r="CR16">
            <v>1</v>
          </cell>
          <cell r="CS16">
            <v>2.5</v>
          </cell>
          <cell r="CT16">
            <v>0.5</v>
          </cell>
          <cell r="CU16">
            <v>0</v>
          </cell>
          <cell r="CV16" t="str">
            <v>Pass</v>
          </cell>
          <cell r="CW16">
            <v>6.88</v>
          </cell>
        </row>
        <row r="17">
          <cell r="B17" t="str">
            <v>PIET23CA011</v>
          </cell>
          <cell r="C17" t="str">
            <v>DEEPANSHU KHANDELWAL</v>
          </cell>
          <cell r="D17" t="str">
            <v>23EPTCA011</v>
          </cell>
          <cell r="E17" t="str">
            <v>CAF-10</v>
          </cell>
          <cell r="F17"/>
          <cell r="G17" t="str">
            <v>D</v>
          </cell>
          <cell r="H17" t="str">
            <v>D</v>
          </cell>
          <cell r="I17">
            <v>10</v>
          </cell>
          <cell r="J17">
            <v>10</v>
          </cell>
          <cell r="K17">
            <v>7</v>
          </cell>
          <cell r="L17" t="str">
            <v>A</v>
          </cell>
          <cell r="M17">
            <v>10</v>
          </cell>
          <cell r="N17">
            <v>17</v>
          </cell>
          <cell r="O17" t="str">
            <v>A</v>
          </cell>
          <cell r="P17" t="str">
            <v>D</v>
          </cell>
          <cell r="Q17">
            <v>10</v>
          </cell>
          <cell r="R17">
            <v>10</v>
          </cell>
          <cell r="S17">
            <v>5</v>
          </cell>
          <cell r="T17" t="str">
            <v>A</v>
          </cell>
          <cell r="U17">
            <v>10</v>
          </cell>
          <cell r="V17">
            <v>15</v>
          </cell>
          <cell r="W17" t="str">
            <v>D</v>
          </cell>
          <cell r="X17" t="str">
            <v>A</v>
          </cell>
          <cell r="Y17">
            <v>10</v>
          </cell>
          <cell r="Z17">
            <v>10</v>
          </cell>
          <cell r="AA17" t="str">
            <v>A</v>
          </cell>
          <cell r="AB17" t="str">
            <v>D</v>
          </cell>
          <cell r="AC17">
            <v>10</v>
          </cell>
          <cell r="AD17">
            <v>10</v>
          </cell>
          <cell r="AE17"/>
          <cell r="AF17"/>
          <cell r="AG17"/>
          <cell r="AH17"/>
          <cell r="AI17"/>
          <cell r="AJ17"/>
          <cell r="AK17"/>
          <cell r="AL17"/>
          <cell r="AM17">
            <v>72</v>
          </cell>
          <cell r="AN17">
            <v>9</v>
          </cell>
          <cell r="AO17">
            <v>9</v>
          </cell>
          <cell r="AP17">
            <v>28</v>
          </cell>
          <cell r="AQ17">
            <v>46</v>
          </cell>
          <cell r="AR17">
            <v>31</v>
          </cell>
          <cell r="AS17">
            <v>77</v>
          </cell>
          <cell r="AT17">
            <v>7</v>
          </cell>
          <cell r="AU17" t="str">
            <v>A</v>
          </cell>
          <cell r="AV17">
            <v>35</v>
          </cell>
          <cell r="AW17">
            <v>42</v>
          </cell>
          <cell r="AX17">
            <v>31</v>
          </cell>
          <cell r="AY17">
            <v>73</v>
          </cell>
          <cell r="AZ17" t="str">
            <v>A</v>
          </cell>
          <cell r="BA17">
            <v>7</v>
          </cell>
          <cell r="BB17">
            <v>30</v>
          </cell>
          <cell r="BC17">
            <v>37</v>
          </cell>
          <cell r="BD17">
            <v>29</v>
          </cell>
          <cell r="BE17">
            <v>66</v>
          </cell>
          <cell r="BF17">
            <v>5</v>
          </cell>
          <cell r="BG17" t="str">
            <v>A</v>
          </cell>
          <cell r="BH17">
            <v>26</v>
          </cell>
          <cell r="BI17">
            <v>31</v>
          </cell>
          <cell r="BJ17">
            <v>26</v>
          </cell>
          <cell r="BK17">
            <v>57</v>
          </cell>
          <cell r="BL17">
            <v>42</v>
          </cell>
          <cell r="BM17">
            <v>31</v>
          </cell>
          <cell r="BN17">
            <v>73</v>
          </cell>
          <cell r="BO17">
            <v>346</v>
          </cell>
          <cell r="BP17">
            <v>79</v>
          </cell>
          <cell r="BQ17">
            <v>497</v>
          </cell>
          <cell r="BR17">
            <v>63.717948717948715</v>
          </cell>
          <cell r="BS17"/>
          <cell r="BT17" t="str">
            <v>C</v>
          </cell>
          <cell r="BU17" t="str">
            <v>D+</v>
          </cell>
          <cell r="BV17" t="str">
            <v>C+</v>
          </cell>
          <cell r="BW17" t="str">
            <v>B+</v>
          </cell>
          <cell r="BX17" t="str">
            <v>D</v>
          </cell>
          <cell r="BY17" t="str">
            <v>C</v>
          </cell>
          <cell r="BZ17"/>
          <cell r="CA17"/>
          <cell r="CB17" t="str">
            <v>A+</v>
          </cell>
          <cell r="CC17" t="str">
            <v>A</v>
          </cell>
          <cell r="CD17" t="str">
            <v>B</v>
          </cell>
          <cell r="CE17" t="str">
            <v>C</v>
          </cell>
          <cell r="CF17" t="str">
            <v>A</v>
          </cell>
          <cell r="CG17" t="str">
            <v>A+</v>
          </cell>
          <cell r="CI17">
            <v>2</v>
          </cell>
          <cell r="CJ17">
            <v>3</v>
          </cell>
          <cell r="CK17">
            <v>3</v>
          </cell>
          <cell r="CL17">
            <v>3</v>
          </cell>
          <cell r="CM17">
            <v>3</v>
          </cell>
          <cell r="CN17">
            <v>2</v>
          </cell>
          <cell r="CO17">
            <v>1</v>
          </cell>
          <cell r="CP17">
            <v>1</v>
          </cell>
          <cell r="CQ17">
            <v>1</v>
          </cell>
          <cell r="CR17">
            <v>1</v>
          </cell>
          <cell r="CS17">
            <v>2.5</v>
          </cell>
          <cell r="CT17">
            <v>0.5</v>
          </cell>
          <cell r="CU17">
            <v>0</v>
          </cell>
          <cell r="CV17" t="str">
            <v>Pass</v>
          </cell>
          <cell r="CW17">
            <v>7.08</v>
          </cell>
        </row>
        <row r="18">
          <cell r="B18" t="str">
            <v>PIET23CA012</v>
          </cell>
          <cell r="C18" t="str">
            <v>DEV SHARMA</v>
          </cell>
          <cell r="D18" t="str">
            <v>23EPTCA012</v>
          </cell>
          <cell r="E18" t="str">
            <v>CAF-11</v>
          </cell>
          <cell r="F18"/>
          <cell r="G18">
            <v>4</v>
          </cell>
          <cell r="H18">
            <v>10</v>
          </cell>
          <cell r="I18">
            <v>8</v>
          </cell>
          <cell r="J18">
            <v>22</v>
          </cell>
          <cell r="K18">
            <v>1</v>
          </cell>
          <cell r="L18">
            <v>6</v>
          </cell>
          <cell r="M18">
            <v>10</v>
          </cell>
          <cell r="N18">
            <v>17</v>
          </cell>
          <cell r="O18">
            <v>1</v>
          </cell>
          <cell r="P18">
            <v>8</v>
          </cell>
          <cell r="Q18">
            <v>7</v>
          </cell>
          <cell r="R18">
            <v>16</v>
          </cell>
          <cell r="S18">
            <v>2</v>
          </cell>
          <cell r="T18">
            <v>10</v>
          </cell>
          <cell r="U18">
            <v>10</v>
          </cell>
          <cell r="V18">
            <v>22</v>
          </cell>
          <cell r="W18">
            <v>4</v>
          </cell>
          <cell r="X18">
            <v>9</v>
          </cell>
          <cell r="Y18">
            <v>9</v>
          </cell>
          <cell r="Z18">
            <v>22</v>
          </cell>
          <cell r="AA18"/>
          <cell r="AB18"/>
          <cell r="AC18"/>
          <cell r="AD18"/>
          <cell r="AE18">
            <v>4</v>
          </cell>
          <cell r="AF18">
            <v>7</v>
          </cell>
          <cell r="AG18">
            <v>10</v>
          </cell>
          <cell r="AH18">
            <v>21</v>
          </cell>
          <cell r="AI18"/>
          <cell r="AJ18"/>
          <cell r="AK18"/>
          <cell r="AL18"/>
          <cell r="AM18">
            <v>120</v>
          </cell>
          <cell r="AN18">
            <v>10</v>
          </cell>
          <cell r="AO18">
            <v>9</v>
          </cell>
          <cell r="AP18">
            <v>37</v>
          </cell>
          <cell r="AQ18">
            <v>56</v>
          </cell>
          <cell r="AR18">
            <v>28</v>
          </cell>
          <cell r="AS18">
            <v>84</v>
          </cell>
          <cell r="AT18">
            <v>8</v>
          </cell>
          <cell r="AU18">
            <v>9</v>
          </cell>
          <cell r="AV18">
            <v>38</v>
          </cell>
          <cell r="AW18">
            <v>55</v>
          </cell>
          <cell r="AX18">
            <v>33</v>
          </cell>
          <cell r="AY18">
            <v>88</v>
          </cell>
          <cell r="AZ18">
            <v>9</v>
          </cell>
          <cell r="BA18">
            <v>8</v>
          </cell>
          <cell r="BB18">
            <v>34</v>
          </cell>
          <cell r="BC18">
            <v>51</v>
          </cell>
          <cell r="BD18">
            <v>34</v>
          </cell>
          <cell r="BE18">
            <v>85</v>
          </cell>
          <cell r="BF18">
            <v>8</v>
          </cell>
          <cell r="BG18">
            <v>8</v>
          </cell>
          <cell r="BH18">
            <v>38</v>
          </cell>
          <cell r="BI18">
            <v>54</v>
          </cell>
          <cell r="BJ18">
            <v>30</v>
          </cell>
          <cell r="BK18">
            <v>84</v>
          </cell>
          <cell r="BL18">
            <v>51</v>
          </cell>
          <cell r="BM18">
            <v>29</v>
          </cell>
          <cell r="BN18">
            <v>80</v>
          </cell>
          <cell r="BO18">
            <v>421</v>
          </cell>
          <cell r="BP18">
            <v>86</v>
          </cell>
          <cell r="BQ18">
            <v>627</v>
          </cell>
          <cell r="BR18">
            <v>80.384615384615387</v>
          </cell>
          <cell r="BS18"/>
          <cell r="BT18" t="str">
            <v>B+</v>
          </cell>
          <cell r="BU18" t="str">
            <v>D+</v>
          </cell>
          <cell r="BV18" t="str">
            <v>C+</v>
          </cell>
          <cell r="BW18" t="str">
            <v>C+</v>
          </cell>
          <cell r="BX18" t="str">
            <v>D+</v>
          </cell>
          <cell r="BZ18" t="str">
            <v>C+</v>
          </cell>
          <cell r="CA18"/>
          <cell r="CB18" t="str">
            <v>A++</v>
          </cell>
          <cell r="CC18" t="str">
            <v>A++</v>
          </cell>
          <cell r="CD18" t="str">
            <v>A++</v>
          </cell>
          <cell r="CE18" t="str">
            <v>A++</v>
          </cell>
          <cell r="CF18" t="str">
            <v>A+</v>
          </cell>
          <cell r="CG18" t="str">
            <v>A++</v>
          </cell>
          <cell r="CI18">
            <v>2</v>
          </cell>
          <cell r="CJ18">
            <v>3</v>
          </cell>
          <cell r="CK18">
            <v>3</v>
          </cell>
          <cell r="CL18">
            <v>3</v>
          </cell>
          <cell r="CM18">
            <v>3</v>
          </cell>
          <cell r="CN18">
            <v>2</v>
          </cell>
          <cell r="CO18">
            <v>1</v>
          </cell>
          <cell r="CP18">
            <v>1</v>
          </cell>
          <cell r="CQ18">
            <v>1</v>
          </cell>
          <cell r="CR18">
            <v>1</v>
          </cell>
          <cell r="CS18">
            <v>2.5</v>
          </cell>
          <cell r="CT18">
            <v>0.5</v>
          </cell>
          <cell r="CU18">
            <v>0</v>
          </cell>
          <cell r="CV18" t="str">
            <v>Pass</v>
          </cell>
          <cell r="CW18">
            <v>7.63</v>
          </cell>
        </row>
        <row r="19">
          <cell r="B19" t="str">
            <v>PIET23CA013</v>
          </cell>
          <cell r="C19" t="str">
            <v>DEVANG SHARMA</v>
          </cell>
          <cell r="D19" t="str">
            <v>23EPTCA013</v>
          </cell>
          <cell r="E19" t="str">
            <v>CAF-12</v>
          </cell>
          <cell r="F19"/>
          <cell r="G19">
            <v>6</v>
          </cell>
          <cell r="H19" t="str">
            <v>D</v>
          </cell>
          <cell r="I19">
            <v>8</v>
          </cell>
          <cell r="J19">
            <v>14</v>
          </cell>
          <cell r="K19">
            <v>0</v>
          </cell>
          <cell r="L19">
            <v>10</v>
          </cell>
          <cell r="M19">
            <v>8</v>
          </cell>
          <cell r="N19">
            <v>18</v>
          </cell>
          <cell r="O19" t="str">
            <v>D</v>
          </cell>
          <cell r="P19" t="str">
            <v>D</v>
          </cell>
          <cell r="Q19">
            <v>8</v>
          </cell>
          <cell r="R19">
            <v>8</v>
          </cell>
          <cell r="S19" t="str">
            <v>D</v>
          </cell>
          <cell r="T19">
            <v>6</v>
          </cell>
          <cell r="U19">
            <v>10</v>
          </cell>
          <cell r="V19">
            <v>16</v>
          </cell>
          <cell r="W19">
            <v>1</v>
          </cell>
          <cell r="X19">
            <v>4</v>
          </cell>
          <cell r="Y19">
            <v>8</v>
          </cell>
          <cell r="Z19">
            <v>13</v>
          </cell>
          <cell r="AA19"/>
          <cell r="AB19"/>
          <cell r="AC19"/>
          <cell r="AD19"/>
          <cell r="AE19" t="str">
            <v>A</v>
          </cell>
          <cell r="AF19" t="str">
            <v>D</v>
          </cell>
          <cell r="AG19">
            <v>10</v>
          </cell>
          <cell r="AH19">
            <v>10</v>
          </cell>
          <cell r="AI19"/>
          <cell r="AJ19"/>
          <cell r="AK19"/>
          <cell r="AL19"/>
          <cell r="AM19">
            <v>79</v>
          </cell>
          <cell r="AN19">
            <v>4</v>
          </cell>
          <cell r="AO19" t="str">
            <v>A</v>
          </cell>
          <cell r="AP19">
            <v>30</v>
          </cell>
          <cell r="AQ19">
            <v>34</v>
          </cell>
          <cell r="AR19">
            <v>31</v>
          </cell>
          <cell r="AS19">
            <v>65</v>
          </cell>
          <cell r="AT19">
            <v>9</v>
          </cell>
          <cell r="AU19">
            <v>9</v>
          </cell>
          <cell r="AV19">
            <v>40</v>
          </cell>
          <cell r="AW19">
            <v>58</v>
          </cell>
          <cell r="AX19">
            <v>33</v>
          </cell>
          <cell r="AY19">
            <v>91</v>
          </cell>
          <cell r="AZ19">
            <v>8</v>
          </cell>
          <cell r="BA19">
            <v>6</v>
          </cell>
          <cell r="BB19">
            <v>32</v>
          </cell>
          <cell r="BC19">
            <v>46</v>
          </cell>
          <cell r="BD19">
            <v>33</v>
          </cell>
          <cell r="BE19">
            <v>79</v>
          </cell>
          <cell r="BF19">
            <v>7</v>
          </cell>
          <cell r="BG19">
            <v>7</v>
          </cell>
          <cell r="BH19">
            <v>30</v>
          </cell>
          <cell r="BI19">
            <v>44</v>
          </cell>
          <cell r="BJ19">
            <v>27</v>
          </cell>
          <cell r="BK19">
            <v>71</v>
          </cell>
          <cell r="BL19">
            <v>49</v>
          </cell>
          <cell r="BM19">
            <v>32</v>
          </cell>
          <cell r="BN19">
            <v>81</v>
          </cell>
          <cell r="BO19">
            <v>387</v>
          </cell>
          <cell r="BP19">
            <v>63</v>
          </cell>
          <cell r="BQ19">
            <v>529</v>
          </cell>
          <cell r="BR19">
            <v>67.820512820512818</v>
          </cell>
          <cell r="BS19"/>
          <cell r="BT19" t="str">
            <v>D+</v>
          </cell>
          <cell r="BU19" t="str">
            <v>D+</v>
          </cell>
          <cell r="BV19" t="str">
            <v>E+</v>
          </cell>
          <cell r="BW19" t="str">
            <v>D+</v>
          </cell>
          <cell r="BX19" t="str">
            <v>D</v>
          </cell>
          <cell r="BZ19" t="str">
            <v>C</v>
          </cell>
          <cell r="CA19"/>
          <cell r="CB19" t="str">
            <v>B</v>
          </cell>
          <cell r="CC19" t="str">
            <v>A++</v>
          </cell>
          <cell r="CD19" t="str">
            <v>A+</v>
          </cell>
          <cell r="CE19" t="str">
            <v>B+</v>
          </cell>
          <cell r="CF19" t="str">
            <v>A++</v>
          </cell>
          <cell r="CG19" t="str">
            <v>B</v>
          </cell>
          <cell r="CI19">
            <v>2</v>
          </cell>
          <cell r="CJ19">
            <v>3</v>
          </cell>
          <cell r="CK19">
            <v>3</v>
          </cell>
          <cell r="CL19">
            <v>3</v>
          </cell>
          <cell r="CM19">
            <v>3</v>
          </cell>
          <cell r="CN19">
            <v>2</v>
          </cell>
          <cell r="CO19">
            <v>1</v>
          </cell>
          <cell r="CP19">
            <v>1</v>
          </cell>
          <cell r="CQ19">
            <v>1</v>
          </cell>
          <cell r="CR19">
            <v>1</v>
          </cell>
          <cell r="CS19">
            <v>2.5</v>
          </cell>
          <cell r="CT19">
            <v>0.5</v>
          </cell>
          <cell r="CU19">
            <v>0</v>
          </cell>
          <cell r="CV19" t="str">
            <v>Pass</v>
          </cell>
          <cell r="CW19">
            <v>6.77</v>
          </cell>
        </row>
        <row r="20">
          <cell r="B20" t="str">
            <v>PIET23CA014</v>
          </cell>
          <cell r="C20" t="str">
            <v>DHANANJAY SINGH</v>
          </cell>
          <cell r="D20" t="str">
            <v>23EPTCA014</v>
          </cell>
          <cell r="E20" t="str">
            <v>CAF-13</v>
          </cell>
          <cell r="F20"/>
          <cell r="G20">
            <v>8</v>
          </cell>
          <cell r="H20">
            <v>9</v>
          </cell>
          <cell r="I20">
            <v>8</v>
          </cell>
          <cell r="J20">
            <v>25</v>
          </cell>
          <cell r="K20">
            <v>9</v>
          </cell>
          <cell r="L20">
            <v>10</v>
          </cell>
          <cell r="M20">
            <v>10</v>
          </cell>
          <cell r="N20">
            <v>29</v>
          </cell>
          <cell r="O20">
            <v>5</v>
          </cell>
          <cell r="P20">
            <v>10</v>
          </cell>
          <cell r="Q20">
            <v>8</v>
          </cell>
          <cell r="R20">
            <v>23</v>
          </cell>
          <cell r="S20">
            <v>4</v>
          </cell>
          <cell r="T20">
            <v>9</v>
          </cell>
          <cell r="U20">
            <v>10</v>
          </cell>
          <cell r="V20">
            <v>23</v>
          </cell>
          <cell r="W20">
            <v>8</v>
          </cell>
          <cell r="X20">
            <v>10</v>
          </cell>
          <cell r="Y20">
            <v>10</v>
          </cell>
          <cell r="Z20">
            <v>28</v>
          </cell>
          <cell r="AA20"/>
          <cell r="AB20"/>
          <cell r="AC20"/>
          <cell r="AD20"/>
          <cell r="AE20">
            <v>4</v>
          </cell>
          <cell r="AF20">
            <v>10</v>
          </cell>
          <cell r="AG20">
            <v>10</v>
          </cell>
          <cell r="AH20">
            <v>24</v>
          </cell>
          <cell r="AI20"/>
          <cell r="AJ20"/>
          <cell r="AK20"/>
          <cell r="AL20"/>
          <cell r="AM20">
            <v>152</v>
          </cell>
          <cell r="AN20">
            <v>10</v>
          </cell>
          <cell r="AO20">
            <v>10</v>
          </cell>
          <cell r="AP20">
            <v>40</v>
          </cell>
          <cell r="AQ20">
            <v>60</v>
          </cell>
          <cell r="AR20">
            <v>38</v>
          </cell>
          <cell r="AS20">
            <v>98</v>
          </cell>
          <cell r="AT20">
            <v>9</v>
          </cell>
          <cell r="AU20">
            <v>10</v>
          </cell>
          <cell r="AV20">
            <v>38</v>
          </cell>
          <cell r="AW20">
            <v>57</v>
          </cell>
          <cell r="AX20">
            <v>39</v>
          </cell>
          <cell r="AY20">
            <v>96</v>
          </cell>
          <cell r="AZ20">
            <v>8</v>
          </cell>
          <cell r="BA20">
            <v>8</v>
          </cell>
          <cell r="BB20">
            <v>36</v>
          </cell>
          <cell r="BC20">
            <v>52</v>
          </cell>
          <cell r="BD20">
            <v>33</v>
          </cell>
          <cell r="BE20">
            <v>85</v>
          </cell>
          <cell r="BF20">
            <v>8</v>
          </cell>
          <cell r="BG20">
            <v>8</v>
          </cell>
          <cell r="BH20">
            <v>39</v>
          </cell>
          <cell r="BI20">
            <v>55</v>
          </cell>
          <cell r="BJ20">
            <v>34</v>
          </cell>
          <cell r="BK20">
            <v>89</v>
          </cell>
          <cell r="BL20">
            <v>53</v>
          </cell>
          <cell r="BM20">
            <v>32</v>
          </cell>
          <cell r="BN20">
            <v>85</v>
          </cell>
          <cell r="BO20">
            <v>453</v>
          </cell>
          <cell r="BP20">
            <v>98</v>
          </cell>
          <cell r="BQ20">
            <v>703</v>
          </cell>
          <cell r="BR20">
            <v>90.128205128205124</v>
          </cell>
          <cell r="BS20"/>
          <cell r="BT20" t="str">
            <v>C+</v>
          </cell>
          <cell r="BU20" t="str">
            <v>C+</v>
          </cell>
          <cell r="BV20" t="str">
            <v>D+</v>
          </cell>
          <cell r="BW20" t="str">
            <v>C+</v>
          </cell>
          <cell r="BX20" t="str">
            <v>C+</v>
          </cell>
          <cell r="BZ20" t="str">
            <v>B+</v>
          </cell>
          <cell r="CA20"/>
          <cell r="CB20" t="str">
            <v>A++</v>
          </cell>
          <cell r="CC20" t="str">
            <v>A++</v>
          </cell>
          <cell r="CD20" t="str">
            <v>A++</v>
          </cell>
          <cell r="CE20" t="str">
            <v>A++</v>
          </cell>
          <cell r="CF20" t="str">
            <v>A++</v>
          </cell>
          <cell r="CG20" t="str">
            <v>A++</v>
          </cell>
          <cell r="CI20">
            <v>2</v>
          </cell>
          <cell r="CJ20">
            <v>3</v>
          </cell>
          <cell r="CK20">
            <v>3</v>
          </cell>
          <cell r="CL20">
            <v>3</v>
          </cell>
          <cell r="CM20">
            <v>3</v>
          </cell>
          <cell r="CN20">
            <v>2</v>
          </cell>
          <cell r="CO20">
            <v>1</v>
          </cell>
          <cell r="CP20">
            <v>1</v>
          </cell>
          <cell r="CQ20">
            <v>1</v>
          </cell>
          <cell r="CR20">
            <v>1</v>
          </cell>
          <cell r="CS20">
            <v>2.5</v>
          </cell>
          <cell r="CT20">
            <v>0.5</v>
          </cell>
          <cell r="CU20">
            <v>0</v>
          </cell>
          <cell r="CV20" t="str">
            <v>Pass</v>
          </cell>
          <cell r="CW20">
            <v>7.87</v>
          </cell>
        </row>
        <row r="21">
          <cell r="B21" t="str">
            <v>PIET23CA015</v>
          </cell>
          <cell r="C21" t="str">
            <v>DHARM VEER SONI</v>
          </cell>
          <cell r="D21" t="str">
            <v>23EPTCA015</v>
          </cell>
          <cell r="E21" t="str">
            <v>CAF-14</v>
          </cell>
          <cell r="F21"/>
          <cell r="G21" t="str">
            <v>D</v>
          </cell>
          <cell r="H21">
            <v>10</v>
          </cell>
          <cell r="I21">
            <v>10</v>
          </cell>
          <cell r="J21">
            <v>20</v>
          </cell>
          <cell r="K21">
            <v>2</v>
          </cell>
          <cell r="L21">
            <v>8</v>
          </cell>
          <cell r="M21">
            <v>10</v>
          </cell>
          <cell r="N21">
            <v>20</v>
          </cell>
          <cell r="O21">
            <v>1</v>
          </cell>
          <cell r="P21">
            <v>10</v>
          </cell>
          <cell r="Q21">
            <v>9</v>
          </cell>
          <cell r="R21">
            <v>20</v>
          </cell>
          <cell r="S21">
            <v>2</v>
          </cell>
          <cell r="T21">
            <v>9</v>
          </cell>
          <cell r="U21">
            <v>10</v>
          </cell>
          <cell r="V21">
            <v>21</v>
          </cell>
          <cell r="W21">
            <v>2</v>
          </cell>
          <cell r="X21">
            <v>8</v>
          </cell>
          <cell r="Y21">
            <v>10</v>
          </cell>
          <cell r="Z21">
            <v>20</v>
          </cell>
          <cell r="AA21"/>
          <cell r="AB21"/>
          <cell r="AC21"/>
          <cell r="AD21"/>
          <cell r="AE21">
            <v>9</v>
          </cell>
          <cell r="AF21" t="str">
            <v>D</v>
          </cell>
          <cell r="AG21">
            <v>10</v>
          </cell>
          <cell r="AH21">
            <v>19</v>
          </cell>
          <cell r="AI21"/>
          <cell r="AJ21"/>
          <cell r="AK21"/>
          <cell r="AL21"/>
          <cell r="AM21">
            <v>120</v>
          </cell>
          <cell r="AN21">
            <v>7</v>
          </cell>
          <cell r="AO21">
            <v>7</v>
          </cell>
          <cell r="AP21">
            <v>32</v>
          </cell>
          <cell r="AQ21">
            <v>46</v>
          </cell>
          <cell r="AR21">
            <v>32</v>
          </cell>
          <cell r="AS21">
            <v>78</v>
          </cell>
          <cell r="AT21">
            <v>7</v>
          </cell>
          <cell r="AU21">
            <v>8</v>
          </cell>
          <cell r="AV21">
            <v>36</v>
          </cell>
          <cell r="AW21">
            <v>51</v>
          </cell>
          <cell r="AX21">
            <v>30</v>
          </cell>
          <cell r="AY21">
            <v>81</v>
          </cell>
          <cell r="AZ21">
            <v>7</v>
          </cell>
          <cell r="BA21">
            <v>5</v>
          </cell>
          <cell r="BB21">
            <v>33</v>
          </cell>
          <cell r="BC21">
            <v>45</v>
          </cell>
          <cell r="BD21">
            <v>21</v>
          </cell>
          <cell r="BE21">
            <v>66</v>
          </cell>
          <cell r="BF21">
            <v>7</v>
          </cell>
          <cell r="BG21">
            <v>8</v>
          </cell>
          <cell r="BH21">
            <v>34</v>
          </cell>
          <cell r="BI21">
            <v>49</v>
          </cell>
          <cell r="BJ21">
            <v>30</v>
          </cell>
          <cell r="BK21">
            <v>79</v>
          </cell>
          <cell r="BL21">
            <v>42</v>
          </cell>
          <cell r="BM21">
            <v>29</v>
          </cell>
          <cell r="BN21">
            <v>71</v>
          </cell>
          <cell r="BO21">
            <v>375</v>
          </cell>
          <cell r="BP21">
            <v>86</v>
          </cell>
          <cell r="BQ21">
            <v>581</v>
          </cell>
          <cell r="BR21">
            <v>74.487179487179489</v>
          </cell>
          <cell r="BS21"/>
          <cell r="BT21" t="str">
            <v>E+</v>
          </cell>
          <cell r="BU21" t="str">
            <v>E+</v>
          </cell>
          <cell r="BV21" t="str">
            <v>E+</v>
          </cell>
          <cell r="BW21" t="str">
            <v>D+</v>
          </cell>
          <cell r="BX21" t="str">
            <v>E+</v>
          </cell>
          <cell r="BZ21" t="str">
            <v>D</v>
          </cell>
          <cell r="CA21"/>
          <cell r="CB21" t="str">
            <v>A+</v>
          </cell>
          <cell r="CC21" t="str">
            <v>A++</v>
          </cell>
          <cell r="CD21" t="str">
            <v>B</v>
          </cell>
          <cell r="CE21" t="str">
            <v>A+</v>
          </cell>
          <cell r="CF21" t="str">
            <v>B+</v>
          </cell>
          <cell r="CG21" t="str">
            <v>A++</v>
          </cell>
          <cell r="CI21">
            <v>2</v>
          </cell>
          <cell r="CJ21">
            <v>3</v>
          </cell>
          <cell r="CK21">
            <v>3</v>
          </cell>
          <cell r="CL21">
            <v>3</v>
          </cell>
          <cell r="CM21">
            <v>3</v>
          </cell>
          <cell r="CN21">
            <v>2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2.5</v>
          </cell>
          <cell r="CT21">
            <v>0.5</v>
          </cell>
          <cell r="CU21">
            <v>0</v>
          </cell>
          <cell r="CV21" t="str">
            <v>Pass</v>
          </cell>
          <cell r="CW21">
            <v>6.28</v>
          </cell>
        </row>
        <row r="22">
          <cell r="B22" t="str">
            <v>PIET23CA016</v>
          </cell>
          <cell r="C22" t="str">
            <v>DIVANG GOYAL</v>
          </cell>
          <cell r="D22" t="str">
            <v>23EPTCA016</v>
          </cell>
          <cell r="E22" t="str">
            <v>CAF-15</v>
          </cell>
          <cell r="F22"/>
          <cell r="G22" t="str">
            <v>D</v>
          </cell>
          <cell r="H22" t="str">
            <v>D</v>
          </cell>
          <cell r="I22">
            <v>4</v>
          </cell>
          <cell r="J22">
            <v>4</v>
          </cell>
          <cell r="K22" t="str">
            <v>D</v>
          </cell>
          <cell r="L22" t="str">
            <v>A</v>
          </cell>
          <cell r="M22">
            <v>4</v>
          </cell>
          <cell r="N22">
            <v>4</v>
          </cell>
          <cell r="O22" t="str">
            <v>A</v>
          </cell>
          <cell r="P22" t="str">
            <v>D</v>
          </cell>
          <cell r="Q22">
            <v>5</v>
          </cell>
          <cell r="R22">
            <v>5</v>
          </cell>
          <cell r="S22" t="str">
            <v>A</v>
          </cell>
          <cell r="T22" t="str">
            <v>A</v>
          </cell>
          <cell r="U22">
            <v>3</v>
          </cell>
          <cell r="V22">
            <v>3</v>
          </cell>
          <cell r="W22" t="str">
            <v>D</v>
          </cell>
          <cell r="X22" t="str">
            <v>A</v>
          </cell>
          <cell r="Y22">
            <v>3</v>
          </cell>
          <cell r="Z22">
            <v>3</v>
          </cell>
          <cell r="AA22" t="str">
            <v>A</v>
          </cell>
          <cell r="AB22" t="str">
            <v>D</v>
          </cell>
          <cell r="AC22">
            <v>10</v>
          </cell>
          <cell r="AD22">
            <v>10</v>
          </cell>
          <cell r="AE22"/>
          <cell r="AF22"/>
          <cell r="AG22"/>
          <cell r="AH22"/>
          <cell r="AI22"/>
          <cell r="AJ22"/>
          <cell r="AK22"/>
          <cell r="AL22"/>
          <cell r="AM22">
            <v>29</v>
          </cell>
          <cell r="AN22" t="str">
            <v>A</v>
          </cell>
          <cell r="AO22" t="str">
            <v>A</v>
          </cell>
          <cell r="AP22">
            <v>1</v>
          </cell>
          <cell r="AQ22">
            <v>1</v>
          </cell>
          <cell r="AR22" t="str">
            <v>A</v>
          </cell>
          <cell r="AS22">
            <v>1</v>
          </cell>
          <cell r="AT22" t="str">
            <v>A</v>
          </cell>
          <cell r="AU22" t="str">
            <v>A</v>
          </cell>
          <cell r="AV22">
            <v>1</v>
          </cell>
          <cell r="AW22">
            <v>1</v>
          </cell>
          <cell r="AX22" t="str">
            <v>A</v>
          </cell>
          <cell r="AY22">
            <v>1</v>
          </cell>
          <cell r="AZ22" t="str">
            <v>A</v>
          </cell>
          <cell r="BA22" t="str">
            <v>A</v>
          </cell>
          <cell r="BB22">
            <v>2</v>
          </cell>
          <cell r="BC22">
            <v>2</v>
          </cell>
          <cell r="BD22" t="str">
            <v>A</v>
          </cell>
          <cell r="BE22">
            <v>2</v>
          </cell>
          <cell r="BF22" t="str">
            <v>A</v>
          </cell>
          <cell r="BG22" t="str">
            <v>A</v>
          </cell>
          <cell r="BH22">
            <v>23</v>
          </cell>
          <cell r="BI22">
            <v>23</v>
          </cell>
          <cell r="BJ22" t="str">
            <v>A</v>
          </cell>
          <cell r="BK22">
            <v>23</v>
          </cell>
          <cell r="BL22">
            <v>2</v>
          </cell>
          <cell r="BM22" t="str">
            <v>A</v>
          </cell>
          <cell r="BN22">
            <v>2</v>
          </cell>
          <cell r="BO22">
            <v>29</v>
          </cell>
          <cell r="BP22">
            <v>71</v>
          </cell>
          <cell r="BQ22">
            <v>129</v>
          </cell>
          <cell r="BR22">
            <v>16.538461538461537</v>
          </cell>
          <cell r="BS22"/>
          <cell r="BT22" t="str">
            <v>F</v>
          </cell>
          <cell r="BU22" t="str">
            <v>F</v>
          </cell>
          <cell r="BV22" t="str">
            <v>F</v>
          </cell>
          <cell r="BW22" t="str">
            <v>F</v>
          </cell>
          <cell r="BX22" t="str">
            <v>F</v>
          </cell>
          <cell r="BY22" t="str">
            <v>F</v>
          </cell>
          <cell r="BZ22"/>
          <cell r="CA22"/>
          <cell r="CB22" t="str">
            <v>F</v>
          </cell>
          <cell r="CC22" t="str">
            <v>F</v>
          </cell>
          <cell r="CD22" t="str">
            <v>F</v>
          </cell>
          <cell r="CE22" t="str">
            <v>F</v>
          </cell>
          <cell r="CF22" t="str">
            <v>F</v>
          </cell>
          <cell r="CG22" t="str">
            <v>B+</v>
          </cell>
          <cell r="CI22">
            <v>2</v>
          </cell>
          <cell r="CJ22">
            <v>3</v>
          </cell>
          <cell r="CK22">
            <v>3</v>
          </cell>
          <cell r="CL22">
            <v>3</v>
          </cell>
          <cell r="CM22">
            <v>3</v>
          </cell>
          <cell r="CN22">
            <v>2</v>
          </cell>
          <cell r="CO22">
            <v>1</v>
          </cell>
          <cell r="CP22">
            <v>1</v>
          </cell>
          <cell r="CQ22">
            <v>1</v>
          </cell>
          <cell r="CR22">
            <v>1</v>
          </cell>
          <cell r="CS22">
            <v>2.5</v>
          </cell>
          <cell r="CT22">
            <v>0.5</v>
          </cell>
          <cell r="CU22">
            <v>11</v>
          </cell>
          <cell r="CV22" t="str">
            <v>Fail</v>
          </cell>
          <cell r="CW22">
            <v>0.17391304347826086</v>
          </cell>
        </row>
        <row r="23">
          <cell r="B23" t="str">
            <v>PIET23CA017</v>
          </cell>
          <cell r="C23" t="str">
            <v>DIVYANSHU BISHT</v>
          </cell>
          <cell r="D23" t="str">
            <v>23EPTCA017</v>
          </cell>
          <cell r="E23" t="str">
            <v>CAF-16</v>
          </cell>
          <cell r="F23"/>
          <cell r="G23">
            <v>5</v>
          </cell>
          <cell r="H23">
            <v>10</v>
          </cell>
          <cell r="I23">
            <v>8</v>
          </cell>
          <cell r="J23">
            <v>23</v>
          </cell>
          <cell r="K23">
            <v>3</v>
          </cell>
          <cell r="L23">
            <v>9</v>
          </cell>
          <cell r="M23">
            <v>10</v>
          </cell>
          <cell r="N23">
            <v>22</v>
          </cell>
          <cell r="O23">
            <v>2</v>
          </cell>
          <cell r="P23">
            <v>9</v>
          </cell>
          <cell r="Q23">
            <v>9</v>
          </cell>
          <cell r="R23">
            <v>20</v>
          </cell>
          <cell r="S23">
            <v>5</v>
          </cell>
          <cell r="T23">
            <v>6</v>
          </cell>
          <cell r="U23">
            <v>10</v>
          </cell>
          <cell r="V23">
            <v>21</v>
          </cell>
          <cell r="W23">
            <v>8</v>
          </cell>
          <cell r="X23">
            <v>9</v>
          </cell>
          <cell r="Y23">
            <v>9</v>
          </cell>
          <cell r="Z23">
            <v>26</v>
          </cell>
          <cell r="AA23"/>
          <cell r="AB23"/>
          <cell r="AC23"/>
          <cell r="AD23"/>
          <cell r="AE23">
            <v>8</v>
          </cell>
          <cell r="AF23" t="str">
            <v>D</v>
          </cell>
          <cell r="AG23">
            <v>10</v>
          </cell>
          <cell r="AH23">
            <v>18</v>
          </cell>
          <cell r="AI23"/>
          <cell r="AJ23"/>
          <cell r="AK23"/>
          <cell r="AL23"/>
          <cell r="AM23">
            <v>130</v>
          </cell>
          <cell r="AN23">
            <v>8</v>
          </cell>
          <cell r="AO23">
            <v>10</v>
          </cell>
          <cell r="AP23">
            <v>34</v>
          </cell>
          <cell r="AQ23">
            <v>52</v>
          </cell>
          <cell r="AR23">
            <v>32</v>
          </cell>
          <cell r="AS23">
            <v>84</v>
          </cell>
          <cell r="AT23">
            <v>0</v>
          </cell>
          <cell r="AU23">
            <v>9</v>
          </cell>
          <cell r="AV23">
            <v>38</v>
          </cell>
          <cell r="AW23">
            <v>47</v>
          </cell>
          <cell r="AX23">
            <v>33</v>
          </cell>
          <cell r="AY23">
            <v>80</v>
          </cell>
          <cell r="AZ23">
            <v>9</v>
          </cell>
          <cell r="BA23">
            <v>7</v>
          </cell>
          <cell r="BB23">
            <v>34</v>
          </cell>
          <cell r="BC23">
            <v>50</v>
          </cell>
          <cell r="BD23">
            <v>23</v>
          </cell>
          <cell r="BE23">
            <v>73</v>
          </cell>
          <cell r="BF23">
            <v>6</v>
          </cell>
          <cell r="BG23">
            <v>6</v>
          </cell>
          <cell r="BH23">
            <v>29</v>
          </cell>
          <cell r="BI23">
            <v>41</v>
          </cell>
          <cell r="BJ23">
            <v>23</v>
          </cell>
          <cell r="BK23">
            <v>64</v>
          </cell>
          <cell r="BL23">
            <v>48</v>
          </cell>
          <cell r="BM23">
            <v>32</v>
          </cell>
          <cell r="BN23">
            <v>80</v>
          </cell>
          <cell r="BO23">
            <v>381</v>
          </cell>
          <cell r="BP23">
            <v>94</v>
          </cell>
          <cell r="BQ23">
            <v>605</v>
          </cell>
          <cell r="BR23">
            <v>77.564102564102569</v>
          </cell>
          <cell r="BS23"/>
          <cell r="BT23" t="str">
            <v>B</v>
          </cell>
          <cell r="BU23" t="str">
            <v>D+</v>
          </cell>
          <cell r="BV23" t="str">
            <v>D</v>
          </cell>
          <cell r="BW23" t="str">
            <v>B</v>
          </cell>
          <cell r="BX23" t="str">
            <v>C+</v>
          </cell>
          <cell r="BZ23" t="str">
            <v>D</v>
          </cell>
          <cell r="CA23"/>
          <cell r="CB23" t="str">
            <v>A++</v>
          </cell>
          <cell r="CC23" t="str">
            <v>A+</v>
          </cell>
          <cell r="CD23" t="str">
            <v>A</v>
          </cell>
          <cell r="CE23" t="str">
            <v>B</v>
          </cell>
          <cell r="CF23" t="str">
            <v>A+</v>
          </cell>
          <cell r="CG23" t="str">
            <v>A++</v>
          </cell>
          <cell r="CI23">
            <v>2</v>
          </cell>
          <cell r="CJ23">
            <v>3</v>
          </cell>
          <cell r="CK23">
            <v>3</v>
          </cell>
          <cell r="CL23">
            <v>3</v>
          </cell>
          <cell r="CM23">
            <v>3</v>
          </cell>
          <cell r="CN23">
            <v>2</v>
          </cell>
          <cell r="CO23">
            <v>1</v>
          </cell>
          <cell r="CP23">
            <v>1</v>
          </cell>
          <cell r="CQ23">
            <v>1</v>
          </cell>
          <cell r="CR23">
            <v>1</v>
          </cell>
          <cell r="CS23">
            <v>2.5</v>
          </cell>
          <cell r="CT23">
            <v>0.5</v>
          </cell>
          <cell r="CU23">
            <v>0</v>
          </cell>
          <cell r="CV23" t="str">
            <v>Pass</v>
          </cell>
          <cell r="CW23">
            <v>7.24</v>
          </cell>
        </row>
        <row r="24">
          <cell r="B24" t="str">
            <v>PIET23CA018</v>
          </cell>
          <cell r="C24" t="str">
            <v>DIVYANSHU GARG</v>
          </cell>
          <cell r="D24" t="str">
            <v>23EPTCA018</v>
          </cell>
          <cell r="E24" t="str">
            <v>CAF-17</v>
          </cell>
          <cell r="F24"/>
          <cell r="G24">
            <v>8</v>
          </cell>
          <cell r="H24">
            <v>10</v>
          </cell>
          <cell r="I24">
            <v>10</v>
          </cell>
          <cell r="J24">
            <v>28</v>
          </cell>
          <cell r="K24">
            <v>10</v>
          </cell>
          <cell r="L24">
            <v>10</v>
          </cell>
          <cell r="M24">
            <v>10</v>
          </cell>
          <cell r="N24">
            <v>30</v>
          </cell>
          <cell r="O24">
            <v>7</v>
          </cell>
          <cell r="P24">
            <v>10</v>
          </cell>
          <cell r="Q24">
            <v>10</v>
          </cell>
          <cell r="R24">
            <v>27</v>
          </cell>
          <cell r="S24">
            <v>8</v>
          </cell>
          <cell r="T24">
            <v>10</v>
          </cell>
          <cell r="U24">
            <v>10</v>
          </cell>
          <cell r="V24">
            <v>28</v>
          </cell>
          <cell r="W24">
            <v>8</v>
          </cell>
          <cell r="X24">
            <v>10</v>
          </cell>
          <cell r="Y24">
            <v>10</v>
          </cell>
          <cell r="Z24">
            <v>28</v>
          </cell>
          <cell r="AA24"/>
          <cell r="AB24"/>
          <cell r="AC24"/>
          <cell r="AD24"/>
          <cell r="AE24">
            <v>8</v>
          </cell>
          <cell r="AF24">
            <v>10</v>
          </cell>
          <cell r="AG24">
            <v>10</v>
          </cell>
          <cell r="AH24">
            <v>28</v>
          </cell>
          <cell r="AI24"/>
          <cell r="AJ24"/>
          <cell r="AK24"/>
          <cell r="AL24"/>
          <cell r="AM24">
            <v>169</v>
          </cell>
          <cell r="AN24">
            <v>10</v>
          </cell>
          <cell r="AO24">
            <v>10</v>
          </cell>
          <cell r="AP24">
            <v>40</v>
          </cell>
          <cell r="AQ24">
            <v>60</v>
          </cell>
          <cell r="AR24">
            <v>39</v>
          </cell>
          <cell r="AS24">
            <v>99</v>
          </cell>
          <cell r="AT24">
            <v>9</v>
          </cell>
          <cell r="AU24">
            <v>10</v>
          </cell>
          <cell r="AV24">
            <v>39</v>
          </cell>
          <cell r="AW24">
            <v>58</v>
          </cell>
          <cell r="AX24">
            <v>39</v>
          </cell>
          <cell r="AY24">
            <v>97</v>
          </cell>
          <cell r="AZ24">
            <v>10</v>
          </cell>
          <cell r="BA24">
            <v>9</v>
          </cell>
          <cell r="BB24">
            <v>39</v>
          </cell>
          <cell r="BC24">
            <v>58</v>
          </cell>
          <cell r="BD24">
            <v>39</v>
          </cell>
          <cell r="BE24">
            <v>97</v>
          </cell>
          <cell r="BF24">
            <v>10</v>
          </cell>
          <cell r="BG24">
            <v>10</v>
          </cell>
          <cell r="BH24">
            <v>39</v>
          </cell>
          <cell r="BI24">
            <v>59</v>
          </cell>
          <cell r="BJ24">
            <v>38</v>
          </cell>
          <cell r="BK24">
            <v>97</v>
          </cell>
          <cell r="BL24">
            <v>60</v>
          </cell>
          <cell r="BM24">
            <v>40</v>
          </cell>
          <cell r="BN24">
            <v>100</v>
          </cell>
          <cell r="BO24">
            <v>490</v>
          </cell>
          <cell r="BP24">
            <v>100</v>
          </cell>
          <cell r="BQ24">
            <v>759</v>
          </cell>
          <cell r="BR24">
            <v>97.307692307692307</v>
          </cell>
          <cell r="BS24"/>
          <cell r="BT24" t="str">
            <v>A+</v>
          </cell>
          <cell r="BU24" t="str">
            <v>A</v>
          </cell>
          <cell r="BV24" t="str">
            <v>A++</v>
          </cell>
          <cell r="BW24" t="str">
            <v>A++</v>
          </cell>
          <cell r="BX24" t="str">
            <v>A++</v>
          </cell>
          <cell r="BZ24" t="str">
            <v>A++</v>
          </cell>
          <cell r="CA24"/>
          <cell r="CB24" t="str">
            <v>A++</v>
          </cell>
          <cell r="CC24" t="str">
            <v>A++</v>
          </cell>
          <cell r="CD24" t="str">
            <v>A++</v>
          </cell>
          <cell r="CE24" t="str">
            <v>A++</v>
          </cell>
          <cell r="CF24" t="str">
            <v>A++</v>
          </cell>
          <cell r="CG24" t="str">
            <v>A++</v>
          </cell>
          <cell r="CI24">
            <v>2</v>
          </cell>
          <cell r="CJ24">
            <v>3</v>
          </cell>
          <cell r="CK24">
            <v>3</v>
          </cell>
          <cell r="CL24">
            <v>3</v>
          </cell>
          <cell r="CM24">
            <v>3</v>
          </cell>
          <cell r="CN24">
            <v>2</v>
          </cell>
          <cell r="CO24">
            <v>1</v>
          </cell>
          <cell r="CP24">
            <v>1</v>
          </cell>
          <cell r="CQ24">
            <v>1</v>
          </cell>
          <cell r="CR24">
            <v>1</v>
          </cell>
          <cell r="CS24">
            <v>2.5</v>
          </cell>
          <cell r="CT24">
            <v>0.5</v>
          </cell>
          <cell r="CU24">
            <v>0</v>
          </cell>
          <cell r="CV24" t="str">
            <v>Pass</v>
          </cell>
          <cell r="CW24">
            <v>9.7200000000000006</v>
          </cell>
        </row>
        <row r="25">
          <cell r="B25" t="str">
            <v>PIET23CA019</v>
          </cell>
          <cell r="C25" t="str">
            <v>DIYA BENIWAL</v>
          </cell>
          <cell r="D25" t="str">
            <v>23EPTCA019</v>
          </cell>
          <cell r="E25" t="str">
            <v>CAF-18</v>
          </cell>
          <cell r="F25"/>
          <cell r="G25">
            <v>8</v>
          </cell>
          <cell r="H25" t="str">
            <v>D</v>
          </cell>
          <cell r="I25">
            <v>10</v>
          </cell>
          <cell r="J25">
            <v>18</v>
          </cell>
          <cell r="K25">
            <v>3</v>
          </cell>
          <cell r="L25">
            <v>7</v>
          </cell>
          <cell r="M25">
            <v>10</v>
          </cell>
          <cell r="N25">
            <v>20</v>
          </cell>
          <cell r="O25">
            <v>2</v>
          </cell>
          <cell r="P25">
            <v>8</v>
          </cell>
          <cell r="Q25">
            <v>8</v>
          </cell>
          <cell r="R25">
            <v>18</v>
          </cell>
          <cell r="S25" t="str">
            <v>D</v>
          </cell>
          <cell r="T25">
            <v>8</v>
          </cell>
          <cell r="U25">
            <v>10</v>
          </cell>
          <cell r="V25">
            <v>18</v>
          </cell>
          <cell r="W25" t="str">
            <v>D</v>
          </cell>
          <cell r="X25">
            <v>8</v>
          </cell>
          <cell r="Y25">
            <v>10</v>
          </cell>
          <cell r="Z25">
            <v>18</v>
          </cell>
          <cell r="AA25">
            <v>10</v>
          </cell>
          <cell r="AB25" t="str">
            <v>D</v>
          </cell>
          <cell r="AC25">
            <v>10</v>
          </cell>
          <cell r="AD25">
            <v>20</v>
          </cell>
          <cell r="AE25"/>
          <cell r="AF25"/>
          <cell r="AG25"/>
          <cell r="AH25"/>
          <cell r="AI25"/>
          <cell r="AJ25"/>
          <cell r="AK25"/>
          <cell r="AL25"/>
          <cell r="AM25">
            <v>112</v>
          </cell>
          <cell r="AN25">
            <v>9</v>
          </cell>
          <cell r="AO25">
            <v>9</v>
          </cell>
          <cell r="AP25">
            <v>38</v>
          </cell>
          <cell r="AQ25">
            <v>56</v>
          </cell>
          <cell r="AR25">
            <v>36</v>
          </cell>
          <cell r="AS25">
            <v>92</v>
          </cell>
          <cell r="AT25">
            <v>8</v>
          </cell>
          <cell r="AU25">
            <v>8</v>
          </cell>
          <cell r="AV25">
            <v>37</v>
          </cell>
          <cell r="AW25">
            <v>53</v>
          </cell>
          <cell r="AX25">
            <v>30</v>
          </cell>
          <cell r="AY25">
            <v>83</v>
          </cell>
          <cell r="AZ25">
            <v>8</v>
          </cell>
          <cell r="BA25">
            <v>6</v>
          </cell>
          <cell r="BB25">
            <v>36</v>
          </cell>
          <cell r="BC25">
            <v>50</v>
          </cell>
          <cell r="BD25">
            <v>36</v>
          </cell>
          <cell r="BE25">
            <v>86</v>
          </cell>
          <cell r="BF25">
            <v>6</v>
          </cell>
          <cell r="BG25">
            <v>6</v>
          </cell>
          <cell r="BH25">
            <v>31</v>
          </cell>
          <cell r="BI25">
            <v>43</v>
          </cell>
          <cell r="BJ25">
            <v>22</v>
          </cell>
          <cell r="BK25">
            <v>65</v>
          </cell>
          <cell r="BL25">
            <v>52</v>
          </cell>
          <cell r="BM25">
            <v>35</v>
          </cell>
          <cell r="BN25">
            <v>87</v>
          </cell>
          <cell r="BO25">
            <v>413</v>
          </cell>
          <cell r="BP25">
            <v>83</v>
          </cell>
          <cell r="BQ25">
            <v>608</v>
          </cell>
          <cell r="BR25">
            <v>77.948717948717956</v>
          </cell>
          <cell r="BS25"/>
          <cell r="BT25" t="str">
            <v>D</v>
          </cell>
          <cell r="BU25" t="str">
            <v>F</v>
          </cell>
          <cell r="BV25" t="str">
            <v>D+</v>
          </cell>
          <cell r="BW25" t="str">
            <v>D</v>
          </cell>
          <cell r="BX25" t="str">
            <v>D+</v>
          </cell>
          <cell r="BY25" t="str">
            <v>C</v>
          </cell>
          <cell r="BZ25"/>
          <cell r="CA25"/>
          <cell r="CB25" t="str">
            <v>A++</v>
          </cell>
          <cell r="CC25" t="str">
            <v>A++</v>
          </cell>
          <cell r="CD25" t="str">
            <v>A++</v>
          </cell>
          <cell r="CE25" t="str">
            <v>B</v>
          </cell>
          <cell r="CF25" t="str">
            <v>A++</v>
          </cell>
          <cell r="CG25" t="str">
            <v>A++</v>
          </cell>
          <cell r="CI25">
            <v>2</v>
          </cell>
          <cell r="CJ25">
            <v>3</v>
          </cell>
          <cell r="CK25">
            <v>3</v>
          </cell>
          <cell r="CL25">
            <v>3</v>
          </cell>
          <cell r="CM25">
            <v>3</v>
          </cell>
          <cell r="CN25">
            <v>2</v>
          </cell>
          <cell r="CO25">
            <v>1</v>
          </cell>
          <cell r="CP25">
            <v>1</v>
          </cell>
          <cell r="CQ25">
            <v>1</v>
          </cell>
          <cell r="CR25">
            <v>1</v>
          </cell>
          <cell r="CS25">
            <v>2.5</v>
          </cell>
          <cell r="CT25">
            <v>0.5</v>
          </cell>
          <cell r="CU25">
            <v>1</v>
          </cell>
          <cell r="CV25" t="str">
            <v>Fail</v>
          </cell>
          <cell r="CW25">
            <v>6.2608695652173916</v>
          </cell>
        </row>
        <row r="26">
          <cell r="B26" t="str">
            <v>PIET23CA020</v>
          </cell>
          <cell r="C26" t="str">
            <v>GAURAV YADAV</v>
          </cell>
          <cell r="D26" t="str">
            <v>23EPTCA020</v>
          </cell>
          <cell r="E26" t="str">
            <v>CAF-19</v>
          </cell>
          <cell r="F26"/>
          <cell r="G26">
            <v>2</v>
          </cell>
          <cell r="H26">
            <v>10</v>
          </cell>
          <cell r="I26">
            <v>10</v>
          </cell>
          <cell r="J26">
            <v>22</v>
          </cell>
          <cell r="K26">
            <v>4</v>
          </cell>
          <cell r="L26">
            <v>7</v>
          </cell>
          <cell r="M26">
            <v>10</v>
          </cell>
          <cell r="N26">
            <v>21</v>
          </cell>
          <cell r="O26">
            <v>1</v>
          </cell>
          <cell r="P26">
            <v>9</v>
          </cell>
          <cell r="Q26">
            <v>10</v>
          </cell>
          <cell r="R26">
            <v>20</v>
          </cell>
          <cell r="S26">
            <v>2</v>
          </cell>
          <cell r="T26">
            <v>10</v>
          </cell>
          <cell r="U26">
            <v>10</v>
          </cell>
          <cell r="V26">
            <v>22</v>
          </cell>
          <cell r="W26">
            <v>4</v>
          </cell>
          <cell r="X26">
            <v>9</v>
          </cell>
          <cell r="Y26">
            <v>10</v>
          </cell>
          <cell r="Z26">
            <v>23</v>
          </cell>
          <cell r="AA26"/>
          <cell r="AB26"/>
          <cell r="AC26"/>
          <cell r="AD26"/>
          <cell r="AE26">
            <v>6</v>
          </cell>
          <cell r="AF26" t="str">
            <v>D</v>
          </cell>
          <cell r="AG26">
            <v>10</v>
          </cell>
          <cell r="AH26">
            <v>16</v>
          </cell>
          <cell r="AI26"/>
          <cell r="AJ26"/>
          <cell r="AK26"/>
          <cell r="AL26"/>
          <cell r="AM26">
            <v>124</v>
          </cell>
          <cell r="AN26">
            <v>6</v>
          </cell>
          <cell r="AO26">
            <v>10</v>
          </cell>
          <cell r="AP26">
            <v>32</v>
          </cell>
          <cell r="AQ26">
            <v>48</v>
          </cell>
          <cell r="AR26">
            <v>27</v>
          </cell>
          <cell r="AS26">
            <v>75</v>
          </cell>
          <cell r="AT26">
            <v>7</v>
          </cell>
          <cell r="AU26">
            <v>8</v>
          </cell>
          <cell r="AV26">
            <v>33</v>
          </cell>
          <cell r="AW26">
            <v>48</v>
          </cell>
          <cell r="AX26">
            <v>30</v>
          </cell>
          <cell r="AY26">
            <v>78</v>
          </cell>
          <cell r="AZ26">
            <v>8</v>
          </cell>
          <cell r="BA26">
            <v>8</v>
          </cell>
          <cell r="BB26">
            <v>37</v>
          </cell>
          <cell r="BC26">
            <v>53</v>
          </cell>
          <cell r="BD26">
            <v>31</v>
          </cell>
          <cell r="BE26">
            <v>84</v>
          </cell>
          <cell r="BF26">
            <v>5</v>
          </cell>
          <cell r="BG26">
            <v>5</v>
          </cell>
          <cell r="BH26">
            <v>31</v>
          </cell>
          <cell r="BI26">
            <v>41</v>
          </cell>
          <cell r="BJ26">
            <v>22</v>
          </cell>
          <cell r="BK26">
            <v>63</v>
          </cell>
          <cell r="BL26">
            <v>49</v>
          </cell>
          <cell r="BM26">
            <v>30</v>
          </cell>
          <cell r="BN26">
            <v>79</v>
          </cell>
          <cell r="BO26">
            <v>379</v>
          </cell>
          <cell r="BP26">
            <v>95</v>
          </cell>
          <cell r="BQ26">
            <v>598</v>
          </cell>
          <cell r="BR26">
            <v>76.666666666666671</v>
          </cell>
          <cell r="BS26"/>
          <cell r="BT26" t="str">
            <v>C</v>
          </cell>
          <cell r="BU26" t="str">
            <v>F</v>
          </cell>
          <cell r="BV26" t="str">
            <v>D</v>
          </cell>
          <cell r="BW26" t="str">
            <v>C+</v>
          </cell>
          <cell r="BX26" t="str">
            <v>B</v>
          </cell>
          <cell r="BZ26" t="str">
            <v>E</v>
          </cell>
          <cell r="CA26"/>
          <cell r="CB26" t="str">
            <v>A</v>
          </cell>
          <cell r="CC26" t="str">
            <v>A+</v>
          </cell>
          <cell r="CD26" t="str">
            <v>A++</v>
          </cell>
          <cell r="CE26" t="str">
            <v>B</v>
          </cell>
          <cell r="CF26" t="str">
            <v>A+</v>
          </cell>
          <cell r="CG26" t="str">
            <v>A++</v>
          </cell>
          <cell r="CI26">
            <v>2</v>
          </cell>
          <cell r="CJ26">
            <v>3</v>
          </cell>
          <cell r="CK26">
            <v>3</v>
          </cell>
          <cell r="CL26">
            <v>3</v>
          </cell>
          <cell r="CM26">
            <v>3</v>
          </cell>
          <cell r="CN26">
            <v>2</v>
          </cell>
          <cell r="CO26">
            <v>1</v>
          </cell>
          <cell r="CP26">
            <v>1</v>
          </cell>
          <cell r="CQ26">
            <v>1</v>
          </cell>
          <cell r="CR26">
            <v>1</v>
          </cell>
          <cell r="CS26">
            <v>2.5</v>
          </cell>
          <cell r="CT26">
            <v>0.5</v>
          </cell>
          <cell r="CU26">
            <v>1</v>
          </cell>
          <cell r="CV26" t="str">
            <v>Fail</v>
          </cell>
          <cell r="CW26">
            <v>6.2391304347826084</v>
          </cell>
        </row>
        <row r="27">
          <cell r="B27" t="str">
            <v>PIET23CA021</v>
          </cell>
          <cell r="C27" t="str">
            <v>GOURESH VAISHNAV</v>
          </cell>
          <cell r="D27" t="str">
            <v>23EPTCA021</v>
          </cell>
          <cell r="E27" t="str">
            <v>CAF-20</v>
          </cell>
          <cell r="F27"/>
          <cell r="G27">
            <v>8</v>
          </cell>
          <cell r="H27">
            <v>10</v>
          </cell>
          <cell r="I27">
            <v>10</v>
          </cell>
          <cell r="J27">
            <v>28</v>
          </cell>
          <cell r="K27">
            <v>9</v>
          </cell>
          <cell r="L27">
            <v>10</v>
          </cell>
          <cell r="M27">
            <v>4</v>
          </cell>
          <cell r="N27">
            <v>23</v>
          </cell>
          <cell r="O27">
            <v>5</v>
          </cell>
          <cell r="P27">
            <v>10</v>
          </cell>
          <cell r="Q27">
            <v>10</v>
          </cell>
          <cell r="R27">
            <v>25</v>
          </cell>
          <cell r="S27">
            <v>8</v>
          </cell>
          <cell r="T27">
            <v>10</v>
          </cell>
          <cell r="U27">
            <v>10</v>
          </cell>
          <cell r="V27">
            <v>28</v>
          </cell>
          <cell r="W27">
            <v>9</v>
          </cell>
          <cell r="X27">
            <v>10</v>
          </cell>
          <cell r="Y27">
            <v>8</v>
          </cell>
          <cell r="Z27">
            <v>27</v>
          </cell>
          <cell r="AA27"/>
          <cell r="AB27"/>
          <cell r="AC27"/>
          <cell r="AD27"/>
          <cell r="AE27">
            <v>3</v>
          </cell>
          <cell r="AF27">
            <v>9</v>
          </cell>
          <cell r="AG27">
            <v>10</v>
          </cell>
          <cell r="AH27">
            <v>22</v>
          </cell>
          <cell r="AI27"/>
          <cell r="AJ27"/>
          <cell r="AK27"/>
          <cell r="AL27"/>
          <cell r="AM27">
            <v>153</v>
          </cell>
          <cell r="AN27">
            <v>10</v>
          </cell>
          <cell r="AO27">
            <v>7</v>
          </cell>
          <cell r="AP27">
            <v>40</v>
          </cell>
          <cell r="AQ27">
            <v>57</v>
          </cell>
          <cell r="AR27">
            <v>36</v>
          </cell>
          <cell r="AS27">
            <v>93</v>
          </cell>
          <cell r="AT27">
            <v>8</v>
          </cell>
          <cell r="AU27">
            <v>8</v>
          </cell>
          <cell r="AV27">
            <v>38</v>
          </cell>
          <cell r="AW27">
            <v>54</v>
          </cell>
          <cell r="AX27">
            <v>32</v>
          </cell>
          <cell r="AY27">
            <v>86</v>
          </cell>
          <cell r="AZ27">
            <v>8</v>
          </cell>
          <cell r="BA27">
            <v>8</v>
          </cell>
          <cell r="BB27">
            <v>36</v>
          </cell>
          <cell r="BC27">
            <v>52</v>
          </cell>
          <cell r="BD27">
            <v>36</v>
          </cell>
          <cell r="BE27">
            <v>88</v>
          </cell>
          <cell r="BF27">
            <v>7</v>
          </cell>
          <cell r="BG27">
            <v>9</v>
          </cell>
          <cell r="BH27">
            <v>37</v>
          </cell>
          <cell r="BI27">
            <v>53</v>
          </cell>
          <cell r="BJ27">
            <v>35</v>
          </cell>
          <cell r="BK27">
            <v>88</v>
          </cell>
          <cell r="BL27">
            <v>50</v>
          </cell>
          <cell r="BM27">
            <v>34</v>
          </cell>
          <cell r="BN27">
            <v>84</v>
          </cell>
          <cell r="BO27">
            <v>439</v>
          </cell>
          <cell r="BP27">
            <v>75</v>
          </cell>
          <cell r="BQ27">
            <v>667</v>
          </cell>
          <cell r="BR27">
            <v>85.512820512820511</v>
          </cell>
          <cell r="BS27"/>
          <cell r="BT27" t="str">
            <v>B</v>
          </cell>
          <cell r="BU27" t="str">
            <v>B+</v>
          </cell>
          <cell r="BV27" t="str">
            <v>A+</v>
          </cell>
          <cell r="BW27" t="str">
            <v>A++</v>
          </cell>
          <cell r="BX27" t="str">
            <v>B+</v>
          </cell>
          <cell r="BZ27" t="str">
            <v>B+</v>
          </cell>
          <cell r="CA27"/>
          <cell r="CB27" t="str">
            <v>A++</v>
          </cell>
          <cell r="CC27" t="str">
            <v>A++</v>
          </cell>
          <cell r="CD27" t="str">
            <v>A++</v>
          </cell>
          <cell r="CE27" t="str">
            <v>A++</v>
          </cell>
          <cell r="CF27" t="str">
            <v>A++</v>
          </cell>
          <cell r="CG27" t="str">
            <v>A</v>
          </cell>
          <cell r="CI27">
            <v>2</v>
          </cell>
          <cell r="CJ27">
            <v>3</v>
          </cell>
          <cell r="CK27">
            <v>3</v>
          </cell>
          <cell r="CL27">
            <v>3</v>
          </cell>
          <cell r="CM27">
            <v>3</v>
          </cell>
          <cell r="CN27">
            <v>2</v>
          </cell>
          <cell r="CO27">
            <v>1</v>
          </cell>
          <cell r="CP27">
            <v>1</v>
          </cell>
          <cell r="CQ27">
            <v>1</v>
          </cell>
          <cell r="CR27">
            <v>1</v>
          </cell>
          <cell r="CS27">
            <v>2.5</v>
          </cell>
          <cell r="CT27">
            <v>0.5</v>
          </cell>
          <cell r="CU27">
            <v>0</v>
          </cell>
          <cell r="CV27" t="str">
            <v>Pass</v>
          </cell>
          <cell r="CW27">
            <v>8.92</v>
          </cell>
        </row>
        <row r="28">
          <cell r="B28" t="str">
            <v>PIET23CA022</v>
          </cell>
          <cell r="C28" t="str">
            <v>HARSHIT GEHLOT</v>
          </cell>
          <cell r="D28" t="str">
            <v>23EPTCA022</v>
          </cell>
          <cell r="E28" t="str">
            <v>CAF-21</v>
          </cell>
          <cell r="F28"/>
          <cell r="G28">
            <v>7</v>
          </cell>
          <cell r="H28" t="str">
            <v>D</v>
          </cell>
          <cell r="I28">
            <v>8</v>
          </cell>
          <cell r="J28">
            <v>15</v>
          </cell>
          <cell r="K28">
            <v>1</v>
          </cell>
          <cell r="L28">
            <v>6</v>
          </cell>
          <cell r="M28">
            <v>10</v>
          </cell>
          <cell r="N28">
            <v>17</v>
          </cell>
          <cell r="O28">
            <v>6</v>
          </cell>
          <cell r="P28" t="str">
            <v>D</v>
          </cell>
          <cell r="Q28">
            <v>10</v>
          </cell>
          <cell r="R28">
            <v>16</v>
          </cell>
          <cell r="S28" t="str">
            <v>D</v>
          </cell>
          <cell r="T28">
            <v>5</v>
          </cell>
          <cell r="U28">
            <v>9</v>
          </cell>
          <cell r="V28">
            <v>14</v>
          </cell>
          <cell r="W28" t="str">
            <v>D</v>
          </cell>
          <cell r="X28">
            <v>5</v>
          </cell>
          <cell r="Y28">
            <v>8</v>
          </cell>
          <cell r="Z28">
            <v>13</v>
          </cell>
          <cell r="AA28" t="str">
            <v>D</v>
          </cell>
          <cell r="AB28" t="str">
            <v>D</v>
          </cell>
          <cell r="AC28">
            <v>5</v>
          </cell>
          <cell r="AD28">
            <v>5</v>
          </cell>
          <cell r="AE28"/>
          <cell r="AF28"/>
          <cell r="AG28"/>
          <cell r="AH28"/>
          <cell r="AI28"/>
          <cell r="AJ28"/>
          <cell r="AK28"/>
          <cell r="AL28"/>
          <cell r="AM28">
            <v>80</v>
          </cell>
          <cell r="AN28">
            <v>7</v>
          </cell>
          <cell r="AO28">
            <v>8</v>
          </cell>
          <cell r="AP28">
            <v>20</v>
          </cell>
          <cell r="AQ28">
            <v>35</v>
          </cell>
          <cell r="AR28">
            <v>28</v>
          </cell>
          <cell r="AS28">
            <v>63</v>
          </cell>
          <cell r="AT28">
            <v>7</v>
          </cell>
          <cell r="AU28">
            <v>8</v>
          </cell>
          <cell r="AV28">
            <v>34</v>
          </cell>
          <cell r="AW28">
            <v>49</v>
          </cell>
          <cell r="AX28">
            <v>31</v>
          </cell>
          <cell r="AY28">
            <v>80</v>
          </cell>
          <cell r="AZ28">
            <v>8</v>
          </cell>
          <cell r="BA28">
            <v>6</v>
          </cell>
          <cell r="BB28">
            <v>33</v>
          </cell>
          <cell r="BC28">
            <v>47</v>
          </cell>
          <cell r="BD28">
            <v>35</v>
          </cell>
          <cell r="BE28">
            <v>82</v>
          </cell>
          <cell r="BF28">
            <v>7</v>
          </cell>
          <cell r="BG28">
            <v>8</v>
          </cell>
          <cell r="BH28">
            <v>29</v>
          </cell>
          <cell r="BI28">
            <v>44</v>
          </cell>
          <cell r="BJ28">
            <v>31</v>
          </cell>
          <cell r="BK28">
            <v>75</v>
          </cell>
          <cell r="BL28">
            <v>43</v>
          </cell>
          <cell r="BM28">
            <v>26</v>
          </cell>
          <cell r="BN28">
            <v>69</v>
          </cell>
          <cell r="BO28">
            <v>369</v>
          </cell>
          <cell r="BP28">
            <v>83</v>
          </cell>
          <cell r="BQ28">
            <v>532</v>
          </cell>
          <cell r="BR28">
            <v>68.205128205128204</v>
          </cell>
          <cell r="BS28"/>
          <cell r="BT28" t="str">
            <v>D</v>
          </cell>
          <cell r="BU28" t="str">
            <v>D+</v>
          </cell>
          <cell r="BV28" t="str">
            <v>D</v>
          </cell>
          <cell r="BW28" t="str">
            <v>E+</v>
          </cell>
          <cell r="BX28" t="str">
            <v>E+</v>
          </cell>
          <cell r="BY28" t="str">
            <v>F</v>
          </cell>
          <cell r="BZ28"/>
          <cell r="CA28"/>
          <cell r="CB28" t="str">
            <v>B</v>
          </cell>
          <cell r="CC28" t="str">
            <v>A+</v>
          </cell>
          <cell r="CD28" t="str">
            <v>A++</v>
          </cell>
          <cell r="CE28" t="str">
            <v>A</v>
          </cell>
          <cell r="CF28" t="str">
            <v>B+</v>
          </cell>
          <cell r="CG28" t="str">
            <v>A++</v>
          </cell>
          <cell r="CI28">
            <v>2</v>
          </cell>
          <cell r="CJ28">
            <v>3</v>
          </cell>
          <cell r="CK28">
            <v>3</v>
          </cell>
          <cell r="CL28">
            <v>3</v>
          </cell>
          <cell r="CM28">
            <v>3</v>
          </cell>
          <cell r="CN28">
            <v>2</v>
          </cell>
          <cell r="CO28">
            <v>1</v>
          </cell>
          <cell r="CP28">
            <v>1</v>
          </cell>
          <cell r="CQ28">
            <v>1</v>
          </cell>
          <cell r="CR28">
            <v>1</v>
          </cell>
          <cell r="CS28">
            <v>2.5</v>
          </cell>
          <cell r="CT28">
            <v>0.5</v>
          </cell>
          <cell r="CU28">
            <v>1</v>
          </cell>
          <cell r="CV28" t="str">
            <v>Fail</v>
          </cell>
          <cell r="CW28">
            <v>5.89</v>
          </cell>
        </row>
        <row r="29">
          <cell r="B29" t="str">
            <v>PIET23CA023</v>
          </cell>
          <cell r="C29" t="str">
            <v>HARSHIT KUMAR</v>
          </cell>
          <cell r="D29" t="str">
            <v>23EPTCA023</v>
          </cell>
          <cell r="E29" t="str">
            <v>CAF-22</v>
          </cell>
          <cell r="F29"/>
          <cell r="G29">
            <v>3</v>
          </cell>
          <cell r="H29">
            <v>8</v>
          </cell>
          <cell r="I29">
            <v>10</v>
          </cell>
          <cell r="J29">
            <v>21</v>
          </cell>
          <cell r="K29">
            <v>4</v>
          </cell>
          <cell r="L29">
            <v>10</v>
          </cell>
          <cell r="M29">
            <v>10</v>
          </cell>
          <cell r="N29">
            <v>24</v>
          </cell>
          <cell r="O29">
            <v>4</v>
          </cell>
          <cell r="P29">
            <v>10</v>
          </cell>
          <cell r="Q29">
            <v>10</v>
          </cell>
          <cell r="R29">
            <v>24</v>
          </cell>
          <cell r="S29">
            <v>3</v>
          </cell>
          <cell r="T29">
            <v>8</v>
          </cell>
          <cell r="U29">
            <v>10</v>
          </cell>
          <cell r="V29">
            <v>21</v>
          </cell>
          <cell r="W29">
            <v>2</v>
          </cell>
          <cell r="X29">
            <v>7</v>
          </cell>
          <cell r="Y29">
            <v>8</v>
          </cell>
          <cell r="Z29">
            <v>17</v>
          </cell>
          <cell r="AA29">
            <v>10</v>
          </cell>
          <cell r="AB29" t="str">
            <v>D</v>
          </cell>
          <cell r="AC29">
            <v>10</v>
          </cell>
          <cell r="AD29">
            <v>20</v>
          </cell>
          <cell r="AE29"/>
          <cell r="AF29"/>
          <cell r="AG29"/>
          <cell r="AH29"/>
          <cell r="AI29"/>
          <cell r="AJ29"/>
          <cell r="AK29"/>
          <cell r="AL29"/>
          <cell r="AM29">
            <v>127</v>
          </cell>
          <cell r="AN29">
            <v>8</v>
          </cell>
          <cell r="AO29">
            <v>9</v>
          </cell>
          <cell r="AP29">
            <v>30</v>
          </cell>
          <cell r="AQ29">
            <v>47</v>
          </cell>
          <cell r="AR29">
            <v>27</v>
          </cell>
          <cell r="AS29">
            <v>74</v>
          </cell>
          <cell r="AT29">
            <v>8</v>
          </cell>
          <cell r="AU29">
            <v>8</v>
          </cell>
          <cell r="AV29">
            <v>37</v>
          </cell>
          <cell r="AW29">
            <v>53</v>
          </cell>
          <cell r="AX29">
            <v>32</v>
          </cell>
          <cell r="AY29">
            <v>85</v>
          </cell>
          <cell r="AZ29">
            <v>9</v>
          </cell>
          <cell r="BA29">
            <v>8</v>
          </cell>
          <cell r="BB29">
            <v>35</v>
          </cell>
          <cell r="BC29">
            <v>52</v>
          </cell>
          <cell r="BD29">
            <v>33</v>
          </cell>
          <cell r="BE29">
            <v>85</v>
          </cell>
          <cell r="BF29">
            <v>7</v>
          </cell>
          <cell r="BG29">
            <v>8</v>
          </cell>
          <cell r="BH29">
            <v>32</v>
          </cell>
          <cell r="BI29">
            <v>47</v>
          </cell>
          <cell r="BJ29">
            <v>29</v>
          </cell>
          <cell r="BK29">
            <v>76</v>
          </cell>
          <cell r="BL29">
            <v>51</v>
          </cell>
          <cell r="BM29">
            <v>35</v>
          </cell>
          <cell r="BN29">
            <v>86</v>
          </cell>
          <cell r="BO29">
            <v>406</v>
          </cell>
          <cell r="BP29">
            <v>82</v>
          </cell>
          <cell r="BQ29">
            <v>615</v>
          </cell>
          <cell r="BR29">
            <v>78.84615384615384</v>
          </cell>
          <cell r="BS29"/>
          <cell r="BT29" t="str">
            <v>A</v>
          </cell>
          <cell r="BU29" t="str">
            <v>C+</v>
          </cell>
          <cell r="BV29" t="str">
            <v>B+</v>
          </cell>
          <cell r="BW29" t="str">
            <v>B</v>
          </cell>
          <cell r="BX29" t="str">
            <v>C</v>
          </cell>
          <cell r="BY29" t="str">
            <v>A</v>
          </cell>
          <cell r="BZ29"/>
          <cell r="CA29"/>
          <cell r="CB29" t="str">
            <v>A</v>
          </cell>
          <cell r="CC29" t="str">
            <v>A++</v>
          </cell>
          <cell r="CD29" t="str">
            <v>A++</v>
          </cell>
          <cell r="CE29" t="str">
            <v>A+</v>
          </cell>
          <cell r="CF29" t="str">
            <v>A++</v>
          </cell>
          <cell r="CG29" t="str">
            <v>A++</v>
          </cell>
          <cell r="CI29">
            <v>2</v>
          </cell>
          <cell r="CJ29">
            <v>3</v>
          </cell>
          <cell r="CK29">
            <v>3</v>
          </cell>
          <cell r="CL29">
            <v>3</v>
          </cell>
          <cell r="CM29">
            <v>3</v>
          </cell>
          <cell r="CN29">
            <v>2</v>
          </cell>
          <cell r="CO29">
            <v>1</v>
          </cell>
          <cell r="CP29">
            <v>1</v>
          </cell>
          <cell r="CQ29">
            <v>1</v>
          </cell>
          <cell r="CR29">
            <v>1</v>
          </cell>
          <cell r="CS29">
            <v>2.5</v>
          </cell>
          <cell r="CT29">
            <v>0.5</v>
          </cell>
          <cell r="CU29">
            <v>0</v>
          </cell>
          <cell r="CV29" t="str">
            <v>Pass</v>
          </cell>
          <cell r="CW29">
            <v>8.1999999999999993</v>
          </cell>
        </row>
        <row r="30">
          <cell r="B30" t="str">
            <v>PIET23CA024</v>
          </cell>
          <cell r="C30" t="str">
            <v>HARSHUL DADHICH</v>
          </cell>
          <cell r="D30" t="str">
            <v>23EPTCA024</v>
          </cell>
          <cell r="E30" t="str">
            <v>CAF-23</v>
          </cell>
          <cell r="F30"/>
          <cell r="G30">
            <v>2</v>
          </cell>
          <cell r="H30">
            <v>10</v>
          </cell>
          <cell r="I30">
            <v>10</v>
          </cell>
          <cell r="J30">
            <v>22</v>
          </cell>
          <cell r="K30">
            <v>4</v>
          </cell>
          <cell r="L30">
            <v>8</v>
          </cell>
          <cell r="M30">
            <v>10</v>
          </cell>
          <cell r="N30">
            <v>22</v>
          </cell>
          <cell r="O30">
            <v>4</v>
          </cell>
          <cell r="P30">
            <v>7</v>
          </cell>
          <cell r="Q30">
            <v>10</v>
          </cell>
          <cell r="R30">
            <v>21</v>
          </cell>
          <cell r="S30">
            <v>5</v>
          </cell>
          <cell r="T30">
            <v>7</v>
          </cell>
          <cell r="U30">
            <v>10</v>
          </cell>
          <cell r="V30">
            <v>22</v>
          </cell>
          <cell r="W30">
            <v>5</v>
          </cell>
          <cell r="X30">
            <v>7</v>
          </cell>
          <cell r="Y30">
            <v>8</v>
          </cell>
          <cell r="Z30">
            <v>20</v>
          </cell>
          <cell r="AA30"/>
          <cell r="AB30"/>
          <cell r="AC30"/>
          <cell r="AD30"/>
          <cell r="AE30">
            <v>5</v>
          </cell>
          <cell r="AF30" t="str">
            <v>D</v>
          </cell>
          <cell r="AG30">
            <v>10</v>
          </cell>
          <cell r="AH30">
            <v>15</v>
          </cell>
          <cell r="AI30"/>
          <cell r="AJ30"/>
          <cell r="AK30"/>
          <cell r="AL30"/>
          <cell r="AM30">
            <v>122</v>
          </cell>
          <cell r="AN30">
            <v>8</v>
          </cell>
          <cell r="AO30">
            <v>9</v>
          </cell>
          <cell r="AP30">
            <v>39</v>
          </cell>
          <cell r="AQ30">
            <v>56</v>
          </cell>
          <cell r="AR30">
            <v>34</v>
          </cell>
          <cell r="AS30">
            <v>90</v>
          </cell>
          <cell r="AT30">
            <v>7</v>
          </cell>
          <cell r="AU30">
            <v>8</v>
          </cell>
          <cell r="AV30">
            <v>39</v>
          </cell>
          <cell r="AW30">
            <v>54</v>
          </cell>
          <cell r="AX30">
            <v>31</v>
          </cell>
          <cell r="AY30">
            <v>85</v>
          </cell>
          <cell r="AZ30">
            <v>9</v>
          </cell>
          <cell r="BA30">
            <v>8</v>
          </cell>
          <cell r="BB30">
            <v>37</v>
          </cell>
          <cell r="BC30">
            <v>54</v>
          </cell>
          <cell r="BD30">
            <v>34</v>
          </cell>
          <cell r="BE30">
            <v>88</v>
          </cell>
          <cell r="BF30">
            <v>8</v>
          </cell>
          <cell r="BG30">
            <v>8</v>
          </cell>
          <cell r="BH30">
            <v>35</v>
          </cell>
          <cell r="BI30">
            <v>51</v>
          </cell>
          <cell r="BJ30">
            <v>29</v>
          </cell>
          <cell r="BK30">
            <v>80</v>
          </cell>
          <cell r="BL30">
            <v>53</v>
          </cell>
          <cell r="BM30">
            <v>34</v>
          </cell>
          <cell r="BN30">
            <v>87</v>
          </cell>
          <cell r="BO30">
            <v>430</v>
          </cell>
          <cell r="BP30">
            <v>85</v>
          </cell>
          <cell r="BQ30">
            <v>637</v>
          </cell>
          <cell r="BR30">
            <v>81.666666666666671</v>
          </cell>
          <cell r="BS30"/>
          <cell r="BT30" t="str">
            <v>C+</v>
          </cell>
          <cell r="BU30" t="str">
            <v>B+</v>
          </cell>
          <cell r="BV30" t="str">
            <v>B+</v>
          </cell>
          <cell r="BW30" t="str">
            <v>A+</v>
          </cell>
          <cell r="BX30" t="str">
            <v>C+</v>
          </cell>
          <cell r="BZ30" t="str">
            <v>B+</v>
          </cell>
          <cell r="CA30"/>
          <cell r="CB30" t="str">
            <v>A++</v>
          </cell>
          <cell r="CC30" t="str">
            <v>A++</v>
          </cell>
          <cell r="CD30" t="str">
            <v>A++</v>
          </cell>
          <cell r="CE30" t="str">
            <v>A+</v>
          </cell>
          <cell r="CF30" t="str">
            <v>A++</v>
          </cell>
          <cell r="CG30" t="str">
            <v>A++</v>
          </cell>
          <cell r="CI30">
            <v>2</v>
          </cell>
          <cell r="CJ30">
            <v>3</v>
          </cell>
          <cell r="CK30">
            <v>3</v>
          </cell>
          <cell r="CL30">
            <v>3</v>
          </cell>
          <cell r="CM30">
            <v>3</v>
          </cell>
          <cell r="CN30">
            <v>2</v>
          </cell>
          <cell r="CO30">
            <v>1</v>
          </cell>
          <cell r="CP30">
            <v>1</v>
          </cell>
          <cell r="CQ30">
            <v>1</v>
          </cell>
          <cell r="CR30">
            <v>1</v>
          </cell>
          <cell r="CS30">
            <v>2.5</v>
          </cell>
          <cell r="CT30">
            <v>0.5</v>
          </cell>
          <cell r="CU30">
            <v>0</v>
          </cell>
          <cell r="CV30" t="str">
            <v>Pass</v>
          </cell>
          <cell r="CW30">
            <v>8.48</v>
          </cell>
        </row>
        <row r="31">
          <cell r="B31" t="str">
            <v>PIET23CA025</v>
          </cell>
          <cell r="C31" t="str">
            <v>HIMANI AGRAWAL</v>
          </cell>
          <cell r="D31" t="str">
            <v>23EPTCA025</v>
          </cell>
          <cell r="E31" t="str">
            <v>CAF-24</v>
          </cell>
          <cell r="F31"/>
          <cell r="G31">
            <v>10</v>
          </cell>
          <cell r="H31">
            <v>10</v>
          </cell>
          <cell r="I31">
            <v>10</v>
          </cell>
          <cell r="J31">
            <v>30</v>
          </cell>
          <cell r="K31">
            <v>8</v>
          </cell>
          <cell r="L31">
            <v>10</v>
          </cell>
          <cell r="M31">
            <v>10</v>
          </cell>
          <cell r="N31">
            <v>28</v>
          </cell>
          <cell r="O31">
            <v>8</v>
          </cell>
          <cell r="P31">
            <v>10</v>
          </cell>
          <cell r="Q31">
            <v>10</v>
          </cell>
          <cell r="R31">
            <v>28</v>
          </cell>
          <cell r="S31">
            <v>8</v>
          </cell>
          <cell r="T31">
            <v>10</v>
          </cell>
          <cell r="U31">
            <v>10</v>
          </cell>
          <cell r="V31">
            <v>28</v>
          </cell>
          <cell r="W31">
            <v>9</v>
          </cell>
          <cell r="X31">
            <v>10</v>
          </cell>
          <cell r="Y31">
            <v>10</v>
          </cell>
          <cell r="Z31">
            <v>29</v>
          </cell>
          <cell r="AA31"/>
          <cell r="AB31"/>
          <cell r="AC31"/>
          <cell r="AD31"/>
          <cell r="AE31">
            <v>8</v>
          </cell>
          <cell r="AF31">
            <v>10</v>
          </cell>
          <cell r="AG31">
            <v>10</v>
          </cell>
          <cell r="AH31">
            <v>28</v>
          </cell>
          <cell r="AI31"/>
          <cell r="AJ31"/>
          <cell r="AK31"/>
          <cell r="AL31"/>
          <cell r="AM31">
            <v>171</v>
          </cell>
          <cell r="AN31">
            <v>9</v>
          </cell>
          <cell r="AO31">
            <v>10</v>
          </cell>
          <cell r="AP31">
            <v>40</v>
          </cell>
          <cell r="AQ31">
            <v>59</v>
          </cell>
          <cell r="AR31">
            <v>39</v>
          </cell>
          <cell r="AS31">
            <v>98</v>
          </cell>
          <cell r="AT31">
            <v>9</v>
          </cell>
          <cell r="AU31">
            <v>10</v>
          </cell>
          <cell r="AV31">
            <v>39</v>
          </cell>
          <cell r="AW31">
            <v>58</v>
          </cell>
          <cell r="AX31">
            <v>39</v>
          </cell>
          <cell r="AY31">
            <v>97</v>
          </cell>
          <cell r="AZ31">
            <v>10</v>
          </cell>
          <cell r="BA31">
            <v>9</v>
          </cell>
          <cell r="BB31">
            <v>39</v>
          </cell>
          <cell r="BC31">
            <v>58</v>
          </cell>
          <cell r="BD31">
            <v>39</v>
          </cell>
          <cell r="BE31">
            <v>97</v>
          </cell>
          <cell r="BF31">
            <v>9</v>
          </cell>
          <cell r="BG31">
            <v>9</v>
          </cell>
          <cell r="BH31">
            <v>39</v>
          </cell>
          <cell r="BI31">
            <v>57</v>
          </cell>
          <cell r="BJ31">
            <v>33</v>
          </cell>
          <cell r="BK31">
            <v>90</v>
          </cell>
          <cell r="BL31">
            <v>60</v>
          </cell>
          <cell r="BM31">
            <v>37</v>
          </cell>
          <cell r="BN31">
            <v>97</v>
          </cell>
          <cell r="BO31">
            <v>479</v>
          </cell>
          <cell r="BP31">
            <v>97</v>
          </cell>
          <cell r="BQ31">
            <v>747</v>
          </cell>
          <cell r="BR31">
            <v>95.769230769230774</v>
          </cell>
          <cell r="BS31"/>
          <cell r="BT31" t="str">
            <v>A++</v>
          </cell>
          <cell r="BU31" t="str">
            <v>A+</v>
          </cell>
          <cell r="BV31" t="str">
            <v>A++</v>
          </cell>
          <cell r="BW31" t="str">
            <v>A++</v>
          </cell>
          <cell r="BX31" t="str">
            <v>A</v>
          </cell>
          <cell r="BZ31" t="str">
            <v>A++</v>
          </cell>
          <cell r="CA31"/>
          <cell r="CB31" t="str">
            <v>A++</v>
          </cell>
          <cell r="CC31" t="str">
            <v>A++</v>
          </cell>
          <cell r="CD31" t="str">
            <v>A++</v>
          </cell>
          <cell r="CE31" t="str">
            <v>A++</v>
          </cell>
          <cell r="CF31" t="str">
            <v>A++</v>
          </cell>
          <cell r="CG31" t="str">
            <v>A++</v>
          </cell>
          <cell r="CI31">
            <v>2</v>
          </cell>
          <cell r="CJ31">
            <v>3</v>
          </cell>
          <cell r="CK31">
            <v>3</v>
          </cell>
          <cell r="CL31">
            <v>3</v>
          </cell>
          <cell r="CM31">
            <v>3</v>
          </cell>
          <cell r="CN31">
            <v>2</v>
          </cell>
          <cell r="CO31">
            <v>1</v>
          </cell>
          <cell r="CP31">
            <v>1</v>
          </cell>
          <cell r="CQ31">
            <v>1</v>
          </cell>
          <cell r="CR31">
            <v>1</v>
          </cell>
          <cell r="CS31">
            <v>2.5</v>
          </cell>
          <cell r="CT31">
            <v>0.5</v>
          </cell>
          <cell r="CU31">
            <v>0</v>
          </cell>
          <cell r="CV31" t="str">
            <v>Pass</v>
          </cell>
          <cell r="CW31">
            <v>9.67</v>
          </cell>
        </row>
        <row r="32">
          <cell r="B32" t="str">
            <v>PIET23CA026</v>
          </cell>
          <cell r="C32" t="str">
            <v>KANCHAN</v>
          </cell>
          <cell r="D32" t="str">
            <v>23EPTCA026</v>
          </cell>
          <cell r="E32" t="str">
            <v>CAF-25</v>
          </cell>
          <cell r="F32"/>
          <cell r="G32">
            <v>5</v>
          </cell>
          <cell r="H32">
            <v>10</v>
          </cell>
          <cell r="I32">
            <v>10</v>
          </cell>
          <cell r="J32">
            <v>25</v>
          </cell>
          <cell r="K32">
            <v>4</v>
          </cell>
          <cell r="L32">
            <v>10</v>
          </cell>
          <cell r="M32">
            <v>10</v>
          </cell>
          <cell r="N32">
            <v>24</v>
          </cell>
          <cell r="O32">
            <v>2</v>
          </cell>
          <cell r="P32">
            <v>10</v>
          </cell>
          <cell r="Q32">
            <v>10</v>
          </cell>
          <cell r="R32">
            <v>22</v>
          </cell>
          <cell r="S32">
            <v>7</v>
          </cell>
          <cell r="T32">
            <v>10</v>
          </cell>
          <cell r="U32">
            <v>10</v>
          </cell>
          <cell r="V32">
            <v>27</v>
          </cell>
          <cell r="W32">
            <v>9</v>
          </cell>
          <cell r="X32">
            <v>10</v>
          </cell>
          <cell r="Y32">
            <v>10</v>
          </cell>
          <cell r="Z32">
            <v>29</v>
          </cell>
          <cell r="AA32"/>
          <cell r="AB32"/>
          <cell r="AC32"/>
          <cell r="AD32"/>
          <cell r="AE32">
            <v>6</v>
          </cell>
          <cell r="AF32">
            <v>10</v>
          </cell>
          <cell r="AG32">
            <v>10</v>
          </cell>
          <cell r="AH32">
            <v>26</v>
          </cell>
          <cell r="AI32"/>
          <cell r="AJ32"/>
          <cell r="AK32"/>
          <cell r="AL32"/>
          <cell r="AM32">
            <v>153</v>
          </cell>
          <cell r="AN32">
            <v>8</v>
          </cell>
          <cell r="AO32">
            <v>9</v>
          </cell>
          <cell r="AP32">
            <v>39</v>
          </cell>
          <cell r="AQ32">
            <v>56</v>
          </cell>
          <cell r="AR32">
            <v>35</v>
          </cell>
          <cell r="AS32">
            <v>91</v>
          </cell>
          <cell r="AT32">
            <v>9</v>
          </cell>
          <cell r="AU32">
            <v>10</v>
          </cell>
          <cell r="AV32">
            <v>38</v>
          </cell>
          <cell r="AW32">
            <v>57</v>
          </cell>
          <cell r="AX32">
            <v>38</v>
          </cell>
          <cell r="AY32">
            <v>95</v>
          </cell>
          <cell r="AZ32">
            <v>9</v>
          </cell>
          <cell r="BA32">
            <v>9</v>
          </cell>
          <cell r="BB32">
            <v>37</v>
          </cell>
          <cell r="BC32">
            <v>55</v>
          </cell>
          <cell r="BD32">
            <v>37</v>
          </cell>
          <cell r="BE32">
            <v>92</v>
          </cell>
          <cell r="BF32">
            <v>8</v>
          </cell>
          <cell r="BG32">
            <v>8</v>
          </cell>
          <cell r="BH32">
            <v>36</v>
          </cell>
          <cell r="BI32">
            <v>52</v>
          </cell>
          <cell r="BJ32">
            <v>32</v>
          </cell>
          <cell r="BK32">
            <v>84</v>
          </cell>
          <cell r="BL32">
            <v>55</v>
          </cell>
          <cell r="BM32">
            <v>35</v>
          </cell>
          <cell r="BN32">
            <v>90</v>
          </cell>
          <cell r="BO32">
            <v>452</v>
          </cell>
          <cell r="BP32">
            <v>100</v>
          </cell>
          <cell r="BQ32">
            <v>705</v>
          </cell>
          <cell r="BR32">
            <v>90.384615384615387</v>
          </cell>
          <cell r="BS32"/>
          <cell r="BT32" t="str">
            <v>A++</v>
          </cell>
          <cell r="BU32" t="str">
            <v>B</v>
          </cell>
          <cell r="BV32" t="str">
            <v>A+</v>
          </cell>
          <cell r="BW32" t="str">
            <v>A+</v>
          </cell>
          <cell r="BX32" t="str">
            <v>A</v>
          </cell>
          <cell r="BZ32" t="str">
            <v>A++</v>
          </cell>
          <cell r="CA32"/>
          <cell r="CB32" t="str">
            <v>A++</v>
          </cell>
          <cell r="CC32" t="str">
            <v>A++</v>
          </cell>
          <cell r="CD32" t="str">
            <v>A++</v>
          </cell>
          <cell r="CE32" t="str">
            <v>A++</v>
          </cell>
          <cell r="CF32" t="str">
            <v>A++</v>
          </cell>
          <cell r="CG32" t="str">
            <v>A++</v>
          </cell>
          <cell r="CI32">
            <v>2</v>
          </cell>
          <cell r="CJ32">
            <v>3</v>
          </cell>
          <cell r="CK32">
            <v>3</v>
          </cell>
          <cell r="CL32">
            <v>3</v>
          </cell>
          <cell r="CM32">
            <v>3</v>
          </cell>
          <cell r="CN32">
            <v>2</v>
          </cell>
          <cell r="CO32">
            <v>1</v>
          </cell>
          <cell r="CP32">
            <v>1</v>
          </cell>
          <cell r="CQ32">
            <v>1</v>
          </cell>
          <cell r="CR32">
            <v>1</v>
          </cell>
          <cell r="CS32">
            <v>2.5</v>
          </cell>
          <cell r="CT32">
            <v>0.5</v>
          </cell>
          <cell r="CU32">
            <v>0</v>
          </cell>
          <cell r="CV32" t="str">
            <v>Pass</v>
          </cell>
          <cell r="CW32">
            <v>9.2200000000000006</v>
          </cell>
        </row>
        <row r="33">
          <cell r="B33" t="str">
            <v>PIET23CA027</v>
          </cell>
          <cell r="C33" t="str">
            <v>KAPIL JANGIR</v>
          </cell>
          <cell r="D33" t="str">
            <v>23EPTCA027</v>
          </cell>
          <cell r="E33" t="str">
            <v>CAF-26</v>
          </cell>
          <cell r="F33"/>
          <cell r="G33" t="str">
            <v>D</v>
          </cell>
          <cell r="H33" t="str">
            <v>D</v>
          </cell>
          <cell r="I33">
            <v>4</v>
          </cell>
          <cell r="J33">
            <v>4</v>
          </cell>
          <cell r="K33" t="str">
            <v>A</v>
          </cell>
          <cell r="L33" t="str">
            <v>A</v>
          </cell>
          <cell r="M33">
            <v>4</v>
          </cell>
          <cell r="N33">
            <v>4</v>
          </cell>
          <cell r="O33" t="str">
            <v>D</v>
          </cell>
          <cell r="P33" t="str">
            <v>A</v>
          </cell>
          <cell r="Q33">
            <v>5</v>
          </cell>
          <cell r="R33">
            <v>5</v>
          </cell>
          <cell r="S33" t="str">
            <v>D</v>
          </cell>
          <cell r="T33" t="str">
            <v>D</v>
          </cell>
          <cell r="U33">
            <v>3</v>
          </cell>
          <cell r="V33">
            <v>3</v>
          </cell>
          <cell r="W33" t="str">
            <v>A</v>
          </cell>
          <cell r="X33" t="str">
            <v>A</v>
          </cell>
          <cell r="Y33">
            <v>3</v>
          </cell>
          <cell r="Z33">
            <v>3</v>
          </cell>
          <cell r="AA33"/>
          <cell r="AB33"/>
          <cell r="AC33"/>
          <cell r="AD33"/>
          <cell r="AE33"/>
          <cell r="AF33"/>
          <cell r="AG33"/>
          <cell r="AH33"/>
          <cell r="AI33" t="str">
            <v>A</v>
          </cell>
          <cell r="AJ33" t="str">
            <v>D</v>
          </cell>
          <cell r="AK33">
            <v>5</v>
          </cell>
          <cell r="AL33">
            <v>5</v>
          </cell>
          <cell r="AM33">
            <v>24</v>
          </cell>
          <cell r="AN33" t="str">
            <v>A</v>
          </cell>
          <cell r="AO33" t="str">
            <v>A</v>
          </cell>
          <cell r="AP33">
            <v>18</v>
          </cell>
          <cell r="AQ33">
            <v>18</v>
          </cell>
          <cell r="AR33">
            <v>26</v>
          </cell>
          <cell r="AS33">
            <v>44</v>
          </cell>
          <cell r="AT33" t="str">
            <v>A</v>
          </cell>
          <cell r="AU33" t="str">
            <v>A</v>
          </cell>
          <cell r="AV33">
            <v>25</v>
          </cell>
          <cell r="AW33">
            <v>25</v>
          </cell>
          <cell r="AX33">
            <v>33</v>
          </cell>
          <cell r="AY33">
            <v>58</v>
          </cell>
          <cell r="AZ33" t="str">
            <v>A</v>
          </cell>
          <cell r="BA33" t="str">
            <v>A</v>
          </cell>
          <cell r="BB33">
            <v>14</v>
          </cell>
          <cell r="BC33">
            <v>14</v>
          </cell>
          <cell r="BD33" t="str">
            <v>A</v>
          </cell>
          <cell r="BE33">
            <v>14</v>
          </cell>
          <cell r="BF33" t="str">
            <v>A</v>
          </cell>
          <cell r="BG33" t="str">
            <v>A</v>
          </cell>
          <cell r="BH33">
            <v>21</v>
          </cell>
          <cell r="BI33">
            <v>21</v>
          </cell>
          <cell r="BJ33" t="str">
            <v>A</v>
          </cell>
          <cell r="BK33">
            <v>21</v>
          </cell>
          <cell r="BL33">
            <v>40</v>
          </cell>
          <cell r="BM33">
            <v>27</v>
          </cell>
          <cell r="BN33">
            <v>67</v>
          </cell>
          <cell r="BO33">
            <v>204</v>
          </cell>
          <cell r="BP33">
            <v>42</v>
          </cell>
          <cell r="BQ33">
            <v>270</v>
          </cell>
          <cell r="BR33">
            <v>34.615384615384613</v>
          </cell>
          <cell r="BS33"/>
          <cell r="BT33" t="str">
            <v>F</v>
          </cell>
          <cell r="BU33" t="str">
            <v>F</v>
          </cell>
          <cell r="BV33" t="str">
            <v>F</v>
          </cell>
          <cell r="BW33" t="str">
            <v>F</v>
          </cell>
          <cell r="BX33" t="str">
            <v>F</v>
          </cell>
          <cell r="BZ33"/>
          <cell r="CA33" t="str">
            <v>F</v>
          </cell>
          <cell r="CB33" t="str">
            <v>E+</v>
          </cell>
          <cell r="CC33" t="str">
            <v>C+</v>
          </cell>
          <cell r="CD33" t="str">
            <v>F</v>
          </cell>
          <cell r="CE33" t="str">
            <v>F</v>
          </cell>
          <cell r="CF33" t="str">
            <v>B+</v>
          </cell>
          <cell r="CG33" t="str">
            <v>E+</v>
          </cell>
          <cell r="CI33">
            <v>2</v>
          </cell>
          <cell r="CJ33">
            <v>3</v>
          </cell>
          <cell r="CK33">
            <v>3</v>
          </cell>
          <cell r="CL33">
            <v>3</v>
          </cell>
          <cell r="CM33">
            <v>3</v>
          </cell>
          <cell r="CN33">
            <v>2</v>
          </cell>
          <cell r="CO33">
            <v>1</v>
          </cell>
          <cell r="CP33">
            <v>1</v>
          </cell>
          <cell r="CQ33">
            <v>1</v>
          </cell>
          <cell r="CR33">
            <v>1</v>
          </cell>
          <cell r="CS33">
            <v>2.5</v>
          </cell>
          <cell r="CT33">
            <v>0.5</v>
          </cell>
          <cell r="CU33">
            <v>8</v>
          </cell>
          <cell r="CV33" t="str">
            <v>Fail</v>
          </cell>
          <cell r="CW33">
            <v>1.5</v>
          </cell>
        </row>
        <row r="34">
          <cell r="B34" t="str">
            <v>PIET23CA028</v>
          </cell>
          <cell r="C34" t="str">
            <v>KARTIK DUSEJA</v>
          </cell>
          <cell r="D34" t="str">
            <v>23EPTCA028</v>
          </cell>
          <cell r="E34" t="str">
            <v>CAF-27</v>
          </cell>
          <cell r="F34"/>
          <cell r="G34">
            <v>7</v>
          </cell>
          <cell r="H34" t="str">
            <v>D</v>
          </cell>
          <cell r="I34">
            <v>8</v>
          </cell>
          <cell r="J34">
            <v>15</v>
          </cell>
          <cell r="K34" t="str">
            <v>A</v>
          </cell>
          <cell r="L34">
            <v>8</v>
          </cell>
          <cell r="M34">
            <v>4</v>
          </cell>
          <cell r="N34">
            <v>12</v>
          </cell>
          <cell r="O34">
            <v>7</v>
          </cell>
          <cell r="P34" t="str">
            <v>D</v>
          </cell>
          <cell r="Q34">
            <v>5</v>
          </cell>
          <cell r="R34">
            <v>12</v>
          </cell>
          <cell r="S34" t="str">
            <v>D</v>
          </cell>
          <cell r="T34">
            <v>9</v>
          </cell>
          <cell r="U34">
            <v>10</v>
          </cell>
          <cell r="V34">
            <v>19</v>
          </cell>
          <cell r="W34" t="str">
            <v>D</v>
          </cell>
          <cell r="X34">
            <v>9</v>
          </cell>
          <cell r="Y34">
            <v>8</v>
          </cell>
          <cell r="Z34">
            <v>17</v>
          </cell>
          <cell r="AA34" t="str">
            <v>D</v>
          </cell>
          <cell r="AB34" t="str">
            <v>D</v>
          </cell>
          <cell r="AC34">
            <v>10</v>
          </cell>
          <cell r="AD34">
            <v>10</v>
          </cell>
          <cell r="AE34"/>
          <cell r="AF34"/>
          <cell r="AG34"/>
          <cell r="AH34"/>
          <cell r="AI34"/>
          <cell r="AJ34"/>
          <cell r="AK34"/>
          <cell r="AL34"/>
          <cell r="AM34">
            <v>85</v>
          </cell>
          <cell r="AN34">
            <v>7</v>
          </cell>
          <cell r="AO34">
            <v>5</v>
          </cell>
          <cell r="AP34">
            <v>23</v>
          </cell>
          <cell r="AQ34">
            <v>35</v>
          </cell>
          <cell r="AR34">
            <v>27</v>
          </cell>
          <cell r="AS34">
            <v>62</v>
          </cell>
          <cell r="AT34">
            <v>8</v>
          </cell>
          <cell r="AU34">
            <v>8</v>
          </cell>
          <cell r="AV34">
            <v>36</v>
          </cell>
          <cell r="AW34">
            <v>52</v>
          </cell>
          <cell r="AX34">
            <v>32</v>
          </cell>
          <cell r="AY34">
            <v>84</v>
          </cell>
          <cell r="AZ34">
            <v>7</v>
          </cell>
          <cell r="BA34">
            <v>8</v>
          </cell>
          <cell r="BB34">
            <v>33</v>
          </cell>
          <cell r="BC34">
            <v>48</v>
          </cell>
          <cell r="BD34">
            <v>29</v>
          </cell>
          <cell r="BE34">
            <v>77</v>
          </cell>
          <cell r="BF34">
            <v>5</v>
          </cell>
          <cell r="BG34">
            <v>7</v>
          </cell>
          <cell r="BH34">
            <v>29</v>
          </cell>
          <cell r="BI34">
            <v>41</v>
          </cell>
          <cell r="BJ34">
            <v>25</v>
          </cell>
          <cell r="BK34">
            <v>66</v>
          </cell>
          <cell r="BL34">
            <v>37</v>
          </cell>
          <cell r="BM34">
            <v>28</v>
          </cell>
          <cell r="BN34">
            <v>65</v>
          </cell>
          <cell r="BO34">
            <v>354</v>
          </cell>
          <cell r="BP34">
            <v>58</v>
          </cell>
          <cell r="BQ34">
            <v>497</v>
          </cell>
          <cell r="BR34">
            <v>63.717948717948715</v>
          </cell>
          <cell r="BS34"/>
          <cell r="BT34" t="str">
            <v>D</v>
          </cell>
          <cell r="BU34" t="str">
            <v>F</v>
          </cell>
          <cell r="BV34" t="str">
            <v>D+</v>
          </cell>
          <cell r="BW34" t="str">
            <v>C+</v>
          </cell>
          <cell r="BX34" t="str">
            <v>C</v>
          </cell>
          <cell r="BY34" t="str">
            <v>D+</v>
          </cell>
          <cell r="BZ34"/>
          <cell r="CA34"/>
          <cell r="CB34" t="str">
            <v>C+</v>
          </cell>
          <cell r="CC34" t="str">
            <v>A++</v>
          </cell>
          <cell r="CD34" t="str">
            <v>A+</v>
          </cell>
          <cell r="CE34" t="str">
            <v>B</v>
          </cell>
          <cell r="CF34" t="str">
            <v>B</v>
          </cell>
          <cell r="CG34" t="str">
            <v>C+</v>
          </cell>
          <cell r="CI34">
            <v>2</v>
          </cell>
          <cell r="CJ34">
            <v>3</v>
          </cell>
          <cell r="CK34">
            <v>3</v>
          </cell>
          <cell r="CL34">
            <v>3</v>
          </cell>
          <cell r="CM34">
            <v>3</v>
          </cell>
          <cell r="CN34">
            <v>2</v>
          </cell>
          <cell r="CO34">
            <v>1</v>
          </cell>
          <cell r="CP34">
            <v>1</v>
          </cell>
          <cell r="CQ34">
            <v>1</v>
          </cell>
          <cell r="CR34">
            <v>1</v>
          </cell>
          <cell r="CS34">
            <v>2.5</v>
          </cell>
          <cell r="CT34">
            <v>0.5</v>
          </cell>
          <cell r="CU34">
            <v>1</v>
          </cell>
          <cell r="CV34" t="str">
            <v>Fail</v>
          </cell>
          <cell r="CW34">
            <v>5.9673913043478262</v>
          </cell>
        </row>
        <row r="35">
          <cell r="B35" t="str">
            <v>PIET23CA029</v>
          </cell>
          <cell r="C35" t="str">
            <v>KARTIK KUMAR</v>
          </cell>
          <cell r="D35" t="str">
            <v>23EPTCA029</v>
          </cell>
          <cell r="E35" t="str">
            <v>CAF-28</v>
          </cell>
          <cell r="F35"/>
          <cell r="G35" t="str">
            <v>D</v>
          </cell>
          <cell r="H35" t="str">
            <v>D</v>
          </cell>
          <cell r="I35">
            <v>4</v>
          </cell>
          <cell r="J35">
            <v>4</v>
          </cell>
          <cell r="K35" t="str">
            <v>D</v>
          </cell>
          <cell r="L35">
            <v>5</v>
          </cell>
          <cell r="M35">
            <v>4</v>
          </cell>
          <cell r="N35">
            <v>9</v>
          </cell>
          <cell r="O35" t="str">
            <v>D</v>
          </cell>
          <cell r="P35">
            <v>7</v>
          </cell>
          <cell r="Q35">
            <v>5</v>
          </cell>
          <cell r="R35">
            <v>12</v>
          </cell>
          <cell r="S35" t="str">
            <v>A</v>
          </cell>
          <cell r="T35" t="str">
            <v>D</v>
          </cell>
          <cell r="U35">
            <v>3</v>
          </cell>
          <cell r="V35">
            <v>3</v>
          </cell>
          <cell r="W35">
            <v>1</v>
          </cell>
          <cell r="X35">
            <v>4</v>
          </cell>
          <cell r="Y35">
            <v>7</v>
          </cell>
          <cell r="Z35">
            <v>12</v>
          </cell>
          <cell r="AA35"/>
          <cell r="AB35"/>
          <cell r="AC35"/>
          <cell r="AD35"/>
          <cell r="AE35"/>
          <cell r="AF35"/>
          <cell r="AG35"/>
          <cell r="AH35"/>
          <cell r="AI35" t="str">
            <v>A</v>
          </cell>
          <cell r="AJ35" t="str">
            <v>D</v>
          </cell>
          <cell r="AK35">
            <v>10</v>
          </cell>
          <cell r="AL35">
            <v>10</v>
          </cell>
          <cell r="AM35">
            <v>50</v>
          </cell>
          <cell r="AN35" t="str">
            <v>A</v>
          </cell>
          <cell r="AO35">
            <v>7</v>
          </cell>
          <cell r="AP35">
            <v>26</v>
          </cell>
          <cell r="AQ35">
            <v>33</v>
          </cell>
          <cell r="AR35">
            <v>28</v>
          </cell>
          <cell r="AS35">
            <v>61</v>
          </cell>
          <cell r="AT35" t="str">
            <v>A</v>
          </cell>
          <cell r="AU35">
            <v>8</v>
          </cell>
          <cell r="AV35">
            <v>32</v>
          </cell>
          <cell r="AW35">
            <v>40</v>
          </cell>
          <cell r="AX35">
            <v>31</v>
          </cell>
          <cell r="AY35">
            <v>71</v>
          </cell>
          <cell r="AZ35" t="str">
            <v>A</v>
          </cell>
          <cell r="BA35">
            <v>7</v>
          </cell>
          <cell r="BB35">
            <v>30</v>
          </cell>
          <cell r="BC35">
            <v>37</v>
          </cell>
          <cell r="BD35">
            <v>33</v>
          </cell>
          <cell r="BE35">
            <v>70</v>
          </cell>
          <cell r="BF35" t="str">
            <v>A</v>
          </cell>
          <cell r="BG35">
            <v>8</v>
          </cell>
          <cell r="BH35">
            <v>23</v>
          </cell>
          <cell r="BI35">
            <v>31</v>
          </cell>
          <cell r="BJ35">
            <v>29</v>
          </cell>
          <cell r="BK35">
            <v>60</v>
          </cell>
          <cell r="BL35">
            <v>36</v>
          </cell>
          <cell r="BM35">
            <v>25</v>
          </cell>
          <cell r="BN35">
            <v>61</v>
          </cell>
          <cell r="BO35">
            <v>323</v>
          </cell>
          <cell r="BP35">
            <v>69</v>
          </cell>
          <cell r="BQ35">
            <v>442</v>
          </cell>
          <cell r="BR35">
            <v>56.666666666666664</v>
          </cell>
          <cell r="BS35"/>
          <cell r="BT35" t="str">
            <v>E</v>
          </cell>
          <cell r="BU35" t="str">
            <v>F</v>
          </cell>
          <cell r="BV35" t="str">
            <v>D+</v>
          </cell>
          <cell r="BW35" t="str">
            <v>E</v>
          </cell>
          <cell r="BX35" t="str">
            <v>E</v>
          </cell>
          <cell r="BZ35"/>
          <cell r="CA35" t="str">
            <v>F</v>
          </cell>
          <cell r="CB35" t="str">
            <v>C+</v>
          </cell>
          <cell r="CC35" t="str">
            <v>B+</v>
          </cell>
          <cell r="CD35" t="str">
            <v>B+</v>
          </cell>
          <cell r="CE35" t="str">
            <v>C+</v>
          </cell>
          <cell r="CF35" t="str">
            <v>C+</v>
          </cell>
          <cell r="CG35" t="str">
            <v>B+</v>
          </cell>
          <cell r="CI35">
            <v>2</v>
          </cell>
          <cell r="CJ35">
            <v>3</v>
          </cell>
          <cell r="CK35">
            <v>3</v>
          </cell>
          <cell r="CL35">
            <v>3</v>
          </cell>
          <cell r="CM35">
            <v>3</v>
          </cell>
          <cell r="CN35">
            <v>2</v>
          </cell>
          <cell r="CO35">
            <v>1</v>
          </cell>
          <cell r="CP35">
            <v>1</v>
          </cell>
          <cell r="CQ35">
            <v>1</v>
          </cell>
          <cell r="CR35">
            <v>1</v>
          </cell>
          <cell r="CS35">
            <v>2.5</v>
          </cell>
          <cell r="CT35">
            <v>0.5</v>
          </cell>
          <cell r="CU35">
            <v>2</v>
          </cell>
          <cell r="CV35" t="str">
            <v>Fail</v>
          </cell>
          <cell r="CW35">
            <v>4.4130434782608692</v>
          </cell>
        </row>
        <row r="36">
          <cell r="B36" t="str">
            <v>PIET23CA030</v>
          </cell>
          <cell r="C36" t="str">
            <v>KARTIKEY MATHUR</v>
          </cell>
          <cell r="D36" t="str">
            <v>23EPTCA030</v>
          </cell>
          <cell r="E36" t="str">
            <v>CAF-29</v>
          </cell>
          <cell r="F36"/>
          <cell r="G36">
            <v>9</v>
          </cell>
          <cell r="H36">
            <v>10</v>
          </cell>
          <cell r="I36">
            <v>10</v>
          </cell>
          <cell r="J36">
            <v>29</v>
          </cell>
          <cell r="K36">
            <v>5</v>
          </cell>
          <cell r="L36">
            <v>10</v>
          </cell>
          <cell r="M36">
            <v>10</v>
          </cell>
          <cell r="N36">
            <v>25</v>
          </cell>
          <cell r="O36">
            <v>5</v>
          </cell>
          <cell r="P36">
            <v>10</v>
          </cell>
          <cell r="Q36">
            <v>5</v>
          </cell>
          <cell r="R36">
            <v>20</v>
          </cell>
          <cell r="S36">
            <v>7</v>
          </cell>
          <cell r="T36">
            <v>7</v>
          </cell>
          <cell r="U36">
            <v>10</v>
          </cell>
          <cell r="V36">
            <v>24</v>
          </cell>
          <cell r="W36">
            <v>5</v>
          </cell>
          <cell r="X36">
            <v>10</v>
          </cell>
          <cell r="Y36">
            <v>9</v>
          </cell>
          <cell r="Z36">
            <v>24</v>
          </cell>
          <cell r="AA36"/>
          <cell r="AB36"/>
          <cell r="AC36"/>
          <cell r="AD36"/>
          <cell r="AE36">
            <v>8</v>
          </cell>
          <cell r="AF36">
            <v>9</v>
          </cell>
          <cell r="AG36">
            <v>10</v>
          </cell>
          <cell r="AH36">
            <v>27</v>
          </cell>
          <cell r="AI36"/>
          <cell r="AJ36"/>
          <cell r="AK36"/>
          <cell r="AL36"/>
          <cell r="AM36">
            <v>149</v>
          </cell>
          <cell r="AN36">
            <v>9</v>
          </cell>
          <cell r="AO36">
            <v>9</v>
          </cell>
          <cell r="AP36">
            <v>36</v>
          </cell>
          <cell r="AQ36">
            <v>54</v>
          </cell>
          <cell r="AR36">
            <v>33</v>
          </cell>
          <cell r="AS36">
            <v>87</v>
          </cell>
          <cell r="AT36">
            <v>8</v>
          </cell>
          <cell r="AU36">
            <v>9</v>
          </cell>
          <cell r="AV36">
            <v>37</v>
          </cell>
          <cell r="AW36">
            <v>54</v>
          </cell>
          <cell r="AX36">
            <v>33</v>
          </cell>
          <cell r="AY36">
            <v>87</v>
          </cell>
          <cell r="AZ36">
            <v>9</v>
          </cell>
          <cell r="BA36">
            <v>8</v>
          </cell>
          <cell r="BB36">
            <v>34</v>
          </cell>
          <cell r="BC36">
            <v>51</v>
          </cell>
          <cell r="BD36">
            <v>34</v>
          </cell>
          <cell r="BE36">
            <v>85</v>
          </cell>
          <cell r="BF36">
            <v>7</v>
          </cell>
          <cell r="BG36">
            <v>8</v>
          </cell>
          <cell r="BH36">
            <v>39</v>
          </cell>
          <cell r="BI36">
            <v>54</v>
          </cell>
          <cell r="BJ36">
            <v>31</v>
          </cell>
          <cell r="BK36">
            <v>85</v>
          </cell>
          <cell r="BL36">
            <v>50</v>
          </cell>
          <cell r="BM36">
            <v>35</v>
          </cell>
          <cell r="BN36">
            <v>85</v>
          </cell>
          <cell r="BO36">
            <v>429</v>
          </cell>
          <cell r="BP36">
            <v>81</v>
          </cell>
          <cell r="BQ36">
            <v>659</v>
          </cell>
          <cell r="BR36">
            <v>84.487179487179489</v>
          </cell>
          <cell r="BS36"/>
          <cell r="BT36" t="str">
            <v>A</v>
          </cell>
          <cell r="BU36" t="str">
            <v>C+</v>
          </cell>
          <cell r="BV36" t="str">
            <v>A</v>
          </cell>
          <cell r="BW36" t="str">
            <v>B+</v>
          </cell>
          <cell r="BX36" t="str">
            <v>D</v>
          </cell>
          <cell r="BZ36" t="str">
            <v>B+</v>
          </cell>
          <cell r="CA36"/>
          <cell r="CB36" t="str">
            <v>A++</v>
          </cell>
          <cell r="CC36" t="str">
            <v>A++</v>
          </cell>
          <cell r="CD36" t="str">
            <v>A++</v>
          </cell>
          <cell r="CE36" t="str">
            <v>A++</v>
          </cell>
          <cell r="CF36" t="str">
            <v>A++</v>
          </cell>
          <cell r="CG36" t="str">
            <v>A++</v>
          </cell>
          <cell r="CI36">
            <v>2</v>
          </cell>
          <cell r="CJ36">
            <v>3</v>
          </cell>
          <cell r="CK36">
            <v>3</v>
          </cell>
          <cell r="CL36">
            <v>3</v>
          </cell>
          <cell r="CM36">
            <v>3</v>
          </cell>
          <cell r="CN36">
            <v>2</v>
          </cell>
          <cell r="CO36">
            <v>1</v>
          </cell>
          <cell r="CP36">
            <v>1</v>
          </cell>
          <cell r="CQ36">
            <v>1</v>
          </cell>
          <cell r="CR36">
            <v>1</v>
          </cell>
          <cell r="CS36">
            <v>2.5</v>
          </cell>
          <cell r="CT36">
            <v>0.5</v>
          </cell>
          <cell r="CU36">
            <v>0</v>
          </cell>
          <cell r="CV36" t="str">
            <v>Pass</v>
          </cell>
          <cell r="CW36">
            <v>8.26</v>
          </cell>
        </row>
        <row r="37">
          <cell r="B37" t="str">
            <v>PIET23CA031</v>
          </cell>
          <cell r="C37" t="str">
            <v>KAUSHAL DAGUR</v>
          </cell>
          <cell r="D37" t="str">
            <v>23EPTCA031</v>
          </cell>
          <cell r="E37" t="str">
            <v>CAF-30</v>
          </cell>
          <cell r="F37"/>
          <cell r="G37">
            <v>5</v>
          </cell>
          <cell r="H37">
            <v>10</v>
          </cell>
          <cell r="I37">
            <v>10</v>
          </cell>
          <cell r="J37">
            <v>25</v>
          </cell>
          <cell r="K37">
            <v>4</v>
          </cell>
          <cell r="L37">
            <v>10</v>
          </cell>
          <cell r="M37">
            <v>10</v>
          </cell>
          <cell r="N37">
            <v>24</v>
          </cell>
          <cell r="O37">
            <v>1</v>
          </cell>
          <cell r="P37">
            <v>10</v>
          </cell>
          <cell r="Q37">
            <v>10</v>
          </cell>
          <cell r="R37">
            <v>21</v>
          </cell>
          <cell r="S37">
            <v>5</v>
          </cell>
          <cell r="T37">
            <v>9</v>
          </cell>
          <cell r="U37">
            <v>10</v>
          </cell>
          <cell r="V37">
            <v>24</v>
          </cell>
          <cell r="W37">
            <v>6</v>
          </cell>
          <cell r="X37">
            <v>10</v>
          </cell>
          <cell r="Y37">
            <v>10</v>
          </cell>
          <cell r="Z37">
            <v>26</v>
          </cell>
          <cell r="AA37"/>
          <cell r="AB37"/>
          <cell r="AC37"/>
          <cell r="AD37"/>
          <cell r="AE37">
            <v>5</v>
          </cell>
          <cell r="AF37">
            <v>9</v>
          </cell>
          <cell r="AG37">
            <v>10</v>
          </cell>
          <cell r="AH37">
            <v>24</v>
          </cell>
          <cell r="AI37"/>
          <cell r="AJ37"/>
          <cell r="AK37"/>
          <cell r="AL37"/>
          <cell r="AM37">
            <v>144</v>
          </cell>
          <cell r="AN37">
            <v>9</v>
          </cell>
          <cell r="AO37">
            <v>10</v>
          </cell>
          <cell r="AP37">
            <v>36</v>
          </cell>
          <cell r="AQ37">
            <v>55</v>
          </cell>
          <cell r="AR37">
            <v>33</v>
          </cell>
          <cell r="AS37">
            <v>88</v>
          </cell>
          <cell r="AT37">
            <v>9</v>
          </cell>
          <cell r="AU37">
            <v>9</v>
          </cell>
          <cell r="AV37">
            <v>37</v>
          </cell>
          <cell r="AW37">
            <v>55</v>
          </cell>
          <cell r="AX37">
            <v>35</v>
          </cell>
          <cell r="AY37">
            <v>90</v>
          </cell>
          <cell r="AZ37">
            <v>8</v>
          </cell>
          <cell r="BA37">
            <v>8</v>
          </cell>
          <cell r="BB37">
            <v>35</v>
          </cell>
          <cell r="BC37">
            <v>51</v>
          </cell>
          <cell r="BD37">
            <v>33</v>
          </cell>
          <cell r="BE37">
            <v>84</v>
          </cell>
          <cell r="BF37">
            <v>8</v>
          </cell>
          <cell r="BG37">
            <v>8</v>
          </cell>
          <cell r="BH37">
            <v>37</v>
          </cell>
          <cell r="BI37">
            <v>53</v>
          </cell>
          <cell r="BJ37">
            <v>30</v>
          </cell>
          <cell r="BK37">
            <v>83</v>
          </cell>
          <cell r="BL37">
            <v>49</v>
          </cell>
          <cell r="BM37">
            <v>33</v>
          </cell>
          <cell r="BN37">
            <v>82</v>
          </cell>
          <cell r="BO37">
            <v>427</v>
          </cell>
          <cell r="BP37">
            <v>77</v>
          </cell>
          <cell r="BQ37">
            <v>648</v>
          </cell>
          <cell r="BR37">
            <v>83.07692307692308</v>
          </cell>
          <cell r="BS37"/>
          <cell r="BT37" t="str">
            <v>A++</v>
          </cell>
          <cell r="BU37" t="str">
            <v>D</v>
          </cell>
          <cell r="BV37" t="str">
            <v>C+</v>
          </cell>
          <cell r="BW37" t="str">
            <v>C+</v>
          </cell>
          <cell r="BX37" t="str">
            <v>D+</v>
          </cell>
          <cell r="BZ37" t="str">
            <v>C</v>
          </cell>
          <cell r="CA37"/>
          <cell r="CB37" t="str">
            <v>A++</v>
          </cell>
          <cell r="CC37" t="str">
            <v>A++</v>
          </cell>
          <cell r="CD37" t="str">
            <v>A++</v>
          </cell>
          <cell r="CE37" t="str">
            <v>A++</v>
          </cell>
          <cell r="CF37" t="str">
            <v>A++</v>
          </cell>
          <cell r="CG37" t="str">
            <v>A+</v>
          </cell>
          <cell r="CI37">
            <v>2</v>
          </cell>
          <cell r="CJ37">
            <v>3</v>
          </cell>
          <cell r="CK37">
            <v>3</v>
          </cell>
          <cell r="CL37">
            <v>3</v>
          </cell>
          <cell r="CM37">
            <v>3</v>
          </cell>
          <cell r="CN37">
            <v>2</v>
          </cell>
          <cell r="CO37">
            <v>1</v>
          </cell>
          <cell r="CP37">
            <v>1</v>
          </cell>
          <cell r="CQ37">
            <v>1</v>
          </cell>
          <cell r="CR37">
            <v>1</v>
          </cell>
          <cell r="CS37">
            <v>2.5</v>
          </cell>
          <cell r="CT37">
            <v>0.5</v>
          </cell>
          <cell r="CU37">
            <v>0</v>
          </cell>
          <cell r="CV37" t="str">
            <v>Pass</v>
          </cell>
          <cell r="CW37">
            <v>7.78</v>
          </cell>
        </row>
        <row r="38">
          <cell r="B38" t="str">
            <v>PIET23CA032</v>
          </cell>
          <cell r="C38" t="str">
            <v>KRISH AGARWAL</v>
          </cell>
          <cell r="D38" t="str">
            <v>23EPTCA032</v>
          </cell>
          <cell r="E38" t="str">
            <v>CAF-31</v>
          </cell>
          <cell r="F38"/>
          <cell r="G38">
            <v>1</v>
          </cell>
          <cell r="H38">
            <v>10</v>
          </cell>
          <cell r="I38">
            <v>10</v>
          </cell>
          <cell r="J38">
            <v>21</v>
          </cell>
          <cell r="K38" t="str">
            <v>A</v>
          </cell>
          <cell r="L38">
            <v>8</v>
          </cell>
          <cell r="M38">
            <v>10</v>
          </cell>
          <cell r="N38">
            <v>18</v>
          </cell>
          <cell r="O38">
            <v>1</v>
          </cell>
          <cell r="P38">
            <v>9</v>
          </cell>
          <cell r="Q38">
            <v>7</v>
          </cell>
          <cell r="R38">
            <v>17</v>
          </cell>
          <cell r="S38" t="str">
            <v>D</v>
          </cell>
          <cell r="T38">
            <v>10</v>
          </cell>
          <cell r="U38">
            <v>10</v>
          </cell>
          <cell r="V38">
            <v>20</v>
          </cell>
          <cell r="W38">
            <v>3</v>
          </cell>
          <cell r="X38">
            <v>9</v>
          </cell>
          <cell r="Y38">
            <v>8</v>
          </cell>
          <cell r="Z38">
            <v>20</v>
          </cell>
          <cell r="AA38">
            <v>9</v>
          </cell>
          <cell r="AB38" t="str">
            <v>D</v>
          </cell>
          <cell r="AC38">
            <v>10</v>
          </cell>
          <cell r="AD38">
            <v>19</v>
          </cell>
          <cell r="AE38"/>
          <cell r="AF38"/>
          <cell r="AG38"/>
          <cell r="AH38"/>
          <cell r="AI38"/>
          <cell r="AJ38"/>
          <cell r="AK38"/>
          <cell r="AL38"/>
          <cell r="AM38">
            <v>115</v>
          </cell>
          <cell r="AN38">
            <v>7</v>
          </cell>
          <cell r="AO38">
            <v>10</v>
          </cell>
          <cell r="AP38">
            <v>37</v>
          </cell>
          <cell r="AQ38">
            <v>54</v>
          </cell>
          <cell r="AR38">
            <v>39</v>
          </cell>
          <cell r="AS38">
            <v>93</v>
          </cell>
          <cell r="AT38">
            <v>7</v>
          </cell>
          <cell r="AU38">
            <v>8</v>
          </cell>
          <cell r="AV38">
            <v>37</v>
          </cell>
          <cell r="AW38">
            <v>52</v>
          </cell>
          <cell r="AX38">
            <v>32</v>
          </cell>
          <cell r="AY38">
            <v>84</v>
          </cell>
          <cell r="AZ38">
            <v>7</v>
          </cell>
          <cell r="BA38">
            <v>7</v>
          </cell>
          <cell r="BB38">
            <v>33</v>
          </cell>
          <cell r="BC38">
            <v>47</v>
          </cell>
          <cell r="BD38">
            <v>32</v>
          </cell>
          <cell r="BE38">
            <v>79</v>
          </cell>
          <cell r="BF38">
            <v>7</v>
          </cell>
          <cell r="BG38">
            <v>8</v>
          </cell>
          <cell r="BH38">
            <v>34</v>
          </cell>
          <cell r="BI38">
            <v>49</v>
          </cell>
          <cell r="BJ38">
            <v>29</v>
          </cell>
          <cell r="BK38">
            <v>78</v>
          </cell>
          <cell r="BL38">
            <v>48</v>
          </cell>
          <cell r="BM38">
            <v>32</v>
          </cell>
          <cell r="BN38">
            <v>80</v>
          </cell>
          <cell r="BO38">
            <v>414</v>
          </cell>
          <cell r="BP38">
            <v>80</v>
          </cell>
          <cell r="BQ38">
            <v>609</v>
          </cell>
          <cell r="BR38">
            <v>78.07692307692308</v>
          </cell>
          <cell r="BS38"/>
          <cell r="BT38" t="str">
            <v>C</v>
          </cell>
          <cell r="BU38" t="str">
            <v>E+</v>
          </cell>
          <cell r="BV38" t="str">
            <v>D</v>
          </cell>
          <cell r="BW38" t="str">
            <v>C+</v>
          </cell>
          <cell r="BX38" t="str">
            <v>C</v>
          </cell>
          <cell r="BY38" t="str">
            <v>C</v>
          </cell>
          <cell r="BZ38"/>
          <cell r="CA38"/>
          <cell r="CB38" t="str">
            <v>A++</v>
          </cell>
          <cell r="CC38" t="str">
            <v>A++</v>
          </cell>
          <cell r="CD38" t="str">
            <v>A+</v>
          </cell>
          <cell r="CE38" t="str">
            <v>A+</v>
          </cell>
          <cell r="CF38" t="str">
            <v>A+</v>
          </cell>
          <cell r="CG38" t="str">
            <v>A+</v>
          </cell>
          <cell r="CI38">
            <v>2</v>
          </cell>
          <cell r="CJ38">
            <v>3</v>
          </cell>
          <cell r="CK38">
            <v>3</v>
          </cell>
          <cell r="CL38">
            <v>3</v>
          </cell>
          <cell r="CM38">
            <v>3</v>
          </cell>
          <cell r="CN38">
            <v>2</v>
          </cell>
          <cell r="CO38">
            <v>1</v>
          </cell>
          <cell r="CP38">
            <v>1</v>
          </cell>
          <cell r="CQ38">
            <v>1</v>
          </cell>
          <cell r="CR38">
            <v>1</v>
          </cell>
          <cell r="CS38">
            <v>2.5</v>
          </cell>
          <cell r="CT38">
            <v>0.5</v>
          </cell>
          <cell r="CU38">
            <v>0</v>
          </cell>
          <cell r="CV38" t="str">
            <v>Pass</v>
          </cell>
          <cell r="CW38">
            <v>7.09</v>
          </cell>
        </row>
        <row r="39">
          <cell r="B39" t="str">
            <v>PIET23CA033</v>
          </cell>
          <cell r="C39" t="str">
            <v>KRISH KHANDELWAL</v>
          </cell>
          <cell r="D39" t="str">
            <v>23EPTCA033</v>
          </cell>
          <cell r="E39" t="str">
            <v>CAF-32</v>
          </cell>
          <cell r="F39"/>
          <cell r="G39">
            <v>7</v>
          </cell>
          <cell r="H39">
            <v>10</v>
          </cell>
          <cell r="I39">
            <v>10</v>
          </cell>
          <cell r="J39">
            <v>27</v>
          </cell>
          <cell r="K39">
            <v>6</v>
          </cell>
          <cell r="L39">
            <v>10</v>
          </cell>
          <cell r="M39">
            <v>10</v>
          </cell>
          <cell r="N39">
            <v>26</v>
          </cell>
          <cell r="O39">
            <v>3</v>
          </cell>
          <cell r="P39">
            <v>10</v>
          </cell>
          <cell r="Q39">
            <v>10</v>
          </cell>
          <cell r="R39">
            <v>23</v>
          </cell>
          <cell r="S39">
            <v>5</v>
          </cell>
          <cell r="T39">
            <v>9</v>
          </cell>
          <cell r="U39">
            <v>10</v>
          </cell>
          <cell r="V39">
            <v>24</v>
          </cell>
          <cell r="W39">
            <v>9</v>
          </cell>
          <cell r="X39">
            <v>10</v>
          </cell>
          <cell r="Y39">
            <v>10</v>
          </cell>
          <cell r="Z39">
            <v>29</v>
          </cell>
          <cell r="AA39"/>
          <cell r="AB39"/>
          <cell r="AC39"/>
          <cell r="AD39"/>
          <cell r="AE39">
            <v>5</v>
          </cell>
          <cell r="AF39">
            <v>10</v>
          </cell>
          <cell r="AG39">
            <v>10</v>
          </cell>
          <cell r="AH39">
            <v>25</v>
          </cell>
          <cell r="AI39"/>
          <cell r="AJ39"/>
          <cell r="AK39"/>
          <cell r="AL39"/>
          <cell r="AM39">
            <v>154</v>
          </cell>
          <cell r="AN39">
            <v>9</v>
          </cell>
          <cell r="AO39">
            <v>8</v>
          </cell>
          <cell r="AP39">
            <v>36</v>
          </cell>
          <cell r="AQ39">
            <v>53</v>
          </cell>
          <cell r="AR39">
            <v>37</v>
          </cell>
          <cell r="AS39">
            <v>90</v>
          </cell>
          <cell r="AT39">
            <v>8</v>
          </cell>
          <cell r="AU39">
            <v>10</v>
          </cell>
          <cell r="AV39">
            <v>39</v>
          </cell>
          <cell r="AW39">
            <v>57</v>
          </cell>
          <cell r="AX39">
            <v>37</v>
          </cell>
          <cell r="AY39">
            <v>94</v>
          </cell>
          <cell r="AZ39">
            <v>9</v>
          </cell>
          <cell r="BA39">
            <v>8</v>
          </cell>
          <cell r="BB39">
            <v>37</v>
          </cell>
          <cell r="BC39">
            <v>54</v>
          </cell>
          <cell r="BD39">
            <v>34</v>
          </cell>
          <cell r="BE39">
            <v>88</v>
          </cell>
          <cell r="BF39">
            <v>8</v>
          </cell>
          <cell r="BG39">
            <v>8</v>
          </cell>
          <cell r="BH39">
            <v>36</v>
          </cell>
          <cell r="BI39">
            <v>52</v>
          </cell>
          <cell r="BJ39">
            <v>32</v>
          </cell>
          <cell r="BK39">
            <v>84</v>
          </cell>
          <cell r="BL39">
            <v>50</v>
          </cell>
          <cell r="BM39">
            <v>32</v>
          </cell>
          <cell r="BN39">
            <v>82</v>
          </cell>
          <cell r="BO39">
            <v>438</v>
          </cell>
          <cell r="BP39">
            <v>85</v>
          </cell>
          <cell r="BQ39">
            <v>677</v>
          </cell>
          <cell r="BR39">
            <v>86.794871794871796</v>
          </cell>
          <cell r="BS39"/>
          <cell r="BT39" t="str">
            <v>A</v>
          </cell>
          <cell r="BU39" t="str">
            <v>C+</v>
          </cell>
          <cell r="BV39" t="str">
            <v>B</v>
          </cell>
          <cell r="BW39" t="str">
            <v>A+</v>
          </cell>
          <cell r="BX39" t="str">
            <v>C+</v>
          </cell>
          <cell r="BZ39" t="str">
            <v>B+</v>
          </cell>
          <cell r="CA39"/>
          <cell r="CB39" t="str">
            <v>A++</v>
          </cell>
          <cell r="CC39" t="str">
            <v>A++</v>
          </cell>
          <cell r="CD39" t="str">
            <v>A++</v>
          </cell>
          <cell r="CE39" t="str">
            <v>A++</v>
          </cell>
          <cell r="CF39" t="str">
            <v>A++</v>
          </cell>
          <cell r="CG39" t="str">
            <v>A++</v>
          </cell>
          <cell r="CI39">
            <v>2</v>
          </cell>
          <cell r="CJ39">
            <v>3</v>
          </cell>
          <cell r="CK39">
            <v>3</v>
          </cell>
          <cell r="CL39">
            <v>3</v>
          </cell>
          <cell r="CM39">
            <v>3</v>
          </cell>
          <cell r="CN39">
            <v>2</v>
          </cell>
          <cell r="CO39">
            <v>1</v>
          </cell>
          <cell r="CP39">
            <v>1</v>
          </cell>
          <cell r="CQ39">
            <v>1</v>
          </cell>
          <cell r="CR39">
            <v>1</v>
          </cell>
          <cell r="CS39">
            <v>2.5</v>
          </cell>
          <cell r="CT39">
            <v>0.5</v>
          </cell>
          <cell r="CU39">
            <v>0</v>
          </cell>
          <cell r="CV39" t="str">
            <v>Pass</v>
          </cell>
          <cell r="CW39">
            <v>8.4600000000000009</v>
          </cell>
        </row>
        <row r="40">
          <cell r="B40" t="str">
            <v>PIET23CA034</v>
          </cell>
          <cell r="C40" t="str">
            <v>KRISH SHARMA</v>
          </cell>
          <cell r="D40" t="str">
            <v>23EPTCA034</v>
          </cell>
          <cell r="E40" t="str">
            <v>CAF-33</v>
          </cell>
          <cell r="F40"/>
          <cell r="G40">
            <v>2</v>
          </cell>
          <cell r="H40">
            <v>10</v>
          </cell>
          <cell r="I40">
            <v>4</v>
          </cell>
          <cell r="J40">
            <v>16</v>
          </cell>
          <cell r="K40">
            <v>3</v>
          </cell>
          <cell r="L40">
            <v>10</v>
          </cell>
          <cell r="M40">
            <v>10</v>
          </cell>
          <cell r="N40">
            <v>23</v>
          </cell>
          <cell r="O40">
            <v>4</v>
          </cell>
          <cell r="P40">
            <v>10</v>
          </cell>
          <cell r="Q40">
            <v>8</v>
          </cell>
          <cell r="R40">
            <v>22</v>
          </cell>
          <cell r="S40">
            <v>2</v>
          </cell>
          <cell r="T40">
            <v>10</v>
          </cell>
          <cell r="U40">
            <v>10</v>
          </cell>
          <cell r="V40">
            <v>22</v>
          </cell>
          <cell r="W40">
            <v>3</v>
          </cell>
          <cell r="X40">
            <v>8</v>
          </cell>
          <cell r="Y40">
            <v>9</v>
          </cell>
          <cell r="Z40">
            <v>20</v>
          </cell>
          <cell r="AA40">
            <v>9</v>
          </cell>
          <cell r="AB40" t="str">
            <v>D</v>
          </cell>
          <cell r="AC40">
            <v>5</v>
          </cell>
          <cell r="AD40">
            <v>14</v>
          </cell>
          <cell r="AE40"/>
          <cell r="AF40"/>
          <cell r="AG40"/>
          <cell r="AH40"/>
          <cell r="AI40"/>
          <cell r="AJ40"/>
          <cell r="AK40"/>
          <cell r="AL40"/>
          <cell r="AM40">
            <v>117</v>
          </cell>
          <cell r="AN40">
            <v>8</v>
          </cell>
          <cell r="AO40">
            <v>9</v>
          </cell>
          <cell r="AP40">
            <v>32</v>
          </cell>
          <cell r="AQ40">
            <v>49</v>
          </cell>
          <cell r="AR40">
            <v>33</v>
          </cell>
          <cell r="AS40">
            <v>82</v>
          </cell>
          <cell r="AT40">
            <v>8</v>
          </cell>
          <cell r="AU40">
            <v>10</v>
          </cell>
          <cell r="AV40">
            <v>40</v>
          </cell>
          <cell r="AW40">
            <v>58</v>
          </cell>
          <cell r="AX40">
            <v>37</v>
          </cell>
          <cell r="AY40">
            <v>95</v>
          </cell>
          <cell r="AZ40">
            <v>8</v>
          </cell>
          <cell r="BA40">
            <v>8</v>
          </cell>
          <cell r="BB40">
            <v>37</v>
          </cell>
          <cell r="BC40">
            <v>53</v>
          </cell>
          <cell r="BD40">
            <v>31</v>
          </cell>
          <cell r="BE40">
            <v>84</v>
          </cell>
          <cell r="BF40">
            <v>7</v>
          </cell>
          <cell r="BG40">
            <v>7</v>
          </cell>
          <cell r="BH40">
            <v>34</v>
          </cell>
          <cell r="BI40">
            <v>48</v>
          </cell>
          <cell r="BJ40">
            <v>27</v>
          </cell>
          <cell r="BK40">
            <v>75</v>
          </cell>
          <cell r="BL40">
            <v>56</v>
          </cell>
          <cell r="BM40">
            <v>35</v>
          </cell>
          <cell r="BN40">
            <v>91</v>
          </cell>
          <cell r="BO40">
            <v>427</v>
          </cell>
          <cell r="BP40">
            <v>81</v>
          </cell>
          <cell r="BQ40">
            <v>625</v>
          </cell>
          <cell r="BR40">
            <v>80.128205128205138</v>
          </cell>
          <cell r="BS40"/>
          <cell r="BT40" t="str">
            <v>B+</v>
          </cell>
          <cell r="BU40" t="str">
            <v>D+</v>
          </cell>
          <cell r="BV40" t="str">
            <v>D+</v>
          </cell>
          <cell r="BW40" t="str">
            <v>A</v>
          </cell>
          <cell r="BX40" t="str">
            <v>A+</v>
          </cell>
          <cell r="BY40" t="str">
            <v>C+</v>
          </cell>
          <cell r="BZ40"/>
          <cell r="CA40"/>
          <cell r="CB40" t="str">
            <v>A++</v>
          </cell>
          <cell r="CC40" t="str">
            <v>A++</v>
          </cell>
          <cell r="CD40" t="str">
            <v>A++</v>
          </cell>
          <cell r="CE40" t="str">
            <v>A</v>
          </cell>
          <cell r="CF40" t="str">
            <v>A++</v>
          </cell>
          <cell r="CG40" t="str">
            <v>A++</v>
          </cell>
          <cell r="CI40">
            <v>2</v>
          </cell>
          <cell r="CJ40">
            <v>3</v>
          </cell>
          <cell r="CK40">
            <v>3</v>
          </cell>
          <cell r="CL40">
            <v>3</v>
          </cell>
          <cell r="CM40">
            <v>3</v>
          </cell>
          <cell r="CN40">
            <v>2</v>
          </cell>
          <cell r="CO40">
            <v>1</v>
          </cell>
          <cell r="CP40">
            <v>1</v>
          </cell>
          <cell r="CQ40">
            <v>1</v>
          </cell>
          <cell r="CR40">
            <v>1</v>
          </cell>
          <cell r="CS40">
            <v>2.5</v>
          </cell>
          <cell r="CT40">
            <v>0.5</v>
          </cell>
          <cell r="CU40">
            <v>0</v>
          </cell>
          <cell r="CV40" t="str">
            <v>Pass</v>
          </cell>
          <cell r="CW40">
            <v>8.1300000000000008</v>
          </cell>
        </row>
        <row r="41">
          <cell r="B41" t="str">
            <v>PIET23CA035</v>
          </cell>
          <cell r="C41" t="str">
            <v>KRISHAN PAL SINGH</v>
          </cell>
          <cell r="D41" t="str">
            <v>23EPTCA035</v>
          </cell>
          <cell r="E41" t="str">
            <v>CAF-34</v>
          </cell>
          <cell r="F41"/>
          <cell r="G41">
            <v>3</v>
          </cell>
          <cell r="H41">
            <v>8</v>
          </cell>
          <cell r="I41">
            <v>8</v>
          </cell>
          <cell r="J41">
            <v>19</v>
          </cell>
          <cell r="K41">
            <v>3</v>
          </cell>
          <cell r="L41">
            <v>9</v>
          </cell>
          <cell r="M41">
            <v>10</v>
          </cell>
          <cell r="N41">
            <v>22</v>
          </cell>
          <cell r="O41">
            <v>4</v>
          </cell>
          <cell r="P41">
            <v>10</v>
          </cell>
          <cell r="Q41">
            <v>5</v>
          </cell>
          <cell r="R41">
            <v>19</v>
          </cell>
          <cell r="S41">
            <v>3</v>
          </cell>
          <cell r="T41">
            <v>7</v>
          </cell>
          <cell r="U41">
            <v>10</v>
          </cell>
          <cell r="V41">
            <v>20</v>
          </cell>
          <cell r="W41">
            <v>5</v>
          </cell>
          <cell r="X41">
            <v>9</v>
          </cell>
          <cell r="Y41">
            <v>8</v>
          </cell>
          <cell r="Z41">
            <v>22</v>
          </cell>
          <cell r="AA41"/>
          <cell r="AB41"/>
          <cell r="AC41"/>
          <cell r="AD41"/>
          <cell r="AE41"/>
          <cell r="AF41"/>
          <cell r="AG41"/>
          <cell r="AH41"/>
          <cell r="AI41">
            <v>9</v>
          </cell>
          <cell r="AJ41" t="str">
            <v>D</v>
          </cell>
          <cell r="AK41">
            <v>9</v>
          </cell>
          <cell r="AL41">
            <v>18</v>
          </cell>
          <cell r="AM41">
            <v>120</v>
          </cell>
          <cell r="AN41">
            <v>10</v>
          </cell>
          <cell r="AO41">
            <v>10</v>
          </cell>
          <cell r="AP41">
            <v>35</v>
          </cell>
          <cell r="AQ41">
            <v>55</v>
          </cell>
          <cell r="AR41">
            <v>35</v>
          </cell>
          <cell r="AS41">
            <v>90</v>
          </cell>
          <cell r="AT41">
            <v>8</v>
          </cell>
          <cell r="AU41">
            <v>8</v>
          </cell>
          <cell r="AV41">
            <v>37</v>
          </cell>
          <cell r="AW41">
            <v>53</v>
          </cell>
          <cell r="AX41">
            <v>31</v>
          </cell>
          <cell r="AY41">
            <v>84</v>
          </cell>
          <cell r="AZ41">
            <v>9</v>
          </cell>
          <cell r="BA41">
            <v>8</v>
          </cell>
          <cell r="BB41">
            <v>36</v>
          </cell>
          <cell r="BC41">
            <v>53</v>
          </cell>
          <cell r="BD41">
            <v>34</v>
          </cell>
          <cell r="BE41">
            <v>87</v>
          </cell>
          <cell r="BF41">
            <v>8</v>
          </cell>
          <cell r="BG41">
            <v>8</v>
          </cell>
          <cell r="BH41">
            <v>35</v>
          </cell>
          <cell r="BI41">
            <v>51</v>
          </cell>
          <cell r="BJ41">
            <v>29</v>
          </cell>
          <cell r="BK41">
            <v>80</v>
          </cell>
          <cell r="BL41">
            <v>56</v>
          </cell>
          <cell r="BM41">
            <v>34</v>
          </cell>
          <cell r="BN41">
            <v>90</v>
          </cell>
          <cell r="BO41">
            <v>431</v>
          </cell>
          <cell r="BP41">
            <v>81</v>
          </cell>
          <cell r="BQ41">
            <v>632</v>
          </cell>
          <cell r="BR41">
            <v>81.025641025641022</v>
          </cell>
          <cell r="BS41"/>
          <cell r="BT41" t="str">
            <v>D</v>
          </cell>
          <cell r="BU41" t="str">
            <v>B</v>
          </cell>
          <cell r="BV41" t="str">
            <v>B</v>
          </cell>
          <cell r="BW41" t="str">
            <v>C+</v>
          </cell>
          <cell r="BX41" t="str">
            <v>D+</v>
          </cell>
          <cell r="BZ41"/>
          <cell r="CA41" t="str">
            <v>C</v>
          </cell>
          <cell r="CB41" t="str">
            <v>A++</v>
          </cell>
          <cell r="CC41" t="str">
            <v>A++</v>
          </cell>
          <cell r="CD41" t="str">
            <v>A++</v>
          </cell>
          <cell r="CE41" t="str">
            <v>A+</v>
          </cell>
          <cell r="CF41" t="str">
            <v>A++</v>
          </cell>
          <cell r="CG41" t="str">
            <v>A++</v>
          </cell>
          <cell r="CI41">
            <v>2</v>
          </cell>
          <cell r="CJ41">
            <v>3</v>
          </cell>
          <cell r="CK41">
            <v>3</v>
          </cell>
          <cell r="CL41">
            <v>3</v>
          </cell>
          <cell r="CM41">
            <v>3</v>
          </cell>
          <cell r="CN41">
            <v>2</v>
          </cell>
          <cell r="CO41">
            <v>1</v>
          </cell>
          <cell r="CP41">
            <v>1</v>
          </cell>
          <cell r="CQ41">
            <v>1</v>
          </cell>
          <cell r="CR41">
            <v>1</v>
          </cell>
          <cell r="CS41">
            <v>2.5</v>
          </cell>
          <cell r="CT41">
            <v>0.5</v>
          </cell>
          <cell r="CU41">
            <v>0</v>
          </cell>
          <cell r="CV41" t="str">
            <v>Pass</v>
          </cell>
          <cell r="CW41">
            <v>7.7</v>
          </cell>
        </row>
        <row r="42">
          <cell r="B42" t="str">
            <v>PIET23CA036</v>
          </cell>
          <cell r="C42" t="str">
            <v>LAV GURJAR</v>
          </cell>
          <cell r="D42" t="str">
            <v>23EPTCA036</v>
          </cell>
          <cell r="E42" t="str">
            <v>CAF-35</v>
          </cell>
          <cell r="F42"/>
          <cell r="G42" t="str">
            <v>D</v>
          </cell>
          <cell r="H42">
            <v>8</v>
          </cell>
          <cell r="I42">
            <v>4</v>
          </cell>
          <cell r="J42">
            <v>12</v>
          </cell>
          <cell r="K42">
            <v>7</v>
          </cell>
          <cell r="L42" t="str">
            <v>A</v>
          </cell>
          <cell r="M42">
            <v>5</v>
          </cell>
          <cell r="N42">
            <v>12</v>
          </cell>
          <cell r="O42" t="str">
            <v>A</v>
          </cell>
          <cell r="P42">
            <v>7</v>
          </cell>
          <cell r="Q42">
            <v>5</v>
          </cell>
          <cell r="R42">
            <v>12</v>
          </cell>
          <cell r="S42" t="str">
            <v>A</v>
          </cell>
          <cell r="T42" t="str">
            <v>D</v>
          </cell>
          <cell r="U42">
            <v>3</v>
          </cell>
          <cell r="V42">
            <v>3</v>
          </cell>
          <cell r="W42" t="str">
            <v>A</v>
          </cell>
          <cell r="X42">
            <v>7</v>
          </cell>
          <cell r="Y42">
            <v>8</v>
          </cell>
          <cell r="Z42">
            <v>15</v>
          </cell>
          <cell r="AA42">
            <v>10</v>
          </cell>
          <cell r="AB42" t="str">
            <v>D</v>
          </cell>
          <cell r="AC42">
            <v>10</v>
          </cell>
          <cell r="AD42">
            <v>20</v>
          </cell>
          <cell r="AE42"/>
          <cell r="AF42"/>
          <cell r="AG42"/>
          <cell r="AH42"/>
          <cell r="AI42"/>
          <cell r="AJ42"/>
          <cell r="AK42"/>
          <cell r="AL42"/>
          <cell r="AM42">
            <v>74</v>
          </cell>
          <cell r="AN42" t="str">
            <v>A</v>
          </cell>
          <cell r="AO42" t="str">
            <v>A</v>
          </cell>
          <cell r="AP42">
            <v>18</v>
          </cell>
          <cell r="AQ42">
            <v>18</v>
          </cell>
          <cell r="AR42" t="str">
            <v>A</v>
          </cell>
          <cell r="AS42">
            <v>18</v>
          </cell>
          <cell r="AT42">
            <v>7</v>
          </cell>
          <cell r="AU42" t="str">
            <v>A</v>
          </cell>
          <cell r="AV42">
            <v>35</v>
          </cell>
          <cell r="AW42">
            <v>42</v>
          </cell>
          <cell r="AX42" t="str">
            <v>A</v>
          </cell>
          <cell r="AY42">
            <v>42</v>
          </cell>
          <cell r="AZ42">
            <v>5</v>
          </cell>
          <cell r="BA42">
            <v>6</v>
          </cell>
          <cell r="BB42">
            <v>33</v>
          </cell>
          <cell r="BC42">
            <v>44</v>
          </cell>
          <cell r="BD42">
            <v>24</v>
          </cell>
          <cell r="BE42">
            <v>68</v>
          </cell>
          <cell r="BF42" t="str">
            <v>A</v>
          </cell>
          <cell r="BG42" t="str">
            <v>A</v>
          </cell>
          <cell r="BH42">
            <v>24</v>
          </cell>
          <cell r="BI42">
            <v>24</v>
          </cell>
          <cell r="BJ42" t="str">
            <v>A</v>
          </cell>
          <cell r="BK42">
            <v>24</v>
          </cell>
          <cell r="BL42">
            <v>20</v>
          </cell>
          <cell r="BM42" t="str">
            <v>A</v>
          </cell>
          <cell r="BN42">
            <v>20</v>
          </cell>
          <cell r="BO42">
            <v>172</v>
          </cell>
          <cell r="BP42">
            <v>74</v>
          </cell>
          <cell r="BQ42">
            <v>320</v>
          </cell>
          <cell r="BR42">
            <v>41.025641025641022</v>
          </cell>
          <cell r="BS42"/>
          <cell r="BT42" t="str">
            <v>D+</v>
          </cell>
          <cell r="BU42" t="str">
            <v>F</v>
          </cell>
          <cell r="BV42" t="str">
            <v>F</v>
          </cell>
          <cell r="BW42" t="str">
            <v>E</v>
          </cell>
          <cell r="BX42" t="str">
            <v>C+</v>
          </cell>
          <cell r="BY42" t="str">
            <v>B+</v>
          </cell>
          <cell r="BZ42"/>
          <cell r="CA42"/>
          <cell r="CB42" t="str">
            <v>F</v>
          </cell>
          <cell r="CC42" t="str">
            <v>F</v>
          </cell>
          <cell r="CD42" t="str">
            <v>B+</v>
          </cell>
          <cell r="CE42" t="str">
            <v>F</v>
          </cell>
          <cell r="CF42" t="str">
            <v>F</v>
          </cell>
          <cell r="CG42" t="str">
            <v>A</v>
          </cell>
          <cell r="CI42">
            <v>2</v>
          </cell>
          <cell r="CJ42">
            <v>3</v>
          </cell>
          <cell r="CK42">
            <v>3</v>
          </cell>
          <cell r="CL42">
            <v>3</v>
          </cell>
          <cell r="CM42">
            <v>3</v>
          </cell>
          <cell r="CN42">
            <v>2</v>
          </cell>
          <cell r="CO42">
            <v>1</v>
          </cell>
          <cell r="CP42">
            <v>1</v>
          </cell>
          <cell r="CQ42">
            <v>1</v>
          </cell>
          <cell r="CR42">
            <v>1</v>
          </cell>
          <cell r="CS42">
            <v>2.5</v>
          </cell>
          <cell r="CT42">
            <v>0.5</v>
          </cell>
          <cell r="CU42">
            <v>6</v>
          </cell>
          <cell r="CV42" t="str">
            <v>Fail</v>
          </cell>
          <cell r="CW42">
            <v>3.1847826086956523</v>
          </cell>
        </row>
        <row r="43">
          <cell r="B43" t="str">
            <v>PIET23CA037</v>
          </cell>
          <cell r="C43" t="str">
            <v>MADHAV KHANDELWAL</v>
          </cell>
          <cell r="D43" t="str">
            <v>23EPTCA037</v>
          </cell>
          <cell r="E43" t="str">
            <v>CAF-36</v>
          </cell>
          <cell r="F43"/>
          <cell r="G43">
            <v>3</v>
          </cell>
          <cell r="H43">
            <v>10</v>
          </cell>
          <cell r="I43">
            <v>10</v>
          </cell>
          <cell r="J43">
            <v>23</v>
          </cell>
          <cell r="K43">
            <v>3</v>
          </cell>
          <cell r="L43">
            <v>10</v>
          </cell>
          <cell r="M43">
            <v>10</v>
          </cell>
          <cell r="N43">
            <v>23</v>
          </cell>
          <cell r="O43">
            <v>3</v>
          </cell>
          <cell r="P43">
            <v>9</v>
          </cell>
          <cell r="Q43">
            <v>10</v>
          </cell>
          <cell r="R43">
            <v>22</v>
          </cell>
          <cell r="S43">
            <v>5</v>
          </cell>
          <cell r="T43">
            <v>10</v>
          </cell>
          <cell r="U43">
            <v>10</v>
          </cell>
          <cell r="V43">
            <v>25</v>
          </cell>
          <cell r="W43">
            <v>6</v>
          </cell>
          <cell r="X43">
            <v>10</v>
          </cell>
          <cell r="Y43">
            <v>10</v>
          </cell>
          <cell r="Z43">
            <v>26</v>
          </cell>
          <cell r="AA43">
            <v>4</v>
          </cell>
          <cell r="AB43">
            <v>10</v>
          </cell>
          <cell r="AC43">
            <v>10</v>
          </cell>
          <cell r="AD43">
            <v>24</v>
          </cell>
          <cell r="AE43"/>
          <cell r="AF43"/>
          <cell r="AG43"/>
          <cell r="AH43"/>
          <cell r="AI43"/>
          <cell r="AJ43"/>
          <cell r="AK43"/>
          <cell r="AL43"/>
          <cell r="AM43">
            <v>143</v>
          </cell>
          <cell r="AN43">
            <v>9</v>
          </cell>
          <cell r="AO43">
            <v>9</v>
          </cell>
          <cell r="AP43">
            <v>39</v>
          </cell>
          <cell r="AQ43">
            <v>57</v>
          </cell>
          <cell r="AR43">
            <v>35</v>
          </cell>
          <cell r="AS43">
            <v>92</v>
          </cell>
          <cell r="AT43">
            <v>8</v>
          </cell>
          <cell r="AU43">
            <v>9</v>
          </cell>
          <cell r="AV43">
            <v>36</v>
          </cell>
          <cell r="AW43">
            <v>53</v>
          </cell>
          <cell r="AX43">
            <v>34</v>
          </cell>
          <cell r="AY43">
            <v>87</v>
          </cell>
          <cell r="AZ43">
            <v>6</v>
          </cell>
          <cell r="BA43">
            <v>6</v>
          </cell>
          <cell r="BB43">
            <v>37</v>
          </cell>
          <cell r="BC43">
            <v>49</v>
          </cell>
          <cell r="BD43">
            <v>34</v>
          </cell>
          <cell r="BE43">
            <v>83</v>
          </cell>
          <cell r="BF43">
            <v>9</v>
          </cell>
          <cell r="BG43">
            <v>9</v>
          </cell>
          <cell r="BH43">
            <v>37</v>
          </cell>
          <cell r="BI43">
            <v>55</v>
          </cell>
          <cell r="BJ43">
            <v>35</v>
          </cell>
          <cell r="BK43">
            <v>90</v>
          </cell>
          <cell r="BL43">
            <v>50</v>
          </cell>
          <cell r="BM43">
            <v>31</v>
          </cell>
          <cell r="BN43">
            <v>81</v>
          </cell>
          <cell r="BO43">
            <v>433</v>
          </cell>
          <cell r="BP43">
            <v>99</v>
          </cell>
          <cell r="BQ43">
            <v>675</v>
          </cell>
          <cell r="BR43">
            <v>86.538461538461547</v>
          </cell>
          <cell r="BS43"/>
          <cell r="BT43" t="str">
            <v>C+</v>
          </cell>
          <cell r="BU43" t="str">
            <v>C</v>
          </cell>
          <cell r="BV43" t="str">
            <v>C+</v>
          </cell>
          <cell r="BW43" t="str">
            <v>A</v>
          </cell>
          <cell r="BX43" t="str">
            <v>A</v>
          </cell>
          <cell r="BY43" t="str">
            <v>A++</v>
          </cell>
          <cell r="BZ43"/>
          <cell r="CA43"/>
          <cell r="CB43" t="str">
            <v>A++</v>
          </cell>
          <cell r="CC43" t="str">
            <v>A++</v>
          </cell>
          <cell r="CD43" t="str">
            <v>A++</v>
          </cell>
          <cell r="CE43" t="str">
            <v>A++</v>
          </cell>
          <cell r="CF43" t="str">
            <v>A++</v>
          </cell>
          <cell r="CG43" t="str">
            <v>A++</v>
          </cell>
          <cell r="CI43">
            <v>2</v>
          </cell>
          <cell r="CJ43">
            <v>3</v>
          </cell>
          <cell r="CK43">
            <v>3</v>
          </cell>
          <cell r="CL43">
            <v>3</v>
          </cell>
          <cell r="CM43">
            <v>3</v>
          </cell>
          <cell r="CN43">
            <v>2</v>
          </cell>
          <cell r="CO43">
            <v>1</v>
          </cell>
          <cell r="CP43">
            <v>1</v>
          </cell>
          <cell r="CQ43">
            <v>1</v>
          </cell>
          <cell r="CR43">
            <v>1</v>
          </cell>
          <cell r="CS43">
            <v>2.5</v>
          </cell>
          <cell r="CT43">
            <v>0.5</v>
          </cell>
          <cell r="CU43">
            <v>0</v>
          </cell>
          <cell r="CV43" t="str">
            <v>Pass</v>
          </cell>
          <cell r="CW43">
            <v>8.5</v>
          </cell>
        </row>
        <row r="44">
          <cell r="B44" t="str">
            <v>PIET23CA038</v>
          </cell>
          <cell r="C44" t="str">
            <v>MANVADITYA SINGH</v>
          </cell>
          <cell r="D44" t="str">
            <v>23EPTCA038</v>
          </cell>
          <cell r="E44" t="str">
            <v>CAF-37</v>
          </cell>
          <cell r="F44"/>
          <cell r="G44">
            <v>9</v>
          </cell>
          <cell r="H44" t="str">
            <v>D</v>
          </cell>
          <cell r="I44">
            <v>8</v>
          </cell>
          <cell r="J44">
            <v>17</v>
          </cell>
          <cell r="K44">
            <v>2</v>
          </cell>
          <cell r="L44">
            <v>8</v>
          </cell>
          <cell r="M44">
            <v>10</v>
          </cell>
          <cell r="N44">
            <v>20</v>
          </cell>
          <cell r="O44">
            <v>6</v>
          </cell>
          <cell r="P44" t="str">
            <v>D</v>
          </cell>
          <cell r="Q44">
            <v>6</v>
          </cell>
          <cell r="R44">
            <v>12</v>
          </cell>
          <cell r="S44" t="str">
            <v>D</v>
          </cell>
          <cell r="T44">
            <v>6</v>
          </cell>
          <cell r="U44">
            <v>10</v>
          </cell>
          <cell r="V44">
            <v>16</v>
          </cell>
          <cell r="W44">
            <v>3</v>
          </cell>
          <cell r="X44">
            <v>6</v>
          </cell>
          <cell r="Y44">
            <v>8</v>
          </cell>
          <cell r="Z44">
            <v>17</v>
          </cell>
          <cell r="AA44"/>
          <cell r="AB44"/>
          <cell r="AC44"/>
          <cell r="AD44"/>
          <cell r="AE44"/>
          <cell r="AF44"/>
          <cell r="AG44"/>
          <cell r="AH44"/>
          <cell r="AI44">
            <v>9</v>
          </cell>
          <cell r="AJ44" t="str">
            <v>D</v>
          </cell>
          <cell r="AK44">
            <v>10</v>
          </cell>
          <cell r="AL44">
            <v>19</v>
          </cell>
          <cell r="AM44">
            <v>101</v>
          </cell>
          <cell r="AN44">
            <v>8</v>
          </cell>
          <cell r="AO44">
            <v>7</v>
          </cell>
          <cell r="AP44">
            <v>26</v>
          </cell>
          <cell r="AQ44">
            <v>41</v>
          </cell>
          <cell r="AR44">
            <v>31</v>
          </cell>
          <cell r="AS44">
            <v>72</v>
          </cell>
          <cell r="AT44">
            <v>8</v>
          </cell>
          <cell r="AU44">
            <v>8</v>
          </cell>
          <cell r="AV44">
            <v>35</v>
          </cell>
          <cell r="AW44">
            <v>51</v>
          </cell>
          <cell r="AX44">
            <v>31</v>
          </cell>
          <cell r="AY44">
            <v>82</v>
          </cell>
          <cell r="AZ44">
            <v>8</v>
          </cell>
          <cell r="BA44">
            <v>8</v>
          </cell>
          <cell r="BB44">
            <v>36</v>
          </cell>
          <cell r="BC44">
            <v>52</v>
          </cell>
          <cell r="BD44">
            <v>34</v>
          </cell>
          <cell r="BE44">
            <v>86</v>
          </cell>
          <cell r="BF44">
            <v>8</v>
          </cell>
          <cell r="BG44">
            <v>8</v>
          </cell>
          <cell r="BH44">
            <v>39</v>
          </cell>
          <cell r="BI44">
            <v>55</v>
          </cell>
          <cell r="BJ44">
            <v>31</v>
          </cell>
          <cell r="BK44">
            <v>86</v>
          </cell>
          <cell r="BL44">
            <v>49</v>
          </cell>
          <cell r="BM44">
            <v>28</v>
          </cell>
          <cell r="BN44">
            <v>77</v>
          </cell>
          <cell r="BO44">
            <v>403</v>
          </cell>
          <cell r="BP44">
            <v>88</v>
          </cell>
          <cell r="BQ44">
            <v>592</v>
          </cell>
          <cell r="BR44">
            <v>75.897435897435898</v>
          </cell>
          <cell r="BS44"/>
          <cell r="BT44" t="str">
            <v>D+</v>
          </cell>
          <cell r="BU44" t="str">
            <v>E+</v>
          </cell>
          <cell r="BV44" t="str">
            <v>D</v>
          </cell>
          <cell r="BW44" t="str">
            <v>C+</v>
          </cell>
          <cell r="BX44" t="str">
            <v>B+</v>
          </cell>
          <cell r="BZ44"/>
          <cell r="CA44" t="str">
            <v>C+</v>
          </cell>
          <cell r="CB44" t="str">
            <v>A</v>
          </cell>
          <cell r="CC44" t="str">
            <v>A++</v>
          </cell>
          <cell r="CD44" t="str">
            <v>A++</v>
          </cell>
          <cell r="CE44" t="str">
            <v>A++</v>
          </cell>
          <cell r="CF44" t="str">
            <v>A+</v>
          </cell>
          <cell r="CG44" t="str">
            <v>A++</v>
          </cell>
          <cell r="CI44">
            <v>2</v>
          </cell>
          <cell r="CJ44">
            <v>3</v>
          </cell>
          <cell r="CK44">
            <v>3</v>
          </cell>
          <cell r="CL44">
            <v>3</v>
          </cell>
          <cell r="CM44">
            <v>3</v>
          </cell>
          <cell r="CN44">
            <v>2</v>
          </cell>
          <cell r="CO44">
            <v>1</v>
          </cell>
          <cell r="CP44">
            <v>1</v>
          </cell>
          <cell r="CQ44">
            <v>1</v>
          </cell>
          <cell r="CR44">
            <v>1</v>
          </cell>
          <cell r="CS44">
            <v>2.5</v>
          </cell>
          <cell r="CT44">
            <v>0.5</v>
          </cell>
          <cell r="CU44">
            <v>0</v>
          </cell>
          <cell r="CV44" t="str">
            <v>Pass</v>
          </cell>
          <cell r="CW44">
            <v>7.33</v>
          </cell>
        </row>
        <row r="45">
          <cell r="B45" t="str">
            <v>PIET23CA039</v>
          </cell>
          <cell r="C45" t="str">
            <v>MANVEER SINGH SHEKHAWAT</v>
          </cell>
          <cell r="D45" t="str">
            <v>23EPTCA039</v>
          </cell>
          <cell r="E45" t="str">
            <v>CAF-38</v>
          </cell>
          <cell r="F45"/>
          <cell r="G45" t="str">
            <v>D</v>
          </cell>
          <cell r="H45" t="str">
            <v>D</v>
          </cell>
          <cell r="I45">
            <v>8</v>
          </cell>
          <cell r="J45">
            <v>8</v>
          </cell>
          <cell r="K45">
            <v>1</v>
          </cell>
          <cell r="L45">
            <v>8</v>
          </cell>
          <cell r="M45">
            <v>10</v>
          </cell>
          <cell r="N45">
            <v>19</v>
          </cell>
          <cell r="O45">
            <v>7</v>
          </cell>
          <cell r="P45" t="str">
            <v>D</v>
          </cell>
          <cell r="Q45">
            <v>5</v>
          </cell>
          <cell r="R45">
            <v>12</v>
          </cell>
          <cell r="S45" t="str">
            <v>D</v>
          </cell>
          <cell r="T45">
            <v>6</v>
          </cell>
          <cell r="U45">
            <v>10</v>
          </cell>
          <cell r="V45">
            <v>16</v>
          </cell>
          <cell r="W45">
            <v>3</v>
          </cell>
          <cell r="X45">
            <v>6</v>
          </cell>
          <cell r="Y45">
            <v>8</v>
          </cell>
          <cell r="Z45">
            <v>17</v>
          </cell>
          <cell r="AA45"/>
          <cell r="AB45"/>
          <cell r="AC45"/>
          <cell r="AD45"/>
          <cell r="AE45"/>
          <cell r="AF45"/>
          <cell r="AG45"/>
          <cell r="AH45"/>
          <cell r="AI45">
            <v>8</v>
          </cell>
          <cell r="AJ45" t="str">
            <v>D</v>
          </cell>
          <cell r="AK45">
            <v>10</v>
          </cell>
          <cell r="AL45">
            <v>18</v>
          </cell>
          <cell r="AM45">
            <v>90</v>
          </cell>
          <cell r="AN45">
            <v>10</v>
          </cell>
          <cell r="AO45">
            <v>8</v>
          </cell>
          <cell r="AP45">
            <v>29</v>
          </cell>
          <cell r="AQ45">
            <v>47</v>
          </cell>
          <cell r="AR45">
            <v>31</v>
          </cell>
          <cell r="AS45">
            <v>78</v>
          </cell>
          <cell r="AT45">
            <v>8</v>
          </cell>
          <cell r="AU45">
            <v>8</v>
          </cell>
          <cell r="AV45">
            <v>33</v>
          </cell>
          <cell r="AW45">
            <v>49</v>
          </cell>
          <cell r="AX45">
            <v>32</v>
          </cell>
          <cell r="AY45">
            <v>81</v>
          </cell>
          <cell r="AZ45">
            <v>9</v>
          </cell>
          <cell r="BA45">
            <v>8</v>
          </cell>
          <cell r="BB45">
            <v>36</v>
          </cell>
          <cell r="BC45">
            <v>53</v>
          </cell>
          <cell r="BD45">
            <v>32</v>
          </cell>
          <cell r="BE45">
            <v>85</v>
          </cell>
          <cell r="BF45">
            <v>7</v>
          </cell>
          <cell r="BG45">
            <v>7</v>
          </cell>
          <cell r="BH45">
            <v>30</v>
          </cell>
          <cell r="BI45">
            <v>44</v>
          </cell>
          <cell r="BJ45">
            <v>26</v>
          </cell>
          <cell r="BK45">
            <v>70</v>
          </cell>
          <cell r="BL45">
            <v>44</v>
          </cell>
          <cell r="BM45">
            <v>27</v>
          </cell>
          <cell r="BN45">
            <v>71</v>
          </cell>
          <cell r="BO45">
            <v>385</v>
          </cell>
          <cell r="BP45">
            <v>78</v>
          </cell>
          <cell r="BQ45">
            <v>553</v>
          </cell>
          <cell r="BR45">
            <v>70.897435897435898</v>
          </cell>
          <cell r="BS45"/>
          <cell r="BT45" t="str">
            <v>D+</v>
          </cell>
          <cell r="BU45" t="str">
            <v>C+</v>
          </cell>
          <cell r="BV45" t="str">
            <v>B+</v>
          </cell>
          <cell r="BW45" t="str">
            <v>C+</v>
          </cell>
          <cell r="BX45" t="str">
            <v>B+</v>
          </cell>
          <cell r="BZ45"/>
          <cell r="CA45" t="str">
            <v>D+</v>
          </cell>
          <cell r="CB45" t="str">
            <v>A+</v>
          </cell>
          <cell r="CC45" t="str">
            <v>A++</v>
          </cell>
          <cell r="CD45" t="str">
            <v>A++</v>
          </cell>
          <cell r="CE45" t="str">
            <v>B+</v>
          </cell>
          <cell r="CF45" t="str">
            <v>B+</v>
          </cell>
          <cell r="CG45" t="str">
            <v>A+</v>
          </cell>
          <cell r="CI45">
            <v>2</v>
          </cell>
          <cell r="CJ45">
            <v>3</v>
          </cell>
          <cell r="CK45">
            <v>3</v>
          </cell>
          <cell r="CL45">
            <v>3</v>
          </cell>
          <cell r="CM45">
            <v>3</v>
          </cell>
          <cell r="CN45">
            <v>2</v>
          </cell>
          <cell r="CO45">
            <v>1</v>
          </cell>
          <cell r="CP45">
            <v>1</v>
          </cell>
          <cell r="CQ45">
            <v>1</v>
          </cell>
          <cell r="CR45">
            <v>1</v>
          </cell>
          <cell r="CS45">
            <v>2.5</v>
          </cell>
          <cell r="CT45">
            <v>0.5</v>
          </cell>
          <cell r="CU45">
            <v>0</v>
          </cell>
          <cell r="CV45" t="str">
            <v>Pass</v>
          </cell>
          <cell r="CW45">
            <v>7.63</v>
          </cell>
        </row>
        <row r="46">
          <cell r="B46" t="str">
            <v>PIET23CA040</v>
          </cell>
          <cell r="C46" t="str">
            <v>MOLIKA SINGH RATHORE</v>
          </cell>
          <cell r="D46" t="str">
            <v>23EPTCA040</v>
          </cell>
          <cell r="E46" t="str">
            <v>CAF-39</v>
          </cell>
          <cell r="F46"/>
          <cell r="G46">
            <v>7</v>
          </cell>
          <cell r="H46" t="str">
            <v>D</v>
          </cell>
          <cell r="I46">
            <v>10</v>
          </cell>
          <cell r="J46">
            <v>17</v>
          </cell>
          <cell r="K46" t="str">
            <v>D</v>
          </cell>
          <cell r="L46">
            <v>6</v>
          </cell>
          <cell r="M46">
            <v>10</v>
          </cell>
          <cell r="N46">
            <v>16</v>
          </cell>
          <cell r="O46">
            <v>3</v>
          </cell>
          <cell r="P46">
            <v>8</v>
          </cell>
          <cell r="Q46">
            <v>8</v>
          </cell>
          <cell r="R46">
            <v>19</v>
          </cell>
          <cell r="S46" t="str">
            <v>D</v>
          </cell>
          <cell r="T46">
            <v>9</v>
          </cell>
          <cell r="U46">
            <v>10</v>
          </cell>
          <cell r="V46">
            <v>19</v>
          </cell>
          <cell r="W46">
            <v>4</v>
          </cell>
          <cell r="X46">
            <v>6</v>
          </cell>
          <cell r="Y46">
            <v>10</v>
          </cell>
          <cell r="Z46">
            <v>20</v>
          </cell>
          <cell r="AA46">
            <v>10</v>
          </cell>
          <cell r="AB46" t="str">
            <v>D</v>
          </cell>
          <cell r="AC46">
            <v>10</v>
          </cell>
          <cell r="AD46">
            <v>20</v>
          </cell>
          <cell r="AE46"/>
          <cell r="AF46"/>
          <cell r="AG46"/>
          <cell r="AH46"/>
          <cell r="AI46"/>
          <cell r="AJ46"/>
          <cell r="AK46"/>
          <cell r="AL46"/>
          <cell r="AM46">
            <v>111</v>
          </cell>
          <cell r="AN46">
            <v>7</v>
          </cell>
          <cell r="AO46">
            <v>9</v>
          </cell>
          <cell r="AP46">
            <v>30</v>
          </cell>
          <cell r="AQ46">
            <v>46</v>
          </cell>
          <cell r="AR46">
            <v>36</v>
          </cell>
          <cell r="AS46">
            <v>82</v>
          </cell>
          <cell r="AT46">
            <v>8</v>
          </cell>
          <cell r="AU46">
            <v>9</v>
          </cell>
          <cell r="AV46">
            <v>39</v>
          </cell>
          <cell r="AW46">
            <v>56</v>
          </cell>
          <cell r="AX46">
            <v>34</v>
          </cell>
          <cell r="AY46">
            <v>90</v>
          </cell>
          <cell r="AZ46">
            <v>9</v>
          </cell>
          <cell r="BA46">
            <v>8</v>
          </cell>
          <cell r="BB46">
            <v>34</v>
          </cell>
          <cell r="BC46">
            <v>51</v>
          </cell>
          <cell r="BD46">
            <v>34</v>
          </cell>
          <cell r="BE46">
            <v>85</v>
          </cell>
          <cell r="BF46">
            <v>7</v>
          </cell>
          <cell r="BG46">
            <v>8</v>
          </cell>
          <cell r="BH46">
            <v>30</v>
          </cell>
          <cell r="BI46">
            <v>45</v>
          </cell>
          <cell r="BJ46">
            <v>29</v>
          </cell>
          <cell r="BK46">
            <v>74</v>
          </cell>
          <cell r="BL46">
            <v>50</v>
          </cell>
          <cell r="BM46">
            <v>29</v>
          </cell>
          <cell r="BN46">
            <v>79</v>
          </cell>
          <cell r="BO46">
            <v>410</v>
          </cell>
          <cell r="BP46">
            <v>81</v>
          </cell>
          <cell r="BQ46">
            <v>602</v>
          </cell>
          <cell r="BR46">
            <v>77.179487179487182</v>
          </cell>
          <cell r="BS46"/>
          <cell r="BT46" t="str">
            <v>B</v>
          </cell>
          <cell r="BU46" t="str">
            <v>E+</v>
          </cell>
          <cell r="BV46" t="str">
            <v>C+</v>
          </cell>
          <cell r="BW46" t="str">
            <v>C</v>
          </cell>
          <cell r="BX46" t="str">
            <v>C</v>
          </cell>
          <cell r="BY46" t="str">
            <v>B+</v>
          </cell>
          <cell r="BZ46"/>
          <cell r="CA46"/>
          <cell r="CB46" t="str">
            <v>A++</v>
          </cell>
          <cell r="CC46" t="str">
            <v>A++</v>
          </cell>
          <cell r="CD46" t="str">
            <v>A++</v>
          </cell>
          <cell r="CE46" t="str">
            <v>A</v>
          </cell>
          <cell r="CF46" t="str">
            <v>A+</v>
          </cell>
          <cell r="CG46" t="str">
            <v>A++</v>
          </cell>
          <cell r="CI46">
            <v>2</v>
          </cell>
          <cell r="CJ46">
            <v>3</v>
          </cell>
          <cell r="CK46">
            <v>3</v>
          </cell>
          <cell r="CL46">
            <v>3</v>
          </cell>
          <cell r="CM46">
            <v>3</v>
          </cell>
          <cell r="CN46">
            <v>2</v>
          </cell>
          <cell r="CO46">
            <v>1</v>
          </cell>
          <cell r="CP46">
            <v>1</v>
          </cell>
          <cell r="CQ46">
            <v>1</v>
          </cell>
          <cell r="CR46">
            <v>1</v>
          </cell>
          <cell r="CS46">
            <v>2.5</v>
          </cell>
          <cell r="CT46">
            <v>0.5</v>
          </cell>
          <cell r="CU46">
            <v>0</v>
          </cell>
          <cell r="CV46" t="str">
            <v>Pass</v>
          </cell>
          <cell r="CW46">
            <v>7.48</v>
          </cell>
        </row>
        <row r="47">
          <cell r="B47" t="str">
            <v>PIET23CA044</v>
          </cell>
          <cell r="C47" t="str">
            <v>MS.PRACHI SONI</v>
          </cell>
          <cell r="D47" t="str">
            <v>23EPTCA041</v>
          </cell>
          <cell r="E47" t="str">
            <v>CAF-43</v>
          </cell>
          <cell r="F47"/>
          <cell r="G47">
            <v>4</v>
          </cell>
          <cell r="H47">
            <v>10</v>
          </cell>
          <cell r="I47">
            <v>8</v>
          </cell>
          <cell r="J47">
            <v>22</v>
          </cell>
          <cell r="K47">
            <v>7</v>
          </cell>
          <cell r="L47">
            <v>10</v>
          </cell>
          <cell r="M47">
            <v>10</v>
          </cell>
          <cell r="N47">
            <v>27</v>
          </cell>
          <cell r="O47">
            <v>4</v>
          </cell>
          <cell r="P47">
            <v>10</v>
          </cell>
          <cell r="Q47">
            <v>10</v>
          </cell>
          <cell r="R47">
            <v>24</v>
          </cell>
          <cell r="S47">
            <v>7</v>
          </cell>
          <cell r="T47">
            <v>10</v>
          </cell>
          <cell r="U47">
            <v>10</v>
          </cell>
          <cell r="V47">
            <v>27</v>
          </cell>
          <cell r="W47">
            <v>8</v>
          </cell>
          <cell r="X47">
            <v>10</v>
          </cell>
          <cell r="Y47">
            <v>10</v>
          </cell>
          <cell r="Z47">
            <v>28</v>
          </cell>
          <cell r="AA47"/>
          <cell r="AB47"/>
          <cell r="AC47"/>
          <cell r="AD47"/>
          <cell r="AE47">
            <v>9</v>
          </cell>
          <cell r="AF47" t="str">
            <v>D</v>
          </cell>
          <cell r="AG47">
            <v>10</v>
          </cell>
          <cell r="AH47">
            <v>19</v>
          </cell>
          <cell r="AI47"/>
          <cell r="AJ47"/>
          <cell r="AK47"/>
          <cell r="AL47"/>
          <cell r="AM47">
            <v>147</v>
          </cell>
          <cell r="AN47">
            <v>10</v>
          </cell>
          <cell r="AO47">
            <v>10</v>
          </cell>
          <cell r="AP47">
            <v>39</v>
          </cell>
          <cell r="AQ47">
            <v>59</v>
          </cell>
          <cell r="AR47">
            <v>40</v>
          </cell>
          <cell r="AS47">
            <v>99</v>
          </cell>
          <cell r="AT47">
            <v>9</v>
          </cell>
          <cell r="AU47">
            <v>10</v>
          </cell>
          <cell r="AV47">
            <v>38</v>
          </cell>
          <cell r="AW47">
            <v>57</v>
          </cell>
          <cell r="AX47">
            <v>39</v>
          </cell>
          <cell r="AY47">
            <v>96</v>
          </cell>
          <cell r="AZ47">
            <v>9</v>
          </cell>
          <cell r="BA47">
            <v>9</v>
          </cell>
          <cell r="BB47">
            <v>40</v>
          </cell>
          <cell r="BC47">
            <v>58</v>
          </cell>
          <cell r="BD47">
            <v>35</v>
          </cell>
          <cell r="BE47">
            <v>93</v>
          </cell>
          <cell r="BF47">
            <v>8</v>
          </cell>
          <cell r="BG47">
            <v>8</v>
          </cell>
          <cell r="BH47">
            <v>37</v>
          </cell>
          <cell r="BI47">
            <v>53</v>
          </cell>
          <cell r="BJ47">
            <v>32</v>
          </cell>
          <cell r="BK47">
            <v>85</v>
          </cell>
          <cell r="BL47">
            <v>58</v>
          </cell>
          <cell r="BM47">
            <v>37</v>
          </cell>
          <cell r="BN47">
            <v>95</v>
          </cell>
          <cell r="BO47">
            <v>468</v>
          </cell>
          <cell r="BP47">
            <v>98</v>
          </cell>
          <cell r="BQ47">
            <v>713</v>
          </cell>
          <cell r="BR47">
            <v>91.410256410256409</v>
          </cell>
          <cell r="BS47"/>
          <cell r="BT47" t="str">
            <v>A++</v>
          </cell>
          <cell r="BU47" t="str">
            <v>A+</v>
          </cell>
          <cell r="BV47" t="str">
            <v>B+</v>
          </cell>
          <cell r="BW47" t="str">
            <v>B+</v>
          </cell>
          <cell r="BX47" t="str">
            <v>A+</v>
          </cell>
          <cell r="BZ47" t="str">
            <v>A</v>
          </cell>
          <cell r="CA47"/>
          <cell r="CB47" t="str">
            <v>A++</v>
          </cell>
          <cell r="CC47" t="str">
            <v>A++</v>
          </cell>
          <cell r="CD47" t="str">
            <v>A++</v>
          </cell>
          <cell r="CE47" t="str">
            <v>A++</v>
          </cell>
          <cell r="CF47" t="str">
            <v>A++</v>
          </cell>
          <cell r="CG47" t="str">
            <v>A++</v>
          </cell>
          <cell r="CI47">
            <v>2</v>
          </cell>
          <cell r="CJ47">
            <v>3</v>
          </cell>
          <cell r="CK47">
            <v>3</v>
          </cell>
          <cell r="CL47">
            <v>3</v>
          </cell>
          <cell r="CM47">
            <v>3</v>
          </cell>
          <cell r="CN47">
            <v>2</v>
          </cell>
          <cell r="CO47">
            <v>1</v>
          </cell>
          <cell r="CP47">
            <v>1</v>
          </cell>
          <cell r="CQ47">
            <v>1</v>
          </cell>
          <cell r="CR47">
            <v>1</v>
          </cell>
          <cell r="CS47">
            <v>2.5</v>
          </cell>
          <cell r="CT47">
            <v>0.5</v>
          </cell>
          <cell r="CU47">
            <v>0</v>
          </cell>
          <cell r="CV47" t="str">
            <v>Pass</v>
          </cell>
          <cell r="CW47">
            <v>9.09</v>
          </cell>
        </row>
        <row r="48">
          <cell r="B48" t="str">
            <v>PIET23CA041</v>
          </cell>
          <cell r="C48" t="str">
            <v>MUDIT PANCHOLI</v>
          </cell>
          <cell r="D48" t="str">
            <v>23EPTCA042</v>
          </cell>
          <cell r="E48" t="str">
            <v>CAF-40</v>
          </cell>
          <cell r="F48"/>
          <cell r="G48">
            <v>6</v>
          </cell>
          <cell r="H48">
            <v>10</v>
          </cell>
          <cell r="I48">
            <v>10</v>
          </cell>
          <cell r="J48">
            <v>26</v>
          </cell>
          <cell r="K48">
            <v>7</v>
          </cell>
          <cell r="L48">
            <v>10</v>
          </cell>
          <cell r="M48">
            <v>10</v>
          </cell>
          <cell r="N48">
            <v>27</v>
          </cell>
          <cell r="O48">
            <v>4</v>
          </cell>
          <cell r="P48">
            <v>10</v>
          </cell>
          <cell r="Q48">
            <v>10</v>
          </cell>
          <cell r="R48">
            <v>24</v>
          </cell>
          <cell r="S48">
            <v>5</v>
          </cell>
          <cell r="T48">
            <v>8</v>
          </cell>
          <cell r="U48">
            <v>10</v>
          </cell>
          <cell r="V48">
            <v>23</v>
          </cell>
          <cell r="W48">
            <v>8</v>
          </cell>
          <cell r="X48">
            <v>10</v>
          </cell>
          <cell r="Y48">
            <v>8</v>
          </cell>
          <cell r="Z48">
            <v>26</v>
          </cell>
          <cell r="AA48"/>
          <cell r="AB48"/>
          <cell r="AC48"/>
          <cell r="AD48"/>
          <cell r="AE48">
            <v>6</v>
          </cell>
          <cell r="AF48" t="str">
            <v>D</v>
          </cell>
          <cell r="AG48">
            <v>10</v>
          </cell>
          <cell r="AH48">
            <v>16</v>
          </cell>
          <cell r="AI48"/>
          <cell r="AJ48"/>
          <cell r="AK48"/>
          <cell r="AL48"/>
          <cell r="AM48">
            <v>142</v>
          </cell>
          <cell r="AN48">
            <v>9</v>
          </cell>
          <cell r="AO48" t="str">
            <v>A</v>
          </cell>
          <cell r="AP48">
            <v>35</v>
          </cell>
          <cell r="AQ48">
            <v>44</v>
          </cell>
          <cell r="AR48">
            <v>32</v>
          </cell>
          <cell r="AS48">
            <v>76</v>
          </cell>
          <cell r="AT48">
            <v>9</v>
          </cell>
          <cell r="AU48">
            <v>9</v>
          </cell>
          <cell r="AV48">
            <v>36</v>
          </cell>
          <cell r="AW48">
            <v>54</v>
          </cell>
          <cell r="AX48">
            <v>35</v>
          </cell>
          <cell r="AY48">
            <v>89</v>
          </cell>
          <cell r="AZ48">
            <v>9</v>
          </cell>
          <cell r="BA48">
            <v>7</v>
          </cell>
          <cell r="BB48">
            <v>36</v>
          </cell>
          <cell r="BC48">
            <v>52</v>
          </cell>
          <cell r="BD48">
            <v>31</v>
          </cell>
          <cell r="BE48">
            <v>83</v>
          </cell>
          <cell r="BF48">
            <v>7</v>
          </cell>
          <cell r="BG48">
            <v>7</v>
          </cell>
          <cell r="BH48">
            <v>37</v>
          </cell>
          <cell r="BI48">
            <v>51</v>
          </cell>
          <cell r="BJ48">
            <v>28</v>
          </cell>
          <cell r="BK48">
            <v>79</v>
          </cell>
          <cell r="BL48">
            <v>53</v>
          </cell>
          <cell r="BM48">
            <v>34</v>
          </cell>
          <cell r="BN48">
            <v>87</v>
          </cell>
          <cell r="BO48">
            <v>414</v>
          </cell>
          <cell r="BP48">
            <v>97</v>
          </cell>
          <cell r="BQ48">
            <v>653</v>
          </cell>
          <cell r="BR48">
            <v>83.717948717948715</v>
          </cell>
          <cell r="BS48"/>
          <cell r="BT48" t="str">
            <v>B+</v>
          </cell>
          <cell r="BU48" t="str">
            <v>C+</v>
          </cell>
          <cell r="BV48" t="str">
            <v>B</v>
          </cell>
          <cell r="BW48" t="str">
            <v>B</v>
          </cell>
          <cell r="BX48" t="str">
            <v>A</v>
          </cell>
          <cell r="BZ48" t="str">
            <v>D</v>
          </cell>
          <cell r="CA48"/>
          <cell r="CB48" t="str">
            <v>A+</v>
          </cell>
          <cell r="CC48" t="str">
            <v>A++</v>
          </cell>
          <cell r="CD48" t="str">
            <v>A++</v>
          </cell>
          <cell r="CE48" t="str">
            <v>A+</v>
          </cell>
          <cell r="CF48" t="str">
            <v>A++</v>
          </cell>
          <cell r="CG48" t="str">
            <v>A++</v>
          </cell>
          <cell r="CI48">
            <v>2</v>
          </cell>
          <cell r="CJ48">
            <v>3</v>
          </cell>
          <cell r="CK48">
            <v>3</v>
          </cell>
          <cell r="CL48">
            <v>3</v>
          </cell>
          <cell r="CM48">
            <v>3</v>
          </cell>
          <cell r="CN48">
            <v>2</v>
          </cell>
          <cell r="CO48">
            <v>1</v>
          </cell>
          <cell r="CP48">
            <v>1</v>
          </cell>
          <cell r="CQ48">
            <v>1</v>
          </cell>
          <cell r="CR48">
            <v>1</v>
          </cell>
          <cell r="CS48">
            <v>2.5</v>
          </cell>
          <cell r="CT48">
            <v>0.5</v>
          </cell>
          <cell r="CU48">
            <v>0</v>
          </cell>
          <cell r="CV48" t="str">
            <v>Pass</v>
          </cell>
          <cell r="CW48">
            <v>8.11</v>
          </cell>
        </row>
        <row r="49">
          <cell r="B49" t="str">
            <v>PIET23CA042</v>
          </cell>
          <cell r="C49" t="str">
            <v>NIKHIL KHANDELWAL</v>
          </cell>
          <cell r="D49" t="str">
            <v>23EPTCA043</v>
          </cell>
          <cell r="E49" t="str">
            <v>CAF-41</v>
          </cell>
          <cell r="F49"/>
          <cell r="G49">
            <v>4</v>
          </cell>
          <cell r="H49">
            <v>10</v>
          </cell>
          <cell r="I49">
            <v>10</v>
          </cell>
          <cell r="J49">
            <v>24</v>
          </cell>
          <cell r="K49">
            <v>4</v>
          </cell>
          <cell r="L49">
            <v>10</v>
          </cell>
          <cell r="M49">
            <v>10</v>
          </cell>
          <cell r="N49">
            <v>24</v>
          </cell>
          <cell r="O49">
            <v>4</v>
          </cell>
          <cell r="P49">
            <v>10</v>
          </cell>
          <cell r="Q49">
            <v>10</v>
          </cell>
          <cell r="R49">
            <v>24</v>
          </cell>
          <cell r="S49">
            <v>6</v>
          </cell>
          <cell r="T49">
            <v>10</v>
          </cell>
          <cell r="U49">
            <v>10</v>
          </cell>
          <cell r="V49">
            <v>26</v>
          </cell>
          <cell r="W49">
            <v>4</v>
          </cell>
          <cell r="X49">
            <v>10</v>
          </cell>
          <cell r="Y49">
            <v>10</v>
          </cell>
          <cell r="Z49">
            <v>24</v>
          </cell>
          <cell r="AA49">
            <v>10</v>
          </cell>
          <cell r="AB49" t="str">
            <v>D</v>
          </cell>
          <cell r="AC49">
            <v>10</v>
          </cell>
          <cell r="AD49">
            <v>20</v>
          </cell>
          <cell r="AE49"/>
          <cell r="AF49"/>
          <cell r="AG49"/>
          <cell r="AH49"/>
          <cell r="AI49"/>
          <cell r="AJ49"/>
          <cell r="AK49"/>
          <cell r="AL49"/>
          <cell r="AM49">
            <v>142</v>
          </cell>
          <cell r="AN49">
            <v>6</v>
          </cell>
          <cell r="AO49">
            <v>9</v>
          </cell>
          <cell r="AP49">
            <v>31</v>
          </cell>
          <cell r="AQ49">
            <v>46</v>
          </cell>
          <cell r="AR49">
            <v>30</v>
          </cell>
          <cell r="AS49">
            <v>76</v>
          </cell>
          <cell r="AT49">
            <v>8</v>
          </cell>
          <cell r="AU49">
            <v>9</v>
          </cell>
          <cell r="AV49">
            <v>38</v>
          </cell>
          <cell r="AW49">
            <v>55</v>
          </cell>
          <cell r="AX49">
            <v>34</v>
          </cell>
          <cell r="AY49">
            <v>89</v>
          </cell>
          <cell r="AZ49">
            <v>9</v>
          </cell>
          <cell r="BA49">
            <v>9</v>
          </cell>
          <cell r="BB49">
            <v>37</v>
          </cell>
          <cell r="BC49">
            <v>55</v>
          </cell>
          <cell r="BD49">
            <v>32</v>
          </cell>
          <cell r="BE49">
            <v>87</v>
          </cell>
          <cell r="BF49">
            <v>7</v>
          </cell>
          <cell r="BG49">
            <v>7</v>
          </cell>
          <cell r="BH49">
            <v>32</v>
          </cell>
          <cell r="BI49">
            <v>46</v>
          </cell>
          <cell r="BJ49">
            <v>28</v>
          </cell>
          <cell r="BK49">
            <v>74</v>
          </cell>
          <cell r="BL49">
            <v>50</v>
          </cell>
          <cell r="BM49">
            <v>31</v>
          </cell>
          <cell r="BN49">
            <v>81</v>
          </cell>
          <cell r="BO49">
            <v>407</v>
          </cell>
          <cell r="BP49">
            <v>86</v>
          </cell>
          <cell r="BQ49">
            <v>635</v>
          </cell>
          <cell r="BR49">
            <v>81.410256410256409</v>
          </cell>
          <cell r="BS49"/>
          <cell r="BT49" t="str">
            <v>B+</v>
          </cell>
          <cell r="BU49" t="str">
            <v>B</v>
          </cell>
          <cell r="BV49" t="str">
            <v>C+</v>
          </cell>
          <cell r="BW49" t="str">
            <v>A+</v>
          </cell>
          <cell r="BX49" t="str">
            <v>D</v>
          </cell>
          <cell r="BY49" t="str">
            <v>A++</v>
          </cell>
          <cell r="BZ49"/>
          <cell r="CA49"/>
          <cell r="CB49" t="str">
            <v>A+</v>
          </cell>
          <cell r="CC49" t="str">
            <v>A++</v>
          </cell>
          <cell r="CD49" t="str">
            <v>A++</v>
          </cell>
          <cell r="CE49" t="str">
            <v>A</v>
          </cell>
          <cell r="CF49" t="str">
            <v>A++</v>
          </cell>
          <cell r="CG49" t="str">
            <v>A++</v>
          </cell>
          <cell r="CI49">
            <v>2</v>
          </cell>
          <cell r="CJ49">
            <v>3</v>
          </cell>
          <cell r="CK49">
            <v>3</v>
          </cell>
          <cell r="CL49">
            <v>3</v>
          </cell>
          <cell r="CM49">
            <v>3</v>
          </cell>
          <cell r="CN49">
            <v>2</v>
          </cell>
          <cell r="CO49">
            <v>1</v>
          </cell>
          <cell r="CP49">
            <v>1</v>
          </cell>
          <cell r="CQ49">
            <v>1</v>
          </cell>
          <cell r="CR49">
            <v>1</v>
          </cell>
          <cell r="CS49">
            <v>2.5</v>
          </cell>
          <cell r="CT49">
            <v>0.5</v>
          </cell>
          <cell r="CU49">
            <v>0</v>
          </cell>
          <cell r="CV49" t="str">
            <v>Pass</v>
          </cell>
          <cell r="CW49">
            <v>8.2799999999999994</v>
          </cell>
        </row>
        <row r="50">
          <cell r="B50" t="str">
            <v>PIET23CA043</v>
          </cell>
          <cell r="C50" t="str">
            <v>PALAK MODI</v>
          </cell>
          <cell r="D50" t="str">
            <v>23EPTCA044</v>
          </cell>
          <cell r="E50" t="str">
            <v>CAF-42</v>
          </cell>
          <cell r="F50"/>
          <cell r="G50">
            <v>8</v>
          </cell>
          <cell r="H50">
            <v>10</v>
          </cell>
          <cell r="I50">
            <v>10</v>
          </cell>
          <cell r="J50">
            <v>28</v>
          </cell>
          <cell r="K50">
            <v>7</v>
          </cell>
          <cell r="L50">
            <v>10</v>
          </cell>
          <cell r="M50">
            <v>10</v>
          </cell>
          <cell r="N50">
            <v>27</v>
          </cell>
          <cell r="O50">
            <v>8</v>
          </cell>
          <cell r="P50">
            <v>10</v>
          </cell>
          <cell r="Q50">
            <v>10</v>
          </cell>
          <cell r="R50">
            <v>28</v>
          </cell>
          <cell r="S50">
            <v>6</v>
          </cell>
          <cell r="T50">
            <v>10</v>
          </cell>
          <cell r="U50">
            <v>10</v>
          </cell>
          <cell r="V50">
            <v>26</v>
          </cell>
          <cell r="W50">
            <v>8</v>
          </cell>
          <cell r="X50">
            <v>10</v>
          </cell>
          <cell r="Y50">
            <v>10</v>
          </cell>
          <cell r="Z50">
            <v>28</v>
          </cell>
          <cell r="AA50"/>
          <cell r="AB50"/>
          <cell r="AC50"/>
          <cell r="AD50"/>
          <cell r="AE50">
            <v>5</v>
          </cell>
          <cell r="AF50">
            <v>6</v>
          </cell>
          <cell r="AG50">
            <v>10</v>
          </cell>
          <cell r="AH50">
            <v>21</v>
          </cell>
          <cell r="AI50"/>
          <cell r="AJ50"/>
          <cell r="AK50"/>
          <cell r="AL50"/>
          <cell r="AM50">
            <v>158</v>
          </cell>
          <cell r="AN50">
            <v>9</v>
          </cell>
          <cell r="AO50">
            <v>10</v>
          </cell>
          <cell r="AP50">
            <v>37</v>
          </cell>
          <cell r="AQ50">
            <v>56</v>
          </cell>
          <cell r="AR50">
            <v>40</v>
          </cell>
          <cell r="AS50">
            <v>96</v>
          </cell>
          <cell r="AT50">
            <v>9</v>
          </cell>
          <cell r="AU50">
            <v>10</v>
          </cell>
          <cell r="AV50">
            <v>39</v>
          </cell>
          <cell r="AW50">
            <v>58</v>
          </cell>
          <cell r="AX50">
            <v>39</v>
          </cell>
          <cell r="AY50">
            <v>97</v>
          </cell>
          <cell r="AZ50">
            <v>9</v>
          </cell>
          <cell r="BA50">
            <v>9</v>
          </cell>
          <cell r="BB50">
            <v>39</v>
          </cell>
          <cell r="BC50">
            <v>57</v>
          </cell>
          <cell r="BD50">
            <v>35</v>
          </cell>
          <cell r="BE50">
            <v>92</v>
          </cell>
          <cell r="BF50">
            <v>10</v>
          </cell>
          <cell r="BG50">
            <v>10</v>
          </cell>
          <cell r="BH50">
            <v>39</v>
          </cell>
          <cell r="BI50">
            <v>59</v>
          </cell>
          <cell r="BJ50">
            <v>37</v>
          </cell>
          <cell r="BK50">
            <v>96</v>
          </cell>
          <cell r="BL50">
            <v>58</v>
          </cell>
          <cell r="BM50">
            <v>36</v>
          </cell>
          <cell r="BN50">
            <v>94</v>
          </cell>
          <cell r="BO50">
            <v>475</v>
          </cell>
          <cell r="BP50">
            <v>98</v>
          </cell>
          <cell r="BQ50">
            <v>731</v>
          </cell>
          <cell r="BR50">
            <v>93.717948717948715</v>
          </cell>
          <cell r="BS50"/>
          <cell r="BT50" t="str">
            <v>A++</v>
          </cell>
          <cell r="BU50" t="str">
            <v>A+</v>
          </cell>
          <cell r="BV50" t="str">
            <v>A++</v>
          </cell>
          <cell r="BW50" t="str">
            <v>A++</v>
          </cell>
          <cell r="BX50" t="str">
            <v>B+</v>
          </cell>
          <cell r="BZ50" t="str">
            <v>A+</v>
          </cell>
          <cell r="CA50"/>
          <cell r="CB50" t="str">
            <v>A++</v>
          </cell>
          <cell r="CC50" t="str">
            <v>A++</v>
          </cell>
          <cell r="CD50" t="str">
            <v>A++</v>
          </cell>
          <cell r="CE50" t="str">
            <v>A++</v>
          </cell>
          <cell r="CF50" t="str">
            <v>A++</v>
          </cell>
          <cell r="CG50" t="str">
            <v>A++</v>
          </cell>
          <cell r="CI50">
            <v>2</v>
          </cell>
          <cell r="CJ50">
            <v>3</v>
          </cell>
          <cell r="CK50">
            <v>3</v>
          </cell>
          <cell r="CL50">
            <v>3</v>
          </cell>
          <cell r="CM50">
            <v>3</v>
          </cell>
          <cell r="CN50">
            <v>2</v>
          </cell>
          <cell r="CO50">
            <v>1</v>
          </cell>
          <cell r="CP50">
            <v>1</v>
          </cell>
          <cell r="CQ50">
            <v>1</v>
          </cell>
          <cell r="CR50">
            <v>1</v>
          </cell>
          <cell r="CS50">
            <v>2.5</v>
          </cell>
          <cell r="CT50">
            <v>0.5</v>
          </cell>
          <cell r="CU50">
            <v>0</v>
          </cell>
          <cell r="CV50" t="str">
            <v>Pass</v>
          </cell>
          <cell r="CW50">
            <v>9.52</v>
          </cell>
        </row>
        <row r="51">
          <cell r="B51" t="str">
            <v>PIET23CA045</v>
          </cell>
          <cell r="C51" t="str">
            <v>PRANAV KHANDELWAL</v>
          </cell>
          <cell r="D51" t="str">
            <v>23EPTCA045</v>
          </cell>
          <cell r="E51" t="str">
            <v>CAF-44</v>
          </cell>
          <cell r="F51"/>
          <cell r="G51">
            <v>5</v>
          </cell>
          <cell r="H51">
            <v>10</v>
          </cell>
          <cell r="I51">
            <v>4</v>
          </cell>
          <cell r="J51">
            <v>19</v>
          </cell>
          <cell r="K51">
            <v>3</v>
          </cell>
          <cell r="L51">
            <v>10</v>
          </cell>
          <cell r="M51">
            <v>10</v>
          </cell>
          <cell r="N51">
            <v>23</v>
          </cell>
          <cell r="O51">
            <v>2</v>
          </cell>
          <cell r="P51">
            <v>10</v>
          </cell>
          <cell r="Q51">
            <v>10</v>
          </cell>
          <cell r="R51">
            <v>22</v>
          </cell>
          <cell r="S51">
            <v>3</v>
          </cell>
          <cell r="T51">
            <v>9</v>
          </cell>
          <cell r="U51">
            <v>10</v>
          </cell>
          <cell r="V51">
            <v>22</v>
          </cell>
          <cell r="W51">
            <v>4</v>
          </cell>
          <cell r="X51">
            <v>10</v>
          </cell>
          <cell r="Y51">
            <v>9</v>
          </cell>
          <cell r="Z51">
            <v>23</v>
          </cell>
          <cell r="AA51">
            <v>4</v>
          </cell>
          <cell r="AB51">
            <v>10</v>
          </cell>
          <cell r="AC51">
            <v>10</v>
          </cell>
          <cell r="AD51">
            <v>24</v>
          </cell>
          <cell r="AE51"/>
          <cell r="AF51"/>
          <cell r="AG51"/>
          <cell r="AH51"/>
          <cell r="AI51"/>
          <cell r="AJ51"/>
          <cell r="AK51"/>
          <cell r="AL51"/>
          <cell r="AM51">
            <v>133</v>
          </cell>
          <cell r="AN51">
            <v>10</v>
          </cell>
          <cell r="AO51">
            <v>9</v>
          </cell>
          <cell r="AP51">
            <v>38</v>
          </cell>
          <cell r="AQ51">
            <v>57</v>
          </cell>
          <cell r="AR51">
            <v>38</v>
          </cell>
          <cell r="AS51">
            <v>95</v>
          </cell>
          <cell r="AT51">
            <v>9</v>
          </cell>
          <cell r="AU51">
            <v>10</v>
          </cell>
          <cell r="AV51">
            <v>39</v>
          </cell>
          <cell r="AW51">
            <v>58</v>
          </cell>
          <cell r="AX51">
            <v>37</v>
          </cell>
          <cell r="AY51">
            <v>95</v>
          </cell>
          <cell r="AZ51">
            <v>9</v>
          </cell>
          <cell r="BA51">
            <v>8</v>
          </cell>
          <cell r="BB51">
            <v>32</v>
          </cell>
          <cell r="BC51">
            <v>49</v>
          </cell>
          <cell r="BD51">
            <v>37</v>
          </cell>
          <cell r="BE51">
            <v>86</v>
          </cell>
          <cell r="BF51">
            <v>10</v>
          </cell>
          <cell r="BG51">
            <v>10</v>
          </cell>
          <cell r="BH51">
            <v>39</v>
          </cell>
          <cell r="BI51">
            <v>59</v>
          </cell>
          <cell r="BJ51">
            <v>33</v>
          </cell>
          <cell r="BK51">
            <v>92</v>
          </cell>
          <cell r="BL51">
            <v>59</v>
          </cell>
          <cell r="BM51">
            <v>34</v>
          </cell>
          <cell r="BN51">
            <v>93</v>
          </cell>
          <cell r="BO51">
            <v>461</v>
          </cell>
          <cell r="BP51">
            <v>99</v>
          </cell>
          <cell r="BQ51">
            <v>693</v>
          </cell>
          <cell r="BR51">
            <v>88.84615384615384</v>
          </cell>
          <cell r="BS51"/>
          <cell r="BT51" t="str">
            <v>C+</v>
          </cell>
          <cell r="BU51" t="str">
            <v>E</v>
          </cell>
          <cell r="BV51" t="str">
            <v>A</v>
          </cell>
          <cell r="BW51" t="str">
            <v>B+</v>
          </cell>
          <cell r="BX51" t="str">
            <v>D+</v>
          </cell>
          <cell r="BY51" t="str">
            <v>A+</v>
          </cell>
          <cell r="BZ51"/>
          <cell r="CA51"/>
          <cell r="CB51" t="str">
            <v>A++</v>
          </cell>
          <cell r="CC51" t="str">
            <v>A++</v>
          </cell>
          <cell r="CD51" t="str">
            <v>A++</v>
          </cell>
          <cell r="CE51" t="str">
            <v>A++</v>
          </cell>
          <cell r="CF51" t="str">
            <v>A++</v>
          </cell>
          <cell r="CG51" t="str">
            <v>A++</v>
          </cell>
          <cell r="CI51">
            <v>2</v>
          </cell>
          <cell r="CJ51">
            <v>3</v>
          </cell>
          <cell r="CK51">
            <v>3</v>
          </cell>
          <cell r="CL51">
            <v>3</v>
          </cell>
          <cell r="CM51">
            <v>3</v>
          </cell>
          <cell r="CN51">
            <v>2</v>
          </cell>
          <cell r="CO51">
            <v>1</v>
          </cell>
          <cell r="CP51">
            <v>1</v>
          </cell>
          <cell r="CQ51">
            <v>1</v>
          </cell>
          <cell r="CR51">
            <v>1</v>
          </cell>
          <cell r="CS51">
            <v>2.5</v>
          </cell>
          <cell r="CT51">
            <v>0.5</v>
          </cell>
          <cell r="CU51">
            <v>0</v>
          </cell>
          <cell r="CV51" t="str">
            <v>Pass</v>
          </cell>
          <cell r="CW51">
            <v>7.89</v>
          </cell>
        </row>
        <row r="52">
          <cell r="B52" t="str">
            <v>PIET23CA046</v>
          </cell>
          <cell r="C52" t="str">
            <v>PRIYA SONI</v>
          </cell>
          <cell r="D52" t="str">
            <v>23EPTCA046</v>
          </cell>
          <cell r="E52" t="str">
            <v>CAF-45</v>
          </cell>
          <cell r="F52"/>
          <cell r="G52">
            <v>6</v>
          </cell>
          <cell r="H52">
            <v>10</v>
          </cell>
          <cell r="I52">
            <v>8</v>
          </cell>
          <cell r="J52">
            <v>24</v>
          </cell>
          <cell r="K52">
            <v>3</v>
          </cell>
          <cell r="L52">
            <v>8</v>
          </cell>
          <cell r="M52">
            <v>4</v>
          </cell>
          <cell r="N52">
            <v>15</v>
          </cell>
          <cell r="O52">
            <v>2</v>
          </cell>
          <cell r="P52">
            <v>7</v>
          </cell>
          <cell r="Q52">
            <v>10</v>
          </cell>
          <cell r="R52">
            <v>19</v>
          </cell>
          <cell r="S52">
            <v>2</v>
          </cell>
          <cell r="T52">
            <v>7</v>
          </cell>
          <cell r="U52">
            <v>10</v>
          </cell>
          <cell r="V52">
            <v>19</v>
          </cell>
          <cell r="W52">
            <v>6</v>
          </cell>
          <cell r="X52">
            <v>5</v>
          </cell>
          <cell r="Y52">
            <v>9</v>
          </cell>
          <cell r="Z52">
            <v>20</v>
          </cell>
          <cell r="AA52"/>
          <cell r="AB52"/>
          <cell r="AC52"/>
          <cell r="AD52"/>
          <cell r="AE52">
            <v>4</v>
          </cell>
          <cell r="AF52" t="str">
            <v>D</v>
          </cell>
          <cell r="AG52">
            <v>10</v>
          </cell>
          <cell r="AH52">
            <v>14</v>
          </cell>
          <cell r="AI52"/>
          <cell r="AJ52"/>
          <cell r="AK52"/>
          <cell r="AL52"/>
          <cell r="AM52">
            <v>111</v>
          </cell>
          <cell r="AN52">
            <v>8</v>
          </cell>
          <cell r="AO52">
            <v>8</v>
          </cell>
          <cell r="AP52">
            <v>31</v>
          </cell>
          <cell r="AQ52">
            <v>47</v>
          </cell>
          <cell r="AR52">
            <v>30</v>
          </cell>
          <cell r="AS52">
            <v>77</v>
          </cell>
          <cell r="AT52">
            <v>9</v>
          </cell>
          <cell r="AU52">
            <v>9</v>
          </cell>
          <cell r="AV52">
            <v>38</v>
          </cell>
          <cell r="AW52">
            <v>56</v>
          </cell>
          <cell r="AX52">
            <v>35</v>
          </cell>
          <cell r="AY52">
            <v>91</v>
          </cell>
          <cell r="AZ52">
            <v>9</v>
          </cell>
          <cell r="BA52">
            <v>9</v>
          </cell>
          <cell r="BB52">
            <v>36</v>
          </cell>
          <cell r="BC52">
            <v>54</v>
          </cell>
          <cell r="BD52">
            <v>38</v>
          </cell>
          <cell r="BE52">
            <v>92</v>
          </cell>
          <cell r="BF52">
            <v>9</v>
          </cell>
          <cell r="BG52">
            <v>9</v>
          </cell>
          <cell r="BH52">
            <v>34</v>
          </cell>
          <cell r="BI52">
            <v>52</v>
          </cell>
          <cell r="BJ52">
            <v>34</v>
          </cell>
          <cell r="BK52">
            <v>86</v>
          </cell>
          <cell r="BL52">
            <v>53</v>
          </cell>
          <cell r="BM52">
            <v>30</v>
          </cell>
          <cell r="BN52">
            <v>83</v>
          </cell>
          <cell r="BO52">
            <v>429</v>
          </cell>
          <cell r="BP52">
            <v>69</v>
          </cell>
          <cell r="BQ52">
            <v>609</v>
          </cell>
          <cell r="BR52">
            <v>78.07692307692308</v>
          </cell>
          <cell r="BS52"/>
          <cell r="BT52" t="str">
            <v>A+</v>
          </cell>
          <cell r="BU52" t="str">
            <v>C+</v>
          </cell>
          <cell r="BV52" t="str">
            <v>B+</v>
          </cell>
          <cell r="BW52" t="str">
            <v>B+</v>
          </cell>
          <cell r="BX52" t="str">
            <v>D</v>
          </cell>
          <cell r="BZ52" t="str">
            <v>B</v>
          </cell>
          <cell r="CA52"/>
          <cell r="CB52" t="str">
            <v>A+</v>
          </cell>
          <cell r="CC52" t="str">
            <v>A++</v>
          </cell>
          <cell r="CD52" t="str">
            <v>A++</v>
          </cell>
          <cell r="CE52" t="str">
            <v>A++</v>
          </cell>
          <cell r="CF52" t="str">
            <v>A++</v>
          </cell>
          <cell r="CG52" t="str">
            <v>B+</v>
          </cell>
          <cell r="CI52">
            <v>2</v>
          </cell>
          <cell r="CJ52">
            <v>3</v>
          </cell>
          <cell r="CK52">
            <v>3</v>
          </cell>
          <cell r="CL52">
            <v>3</v>
          </cell>
          <cell r="CM52">
            <v>3</v>
          </cell>
          <cell r="CN52">
            <v>2</v>
          </cell>
          <cell r="CO52">
            <v>1</v>
          </cell>
          <cell r="CP52">
            <v>1</v>
          </cell>
          <cell r="CQ52">
            <v>1</v>
          </cell>
          <cell r="CR52">
            <v>1</v>
          </cell>
          <cell r="CS52">
            <v>2.5</v>
          </cell>
          <cell r="CT52">
            <v>0.5</v>
          </cell>
          <cell r="CU52">
            <v>0</v>
          </cell>
          <cell r="CV52" t="str">
            <v>Pass</v>
          </cell>
          <cell r="CW52">
            <v>8.11</v>
          </cell>
        </row>
        <row r="53">
          <cell r="B53" t="str">
            <v>PIET23CA047</v>
          </cell>
          <cell r="C53" t="str">
            <v>RAGHAV SHARMA</v>
          </cell>
          <cell r="D53" t="str">
            <v>23EPTCA047</v>
          </cell>
          <cell r="E53" t="str">
            <v>CAF-46</v>
          </cell>
          <cell r="F53"/>
          <cell r="G53">
            <v>8</v>
          </cell>
          <cell r="H53">
            <v>10</v>
          </cell>
          <cell r="I53">
            <v>10</v>
          </cell>
          <cell r="J53">
            <v>28</v>
          </cell>
          <cell r="K53">
            <v>5</v>
          </cell>
          <cell r="L53">
            <v>10</v>
          </cell>
          <cell r="M53">
            <v>10</v>
          </cell>
          <cell r="N53">
            <v>25</v>
          </cell>
          <cell r="O53">
            <v>5</v>
          </cell>
          <cell r="P53">
            <v>10</v>
          </cell>
          <cell r="Q53">
            <v>10</v>
          </cell>
          <cell r="R53">
            <v>25</v>
          </cell>
          <cell r="S53">
            <v>6</v>
          </cell>
          <cell r="T53">
            <v>9</v>
          </cell>
          <cell r="U53">
            <v>10</v>
          </cell>
          <cell r="V53">
            <v>25</v>
          </cell>
          <cell r="W53">
            <v>7</v>
          </cell>
          <cell r="X53">
            <v>10</v>
          </cell>
          <cell r="Y53">
            <v>10</v>
          </cell>
          <cell r="Z53">
            <v>27</v>
          </cell>
          <cell r="AA53"/>
          <cell r="AB53"/>
          <cell r="AC53"/>
          <cell r="AD53"/>
          <cell r="AE53">
            <v>4</v>
          </cell>
          <cell r="AF53">
            <v>5</v>
          </cell>
          <cell r="AG53">
            <v>10</v>
          </cell>
          <cell r="AH53">
            <v>19</v>
          </cell>
          <cell r="AI53"/>
          <cell r="AJ53"/>
          <cell r="AK53"/>
          <cell r="AL53"/>
          <cell r="AM53">
            <v>149</v>
          </cell>
          <cell r="AN53">
            <v>10</v>
          </cell>
          <cell r="AO53">
            <v>10</v>
          </cell>
          <cell r="AP53">
            <v>39</v>
          </cell>
          <cell r="AQ53">
            <v>59</v>
          </cell>
          <cell r="AR53">
            <v>37</v>
          </cell>
          <cell r="AS53">
            <v>96</v>
          </cell>
          <cell r="AT53">
            <v>9</v>
          </cell>
          <cell r="AU53">
            <v>9</v>
          </cell>
          <cell r="AV53">
            <v>40</v>
          </cell>
          <cell r="AW53">
            <v>58</v>
          </cell>
          <cell r="AX53">
            <v>39</v>
          </cell>
          <cell r="AY53">
            <v>97</v>
          </cell>
          <cell r="AZ53">
            <v>9</v>
          </cell>
          <cell r="BA53">
            <v>9</v>
          </cell>
          <cell r="BB53">
            <v>37</v>
          </cell>
          <cell r="BC53">
            <v>55</v>
          </cell>
          <cell r="BD53">
            <v>37</v>
          </cell>
          <cell r="BE53">
            <v>92</v>
          </cell>
          <cell r="BF53">
            <v>9</v>
          </cell>
          <cell r="BG53">
            <v>9</v>
          </cell>
          <cell r="BH53">
            <v>40</v>
          </cell>
          <cell r="BI53">
            <v>58</v>
          </cell>
          <cell r="BJ53">
            <v>35</v>
          </cell>
          <cell r="BK53">
            <v>93</v>
          </cell>
          <cell r="BL53">
            <v>56</v>
          </cell>
          <cell r="BM53">
            <v>37</v>
          </cell>
          <cell r="BN53">
            <v>93</v>
          </cell>
          <cell r="BO53">
            <v>471</v>
          </cell>
          <cell r="BP53">
            <v>99</v>
          </cell>
          <cell r="BQ53">
            <v>719</v>
          </cell>
          <cell r="BR53">
            <v>92.179487179487168</v>
          </cell>
          <cell r="BS53"/>
          <cell r="BT53" t="str">
            <v>A</v>
          </cell>
          <cell r="BU53" t="str">
            <v>B</v>
          </cell>
          <cell r="BV53" t="str">
            <v>C+</v>
          </cell>
          <cell r="BW53" t="str">
            <v>B+</v>
          </cell>
          <cell r="BX53" t="str">
            <v>A</v>
          </cell>
          <cell r="BZ53" t="str">
            <v>C+</v>
          </cell>
          <cell r="CA53"/>
          <cell r="CB53" t="str">
            <v>A++</v>
          </cell>
          <cell r="CC53" t="str">
            <v>A++</v>
          </cell>
          <cell r="CD53" t="str">
            <v>A++</v>
          </cell>
          <cell r="CE53" t="str">
            <v>A++</v>
          </cell>
          <cell r="CF53" t="str">
            <v>A++</v>
          </cell>
          <cell r="CG53" t="str">
            <v>A++</v>
          </cell>
          <cell r="CI53">
            <v>2</v>
          </cell>
          <cell r="CJ53">
            <v>3</v>
          </cell>
          <cell r="CK53">
            <v>3</v>
          </cell>
          <cell r="CL53">
            <v>3</v>
          </cell>
          <cell r="CM53">
            <v>3</v>
          </cell>
          <cell r="CN53">
            <v>2</v>
          </cell>
          <cell r="CO53">
            <v>1</v>
          </cell>
          <cell r="CP53">
            <v>1</v>
          </cell>
          <cell r="CQ53">
            <v>1</v>
          </cell>
          <cell r="CR53">
            <v>1</v>
          </cell>
          <cell r="CS53">
            <v>2.5</v>
          </cell>
          <cell r="CT53">
            <v>0.5</v>
          </cell>
          <cell r="CU53">
            <v>0</v>
          </cell>
          <cell r="CV53" t="str">
            <v>Pass</v>
          </cell>
          <cell r="CW53">
            <v>8.43</v>
          </cell>
        </row>
        <row r="54">
          <cell r="B54" t="str">
            <v>PIET23CA048</v>
          </cell>
          <cell r="C54" t="str">
            <v>RAHUL KUMAR</v>
          </cell>
          <cell r="D54" t="str">
            <v>23EPTCA048</v>
          </cell>
          <cell r="E54" t="str">
            <v>CAF-47</v>
          </cell>
          <cell r="F54"/>
          <cell r="G54">
            <v>6</v>
          </cell>
          <cell r="H54" t="str">
            <v>D</v>
          </cell>
          <cell r="I54">
            <v>6</v>
          </cell>
          <cell r="J54">
            <v>12</v>
          </cell>
          <cell r="K54">
            <v>2</v>
          </cell>
          <cell r="L54">
            <v>7</v>
          </cell>
          <cell r="M54">
            <v>4</v>
          </cell>
          <cell r="N54">
            <v>13</v>
          </cell>
          <cell r="O54">
            <v>7</v>
          </cell>
          <cell r="P54" t="str">
            <v>D</v>
          </cell>
          <cell r="Q54">
            <v>5</v>
          </cell>
          <cell r="R54">
            <v>12</v>
          </cell>
          <cell r="S54" t="str">
            <v>D</v>
          </cell>
          <cell r="T54">
            <v>10</v>
          </cell>
          <cell r="U54">
            <v>3</v>
          </cell>
          <cell r="V54">
            <v>13</v>
          </cell>
          <cell r="W54" t="str">
            <v>D</v>
          </cell>
          <cell r="X54">
            <v>8</v>
          </cell>
          <cell r="Y54">
            <v>4</v>
          </cell>
          <cell r="Z54">
            <v>12</v>
          </cell>
          <cell r="AA54"/>
          <cell r="AB54"/>
          <cell r="AC54"/>
          <cell r="AD54"/>
          <cell r="AE54"/>
          <cell r="AF54"/>
          <cell r="AG54"/>
          <cell r="AH54"/>
          <cell r="AI54" t="str">
            <v>D</v>
          </cell>
          <cell r="AJ54" t="str">
            <v>D</v>
          </cell>
          <cell r="AK54">
            <v>5</v>
          </cell>
          <cell r="AL54">
            <v>5</v>
          </cell>
          <cell r="AM54">
            <v>67</v>
          </cell>
          <cell r="AN54">
            <v>5</v>
          </cell>
          <cell r="AO54">
            <v>7</v>
          </cell>
          <cell r="AP54">
            <v>18</v>
          </cell>
          <cell r="AQ54">
            <v>30</v>
          </cell>
          <cell r="AR54">
            <v>28</v>
          </cell>
          <cell r="AS54">
            <v>58</v>
          </cell>
          <cell r="AT54">
            <v>7</v>
          </cell>
          <cell r="AU54">
            <v>8</v>
          </cell>
          <cell r="AV54">
            <v>27</v>
          </cell>
          <cell r="AW54">
            <v>42</v>
          </cell>
          <cell r="AX54">
            <v>30</v>
          </cell>
          <cell r="AY54">
            <v>72</v>
          </cell>
          <cell r="AZ54">
            <v>8</v>
          </cell>
          <cell r="BA54">
            <v>7</v>
          </cell>
          <cell r="BB54">
            <v>32</v>
          </cell>
          <cell r="BC54">
            <v>47</v>
          </cell>
          <cell r="BD54">
            <v>31</v>
          </cell>
          <cell r="BE54">
            <v>78</v>
          </cell>
          <cell r="BF54">
            <v>7</v>
          </cell>
          <cell r="BG54">
            <v>9</v>
          </cell>
          <cell r="BH54">
            <v>22</v>
          </cell>
          <cell r="BI54">
            <v>38</v>
          </cell>
          <cell r="BJ54">
            <v>27</v>
          </cell>
          <cell r="BK54">
            <v>65</v>
          </cell>
          <cell r="BL54">
            <v>24</v>
          </cell>
          <cell r="BM54">
            <v>27</v>
          </cell>
          <cell r="BN54">
            <v>51</v>
          </cell>
          <cell r="BO54">
            <v>324</v>
          </cell>
          <cell r="BP54">
            <v>78</v>
          </cell>
          <cell r="BQ54">
            <v>469</v>
          </cell>
          <cell r="BR54">
            <v>60.128205128205124</v>
          </cell>
          <cell r="BS54"/>
          <cell r="BT54" t="str">
            <v>E+</v>
          </cell>
          <cell r="BU54" t="str">
            <v>F</v>
          </cell>
          <cell r="BV54" t="str">
            <v>E</v>
          </cell>
          <cell r="BW54" t="str">
            <v>D</v>
          </cell>
          <cell r="BX54" t="str">
            <v>E+</v>
          </cell>
          <cell r="BZ54"/>
          <cell r="CA54" t="str">
            <v>E</v>
          </cell>
          <cell r="CB54" t="str">
            <v>C+</v>
          </cell>
          <cell r="CC54" t="str">
            <v>A</v>
          </cell>
          <cell r="CD54" t="str">
            <v>A+</v>
          </cell>
          <cell r="CE54" t="str">
            <v>B</v>
          </cell>
          <cell r="CF54" t="str">
            <v>D+</v>
          </cell>
          <cell r="CG54" t="str">
            <v>A+</v>
          </cell>
          <cell r="CI54">
            <v>2</v>
          </cell>
          <cell r="CJ54">
            <v>3</v>
          </cell>
          <cell r="CK54">
            <v>3</v>
          </cell>
          <cell r="CL54">
            <v>3</v>
          </cell>
          <cell r="CM54">
            <v>3</v>
          </cell>
          <cell r="CN54">
            <v>2</v>
          </cell>
          <cell r="CO54">
            <v>1</v>
          </cell>
          <cell r="CP54">
            <v>1</v>
          </cell>
          <cell r="CQ54">
            <v>1</v>
          </cell>
          <cell r="CR54">
            <v>1</v>
          </cell>
          <cell r="CS54">
            <v>2.5</v>
          </cell>
          <cell r="CT54">
            <v>0.5</v>
          </cell>
          <cell r="CU54">
            <v>1</v>
          </cell>
          <cell r="CV54" t="str">
            <v>Fail</v>
          </cell>
          <cell r="CW54">
            <v>4.9130434782608692</v>
          </cell>
        </row>
        <row r="55">
          <cell r="B55" t="str">
            <v>PIET23CA049</v>
          </cell>
          <cell r="C55" t="str">
            <v>RAJAT YADAV</v>
          </cell>
          <cell r="D55" t="str">
            <v>23EPTCA049</v>
          </cell>
          <cell r="E55" t="str">
            <v>CAF-48</v>
          </cell>
          <cell r="F55"/>
          <cell r="G55">
            <v>2</v>
          </cell>
          <cell r="H55">
            <v>10</v>
          </cell>
          <cell r="I55">
            <v>10</v>
          </cell>
          <cell r="J55">
            <v>22</v>
          </cell>
          <cell r="K55">
            <v>4</v>
          </cell>
          <cell r="L55">
            <v>7</v>
          </cell>
          <cell r="M55">
            <v>4</v>
          </cell>
          <cell r="N55">
            <v>15</v>
          </cell>
          <cell r="O55">
            <v>2</v>
          </cell>
          <cell r="P55">
            <v>8</v>
          </cell>
          <cell r="Q55">
            <v>5</v>
          </cell>
          <cell r="R55">
            <v>15</v>
          </cell>
          <cell r="S55">
            <v>4</v>
          </cell>
          <cell r="T55">
            <v>9</v>
          </cell>
          <cell r="U55">
            <v>10</v>
          </cell>
          <cell r="V55">
            <v>23</v>
          </cell>
          <cell r="W55">
            <v>4</v>
          </cell>
          <cell r="X55">
            <v>9</v>
          </cell>
          <cell r="Y55">
            <v>9</v>
          </cell>
          <cell r="Z55">
            <v>22</v>
          </cell>
          <cell r="AA55"/>
          <cell r="AB55"/>
          <cell r="AC55"/>
          <cell r="AD55"/>
          <cell r="AE55">
            <v>1</v>
          </cell>
          <cell r="AF55">
            <v>5</v>
          </cell>
          <cell r="AG55">
            <v>10</v>
          </cell>
          <cell r="AH55">
            <v>16</v>
          </cell>
          <cell r="AI55"/>
          <cell r="AJ55"/>
          <cell r="AK55"/>
          <cell r="AL55"/>
          <cell r="AM55">
            <v>113</v>
          </cell>
          <cell r="AN55">
            <v>8</v>
          </cell>
          <cell r="AO55">
            <v>8</v>
          </cell>
          <cell r="AP55">
            <v>28</v>
          </cell>
          <cell r="AQ55">
            <v>44</v>
          </cell>
          <cell r="AR55">
            <v>34</v>
          </cell>
          <cell r="AS55">
            <v>78</v>
          </cell>
          <cell r="AT55">
            <v>7</v>
          </cell>
          <cell r="AU55">
            <v>8</v>
          </cell>
          <cell r="AV55">
            <v>36</v>
          </cell>
          <cell r="AW55">
            <v>51</v>
          </cell>
          <cell r="AX55">
            <v>30</v>
          </cell>
          <cell r="AY55">
            <v>81</v>
          </cell>
          <cell r="AZ55">
            <v>9</v>
          </cell>
          <cell r="BA55">
            <v>7</v>
          </cell>
          <cell r="BB55">
            <v>33</v>
          </cell>
          <cell r="BC55">
            <v>49</v>
          </cell>
          <cell r="BD55">
            <v>31</v>
          </cell>
          <cell r="BE55">
            <v>80</v>
          </cell>
          <cell r="BF55">
            <v>8</v>
          </cell>
          <cell r="BG55">
            <v>8</v>
          </cell>
          <cell r="BH55">
            <v>34</v>
          </cell>
          <cell r="BI55">
            <v>50</v>
          </cell>
          <cell r="BJ55">
            <v>30</v>
          </cell>
          <cell r="BK55">
            <v>80</v>
          </cell>
          <cell r="BL55">
            <v>51</v>
          </cell>
          <cell r="BM55">
            <v>28</v>
          </cell>
          <cell r="BN55">
            <v>79</v>
          </cell>
          <cell r="BO55">
            <v>398</v>
          </cell>
          <cell r="BP55">
            <v>79</v>
          </cell>
          <cell r="BQ55">
            <v>590</v>
          </cell>
          <cell r="BR55">
            <v>75.641025641025635</v>
          </cell>
          <cell r="BS55"/>
          <cell r="BT55" t="str">
            <v>C</v>
          </cell>
          <cell r="BU55" t="str">
            <v>E+</v>
          </cell>
          <cell r="BV55" t="str">
            <v>B+</v>
          </cell>
          <cell r="BW55" t="str">
            <v>A+</v>
          </cell>
          <cell r="BX55" t="str">
            <v>B</v>
          </cell>
          <cell r="BZ55" t="str">
            <v>D+</v>
          </cell>
          <cell r="CA55"/>
          <cell r="CB55" t="str">
            <v>A+</v>
          </cell>
          <cell r="CC55" t="str">
            <v>A++</v>
          </cell>
          <cell r="CD55" t="str">
            <v>A+</v>
          </cell>
          <cell r="CE55" t="str">
            <v>A+</v>
          </cell>
          <cell r="CF55" t="str">
            <v>A+</v>
          </cell>
          <cell r="CG55" t="str">
            <v>A+</v>
          </cell>
          <cell r="CI55">
            <v>2</v>
          </cell>
          <cell r="CJ55">
            <v>3</v>
          </cell>
          <cell r="CK55">
            <v>3</v>
          </cell>
          <cell r="CL55">
            <v>3</v>
          </cell>
          <cell r="CM55">
            <v>3</v>
          </cell>
          <cell r="CN55">
            <v>2</v>
          </cell>
          <cell r="CO55">
            <v>1</v>
          </cell>
          <cell r="CP55">
            <v>1</v>
          </cell>
          <cell r="CQ55">
            <v>1</v>
          </cell>
          <cell r="CR55">
            <v>1</v>
          </cell>
          <cell r="CS55">
            <v>2.5</v>
          </cell>
          <cell r="CT55">
            <v>0.5</v>
          </cell>
          <cell r="CU55">
            <v>0</v>
          </cell>
          <cell r="CV55" t="str">
            <v>Pass</v>
          </cell>
          <cell r="CW55">
            <v>7.72</v>
          </cell>
        </row>
        <row r="56">
          <cell r="B56" t="str">
            <v>PIET23CA050</v>
          </cell>
          <cell r="C56" t="str">
            <v>RAVI KUMAR</v>
          </cell>
          <cell r="D56" t="str">
            <v>23EPTCA050</v>
          </cell>
          <cell r="E56" t="str">
            <v>CAF-49</v>
          </cell>
          <cell r="F56"/>
          <cell r="G56">
            <v>5</v>
          </cell>
          <cell r="H56" t="str">
            <v>D</v>
          </cell>
          <cell r="I56">
            <v>4</v>
          </cell>
          <cell r="J56">
            <v>9</v>
          </cell>
          <cell r="K56">
            <v>6</v>
          </cell>
          <cell r="L56" t="str">
            <v>A</v>
          </cell>
          <cell r="M56">
            <v>6</v>
          </cell>
          <cell r="N56">
            <v>12</v>
          </cell>
          <cell r="O56">
            <v>6</v>
          </cell>
          <cell r="P56" t="str">
            <v>D</v>
          </cell>
          <cell r="Q56">
            <v>9</v>
          </cell>
          <cell r="R56">
            <v>15</v>
          </cell>
          <cell r="S56">
            <v>5</v>
          </cell>
          <cell r="T56" t="str">
            <v>A</v>
          </cell>
          <cell r="U56">
            <v>3</v>
          </cell>
          <cell r="V56">
            <v>8</v>
          </cell>
          <cell r="W56">
            <v>6</v>
          </cell>
          <cell r="X56" t="str">
            <v>A</v>
          </cell>
          <cell r="Y56">
            <v>3</v>
          </cell>
          <cell r="Z56">
            <v>9</v>
          </cell>
          <cell r="AA56"/>
          <cell r="AB56"/>
          <cell r="AC56"/>
          <cell r="AD56"/>
          <cell r="AE56">
            <v>4</v>
          </cell>
          <cell r="AF56" t="str">
            <v>D</v>
          </cell>
          <cell r="AG56">
            <v>10</v>
          </cell>
          <cell r="AH56">
            <v>14</v>
          </cell>
          <cell r="AI56"/>
          <cell r="AJ56"/>
          <cell r="AK56"/>
          <cell r="AL56"/>
          <cell r="AM56">
            <v>67</v>
          </cell>
          <cell r="AN56">
            <v>6</v>
          </cell>
          <cell r="AO56" t="str">
            <v>A</v>
          </cell>
          <cell r="AP56">
            <v>26</v>
          </cell>
          <cell r="AQ56">
            <v>32</v>
          </cell>
          <cell r="AR56">
            <v>26</v>
          </cell>
          <cell r="AS56">
            <v>58</v>
          </cell>
          <cell r="AT56">
            <v>7</v>
          </cell>
          <cell r="AU56" t="str">
            <v>A</v>
          </cell>
          <cell r="AV56">
            <v>33</v>
          </cell>
          <cell r="AW56">
            <v>40</v>
          </cell>
          <cell r="AX56">
            <v>30</v>
          </cell>
          <cell r="AY56">
            <v>70</v>
          </cell>
          <cell r="AZ56">
            <v>7</v>
          </cell>
          <cell r="BA56" t="str">
            <v>A</v>
          </cell>
          <cell r="BB56">
            <v>31</v>
          </cell>
          <cell r="BC56">
            <v>38</v>
          </cell>
          <cell r="BD56">
            <v>23</v>
          </cell>
          <cell r="BE56">
            <v>61</v>
          </cell>
          <cell r="BF56">
            <v>7</v>
          </cell>
          <cell r="BG56" t="str">
            <v>A</v>
          </cell>
          <cell r="BH56">
            <v>27</v>
          </cell>
          <cell r="BI56">
            <v>34</v>
          </cell>
          <cell r="BJ56">
            <v>25</v>
          </cell>
          <cell r="BK56">
            <v>59</v>
          </cell>
          <cell r="BL56">
            <v>33</v>
          </cell>
          <cell r="BM56">
            <v>26</v>
          </cell>
          <cell r="BN56">
            <v>59</v>
          </cell>
          <cell r="BO56">
            <v>307</v>
          </cell>
          <cell r="BP56">
            <v>71</v>
          </cell>
          <cell r="BQ56">
            <v>445</v>
          </cell>
          <cell r="BR56">
            <v>57.051282051282051</v>
          </cell>
          <cell r="BS56"/>
          <cell r="BT56" t="str">
            <v>D</v>
          </cell>
          <cell r="BU56" t="str">
            <v>F</v>
          </cell>
          <cell r="BV56" t="str">
            <v>F</v>
          </cell>
          <cell r="BW56" t="str">
            <v>E</v>
          </cell>
          <cell r="BX56" t="str">
            <v>E+</v>
          </cell>
          <cell r="BZ56" t="str">
            <v>E+</v>
          </cell>
          <cell r="CA56"/>
          <cell r="CB56" t="str">
            <v>C+</v>
          </cell>
          <cell r="CC56" t="str">
            <v>B+</v>
          </cell>
          <cell r="CD56" t="str">
            <v>C+</v>
          </cell>
          <cell r="CE56" t="str">
            <v>C+</v>
          </cell>
          <cell r="CF56" t="str">
            <v>C+</v>
          </cell>
          <cell r="CG56" t="str">
            <v>B+</v>
          </cell>
          <cell r="CI56">
            <v>2</v>
          </cell>
          <cell r="CJ56">
            <v>3</v>
          </cell>
          <cell r="CK56">
            <v>3</v>
          </cell>
          <cell r="CL56">
            <v>3</v>
          </cell>
          <cell r="CM56">
            <v>3</v>
          </cell>
          <cell r="CN56">
            <v>2</v>
          </cell>
          <cell r="CO56">
            <v>1</v>
          </cell>
          <cell r="CP56">
            <v>1</v>
          </cell>
          <cell r="CQ56">
            <v>1</v>
          </cell>
          <cell r="CR56">
            <v>1</v>
          </cell>
          <cell r="CS56">
            <v>2.5</v>
          </cell>
          <cell r="CT56">
            <v>0.5</v>
          </cell>
          <cell r="CU56">
            <v>2</v>
          </cell>
          <cell r="CV56" t="str">
            <v>Fail</v>
          </cell>
          <cell r="CW56">
            <v>4.2826086956521738</v>
          </cell>
        </row>
        <row r="57">
          <cell r="B57" t="str">
            <v>PIET23CA051</v>
          </cell>
          <cell r="C57" t="str">
            <v>RHISHIKESH PORWAL</v>
          </cell>
          <cell r="D57" t="str">
            <v>23EPTCA051</v>
          </cell>
          <cell r="E57" t="str">
            <v>CAF-50</v>
          </cell>
          <cell r="F57"/>
          <cell r="G57">
            <v>6</v>
          </cell>
          <cell r="H57">
            <v>10</v>
          </cell>
          <cell r="I57">
            <v>10</v>
          </cell>
          <cell r="J57">
            <v>26</v>
          </cell>
          <cell r="K57">
            <v>4</v>
          </cell>
          <cell r="L57">
            <v>10</v>
          </cell>
          <cell r="M57">
            <v>10</v>
          </cell>
          <cell r="N57">
            <v>24</v>
          </cell>
          <cell r="O57">
            <v>2</v>
          </cell>
          <cell r="P57">
            <v>10</v>
          </cell>
          <cell r="Q57">
            <v>10</v>
          </cell>
          <cell r="R57">
            <v>22</v>
          </cell>
          <cell r="S57">
            <v>3</v>
          </cell>
          <cell r="T57">
            <v>7</v>
          </cell>
          <cell r="U57">
            <v>10</v>
          </cell>
          <cell r="V57">
            <v>20</v>
          </cell>
          <cell r="W57">
            <v>6</v>
          </cell>
          <cell r="X57">
            <v>10</v>
          </cell>
          <cell r="Y57">
            <v>10</v>
          </cell>
          <cell r="Z57">
            <v>26</v>
          </cell>
          <cell r="AA57">
            <v>10</v>
          </cell>
          <cell r="AB57" t="str">
            <v>D</v>
          </cell>
          <cell r="AC57">
            <v>10</v>
          </cell>
          <cell r="AD57">
            <v>20</v>
          </cell>
          <cell r="AE57"/>
          <cell r="AF57"/>
          <cell r="AG57"/>
          <cell r="AH57"/>
          <cell r="AI57"/>
          <cell r="AJ57"/>
          <cell r="AK57"/>
          <cell r="AL57"/>
          <cell r="AM57">
            <v>138</v>
          </cell>
          <cell r="AN57">
            <v>10</v>
          </cell>
          <cell r="AO57">
            <v>9</v>
          </cell>
          <cell r="AP57">
            <v>37</v>
          </cell>
          <cell r="AQ57">
            <v>56</v>
          </cell>
          <cell r="AR57">
            <v>37</v>
          </cell>
          <cell r="AS57">
            <v>93</v>
          </cell>
          <cell r="AT57">
            <v>7</v>
          </cell>
          <cell r="AU57">
            <v>9</v>
          </cell>
          <cell r="AV57">
            <v>39</v>
          </cell>
          <cell r="AW57">
            <v>55</v>
          </cell>
          <cell r="AX57">
            <v>33</v>
          </cell>
          <cell r="AY57">
            <v>88</v>
          </cell>
          <cell r="AZ57">
            <v>9</v>
          </cell>
          <cell r="BA57">
            <v>9</v>
          </cell>
          <cell r="BB57">
            <v>38</v>
          </cell>
          <cell r="BC57">
            <v>56</v>
          </cell>
          <cell r="BD57">
            <v>37</v>
          </cell>
          <cell r="BE57">
            <v>93</v>
          </cell>
          <cell r="BF57">
            <v>9</v>
          </cell>
          <cell r="BG57">
            <v>10</v>
          </cell>
          <cell r="BH57">
            <v>33</v>
          </cell>
          <cell r="BI57">
            <v>52</v>
          </cell>
          <cell r="BJ57">
            <v>37</v>
          </cell>
          <cell r="BK57">
            <v>89</v>
          </cell>
          <cell r="BL57">
            <v>56</v>
          </cell>
          <cell r="BM57">
            <v>35</v>
          </cell>
          <cell r="BN57">
            <v>91</v>
          </cell>
          <cell r="BO57">
            <v>454</v>
          </cell>
          <cell r="BP57">
            <v>80</v>
          </cell>
          <cell r="BQ57">
            <v>672</v>
          </cell>
          <cell r="BR57">
            <v>86.15384615384616</v>
          </cell>
          <cell r="BS57"/>
          <cell r="BT57" t="str">
            <v>B</v>
          </cell>
          <cell r="BU57" t="str">
            <v>B+</v>
          </cell>
          <cell r="BV57" t="str">
            <v>B</v>
          </cell>
          <cell r="BW57" t="str">
            <v>B</v>
          </cell>
          <cell r="BX57" t="str">
            <v>A</v>
          </cell>
          <cell r="BY57" t="str">
            <v>D+</v>
          </cell>
          <cell r="BZ57"/>
          <cell r="CA57"/>
          <cell r="CB57" t="str">
            <v>A++</v>
          </cell>
          <cell r="CC57" t="str">
            <v>A++</v>
          </cell>
          <cell r="CD57" t="str">
            <v>A++</v>
          </cell>
          <cell r="CE57" t="str">
            <v>A++</v>
          </cell>
          <cell r="CF57" t="str">
            <v>A++</v>
          </cell>
          <cell r="CG57" t="str">
            <v>A+</v>
          </cell>
          <cell r="CI57">
            <v>2</v>
          </cell>
          <cell r="CJ57">
            <v>3</v>
          </cell>
          <cell r="CK57">
            <v>3</v>
          </cell>
          <cell r="CL57">
            <v>3</v>
          </cell>
          <cell r="CM57">
            <v>3</v>
          </cell>
          <cell r="CN57">
            <v>2</v>
          </cell>
          <cell r="CO57">
            <v>1</v>
          </cell>
          <cell r="CP57">
            <v>1</v>
          </cell>
          <cell r="CQ57">
            <v>1</v>
          </cell>
          <cell r="CR57">
            <v>1</v>
          </cell>
          <cell r="CS57">
            <v>2.5</v>
          </cell>
          <cell r="CT57">
            <v>0.5</v>
          </cell>
          <cell r="CU57">
            <v>0</v>
          </cell>
          <cell r="CV57" t="str">
            <v>Pass</v>
          </cell>
          <cell r="CW57">
            <v>8.3000000000000007</v>
          </cell>
        </row>
        <row r="58">
          <cell r="B58" t="str">
            <v>PIET23CA052</v>
          </cell>
          <cell r="C58" t="str">
            <v>ROHIT BHATIA</v>
          </cell>
          <cell r="D58" t="str">
            <v>23EPTCA052</v>
          </cell>
          <cell r="E58" t="str">
            <v>CAF-51</v>
          </cell>
          <cell r="F58"/>
          <cell r="G58">
            <v>7</v>
          </cell>
          <cell r="H58">
            <v>10</v>
          </cell>
          <cell r="I58">
            <v>10</v>
          </cell>
          <cell r="J58">
            <v>27</v>
          </cell>
          <cell r="K58">
            <v>5</v>
          </cell>
          <cell r="L58">
            <v>10</v>
          </cell>
          <cell r="M58">
            <v>10</v>
          </cell>
          <cell r="N58">
            <v>25</v>
          </cell>
          <cell r="O58">
            <v>3</v>
          </cell>
          <cell r="P58">
            <v>10</v>
          </cell>
          <cell r="Q58">
            <v>10</v>
          </cell>
          <cell r="R58">
            <v>23</v>
          </cell>
          <cell r="S58">
            <v>5</v>
          </cell>
          <cell r="T58">
            <v>10</v>
          </cell>
          <cell r="U58">
            <v>10</v>
          </cell>
          <cell r="V58">
            <v>25</v>
          </cell>
          <cell r="W58">
            <v>7</v>
          </cell>
          <cell r="X58">
            <v>10</v>
          </cell>
          <cell r="Y58">
            <v>10</v>
          </cell>
          <cell r="Z58">
            <v>27</v>
          </cell>
          <cell r="AA58"/>
          <cell r="AB58"/>
          <cell r="AC58"/>
          <cell r="AD58"/>
          <cell r="AE58">
            <v>4</v>
          </cell>
          <cell r="AF58">
            <v>10</v>
          </cell>
          <cell r="AG58">
            <v>10</v>
          </cell>
          <cell r="AH58">
            <v>24</v>
          </cell>
          <cell r="AI58"/>
          <cell r="AJ58"/>
          <cell r="AK58"/>
          <cell r="AL58"/>
          <cell r="AM58">
            <v>151</v>
          </cell>
          <cell r="AN58">
            <v>9</v>
          </cell>
          <cell r="AO58">
            <v>10</v>
          </cell>
          <cell r="AP58">
            <v>40</v>
          </cell>
          <cell r="AQ58">
            <v>59</v>
          </cell>
          <cell r="AR58">
            <v>38</v>
          </cell>
          <cell r="AS58">
            <v>97</v>
          </cell>
          <cell r="AT58">
            <v>8</v>
          </cell>
          <cell r="AU58">
            <v>9</v>
          </cell>
          <cell r="AV58">
            <v>40</v>
          </cell>
          <cell r="AW58">
            <v>57</v>
          </cell>
          <cell r="AX58">
            <v>33</v>
          </cell>
          <cell r="AY58">
            <v>90</v>
          </cell>
          <cell r="AZ58">
            <v>9</v>
          </cell>
          <cell r="BA58">
            <v>8</v>
          </cell>
          <cell r="BB58">
            <v>38</v>
          </cell>
          <cell r="BC58">
            <v>55</v>
          </cell>
          <cell r="BD58">
            <v>37</v>
          </cell>
          <cell r="BE58">
            <v>92</v>
          </cell>
          <cell r="BF58">
            <v>9</v>
          </cell>
          <cell r="BG58">
            <v>10</v>
          </cell>
          <cell r="BH58">
            <v>38</v>
          </cell>
          <cell r="BI58">
            <v>57</v>
          </cell>
          <cell r="BJ58">
            <v>38</v>
          </cell>
          <cell r="BK58">
            <v>95</v>
          </cell>
          <cell r="BL58">
            <v>56</v>
          </cell>
          <cell r="BM58">
            <v>36</v>
          </cell>
          <cell r="BN58">
            <v>92</v>
          </cell>
          <cell r="BO58">
            <v>466</v>
          </cell>
          <cell r="BP58">
            <v>100</v>
          </cell>
          <cell r="BQ58">
            <v>717</v>
          </cell>
          <cell r="BR58">
            <v>91.92307692307692</v>
          </cell>
          <cell r="BS58"/>
          <cell r="BT58" t="str">
            <v>A+</v>
          </cell>
          <cell r="BU58" t="str">
            <v>A</v>
          </cell>
          <cell r="BV58" t="str">
            <v>A</v>
          </cell>
          <cell r="BW58" t="str">
            <v>A</v>
          </cell>
          <cell r="BX58" t="str">
            <v>B+</v>
          </cell>
          <cell r="BZ58" t="str">
            <v>C+</v>
          </cell>
          <cell r="CA58"/>
          <cell r="CB58" t="str">
            <v>A++</v>
          </cell>
          <cell r="CC58" t="str">
            <v>A++</v>
          </cell>
          <cell r="CD58" t="str">
            <v>A++</v>
          </cell>
          <cell r="CE58" t="str">
            <v>A++</v>
          </cell>
          <cell r="CF58" t="str">
            <v>A++</v>
          </cell>
          <cell r="CG58" t="str">
            <v>A++</v>
          </cell>
          <cell r="CI58">
            <v>2</v>
          </cell>
          <cell r="CJ58">
            <v>3</v>
          </cell>
          <cell r="CK58">
            <v>3</v>
          </cell>
          <cell r="CL58">
            <v>3</v>
          </cell>
          <cell r="CM58">
            <v>3</v>
          </cell>
          <cell r="CN58">
            <v>2</v>
          </cell>
          <cell r="CO58">
            <v>1</v>
          </cell>
          <cell r="CP58">
            <v>1</v>
          </cell>
          <cell r="CQ58">
            <v>1</v>
          </cell>
          <cell r="CR58">
            <v>1</v>
          </cell>
          <cell r="CS58">
            <v>2.5</v>
          </cell>
          <cell r="CT58">
            <v>0.5</v>
          </cell>
          <cell r="CU58">
            <v>0</v>
          </cell>
          <cell r="CV58" t="str">
            <v>Pass</v>
          </cell>
          <cell r="CW58">
            <v>8.8000000000000007</v>
          </cell>
        </row>
        <row r="59">
          <cell r="B59" t="str">
            <v>PIET23CA053</v>
          </cell>
          <cell r="C59" t="str">
            <v>SAMEER SHARMA</v>
          </cell>
          <cell r="D59" t="str">
            <v>23EPTCA053</v>
          </cell>
          <cell r="E59" t="str">
            <v>CAF-52</v>
          </cell>
          <cell r="F59"/>
          <cell r="G59">
            <v>4</v>
          </cell>
          <cell r="H59">
            <v>10</v>
          </cell>
          <cell r="I59">
            <v>10</v>
          </cell>
          <cell r="J59">
            <v>24</v>
          </cell>
          <cell r="K59">
            <v>5</v>
          </cell>
          <cell r="L59">
            <v>10</v>
          </cell>
          <cell r="M59">
            <v>10</v>
          </cell>
          <cell r="N59">
            <v>25</v>
          </cell>
          <cell r="O59">
            <v>4</v>
          </cell>
          <cell r="P59">
            <v>10</v>
          </cell>
          <cell r="Q59">
            <v>10</v>
          </cell>
          <cell r="R59">
            <v>24</v>
          </cell>
          <cell r="S59">
            <v>5</v>
          </cell>
          <cell r="T59">
            <v>10</v>
          </cell>
          <cell r="U59">
            <v>10</v>
          </cell>
          <cell r="V59">
            <v>25</v>
          </cell>
          <cell r="W59">
            <v>7</v>
          </cell>
          <cell r="X59">
            <v>10</v>
          </cell>
          <cell r="Y59">
            <v>10</v>
          </cell>
          <cell r="Z59">
            <v>27</v>
          </cell>
          <cell r="AA59"/>
          <cell r="AB59"/>
          <cell r="AC59"/>
          <cell r="AD59"/>
          <cell r="AE59">
            <v>4</v>
          </cell>
          <cell r="AF59">
            <v>8</v>
          </cell>
          <cell r="AG59">
            <v>10</v>
          </cell>
          <cell r="AH59">
            <v>22</v>
          </cell>
          <cell r="AI59"/>
          <cell r="AJ59"/>
          <cell r="AK59"/>
          <cell r="AL59"/>
          <cell r="AM59">
            <v>147</v>
          </cell>
          <cell r="AN59">
            <v>10</v>
          </cell>
          <cell r="AO59">
            <v>8</v>
          </cell>
          <cell r="AP59">
            <v>39</v>
          </cell>
          <cell r="AQ59">
            <v>57</v>
          </cell>
          <cell r="AR59">
            <v>30</v>
          </cell>
          <cell r="AS59">
            <v>87</v>
          </cell>
          <cell r="AT59">
            <v>8</v>
          </cell>
          <cell r="AU59">
            <v>8</v>
          </cell>
          <cell r="AV59">
            <v>39</v>
          </cell>
          <cell r="AW59">
            <v>55</v>
          </cell>
          <cell r="AX59">
            <v>31</v>
          </cell>
          <cell r="AY59">
            <v>86</v>
          </cell>
          <cell r="AZ59">
            <v>8</v>
          </cell>
          <cell r="BA59">
            <v>8</v>
          </cell>
          <cell r="BB59">
            <v>36</v>
          </cell>
          <cell r="BC59">
            <v>52</v>
          </cell>
          <cell r="BD59">
            <v>31</v>
          </cell>
          <cell r="BE59">
            <v>83</v>
          </cell>
          <cell r="BF59">
            <v>9</v>
          </cell>
          <cell r="BG59">
            <v>9</v>
          </cell>
          <cell r="BH59">
            <v>34</v>
          </cell>
          <cell r="BI59">
            <v>52</v>
          </cell>
          <cell r="BJ59">
            <v>33</v>
          </cell>
          <cell r="BK59">
            <v>85</v>
          </cell>
          <cell r="BL59">
            <v>51</v>
          </cell>
          <cell r="BM59">
            <v>28</v>
          </cell>
          <cell r="BN59">
            <v>79</v>
          </cell>
          <cell r="BO59">
            <v>420</v>
          </cell>
          <cell r="BP59">
            <v>84</v>
          </cell>
          <cell r="BQ59">
            <v>651</v>
          </cell>
          <cell r="BR59">
            <v>83.461538461538467</v>
          </cell>
          <cell r="BS59"/>
          <cell r="BT59" t="str">
            <v>C+</v>
          </cell>
          <cell r="BU59" t="str">
            <v>B</v>
          </cell>
          <cell r="BV59" t="str">
            <v>C</v>
          </cell>
          <cell r="BW59" t="str">
            <v>A</v>
          </cell>
          <cell r="BX59" t="str">
            <v>A</v>
          </cell>
          <cell r="BZ59" t="str">
            <v>B</v>
          </cell>
          <cell r="CA59"/>
          <cell r="CB59" t="str">
            <v>A++</v>
          </cell>
          <cell r="CC59" t="str">
            <v>A++</v>
          </cell>
          <cell r="CD59" t="str">
            <v>A++</v>
          </cell>
          <cell r="CE59" t="str">
            <v>A++</v>
          </cell>
          <cell r="CF59" t="str">
            <v>A+</v>
          </cell>
          <cell r="CG59" t="str">
            <v>A++</v>
          </cell>
          <cell r="CI59">
            <v>2</v>
          </cell>
          <cell r="CJ59">
            <v>3</v>
          </cell>
          <cell r="CK59">
            <v>3</v>
          </cell>
          <cell r="CL59">
            <v>3</v>
          </cell>
          <cell r="CM59">
            <v>3</v>
          </cell>
          <cell r="CN59">
            <v>2</v>
          </cell>
          <cell r="CO59">
            <v>1</v>
          </cell>
          <cell r="CP59">
            <v>1</v>
          </cell>
          <cell r="CQ59">
            <v>1</v>
          </cell>
          <cell r="CR59">
            <v>1</v>
          </cell>
          <cell r="CS59">
            <v>2.5</v>
          </cell>
          <cell r="CT59">
            <v>0.5</v>
          </cell>
          <cell r="CU59">
            <v>0</v>
          </cell>
          <cell r="CV59" t="str">
            <v>Pass</v>
          </cell>
          <cell r="CW59">
            <v>8.24</v>
          </cell>
        </row>
        <row r="60">
          <cell r="B60" t="str">
            <v>PIET23CA054</v>
          </cell>
          <cell r="C60" t="str">
            <v>SAURAV KUMAR</v>
          </cell>
          <cell r="D60" t="str">
            <v>23EPTCA054</v>
          </cell>
          <cell r="E60" t="str">
            <v>CAF-53</v>
          </cell>
          <cell r="F60"/>
          <cell r="G60" t="str">
            <v>D</v>
          </cell>
          <cell r="H60" t="str">
            <v>D</v>
          </cell>
          <cell r="I60">
            <v>4</v>
          </cell>
          <cell r="J60">
            <v>4</v>
          </cell>
          <cell r="K60" t="str">
            <v>D</v>
          </cell>
          <cell r="L60">
            <v>6</v>
          </cell>
          <cell r="M60">
            <v>6</v>
          </cell>
          <cell r="N60">
            <v>12</v>
          </cell>
          <cell r="O60" t="str">
            <v>D</v>
          </cell>
          <cell r="P60">
            <v>7</v>
          </cell>
          <cell r="Q60">
            <v>10</v>
          </cell>
          <cell r="R60">
            <v>17</v>
          </cell>
          <cell r="S60">
            <v>6</v>
          </cell>
          <cell r="T60" t="str">
            <v>D</v>
          </cell>
          <cell r="U60">
            <v>3</v>
          </cell>
          <cell r="V60">
            <v>9</v>
          </cell>
          <cell r="W60">
            <v>2</v>
          </cell>
          <cell r="X60">
            <v>7</v>
          </cell>
          <cell r="Y60">
            <v>3</v>
          </cell>
          <cell r="Z60">
            <v>12</v>
          </cell>
          <cell r="AA60"/>
          <cell r="AB60"/>
          <cell r="AC60"/>
          <cell r="AD60"/>
          <cell r="AE60"/>
          <cell r="AF60"/>
          <cell r="AG60"/>
          <cell r="AH60"/>
          <cell r="AI60">
            <v>6</v>
          </cell>
          <cell r="AJ60" t="str">
            <v>D</v>
          </cell>
          <cell r="AK60">
            <v>6</v>
          </cell>
          <cell r="AL60">
            <v>12</v>
          </cell>
          <cell r="AM60">
            <v>66</v>
          </cell>
          <cell r="AN60">
            <v>6</v>
          </cell>
          <cell r="AO60">
            <v>8</v>
          </cell>
          <cell r="AP60">
            <v>18</v>
          </cell>
          <cell r="AQ60">
            <v>32</v>
          </cell>
          <cell r="AR60">
            <v>29</v>
          </cell>
          <cell r="AS60">
            <v>61</v>
          </cell>
          <cell r="AT60">
            <v>7</v>
          </cell>
          <cell r="AU60">
            <v>8</v>
          </cell>
          <cell r="AV60">
            <v>25</v>
          </cell>
          <cell r="AW60">
            <v>40</v>
          </cell>
          <cell r="AX60">
            <v>30</v>
          </cell>
          <cell r="AY60">
            <v>70</v>
          </cell>
          <cell r="AZ60">
            <v>7</v>
          </cell>
          <cell r="BA60">
            <v>7</v>
          </cell>
          <cell r="BB60">
            <v>32</v>
          </cell>
          <cell r="BC60">
            <v>46</v>
          </cell>
          <cell r="BD60">
            <v>32</v>
          </cell>
          <cell r="BE60">
            <v>78</v>
          </cell>
          <cell r="BF60">
            <v>7</v>
          </cell>
          <cell r="BG60">
            <v>9</v>
          </cell>
          <cell r="BH60">
            <v>26</v>
          </cell>
          <cell r="BI60">
            <v>42</v>
          </cell>
          <cell r="BJ60">
            <v>34</v>
          </cell>
          <cell r="BK60">
            <v>76</v>
          </cell>
          <cell r="BL60">
            <v>18</v>
          </cell>
          <cell r="BM60">
            <v>23</v>
          </cell>
          <cell r="BN60">
            <v>41</v>
          </cell>
          <cell r="BO60">
            <v>326</v>
          </cell>
          <cell r="BP60">
            <v>64</v>
          </cell>
          <cell r="BQ60">
            <v>456</v>
          </cell>
          <cell r="BR60">
            <v>58.461538461538467</v>
          </cell>
          <cell r="BS60"/>
          <cell r="BT60" t="str">
            <v>E+</v>
          </cell>
          <cell r="BU60" t="str">
            <v>D</v>
          </cell>
          <cell r="BV60" t="str">
            <v>C+</v>
          </cell>
          <cell r="BW60" t="str">
            <v>D+</v>
          </cell>
          <cell r="BX60" t="str">
            <v>E</v>
          </cell>
          <cell r="BZ60"/>
          <cell r="CA60" t="str">
            <v>C</v>
          </cell>
          <cell r="CB60" t="str">
            <v>C+</v>
          </cell>
          <cell r="CC60" t="str">
            <v>B+</v>
          </cell>
          <cell r="CD60" t="str">
            <v>A+</v>
          </cell>
          <cell r="CE60" t="str">
            <v>A+</v>
          </cell>
          <cell r="CF60" t="str">
            <v>E+</v>
          </cell>
          <cell r="CG60" t="str">
            <v>B</v>
          </cell>
          <cell r="CI60">
            <v>2</v>
          </cell>
          <cell r="CJ60">
            <v>3</v>
          </cell>
          <cell r="CK60">
            <v>3</v>
          </cell>
          <cell r="CL60">
            <v>3</v>
          </cell>
          <cell r="CM60">
            <v>3</v>
          </cell>
          <cell r="CN60">
            <v>2</v>
          </cell>
          <cell r="CO60">
            <v>1</v>
          </cell>
          <cell r="CP60">
            <v>1</v>
          </cell>
          <cell r="CQ60">
            <v>1</v>
          </cell>
          <cell r="CR60">
            <v>1</v>
          </cell>
          <cell r="CS60">
            <v>2.5</v>
          </cell>
          <cell r="CT60">
            <v>0.5</v>
          </cell>
          <cell r="CU60">
            <v>0</v>
          </cell>
          <cell r="CV60" t="str">
            <v>Pass</v>
          </cell>
          <cell r="CW60">
            <v>6.08</v>
          </cell>
        </row>
        <row r="61">
          <cell r="B61" t="str">
            <v>PIET23CA064</v>
          </cell>
          <cell r="C61" t="str">
            <v>SHREYA PAREEK</v>
          </cell>
          <cell r="D61" t="str">
            <v>23EPTCA055</v>
          </cell>
          <cell r="E61" t="str">
            <v>CAF-62</v>
          </cell>
          <cell r="F61"/>
          <cell r="G61">
            <v>8</v>
          </cell>
          <cell r="H61">
            <v>10</v>
          </cell>
          <cell r="I61">
            <v>10</v>
          </cell>
          <cell r="J61">
            <v>28</v>
          </cell>
          <cell r="K61">
            <v>7</v>
          </cell>
          <cell r="L61">
            <v>10</v>
          </cell>
          <cell r="M61">
            <v>10</v>
          </cell>
          <cell r="N61">
            <v>27</v>
          </cell>
          <cell r="O61">
            <v>5</v>
          </cell>
          <cell r="P61">
            <v>10</v>
          </cell>
          <cell r="Q61">
            <v>10</v>
          </cell>
          <cell r="R61">
            <v>25</v>
          </cell>
          <cell r="S61">
            <v>6</v>
          </cell>
          <cell r="T61">
            <v>10</v>
          </cell>
          <cell r="U61">
            <v>10</v>
          </cell>
          <cell r="V61">
            <v>26</v>
          </cell>
          <cell r="W61">
            <v>8</v>
          </cell>
          <cell r="X61">
            <v>10</v>
          </cell>
          <cell r="Y61">
            <v>10</v>
          </cell>
          <cell r="Z61">
            <v>28</v>
          </cell>
          <cell r="AA61"/>
          <cell r="AB61"/>
          <cell r="AC61"/>
          <cell r="AD61"/>
          <cell r="AE61"/>
          <cell r="AF61"/>
          <cell r="AG61"/>
          <cell r="AH61"/>
          <cell r="AI61">
            <v>10</v>
          </cell>
          <cell r="AJ61" t="str">
            <v>D</v>
          </cell>
          <cell r="AK61">
            <v>10</v>
          </cell>
          <cell r="AL61">
            <v>20</v>
          </cell>
          <cell r="AM61">
            <v>154</v>
          </cell>
          <cell r="AN61">
            <v>10</v>
          </cell>
          <cell r="AO61">
            <v>10</v>
          </cell>
          <cell r="AP61">
            <v>40</v>
          </cell>
          <cell r="AQ61">
            <v>60</v>
          </cell>
          <cell r="AR61">
            <v>39</v>
          </cell>
          <cell r="AS61">
            <v>99</v>
          </cell>
          <cell r="AT61">
            <v>9</v>
          </cell>
          <cell r="AU61">
            <v>9</v>
          </cell>
          <cell r="AV61">
            <v>36</v>
          </cell>
          <cell r="AW61">
            <v>54</v>
          </cell>
          <cell r="AX61">
            <v>35</v>
          </cell>
          <cell r="AY61">
            <v>89</v>
          </cell>
          <cell r="AZ61">
            <v>8</v>
          </cell>
          <cell r="BA61">
            <v>9</v>
          </cell>
          <cell r="BB61">
            <v>38</v>
          </cell>
          <cell r="BC61">
            <v>55</v>
          </cell>
          <cell r="BD61">
            <v>36</v>
          </cell>
          <cell r="BE61">
            <v>91</v>
          </cell>
          <cell r="BF61">
            <v>9</v>
          </cell>
          <cell r="BG61">
            <v>10</v>
          </cell>
          <cell r="BH61">
            <v>38</v>
          </cell>
          <cell r="BI61">
            <v>57</v>
          </cell>
          <cell r="BJ61">
            <v>31</v>
          </cell>
          <cell r="BK61">
            <v>88</v>
          </cell>
          <cell r="BL61">
            <v>59</v>
          </cell>
          <cell r="BM61">
            <v>35</v>
          </cell>
          <cell r="BN61">
            <v>94</v>
          </cell>
          <cell r="BO61">
            <v>461</v>
          </cell>
          <cell r="BP61">
            <v>90</v>
          </cell>
          <cell r="BQ61">
            <v>705</v>
          </cell>
          <cell r="BR61">
            <v>90.384615384615387</v>
          </cell>
          <cell r="BS61"/>
          <cell r="BT61" t="str">
            <v>A++</v>
          </cell>
          <cell r="BU61" t="str">
            <v>A++</v>
          </cell>
          <cell r="BV61" t="str">
            <v>B+</v>
          </cell>
          <cell r="BW61" t="str">
            <v>A++</v>
          </cell>
          <cell r="BX61" t="str">
            <v>A++</v>
          </cell>
          <cell r="BZ61"/>
          <cell r="CA61" t="str">
            <v>A+</v>
          </cell>
          <cell r="CB61" t="str">
            <v>A++</v>
          </cell>
          <cell r="CC61" t="str">
            <v>A++</v>
          </cell>
          <cell r="CD61" t="str">
            <v>A++</v>
          </cell>
          <cell r="CE61" t="str">
            <v>A++</v>
          </cell>
          <cell r="CF61" t="str">
            <v>A++</v>
          </cell>
          <cell r="CG61" t="str">
            <v>A++</v>
          </cell>
          <cell r="CI61">
            <v>2</v>
          </cell>
          <cell r="CJ61">
            <v>3</v>
          </cell>
          <cell r="CK61">
            <v>3</v>
          </cell>
          <cell r="CL61">
            <v>3</v>
          </cell>
          <cell r="CM61">
            <v>3</v>
          </cell>
          <cell r="CN61">
            <v>2</v>
          </cell>
          <cell r="CO61">
            <v>1</v>
          </cell>
          <cell r="CP61">
            <v>1</v>
          </cell>
          <cell r="CQ61">
            <v>1</v>
          </cell>
          <cell r="CR61">
            <v>1</v>
          </cell>
          <cell r="CS61">
            <v>2.5</v>
          </cell>
          <cell r="CT61">
            <v>0.5</v>
          </cell>
          <cell r="CU61">
            <v>0</v>
          </cell>
          <cell r="CV61" t="str">
            <v>Pass</v>
          </cell>
          <cell r="CW61">
            <v>9.65</v>
          </cell>
        </row>
        <row r="62">
          <cell r="B62" t="str">
            <v>PIET23CA056</v>
          </cell>
          <cell r="C62" t="str">
            <v>SHREYA SINGH</v>
          </cell>
          <cell r="D62" t="str">
            <v>23EPTCA056</v>
          </cell>
          <cell r="E62" t="str">
            <v>CAF-54</v>
          </cell>
          <cell r="F62"/>
          <cell r="G62">
            <v>3</v>
          </cell>
          <cell r="H62">
            <v>10</v>
          </cell>
          <cell r="I62">
            <v>10</v>
          </cell>
          <cell r="J62">
            <v>23</v>
          </cell>
          <cell r="K62">
            <v>8</v>
          </cell>
          <cell r="L62">
            <v>10</v>
          </cell>
          <cell r="M62">
            <v>10</v>
          </cell>
          <cell r="N62">
            <v>28</v>
          </cell>
          <cell r="O62">
            <v>8</v>
          </cell>
          <cell r="P62">
            <v>10</v>
          </cell>
          <cell r="Q62">
            <v>10</v>
          </cell>
          <cell r="R62">
            <v>28</v>
          </cell>
          <cell r="S62" t="str">
            <v>D</v>
          </cell>
          <cell r="T62">
            <v>10</v>
          </cell>
          <cell r="U62">
            <v>10</v>
          </cell>
          <cell r="V62">
            <v>20</v>
          </cell>
          <cell r="W62">
            <v>10</v>
          </cell>
          <cell r="X62">
            <v>10</v>
          </cell>
          <cell r="Y62">
            <v>10</v>
          </cell>
          <cell r="Z62">
            <v>30</v>
          </cell>
          <cell r="AA62"/>
          <cell r="AB62"/>
          <cell r="AC62"/>
          <cell r="AD62"/>
          <cell r="AE62">
            <v>7</v>
          </cell>
          <cell r="AF62">
            <v>9</v>
          </cell>
          <cell r="AG62">
            <v>10</v>
          </cell>
          <cell r="AH62">
            <v>26</v>
          </cell>
          <cell r="AI62"/>
          <cell r="AJ62"/>
          <cell r="AK62"/>
          <cell r="AL62"/>
          <cell r="AM62">
            <v>155</v>
          </cell>
          <cell r="AN62">
            <v>8</v>
          </cell>
          <cell r="AO62">
            <v>10</v>
          </cell>
          <cell r="AP62">
            <v>40</v>
          </cell>
          <cell r="AQ62">
            <v>58</v>
          </cell>
          <cell r="AR62">
            <v>40</v>
          </cell>
          <cell r="AS62">
            <v>98</v>
          </cell>
          <cell r="AT62">
            <v>9</v>
          </cell>
          <cell r="AU62">
            <v>10</v>
          </cell>
          <cell r="AV62">
            <v>40</v>
          </cell>
          <cell r="AW62">
            <v>59</v>
          </cell>
          <cell r="AX62">
            <v>39</v>
          </cell>
          <cell r="AY62">
            <v>98</v>
          </cell>
          <cell r="AZ62">
            <v>10</v>
          </cell>
          <cell r="BA62">
            <v>10</v>
          </cell>
          <cell r="BB62">
            <v>40</v>
          </cell>
          <cell r="BC62">
            <v>60</v>
          </cell>
          <cell r="BD62">
            <v>39</v>
          </cell>
          <cell r="BE62">
            <v>99</v>
          </cell>
          <cell r="BF62">
            <v>10</v>
          </cell>
          <cell r="BG62">
            <v>10</v>
          </cell>
          <cell r="BH62">
            <v>38</v>
          </cell>
          <cell r="BI62">
            <v>58</v>
          </cell>
          <cell r="BJ62">
            <v>35</v>
          </cell>
          <cell r="BK62">
            <v>93</v>
          </cell>
          <cell r="BL62">
            <v>60</v>
          </cell>
          <cell r="BM62">
            <v>35</v>
          </cell>
          <cell r="BN62">
            <v>95</v>
          </cell>
          <cell r="BO62">
            <v>483</v>
          </cell>
          <cell r="BP62">
            <v>100</v>
          </cell>
          <cell r="BQ62">
            <v>738</v>
          </cell>
          <cell r="BR62">
            <v>94.615384615384613</v>
          </cell>
          <cell r="BS62"/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Z62" t="str">
            <v>A++</v>
          </cell>
          <cell r="CA62"/>
          <cell r="CB62" t="str">
            <v>A++</v>
          </cell>
          <cell r="CC62" t="str">
            <v>A++</v>
          </cell>
          <cell r="CD62" t="str">
            <v>A++</v>
          </cell>
          <cell r="CE62" t="str">
            <v>A++</v>
          </cell>
          <cell r="CF62" t="str">
            <v>A++</v>
          </cell>
          <cell r="CG62" t="str">
            <v>A++</v>
          </cell>
          <cell r="CI62">
            <v>2</v>
          </cell>
          <cell r="CJ62">
            <v>3</v>
          </cell>
          <cell r="CK62">
            <v>3</v>
          </cell>
          <cell r="CL62">
            <v>3</v>
          </cell>
          <cell r="CM62">
            <v>3</v>
          </cell>
          <cell r="CN62">
            <v>2</v>
          </cell>
          <cell r="CO62">
            <v>1</v>
          </cell>
          <cell r="CP62">
            <v>1</v>
          </cell>
          <cell r="CQ62">
            <v>1</v>
          </cell>
          <cell r="CR62">
            <v>1</v>
          </cell>
          <cell r="CS62">
            <v>2.5</v>
          </cell>
          <cell r="CT62">
            <v>0.5</v>
          </cell>
          <cell r="CU62">
            <v>0</v>
          </cell>
          <cell r="CV62" t="str">
            <v>Pass</v>
          </cell>
          <cell r="CW62">
            <v>10</v>
          </cell>
        </row>
        <row r="63">
          <cell r="B63" t="str">
            <v>PIET23CA057</v>
          </cell>
          <cell r="C63" t="str">
            <v>SHUBHAM SHARMA</v>
          </cell>
          <cell r="D63" t="str">
            <v>23EPTCA057</v>
          </cell>
          <cell r="E63" t="str">
            <v>CAF-55</v>
          </cell>
          <cell r="F63"/>
          <cell r="G63">
            <v>5</v>
          </cell>
          <cell r="H63">
            <v>10</v>
          </cell>
          <cell r="I63">
            <v>10</v>
          </cell>
          <cell r="J63">
            <v>25</v>
          </cell>
          <cell r="K63">
            <v>2</v>
          </cell>
          <cell r="L63">
            <v>8</v>
          </cell>
          <cell r="M63">
            <v>4</v>
          </cell>
          <cell r="N63">
            <v>14</v>
          </cell>
          <cell r="O63">
            <v>0</v>
          </cell>
          <cell r="P63">
            <v>6</v>
          </cell>
          <cell r="Q63">
            <v>10</v>
          </cell>
          <cell r="R63">
            <v>16</v>
          </cell>
          <cell r="S63" t="str">
            <v>D</v>
          </cell>
          <cell r="T63">
            <v>5</v>
          </cell>
          <cell r="U63">
            <v>10</v>
          </cell>
          <cell r="V63">
            <v>15</v>
          </cell>
          <cell r="W63">
            <v>5</v>
          </cell>
          <cell r="X63">
            <v>10</v>
          </cell>
          <cell r="Y63">
            <v>10</v>
          </cell>
          <cell r="Z63">
            <v>25</v>
          </cell>
          <cell r="AA63"/>
          <cell r="AB63"/>
          <cell r="AC63"/>
          <cell r="AD63"/>
          <cell r="AE63">
            <v>6</v>
          </cell>
          <cell r="AF63" t="str">
            <v>D</v>
          </cell>
          <cell r="AG63">
            <v>10</v>
          </cell>
          <cell r="AH63">
            <v>16</v>
          </cell>
          <cell r="AI63"/>
          <cell r="AJ63"/>
          <cell r="AK63"/>
          <cell r="AL63"/>
          <cell r="AM63">
            <v>111</v>
          </cell>
          <cell r="AN63">
            <v>8</v>
          </cell>
          <cell r="AO63">
            <v>9</v>
          </cell>
          <cell r="AP63">
            <v>37</v>
          </cell>
          <cell r="AQ63">
            <v>54</v>
          </cell>
          <cell r="AR63">
            <v>37</v>
          </cell>
          <cell r="AS63">
            <v>91</v>
          </cell>
          <cell r="AT63">
            <v>8</v>
          </cell>
          <cell r="AU63">
            <v>8</v>
          </cell>
          <cell r="AV63">
            <v>34</v>
          </cell>
          <cell r="AW63">
            <v>50</v>
          </cell>
          <cell r="AX63">
            <v>32</v>
          </cell>
          <cell r="AY63">
            <v>82</v>
          </cell>
          <cell r="AZ63">
            <v>9</v>
          </cell>
          <cell r="BA63">
            <v>8</v>
          </cell>
          <cell r="BB63">
            <v>39</v>
          </cell>
          <cell r="BC63">
            <v>56</v>
          </cell>
          <cell r="BD63">
            <v>34</v>
          </cell>
          <cell r="BE63">
            <v>90</v>
          </cell>
          <cell r="BF63">
            <v>9</v>
          </cell>
          <cell r="BG63">
            <v>9</v>
          </cell>
          <cell r="BH63">
            <v>40</v>
          </cell>
          <cell r="BI63">
            <v>58</v>
          </cell>
          <cell r="BJ63">
            <v>36</v>
          </cell>
          <cell r="BK63">
            <v>94</v>
          </cell>
          <cell r="BL63">
            <v>53</v>
          </cell>
          <cell r="BM63">
            <v>34</v>
          </cell>
          <cell r="BN63">
            <v>87</v>
          </cell>
          <cell r="BO63">
            <v>444</v>
          </cell>
          <cell r="BP63">
            <v>92</v>
          </cell>
          <cell r="BQ63">
            <v>647</v>
          </cell>
          <cell r="BR63">
            <v>82.948717948717956</v>
          </cell>
          <cell r="BS63"/>
          <cell r="BT63" t="str">
            <v>B</v>
          </cell>
          <cell r="BU63" t="str">
            <v>C</v>
          </cell>
          <cell r="BV63" t="str">
            <v>C+</v>
          </cell>
          <cell r="BW63" t="str">
            <v>C+</v>
          </cell>
          <cell r="BX63" t="str">
            <v>D+</v>
          </cell>
          <cell r="BZ63" t="str">
            <v>D+</v>
          </cell>
          <cell r="CA63"/>
          <cell r="CB63" t="str">
            <v>A++</v>
          </cell>
          <cell r="CC63" t="str">
            <v>A++</v>
          </cell>
          <cell r="CD63" t="str">
            <v>A++</v>
          </cell>
          <cell r="CE63" t="str">
            <v>A++</v>
          </cell>
          <cell r="CF63" t="str">
            <v>A++</v>
          </cell>
          <cell r="CG63" t="str">
            <v>A++</v>
          </cell>
          <cell r="CI63">
            <v>2</v>
          </cell>
          <cell r="CJ63">
            <v>3</v>
          </cell>
          <cell r="CK63">
            <v>3</v>
          </cell>
          <cell r="CL63">
            <v>3</v>
          </cell>
          <cell r="CM63">
            <v>3</v>
          </cell>
          <cell r="CN63">
            <v>2</v>
          </cell>
          <cell r="CO63">
            <v>1</v>
          </cell>
          <cell r="CP63">
            <v>1</v>
          </cell>
          <cell r="CQ63">
            <v>1</v>
          </cell>
          <cell r="CR63">
            <v>1</v>
          </cell>
          <cell r="CS63">
            <v>2.5</v>
          </cell>
          <cell r="CT63">
            <v>0.5</v>
          </cell>
          <cell r="CU63">
            <v>0</v>
          </cell>
          <cell r="CV63" t="str">
            <v>Pass</v>
          </cell>
          <cell r="CW63">
            <v>7.67</v>
          </cell>
        </row>
        <row r="64">
          <cell r="B64" t="str">
            <v>PIET23CA058</v>
          </cell>
          <cell r="C64" t="str">
            <v>SUNIDHI</v>
          </cell>
          <cell r="D64" t="str">
            <v>23EPTCA058</v>
          </cell>
          <cell r="E64" t="str">
            <v>CAF-56</v>
          </cell>
          <cell r="F64"/>
          <cell r="G64">
            <v>9</v>
          </cell>
          <cell r="H64">
            <v>10</v>
          </cell>
          <cell r="I64">
            <v>10</v>
          </cell>
          <cell r="J64">
            <v>29</v>
          </cell>
          <cell r="K64">
            <v>8</v>
          </cell>
          <cell r="L64">
            <v>10</v>
          </cell>
          <cell r="M64">
            <v>10</v>
          </cell>
          <cell r="N64">
            <v>28</v>
          </cell>
          <cell r="O64">
            <v>6</v>
          </cell>
          <cell r="P64">
            <v>10</v>
          </cell>
          <cell r="Q64">
            <v>10</v>
          </cell>
          <cell r="R64">
            <v>26</v>
          </cell>
          <cell r="S64">
            <v>9</v>
          </cell>
          <cell r="T64">
            <v>10</v>
          </cell>
          <cell r="U64">
            <v>10</v>
          </cell>
          <cell r="V64">
            <v>29</v>
          </cell>
          <cell r="W64">
            <v>9</v>
          </cell>
          <cell r="X64">
            <v>10</v>
          </cell>
          <cell r="Y64">
            <v>10</v>
          </cell>
          <cell r="Z64">
            <v>29</v>
          </cell>
          <cell r="AA64"/>
          <cell r="AB64"/>
          <cell r="AC64"/>
          <cell r="AD64"/>
          <cell r="AE64">
            <v>8</v>
          </cell>
          <cell r="AF64">
            <v>10</v>
          </cell>
          <cell r="AG64">
            <v>10</v>
          </cell>
          <cell r="AH64">
            <v>28</v>
          </cell>
          <cell r="AI64"/>
          <cell r="AJ64"/>
          <cell r="AK64"/>
          <cell r="AL64"/>
          <cell r="AM64">
            <v>169</v>
          </cell>
          <cell r="AN64">
            <v>9</v>
          </cell>
          <cell r="AO64">
            <v>10</v>
          </cell>
          <cell r="AP64">
            <v>40</v>
          </cell>
          <cell r="AQ64">
            <v>59</v>
          </cell>
          <cell r="AR64">
            <v>40</v>
          </cell>
          <cell r="AS64">
            <v>99</v>
          </cell>
          <cell r="AT64">
            <v>8</v>
          </cell>
          <cell r="AU64">
            <v>10</v>
          </cell>
          <cell r="AV64">
            <v>38</v>
          </cell>
          <cell r="AW64">
            <v>56</v>
          </cell>
          <cell r="AX64">
            <v>30</v>
          </cell>
          <cell r="AY64">
            <v>86</v>
          </cell>
          <cell r="AZ64">
            <v>10</v>
          </cell>
          <cell r="BA64">
            <v>10</v>
          </cell>
          <cell r="BB64">
            <v>40</v>
          </cell>
          <cell r="BC64">
            <v>60</v>
          </cell>
          <cell r="BD64">
            <v>39</v>
          </cell>
          <cell r="BE64">
            <v>99</v>
          </cell>
          <cell r="BF64">
            <v>9</v>
          </cell>
          <cell r="BG64">
            <v>9</v>
          </cell>
          <cell r="BH64">
            <v>36</v>
          </cell>
          <cell r="BI64">
            <v>54</v>
          </cell>
          <cell r="BJ64">
            <v>36</v>
          </cell>
          <cell r="BK64">
            <v>90</v>
          </cell>
          <cell r="BL64">
            <v>60</v>
          </cell>
          <cell r="BM64">
            <v>38</v>
          </cell>
          <cell r="BN64">
            <v>98</v>
          </cell>
          <cell r="BO64">
            <v>472</v>
          </cell>
          <cell r="BP64">
            <v>85</v>
          </cell>
          <cell r="BQ64">
            <v>726</v>
          </cell>
          <cell r="BR64">
            <v>93.07692307692308</v>
          </cell>
          <cell r="BS64"/>
          <cell r="BT64" t="str">
            <v>A+</v>
          </cell>
          <cell r="BU64" t="str">
            <v>A+</v>
          </cell>
          <cell r="BV64" t="str">
            <v>A++</v>
          </cell>
          <cell r="BW64" t="str">
            <v>A++</v>
          </cell>
          <cell r="BX64" t="str">
            <v>A++</v>
          </cell>
          <cell r="BZ64" t="str">
            <v>A++</v>
          </cell>
          <cell r="CA64"/>
          <cell r="CB64" t="str">
            <v>A++</v>
          </cell>
          <cell r="CC64" t="str">
            <v>A++</v>
          </cell>
          <cell r="CD64" t="str">
            <v>A++</v>
          </cell>
          <cell r="CE64" t="str">
            <v>A++</v>
          </cell>
          <cell r="CF64" t="str">
            <v>A++</v>
          </cell>
          <cell r="CG64" t="str">
            <v>A++</v>
          </cell>
          <cell r="CI64">
            <v>2</v>
          </cell>
          <cell r="CJ64">
            <v>3</v>
          </cell>
          <cell r="CK64">
            <v>3</v>
          </cell>
          <cell r="CL64">
            <v>3</v>
          </cell>
          <cell r="CM64">
            <v>3</v>
          </cell>
          <cell r="CN64">
            <v>2</v>
          </cell>
          <cell r="CO64">
            <v>1</v>
          </cell>
          <cell r="CP64">
            <v>1</v>
          </cell>
          <cell r="CQ64">
            <v>1</v>
          </cell>
          <cell r="CR64">
            <v>1</v>
          </cell>
          <cell r="CS64">
            <v>2.5</v>
          </cell>
          <cell r="CT64">
            <v>0.5</v>
          </cell>
          <cell r="CU64">
            <v>0</v>
          </cell>
          <cell r="CV64" t="str">
            <v>Pass</v>
          </cell>
          <cell r="CW64">
            <v>9.7799999999999994</v>
          </cell>
        </row>
        <row r="65">
          <cell r="B65" t="str">
            <v>PIET23CA059</v>
          </cell>
          <cell r="C65" t="str">
            <v>TANISHQ KUMAWAT</v>
          </cell>
          <cell r="D65" t="str">
            <v>23EPTCA059</v>
          </cell>
          <cell r="E65" t="str">
            <v>CAF-57</v>
          </cell>
          <cell r="F65"/>
          <cell r="G65" t="str">
            <v>D</v>
          </cell>
          <cell r="H65" t="str">
            <v>D</v>
          </cell>
          <cell r="I65">
            <v>4</v>
          </cell>
          <cell r="J65">
            <v>4</v>
          </cell>
          <cell r="K65">
            <v>1</v>
          </cell>
          <cell r="L65">
            <v>6</v>
          </cell>
          <cell r="M65">
            <v>5</v>
          </cell>
          <cell r="N65">
            <v>12</v>
          </cell>
          <cell r="O65" t="str">
            <v>A</v>
          </cell>
          <cell r="P65" t="str">
            <v>D</v>
          </cell>
          <cell r="Q65">
            <v>5</v>
          </cell>
          <cell r="R65">
            <v>5</v>
          </cell>
          <cell r="S65" t="str">
            <v>D</v>
          </cell>
          <cell r="T65">
            <v>6</v>
          </cell>
          <cell r="U65">
            <v>9</v>
          </cell>
          <cell r="V65">
            <v>15</v>
          </cell>
          <cell r="W65" t="str">
            <v>D</v>
          </cell>
          <cell r="X65">
            <v>6</v>
          </cell>
          <cell r="Y65">
            <v>8</v>
          </cell>
          <cell r="Z65">
            <v>14</v>
          </cell>
          <cell r="AA65"/>
          <cell r="AB65"/>
          <cell r="AC65"/>
          <cell r="AD65"/>
          <cell r="AE65"/>
          <cell r="AF65"/>
          <cell r="AG65"/>
          <cell r="AH65"/>
          <cell r="AI65" t="str">
            <v>A</v>
          </cell>
          <cell r="AJ65" t="str">
            <v>D</v>
          </cell>
          <cell r="AK65">
            <v>5</v>
          </cell>
          <cell r="AL65">
            <v>5</v>
          </cell>
          <cell r="AM65">
            <v>55</v>
          </cell>
          <cell r="AN65">
            <v>7</v>
          </cell>
          <cell r="AO65">
            <v>7</v>
          </cell>
          <cell r="AP65">
            <v>24</v>
          </cell>
          <cell r="AQ65">
            <v>38</v>
          </cell>
          <cell r="AR65">
            <v>29</v>
          </cell>
          <cell r="AS65">
            <v>67</v>
          </cell>
          <cell r="AT65">
            <v>8</v>
          </cell>
          <cell r="AU65">
            <v>8</v>
          </cell>
          <cell r="AV65">
            <v>27</v>
          </cell>
          <cell r="AW65">
            <v>43</v>
          </cell>
          <cell r="AX65">
            <v>30</v>
          </cell>
          <cell r="AY65">
            <v>73</v>
          </cell>
          <cell r="AZ65">
            <v>9</v>
          </cell>
          <cell r="BA65">
            <v>8</v>
          </cell>
          <cell r="BB65">
            <v>36</v>
          </cell>
          <cell r="BC65">
            <v>53</v>
          </cell>
          <cell r="BD65">
            <v>33</v>
          </cell>
          <cell r="BE65">
            <v>86</v>
          </cell>
          <cell r="BF65">
            <v>8</v>
          </cell>
          <cell r="BG65">
            <v>9</v>
          </cell>
          <cell r="BH65">
            <v>31</v>
          </cell>
          <cell r="BI65">
            <v>48</v>
          </cell>
          <cell r="BJ65">
            <v>31</v>
          </cell>
          <cell r="BK65">
            <v>79</v>
          </cell>
          <cell r="BL65">
            <v>47</v>
          </cell>
          <cell r="BM65">
            <v>27</v>
          </cell>
          <cell r="BN65">
            <v>74</v>
          </cell>
          <cell r="BO65">
            <v>379</v>
          </cell>
          <cell r="BP65">
            <v>72</v>
          </cell>
          <cell r="BQ65">
            <v>506</v>
          </cell>
          <cell r="BR65">
            <v>64.871794871794876</v>
          </cell>
          <cell r="BS65"/>
          <cell r="BT65" t="str">
            <v>E</v>
          </cell>
          <cell r="BU65" t="str">
            <v>E+</v>
          </cell>
          <cell r="BV65" t="str">
            <v>D</v>
          </cell>
          <cell r="BW65" t="str">
            <v>D+</v>
          </cell>
          <cell r="BX65" t="str">
            <v>C</v>
          </cell>
          <cell r="BZ65"/>
          <cell r="CA65" t="str">
            <v>C</v>
          </cell>
          <cell r="CB65" t="str">
            <v>B+</v>
          </cell>
          <cell r="CC65" t="str">
            <v>A</v>
          </cell>
          <cell r="CD65" t="str">
            <v>A++</v>
          </cell>
          <cell r="CE65" t="str">
            <v>A+</v>
          </cell>
          <cell r="CF65" t="str">
            <v>A</v>
          </cell>
          <cell r="CG65" t="str">
            <v>A</v>
          </cell>
          <cell r="CI65">
            <v>2</v>
          </cell>
          <cell r="CJ65">
            <v>3</v>
          </cell>
          <cell r="CK65">
            <v>3</v>
          </cell>
          <cell r="CL65">
            <v>3</v>
          </cell>
          <cell r="CM65">
            <v>3</v>
          </cell>
          <cell r="CN65">
            <v>2</v>
          </cell>
          <cell r="CO65">
            <v>1</v>
          </cell>
          <cell r="CP65">
            <v>1</v>
          </cell>
          <cell r="CQ65">
            <v>1</v>
          </cell>
          <cell r="CR65">
            <v>1</v>
          </cell>
          <cell r="CS65">
            <v>2.5</v>
          </cell>
          <cell r="CT65">
            <v>0.5</v>
          </cell>
          <cell r="CU65">
            <v>0</v>
          </cell>
          <cell r="CV65" t="str">
            <v>Pass</v>
          </cell>
          <cell r="CW65">
            <v>6.57</v>
          </cell>
        </row>
        <row r="66">
          <cell r="B66" t="str">
            <v>PIET23CA060</v>
          </cell>
          <cell r="C66" t="str">
            <v>YASHASVI SHARMA</v>
          </cell>
          <cell r="D66" t="str">
            <v>23EPTCA060</v>
          </cell>
          <cell r="E66" t="str">
            <v>CAF-58</v>
          </cell>
          <cell r="F66"/>
          <cell r="G66">
            <v>9</v>
          </cell>
          <cell r="H66">
            <v>10</v>
          </cell>
          <cell r="I66">
            <v>10</v>
          </cell>
          <cell r="J66">
            <v>29</v>
          </cell>
          <cell r="K66">
            <v>7</v>
          </cell>
          <cell r="L66">
            <v>10</v>
          </cell>
          <cell r="M66">
            <v>10</v>
          </cell>
          <cell r="N66">
            <v>27</v>
          </cell>
          <cell r="O66">
            <v>5</v>
          </cell>
          <cell r="P66">
            <v>10</v>
          </cell>
          <cell r="Q66">
            <v>10</v>
          </cell>
          <cell r="R66">
            <v>25</v>
          </cell>
          <cell r="S66">
            <v>6</v>
          </cell>
          <cell r="T66">
            <v>10</v>
          </cell>
          <cell r="U66">
            <v>10</v>
          </cell>
          <cell r="V66">
            <v>26</v>
          </cell>
          <cell r="W66">
            <v>8</v>
          </cell>
          <cell r="X66">
            <v>10</v>
          </cell>
          <cell r="Y66">
            <v>10</v>
          </cell>
          <cell r="Z66">
            <v>28</v>
          </cell>
          <cell r="AA66"/>
          <cell r="AB66"/>
          <cell r="AC66"/>
          <cell r="AD66"/>
          <cell r="AE66"/>
          <cell r="AF66"/>
          <cell r="AG66"/>
          <cell r="AH66"/>
          <cell r="AI66">
            <v>10</v>
          </cell>
          <cell r="AJ66" t="str">
            <v>D</v>
          </cell>
          <cell r="AK66">
            <v>10</v>
          </cell>
          <cell r="AL66">
            <v>20</v>
          </cell>
          <cell r="AM66">
            <v>155</v>
          </cell>
          <cell r="AN66">
            <v>8</v>
          </cell>
          <cell r="AO66">
            <v>10</v>
          </cell>
          <cell r="AP66">
            <v>38</v>
          </cell>
          <cell r="AQ66">
            <v>56</v>
          </cell>
          <cell r="AR66">
            <v>37</v>
          </cell>
          <cell r="AS66">
            <v>93</v>
          </cell>
          <cell r="AT66">
            <v>8</v>
          </cell>
          <cell r="AU66">
            <v>8</v>
          </cell>
          <cell r="AV66">
            <v>36</v>
          </cell>
          <cell r="AW66">
            <v>52</v>
          </cell>
          <cell r="AX66">
            <v>34</v>
          </cell>
          <cell r="AY66">
            <v>86</v>
          </cell>
          <cell r="AZ66">
            <v>8</v>
          </cell>
          <cell r="BA66">
            <v>9</v>
          </cell>
          <cell r="BB66">
            <v>39</v>
          </cell>
          <cell r="BC66">
            <v>56</v>
          </cell>
          <cell r="BD66">
            <v>38</v>
          </cell>
          <cell r="BE66">
            <v>94</v>
          </cell>
          <cell r="BF66">
            <v>9</v>
          </cell>
          <cell r="BG66">
            <v>9</v>
          </cell>
          <cell r="BH66">
            <v>36</v>
          </cell>
          <cell r="BI66">
            <v>54</v>
          </cell>
          <cell r="BJ66">
            <v>30</v>
          </cell>
          <cell r="BK66">
            <v>84</v>
          </cell>
          <cell r="BL66">
            <v>54</v>
          </cell>
          <cell r="BM66">
            <v>34</v>
          </cell>
          <cell r="BN66">
            <v>88</v>
          </cell>
          <cell r="BO66">
            <v>445</v>
          </cell>
          <cell r="BP66">
            <v>88</v>
          </cell>
          <cell r="BQ66">
            <v>688</v>
          </cell>
          <cell r="BR66">
            <v>88.205128205128204</v>
          </cell>
          <cell r="BS66"/>
          <cell r="BT66" t="str">
            <v>A++</v>
          </cell>
          <cell r="BU66" t="str">
            <v>B</v>
          </cell>
          <cell r="BV66" t="str">
            <v>B</v>
          </cell>
          <cell r="BW66" t="str">
            <v>A+</v>
          </cell>
          <cell r="BX66" t="str">
            <v>A++</v>
          </cell>
          <cell r="BZ66"/>
          <cell r="CA66" t="str">
            <v>A+</v>
          </cell>
          <cell r="CB66" t="str">
            <v>A++</v>
          </cell>
          <cell r="CC66" t="str">
            <v>A++</v>
          </cell>
          <cell r="CD66" t="str">
            <v>A++</v>
          </cell>
          <cell r="CE66" t="str">
            <v>A++</v>
          </cell>
          <cell r="CF66" t="str">
            <v>A++</v>
          </cell>
          <cell r="CG66" t="str">
            <v>A++</v>
          </cell>
          <cell r="CI66">
            <v>2</v>
          </cell>
          <cell r="CJ66">
            <v>3</v>
          </cell>
          <cell r="CK66">
            <v>3</v>
          </cell>
          <cell r="CL66">
            <v>3</v>
          </cell>
          <cell r="CM66">
            <v>3</v>
          </cell>
          <cell r="CN66">
            <v>2</v>
          </cell>
          <cell r="CO66">
            <v>1</v>
          </cell>
          <cell r="CP66">
            <v>1</v>
          </cell>
          <cell r="CQ66">
            <v>1</v>
          </cell>
          <cell r="CR66">
            <v>1</v>
          </cell>
          <cell r="CS66">
            <v>2.5</v>
          </cell>
          <cell r="CT66">
            <v>0.5</v>
          </cell>
          <cell r="CU66">
            <v>0</v>
          </cell>
          <cell r="CV66" t="str">
            <v>Pass</v>
          </cell>
          <cell r="CW66">
            <v>9.1300000000000008</v>
          </cell>
        </row>
        <row r="67">
          <cell r="B67" t="str">
            <v>PIET23CA062</v>
          </cell>
          <cell r="C67" t="str">
            <v>YOGESH KUMAR</v>
          </cell>
          <cell r="D67" t="str">
            <v>23EPTCA062</v>
          </cell>
          <cell r="E67" t="str">
            <v>CAF-60</v>
          </cell>
          <cell r="F67"/>
          <cell r="G67">
            <v>6</v>
          </cell>
          <cell r="H67" t="str">
            <v>D</v>
          </cell>
          <cell r="I67">
            <v>6</v>
          </cell>
          <cell r="J67">
            <v>12</v>
          </cell>
          <cell r="K67">
            <v>5</v>
          </cell>
          <cell r="L67" t="str">
            <v>A</v>
          </cell>
          <cell r="M67">
            <v>10</v>
          </cell>
          <cell r="N67">
            <v>15</v>
          </cell>
          <cell r="O67">
            <v>5</v>
          </cell>
          <cell r="P67" t="str">
            <v>A</v>
          </cell>
          <cell r="Q67">
            <v>7</v>
          </cell>
          <cell r="R67">
            <v>12</v>
          </cell>
          <cell r="S67">
            <v>5</v>
          </cell>
          <cell r="T67" t="str">
            <v>A</v>
          </cell>
          <cell r="U67">
            <v>3</v>
          </cell>
          <cell r="V67">
            <v>8</v>
          </cell>
          <cell r="W67">
            <v>4</v>
          </cell>
          <cell r="X67" t="str">
            <v>A</v>
          </cell>
          <cell r="Y67">
            <v>3</v>
          </cell>
          <cell r="Z67">
            <v>7</v>
          </cell>
          <cell r="AA67"/>
          <cell r="AB67"/>
          <cell r="AC67"/>
          <cell r="AD67"/>
          <cell r="AE67">
            <v>4</v>
          </cell>
          <cell r="AF67" t="str">
            <v>D</v>
          </cell>
          <cell r="AG67">
            <v>10</v>
          </cell>
          <cell r="AH67">
            <v>14</v>
          </cell>
          <cell r="AI67"/>
          <cell r="AJ67"/>
          <cell r="AK67"/>
          <cell r="AL67"/>
          <cell r="AM67">
            <v>68</v>
          </cell>
          <cell r="AN67" t="str">
            <v>A</v>
          </cell>
          <cell r="AO67" t="str">
            <v>A</v>
          </cell>
          <cell r="AP67">
            <v>25</v>
          </cell>
          <cell r="AQ67">
            <v>25</v>
          </cell>
          <cell r="AR67">
            <v>25</v>
          </cell>
          <cell r="AS67">
            <v>50</v>
          </cell>
          <cell r="AT67">
            <v>8</v>
          </cell>
          <cell r="AU67" t="str">
            <v>A</v>
          </cell>
          <cell r="AV67">
            <v>34</v>
          </cell>
          <cell r="AW67">
            <v>42</v>
          </cell>
          <cell r="AX67">
            <v>32</v>
          </cell>
          <cell r="AY67">
            <v>74</v>
          </cell>
          <cell r="AZ67">
            <v>7</v>
          </cell>
          <cell r="BA67" t="str">
            <v>A</v>
          </cell>
          <cell r="BB67">
            <v>31</v>
          </cell>
          <cell r="BC67">
            <v>38</v>
          </cell>
          <cell r="BD67">
            <v>28</v>
          </cell>
          <cell r="BE67">
            <v>66</v>
          </cell>
          <cell r="BF67" t="str">
            <v>A</v>
          </cell>
          <cell r="BG67" t="str">
            <v>A</v>
          </cell>
          <cell r="BH67">
            <v>28</v>
          </cell>
          <cell r="BI67">
            <v>28</v>
          </cell>
          <cell r="BJ67">
            <v>24</v>
          </cell>
          <cell r="BK67">
            <v>52</v>
          </cell>
          <cell r="BL67">
            <v>30</v>
          </cell>
          <cell r="BM67">
            <v>16</v>
          </cell>
          <cell r="BN67">
            <v>46</v>
          </cell>
          <cell r="BO67">
            <v>288</v>
          </cell>
          <cell r="BP67">
            <v>64</v>
          </cell>
          <cell r="BQ67">
            <v>420</v>
          </cell>
          <cell r="BR67">
            <v>53.846153846153847</v>
          </cell>
          <cell r="BS67"/>
          <cell r="BT67" t="str">
            <v>E</v>
          </cell>
          <cell r="BU67" t="str">
            <v>F</v>
          </cell>
          <cell r="BV67" t="str">
            <v>F</v>
          </cell>
          <cell r="BW67" t="str">
            <v>F</v>
          </cell>
          <cell r="BX67" t="str">
            <v>F</v>
          </cell>
          <cell r="BZ67" t="str">
            <v>F</v>
          </cell>
          <cell r="CA67"/>
          <cell r="CB67" t="str">
            <v>D+</v>
          </cell>
          <cell r="CC67" t="str">
            <v>A</v>
          </cell>
          <cell r="CD67" t="str">
            <v>B</v>
          </cell>
          <cell r="CE67" t="str">
            <v>D+</v>
          </cell>
          <cell r="CF67" t="str">
            <v>D</v>
          </cell>
          <cell r="CG67" t="str">
            <v>B</v>
          </cell>
          <cell r="CI67">
            <v>2</v>
          </cell>
          <cell r="CJ67">
            <v>3</v>
          </cell>
          <cell r="CK67">
            <v>3</v>
          </cell>
          <cell r="CL67">
            <v>3</v>
          </cell>
          <cell r="CM67">
            <v>3</v>
          </cell>
          <cell r="CN67">
            <v>2</v>
          </cell>
          <cell r="CO67">
            <v>1</v>
          </cell>
          <cell r="CP67">
            <v>1</v>
          </cell>
          <cell r="CQ67">
            <v>1</v>
          </cell>
          <cell r="CR67">
            <v>1</v>
          </cell>
          <cell r="CS67">
            <v>2.5</v>
          </cell>
          <cell r="CT67">
            <v>0.5</v>
          </cell>
          <cell r="CU67">
            <v>5</v>
          </cell>
          <cell r="CV67" t="str">
            <v>Fail</v>
          </cell>
          <cell r="CW67">
            <v>2.3260869565217392</v>
          </cell>
        </row>
        <row r="68">
          <cell r="B68" t="str">
            <v>PIET23CA063</v>
          </cell>
          <cell r="C68" t="str">
            <v>YOGESH KUMAWAT</v>
          </cell>
          <cell r="D68" t="str">
            <v>23EPTCA063</v>
          </cell>
          <cell r="E68" t="str">
            <v>CAF-61</v>
          </cell>
          <cell r="F68"/>
          <cell r="G68">
            <v>3</v>
          </cell>
          <cell r="H68">
            <v>6</v>
          </cell>
          <cell r="I68">
            <v>4</v>
          </cell>
          <cell r="J68">
            <v>13</v>
          </cell>
          <cell r="K68">
            <v>2</v>
          </cell>
          <cell r="L68">
            <v>7</v>
          </cell>
          <cell r="M68">
            <v>4</v>
          </cell>
          <cell r="N68">
            <v>13</v>
          </cell>
          <cell r="O68">
            <v>1</v>
          </cell>
          <cell r="P68">
            <v>7</v>
          </cell>
          <cell r="Q68">
            <v>5</v>
          </cell>
          <cell r="R68">
            <v>13</v>
          </cell>
          <cell r="S68">
            <v>2</v>
          </cell>
          <cell r="T68">
            <v>6</v>
          </cell>
          <cell r="U68">
            <v>4</v>
          </cell>
          <cell r="V68">
            <v>12</v>
          </cell>
          <cell r="W68">
            <v>3</v>
          </cell>
          <cell r="X68">
            <v>5</v>
          </cell>
          <cell r="Y68">
            <v>10</v>
          </cell>
          <cell r="Z68">
            <v>18</v>
          </cell>
          <cell r="AA68"/>
          <cell r="AB68"/>
          <cell r="AC68"/>
          <cell r="AD68"/>
          <cell r="AE68"/>
          <cell r="AF68"/>
          <cell r="AG68"/>
          <cell r="AH68"/>
          <cell r="AI68">
            <v>1</v>
          </cell>
          <cell r="AJ68">
            <v>6</v>
          </cell>
          <cell r="AK68">
            <v>10</v>
          </cell>
          <cell r="AL68">
            <v>17</v>
          </cell>
          <cell r="AM68">
            <v>86</v>
          </cell>
          <cell r="AN68">
            <v>8</v>
          </cell>
          <cell r="AO68">
            <v>8</v>
          </cell>
          <cell r="AP68">
            <v>37</v>
          </cell>
          <cell r="AQ68">
            <v>53</v>
          </cell>
          <cell r="AR68">
            <v>30</v>
          </cell>
          <cell r="AS68">
            <v>83</v>
          </cell>
          <cell r="AT68">
            <v>8</v>
          </cell>
          <cell r="AU68">
            <v>8</v>
          </cell>
          <cell r="AV68">
            <v>38</v>
          </cell>
          <cell r="AW68">
            <v>54</v>
          </cell>
          <cell r="AX68">
            <v>30</v>
          </cell>
          <cell r="AY68">
            <v>84</v>
          </cell>
          <cell r="AZ68">
            <v>8</v>
          </cell>
          <cell r="BA68">
            <v>8</v>
          </cell>
          <cell r="BB68">
            <v>37</v>
          </cell>
          <cell r="BC68">
            <v>53</v>
          </cell>
          <cell r="BD68">
            <v>33</v>
          </cell>
          <cell r="BE68">
            <v>86</v>
          </cell>
          <cell r="BF68">
            <v>8</v>
          </cell>
          <cell r="BG68">
            <v>9</v>
          </cell>
          <cell r="BH68">
            <v>37</v>
          </cell>
          <cell r="BI68">
            <v>54</v>
          </cell>
          <cell r="BJ68">
            <v>27</v>
          </cell>
          <cell r="BK68">
            <v>81</v>
          </cell>
          <cell r="BL68">
            <v>53</v>
          </cell>
          <cell r="BM68">
            <v>28</v>
          </cell>
          <cell r="BN68">
            <v>81</v>
          </cell>
          <cell r="BO68">
            <v>415</v>
          </cell>
          <cell r="BP68">
            <v>84</v>
          </cell>
          <cell r="BQ68">
            <v>585</v>
          </cell>
          <cell r="BR68">
            <v>75</v>
          </cell>
          <cell r="BS68"/>
          <cell r="BT68" t="str">
            <v>C</v>
          </cell>
          <cell r="BU68" t="str">
            <v>F</v>
          </cell>
          <cell r="BV68" t="str">
            <v>F</v>
          </cell>
          <cell r="BW68" t="str">
            <v>D</v>
          </cell>
          <cell r="BX68" t="str">
            <v>C</v>
          </cell>
          <cell r="BZ68"/>
          <cell r="CA68" t="str">
            <v>D</v>
          </cell>
          <cell r="CB68" t="str">
            <v>A++</v>
          </cell>
          <cell r="CC68" t="str">
            <v>A++</v>
          </cell>
          <cell r="CD68" t="str">
            <v>A++</v>
          </cell>
          <cell r="CE68" t="str">
            <v>A++</v>
          </cell>
          <cell r="CF68" t="str">
            <v>A++</v>
          </cell>
          <cell r="CG68" t="str">
            <v>A++</v>
          </cell>
          <cell r="CI68">
            <v>2</v>
          </cell>
          <cell r="CJ68">
            <v>3</v>
          </cell>
          <cell r="CK68">
            <v>3</v>
          </cell>
          <cell r="CL68">
            <v>3</v>
          </cell>
          <cell r="CM68">
            <v>3</v>
          </cell>
          <cell r="CN68">
            <v>2</v>
          </cell>
          <cell r="CO68">
            <v>1</v>
          </cell>
          <cell r="CP68">
            <v>1</v>
          </cell>
          <cell r="CQ68">
            <v>1</v>
          </cell>
          <cell r="CR68">
            <v>1</v>
          </cell>
          <cell r="CS68">
            <v>2.5</v>
          </cell>
          <cell r="CT68">
            <v>0.5</v>
          </cell>
          <cell r="CU68">
            <v>2</v>
          </cell>
          <cell r="CV68" t="str">
            <v>Fail</v>
          </cell>
          <cell r="CW68">
            <v>5.6521739130434785</v>
          </cell>
        </row>
      </sheetData>
      <sheetData sheetId="4">
        <row r="8">
          <cell r="B8" t="str">
            <v>PIET23CD001</v>
          </cell>
          <cell r="C8" t="str">
            <v>ADITI SINGH RATHORE</v>
          </cell>
          <cell r="D8" t="str">
            <v>23EPTCX001</v>
          </cell>
          <cell r="E8" t="str">
            <v>CDG-01</v>
          </cell>
          <cell r="F8"/>
          <cell r="G8">
            <v>8</v>
          </cell>
          <cell r="H8">
            <v>10</v>
          </cell>
          <cell r="I8">
            <v>10</v>
          </cell>
          <cell r="J8">
            <v>28</v>
          </cell>
          <cell r="K8">
            <v>7</v>
          </cell>
          <cell r="L8">
            <v>10</v>
          </cell>
          <cell r="M8">
            <v>10</v>
          </cell>
          <cell r="N8">
            <v>27</v>
          </cell>
          <cell r="O8">
            <v>7</v>
          </cell>
          <cell r="P8">
            <v>10</v>
          </cell>
          <cell r="Q8">
            <v>10</v>
          </cell>
          <cell r="R8">
            <v>27</v>
          </cell>
          <cell r="S8">
            <v>8</v>
          </cell>
          <cell r="T8">
            <v>10</v>
          </cell>
          <cell r="U8">
            <v>10</v>
          </cell>
          <cell r="V8">
            <v>28</v>
          </cell>
          <cell r="W8">
            <v>9</v>
          </cell>
          <cell r="X8">
            <v>10</v>
          </cell>
          <cell r="Y8">
            <v>10</v>
          </cell>
          <cell r="Z8">
            <v>29</v>
          </cell>
          <cell r="AA8"/>
          <cell r="AB8"/>
          <cell r="AC8"/>
          <cell r="AD8"/>
          <cell r="AE8">
            <v>9</v>
          </cell>
          <cell r="AF8">
            <v>10</v>
          </cell>
          <cell r="AG8">
            <v>10</v>
          </cell>
          <cell r="AH8">
            <v>29</v>
          </cell>
          <cell r="AI8">
            <v>168</v>
          </cell>
          <cell r="AJ8">
            <v>8</v>
          </cell>
          <cell r="AK8">
            <v>10</v>
          </cell>
          <cell r="AL8">
            <v>37</v>
          </cell>
          <cell r="AM8">
            <v>55</v>
          </cell>
          <cell r="AN8">
            <v>38</v>
          </cell>
          <cell r="AO8">
            <v>93</v>
          </cell>
          <cell r="AP8">
            <v>7</v>
          </cell>
          <cell r="AQ8">
            <v>10</v>
          </cell>
          <cell r="AR8">
            <v>37</v>
          </cell>
          <cell r="AS8">
            <v>54</v>
          </cell>
          <cell r="AT8">
            <v>36</v>
          </cell>
          <cell r="AU8">
            <v>90</v>
          </cell>
          <cell r="AV8">
            <v>10</v>
          </cell>
          <cell r="AW8">
            <v>10</v>
          </cell>
          <cell r="AX8">
            <v>40</v>
          </cell>
          <cell r="AY8">
            <v>60</v>
          </cell>
          <cell r="AZ8">
            <v>38</v>
          </cell>
          <cell r="BA8">
            <v>98</v>
          </cell>
          <cell r="BB8">
            <v>9</v>
          </cell>
          <cell r="BC8">
            <v>9</v>
          </cell>
          <cell r="BD8">
            <v>40</v>
          </cell>
          <cell r="BE8">
            <v>58</v>
          </cell>
          <cell r="BF8">
            <v>38</v>
          </cell>
          <cell r="BG8">
            <v>96</v>
          </cell>
          <cell r="BH8">
            <v>57</v>
          </cell>
          <cell r="BI8">
            <v>36</v>
          </cell>
          <cell r="BJ8">
            <v>93</v>
          </cell>
          <cell r="BK8">
            <v>470</v>
          </cell>
          <cell r="BL8">
            <v>92</v>
          </cell>
          <cell r="BM8">
            <v>730</v>
          </cell>
          <cell r="BN8">
            <v>93.589743589743591</v>
          </cell>
          <cell r="BO8"/>
          <cell r="BP8" t="str">
            <v>A++</v>
          </cell>
          <cell r="BQ8" t="str">
            <v>A</v>
          </cell>
          <cell r="BR8" t="str">
            <v>A+</v>
          </cell>
          <cell r="BS8" t="str">
            <v>A++</v>
          </cell>
          <cell r="BT8" t="str">
            <v>A++</v>
          </cell>
          <cell r="BU8"/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A++</v>
          </cell>
          <cell r="CB8" t="str">
            <v>A++</v>
          </cell>
          <cell r="CD8">
            <v>2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2</v>
          </cell>
          <cell r="CJ8">
            <v>1</v>
          </cell>
          <cell r="CK8">
            <v>1</v>
          </cell>
          <cell r="CL8">
            <v>1</v>
          </cell>
          <cell r="CM8">
            <v>1</v>
          </cell>
          <cell r="CN8">
            <v>2.5</v>
          </cell>
          <cell r="CO8">
            <v>0.5</v>
          </cell>
          <cell r="CP8">
            <v>0</v>
          </cell>
          <cell r="CQ8" t="str">
            <v>Pass</v>
          </cell>
          <cell r="CR8">
            <v>9.67</v>
          </cell>
        </row>
        <row r="9">
          <cell r="B9" t="str">
            <v>PIET23CD002</v>
          </cell>
          <cell r="C9" t="str">
            <v>AKSHAJ VASHISTH</v>
          </cell>
          <cell r="D9" t="str">
            <v>23EPTCX002</v>
          </cell>
          <cell r="E9" t="str">
            <v>CDG-02</v>
          </cell>
          <cell r="F9"/>
          <cell r="G9">
            <v>7</v>
          </cell>
          <cell r="H9" t="str">
            <v>D</v>
          </cell>
          <cell r="I9">
            <v>10</v>
          </cell>
          <cell r="J9">
            <v>17</v>
          </cell>
          <cell r="K9">
            <v>4</v>
          </cell>
          <cell r="L9">
            <v>9</v>
          </cell>
          <cell r="M9">
            <v>10</v>
          </cell>
          <cell r="N9">
            <v>23</v>
          </cell>
          <cell r="O9" t="str">
            <v>D</v>
          </cell>
          <cell r="P9" t="str">
            <v>D</v>
          </cell>
          <cell r="Q9">
            <v>5</v>
          </cell>
          <cell r="R9">
            <v>5</v>
          </cell>
          <cell r="S9" t="str">
            <v>D</v>
          </cell>
          <cell r="T9">
            <v>10</v>
          </cell>
          <cell r="U9">
            <v>10</v>
          </cell>
          <cell r="V9">
            <v>20</v>
          </cell>
          <cell r="W9" t="str">
            <v>D</v>
          </cell>
          <cell r="X9">
            <v>9</v>
          </cell>
          <cell r="Y9">
            <v>10</v>
          </cell>
          <cell r="Z9">
            <v>19</v>
          </cell>
          <cell r="AA9"/>
          <cell r="AB9"/>
          <cell r="AC9"/>
          <cell r="AD9"/>
          <cell r="AE9">
            <v>10</v>
          </cell>
          <cell r="AF9" t="str">
            <v>D</v>
          </cell>
          <cell r="AG9">
            <v>9</v>
          </cell>
          <cell r="AH9">
            <v>19</v>
          </cell>
          <cell r="AI9">
            <v>103</v>
          </cell>
          <cell r="AJ9">
            <v>7</v>
          </cell>
          <cell r="AK9">
            <v>8</v>
          </cell>
          <cell r="AL9">
            <v>27</v>
          </cell>
          <cell r="AM9">
            <v>42</v>
          </cell>
          <cell r="AN9">
            <v>28</v>
          </cell>
          <cell r="AO9">
            <v>70</v>
          </cell>
          <cell r="AP9">
            <v>7</v>
          </cell>
          <cell r="AQ9">
            <v>8</v>
          </cell>
          <cell r="AR9">
            <v>20</v>
          </cell>
          <cell r="AS9">
            <v>35</v>
          </cell>
          <cell r="AT9">
            <v>32</v>
          </cell>
          <cell r="AU9">
            <v>67</v>
          </cell>
          <cell r="AV9">
            <v>9</v>
          </cell>
          <cell r="AW9">
            <v>9</v>
          </cell>
          <cell r="AX9">
            <v>40</v>
          </cell>
          <cell r="AY9">
            <v>58</v>
          </cell>
          <cell r="AZ9">
            <v>33</v>
          </cell>
          <cell r="BA9">
            <v>91</v>
          </cell>
          <cell r="BB9">
            <v>8</v>
          </cell>
          <cell r="BC9">
            <v>7</v>
          </cell>
          <cell r="BD9">
            <v>25</v>
          </cell>
          <cell r="BE9">
            <v>40</v>
          </cell>
          <cell r="BF9">
            <v>34</v>
          </cell>
          <cell r="BG9">
            <v>74</v>
          </cell>
          <cell r="BH9">
            <v>56</v>
          </cell>
          <cell r="BI9">
            <v>31</v>
          </cell>
          <cell r="BJ9">
            <v>87</v>
          </cell>
          <cell r="BK9">
            <v>389</v>
          </cell>
          <cell r="BL9">
            <v>77</v>
          </cell>
          <cell r="BM9">
            <v>569</v>
          </cell>
          <cell r="BN9">
            <v>72.948717948717942</v>
          </cell>
          <cell r="BO9"/>
          <cell r="BP9" t="str">
            <v>D</v>
          </cell>
          <cell r="BQ9" t="str">
            <v>C+</v>
          </cell>
          <cell r="BR9" t="str">
            <v>E</v>
          </cell>
          <cell r="BS9" t="str">
            <v>A+</v>
          </cell>
          <cell r="BT9" t="str">
            <v>C</v>
          </cell>
          <cell r="BU9"/>
          <cell r="BV9" t="str">
            <v>D+</v>
          </cell>
          <cell r="BW9" t="str">
            <v>B+</v>
          </cell>
          <cell r="BX9" t="str">
            <v>B+</v>
          </cell>
          <cell r="BY9" t="str">
            <v>A++</v>
          </cell>
          <cell r="BZ9" t="str">
            <v>A</v>
          </cell>
          <cell r="CA9" t="str">
            <v>A++</v>
          </cell>
          <cell r="CB9" t="str">
            <v>A+</v>
          </cell>
          <cell r="CD9">
            <v>2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2</v>
          </cell>
          <cell r="CJ9">
            <v>1</v>
          </cell>
          <cell r="CK9">
            <v>1</v>
          </cell>
          <cell r="CL9">
            <v>1</v>
          </cell>
          <cell r="CM9">
            <v>1</v>
          </cell>
          <cell r="CN9">
            <v>2.5</v>
          </cell>
          <cell r="CO9">
            <v>0.5</v>
          </cell>
          <cell r="CP9">
            <v>0</v>
          </cell>
          <cell r="CQ9" t="str">
            <v>Pass</v>
          </cell>
          <cell r="CR9">
            <v>7.24</v>
          </cell>
        </row>
        <row r="10">
          <cell r="B10" t="str">
            <v>PIET23CD003</v>
          </cell>
          <cell r="C10" t="str">
            <v>AMAN SHARMA</v>
          </cell>
          <cell r="D10" t="str">
            <v>23EPTCX003</v>
          </cell>
          <cell r="E10" t="str">
            <v>CDG-03</v>
          </cell>
          <cell r="F10"/>
          <cell r="G10">
            <v>7</v>
          </cell>
          <cell r="H10">
            <v>10</v>
          </cell>
          <cell r="I10">
            <v>10</v>
          </cell>
          <cell r="J10">
            <v>27</v>
          </cell>
          <cell r="K10">
            <v>5</v>
          </cell>
          <cell r="L10">
            <v>10</v>
          </cell>
          <cell r="M10">
            <v>10</v>
          </cell>
          <cell r="N10">
            <v>25</v>
          </cell>
          <cell r="O10">
            <v>3</v>
          </cell>
          <cell r="P10">
            <v>10</v>
          </cell>
          <cell r="Q10">
            <v>10</v>
          </cell>
          <cell r="R10">
            <v>23</v>
          </cell>
          <cell r="S10">
            <v>6</v>
          </cell>
          <cell r="T10">
            <v>10</v>
          </cell>
          <cell r="U10">
            <v>10</v>
          </cell>
          <cell r="V10">
            <v>26</v>
          </cell>
          <cell r="W10">
            <v>8</v>
          </cell>
          <cell r="X10">
            <v>10</v>
          </cell>
          <cell r="Y10">
            <v>10</v>
          </cell>
          <cell r="Z10">
            <v>28</v>
          </cell>
          <cell r="AA10"/>
          <cell r="AB10"/>
          <cell r="AC10"/>
          <cell r="AD10"/>
          <cell r="AE10">
            <v>10</v>
          </cell>
          <cell r="AF10" t="str">
            <v>D</v>
          </cell>
          <cell r="AG10">
            <v>10</v>
          </cell>
          <cell r="AH10">
            <v>20</v>
          </cell>
          <cell r="AI10">
            <v>149</v>
          </cell>
          <cell r="AJ10">
            <v>8</v>
          </cell>
          <cell r="AK10">
            <v>8</v>
          </cell>
          <cell r="AL10">
            <v>33</v>
          </cell>
          <cell r="AM10">
            <v>49</v>
          </cell>
          <cell r="AN10">
            <v>28</v>
          </cell>
          <cell r="AO10">
            <v>77</v>
          </cell>
          <cell r="AP10">
            <v>7</v>
          </cell>
          <cell r="AQ10">
            <v>8</v>
          </cell>
          <cell r="AR10">
            <v>37</v>
          </cell>
          <cell r="AS10">
            <v>52</v>
          </cell>
          <cell r="AT10">
            <v>34</v>
          </cell>
          <cell r="AU10">
            <v>86</v>
          </cell>
          <cell r="AV10">
            <v>7</v>
          </cell>
          <cell r="AW10">
            <v>7</v>
          </cell>
          <cell r="AX10">
            <v>39</v>
          </cell>
          <cell r="AY10">
            <v>53</v>
          </cell>
          <cell r="AZ10">
            <v>31</v>
          </cell>
          <cell r="BA10">
            <v>84</v>
          </cell>
          <cell r="BB10">
            <v>8</v>
          </cell>
          <cell r="BC10">
            <v>8</v>
          </cell>
          <cell r="BD10">
            <v>35</v>
          </cell>
          <cell r="BE10">
            <v>51</v>
          </cell>
          <cell r="BF10">
            <v>30</v>
          </cell>
          <cell r="BG10">
            <v>81</v>
          </cell>
          <cell r="BH10">
            <v>45</v>
          </cell>
          <cell r="BI10">
            <v>27</v>
          </cell>
          <cell r="BJ10">
            <v>72</v>
          </cell>
          <cell r="BK10">
            <v>400</v>
          </cell>
          <cell r="BL10">
            <v>94</v>
          </cell>
          <cell r="BM10">
            <v>643</v>
          </cell>
          <cell r="BN10">
            <v>82.435897435897431</v>
          </cell>
          <cell r="BO10"/>
          <cell r="BP10" t="str">
            <v>A</v>
          </cell>
          <cell r="BQ10" t="str">
            <v>B</v>
          </cell>
          <cell r="BR10" t="str">
            <v>C+</v>
          </cell>
          <cell r="BS10" t="str">
            <v>A++</v>
          </cell>
          <cell r="BT10" t="str">
            <v>A++</v>
          </cell>
          <cell r="BU10"/>
          <cell r="BV10" t="str">
            <v>A+</v>
          </cell>
          <cell r="BW10" t="str">
            <v>A+</v>
          </cell>
          <cell r="BX10" t="str">
            <v>A++</v>
          </cell>
          <cell r="BY10" t="str">
            <v>A++</v>
          </cell>
          <cell r="BZ10" t="str">
            <v>A++</v>
          </cell>
          <cell r="CA10" t="str">
            <v>A</v>
          </cell>
          <cell r="CB10" t="str">
            <v>A++</v>
          </cell>
          <cell r="CD10">
            <v>2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2</v>
          </cell>
          <cell r="CJ10">
            <v>1</v>
          </cell>
          <cell r="CK10">
            <v>1</v>
          </cell>
          <cell r="CL10">
            <v>1</v>
          </cell>
          <cell r="CM10">
            <v>1</v>
          </cell>
          <cell r="CN10">
            <v>2.5</v>
          </cell>
          <cell r="CO10">
            <v>0.5</v>
          </cell>
          <cell r="CP10">
            <v>0</v>
          </cell>
          <cell r="CQ10" t="str">
            <v>Pass</v>
          </cell>
          <cell r="CR10">
            <v>8.86</v>
          </cell>
        </row>
        <row r="11">
          <cell r="B11" t="str">
            <v>PIET23CD004</v>
          </cell>
          <cell r="C11" t="str">
            <v>AMIT KUMAR YADAV</v>
          </cell>
          <cell r="D11" t="str">
            <v>23EPTCX004</v>
          </cell>
          <cell r="E11" t="str">
            <v>CDG-04</v>
          </cell>
          <cell r="F11"/>
          <cell r="G11">
            <v>9</v>
          </cell>
          <cell r="H11" t="str">
            <v>D</v>
          </cell>
          <cell r="I11">
            <v>10</v>
          </cell>
          <cell r="J11">
            <v>19</v>
          </cell>
          <cell r="K11" t="str">
            <v>D</v>
          </cell>
          <cell r="L11">
            <v>8</v>
          </cell>
          <cell r="M11">
            <v>10</v>
          </cell>
          <cell r="N11">
            <v>18</v>
          </cell>
          <cell r="O11">
            <v>6</v>
          </cell>
          <cell r="P11" t="str">
            <v>D</v>
          </cell>
          <cell r="Q11">
            <v>10</v>
          </cell>
          <cell r="R11">
            <v>16</v>
          </cell>
          <cell r="S11">
            <v>1</v>
          </cell>
          <cell r="T11">
            <v>10</v>
          </cell>
          <cell r="U11">
            <v>10</v>
          </cell>
          <cell r="V11">
            <v>21</v>
          </cell>
          <cell r="W11" t="str">
            <v>D</v>
          </cell>
          <cell r="X11">
            <v>6</v>
          </cell>
          <cell r="Y11">
            <v>9</v>
          </cell>
          <cell r="Z11">
            <v>15</v>
          </cell>
          <cell r="AA11"/>
          <cell r="AB11"/>
          <cell r="AC11"/>
          <cell r="AD11"/>
          <cell r="AE11" t="str">
            <v>D</v>
          </cell>
          <cell r="AF11" t="str">
            <v>D</v>
          </cell>
          <cell r="AG11">
            <v>9</v>
          </cell>
          <cell r="AH11">
            <v>9</v>
          </cell>
          <cell r="AI11">
            <v>98</v>
          </cell>
          <cell r="AJ11" t="str">
            <v>A</v>
          </cell>
          <cell r="AK11">
            <v>7</v>
          </cell>
          <cell r="AL11">
            <v>32</v>
          </cell>
          <cell r="AM11">
            <v>39</v>
          </cell>
          <cell r="AN11">
            <v>28</v>
          </cell>
          <cell r="AO11">
            <v>67</v>
          </cell>
          <cell r="AP11">
            <v>7</v>
          </cell>
          <cell r="AQ11">
            <v>9</v>
          </cell>
          <cell r="AR11">
            <v>20</v>
          </cell>
          <cell r="AS11">
            <v>36</v>
          </cell>
          <cell r="AT11">
            <v>29</v>
          </cell>
          <cell r="AU11">
            <v>65</v>
          </cell>
          <cell r="AV11">
            <v>7</v>
          </cell>
          <cell r="AW11">
            <v>8</v>
          </cell>
          <cell r="AX11">
            <v>39</v>
          </cell>
          <cell r="AY11">
            <v>54</v>
          </cell>
          <cell r="AZ11">
            <v>30</v>
          </cell>
          <cell r="BA11">
            <v>84</v>
          </cell>
          <cell r="BB11">
            <v>3</v>
          </cell>
          <cell r="BC11">
            <v>7</v>
          </cell>
          <cell r="BD11">
            <v>33</v>
          </cell>
          <cell r="BE11">
            <v>43</v>
          </cell>
          <cell r="BF11">
            <v>31</v>
          </cell>
          <cell r="BG11">
            <v>74</v>
          </cell>
          <cell r="BH11">
            <v>37</v>
          </cell>
          <cell r="BI11">
            <v>34</v>
          </cell>
          <cell r="BJ11">
            <v>71</v>
          </cell>
          <cell r="BK11">
            <v>361</v>
          </cell>
          <cell r="BL11">
            <v>63</v>
          </cell>
          <cell r="BM11">
            <v>522</v>
          </cell>
          <cell r="BN11">
            <v>66.92307692307692</v>
          </cell>
          <cell r="BO11"/>
          <cell r="BP11" t="str">
            <v>D+</v>
          </cell>
          <cell r="BQ11" t="str">
            <v>D</v>
          </cell>
          <cell r="BR11" t="str">
            <v>E+</v>
          </cell>
          <cell r="BS11" t="str">
            <v>A</v>
          </cell>
          <cell r="BT11" t="str">
            <v>F</v>
          </cell>
          <cell r="BU11"/>
          <cell r="BV11" t="str">
            <v>F</v>
          </cell>
          <cell r="BW11" t="str">
            <v>B+</v>
          </cell>
          <cell r="BX11" t="str">
            <v>B</v>
          </cell>
          <cell r="BY11" t="str">
            <v>A++</v>
          </cell>
          <cell r="BZ11" t="str">
            <v>A</v>
          </cell>
          <cell r="CA11" t="str">
            <v>B+</v>
          </cell>
          <cell r="CB11" t="str">
            <v>B</v>
          </cell>
          <cell r="CD11">
            <v>2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2</v>
          </cell>
          <cell r="CJ11">
            <v>1</v>
          </cell>
          <cell r="CK11">
            <v>1</v>
          </cell>
          <cell r="CL11">
            <v>1</v>
          </cell>
          <cell r="CM11">
            <v>1</v>
          </cell>
          <cell r="CN11">
            <v>2.5</v>
          </cell>
          <cell r="CO11">
            <v>0.5</v>
          </cell>
          <cell r="CP11">
            <v>2</v>
          </cell>
          <cell r="CQ11" t="str">
            <v>Fail</v>
          </cell>
          <cell r="CR11">
            <v>5.5108695652173916</v>
          </cell>
        </row>
        <row r="12">
          <cell r="B12" t="str">
            <v>PIET23CD005</v>
          </cell>
          <cell r="C12" t="str">
            <v>ANUPAM LOHAR</v>
          </cell>
          <cell r="D12" t="str">
            <v>23EPTCX005</v>
          </cell>
          <cell r="E12" t="str">
            <v>CDG-05</v>
          </cell>
          <cell r="F12"/>
          <cell r="G12" t="str">
            <v>D</v>
          </cell>
          <cell r="H12" t="str">
            <v>A</v>
          </cell>
          <cell r="I12">
            <v>2</v>
          </cell>
          <cell r="J12">
            <v>2</v>
          </cell>
          <cell r="K12" t="str">
            <v>D</v>
          </cell>
          <cell r="L12" t="str">
            <v>A</v>
          </cell>
          <cell r="M12">
            <v>7</v>
          </cell>
          <cell r="N12">
            <v>7</v>
          </cell>
          <cell r="O12" t="str">
            <v>A</v>
          </cell>
          <cell r="P12" t="str">
            <v>A</v>
          </cell>
          <cell r="Q12">
            <v>5</v>
          </cell>
          <cell r="R12">
            <v>5</v>
          </cell>
          <cell r="S12" t="str">
            <v>A</v>
          </cell>
          <cell r="T12" t="str">
            <v>D</v>
          </cell>
          <cell r="U12">
            <v>3</v>
          </cell>
          <cell r="V12">
            <v>3</v>
          </cell>
          <cell r="W12" t="str">
            <v>A</v>
          </cell>
          <cell r="X12" t="str">
            <v>A</v>
          </cell>
          <cell r="Y12">
            <v>2</v>
          </cell>
          <cell r="Z12">
            <v>2</v>
          </cell>
          <cell r="AA12" t="str">
            <v>A</v>
          </cell>
          <cell r="AB12" t="str">
            <v>D</v>
          </cell>
          <cell r="AC12">
            <v>10</v>
          </cell>
          <cell r="AD12">
            <v>10</v>
          </cell>
          <cell r="AE12"/>
          <cell r="AF12"/>
          <cell r="AG12"/>
          <cell r="AH12"/>
          <cell r="AI12">
            <v>29</v>
          </cell>
          <cell r="AJ12" t="str">
            <v>A</v>
          </cell>
          <cell r="AK12" t="str">
            <v>A</v>
          </cell>
          <cell r="AL12">
            <v>8</v>
          </cell>
          <cell r="AM12">
            <v>8</v>
          </cell>
          <cell r="AN12" t="str">
            <v>A</v>
          </cell>
          <cell r="AO12">
            <v>8</v>
          </cell>
          <cell r="AP12" t="str">
            <v>A</v>
          </cell>
          <cell r="AQ12" t="str">
            <v>A</v>
          </cell>
          <cell r="AR12">
            <v>9</v>
          </cell>
          <cell r="AS12">
            <v>9</v>
          </cell>
          <cell r="AT12" t="str">
            <v>A</v>
          </cell>
          <cell r="AU12">
            <v>9</v>
          </cell>
          <cell r="AV12" t="str">
            <v>A</v>
          </cell>
          <cell r="AW12" t="str">
            <v>A</v>
          </cell>
          <cell r="AX12">
            <v>2</v>
          </cell>
          <cell r="AY12">
            <v>2</v>
          </cell>
          <cell r="AZ12" t="str">
            <v>A</v>
          </cell>
          <cell r="BA12">
            <v>2</v>
          </cell>
          <cell r="BB12" t="str">
            <v>A</v>
          </cell>
          <cell r="BC12" t="str">
            <v>A</v>
          </cell>
          <cell r="BD12">
            <v>5</v>
          </cell>
          <cell r="BE12">
            <v>5</v>
          </cell>
          <cell r="BF12" t="str">
            <v>A</v>
          </cell>
          <cell r="BG12">
            <v>5</v>
          </cell>
          <cell r="BH12">
            <v>2</v>
          </cell>
          <cell r="BI12" t="str">
            <v>A</v>
          </cell>
          <cell r="BJ12">
            <v>2</v>
          </cell>
          <cell r="BK12">
            <v>26</v>
          </cell>
          <cell r="BL12">
            <v>70</v>
          </cell>
          <cell r="BM12">
            <v>125</v>
          </cell>
          <cell r="BN12">
            <v>16.025641025641026</v>
          </cell>
          <cell r="BO12"/>
          <cell r="BP12" t="str">
            <v>F</v>
          </cell>
          <cell r="BQ12" t="str">
            <v>F</v>
          </cell>
          <cell r="BR12" t="str">
            <v>F</v>
          </cell>
          <cell r="BS12" t="str">
            <v>F</v>
          </cell>
          <cell r="BT12" t="str">
            <v>F</v>
          </cell>
          <cell r="BU12" t="str">
            <v>F</v>
          </cell>
          <cell r="BW12" t="str">
            <v>F</v>
          </cell>
          <cell r="BX12" t="str">
            <v>F</v>
          </cell>
          <cell r="BY12" t="str">
            <v>F</v>
          </cell>
          <cell r="BZ12" t="str">
            <v>F</v>
          </cell>
          <cell r="CA12" t="str">
            <v>F</v>
          </cell>
          <cell r="CB12" t="str">
            <v>B+</v>
          </cell>
          <cell r="CD12">
            <v>2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2</v>
          </cell>
          <cell r="CJ12">
            <v>1</v>
          </cell>
          <cell r="CK12">
            <v>1</v>
          </cell>
          <cell r="CL12">
            <v>1</v>
          </cell>
          <cell r="CM12">
            <v>1</v>
          </cell>
          <cell r="CN12">
            <v>2.5</v>
          </cell>
          <cell r="CO12">
            <v>0.5</v>
          </cell>
          <cell r="CP12">
            <v>11</v>
          </cell>
          <cell r="CQ12" t="str">
            <v>Fail</v>
          </cell>
          <cell r="CR12">
            <v>0.17391304347826086</v>
          </cell>
        </row>
        <row r="13">
          <cell r="B13" t="str">
            <v>PIET23CD006</v>
          </cell>
          <cell r="C13" t="str">
            <v>ASHISH KUMAR</v>
          </cell>
          <cell r="D13" t="str">
            <v>23EPTCX006</v>
          </cell>
          <cell r="E13" t="str">
            <v>CDG-06</v>
          </cell>
          <cell r="F13"/>
          <cell r="G13" t="str">
            <v>D</v>
          </cell>
          <cell r="H13" t="str">
            <v>D</v>
          </cell>
          <cell r="I13">
            <v>8</v>
          </cell>
          <cell r="J13">
            <v>8</v>
          </cell>
          <cell r="K13">
            <v>2</v>
          </cell>
          <cell r="L13">
            <v>4</v>
          </cell>
          <cell r="M13">
            <v>7</v>
          </cell>
          <cell r="N13">
            <v>13</v>
          </cell>
          <cell r="O13">
            <v>6</v>
          </cell>
          <cell r="P13" t="str">
            <v>D</v>
          </cell>
          <cell r="Q13">
            <v>6</v>
          </cell>
          <cell r="R13">
            <v>12</v>
          </cell>
          <cell r="S13">
            <v>4</v>
          </cell>
          <cell r="T13">
            <v>9</v>
          </cell>
          <cell r="U13">
            <v>3</v>
          </cell>
          <cell r="V13">
            <v>16</v>
          </cell>
          <cell r="W13">
            <v>2</v>
          </cell>
          <cell r="X13">
            <v>6</v>
          </cell>
          <cell r="Y13">
            <v>10</v>
          </cell>
          <cell r="Z13">
            <v>18</v>
          </cell>
          <cell r="AA13"/>
          <cell r="AB13"/>
          <cell r="AC13"/>
          <cell r="AD13"/>
          <cell r="AE13">
            <v>8</v>
          </cell>
          <cell r="AF13" t="str">
            <v>D</v>
          </cell>
          <cell r="AG13">
            <v>4</v>
          </cell>
          <cell r="AH13">
            <v>12</v>
          </cell>
          <cell r="AI13">
            <v>79</v>
          </cell>
          <cell r="AJ13">
            <v>5</v>
          </cell>
          <cell r="AK13">
            <v>8</v>
          </cell>
          <cell r="AL13">
            <v>23</v>
          </cell>
          <cell r="AM13">
            <v>36</v>
          </cell>
          <cell r="AN13">
            <v>28</v>
          </cell>
          <cell r="AO13">
            <v>64</v>
          </cell>
          <cell r="AP13">
            <v>7</v>
          </cell>
          <cell r="AQ13">
            <v>7</v>
          </cell>
          <cell r="AR13">
            <v>23</v>
          </cell>
          <cell r="AS13">
            <v>37</v>
          </cell>
          <cell r="AT13">
            <v>26</v>
          </cell>
          <cell r="AU13">
            <v>63</v>
          </cell>
          <cell r="AV13">
            <v>8</v>
          </cell>
          <cell r="AW13">
            <v>8</v>
          </cell>
          <cell r="AX13">
            <v>35</v>
          </cell>
          <cell r="AY13">
            <v>51</v>
          </cell>
          <cell r="AZ13">
            <v>31</v>
          </cell>
          <cell r="BA13">
            <v>82</v>
          </cell>
          <cell r="BB13">
            <v>6</v>
          </cell>
          <cell r="BC13">
            <v>9</v>
          </cell>
          <cell r="BD13">
            <v>20</v>
          </cell>
          <cell r="BE13">
            <v>35</v>
          </cell>
          <cell r="BF13">
            <v>30</v>
          </cell>
          <cell r="BG13">
            <v>65</v>
          </cell>
          <cell r="BH13">
            <v>55</v>
          </cell>
          <cell r="BI13">
            <v>39</v>
          </cell>
          <cell r="BJ13">
            <v>94</v>
          </cell>
          <cell r="BK13">
            <v>368</v>
          </cell>
          <cell r="BL13">
            <v>59</v>
          </cell>
          <cell r="BM13">
            <v>506</v>
          </cell>
          <cell r="BN13">
            <v>64.871794871794876</v>
          </cell>
          <cell r="BO13"/>
          <cell r="BP13" t="str">
            <v>E</v>
          </cell>
          <cell r="BQ13" t="str">
            <v>E</v>
          </cell>
          <cell r="BR13" t="str">
            <v>E</v>
          </cell>
          <cell r="BS13" t="str">
            <v>A+</v>
          </cell>
          <cell r="BT13" t="str">
            <v>C</v>
          </cell>
          <cell r="BU13"/>
          <cell r="BV13" t="str">
            <v>C+</v>
          </cell>
          <cell r="BW13" t="str">
            <v>B</v>
          </cell>
          <cell r="BX13" t="str">
            <v>B</v>
          </cell>
          <cell r="BY13" t="str">
            <v>A++</v>
          </cell>
          <cell r="BZ13" t="str">
            <v>B</v>
          </cell>
          <cell r="CA13" t="str">
            <v>A++</v>
          </cell>
          <cell r="CB13" t="str">
            <v>C+</v>
          </cell>
          <cell r="CD13">
            <v>2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2</v>
          </cell>
          <cell r="CJ13">
            <v>1</v>
          </cell>
          <cell r="CK13">
            <v>1</v>
          </cell>
          <cell r="CL13">
            <v>1</v>
          </cell>
          <cell r="CM13">
            <v>1</v>
          </cell>
          <cell r="CN13">
            <v>2.5</v>
          </cell>
          <cell r="CO13">
            <v>0.5</v>
          </cell>
          <cell r="CP13">
            <v>0</v>
          </cell>
          <cell r="CQ13" t="str">
            <v>Pass</v>
          </cell>
          <cell r="CR13">
            <v>6.67</v>
          </cell>
        </row>
        <row r="14">
          <cell r="B14" t="str">
            <v>PIET23CD007</v>
          </cell>
          <cell r="C14" t="str">
            <v>AVANTIKA CHOUHAN</v>
          </cell>
          <cell r="D14" t="str">
            <v>23EPTCX007</v>
          </cell>
          <cell r="E14" t="str">
            <v>CDG-07</v>
          </cell>
          <cell r="F14"/>
          <cell r="G14">
            <v>7</v>
          </cell>
          <cell r="H14">
            <v>10</v>
          </cell>
          <cell r="I14">
            <v>10</v>
          </cell>
          <cell r="J14">
            <v>27</v>
          </cell>
          <cell r="K14">
            <v>5</v>
          </cell>
          <cell r="L14">
            <v>9</v>
          </cell>
          <cell r="M14">
            <v>10</v>
          </cell>
          <cell r="N14">
            <v>24</v>
          </cell>
          <cell r="O14">
            <v>2</v>
          </cell>
          <cell r="P14">
            <v>10</v>
          </cell>
          <cell r="Q14">
            <v>10</v>
          </cell>
          <cell r="R14">
            <v>22</v>
          </cell>
          <cell r="S14">
            <v>9</v>
          </cell>
          <cell r="T14">
            <v>10</v>
          </cell>
          <cell r="U14">
            <v>10</v>
          </cell>
          <cell r="V14">
            <v>29</v>
          </cell>
          <cell r="W14">
            <v>5</v>
          </cell>
          <cell r="X14">
            <v>8</v>
          </cell>
          <cell r="Y14">
            <v>10</v>
          </cell>
          <cell r="Z14">
            <v>23</v>
          </cell>
          <cell r="AA14"/>
          <cell r="AB14"/>
          <cell r="AC14"/>
          <cell r="AD14"/>
          <cell r="AE14">
            <v>10</v>
          </cell>
          <cell r="AF14" t="str">
            <v>D</v>
          </cell>
          <cell r="AG14">
            <v>10</v>
          </cell>
          <cell r="AH14">
            <v>20</v>
          </cell>
          <cell r="AI14">
            <v>145</v>
          </cell>
          <cell r="AJ14">
            <v>5</v>
          </cell>
          <cell r="AK14">
            <v>8</v>
          </cell>
          <cell r="AL14">
            <v>33</v>
          </cell>
          <cell r="AM14">
            <v>46</v>
          </cell>
          <cell r="AN14">
            <v>28</v>
          </cell>
          <cell r="AO14">
            <v>74</v>
          </cell>
          <cell r="AP14">
            <v>7</v>
          </cell>
          <cell r="AQ14">
            <v>9</v>
          </cell>
          <cell r="AR14">
            <v>37</v>
          </cell>
          <cell r="AS14">
            <v>53</v>
          </cell>
          <cell r="AT14">
            <v>34</v>
          </cell>
          <cell r="AU14">
            <v>87</v>
          </cell>
          <cell r="AV14">
            <v>8</v>
          </cell>
          <cell r="AW14">
            <v>8</v>
          </cell>
          <cell r="AX14">
            <v>40</v>
          </cell>
          <cell r="AY14">
            <v>56</v>
          </cell>
          <cell r="AZ14">
            <v>29</v>
          </cell>
          <cell r="BA14">
            <v>85</v>
          </cell>
          <cell r="BB14">
            <v>8</v>
          </cell>
          <cell r="BC14">
            <v>10</v>
          </cell>
          <cell r="BD14">
            <v>38</v>
          </cell>
          <cell r="BE14">
            <v>56</v>
          </cell>
          <cell r="BF14">
            <v>36</v>
          </cell>
          <cell r="BG14">
            <v>92</v>
          </cell>
          <cell r="BH14">
            <v>58</v>
          </cell>
          <cell r="BI14">
            <v>31</v>
          </cell>
          <cell r="BJ14">
            <v>89</v>
          </cell>
          <cell r="BK14">
            <v>427</v>
          </cell>
          <cell r="BL14">
            <v>97</v>
          </cell>
          <cell r="BM14">
            <v>669</v>
          </cell>
          <cell r="BN14">
            <v>85.769230769230759</v>
          </cell>
          <cell r="BO14"/>
          <cell r="BP14" t="str">
            <v>A+</v>
          </cell>
          <cell r="BQ14" t="str">
            <v>A+</v>
          </cell>
          <cell r="BR14" t="str">
            <v>B+</v>
          </cell>
          <cell r="BS14" t="str">
            <v>A++</v>
          </cell>
          <cell r="BT14" t="str">
            <v>B+</v>
          </cell>
          <cell r="BU14"/>
          <cell r="BV14" t="str">
            <v>B</v>
          </cell>
          <cell r="BW14" t="str">
            <v>A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B14" t="str">
            <v>A++</v>
          </cell>
          <cell r="CD14">
            <v>2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2</v>
          </cell>
          <cell r="CJ14">
            <v>1</v>
          </cell>
          <cell r="CK14">
            <v>1</v>
          </cell>
          <cell r="CL14">
            <v>1</v>
          </cell>
          <cell r="CM14">
            <v>1</v>
          </cell>
          <cell r="CN14">
            <v>2.5</v>
          </cell>
          <cell r="CO14">
            <v>0.5</v>
          </cell>
          <cell r="CP14">
            <v>0</v>
          </cell>
          <cell r="CQ14" t="str">
            <v>Pass</v>
          </cell>
          <cell r="CR14">
            <v>8.98</v>
          </cell>
        </row>
        <row r="15">
          <cell r="B15" t="str">
            <v>PIET23CD008</v>
          </cell>
          <cell r="C15" t="str">
            <v>BAKSHI JAYANT VAID</v>
          </cell>
          <cell r="D15" t="str">
            <v>23EPTCX008</v>
          </cell>
          <cell r="E15" t="str">
            <v>CDG-08</v>
          </cell>
          <cell r="F15"/>
          <cell r="G15" t="str">
            <v>D</v>
          </cell>
          <cell r="H15" t="str">
            <v>D</v>
          </cell>
          <cell r="I15">
            <v>2</v>
          </cell>
          <cell r="J15">
            <v>2</v>
          </cell>
          <cell r="K15">
            <v>2</v>
          </cell>
          <cell r="L15">
            <v>7</v>
          </cell>
          <cell r="M15">
            <v>3</v>
          </cell>
          <cell r="N15">
            <v>12</v>
          </cell>
          <cell r="O15" t="str">
            <v>A</v>
          </cell>
          <cell r="P15" t="str">
            <v>D</v>
          </cell>
          <cell r="Q15">
            <v>5</v>
          </cell>
          <cell r="R15">
            <v>5</v>
          </cell>
          <cell r="S15" t="str">
            <v>D</v>
          </cell>
          <cell r="T15" t="str">
            <v>D</v>
          </cell>
          <cell r="U15">
            <v>3</v>
          </cell>
          <cell r="V15">
            <v>3</v>
          </cell>
          <cell r="W15" t="str">
            <v>D</v>
          </cell>
          <cell r="X15">
            <v>4</v>
          </cell>
          <cell r="Y15">
            <v>8</v>
          </cell>
          <cell r="Z15">
            <v>12</v>
          </cell>
          <cell r="AA15"/>
          <cell r="AB15"/>
          <cell r="AC15"/>
          <cell r="AD15"/>
          <cell r="AE15">
            <v>6</v>
          </cell>
          <cell r="AF15" t="str">
            <v>D</v>
          </cell>
          <cell r="AG15">
            <v>6</v>
          </cell>
          <cell r="AH15">
            <v>12</v>
          </cell>
          <cell r="AI15">
            <v>46</v>
          </cell>
          <cell r="AJ15" t="str">
            <v>A</v>
          </cell>
          <cell r="AK15">
            <v>5</v>
          </cell>
          <cell r="AL15">
            <v>13</v>
          </cell>
          <cell r="AM15">
            <v>18</v>
          </cell>
          <cell r="AN15">
            <v>24</v>
          </cell>
          <cell r="AO15">
            <v>42</v>
          </cell>
          <cell r="AP15" t="str">
            <v>A</v>
          </cell>
          <cell r="AQ15">
            <v>6</v>
          </cell>
          <cell r="AR15">
            <v>20</v>
          </cell>
          <cell r="AS15">
            <v>26</v>
          </cell>
          <cell r="AT15">
            <v>21</v>
          </cell>
          <cell r="AU15">
            <v>47</v>
          </cell>
          <cell r="AV15" t="str">
            <v>A</v>
          </cell>
          <cell r="AW15">
            <v>6</v>
          </cell>
          <cell r="AX15">
            <v>33</v>
          </cell>
          <cell r="AY15">
            <v>39</v>
          </cell>
          <cell r="AZ15">
            <v>26</v>
          </cell>
          <cell r="BA15">
            <v>65</v>
          </cell>
          <cell r="BB15" t="str">
            <v>A</v>
          </cell>
          <cell r="BC15">
            <v>7</v>
          </cell>
          <cell r="BD15">
            <v>18</v>
          </cell>
          <cell r="BE15">
            <v>25</v>
          </cell>
          <cell r="BF15">
            <v>29</v>
          </cell>
          <cell r="BG15">
            <v>54</v>
          </cell>
          <cell r="BH15">
            <v>29</v>
          </cell>
          <cell r="BI15">
            <v>16</v>
          </cell>
          <cell r="BJ15">
            <v>45</v>
          </cell>
          <cell r="BK15">
            <v>253</v>
          </cell>
          <cell r="BL15">
            <v>55</v>
          </cell>
          <cell r="BM15">
            <v>354</v>
          </cell>
          <cell r="BN15">
            <v>45.384615384615387</v>
          </cell>
          <cell r="BO15"/>
          <cell r="BP15" t="str">
            <v>F</v>
          </cell>
          <cell r="BQ15" t="str">
            <v>F</v>
          </cell>
          <cell r="BR15" t="str">
            <v>F</v>
          </cell>
          <cell r="BS15" t="str">
            <v>E+</v>
          </cell>
          <cell r="BT15" t="str">
            <v>E+</v>
          </cell>
          <cell r="BU15"/>
          <cell r="BV15" t="str">
            <v>F</v>
          </cell>
          <cell r="BW15" t="str">
            <v>E+</v>
          </cell>
          <cell r="BX15" t="str">
            <v>D</v>
          </cell>
          <cell r="BY15" t="str">
            <v>B</v>
          </cell>
          <cell r="BZ15" t="str">
            <v>C</v>
          </cell>
          <cell r="CA15" t="str">
            <v>D</v>
          </cell>
          <cell r="CB15" t="str">
            <v>C</v>
          </cell>
          <cell r="CD15">
            <v>2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2</v>
          </cell>
          <cell r="CJ15">
            <v>1</v>
          </cell>
          <cell r="CK15">
            <v>1</v>
          </cell>
          <cell r="CL15">
            <v>1</v>
          </cell>
          <cell r="CM15">
            <v>1</v>
          </cell>
          <cell r="CN15">
            <v>2.5</v>
          </cell>
          <cell r="CO15">
            <v>0.5</v>
          </cell>
          <cell r="CP15">
            <v>4</v>
          </cell>
          <cell r="CQ15" t="str">
            <v>Fail</v>
          </cell>
          <cell r="CR15">
            <v>3.1086956521739131</v>
          </cell>
        </row>
        <row r="16">
          <cell r="B16" t="str">
            <v>PIET23CD009</v>
          </cell>
          <cell r="C16" t="str">
            <v>BHUMIKA MAHESHWARI</v>
          </cell>
          <cell r="D16" t="str">
            <v>23EPTCX009</v>
          </cell>
          <cell r="E16" t="str">
            <v>CDG-09</v>
          </cell>
          <cell r="F16"/>
          <cell r="G16">
            <v>5</v>
          </cell>
          <cell r="H16">
            <v>10</v>
          </cell>
          <cell r="I16">
            <v>10</v>
          </cell>
          <cell r="J16">
            <v>25</v>
          </cell>
          <cell r="K16">
            <v>3</v>
          </cell>
          <cell r="L16">
            <v>9</v>
          </cell>
          <cell r="M16">
            <v>10</v>
          </cell>
          <cell r="N16">
            <v>22</v>
          </cell>
          <cell r="O16">
            <v>1</v>
          </cell>
          <cell r="P16">
            <v>10</v>
          </cell>
          <cell r="Q16">
            <v>10</v>
          </cell>
          <cell r="R16">
            <v>21</v>
          </cell>
          <cell r="S16">
            <v>5</v>
          </cell>
          <cell r="T16">
            <v>10</v>
          </cell>
          <cell r="U16">
            <v>10</v>
          </cell>
          <cell r="V16">
            <v>25</v>
          </cell>
          <cell r="W16">
            <v>9</v>
          </cell>
          <cell r="X16">
            <v>8</v>
          </cell>
          <cell r="Y16">
            <v>10</v>
          </cell>
          <cell r="Z16">
            <v>27</v>
          </cell>
          <cell r="AA16"/>
          <cell r="AB16"/>
          <cell r="AC16"/>
          <cell r="AD16"/>
          <cell r="AE16">
            <v>10</v>
          </cell>
          <cell r="AF16" t="str">
            <v>D</v>
          </cell>
          <cell r="AG16">
            <v>10</v>
          </cell>
          <cell r="AH16">
            <v>20</v>
          </cell>
          <cell r="AI16">
            <v>140</v>
          </cell>
          <cell r="AJ16">
            <v>8</v>
          </cell>
          <cell r="AK16">
            <v>7</v>
          </cell>
          <cell r="AL16">
            <v>35</v>
          </cell>
          <cell r="AM16">
            <v>50</v>
          </cell>
          <cell r="AN16">
            <v>28</v>
          </cell>
          <cell r="AO16">
            <v>78</v>
          </cell>
          <cell r="AP16">
            <v>7</v>
          </cell>
          <cell r="AQ16">
            <v>9</v>
          </cell>
          <cell r="AR16">
            <v>36</v>
          </cell>
          <cell r="AS16">
            <v>52</v>
          </cell>
          <cell r="AT16">
            <v>34</v>
          </cell>
          <cell r="AU16">
            <v>86</v>
          </cell>
          <cell r="AV16">
            <v>7</v>
          </cell>
          <cell r="AW16">
            <v>7</v>
          </cell>
          <cell r="AX16">
            <v>39</v>
          </cell>
          <cell r="AY16">
            <v>53</v>
          </cell>
          <cell r="AZ16">
            <v>29</v>
          </cell>
          <cell r="BA16">
            <v>82</v>
          </cell>
          <cell r="BB16">
            <v>8</v>
          </cell>
          <cell r="BC16">
            <v>9</v>
          </cell>
          <cell r="BD16">
            <v>36</v>
          </cell>
          <cell r="BE16">
            <v>53</v>
          </cell>
          <cell r="BF16">
            <v>36</v>
          </cell>
          <cell r="BG16">
            <v>89</v>
          </cell>
          <cell r="BH16">
            <v>58</v>
          </cell>
          <cell r="BI16">
            <v>26</v>
          </cell>
          <cell r="BJ16">
            <v>84</v>
          </cell>
          <cell r="BK16">
            <v>419</v>
          </cell>
          <cell r="BL16">
            <v>88</v>
          </cell>
          <cell r="BM16">
            <v>647</v>
          </cell>
          <cell r="BN16">
            <v>82.948717948717956</v>
          </cell>
          <cell r="BO16"/>
          <cell r="BP16" t="str">
            <v>C+</v>
          </cell>
          <cell r="BQ16" t="str">
            <v>C</v>
          </cell>
          <cell r="BR16" t="str">
            <v>A</v>
          </cell>
          <cell r="BS16" t="str">
            <v>A++</v>
          </cell>
          <cell r="BT16" t="str">
            <v>A+</v>
          </cell>
          <cell r="BU16"/>
          <cell r="BV16" t="str">
            <v>B+</v>
          </cell>
          <cell r="BW16" t="str">
            <v>A+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B16" t="str">
            <v>A++</v>
          </cell>
          <cell r="CD16">
            <v>2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2</v>
          </cell>
          <cell r="CJ16">
            <v>1</v>
          </cell>
          <cell r="CK16">
            <v>1</v>
          </cell>
          <cell r="CL16">
            <v>1</v>
          </cell>
          <cell r="CM16">
            <v>1</v>
          </cell>
          <cell r="CN16">
            <v>2.5</v>
          </cell>
          <cell r="CO16">
            <v>0.5</v>
          </cell>
          <cell r="CP16">
            <v>0</v>
          </cell>
          <cell r="CQ16" t="str">
            <v>Pass</v>
          </cell>
          <cell r="CR16">
            <v>8.74</v>
          </cell>
        </row>
        <row r="17">
          <cell r="B17" t="str">
            <v>PIET23CD010</v>
          </cell>
          <cell r="C17" t="str">
            <v>CHARCHIT SHARMA</v>
          </cell>
          <cell r="D17" t="str">
            <v>23EPTCX010</v>
          </cell>
          <cell r="E17" t="str">
            <v>CDG-10</v>
          </cell>
          <cell r="F17"/>
          <cell r="G17">
            <v>7</v>
          </cell>
          <cell r="H17" t="str">
            <v>D</v>
          </cell>
          <cell r="I17">
            <v>10</v>
          </cell>
          <cell r="J17">
            <v>17</v>
          </cell>
          <cell r="K17">
            <v>1</v>
          </cell>
          <cell r="L17">
            <v>7</v>
          </cell>
          <cell r="M17">
            <v>7</v>
          </cell>
          <cell r="N17">
            <v>15</v>
          </cell>
          <cell r="O17">
            <v>6</v>
          </cell>
          <cell r="P17" t="str">
            <v>D</v>
          </cell>
          <cell r="Q17">
            <v>10</v>
          </cell>
          <cell r="R17">
            <v>16</v>
          </cell>
          <cell r="S17" t="str">
            <v>D</v>
          </cell>
          <cell r="T17">
            <v>8</v>
          </cell>
          <cell r="U17">
            <v>10</v>
          </cell>
          <cell r="V17">
            <v>18</v>
          </cell>
          <cell r="W17">
            <v>2</v>
          </cell>
          <cell r="X17">
            <v>4</v>
          </cell>
          <cell r="Y17">
            <v>10</v>
          </cell>
          <cell r="Z17">
            <v>16</v>
          </cell>
          <cell r="AA17"/>
          <cell r="AB17"/>
          <cell r="AC17"/>
          <cell r="AD17"/>
          <cell r="AE17" t="str">
            <v>A</v>
          </cell>
          <cell r="AF17" t="str">
            <v>D</v>
          </cell>
          <cell r="AG17">
            <v>10</v>
          </cell>
          <cell r="AH17">
            <v>10</v>
          </cell>
          <cell r="AI17">
            <v>92</v>
          </cell>
          <cell r="AJ17" t="str">
            <v>A</v>
          </cell>
          <cell r="AK17">
            <v>7</v>
          </cell>
          <cell r="AL17">
            <v>31</v>
          </cell>
          <cell r="AM17">
            <v>38</v>
          </cell>
          <cell r="AN17">
            <v>28</v>
          </cell>
          <cell r="AO17">
            <v>66</v>
          </cell>
          <cell r="AP17">
            <v>9</v>
          </cell>
          <cell r="AQ17">
            <v>7</v>
          </cell>
          <cell r="AR17">
            <v>31</v>
          </cell>
          <cell r="AS17">
            <v>47</v>
          </cell>
          <cell r="AT17">
            <v>27</v>
          </cell>
          <cell r="AU17">
            <v>74</v>
          </cell>
          <cell r="AV17">
            <v>7</v>
          </cell>
          <cell r="AW17">
            <v>7</v>
          </cell>
          <cell r="AX17">
            <v>37</v>
          </cell>
          <cell r="AY17">
            <v>51</v>
          </cell>
          <cell r="AZ17">
            <v>28</v>
          </cell>
          <cell r="BA17">
            <v>79</v>
          </cell>
          <cell r="BB17">
            <v>7</v>
          </cell>
          <cell r="BC17">
            <v>7</v>
          </cell>
          <cell r="BD17">
            <v>30</v>
          </cell>
          <cell r="BE17">
            <v>44</v>
          </cell>
          <cell r="BF17">
            <v>32</v>
          </cell>
          <cell r="BG17">
            <v>76</v>
          </cell>
          <cell r="BH17">
            <v>45</v>
          </cell>
          <cell r="BI17">
            <v>35</v>
          </cell>
          <cell r="BJ17">
            <v>80</v>
          </cell>
          <cell r="BK17">
            <v>375</v>
          </cell>
          <cell r="BL17">
            <v>83</v>
          </cell>
          <cell r="BM17">
            <v>550</v>
          </cell>
          <cell r="BN17">
            <v>70.512820512820511</v>
          </cell>
          <cell r="BO17"/>
          <cell r="BP17" t="str">
            <v>B</v>
          </cell>
          <cell r="BQ17" t="str">
            <v>D+</v>
          </cell>
          <cell r="BR17" t="str">
            <v>C+</v>
          </cell>
          <cell r="BS17" t="str">
            <v>A+</v>
          </cell>
          <cell r="BT17" t="str">
            <v>D</v>
          </cell>
          <cell r="BU17"/>
          <cell r="BV17" t="str">
            <v>E</v>
          </cell>
          <cell r="BW17" t="str">
            <v>B</v>
          </cell>
          <cell r="BX17" t="str">
            <v>A</v>
          </cell>
          <cell r="BY17" t="str">
            <v>A+</v>
          </cell>
          <cell r="BZ17" t="str">
            <v>A+</v>
          </cell>
          <cell r="CA17" t="str">
            <v>A+</v>
          </cell>
          <cell r="CB17" t="str">
            <v>A++</v>
          </cell>
          <cell r="CD17">
            <v>2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2</v>
          </cell>
          <cell r="CJ17">
            <v>1</v>
          </cell>
          <cell r="CK17">
            <v>1</v>
          </cell>
          <cell r="CL17">
            <v>1</v>
          </cell>
          <cell r="CM17">
            <v>1</v>
          </cell>
          <cell r="CN17">
            <v>2.5</v>
          </cell>
          <cell r="CO17">
            <v>0.5</v>
          </cell>
          <cell r="CP17">
            <v>0</v>
          </cell>
          <cell r="CQ17" t="str">
            <v>Pass</v>
          </cell>
          <cell r="CR17">
            <v>7.26</v>
          </cell>
        </row>
        <row r="18">
          <cell r="B18" t="str">
            <v>PIET23CD011</v>
          </cell>
          <cell r="C18" t="str">
            <v>DHWANI JAIN</v>
          </cell>
          <cell r="D18" t="str">
            <v>23EPTCX011</v>
          </cell>
          <cell r="E18" t="str">
            <v>CDG-11</v>
          </cell>
          <cell r="F18"/>
          <cell r="G18">
            <v>9</v>
          </cell>
          <cell r="H18">
            <v>10</v>
          </cell>
          <cell r="I18">
            <v>10</v>
          </cell>
          <cell r="J18">
            <v>29</v>
          </cell>
          <cell r="K18">
            <v>8</v>
          </cell>
          <cell r="L18">
            <v>10</v>
          </cell>
          <cell r="M18">
            <v>10</v>
          </cell>
          <cell r="N18">
            <v>28</v>
          </cell>
          <cell r="O18">
            <v>5</v>
          </cell>
          <cell r="P18">
            <v>10</v>
          </cell>
          <cell r="Q18">
            <v>10</v>
          </cell>
          <cell r="R18">
            <v>25</v>
          </cell>
          <cell r="S18">
            <v>6</v>
          </cell>
          <cell r="T18">
            <v>10</v>
          </cell>
          <cell r="U18">
            <v>10</v>
          </cell>
          <cell r="V18">
            <v>26</v>
          </cell>
          <cell r="W18">
            <v>10</v>
          </cell>
          <cell r="X18">
            <v>10</v>
          </cell>
          <cell r="Y18">
            <v>10</v>
          </cell>
          <cell r="Z18">
            <v>30</v>
          </cell>
          <cell r="AA18"/>
          <cell r="AB18"/>
          <cell r="AC18"/>
          <cell r="AD18"/>
          <cell r="AE18">
            <v>7</v>
          </cell>
          <cell r="AF18">
            <v>10</v>
          </cell>
          <cell r="AG18">
            <v>10</v>
          </cell>
          <cell r="AH18">
            <v>27</v>
          </cell>
          <cell r="AI18">
            <v>165</v>
          </cell>
          <cell r="AJ18">
            <v>10</v>
          </cell>
          <cell r="AK18">
            <v>10</v>
          </cell>
          <cell r="AL18">
            <v>38</v>
          </cell>
          <cell r="AM18">
            <v>58</v>
          </cell>
          <cell r="AN18">
            <v>37</v>
          </cell>
          <cell r="AO18">
            <v>95</v>
          </cell>
          <cell r="AP18">
            <v>10</v>
          </cell>
          <cell r="AQ18">
            <v>9</v>
          </cell>
          <cell r="AR18">
            <v>37</v>
          </cell>
          <cell r="AS18">
            <v>56</v>
          </cell>
          <cell r="AT18">
            <v>37</v>
          </cell>
          <cell r="AU18">
            <v>93</v>
          </cell>
          <cell r="AV18">
            <v>10</v>
          </cell>
          <cell r="AW18">
            <v>10</v>
          </cell>
          <cell r="AX18">
            <v>40</v>
          </cell>
          <cell r="AY18">
            <v>60</v>
          </cell>
          <cell r="AZ18">
            <v>39</v>
          </cell>
          <cell r="BA18">
            <v>99</v>
          </cell>
          <cell r="BB18">
            <v>9</v>
          </cell>
          <cell r="BC18">
            <v>10</v>
          </cell>
          <cell r="BD18">
            <v>40</v>
          </cell>
          <cell r="BE18">
            <v>59</v>
          </cell>
          <cell r="BF18">
            <v>36</v>
          </cell>
          <cell r="BG18">
            <v>95</v>
          </cell>
          <cell r="BH18">
            <v>59</v>
          </cell>
          <cell r="BI18">
            <v>36</v>
          </cell>
          <cell r="BJ18">
            <v>95</v>
          </cell>
          <cell r="BK18">
            <v>477</v>
          </cell>
          <cell r="BL18">
            <v>100</v>
          </cell>
          <cell r="BM18">
            <v>742</v>
          </cell>
          <cell r="BN18">
            <v>95.128205128205124</v>
          </cell>
          <cell r="BO18"/>
          <cell r="BP18" t="str">
            <v>B+</v>
          </cell>
          <cell r="BQ18" t="str">
            <v>A+</v>
          </cell>
          <cell r="BR18" t="str">
            <v>A</v>
          </cell>
          <cell r="BS18" t="str">
            <v>B+</v>
          </cell>
          <cell r="BT18" t="str">
            <v>B+</v>
          </cell>
          <cell r="BU18"/>
          <cell r="BV18" t="str">
            <v>A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A18" t="str">
            <v>A++</v>
          </cell>
          <cell r="CB18" t="str">
            <v>A++</v>
          </cell>
          <cell r="CD18">
            <v>2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2</v>
          </cell>
          <cell r="CJ18">
            <v>1</v>
          </cell>
          <cell r="CK18">
            <v>1</v>
          </cell>
          <cell r="CL18">
            <v>1</v>
          </cell>
          <cell r="CM18">
            <v>1</v>
          </cell>
          <cell r="CN18">
            <v>2.5</v>
          </cell>
          <cell r="CO18">
            <v>0.5</v>
          </cell>
          <cell r="CP18">
            <v>0</v>
          </cell>
          <cell r="CQ18" t="str">
            <v>Pass</v>
          </cell>
          <cell r="CR18">
            <v>8.85</v>
          </cell>
        </row>
        <row r="19">
          <cell r="B19" t="str">
            <v>PIET23CD013</v>
          </cell>
          <cell r="C19" t="str">
            <v>DIVYANSHI SHARMA</v>
          </cell>
          <cell r="D19" t="str">
            <v>23EPTCX013</v>
          </cell>
          <cell r="E19" t="str">
            <v>CDG-13</v>
          </cell>
          <cell r="F19"/>
          <cell r="G19">
            <v>6</v>
          </cell>
          <cell r="H19">
            <v>7</v>
          </cell>
          <cell r="I19">
            <v>10</v>
          </cell>
          <cell r="J19">
            <v>23</v>
          </cell>
          <cell r="K19">
            <v>2</v>
          </cell>
          <cell r="L19">
            <v>7</v>
          </cell>
          <cell r="M19">
            <v>10</v>
          </cell>
          <cell r="N19">
            <v>19</v>
          </cell>
          <cell r="O19">
            <v>3</v>
          </cell>
          <cell r="P19">
            <v>9</v>
          </cell>
          <cell r="Q19">
            <v>10</v>
          </cell>
          <cell r="R19">
            <v>22</v>
          </cell>
          <cell r="S19">
            <v>5</v>
          </cell>
          <cell r="T19">
            <v>5</v>
          </cell>
          <cell r="U19">
            <v>3</v>
          </cell>
          <cell r="V19">
            <v>13</v>
          </cell>
          <cell r="W19">
            <v>4</v>
          </cell>
          <cell r="X19">
            <v>8</v>
          </cell>
          <cell r="Y19">
            <v>10</v>
          </cell>
          <cell r="Z19">
            <v>22</v>
          </cell>
          <cell r="AA19"/>
          <cell r="AB19"/>
          <cell r="AC19"/>
          <cell r="AD19"/>
          <cell r="AE19">
            <v>6</v>
          </cell>
          <cell r="AF19" t="str">
            <v>D</v>
          </cell>
          <cell r="AG19">
            <v>10</v>
          </cell>
          <cell r="AH19">
            <v>16</v>
          </cell>
          <cell r="AI19">
            <v>115</v>
          </cell>
          <cell r="AJ19">
            <v>5</v>
          </cell>
          <cell r="AK19">
            <v>7</v>
          </cell>
          <cell r="AL19">
            <v>34</v>
          </cell>
          <cell r="AM19">
            <v>46</v>
          </cell>
          <cell r="AN19">
            <v>32</v>
          </cell>
          <cell r="AO19">
            <v>78</v>
          </cell>
          <cell r="AP19">
            <v>4</v>
          </cell>
          <cell r="AQ19">
            <v>8</v>
          </cell>
          <cell r="AR19">
            <v>37</v>
          </cell>
          <cell r="AS19">
            <v>49</v>
          </cell>
          <cell r="AT19">
            <v>33</v>
          </cell>
          <cell r="AU19">
            <v>82</v>
          </cell>
          <cell r="AV19">
            <v>7</v>
          </cell>
          <cell r="AW19">
            <v>7</v>
          </cell>
          <cell r="AX19">
            <v>40</v>
          </cell>
          <cell r="AY19">
            <v>54</v>
          </cell>
          <cell r="AZ19">
            <v>28</v>
          </cell>
          <cell r="BA19">
            <v>82</v>
          </cell>
          <cell r="BB19">
            <v>7</v>
          </cell>
          <cell r="BC19">
            <v>9</v>
          </cell>
          <cell r="BD19">
            <v>36</v>
          </cell>
          <cell r="BE19">
            <v>52</v>
          </cell>
          <cell r="BF19">
            <v>33</v>
          </cell>
          <cell r="BG19">
            <v>85</v>
          </cell>
          <cell r="BH19">
            <v>52</v>
          </cell>
          <cell r="BI19">
            <v>40</v>
          </cell>
          <cell r="BJ19">
            <v>92</v>
          </cell>
          <cell r="BK19">
            <v>419</v>
          </cell>
          <cell r="BL19">
            <v>88</v>
          </cell>
          <cell r="BM19">
            <v>622</v>
          </cell>
          <cell r="BN19">
            <v>79.743589743589752</v>
          </cell>
          <cell r="BO19"/>
          <cell r="BP19" t="str">
            <v>B+</v>
          </cell>
          <cell r="BQ19" t="str">
            <v>D+</v>
          </cell>
          <cell r="BR19" t="str">
            <v>A</v>
          </cell>
          <cell r="BS19" t="str">
            <v>C</v>
          </cell>
          <cell r="BT19" t="str">
            <v>A++</v>
          </cell>
          <cell r="BU19"/>
          <cell r="BV19" t="str">
            <v>D+</v>
          </cell>
          <cell r="BW19" t="str">
            <v>A+</v>
          </cell>
          <cell r="BX19" t="str">
            <v>A++</v>
          </cell>
          <cell r="BY19" t="str">
            <v>A++</v>
          </cell>
          <cell r="BZ19" t="str">
            <v>A++</v>
          </cell>
          <cell r="CA19" t="str">
            <v>A++</v>
          </cell>
          <cell r="CB19" t="str">
            <v>A++</v>
          </cell>
          <cell r="CD19">
            <v>2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2</v>
          </cell>
          <cell r="CJ19">
            <v>1</v>
          </cell>
          <cell r="CK19">
            <v>1</v>
          </cell>
          <cell r="CL19">
            <v>1</v>
          </cell>
          <cell r="CM19">
            <v>1</v>
          </cell>
          <cell r="CN19">
            <v>2.5</v>
          </cell>
          <cell r="CO19">
            <v>0.5</v>
          </cell>
          <cell r="CP19">
            <v>0</v>
          </cell>
          <cell r="CQ19" t="str">
            <v>Pass</v>
          </cell>
          <cell r="CR19">
            <v>8.26</v>
          </cell>
        </row>
        <row r="20">
          <cell r="B20" t="str">
            <v>PIET23CD014</v>
          </cell>
          <cell r="C20" t="str">
            <v>DIVYANSHU GOYAL</v>
          </cell>
          <cell r="D20" t="str">
            <v>23EPTCX014</v>
          </cell>
          <cell r="E20" t="str">
            <v>CDG-14</v>
          </cell>
          <cell r="F20"/>
          <cell r="G20">
            <v>10</v>
          </cell>
          <cell r="H20" t="str">
            <v>D</v>
          </cell>
          <cell r="I20">
            <v>10</v>
          </cell>
          <cell r="J20">
            <v>20</v>
          </cell>
          <cell r="K20" t="str">
            <v>D</v>
          </cell>
          <cell r="L20">
            <v>6</v>
          </cell>
          <cell r="M20">
            <v>10</v>
          </cell>
          <cell r="N20">
            <v>16</v>
          </cell>
          <cell r="O20">
            <v>3</v>
          </cell>
          <cell r="P20">
            <v>7</v>
          </cell>
          <cell r="Q20">
            <v>5</v>
          </cell>
          <cell r="R20">
            <v>15</v>
          </cell>
          <cell r="S20">
            <v>5</v>
          </cell>
          <cell r="T20">
            <v>5</v>
          </cell>
          <cell r="U20">
            <v>10</v>
          </cell>
          <cell r="V20">
            <v>20</v>
          </cell>
          <cell r="W20">
            <v>5</v>
          </cell>
          <cell r="X20">
            <v>6</v>
          </cell>
          <cell r="Y20">
            <v>10</v>
          </cell>
          <cell r="Z20">
            <v>21</v>
          </cell>
          <cell r="AA20">
            <v>10</v>
          </cell>
          <cell r="AB20" t="str">
            <v>D</v>
          </cell>
          <cell r="AC20">
            <v>5</v>
          </cell>
          <cell r="AD20">
            <v>15</v>
          </cell>
          <cell r="AE20"/>
          <cell r="AF20"/>
          <cell r="AG20"/>
          <cell r="AH20"/>
          <cell r="AI20">
            <v>107</v>
          </cell>
          <cell r="AJ20">
            <v>10</v>
          </cell>
          <cell r="AK20">
            <v>8</v>
          </cell>
          <cell r="AL20">
            <v>34</v>
          </cell>
          <cell r="AM20">
            <v>52</v>
          </cell>
          <cell r="AN20">
            <v>28</v>
          </cell>
          <cell r="AO20">
            <v>80</v>
          </cell>
          <cell r="AP20">
            <v>9</v>
          </cell>
          <cell r="AQ20">
            <v>6</v>
          </cell>
          <cell r="AR20">
            <v>35</v>
          </cell>
          <cell r="AS20">
            <v>50</v>
          </cell>
          <cell r="AT20">
            <v>26</v>
          </cell>
          <cell r="AU20">
            <v>76</v>
          </cell>
          <cell r="AV20">
            <v>8</v>
          </cell>
          <cell r="AW20">
            <v>8</v>
          </cell>
          <cell r="AX20">
            <v>38</v>
          </cell>
          <cell r="AY20">
            <v>54</v>
          </cell>
          <cell r="AZ20">
            <v>32</v>
          </cell>
          <cell r="BA20">
            <v>86</v>
          </cell>
          <cell r="BB20">
            <v>9</v>
          </cell>
          <cell r="BC20">
            <v>10</v>
          </cell>
          <cell r="BD20">
            <v>39</v>
          </cell>
          <cell r="BE20">
            <v>58</v>
          </cell>
          <cell r="BF20">
            <v>37</v>
          </cell>
          <cell r="BG20">
            <v>95</v>
          </cell>
          <cell r="BH20">
            <v>45</v>
          </cell>
          <cell r="BI20">
            <v>27</v>
          </cell>
          <cell r="BJ20">
            <v>72</v>
          </cell>
          <cell r="BK20">
            <v>409</v>
          </cell>
          <cell r="BL20">
            <v>78</v>
          </cell>
          <cell r="BM20">
            <v>594</v>
          </cell>
          <cell r="BN20">
            <v>76.153846153846146</v>
          </cell>
          <cell r="BO20"/>
          <cell r="BP20" t="str">
            <v>C</v>
          </cell>
          <cell r="BQ20" t="str">
            <v>D+</v>
          </cell>
          <cell r="BR20" t="str">
            <v>C+</v>
          </cell>
          <cell r="BS20" t="str">
            <v>B+</v>
          </cell>
          <cell r="BT20" t="str">
            <v>B+</v>
          </cell>
          <cell r="BU20" t="str">
            <v>D</v>
          </cell>
          <cell r="BW20" t="str">
            <v>A+</v>
          </cell>
          <cell r="BX20" t="str">
            <v>A+</v>
          </cell>
          <cell r="BY20" t="str">
            <v>A++</v>
          </cell>
          <cell r="BZ20" t="str">
            <v>A++</v>
          </cell>
          <cell r="CA20" t="str">
            <v>A</v>
          </cell>
          <cell r="CB20" t="str">
            <v>A+</v>
          </cell>
          <cell r="CD20">
            <v>2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2</v>
          </cell>
          <cell r="CJ20">
            <v>1</v>
          </cell>
          <cell r="CK20">
            <v>1</v>
          </cell>
          <cell r="CL20">
            <v>1</v>
          </cell>
          <cell r="CM20">
            <v>1</v>
          </cell>
          <cell r="CN20">
            <v>2.5</v>
          </cell>
          <cell r="CO20">
            <v>0.5</v>
          </cell>
          <cell r="CP20">
            <v>0</v>
          </cell>
          <cell r="CQ20" t="str">
            <v>Pass</v>
          </cell>
          <cell r="CR20">
            <v>7.6</v>
          </cell>
        </row>
        <row r="21">
          <cell r="B21" t="str">
            <v>PIET23CD015</v>
          </cell>
          <cell r="C21" t="str">
            <v>DRASHYA MALOT</v>
          </cell>
          <cell r="D21" t="str">
            <v>23EPTCX015</v>
          </cell>
          <cell r="E21" t="str">
            <v>CDG-15</v>
          </cell>
          <cell r="F21"/>
          <cell r="G21">
            <v>8</v>
          </cell>
          <cell r="H21">
            <v>8</v>
          </cell>
          <cell r="I21">
            <v>10</v>
          </cell>
          <cell r="J21">
            <v>26</v>
          </cell>
          <cell r="K21">
            <v>5</v>
          </cell>
          <cell r="L21">
            <v>9</v>
          </cell>
          <cell r="M21">
            <v>10</v>
          </cell>
          <cell r="N21">
            <v>24</v>
          </cell>
          <cell r="O21" t="str">
            <v>D</v>
          </cell>
          <cell r="P21">
            <v>10</v>
          </cell>
          <cell r="Q21">
            <v>8</v>
          </cell>
          <cell r="R21">
            <v>18</v>
          </cell>
          <cell r="S21">
            <v>6</v>
          </cell>
          <cell r="T21">
            <v>9</v>
          </cell>
          <cell r="U21">
            <v>10</v>
          </cell>
          <cell r="V21">
            <v>25</v>
          </cell>
          <cell r="W21">
            <v>6</v>
          </cell>
          <cell r="X21">
            <v>7</v>
          </cell>
          <cell r="Y21">
            <v>10</v>
          </cell>
          <cell r="Z21">
            <v>23</v>
          </cell>
          <cell r="AA21"/>
          <cell r="AB21"/>
          <cell r="AC21"/>
          <cell r="AD21"/>
          <cell r="AE21">
            <v>10</v>
          </cell>
          <cell r="AF21" t="str">
            <v>D</v>
          </cell>
          <cell r="AG21">
            <v>10</v>
          </cell>
          <cell r="AH21">
            <v>20</v>
          </cell>
          <cell r="AI21">
            <v>136</v>
          </cell>
          <cell r="AJ21">
            <v>8</v>
          </cell>
          <cell r="AK21">
            <v>8</v>
          </cell>
          <cell r="AL21">
            <v>35</v>
          </cell>
          <cell r="AM21">
            <v>51</v>
          </cell>
          <cell r="AN21">
            <v>32</v>
          </cell>
          <cell r="AO21">
            <v>83</v>
          </cell>
          <cell r="AP21">
            <v>10</v>
          </cell>
          <cell r="AQ21">
            <v>10</v>
          </cell>
          <cell r="AR21">
            <v>23</v>
          </cell>
          <cell r="AS21">
            <v>43</v>
          </cell>
          <cell r="AT21">
            <v>36</v>
          </cell>
          <cell r="AU21">
            <v>79</v>
          </cell>
          <cell r="AV21">
            <v>9</v>
          </cell>
          <cell r="AW21">
            <v>10</v>
          </cell>
          <cell r="AX21">
            <v>37</v>
          </cell>
          <cell r="AY21">
            <v>56</v>
          </cell>
          <cell r="AZ21">
            <v>36</v>
          </cell>
          <cell r="BA21">
            <v>92</v>
          </cell>
          <cell r="BB21">
            <v>9</v>
          </cell>
          <cell r="BC21">
            <v>10</v>
          </cell>
          <cell r="BD21">
            <v>36</v>
          </cell>
          <cell r="BE21">
            <v>55</v>
          </cell>
          <cell r="BF21">
            <v>36</v>
          </cell>
          <cell r="BG21">
            <v>91</v>
          </cell>
          <cell r="BH21">
            <v>50</v>
          </cell>
          <cell r="BI21">
            <v>34</v>
          </cell>
          <cell r="BJ21">
            <v>84</v>
          </cell>
          <cell r="BK21">
            <v>429</v>
          </cell>
          <cell r="BL21">
            <v>81</v>
          </cell>
          <cell r="BM21">
            <v>646</v>
          </cell>
          <cell r="BN21">
            <v>82.820512820512832</v>
          </cell>
          <cell r="BO21"/>
          <cell r="BP21" t="str">
            <v>B+</v>
          </cell>
          <cell r="BQ21" t="str">
            <v>C</v>
          </cell>
          <cell r="BR21" t="str">
            <v>B</v>
          </cell>
          <cell r="BS21" t="str">
            <v>A+</v>
          </cell>
          <cell r="BT21" t="str">
            <v>B+</v>
          </cell>
          <cell r="BU21"/>
          <cell r="BV21" t="str">
            <v>D+</v>
          </cell>
          <cell r="BW21" t="str">
            <v>A++</v>
          </cell>
          <cell r="BX21" t="str">
            <v>A+</v>
          </cell>
          <cell r="BY21" t="str">
            <v>A++</v>
          </cell>
          <cell r="BZ21" t="str">
            <v>A++</v>
          </cell>
          <cell r="CA21" t="str">
            <v>A++</v>
          </cell>
          <cell r="CB21" t="str">
            <v>A++</v>
          </cell>
          <cell r="CD21">
            <v>2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2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2.5</v>
          </cell>
          <cell r="CO21">
            <v>0.5</v>
          </cell>
          <cell r="CP21">
            <v>0</v>
          </cell>
          <cell r="CQ21" t="str">
            <v>Pass</v>
          </cell>
          <cell r="CR21">
            <v>8.26</v>
          </cell>
        </row>
        <row r="22">
          <cell r="B22" t="str">
            <v>PIET23CD016</v>
          </cell>
          <cell r="C22" t="str">
            <v>GAURAV JAIN</v>
          </cell>
          <cell r="D22" t="str">
            <v>23EPTCX016</v>
          </cell>
          <cell r="E22" t="str">
            <v>CDG-16</v>
          </cell>
          <cell r="F22"/>
          <cell r="G22">
            <v>10</v>
          </cell>
          <cell r="H22" t="str">
            <v>D</v>
          </cell>
          <cell r="I22">
            <v>10</v>
          </cell>
          <cell r="J22">
            <v>20</v>
          </cell>
          <cell r="K22">
            <v>4</v>
          </cell>
          <cell r="L22">
            <v>9</v>
          </cell>
          <cell r="M22">
            <v>10</v>
          </cell>
          <cell r="N22">
            <v>23</v>
          </cell>
          <cell r="O22">
            <v>1</v>
          </cell>
          <cell r="P22">
            <v>9</v>
          </cell>
          <cell r="Q22">
            <v>10</v>
          </cell>
          <cell r="R22">
            <v>20</v>
          </cell>
          <cell r="S22">
            <v>7</v>
          </cell>
          <cell r="T22">
            <v>10</v>
          </cell>
          <cell r="U22">
            <v>10</v>
          </cell>
          <cell r="V22">
            <v>27</v>
          </cell>
          <cell r="W22">
            <v>4</v>
          </cell>
          <cell r="X22">
            <v>10</v>
          </cell>
          <cell r="Y22">
            <v>10</v>
          </cell>
          <cell r="Z22">
            <v>24</v>
          </cell>
          <cell r="AA22"/>
          <cell r="AB22"/>
          <cell r="AC22"/>
          <cell r="AD22"/>
          <cell r="AE22">
            <v>10</v>
          </cell>
          <cell r="AF22" t="str">
            <v>D</v>
          </cell>
          <cell r="AG22">
            <v>10</v>
          </cell>
          <cell r="AH22">
            <v>20</v>
          </cell>
          <cell r="AI22">
            <v>134</v>
          </cell>
          <cell r="AJ22">
            <v>6</v>
          </cell>
          <cell r="AK22">
            <v>7</v>
          </cell>
          <cell r="AL22">
            <v>32</v>
          </cell>
          <cell r="AM22">
            <v>45</v>
          </cell>
          <cell r="AN22">
            <v>28</v>
          </cell>
          <cell r="AO22">
            <v>73</v>
          </cell>
          <cell r="AP22">
            <v>7</v>
          </cell>
          <cell r="AQ22">
            <v>8</v>
          </cell>
          <cell r="AR22">
            <v>32</v>
          </cell>
          <cell r="AS22">
            <v>47</v>
          </cell>
          <cell r="AT22">
            <v>29</v>
          </cell>
          <cell r="AU22">
            <v>76</v>
          </cell>
          <cell r="AV22">
            <v>7</v>
          </cell>
          <cell r="AW22">
            <v>7</v>
          </cell>
          <cell r="AX22">
            <v>37</v>
          </cell>
          <cell r="AY22">
            <v>51</v>
          </cell>
          <cell r="AZ22">
            <v>29</v>
          </cell>
          <cell r="BA22">
            <v>80</v>
          </cell>
          <cell r="BB22">
            <v>7</v>
          </cell>
          <cell r="BC22">
            <v>7</v>
          </cell>
          <cell r="BD22">
            <v>32</v>
          </cell>
          <cell r="BE22">
            <v>46</v>
          </cell>
          <cell r="BF22">
            <v>32</v>
          </cell>
          <cell r="BG22">
            <v>78</v>
          </cell>
          <cell r="BH22">
            <v>40</v>
          </cell>
          <cell r="BI22">
            <v>31</v>
          </cell>
          <cell r="BJ22">
            <v>71</v>
          </cell>
          <cell r="BK22">
            <v>378</v>
          </cell>
          <cell r="BL22">
            <v>68</v>
          </cell>
          <cell r="BM22">
            <v>580</v>
          </cell>
          <cell r="BN22">
            <v>74.358974358974365</v>
          </cell>
          <cell r="BO22"/>
          <cell r="BP22" t="str">
            <v>B</v>
          </cell>
          <cell r="BQ22" t="str">
            <v>C</v>
          </cell>
          <cell r="BR22" t="str">
            <v>B+</v>
          </cell>
          <cell r="BS22" t="str">
            <v>A++</v>
          </cell>
          <cell r="BT22" t="str">
            <v>B+</v>
          </cell>
          <cell r="BU22"/>
          <cell r="BV22" t="str">
            <v>B+</v>
          </cell>
          <cell r="BW22" t="str">
            <v>A</v>
          </cell>
          <cell r="BX22" t="str">
            <v>A+</v>
          </cell>
          <cell r="BY22" t="str">
            <v>A+</v>
          </cell>
          <cell r="BZ22" t="str">
            <v>A+</v>
          </cell>
          <cell r="CA22" t="str">
            <v>B+</v>
          </cell>
          <cell r="CB22" t="str">
            <v>B+</v>
          </cell>
          <cell r="CD22">
            <v>2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2</v>
          </cell>
          <cell r="CJ22">
            <v>1</v>
          </cell>
          <cell r="CK22">
            <v>1</v>
          </cell>
          <cell r="CL22">
            <v>1</v>
          </cell>
          <cell r="CM22">
            <v>1</v>
          </cell>
          <cell r="CN22">
            <v>2.5</v>
          </cell>
          <cell r="CO22">
            <v>0.5</v>
          </cell>
          <cell r="CP22">
            <v>0</v>
          </cell>
          <cell r="CQ22" t="str">
            <v>Pass</v>
          </cell>
          <cell r="CR22">
            <v>8.17</v>
          </cell>
        </row>
        <row r="23">
          <cell r="B23" t="str">
            <v>PIET23CD017</v>
          </cell>
          <cell r="C23" t="str">
            <v>GYANDEEP</v>
          </cell>
          <cell r="D23" t="str">
            <v>23EPTCX017</v>
          </cell>
          <cell r="E23" t="str">
            <v>CDG-17</v>
          </cell>
          <cell r="F23"/>
          <cell r="G23" t="str">
            <v>A</v>
          </cell>
          <cell r="H23" t="str">
            <v>D</v>
          </cell>
          <cell r="I23">
            <v>2</v>
          </cell>
          <cell r="J23">
            <v>2</v>
          </cell>
          <cell r="K23" t="str">
            <v>D</v>
          </cell>
          <cell r="L23" t="str">
            <v>A</v>
          </cell>
          <cell r="M23">
            <v>3</v>
          </cell>
          <cell r="N23">
            <v>3</v>
          </cell>
          <cell r="O23" t="str">
            <v>D</v>
          </cell>
          <cell r="P23" t="str">
            <v>D</v>
          </cell>
          <cell r="Q23">
            <v>5</v>
          </cell>
          <cell r="R23">
            <v>5</v>
          </cell>
          <cell r="S23" t="str">
            <v>D</v>
          </cell>
          <cell r="T23" t="str">
            <v>A</v>
          </cell>
          <cell r="U23">
            <v>3</v>
          </cell>
          <cell r="V23">
            <v>3</v>
          </cell>
          <cell r="W23" t="str">
            <v>A</v>
          </cell>
          <cell r="X23" t="str">
            <v>A</v>
          </cell>
          <cell r="Y23">
            <v>2</v>
          </cell>
          <cell r="Z23">
            <v>2</v>
          </cell>
          <cell r="AA23"/>
          <cell r="AB23"/>
          <cell r="AC23"/>
          <cell r="AD23"/>
          <cell r="AE23" t="str">
            <v>A</v>
          </cell>
          <cell r="AF23" t="str">
            <v>D</v>
          </cell>
          <cell r="AG23">
            <v>4</v>
          </cell>
          <cell r="AH23">
            <v>4</v>
          </cell>
          <cell r="AI23">
            <v>19</v>
          </cell>
          <cell r="AJ23" t="str">
            <v>A</v>
          </cell>
          <cell r="AK23" t="str">
            <v>A</v>
          </cell>
          <cell r="AL23">
            <v>3</v>
          </cell>
          <cell r="AM23">
            <v>3</v>
          </cell>
          <cell r="AN23" t="str">
            <v>A</v>
          </cell>
          <cell r="AO23">
            <v>3</v>
          </cell>
          <cell r="AP23" t="str">
            <v>A</v>
          </cell>
          <cell r="AQ23" t="str">
            <v>A</v>
          </cell>
          <cell r="AR23">
            <v>5</v>
          </cell>
          <cell r="AS23">
            <v>5</v>
          </cell>
          <cell r="AT23" t="str">
            <v>A</v>
          </cell>
          <cell r="AU23">
            <v>5</v>
          </cell>
          <cell r="AV23" t="str">
            <v>A</v>
          </cell>
          <cell r="AW23" t="str">
            <v>A</v>
          </cell>
          <cell r="AX23">
            <v>2</v>
          </cell>
          <cell r="AY23">
            <v>2</v>
          </cell>
          <cell r="AZ23" t="str">
            <v>A</v>
          </cell>
          <cell r="BA23">
            <v>2</v>
          </cell>
          <cell r="BB23" t="str">
            <v>A</v>
          </cell>
          <cell r="BC23" t="str">
            <v>A</v>
          </cell>
          <cell r="BD23">
            <v>3</v>
          </cell>
          <cell r="BE23">
            <v>3</v>
          </cell>
          <cell r="BF23" t="str">
            <v>A</v>
          </cell>
          <cell r="BG23">
            <v>3</v>
          </cell>
          <cell r="BH23">
            <v>2</v>
          </cell>
          <cell r="BI23" t="str">
            <v>A</v>
          </cell>
          <cell r="BJ23">
            <v>2</v>
          </cell>
          <cell r="BK23">
            <v>15</v>
          </cell>
          <cell r="BL23">
            <v>41</v>
          </cell>
          <cell r="BM23">
            <v>75</v>
          </cell>
          <cell r="BN23">
            <v>9.6153846153846168</v>
          </cell>
          <cell r="BO23"/>
          <cell r="BP23" t="str">
            <v>F</v>
          </cell>
          <cell r="BQ23" t="str">
            <v>F</v>
          </cell>
          <cell r="BR23" t="str">
            <v>F</v>
          </cell>
          <cell r="BS23" t="str">
            <v>F</v>
          </cell>
          <cell r="BT23" t="str">
            <v>F</v>
          </cell>
          <cell r="BU23"/>
          <cell r="BV23" t="str">
            <v>F</v>
          </cell>
          <cell r="BW23" t="str">
            <v>F</v>
          </cell>
          <cell r="BX23" t="str">
            <v>F</v>
          </cell>
          <cell r="BY23" t="str">
            <v>F</v>
          </cell>
          <cell r="BZ23" t="str">
            <v>F</v>
          </cell>
          <cell r="CA23" t="str">
            <v>F</v>
          </cell>
          <cell r="CB23" t="str">
            <v>E+</v>
          </cell>
          <cell r="CD23">
            <v>2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2</v>
          </cell>
          <cell r="CJ23">
            <v>1</v>
          </cell>
          <cell r="CK23">
            <v>1</v>
          </cell>
          <cell r="CL23">
            <v>1</v>
          </cell>
          <cell r="CM23">
            <v>1</v>
          </cell>
          <cell r="CN23">
            <v>2.5</v>
          </cell>
          <cell r="CO23">
            <v>0.5</v>
          </cell>
          <cell r="CP23">
            <v>11</v>
          </cell>
          <cell r="CQ23" t="str">
            <v>Fail</v>
          </cell>
          <cell r="CR23">
            <v>0.10869565217391304</v>
          </cell>
        </row>
        <row r="24">
          <cell r="B24" t="str">
            <v>PIET23CD018</v>
          </cell>
          <cell r="C24" t="str">
            <v>HARSH BHAGTANI</v>
          </cell>
          <cell r="D24" t="str">
            <v>23EPTCX018</v>
          </cell>
          <cell r="E24" t="str">
            <v>CDG-18</v>
          </cell>
          <cell r="F24"/>
          <cell r="G24" t="str">
            <v>D</v>
          </cell>
          <cell r="H24" t="str">
            <v>D</v>
          </cell>
          <cell r="I24">
            <v>10</v>
          </cell>
          <cell r="J24">
            <v>10</v>
          </cell>
          <cell r="K24">
            <v>6</v>
          </cell>
          <cell r="L24">
            <v>10</v>
          </cell>
          <cell r="M24">
            <v>10</v>
          </cell>
          <cell r="N24">
            <v>26</v>
          </cell>
          <cell r="O24">
            <v>8</v>
          </cell>
          <cell r="P24" t="str">
            <v>D</v>
          </cell>
          <cell r="Q24">
            <v>10</v>
          </cell>
          <cell r="R24">
            <v>18</v>
          </cell>
          <cell r="S24" t="str">
            <v>D</v>
          </cell>
          <cell r="T24">
            <v>9</v>
          </cell>
          <cell r="U24">
            <v>10</v>
          </cell>
          <cell r="V24">
            <v>19</v>
          </cell>
          <cell r="W24" t="str">
            <v>D</v>
          </cell>
          <cell r="X24">
            <v>10</v>
          </cell>
          <cell r="Y24">
            <v>10</v>
          </cell>
          <cell r="Z24">
            <v>20</v>
          </cell>
          <cell r="AA24"/>
          <cell r="AB24"/>
          <cell r="AC24"/>
          <cell r="AD24"/>
          <cell r="AE24">
            <v>10</v>
          </cell>
          <cell r="AF24" t="str">
            <v>D</v>
          </cell>
          <cell r="AG24">
            <v>10</v>
          </cell>
          <cell r="AH24">
            <v>20</v>
          </cell>
          <cell r="AI24">
            <v>113</v>
          </cell>
          <cell r="AJ24">
            <v>9</v>
          </cell>
          <cell r="AK24">
            <v>7</v>
          </cell>
          <cell r="AL24">
            <v>27</v>
          </cell>
          <cell r="AM24">
            <v>43</v>
          </cell>
          <cell r="AN24">
            <v>32</v>
          </cell>
          <cell r="AO24">
            <v>75</v>
          </cell>
          <cell r="AP24">
            <v>9</v>
          </cell>
          <cell r="AQ24">
            <v>6</v>
          </cell>
          <cell r="AR24">
            <v>20</v>
          </cell>
          <cell r="AS24">
            <v>35</v>
          </cell>
          <cell r="AT24">
            <v>33</v>
          </cell>
          <cell r="AU24">
            <v>68</v>
          </cell>
          <cell r="AV24">
            <v>9</v>
          </cell>
          <cell r="AW24">
            <v>9</v>
          </cell>
          <cell r="AX24">
            <v>40</v>
          </cell>
          <cell r="AY24">
            <v>58</v>
          </cell>
          <cell r="AZ24">
            <v>36</v>
          </cell>
          <cell r="BA24">
            <v>94</v>
          </cell>
          <cell r="BB24">
            <v>7</v>
          </cell>
          <cell r="BC24">
            <v>9</v>
          </cell>
          <cell r="BD24">
            <v>34</v>
          </cell>
          <cell r="BE24">
            <v>50</v>
          </cell>
          <cell r="BF24">
            <v>38</v>
          </cell>
          <cell r="BG24">
            <v>88</v>
          </cell>
          <cell r="BH24">
            <v>58</v>
          </cell>
          <cell r="BI24">
            <v>36</v>
          </cell>
          <cell r="BJ24">
            <v>94</v>
          </cell>
          <cell r="BK24">
            <v>419</v>
          </cell>
          <cell r="BL24">
            <v>85</v>
          </cell>
          <cell r="BM24">
            <v>617</v>
          </cell>
          <cell r="BN24">
            <v>79.102564102564102</v>
          </cell>
          <cell r="BO24"/>
          <cell r="BP24" t="str">
            <v>D+</v>
          </cell>
          <cell r="BQ24" t="str">
            <v>D</v>
          </cell>
          <cell r="BR24" t="str">
            <v>C+</v>
          </cell>
          <cell r="BS24" t="str">
            <v>A</v>
          </cell>
          <cell r="BT24" t="str">
            <v>C+</v>
          </cell>
          <cell r="BU24"/>
          <cell r="BV24" t="str">
            <v>C+</v>
          </cell>
          <cell r="BW24" t="str">
            <v>A</v>
          </cell>
          <cell r="BX24" t="str">
            <v>B+</v>
          </cell>
          <cell r="BY24" t="str">
            <v>A++</v>
          </cell>
          <cell r="BZ24" t="str">
            <v>A++</v>
          </cell>
          <cell r="CA24" t="str">
            <v>A++</v>
          </cell>
          <cell r="CB24" t="str">
            <v>A++</v>
          </cell>
          <cell r="CD24">
            <v>2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2</v>
          </cell>
          <cell r="CJ24">
            <v>1</v>
          </cell>
          <cell r="CK24">
            <v>1</v>
          </cell>
          <cell r="CL24">
            <v>1</v>
          </cell>
          <cell r="CM24">
            <v>1</v>
          </cell>
          <cell r="CN24">
            <v>2.5</v>
          </cell>
          <cell r="CO24">
            <v>0.5</v>
          </cell>
          <cell r="CP24">
            <v>0</v>
          </cell>
          <cell r="CQ24" t="str">
            <v>Pass</v>
          </cell>
          <cell r="CR24">
            <v>7.67</v>
          </cell>
        </row>
        <row r="25">
          <cell r="B25" t="str">
            <v>PIET23CD019</v>
          </cell>
          <cell r="C25" t="str">
            <v>HARSHITA JANGID</v>
          </cell>
          <cell r="D25" t="str">
            <v>23EPTCX019</v>
          </cell>
          <cell r="E25" t="str">
            <v>CDG-19</v>
          </cell>
          <cell r="F25"/>
          <cell r="G25">
            <v>6</v>
          </cell>
          <cell r="H25">
            <v>10</v>
          </cell>
          <cell r="I25">
            <v>10</v>
          </cell>
          <cell r="J25">
            <v>26</v>
          </cell>
          <cell r="K25">
            <v>4</v>
          </cell>
          <cell r="L25">
            <v>8</v>
          </cell>
          <cell r="M25">
            <v>10</v>
          </cell>
          <cell r="N25">
            <v>22</v>
          </cell>
          <cell r="O25">
            <v>2</v>
          </cell>
          <cell r="P25">
            <v>10</v>
          </cell>
          <cell r="Q25">
            <v>10</v>
          </cell>
          <cell r="R25">
            <v>22</v>
          </cell>
          <cell r="S25">
            <v>5</v>
          </cell>
          <cell r="T25">
            <v>10</v>
          </cell>
          <cell r="U25">
            <v>10</v>
          </cell>
          <cell r="V25">
            <v>25</v>
          </cell>
          <cell r="W25">
            <v>8</v>
          </cell>
          <cell r="X25">
            <v>10</v>
          </cell>
          <cell r="Y25">
            <v>10</v>
          </cell>
          <cell r="Z25">
            <v>28</v>
          </cell>
          <cell r="AA25"/>
          <cell r="AB25"/>
          <cell r="AC25"/>
          <cell r="AD25"/>
          <cell r="AE25">
            <v>10</v>
          </cell>
          <cell r="AF25" t="str">
            <v>D</v>
          </cell>
          <cell r="AG25">
            <v>10</v>
          </cell>
          <cell r="AH25">
            <v>20</v>
          </cell>
          <cell r="AI25">
            <v>143</v>
          </cell>
          <cell r="AJ25">
            <v>9</v>
          </cell>
          <cell r="AK25">
            <v>10</v>
          </cell>
          <cell r="AL25">
            <v>36</v>
          </cell>
          <cell r="AM25">
            <v>55</v>
          </cell>
          <cell r="AN25">
            <v>34</v>
          </cell>
          <cell r="AO25">
            <v>89</v>
          </cell>
          <cell r="AP25">
            <v>9</v>
          </cell>
          <cell r="AQ25">
            <v>8</v>
          </cell>
          <cell r="AR25">
            <v>32</v>
          </cell>
          <cell r="AS25">
            <v>49</v>
          </cell>
          <cell r="AT25">
            <v>35</v>
          </cell>
          <cell r="AU25">
            <v>84</v>
          </cell>
          <cell r="AV25">
            <v>9</v>
          </cell>
          <cell r="AW25">
            <v>9</v>
          </cell>
          <cell r="AX25">
            <v>40</v>
          </cell>
          <cell r="AY25">
            <v>58</v>
          </cell>
          <cell r="AZ25">
            <v>35</v>
          </cell>
          <cell r="BA25">
            <v>93</v>
          </cell>
          <cell r="BB25">
            <v>9</v>
          </cell>
          <cell r="BC25">
            <v>10</v>
          </cell>
          <cell r="BD25">
            <v>39</v>
          </cell>
          <cell r="BE25">
            <v>58</v>
          </cell>
          <cell r="BF25">
            <v>39</v>
          </cell>
          <cell r="BG25">
            <v>97</v>
          </cell>
          <cell r="BH25">
            <v>57</v>
          </cell>
          <cell r="BI25">
            <v>33</v>
          </cell>
          <cell r="BJ25">
            <v>90</v>
          </cell>
          <cell r="BK25">
            <v>453</v>
          </cell>
          <cell r="BL25">
            <v>96</v>
          </cell>
          <cell r="BM25">
            <v>692</v>
          </cell>
          <cell r="BN25">
            <v>88.717948717948715</v>
          </cell>
          <cell r="BO25"/>
          <cell r="BP25" t="str">
            <v>A++</v>
          </cell>
          <cell r="BQ25" t="str">
            <v>B+</v>
          </cell>
          <cell r="BR25" t="str">
            <v>B+</v>
          </cell>
          <cell r="BS25" t="str">
            <v>A</v>
          </cell>
          <cell r="BT25" t="str">
            <v>A+</v>
          </cell>
          <cell r="BU25"/>
          <cell r="BV25" t="str">
            <v>B+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A++</v>
          </cell>
          <cell r="CB25" t="str">
            <v>A++</v>
          </cell>
          <cell r="CD25">
            <v>2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2</v>
          </cell>
          <cell r="CJ25">
            <v>1</v>
          </cell>
          <cell r="CK25">
            <v>1</v>
          </cell>
          <cell r="CL25">
            <v>1</v>
          </cell>
          <cell r="CM25">
            <v>1</v>
          </cell>
          <cell r="CN25">
            <v>2.5</v>
          </cell>
          <cell r="CO25">
            <v>0.5</v>
          </cell>
          <cell r="CP25">
            <v>0</v>
          </cell>
          <cell r="CQ25" t="str">
            <v>Pass</v>
          </cell>
          <cell r="CR25">
            <v>8.98</v>
          </cell>
        </row>
        <row r="26">
          <cell r="B26" t="str">
            <v>PIET23CD020</v>
          </cell>
          <cell r="C26" t="str">
            <v>HIMANSHU SINGH</v>
          </cell>
          <cell r="D26" t="str">
            <v>23EPTCX020</v>
          </cell>
          <cell r="E26" t="str">
            <v>CDG-20</v>
          </cell>
          <cell r="F26"/>
          <cell r="G26">
            <v>7</v>
          </cell>
          <cell r="H26" t="str">
            <v>D</v>
          </cell>
          <cell r="I26">
            <v>10</v>
          </cell>
          <cell r="J26">
            <v>17</v>
          </cell>
          <cell r="K26">
            <v>4</v>
          </cell>
          <cell r="L26">
            <v>5</v>
          </cell>
          <cell r="M26">
            <v>8</v>
          </cell>
          <cell r="N26">
            <v>17</v>
          </cell>
          <cell r="O26">
            <v>6</v>
          </cell>
          <cell r="P26" t="str">
            <v>D</v>
          </cell>
          <cell r="Q26">
            <v>10</v>
          </cell>
          <cell r="R26">
            <v>16</v>
          </cell>
          <cell r="S26" t="str">
            <v>D</v>
          </cell>
          <cell r="T26">
            <v>7</v>
          </cell>
          <cell r="U26">
            <v>10</v>
          </cell>
          <cell r="V26">
            <v>17</v>
          </cell>
          <cell r="W26">
            <v>3</v>
          </cell>
          <cell r="X26">
            <v>4</v>
          </cell>
          <cell r="Y26">
            <v>10</v>
          </cell>
          <cell r="Z26">
            <v>17</v>
          </cell>
          <cell r="AA26"/>
          <cell r="AB26"/>
          <cell r="AC26"/>
          <cell r="AD26"/>
          <cell r="AE26">
            <v>6</v>
          </cell>
          <cell r="AF26" t="str">
            <v>D</v>
          </cell>
          <cell r="AG26">
            <v>10</v>
          </cell>
          <cell r="AH26">
            <v>16</v>
          </cell>
          <cell r="AI26">
            <v>100</v>
          </cell>
          <cell r="AJ26">
            <v>9</v>
          </cell>
          <cell r="AK26">
            <v>8</v>
          </cell>
          <cell r="AL26">
            <v>31</v>
          </cell>
          <cell r="AM26">
            <v>48</v>
          </cell>
          <cell r="AN26">
            <v>36</v>
          </cell>
          <cell r="AO26">
            <v>84</v>
          </cell>
          <cell r="AP26">
            <v>8</v>
          </cell>
          <cell r="AQ26">
            <v>6</v>
          </cell>
          <cell r="AR26">
            <v>30</v>
          </cell>
          <cell r="AS26">
            <v>44</v>
          </cell>
          <cell r="AT26">
            <v>28</v>
          </cell>
          <cell r="AU26">
            <v>72</v>
          </cell>
          <cell r="AV26">
            <v>8</v>
          </cell>
          <cell r="AW26">
            <v>8</v>
          </cell>
          <cell r="AX26">
            <v>36</v>
          </cell>
          <cell r="AY26">
            <v>52</v>
          </cell>
          <cell r="AZ26">
            <v>29</v>
          </cell>
          <cell r="BA26">
            <v>81</v>
          </cell>
          <cell r="BB26">
            <v>5</v>
          </cell>
          <cell r="BC26">
            <v>9</v>
          </cell>
          <cell r="BD26">
            <v>30</v>
          </cell>
          <cell r="BE26">
            <v>44</v>
          </cell>
          <cell r="BF26">
            <v>36</v>
          </cell>
          <cell r="BG26">
            <v>80</v>
          </cell>
          <cell r="BH26">
            <v>35</v>
          </cell>
          <cell r="BI26">
            <v>36</v>
          </cell>
          <cell r="BJ26">
            <v>71</v>
          </cell>
          <cell r="BK26">
            <v>388</v>
          </cell>
          <cell r="BL26">
            <v>84</v>
          </cell>
          <cell r="BM26">
            <v>572</v>
          </cell>
          <cell r="BN26">
            <v>73.333333333333329</v>
          </cell>
          <cell r="BO26"/>
          <cell r="BP26" t="str">
            <v>C</v>
          </cell>
          <cell r="BQ26" t="str">
            <v>D+</v>
          </cell>
          <cell r="BR26" t="str">
            <v>C</v>
          </cell>
          <cell r="BS26" t="str">
            <v>B+</v>
          </cell>
          <cell r="BT26" t="str">
            <v>C+</v>
          </cell>
          <cell r="BU26"/>
          <cell r="BV26" t="str">
            <v>B+</v>
          </cell>
          <cell r="BW26" t="str">
            <v>A++</v>
          </cell>
          <cell r="BX26" t="str">
            <v>A</v>
          </cell>
          <cell r="BY26" t="str">
            <v>A++</v>
          </cell>
          <cell r="BZ26" t="str">
            <v>A+</v>
          </cell>
          <cell r="CA26" t="str">
            <v>B+</v>
          </cell>
          <cell r="CB26" t="str">
            <v>A++</v>
          </cell>
          <cell r="CD26">
            <v>2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2</v>
          </cell>
          <cell r="CJ26">
            <v>1</v>
          </cell>
          <cell r="CK26">
            <v>1</v>
          </cell>
          <cell r="CL26">
            <v>1</v>
          </cell>
          <cell r="CM26">
            <v>1</v>
          </cell>
          <cell r="CN26">
            <v>2.5</v>
          </cell>
          <cell r="CO26">
            <v>0.5</v>
          </cell>
          <cell r="CP26">
            <v>0</v>
          </cell>
          <cell r="CQ26" t="str">
            <v>Pass</v>
          </cell>
          <cell r="CR26">
            <v>7.57</v>
          </cell>
        </row>
        <row r="27">
          <cell r="B27" t="str">
            <v>PIET23CD021</v>
          </cell>
          <cell r="C27" t="str">
            <v>HITESH KUMAR</v>
          </cell>
          <cell r="D27" t="str">
            <v>23EPTCX021</v>
          </cell>
          <cell r="E27" t="str">
            <v>CDG-21</v>
          </cell>
          <cell r="F27"/>
          <cell r="G27" t="str">
            <v>D</v>
          </cell>
          <cell r="H27" t="str">
            <v>D</v>
          </cell>
          <cell r="I27">
            <v>2</v>
          </cell>
          <cell r="J27">
            <v>2</v>
          </cell>
          <cell r="K27" t="str">
            <v>D</v>
          </cell>
          <cell r="L27" t="str">
            <v>A</v>
          </cell>
          <cell r="M27">
            <v>3</v>
          </cell>
          <cell r="N27">
            <v>3</v>
          </cell>
          <cell r="O27">
            <v>9</v>
          </cell>
          <cell r="P27" t="str">
            <v>D</v>
          </cell>
          <cell r="Q27">
            <v>5</v>
          </cell>
          <cell r="R27">
            <v>14</v>
          </cell>
          <cell r="S27">
            <v>10</v>
          </cell>
          <cell r="T27" t="str">
            <v>A</v>
          </cell>
          <cell r="U27">
            <v>3</v>
          </cell>
          <cell r="V27">
            <v>13</v>
          </cell>
          <cell r="W27" t="str">
            <v>D</v>
          </cell>
          <cell r="X27" t="str">
            <v>A</v>
          </cell>
          <cell r="Y27">
            <v>10</v>
          </cell>
          <cell r="Z27">
            <v>10</v>
          </cell>
          <cell r="AA27"/>
          <cell r="AB27"/>
          <cell r="AC27"/>
          <cell r="AD27"/>
          <cell r="AE27">
            <v>10</v>
          </cell>
          <cell r="AF27" t="str">
            <v>D</v>
          </cell>
          <cell r="AG27">
            <v>4</v>
          </cell>
          <cell r="AH27">
            <v>14</v>
          </cell>
          <cell r="AI27">
            <v>56</v>
          </cell>
          <cell r="AJ27">
            <v>5</v>
          </cell>
          <cell r="AK27" t="str">
            <v>A</v>
          </cell>
          <cell r="AL27">
            <v>27</v>
          </cell>
          <cell r="AM27">
            <v>32</v>
          </cell>
          <cell r="AN27">
            <v>32</v>
          </cell>
          <cell r="AO27">
            <v>64</v>
          </cell>
          <cell r="AP27">
            <v>7</v>
          </cell>
          <cell r="AQ27">
            <v>9</v>
          </cell>
          <cell r="AR27">
            <v>24</v>
          </cell>
          <cell r="AS27">
            <v>40</v>
          </cell>
          <cell r="AT27">
            <v>33</v>
          </cell>
          <cell r="AU27">
            <v>73</v>
          </cell>
          <cell r="AV27">
            <v>7</v>
          </cell>
          <cell r="AW27" t="str">
            <v>A</v>
          </cell>
          <cell r="AX27">
            <v>20</v>
          </cell>
          <cell r="AY27">
            <v>27</v>
          </cell>
          <cell r="AZ27">
            <v>30</v>
          </cell>
          <cell r="BA27">
            <v>57</v>
          </cell>
          <cell r="BB27">
            <v>8</v>
          </cell>
          <cell r="BC27" t="str">
            <v>A</v>
          </cell>
          <cell r="BD27">
            <v>28</v>
          </cell>
          <cell r="BE27">
            <v>36</v>
          </cell>
          <cell r="BF27">
            <v>36</v>
          </cell>
          <cell r="BG27">
            <v>72</v>
          </cell>
          <cell r="BH27">
            <v>40</v>
          </cell>
          <cell r="BI27">
            <v>38</v>
          </cell>
          <cell r="BJ27">
            <v>78</v>
          </cell>
          <cell r="BK27">
            <v>344</v>
          </cell>
          <cell r="BL27">
            <v>55</v>
          </cell>
          <cell r="BM27">
            <v>455</v>
          </cell>
          <cell r="BN27">
            <v>58.333333333333336</v>
          </cell>
          <cell r="BO27"/>
          <cell r="BP27" t="str">
            <v>D+</v>
          </cell>
          <cell r="BQ27" t="str">
            <v>D</v>
          </cell>
          <cell r="BR27" t="str">
            <v>D+</v>
          </cell>
          <cell r="BS27" t="str">
            <v>B+</v>
          </cell>
          <cell r="BT27" t="str">
            <v>F</v>
          </cell>
          <cell r="BU27"/>
          <cell r="BV27" t="str">
            <v>E+</v>
          </cell>
          <cell r="BW27" t="str">
            <v>B</v>
          </cell>
          <cell r="BX27" t="str">
            <v>A</v>
          </cell>
          <cell r="BY27" t="str">
            <v>C</v>
          </cell>
          <cell r="BZ27" t="str">
            <v>A</v>
          </cell>
          <cell r="CA27" t="str">
            <v>A+</v>
          </cell>
          <cell r="CB27" t="str">
            <v>C</v>
          </cell>
          <cell r="CD27">
            <v>2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2</v>
          </cell>
          <cell r="CJ27">
            <v>1</v>
          </cell>
          <cell r="CK27">
            <v>1</v>
          </cell>
          <cell r="CL27">
            <v>1</v>
          </cell>
          <cell r="CM27">
            <v>1</v>
          </cell>
          <cell r="CN27">
            <v>2.5</v>
          </cell>
          <cell r="CO27">
            <v>0.5</v>
          </cell>
          <cell r="CP27">
            <v>1</v>
          </cell>
          <cell r="CQ27" t="str">
            <v>Fail</v>
          </cell>
          <cell r="CR27">
            <v>5.9673913043478262</v>
          </cell>
        </row>
        <row r="28">
          <cell r="B28" t="str">
            <v>PIET23CD022</v>
          </cell>
          <cell r="C28" t="str">
            <v>JHALAK AGRAWAL</v>
          </cell>
          <cell r="D28" t="str">
            <v>23EPTCX022</v>
          </cell>
          <cell r="E28" t="str">
            <v>CDG-22</v>
          </cell>
          <cell r="F28"/>
          <cell r="G28">
            <v>6</v>
          </cell>
          <cell r="H28">
            <v>10</v>
          </cell>
          <cell r="I28">
            <v>10</v>
          </cell>
          <cell r="J28">
            <v>26</v>
          </cell>
          <cell r="K28">
            <v>8</v>
          </cell>
          <cell r="L28">
            <v>10</v>
          </cell>
          <cell r="M28">
            <v>10</v>
          </cell>
          <cell r="N28">
            <v>28</v>
          </cell>
          <cell r="O28">
            <v>5</v>
          </cell>
          <cell r="P28">
            <v>7</v>
          </cell>
          <cell r="Q28">
            <v>10</v>
          </cell>
          <cell r="R28">
            <v>22</v>
          </cell>
          <cell r="S28">
            <v>10</v>
          </cell>
          <cell r="T28">
            <v>10</v>
          </cell>
          <cell r="U28">
            <v>10</v>
          </cell>
          <cell r="V28">
            <v>30</v>
          </cell>
          <cell r="W28">
            <v>10</v>
          </cell>
          <cell r="X28">
            <v>10</v>
          </cell>
          <cell r="Y28">
            <v>10</v>
          </cell>
          <cell r="Z28">
            <v>30</v>
          </cell>
          <cell r="AA28"/>
          <cell r="AB28"/>
          <cell r="AC28"/>
          <cell r="AD28"/>
          <cell r="AE28">
            <v>10</v>
          </cell>
          <cell r="AF28" t="str">
            <v>D</v>
          </cell>
          <cell r="AG28">
            <v>10</v>
          </cell>
          <cell r="AH28">
            <v>20</v>
          </cell>
          <cell r="AI28">
            <v>156</v>
          </cell>
          <cell r="AJ28">
            <v>10</v>
          </cell>
          <cell r="AK28">
            <v>9</v>
          </cell>
          <cell r="AL28">
            <v>37</v>
          </cell>
          <cell r="AM28">
            <v>56</v>
          </cell>
          <cell r="AN28">
            <v>28</v>
          </cell>
          <cell r="AO28">
            <v>84</v>
          </cell>
          <cell r="AP28">
            <v>9</v>
          </cell>
          <cell r="AQ28">
            <v>8</v>
          </cell>
          <cell r="AR28">
            <v>35</v>
          </cell>
          <cell r="AS28">
            <v>52</v>
          </cell>
          <cell r="AT28">
            <v>35</v>
          </cell>
          <cell r="AU28">
            <v>87</v>
          </cell>
          <cell r="AV28">
            <v>8</v>
          </cell>
          <cell r="AW28">
            <v>7</v>
          </cell>
          <cell r="AX28">
            <v>40</v>
          </cell>
          <cell r="AY28">
            <v>55</v>
          </cell>
          <cell r="AZ28">
            <v>30</v>
          </cell>
          <cell r="BA28">
            <v>85</v>
          </cell>
          <cell r="BB28">
            <v>8</v>
          </cell>
          <cell r="BC28">
            <v>9</v>
          </cell>
          <cell r="BD28">
            <v>36</v>
          </cell>
          <cell r="BE28">
            <v>53</v>
          </cell>
          <cell r="BF28">
            <v>37</v>
          </cell>
          <cell r="BG28">
            <v>90</v>
          </cell>
          <cell r="BH28">
            <v>53</v>
          </cell>
          <cell r="BI28">
            <v>23</v>
          </cell>
          <cell r="BJ28">
            <v>76</v>
          </cell>
          <cell r="BK28">
            <v>422</v>
          </cell>
          <cell r="BL28">
            <v>92</v>
          </cell>
          <cell r="BM28">
            <v>670</v>
          </cell>
          <cell r="BN28">
            <v>85.897435897435898</v>
          </cell>
          <cell r="BO28"/>
          <cell r="BP28" t="str">
            <v>A++</v>
          </cell>
          <cell r="BQ28" t="str">
            <v>C+</v>
          </cell>
          <cell r="BR28" t="str">
            <v>A+</v>
          </cell>
          <cell r="BS28" t="str">
            <v>A++</v>
          </cell>
          <cell r="BT28" t="str">
            <v>A++</v>
          </cell>
          <cell r="BU28"/>
          <cell r="BV28" t="str">
            <v>A++</v>
          </cell>
          <cell r="BW28" t="str">
            <v>A++</v>
          </cell>
          <cell r="BX28" t="str">
            <v>A++</v>
          </cell>
          <cell r="BY28" t="str">
            <v>A++</v>
          </cell>
          <cell r="BZ28" t="str">
            <v>A++</v>
          </cell>
          <cell r="CA28" t="str">
            <v>A+</v>
          </cell>
          <cell r="CB28" t="str">
            <v>A++</v>
          </cell>
          <cell r="CD28">
            <v>2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2</v>
          </cell>
          <cell r="CJ28">
            <v>1</v>
          </cell>
          <cell r="CK28">
            <v>1</v>
          </cell>
          <cell r="CL28">
            <v>1</v>
          </cell>
          <cell r="CM28">
            <v>1</v>
          </cell>
          <cell r="CN28">
            <v>2.5</v>
          </cell>
          <cell r="CO28">
            <v>0.5</v>
          </cell>
          <cell r="CP28">
            <v>0</v>
          </cell>
          <cell r="CQ28" t="str">
            <v>Pass</v>
          </cell>
          <cell r="CR28">
            <v>9.3699999999999992</v>
          </cell>
        </row>
        <row r="29">
          <cell r="B29" t="str">
            <v>PIET23CD024</v>
          </cell>
          <cell r="C29" t="str">
            <v>KAPIL SAINI</v>
          </cell>
          <cell r="D29" t="str">
            <v>23EPTCX023</v>
          </cell>
          <cell r="E29" t="str">
            <v>CDG-24</v>
          </cell>
          <cell r="F29"/>
          <cell r="G29">
            <v>5</v>
          </cell>
          <cell r="H29">
            <v>10</v>
          </cell>
          <cell r="I29">
            <v>10</v>
          </cell>
          <cell r="J29">
            <v>25</v>
          </cell>
          <cell r="K29">
            <v>6</v>
          </cell>
          <cell r="L29">
            <v>10</v>
          </cell>
          <cell r="M29">
            <v>10</v>
          </cell>
          <cell r="N29">
            <v>26</v>
          </cell>
          <cell r="O29">
            <v>4</v>
          </cell>
          <cell r="P29">
            <v>10</v>
          </cell>
          <cell r="Q29">
            <v>8</v>
          </cell>
          <cell r="R29">
            <v>22</v>
          </cell>
          <cell r="S29">
            <v>7</v>
          </cell>
          <cell r="T29">
            <v>10</v>
          </cell>
          <cell r="U29">
            <v>10</v>
          </cell>
          <cell r="V29">
            <v>27</v>
          </cell>
          <cell r="W29">
            <v>10</v>
          </cell>
          <cell r="X29">
            <v>10</v>
          </cell>
          <cell r="Y29">
            <v>10</v>
          </cell>
          <cell r="Z29">
            <v>30</v>
          </cell>
          <cell r="AA29"/>
          <cell r="AB29"/>
          <cell r="AC29"/>
          <cell r="AD29"/>
          <cell r="AE29">
            <v>10</v>
          </cell>
          <cell r="AF29" t="str">
            <v>D</v>
          </cell>
          <cell r="AG29">
            <v>10</v>
          </cell>
          <cell r="AH29">
            <v>20</v>
          </cell>
          <cell r="AI29">
            <v>150</v>
          </cell>
          <cell r="AJ29">
            <v>9</v>
          </cell>
          <cell r="AK29">
            <v>10</v>
          </cell>
          <cell r="AL29">
            <v>37</v>
          </cell>
          <cell r="AM29">
            <v>56</v>
          </cell>
          <cell r="AN29">
            <v>38</v>
          </cell>
          <cell r="AO29">
            <v>94</v>
          </cell>
          <cell r="AP29">
            <v>7</v>
          </cell>
          <cell r="AQ29">
            <v>10</v>
          </cell>
          <cell r="AR29">
            <v>40</v>
          </cell>
          <cell r="AS29">
            <v>57</v>
          </cell>
          <cell r="AT29">
            <v>37</v>
          </cell>
          <cell r="AU29">
            <v>94</v>
          </cell>
          <cell r="AV29">
            <v>9</v>
          </cell>
          <cell r="AW29">
            <v>9</v>
          </cell>
          <cell r="AX29">
            <v>40</v>
          </cell>
          <cell r="AY29">
            <v>58</v>
          </cell>
          <cell r="AZ29">
            <v>34</v>
          </cell>
          <cell r="BA29">
            <v>92</v>
          </cell>
          <cell r="BB29">
            <v>9</v>
          </cell>
          <cell r="BC29">
            <v>10</v>
          </cell>
          <cell r="BD29">
            <v>35</v>
          </cell>
          <cell r="BE29">
            <v>54</v>
          </cell>
          <cell r="BF29">
            <v>38</v>
          </cell>
          <cell r="BG29">
            <v>92</v>
          </cell>
          <cell r="BH29">
            <v>60</v>
          </cell>
          <cell r="BI29">
            <v>34</v>
          </cell>
          <cell r="BJ29">
            <v>94</v>
          </cell>
          <cell r="BK29">
            <v>466</v>
          </cell>
          <cell r="BL29">
            <v>74</v>
          </cell>
          <cell r="BM29">
            <v>690</v>
          </cell>
          <cell r="BN29">
            <v>88.461538461538453</v>
          </cell>
          <cell r="BO29"/>
          <cell r="BP29" t="str">
            <v>A++</v>
          </cell>
          <cell r="BQ29" t="str">
            <v>A++</v>
          </cell>
          <cell r="BR29" t="str">
            <v>A</v>
          </cell>
          <cell r="BS29" t="str">
            <v>A++</v>
          </cell>
          <cell r="BT29" t="str">
            <v>A++</v>
          </cell>
          <cell r="BU29"/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A29" t="str">
            <v>A++</v>
          </cell>
          <cell r="CB29" t="str">
            <v>A</v>
          </cell>
          <cell r="CD29">
            <v>2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2</v>
          </cell>
          <cell r="CJ29">
            <v>1</v>
          </cell>
          <cell r="CK29">
            <v>1</v>
          </cell>
          <cell r="CL29">
            <v>1</v>
          </cell>
          <cell r="CM29">
            <v>1</v>
          </cell>
          <cell r="CN29">
            <v>2.5</v>
          </cell>
          <cell r="CO29">
            <v>0.5</v>
          </cell>
          <cell r="CP29">
            <v>0</v>
          </cell>
          <cell r="CQ29" t="str">
            <v>Pass</v>
          </cell>
          <cell r="CR29">
            <v>9.77</v>
          </cell>
        </row>
        <row r="30">
          <cell r="B30" t="str">
            <v>PIET23CD025</v>
          </cell>
          <cell r="C30" t="str">
            <v>KASHISH LAKHUJA</v>
          </cell>
          <cell r="D30" t="str">
            <v>23EPTCX024</v>
          </cell>
          <cell r="E30" t="str">
            <v>CDG-25</v>
          </cell>
          <cell r="F30"/>
          <cell r="G30">
            <v>8</v>
          </cell>
          <cell r="H30">
            <v>10</v>
          </cell>
          <cell r="I30">
            <v>10</v>
          </cell>
          <cell r="J30">
            <v>28</v>
          </cell>
          <cell r="K30">
            <v>9</v>
          </cell>
          <cell r="L30">
            <v>10</v>
          </cell>
          <cell r="M30">
            <v>10</v>
          </cell>
          <cell r="N30">
            <v>29</v>
          </cell>
          <cell r="O30">
            <v>5</v>
          </cell>
          <cell r="P30">
            <v>10</v>
          </cell>
          <cell r="Q30">
            <v>10</v>
          </cell>
          <cell r="R30">
            <v>25</v>
          </cell>
          <cell r="S30">
            <v>9</v>
          </cell>
          <cell r="T30">
            <v>10</v>
          </cell>
          <cell r="U30">
            <v>10</v>
          </cell>
          <cell r="V30">
            <v>29</v>
          </cell>
          <cell r="W30">
            <v>10</v>
          </cell>
          <cell r="X30">
            <v>10</v>
          </cell>
          <cell r="Y30">
            <v>10</v>
          </cell>
          <cell r="Z30">
            <v>30</v>
          </cell>
          <cell r="AA30"/>
          <cell r="AB30"/>
          <cell r="AC30"/>
          <cell r="AD30"/>
          <cell r="AE30">
            <v>10</v>
          </cell>
          <cell r="AF30">
            <v>10</v>
          </cell>
          <cell r="AG30">
            <v>10</v>
          </cell>
          <cell r="AH30">
            <v>30</v>
          </cell>
          <cell r="AI30">
            <v>171</v>
          </cell>
          <cell r="AJ30">
            <v>10</v>
          </cell>
          <cell r="AK30">
            <v>10</v>
          </cell>
          <cell r="AL30">
            <v>37</v>
          </cell>
          <cell r="AM30">
            <v>57</v>
          </cell>
          <cell r="AN30">
            <v>38</v>
          </cell>
          <cell r="AO30">
            <v>95</v>
          </cell>
          <cell r="AP30">
            <v>9</v>
          </cell>
          <cell r="AQ30">
            <v>10</v>
          </cell>
          <cell r="AR30">
            <v>37</v>
          </cell>
          <cell r="AS30">
            <v>56</v>
          </cell>
          <cell r="AT30">
            <v>35</v>
          </cell>
          <cell r="AU30">
            <v>91</v>
          </cell>
          <cell r="AV30">
            <v>9</v>
          </cell>
          <cell r="AW30">
            <v>10</v>
          </cell>
          <cell r="AX30">
            <v>40</v>
          </cell>
          <cell r="AY30">
            <v>59</v>
          </cell>
          <cell r="AZ30">
            <v>39</v>
          </cell>
          <cell r="BA30">
            <v>98</v>
          </cell>
          <cell r="BB30">
            <v>10</v>
          </cell>
          <cell r="BC30">
            <v>10</v>
          </cell>
          <cell r="BD30">
            <v>39</v>
          </cell>
          <cell r="BE30">
            <v>59</v>
          </cell>
          <cell r="BF30">
            <v>39</v>
          </cell>
          <cell r="BG30">
            <v>98</v>
          </cell>
          <cell r="BH30">
            <v>59</v>
          </cell>
          <cell r="BI30">
            <v>30</v>
          </cell>
          <cell r="BJ30">
            <v>89</v>
          </cell>
          <cell r="BK30">
            <v>471</v>
          </cell>
          <cell r="BL30">
            <v>100</v>
          </cell>
          <cell r="BM30">
            <v>742</v>
          </cell>
          <cell r="BN30">
            <v>95.128205128205124</v>
          </cell>
          <cell r="BO30"/>
          <cell r="BP30" t="str">
            <v>A</v>
          </cell>
          <cell r="BQ30" t="str">
            <v>B+</v>
          </cell>
          <cell r="BR30" t="str">
            <v>A++</v>
          </cell>
          <cell r="BS30" t="str">
            <v>A++</v>
          </cell>
          <cell r="BT30" t="str">
            <v>A</v>
          </cell>
          <cell r="BU30"/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A30" t="str">
            <v>A++</v>
          </cell>
          <cell r="CB30" t="str">
            <v>A++</v>
          </cell>
          <cell r="CD30">
            <v>2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2</v>
          </cell>
          <cell r="CJ30">
            <v>1</v>
          </cell>
          <cell r="CK30">
            <v>1</v>
          </cell>
          <cell r="CL30">
            <v>1</v>
          </cell>
          <cell r="CM30">
            <v>1</v>
          </cell>
          <cell r="CN30">
            <v>2.5</v>
          </cell>
          <cell r="CO30">
            <v>0.5</v>
          </cell>
          <cell r="CP30">
            <v>0</v>
          </cell>
          <cell r="CQ30" t="str">
            <v>Pass</v>
          </cell>
          <cell r="CR30">
            <v>9.41</v>
          </cell>
        </row>
        <row r="31">
          <cell r="B31" t="str">
            <v>PIET23CD026</v>
          </cell>
          <cell r="C31" t="str">
            <v>KHAGENDRA SINGH</v>
          </cell>
          <cell r="D31" t="str">
            <v>23EPTCX025</v>
          </cell>
          <cell r="E31" t="str">
            <v>CDG-26</v>
          </cell>
          <cell r="F31"/>
          <cell r="G31">
            <v>0</v>
          </cell>
          <cell r="H31">
            <v>9</v>
          </cell>
          <cell r="I31">
            <v>10</v>
          </cell>
          <cell r="J31">
            <v>19</v>
          </cell>
          <cell r="K31">
            <v>0</v>
          </cell>
          <cell r="L31">
            <v>4</v>
          </cell>
          <cell r="M31">
            <v>8</v>
          </cell>
          <cell r="N31">
            <v>12</v>
          </cell>
          <cell r="O31">
            <v>0</v>
          </cell>
          <cell r="P31">
            <v>6</v>
          </cell>
          <cell r="Q31">
            <v>10</v>
          </cell>
          <cell r="R31">
            <v>16</v>
          </cell>
          <cell r="S31">
            <v>0</v>
          </cell>
          <cell r="T31">
            <v>4</v>
          </cell>
          <cell r="U31">
            <v>3</v>
          </cell>
          <cell r="V31">
            <v>7</v>
          </cell>
          <cell r="W31">
            <v>0</v>
          </cell>
          <cell r="X31">
            <v>2</v>
          </cell>
          <cell r="Y31">
            <v>10</v>
          </cell>
          <cell r="Z31">
            <v>12</v>
          </cell>
          <cell r="AA31"/>
          <cell r="AB31"/>
          <cell r="AC31"/>
          <cell r="AD31"/>
          <cell r="AE31">
            <v>5</v>
          </cell>
          <cell r="AF31" t="str">
            <v>D</v>
          </cell>
          <cell r="AG31">
            <v>10</v>
          </cell>
          <cell r="AH31">
            <v>15</v>
          </cell>
          <cell r="AI31">
            <v>81</v>
          </cell>
          <cell r="AJ31">
            <v>5</v>
          </cell>
          <cell r="AK31">
            <v>7</v>
          </cell>
          <cell r="AL31">
            <v>36</v>
          </cell>
          <cell r="AM31">
            <v>48</v>
          </cell>
          <cell r="AN31">
            <v>28</v>
          </cell>
          <cell r="AO31">
            <v>76</v>
          </cell>
          <cell r="AP31">
            <v>7</v>
          </cell>
          <cell r="AQ31">
            <v>9</v>
          </cell>
          <cell r="AR31">
            <v>35</v>
          </cell>
          <cell r="AS31">
            <v>51</v>
          </cell>
          <cell r="AT31">
            <v>26</v>
          </cell>
          <cell r="AU31">
            <v>77</v>
          </cell>
          <cell r="AV31">
            <v>7</v>
          </cell>
          <cell r="AW31">
            <v>6</v>
          </cell>
          <cell r="AX31">
            <v>40</v>
          </cell>
          <cell r="AY31">
            <v>53</v>
          </cell>
          <cell r="AZ31">
            <v>29</v>
          </cell>
          <cell r="BA31">
            <v>82</v>
          </cell>
          <cell r="BB31" t="str">
            <v>A</v>
          </cell>
          <cell r="BC31">
            <v>7</v>
          </cell>
          <cell r="BD31">
            <v>27</v>
          </cell>
          <cell r="BE31">
            <v>34</v>
          </cell>
          <cell r="BF31">
            <v>32</v>
          </cell>
          <cell r="BG31">
            <v>66</v>
          </cell>
          <cell r="BH31">
            <v>52</v>
          </cell>
          <cell r="BI31">
            <v>26</v>
          </cell>
          <cell r="BJ31">
            <v>78</v>
          </cell>
          <cell r="BK31">
            <v>379</v>
          </cell>
          <cell r="BL31">
            <v>94</v>
          </cell>
          <cell r="BM31">
            <v>554</v>
          </cell>
          <cell r="BN31">
            <v>71.025641025641022</v>
          </cell>
          <cell r="BO31"/>
          <cell r="BP31" t="str">
            <v>C+</v>
          </cell>
          <cell r="BQ31" t="str">
            <v>F</v>
          </cell>
          <cell r="BR31" t="str">
            <v>D+</v>
          </cell>
          <cell r="BS31" t="str">
            <v>B</v>
          </cell>
          <cell r="BT31" t="str">
            <v>E</v>
          </cell>
          <cell r="BU31"/>
          <cell r="BV31" t="str">
            <v>C+</v>
          </cell>
          <cell r="BW31" t="str">
            <v>A+</v>
          </cell>
          <cell r="BX31" t="str">
            <v>A+</v>
          </cell>
          <cell r="BY31" t="str">
            <v>A++</v>
          </cell>
          <cell r="BZ31" t="str">
            <v>B</v>
          </cell>
          <cell r="CA31" t="str">
            <v>A+</v>
          </cell>
          <cell r="CB31" t="str">
            <v>A++</v>
          </cell>
          <cell r="CD31">
            <v>2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2</v>
          </cell>
          <cell r="CJ31">
            <v>1</v>
          </cell>
          <cell r="CK31">
            <v>1</v>
          </cell>
          <cell r="CL31">
            <v>1</v>
          </cell>
          <cell r="CM31">
            <v>1</v>
          </cell>
          <cell r="CN31">
            <v>2.5</v>
          </cell>
          <cell r="CO31">
            <v>0.5</v>
          </cell>
          <cell r="CP31">
            <v>1</v>
          </cell>
          <cell r="CQ31" t="str">
            <v>Fail</v>
          </cell>
          <cell r="CR31">
            <v>6.2391304347826084</v>
          </cell>
        </row>
        <row r="32">
          <cell r="B32" t="str">
            <v>PIET23CD027</v>
          </cell>
          <cell r="C32" t="str">
            <v>KULDEEP SUTHAR</v>
          </cell>
          <cell r="D32" t="str">
            <v>23EPTCX026</v>
          </cell>
          <cell r="E32" t="str">
            <v>CDG-27</v>
          </cell>
          <cell r="F32"/>
          <cell r="G32">
            <v>3</v>
          </cell>
          <cell r="H32">
            <v>8</v>
          </cell>
          <cell r="I32">
            <v>10</v>
          </cell>
          <cell r="J32">
            <v>21</v>
          </cell>
          <cell r="K32">
            <v>2</v>
          </cell>
          <cell r="L32">
            <v>7</v>
          </cell>
          <cell r="M32">
            <v>8</v>
          </cell>
          <cell r="N32">
            <v>17</v>
          </cell>
          <cell r="O32">
            <v>1</v>
          </cell>
          <cell r="P32">
            <v>10</v>
          </cell>
          <cell r="Q32">
            <v>9</v>
          </cell>
          <cell r="R32">
            <v>20</v>
          </cell>
          <cell r="S32">
            <v>3</v>
          </cell>
          <cell r="T32">
            <v>8</v>
          </cell>
          <cell r="U32">
            <v>10</v>
          </cell>
          <cell r="V32">
            <v>21</v>
          </cell>
          <cell r="W32">
            <v>6</v>
          </cell>
          <cell r="X32">
            <v>3</v>
          </cell>
          <cell r="Y32">
            <v>9</v>
          </cell>
          <cell r="Z32">
            <v>18</v>
          </cell>
          <cell r="AA32"/>
          <cell r="AB32"/>
          <cell r="AC32"/>
          <cell r="AD32"/>
          <cell r="AE32">
            <v>8</v>
          </cell>
          <cell r="AF32" t="str">
            <v>D</v>
          </cell>
          <cell r="AG32">
            <v>10</v>
          </cell>
          <cell r="AH32">
            <v>18</v>
          </cell>
          <cell r="AI32">
            <v>115</v>
          </cell>
          <cell r="AJ32">
            <v>9</v>
          </cell>
          <cell r="AK32">
            <v>8</v>
          </cell>
          <cell r="AL32">
            <v>37</v>
          </cell>
          <cell r="AM32">
            <v>54</v>
          </cell>
          <cell r="AN32">
            <v>32</v>
          </cell>
          <cell r="AO32">
            <v>86</v>
          </cell>
          <cell r="AP32">
            <v>7</v>
          </cell>
          <cell r="AQ32">
            <v>8</v>
          </cell>
          <cell r="AR32">
            <v>33</v>
          </cell>
          <cell r="AS32">
            <v>48</v>
          </cell>
          <cell r="AT32">
            <v>29</v>
          </cell>
          <cell r="AU32">
            <v>77</v>
          </cell>
          <cell r="AV32">
            <v>8</v>
          </cell>
          <cell r="AW32">
            <v>7</v>
          </cell>
          <cell r="AX32">
            <v>37</v>
          </cell>
          <cell r="AY32">
            <v>52</v>
          </cell>
          <cell r="AZ32">
            <v>28</v>
          </cell>
          <cell r="BA32">
            <v>80</v>
          </cell>
          <cell r="BB32">
            <v>8</v>
          </cell>
          <cell r="BC32">
            <v>8</v>
          </cell>
          <cell r="BD32">
            <v>33</v>
          </cell>
          <cell r="BE32">
            <v>49</v>
          </cell>
          <cell r="BF32">
            <v>35</v>
          </cell>
          <cell r="BG32">
            <v>84</v>
          </cell>
          <cell r="BH32">
            <v>53</v>
          </cell>
          <cell r="BI32">
            <v>36</v>
          </cell>
          <cell r="BJ32">
            <v>89</v>
          </cell>
          <cell r="BK32">
            <v>416</v>
          </cell>
          <cell r="BL32">
            <v>92</v>
          </cell>
          <cell r="BM32">
            <v>623</v>
          </cell>
          <cell r="BN32">
            <v>79.871794871794876</v>
          </cell>
          <cell r="BO32"/>
          <cell r="BP32" t="str">
            <v>B</v>
          </cell>
          <cell r="BQ32" t="str">
            <v>E</v>
          </cell>
          <cell r="BR32" t="str">
            <v>C+</v>
          </cell>
          <cell r="BS32" t="str">
            <v>A+</v>
          </cell>
          <cell r="BT32" t="str">
            <v>C</v>
          </cell>
          <cell r="BU32"/>
          <cell r="BV32" t="str">
            <v>B</v>
          </cell>
          <cell r="BW32" t="str">
            <v>A++</v>
          </cell>
          <cell r="BX32" t="str">
            <v>A+</v>
          </cell>
          <cell r="BY32" t="str">
            <v>A+</v>
          </cell>
          <cell r="BZ32" t="str">
            <v>A++</v>
          </cell>
          <cell r="CA32" t="str">
            <v>A++</v>
          </cell>
          <cell r="CB32" t="str">
            <v>A++</v>
          </cell>
          <cell r="CD32">
            <v>2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2</v>
          </cell>
          <cell r="CJ32">
            <v>1</v>
          </cell>
          <cell r="CK32">
            <v>1</v>
          </cell>
          <cell r="CL32">
            <v>1</v>
          </cell>
          <cell r="CM32">
            <v>1</v>
          </cell>
          <cell r="CN32">
            <v>2.5</v>
          </cell>
          <cell r="CO32">
            <v>0.5</v>
          </cell>
          <cell r="CP32">
            <v>0</v>
          </cell>
          <cell r="CQ32" t="str">
            <v>Pass</v>
          </cell>
          <cell r="CR32">
            <v>7.72</v>
          </cell>
        </row>
        <row r="33">
          <cell r="B33" t="str">
            <v>PIET23CD028</v>
          </cell>
          <cell r="C33" t="str">
            <v>KUNAL SHARMA</v>
          </cell>
          <cell r="D33" t="str">
            <v>23EPTCX027</v>
          </cell>
          <cell r="E33" t="str">
            <v>CDG-28</v>
          </cell>
          <cell r="F33"/>
          <cell r="G33">
            <v>5</v>
          </cell>
          <cell r="H33">
            <v>9</v>
          </cell>
          <cell r="I33">
            <v>10</v>
          </cell>
          <cell r="J33">
            <v>24</v>
          </cell>
          <cell r="K33">
            <v>3</v>
          </cell>
          <cell r="L33">
            <v>8</v>
          </cell>
          <cell r="M33">
            <v>10</v>
          </cell>
          <cell r="N33">
            <v>21</v>
          </cell>
          <cell r="O33">
            <v>4</v>
          </cell>
          <cell r="P33">
            <v>10</v>
          </cell>
          <cell r="Q33">
            <v>10</v>
          </cell>
          <cell r="R33">
            <v>24</v>
          </cell>
          <cell r="S33">
            <v>5</v>
          </cell>
          <cell r="T33">
            <v>10</v>
          </cell>
          <cell r="U33">
            <v>10</v>
          </cell>
          <cell r="V33">
            <v>25</v>
          </cell>
          <cell r="W33">
            <v>7</v>
          </cell>
          <cell r="X33">
            <v>8</v>
          </cell>
          <cell r="Y33">
            <v>10</v>
          </cell>
          <cell r="Z33">
            <v>25</v>
          </cell>
          <cell r="AA33"/>
          <cell r="AB33"/>
          <cell r="AC33"/>
          <cell r="AD33"/>
          <cell r="AE33">
            <v>5</v>
          </cell>
          <cell r="AF33">
            <v>8</v>
          </cell>
          <cell r="AG33">
            <v>4</v>
          </cell>
          <cell r="AH33">
            <v>17</v>
          </cell>
          <cell r="AI33">
            <v>136</v>
          </cell>
          <cell r="AJ33">
            <v>9</v>
          </cell>
          <cell r="AK33">
            <v>8</v>
          </cell>
          <cell r="AL33">
            <v>35</v>
          </cell>
          <cell r="AM33">
            <v>52</v>
          </cell>
          <cell r="AN33">
            <v>28</v>
          </cell>
          <cell r="AO33">
            <v>80</v>
          </cell>
          <cell r="AP33">
            <v>8</v>
          </cell>
          <cell r="AQ33">
            <v>7</v>
          </cell>
          <cell r="AR33">
            <v>40</v>
          </cell>
          <cell r="AS33">
            <v>55</v>
          </cell>
          <cell r="AT33">
            <v>27</v>
          </cell>
          <cell r="AU33">
            <v>82</v>
          </cell>
          <cell r="AV33">
            <v>7</v>
          </cell>
          <cell r="AW33">
            <v>7</v>
          </cell>
          <cell r="AX33">
            <v>35</v>
          </cell>
          <cell r="AY33">
            <v>49</v>
          </cell>
          <cell r="AZ33">
            <v>29</v>
          </cell>
          <cell r="BA33">
            <v>78</v>
          </cell>
          <cell r="BB33">
            <v>9</v>
          </cell>
          <cell r="BC33">
            <v>10</v>
          </cell>
          <cell r="BD33">
            <v>39</v>
          </cell>
          <cell r="BE33">
            <v>58</v>
          </cell>
          <cell r="BF33">
            <v>37</v>
          </cell>
          <cell r="BG33">
            <v>95</v>
          </cell>
          <cell r="BH33">
            <v>40</v>
          </cell>
          <cell r="BI33">
            <v>30</v>
          </cell>
          <cell r="BJ33">
            <v>70</v>
          </cell>
          <cell r="BK33">
            <v>405</v>
          </cell>
          <cell r="BL33">
            <v>92</v>
          </cell>
          <cell r="BM33">
            <v>633</v>
          </cell>
          <cell r="BN33">
            <v>81.15384615384616</v>
          </cell>
          <cell r="BO33"/>
          <cell r="BP33" t="str">
            <v>D+</v>
          </cell>
          <cell r="BQ33" t="str">
            <v>D</v>
          </cell>
          <cell r="BR33" t="str">
            <v>C+</v>
          </cell>
          <cell r="BS33" t="str">
            <v>A+</v>
          </cell>
          <cell r="BT33" t="str">
            <v>C+</v>
          </cell>
          <cell r="BU33"/>
          <cell r="BV33" t="str">
            <v>C</v>
          </cell>
          <cell r="BW33" t="str">
            <v>A+</v>
          </cell>
          <cell r="BX33" t="str">
            <v>A++</v>
          </cell>
          <cell r="BY33" t="str">
            <v>A+</v>
          </cell>
          <cell r="BZ33" t="str">
            <v>A++</v>
          </cell>
          <cell r="CA33" t="str">
            <v>B+</v>
          </cell>
          <cell r="CB33" t="str">
            <v>A++</v>
          </cell>
          <cell r="CD33">
            <v>2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2</v>
          </cell>
          <cell r="CJ33">
            <v>1</v>
          </cell>
          <cell r="CK33">
            <v>1</v>
          </cell>
          <cell r="CL33">
            <v>1</v>
          </cell>
          <cell r="CM33">
            <v>1</v>
          </cell>
          <cell r="CN33">
            <v>2.5</v>
          </cell>
          <cell r="CO33">
            <v>0.5</v>
          </cell>
          <cell r="CP33">
            <v>0</v>
          </cell>
          <cell r="CQ33" t="str">
            <v>Pass</v>
          </cell>
          <cell r="CR33">
            <v>7.54</v>
          </cell>
        </row>
        <row r="34">
          <cell r="B34" t="str">
            <v>PIET23CD029</v>
          </cell>
          <cell r="C34" t="str">
            <v>LAKSHYA KUMAWAT</v>
          </cell>
          <cell r="D34" t="str">
            <v>23EPTCX028</v>
          </cell>
          <cell r="E34" t="str">
            <v>CDG-29</v>
          </cell>
          <cell r="F34"/>
          <cell r="G34">
            <v>5</v>
          </cell>
          <cell r="H34" t="str">
            <v>D</v>
          </cell>
          <cell r="I34">
            <v>10</v>
          </cell>
          <cell r="J34">
            <v>15</v>
          </cell>
          <cell r="K34">
            <v>1</v>
          </cell>
          <cell r="L34">
            <v>4</v>
          </cell>
          <cell r="M34">
            <v>3</v>
          </cell>
          <cell r="N34">
            <v>8</v>
          </cell>
          <cell r="O34">
            <v>1</v>
          </cell>
          <cell r="P34">
            <v>10</v>
          </cell>
          <cell r="Q34">
            <v>5</v>
          </cell>
          <cell r="R34">
            <v>16</v>
          </cell>
          <cell r="S34">
            <v>2</v>
          </cell>
          <cell r="T34">
            <v>5</v>
          </cell>
          <cell r="U34">
            <v>5</v>
          </cell>
          <cell r="V34">
            <v>12</v>
          </cell>
          <cell r="W34">
            <v>6</v>
          </cell>
          <cell r="X34">
            <v>10</v>
          </cell>
          <cell r="Y34">
            <v>10</v>
          </cell>
          <cell r="Z34">
            <v>26</v>
          </cell>
          <cell r="AA34"/>
          <cell r="AB34"/>
          <cell r="AC34"/>
          <cell r="AD34"/>
          <cell r="AE34">
            <v>8</v>
          </cell>
          <cell r="AF34" t="str">
            <v>D</v>
          </cell>
          <cell r="AG34">
            <v>9</v>
          </cell>
          <cell r="AH34">
            <v>17</v>
          </cell>
          <cell r="AI34">
            <v>94</v>
          </cell>
          <cell r="AJ34">
            <v>9</v>
          </cell>
          <cell r="AK34">
            <v>6</v>
          </cell>
          <cell r="AL34">
            <v>33</v>
          </cell>
          <cell r="AM34">
            <v>48</v>
          </cell>
          <cell r="AN34">
            <v>36</v>
          </cell>
          <cell r="AO34">
            <v>84</v>
          </cell>
          <cell r="AP34">
            <v>10</v>
          </cell>
          <cell r="AQ34">
            <v>9</v>
          </cell>
          <cell r="AR34">
            <v>35</v>
          </cell>
          <cell r="AS34">
            <v>54</v>
          </cell>
          <cell r="AT34">
            <v>33</v>
          </cell>
          <cell r="AU34">
            <v>87</v>
          </cell>
          <cell r="AV34">
            <v>9</v>
          </cell>
          <cell r="AW34">
            <v>8</v>
          </cell>
          <cell r="AX34">
            <v>35</v>
          </cell>
          <cell r="AY34">
            <v>52</v>
          </cell>
          <cell r="AZ34">
            <v>28</v>
          </cell>
          <cell r="BA34">
            <v>80</v>
          </cell>
          <cell r="BB34">
            <v>8</v>
          </cell>
          <cell r="BC34">
            <v>9</v>
          </cell>
          <cell r="BD34">
            <v>35</v>
          </cell>
          <cell r="BE34">
            <v>52</v>
          </cell>
          <cell r="BF34">
            <v>36</v>
          </cell>
          <cell r="BG34">
            <v>88</v>
          </cell>
          <cell r="BH34">
            <v>46</v>
          </cell>
          <cell r="BI34">
            <v>26</v>
          </cell>
          <cell r="BJ34">
            <v>72</v>
          </cell>
          <cell r="BK34">
            <v>411</v>
          </cell>
          <cell r="BL34">
            <v>88</v>
          </cell>
          <cell r="BM34">
            <v>593</v>
          </cell>
          <cell r="BN34">
            <v>76.025641025641022</v>
          </cell>
          <cell r="BO34"/>
          <cell r="BP34" t="str">
            <v>C+</v>
          </cell>
          <cell r="BQ34" t="str">
            <v>E</v>
          </cell>
          <cell r="BR34" t="str">
            <v>B</v>
          </cell>
          <cell r="BS34" t="str">
            <v>B+</v>
          </cell>
          <cell r="BT34" t="str">
            <v>A</v>
          </cell>
          <cell r="BU34"/>
          <cell r="BV34" t="str">
            <v>C</v>
          </cell>
          <cell r="BW34" t="str">
            <v>A++</v>
          </cell>
          <cell r="BX34" t="str">
            <v>A++</v>
          </cell>
          <cell r="BY34" t="str">
            <v>A+</v>
          </cell>
          <cell r="BZ34" t="str">
            <v>A++</v>
          </cell>
          <cell r="CA34" t="str">
            <v>A</v>
          </cell>
          <cell r="CB34" t="str">
            <v>A++</v>
          </cell>
          <cell r="CD34">
            <v>2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2</v>
          </cell>
          <cell r="CJ34">
            <v>1</v>
          </cell>
          <cell r="CK34">
            <v>1</v>
          </cell>
          <cell r="CL34">
            <v>1</v>
          </cell>
          <cell r="CM34">
            <v>1</v>
          </cell>
          <cell r="CN34">
            <v>2.5</v>
          </cell>
          <cell r="CO34">
            <v>0.5</v>
          </cell>
          <cell r="CP34">
            <v>0</v>
          </cell>
          <cell r="CQ34" t="str">
            <v>Pass</v>
          </cell>
          <cell r="CR34">
            <v>7.66</v>
          </cell>
        </row>
        <row r="35">
          <cell r="B35" t="str">
            <v>PIET23CD030</v>
          </cell>
          <cell r="C35" t="str">
            <v>MANAH YADAV</v>
          </cell>
          <cell r="D35" t="str">
            <v>23EPTCX029</v>
          </cell>
          <cell r="E35" t="str">
            <v>CDG-30</v>
          </cell>
          <cell r="F35"/>
          <cell r="G35">
            <v>7</v>
          </cell>
          <cell r="H35" t="str">
            <v>D</v>
          </cell>
          <cell r="I35">
            <v>10</v>
          </cell>
          <cell r="J35">
            <v>17</v>
          </cell>
          <cell r="K35">
            <v>2</v>
          </cell>
          <cell r="L35">
            <v>6</v>
          </cell>
          <cell r="M35">
            <v>6</v>
          </cell>
          <cell r="N35">
            <v>14</v>
          </cell>
          <cell r="O35">
            <v>2</v>
          </cell>
          <cell r="P35">
            <v>6</v>
          </cell>
          <cell r="Q35">
            <v>7</v>
          </cell>
          <cell r="R35">
            <v>15</v>
          </cell>
          <cell r="S35" t="str">
            <v>D</v>
          </cell>
          <cell r="T35">
            <v>6</v>
          </cell>
          <cell r="U35">
            <v>3</v>
          </cell>
          <cell r="V35">
            <v>9</v>
          </cell>
          <cell r="W35">
            <v>6</v>
          </cell>
          <cell r="X35">
            <v>3</v>
          </cell>
          <cell r="Y35">
            <v>10</v>
          </cell>
          <cell r="Z35">
            <v>19</v>
          </cell>
          <cell r="AA35"/>
          <cell r="AB35"/>
          <cell r="AC35"/>
          <cell r="AD35"/>
          <cell r="AE35">
            <v>7</v>
          </cell>
          <cell r="AF35" t="str">
            <v>D</v>
          </cell>
          <cell r="AG35">
            <v>10</v>
          </cell>
          <cell r="AH35">
            <v>17</v>
          </cell>
          <cell r="AI35">
            <v>91</v>
          </cell>
          <cell r="AJ35">
            <v>10</v>
          </cell>
          <cell r="AK35">
            <v>8</v>
          </cell>
          <cell r="AL35">
            <v>39</v>
          </cell>
          <cell r="AM35">
            <v>57</v>
          </cell>
          <cell r="AN35">
            <v>28</v>
          </cell>
          <cell r="AO35">
            <v>85</v>
          </cell>
          <cell r="AP35">
            <v>8</v>
          </cell>
          <cell r="AQ35">
            <v>7</v>
          </cell>
          <cell r="AR35">
            <v>35</v>
          </cell>
          <cell r="AS35">
            <v>50</v>
          </cell>
          <cell r="AT35">
            <v>32</v>
          </cell>
          <cell r="AU35">
            <v>82</v>
          </cell>
          <cell r="AV35">
            <v>7</v>
          </cell>
          <cell r="AW35">
            <v>7</v>
          </cell>
          <cell r="AX35">
            <v>40</v>
          </cell>
          <cell r="AY35">
            <v>54</v>
          </cell>
          <cell r="AZ35">
            <v>30</v>
          </cell>
          <cell r="BA35">
            <v>84</v>
          </cell>
          <cell r="BB35">
            <v>9</v>
          </cell>
          <cell r="BC35">
            <v>9</v>
          </cell>
          <cell r="BD35">
            <v>40</v>
          </cell>
          <cell r="BE35">
            <v>58</v>
          </cell>
          <cell r="BF35">
            <v>37</v>
          </cell>
          <cell r="BG35">
            <v>95</v>
          </cell>
          <cell r="BH35">
            <v>55</v>
          </cell>
          <cell r="BI35">
            <v>25</v>
          </cell>
          <cell r="BJ35">
            <v>80</v>
          </cell>
          <cell r="BK35">
            <v>426</v>
          </cell>
          <cell r="BL35">
            <v>88</v>
          </cell>
          <cell r="BM35">
            <v>605</v>
          </cell>
          <cell r="BN35">
            <v>77.564102564102569</v>
          </cell>
          <cell r="BO35"/>
          <cell r="BP35" t="str">
            <v>B+</v>
          </cell>
          <cell r="BQ35" t="str">
            <v>F</v>
          </cell>
          <cell r="BR35" t="str">
            <v>D</v>
          </cell>
          <cell r="BS35" t="str">
            <v>C+</v>
          </cell>
          <cell r="BT35" t="str">
            <v>C+</v>
          </cell>
          <cell r="BU35"/>
          <cell r="BV35" t="str">
            <v>F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</v>
          </cell>
          <cell r="CB35" t="str">
            <v>A++</v>
          </cell>
          <cell r="CD35">
            <v>2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2</v>
          </cell>
          <cell r="CJ35">
            <v>1</v>
          </cell>
          <cell r="CK35">
            <v>1</v>
          </cell>
          <cell r="CL35">
            <v>1</v>
          </cell>
          <cell r="CM35">
            <v>1</v>
          </cell>
          <cell r="CN35">
            <v>2.5</v>
          </cell>
          <cell r="CO35">
            <v>0.5</v>
          </cell>
          <cell r="CP35">
            <v>2</v>
          </cell>
          <cell r="CQ35" t="str">
            <v>Fail</v>
          </cell>
          <cell r="CR35">
            <v>6.1739130434782608</v>
          </cell>
        </row>
        <row r="36">
          <cell r="B36" t="str">
            <v>PIET23CD031</v>
          </cell>
          <cell r="C36" t="str">
            <v>MANSI KHANDELWAL</v>
          </cell>
          <cell r="D36" t="str">
            <v>23EPTCX030</v>
          </cell>
          <cell r="E36" t="str">
            <v>CDG-31</v>
          </cell>
          <cell r="F36"/>
          <cell r="G36">
            <v>3</v>
          </cell>
          <cell r="H36">
            <v>9</v>
          </cell>
          <cell r="I36">
            <v>10</v>
          </cell>
          <cell r="J36">
            <v>22</v>
          </cell>
          <cell r="K36">
            <v>2</v>
          </cell>
          <cell r="L36">
            <v>4</v>
          </cell>
          <cell r="M36">
            <v>10</v>
          </cell>
          <cell r="N36">
            <v>16</v>
          </cell>
          <cell r="O36">
            <v>2</v>
          </cell>
          <cell r="P36">
            <v>7</v>
          </cell>
          <cell r="Q36">
            <v>10</v>
          </cell>
          <cell r="R36">
            <v>19</v>
          </cell>
          <cell r="S36">
            <v>1</v>
          </cell>
          <cell r="T36">
            <v>5</v>
          </cell>
          <cell r="U36">
            <v>10</v>
          </cell>
          <cell r="V36">
            <v>16</v>
          </cell>
          <cell r="W36">
            <v>7</v>
          </cell>
          <cell r="X36">
            <v>4</v>
          </cell>
          <cell r="Y36">
            <v>10</v>
          </cell>
          <cell r="Z36">
            <v>21</v>
          </cell>
          <cell r="AA36"/>
          <cell r="AB36"/>
          <cell r="AC36"/>
          <cell r="AD36"/>
          <cell r="AE36">
            <v>7</v>
          </cell>
          <cell r="AF36" t="str">
            <v>D</v>
          </cell>
          <cell r="AG36">
            <v>10</v>
          </cell>
          <cell r="AH36">
            <v>17</v>
          </cell>
          <cell r="AI36">
            <v>111</v>
          </cell>
          <cell r="AJ36">
            <v>6</v>
          </cell>
          <cell r="AK36">
            <v>8</v>
          </cell>
          <cell r="AL36">
            <v>36</v>
          </cell>
          <cell r="AM36">
            <v>50</v>
          </cell>
          <cell r="AN36">
            <v>32</v>
          </cell>
          <cell r="AO36">
            <v>82</v>
          </cell>
          <cell r="AP36">
            <v>8</v>
          </cell>
          <cell r="AQ36">
            <v>7</v>
          </cell>
          <cell r="AR36">
            <v>36</v>
          </cell>
          <cell r="AS36">
            <v>51</v>
          </cell>
          <cell r="AT36">
            <v>31</v>
          </cell>
          <cell r="AU36">
            <v>82</v>
          </cell>
          <cell r="AV36">
            <v>8</v>
          </cell>
          <cell r="AW36">
            <v>8</v>
          </cell>
          <cell r="AX36">
            <v>37</v>
          </cell>
          <cell r="AY36">
            <v>53</v>
          </cell>
          <cell r="AZ36">
            <v>26</v>
          </cell>
          <cell r="BA36">
            <v>79</v>
          </cell>
          <cell r="BB36">
            <v>7</v>
          </cell>
          <cell r="BC36">
            <v>8</v>
          </cell>
          <cell r="BD36">
            <v>38</v>
          </cell>
          <cell r="BE36">
            <v>53</v>
          </cell>
          <cell r="BF36">
            <v>36</v>
          </cell>
          <cell r="BG36">
            <v>89</v>
          </cell>
          <cell r="BH36">
            <v>50</v>
          </cell>
          <cell r="BI36">
            <v>27</v>
          </cell>
          <cell r="BJ36">
            <v>77</v>
          </cell>
          <cell r="BK36">
            <v>409</v>
          </cell>
          <cell r="BL36">
            <v>95</v>
          </cell>
          <cell r="BM36">
            <v>615</v>
          </cell>
          <cell r="BN36">
            <v>78.84615384615384</v>
          </cell>
          <cell r="BO36"/>
          <cell r="BP36" t="str">
            <v>E</v>
          </cell>
          <cell r="BQ36" t="str">
            <v>E+</v>
          </cell>
          <cell r="BR36" t="str">
            <v>D+</v>
          </cell>
          <cell r="BS36" t="str">
            <v>C+</v>
          </cell>
          <cell r="BT36" t="str">
            <v>C</v>
          </cell>
          <cell r="BU36"/>
          <cell r="BV36" t="str">
            <v>E+</v>
          </cell>
          <cell r="BW36" t="str">
            <v>A++</v>
          </cell>
          <cell r="BX36" t="str">
            <v>A++</v>
          </cell>
          <cell r="BY36" t="str">
            <v>A+</v>
          </cell>
          <cell r="BZ36" t="str">
            <v>A++</v>
          </cell>
          <cell r="CA36" t="str">
            <v>A+</v>
          </cell>
          <cell r="CB36" t="str">
            <v>A++</v>
          </cell>
          <cell r="CD36">
            <v>2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2</v>
          </cell>
          <cell r="CJ36">
            <v>1</v>
          </cell>
          <cell r="CK36">
            <v>1</v>
          </cell>
          <cell r="CL36">
            <v>1</v>
          </cell>
          <cell r="CM36">
            <v>1</v>
          </cell>
          <cell r="CN36">
            <v>2.5</v>
          </cell>
          <cell r="CO36">
            <v>0.5</v>
          </cell>
          <cell r="CP36">
            <v>0</v>
          </cell>
          <cell r="CQ36" t="str">
            <v>Pass</v>
          </cell>
          <cell r="CR36">
            <v>6.87</v>
          </cell>
        </row>
        <row r="37">
          <cell r="B37" t="str">
            <v>PIET23CD033</v>
          </cell>
          <cell r="C37" t="str">
            <v>MITESH MANDAWARA</v>
          </cell>
          <cell r="D37" t="str">
            <v>23EPTCX031</v>
          </cell>
          <cell r="E37" t="str">
            <v>CDG-33</v>
          </cell>
          <cell r="F37"/>
          <cell r="G37">
            <v>3</v>
          </cell>
          <cell r="H37">
            <v>10</v>
          </cell>
          <cell r="I37">
            <v>10</v>
          </cell>
          <cell r="J37">
            <v>23</v>
          </cell>
          <cell r="K37">
            <v>5</v>
          </cell>
          <cell r="L37">
            <v>5</v>
          </cell>
          <cell r="M37">
            <v>10</v>
          </cell>
          <cell r="N37">
            <v>20</v>
          </cell>
          <cell r="O37">
            <v>3</v>
          </cell>
          <cell r="P37">
            <v>10</v>
          </cell>
          <cell r="Q37">
            <v>10</v>
          </cell>
          <cell r="R37">
            <v>23</v>
          </cell>
          <cell r="S37">
            <v>1</v>
          </cell>
          <cell r="T37">
            <v>4</v>
          </cell>
          <cell r="U37">
            <v>10</v>
          </cell>
          <cell r="V37">
            <v>15</v>
          </cell>
          <cell r="W37">
            <v>9</v>
          </cell>
          <cell r="X37">
            <v>4</v>
          </cell>
          <cell r="Y37">
            <v>10</v>
          </cell>
          <cell r="Z37">
            <v>23</v>
          </cell>
          <cell r="AA37"/>
          <cell r="AB37"/>
          <cell r="AC37"/>
          <cell r="AD37"/>
          <cell r="AE37">
            <v>3</v>
          </cell>
          <cell r="AF37">
            <v>6</v>
          </cell>
          <cell r="AG37">
            <v>8</v>
          </cell>
          <cell r="AH37">
            <v>17</v>
          </cell>
          <cell r="AI37">
            <v>121</v>
          </cell>
          <cell r="AJ37">
            <v>8</v>
          </cell>
          <cell r="AK37">
            <v>8</v>
          </cell>
          <cell r="AL37">
            <v>35</v>
          </cell>
          <cell r="AM37">
            <v>51</v>
          </cell>
          <cell r="AN37">
            <v>28</v>
          </cell>
          <cell r="AO37">
            <v>79</v>
          </cell>
          <cell r="AP37">
            <v>7</v>
          </cell>
          <cell r="AQ37">
            <v>3</v>
          </cell>
          <cell r="AR37">
            <v>35</v>
          </cell>
          <cell r="AS37">
            <v>45</v>
          </cell>
          <cell r="AT37">
            <v>30</v>
          </cell>
          <cell r="AU37">
            <v>75</v>
          </cell>
          <cell r="AV37">
            <v>8</v>
          </cell>
          <cell r="AW37">
            <v>8</v>
          </cell>
          <cell r="AX37">
            <v>39</v>
          </cell>
          <cell r="AY37">
            <v>55</v>
          </cell>
          <cell r="AZ37">
            <v>26</v>
          </cell>
          <cell r="BA37">
            <v>81</v>
          </cell>
          <cell r="BB37">
            <v>8</v>
          </cell>
          <cell r="BC37">
            <v>8</v>
          </cell>
          <cell r="BD37">
            <v>40</v>
          </cell>
          <cell r="BE37">
            <v>56</v>
          </cell>
          <cell r="BF37">
            <v>33</v>
          </cell>
          <cell r="BG37">
            <v>89</v>
          </cell>
          <cell r="BH37">
            <v>52</v>
          </cell>
          <cell r="BI37">
            <v>38</v>
          </cell>
          <cell r="BJ37">
            <v>90</v>
          </cell>
          <cell r="BK37">
            <v>414</v>
          </cell>
          <cell r="BL37">
            <v>97</v>
          </cell>
          <cell r="BM37">
            <v>632</v>
          </cell>
          <cell r="BN37">
            <v>81.025641025641022</v>
          </cell>
          <cell r="BO37"/>
          <cell r="BP37" t="str">
            <v>D+</v>
          </cell>
          <cell r="BQ37" t="str">
            <v>D+</v>
          </cell>
          <cell r="BR37" t="str">
            <v>D+</v>
          </cell>
          <cell r="BS37" t="str">
            <v>C</v>
          </cell>
          <cell r="BT37" t="str">
            <v>C+</v>
          </cell>
          <cell r="BU37"/>
          <cell r="BV37" t="str">
            <v>C</v>
          </cell>
          <cell r="BW37" t="str">
            <v>A+</v>
          </cell>
          <cell r="BX37" t="str">
            <v>A</v>
          </cell>
          <cell r="BY37" t="str">
            <v>A++</v>
          </cell>
          <cell r="BZ37" t="str">
            <v>A++</v>
          </cell>
          <cell r="CA37" t="str">
            <v>A++</v>
          </cell>
          <cell r="CB37" t="str">
            <v>A++</v>
          </cell>
          <cell r="CD37">
            <v>2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2</v>
          </cell>
          <cell r="CJ37">
            <v>1</v>
          </cell>
          <cell r="CK37">
            <v>1</v>
          </cell>
          <cell r="CL37">
            <v>1</v>
          </cell>
          <cell r="CM37">
            <v>1</v>
          </cell>
          <cell r="CN37">
            <v>2.5</v>
          </cell>
          <cell r="CO37">
            <v>0.5</v>
          </cell>
          <cell r="CP37">
            <v>0</v>
          </cell>
          <cell r="CQ37" t="str">
            <v>Pass</v>
          </cell>
          <cell r="CR37">
            <v>7.35</v>
          </cell>
        </row>
        <row r="38">
          <cell r="B38" t="str">
            <v>PIET23CD034</v>
          </cell>
          <cell r="C38" t="str">
            <v>MOHIT SONI</v>
          </cell>
          <cell r="D38" t="str">
            <v>23EPTCX032</v>
          </cell>
          <cell r="E38" t="str">
            <v>CDG-34</v>
          </cell>
          <cell r="F38"/>
          <cell r="G38">
            <v>5</v>
          </cell>
          <cell r="H38">
            <v>10</v>
          </cell>
          <cell r="I38">
            <v>10</v>
          </cell>
          <cell r="J38">
            <v>25</v>
          </cell>
          <cell r="K38">
            <v>5</v>
          </cell>
          <cell r="L38">
            <v>8</v>
          </cell>
          <cell r="M38">
            <v>6</v>
          </cell>
          <cell r="N38">
            <v>19</v>
          </cell>
          <cell r="O38">
            <v>1</v>
          </cell>
          <cell r="P38">
            <v>8</v>
          </cell>
          <cell r="Q38">
            <v>8</v>
          </cell>
          <cell r="R38">
            <v>17</v>
          </cell>
          <cell r="S38">
            <v>6</v>
          </cell>
          <cell r="T38">
            <v>9</v>
          </cell>
          <cell r="U38">
            <v>3</v>
          </cell>
          <cell r="V38">
            <v>18</v>
          </cell>
          <cell r="W38">
            <v>5</v>
          </cell>
          <cell r="X38">
            <v>9</v>
          </cell>
          <cell r="Y38">
            <v>10</v>
          </cell>
          <cell r="Z38">
            <v>24</v>
          </cell>
          <cell r="AA38"/>
          <cell r="AB38"/>
          <cell r="AC38"/>
          <cell r="AD38"/>
          <cell r="AE38">
            <v>10</v>
          </cell>
          <cell r="AF38" t="str">
            <v>D</v>
          </cell>
          <cell r="AG38">
            <v>10</v>
          </cell>
          <cell r="AH38">
            <v>20</v>
          </cell>
          <cell r="AI38">
            <v>123</v>
          </cell>
          <cell r="AJ38">
            <v>10</v>
          </cell>
          <cell r="AK38">
            <v>7</v>
          </cell>
          <cell r="AL38">
            <v>39</v>
          </cell>
          <cell r="AM38">
            <v>56</v>
          </cell>
          <cell r="AN38">
            <v>32</v>
          </cell>
          <cell r="AO38">
            <v>88</v>
          </cell>
          <cell r="AP38">
            <v>9</v>
          </cell>
          <cell r="AQ38">
            <v>7</v>
          </cell>
          <cell r="AR38">
            <v>35</v>
          </cell>
          <cell r="AS38">
            <v>51</v>
          </cell>
          <cell r="AT38">
            <v>26</v>
          </cell>
          <cell r="AU38">
            <v>77</v>
          </cell>
          <cell r="AV38">
            <v>8</v>
          </cell>
          <cell r="AW38">
            <v>7</v>
          </cell>
          <cell r="AX38">
            <v>40</v>
          </cell>
          <cell r="AY38">
            <v>55</v>
          </cell>
          <cell r="AZ38">
            <v>28</v>
          </cell>
          <cell r="BA38">
            <v>83</v>
          </cell>
          <cell r="BB38">
            <v>7</v>
          </cell>
          <cell r="BC38">
            <v>8</v>
          </cell>
          <cell r="BD38">
            <v>33</v>
          </cell>
          <cell r="BE38">
            <v>48</v>
          </cell>
          <cell r="BF38">
            <v>35</v>
          </cell>
          <cell r="BG38">
            <v>83</v>
          </cell>
          <cell r="BH38">
            <v>55</v>
          </cell>
          <cell r="BI38">
            <v>34</v>
          </cell>
          <cell r="BJ38">
            <v>89</v>
          </cell>
          <cell r="BK38">
            <v>420</v>
          </cell>
          <cell r="BL38">
            <v>66</v>
          </cell>
          <cell r="BM38">
            <v>609</v>
          </cell>
          <cell r="BN38">
            <v>78.07692307692308</v>
          </cell>
          <cell r="BO38"/>
          <cell r="BP38" t="str">
            <v>B+</v>
          </cell>
          <cell r="BQ38" t="str">
            <v>E+</v>
          </cell>
          <cell r="BR38" t="str">
            <v>C+</v>
          </cell>
          <cell r="BS38" t="str">
            <v>B+</v>
          </cell>
          <cell r="BT38" t="str">
            <v>B+</v>
          </cell>
          <cell r="BU38"/>
          <cell r="BV38" t="str">
            <v>B</v>
          </cell>
          <cell r="BW38" t="str">
            <v>A++</v>
          </cell>
          <cell r="BX38" t="str">
            <v>A+</v>
          </cell>
          <cell r="BY38" t="str">
            <v>A++</v>
          </cell>
          <cell r="BZ38" t="str">
            <v>A++</v>
          </cell>
          <cell r="CA38" t="str">
            <v>A++</v>
          </cell>
          <cell r="CB38" t="str">
            <v>B</v>
          </cell>
          <cell r="CD38">
            <v>2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2</v>
          </cell>
          <cell r="CJ38">
            <v>1</v>
          </cell>
          <cell r="CK38">
            <v>1</v>
          </cell>
          <cell r="CL38">
            <v>1</v>
          </cell>
          <cell r="CM38">
            <v>1</v>
          </cell>
          <cell r="CN38">
            <v>2.5</v>
          </cell>
          <cell r="CO38">
            <v>0.5</v>
          </cell>
          <cell r="CP38">
            <v>0</v>
          </cell>
          <cell r="CQ38" t="str">
            <v>Pass</v>
          </cell>
          <cell r="CR38">
            <v>7.95</v>
          </cell>
        </row>
        <row r="39">
          <cell r="B39" t="str">
            <v>PIET23CD035</v>
          </cell>
          <cell r="C39" t="str">
            <v>MONU YADAV</v>
          </cell>
          <cell r="D39" t="str">
            <v>23EPTCX033</v>
          </cell>
          <cell r="E39" t="str">
            <v>CDG-35</v>
          </cell>
          <cell r="F39"/>
          <cell r="G39">
            <v>6</v>
          </cell>
          <cell r="H39" t="str">
            <v>D</v>
          </cell>
          <cell r="I39">
            <v>10</v>
          </cell>
          <cell r="J39">
            <v>16</v>
          </cell>
          <cell r="K39">
            <v>1</v>
          </cell>
          <cell r="L39">
            <v>6</v>
          </cell>
          <cell r="M39">
            <v>10</v>
          </cell>
          <cell r="N39">
            <v>17</v>
          </cell>
          <cell r="O39">
            <v>1</v>
          </cell>
          <cell r="P39">
            <v>7</v>
          </cell>
          <cell r="Q39">
            <v>5</v>
          </cell>
          <cell r="R39">
            <v>13</v>
          </cell>
          <cell r="S39">
            <v>4</v>
          </cell>
          <cell r="T39">
            <v>10</v>
          </cell>
          <cell r="U39">
            <v>10</v>
          </cell>
          <cell r="V39">
            <v>24</v>
          </cell>
          <cell r="W39">
            <v>5</v>
          </cell>
          <cell r="X39">
            <v>8</v>
          </cell>
          <cell r="Y39">
            <v>10</v>
          </cell>
          <cell r="Z39">
            <v>23</v>
          </cell>
          <cell r="AA39"/>
          <cell r="AB39"/>
          <cell r="AC39"/>
          <cell r="AD39"/>
          <cell r="AE39">
            <v>8</v>
          </cell>
          <cell r="AF39" t="str">
            <v>D</v>
          </cell>
          <cell r="AG39">
            <v>10</v>
          </cell>
          <cell r="AH39">
            <v>18</v>
          </cell>
          <cell r="AI39">
            <v>111</v>
          </cell>
          <cell r="AJ39">
            <v>9</v>
          </cell>
          <cell r="AK39">
            <v>6</v>
          </cell>
          <cell r="AL39">
            <v>35</v>
          </cell>
          <cell r="AM39">
            <v>50</v>
          </cell>
          <cell r="AN39">
            <v>20</v>
          </cell>
          <cell r="AO39">
            <v>70</v>
          </cell>
          <cell r="AP39">
            <v>7</v>
          </cell>
          <cell r="AQ39">
            <v>7</v>
          </cell>
          <cell r="AR39">
            <v>36</v>
          </cell>
          <cell r="AS39">
            <v>50</v>
          </cell>
          <cell r="AT39">
            <v>28</v>
          </cell>
          <cell r="AU39">
            <v>78</v>
          </cell>
          <cell r="AV39">
            <v>8</v>
          </cell>
          <cell r="AW39">
            <v>8</v>
          </cell>
          <cell r="AX39">
            <v>35</v>
          </cell>
          <cell r="AY39">
            <v>51</v>
          </cell>
          <cell r="AZ39">
            <v>27</v>
          </cell>
          <cell r="BA39">
            <v>78</v>
          </cell>
          <cell r="BB39">
            <v>7</v>
          </cell>
          <cell r="BC39">
            <v>8</v>
          </cell>
          <cell r="BD39">
            <v>34</v>
          </cell>
          <cell r="BE39">
            <v>49</v>
          </cell>
          <cell r="BF39">
            <v>33</v>
          </cell>
          <cell r="BG39">
            <v>82</v>
          </cell>
          <cell r="BH39">
            <v>43</v>
          </cell>
          <cell r="BI39">
            <v>27</v>
          </cell>
          <cell r="BJ39">
            <v>70</v>
          </cell>
          <cell r="BK39">
            <v>378</v>
          </cell>
          <cell r="BL39">
            <v>94</v>
          </cell>
          <cell r="BM39">
            <v>583</v>
          </cell>
          <cell r="BN39">
            <v>74.743589743589752</v>
          </cell>
          <cell r="BO39"/>
          <cell r="BP39" t="str">
            <v>B</v>
          </cell>
          <cell r="BQ39" t="str">
            <v>C</v>
          </cell>
          <cell r="BR39" t="str">
            <v>D+</v>
          </cell>
          <cell r="BS39" t="str">
            <v>A</v>
          </cell>
          <cell r="BT39" t="str">
            <v>B+</v>
          </cell>
          <cell r="BU39"/>
          <cell r="BV39" t="str">
            <v>E+</v>
          </cell>
          <cell r="BW39" t="str">
            <v>B+</v>
          </cell>
          <cell r="BX39" t="str">
            <v>A+</v>
          </cell>
          <cell r="BY39" t="str">
            <v>A+</v>
          </cell>
          <cell r="BZ39" t="str">
            <v>A++</v>
          </cell>
          <cell r="CA39" t="str">
            <v>B+</v>
          </cell>
          <cell r="CB39" t="str">
            <v>A++</v>
          </cell>
          <cell r="CD39">
            <v>2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2</v>
          </cell>
          <cell r="CJ39">
            <v>1</v>
          </cell>
          <cell r="CK39">
            <v>1</v>
          </cell>
          <cell r="CL39">
            <v>1</v>
          </cell>
          <cell r="CM39">
            <v>1</v>
          </cell>
          <cell r="CN39">
            <v>2.5</v>
          </cell>
          <cell r="CO39">
            <v>0.5</v>
          </cell>
          <cell r="CP39">
            <v>0</v>
          </cell>
          <cell r="CQ39" t="str">
            <v>Pass</v>
          </cell>
          <cell r="CR39">
            <v>7.52</v>
          </cell>
        </row>
        <row r="40">
          <cell r="B40" t="str">
            <v>PIET23CD036</v>
          </cell>
          <cell r="C40" t="str">
            <v>MRIDUL GUPTA</v>
          </cell>
          <cell r="D40" t="str">
            <v>23EPTCX034</v>
          </cell>
          <cell r="E40" t="str">
            <v>CDG-36</v>
          </cell>
          <cell r="F40"/>
          <cell r="G40">
            <v>5</v>
          </cell>
          <cell r="H40">
            <v>9</v>
          </cell>
          <cell r="I40">
            <v>10</v>
          </cell>
          <cell r="J40">
            <v>24</v>
          </cell>
          <cell r="K40">
            <v>3</v>
          </cell>
          <cell r="L40">
            <v>6</v>
          </cell>
          <cell r="M40">
            <v>10</v>
          </cell>
          <cell r="N40">
            <v>19</v>
          </cell>
          <cell r="O40">
            <v>4</v>
          </cell>
          <cell r="P40">
            <v>9</v>
          </cell>
          <cell r="Q40">
            <v>10</v>
          </cell>
          <cell r="R40">
            <v>23</v>
          </cell>
          <cell r="S40">
            <v>4</v>
          </cell>
          <cell r="T40">
            <v>7</v>
          </cell>
          <cell r="U40">
            <v>10</v>
          </cell>
          <cell r="V40">
            <v>21</v>
          </cell>
          <cell r="W40">
            <v>8</v>
          </cell>
          <cell r="X40">
            <v>9</v>
          </cell>
          <cell r="Y40">
            <v>10</v>
          </cell>
          <cell r="Z40">
            <v>27</v>
          </cell>
          <cell r="AA40"/>
          <cell r="AB40"/>
          <cell r="AC40"/>
          <cell r="AD40"/>
          <cell r="AE40">
            <v>4</v>
          </cell>
          <cell r="AF40">
            <v>8</v>
          </cell>
          <cell r="AG40">
            <v>10</v>
          </cell>
          <cell r="AH40">
            <v>22</v>
          </cell>
          <cell r="AI40">
            <v>136</v>
          </cell>
          <cell r="AJ40">
            <v>5</v>
          </cell>
          <cell r="AK40">
            <v>8</v>
          </cell>
          <cell r="AL40">
            <v>38</v>
          </cell>
          <cell r="AM40">
            <v>51</v>
          </cell>
          <cell r="AN40">
            <v>28</v>
          </cell>
          <cell r="AO40">
            <v>79</v>
          </cell>
          <cell r="AP40">
            <v>8</v>
          </cell>
          <cell r="AQ40">
            <v>6</v>
          </cell>
          <cell r="AR40">
            <v>40</v>
          </cell>
          <cell r="AS40">
            <v>54</v>
          </cell>
          <cell r="AT40">
            <v>32</v>
          </cell>
          <cell r="AU40">
            <v>86</v>
          </cell>
          <cell r="AV40">
            <v>7</v>
          </cell>
          <cell r="AW40">
            <v>7</v>
          </cell>
          <cell r="AX40">
            <v>40</v>
          </cell>
          <cell r="AY40">
            <v>54</v>
          </cell>
          <cell r="AZ40">
            <v>30</v>
          </cell>
          <cell r="BA40">
            <v>84</v>
          </cell>
          <cell r="BB40">
            <v>9</v>
          </cell>
          <cell r="BC40">
            <v>10</v>
          </cell>
          <cell r="BD40">
            <v>39</v>
          </cell>
          <cell r="BE40">
            <v>58</v>
          </cell>
          <cell r="BF40">
            <v>37</v>
          </cell>
          <cell r="BG40">
            <v>95</v>
          </cell>
          <cell r="BH40">
            <v>49</v>
          </cell>
          <cell r="BI40">
            <v>25</v>
          </cell>
          <cell r="BJ40">
            <v>74</v>
          </cell>
          <cell r="BK40">
            <v>418</v>
          </cell>
          <cell r="BL40">
            <v>97</v>
          </cell>
          <cell r="BM40">
            <v>651</v>
          </cell>
          <cell r="BN40">
            <v>83.461538461538467</v>
          </cell>
          <cell r="BO40"/>
          <cell r="BP40" t="str">
            <v>D</v>
          </cell>
          <cell r="BQ40" t="str">
            <v>E+</v>
          </cell>
          <cell r="BR40" t="str">
            <v>B+</v>
          </cell>
          <cell r="BS40" t="str">
            <v>A</v>
          </cell>
          <cell r="BT40" t="str">
            <v>D+</v>
          </cell>
          <cell r="BU40"/>
          <cell r="BV40" t="str">
            <v>C+</v>
          </cell>
          <cell r="BW40" t="str">
            <v>A+</v>
          </cell>
          <cell r="BX40" t="str">
            <v>A++</v>
          </cell>
          <cell r="BY40" t="str">
            <v>A++</v>
          </cell>
          <cell r="BZ40" t="str">
            <v>A++</v>
          </cell>
          <cell r="CA40" t="str">
            <v>A</v>
          </cell>
          <cell r="CB40" t="str">
            <v>A++</v>
          </cell>
          <cell r="CD40">
            <v>2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2</v>
          </cell>
          <cell r="CJ40">
            <v>1</v>
          </cell>
          <cell r="CK40">
            <v>1</v>
          </cell>
          <cell r="CL40">
            <v>1</v>
          </cell>
          <cell r="CM40">
            <v>1</v>
          </cell>
          <cell r="CN40">
            <v>2.5</v>
          </cell>
          <cell r="CO40">
            <v>0.5</v>
          </cell>
          <cell r="CP40">
            <v>0</v>
          </cell>
          <cell r="CQ40" t="str">
            <v>Pass</v>
          </cell>
          <cell r="CR40">
            <v>7.51</v>
          </cell>
        </row>
        <row r="41">
          <cell r="B41" t="str">
            <v>PIET23CD023</v>
          </cell>
          <cell r="C41" t="str">
            <v>MS.KANAK JANGID</v>
          </cell>
          <cell r="D41" t="str">
            <v>23EPTCX035</v>
          </cell>
          <cell r="E41" t="str">
            <v>CDG-23</v>
          </cell>
          <cell r="F41"/>
          <cell r="G41">
            <v>8</v>
          </cell>
          <cell r="H41">
            <v>10</v>
          </cell>
          <cell r="I41">
            <v>10</v>
          </cell>
          <cell r="J41">
            <v>28</v>
          </cell>
          <cell r="K41">
            <v>4</v>
          </cell>
          <cell r="L41">
            <v>10</v>
          </cell>
          <cell r="M41">
            <v>10</v>
          </cell>
          <cell r="N41">
            <v>24</v>
          </cell>
          <cell r="O41">
            <v>3</v>
          </cell>
          <cell r="P41">
            <v>10</v>
          </cell>
          <cell r="Q41">
            <v>10</v>
          </cell>
          <cell r="R41">
            <v>23</v>
          </cell>
          <cell r="S41">
            <v>6</v>
          </cell>
          <cell r="T41">
            <v>10</v>
          </cell>
          <cell r="U41">
            <v>10</v>
          </cell>
          <cell r="V41">
            <v>26</v>
          </cell>
          <cell r="W41">
            <v>9</v>
          </cell>
          <cell r="X41">
            <v>10</v>
          </cell>
          <cell r="Y41">
            <v>10</v>
          </cell>
          <cell r="Z41">
            <v>29</v>
          </cell>
          <cell r="AA41"/>
          <cell r="AB41"/>
          <cell r="AC41"/>
          <cell r="AD41"/>
          <cell r="AE41">
            <v>8</v>
          </cell>
          <cell r="AF41">
            <v>10</v>
          </cell>
          <cell r="AG41">
            <v>10</v>
          </cell>
          <cell r="AH41">
            <v>28</v>
          </cell>
          <cell r="AI41">
            <v>158</v>
          </cell>
          <cell r="AJ41">
            <v>7</v>
          </cell>
          <cell r="AK41">
            <v>8</v>
          </cell>
          <cell r="AL41">
            <v>37</v>
          </cell>
          <cell r="AM41">
            <v>52</v>
          </cell>
          <cell r="AN41">
            <v>32</v>
          </cell>
          <cell r="AO41">
            <v>84</v>
          </cell>
          <cell r="AP41">
            <v>7</v>
          </cell>
          <cell r="AQ41">
            <v>8</v>
          </cell>
          <cell r="AR41">
            <v>39</v>
          </cell>
          <cell r="AS41">
            <v>54</v>
          </cell>
          <cell r="AT41">
            <v>36</v>
          </cell>
          <cell r="AU41">
            <v>90</v>
          </cell>
          <cell r="AV41">
            <v>7</v>
          </cell>
          <cell r="AW41">
            <v>8</v>
          </cell>
          <cell r="AX41">
            <v>38</v>
          </cell>
          <cell r="AY41">
            <v>53</v>
          </cell>
          <cell r="AZ41">
            <v>28</v>
          </cell>
          <cell r="BA41">
            <v>81</v>
          </cell>
          <cell r="BB41">
            <v>8</v>
          </cell>
          <cell r="BC41">
            <v>9</v>
          </cell>
          <cell r="BD41">
            <v>35</v>
          </cell>
          <cell r="BE41">
            <v>52</v>
          </cell>
          <cell r="BF41">
            <v>35</v>
          </cell>
          <cell r="BG41">
            <v>87</v>
          </cell>
          <cell r="BH41">
            <v>57</v>
          </cell>
          <cell r="BI41">
            <v>31</v>
          </cell>
          <cell r="BJ41">
            <v>88</v>
          </cell>
          <cell r="BK41">
            <v>430</v>
          </cell>
          <cell r="BL41">
            <v>100</v>
          </cell>
          <cell r="BM41">
            <v>688</v>
          </cell>
          <cell r="BN41">
            <v>88.205128205128204</v>
          </cell>
          <cell r="BO41"/>
          <cell r="BP41" t="str">
            <v>A+</v>
          </cell>
          <cell r="BQ41" t="str">
            <v>B</v>
          </cell>
          <cell r="BR41" t="str">
            <v>C+</v>
          </cell>
          <cell r="BS41" t="str">
            <v>A+</v>
          </cell>
          <cell r="BT41" t="str">
            <v>D+</v>
          </cell>
          <cell r="BU41"/>
          <cell r="BV41" t="str">
            <v>A+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B41" t="str">
            <v>A++</v>
          </cell>
          <cell r="CD41">
            <v>2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2</v>
          </cell>
          <cell r="CJ41">
            <v>1</v>
          </cell>
          <cell r="CK41">
            <v>1</v>
          </cell>
          <cell r="CL41">
            <v>1</v>
          </cell>
          <cell r="CM41">
            <v>1</v>
          </cell>
          <cell r="CN41">
            <v>2.5</v>
          </cell>
          <cell r="CO41">
            <v>0.5</v>
          </cell>
          <cell r="CP41">
            <v>0</v>
          </cell>
          <cell r="CQ41" t="str">
            <v>Pass</v>
          </cell>
          <cell r="CR41">
            <v>8.4600000000000009</v>
          </cell>
        </row>
        <row r="42">
          <cell r="B42" t="str">
            <v>PIET23CD032</v>
          </cell>
          <cell r="C42" t="str">
            <v>MS.MEGHAL SINGH</v>
          </cell>
          <cell r="D42" t="str">
            <v>23EPTCX036</v>
          </cell>
          <cell r="E42" t="str">
            <v>CDG-32</v>
          </cell>
          <cell r="F42"/>
          <cell r="G42">
            <v>4</v>
          </cell>
          <cell r="H42">
            <v>8</v>
          </cell>
          <cell r="I42">
            <v>10</v>
          </cell>
          <cell r="J42">
            <v>22</v>
          </cell>
          <cell r="K42">
            <v>3</v>
          </cell>
          <cell r="L42">
            <v>5</v>
          </cell>
          <cell r="M42">
            <v>10</v>
          </cell>
          <cell r="N42">
            <v>18</v>
          </cell>
          <cell r="O42">
            <v>2</v>
          </cell>
          <cell r="P42">
            <v>9</v>
          </cell>
          <cell r="Q42">
            <v>5</v>
          </cell>
          <cell r="R42">
            <v>16</v>
          </cell>
          <cell r="S42">
            <v>4</v>
          </cell>
          <cell r="T42">
            <v>5</v>
          </cell>
          <cell r="U42">
            <v>10</v>
          </cell>
          <cell r="V42">
            <v>19</v>
          </cell>
          <cell r="W42">
            <v>7</v>
          </cell>
          <cell r="X42">
            <v>5</v>
          </cell>
          <cell r="Y42">
            <v>10</v>
          </cell>
          <cell r="Z42">
            <v>22</v>
          </cell>
          <cell r="AA42"/>
          <cell r="AB42"/>
          <cell r="AC42"/>
          <cell r="AD42"/>
          <cell r="AE42">
            <v>9</v>
          </cell>
          <cell r="AF42" t="str">
            <v>D</v>
          </cell>
          <cell r="AG42">
            <v>10</v>
          </cell>
          <cell r="AH42">
            <v>19</v>
          </cell>
          <cell r="AI42">
            <v>116</v>
          </cell>
          <cell r="AJ42">
            <v>9</v>
          </cell>
          <cell r="AK42">
            <v>10</v>
          </cell>
          <cell r="AL42">
            <v>36</v>
          </cell>
          <cell r="AM42">
            <v>55</v>
          </cell>
          <cell r="AN42">
            <v>30</v>
          </cell>
          <cell r="AO42">
            <v>85</v>
          </cell>
          <cell r="AP42">
            <v>7</v>
          </cell>
          <cell r="AQ42">
            <v>7</v>
          </cell>
          <cell r="AR42">
            <v>38</v>
          </cell>
          <cell r="AS42">
            <v>52</v>
          </cell>
          <cell r="AT42">
            <v>27</v>
          </cell>
          <cell r="AU42">
            <v>79</v>
          </cell>
          <cell r="AV42">
            <v>8</v>
          </cell>
          <cell r="AW42">
            <v>8</v>
          </cell>
          <cell r="AX42">
            <v>38</v>
          </cell>
          <cell r="AY42">
            <v>54</v>
          </cell>
          <cell r="AZ42">
            <v>27</v>
          </cell>
          <cell r="BA42">
            <v>81</v>
          </cell>
          <cell r="BB42">
            <v>7</v>
          </cell>
          <cell r="BC42">
            <v>8</v>
          </cell>
          <cell r="BD42">
            <v>29</v>
          </cell>
          <cell r="BE42">
            <v>44</v>
          </cell>
          <cell r="BF42">
            <v>35</v>
          </cell>
          <cell r="BG42">
            <v>79</v>
          </cell>
          <cell r="BH42">
            <v>48</v>
          </cell>
          <cell r="BI42">
            <v>27</v>
          </cell>
          <cell r="BJ42">
            <v>75</v>
          </cell>
          <cell r="BK42">
            <v>399</v>
          </cell>
          <cell r="BL42">
            <v>85</v>
          </cell>
          <cell r="BM42">
            <v>600</v>
          </cell>
          <cell r="BN42">
            <v>76.923076923076934</v>
          </cell>
          <cell r="BO42"/>
          <cell r="BP42" t="str">
            <v>B+</v>
          </cell>
          <cell r="BQ42" t="str">
            <v>D</v>
          </cell>
          <cell r="BR42" t="str">
            <v>B</v>
          </cell>
          <cell r="BS42" t="str">
            <v>B+</v>
          </cell>
          <cell r="BT42" t="str">
            <v>C+</v>
          </cell>
          <cell r="BU42"/>
          <cell r="BV42" t="str">
            <v>A</v>
          </cell>
          <cell r="BW42" t="str">
            <v>A++</v>
          </cell>
          <cell r="BX42" t="str">
            <v>A+</v>
          </cell>
          <cell r="BY42" t="str">
            <v>A++</v>
          </cell>
          <cell r="BZ42" t="str">
            <v>A+</v>
          </cell>
          <cell r="CA42" t="str">
            <v>A</v>
          </cell>
          <cell r="CB42" t="str">
            <v>A++</v>
          </cell>
          <cell r="CD42">
            <v>2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2</v>
          </cell>
          <cell r="CJ42">
            <v>1</v>
          </cell>
          <cell r="CK42">
            <v>1</v>
          </cell>
          <cell r="CL42">
            <v>1</v>
          </cell>
          <cell r="CM42">
            <v>1</v>
          </cell>
          <cell r="CN42">
            <v>2.5</v>
          </cell>
          <cell r="CO42">
            <v>0.5</v>
          </cell>
          <cell r="CP42">
            <v>0</v>
          </cell>
          <cell r="CQ42" t="str">
            <v>Pass</v>
          </cell>
          <cell r="CR42">
            <v>7.88</v>
          </cell>
        </row>
        <row r="43">
          <cell r="B43" t="str">
            <v>PIET23CD037</v>
          </cell>
          <cell r="C43" t="str">
            <v>MUMUKSHA SHARMA</v>
          </cell>
          <cell r="D43" t="str">
            <v>23EPTCX037</v>
          </cell>
          <cell r="E43" t="str">
            <v>CDG-37</v>
          </cell>
          <cell r="F43"/>
          <cell r="G43">
            <v>7</v>
          </cell>
          <cell r="H43">
            <v>10</v>
          </cell>
          <cell r="I43">
            <v>10</v>
          </cell>
          <cell r="J43">
            <v>27</v>
          </cell>
          <cell r="K43">
            <v>5</v>
          </cell>
          <cell r="L43">
            <v>8</v>
          </cell>
          <cell r="M43">
            <v>10</v>
          </cell>
          <cell r="N43">
            <v>23</v>
          </cell>
          <cell r="O43">
            <v>2</v>
          </cell>
          <cell r="P43">
            <v>9</v>
          </cell>
          <cell r="Q43">
            <v>5</v>
          </cell>
          <cell r="R43">
            <v>16</v>
          </cell>
          <cell r="S43">
            <v>5</v>
          </cell>
          <cell r="T43">
            <v>10</v>
          </cell>
          <cell r="U43">
            <v>3</v>
          </cell>
          <cell r="V43">
            <v>18</v>
          </cell>
          <cell r="W43">
            <v>9</v>
          </cell>
          <cell r="X43">
            <v>8</v>
          </cell>
          <cell r="Y43">
            <v>10</v>
          </cell>
          <cell r="Z43">
            <v>27</v>
          </cell>
          <cell r="AA43"/>
          <cell r="AB43"/>
          <cell r="AC43"/>
          <cell r="AD43"/>
          <cell r="AE43">
            <v>10</v>
          </cell>
          <cell r="AF43" t="str">
            <v>D</v>
          </cell>
          <cell r="AG43">
            <v>10</v>
          </cell>
          <cell r="AH43">
            <v>20</v>
          </cell>
          <cell r="AI43">
            <v>131</v>
          </cell>
          <cell r="AJ43">
            <v>9</v>
          </cell>
          <cell r="AK43">
            <v>10</v>
          </cell>
          <cell r="AL43">
            <v>35</v>
          </cell>
          <cell r="AM43">
            <v>54</v>
          </cell>
          <cell r="AN43">
            <v>33</v>
          </cell>
          <cell r="AO43">
            <v>87</v>
          </cell>
          <cell r="AP43">
            <v>8</v>
          </cell>
          <cell r="AQ43">
            <v>6</v>
          </cell>
          <cell r="AR43">
            <v>37</v>
          </cell>
          <cell r="AS43">
            <v>51</v>
          </cell>
          <cell r="AT43">
            <v>32</v>
          </cell>
          <cell r="AU43">
            <v>83</v>
          </cell>
          <cell r="AV43">
            <v>8</v>
          </cell>
          <cell r="AW43">
            <v>8</v>
          </cell>
          <cell r="AX43">
            <v>37</v>
          </cell>
          <cell r="AY43">
            <v>53</v>
          </cell>
          <cell r="AZ43">
            <v>28</v>
          </cell>
          <cell r="BA43">
            <v>81</v>
          </cell>
          <cell r="BB43">
            <v>8</v>
          </cell>
          <cell r="BC43">
            <v>8</v>
          </cell>
          <cell r="BD43">
            <v>34</v>
          </cell>
          <cell r="BE43">
            <v>50</v>
          </cell>
          <cell r="BF43">
            <v>33</v>
          </cell>
          <cell r="BG43">
            <v>83</v>
          </cell>
          <cell r="BH43">
            <v>53</v>
          </cell>
          <cell r="BI43">
            <v>30</v>
          </cell>
          <cell r="BJ43">
            <v>83</v>
          </cell>
          <cell r="BK43">
            <v>417</v>
          </cell>
          <cell r="BL43">
            <v>70</v>
          </cell>
          <cell r="BM43">
            <v>618</v>
          </cell>
          <cell r="BN43">
            <v>79.230769230769226</v>
          </cell>
          <cell r="BO43"/>
          <cell r="BP43" t="str">
            <v>C+</v>
          </cell>
          <cell r="BQ43" t="str">
            <v>C+</v>
          </cell>
          <cell r="BR43" t="str">
            <v>D+</v>
          </cell>
          <cell r="BS43" t="str">
            <v>A</v>
          </cell>
          <cell r="BT43" t="str">
            <v>B</v>
          </cell>
          <cell r="BU43"/>
          <cell r="BV43" t="str">
            <v>B</v>
          </cell>
          <cell r="BW43" t="str">
            <v>A++</v>
          </cell>
          <cell r="BX43" t="str">
            <v>A++</v>
          </cell>
          <cell r="BY43" t="str">
            <v>A++</v>
          </cell>
          <cell r="BZ43" t="str">
            <v>A++</v>
          </cell>
          <cell r="CA43" t="str">
            <v>A++</v>
          </cell>
          <cell r="CB43" t="str">
            <v>B+</v>
          </cell>
          <cell r="CD43">
            <v>2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2</v>
          </cell>
          <cell r="CJ43">
            <v>1</v>
          </cell>
          <cell r="CK43">
            <v>1</v>
          </cell>
          <cell r="CL43">
            <v>1</v>
          </cell>
          <cell r="CM43">
            <v>1</v>
          </cell>
          <cell r="CN43">
            <v>2.5</v>
          </cell>
          <cell r="CO43">
            <v>0.5</v>
          </cell>
          <cell r="CP43">
            <v>0</v>
          </cell>
          <cell r="CQ43" t="str">
            <v>Pass</v>
          </cell>
          <cell r="CR43">
            <v>8.0399999999999991</v>
          </cell>
        </row>
        <row r="44">
          <cell r="B44" t="str">
            <v>PIET23CD038</v>
          </cell>
          <cell r="C44" t="str">
            <v>NAKUL SARAF</v>
          </cell>
          <cell r="D44" t="str">
            <v>23EPTCX038</v>
          </cell>
          <cell r="E44" t="str">
            <v>CDG-38</v>
          </cell>
          <cell r="F44"/>
          <cell r="G44">
            <v>8</v>
          </cell>
          <cell r="H44">
            <v>10</v>
          </cell>
          <cell r="I44">
            <v>10</v>
          </cell>
          <cell r="J44">
            <v>28</v>
          </cell>
          <cell r="K44">
            <v>7</v>
          </cell>
          <cell r="L44">
            <v>10</v>
          </cell>
          <cell r="M44">
            <v>10</v>
          </cell>
          <cell r="N44">
            <v>27</v>
          </cell>
          <cell r="O44">
            <v>5</v>
          </cell>
          <cell r="P44">
            <v>10</v>
          </cell>
          <cell r="Q44">
            <v>10</v>
          </cell>
          <cell r="R44">
            <v>25</v>
          </cell>
          <cell r="S44">
            <v>9</v>
          </cell>
          <cell r="T44">
            <v>10</v>
          </cell>
          <cell r="U44">
            <v>10</v>
          </cell>
          <cell r="V44">
            <v>29</v>
          </cell>
          <cell r="W44">
            <v>9</v>
          </cell>
          <cell r="X44">
            <v>10</v>
          </cell>
          <cell r="Y44">
            <v>10</v>
          </cell>
          <cell r="Z44">
            <v>29</v>
          </cell>
          <cell r="AA44"/>
          <cell r="AB44"/>
          <cell r="AC44"/>
          <cell r="AD44"/>
          <cell r="AE44">
            <v>6</v>
          </cell>
          <cell r="AF44">
            <v>9</v>
          </cell>
          <cell r="AG44">
            <v>10</v>
          </cell>
          <cell r="AH44">
            <v>25</v>
          </cell>
          <cell r="AI44">
            <v>163</v>
          </cell>
          <cell r="AJ44">
            <v>6</v>
          </cell>
          <cell r="AK44">
            <v>8</v>
          </cell>
          <cell r="AL44">
            <v>38</v>
          </cell>
          <cell r="AM44">
            <v>52</v>
          </cell>
          <cell r="AN44">
            <v>36</v>
          </cell>
          <cell r="AO44">
            <v>88</v>
          </cell>
          <cell r="AP44">
            <v>9</v>
          </cell>
          <cell r="AQ44">
            <v>9</v>
          </cell>
          <cell r="AR44">
            <v>40</v>
          </cell>
          <cell r="AS44">
            <v>58</v>
          </cell>
          <cell r="AT44">
            <v>32</v>
          </cell>
          <cell r="AU44">
            <v>90</v>
          </cell>
          <cell r="AV44">
            <v>8</v>
          </cell>
          <cell r="AW44">
            <v>8</v>
          </cell>
          <cell r="AX44">
            <v>37</v>
          </cell>
          <cell r="AY44">
            <v>53</v>
          </cell>
          <cell r="AZ44">
            <v>30</v>
          </cell>
          <cell r="BA44">
            <v>83</v>
          </cell>
          <cell r="BB44">
            <v>9</v>
          </cell>
          <cell r="BC44">
            <v>10</v>
          </cell>
          <cell r="BD44">
            <v>39</v>
          </cell>
          <cell r="BE44">
            <v>58</v>
          </cell>
          <cell r="BF44">
            <v>37</v>
          </cell>
          <cell r="BG44">
            <v>95</v>
          </cell>
          <cell r="BH44">
            <v>48</v>
          </cell>
          <cell r="BI44">
            <v>38</v>
          </cell>
          <cell r="BJ44">
            <v>86</v>
          </cell>
          <cell r="BK44">
            <v>442</v>
          </cell>
          <cell r="BL44">
            <v>75</v>
          </cell>
          <cell r="BM44">
            <v>680</v>
          </cell>
          <cell r="BN44">
            <v>87.179487179487182</v>
          </cell>
          <cell r="BO44"/>
          <cell r="BP44" t="str">
            <v>B</v>
          </cell>
          <cell r="BQ44" t="str">
            <v>B+</v>
          </cell>
          <cell r="BR44" t="str">
            <v>B+</v>
          </cell>
          <cell r="BS44" t="str">
            <v>A++</v>
          </cell>
          <cell r="BT44" t="str">
            <v>A+</v>
          </cell>
          <cell r="BU44"/>
          <cell r="BV44" t="str">
            <v>A++</v>
          </cell>
          <cell r="BW44" t="str">
            <v>A++</v>
          </cell>
          <cell r="BX44" t="str">
            <v>A++</v>
          </cell>
          <cell r="BY44" t="str">
            <v>A++</v>
          </cell>
          <cell r="BZ44" t="str">
            <v>A++</v>
          </cell>
          <cell r="CA44" t="str">
            <v>A++</v>
          </cell>
          <cell r="CB44" t="str">
            <v>A</v>
          </cell>
          <cell r="CD44">
            <v>2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2</v>
          </cell>
          <cell r="CJ44">
            <v>1</v>
          </cell>
          <cell r="CK44">
            <v>1</v>
          </cell>
          <cell r="CL44">
            <v>1</v>
          </cell>
          <cell r="CM44">
            <v>1</v>
          </cell>
          <cell r="CN44">
            <v>2.5</v>
          </cell>
          <cell r="CO44">
            <v>0.5</v>
          </cell>
          <cell r="CP44">
            <v>0</v>
          </cell>
          <cell r="CQ44" t="str">
            <v>Pass</v>
          </cell>
          <cell r="CR44">
            <v>9.1</v>
          </cell>
        </row>
        <row r="45">
          <cell r="B45" t="str">
            <v>PIET23CD039</v>
          </cell>
          <cell r="C45" t="str">
            <v>NARESH SUTHAR</v>
          </cell>
          <cell r="D45" t="str">
            <v>23EPTCX039</v>
          </cell>
          <cell r="E45" t="str">
            <v>CDG-39</v>
          </cell>
          <cell r="F45"/>
          <cell r="G45" t="str">
            <v>D</v>
          </cell>
          <cell r="H45">
            <v>10</v>
          </cell>
          <cell r="I45">
            <v>10</v>
          </cell>
          <cell r="J45">
            <v>20</v>
          </cell>
          <cell r="K45">
            <v>6</v>
          </cell>
          <cell r="L45">
            <v>9</v>
          </cell>
          <cell r="M45">
            <v>10</v>
          </cell>
          <cell r="N45">
            <v>25</v>
          </cell>
          <cell r="O45">
            <v>2</v>
          </cell>
          <cell r="P45">
            <v>8</v>
          </cell>
          <cell r="Q45">
            <v>10</v>
          </cell>
          <cell r="R45">
            <v>20</v>
          </cell>
          <cell r="S45">
            <v>7</v>
          </cell>
          <cell r="T45">
            <v>10</v>
          </cell>
          <cell r="U45">
            <v>10</v>
          </cell>
          <cell r="V45">
            <v>27</v>
          </cell>
          <cell r="W45">
            <v>6</v>
          </cell>
          <cell r="X45">
            <v>10</v>
          </cell>
          <cell r="Y45">
            <v>10</v>
          </cell>
          <cell r="Z45">
            <v>26</v>
          </cell>
          <cell r="AA45">
            <v>10</v>
          </cell>
          <cell r="AB45" t="str">
            <v>D</v>
          </cell>
          <cell r="AC45">
            <v>10</v>
          </cell>
          <cell r="AD45">
            <v>20</v>
          </cell>
          <cell r="AE45"/>
          <cell r="AF45"/>
          <cell r="AG45"/>
          <cell r="AH45"/>
          <cell r="AI45">
            <v>138</v>
          </cell>
          <cell r="AJ45">
            <v>9</v>
          </cell>
          <cell r="AK45">
            <v>7</v>
          </cell>
          <cell r="AL45">
            <v>36</v>
          </cell>
          <cell r="AM45">
            <v>52</v>
          </cell>
          <cell r="AN45">
            <v>32</v>
          </cell>
          <cell r="AO45">
            <v>84</v>
          </cell>
          <cell r="AP45">
            <v>9</v>
          </cell>
          <cell r="AQ45">
            <v>9</v>
          </cell>
          <cell r="AR45">
            <v>39</v>
          </cell>
          <cell r="AS45">
            <v>57</v>
          </cell>
          <cell r="AT45">
            <v>29</v>
          </cell>
          <cell r="AU45">
            <v>86</v>
          </cell>
          <cell r="AV45">
            <v>7</v>
          </cell>
          <cell r="AW45">
            <v>7</v>
          </cell>
          <cell r="AX45">
            <v>39</v>
          </cell>
          <cell r="AY45">
            <v>53</v>
          </cell>
          <cell r="AZ45">
            <v>28</v>
          </cell>
          <cell r="BA45">
            <v>81</v>
          </cell>
          <cell r="BB45">
            <v>8</v>
          </cell>
          <cell r="BC45">
            <v>8</v>
          </cell>
          <cell r="BD45">
            <v>38</v>
          </cell>
          <cell r="BE45">
            <v>54</v>
          </cell>
          <cell r="BF45">
            <v>33</v>
          </cell>
          <cell r="BG45">
            <v>87</v>
          </cell>
          <cell r="BH45">
            <v>42</v>
          </cell>
          <cell r="BI45">
            <v>30</v>
          </cell>
          <cell r="BJ45">
            <v>72</v>
          </cell>
          <cell r="BK45">
            <v>410</v>
          </cell>
          <cell r="BL45">
            <v>86</v>
          </cell>
          <cell r="BM45">
            <v>634</v>
          </cell>
          <cell r="BN45">
            <v>81.282051282051285</v>
          </cell>
          <cell r="BO45"/>
          <cell r="BP45" t="str">
            <v>C</v>
          </cell>
          <cell r="BQ45" t="str">
            <v>A</v>
          </cell>
          <cell r="BR45" t="str">
            <v>B</v>
          </cell>
          <cell r="BS45" t="str">
            <v>A</v>
          </cell>
          <cell r="BT45" t="str">
            <v>A</v>
          </cell>
          <cell r="BU45" t="str">
            <v>B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</v>
          </cell>
          <cell r="CB45" t="str">
            <v>A++</v>
          </cell>
          <cell r="CD45">
            <v>2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2</v>
          </cell>
          <cell r="CJ45">
            <v>1</v>
          </cell>
          <cell r="CK45">
            <v>1</v>
          </cell>
          <cell r="CL45">
            <v>1</v>
          </cell>
          <cell r="CM45">
            <v>1</v>
          </cell>
          <cell r="CN45">
            <v>2.5</v>
          </cell>
          <cell r="CO45">
            <v>0.5</v>
          </cell>
          <cell r="CP45">
            <v>0</v>
          </cell>
          <cell r="CQ45" t="str">
            <v>Pass</v>
          </cell>
          <cell r="CR45">
            <v>8.4</v>
          </cell>
        </row>
        <row r="46">
          <cell r="B46" t="str">
            <v>PIET23CD040</v>
          </cell>
          <cell r="C46" t="str">
            <v>NIHAL SHARMA</v>
          </cell>
          <cell r="D46" t="str">
            <v>23EPTCX040</v>
          </cell>
          <cell r="E46" t="str">
            <v>CDG-40</v>
          </cell>
          <cell r="F46"/>
          <cell r="G46">
            <v>3</v>
          </cell>
          <cell r="H46">
            <v>9</v>
          </cell>
          <cell r="I46">
            <v>10</v>
          </cell>
          <cell r="J46">
            <v>22</v>
          </cell>
          <cell r="K46">
            <v>5</v>
          </cell>
          <cell r="L46">
            <v>8</v>
          </cell>
          <cell r="M46">
            <v>10</v>
          </cell>
          <cell r="N46">
            <v>23</v>
          </cell>
          <cell r="O46">
            <v>4</v>
          </cell>
          <cell r="P46">
            <v>10</v>
          </cell>
          <cell r="Q46">
            <v>10</v>
          </cell>
          <cell r="R46">
            <v>24</v>
          </cell>
          <cell r="S46">
            <v>6</v>
          </cell>
          <cell r="T46">
            <v>9</v>
          </cell>
          <cell r="U46">
            <v>10</v>
          </cell>
          <cell r="V46">
            <v>25</v>
          </cell>
          <cell r="W46">
            <v>8</v>
          </cell>
          <cell r="X46">
            <v>8</v>
          </cell>
          <cell r="Y46">
            <v>10</v>
          </cell>
          <cell r="Z46">
            <v>26</v>
          </cell>
          <cell r="AA46"/>
          <cell r="AB46"/>
          <cell r="AC46"/>
          <cell r="AD46"/>
          <cell r="AE46">
            <v>7</v>
          </cell>
          <cell r="AF46">
            <v>7</v>
          </cell>
          <cell r="AG46">
            <v>10</v>
          </cell>
          <cell r="AH46">
            <v>24</v>
          </cell>
          <cell r="AI46">
            <v>144</v>
          </cell>
          <cell r="AJ46">
            <v>7</v>
          </cell>
          <cell r="AK46">
            <v>7</v>
          </cell>
          <cell r="AL46">
            <v>40</v>
          </cell>
          <cell r="AM46">
            <v>54</v>
          </cell>
          <cell r="AN46">
            <v>32</v>
          </cell>
          <cell r="AO46">
            <v>86</v>
          </cell>
          <cell r="AP46">
            <v>8</v>
          </cell>
          <cell r="AQ46">
            <v>8</v>
          </cell>
          <cell r="AR46">
            <v>40</v>
          </cell>
          <cell r="AS46">
            <v>56</v>
          </cell>
          <cell r="AT46">
            <v>34</v>
          </cell>
          <cell r="AU46">
            <v>90</v>
          </cell>
          <cell r="AV46">
            <v>8</v>
          </cell>
          <cell r="AW46">
            <v>8</v>
          </cell>
          <cell r="AX46">
            <v>39</v>
          </cell>
          <cell r="AY46">
            <v>55</v>
          </cell>
          <cell r="AZ46">
            <v>29</v>
          </cell>
          <cell r="BA46">
            <v>84</v>
          </cell>
          <cell r="BB46">
            <v>8</v>
          </cell>
          <cell r="BC46">
            <v>8</v>
          </cell>
          <cell r="BD46">
            <v>39</v>
          </cell>
          <cell r="BE46">
            <v>55</v>
          </cell>
          <cell r="BF46">
            <v>34</v>
          </cell>
          <cell r="BG46">
            <v>89</v>
          </cell>
          <cell r="BH46">
            <v>57</v>
          </cell>
          <cell r="BI46">
            <v>26</v>
          </cell>
          <cell r="BJ46">
            <v>83</v>
          </cell>
          <cell r="BK46">
            <v>432</v>
          </cell>
          <cell r="BL46">
            <v>88</v>
          </cell>
          <cell r="BM46">
            <v>664</v>
          </cell>
          <cell r="BN46">
            <v>85.128205128205124</v>
          </cell>
          <cell r="BO46"/>
          <cell r="BP46" t="str">
            <v>C</v>
          </cell>
          <cell r="BQ46" t="str">
            <v>C+</v>
          </cell>
          <cell r="BR46" t="str">
            <v>C</v>
          </cell>
          <cell r="BS46" t="str">
            <v>A</v>
          </cell>
          <cell r="BT46" t="str">
            <v>A</v>
          </cell>
          <cell r="BU46"/>
          <cell r="BV46" t="str">
            <v>B</v>
          </cell>
          <cell r="BW46" t="str">
            <v>A++</v>
          </cell>
          <cell r="BX46" t="str">
            <v>A++</v>
          </cell>
          <cell r="BY46" t="str">
            <v>A++</v>
          </cell>
          <cell r="BZ46" t="str">
            <v>A++</v>
          </cell>
          <cell r="CA46" t="str">
            <v>A++</v>
          </cell>
          <cell r="CB46" t="str">
            <v>A++</v>
          </cell>
          <cell r="CD46">
            <v>2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2</v>
          </cell>
          <cell r="CJ46">
            <v>1</v>
          </cell>
          <cell r="CK46">
            <v>1</v>
          </cell>
          <cell r="CL46">
            <v>1</v>
          </cell>
          <cell r="CM46">
            <v>1</v>
          </cell>
          <cell r="CN46">
            <v>2.5</v>
          </cell>
          <cell r="CO46">
            <v>0.5</v>
          </cell>
          <cell r="CP46">
            <v>0</v>
          </cell>
          <cell r="CQ46" t="str">
            <v>Pass</v>
          </cell>
          <cell r="CR46">
            <v>8.24</v>
          </cell>
        </row>
        <row r="47">
          <cell r="B47" t="str">
            <v>PIET23CD041</v>
          </cell>
          <cell r="C47" t="str">
            <v>NILESH KUMAR</v>
          </cell>
          <cell r="D47" t="str">
            <v>23EPTCX041</v>
          </cell>
          <cell r="E47" t="str">
            <v>CDG-41</v>
          </cell>
          <cell r="F47"/>
          <cell r="G47">
            <v>5</v>
          </cell>
          <cell r="H47">
            <v>10</v>
          </cell>
          <cell r="I47">
            <v>10</v>
          </cell>
          <cell r="J47">
            <v>25</v>
          </cell>
          <cell r="K47">
            <v>8</v>
          </cell>
          <cell r="L47">
            <v>9</v>
          </cell>
          <cell r="M47">
            <v>10</v>
          </cell>
          <cell r="N47">
            <v>27</v>
          </cell>
          <cell r="O47">
            <v>3</v>
          </cell>
          <cell r="P47">
            <v>9</v>
          </cell>
          <cell r="Q47">
            <v>10</v>
          </cell>
          <cell r="R47">
            <v>22</v>
          </cell>
          <cell r="S47">
            <v>4</v>
          </cell>
          <cell r="T47">
            <v>9</v>
          </cell>
          <cell r="U47">
            <v>10</v>
          </cell>
          <cell r="V47">
            <v>23</v>
          </cell>
          <cell r="W47">
            <v>8</v>
          </cell>
          <cell r="X47">
            <v>8</v>
          </cell>
          <cell r="Y47">
            <v>10</v>
          </cell>
          <cell r="Z47">
            <v>26</v>
          </cell>
          <cell r="AA47"/>
          <cell r="AB47"/>
          <cell r="AC47"/>
          <cell r="AD47"/>
          <cell r="AE47">
            <v>8</v>
          </cell>
          <cell r="AF47">
            <v>6</v>
          </cell>
          <cell r="AG47">
            <v>10</v>
          </cell>
          <cell r="AH47">
            <v>24</v>
          </cell>
          <cell r="AI47">
            <v>147</v>
          </cell>
          <cell r="AJ47">
            <v>5</v>
          </cell>
          <cell r="AK47">
            <v>7</v>
          </cell>
          <cell r="AL47">
            <v>37</v>
          </cell>
          <cell r="AM47">
            <v>49</v>
          </cell>
          <cell r="AN47">
            <v>32</v>
          </cell>
          <cell r="AO47">
            <v>81</v>
          </cell>
          <cell r="AP47">
            <v>9</v>
          </cell>
          <cell r="AQ47">
            <v>10</v>
          </cell>
          <cell r="AR47">
            <v>39</v>
          </cell>
          <cell r="AS47">
            <v>58</v>
          </cell>
          <cell r="AT47">
            <v>33</v>
          </cell>
          <cell r="AU47">
            <v>91</v>
          </cell>
          <cell r="AV47">
            <v>7</v>
          </cell>
          <cell r="AW47">
            <v>8</v>
          </cell>
          <cell r="AX47">
            <v>37</v>
          </cell>
          <cell r="AY47">
            <v>52</v>
          </cell>
          <cell r="AZ47">
            <v>31</v>
          </cell>
          <cell r="BA47">
            <v>83</v>
          </cell>
          <cell r="BB47">
            <v>9</v>
          </cell>
          <cell r="BC47">
            <v>8</v>
          </cell>
          <cell r="BD47">
            <v>38</v>
          </cell>
          <cell r="BE47">
            <v>55</v>
          </cell>
          <cell r="BF47">
            <v>37</v>
          </cell>
          <cell r="BG47">
            <v>92</v>
          </cell>
          <cell r="BH47">
            <v>54</v>
          </cell>
          <cell r="BI47">
            <v>34</v>
          </cell>
          <cell r="BJ47">
            <v>88</v>
          </cell>
          <cell r="BK47">
            <v>435</v>
          </cell>
          <cell r="BL47">
            <v>99</v>
          </cell>
          <cell r="BM47">
            <v>681</v>
          </cell>
          <cell r="BN47">
            <v>87.307692307692307</v>
          </cell>
          <cell r="BO47"/>
          <cell r="BP47" t="str">
            <v>B+</v>
          </cell>
          <cell r="BQ47" t="str">
            <v>A</v>
          </cell>
          <cell r="BR47" t="str">
            <v>B</v>
          </cell>
          <cell r="BS47" t="str">
            <v>A++</v>
          </cell>
          <cell r="BT47" t="str">
            <v>B</v>
          </cell>
          <cell r="BU47"/>
          <cell r="BV47" t="str">
            <v>A+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B47" t="str">
            <v>A++</v>
          </cell>
          <cell r="CD47">
            <v>2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2</v>
          </cell>
          <cell r="CJ47">
            <v>1</v>
          </cell>
          <cell r="CK47">
            <v>1</v>
          </cell>
          <cell r="CL47">
            <v>1</v>
          </cell>
          <cell r="CM47">
            <v>1</v>
          </cell>
          <cell r="CN47">
            <v>2.5</v>
          </cell>
          <cell r="CO47">
            <v>0.5</v>
          </cell>
          <cell r="CP47">
            <v>0</v>
          </cell>
          <cell r="CQ47" t="str">
            <v>Pass</v>
          </cell>
          <cell r="CR47">
            <v>8.89</v>
          </cell>
        </row>
        <row r="48">
          <cell r="B48" t="str">
            <v>PIET23CD042</v>
          </cell>
          <cell r="C48" t="str">
            <v>PRATYUSHA MISHRA</v>
          </cell>
          <cell r="D48" t="str">
            <v>23EPTCX042</v>
          </cell>
          <cell r="E48" t="str">
            <v>CDG-42</v>
          </cell>
          <cell r="F48"/>
          <cell r="G48">
            <v>10</v>
          </cell>
          <cell r="H48" t="str">
            <v>D</v>
          </cell>
          <cell r="I48">
            <v>10</v>
          </cell>
          <cell r="J48">
            <v>20</v>
          </cell>
          <cell r="K48">
            <v>10</v>
          </cell>
          <cell r="L48" t="str">
            <v>A</v>
          </cell>
          <cell r="M48">
            <v>10</v>
          </cell>
          <cell r="N48">
            <v>20</v>
          </cell>
          <cell r="O48">
            <v>10</v>
          </cell>
          <cell r="P48" t="str">
            <v>A</v>
          </cell>
          <cell r="Q48">
            <v>10</v>
          </cell>
          <cell r="R48">
            <v>20</v>
          </cell>
          <cell r="S48">
            <v>10</v>
          </cell>
          <cell r="T48" t="str">
            <v>A</v>
          </cell>
          <cell r="U48">
            <v>10</v>
          </cell>
          <cell r="V48">
            <v>20</v>
          </cell>
          <cell r="W48">
            <v>10</v>
          </cell>
          <cell r="X48" t="str">
            <v>A</v>
          </cell>
          <cell r="Y48">
            <v>10</v>
          </cell>
          <cell r="Z48">
            <v>20</v>
          </cell>
          <cell r="AA48"/>
          <cell r="AB48"/>
          <cell r="AC48"/>
          <cell r="AD48"/>
          <cell r="AE48">
            <v>10</v>
          </cell>
          <cell r="AF48" t="str">
            <v>D</v>
          </cell>
          <cell r="AG48">
            <v>10</v>
          </cell>
          <cell r="AH48">
            <v>20</v>
          </cell>
          <cell r="AI48">
            <v>120</v>
          </cell>
          <cell r="AJ48">
            <v>5</v>
          </cell>
          <cell r="AK48" t="str">
            <v>A</v>
          </cell>
          <cell r="AL48">
            <v>34</v>
          </cell>
          <cell r="AM48">
            <v>39</v>
          </cell>
          <cell r="AN48">
            <v>34</v>
          </cell>
          <cell r="AO48">
            <v>73</v>
          </cell>
          <cell r="AP48">
            <v>8</v>
          </cell>
          <cell r="AQ48">
            <v>8</v>
          </cell>
          <cell r="AR48">
            <v>33</v>
          </cell>
          <cell r="AS48">
            <v>49</v>
          </cell>
          <cell r="AT48">
            <v>28</v>
          </cell>
          <cell r="AU48">
            <v>77</v>
          </cell>
          <cell r="AV48">
            <v>9</v>
          </cell>
          <cell r="AW48" t="str">
            <v>A</v>
          </cell>
          <cell r="AX48">
            <v>36</v>
          </cell>
          <cell r="AY48">
            <v>45</v>
          </cell>
          <cell r="AZ48">
            <v>36</v>
          </cell>
          <cell r="BA48">
            <v>81</v>
          </cell>
          <cell r="BB48">
            <v>10</v>
          </cell>
          <cell r="BC48" t="str">
            <v>A</v>
          </cell>
          <cell r="BD48">
            <v>38</v>
          </cell>
          <cell r="BE48">
            <v>48</v>
          </cell>
          <cell r="BF48">
            <v>38</v>
          </cell>
          <cell r="BG48">
            <v>86</v>
          </cell>
          <cell r="BH48">
            <v>55</v>
          </cell>
          <cell r="BI48">
            <v>24</v>
          </cell>
          <cell r="BJ48">
            <v>79</v>
          </cell>
          <cell r="BK48">
            <v>396</v>
          </cell>
          <cell r="BL48">
            <v>92</v>
          </cell>
          <cell r="BM48">
            <v>608</v>
          </cell>
          <cell r="BN48">
            <v>77.948717948717956</v>
          </cell>
          <cell r="BO48"/>
          <cell r="BP48" t="str">
            <v>C+</v>
          </cell>
          <cell r="BQ48" t="str">
            <v>A++</v>
          </cell>
          <cell r="BR48" t="str">
            <v>B+</v>
          </cell>
          <cell r="BS48" t="str">
            <v>A+</v>
          </cell>
          <cell r="BT48" t="str">
            <v>B</v>
          </cell>
          <cell r="BU48"/>
          <cell r="BV48" t="str">
            <v>A</v>
          </cell>
          <cell r="BW48" t="str">
            <v>A</v>
          </cell>
          <cell r="BX48" t="str">
            <v>A+</v>
          </cell>
          <cell r="BY48" t="str">
            <v>A++</v>
          </cell>
          <cell r="BZ48" t="str">
            <v>A++</v>
          </cell>
          <cell r="CA48" t="str">
            <v>A+</v>
          </cell>
          <cell r="CB48" t="str">
            <v>A++</v>
          </cell>
          <cell r="CD48">
            <v>2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2</v>
          </cell>
          <cell r="CJ48">
            <v>1</v>
          </cell>
          <cell r="CK48">
            <v>1</v>
          </cell>
          <cell r="CL48">
            <v>1</v>
          </cell>
          <cell r="CM48">
            <v>1</v>
          </cell>
          <cell r="CN48">
            <v>2.5</v>
          </cell>
          <cell r="CO48">
            <v>0.5</v>
          </cell>
          <cell r="CP48">
            <v>0</v>
          </cell>
          <cell r="CQ48" t="str">
            <v>Pass</v>
          </cell>
          <cell r="CR48">
            <v>8.67</v>
          </cell>
        </row>
        <row r="49">
          <cell r="B49" t="str">
            <v>PIET23CD043</v>
          </cell>
          <cell r="C49" t="str">
            <v>PREETI SHEKHAWAT</v>
          </cell>
          <cell r="D49" t="str">
            <v>23EPTCX043</v>
          </cell>
          <cell r="E49" t="str">
            <v>CDG-43</v>
          </cell>
          <cell r="F49"/>
          <cell r="G49">
            <v>7</v>
          </cell>
          <cell r="H49">
            <v>10</v>
          </cell>
          <cell r="I49">
            <v>10</v>
          </cell>
          <cell r="J49">
            <v>27</v>
          </cell>
          <cell r="K49">
            <v>6</v>
          </cell>
          <cell r="L49">
            <v>10</v>
          </cell>
          <cell r="M49">
            <v>10</v>
          </cell>
          <cell r="N49">
            <v>26</v>
          </cell>
          <cell r="O49">
            <v>5</v>
          </cell>
          <cell r="P49">
            <v>10</v>
          </cell>
          <cell r="Q49">
            <v>10</v>
          </cell>
          <cell r="R49">
            <v>25</v>
          </cell>
          <cell r="S49">
            <v>6</v>
          </cell>
          <cell r="T49">
            <v>10</v>
          </cell>
          <cell r="U49">
            <v>10</v>
          </cell>
          <cell r="V49">
            <v>26</v>
          </cell>
          <cell r="W49">
            <v>9</v>
          </cell>
          <cell r="X49">
            <v>10</v>
          </cell>
          <cell r="Y49">
            <v>10</v>
          </cell>
          <cell r="Z49">
            <v>29</v>
          </cell>
          <cell r="AA49"/>
          <cell r="AB49"/>
          <cell r="AC49"/>
          <cell r="AD49"/>
          <cell r="AE49">
            <v>8</v>
          </cell>
          <cell r="AF49">
            <v>10</v>
          </cell>
          <cell r="AG49">
            <v>10</v>
          </cell>
          <cell r="AH49">
            <v>28</v>
          </cell>
          <cell r="AI49">
            <v>161</v>
          </cell>
          <cell r="AJ49">
            <v>10</v>
          </cell>
          <cell r="AK49">
            <v>10</v>
          </cell>
          <cell r="AL49">
            <v>38</v>
          </cell>
          <cell r="AM49">
            <v>58</v>
          </cell>
          <cell r="AN49">
            <v>37</v>
          </cell>
          <cell r="AO49">
            <v>95</v>
          </cell>
          <cell r="AP49">
            <v>7</v>
          </cell>
          <cell r="AQ49">
            <v>9</v>
          </cell>
          <cell r="AR49">
            <v>40</v>
          </cell>
          <cell r="AS49">
            <v>56</v>
          </cell>
          <cell r="AT49">
            <v>33</v>
          </cell>
          <cell r="AU49">
            <v>89</v>
          </cell>
          <cell r="AV49">
            <v>8</v>
          </cell>
          <cell r="AW49">
            <v>9</v>
          </cell>
          <cell r="AX49">
            <v>40</v>
          </cell>
          <cell r="AY49">
            <v>57</v>
          </cell>
          <cell r="AZ49">
            <v>33</v>
          </cell>
          <cell r="BA49">
            <v>90</v>
          </cell>
          <cell r="BB49">
            <v>8</v>
          </cell>
          <cell r="BC49">
            <v>8</v>
          </cell>
          <cell r="BD49">
            <v>35</v>
          </cell>
          <cell r="BE49">
            <v>51</v>
          </cell>
          <cell r="BF49">
            <v>32</v>
          </cell>
          <cell r="BG49">
            <v>83</v>
          </cell>
          <cell r="BH49">
            <v>48</v>
          </cell>
          <cell r="BI49">
            <v>34</v>
          </cell>
          <cell r="BJ49">
            <v>82</v>
          </cell>
          <cell r="BK49">
            <v>439</v>
          </cell>
          <cell r="BL49">
            <v>99</v>
          </cell>
          <cell r="BM49">
            <v>699</v>
          </cell>
          <cell r="BN49">
            <v>89.615384615384613</v>
          </cell>
          <cell r="BO49"/>
          <cell r="BP49" t="str">
            <v>C</v>
          </cell>
          <cell r="BQ49" t="str">
            <v>D+</v>
          </cell>
          <cell r="BR49" t="str">
            <v>C+</v>
          </cell>
          <cell r="BS49" t="str">
            <v>A++</v>
          </cell>
          <cell r="BT49" t="str">
            <v>A++</v>
          </cell>
          <cell r="BU49"/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B49" t="str">
            <v>A++</v>
          </cell>
          <cell r="CD49">
            <v>2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2</v>
          </cell>
          <cell r="CJ49">
            <v>1</v>
          </cell>
          <cell r="CK49">
            <v>1</v>
          </cell>
          <cell r="CL49">
            <v>1</v>
          </cell>
          <cell r="CM49">
            <v>1</v>
          </cell>
          <cell r="CN49">
            <v>2.5</v>
          </cell>
          <cell r="CO49">
            <v>0.5</v>
          </cell>
          <cell r="CP49">
            <v>0</v>
          </cell>
          <cell r="CQ49" t="str">
            <v>Pass</v>
          </cell>
          <cell r="CR49">
            <v>8.7799999999999994</v>
          </cell>
        </row>
        <row r="50">
          <cell r="B50" t="str">
            <v>PIET23CD045</v>
          </cell>
          <cell r="C50" t="str">
            <v>RAHUL BIJARNIYA</v>
          </cell>
          <cell r="D50" t="str">
            <v>23EPTCX045</v>
          </cell>
          <cell r="E50" t="str">
            <v>CDG-44</v>
          </cell>
          <cell r="F50"/>
          <cell r="G50">
            <v>2</v>
          </cell>
          <cell r="H50">
            <v>9</v>
          </cell>
          <cell r="I50">
            <v>10</v>
          </cell>
          <cell r="J50">
            <v>21</v>
          </cell>
          <cell r="K50">
            <v>3</v>
          </cell>
          <cell r="L50">
            <v>6</v>
          </cell>
          <cell r="M50">
            <v>10</v>
          </cell>
          <cell r="N50">
            <v>19</v>
          </cell>
          <cell r="O50">
            <v>1</v>
          </cell>
          <cell r="P50">
            <v>6</v>
          </cell>
          <cell r="Q50">
            <v>5</v>
          </cell>
          <cell r="R50">
            <v>12</v>
          </cell>
          <cell r="S50">
            <v>4</v>
          </cell>
          <cell r="T50">
            <v>5</v>
          </cell>
          <cell r="U50">
            <v>3</v>
          </cell>
          <cell r="V50">
            <v>12</v>
          </cell>
          <cell r="W50">
            <v>6</v>
          </cell>
          <cell r="X50">
            <v>9</v>
          </cell>
          <cell r="Y50">
            <v>10</v>
          </cell>
          <cell r="Z50">
            <v>25</v>
          </cell>
          <cell r="AA50"/>
          <cell r="AB50"/>
          <cell r="AC50"/>
          <cell r="AD50"/>
          <cell r="AE50">
            <v>7</v>
          </cell>
          <cell r="AF50" t="str">
            <v>D</v>
          </cell>
          <cell r="AG50">
            <v>10</v>
          </cell>
          <cell r="AH50">
            <v>17</v>
          </cell>
          <cell r="AI50">
            <v>106</v>
          </cell>
          <cell r="AJ50">
            <v>8</v>
          </cell>
          <cell r="AK50">
            <v>7</v>
          </cell>
          <cell r="AL50">
            <v>36</v>
          </cell>
          <cell r="AM50">
            <v>51</v>
          </cell>
          <cell r="AN50">
            <v>32</v>
          </cell>
          <cell r="AO50">
            <v>83</v>
          </cell>
          <cell r="AP50">
            <v>8</v>
          </cell>
          <cell r="AQ50">
            <v>6</v>
          </cell>
          <cell r="AR50">
            <v>37</v>
          </cell>
          <cell r="AS50">
            <v>51</v>
          </cell>
          <cell r="AT50">
            <v>22</v>
          </cell>
          <cell r="AU50">
            <v>73</v>
          </cell>
          <cell r="AV50">
            <v>9</v>
          </cell>
          <cell r="AW50">
            <v>9</v>
          </cell>
          <cell r="AX50">
            <v>37</v>
          </cell>
          <cell r="AY50">
            <v>55</v>
          </cell>
          <cell r="AZ50">
            <v>32</v>
          </cell>
          <cell r="BA50">
            <v>87</v>
          </cell>
          <cell r="BB50">
            <v>8</v>
          </cell>
          <cell r="BC50">
            <v>9</v>
          </cell>
          <cell r="BD50">
            <v>36</v>
          </cell>
          <cell r="BE50">
            <v>53</v>
          </cell>
          <cell r="BF50">
            <v>37</v>
          </cell>
          <cell r="BG50">
            <v>90</v>
          </cell>
          <cell r="BH50">
            <v>37</v>
          </cell>
          <cell r="BI50">
            <v>27</v>
          </cell>
          <cell r="BJ50">
            <v>64</v>
          </cell>
          <cell r="BK50">
            <v>397</v>
          </cell>
          <cell r="BL50">
            <v>69</v>
          </cell>
          <cell r="BM50">
            <v>572</v>
          </cell>
          <cell r="BN50">
            <v>73.333333333333329</v>
          </cell>
          <cell r="BO50"/>
          <cell r="BP50" t="str">
            <v>D</v>
          </cell>
          <cell r="BQ50" t="str">
            <v>E</v>
          </cell>
          <cell r="BR50" t="str">
            <v>C</v>
          </cell>
          <cell r="BS50" t="str">
            <v>C</v>
          </cell>
          <cell r="BT50" t="str">
            <v>D+</v>
          </cell>
          <cell r="BU50"/>
          <cell r="BV50" t="str">
            <v>E</v>
          </cell>
          <cell r="BW50" t="str">
            <v>A++</v>
          </cell>
          <cell r="BX50" t="str">
            <v>A</v>
          </cell>
          <cell r="BY50" t="str">
            <v>A++</v>
          </cell>
          <cell r="BZ50" t="str">
            <v>A++</v>
          </cell>
          <cell r="CA50" t="str">
            <v>B</v>
          </cell>
          <cell r="CB50" t="str">
            <v>B+</v>
          </cell>
          <cell r="CD50">
            <v>2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2</v>
          </cell>
          <cell r="CJ50">
            <v>1</v>
          </cell>
          <cell r="CK50">
            <v>1</v>
          </cell>
          <cell r="CL50">
            <v>1</v>
          </cell>
          <cell r="CM50">
            <v>1</v>
          </cell>
          <cell r="CN50">
            <v>2.5</v>
          </cell>
          <cell r="CO50">
            <v>0.5</v>
          </cell>
          <cell r="CP50">
            <v>0</v>
          </cell>
          <cell r="CQ50" t="str">
            <v>Pass</v>
          </cell>
          <cell r="CR50">
            <v>6.49</v>
          </cell>
        </row>
        <row r="51">
          <cell r="B51" t="str">
            <v>PIET23CD046</v>
          </cell>
          <cell r="C51" t="str">
            <v>RAHUL VARYANI</v>
          </cell>
          <cell r="D51" t="str">
            <v>23EPTCX046</v>
          </cell>
          <cell r="E51" t="str">
            <v>CDG-45</v>
          </cell>
          <cell r="F51"/>
          <cell r="G51" t="str">
            <v>D</v>
          </cell>
          <cell r="H51" t="str">
            <v>D</v>
          </cell>
          <cell r="I51">
            <v>10</v>
          </cell>
          <cell r="J51">
            <v>10</v>
          </cell>
          <cell r="K51">
            <v>7</v>
          </cell>
          <cell r="L51">
            <v>10</v>
          </cell>
          <cell r="M51">
            <v>10</v>
          </cell>
          <cell r="N51">
            <v>27</v>
          </cell>
          <cell r="O51">
            <v>9</v>
          </cell>
          <cell r="P51" t="str">
            <v>D</v>
          </cell>
          <cell r="Q51">
            <v>10</v>
          </cell>
          <cell r="R51">
            <v>19</v>
          </cell>
          <cell r="S51" t="str">
            <v>D</v>
          </cell>
          <cell r="T51">
            <v>10</v>
          </cell>
          <cell r="U51">
            <v>10</v>
          </cell>
          <cell r="V51">
            <v>20</v>
          </cell>
          <cell r="W51" t="str">
            <v>D</v>
          </cell>
          <cell r="X51">
            <v>8</v>
          </cell>
          <cell r="Y51">
            <v>10</v>
          </cell>
          <cell r="Z51">
            <v>18</v>
          </cell>
          <cell r="AA51"/>
          <cell r="AB51"/>
          <cell r="AC51"/>
          <cell r="AD51"/>
          <cell r="AE51">
            <v>10</v>
          </cell>
          <cell r="AF51" t="str">
            <v>D</v>
          </cell>
          <cell r="AG51">
            <v>10</v>
          </cell>
          <cell r="AH51">
            <v>20</v>
          </cell>
          <cell r="AI51">
            <v>114</v>
          </cell>
          <cell r="AJ51">
            <v>8</v>
          </cell>
          <cell r="AK51">
            <v>7</v>
          </cell>
          <cell r="AL51">
            <v>31</v>
          </cell>
          <cell r="AM51">
            <v>46</v>
          </cell>
          <cell r="AN51">
            <v>32</v>
          </cell>
          <cell r="AO51">
            <v>78</v>
          </cell>
          <cell r="AP51">
            <v>9</v>
          </cell>
          <cell r="AQ51">
            <v>7</v>
          </cell>
          <cell r="AR51">
            <v>35</v>
          </cell>
          <cell r="AS51">
            <v>51</v>
          </cell>
          <cell r="AT51">
            <v>32</v>
          </cell>
          <cell r="AU51">
            <v>83</v>
          </cell>
          <cell r="AV51">
            <v>8</v>
          </cell>
          <cell r="AW51">
            <v>8</v>
          </cell>
          <cell r="AX51">
            <v>40</v>
          </cell>
          <cell r="AY51">
            <v>56</v>
          </cell>
          <cell r="AZ51">
            <v>30</v>
          </cell>
          <cell r="BA51">
            <v>86</v>
          </cell>
          <cell r="BB51">
            <v>9</v>
          </cell>
          <cell r="BC51">
            <v>7</v>
          </cell>
          <cell r="BD51">
            <v>32</v>
          </cell>
          <cell r="BE51">
            <v>48</v>
          </cell>
          <cell r="BF51">
            <v>31</v>
          </cell>
          <cell r="BG51">
            <v>79</v>
          </cell>
          <cell r="BH51">
            <v>57</v>
          </cell>
          <cell r="BI51">
            <v>35</v>
          </cell>
          <cell r="BJ51">
            <v>92</v>
          </cell>
          <cell r="BK51">
            <v>418</v>
          </cell>
          <cell r="BL51">
            <v>85</v>
          </cell>
          <cell r="BM51">
            <v>617</v>
          </cell>
          <cell r="BN51">
            <v>79.102564102564102</v>
          </cell>
          <cell r="BO51"/>
          <cell r="BP51" t="str">
            <v>C</v>
          </cell>
          <cell r="BQ51" t="str">
            <v>C</v>
          </cell>
          <cell r="BR51" t="str">
            <v>A</v>
          </cell>
          <cell r="BS51" t="str">
            <v>A++</v>
          </cell>
          <cell r="BT51" t="str">
            <v>B</v>
          </cell>
          <cell r="BU51"/>
          <cell r="BV51" t="str">
            <v>D+</v>
          </cell>
          <cell r="BW51" t="str">
            <v>A+</v>
          </cell>
          <cell r="BX51" t="str">
            <v>A++</v>
          </cell>
          <cell r="BY51" t="str">
            <v>A++</v>
          </cell>
          <cell r="BZ51" t="str">
            <v>A+</v>
          </cell>
          <cell r="CA51" t="str">
            <v>A++</v>
          </cell>
          <cell r="CB51" t="str">
            <v>A++</v>
          </cell>
          <cell r="CD51">
            <v>2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2</v>
          </cell>
          <cell r="CJ51">
            <v>1</v>
          </cell>
          <cell r="CK51">
            <v>1</v>
          </cell>
          <cell r="CL51">
            <v>1</v>
          </cell>
          <cell r="CM51">
            <v>1</v>
          </cell>
          <cell r="CN51">
            <v>2.5</v>
          </cell>
          <cell r="CO51">
            <v>0.5</v>
          </cell>
          <cell r="CP51">
            <v>0</v>
          </cell>
          <cell r="CQ51" t="str">
            <v>Pass</v>
          </cell>
          <cell r="CR51">
            <v>8.2799999999999994</v>
          </cell>
        </row>
        <row r="52">
          <cell r="B52" t="str">
            <v>PIET23CD047</v>
          </cell>
          <cell r="C52" t="str">
            <v>RAJPUT SHIVANI VIKRAM</v>
          </cell>
          <cell r="D52" t="str">
            <v>23EPTCX047</v>
          </cell>
          <cell r="E52" t="str">
            <v>CDG-46</v>
          </cell>
          <cell r="F52"/>
          <cell r="G52">
            <v>4</v>
          </cell>
          <cell r="H52">
            <v>10</v>
          </cell>
          <cell r="I52">
            <v>10</v>
          </cell>
          <cell r="J52">
            <v>24</v>
          </cell>
          <cell r="K52">
            <v>5</v>
          </cell>
          <cell r="L52">
            <v>10</v>
          </cell>
          <cell r="M52">
            <v>10</v>
          </cell>
          <cell r="N52">
            <v>25</v>
          </cell>
          <cell r="O52">
            <v>2</v>
          </cell>
          <cell r="P52">
            <v>9</v>
          </cell>
          <cell r="Q52">
            <v>10</v>
          </cell>
          <cell r="R52">
            <v>21</v>
          </cell>
          <cell r="S52">
            <v>4</v>
          </cell>
          <cell r="T52">
            <v>10</v>
          </cell>
          <cell r="U52">
            <v>10</v>
          </cell>
          <cell r="V52">
            <v>24</v>
          </cell>
          <cell r="W52">
            <v>8</v>
          </cell>
          <cell r="X52">
            <v>9</v>
          </cell>
          <cell r="Y52">
            <v>10</v>
          </cell>
          <cell r="Z52">
            <v>27</v>
          </cell>
          <cell r="AA52"/>
          <cell r="AB52"/>
          <cell r="AC52"/>
          <cell r="AD52"/>
          <cell r="AE52">
            <v>9</v>
          </cell>
          <cell r="AF52" t="str">
            <v>D</v>
          </cell>
          <cell r="AG52">
            <v>10</v>
          </cell>
          <cell r="AH52">
            <v>19</v>
          </cell>
          <cell r="AI52">
            <v>140</v>
          </cell>
          <cell r="AJ52">
            <v>10</v>
          </cell>
          <cell r="AK52">
            <v>10</v>
          </cell>
          <cell r="AL52">
            <v>37</v>
          </cell>
          <cell r="AM52">
            <v>57</v>
          </cell>
          <cell r="AN52">
            <v>36</v>
          </cell>
          <cell r="AO52">
            <v>93</v>
          </cell>
          <cell r="AP52">
            <v>9</v>
          </cell>
          <cell r="AQ52">
            <v>7</v>
          </cell>
          <cell r="AR52">
            <v>34</v>
          </cell>
          <cell r="AS52">
            <v>50</v>
          </cell>
          <cell r="AT52">
            <v>34</v>
          </cell>
          <cell r="AU52">
            <v>84</v>
          </cell>
          <cell r="AV52">
            <v>9</v>
          </cell>
          <cell r="AW52">
            <v>9</v>
          </cell>
          <cell r="AX52">
            <v>40</v>
          </cell>
          <cell r="AY52">
            <v>58</v>
          </cell>
          <cell r="AZ52">
            <v>31</v>
          </cell>
          <cell r="BA52">
            <v>89</v>
          </cell>
          <cell r="BB52">
            <v>8</v>
          </cell>
          <cell r="BC52">
            <v>8</v>
          </cell>
          <cell r="BD52">
            <v>37</v>
          </cell>
          <cell r="BE52">
            <v>53</v>
          </cell>
          <cell r="BF52">
            <v>31</v>
          </cell>
          <cell r="BG52">
            <v>84</v>
          </cell>
          <cell r="BH52">
            <v>51</v>
          </cell>
          <cell r="BI52">
            <v>31</v>
          </cell>
          <cell r="BJ52">
            <v>82</v>
          </cell>
          <cell r="BK52">
            <v>432</v>
          </cell>
          <cell r="BL52">
            <v>92</v>
          </cell>
          <cell r="BM52">
            <v>664</v>
          </cell>
          <cell r="BN52">
            <v>85.128205128205124</v>
          </cell>
          <cell r="BO52"/>
          <cell r="BP52" t="str">
            <v>C+</v>
          </cell>
          <cell r="BQ52" t="str">
            <v>A+</v>
          </cell>
          <cell r="BR52" t="str">
            <v>B+</v>
          </cell>
          <cell r="BS52" t="str">
            <v>A+</v>
          </cell>
          <cell r="BT52" t="str">
            <v>B+</v>
          </cell>
          <cell r="BU52"/>
          <cell r="BV52" t="str">
            <v>A</v>
          </cell>
          <cell r="BW52" t="str">
            <v>A++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A++</v>
          </cell>
          <cell r="CB52" t="str">
            <v>A++</v>
          </cell>
          <cell r="CD52">
            <v>2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2</v>
          </cell>
          <cell r="CJ52">
            <v>1</v>
          </cell>
          <cell r="CK52">
            <v>1</v>
          </cell>
          <cell r="CL52">
            <v>1</v>
          </cell>
          <cell r="CM52">
            <v>1</v>
          </cell>
          <cell r="CN52">
            <v>2.5</v>
          </cell>
          <cell r="CO52">
            <v>0.5</v>
          </cell>
          <cell r="CP52">
            <v>0</v>
          </cell>
          <cell r="CQ52" t="str">
            <v>Pass</v>
          </cell>
          <cell r="CR52">
            <v>8.83</v>
          </cell>
        </row>
        <row r="53">
          <cell r="B53" t="str">
            <v>PIET23CD048</v>
          </cell>
          <cell r="C53" t="str">
            <v>RAKSHIT SHARMA</v>
          </cell>
          <cell r="D53" t="str">
            <v>23EPTCX048</v>
          </cell>
          <cell r="E53" t="str">
            <v>CDG-47</v>
          </cell>
          <cell r="F53"/>
          <cell r="G53">
            <v>5</v>
          </cell>
          <cell r="H53" t="str">
            <v>D</v>
          </cell>
          <cell r="I53">
            <v>9</v>
          </cell>
          <cell r="J53">
            <v>14</v>
          </cell>
          <cell r="K53" t="str">
            <v>D</v>
          </cell>
          <cell r="L53" t="str">
            <v>A</v>
          </cell>
          <cell r="M53">
            <v>7</v>
          </cell>
          <cell r="N53">
            <v>7</v>
          </cell>
          <cell r="O53" t="str">
            <v>D</v>
          </cell>
          <cell r="P53" t="str">
            <v>D</v>
          </cell>
          <cell r="Q53">
            <v>5</v>
          </cell>
          <cell r="R53">
            <v>5</v>
          </cell>
          <cell r="S53">
            <v>7</v>
          </cell>
          <cell r="T53" t="str">
            <v>A</v>
          </cell>
          <cell r="U53">
            <v>5</v>
          </cell>
          <cell r="V53">
            <v>12</v>
          </cell>
          <cell r="W53">
            <v>0</v>
          </cell>
          <cell r="X53">
            <v>2</v>
          </cell>
          <cell r="Y53">
            <v>10</v>
          </cell>
          <cell r="Z53">
            <v>12</v>
          </cell>
          <cell r="AA53"/>
          <cell r="AB53"/>
          <cell r="AC53"/>
          <cell r="AD53"/>
          <cell r="AE53" t="str">
            <v>A</v>
          </cell>
          <cell r="AF53" t="str">
            <v>D</v>
          </cell>
          <cell r="AG53">
            <v>8</v>
          </cell>
          <cell r="AH53">
            <v>8</v>
          </cell>
          <cell r="AI53">
            <v>58</v>
          </cell>
          <cell r="AJ53">
            <v>5</v>
          </cell>
          <cell r="AK53">
            <v>7</v>
          </cell>
          <cell r="AL53">
            <v>27</v>
          </cell>
          <cell r="AM53">
            <v>39</v>
          </cell>
          <cell r="AN53">
            <v>20</v>
          </cell>
          <cell r="AO53">
            <v>59</v>
          </cell>
          <cell r="AP53">
            <v>7</v>
          </cell>
          <cell r="AQ53">
            <v>6</v>
          </cell>
          <cell r="AR53">
            <v>31</v>
          </cell>
          <cell r="AS53">
            <v>44</v>
          </cell>
          <cell r="AT53">
            <v>29</v>
          </cell>
          <cell r="AU53">
            <v>73</v>
          </cell>
          <cell r="AV53" t="str">
            <v>A</v>
          </cell>
          <cell r="AW53">
            <v>7</v>
          </cell>
          <cell r="AX53">
            <v>21</v>
          </cell>
          <cell r="AY53">
            <v>28</v>
          </cell>
          <cell r="AZ53">
            <v>28</v>
          </cell>
          <cell r="BA53">
            <v>56</v>
          </cell>
          <cell r="BB53">
            <v>6</v>
          </cell>
          <cell r="BC53">
            <v>6</v>
          </cell>
          <cell r="BD53">
            <v>22</v>
          </cell>
          <cell r="BE53">
            <v>34</v>
          </cell>
          <cell r="BF53">
            <v>29</v>
          </cell>
          <cell r="BG53">
            <v>63</v>
          </cell>
          <cell r="BH53">
            <v>31</v>
          </cell>
          <cell r="BI53">
            <v>0</v>
          </cell>
          <cell r="BJ53">
            <v>31</v>
          </cell>
          <cell r="BK53">
            <v>282</v>
          </cell>
          <cell r="BL53">
            <v>57</v>
          </cell>
          <cell r="BM53">
            <v>397</v>
          </cell>
          <cell r="BN53">
            <v>50.897435897435898</v>
          </cell>
          <cell r="BO53"/>
          <cell r="BP53" t="str">
            <v>E</v>
          </cell>
          <cell r="BQ53" t="str">
            <v>F</v>
          </cell>
          <cell r="BR53" t="str">
            <v>F</v>
          </cell>
          <cell r="BS53" t="str">
            <v>D</v>
          </cell>
          <cell r="BT53" t="str">
            <v>F</v>
          </cell>
          <cell r="BU53"/>
          <cell r="BV53" t="str">
            <v>F</v>
          </cell>
          <cell r="BW53" t="str">
            <v>C+</v>
          </cell>
          <cell r="BX53" t="str">
            <v>A</v>
          </cell>
          <cell r="BY53" t="str">
            <v>C</v>
          </cell>
          <cell r="BZ53" t="str">
            <v>B</v>
          </cell>
          <cell r="CA53" t="str">
            <v>F</v>
          </cell>
          <cell r="CB53" t="str">
            <v>C</v>
          </cell>
          <cell r="CD53">
            <v>2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2</v>
          </cell>
          <cell r="CJ53">
            <v>1</v>
          </cell>
          <cell r="CK53">
            <v>1</v>
          </cell>
          <cell r="CL53">
            <v>1</v>
          </cell>
          <cell r="CM53">
            <v>1</v>
          </cell>
          <cell r="CN53">
            <v>2.5</v>
          </cell>
          <cell r="CO53">
            <v>0.5</v>
          </cell>
          <cell r="CP53">
            <v>5</v>
          </cell>
          <cell r="CQ53" t="str">
            <v>Fail</v>
          </cell>
          <cell r="CR53">
            <v>2.4891304347826089</v>
          </cell>
        </row>
        <row r="54">
          <cell r="B54" t="str">
            <v>PIET23CD049</v>
          </cell>
          <cell r="C54" t="str">
            <v>RAKSHITA AGRAWAL</v>
          </cell>
          <cell r="D54" t="str">
            <v>23EPTCX049</v>
          </cell>
          <cell r="E54" t="str">
            <v>CDG-48</v>
          </cell>
          <cell r="F54"/>
          <cell r="G54">
            <v>4</v>
          </cell>
          <cell r="H54">
            <v>10</v>
          </cell>
          <cell r="I54">
            <v>10</v>
          </cell>
          <cell r="J54">
            <v>24</v>
          </cell>
          <cell r="K54">
            <v>3</v>
          </cell>
          <cell r="L54">
            <v>10</v>
          </cell>
          <cell r="M54">
            <v>10</v>
          </cell>
          <cell r="N54">
            <v>23</v>
          </cell>
          <cell r="O54">
            <v>3</v>
          </cell>
          <cell r="P54">
            <v>10</v>
          </cell>
          <cell r="Q54">
            <v>10</v>
          </cell>
          <cell r="R54">
            <v>23</v>
          </cell>
          <cell r="S54">
            <v>4</v>
          </cell>
          <cell r="T54">
            <v>10</v>
          </cell>
          <cell r="U54">
            <v>10</v>
          </cell>
          <cell r="V54">
            <v>24</v>
          </cell>
          <cell r="W54">
            <v>7</v>
          </cell>
          <cell r="X54">
            <v>10</v>
          </cell>
          <cell r="Y54">
            <v>10</v>
          </cell>
          <cell r="Z54">
            <v>27</v>
          </cell>
          <cell r="AA54"/>
          <cell r="AB54"/>
          <cell r="AC54"/>
          <cell r="AD54"/>
          <cell r="AE54">
            <v>4</v>
          </cell>
          <cell r="AF54">
            <v>9</v>
          </cell>
          <cell r="AG54">
            <v>10</v>
          </cell>
          <cell r="AH54">
            <v>23</v>
          </cell>
          <cell r="AI54">
            <v>144</v>
          </cell>
          <cell r="AJ54">
            <v>8</v>
          </cell>
          <cell r="AK54">
            <v>8</v>
          </cell>
          <cell r="AL54">
            <v>38</v>
          </cell>
          <cell r="AM54">
            <v>54</v>
          </cell>
          <cell r="AN54">
            <v>36</v>
          </cell>
          <cell r="AO54">
            <v>90</v>
          </cell>
          <cell r="AP54">
            <v>9</v>
          </cell>
          <cell r="AQ54">
            <v>9</v>
          </cell>
          <cell r="AR54">
            <v>36</v>
          </cell>
          <cell r="AS54">
            <v>54</v>
          </cell>
          <cell r="AT54">
            <v>32</v>
          </cell>
          <cell r="AU54">
            <v>86</v>
          </cell>
          <cell r="AV54">
            <v>8</v>
          </cell>
          <cell r="AW54">
            <v>7</v>
          </cell>
          <cell r="AX54">
            <v>40</v>
          </cell>
          <cell r="AY54">
            <v>55</v>
          </cell>
          <cell r="AZ54">
            <v>30</v>
          </cell>
          <cell r="BA54">
            <v>85</v>
          </cell>
          <cell r="BB54">
            <v>8</v>
          </cell>
          <cell r="BC54">
            <v>8</v>
          </cell>
          <cell r="BD54">
            <v>37</v>
          </cell>
          <cell r="BE54">
            <v>53</v>
          </cell>
          <cell r="BF54">
            <v>30</v>
          </cell>
          <cell r="BG54">
            <v>83</v>
          </cell>
          <cell r="BH54">
            <v>56</v>
          </cell>
          <cell r="BI54">
            <v>31</v>
          </cell>
          <cell r="BJ54">
            <v>87</v>
          </cell>
          <cell r="BK54">
            <v>431</v>
          </cell>
          <cell r="BL54">
            <v>66</v>
          </cell>
          <cell r="BM54">
            <v>641</v>
          </cell>
          <cell r="BN54">
            <v>82.179487179487182</v>
          </cell>
          <cell r="BO54"/>
          <cell r="BP54" t="str">
            <v>A+</v>
          </cell>
          <cell r="BQ54" t="str">
            <v>C+</v>
          </cell>
          <cell r="BR54" t="str">
            <v>B+</v>
          </cell>
          <cell r="BS54" t="str">
            <v>A++</v>
          </cell>
          <cell r="BT54" t="str">
            <v>D+</v>
          </cell>
          <cell r="BU54"/>
          <cell r="BV54" t="str">
            <v>A+</v>
          </cell>
          <cell r="BW54" t="str">
            <v>A++</v>
          </cell>
          <cell r="BX54" t="str">
            <v>A++</v>
          </cell>
          <cell r="BY54" t="str">
            <v>A++</v>
          </cell>
          <cell r="BZ54" t="str">
            <v>A++</v>
          </cell>
          <cell r="CA54" t="str">
            <v>A++</v>
          </cell>
          <cell r="CB54" t="str">
            <v>B</v>
          </cell>
          <cell r="CD54">
            <v>2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2</v>
          </cell>
          <cell r="CJ54">
            <v>1</v>
          </cell>
          <cell r="CK54">
            <v>1</v>
          </cell>
          <cell r="CL54">
            <v>1</v>
          </cell>
          <cell r="CM54">
            <v>1</v>
          </cell>
          <cell r="CN54">
            <v>2.5</v>
          </cell>
          <cell r="CO54">
            <v>0.5</v>
          </cell>
          <cell r="CP54">
            <v>0</v>
          </cell>
          <cell r="CQ54" t="str">
            <v>Pass</v>
          </cell>
          <cell r="CR54">
            <v>8.6</v>
          </cell>
        </row>
        <row r="55">
          <cell r="B55" t="str">
            <v>PIET23CD050</v>
          </cell>
          <cell r="C55" t="str">
            <v>RASHI SHARMA</v>
          </cell>
          <cell r="D55" t="str">
            <v>23EPTCX050</v>
          </cell>
          <cell r="E55" t="str">
            <v>CDG-49</v>
          </cell>
          <cell r="F55"/>
          <cell r="G55">
            <v>10</v>
          </cell>
          <cell r="H55" t="str">
            <v>D</v>
          </cell>
          <cell r="I55">
            <v>10</v>
          </cell>
          <cell r="J55">
            <v>20</v>
          </cell>
          <cell r="K55">
            <v>6</v>
          </cell>
          <cell r="L55">
            <v>9</v>
          </cell>
          <cell r="M55">
            <v>10</v>
          </cell>
          <cell r="N55">
            <v>25</v>
          </cell>
          <cell r="O55">
            <v>4</v>
          </cell>
          <cell r="P55">
            <v>10</v>
          </cell>
          <cell r="Q55">
            <v>10</v>
          </cell>
          <cell r="R55">
            <v>24</v>
          </cell>
          <cell r="S55">
            <v>5</v>
          </cell>
          <cell r="T55">
            <v>10</v>
          </cell>
          <cell r="U55">
            <v>10</v>
          </cell>
          <cell r="V55">
            <v>25</v>
          </cell>
          <cell r="W55">
            <v>10</v>
          </cell>
          <cell r="X55">
            <v>10</v>
          </cell>
          <cell r="Y55">
            <v>8</v>
          </cell>
          <cell r="Z55">
            <v>28</v>
          </cell>
          <cell r="AA55"/>
          <cell r="AB55"/>
          <cell r="AC55"/>
          <cell r="AD55"/>
          <cell r="AE55">
            <v>10</v>
          </cell>
          <cell r="AF55" t="str">
            <v>D</v>
          </cell>
          <cell r="AG55">
            <v>10</v>
          </cell>
          <cell r="AH55">
            <v>20</v>
          </cell>
          <cell r="AI55">
            <v>142</v>
          </cell>
          <cell r="AJ55">
            <v>8</v>
          </cell>
          <cell r="AK55">
            <v>8</v>
          </cell>
          <cell r="AL55">
            <v>36</v>
          </cell>
          <cell r="AM55">
            <v>52</v>
          </cell>
          <cell r="AN55">
            <v>32</v>
          </cell>
          <cell r="AO55">
            <v>84</v>
          </cell>
          <cell r="AP55">
            <v>8</v>
          </cell>
          <cell r="AQ55">
            <v>9</v>
          </cell>
          <cell r="AR55">
            <v>40</v>
          </cell>
          <cell r="AS55">
            <v>57</v>
          </cell>
          <cell r="AT55">
            <v>32</v>
          </cell>
          <cell r="AU55">
            <v>89</v>
          </cell>
          <cell r="AV55">
            <v>9</v>
          </cell>
          <cell r="AW55">
            <v>9</v>
          </cell>
          <cell r="AX55">
            <v>40</v>
          </cell>
          <cell r="AY55">
            <v>58</v>
          </cell>
          <cell r="AZ55">
            <v>32</v>
          </cell>
          <cell r="BA55">
            <v>90</v>
          </cell>
          <cell r="BB55">
            <v>8</v>
          </cell>
          <cell r="BC55">
            <v>7</v>
          </cell>
          <cell r="BD55">
            <v>27</v>
          </cell>
          <cell r="BE55">
            <v>42</v>
          </cell>
          <cell r="BF55">
            <v>29</v>
          </cell>
          <cell r="BG55">
            <v>71</v>
          </cell>
          <cell r="BH55">
            <v>51</v>
          </cell>
          <cell r="BI55">
            <v>35</v>
          </cell>
          <cell r="BJ55">
            <v>86</v>
          </cell>
          <cell r="BK55">
            <v>420</v>
          </cell>
          <cell r="BL55">
            <v>92</v>
          </cell>
          <cell r="BM55">
            <v>654</v>
          </cell>
          <cell r="BN55">
            <v>83.846153846153854</v>
          </cell>
          <cell r="BO55"/>
          <cell r="BP55" t="str">
            <v>C+</v>
          </cell>
          <cell r="BQ55" t="str">
            <v>C+</v>
          </cell>
          <cell r="BR55" t="str">
            <v>C+</v>
          </cell>
          <cell r="BS55" t="str">
            <v>A++</v>
          </cell>
          <cell r="BT55" t="str">
            <v>C+</v>
          </cell>
          <cell r="BU55"/>
          <cell r="BV55" t="str">
            <v>B+</v>
          </cell>
          <cell r="BW55" t="str">
            <v>A++</v>
          </cell>
          <cell r="BX55" t="str">
            <v>A++</v>
          </cell>
          <cell r="BY55" t="str">
            <v>A++</v>
          </cell>
          <cell r="BZ55" t="str">
            <v>B+</v>
          </cell>
          <cell r="CA55" t="str">
            <v>A++</v>
          </cell>
          <cell r="CB55" t="str">
            <v>A++</v>
          </cell>
          <cell r="CD55">
            <v>2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2</v>
          </cell>
          <cell r="CJ55">
            <v>1</v>
          </cell>
          <cell r="CK55">
            <v>1</v>
          </cell>
          <cell r="CL55">
            <v>1</v>
          </cell>
          <cell r="CM55">
            <v>1</v>
          </cell>
          <cell r="CN55">
            <v>2.5</v>
          </cell>
          <cell r="CO55">
            <v>0.5</v>
          </cell>
          <cell r="CP55">
            <v>0</v>
          </cell>
          <cell r="CQ55" t="str">
            <v>Pass</v>
          </cell>
          <cell r="CR55">
            <v>8.3000000000000007</v>
          </cell>
        </row>
        <row r="56">
          <cell r="B56" t="str">
            <v>PIET23CD051</v>
          </cell>
          <cell r="C56" t="str">
            <v>RISHI SHARMA</v>
          </cell>
          <cell r="D56" t="str">
            <v>23EPTCX051</v>
          </cell>
          <cell r="E56" t="str">
            <v>CDG-50</v>
          </cell>
          <cell r="F56"/>
          <cell r="G56">
            <v>8</v>
          </cell>
          <cell r="H56" t="str">
            <v>D</v>
          </cell>
          <cell r="I56">
            <v>10</v>
          </cell>
          <cell r="J56">
            <v>18</v>
          </cell>
          <cell r="K56">
            <v>5</v>
          </cell>
          <cell r="L56">
            <v>10</v>
          </cell>
          <cell r="M56">
            <v>10</v>
          </cell>
          <cell r="N56">
            <v>25</v>
          </cell>
          <cell r="O56">
            <v>8</v>
          </cell>
          <cell r="P56" t="str">
            <v>D</v>
          </cell>
          <cell r="Q56">
            <v>10</v>
          </cell>
          <cell r="R56">
            <v>18</v>
          </cell>
          <cell r="S56">
            <v>6</v>
          </cell>
          <cell r="T56">
            <v>10</v>
          </cell>
          <cell r="U56">
            <v>10</v>
          </cell>
          <cell r="V56">
            <v>26</v>
          </cell>
          <cell r="W56">
            <v>5</v>
          </cell>
          <cell r="X56">
            <v>10</v>
          </cell>
          <cell r="Y56">
            <v>10</v>
          </cell>
          <cell r="Z56">
            <v>25</v>
          </cell>
          <cell r="AA56"/>
          <cell r="AB56"/>
          <cell r="AC56"/>
          <cell r="AD56"/>
          <cell r="AE56">
            <v>10</v>
          </cell>
          <cell r="AF56" t="str">
            <v>D</v>
          </cell>
          <cell r="AG56">
            <v>10</v>
          </cell>
          <cell r="AH56">
            <v>20</v>
          </cell>
          <cell r="AI56">
            <v>132</v>
          </cell>
          <cell r="AJ56">
            <v>8</v>
          </cell>
          <cell r="AK56">
            <v>8</v>
          </cell>
          <cell r="AL56">
            <v>31</v>
          </cell>
          <cell r="AM56">
            <v>47</v>
          </cell>
          <cell r="AN56">
            <v>32</v>
          </cell>
          <cell r="AO56">
            <v>79</v>
          </cell>
          <cell r="AP56">
            <v>8</v>
          </cell>
          <cell r="AQ56">
            <v>7</v>
          </cell>
          <cell r="AR56">
            <v>23</v>
          </cell>
          <cell r="AS56">
            <v>38</v>
          </cell>
          <cell r="AT56">
            <v>31</v>
          </cell>
          <cell r="AU56">
            <v>69</v>
          </cell>
          <cell r="AV56">
            <v>9</v>
          </cell>
          <cell r="AW56">
            <v>8</v>
          </cell>
          <cell r="AX56">
            <v>40</v>
          </cell>
          <cell r="AY56">
            <v>57</v>
          </cell>
          <cell r="AZ56">
            <v>29</v>
          </cell>
          <cell r="BA56">
            <v>86</v>
          </cell>
          <cell r="BB56">
            <v>9</v>
          </cell>
          <cell r="BC56">
            <v>7</v>
          </cell>
          <cell r="BD56">
            <v>25</v>
          </cell>
          <cell r="BE56">
            <v>41</v>
          </cell>
          <cell r="BF56">
            <v>31</v>
          </cell>
          <cell r="BG56">
            <v>72</v>
          </cell>
          <cell r="BH56">
            <v>55</v>
          </cell>
          <cell r="BI56">
            <v>31</v>
          </cell>
          <cell r="BJ56">
            <v>86</v>
          </cell>
          <cell r="BK56">
            <v>392</v>
          </cell>
          <cell r="BL56">
            <v>82</v>
          </cell>
          <cell r="BM56">
            <v>606</v>
          </cell>
          <cell r="BN56">
            <v>77.692307692307693</v>
          </cell>
          <cell r="BO56"/>
          <cell r="BP56" t="str">
            <v>D</v>
          </cell>
          <cell r="BQ56" t="str">
            <v>C</v>
          </cell>
          <cell r="BR56" t="str">
            <v>D</v>
          </cell>
          <cell r="BS56" t="str">
            <v>B+</v>
          </cell>
          <cell r="BT56" t="str">
            <v>B+</v>
          </cell>
          <cell r="BU56"/>
          <cell r="BV56" t="str">
            <v>C+</v>
          </cell>
          <cell r="BW56" t="str">
            <v>A+</v>
          </cell>
          <cell r="BX56" t="str">
            <v>B+</v>
          </cell>
          <cell r="BY56" t="str">
            <v>A++</v>
          </cell>
          <cell r="BZ56" t="str">
            <v>A</v>
          </cell>
          <cell r="CA56" t="str">
            <v>A++</v>
          </cell>
          <cell r="CB56" t="str">
            <v>A++</v>
          </cell>
          <cell r="CD56">
            <v>2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2</v>
          </cell>
          <cell r="CJ56">
            <v>1</v>
          </cell>
          <cell r="CK56">
            <v>1</v>
          </cell>
          <cell r="CL56">
            <v>1</v>
          </cell>
          <cell r="CM56">
            <v>1</v>
          </cell>
          <cell r="CN56">
            <v>2.5</v>
          </cell>
          <cell r="CO56">
            <v>0.5</v>
          </cell>
          <cell r="CP56">
            <v>0</v>
          </cell>
          <cell r="CQ56" t="str">
            <v>Pass</v>
          </cell>
          <cell r="CR56">
            <v>7.59</v>
          </cell>
        </row>
        <row r="57">
          <cell r="B57" t="str">
            <v>PIET23CD052</v>
          </cell>
          <cell r="C57" t="str">
            <v>RISHIKA BISHNOI</v>
          </cell>
          <cell r="D57" t="str">
            <v>23EPTCX052</v>
          </cell>
          <cell r="E57" t="str">
            <v>CDG-51</v>
          </cell>
          <cell r="F57"/>
          <cell r="G57">
            <v>7</v>
          </cell>
          <cell r="H57">
            <v>10</v>
          </cell>
          <cell r="I57">
            <v>10</v>
          </cell>
          <cell r="J57">
            <v>27</v>
          </cell>
          <cell r="K57">
            <v>8</v>
          </cell>
          <cell r="L57">
            <v>10</v>
          </cell>
          <cell r="M57">
            <v>10</v>
          </cell>
          <cell r="N57">
            <v>28</v>
          </cell>
          <cell r="O57">
            <v>6</v>
          </cell>
          <cell r="P57">
            <v>10</v>
          </cell>
          <cell r="Q57">
            <v>10</v>
          </cell>
          <cell r="R57">
            <v>26</v>
          </cell>
          <cell r="S57">
            <v>9</v>
          </cell>
          <cell r="T57">
            <v>10</v>
          </cell>
          <cell r="U57">
            <v>10</v>
          </cell>
          <cell r="V57">
            <v>29</v>
          </cell>
          <cell r="W57">
            <v>10</v>
          </cell>
          <cell r="X57">
            <v>10</v>
          </cell>
          <cell r="Y57">
            <v>10</v>
          </cell>
          <cell r="Z57">
            <v>30</v>
          </cell>
          <cell r="AA57"/>
          <cell r="AB57"/>
          <cell r="AC57"/>
          <cell r="AD57"/>
          <cell r="AE57">
            <v>6</v>
          </cell>
          <cell r="AF57">
            <v>10</v>
          </cell>
          <cell r="AG57">
            <v>10</v>
          </cell>
          <cell r="AH57">
            <v>26</v>
          </cell>
          <cell r="AI57">
            <v>166</v>
          </cell>
          <cell r="AJ57">
            <v>10</v>
          </cell>
          <cell r="AK57">
            <v>7</v>
          </cell>
          <cell r="AL57">
            <v>38</v>
          </cell>
          <cell r="AM57">
            <v>55</v>
          </cell>
          <cell r="AN57">
            <v>32</v>
          </cell>
          <cell r="AO57">
            <v>87</v>
          </cell>
          <cell r="AP57">
            <v>9</v>
          </cell>
          <cell r="AQ57">
            <v>10</v>
          </cell>
          <cell r="AR57">
            <v>37</v>
          </cell>
          <cell r="AS57">
            <v>56</v>
          </cell>
          <cell r="AT57">
            <v>33</v>
          </cell>
          <cell r="AU57">
            <v>89</v>
          </cell>
          <cell r="AV57">
            <v>9</v>
          </cell>
          <cell r="AW57">
            <v>9</v>
          </cell>
          <cell r="AX57">
            <v>40</v>
          </cell>
          <cell r="AY57">
            <v>58</v>
          </cell>
          <cell r="AZ57">
            <v>31</v>
          </cell>
          <cell r="BA57">
            <v>89</v>
          </cell>
          <cell r="BB57">
            <v>9</v>
          </cell>
          <cell r="BC57">
            <v>8</v>
          </cell>
          <cell r="BD57">
            <v>40</v>
          </cell>
          <cell r="BE57">
            <v>57</v>
          </cell>
          <cell r="BF57">
            <v>36</v>
          </cell>
          <cell r="BG57">
            <v>93</v>
          </cell>
          <cell r="BH57">
            <v>60</v>
          </cell>
          <cell r="BI57">
            <v>37</v>
          </cell>
          <cell r="BJ57">
            <v>97</v>
          </cell>
          <cell r="BK57">
            <v>455</v>
          </cell>
          <cell r="BL57">
            <v>99</v>
          </cell>
          <cell r="BM57">
            <v>720</v>
          </cell>
          <cell r="BN57">
            <v>92.307692307692307</v>
          </cell>
          <cell r="BO57"/>
          <cell r="BP57" t="str">
            <v>A</v>
          </cell>
          <cell r="BQ57" t="str">
            <v>A</v>
          </cell>
          <cell r="BR57" t="str">
            <v>A+</v>
          </cell>
          <cell r="BS57" t="str">
            <v>A++</v>
          </cell>
          <cell r="BT57" t="str">
            <v>A++</v>
          </cell>
          <cell r="BU57"/>
          <cell r="BV57" t="str">
            <v>A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A++</v>
          </cell>
          <cell r="CA57" t="str">
            <v>A++</v>
          </cell>
          <cell r="CB57" t="str">
            <v>A++</v>
          </cell>
          <cell r="CD57">
            <v>2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2</v>
          </cell>
          <cell r="CJ57">
            <v>1</v>
          </cell>
          <cell r="CK57">
            <v>1</v>
          </cell>
          <cell r="CL57">
            <v>1</v>
          </cell>
          <cell r="CM57">
            <v>1</v>
          </cell>
          <cell r="CN57">
            <v>2.5</v>
          </cell>
          <cell r="CO57">
            <v>0.5</v>
          </cell>
          <cell r="CP57">
            <v>0</v>
          </cell>
          <cell r="CQ57" t="str">
            <v>Pass</v>
          </cell>
          <cell r="CR57">
            <v>9.41</v>
          </cell>
        </row>
        <row r="58">
          <cell r="B58" t="str">
            <v>PIET23CD053</v>
          </cell>
          <cell r="C58" t="str">
            <v>SAKSHAM YADAV</v>
          </cell>
          <cell r="D58" t="str">
            <v>23EPTCX053</v>
          </cell>
          <cell r="E58" t="str">
            <v>CDG-52</v>
          </cell>
          <cell r="F58"/>
          <cell r="G58">
            <v>4</v>
          </cell>
          <cell r="H58">
            <v>9</v>
          </cell>
          <cell r="I58">
            <v>10</v>
          </cell>
          <cell r="J58">
            <v>23</v>
          </cell>
          <cell r="K58">
            <v>5</v>
          </cell>
          <cell r="L58">
            <v>7</v>
          </cell>
          <cell r="M58">
            <v>10</v>
          </cell>
          <cell r="N58">
            <v>22</v>
          </cell>
          <cell r="O58">
            <v>4</v>
          </cell>
          <cell r="P58">
            <v>9</v>
          </cell>
          <cell r="Q58">
            <v>10</v>
          </cell>
          <cell r="R58">
            <v>23</v>
          </cell>
          <cell r="S58">
            <v>7</v>
          </cell>
          <cell r="T58">
            <v>10</v>
          </cell>
          <cell r="U58">
            <v>10</v>
          </cell>
          <cell r="V58">
            <v>27</v>
          </cell>
          <cell r="W58">
            <v>6</v>
          </cell>
          <cell r="X58">
            <v>10</v>
          </cell>
          <cell r="Y58">
            <v>10</v>
          </cell>
          <cell r="Z58">
            <v>26</v>
          </cell>
          <cell r="AA58"/>
          <cell r="AB58"/>
          <cell r="AC58"/>
          <cell r="AD58"/>
          <cell r="AE58">
            <v>6</v>
          </cell>
          <cell r="AF58">
            <v>9</v>
          </cell>
          <cell r="AG58">
            <v>10</v>
          </cell>
          <cell r="AH58">
            <v>25</v>
          </cell>
          <cell r="AI58">
            <v>146</v>
          </cell>
          <cell r="AJ58">
            <v>5</v>
          </cell>
          <cell r="AK58">
            <v>7</v>
          </cell>
          <cell r="AL58">
            <v>35</v>
          </cell>
          <cell r="AM58">
            <v>47</v>
          </cell>
          <cell r="AN58">
            <v>28</v>
          </cell>
          <cell r="AO58">
            <v>75</v>
          </cell>
          <cell r="AP58">
            <v>7</v>
          </cell>
          <cell r="AQ58">
            <v>6</v>
          </cell>
          <cell r="AR58">
            <v>39</v>
          </cell>
          <cell r="AS58">
            <v>52</v>
          </cell>
          <cell r="AT58">
            <v>30</v>
          </cell>
          <cell r="AU58">
            <v>82</v>
          </cell>
          <cell r="AV58">
            <v>9</v>
          </cell>
          <cell r="AW58">
            <v>8</v>
          </cell>
          <cell r="AX58">
            <v>40</v>
          </cell>
          <cell r="AY58">
            <v>57</v>
          </cell>
          <cell r="AZ58">
            <v>30</v>
          </cell>
          <cell r="BA58">
            <v>87</v>
          </cell>
          <cell r="BB58">
            <v>9</v>
          </cell>
          <cell r="BC58">
            <v>8</v>
          </cell>
          <cell r="BD58">
            <v>35</v>
          </cell>
          <cell r="BE58">
            <v>52</v>
          </cell>
          <cell r="BF58">
            <v>31</v>
          </cell>
          <cell r="BG58">
            <v>83</v>
          </cell>
          <cell r="BH58">
            <v>52</v>
          </cell>
          <cell r="BI58">
            <v>35</v>
          </cell>
          <cell r="BJ58">
            <v>87</v>
          </cell>
          <cell r="BK58">
            <v>414</v>
          </cell>
          <cell r="BL58">
            <v>84</v>
          </cell>
          <cell r="BM58">
            <v>644</v>
          </cell>
          <cell r="BN58">
            <v>82.564102564102555</v>
          </cell>
          <cell r="BO58"/>
          <cell r="BP58" t="str">
            <v>A+</v>
          </cell>
          <cell r="BQ58" t="str">
            <v>B</v>
          </cell>
          <cell r="BR58" t="str">
            <v>A</v>
          </cell>
          <cell r="BS58" t="str">
            <v>A++</v>
          </cell>
          <cell r="BT58" t="str">
            <v>B+</v>
          </cell>
          <cell r="BU58"/>
          <cell r="BV58" t="str">
            <v>A+</v>
          </cell>
          <cell r="BW58" t="str">
            <v>A</v>
          </cell>
          <cell r="BX58" t="str">
            <v>A++</v>
          </cell>
          <cell r="BY58" t="str">
            <v>A++</v>
          </cell>
          <cell r="BZ58" t="str">
            <v>A++</v>
          </cell>
          <cell r="CA58" t="str">
            <v>A++</v>
          </cell>
          <cell r="CB58" t="str">
            <v>A++</v>
          </cell>
          <cell r="CD58">
            <v>2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2</v>
          </cell>
          <cell r="CJ58">
            <v>1</v>
          </cell>
          <cell r="CK58">
            <v>1</v>
          </cell>
          <cell r="CL58">
            <v>1</v>
          </cell>
          <cell r="CM58">
            <v>1</v>
          </cell>
          <cell r="CN58">
            <v>2.5</v>
          </cell>
          <cell r="CO58">
            <v>0.5</v>
          </cell>
          <cell r="CP58">
            <v>0</v>
          </cell>
          <cell r="CQ58" t="str">
            <v>Pass</v>
          </cell>
          <cell r="CR58">
            <v>8.98</v>
          </cell>
        </row>
        <row r="59">
          <cell r="B59" t="str">
            <v>PIET23CD054</v>
          </cell>
          <cell r="C59" t="str">
            <v>SAMEER JAKHAR</v>
          </cell>
          <cell r="D59" t="str">
            <v>23EPTCX054</v>
          </cell>
          <cell r="E59" t="str">
            <v>CDG-53</v>
          </cell>
          <cell r="F59"/>
          <cell r="G59">
            <v>1</v>
          </cell>
          <cell r="H59">
            <v>4</v>
          </cell>
          <cell r="I59">
            <v>10</v>
          </cell>
          <cell r="J59">
            <v>15</v>
          </cell>
          <cell r="K59">
            <v>0</v>
          </cell>
          <cell r="L59">
            <v>5</v>
          </cell>
          <cell r="M59">
            <v>10</v>
          </cell>
          <cell r="N59">
            <v>15</v>
          </cell>
          <cell r="O59">
            <v>1</v>
          </cell>
          <cell r="P59">
            <v>10</v>
          </cell>
          <cell r="Q59">
            <v>10</v>
          </cell>
          <cell r="R59">
            <v>21</v>
          </cell>
          <cell r="S59">
            <v>1</v>
          </cell>
          <cell r="T59">
            <v>6</v>
          </cell>
          <cell r="U59">
            <v>10</v>
          </cell>
          <cell r="V59">
            <v>17</v>
          </cell>
          <cell r="W59">
            <v>0</v>
          </cell>
          <cell r="X59">
            <v>8</v>
          </cell>
          <cell r="Y59">
            <v>10</v>
          </cell>
          <cell r="Z59">
            <v>18</v>
          </cell>
          <cell r="AA59"/>
          <cell r="AB59"/>
          <cell r="AC59"/>
          <cell r="AD59"/>
          <cell r="AE59">
            <v>1</v>
          </cell>
          <cell r="AF59">
            <v>6</v>
          </cell>
          <cell r="AG59">
            <v>10</v>
          </cell>
          <cell r="AH59">
            <v>17</v>
          </cell>
          <cell r="AI59">
            <v>103</v>
          </cell>
          <cell r="AJ59">
            <v>5</v>
          </cell>
          <cell r="AK59">
            <v>7</v>
          </cell>
          <cell r="AL59">
            <v>36</v>
          </cell>
          <cell r="AM59">
            <v>48</v>
          </cell>
          <cell r="AN59">
            <v>24</v>
          </cell>
          <cell r="AO59">
            <v>72</v>
          </cell>
          <cell r="AP59">
            <v>7</v>
          </cell>
          <cell r="AQ59">
            <v>8</v>
          </cell>
          <cell r="AR59">
            <v>32</v>
          </cell>
          <cell r="AS59">
            <v>47</v>
          </cell>
          <cell r="AT59">
            <v>26</v>
          </cell>
          <cell r="AU59">
            <v>73</v>
          </cell>
          <cell r="AV59">
            <v>9</v>
          </cell>
          <cell r="AW59">
            <v>8</v>
          </cell>
          <cell r="AX59">
            <v>38</v>
          </cell>
          <cell r="AY59">
            <v>55</v>
          </cell>
          <cell r="AZ59">
            <v>30</v>
          </cell>
          <cell r="BA59">
            <v>85</v>
          </cell>
          <cell r="BB59">
            <v>8</v>
          </cell>
          <cell r="BC59">
            <v>8</v>
          </cell>
          <cell r="BD59">
            <v>32</v>
          </cell>
          <cell r="BE59">
            <v>48</v>
          </cell>
          <cell r="BF59">
            <v>30</v>
          </cell>
          <cell r="BG59">
            <v>78</v>
          </cell>
          <cell r="BH59">
            <v>54</v>
          </cell>
          <cell r="BI59">
            <v>27</v>
          </cell>
          <cell r="BJ59">
            <v>81</v>
          </cell>
          <cell r="BK59">
            <v>389</v>
          </cell>
          <cell r="BL59">
            <v>76</v>
          </cell>
          <cell r="BM59">
            <v>568</v>
          </cell>
          <cell r="BN59">
            <v>72.820512820512818</v>
          </cell>
          <cell r="BO59"/>
          <cell r="BP59" t="str">
            <v>C</v>
          </cell>
          <cell r="BQ59" t="str">
            <v>C</v>
          </cell>
          <cell r="BR59" t="str">
            <v>B</v>
          </cell>
          <cell r="BS59" t="str">
            <v>A</v>
          </cell>
          <cell r="BT59" t="str">
            <v>E+</v>
          </cell>
          <cell r="BU59"/>
          <cell r="BV59" t="str">
            <v>D+</v>
          </cell>
          <cell r="BW59" t="str">
            <v>A</v>
          </cell>
          <cell r="BX59" t="str">
            <v>A</v>
          </cell>
          <cell r="BY59" t="str">
            <v>A++</v>
          </cell>
          <cell r="BZ59" t="str">
            <v>A+</v>
          </cell>
          <cell r="CA59" t="str">
            <v>A++</v>
          </cell>
          <cell r="CB59" t="str">
            <v>A+</v>
          </cell>
          <cell r="CD59">
            <v>2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2</v>
          </cell>
          <cell r="CJ59">
            <v>1</v>
          </cell>
          <cell r="CK59">
            <v>1</v>
          </cell>
          <cell r="CL59">
            <v>1</v>
          </cell>
          <cell r="CM59">
            <v>1</v>
          </cell>
          <cell r="CN59">
            <v>2.5</v>
          </cell>
          <cell r="CO59">
            <v>0.5</v>
          </cell>
          <cell r="CP59">
            <v>0</v>
          </cell>
          <cell r="CQ59" t="str">
            <v>Pass</v>
          </cell>
          <cell r="CR59">
            <v>7.52</v>
          </cell>
        </row>
        <row r="60">
          <cell r="B60" t="str">
            <v>PIET23CD055</v>
          </cell>
          <cell r="C60" t="str">
            <v>SHRIDHAR SHARMA</v>
          </cell>
          <cell r="D60" t="str">
            <v>23EPTCX055</v>
          </cell>
          <cell r="E60" t="str">
            <v>CDG-54</v>
          </cell>
          <cell r="F60"/>
          <cell r="G60">
            <v>10</v>
          </cell>
          <cell r="H60" t="str">
            <v>D</v>
          </cell>
          <cell r="I60">
            <v>10</v>
          </cell>
          <cell r="J60">
            <v>20</v>
          </cell>
          <cell r="K60">
            <v>10</v>
          </cell>
          <cell r="L60" t="str">
            <v>D</v>
          </cell>
          <cell r="M60">
            <v>10</v>
          </cell>
          <cell r="N60">
            <v>20</v>
          </cell>
          <cell r="O60" t="str">
            <v>D</v>
          </cell>
          <cell r="P60">
            <v>10</v>
          </cell>
          <cell r="Q60">
            <v>10</v>
          </cell>
          <cell r="R60">
            <v>20</v>
          </cell>
          <cell r="S60" t="str">
            <v>D</v>
          </cell>
          <cell r="T60">
            <v>10</v>
          </cell>
          <cell r="U60">
            <v>10</v>
          </cell>
          <cell r="V60">
            <v>20</v>
          </cell>
          <cell r="W60" t="str">
            <v>D</v>
          </cell>
          <cell r="X60">
            <v>10</v>
          </cell>
          <cell r="Y60">
            <v>10</v>
          </cell>
          <cell r="Z60">
            <v>20</v>
          </cell>
          <cell r="AA60"/>
          <cell r="AB60"/>
          <cell r="AC60"/>
          <cell r="AD60"/>
          <cell r="AE60">
            <v>10</v>
          </cell>
          <cell r="AF60" t="str">
            <v>D</v>
          </cell>
          <cell r="AG60">
            <v>10</v>
          </cell>
          <cell r="AH60">
            <v>20</v>
          </cell>
          <cell r="AI60">
            <v>120</v>
          </cell>
          <cell r="AJ60">
            <v>10</v>
          </cell>
          <cell r="AK60">
            <v>9</v>
          </cell>
          <cell r="AL60">
            <v>33</v>
          </cell>
          <cell r="AM60">
            <v>52</v>
          </cell>
          <cell r="AN60">
            <v>36</v>
          </cell>
          <cell r="AO60">
            <v>88</v>
          </cell>
          <cell r="AP60">
            <v>9</v>
          </cell>
          <cell r="AQ60">
            <v>9</v>
          </cell>
          <cell r="AR60">
            <v>26</v>
          </cell>
          <cell r="AS60">
            <v>44</v>
          </cell>
          <cell r="AT60">
            <v>34</v>
          </cell>
          <cell r="AU60">
            <v>78</v>
          </cell>
          <cell r="AV60">
            <v>9</v>
          </cell>
          <cell r="AW60">
            <v>8</v>
          </cell>
          <cell r="AX60">
            <v>40</v>
          </cell>
          <cell r="AY60">
            <v>57</v>
          </cell>
          <cell r="AZ60">
            <v>32</v>
          </cell>
          <cell r="BA60">
            <v>89</v>
          </cell>
          <cell r="BB60">
            <v>7</v>
          </cell>
          <cell r="BC60">
            <v>9</v>
          </cell>
          <cell r="BD60">
            <v>33</v>
          </cell>
          <cell r="BE60">
            <v>49</v>
          </cell>
          <cell r="BF60">
            <v>37</v>
          </cell>
          <cell r="BG60">
            <v>86</v>
          </cell>
          <cell r="BH60">
            <v>56</v>
          </cell>
          <cell r="BI60">
            <v>31</v>
          </cell>
          <cell r="BJ60">
            <v>87</v>
          </cell>
          <cell r="BK60">
            <v>428</v>
          </cell>
          <cell r="BL60">
            <v>76</v>
          </cell>
          <cell r="BM60">
            <v>624</v>
          </cell>
          <cell r="BN60">
            <v>80</v>
          </cell>
          <cell r="BO60"/>
          <cell r="BP60" t="str">
            <v>C+</v>
          </cell>
          <cell r="BQ60" t="str">
            <v>A</v>
          </cell>
          <cell r="BR60" t="str">
            <v>B+</v>
          </cell>
          <cell r="BS60" t="str">
            <v>A++</v>
          </cell>
          <cell r="BT60" t="str">
            <v>B</v>
          </cell>
          <cell r="BU60"/>
          <cell r="BV60" t="str">
            <v>C+</v>
          </cell>
          <cell r="BW60" t="str">
            <v>A++</v>
          </cell>
          <cell r="BX60" t="str">
            <v>A+</v>
          </cell>
          <cell r="BY60" t="str">
            <v>A++</v>
          </cell>
          <cell r="BZ60" t="str">
            <v>A++</v>
          </cell>
          <cell r="CA60" t="str">
            <v>A++</v>
          </cell>
          <cell r="CB60" t="str">
            <v>A+</v>
          </cell>
          <cell r="CD60">
            <v>2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2</v>
          </cell>
          <cell r="CJ60">
            <v>1</v>
          </cell>
          <cell r="CK60">
            <v>1</v>
          </cell>
          <cell r="CL60">
            <v>1</v>
          </cell>
          <cell r="CM60">
            <v>1</v>
          </cell>
          <cell r="CN60">
            <v>2.5</v>
          </cell>
          <cell r="CO60">
            <v>0.5</v>
          </cell>
          <cell r="CP60">
            <v>0</v>
          </cell>
          <cell r="CQ60" t="str">
            <v>Pass</v>
          </cell>
          <cell r="CR60">
            <v>8.6300000000000008</v>
          </cell>
        </row>
        <row r="61">
          <cell r="B61" t="str">
            <v>PIET23CD056</v>
          </cell>
          <cell r="C61" t="str">
            <v>TARUN KANDPAL</v>
          </cell>
          <cell r="D61" t="str">
            <v>23EPTCX056</v>
          </cell>
          <cell r="E61" t="str">
            <v>CDG-55</v>
          </cell>
          <cell r="F61"/>
          <cell r="G61">
            <v>7</v>
          </cell>
          <cell r="H61">
            <v>8</v>
          </cell>
          <cell r="I61">
            <v>10</v>
          </cell>
          <cell r="J61">
            <v>25</v>
          </cell>
          <cell r="K61">
            <v>3</v>
          </cell>
          <cell r="L61">
            <v>7</v>
          </cell>
          <cell r="M61">
            <v>10</v>
          </cell>
          <cell r="N61">
            <v>20</v>
          </cell>
          <cell r="O61">
            <v>2</v>
          </cell>
          <cell r="P61">
            <v>10</v>
          </cell>
          <cell r="Q61">
            <v>10</v>
          </cell>
          <cell r="R61">
            <v>22</v>
          </cell>
          <cell r="S61">
            <v>6</v>
          </cell>
          <cell r="T61">
            <v>10</v>
          </cell>
          <cell r="U61">
            <v>10</v>
          </cell>
          <cell r="V61">
            <v>26</v>
          </cell>
          <cell r="W61">
            <v>7</v>
          </cell>
          <cell r="X61">
            <v>6</v>
          </cell>
          <cell r="Y61">
            <v>9</v>
          </cell>
          <cell r="Z61">
            <v>22</v>
          </cell>
          <cell r="AA61"/>
          <cell r="AB61"/>
          <cell r="AC61"/>
          <cell r="AD61"/>
          <cell r="AE61">
            <v>6</v>
          </cell>
          <cell r="AF61">
            <v>9</v>
          </cell>
          <cell r="AG61">
            <v>10</v>
          </cell>
          <cell r="AH61">
            <v>25</v>
          </cell>
          <cell r="AI61">
            <v>140</v>
          </cell>
          <cell r="AJ61">
            <v>6</v>
          </cell>
          <cell r="AK61">
            <v>8</v>
          </cell>
          <cell r="AL61">
            <v>37</v>
          </cell>
          <cell r="AM61">
            <v>51</v>
          </cell>
          <cell r="AN61">
            <v>28</v>
          </cell>
          <cell r="AO61">
            <v>79</v>
          </cell>
          <cell r="AP61">
            <v>9</v>
          </cell>
          <cell r="AQ61">
            <v>8</v>
          </cell>
          <cell r="AR61">
            <v>40</v>
          </cell>
          <cell r="AS61">
            <v>57</v>
          </cell>
          <cell r="AT61">
            <v>35</v>
          </cell>
          <cell r="AU61">
            <v>92</v>
          </cell>
          <cell r="AV61">
            <v>8</v>
          </cell>
          <cell r="AW61">
            <v>8</v>
          </cell>
          <cell r="AX61">
            <v>40</v>
          </cell>
          <cell r="AY61">
            <v>56</v>
          </cell>
          <cell r="AZ61">
            <v>30</v>
          </cell>
          <cell r="BA61">
            <v>86</v>
          </cell>
          <cell r="BB61">
            <v>9</v>
          </cell>
          <cell r="BC61">
            <v>8</v>
          </cell>
          <cell r="BD61">
            <v>39</v>
          </cell>
          <cell r="BE61">
            <v>56</v>
          </cell>
          <cell r="BF61">
            <v>33</v>
          </cell>
          <cell r="BG61">
            <v>89</v>
          </cell>
          <cell r="BH61">
            <v>57</v>
          </cell>
          <cell r="BI61">
            <v>33</v>
          </cell>
          <cell r="BJ61">
            <v>90</v>
          </cell>
          <cell r="BK61">
            <v>436</v>
          </cell>
          <cell r="BL61">
            <v>89</v>
          </cell>
          <cell r="BM61">
            <v>665</v>
          </cell>
          <cell r="BN61">
            <v>85.256410256410248</v>
          </cell>
          <cell r="BO61"/>
          <cell r="BP61" t="str">
            <v>B+</v>
          </cell>
          <cell r="BQ61" t="str">
            <v>C</v>
          </cell>
          <cell r="BR61" t="str">
            <v>B</v>
          </cell>
          <cell r="BS61" t="str">
            <v>A++</v>
          </cell>
          <cell r="BT61" t="str">
            <v>D</v>
          </cell>
          <cell r="BU61"/>
          <cell r="BV61" t="str">
            <v>B+</v>
          </cell>
          <cell r="BW61" t="str">
            <v>A+</v>
          </cell>
          <cell r="BX61" t="str">
            <v>A++</v>
          </cell>
          <cell r="BY61" t="str">
            <v>A++</v>
          </cell>
          <cell r="BZ61" t="str">
            <v>A++</v>
          </cell>
          <cell r="CA61" t="str">
            <v>A++</v>
          </cell>
          <cell r="CB61" t="str">
            <v>A++</v>
          </cell>
          <cell r="CD61">
            <v>2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2</v>
          </cell>
          <cell r="CJ61">
            <v>1</v>
          </cell>
          <cell r="CK61">
            <v>1</v>
          </cell>
          <cell r="CL61">
            <v>1</v>
          </cell>
          <cell r="CM61">
            <v>1</v>
          </cell>
          <cell r="CN61">
            <v>2.5</v>
          </cell>
          <cell r="CO61">
            <v>0.5</v>
          </cell>
          <cell r="CP61">
            <v>0</v>
          </cell>
          <cell r="CQ61" t="str">
            <v>Pass</v>
          </cell>
          <cell r="CR61">
            <v>8.24</v>
          </cell>
        </row>
        <row r="62">
          <cell r="B62" t="str">
            <v>PIET23CD057</v>
          </cell>
          <cell r="C62" t="str">
            <v>VAIBHAV SAIN</v>
          </cell>
          <cell r="D62" t="str">
            <v>23EPTCX057</v>
          </cell>
          <cell r="E62" t="str">
            <v>CDG-56</v>
          </cell>
          <cell r="F62"/>
          <cell r="G62">
            <v>6</v>
          </cell>
          <cell r="H62" t="str">
            <v>D</v>
          </cell>
          <cell r="I62">
            <v>10</v>
          </cell>
          <cell r="J62">
            <v>16</v>
          </cell>
          <cell r="K62" t="str">
            <v>D</v>
          </cell>
          <cell r="L62">
            <v>5</v>
          </cell>
          <cell r="M62">
            <v>3</v>
          </cell>
          <cell r="N62">
            <v>8</v>
          </cell>
          <cell r="O62">
            <v>5</v>
          </cell>
          <cell r="P62" t="str">
            <v>D</v>
          </cell>
          <cell r="Q62">
            <v>7</v>
          </cell>
          <cell r="R62">
            <v>12</v>
          </cell>
          <cell r="S62" t="str">
            <v>D</v>
          </cell>
          <cell r="T62">
            <v>7</v>
          </cell>
          <cell r="U62">
            <v>5</v>
          </cell>
          <cell r="V62">
            <v>12</v>
          </cell>
          <cell r="W62" t="str">
            <v>D</v>
          </cell>
          <cell r="X62">
            <v>2</v>
          </cell>
          <cell r="Y62">
            <v>2</v>
          </cell>
          <cell r="Z62">
            <v>4</v>
          </cell>
          <cell r="AA62">
            <v>9</v>
          </cell>
          <cell r="AB62" t="str">
            <v>D</v>
          </cell>
          <cell r="AC62">
            <v>10</v>
          </cell>
          <cell r="AD62">
            <v>19</v>
          </cell>
          <cell r="AE62"/>
          <cell r="AF62"/>
          <cell r="AG62"/>
          <cell r="AH62"/>
          <cell r="AI62">
            <v>71</v>
          </cell>
          <cell r="AJ62">
            <v>7</v>
          </cell>
          <cell r="AK62">
            <v>8</v>
          </cell>
          <cell r="AL62">
            <v>28</v>
          </cell>
          <cell r="AM62">
            <v>43</v>
          </cell>
          <cell r="AN62">
            <v>24</v>
          </cell>
          <cell r="AO62">
            <v>67</v>
          </cell>
          <cell r="AP62">
            <v>7</v>
          </cell>
          <cell r="AQ62">
            <v>7</v>
          </cell>
          <cell r="AR62">
            <v>20</v>
          </cell>
          <cell r="AS62">
            <v>34</v>
          </cell>
          <cell r="AT62">
            <v>28</v>
          </cell>
          <cell r="AU62">
            <v>62</v>
          </cell>
          <cell r="AV62">
            <v>8</v>
          </cell>
          <cell r="AW62">
            <v>8</v>
          </cell>
          <cell r="AX62">
            <v>18</v>
          </cell>
          <cell r="AY62">
            <v>34</v>
          </cell>
          <cell r="AZ62">
            <v>29</v>
          </cell>
          <cell r="BA62">
            <v>63</v>
          </cell>
          <cell r="BB62">
            <v>7</v>
          </cell>
          <cell r="BC62">
            <v>7</v>
          </cell>
          <cell r="BD62">
            <v>24</v>
          </cell>
          <cell r="BE62">
            <v>38</v>
          </cell>
          <cell r="BF62">
            <v>30</v>
          </cell>
          <cell r="BG62">
            <v>68</v>
          </cell>
          <cell r="BH62">
            <v>51</v>
          </cell>
          <cell r="BI62">
            <v>35</v>
          </cell>
          <cell r="BJ62">
            <v>86</v>
          </cell>
          <cell r="BK62">
            <v>346</v>
          </cell>
          <cell r="BL62">
            <v>54</v>
          </cell>
          <cell r="BM62">
            <v>471</v>
          </cell>
          <cell r="BN62">
            <v>60.38461538461538</v>
          </cell>
          <cell r="BO62"/>
          <cell r="BP62" t="str">
            <v>E+</v>
          </cell>
          <cell r="BQ62" t="str">
            <v>F</v>
          </cell>
          <cell r="BR62" t="str">
            <v>F</v>
          </cell>
          <cell r="BS62" t="str">
            <v>C+</v>
          </cell>
          <cell r="BT62" t="str">
            <v>F</v>
          </cell>
          <cell r="BU62" t="str">
            <v>E+</v>
          </cell>
          <cell r="BW62" t="str">
            <v>B+</v>
          </cell>
          <cell r="BX62" t="str">
            <v>C+</v>
          </cell>
          <cell r="BY62" t="str">
            <v>B</v>
          </cell>
          <cell r="BZ62" t="str">
            <v>B+</v>
          </cell>
          <cell r="CA62" t="str">
            <v>A++</v>
          </cell>
          <cell r="CB62" t="str">
            <v>C</v>
          </cell>
          <cell r="CD62">
            <v>2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2</v>
          </cell>
          <cell r="CJ62">
            <v>1</v>
          </cell>
          <cell r="CK62">
            <v>1</v>
          </cell>
          <cell r="CL62">
            <v>1</v>
          </cell>
          <cell r="CM62">
            <v>1</v>
          </cell>
          <cell r="CN62">
            <v>2.5</v>
          </cell>
          <cell r="CO62">
            <v>0.5</v>
          </cell>
          <cell r="CP62">
            <v>3</v>
          </cell>
          <cell r="CQ62" t="str">
            <v>Fail</v>
          </cell>
          <cell r="CR62">
            <v>4.3369565217391308</v>
          </cell>
        </row>
        <row r="63">
          <cell r="B63" t="str">
            <v>PIET23CD058</v>
          </cell>
          <cell r="C63" t="str">
            <v>VAIBHAV SHARMA</v>
          </cell>
          <cell r="D63" t="str">
            <v>23EPTCX058</v>
          </cell>
          <cell r="E63" t="str">
            <v>CDG-57</v>
          </cell>
          <cell r="F63"/>
          <cell r="G63">
            <v>3</v>
          </cell>
          <cell r="H63">
            <v>6</v>
          </cell>
          <cell r="I63">
            <v>10</v>
          </cell>
          <cell r="J63">
            <v>19</v>
          </cell>
          <cell r="K63">
            <v>3</v>
          </cell>
          <cell r="L63">
            <v>6</v>
          </cell>
          <cell r="M63">
            <v>10</v>
          </cell>
          <cell r="N63">
            <v>19</v>
          </cell>
          <cell r="O63">
            <v>3</v>
          </cell>
          <cell r="P63">
            <v>9</v>
          </cell>
          <cell r="Q63">
            <v>10</v>
          </cell>
          <cell r="R63">
            <v>22</v>
          </cell>
          <cell r="S63">
            <v>5</v>
          </cell>
          <cell r="T63">
            <v>8</v>
          </cell>
          <cell r="U63">
            <v>10</v>
          </cell>
          <cell r="V63">
            <v>23</v>
          </cell>
          <cell r="W63">
            <v>6</v>
          </cell>
          <cell r="X63">
            <v>7</v>
          </cell>
          <cell r="Y63">
            <v>5</v>
          </cell>
          <cell r="Z63">
            <v>18</v>
          </cell>
          <cell r="AA63"/>
          <cell r="AB63"/>
          <cell r="AC63"/>
          <cell r="AD63"/>
          <cell r="AE63">
            <v>4</v>
          </cell>
          <cell r="AF63">
            <v>9</v>
          </cell>
          <cell r="AG63">
            <v>10</v>
          </cell>
          <cell r="AH63">
            <v>23</v>
          </cell>
          <cell r="AI63">
            <v>124</v>
          </cell>
          <cell r="AJ63">
            <v>7</v>
          </cell>
          <cell r="AK63">
            <v>8</v>
          </cell>
          <cell r="AL63">
            <v>39</v>
          </cell>
          <cell r="AM63">
            <v>54</v>
          </cell>
          <cell r="AN63">
            <v>32</v>
          </cell>
          <cell r="AO63">
            <v>86</v>
          </cell>
          <cell r="AP63">
            <v>8</v>
          </cell>
          <cell r="AQ63">
            <v>8</v>
          </cell>
          <cell r="AR63">
            <v>39</v>
          </cell>
          <cell r="AS63">
            <v>55</v>
          </cell>
          <cell r="AT63">
            <v>33</v>
          </cell>
          <cell r="AU63">
            <v>88</v>
          </cell>
          <cell r="AV63">
            <v>10</v>
          </cell>
          <cell r="AW63">
            <v>9</v>
          </cell>
          <cell r="AX63">
            <v>40</v>
          </cell>
          <cell r="AY63">
            <v>59</v>
          </cell>
          <cell r="AZ63">
            <v>33</v>
          </cell>
          <cell r="BA63">
            <v>92</v>
          </cell>
          <cell r="BB63">
            <v>9</v>
          </cell>
          <cell r="BC63">
            <v>7</v>
          </cell>
          <cell r="BD63">
            <v>39</v>
          </cell>
          <cell r="BE63">
            <v>55</v>
          </cell>
          <cell r="BF63">
            <v>30</v>
          </cell>
          <cell r="BG63">
            <v>85</v>
          </cell>
          <cell r="BH63">
            <v>59</v>
          </cell>
          <cell r="BI63">
            <v>35</v>
          </cell>
          <cell r="BJ63">
            <v>94</v>
          </cell>
          <cell r="BK63">
            <v>445</v>
          </cell>
          <cell r="BL63">
            <v>85</v>
          </cell>
          <cell r="BM63">
            <v>654</v>
          </cell>
          <cell r="BN63">
            <v>83.846153846153854</v>
          </cell>
          <cell r="BO63"/>
          <cell r="BP63" t="str">
            <v>C+</v>
          </cell>
          <cell r="BQ63" t="str">
            <v>C</v>
          </cell>
          <cell r="BR63" t="str">
            <v>A</v>
          </cell>
          <cell r="BS63" t="str">
            <v>A++</v>
          </cell>
          <cell r="BT63" t="str">
            <v>C+</v>
          </cell>
          <cell r="BU63"/>
          <cell r="BV63" t="str">
            <v>C+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A++</v>
          </cell>
          <cell r="CA63" t="str">
            <v>A++</v>
          </cell>
          <cell r="CB63" t="str">
            <v>A++</v>
          </cell>
          <cell r="CD63">
            <v>2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2</v>
          </cell>
          <cell r="CJ63">
            <v>1</v>
          </cell>
          <cell r="CK63">
            <v>1</v>
          </cell>
          <cell r="CL63">
            <v>1</v>
          </cell>
          <cell r="CM63">
            <v>1</v>
          </cell>
          <cell r="CN63">
            <v>2.5</v>
          </cell>
          <cell r="CO63">
            <v>0.5</v>
          </cell>
          <cell r="CP63">
            <v>0</v>
          </cell>
          <cell r="CQ63" t="str">
            <v>Pass</v>
          </cell>
          <cell r="CR63">
            <v>8.43</v>
          </cell>
        </row>
        <row r="64">
          <cell r="B64" t="str">
            <v>PIET23CD059</v>
          </cell>
          <cell r="C64" t="str">
            <v>VARUN CHAHAR</v>
          </cell>
          <cell r="D64" t="str">
            <v>23EPTCX059</v>
          </cell>
          <cell r="E64" t="str">
            <v>CDG-58</v>
          </cell>
          <cell r="F64"/>
          <cell r="G64">
            <v>4</v>
          </cell>
          <cell r="H64">
            <v>10</v>
          </cell>
          <cell r="I64">
            <v>10</v>
          </cell>
          <cell r="J64">
            <v>24</v>
          </cell>
          <cell r="K64">
            <v>2</v>
          </cell>
          <cell r="L64">
            <v>8</v>
          </cell>
          <cell r="M64">
            <v>3</v>
          </cell>
          <cell r="N64">
            <v>13</v>
          </cell>
          <cell r="O64">
            <v>1</v>
          </cell>
          <cell r="P64">
            <v>10</v>
          </cell>
          <cell r="Q64">
            <v>10</v>
          </cell>
          <cell r="R64">
            <v>21</v>
          </cell>
          <cell r="S64">
            <v>6</v>
          </cell>
          <cell r="T64">
            <v>10</v>
          </cell>
          <cell r="U64">
            <v>10</v>
          </cell>
          <cell r="V64">
            <v>26</v>
          </cell>
          <cell r="W64">
            <v>3</v>
          </cell>
          <cell r="X64">
            <v>7</v>
          </cell>
          <cell r="Y64">
            <v>10</v>
          </cell>
          <cell r="Z64">
            <v>20</v>
          </cell>
          <cell r="AA64">
            <v>8</v>
          </cell>
          <cell r="AB64" t="str">
            <v>D</v>
          </cell>
          <cell r="AC64">
            <v>10</v>
          </cell>
          <cell r="AD64">
            <v>18</v>
          </cell>
          <cell r="AE64"/>
          <cell r="AF64"/>
          <cell r="AG64"/>
          <cell r="AH64"/>
          <cell r="AI64">
            <v>122</v>
          </cell>
          <cell r="AJ64">
            <v>5</v>
          </cell>
          <cell r="AK64">
            <v>7</v>
          </cell>
          <cell r="AL64">
            <v>35</v>
          </cell>
          <cell r="AM64">
            <v>47</v>
          </cell>
          <cell r="AN64">
            <v>20</v>
          </cell>
          <cell r="AO64">
            <v>67</v>
          </cell>
          <cell r="AP64">
            <v>9</v>
          </cell>
          <cell r="AQ64">
            <v>9</v>
          </cell>
          <cell r="AR64">
            <v>35</v>
          </cell>
          <cell r="AS64">
            <v>53</v>
          </cell>
          <cell r="AT64">
            <v>31</v>
          </cell>
          <cell r="AU64">
            <v>84</v>
          </cell>
          <cell r="AV64">
            <v>9</v>
          </cell>
          <cell r="AW64">
            <v>9</v>
          </cell>
          <cell r="AX64">
            <v>38</v>
          </cell>
          <cell r="AY64">
            <v>56</v>
          </cell>
          <cell r="AZ64">
            <v>32</v>
          </cell>
          <cell r="BA64">
            <v>88</v>
          </cell>
          <cell r="BB64">
            <v>8</v>
          </cell>
          <cell r="BC64">
            <v>7</v>
          </cell>
          <cell r="BD64">
            <v>31</v>
          </cell>
          <cell r="BE64">
            <v>46</v>
          </cell>
          <cell r="BF64">
            <v>30</v>
          </cell>
          <cell r="BG64">
            <v>76</v>
          </cell>
          <cell r="BH64">
            <v>36</v>
          </cell>
          <cell r="BI64">
            <v>39</v>
          </cell>
          <cell r="BJ64">
            <v>75</v>
          </cell>
          <cell r="BK64">
            <v>390</v>
          </cell>
          <cell r="BL64">
            <v>81</v>
          </cell>
          <cell r="BM64">
            <v>593</v>
          </cell>
          <cell r="BN64">
            <v>76.025641025641022</v>
          </cell>
          <cell r="BO64"/>
          <cell r="BP64" t="str">
            <v>A+</v>
          </cell>
          <cell r="BQ64" t="str">
            <v>E</v>
          </cell>
          <cell r="BR64" t="str">
            <v>D+</v>
          </cell>
          <cell r="BS64" t="str">
            <v>A++</v>
          </cell>
          <cell r="BT64" t="str">
            <v>D+</v>
          </cell>
          <cell r="BU64" t="str">
            <v>B</v>
          </cell>
          <cell r="BW64" t="str">
            <v>B+</v>
          </cell>
          <cell r="BX64" t="str">
            <v>A++</v>
          </cell>
          <cell r="BY64" t="str">
            <v>A++</v>
          </cell>
          <cell r="BZ64" t="str">
            <v>A+</v>
          </cell>
          <cell r="CA64" t="str">
            <v>A</v>
          </cell>
          <cell r="CB64" t="str">
            <v>A++</v>
          </cell>
          <cell r="CD64">
            <v>2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2</v>
          </cell>
          <cell r="CJ64">
            <v>1</v>
          </cell>
          <cell r="CK64">
            <v>1</v>
          </cell>
          <cell r="CL64">
            <v>1</v>
          </cell>
          <cell r="CM64">
            <v>1</v>
          </cell>
          <cell r="CN64">
            <v>2.5</v>
          </cell>
          <cell r="CO64">
            <v>0.5</v>
          </cell>
          <cell r="CP64">
            <v>0</v>
          </cell>
          <cell r="CQ64" t="str">
            <v>Pass</v>
          </cell>
          <cell r="CR64">
            <v>7.58</v>
          </cell>
        </row>
        <row r="65">
          <cell r="B65" t="str">
            <v>PIET23CD060</v>
          </cell>
          <cell r="C65" t="str">
            <v>VEER JAIN</v>
          </cell>
          <cell r="D65" t="str">
            <v>23EPTCX060</v>
          </cell>
          <cell r="E65" t="str">
            <v>CDG-59</v>
          </cell>
          <cell r="F65"/>
          <cell r="G65">
            <v>6</v>
          </cell>
          <cell r="H65">
            <v>10</v>
          </cell>
          <cell r="I65">
            <v>10</v>
          </cell>
          <cell r="J65">
            <v>26</v>
          </cell>
          <cell r="K65">
            <v>3</v>
          </cell>
          <cell r="L65">
            <v>9</v>
          </cell>
          <cell r="M65">
            <v>10</v>
          </cell>
          <cell r="N65">
            <v>22</v>
          </cell>
          <cell r="O65">
            <v>2</v>
          </cell>
          <cell r="P65">
            <v>10</v>
          </cell>
          <cell r="Q65">
            <v>9</v>
          </cell>
          <cell r="R65">
            <v>21</v>
          </cell>
          <cell r="S65">
            <v>7</v>
          </cell>
          <cell r="T65">
            <v>10</v>
          </cell>
          <cell r="U65">
            <v>10</v>
          </cell>
          <cell r="V65">
            <v>27</v>
          </cell>
          <cell r="W65">
            <v>6</v>
          </cell>
          <cell r="X65">
            <v>7</v>
          </cell>
          <cell r="Y65">
            <v>10</v>
          </cell>
          <cell r="Z65">
            <v>23</v>
          </cell>
          <cell r="AA65"/>
          <cell r="AB65"/>
          <cell r="AC65"/>
          <cell r="AD65"/>
          <cell r="AE65">
            <v>10</v>
          </cell>
          <cell r="AF65" t="str">
            <v>D</v>
          </cell>
          <cell r="AG65">
            <v>10</v>
          </cell>
          <cell r="AH65">
            <v>20</v>
          </cell>
          <cell r="AI65">
            <v>139</v>
          </cell>
          <cell r="AJ65">
            <v>9</v>
          </cell>
          <cell r="AK65">
            <v>8</v>
          </cell>
          <cell r="AL65">
            <v>36</v>
          </cell>
          <cell r="AM65">
            <v>53</v>
          </cell>
          <cell r="AN65">
            <v>36</v>
          </cell>
          <cell r="AO65">
            <v>89</v>
          </cell>
          <cell r="AP65">
            <v>7</v>
          </cell>
          <cell r="AQ65">
            <v>7</v>
          </cell>
          <cell r="AR65">
            <v>37</v>
          </cell>
          <cell r="AS65">
            <v>51</v>
          </cell>
          <cell r="AT65">
            <v>27</v>
          </cell>
          <cell r="AU65">
            <v>78</v>
          </cell>
          <cell r="AV65">
            <v>8</v>
          </cell>
          <cell r="AW65">
            <v>8</v>
          </cell>
          <cell r="AX65">
            <v>38</v>
          </cell>
          <cell r="AY65">
            <v>54</v>
          </cell>
          <cell r="AZ65">
            <v>30</v>
          </cell>
          <cell r="BA65">
            <v>84</v>
          </cell>
          <cell r="BB65">
            <v>7</v>
          </cell>
          <cell r="BC65">
            <v>8</v>
          </cell>
          <cell r="BD65">
            <v>36</v>
          </cell>
          <cell r="BE65">
            <v>51</v>
          </cell>
          <cell r="BF65">
            <v>31</v>
          </cell>
          <cell r="BG65">
            <v>82</v>
          </cell>
          <cell r="BH65">
            <v>52</v>
          </cell>
          <cell r="BI65">
            <v>37</v>
          </cell>
          <cell r="BJ65">
            <v>89</v>
          </cell>
          <cell r="BK65">
            <v>422</v>
          </cell>
          <cell r="BL65">
            <v>92</v>
          </cell>
          <cell r="BM65">
            <v>653</v>
          </cell>
          <cell r="BN65">
            <v>83.717948717948715</v>
          </cell>
          <cell r="BO65"/>
          <cell r="BP65" t="str">
            <v>B+</v>
          </cell>
          <cell r="BQ65" t="str">
            <v>D+</v>
          </cell>
          <cell r="BR65" t="str">
            <v>D+</v>
          </cell>
          <cell r="BS65" t="str">
            <v>A++</v>
          </cell>
          <cell r="BT65" t="str">
            <v>B</v>
          </cell>
          <cell r="BU65"/>
          <cell r="BV65" t="str">
            <v>B</v>
          </cell>
          <cell r="BW65" t="str">
            <v>A++</v>
          </cell>
          <cell r="BX65" t="str">
            <v>A+</v>
          </cell>
          <cell r="BY65" t="str">
            <v>A++</v>
          </cell>
          <cell r="BZ65" t="str">
            <v>A++</v>
          </cell>
          <cell r="CA65" t="str">
            <v>A++</v>
          </cell>
          <cell r="CB65" t="str">
            <v>A++</v>
          </cell>
          <cell r="CD65">
            <v>2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2</v>
          </cell>
          <cell r="CJ65">
            <v>1</v>
          </cell>
          <cell r="CK65">
            <v>1</v>
          </cell>
          <cell r="CL65">
            <v>1</v>
          </cell>
          <cell r="CM65">
            <v>1</v>
          </cell>
          <cell r="CN65">
            <v>2.5</v>
          </cell>
          <cell r="CO65">
            <v>0.5</v>
          </cell>
          <cell r="CP65">
            <v>0</v>
          </cell>
          <cell r="CQ65" t="str">
            <v>Pass</v>
          </cell>
          <cell r="CR65">
            <v>8.1999999999999993</v>
          </cell>
        </row>
        <row r="66">
          <cell r="B66" t="str">
            <v>PIET23CD061</v>
          </cell>
          <cell r="C66" t="str">
            <v>VIDHAN JAIN</v>
          </cell>
          <cell r="D66" t="str">
            <v>23EPTCX061</v>
          </cell>
          <cell r="E66" t="str">
            <v>CDG-60</v>
          </cell>
          <cell r="F66"/>
          <cell r="G66">
            <v>8</v>
          </cell>
          <cell r="H66" t="str">
            <v>D</v>
          </cell>
          <cell r="I66">
            <v>10</v>
          </cell>
          <cell r="J66">
            <v>18</v>
          </cell>
          <cell r="K66">
            <v>5</v>
          </cell>
          <cell r="L66">
            <v>10</v>
          </cell>
          <cell r="M66">
            <v>10</v>
          </cell>
          <cell r="N66">
            <v>25</v>
          </cell>
          <cell r="O66">
            <v>4</v>
          </cell>
          <cell r="P66">
            <v>10</v>
          </cell>
          <cell r="Q66">
            <v>10</v>
          </cell>
          <cell r="R66">
            <v>24</v>
          </cell>
          <cell r="S66">
            <v>8</v>
          </cell>
          <cell r="T66">
            <v>10</v>
          </cell>
          <cell r="U66">
            <v>10</v>
          </cell>
          <cell r="V66">
            <v>28</v>
          </cell>
          <cell r="W66">
            <v>6</v>
          </cell>
          <cell r="X66">
            <v>10</v>
          </cell>
          <cell r="Y66">
            <v>5</v>
          </cell>
          <cell r="Z66">
            <v>21</v>
          </cell>
          <cell r="AA66">
            <v>10</v>
          </cell>
          <cell r="AB66" t="str">
            <v>D</v>
          </cell>
          <cell r="AC66">
            <v>10</v>
          </cell>
          <cell r="AD66">
            <v>20</v>
          </cell>
          <cell r="AE66"/>
          <cell r="AF66"/>
          <cell r="AG66"/>
          <cell r="AH66"/>
          <cell r="AI66">
            <v>136</v>
          </cell>
          <cell r="AJ66">
            <v>5</v>
          </cell>
          <cell r="AK66">
            <v>8</v>
          </cell>
          <cell r="AL66">
            <v>35</v>
          </cell>
          <cell r="AM66">
            <v>48</v>
          </cell>
          <cell r="AN66">
            <v>28</v>
          </cell>
          <cell r="AO66">
            <v>76</v>
          </cell>
          <cell r="AP66">
            <v>7</v>
          </cell>
          <cell r="AQ66">
            <v>9</v>
          </cell>
          <cell r="AR66">
            <v>33</v>
          </cell>
          <cell r="AS66">
            <v>49</v>
          </cell>
          <cell r="AT66">
            <v>26</v>
          </cell>
          <cell r="AU66">
            <v>75</v>
          </cell>
          <cell r="AV66">
            <v>9</v>
          </cell>
          <cell r="AW66">
            <v>9</v>
          </cell>
          <cell r="AX66">
            <v>37</v>
          </cell>
          <cell r="AY66">
            <v>55</v>
          </cell>
          <cell r="AZ66">
            <v>33</v>
          </cell>
          <cell r="BA66">
            <v>88</v>
          </cell>
          <cell r="BB66">
            <v>7</v>
          </cell>
          <cell r="BC66">
            <v>8</v>
          </cell>
          <cell r="BD66">
            <v>35</v>
          </cell>
          <cell r="BE66">
            <v>50</v>
          </cell>
          <cell r="BF66">
            <v>34</v>
          </cell>
          <cell r="BG66">
            <v>84</v>
          </cell>
          <cell r="BH66">
            <v>40</v>
          </cell>
          <cell r="BI66">
            <v>33</v>
          </cell>
          <cell r="BJ66">
            <v>73</v>
          </cell>
          <cell r="BK66">
            <v>396</v>
          </cell>
          <cell r="BL66">
            <v>95</v>
          </cell>
          <cell r="BM66">
            <v>627</v>
          </cell>
          <cell r="BN66">
            <v>80.384615384615387</v>
          </cell>
          <cell r="BO66"/>
          <cell r="BP66" t="str">
            <v>B</v>
          </cell>
          <cell r="BQ66" t="str">
            <v>E</v>
          </cell>
          <cell r="BR66" t="str">
            <v>C+</v>
          </cell>
          <cell r="BS66" t="str">
            <v>A++</v>
          </cell>
          <cell r="BT66" t="str">
            <v>C+</v>
          </cell>
          <cell r="BU66" t="str">
            <v>C</v>
          </cell>
          <cell r="BW66" t="str">
            <v>A+</v>
          </cell>
          <cell r="BX66" t="str">
            <v>A</v>
          </cell>
          <cell r="BY66" t="str">
            <v>A++</v>
          </cell>
          <cell r="BZ66" t="str">
            <v>A++</v>
          </cell>
          <cell r="CA66" t="str">
            <v>A</v>
          </cell>
          <cell r="CB66" t="str">
            <v>A++</v>
          </cell>
          <cell r="CD66">
            <v>2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2</v>
          </cell>
          <cell r="CJ66">
            <v>1</v>
          </cell>
          <cell r="CK66">
            <v>1</v>
          </cell>
          <cell r="CL66">
            <v>1</v>
          </cell>
          <cell r="CM66">
            <v>1</v>
          </cell>
          <cell r="CN66">
            <v>2.5</v>
          </cell>
          <cell r="CO66">
            <v>0.5</v>
          </cell>
          <cell r="CP66">
            <v>0</v>
          </cell>
          <cell r="CQ66" t="str">
            <v>Pass</v>
          </cell>
          <cell r="CR66">
            <v>7.64</v>
          </cell>
        </row>
        <row r="67">
          <cell r="B67" t="str">
            <v>PIET23CD062</v>
          </cell>
          <cell r="C67" t="str">
            <v>YASH SWAMI</v>
          </cell>
          <cell r="D67" t="str">
            <v>23EPTCX062</v>
          </cell>
          <cell r="E67" t="str">
            <v>CDG-61</v>
          </cell>
          <cell r="F67"/>
          <cell r="G67">
            <v>5</v>
          </cell>
          <cell r="H67">
            <v>9</v>
          </cell>
          <cell r="I67">
            <v>10</v>
          </cell>
          <cell r="J67">
            <v>24</v>
          </cell>
          <cell r="K67">
            <v>4</v>
          </cell>
          <cell r="L67">
            <v>8</v>
          </cell>
          <cell r="M67">
            <v>10</v>
          </cell>
          <cell r="N67">
            <v>22</v>
          </cell>
          <cell r="O67">
            <v>4</v>
          </cell>
          <cell r="P67">
            <v>8</v>
          </cell>
          <cell r="Q67">
            <v>10</v>
          </cell>
          <cell r="R67">
            <v>22</v>
          </cell>
          <cell r="S67">
            <v>7</v>
          </cell>
          <cell r="T67">
            <v>9</v>
          </cell>
          <cell r="U67">
            <v>10</v>
          </cell>
          <cell r="V67">
            <v>26</v>
          </cell>
          <cell r="W67">
            <v>2</v>
          </cell>
          <cell r="X67">
            <v>10</v>
          </cell>
          <cell r="Y67">
            <v>10</v>
          </cell>
          <cell r="Z67">
            <v>22</v>
          </cell>
          <cell r="AA67"/>
          <cell r="AB67"/>
          <cell r="AC67"/>
          <cell r="AD67"/>
          <cell r="AE67">
            <v>8</v>
          </cell>
          <cell r="AF67" t="str">
            <v>D</v>
          </cell>
          <cell r="AG67">
            <v>10</v>
          </cell>
          <cell r="AH67">
            <v>18</v>
          </cell>
          <cell r="AI67">
            <v>134</v>
          </cell>
          <cell r="AJ67">
            <v>5</v>
          </cell>
          <cell r="AK67">
            <v>8</v>
          </cell>
          <cell r="AL67">
            <v>36</v>
          </cell>
          <cell r="AM67">
            <v>49</v>
          </cell>
          <cell r="AN67">
            <v>32</v>
          </cell>
          <cell r="AO67">
            <v>81</v>
          </cell>
          <cell r="AP67">
            <v>6</v>
          </cell>
          <cell r="AQ67">
            <v>7</v>
          </cell>
          <cell r="AR67">
            <v>35</v>
          </cell>
          <cell r="AS67">
            <v>48</v>
          </cell>
          <cell r="AT67">
            <v>26</v>
          </cell>
          <cell r="AU67">
            <v>74</v>
          </cell>
          <cell r="AV67">
            <v>9</v>
          </cell>
          <cell r="AW67">
            <v>10</v>
          </cell>
          <cell r="AX67">
            <v>40</v>
          </cell>
          <cell r="AY67">
            <v>59</v>
          </cell>
          <cell r="AZ67">
            <v>36</v>
          </cell>
          <cell r="BA67">
            <v>95</v>
          </cell>
          <cell r="BB67">
            <v>8</v>
          </cell>
          <cell r="BC67">
            <v>7</v>
          </cell>
          <cell r="BD67">
            <v>36</v>
          </cell>
          <cell r="BE67">
            <v>51</v>
          </cell>
          <cell r="BF67">
            <v>30</v>
          </cell>
          <cell r="BG67">
            <v>81</v>
          </cell>
          <cell r="BH67">
            <v>56</v>
          </cell>
          <cell r="BI67">
            <v>31</v>
          </cell>
          <cell r="BJ67">
            <v>87</v>
          </cell>
          <cell r="BK67">
            <v>418</v>
          </cell>
          <cell r="BL67">
            <v>90</v>
          </cell>
          <cell r="BM67">
            <v>642</v>
          </cell>
          <cell r="BN67">
            <v>82.307692307692307</v>
          </cell>
          <cell r="BO67"/>
          <cell r="BP67" t="str">
            <v>C</v>
          </cell>
          <cell r="BQ67" t="str">
            <v>C</v>
          </cell>
          <cell r="BR67" t="str">
            <v>B</v>
          </cell>
          <cell r="BS67" t="str">
            <v>A++</v>
          </cell>
          <cell r="BT67" t="str">
            <v>C+</v>
          </cell>
          <cell r="BU67"/>
          <cell r="BV67" t="str">
            <v>C</v>
          </cell>
          <cell r="BW67" t="str">
            <v>A++</v>
          </cell>
          <cell r="BX67" t="str">
            <v>A</v>
          </cell>
          <cell r="BY67" t="str">
            <v>A++</v>
          </cell>
          <cell r="BZ67" t="str">
            <v>A++</v>
          </cell>
          <cell r="CA67" t="str">
            <v>A++</v>
          </cell>
          <cell r="CB67" t="str">
            <v>A++</v>
          </cell>
          <cell r="CD67">
            <v>2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2</v>
          </cell>
          <cell r="CJ67">
            <v>1</v>
          </cell>
          <cell r="CK67">
            <v>1</v>
          </cell>
          <cell r="CL67">
            <v>1</v>
          </cell>
          <cell r="CM67">
            <v>1</v>
          </cell>
          <cell r="CN67">
            <v>2.5</v>
          </cell>
          <cell r="CO67">
            <v>0.5</v>
          </cell>
          <cell r="CP67">
            <v>0</v>
          </cell>
          <cell r="CQ67" t="str">
            <v>Pass</v>
          </cell>
          <cell r="CR67">
            <v>8.15</v>
          </cell>
        </row>
        <row r="68">
          <cell r="B68" t="str">
            <v>PIET23CD063</v>
          </cell>
          <cell r="C68" t="str">
            <v>YUVRAJ</v>
          </cell>
          <cell r="D68" t="str">
            <v>23EPTCX063</v>
          </cell>
          <cell r="E68" t="str">
            <v>CDG-62</v>
          </cell>
          <cell r="F68"/>
          <cell r="G68">
            <v>10</v>
          </cell>
          <cell r="H68" t="str">
            <v>D</v>
          </cell>
          <cell r="I68">
            <v>10</v>
          </cell>
          <cell r="J68">
            <v>20</v>
          </cell>
          <cell r="K68">
            <v>7</v>
          </cell>
          <cell r="L68">
            <v>8</v>
          </cell>
          <cell r="M68">
            <v>10</v>
          </cell>
          <cell r="N68">
            <v>25</v>
          </cell>
          <cell r="O68">
            <v>10</v>
          </cell>
          <cell r="P68" t="str">
            <v>D</v>
          </cell>
          <cell r="Q68">
            <v>10</v>
          </cell>
          <cell r="R68">
            <v>20</v>
          </cell>
          <cell r="S68">
            <v>10</v>
          </cell>
          <cell r="T68" t="str">
            <v>D</v>
          </cell>
          <cell r="U68">
            <v>10</v>
          </cell>
          <cell r="V68">
            <v>20</v>
          </cell>
          <cell r="W68" t="str">
            <v>D</v>
          </cell>
          <cell r="X68">
            <v>10</v>
          </cell>
          <cell r="Y68">
            <v>10</v>
          </cell>
          <cell r="Z68">
            <v>20</v>
          </cell>
          <cell r="AA68"/>
          <cell r="AB68"/>
          <cell r="AC68"/>
          <cell r="AD68"/>
          <cell r="AE68" t="str">
            <v>D</v>
          </cell>
          <cell r="AF68">
            <v>10</v>
          </cell>
          <cell r="AG68">
            <v>10</v>
          </cell>
          <cell r="AH68">
            <v>20</v>
          </cell>
          <cell r="AI68">
            <v>125</v>
          </cell>
          <cell r="AJ68">
            <v>10</v>
          </cell>
          <cell r="AK68">
            <v>8</v>
          </cell>
          <cell r="AL68">
            <v>32</v>
          </cell>
          <cell r="AM68">
            <v>50</v>
          </cell>
          <cell r="AN68">
            <v>32</v>
          </cell>
          <cell r="AO68">
            <v>82</v>
          </cell>
          <cell r="AP68">
            <v>7</v>
          </cell>
          <cell r="AQ68">
            <v>9</v>
          </cell>
          <cell r="AR68">
            <v>35</v>
          </cell>
          <cell r="AS68">
            <v>51</v>
          </cell>
          <cell r="AT68">
            <v>29</v>
          </cell>
          <cell r="AU68">
            <v>80</v>
          </cell>
          <cell r="AV68">
            <v>10</v>
          </cell>
          <cell r="AW68">
            <v>9</v>
          </cell>
          <cell r="AX68">
            <v>39</v>
          </cell>
          <cell r="AY68">
            <v>58</v>
          </cell>
          <cell r="AZ68">
            <v>32</v>
          </cell>
          <cell r="BA68">
            <v>90</v>
          </cell>
          <cell r="BB68">
            <v>9</v>
          </cell>
          <cell r="BC68">
            <v>7</v>
          </cell>
          <cell r="BD68">
            <v>31</v>
          </cell>
          <cell r="BE68">
            <v>47</v>
          </cell>
          <cell r="BF68">
            <v>32</v>
          </cell>
          <cell r="BG68">
            <v>79</v>
          </cell>
          <cell r="BH68">
            <v>56</v>
          </cell>
          <cell r="BI68">
            <v>36</v>
          </cell>
          <cell r="BJ68">
            <v>92</v>
          </cell>
          <cell r="BK68">
            <v>423</v>
          </cell>
          <cell r="BL68">
            <v>93</v>
          </cell>
          <cell r="BM68">
            <v>641</v>
          </cell>
          <cell r="BN68">
            <v>82.179487179487182</v>
          </cell>
          <cell r="BO68"/>
          <cell r="BP68" t="str">
            <v>C+</v>
          </cell>
          <cell r="BQ68" t="str">
            <v>B</v>
          </cell>
          <cell r="BR68" t="str">
            <v>B+</v>
          </cell>
          <cell r="BS68" t="str">
            <v>A++</v>
          </cell>
          <cell r="BT68" t="str">
            <v>A</v>
          </cell>
          <cell r="BU68"/>
          <cell r="BV68" t="str">
            <v>C+</v>
          </cell>
          <cell r="BW68" t="str">
            <v>A++</v>
          </cell>
          <cell r="BX68" t="str">
            <v>A+</v>
          </cell>
          <cell r="BY68" t="str">
            <v>A++</v>
          </cell>
          <cell r="BZ68" t="str">
            <v>A+</v>
          </cell>
          <cell r="CA68" t="str">
            <v>A++</v>
          </cell>
          <cell r="CB68" t="str">
            <v>A++</v>
          </cell>
          <cell r="CD68">
            <v>2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2</v>
          </cell>
          <cell r="CJ68">
            <v>1</v>
          </cell>
          <cell r="CK68">
            <v>1</v>
          </cell>
          <cell r="CL68">
            <v>1</v>
          </cell>
          <cell r="CM68">
            <v>1</v>
          </cell>
          <cell r="CN68">
            <v>2.5</v>
          </cell>
          <cell r="CO68">
            <v>0.5</v>
          </cell>
          <cell r="CP68">
            <v>0</v>
          </cell>
          <cell r="CQ68" t="str">
            <v>Pass</v>
          </cell>
          <cell r="CR68">
            <v>8.61</v>
          </cell>
        </row>
      </sheetData>
      <sheetData sheetId="5">
        <row r="8">
          <cell r="B8" t="str">
            <v>PIET23CI002</v>
          </cell>
          <cell r="C8" t="str">
            <v>AKSHAT AGRAWAL</v>
          </cell>
          <cell r="D8" t="str">
            <v>23EPTCY001</v>
          </cell>
          <cell r="E8" t="str">
            <v>CIH-02</v>
          </cell>
          <cell r="F8"/>
          <cell r="G8">
            <v>10</v>
          </cell>
          <cell r="H8" t="str">
            <v>D</v>
          </cell>
          <cell r="I8">
            <v>10</v>
          </cell>
          <cell r="J8">
            <v>20</v>
          </cell>
          <cell r="K8" t="str">
            <v>D</v>
          </cell>
          <cell r="L8">
            <v>8</v>
          </cell>
          <cell r="M8">
            <v>10</v>
          </cell>
          <cell r="N8">
            <v>18</v>
          </cell>
          <cell r="O8">
            <v>2</v>
          </cell>
          <cell r="P8">
            <v>8</v>
          </cell>
          <cell r="Q8">
            <v>10</v>
          </cell>
          <cell r="R8">
            <v>20</v>
          </cell>
          <cell r="S8">
            <v>8</v>
          </cell>
          <cell r="T8">
            <v>10</v>
          </cell>
          <cell r="U8">
            <v>10</v>
          </cell>
          <cell r="V8">
            <v>28</v>
          </cell>
          <cell r="W8">
            <v>6</v>
          </cell>
          <cell r="X8">
            <v>8</v>
          </cell>
          <cell r="Y8">
            <v>10</v>
          </cell>
          <cell r="Z8">
            <v>24</v>
          </cell>
          <cell r="AA8" t="str">
            <v>D</v>
          </cell>
          <cell r="AB8">
            <v>10</v>
          </cell>
          <cell r="AC8">
            <v>10</v>
          </cell>
          <cell r="AD8">
            <v>20</v>
          </cell>
          <cell r="AE8">
            <v>130</v>
          </cell>
          <cell r="AF8">
            <v>9</v>
          </cell>
          <cell r="AG8">
            <v>9</v>
          </cell>
          <cell r="AH8">
            <v>35</v>
          </cell>
          <cell r="AI8">
            <v>53</v>
          </cell>
          <cell r="AJ8">
            <v>35</v>
          </cell>
          <cell r="AK8">
            <v>88</v>
          </cell>
          <cell r="AL8">
            <v>8</v>
          </cell>
          <cell r="AM8">
            <v>8</v>
          </cell>
          <cell r="AN8">
            <v>35</v>
          </cell>
          <cell r="AO8">
            <v>51</v>
          </cell>
          <cell r="AP8">
            <v>32</v>
          </cell>
          <cell r="AQ8">
            <v>83</v>
          </cell>
          <cell r="AR8">
            <v>8</v>
          </cell>
          <cell r="AS8">
            <v>9</v>
          </cell>
          <cell r="AT8">
            <v>37</v>
          </cell>
          <cell r="AU8">
            <v>54</v>
          </cell>
          <cell r="AV8">
            <v>34</v>
          </cell>
          <cell r="AW8">
            <v>88</v>
          </cell>
          <cell r="AX8">
            <v>8</v>
          </cell>
          <cell r="AY8">
            <v>8</v>
          </cell>
          <cell r="AZ8">
            <v>33</v>
          </cell>
          <cell r="BA8">
            <v>49</v>
          </cell>
          <cell r="BB8">
            <v>33</v>
          </cell>
          <cell r="BC8">
            <v>82</v>
          </cell>
          <cell r="BD8">
            <v>52</v>
          </cell>
          <cell r="BE8">
            <v>32</v>
          </cell>
          <cell r="BF8">
            <v>84</v>
          </cell>
          <cell r="BG8">
            <v>425</v>
          </cell>
          <cell r="BH8">
            <v>75</v>
          </cell>
          <cell r="BI8">
            <v>630</v>
          </cell>
          <cell r="BJ8">
            <v>80.769230769230774</v>
          </cell>
          <cell r="BK8"/>
          <cell r="BL8" t="str">
            <v>D</v>
          </cell>
          <cell r="BM8" t="str">
            <v>B</v>
          </cell>
          <cell r="BN8" t="str">
            <v>D+</v>
          </cell>
          <cell r="BO8" t="str">
            <v>B+</v>
          </cell>
          <cell r="BP8" t="str">
            <v>E+</v>
          </cell>
          <cell r="BQ8" t="str">
            <v>A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</v>
          </cell>
          <cell r="BY8">
            <v>2</v>
          </cell>
          <cell r="BZ8">
            <v>3</v>
          </cell>
          <cell r="CA8">
            <v>3</v>
          </cell>
          <cell r="CB8">
            <v>3</v>
          </cell>
          <cell r="CC8">
            <v>3</v>
          </cell>
          <cell r="CD8">
            <v>2</v>
          </cell>
          <cell r="CE8">
            <v>1</v>
          </cell>
          <cell r="CF8">
            <v>1</v>
          </cell>
          <cell r="CG8">
            <v>1</v>
          </cell>
          <cell r="CH8">
            <v>1</v>
          </cell>
          <cell r="CI8">
            <v>2.5</v>
          </cell>
          <cell r="CJ8">
            <v>0.5</v>
          </cell>
          <cell r="CK8">
            <v>0</v>
          </cell>
          <cell r="CL8" t="str">
            <v>Pass</v>
          </cell>
          <cell r="CM8">
            <v>7.68</v>
          </cell>
        </row>
        <row r="9">
          <cell r="B9" t="str">
            <v>PIET23CI003</v>
          </cell>
          <cell r="C9" t="str">
            <v>AKSHAT SINGH SOLANKI</v>
          </cell>
          <cell r="D9" t="str">
            <v>23EPTCY002</v>
          </cell>
          <cell r="E9" t="str">
            <v>CIH-03</v>
          </cell>
          <cell r="F9"/>
          <cell r="G9">
            <v>9</v>
          </cell>
          <cell r="H9">
            <v>8</v>
          </cell>
          <cell r="I9">
            <v>10</v>
          </cell>
          <cell r="J9">
            <v>27</v>
          </cell>
          <cell r="K9" t="str">
            <v>D</v>
          </cell>
          <cell r="L9">
            <v>8</v>
          </cell>
          <cell r="M9">
            <v>10</v>
          </cell>
          <cell r="N9">
            <v>18</v>
          </cell>
          <cell r="O9">
            <v>3</v>
          </cell>
          <cell r="P9">
            <v>10</v>
          </cell>
          <cell r="Q9">
            <v>10</v>
          </cell>
          <cell r="R9">
            <v>23</v>
          </cell>
          <cell r="S9">
            <v>8</v>
          </cell>
          <cell r="T9">
            <v>10</v>
          </cell>
          <cell r="U9">
            <v>10</v>
          </cell>
          <cell r="V9">
            <v>28</v>
          </cell>
          <cell r="W9">
            <v>5</v>
          </cell>
          <cell r="X9">
            <v>7</v>
          </cell>
          <cell r="Y9">
            <v>8</v>
          </cell>
          <cell r="Z9">
            <v>20</v>
          </cell>
          <cell r="AA9">
            <v>10</v>
          </cell>
          <cell r="AB9" t="str">
            <v>D</v>
          </cell>
          <cell r="AC9">
            <v>9</v>
          </cell>
          <cell r="AD9">
            <v>19</v>
          </cell>
          <cell r="AE9">
            <v>135</v>
          </cell>
          <cell r="AF9">
            <v>8</v>
          </cell>
          <cell r="AG9">
            <v>9</v>
          </cell>
          <cell r="AH9">
            <v>31</v>
          </cell>
          <cell r="AI9">
            <v>48</v>
          </cell>
          <cell r="AJ9">
            <v>32</v>
          </cell>
          <cell r="AK9">
            <v>80</v>
          </cell>
          <cell r="AL9">
            <v>8</v>
          </cell>
          <cell r="AM9">
            <v>9</v>
          </cell>
          <cell r="AN9">
            <v>34</v>
          </cell>
          <cell r="AO9">
            <v>51</v>
          </cell>
          <cell r="AP9">
            <v>33</v>
          </cell>
          <cell r="AQ9">
            <v>84</v>
          </cell>
          <cell r="AR9">
            <v>8</v>
          </cell>
          <cell r="AS9">
            <v>8</v>
          </cell>
          <cell r="AT9">
            <v>35</v>
          </cell>
          <cell r="AU9">
            <v>51</v>
          </cell>
          <cell r="AV9">
            <v>36</v>
          </cell>
          <cell r="AW9">
            <v>87</v>
          </cell>
          <cell r="AX9">
            <v>8</v>
          </cell>
          <cell r="AY9">
            <v>8</v>
          </cell>
          <cell r="AZ9">
            <v>39</v>
          </cell>
          <cell r="BA9">
            <v>55</v>
          </cell>
          <cell r="BB9">
            <v>34</v>
          </cell>
          <cell r="BC9">
            <v>89</v>
          </cell>
          <cell r="BD9">
            <v>52</v>
          </cell>
          <cell r="BE9">
            <v>33</v>
          </cell>
          <cell r="BF9">
            <v>85</v>
          </cell>
          <cell r="BG9">
            <v>425</v>
          </cell>
          <cell r="BH9">
            <v>76</v>
          </cell>
          <cell r="BI9">
            <v>636</v>
          </cell>
          <cell r="BJ9">
            <v>81.538461538461533</v>
          </cell>
          <cell r="BK9"/>
          <cell r="BL9" t="str">
            <v>A+</v>
          </cell>
          <cell r="BM9" t="str">
            <v>A</v>
          </cell>
          <cell r="BN9" t="str">
            <v>B</v>
          </cell>
          <cell r="BO9" t="str">
            <v>B+</v>
          </cell>
          <cell r="BP9" t="str">
            <v>B</v>
          </cell>
          <cell r="BQ9" t="str">
            <v>A</v>
          </cell>
          <cell r="BR9" t="str">
            <v>A+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</v>
          </cell>
          <cell r="BY9">
            <v>2</v>
          </cell>
          <cell r="BZ9">
            <v>3</v>
          </cell>
          <cell r="CA9">
            <v>3</v>
          </cell>
          <cell r="CB9">
            <v>3</v>
          </cell>
          <cell r="CC9">
            <v>3</v>
          </cell>
          <cell r="CD9">
            <v>2</v>
          </cell>
          <cell r="CE9">
            <v>1</v>
          </cell>
          <cell r="CF9">
            <v>1</v>
          </cell>
          <cell r="CG9">
            <v>1</v>
          </cell>
          <cell r="CH9">
            <v>1</v>
          </cell>
          <cell r="CI9">
            <v>2.5</v>
          </cell>
          <cell r="CJ9">
            <v>0.5</v>
          </cell>
          <cell r="CK9">
            <v>0</v>
          </cell>
          <cell r="CL9" t="str">
            <v>Pass</v>
          </cell>
          <cell r="CM9">
            <v>8.61</v>
          </cell>
        </row>
        <row r="10">
          <cell r="B10" t="str">
            <v>PIET23CI005</v>
          </cell>
          <cell r="C10" t="str">
            <v>ANKIT KUMAR KUSHWAHA</v>
          </cell>
          <cell r="D10" t="str">
            <v>23EPTCY004</v>
          </cell>
          <cell r="E10" t="str">
            <v>CIH-05</v>
          </cell>
          <cell r="F10"/>
          <cell r="G10">
            <v>6</v>
          </cell>
          <cell r="H10">
            <v>6</v>
          </cell>
          <cell r="I10">
            <v>10</v>
          </cell>
          <cell r="J10">
            <v>22</v>
          </cell>
          <cell r="K10">
            <v>5</v>
          </cell>
          <cell r="L10">
            <v>9</v>
          </cell>
          <cell r="M10">
            <v>10</v>
          </cell>
          <cell r="N10">
            <v>24</v>
          </cell>
          <cell r="O10">
            <v>4</v>
          </cell>
          <cell r="P10">
            <v>7</v>
          </cell>
          <cell r="Q10">
            <v>10</v>
          </cell>
          <cell r="R10">
            <v>21</v>
          </cell>
          <cell r="S10">
            <v>6</v>
          </cell>
          <cell r="T10">
            <v>6</v>
          </cell>
          <cell r="U10">
            <v>7</v>
          </cell>
          <cell r="V10">
            <v>19</v>
          </cell>
          <cell r="W10">
            <v>3</v>
          </cell>
          <cell r="X10">
            <v>6</v>
          </cell>
          <cell r="Y10">
            <v>8</v>
          </cell>
          <cell r="Z10">
            <v>17</v>
          </cell>
          <cell r="AA10">
            <v>3</v>
          </cell>
          <cell r="AB10">
            <v>10</v>
          </cell>
          <cell r="AC10">
            <v>9</v>
          </cell>
          <cell r="AD10">
            <v>22</v>
          </cell>
          <cell r="AE10">
            <v>125</v>
          </cell>
          <cell r="AF10">
            <v>9</v>
          </cell>
          <cell r="AG10">
            <v>9</v>
          </cell>
          <cell r="AH10">
            <v>33</v>
          </cell>
          <cell r="AI10">
            <v>51</v>
          </cell>
          <cell r="AJ10">
            <v>32</v>
          </cell>
          <cell r="AK10">
            <v>83</v>
          </cell>
          <cell r="AL10">
            <v>9</v>
          </cell>
          <cell r="AM10">
            <v>9</v>
          </cell>
          <cell r="AN10">
            <v>35</v>
          </cell>
          <cell r="AO10">
            <v>53</v>
          </cell>
          <cell r="AP10">
            <v>34</v>
          </cell>
          <cell r="AQ10">
            <v>87</v>
          </cell>
          <cell r="AR10">
            <v>8</v>
          </cell>
          <cell r="AS10">
            <v>9</v>
          </cell>
          <cell r="AT10">
            <v>36</v>
          </cell>
          <cell r="AU10">
            <v>53</v>
          </cell>
          <cell r="AV10">
            <v>36</v>
          </cell>
          <cell r="AW10">
            <v>89</v>
          </cell>
          <cell r="AX10">
            <v>8</v>
          </cell>
          <cell r="AY10">
            <v>8</v>
          </cell>
          <cell r="AZ10">
            <v>39</v>
          </cell>
          <cell r="BA10">
            <v>55</v>
          </cell>
          <cell r="BB10">
            <v>33</v>
          </cell>
          <cell r="BC10">
            <v>88</v>
          </cell>
          <cell r="BD10">
            <v>54</v>
          </cell>
          <cell r="BE10">
            <v>34</v>
          </cell>
          <cell r="BF10">
            <v>88</v>
          </cell>
          <cell r="BG10">
            <v>435</v>
          </cell>
          <cell r="BH10">
            <v>79</v>
          </cell>
          <cell r="BI10">
            <v>639</v>
          </cell>
          <cell r="BJ10">
            <v>81.92307692307692</v>
          </cell>
          <cell r="BK10"/>
          <cell r="BL10" t="str">
            <v>B+</v>
          </cell>
          <cell r="BM10" t="str">
            <v>C</v>
          </cell>
          <cell r="BN10" t="str">
            <v>C</v>
          </cell>
          <cell r="BO10" t="str">
            <v>C</v>
          </cell>
          <cell r="BP10" t="str">
            <v>C</v>
          </cell>
          <cell r="BQ10" t="str">
            <v>C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</v>
          </cell>
          <cell r="BY10">
            <v>2</v>
          </cell>
          <cell r="BZ10">
            <v>3</v>
          </cell>
          <cell r="CA10">
            <v>3</v>
          </cell>
          <cell r="CB10">
            <v>3</v>
          </cell>
          <cell r="CC10">
            <v>3</v>
          </cell>
          <cell r="CD10">
            <v>2</v>
          </cell>
          <cell r="CE10">
            <v>1</v>
          </cell>
          <cell r="CF10">
            <v>1</v>
          </cell>
          <cell r="CG10">
            <v>1</v>
          </cell>
          <cell r="CH10">
            <v>1</v>
          </cell>
          <cell r="CI10">
            <v>2.5</v>
          </cell>
          <cell r="CJ10">
            <v>0.5</v>
          </cell>
          <cell r="CK10">
            <v>0</v>
          </cell>
          <cell r="CL10" t="str">
            <v>Pass</v>
          </cell>
          <cell r="CM10">
            <v>7.67</v>
          </cell>
        </row>
        <row r="11">
          <cell r="B11" t="str">
            <v>PIET23CI007</v>
          </cell>
          <cell r="C11" t="str">
            <v>ANURAG KUMAR</v>
          </cell>
          <cell r="D11" t="str">
            <v>23EPTCY005</v>
          </cell>
          <cell r="E11" t="str">
            <v>CIH-07</v>
          </cell>
          <cell r="F11"/>
          <cell r="G11">
            <v>6</v>
          </cell>
          <cell r="H11" t="str">
            <v>D</v>
          </cell>
          <cell r="I11">
            <v>10</v>
          </cell>
          <cell r="J11">
            <v>16</v>
          </cell>
          <cell r="K11" t="str">
            <v>D</v>
          </cell>
          <cell r="L11">
            <v>7</v>
          </cell>
          <cell r="M11">
            <v>10</v>
          </cell>
          <cell r="N11">
            <v>17</v>
          </cell>
          <cell r="O11" t="str">
            <v>D</v>
          </cell>
          <cell r="P11" t="str">
            <v>D</v>
          </cell>
          <cell r="Q11">
            <v>10</v>
          </cell>
          <cell r="R11">
            <v>10</v>
          </cell>
          <cell r="S11">
            <v>5</v>
          </cell>
          <cell r="T11">
            <v>10</v>
          </cell>
          <cell r="U11">
            <v>9</v>
          </cell>
          <cell r="V11">
            <v>24</v>
          </cell>
          <cell r="W11">
            <v>2</v>
          </cell>
          <cell r="X11">
            <v>6</v>
          </cell>
          <cell r="Y11">
            <v>10</v>
          </cell>
          <cell r="Z11">
            <v>18</v>
          </cell>
          <cell r="AA11">
            <v>8</v>
          </cell>
          <cell r="AB11" t="str">
            <v>D</v>
          </cell>
          <cell r="AC11">
            <v>8</v>
          </cell>
          <cell r="AD11">
            <v>16</v>
          </cell>
          <cell r="AE11">
            <v>101</v>
          </cell>
          <cell r="AF11">
            <v>8</v>
          </cell>
          <cell r="AG11">
            <v>8</v>
          </cell>
          <cell r="AH11">
            <v>34</v>
          </cell>
          <cell r="AI11">
            <v>50</v>
          </cell>
          <cell r="AJ11">
            <v>34</v>
          </cell>
          <cell r="AK11">
            <v>84</v>
          </cell>
          <cell r="AL11">
            <v>8</v>
          </cell>
          <cell r="AM11">
            <v>8</v>
          </cell>
          <cell r="AN11">
            <v>34</v>
          </cell>
          <cell r="AO11">
            <v>50</v>
          </cell>
          <cell r="AP11">
            <v>32</v>
          </cell>
          <cell r="AQ11">
            <v>82</v>
          </cell>
          <cell r="AR11">
            <v>7</v>
          </cell>
          <cell r="AS11">
            <v>8</v>
          </cell>
          <cell r="AT11">
            <v>29</v>
          </cell>
          <cell r="AU11">
            <v>44</v>
          </cell>
          <cell r="AV11">
            <v>34</v>
          </cell>
          <cell r="AW11">
            <v>78</v>
          </cell>
          <cell r="AX11">
            <v>7</v>
          </cell>
          <cell r="AY11">
            <v>7</v>
          </cell>
          <cell r="AZ11">
            <v>30</v>
          </cell>
          <cell r="BA11">
            <v>44</v>
          </cell>
          <cell r="BB11">
            <v>30</v>
          </cell>
          <cell r="BC11">
            <v>74</v>
          </cell>
          <cell r="BD11">
            <v>52</v>
          </cell>
          <cell r="BE11">
            <v>32</v>
          </cell>
          <cell r="BF11">
            <v>84</v>
          </cell>
          <cell r="BG11">
            <v>402</v>
          </cell>
          <cell r="BH11">
            <v>64</v>
          </cell>
          <cell r="BI11">
            <v>567</v>
          </cell>
          <cell r="BJ11">
            <v>72.692307692307693</v>
          </cell>
          <cell r="BK11"/>
          <cell r="BL11" t="str">
            <v>E</v>
          </cell>
          <cell r="BM11" t="str">
            <v>F</v>
          </cell>
          <cell r="BN11" t="str">
            <v>E+</v>
          </cell>
          <cell r="BO11" t="str">
            <v>D</v>
          </cell>
          <cell r="BP11" t="str">
            <v>D</v>
          </cell>
          <cell r="BQ11" t="str">
            <v>F</v>
          </cell>
          <cell r="BR11" t="str">
            <v>A++</v>
          </cell>
          <cell r="BS11" t="str">
            <v>A++</v>
          </cell>
          <cell r="BT11" t="str">
            <v>A+</v>
          </cell>
          <cell r="BU11" t="str">
            <v>A</v>
          </cell>
          <cell r="BV11" t="str">
            <v>A++</v>
          </cell>
          <cell r="BW11" t="str">
            <v>B</v>
          </cell>
          <cell r="BY11">
            <v>2</v>
          </cell>
          <cell r="BZ11">
            <v>3</v>
          </cell>
          <cell r="CA11">
            <v>3</v>
          </cell>
          <cell r="CB11">
            <v>3</v>
          </cell>
          <cell r="CC11">
            <v>3</v>
          </cell>
          <cell r="CD11">
            <v>2</v>
          </cell>
          <cell r="CE11">
            <v>1</v>
          </cell>
          <cell r="CF11">
            <v>1</v>
          </cell>
          <cell r="CG11">
            <v>1</v>
          </cell>
          <cell r="CH11">
            <v>1</v>
          </cell>
          <cell r="CI11">
            <v>2.5</v>
          </cell>
          <cell r="CJ11">
            <v>0.5</v>
          </cell>
          <cell r="CK11">
            <v>2</v>
          </cell>
          <cell r="CL11" t="str">
            <v>Fail</v>
          </cell>
          <cell r="CM11">
            <v>5.3152173913043477</v>
          </cell>
        </row>
        <row r="12">
          <cell r="B12" t="str">
            <v>PIET23CI008</v>
          </cell>
          <cell r="C12" t="str">
            <v>ANURAG SHUKLA</v>
          </cell>
          <cell r="D12" t="str">
            <v>23EPTCY006</v>
          </cell>
          <cell r="E12" t="str">
            <v>CIH-08</v>
          </cell>
          <cell r="F12"/>
          <cell r="G12">
            <v>2</v>
          </cell>
          <cell r="H12">
            <v>10</v>
          </cell>
          <cell r="I12">
            <v>10</v>
          </cell>
          <cell r="J12">
            <v>22</v>
          </cell>
          <cell r="K12">
            <v>3</v>
          </cell>
          <cell r="L12">
            <v>9</v>
          </cell>
          <cell r="M12">
            <v>10</v>
          </cell>
          <cell r="N12">
            <v>22</v>
          </cell>
          <cell r="O12">
            <v>2</v>
          </cell>
          <cell r="P12">
            <v>9</v>
          </cell>
          <cell r="Q12">
            <v>10</v>
          </cell>
          <cell r="R12">
            <v>21</v>
          </cell>
          <cell r="S12">
            <v>7</v>
          </cell>
          <cell r="T12">
            <v>10</v>
          </cell>
          <cell r="U12">
            <v>10</v>
          </cell>
          <cell r="V12">
            <v>27</v>
          </cell>
          <cell r="W12">
            <v>6</v>
          </cell>
          <cell r="X12">
            <v>8</v>
          </cell>
          <cell r="Y12">
            <v>10</v>
          </cell>
          <cell r="Z12">
            <v>24</v>
          </cell>
          <cell r="AA12">
            <v>5</v>
          </cell>
          <cell r="AB12">
            <v>10</v>
          </cell>
          <cell r="AC12">
            <v>10</v>
          </cell>
          <cell r="AD12">
            <v>25</v>
          </cell>
          <cell r="AE12">
            <v>141</v>
          </cell>
          <cell r="AF12">
            <v>8</v>
          </cell>
          <cell r="AG12">
            <v>9</v>
          </cell>
          <cell r="AH12">
            <v>34</v>
          </cell>
          <cell r="AI12">
            <v>51</v>
          </cell>
          <cell r="AJ12">
            <v>32</v>
          </cell>
          <cell r="AK12">
            <v>83</v>
          </cell>
          <cell r="AL12">
            <v>8</v>
          </cell>
          <cell r="AM12">
            <v>8</v>
          </cell>
          <cell r="AN12">
            <v>32</v>
          </cell>
          <cell r="AO12">
            <v>48</v>
          </cell>
          <cell r="AP12">
            <v>31</v>
          </cell>
          <cell r="AQ12">
            <v>79</v>
          </cell>
          <cell r="AR12">
            <v>9</v>
          </cell>
          <cell r="AS12">
            <v>9</v>
          </cell>
          <cell r="AT12">
            <v>37</v>
          </cell>
          <cell r="AU12">
            <v>55</v>
          </cell>
          <cell r="AV12">
            <v>33</v>
          </cell>
          <cell r="AW12">
            <v>88</v>
          </cell>
          <cell r="AX12">
            <v>8</v>
          </cell>
          <cell r="AY12">
            <v>8</v>
          </cell>
          <cell r="AZ12">
            <v>38</v>
          </cell>
          <cell r="BA12">
            <v>54</v>
          </cell>
          <cell r="BB12">
            <v>31</v>
          </cell>
          <cell r="BC12">
            <v>85</v>
          </cell>
          <cell r="BD12">
            <v>52</v>
          </cell>
          <cell r="BE12">
            <v>31</v>
          </cell>
          <cell r="BF12">
            <v>83</v>
          </cell>
          <cell r="BG12">
            <v>418</v>
          </cell>
          <cell r="BH12">
            <v>83</v>
          </cell>
          <cell r="BI12">
            <v>642</v>
          </cell>
          <cell r="BJ12">
            <v>82.307692307692307</v>
          </cell>
          <cell r="BK12"/>
          <cell r="BL12" t="str">
            <v>B</v>
          </cell>
          <cell r="BM12" t="str">
            <v>C+</v>
          </cell>
          <cell r="BN12" t="str">
            <v>C+</v>
          </cell>
          <cell r="BO12" t="str">
            <v>B+</v>
          </cell>
          <cell r="BP12" t="str">
            <v>C</v>
          </cell>
          <cell r="BQ12" t="str">
            <v>A+</v>
          </cell>
          <cell r="BR12" t="str">
            <v>A++</v>
          </cell>
          <cell r="BS12" t="str">
            <v>A+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Y12">
            <v>2</v>
          </cell>
          <cell r="BZ12">
            <v>3</v>
          </cell>
          <cell r="CA12">
            <v>3</v>
          </cell>
          <cell r="CB12">
            <v>3</v>
          </cell>
          <cell r="CC12">
            <v>3</v>
          </cell>
          <cell r="CD12">
            <v>2</v>
          </cell>
          <cell r="CE12">
            <v>1</v>
          </cell>
          <cell r="CF12">
            <v>1</v>
          </cell>
          <cell r="CG12">
            <v>1</v>
          </cell>
          <cell r="CH12">
            <v>1</v>
          </cell>
          <cell r="CI12">
            <v>2.5</v>
          </cell>
          <cell r="CJ12">
            <v>0.5</v>
          </cell>
          <cell r="CK12">
            <v>0</v>
          </cell>
          <cell r="CL12" t="str">
            <v>Pass</v>
          </cell>
          <cell r="CM12">
            <v>8.15</v>
          </cell>
        </row>
        <row r="13">
          <cell r="B13" t="str">
            <v>PIET23CI009</v>
          </cell>
          <cell r="C13" t="str">
            <v>AYUSH SINGHAL</v>
          </cell>
          <cell r="D13" t="str">
            <v>23EPTCY007</v>
          </cell>
          <cell r="E13" t="str">
            <v>CIH-09</v>
          </cell>
          <cell r="F13"/>
          <cell r="G13">
            <v>1</v>
          </cell>
          <cell r="H13">
            <v>9</v>
          </cell>
          <cell r="I13">
            <v>10</v>
          </cell>
          <cell r="J13">
            <v>20</v>
          </cell>
          <cell r="K13">
            <v>2</v>
          </cell>
          <cell r="L13">
            <v>9</v>
          </cell>
          <cell r="M13">
            <v>10</v>
          </cell>
          <cell r="N13">
            <v>21</v>
          </cell>
          <cell r="O13">
            <v>1</v>
          </cell>
          <cell r="P13">
            <v>8</v>
          </cell>
          <cell r="Q13">
            <v>10</v>
          </cell>
          <cell r="R13">
            <v>19</v>
          </cell>
          <cell r="S13">
            <v>6</v>
          </cell>
          <cell r="T13">
            <v>9</v>
          </cell>
          <cell r="U13">
            <v>10</v>
          </cell>
          <cell r="V13">
            <v>25</v>
          </cell>
          <cell r="W13">
            <v>7</v>
          </cell>
          <cell r="X13">
            <v>8</v>
          </cell>
          <cell r="Y13">
            <v>10</v>
          </cell>
          <cell r="Z13">
            <v>25</v>
          </cell>
          <cell r="AA13">
            <v>4</v>
          </cell>
          <cell r="AB13">
            <v>10</v>
          </cell>
          <cell r="AC13">
            <v>10</v>
          </cell>
          <cell r="AD13">
            <v>24</v>
          </cell>
          <cell r="AE13">
            <v>134</v>
          </cell>
          <cell r="AF13">
            <v>8</v>
          </cell>
          <cell r="AG13">
            <v>9</v>
          </cell>
          <cell r="AH13">
            <v>36</v>
          </cell>
          <cell r="AI13">
            <v>53</v>
          </cell>
          <cell r="AJ13">
            <v>34</v>
          </cell>
          <cell r="AK13">
            <v>87</v>
          </cell>
          <cell r="AL13">
            <v>8</v>
          </cell>
          <cell r="AM13">
            <v>8</v>
          </cell>
          <cell r="AN13">
            <v>35</v>
          </cell>
          <cell r="AO13">
            <v>51</v>
          </cell>
          <cell r="AP13">
            <v>30</v>
          </cell>
          <cell r="AQ13">
            <v>81</v>
          </cell>
          <cell r="AR13">
            <v>9</v>
          </cell>
          <cell r="AS13">
            <v>9</v>
          </cell>
          <cell r="AT13">
            <v>37</v>
          </cell>
          <cell r="AU13">
            <v>55</v>
          </cell>
          <cell r="AV13">
            <v>33</v>
          </cell>
          <cell r="AW13">
            <v>88</v>
          </cell>
          <cell r="AX13">
            <v>8</v>
          </cell>
          <cell r="AY13">
            <v>8</v>
          </cell>
          <cell r="AZ13">
            <v>38</v>
          </cell>
          <cell r="BA13">
            <v>54</v>
          </cell>
          <cell r="BB13">
            <v>29</v>
          </cell>
          <cell r="BC13">
            <v>83</v>
          </cell>
          <cell r="BD13">
            <v>50</v>
          </cell>
          <cell r="BE13">
            <v>30</v>
          </cell>
          <cell r="BF13">
            <v>80</v>
          </cell>
          <cell r="BG13">
            <v>419</v>
          </cell>
          <cell r="BH13">
            <v>74</v>
          </cell>
          <cell r="BI13">
            <v>627</v>
          </cell>
          <cell r="BJ13">
            <v>80.384615384615387</v>
          </cell>
          <cell r="BK13"/>
          <cell r="BL13" t="str">
            <v>F</v>
          </cell>
          <cell r="BM13" t="str">
            <v>F</v>
          </cell>
          <cell r="BN13" t="str">
            <v>F</v>
          </cell>
          <cell r="BO13" t="str">
            <v>C</v>
          </cell>
          <cell r="BP13" t="str">
            <v>E</v>
          </cell>
          <cell r="BQ13" t="str">
            <v>D+</v>
          </cell>
          <cell r="BR13" t="str">
            <v>A++</v>
          </cell>
          <cell r="BS13" t="str">
            <v>A++</v>
          </cell>
          <cell r="BT13" t="str">
            <v>A++</v>
          </cell>
          <cell r="BU13" t="str">
            <v>A++</v>
          </cell>
          <cell r="BV13" t="str">
            <v>A+</v>
          </cell>
          <cell r="BW13" t="str">
            <v>A</v>
          </cell>
          <cell r="BY13">
            <v>2</v>
          </cell>
          <cell r="BZ13">
            <v>3</v>
          </cell>
          <cell r="CA13">
            <v>3</v>
          </cell>
          <cell r="CB13">
            <v>3</v>
          </cell>
          <cell r="CC13">
            <v>3</v>
          </cell>
          <cell r="CD13">
            <v>2</v>
          </cell>
          <cell r="CE13">
            <v>1</v>
          </cell>
          <cell r="CF13">
            <v>1</v>
          </cell>
          <cell r="CG13">
            <v>1</v>
          </cell>
          <cell r="CH13">
            <v>1</v>
          </cell>
          <cell r="CI13">
            <v>2.5</v>
          </cell>
          <cell r="CJ13">
            <v>0.5</v>
          </cell>
          <cell r="CK13">
            <v>3</v>
          </cell>
          <cell r="CL13" t="str">
            <v>Fail</v>
          </cell>
          <cell r="CM13">
            <v>4.7934782608695654</v>
          </cell>
        </row>
        <row r="14">
          <cell r="B14" t="str">
            <v>PIET23CI010</v>
          </cell>
          <cell r="C14" t="str">
            <v>BHANU PRAKASH SWAMI</v>
          </cell>
          <cell r="D14" t="str">
            <v>23EPTCY008</v>
          </cell>
          <cell r="E14" t="str">
            <v>CIH-10</v>
          </cell>
          <cell r="F14"/>
          <cell r="G14" t="str">
            <v>D</v>
          </cell>
          <cell r="H14">
            <v>7</v>
          </cell>
          <cell r="I14">
            <v>10</v>
          </cell>
          <cell r="J14">
            <v>17</v>
          </cell>
          <cell r="K14">
            <v>9</v>
          </cell>
          <cell r="L14" t="str">
            <v>D</v>
          </cell>
          <cell r="M14">
            <v>10</v>
          </cell>
          <cell r="N14">
            <v>19</v>
          </cell>
          <cell r="O14">
            <v>3</v>
          </cell>
          <cell r="P14">
            <v>10</v>
          </cell>
          <cell r="Q14">
            <v>10</v>
          </cell>
          <cell r="R14">
            <v>23</v>
          </cell>
          <cell r="S14">
            <v>8</v>
          </cell>
          <cell r="T14">
            <v>10</v>
          </cell>
          <cell r="U14">
            <v>10</v>
          </cell>
          <cell r="V14">
            <v>28</v>
          </cell>
          <cell r="W14">
            <v>6</v>
          </cell>
          <cell r="X14">
            <v>9</v>
          </cell>
          <cell r="Y14">
            <v>10</v>
          </cell>
          <cell r="Z14">
            <v>25</v>
          </cell>
          <cell r="AA14">
            <v>10</v>
          </cell>
          <cell r="AB14" t="str">
            <v>D</v>
          </cell>
          <cell r="AC14">
            <v>10</v>
          </cell>
          <cell r="AD14">
            <v>20</v>
          </cell>
          <cell r="AE14">
            <v>132</v>
          </cell>
          <cell r="AF14">
            <v>8</v>
          </cell>
          <cell r="AG14">
            <v>9</v>
          </cell>
          <cell r="AH14">
            <v>36</v>
          </cell>
          <cell r="AI14">
            <v>53</v>
          </cell>
          <cell r="AJ14">
            <v>33</v>
          </cell>
          <cell r="AK14">
            <v>86</v>
          </cell>
          <cell r="AL14">
            <v>8</v>
          </cell>
          <cell r="AM14">
            <v>8</v>
          </cell>
          <cell r="AN14">
            <v>34</v>
          </cell>
          <cell r="AO14">
            <v>50</v>
          </cell>
          <cell r="AP14">
            <v>30</v>
          </cell>
          <cell r="AQ14">
            <v>80</v>
          </cell>
          <cell r="AR14">
            <v>9</v>
          </cell>
          <cell r="AS14">
            <v>9</v>
          </cell>
          <cell r="AT14">
            <v>36</v>
          </cell>
          <cell r="AU14">
            <v>54</v>
          </cell>
          <cell r="AV14">
            <v>35</v>
          </cell>
          <cell r="AW14">
            <v>89</v>
          </cell>
          <cell r="AX14">
            <v>9</v>
          </cell>
          <cell r="AY14">
            <v>8</v>
          </cell>
          <cell r="AZ14">
            <v>36</v>
          </cell>
          <cell r="BA14">
            <v>53</v>
          </cell>
          <cell r="BB14">
            <v>32</v>
          </cell>
          <cell r="BC14">
            <v>85</v>
          </cell>
          <cell r="BD14">
            <v>52</v>
          </cell>
          <cell r="BE14">
            <v>30</v>
          </cell>
          <cell r="BF14">
            <v>82</v>
          </cell>
          <cell r="BG14">
            <v>422</v>
          </cell>
          <cell r="BH14">
            <v>68</v>
          </cell>
          <cell r="BI14">
            <v>622</v>
          </cell>
          <cell r="BJ14">
            <v>79.743589743589752</v>
          </cell>
          <cell r="BK14"/>
          <cell r="BL14" t="str">
            <v>F</v>
          </cell>
          <cell r="BM14" t="str">
            <v>E+</v>
          </cell>
          <cell r="BN14" t="str">
            <v>C+</v>
          </cell>
          <cell r="BO14" t="str">
            <v>A</v>
          </cell>
          <cell r="BP14" t="str">
            <v>C</v>
          </cell>
          <cell r="BQ14" t="str">
            <v>B</v>
          </cell>
          <cell r="BR14" t="str">
            <v>A++</v>
          </cell>
          <cell r="BS14" t="str">
            <v>A+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B+</v>
          </cell>
          <cell r="BY14">
            <v>2</v>
          </cell>
          <cell r="BZ14">
            <v>3</v>
          </cell>
          <cell r="CA14">
            <v>3</v>
          </cell>
          <cell r="CB14">
            <v>3</v>
          </cell>
          <cell r="CC14">
            <v>3</v>
          </cell>
          <cell r="CD14">
            <v>2</v>
          </cell>
          <cell r="CE14">
            <v>1</v>
          </cell>
          <cell r="CF14">
            <v>1</v>
          </cell>
          <cell r="CG14">
            <v>1</v>
          </cell>
          <cell r="CH14">
            <v>1</v>
          </cell>
          <cell r="CI14">
            <v>2.5</v>
          </cell>
          <cell r="CJ14">
            <v>0.5</v>
          </cell>
          <cell r="CK14">
            <v>1</v>
          </cell>
          <cell r="CL14" t="str">
            <v>Fail</v>
          </cell>
          <cell r="CM14">
            <v>7.1304347826086953</v>
          </cell>
        </row>
        <row r="15">
          <cell r="B15" t="str">
            <v>PIET23CI011</v>
          </cell>
          <cell r="C15" t="str">
            <v>BHOOMI SINGHAL</v>
          </cell>
          <cell r="D15" t="str">
            <v>23EPTCY009</v>
          </cell>
          <cell r="E15" t="str">
            <v>CIH-11</v>
          </cell>
          <cell r="F15"/>
          <cell r="G15">
            <v>10</v>
          </cell>
          <cell r="H15">
            <v>10</v>
          </cell>
          <cell r="I15">
            <v>10</v>
          </cell>
          <cell r="J15">
            <v>30</v>
          </cell>
          <cell r="K15">
            <v>10</v>
          </cell>
          <cell r="L15">
            <v>10</v>
          </cell>
          <cell r="M15">
            <v>10</v>
          </cell>
          <cell r="N15">
            <v>30</v>
          </cell>
          <cell r="O15">
            <v>9</v>
          </cell>
          <cell r="P15">
            <v>10</v>
          </cell>
          <cell r="Q15">
            <v>10</v>
          </cell>
          <cell r="R15">
            <v>29</v>
          </cell>
          <cell r="S15">
            <v>9</v>
          </cell>
          <cell r="T15">
            <v>10</v>
          </cell>
          <cell r="U15">
            <v>10</v>
          </cell>
          <cell r="V15">
            <v>29</v>
          </cell>
          <cell r="W15">
            <v>9</v>
          </cell>
          <cell r="X15">
            <v>10</v>
          </cell>
          <cell r="Y15">
            <v>8</v>
          </cell>
          <cell r="Z15">
            <v>27</v>
          </cell>
          <cell r="AA15">
            <v>9</v>
          </cell>
          <cell r="AB15">
            <v>10</v>
          </cell>
          <cell r="AC15">
            <v>8</v>
          </cell>
          <cell r="AD15">
            <v>27</v>
          </cell>
          <cell r="AE15">
            <v>172</v>
          </cell>
          <cell r="AF15">
            <v>9</v>
          </cell>
          <cell r="AG15">
            <v>9</v>
          </cell>
          <cell r="AH15">
            <v>38</v>
          </cell>
          <cell r="AI15">
            <v>56</v>
          </cell>
          <cell r="AJ15">
            <v>35</v>
          </cell>
          <cell r="AK15">
            <v>91</v>
          </cell>
          <cell r="AL15">
            <v>10</v>
          </cell>
          <cell r="AM15">
            <v>10</v>
          </cell>
          <cell r="AN15">
            <v>37</v>
          </cell>
          <cell r="AO15">
            <v>57</v>
          </cell>
          <cell r="AP15">
            <v>37</v>
          </cell>
          <cell r="AQ15">
            <v>94</v>
          </cell>
          <cell r="AR15">
            <v>9</v>
          </cell>
          <cell r="AS15">
            <v>10</v>
          </cell>
          <cell r="AT15">
            <v>37</v>
          </cell>
          <cell r="AU15">
            <v>56</v>
          </cell>
          <cell r="AV15">
            <v>35</v>
          </cell>
          <cell r="AW15">
            <v>91</v>
          </cell>
          <cell r="AX15">
            <v>9</v>
          </cell>
          <cell r="AY15">
            <v>9</v>
          </cell>
          <cell r="AZ15">
            <v>38</v>
          </cell>
          <cell r="BA15">
            <v>56</v>
          </cell>
          <cell r="BB15">
            <v>36</v>
          </cell>
          <cell r="BC15">
            <v>92</v>
          </cell>
          <cell r="BD15">
            <v>58</v>
          </cell>
          <cell r="BE15">
            <v>37</v>
          </cell>
          <cell r="BF15">
            <v>95</v>
          </cell>
          <cell r="BG15">
            <v>463</v>
          </cell>
          <cell r="BH15">
            <v>88</v>
          </cell>
          <cell r="BI15">
            <v>723</v>
          </cell>
          <cell r="BJ15">
            <v>92.692307692307693</v>
          </cell>
          <cell r="BK15"/>
          <cell r="BL15" t="str">
            <v>A++</v>
          </cell>
          <cell r="BM15" t="str">
            <v>A++</v>
          </cell>
          <cell r="BN15" t="str">
            <v>A+</v>
          </cell>
          <cell r="BO15" t="str">
            <v>A++</v>
          </cell>
          <cell r="BP15" t="str">
            <v>A++</v>
          </cell>
          <cell r="BQ15" t="str">
            <v>A++</v>
          </cell>
          <cell r="BR15" t="str">
            <v>A++</v>
          </cell>
          <cell r="BS15" t="str">
            <v>A++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Y15">
            <v>2</v>
          </cell>
          <cell r="BZ15">
            <v>3</v>
          </cell>
          <cell r="CA15">
            <v>3</v>
          </cell>
          <cell r="CB15">
            <v>3</v>
          </cell>
          <cell r="CC15">
            <v>3</v>
          </cell>
          <cell r="CD15">
            <v>2</v>
          </cell>
          <cell r="CE15">
            <v>1</v>
          </cell>
          <cell r="CF15">
            <v>1</v>
          </cell>
          <cell r="CG15">
            <v>1</v>
          </cell>
          <cell r="CH15">
            <v>1</v>
          </cell>
          <cell r="CI15">
            <v>2.5</v>
          </cell>
          <cell r="CJ15">
            <v>0.5</v>
          </cell>
          <cell r="CK15">
            <v>0</v>
          </cell>
          <cell r="CL15" t="str">
            <v>Pass</v>
          </cell>
          <cell r="CM15">
            <v>9.8699999999999992</v>
          </cell>
        </row>
        <row r="16">
          <cell r="B16" t="str">
            <v>PIET23CI012</v>
          </cell>
          <cell r="C16" t="str">
            <v>BHUMI VIJAYVERGIYA</v>
          </cell>
          <cell r="D16" t="str">
            <v>23EPTCY010</v>
          </cell>
          <cell r="E16" t="str">
            <v>CIH-12</v>
          </cell>
          <cell r="F16"/>
          <cell r="G16">
            <v>8</v>
          </cell>
          <cell r="H16">
            <v>10</v>
          </cell>
          <cell r="I16">
            <v>10</v>
          </cell>
          <cell r="J16">
            <v>28</v>
          </cell>
          <cell r="K16" t="str">
            <v>D</v>
          </cell>
          <cell r="L16">
            <v>10</v>
          </cell>
          <cell r="M16">
            <v>10</v>
          </cell>
          <cell r="N16">
            <v>20</v>
          </cell>
          <cell r="O16">
            <v>5</v>
          </cell>
          <cell r="P16">
            <v>10</v>
          </cell>
          <cell r="Q16">
            <v>10</v>
          </cell>
          <cell r="R16">
            <v>25</v>
          </cell>
          <cell r="S16">
            <v>8</v>
          </cell>
          <cell r="T16">
            <v>10</v>
          </cell>
          <cell r="U16">
            <v>10</v>
          </cell>
          <cell r="V16">
            <v>28</v>
          </cell>
          <cell r="W16">
            <v>10</v>
          </cell>
          <cell r="X16" t="str">
            <v>A</v>
          </cell>
          <cell r="Y16">
            <v>10</v>
          </cell>
          <cell r="Z16">
            <v>20</v>
          </cell>
          <cell r="AA16">
            <v>10</v>
          </cell>
          <cell r="AB16" t="str">
            <v>A</v>
          </cell>
          <cell r="AC16">
            <v>10</v>
          </cell>
          <cell r="AD16">
            <v>20</v>
          </cell>
          <cell r="AE16">
            <v>141</v>
          </cell>
          <cell r="AF16">
            <v>9</v>
          </cell>
          <cell r="AG16">
            <v>9</v>
          </cell>
          <cell r="AH16">
            <v>35</v>
          </cell>
          <cell r="AI16">
            <v>53</v>
          </cell>
          <cell r="AJ16">
            <v>33</v>
          </cell>
          <cell r="AK16">
            <v>86</v>
          </cell>
          <cell r="AL16">
            <v>9</v>
          </cell>
          <cell r="AM16">
            <v>9</v>
          </cell>
          <cell r="AN16">
            <v>37</v>
          </cell>
          <cell r="AO16">
            <v>55</v>
          </cell>
          <cell r="AP16">
            <v>35</v>
          </cell>
          <cell r="AQ16">
            <v>90</v>
          </cell>
          <cell r="AR16">
            <v>8</v>
          </cell>
          <cell r="AS16">
            <v>9</v>
          </cell>
          <cell r="AT16">
            <v>37</v>
          </cell>
          <cell r="AU16">
            <v>54</v>
          </cell>
          <cell r="AV16">
            <v>34</v>
          </cell>
          <cell r="AW16">
            <v>88</v>
          </cell>
          <cell r="AX16">
            <v>8</v>
          </cell>
          <cell r="AY16">
            <v>9</v>
          </cell>
          <cell r="AZ16">
            <v>35</v>
          </cell>
          <cell r="BA16">
            <v>52</v>
          </cell>
          <cell r="BB16">
            <v>35</v>
          </cell>
          <cell r="BC16">
            <v>87</v>
          </cell>
          <cell r="BD16">
            <v>57</v>
          </cell>
          <cell r="BE16">
            <v>35</v>
          </cell>
          <cell r="BF16">
            <v>92</v>
          </cell>
          <cell r="BG16">
            <v>443</v>
          </cell>
          <cell r="BH16">
            <v>86</v>
          </cell>
          <cell r="BI16">
            <v>670</v>
          </cell>
          <cell r="BJ16">
            <v>85.897435897435898</v>
          </cell>
          <cell r="BK16"/>
          <cell r="BL16" t="str">
            <v>A++</v>
          </cell>
          <cell r="BM16" t="str">
            <v>C</v>
          </cell>
          <cell r="BN16" t="str">
            <v>A+</v>
          </cell>
          <cell r="BO16" t="str">
            <v>A</v>
          </cell>
          <cell r="BP16" t="str">
            <v>C</v>
          </cell>
          <cell r="BQ16" t="str">
            <v>A</v>
          </cell>
          <cell r="BR16" t="str">
            <v>A++</v>
          </cell>
          <cell r="BS16" t="str">
            <v>A++</v>
          </cell>
          <cell r="BT16" t="str">
            <v>A++</v>
          </cell>
          <cell r="BU16" t="str">
            <v>A++</v>
          </cell>
          <cell r="BV16" t="str">
            <v>A++</v>
          </cell>
          <cell r="BW16" t="str">
            <v>A++</v>
          </cell>
          <cell r="BY16">
            <v>2</v>
          </cell>
          <cell r="BZ16">
            <v>3</v>
          </cell>
          <cell r="CA16">
            <v>3</v>
          </cell>
          <cell r="CB16">
            <v>3</v>
          </cell>
          <cell r="CC16">
            <v>3</v>
          </cell>
          <cell r="CD16">
            <v>2</v>
          </cell>
          <cell r="CE16">
            <v>1</v>
          </cell>
          <cell r="CF16">
            <v>1</v>
          </cell>
          <cell r="CG16">
            <v>1</v>
          </cell>
          <cell r="CH16">
            <v>1</v>
          </cell>
          <cell r="CI16">
            <v>2.5</v>
          </cell>
          <cell r="CJ16">
            <v>0.5</v>
          </cell>
          <cell r="CK16">
            <v>0</v>
          </cell>
          <cell r="CL16" t="str">
            <v>Pass</v>
          </cell>
          <cell r="CM16">
            <v>8.6300000000000008</v>
          </cell>
        </row>
        <row r="17">
          <cell r="B17" t="str">
            <v>PIET23CI013</v>
          </cell>
          <cell r="C17" t="str">
            <v>BULIYA RATHORE</v>
          </cell>
          <cell r="D17" t="str">
            <v>23EPTCY011</v>
          </cell>
          <cell r="E17" t="str">
            <v>CIH-13</v>
          </cell>
          <cell r="F17"/>
          <cell r="G17">
            <v>7</v>
          </cell>
          <cell r="H17">
            <v>10</v>
          </cell>
          <cell r="I17">
            <v>10</v>
          </cell>
          <cell r="J17">
            <v>27</v>
          </cell>
          <cell r="K17">
            <v>9</v>
          </cell>
          <cell r="L17">
            <v>10</v>
          </cell>
          <cell r="M17">
            <v>10</v>
          </cell>
          <cell r="N17">
            <v>29</v>
          </cell>
          <cell r="O17">
            <v>7</v>
          </cell>
          <cell r="P17">
            <v>10</v>
          </cell>
          <cell r="Q17">
            <v>10</v>
          </cell>
          <cell r="R17">
            <v>27</v>
          </cell>
          <cell r="S17">
            <v>9</v>
          </cell>
          <cell r="T17">
            <v>10</v>
          </cell>
          <cell r="U17">
            <v>10</v>
          </cell>
          <cell r="V17">
            <v>29</v>
          </cell>
          <cell r="W17">
            <v>8</v>
          </cell>
          <cell r="X17">
            <v>10</v>
          </cell>
          <cell r="Y17">
            <v>10</v>
          </cell>
          <cell r="Z17">
            <v>28</v>
          </cell>
          <cell r="AA17">
            <v>8</v>
          </cell>
          <cell r="AB17">
            <v>10</v>
          </cell>
          <cell r="AC17">
            <v>10</v>
          </cell>
          <cell r="AD17">
            <v>28</v>
          </cell>
          <cell r="AE17">
            <v>168</v>
          </cell>
          <cell r="AF17">
            <v>9</v>
          </cell>
          <cell r="AG17">
            <v>9</v>
          </cell>
          <cell r="AH17">
            <v>35</v>
          </cell>
          <cell r="AI17">
            <v>53</v>
          </cell>
          <cell r="AJ17">
            <v>32</v>
          </cell>
          <cell r="AK17">
            <v>85</v>
          </cell>
          <cell r="AL17">
            <v>9</v>
          </cell>
          <cell r="AM17">
            <v>9</v>
          </cell>
          <cell r="AN17">
            <v>37</v>
          </cell>
          <cell r="AO17">
            <v>55</v>
          </cell>
          <cell r="AP17">
            <v>35</v>
          </cell>
          <cell r="AQ17">
            <v>90</v>
          </cell>
          <cell r="AR17">
            <v>9</v>
          </cell>
          <cell r="AS17">
            <v>9</v>
          </cell>
          <cell r="AT17">
            <v>36</v>
          </cell>
          <cell r="AU17">
            <v>54</v>
          </cell>
          <cell r="AV17">
            <v>36</v>
          </cell>
          <cell r="AW17">
            <v>90</v>
          </cell>
          <cell r="AX17">
            <v>8</v>
          </cell>
          <cell r="AY17">
            <v>9</v>
          </cell>
          <cell r="AZ17">
            <v>38</v>
          </cell>
          <cell r="BA17">
            <v>55</v>
          </cell>
          <cell r="BB17">
            <v>34</v>
          </cell>
          <cell r="BC17">
            <v>89</v>
          </cell>
          <cell r="BD17">
            <v>57</v>
          </cell>
          <cell r="BE17">
            <v>35</v>
          </cell>
          <cell r="BF17">
            <v>92</v>
          </cell>
          <cell r="BG17">
            <v>446</v>
          </cell>
          <cell r="BH17">
            <v>86</v>
          </cell>
          <cell r="BI17">
            <v>700</v>
          </cell>
          <cell r="BJ17">
            <v>89.743589743589752</v>
          </cell>
          <cell r="BK17"/>
          <cell r="BL17" t="str">
            <v>B</v>
          </cell>
          <cell r="BM17" t="str">
            <v>C</v>
          </cell>
          <cell r="BN17" t="str">
            <v>A</v>
          </cell>
          <cell r="BO17" t="str">
            <v>A+</v>
          </cell>
          <cell r="BP17" t="str">
            <v>C</v>
          </cell>
          <cell r="BQ17" t="str">
            <v>A++</v>
          </cell>
          <cell r="BR17" t="str">
            <v>A++</v>
          </cell>
          <cell r="BS17" t="str">
            <v>A++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A++</v>
          </cell>
          <cell r="BY17">
            <v>2</v>
          </cell>
          <cell r="BZ17">
            <v>3</v>
          </cell>
          <cell r="CA17">
            <v>3</v>
          </cell>
          <cell r="CB17">
            <v>3</v>
          </cell>
          <cell r="CC17">
            <v>3</v>
          </cell>
          <cell r="CD17">
            <v>2</v>
          </cell>
          <cell r="CE17">
            <v>1</v>
          </cell>
          <cell r="CF17">
            <v>1</v>
          </cell>
          <cell r="CG17">
            <v>1</v>
          </cell>
          <cell r="CH17">
            <v>1</v>
          </cell>
          <cell r="CI17">
            <v>2.5</v>
          </cell>
          <cell r="CJ17">
            <v>0.5</v>
          </cell>
          <cell r="CK17">
            <v>0</v>
          </cell>
          <cell r="CL17" t="str">
            <v>Pass</v>
          </cell>
          <cell r="CM17">
            <v>8.5399999999999991</v>
          </cell>
        </row>
        <row r="18">
          <cell r="B18" t="str">
            <v>PIET23CI014</v>
          </cell>
          <cell r="C18" t="str">
            <v>DEV BOHARA</v>
          </cell>
          <cell r="D18" t="str">
            <v>23EPTCY012</v>
          </cell>
          <cell r="E18" t="str">
            <v>CIH-14</v>
          </cell>
          <cell r="F18"/>
          <cell r="G18">
            <v>6</v>
          </cell>
          <cell r="H18">
            <v>9</v>
          </cell>
          <cell r="I18">
            <v>8</v>
          </cell>
          <cell r="J18">
            <v>23</v>
          </cell>
          <cell r="K18">
            <v>9</v>
          </cell>
          <cell r="L18">
            <v>10</v>
          </cell>
          <cell r="M18">
            <v>8</v>
          </cell>
          <cell r="N18">
            <v>27</v>
          </cell>
          <cell r="O18">
            <v>7</v>
          </cell>
          <cell r="P18">
            <v>10</v>
          </cell>
          <cell r="Q18">
            <v>9</v>
          </cell>
          <cell r="R18">
            <v>26</v>
          </cell>
          <cell r="S18">
            <v>9</v>
          </cell>
          <cell r="T18">
            <v>10</v>
          </cell>
          <cell r="U18">
            <v>10</v>
          </cell>
          <cell r="V18">
            <v>29</v>
          </cell>
          <cell r="W18">
            <v>8</v>
          </cell>
          <cell r="X18">
            <v>10</v>
          </cell>
          <cell r="Y18">
            <v>10</v>
          </cell>
          <cell r="Z18">
            <v>28</v>
          </cell>
          <cell r="AA18">
            <v>7</v>
          </cell>
          <cell r="AB18">
            <v>10</v>
          </cell>
          <cell r="AC18">
            <v>8</v>
          </cell>
          <cell r="AD18">
            <v>25</v>
          </cell>
          <cell r="AE18">
            <v>158</v>
          </cell>
          <cell r="AF18">
            <v>8</v>
          </cell>
          <cell r="AG18">
            <v>8</v>
          </cell>
          <cell r="AH18">
            <v>34</v>
          </cell>
          <cell r="AI18">
            <v>50</v>
          </cell>
          <cell r="AJ18">
            <v>31</v>
          </cell>
          <cell r="AK18">
            <v>81</v>
          </cell>
          <cell r="AL18">
            <v>8</v>
          </cell>
          <cell r="AM18">
            <v>9</v>
          </cell>
          <cell r="AN18">
            <v>34</v>
          </cell>
          <cell r="AO18">
            <v>51</v>
          </cell>
          <cell r="AP18">
            <v>33</v>
          </cell>
          <cell r="AQ18">
            <v>84</v>
          </cell>
          <cell r="AR18">
            <v>9</v>
          </cell>
          <cell r="AS18">
            <v>9</v>
          </cell>
          <cell r="AT18">
            <v>30</v>
          </cell>
          <cell r="AU18">
            <v>48</v>
          </cell>
          <cell r="AV18">
            <v>36</v>
          </cell>
          <cell r="AW18">
            <v>84</v>
          </cell>
          <cell r="AX18">
            <v>8</v>
          </cell>
          <cell r="AY18">
            <v>8</v>
          </cell>
          <cell r="AZ18">
            <v>30</v>
          </cell>
          <cell r="BA18">
            <v>46</v>
          </cell>
          <cell r="BB18">
            <v>30</v>
          </cell>
          <cell r="BC18">
            <v>76</v>
          </cell>
          <cell r="BD18">
            <v>54</v>
          </cell>
          <cell r="BE18">
            <v>33</v>
          </cell>
          <cell r="BF18">
            <v>87</v>
          </cell>
          <cell r="BG18">
            <v>412</v>
          </cell>
          <cell r="BH18">
            <v>80</v>
          </cell>
          <cell r="BI18">
            <v>650</v>
          </cell>
          <cell r="BJ18">
            <v>83.333333333333343</v>
          </cell>
          <cell r="BK18"/>
          <cell r="BL18" t="str">
            <v>B</v>
          </cell>
          <cell r="BM18" t="str">
            <v>A</v>
          </cell>
          <cell r="BN18" t="str">
            <v>C+</v>
          </cell>
          <cell r="BO18" t="str">
            <v>A</v>
          </cell>
          <cell r="BP18" t="str">
            <v>A++</v>
          </cell>
          <cell r="BQ18" t="str">
            <v>A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</v>
          </cell>
          <cell r="BV18" t="str">
            <v>A++</v>
          </cell>
          <cell r="BW18" t="str">
            <v>A+</v>
          </cell>
          <cell r="BY18">
            <v>2</v>
          </cell>
          <cell r="BZ18">
            <v>3</v>
          </cell>
          <cell r="CA18">
            <v>3</v>
          </cell>
          <cell r="CB18">
            <v>3</v>
          </cell>
          <cell r="CC18">
            <v>3</v>
          </cell>
          <cell r="CD18">
            <v>2</v>
          </cell>
          <cell r="CE18">
            <v>1</v>
          </cell>
          <cell r="CF18">
            <v>1</v>
          </cell>
          <cell r="CG18">
            <v>1</v>
          </cell>
          <cell r="CH18">
            <v>1</v>
          </cell>
          <cell r="CI18">
            <v>2.5</v>
          </cell>
          <cell r="CJ18">
            <v>0.5</v>
          </cell>
          <cell r="CK18">
            <v>0</v>
          </cell>
          <cell r="CL18" t="str">
            <v>Pass</v>
          </cell>
          <cell r="CM18">
            <v>8.8000000000000007</v>
          </cell>
        </row>
        <row r="19">
          <cell r="B19" t="str">
            <v>PIET23CI015</v>
          </cell>
          <cell r="C19" t="str">
            <v>DIKSHA VIJAY</v>
          </cell>
          <cell r="D19" t="str">
            <v>23EPTCY013</v>
          </cell>
          <cell r="E19" t="str">
            <v>CIH-15</v>
          </cell>
          <cell r="F19"/>
          <cell r="G19">
            <v>7</v>
          </cell>
          <cell r="H19">
            <v>10</v>
          </cell>
          <cell r="I19">
            <v>10</v>
          </cell>
          <cell r="J19">
            <v>27</v>
          </cell>
          <cell r="K19">
            <v>9</v>
          </cell>
          <cell r="L19">
            <v>10</v>
          </cell>
          <cell r="M19">
            <v>10</v>
          </cell>
          <cell r="N19">
            <v>29</v>
          </cell>
          <cell r="O19">
            <v>7</v>
          </cell>
          <cell r="P19">
            <v>10</v>
          </cell>
          <cell r="Q19">
            <v>10</v>
          </cell>
          <cell r="R19">
            <v>27</v>
          </cell>
          <cell r="S19">
            <v>9</v>
          </cell>
          <cell r="T19">
            <v>10</v>
          </cell>
          <cell r="U19">
            <v>10</v>
          </cell>
          <cell r="V19">
            <v>29</v>
          </cell>
          <cell r="W19">
            <v>8</v>
          </cell>
          <cell r="X19">
            <v>10</v>
          </cell>
          <cell r="Y19">
            <v>10</v>
          </cell>
          <cell r="Z19">
            <v>28</v>
          </cell>
          <cell r="AA19">
            <v>7</v>
          </cell>
          <cell r="AB19">
            <v>10</v>
          </cell>
          <cell r="AC19">
            <v>10</v>
          </cell>
          <cell r="AD19">
            <v>27</v>
          </cell>
          <cell r="AE19">
            <v>167</v>
          </cell>
          <cell r="AF19">
            <v>9</v>
          </cell>
          <cell r="AG19">
            <v>9</v>
          </cell>
          <cell r="AH19">
            <v>36</v>
          </cell>
          <cell r="AI19">
            <v>54</v>
          </cell>
          <cell r="AJ19">
            <v>35</v>
          </cell>
          <cell r="AK19">
            <v>89</v>
          </cell>
          <cell r="AL19">
            <v>9</v>
          </cell>
          <cell r="AM19">
            <v>9</v>
          </cell>
          <cell r="AN19">
            <v>37</v>
          </cell>
          <cell r="AO19">
            <v>55</v>
          </cell>
          <cell r="AP19">
            <v>35</v>
          </cell>
          <cell r="AQ19">
            <v>90</v>
          </cell>
          <cell r="AR19">
            <v>9</v>
          </cell>
          <cell r="AS19">
            <v>9</v>
          </cell>
          <cell r="AT19">
            <v>37</v>
          </cell>
          <cell r="AU19">
            <v>55</v>
          </cell>
          <cell r="AV19">
            <v>32</v>
          </cell>
          <cell r="AW19">
            <v>87</v>
          </cell>
          <cell r="AX19">
            <v>7</v>
          </cell>
          <cell r="AY19">
            <v>8</v>
          </cell>
          <cell r="AZ19">
            <v>36</v>
          </cell>
          <cell r="BA19">
            <v>51</v>
          </cell>
          <cell r="BB19">
            <v>32</v>
          </cell>
          <cell r="BC19">
            <v>83</v>
          </cell>
          <cell r="BD19">
            <v>55</v>
          </cell>
          <cell r="BE19">
            <v>35</v>
          </cell>
          <cell r="BF19">
            <v>90</v>
          </cell>
          <cell r="BG19">
            <v>439</v>
          </cell>
          <cell r="BH19">
            <v>85</v>
          </cell>
          <cell r="BI19">
            <v>691</v>
          </cell>
          <cell r="BJ19">
            <v>88.589743589743591</v>
          </cell>
          <cell r="BK19"/>
          <cell r="BL19" t="str">
            <v>A++</v>
          </cell>
          <cell r="BM19" t="str">
            <v>A</v>
          </cell>
          <cell r="BN19" t="str">
            <v>B+</v>
          </cell>
          <cell r="BO19" t="str">
            <v>A++</v>
          </cell>
          <cell r="BP19" t="str">
            <v>A++</v>
          </cell>
          <cell r="BQ19" t="str">
            <v>A++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A++</v>
          </cell>
          <cell r="BY19">
            <v>2</v>
          </cell>
          <cell r="BZ19">
            <v>3</v>
          </cell>
          <cell r="CA19">
            <v>3</v>
          </cell>
          <cell r="CB19">
            <v>3</v>
          </cell>
          <cell r="CC19">
            <v>3</v>
          </cell>
          <cell r="CD19">
            <v>2</v>
          </cell>
          <cell r="CE19">
            <v>1</v>
          </cell>
          <cell r="CF19">
            <v>1</v>
          </cell>
          <cell r="CG19">
            <v>1</v>
          </cell>
          <cell r="CH19">
            <v>1</v>
          </cell>
          <cell r="CI19">
            <v>2.5</v>
          </cell>
          <cell r="CJ19">
            <v>0.5</v>
          </cell>
          <cell r="CK19">
            <v>0</v>
          </cell>
          <cell r="CL19" t="str">
            <v>Pass</v>
          </cell>
          <cell r="CM19">
            <v>9.5399999999999991</v>
          </cell>
        </row>
        <row r="20">
          <cell r="B20" t="str">
            <v>PIET23CI016</v>
          </cell>
          <cell r="C20" t="str">
            <v>DIVYA NAMA</v>
          </cell>
          <cell r="D20" t="str">
            <v>23EPTCY014</v>
          </cell>
          <cell r="E20" t="str">
            <v>CIH-16</v>
          </cell>
          <cell r="F20"/>
          <cell r="G20">
            <v>7</v>
          </cell>
          <cell r="H20">
            <v>10</v>
          </cell>
          <cell r="I20">
            <v>8</v>
          </cell>
          <cell r="J20">
            <v>25</v>
          </cell>
          <cell r="K20">
            <v>9</v>
          </cell>
          <cell r="L20">
            <v>10</v>
          </cell>
          <cell r="M20">
            <v>8</v>
          </cell>
          <cell r="N20">
            <v>27</v>
          </cell>
          <cell r="O20">
            <v>6</v>
          </cell>
          <cell r="P20">
            <v>10</v>
          </cell>
          <cell r="Q20">
            <v>9</v>
          </cell>
          <cell r="R20">
            <v>25</v>
          </cell>
          <cell r="S20">
            <v>10</v>
          </cell>
          <cell r="T20">
            <v>10</v>
          </cell>
          <cell r="U20">
            <v>10</v>
          </cell>
          <cell r="V20">
            <v>30</v>
          </cell>
          <cell r="W20">
            <v>6</v>
          </cell>
          <cell r="X20">
            <v>10</v>
          </cell>
          <cell r="Y20">
            <v>8</v>
          </cell>
          <cell r="Z20">
            <v>24</v>
          </cell>
          <cell r="AA20">
            <v>8</v>
          </cell>
          <cell r="AB20">
            <v>10</v>
          </cell>
          <cell r="AC20">
            <v>8</v>
          </cell>
          <cell r="AD20">
            <v>26</v>
          </cell>
          <cell r="AE20">
            <v>157</v>
          </cell>
          <cell r="AF20">
            <v>9</v>
          </cell>
          <cell r="AG20">
            <v>9</v>
          </cell>
          <cell r="AH20">
            <v>36</v>
          </cell>
          <cell r="AI20">
            <v>54</v>
          </cell>
          <cell r="AJ20">
            <v>35</v>
          </cell>
          <cell r="AK20">
            <v>89</v>
          </cell>
          <cell r="AL20">
            <v>9</v>
          </cell>
          <cell r="AM20">
            <v>9</v>
          </cell>
          <cell r="AN20">
            <v>34</v>
          </cell>
          <cell r="AO20">
            <v>52</v>
          </cell>
          <cell r="AP20">
            <v>36</v>
          </cell>
          <cell r="AQ20">
            <v>88</v>
          </cell>
          <cell r="AR20">
            <v>8</v>
          </cell>
          <cell r="AS20">
            <v>9</v>
          </cell>
          <cell r="AT20">
            <v>33</v>
          </cell>
          <cell r="AU20">
            <v>50</v>
          </cell>
          <cell r="AV20">
            <v>33</v>
          </cell>
          <cell r="AW20">
            <v>83</v>
          </cell>
          <cell r="AX20">
            <v>8</v>
          </cell>
          <cell r="AY20">
            <v>9</v>
          </cell>
          <cell r="AZ20">
            <v>34</v>
          </cell>
          <cell r="BA20">
            <v>51</v>
          </cell>
          <cell r="BB20">
            <v>31</v>
          </cell>
          <cell r="BC20">
            <v>82</v>
          </cell>
          <cell r="BD20">
            <v>57</v>
          </cell>
          <cell r="BE20">
            <v>36</v>
          </cell>
          <cell r="BF20">
            <v>93</v>
          </cell>
          <cell r="BG20">
            <v>435</v>
          </cell>
          <cell r="BH20">
            <v>77</v>
          </cell>
          <cell r="BI20">
            <v>669</v>
          </cell>
          <cell r="BJ20">
            <v>85.769230769230759</v>
          </cell>
          <cell r="BK20"/>
          <cell r="BL20" t="str">
            <v>C+</v>
          </cell>
          <cell r="BM20" t="str">
            <v>C</v>
          </cell>
          <cell r="BN20" t="str">
            <v>A+</v>
          </cell>
          <cell r="BO20" t="str">
            <v>A++</v>
          </cell>
          <cell r="BP20" t="str">
            <v>B+</v>
          </cell>
          <cell r="BQ20" t="str">
            <v>A++</v>
          </cell>
          <cell r="BR20" t="str">
            <v>A++</v>
          </cell>
          <cell r="BS20" t="str">
            <v>A++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</v>
          </cell>
          <cell r="BY20">
            <v>2</v>
          </cell>
          <cell r="BZ20">
            <v>3</v>
          </cell>
          <cell r="CA20">
            <v>3</v>
          </cell>
          <cell r="CB20">
            <v>3</v>
          </cell>
          <cell r="CC20">
            <v>3</v>
          </cell>
          <cell r="CD20">
            <v>2</v>
          </cell>
          <cell r="CE20">
            <v>1</v>
          </cell>
          <cell r="CF20">
            <v>1</v>
          </cell>
          <cell r="CG20">
            <v>1</v>
          </cell>
          <cell r="CH20">
            <v>1</v>
          </cell>
          <cell r="CI20">
            <v>2.5</v>
          </cell>
          <cell r="CJ20">
            <v>0.5</v>
          </cell>
          <cell r="CK20">
            <v>0</v>
          </cell>
          <cell r="CL20" t="str">
            <v>Pass</v>
          </cell>
          <cell r="CM20">
            <v>8.8699999999999992</v>
          </cell>
        </row>
        <row r="21">
          <cell r="B21" t="str">
            <v>PIET23CI017</v>
          </cell>
          <cell r="C21" t="str">
            <v>DIVYANSH SHARMA</v>
          </cell>
          <cell r="D21" t="str">
            <v>23EPTCY015</v>
          </cell>
          <cell r="E21" t="str">
            <v>CIH-17</v>
          </cell>
          <cell r="F21"/>
          <cell r="G21">
            <v>8</v>
          </cell>
          <cell r="H21">
            <v>10</v>
          </cell>
          <cell r="I21">
            <v>10</v>
          </cell>
          <cell r="J21">
            <v>28</v>
          </cell>
          <cell r="K21">
            <v>9</v>
          </cell>
          <cell r="L21">
            <v>10</v>
          </cell>
          <cell r="M21">
            <v>10</v>
          </cell>
          <cell r="N21">
            <v>29</v>
          </cell>
          <cell r="O21">
            <v>8</v>
          </cell>
          <cell r="P21">
            <v>10</v>
          </cell>
          <cell r="Q21">
            <v>10</v>
          </cell>
          <cell r="R21">
            <v>28</v>
          </cell>
          <cell r="S21">
            <v>8</v>
          </cell>
          <cell r="T21">
            <v>10</v>
          </cell>
          <cell r="U21">
            <v>10</v>
          </cell>
          <cell r="V21">
            <v>28</v>
          </cell>
          <cell r="W21">
            <v>8</v>
          </cell>
          <cell r="X21">
            <v>10</v>
          </cell>
          <cell r="Y21">
            <v>10</v>
          </cell>
          <cell r="Z21">
            <v>28</v>
          </cell>
          <cell r="AA21">
            <v>8</v>
          </cell>
          <cell r="AB21">
            <v>10</v>
          </cell>
          <cell r="AC21">
            <v>9</v>
          </cell>
          <cell r="AD21">
            <v>27</v>
          </cell>
          <cell r="AE21">
            <v>168</v>
          </cell>
          <cell r="AF21">
            <v>9</v>
          </cell>
          <cell r="AG21">
            <v>9</v>
          </cell>
          <cell r="AH21">
            <v>34</v>
          </cell>
          <cell r="AI21">
            <v>52</v>
          </cell>
          <cell r="AJ21">
            <v>33</v>
          </cell>
          <cell r="AK21">
            <v>85</v>
          </cell>
          <cell r="AL21">
            <v>8</v>
          </cell>
          <cell r="AM21">
            <v>9</v>
          </cell>
          <cell r="AN21">
            <v>36</v>
          </cell>
          <cell r="AO21">
            <v>53</v>
          </cell>
          <cell r="AP21">
            <v>33</v>
          </cell>
          <cell r="AQ21">
            <v>86</v>
          </cell>
          <cell r="AR21">
            <v>9</v>
          </cell>
          <cell r="AS21">
            <v>9</v>
          </cell>
          <cell r="AT21">
            <v>37</v>
          </cell>
          <cell r="AU21">
            <v>55</v>
          </cell>
          <cell r="AV21">
            <v>33</v>
          </cell>
          <cell r="AW21">
            <v>88</v>
          </cell>
          <cell r="AX21">
            <v>8</v>
          </cell>
          <cell r="AY21">
            <v>8</v>
          </cell>
          <cell r="AZ21">
            <v>39</v>
          </cell>
          <cell r="BA21">
            <v>55</v>
          </cell>
          <cell r="BB21">
            <v>31</v>
          </cell>
          <cell r="BC21">
            <v>86</v>
          </cell>
          <cell r="BD21">
            <v>52</v>
          </cell>
          <cell r="BE21">
            <v>33</v>
          </cell>
          <cell r="BF21">
            <v>85</v>
          </cell>
          <cell r="BG21">
            <v>430</v>
          </cell>
          <cell r="BH21">
            <v>89</v>
          </cell>
          <cell r="BI21">
            <v>687</v>
          </cell>
          <cell r="BJ21">
            <v>88.07692307692308</v>
          </cell>
          <cell r="BK21"/>
          <cell r="BL21" t="str">
            <v>A+</v>
          </cell>
          <cell r="BM21" t="str">
            <v>B+</v>
          </cell>
          <cell r="BN21" t="str">
            <v>A</v>
          </cell>
          <cell r="BO21" t="str">
            <v>A++</v>
          </cell>
          <cell r="BP21" t="str">
            <v>A</v>
          </cell>
          <cell r="BQ21" t="str">
            <v>A++</v>
          </cell>
          <cell r="BR21" t="str">
            <v>A++</v>
          </cell>
          <cell r="BS21" t="str">
            <v>A++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Y21">
            <v>2</v>
          </cell>
          <cell r="BZ21">
            <v>3</v>
          </cell>
          <cell r="CA21">
            <v>3</v>
          </cell>
          <cell r="CB21">
            <v>3</v>
          </cell>
          <cell r="CC21">
            <v>3</v>
          </cell>
          <cell r="CD21">
            <v>2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2.5</v>
          </cell>
          <cell r="CJ21">
            <v>0.5</v>
          </cell>
          <cell r="CK21">
            <v>0</v>
          </cell>
          <cell r="CL21" t="str">
            <v>Pass</v>
          </cell>
          <cell r="CM21">
            <v>9.26</v>
          </cell>
        </row>
        <row r="22">
          <cell r="B22" t="str">
            <v>PIET23CI018</v>
          </cell>
          <cell r="C22" t="str">
            <v>DIVYANSH SHARMA</v>
          </cell>
          <cell r="D22" t="str">
            <v>23EPTCY016</v>
          </cell>
          <cell r="E22" t="str">
            <v>CIH-18</v>
          </cell>
          <cell r="F22"/>
          <cell r="G22">
            <v>3</v>
          </cell>
          <cell r="H22">
            <v>6</v>
          </cell>
          <cell r="I22">
            <v>9</v>
          </cell>
          <cell r="J22">
            <v>18</v>
          </cell>
          <cell r="K22">
            <v>3</v>
          </cell>
          <cell r="L22">
            <v>7</v>
          </cell>
          <cell r="M22">
            <v>8</v>
          </cell>
          <cell r="N22">
            <v>18</v>
          </cell>
          <cell r="O22">
            <v>0</v>
          </cell>
          <cell r="P22">
            <v>6</v>
          </cell>
          <cell r="Q22">
            <v>9</v>
          </cell>
          <cell r="R22">
            <v>15</v>
          </cell>
          <cell r="S22">
            <v>4</v>
          </cell>
          <cell r="T22">
            <v>7</v>
          </cell>
          <cell r="U22">
            <v>7</v>
          </cell>
          <cell r="V22">
            <v>18</v>
          </cell>
          <cell r="W22">
            <v>4</v>
          </cell>
          <cell r="X22">
            <v>5</v>
          </cell>
          <cell r="Y22">
            <v>8</v>
          </cell>
          <cell r="Z22">
            <v>17</v>
          </cell>
          <cell r="AA22">
            <v>9</v>
          </cell>
          <cell r="AB22" t="str">
            <v>D</v>
          </cell>
          <cell r="AC22">
            <v>10</v>
          </cell>
          <cell r="AD22">
            <v>19</v>
          </cell>
          <cell r="AE22">
            <v>105</v>
          </cell>
          <cell r="AF22">
            <v>8</v>
          </cell>
          <cell r="AG22">
            <v>9</v>
          </cell>
          <cell r="AH22">
            <v>33</v>
          </cell>
          <cell r="AI22">
            <v>50</v>
          </cell>
          <cell r="AJ22">
            <v>32</v>
          </cell>
          <cell r="AK22">
            <v>82</v>
          </cell>
          <cell r="AL22">
            <v>8</v>
          </cell>
          <cell r="AM22">
            <v>8</v>
          </cell>
          <cell r="AN22">
            <v>32</v>
          </cell>
          <cell r="AO22">
            <v>48</v>
          </cell>
          <cell r="AP22">
            <v>29</v>
          </cell>
          <cell r="AQ22">
            <v>77</v>
          </cell>
          <cell r="AR22">
            <v>7</v>
          </cell>
          <cell r="AS22">
            <v>8</v>
          </cell>
          <cell r="AT22">
            <v>36</v>
          </cell>
          <cell r="AU22">
            <v>51</v>
          </cell>
          <cell r="AV22">
            <v>32</v>
          </cell>
          <cell r="AW22">
            <v>83</v>
          </cell>
          <cell r="AX22">
            <v>8</v>
          </cell>
          <cell r="AY22">
            <v>8</v>
          </cell>
          <cell r="AZ22">
            <v>37</v>
          </cell>
          <cell r="BA22">
            <v>53</v>
          </cell>
          <cell r="BB22">
            <v>30</v>
          </cell>
          <cell r="BC22">
            <v>83</v>
          </cell>
          <cell r="BD22">
            <v>49</v>
          </cell>
          <cell r="BE22">
            <v>29</v>
          </cell>
          <cell r="BF22">
            <v>78</v>
          </cell>
          <cell r="BG22">
            <v>403</v>
          </cell>
          <cell r="BH22">
            <v>76</v>
          </cell>
          <cell r="BI22">
            <v>584</v>
          </cell>
          <cell r="BJ22">
            <v>74.871794871794876</v>
          </cell>
          <cell r="BK22"/>
          <cell r="BL22" t="str">
            <v>E+</v>
          </cell>
          <cell r="BM22" t="str">
            <v>E+</v>
          </cell>
          <cell r="BN22" t="str">
            <v>E+</v>
          </cell>
          <cell r="BO22" t="str">
            <v>B+</v>
          </cell>
          <cell r="BP22" t="str">
            <v>D</v>
          </cell>
          <cell r="BQ22" t="str">
            <v>C+</v>
          </cell>
          <cell r="BR22" t="str">
            <v>A++</v>
          </cell>
          <cell r="BS22" t="str">
            <v>A+</v>
          </cell>
          <cell r="BT22" t="str">
            <v>A++</v>
          </cell>
          <cell r="BU22" t="str">
            <v>A++</v>
          </cell>
          <cell r="BV22" t="str">
            <v>A+</v>
          </cell>
          <cell r="BW22" t="str">
            <v>A+</v>
          </cell>
          <cell r="BY22">
            <v>2</v>
          </cell>
          <cell r="BZ22">
            <v>3</v>
          </cell>
          <cell r="CA22">
            <v>3</v>
          </cell>
          <cell r="CB22">
            <v>3</v>
          </cell>
          <cell r="CC22">
            <v>3</v>
          </cell>
          <cell r="CD22">
            <v>2</v>
          </cell>
          <cell r="CE22">
            <v>1</v>
          </cell>
          <cell r="CF22">
            <v>1</v>
          </cell>
          <cell r="CG22">
            <v>1</v>
          </cell>
          <cell r="CH22">
            <v>1</v>
          </cell>
          <cell r="CI22">
            <v>2.5</v>
          </cell>
          <cell r="CJ22">
            <v>0.5</v>
          </cell>
          <cell r="CK22">
            <v>0</v>
          </cell>
          <cell r="CL22" t="str">
            <v>Pass</v>
          </cell>
          <cell r="CM22">
            <v>6.98</v>
          </cell>
        </row>
        <row r="23">
          <cell r="B23" t="str">
            <v>PIET23CI019</v>
          </cell>
          <cell r="C23" t="str">
            <v>DIVYANSHU PRAJAPATI</v>
          </cell>
          <cell r="D23" t="str">
            <v>23EPTCY017</v>
          </cell>
          <cell r="E23" t="str">
            <v>CIH-19</v>
          </cell>
          <cell r="F23"/>
          <cell r="G23">
            <v>2</v>
          </cell>
          <cell r="H23">
            <v>5</v>
          </cell>
          <cell r="I23">
            <v>10</v>
          </cell>
          <cell r="J23">
            <v>17</v>
          </cell>
          <cell r="K23">
            <v>3</v>
          </cell>
          <cell r="L23">
            <v>5</v>
          </cell>
          <cell r="M23">
            <v>10</v>
          </cell>
          <cell r="N23">
            <v>18</v>
          </cell>
          <cell r="O23">
            <v>0</v>
          </cell>
          <cell r="P23">
            <v>9</v>
          </cell>
          <cell r="Q23">
            <v>10</v>
          </cell>
          <cell r="R23">
            <v>19</v>
          </cell>
          <cell r="S23">
            <v>6</v>
          </cell>
          <cell r="T23">
            <v>9</v>
          </cell>
          <cell r="U23">
            <v>10</v>
          </cell>
          <cell r="V23">
            <v>25</v>
          </cell>
          <cell r="W23">
            <v>4</v>
          </cell>
          <cell r="X23">
            <v>6</v>
          </cell>
          <cell r="Y23">
            <v>10</v>
          </cell>
          <cell r="Z23">
            <v>20</v>
          </cell>
          <cell r="AA23">
            <v>9</v>
          </cell>
          <cell r="AB23" t="str">
            <v>D</v>
          </cell>
          <cell r="AC23">
            <v>10</v>
          </cell>
          <cell r="AD23">
            <v>19</v>
          </cell>
          <cell r="AE23">
            <v>118</v>
          </cell>
          <cell r="AF23">
            <v>9</v>
          </cell>
          <cell r="AG23">
            <v>9</v>
          </cell>
          <cell r="AH23">
            <v>34</v>
          </cell>
          <cell r="AI23">
            <v>52</v>
          </cell>
          <cell r="AJ23">
            <v>33</v>
          </cell>
          <cell r="AK23">
            <v>85</v>
          </cell>
          <cell r="AL23">
            <v>8</v>
          </cell>
          <cell r="AM23">
            <v>8</v>
          </cell>
          <cell r="AN23">
            <v>36</v>
          </cell>
          <cell r="AO23">
            <v>52</v>
          </cell>
          <cell r="AP23">
            <v>33</v>
          </cell>
          <cell r="AQ23">
            <v>85</v>
          </cell>
          <cell r="AR23">
            <v>7</v>
          </cell>
          <cell r="AS23">
            <v>7</v>
          </cell>
          <cell r="AT23">
            <v>37</v>
          </cell>
          <cell r="AU23">
            <v>51</v>
          </cell>
          <cell r="AV23">
            <v>33</v>
          </cell>
          <cell r="AW23">
            <v>84</v>
          </cell>
          <cell r="AX23">
            <v>8</v>
          </cell>
          <cell r="AY23">
            <v>8</v>
          </cell>
          <cell r="AZ23">
            <v>35</v>
          </cell>
          <cell r="BA23">
            <v>51</v>
          </cell>
          <cell r="BB23">
            <v>30</v>
          </cell>
          <cell r="BC23">
            <v>81</v>
          </cell>
          <cell r="BD23">
            <v>51</v>
          </cell>
          <cell r="BE23">
            <v>33</v>
          </cell>
          <cell r="BF23">
            <v>84</v>
          </cell>
          <cell r="BG23">
            <v>419</v>
          </cell>
          <cell r="BH23">
            <v>81</v>
          </cell>
          <cell r="BI23">
            <v>618</v>
          </cell>
          <cell r="BJ23">
            <v>79.230769230769226</v>
          </cell>
          <cell r="BK23"/>
          <cell r="BL23" t="str">
            <v>D</v>
          </cell>
          <cell r="BM23" t="str">
            <v>F</v>
          </cell>
          <cell r="BN23" t="str">
            <v>C</v>
          </cell>
          <cell r="BO23" t="str">
            <v>B</v>
          </cell>
          <cell r="BP23" t="str">
            <v>D</v>
          </cell>
          <cell r="BQ23" t="str">
            <v>C+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Y23">
            <v>2</v>
          </cell>
          <cell r="BZ23">
            <v>3</v>
          </cell>
          <cell r="CA23">
            <v>3</v>
          </cell>
          <cell r="CB23">
            <v>3</v>
          </cell>
          <cell r="CC23">
            <v>3</v>
          </cell>
          <cell r="CD23">
            <v>2</v>
          </cell>
          <cell r="CE23">
            <v>1</v>
          </cell>
          <cell r="CF23">
            <v>1</v>
          </cell>
          <cell r="CG23">
            <v>1</v>
          </cell>
          <cell r="CH23">
            <v>1</v>
          </cell>
          <cell r="CI23">
            <v>2.5</v>
          </cell>
          <cell r="CJ23">
            <v>0.5</v>
          </cell>
          <cell r="CK23">
            <v>1</v>
          </cell>
          <cell r="CL23" t="str">
            <v>Fail</v>
          </cell>
          <cell r="CM23">
            <v>6.6739130434782608</v>
          </cell>
        </row>
        <row r="24">
          <cell r="B24" t="str">
            <v>PIET23CI020</v>
          </cell>
          <cell r="C24" t="str">
            <v>FARDEEN KHAN</v>
          </cell>
          <cell r="D24" t="str">
            <v>23EPTCY018</v>
          </cell>
          <cell r="E24" t="str">
            <v>CIH-20</v>
          </cell>
          <cell r="F24"/>
          <cell r="G24">
            <v>9</v>
          </cell>
          <cell r="H24">
            <v>10</v>
          </cell>
          <cell r="I24">
            <v>10</v>
          </cell>
          <cell r="J24">
            <v>29</v>
          </cell>
          <cell r="K24">
            <v>10</v>
          </cell>
          <cell r="L24">
            <v>10</v>
          </cell>
          <cell r="M24">
            <v>10</v>
          </cell>
          <cell r="N24">
            <v>30</v>
          </cell>
          <cell r="O24">
            <v>8</v>
          </cell>
          <cell r="P24">
            <v>10</v>
          </cell>
          <cell r="Q24">
            <v>10</v>
          </cell>
          <cell r="R24">
            <v>28</v>
          </cell>
          <cell r="S24">
            <v>9</v>
          </cell>
          <cell r="T24">
            <v>10</v>
          </cell>
          <cell r="U24">
            <v>10</v>
          </cell>
          <cell r="V24">
            <v>29</v>
          </cell>
          <cell r="W24">
            <v>9</v>
          </cell>
          <cell r="X24">
            <v>10</v>
          </cell>
          <cell r="Y24">
            <v>10</v>
          </cell>
          <cell r="Z24">
            <v>29</v>
          </cell>
          <cell r="AA24">
            <v>9</v>
          </cell>
          <cell r="AB24">
            <v>10</v>
          </cell>
          <cell r="AC24">
            <v>10</v>
          </cell>
          <cell r="AD24">
            <v>29</v>
          </cell>
          <cell r="AE24">
            <v>174</v>
          </cell>
          <cell r="AF24">
            <v>9</v>
          </cell>
          <cell r="AG24">
            <v>9</v>
          </cell>
          <cell r="AH24">
            <v>37</v>
          </cell>
          <cell r="AI24">
            <v>55</v>
          </cell>
          <cell r="AJ24">
            <v>35</v>
          </cell>
          <cell r="AK24">
            <v>90</v>
          </cell>
          <cell r="AL24">
            <v>9</v>
          </cell>
          <cell r="AM24">
            <v>9</v>
          </cell>
          <cell r="AN24">
            <v>37</v>
          </cell>
          <cell r="AO24">
            <v>55</v>
          </cell>
          <cell r="AP24">
            <v>35</v>
          </cell>
          <cell r="AQ24">
            <v>90</v>
          </cell>
          <cell r="AR24">
            <v>9</v>
          </cell>
          <cell r="AS24">
            <v>10</v>
          </cell>
          <cell r="AT24">
            <v>38</v>
          </cell>
          <cell r="AU24">
            <v>57</v>
          </cell>
          <cell r="AV24">
            <v>38</v>
          </cell>
          <cell r="AW24">
            <v>95</v>
          </cell>
          <cell r="AX24">
            <v>10</v>
          </cell>
          <cell r="AY24">
            <v>9</v>
          </cell>
          <cell r="AZ24">
            <v>40</v>
          </cell>
          <cell r="BA24">
            <v>59</v>
          </cell>
          <cell r="BB24">
            <v>34</v>
          </cell>
          <cell r="BC24">
            <v>93</v>
          </cell>
          <cell r="BD24">
            <v>54</v>
          </cell>
          <cell r="BE24">
            <v>35</v>
          </cell>
          <cell r="BF24">
            <v>89</v>
          </cell>
          <cell r="BG24">
            <v>457</v>
          </cell>
          <cell r="BH24">
            <v>98</v>
          </cell>
          <cell r="BI24">
            <v>729</v>
          </cell>
          <cell r="BJ24">
            <v>93.461538461538467</v>
          </cell>
          <cell r="BK24"/>
          <cell r="BL24" t="str">
            <v>A++</v>
          </cell>
          <cell r="BM24" t="str">
            <v>B</v>
          </cell>
          <cell r="BN24" t="str">
            <v>B+</v>
          </cell>
          <cell r="BO24" t="str">
            <v>A++</v>
          </cell>
          <cell r="BP24" t="str">
            <v>A</v>
          </cell>
          <cell r="BQ24" t="str">
            <v>A++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A++</v>
          </cell>
          <cell r="BY24">
            <v>2</v>
          </cell>
          <cell r="BZ24">
            <v>3</v>
          </cell>
          <cell r="CA24">
            <v>3</v>
          </cell>
          <cell r="CB24">
            <v>3</v>
          </cell>
          <cell r="CC24">
            <v>3</v>
          </cell>
          <cell r="CD24">
            <v>2</v>
          </cell>
          <cell r="CE24">
            <v>1</v>
          </cell>
          <cell r="CF24">
            <v>1</v>
          </cell>
          <cell r="CG24">
            <v>1</v>
          </cell>
          <cell r="CH24">
            <v>1</v>
          </cell>
          <cell r="CI24">
            <v>2.5</v>
          </cell>
          <cell r="CJ24">
            <v>0.5</v>
          </cell>
          <cell r="CK24">
            <v>0</v>
          </cell>
          <cell r="CL24" t="str">
            <v>Pass</v>
          </cell>
          <cell r="CM24">
            <v>9.2200000000000006</v>
          </cell>
        </row>
        <row r="25">
          <cell r="B25" t="str">
            <v>PIET23CI021</v>
          </cell>
          <cell r="C25" t="str">
            <v>GAGAN SINGH</v>
          </cell>
          <cell r="D25" t="str">
            <v>23EPTCY019</v>
          </cell>
          <cell r="E25" t="str">
            <v>CIH-21</v>
          </cell>
          <cell r="F25"/>
          <cell r="G25">
            <v>7</v>
          </cell>
          <cell r="H25">
            <v>10</v>
          </cell>
          <cell r="I25">
            <v>8</v>
          </cell>
          <cell r="J25">
            <v>25</v>
          </cell>
          <cell r="K25">
            <v>10</v>
          </cell>
          <cell r="L25">
            <v>10</v>
          </cell>
          <cell r="M25">
            <v>7</v>
          </cell>
          <cell r="N25">
            <v>27</v>
          </cell>
          <cell r="O25">
            <v>7</v>
          </cell>
          <cell r="P25">
            <v>10</v>
          </cell>
          <cell r="Q25">
            <v>8</v>
          </cell>
          <cell r="R25">
            <v>25</v>
          </cell>
          <cell r="S25">
            <v>8</v>
          </cell>
          <cell r="T25">
            <v>10</v>
          </cell>
          <cell r="U25">
            <v>8</v>
          </cell>
          <cell r="V25">
            <v>26</v>
          </cell>
          <cell r="W25">
            <v>7</v>
          </cell>
          <cell r="X25">
            <v>9</v>
          </cell>
          <cell r="Y25">
            <v>8</v>
          </cell>
          <cell r="Z25">
            <v>24</v>
          </cell>
          <cell r="AA25">
            <v>8</v>
          </cell>
          <cell r="AB25">
            <v>10</v>
          </cell>
          <cell r="AC25">
            <v>8</v>
          </cell>
          <cell r="AD25">
            <v>26</v>
          </cell>
          <cell r="AE25">
            <v>153</v>
          </cell>
          <cell r="AF25">
            <v>9</v>
          </cell>
          <cell r="AG25">
            <v>9</v>
          </cell>
          <cell r="AH25">
            <v>33</v>
          </cell>
          <cell r="AI25">
            <v>51</v>
          </cell>
          <cell r="AJ25">
            <v>32</v>
          </cell>
          <cell r="AK25">
            <v>83</v>
          </cell>
          <cell r="AL25">
            <v>9</v>
          </cell>
          <cell r="AM25">
            <v>9</v>
          </cell>
          <cell r="AN25">
            <v>35</v>
          </cell>
          <cell r="AO25">
            <v>53</v>
          </cell>
          <cell r="AP25">
            <v>34</v>
          </cell>
          <cell r="AQ25">
            <v>87</v>
          </cell>
          <cell r="AR25">
            <v>8</v>
          </cell>
          <cell r="AS25">
            <v>8</v>
          </cell>
          <cell r="AT25">
            <v>32</v>
          </cell>
          <cell r="AU25">
            <v>48</v>
          </cell>
          <cell r="AV25">
            <v>32</v>
          </cell>
          <cell r="AW25">
            <v>80</v>
          </cell>
          <cell r="AX25">
            <v>8</v>
          </cell>
          <cell r="AY25">
            <v>8</v>
          </cell>
          <cell r="AZ25">
            <v>37</v>
          </cell>
          <cell r="BA25">
            <v>53</v>
          </cell>
          <cell r="BB25">
            <v>31</v>
          </cell>
          <cell r="BC25">
            <v>84</v>
          </cell>
          <cell r="BD25">
            <v>53</v>
          </cell>
          <cell r="BE25">
            <v>34</v>
          </cell>
          <cell r="BF25">
            <v>87</v>
          </cell>
          <cell r="BG25">
            <v>421</v>
          </cell>
          <cell r="BH25">
            <v>87</v>
          </cell>
          <cell r="BI25">
            <v>661</v>
          </cell>
          <cell r="BJ25">
            <v>84.743589743589737</v>
          </cell>
          <cell r="BK25"/>
          <cell r="BL25" t="str">
            <v>A+</v>
          </cell>
          <cell r="BM25" t="str">
            <v>C</v>
          </cell>
          <cell r="BN25" t="str">
            <v>B+</v>
          </cell>
          <cell r="BO25" t="str">
            <v>B+</v>
          </cell>
          <cell r="BP25" t="str">
            <v>B+</v>
          </cell>
          <cell r="BQ25" t="str">
            <v>A++</v>
          </cell>
          <cell r="BR25" t="str">
            <v>A++</v>
          </cell>
          <cell r="BS25" t="str">
            <v>A++</v>
          </cell>
          <cell r="BT25" t="str">
            <v>A+</v>
          </cell>
          <cell r="BU25" t="str">
            <v>A++</v>
          </cell>
          <cell r="BV25" t="str">
            <v>A++</v>
          </cell>
          <cell r="BW25" t="str">
            <v>A++</v>
          </cell>
          <cell r="BY25">
            <v>2</v>
          </cell>
          <cell r="BZ25">
            <v>3</v>
          </cell>
          <cell r="CA25">
            <v>3</v>
          </cell>
          <cell r="CB25">
            <v>3</v>
          </cell>
          <cell r="CC25">
            <v>3</v>
          </cell>
          <cell r="CD25">
            <v>2</v>
          </cell>
          <cell r="CE25">
            <v>1</v>
          </cell>
          <cell r="CF25">
            <v>1</v>
          </cell>
          <cell r="CG25">
            <v>1</v>
          </cell>
          <cell r="CH25">
            <v>1</v>
          </cell>
          <cell r="CI25">
            <v>2.5</v>
          </cell>
          <cell r="CJ25">
            <v>0.5</v>
          </cell>
          <cell r="CK25">
            <v>0</v>
          </cell>
          <cell r="CL25" t="str">
            <v>Pass</v>
          </cell>
          <cell r="CM25">
            <v>8.6300000000000008</v>
          </cell>
        </row>
        <row r="26">
          <cell r="B26" t="str">
            <v>PIET23CI022</v>
          </cell>
          <cell r="C26" t="str">
            <v>HANISH SAINI</v>
          </cell>
          <cell r="D26" t="str">
            <v>23EPTCY020</v>
          </cell>
          <cell r="E26" t="str">
            <v>CIH-22</v>
          </cell>
          <cell r="F26"/>
          <cell r="G26">
            <v>7</v>
          </cell>
          <cell r="H26" t="str">
            <v>D</v>
          </cell>
          <cell r="I26">
            <v>7</v>
          </cell>
          <cell r="J26">
            <v>14</v>
          </cell>
          <cell r="K26" t="str">
            <v>D</v>
          </cell>
          <cell r="L26" t="str">
            <v>A</v>
          </cell>
          <cell r="M26">
            <v>6</v>
          </cell>
          <cell r="N26">
            <v>6</v>
          </cell>
          <cell r="O26">
            <v>4</v>
          </cell>
          <cell r="P26" t="str">
            <v>D</v>
          </cell>
          <cell r="Q26">
            <v>8</v>
          </cell>
          <cell r="R26">
            <v>12</v>
          </cell>
          <cell r="S26" t="str">
            <v>D</v>
          </cell>
          <cell r="T26" t="str">
            <v>A</v>
          </cell>
          <cell r="U26">
            <v>9</v>
          </cell>
          <cell r="V26">
            <v>9</v>
          </cell>
          <cell r="W26" t="str">
            <v>D</v>
          </cell>
          <cell r="X26" t="str">
            <v>A</v>
          </cell>
          <cell r="Y26">
            <v>8</v>
          </cell>
          <cell r="Z26">
            <v>8</v>
          </cell>
          <cell r="AA26">
            <v>8</v>
          </cell>
          <cell r="AB26" t="str">
            <v>D</v>
          </cell>
          <cell r="AC26">
            <v>8</v>
          </cell>
          <cell r="AD26">
            <v>16</v>
          </cell>
          <cell r="AE26">
            <v>65</v>
          </cell>
          <cell r="AF26">
            <v>6</v>
          </cell>
          <cell r="AG26">
            <v>7</v>
          </cell>
          <cell r="AH26">
            <v>30</v>
          </cell>
          <cell r="AI26">
            <v>43</v>
          </cell>
          <cell r="AJ26">
            <v>28</v>
          </cell>
          <cell r="AK26">
            <v>71</v>
          </cell>
          <cell r="AL26">
            <v>6</v>
          </cell>
          <cell r="AM26">
            <v>5</v>
          </cell>
          <cell r="AN26">
            <v>21</v>
          </cell>
          <cell r="AO26">
            <v>32</v>
          </cell>
          <cell r="AP26">
            <v>21</v>
          </cell>
          <cell r="AQ26">
            <v>53</v>
          </cell>
          <cell r="AR26">
            <v>7</v>
          </cell>
          <cell r="AS26" t="str">
            <v>A</v>
          </cell>
          <cell r="AT26">
            <v>29</v>
          </cell>
          <cell r="AU26">
            <v>36</v>
          </cell>
          <cell r="AV26">
            <v>30</v>
          </cell>
          <cell r="AW26">
            <v>66</v>
          </cell>
          <cell r="AX26">
            <v>7</v>
          </cell>
          <cell r="AY26">
            <v>7</v>
          </cell>
          <cell r="AZ26">
            <v>20</v>
          </cell>
          <cell r="BA26">
            <v>34</v>
          </cell>
          <cell r="BB26">
            <v>28</v>
          </cell>
          <cell r="BC26">
            <v>62</v>
          </cell>
          <cell r="BD26">
            <v>26</v>
          </cell>
          <cell r="BE26">
            <v>21</v>
          </cell>
          <cell r="BF26">
            <v>47</v>
          </cell>
          <cell r="BG26">
            <v>299</v>
          </cell>
          <cell r="BH26">
            <v>58</v>
          </cell>
          <cell r="BI26">
            <v>422</v>
          </cell>
          <cell r="BJ26">
            <v>54.102564102564102</v>
          </cell>
          <cell r="BK26"/>
          <cell r="BL26" t="str">
            <v>C</v>
          </cell>
          <cell r="BM26" t="str">
            <v>F</v>
          </cell>
          <cell r="BN26" t="str">
            <v>D+</v>
          </cell>
          <cell r="BO26" t="str">
            <v>E</v>
          </cell>
          <cell r="BP26" t="str">
            <v>F</v>
          </cell>
          <cell r="BQ26" t="str">
            <v>F</v>
          </cell>
          <cell r="BR26" t="str">
            <v>B+</v>
          </cell>
          <cell r="BS26" t="str">
            <v>D+</v>
          </cell>
          <cell r="BT26" t="str">
            <v>B</v>
          </cell>
          <cell r="BU26" t="str">
            <v>C+</v>
          </cell>
          <cell r="BV26" t="str">
            <v>D</v>
          </cell>
          <cell r="BW26" t="str">
            <v>C+</v>
          </cell>
          <cell r="BY26">
            <v>2</v>
          </cell>
          <cell r="BZ26">
            <v>3</v>
          </cell>
          <cell r="CA26">
            <v>3</v>
          </cell>
          <cell r="CB26">
            <v>3</v>
          </cell>
          <cell r="CC26">
            <v>3</v>
          </cell>
          <cell r="CD26">
            <v>2</v>
          </cell>
          <cell r="CE26">
            <v>1</v>
          </cell>
          <cell r="CF26">
            <v>1</v>
          </cell>
          <cell r="CG26">
            <v>1</v>
          </cell>
          <cell r="CH26">
            <v>1</v>
          </cell>
          <cell r="CI26">
            <v>2.5</v>
          </cell>
          <cell r="CJ26">
            <v>0.5</v>
          </cell>
          <cell r="CK26">
            <v>3</v>
          </cell>
          <cell r="CL26" t="str">
            <v>Fail</v>
          </cell>
          <cell r="CM26">
            <v>3.8586956521739131</v>
          </cell>
        </row>
        <row r="27">
          <cell r="B27" t="str">
            <v>PIET23CI024</v>
          </cell>
          <cell r="C27" t="str">
            <v>HARSHIT AGARWAL</v>
          </cell>
          <cell r="D27" t="str">
            <v>23EPTCY022</v>
          </cell>
          <cell r="E27" t="str">
            <v>CIH-23</v>
          </cell>
          <cell r="F27"/>
          <cell r="G27">
            <v>4</v>
          </cell>
          <cell r="H27">
            <v>9</v>
          </cell>
          <cell r="I27">
            <v>10</v>
          </cell>
          <cell r="J27">
            <v>23</v>
          </cell>
          <cell r="K27">
            <v>6</v>
          </cell>
          <cell r="L27">
            <v>8</v>
          </cell>
          <cell r="M27">
            <v>10</v>
          </cell>
          <cell r="N27">
            <v>24</v>
          </cell>
          <cell r="O27">
            <v>2</v>
          </cell>
          <cell r="P27">
            <v>7</v>
          </cell>
          <cell r="Q27">
            <v>10</v>
          </cell>
          <cell r="R27">
            <v>19</v>
          </cell>
          <cell r="S27" t="str">
            <v>D</v>
          </cell>
          <cell r="T27">
            <v>10</v>
          </cell>
          <cell r="U27">
            <v>10</v>
          </cell>
          <cell r="V27">
            <v>20</v>
          </cell>
          <cell r="W27">
            <v>3</v>
          </cell>
          <cell r="X27">
            <v>10</v>
          </cell>
          <cell r="Y27">
            <v>10</v>
          </cell>
          <cell r="Z27">
            <v>23</v>
          </cell>
          <cell r="AA27">
            <v>3</v>
          </cell>
          <cell r="AB27">
            <v>10</v>
          </cell>
          <cell r="AC27">
            <v>8</v>
          </cell>
          <cell r="AD27">
            <v>21</v>
          </cell>
          <cell r="AE27">
            <v>130</v>
          </cell>
          <cell r="AF27">
            <v>8</v>
          </cell>
          <cell r="AG27">
            <v>8</v>
          </cell>
          <cell r="AH27">
            <v>30</v>
          </cell>
          <cell r="AI27">
            <v>46</v>
          </cell>
          <cell r="AJ27">
            <v>29</v>
          </cell>
          <cell r="AK27">
            <v>75</v>
          </cell>
          <cell r="AL27">
            <v>9</v>
          </cell>
          <cell r="AM27">
            <v>9</v>
          </cell>
          <cell r="AN27">
            <v>33</v>
          </cell>
          <cell r="AO27">
            <v>51</v>
          </cell>
          <cell r="AP27">
            <v>31</v>
          </cell>
          <cell r="AQ27">
            <v>82</v>
          </cell>
          <cell r="AR27">
            <v>8</v>
          </cell>
          <cell r="AS27">
            <v>8</v>
          </cell>
          <cell r="AT27">
            <v>34</v>
          </cell>
          <cell r="AU27">
            <v>50</v>
          </cell>
          <cell r="AV27">
            <v>31</v>
          </cell>
          <cell r="AW27">
            <v>81</v>
          </cell>
          <cell r="AX27">
            <v>8</v>
          </cell>
          <cell r="AY27">
            <v>8</v>
          </cell>
          <cell r="AZ27">
            <v>37</v>
          </cell>
          <cell r="BA27">
            <v>53</v>
          </cell>
          <cell r="BB27">
            <v>31</v>
          </cell>
          <cell r="BC27">
            <v>84</v>
          </cell>
          <cell r="BD27">
            <v>51</v>
          </cell>
          <cell r="BE27">
            <v>31</v>
          </cell>
          <cell r="BF27">
            <v>82</v>
          </cell>
          <cell r="BG27">
            <v>404</v>
          </cell>
          <cell r="BH27">
            <v>85</v>
          </cell>
          <cell r="BI27">
            <v>619</v>
          </cell>
          <cell r="BJ27">
            <v>79.358974358974351</v>
          </cell>
          <cell r="BK27"/>
          <cell r="BL27" t="str">
            <v>D+</v>
          </cell>
          <cell r="BM27" t="str">
            <v>E</v>
          </cell>
          <cell r="BN27" t="str">
            <v>C+</v>
          </cell>
          <cell r="BO27" t="str">
            <v>B</v>
          </cell>
          <cell r="BP27" t="str">
            <v>E+</v>
          </cell>
          <cell r="BQ27" t="str">
            <v>E+</v>
          </cell>
          <cell r="BR27" t="str">
            <v>A</v>
          </cell>
          <cell r="BS27" t="str">
            <v>A++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Y27">
            <v>2</v>
          </cell>
          <cell r="BZ27">
            <v>3</v>
          </cell>
          <cell r="CA27">
            <v>3</v>
          </cell>
          <cell r="CB27">
            <v>3</v>
          </cell>
          <cell r="CC27">
            <v>3</v>
          </cell>
          <cell r="CD27">
            <v>2</v>
          </cell>
          <cell r="CE27">
            <v>1</v>
          </cell>
          <cell r="CF27">
            <v>1</v>
          </cell>
          <cell r="CG27">
            <v>1</v>
          </cell>
          <cell r="CH27">
            <v>1</v>
          </cell>
          <cell r="CI27">
            <v>2.5</v>
          </cell>
          <cell r="CJ27">
            <v>0.5</v>
          </cell>
          <cell r="CK27">
            <v>0</v>
          </cell>
          <cell r="CL27" t="str">
            <v>Pass</v>
          </cell>
          <cell r="CM27">
            <v>7</v>
          </cell>
        </row>
        <row r="28">
          <cell r="B28" t="str">
            <v>PIET23CI025</v>
          </cell>
          <cell r="C28" t="str">
            <v>HIMANSHU KUMAR</v>
          </cell>
          <cell r="D28" t="str">
            <v>23EPTCY023</v>
          </cell>
          <cell r="E28" t="str">
            <v>CIH-24</v>
          </cell>
          <cell r="F28"/>
          <cell r="G28">
            <v>5</v>
          </cell>
          <cell r="H28">
            <v>6</v>
          </cell>
          <cell r="I28">
            <v>10</v>
          </cell>
          <cell r="J28">
            <v>21</v>
          </cell>
          <cell r="K28">
            <v>6</v>
          </cell>
          <cell r="L28">
            <v>7</v>
          </cell>
          <cell r="M28">
            <v>10</v>
          </cell>
          <cell r="N28">
            <v>23</v>
          </cell>
          <cell r="O28">
            <v>3</v>
          </cell>
          <cell r="P28">
            <v>10</v>
          </cell>
          <cell r="Q28">
            <v>10</v>
          </cell>
          <cell r="R28">
            <v>23</v>
          </cell>
          <cell r="S28">
            <v>6</v>
          </cell>
          <cell r="T28">
            <v>8</v>
          </cell>
          <cell r="U28">
            <v>10</v>
          </cell>
          <cell r="V28">
            <v>24</v>
          </cell>
          <cell r="W28">
            <v>4</v>
          </cell>
          <cell r="X28">
            <v>9</v>
          </cell>
          <cell r="Y28">
            <v>10</v>
          </cell>
          <cell r="Z28">
            <v>23</v>
          </cell>
          <cell r="AA28">
            <v>7</v>
          </cell>
          <cell r="AB28" t="str">
            <v>D</v>
          </cell>
          <cell r="AC28">
            <v>10</v>
          </cell>
          <cell r="AD28">
            <v>17</v>
          </cell>
          <cell r="AE28">
            <v>131</v>
          </cell>
          <cell r="AF28">
            <v>9</v>
          </cell>
          <cell r="AG28">
            <v>9</v>
          </cell>
          <cell r="AH28">
            <v>33</v>
          </cell>
          <cell r="AI28">
            <v>51</v>
          </cell>
          <cell r="AJ28">
            <v>31</v>
          </cell>
          <cell r="AK28">
            <v>82</v>
          </cell>
          <cell r="AL28">
            <v>8</v>
          </cell>
          <cell r="AM28">
            <v>9</v>
          </cell>
          <cell r="AN28">
            <v>34</v>
          </cell>
          <cell r="AO28">
            <v>51</v>
          </cell>
          <cell r="AP28">
            <v>32</v>
          </cell>
          <cell r="AQ28">
            <v>83</v>
          </cell>
          <cell r="AR28">
            <v>8</v>
          </cell>
          <cell r="AS28">
            <v>8</v>
          </cell>
          <cell r="AT28">
            <v>33</v>
          </cell>
          <cell r="AU28">
            <v>49</v>
          </cell>
          <cell r="AV28">
            <v>31</v>
          </cell>
          <cell r="AW28">
            <v>80</v>
          </cell>
          <cell r="AX28">
            <v>9</v>
          </cell>
          <cell r="AY28">
            <v>8</v>
          </cell>
          <cell r="AZ28">
            <v>37</v>
          </cell>
          <cell r="BA28">
            <v>54</v>
          </cell>
          <cell r="BB28">
            <v>31</v>
          </cell>
          <cell r="BC28">
            <v>85</v>
          </cell>
          <cell r="BD28">
            <v>49</v>
          </cell>
          <cell r="BE28">
            <v>32</v>
          </cell>
          <cell r="BF28">
            <v>81</v>
          </cell>
          <cell r="BG28">
            <v>411</v>
          </cell>
          <cell r="BH28">
            <v>89</v>
          </cell>
          <cell r="BI28">
            <v>631</v>
          </cell>
          <cell r="BJ28">
            <v>80.897435897435898</v>
          </cell>
          <cell r="BK28"/>
          <cell r="BL28" t="str">
            <v>C+</v>
          </cell>
          <cell r="BM28" t="str">
            <v>D+</v>
          </cell>
          <cell r="BN28" t="str">
            <v>B+</v>
          </cell>
          <cell r="BO28" t="str">
            <v>A+</v>
          </cell>
          <cell r="BP28" t="str">
            <v>C+</v>
          </cell>
          <cell r="BQ28" t="str">
            <v>A</v>
          </cell>
          <cell r="BR28" t="str">
            <v>A++</v>
          </cell>
          <cell r="BS28" t="str">
            <v>A++</v>
          </cell>
          <cell r="BT28" t="str">
            <v>A+</v>
          </cell>
          <cell r="BU28" t="str">
            <v>A++</v>
          </cell>
          <cell r="BV28" t="str">
            <v>A++</v>
          </cell>
          <cell r="BW28" t="str">
            <v>A++</v>
          </cell>
          <cell r="BY28">
            <v>2</v>
          </cell>
          <cell r="BZ28">
            <v>3</v>
          </cell>
          <cell r="CA28">
            <v>3</v>
          </cell>
          <cell r="CB28">
            <v>3</v>
          </cell>
          <cell r="CC28">
            <v>3</v>
          </cell>
          <cell r="CD28">
            <v>2</v>
          </cell>
          <cell r="CE28">
            <v>1</v>
          </cell>
          <cell r="CF28">
            <v>1</v>
          </cell>
          <cell r="CG28">
            <v>1</v>
          </cell>
          <cell r="CH28">
            <v>1</v>
          </cell>
          <cell r="CI28">
            <v>2.5</v>
          </cell>
          <cell r="CJ28">
            <v>0.5</v>
          </cell>
          <cell r="CK28">
            <v>0</v>
          </cell>
          <cell r="CL28" t="str">
            <v>Pass</v>
          </cell>
          <cell r="CM28">
            <v>8.26</v>
          </cell>
        </row>
        <row r="29">
          <cell r="B29" t="str">
            <v>PIET23CI026</v>
          </cell>
          <cell r="C29" t="str">
            <v>JATIN SAXENA</v>
          </cell>
          <cell r="D29" t="str">
            <v>23EPTCY024</v>
          </cell>
          <cell r="E29" t="str">
            <v>CIH-25</v>
          </cell>
          <cell r="F29"/>
          <cell r="G29">
            <v>7</v>
          </cell>
          <cell r="H29">
            <v>10</v>
          </cell>
          <cell r="I29">
            <v>10</v>
          </cell>
          <cell r="J29">
            <v>27</v>
          </cell>
          <cell r="K29">
            <v>8</v>
          </cell>
          <cell r="L29">
            <v>10</v>
          </cell>
          <cell r="M29">
            <v>10</v>
          </cell>
          <cell r="N29">
            <v>28</v>
          </cell>
          <cell r="O29">
            <v>7</v>
          </cell>
          <cell r="P29">
            <v>10</v>
          </cell>
          <cell r="Q29">
            <v>10</v>
          </cell>
          <cell r="R29">
            <v>27</v>
          </cell>
          <cell r="S29">
            <v>9</v>
          </cell>
          <cell r="T29">
            <v>10</v>
          </cell>
          <cell r="U29">
            <v>10</v>
          </cell>
          <cell r="V29">
            <v>29</v>
          </cell>
          <cell r="W29">
            <v>8</v>
          </cell>
          <cell r="X29">
            <v>10</v>
          </cell>
          <cell r="Y29">
            <v>10</v>
          </cell>
          <cell r="Z29">
            <v>28</v>
          </cell>
          <cell r="AA29">
            <v>10</v>
          </cell>
          <cell r="AB29" t="str">
            <v>D</v>
          </cell>
          <cell r="AC29">
            <v>10</v>
          </cell>
          <cell r="AD29">
            <v>20</v>
          </cell>
          <cell r="AE29">
            <v>159</v>
          </cell>
          <cell r="AF29">
            <v>9</v>
          </cell>
          <cell r="AG29">
            <v>9</v>
          </cell>
          <cell r="AH29">
            <v>37</v>
          </cell>
          <cell r="AI29">
            <v>55</v>
          </cell>
          <cell r="AJ29">
            <v>31</v>
          </cell>
          <cell r="AK29">
            <v>86</v>
          </cell>
          <cell r="AL29">
            <v>9</v>
          </cell>
          <cell r="AM29">
            <v>9</v>
          </cell>
          <cell r="AN29">
            <v>36</v>
          </cell>
          <cell r="AO29">
            <v>54</v>
          </cell>
          <cell r="AP29">
            <v>34</v>
          </cell>
          <cell r="AQ29">
            <v>88</v>
          </cell>
          <cell r="AR29">
            <v>9</v>
          </cell>
          <cell r="AS29">
            <v>10</v>
          </cell>
          <cell r="AT29">
            <v>38</v>
          </cell>
          <cell r="AU29">
            <v>57</v>
          </cell>
          <cell r="AV29">
            <v>35</v>
          </cell>
          <cell r="AW29">
            <v>92</v>
          </cell>
          <cell r="AX29">
            <v>9</v>
          </cell>
          <cell r="AY29">
            <v>9</v>
          </cell>
          <cell r="AZ29">
            <v>39</v>
          </cell>
          <cell r="BA29">
            <v>57</v>
          </cell>
          <cell r="BB29">
            <v>34</v>
          </cell>
          <cell r="BC29">
            <v>91</v>
          </cell>
          <cell r="BD29">
            <v>51</v>
          </cell>
          <cell r="BE29">
            <v>34</v>
          </cell>
          <cell r="BF29">
            <v>85</v>
          </cell>
          <cell r="BG29">
            <v>442</v>
          </cell>
          <cell r="BH29">
            <v>91</v>
          </cell>
          <cell r="BI29">
            <v>692</v>
          </cell>
          <cell r="BJ29">
            <v>88.717948717948715</v>
          </cell>
          <cell r="BK29"/>
          <cell r="BL29" t="str">
            <v>B</v>
          </cell>
          <cell r="BM29" t="str">
            <v>B+</v>
          </cell>
          <cell r="BN29" t="str">
            <v>B</v>
          </cell>
          <cell r="BO29" t="str">
            <v>B+</v>
          </cell>
          <cell r="BP29" t="str">
            <v>D+</v>
          </cell>
          <cell r="BQ29" t="str">
            <v>B+</v>
          </cell>
          <cell r="BR29" t="str">
            <v>A++</v>
          </cell>
          <cell r="BS29" t="str">
            <v>A++</v>
          </cell>
          <cell r="BT29" t="str">
            <v>A++</v>
          </cell>
          <cell r="BU29" t="str">
            <v>A++</v>
          </cell>
          <cell r="BV29" t="str">
            <v>A++</v>
          </cell>
          <cell r="BW29" t="str">
            <v>A++</v>
          </cell>
          <cell r="BY29">
            <v>2</v>
          </cell>
          <cell r="BZ29">
            <v>3</v>
          </cell>
          <cell r="CA29">
            <v>3</v>
          </cell>
          <cell r="CB29">
            <v>3</v>
          </cell>
          <cell r="CC29">
            <v>3</v>
          </cell>
          <cell r="CD29">
            <v>2</v>
          </cell>
          <cell r="CE29">
            <v>1</v>
          </cell>
          <cell r="CF29">
            <v>1</v>
          </cell>
          <cell r="CG29">
            <v>1</v>
          </cell>
          <cell r="CH29">
            <v>1</v>
          </cell>
          <cell r="CI29">
            <v>2.5</v>
          </cell>
          <cell r="CJ29">
            <v>0.5</v>
          </cell>
          <cell r="CK29">
            <v>0</v>
          </cell>
          <cell r="CL29" t="str">
            <v>Pass</v>
          </cell>
          <cell r="CM29">
            <v>8.24</v>
          </cell>
        </row>
        <row r="30">
          <cell r="B30" t="str">
            <v>PIET23CI027</v>
          </cell>
          <cell r="C30" t="str">
            <v>JATIN YADAV</v>
          </cell>
          <cell r="D30" t="str">
            <v>23EPTCY025</v>
          </cell>
          <cell r="E30" t="str">
            <v>CIH-26</v>
          </cell>
          <cell r="F30"/>
          <cell r="G30">
            <v>10</v>
          </cell>
          <cell r="H30" t="str">
            <v>D</v>
          </cell>
          <cell r="I30">
            <v>10</v>
          </cell>
          <cell r="J30">
            <v>20</v>
          </cell>
          <cell r="K30">
            <v>8</v>
          </cell>
          <cell r="L30" t="str">
            <v>D</v>
          </cell>
          <cell r="M30">
            <v>10</v>
          </cell>
          <cell r="N30">
            <v>18</v>
          </cell>
          <cell r="O30">
            <v>4</v>
          </cell>
          <cell r="P30">
            <v>8</v>
          </cell>
          <cell r="Q30">
            <v>10</v>
          </cell>
          <cell r="R30">
            <v>22</v>
          </cell>
          <cell r="S30" t="str">
            <v>D</v>
          </cell>
          <cell r="T30">
            <v>7</v>
          </cell>
          <cell r="U30">
            <v>10</v>
          </cell>
          <cell r="V30">
            <v>17</v>
          </cell>
          <cell r="W30">
            <v>4</v>
          </cell>
          <cell r="X30">
            <v>9</v>
          </cell>
          <cell r="Y30">
            <v>10</v>
          </cell>
          <cell r="Z30">
            <v>23</v>
          </cell>
          <cell r="AA30" t="str">
            <v>D</v>
          </cell>
          <cell r="AB30">
            <v>10</v>
          </cell>
          <cell r="AC30">
            <v>8</v>
          </cell>
          <cell r="AD30">
            <v>18</v>
          </cell>
          <cell r="AE30">
            <v>118</v>
          </cell>
          <cell r="AF30">
            <v>8</v>
          </cell>
          <cell r="AG30">
            <v>8</v>
          </cell>
          <cell r="AH30">
            <v>33</v>
          </cell>
          <cell r="AI30">
            <v>49</v>
          </cell>
          <cell r="AJ30">
            <v>31</v>
          </cell>
          <cell r="AK30">
            <v>80</v>
          </cell>
          <cell r="AL30">
            <v>8</v>
          </cell>
          <cell r="AM30">
            <v>8</v>
          </cell>
          <cell r="AN30">
            <v>33</v>
          </cell>
          <cell r="AO30">
            <v>49</v>
          </cell>
          <cell r="AP30">
            <v>30</v>
          </cell>
          <cell r="AQ30">
            <v>79</v>
          </cell>
          <cell r="AR30">
            <v>8</v>
          </cell>
          <cell r="AS30">
            <v>9</v>
          </cell>
          <cell r="AT30">
            <v>35</v>
          </cell>
          <cell r="AU30">
            <v>52</v>
          </cell>
          <cell r="AV30">
            <v>32</v>
          </cell>
          <cell r="AW30">
            <v>84</v>
          </cell>
          <cell r="AX30">
            <v>8</v>
          </cell>
          <cell r="AY30">
            <v>8</v>
          </cell>
          <cell r="AZ30">
            <v>34</v>
          </cell>
          <cell r="BA30">
            <v>50</v>
          </cell>
          <cell r="BB30">
            <v>31</v>
          </cell>
          <cell r="BC30">
            <v>81</v>
          </cell>
          <cell r="BD30">
            <v>50</v>
          </cell>
          <cell r="BE30">
            <v>33</v>
          </cell>
          <cell r="BF30">
            <v>83</v>
          </cell>
          <cell r="BG30">
            <v>407</v>
          </cell>
          <cell r="BH30">
            <v>67</v>
          </cell>
          <cell r="BI30">
            <v>592</v>
          </cell>
          <cell r="BJ30">
            <v>75.897435897435898</v>
          </cell>
          <cell r="BK30"/>
          <cell r="BL30" t="str">
            <v>B</v>
          </cell>
          <cell r="BM30" t="str">
            <v>D+</v>
          </cell>
          <cell r="BN30" t="str">
            <v>C+</v>
          </cell>
          <cell r="BO30" t="str">
            <v>C</v>
          </cell>
          <cell r="BP30" t="str">
            <v>B</v>
          </cell>
          <cell r="BQ30" t="str">
            <v>C+</v>
          </cell>
          <cell r="BR30" t="str">
            <v>A+</v>
          </cell>
          <cell r="BS30" t="str">
            <v>A+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B+</v>
          </cell>
          <cell r="BY30">
            <v>2</v>
          </cell>
          <cell r="BZ30">
            <v>3</v>
          </cell>
          <cell r="CA30">
            <v>3</v>
          </cell>
          <cell r="CB30">
            <v>3</v>
          </cell>
          <cell r="CC30">
            <v>3</v>
          </cell>
          <cell r="CD30">
            <v>2</v>
          </cell>
          <cell r="CE30">
            <v>1</v>
          </cell>
          <cell r="CF30">
            <v>1</v>
          </cell>
          <cell r="CG30">
            <v>1</v>
          </cell>
          <cell r="CH30">
            <v>1</v>
          </cell>
          <cell r="CI30">
            <v>2.5</v>
          </cell>
          <cell r="CJ30">
            <v>0.5</v>
          </cell>
          <cell r="CK30">
            <v>0</v>
          </cell>
          <cell r="CL30" t="str">
            <v>Pass</v>
          </cell>
          <cell r="CM30">
            <v>7.7</v>
          </cell>
        </row>
        <row r="31">
          <cell r="B31" t="str">
            <v>PIET23CI028</v>
          </cell>
          <cell r="C31" t="str">
            <v>JAYANT ROOP RAI</v>
          </cell>
          <cell r="D31" t="str">
            <v>23EPTCY026</v>
          </cell>
          <cell r="E31" t="str">
            <v>CIH-27</v>
          </cell>
          <cell r="F31"/>
          <cell r="G31">
            <v>4</v>
          </cell>
          <cell r="H31">
            <v>5</v>
          </cell>
          <cell r="I31">
            <v>10</v>
          </cell>
          <cell r="J31">
            <v>19</v>
          </cell>
          <cell r="K31">
            <v>5</v>
          </cell>
          <cell r="L31">
            <v>4</v>
          </cell>
          <cell r="M31">
            <v>10</v>
          </cell>
          <cell r="N31">
            <v>19</v>
          </cell>
          <cell r="O31">
            <v>2</v>
          </cell>
          <cell r="P31">
            <v>7</v>
          </cell>
          <cell r="Q31">
            <v>10</v>
          </cell>
          <cell r="R31">
            <v>19</v>
          </cell>
          <cell r="S31">
            <v>5</v>
          </cell>
          <cell r="T31">
            <v>5</v>
          </cell>
          <cell r="U31">
            <v>10</v>
          </cell>
          <cell r="V31">
            <v>20</v>
          </cell>
          <cell r="W31">
            <v>4</v>
          </cell>
          <cell r="X31">
            <v>6</v>
          </cell>
          <cell r="Y31">
            <v>10</v>
          </cell>
          <cell r="Z31">
            <v>20</v>
          </cell>
          <cell r="AA31">
            <v>9</v>
          </cell>
          <cell r="AB31" t="str">
            <v>D</v>
          </cell>
          <cell r="AC31">
            <v>10</v>
          </cell>
          <cell r="AD31">
            <v>19</v>
          </cell>
          <cell r="AE31">
            <v>116</v>
          </cell>
          <cell r="AF31">
            <v>8</v>
          </cell>
          <cell r="AG31">
            <v>8</v>
          </cell>
          <cell r="AH31">
            <v>33</v>
          </cell>
          <cell r="AI31">
            <v>49</v>
          </cell>
          <cell r="AJ31">
            <v>31</v>
          </cell>
          <cell r="AK31">
            <v>80</v>
          </cell>
          <cell r="AL31">
            <v>8</v>
          </cell>
          <cell r="AM31">
            <v>8</v>
          </cell>
          <cell r="AN31">
            <v>34</v>
          </cell>
          <cell r="AO31">
            <v>50</v>
          </cell>
          <cell r="AP31">
            <v>28</v>
          </cell>
          <cell r="AQ31">
            <v>78</v>
          </cell>
          <cell r="AR31">
            <v>9</v>
          </cell>
          <cell r="AS31">
            <v>9</v>
          </cell>
          <cell r="AT31">
            <v>36</v>
          </cell>
          <cell r="AU31">
            <v>54</v>
          </cell>
          <cell r="AV31">
            <v>34</v>
          </cell>
          <cell r="AW31">
            <v>88</v>
          </cell>
          <cell r="AX31">
            <v>7</v>
          </cell>
          <cell r="AY31">
            <v>8</v>
          </cell>
          <cell r="AZ31">
            <v>38</v>
          </cell>
          <cell r="BA31">
            <v>53</v>
          </cell>
          <cell r="BB31">
            <v>30</v>
          </cell>
          <cell r="BC31">
            <v>83</v>
          </cell>
          <cell r="BD31">
            <v>49</v>
          </cell>
          <cell r="BE31">
            <v>28</v>
          </cell>
          <cell r="BF31">
            <v>77</v>
          </cell>
          <cell r="BG31">
            <v>406</v>
          </cell>
          <cell r="BH31">
            <v>82</v>
          </cell>
          <cell r="BI31">
            <v>604</v>
          </cell>
          <cell r="BJ31">
            <v>77.435897435897445</v>
          </cell>
          <cell r="BK31"/>
          <cell r="BL31" t="str">
            <v>D</v>
          </cell>
          <cell r="BM31" t="str">
            <v>D+</v>
          </cell>
          <cell r="BN31" t="str">
            <v>C</v>
          </cell>
          <cell r="BO31" t="str">
            <v>C+</v>
          </cell>
          <cell r="BP31" t="str">
            <v>C+</v>
          </cell>
          <cell r="BQ31" t="str">
            <v>C+</v>
          </cell>
          <cell r="BR31" t="str">
            <v>A+</v>
          </cell>
          <cell r="BS31" t="str">
            <v>A+</v>
          </cell>
          <cell r="BT31" t="str">
            <v>A++</v>
          </cell>
          <cell r="BU31" t="str">
            <v>A++</v>
          </cell>
          <cell r="BV31" t="str">
            <v>A+</v>
          </cell>
          <cell r="BW31" t="str">
            <v>A++</v>
          </cell>
          <cell r="BY31">
            <v>2</v>
          </cell>
          <cell r="BZ31">
            <v>3</v>
          </cell>
          <cell r="CA31">
            <v>3</v>
          </cell>
          <cell r="CB31">
            <v>3</v>
          </cell>
          <cell r="CC31">
            <v>3</v>
          </cell>
          <cell r="CD31">
            <v>2</v>
          </cell>
          <cell r="CE31">
            <v>1</v>
          </cell>
          <cell r="CF31">
            <v>1</v>
          </cell>
          <cell r="CG31">
            <v>1</v>
          </cell>
          <cell r="CH31">
            <v>1</v>
          </cell>
          <cell r="CI31">
            <v>2.5</v>
          </cell>
          <cell r="CJ31">
            <v>0.5</v>
          </cell>
          <cell r="CK31">
            <v>0</v>
          </cell>
          <cell r="CL31" t="str">
            <v>Pass</v>
          </cell>
          <cell r="CM31">
            <v>7.39</v>
          </cell>
        </row>
        <row r="32">
          <cell r="B32" t="str">
            <v>PIET23CI029</v>
          </cell>
          <cell r="C32" t="str">
            <v>KARAN AVASTHI</v>
          </cell>
          <cell r="D32" t="str">
            <v>23EPTCY027</v>
          </cell>
          <cell r="E32" t="str">
            <v>CIH-28</v>
          </cell>
          <cell r="F32"/>
          <cell r="G32">
            <v>5</v>
          </cell>
          <cell r="H32" t="str">
            <v>D</v>
          </cell>
          <cell r="I32">
            <v>10</v>
          </cell>
          <cell r="J32">
            <v>15</v>
          </cell>
          <cell r="K32">
            <v>6</v>
          </cell>
          <cell r="L32" t="str">
            <v>D</v>
          </cell>
          <cell r="M32">
            <v>10</v>
          </cell>
          <cell r="N32">
            <v>16</v>
          </cell>
          <cell r="O32">
            <v>2</v>
          </cell>
          <cell r="P32">
            <v>6</v>
          </cell>
          <cell r="Q32">
            <v>10</v>
          </cell>
          <cell r="R32">
            <v>18</v>
          </cell>
          <cell r="S32" t="str">
            <v>D</v>
          </cell>
          <cell r="T32">
            <v>5</v>
          </cell>
          <cell r="U32">
            <v>10</v>
          </cell>
          <cell r="V32">
            <v>15</v>
          </cell>
          <cell r="W32">
            <v>4</v>
          </cell>
          <cell r="X32">
            <v>5</v>
          </cell>
          <cell r="Y32">
            <v>10</v>
          </cell>
          <cell r="Z32">
            <v>19</v>
          </cell>
          <cell r="AA32" t="str">
            <v>D</v>
          </cell>
          <cell r="AB32">
            <v>8</v>
          </cell>
          <cell r="AC32">
            <v>10</v>
          </cell>
          <cell r="AD32">
            <v>18</v>
          </cell>
          <cell r="AE32">
            <v>101</v>
          </cell>
          <cell r="AF32">
            <v>7</v>
          </cell>
          <cell r="AG32">
            <v>9</v>
          </cell>
          <cell r="AH32">
            <v>33</v>
          </cell>
          <cell r="AI32">
            <v>49</v>
          </cell>
          <cell r="AJ32">
            <v>32</v>
          </cell>
          <cell r="AK32">
            <v>81</v>
          </cell>
          <cell r="AL32">
            <v>8</v>
          </cell>
          <cell r="AM32">
            <v>9</v>
          </cell>
          <cell r="AN32">
            <v>32</v>
          </cell>
          <cell r="AO32">
            <v>49</v>
          </cell>
          <cell r="AP32">
            <v>35</v>
          </cell>
          <cell r="AQ32">
            <v>84</v>
          </cell>
          <cell r="AR32">
            <v>9</v>
          </cell>
          <cell r="AS32">
            <v>9</v>
          </cell>
          <cell r="AT32">
            <v>34</v>
          </cell>
          <cell r="AU32">
            <v>52</v>
          </cell>
          <cell r="AV32">
            <v>34</v>
          </cell>
          <cell r="AW32">
            <v>86</v>
          </cell>
          <cell r="AX32">
            <v>8</v>
          </cell>
          <cell r="AY32">
            <v>8</v>
          </cell>
          <cell r="AZ32">
            <v>35</v>
          </cell>
          <cell r="BA32">
            <v>51</v>
          </cell>
          <cell r="BB32">
            <v>31</v>
          </cell>
          <cell r="BC32">
            <v>82</v>
          </cell>
          <cell r="BD32">
            <v>51</v>
          </cell>
          <cell r="BE32">
            <v>35</v>
          </cell>
          <cell r="BF32">
            <v>86</v>
          </cell>
          <cell r="BG32">
            <v>419</v>
          </cell>
          <cell r="BH32">
            <v>80</v>
          </cell>
          <cell r="BI32">
            <v>600</v>
          </cell>
          <cell r="BJ32">
            <v>76.923076923076934</v>
          </cell>
          <cell r="BK32"/>
          <cell r="BL32" t="str">
            <v>F</v>
          </cell>
          <cell r="BM32" t="str">
            <v>E</v>
          </cell>
          <cell r="BN32" t="str">
            <v>E+</v>
          </cell>
          <cell r="BO32" t="str">
            <v>E+</v>
          </cell>
          <cell r="BP32" t="str">
            <v>D</v>
          </cell>
          <cell r="BQ32" t="str">
            <v>D+</v>
          </cell>
          <cell r="BR32" t="str">
            <v>A++</v>
          </cell>
          <cell r="BS32" t="str">
            <v>A++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</v>
          </cell>
          <cell r="BY32">
            <v>2</v>
          </cell>
          <cell r="BZ32">
            <v>3</v>
          </cell>
          <cell r="CA32">
            <v>3</v>
          </cell>
          <cell r="CB32">
            <v>3</v>
          </cell>
          <cell r="CC32">
            <v>3</v>
          </cell>
          <cell r="CD32">
            <v>2</v>
          </cell>
          <cell r="CE32">
            <v>1</v>
          </cell>
          <cell r="CF32">
            <v>1</v>
          </cell>
          <cell r="CG32">
            <v>1</v>
          </cell>
          <cell r="CH32">
            <v>1</v>
          </cell>
          <cell r="CI32">
            <v>2.5</v>
          </cell>
          <cell r="CJ32">
            <v>0.5</v>
          </cell>
          <cell r="CK32">
            <v>1</v>
          </cell>
          <cell r="CL32" t="str">
            <v>Fail</v>
          </cell>
          <cell r="CM32">
            <v>6.0869565217391308</v>
          </cell>
        </row>
        <row r="33">
          <cell r="B33" t="str">
            <v>PIET23CI030</v>
          </cell>
          <cell r="C33" t="str">
            <v>KARTIKEY SHARMA</v>
          </cell>
          <cell r="D33" t="str">
            <v>23EPTCY028</v>
          </cell>
          <cell r="E33" t="str">
            <v>CIH-29</v>
          </cell>
          <cell r="F33"/>
          <cell r="G33">
            <v>6</v>
          </cell>
          <cell r="H33">
            <v>9</v>
          </cell>
          <cell r="I33">
            <v>8</v>
          </cell>
          <cell r="J33">
            <v>23</v>
          </cell>
          <cell r="K33">
            <v>8</v>
          </cell>
          <cell r="L33">
            <v>10</v>
          </cell>
          <cell r="M33">
            <v>8</v>
          </cell>
          <cell r="N33">
            <v>26</v>
          </cell>
          <cell r="O33">
            <v>3</v>
          </cell>
          <cell r="P33">
            <v>10</v>
          </cell>
          <cell r="Q33">
            <v>9</v>
          </cell>
          <cell r="R33">
            <v>22</v>
          </cell>
          <cell r="S33" t="str">
            <v>A</v>
          </cell>
          <cell r="T33">
            <v>10</v>
          </cell>
          <cell r="U33">
            <v>9</v>
          </cell>
          <cell r="V33">
            <v>19</v>
          </cell>
          <cell r="W33">
            <v>5</v>
          </cell>
          <cell r="X33">
            <v>10</v>
          </cell>
          <cell r="Y33">
            <v>8</v>
          </cell>
          <cell r="Z33">
            <v>23</v>
          </cell>
          <cell r="AA33">
            <v>7</v>
          </cell>
          <cell r="AB33">
            <v>10</v>
          </cell>
          <cell r="AC33">
            <v>8</v>
          </cell>
          <cell r="AD33">
            <v>25</v>
          </cell>
          <cell r="AE33">
            <v>138</v>
          </cell>
          <cell r="AF33">
            <v>8</v>
          </cell>
          <cell r="AG33">
            <v>8</v>
          </cell>
          <cell r="AH33">
            <v>36</v>
          </cell>
          <cell r="AI33">
            <v>52</v>
          </cell>
          <cell r="AJ33">
            <v>35</v>
          </cell>
          <cell r="AK33">
            <v>87</v>
          </cell>
          <cell r="AL33">
            <v>8</v>
          </cell>
          <cell r="AM33">
            <v>7</v>
          </cell>
          <cell r="AN33">
            <v>30</v>
          </cell>
          <cell r="AO33">
            <v>45</v>
          </cell>
          <cell r="AP33">
            <v>30</v>
          </cell>
          <cell r="AQ33">
            <v>75</v>
          </cell>
          <cell r="AR33">
            <v>9</v>
          </cell>
          <cell r="AS33">
            <v>9</v>
          </cell>
          <cell r="AT33">
            <v>34</v>
          </cell>
          <cell r="AU33">
            <v>52</v>
          </cell>
          <cell r="AV33">
            <v>34</v>
          </cell>
          <cell r="AW33">
            <v>86</v>
          </cell>
          <cell r="AX33">
            <v>9</v>
          </cell>
          <cell r="AY33">
            <v>8</v>
          </cell>
          <cell r="AZ33">
            <v>34</v>
          </cell>
          <cell r="BA33">
            <v>51</v>
          </cell>
          <cell r="BB33">
            <v>30</v>
          </cell>
          <cell r="BC33">
            <v>81</v>
          </cell>
          <cell r="BD33">
            <v>41</v>
          </cell>
          <cell r="BE33">
            <v>30</v>
          </cell>
          <cell r="BF33">
            <v>71</v>
          </cell>
          <cell r="BG33">
            <v>400</v>
          </cell>
          <cell r="BH33">
            <v>75</v>
          </cell>
          <cell r="BI33">
            <v>613</v>
          </cell>
          <cell r="BJ33">
            <v>78.589743589743591</v>
          </cell>
          <cell r="BK33"/>
          <cell r="BL33" t="str">
            <v>C+</v>
          </cell>
          <cell r="BM33" t="str">
            <v>B+</v>
          </cell>
          <cell r="BN33" t="str">
            <v>C+</v>
          </cell>
          <cell r="BO33" t="str">
            <v>A</v>
          </cell>
          <cell r="BP33" t="str">
            <v>B</v>
          </cell>
          <cell r="BQ33" t="str">
            <v>A++</v>
          </cell>
          <cell r="BR33" t="str">
            <v>A++</v>
          </cell>
          <cell r="BS33" t="str">
            <v>A</v>
          </cell>
          <cell r="BT33" t="str">
            <v>A++</v>
          </cell>
          <cell r="BU33" t="str">
            <v>A++</v>
          </cell>
          <cell r="BV33" t="str">
            <v>B+</v>
          </cell>
          <cell r="BW33" t="str">
            <v>A</v>
          </cell>
          <cell r="BY33">
            <v>2</v>
          </cell>
          <cell r="BZ33">
            <v>3</v>
          </cell>
          <cell r="CA33">
            <v>3</v>
          </cell>
          <cell r="CB33">
            <v>3</v>
          </cell>
          <cell r="CC33">
            <v>3</v>
          </cell>
          <cell r="CD33">
            <v>2</v>
          </cell>
          <cell r="CE33">
            <v>1</v>
          </cell>
          <cell r="CF33">
            <v>1</v>
          </cell>
          <cell r="CG33">
            <v>1</v>
          </cell>
          <cell r="CH33">
            <v>1</v>
          </cell>
          <cell r="CI33">
            <v>2.5</v>
          </cell>
          <cell r="CJ33">
            <v>0.5</v>
          </cell>
          <cell r="CK33">
            <v>0</v>
          </cell>
          <cell r="CL33" t="str">
            <v>Pass</v>
          </cell>
          <cell r="CM33">
            <v>8.25</v>
          </cell>
        </row>
        <row r="34">
          <cell r="B34" t="str">
            <v>PIET23CI033</v>
          </cell>
          <cell r="C34" t="str">
            <v>KUMAR SAMBHAV</v>
          </cell>
          <cell r="D34" t="str">
            <v>23EPTCY031</v>
          </cell>
          <cell r="E34" t="str">
            <v>CIH-30</v>
          </cell>
          <cell r="F34"/>
          <cell r="G34" t="str">
            <v>D</v>
          </cell>
          <cell r="H34" t="str">
            <v>D</v>
          </cell>
          <cell r="I34">
            <v>8</v>
          </cell>
          <cell r="J34">
            <v>8</v>
          </cell>
          <cell r="K34" t="str">
            <v>D</v>
          </cell>
          <cell r="L34">
            <v>10</v>
          </cell>
          <cell r="M34">
            <v>8</v>
          </cell>
          <cell r="N34">
            <v>18</v>
          </cell>
          <cell r="O34">
            <v>8</v>
          </cell>
          <cell r="P34" t="str">
            <v>D</v>
          </cell>
          <cell r="Q34">
            <v>8</v>
          </cell>
          <cell r="R34">
            <v>16</v>
          </cell>
          <cell r="S34">
            <v>1</v>
          </cell>
          <cell r="T34">
            <v>7</v>
          </cell>
          <cell r="U34">
            <v>9</v>
          </cell>
          <cell r="V34">
            <v>17</v>
          </cell>
          <cell r="W34" t="str">
            <v>D</v>
          </cell>
          <cell r="X34" t="str">
            <v>A</v>
          </cell>
          <cell r="Y34">
            <v>10</v>
          </cell>
          <cell r="Z34">
            <v>10</v>
          </cell>
          <cell r="AA34">
            <v>8</v>
          </cell>
          <cell r="AB34" t="str">
            <v>D</v>
          </cell>
          <cell r="AC34">
            <v>10</v>
          </cell>
          <cell r="AD34">
            <v>18</v>
          </cell>
          <cell r="AE34">
            <v>87</v>
          </cell>
          <cell r="AF34">
            <v>7</v>
          </cell>
          <cell r="AG34">
            <v>7</v>
          </cell>
          <cell r="AH34">
            <v>32</v>
          </cell>
          <cell r="AI34">
            <v>46</v>
          </cell>
          <cell r="AJ34">
            <v>31</v>
          </cell>
          <cell r="AK34">
            <v>77</v>
          </cell>
          <cell r="AL34">
            <v>8</v>
          </cell>
          <cell r="AM34">
            <v>7</v>
          </cell>
          <cell r="AN34">
            <v>29</v>
          </cell>
          <cell r="AO34">
            <v>44</v>
          </cell>
          <cell r="AP34">
            <v>28</v>
          </cell>
          <cell r="AQ34">
            <v>72</v>
          </cell>
          <cell r="AR34">
            <v>6</v>
          </cell>
          <cell r="AS34">
            <v>7</v>
          </cell>
          <cell r="AT34">
            <v>28</v>
          </cell>
          <cell r="AU34">
            <v>41</v>
          </cell>
          <cell r="AV34">
            <v>31</v>
          </cell>
          <cell r="AW34">
            <v>72</v>
          </cell>
          <cell r="AX34">
            <v>7</v>
          </cell>
          <cell r="AY34">
            <v>7</v>
          </cell>
          <cell r="AZ34">
            <v>19</v>
          </cell>
          <cell r="BA34">
            <v>33</v>
          </cell>
          <cell r="BB34">
            <v>29</v>
          </cell>
          <cell r="BC34">
            <v>62</v>
          </cell>
          <cell r="BD34">
            <v>30</v>
          </cell>
          <cell r="BE34">
            <v>28</v>
          </cell>
          <cell r="BF34">
            <v>58</v>
          </cell>
          <cell r="BG34">
            <v>341</v>
          </cell>
          <cell r="BH34">
            <v>76</v>
          </cell>
          <cell r="BI34">
            <v>504</v>
          </cell>
          <cell r="BJ34">
            <v>64.615384615384613</v>
          </cell>
          <cell r="BK34"/>
          <cell r="BL34" t="str">
            <v>E+</v>
          </cell>
          <cell r="BM34" t="str">
            <v>B+</v>
          </cell>
          <cell r="BN34" t="str">
            <v>B</v>
          </cell>
          <cell r="BO34" t="str">
            <v>D+</v>
          </cell>
          <cell r="BP34" t="str">
            <v>C</v>
          </cell>
          <cell r="BQ34" t="str">
            <v>C+</v>
          </cell>
          <cell r="BR34" t="str">
            <v>A+</v>
          </cell>
          <cell r="BS34" t="str">
            <v>A</v>
          </cell>
          <cell r="BT34" t="str">
            <v>A</v>
          </cell>
          <cell r="BU34" t="str">
            <v>C+</v>
          </cell>
          <cell r="BV34" t="str">
            <v>C+</v>
          </cell>
          <cell r="BW34" t="str">
            <v>A+</v>
          </cell>
          <cell r="BY34">
            <v>2</v>
          </cell>
          <cell r="BZ34">
            <v>3</v>
          </cell>
          <cell r="CA34">
            <v>3</v>
          </cell>
          <cell r="CB34">
            <v>3</v>
          </cell>
          <cell r="CC34">
            <v>3</v>
          </cell>
          <cell r="CD34">
            <v>2</v>
          </cell>
          <cell r="CE34">
            <v>1</v>
          </cell>
          <cell r="CF34">
            <v>1</v>
          </cell>
          <cell r="CG34">
            <v>1</v>
          </cell>
          <cell r="CH34">
            <v>1</v>
          </cell>
          <cell r="CI34">
            <v>2.5</v>
          </cell>
          <cell r="CJ34">
            <v>0.5</v>
          </cell>
          <cell r="CK34">
            <v>0</v>
          </cell>
          <cell r="CL34" t="str">
            <v>Pass</v>
          </cell>
          <cell r="CM34">
            <v>7.09</v>
          </cell>
        </row>
        <row r="35">
          <cell r="B35" t="str">
            <v>PIET23CI034</v>
          </cell>
          <cell r="C35" t="str">
            <v>KUSHAGRA MODI</v>
          </cell>
          <cell r="D35" t="str">
            <v>23EPTCY032</v>
          </cell>
          <cell r="E35" t="str">
            <v>CIH-31</v>
          </cell>
          <cell r="F35"/>
          <cell r="G35">
            <v>10</v>
          </cell>
          <cell r="H35">
            <v>10</v>
          </cell>
          <cell r="I35">
            <v>10</v>
          </cell>
          <cell r="J35">
            <v>30</v>
          </cell>
          <cell r="K35">
            <v>9</v>
          </cell>
          <cell r="L35">
            <v>10</v>
          </cell>
          <cell r="M35">
            <v>10</v>
          </cell>
          <cell r="N35">
            <v>29</v>
          </cell>
          <cell r="O35">
            <v>9</v>
          </cell>
          <cell r="P35">
            <v>10</v>
          </cell>
          <cell r="Q35">
            <v>10</v>
          </cell>
          <cell r="R35">
            <v>29</v>
          </cell>
          <cell r="S35">
            <v>8</v>
          </cell>
          <cell r="T35">
            <v>9</v>
          </cell>
          <cell r="U35">
            <v>10</v>
          </cell>
          <cell r="V35">
            <v>27</v>
          </cell>
          <cell r="W35">
            <v>7</v>
          </cell>
          <cell r="X35">
            <v>10</v>
          </cell>
          <cell r="Y35">
            <v>10</v>
          </cell>
          <cell r="Z35">
            <v>27</v>
          </cell>
          <cell r="AA35">
            <v>10</v>
          </cell>
          <cell r="AB35" t="str">
            <v>D</v>
          </cell>
          <cell r="AC35">
            <v>10</v>
          </cell>
          <cell r="AD35">
            <v>20</v>
          </cell>
          <cell r="AE35">
            <v>162</v>
          </cell>
          <cell r="AF35">
            <v>8</v>
          </cell>
          <cell r="AG35">
            <v>8</v>
          </cell>
          <cell r="AH35">
            <v>35</v>
          </cell>
          <cell r="AI35">
            <v>51</v>
          </cell>
          <cell r="AJ35">
            <v>35</v>
          </cell>
          <cell r="AK35">
            <v>86</v>
          </cell>
          <cell r="AL35">
            <v>9</v>
          </cell>
          <cell r="AM35">
            <v>9</v>
          </cell>
          <cell r="AN35">
            <v>36</v>
          </cell>
          <cell r="AO35">
            <v>54</v>
          </cell>
          <cell r="AP35">
            <v>34</v>
          </cell>
          <cell r="AQ35">
            <v>88</v>
          </cell>
          <cell r="AR35">
            <v>9</v>
          </cell>
          <cell r="AS35">
            <v>9</v>
          </cell>
          <cell r="AT35">
            <v>38</v>
          </cell>
          <cell r="AU35">
            <v>56</v>
          </cell>
          <cell r="AV35">
            <v>34</v>
          </cell>
          <cell r="AW35">
            <v>90</v>
          </cell>
          <cell r="AX35">
            <v>9</v>
          </cell>
          <cell r="AY35">
            <v>8</v>
          </cell>
          <cell r="AZ35">
            <v>38</v>
          </cell>
          <cell r="BA35">
            <v>55</v>
          </cell>
          <cell r="BB35">
            <v>34</v>
          </cell>
          <cell r="BC35">
            <v>89</v>
          </cell>
          <cell r="BD35">
            <v>51</v>
          </cell>
          <cell r="BE35">
            <v>34</v>
          </cell>
          <cell r="BF35">
            <v>85</v>
          </cell>
          <cell r="BG35">
            <v>438</v>
          </cell>
          <cell r="BH35">
            <v>93</v>
          </cell>
          <cell r="BI35">
            <v>693</v>
          </cell>
          <cell r="BJ35">
            <v>88.84615384615384</v>
          </cell>
          <cell r="BK35"/>
          <cell r="BL35" t="str">
            <v>B</v>
          </cell>
          <cell r="BM35" t="str">
            <v>C+</v>
          </cell>
          <cell r="BN35" t="str">
            <v>C+</v>
          </cell>
          <cell r="BO35" t="str">
            <v>A++</v>
          </cell>
          <cell r="BP35" t="str">
            <v>A</v>
          </cell>
          <cell r="BQ35" t="str">
            <v>A+</v>
          </cell>
          <cell r="BR35" t="str">
            <v>A++</v>
          </cell>
          <cell r="BS35" t="str">
            <v>A++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Y35">
            <v>2</v>
          </cell>
          <cell r="BZ35">
            <v>3</v>
          </cell>
          <cell r="CA35">
            <v>3</v>
          </cell>
          <cell r="CB35">
            <v>3</v>
          </cell>
          <cell r="CC35">
            <v>3</v>
          </cell>
          <cell r="CD35">
            <v>2</v>
          </cell>
          <cell r="CE35">
            <v>1</v>
          </cell>
          <cell r="CF35">
            <v>1</v>
          </cell>
          <cell r="CG35">
            <v>1</v>
          </cell>
          <cell r="CH35">
            <v>1</v>
          </cell>
          <cell r="CI35">
            <v>2.5</v>
          </cell>
          <cell r="CJ35">
            <v>0.5</v>
          </cell>
          <cell r="CK35">
            <v>0</v>
          </cell>
          <cell r="CL35" t="str">
            <v>Pass</v>
          </cell>
          <cell r="CM35">
            <v>8.7200000000000006</v>
          </cell>
        </row>
        <row r="36">
          <cell r="B36" t="str">
            <v>PIET23CI035</v>
          </cell>
          <cell r="C36" t="str">
            <v>LAKSHYA GUPTA</v>
          </cell>
          <cell r="D36" t="str">
            <v>23EPTCY033</v>
          </cell>
          <cell r="E36" t="str">
            <v>CIH-32</v>
          </cell>
          <cell r="F36"/>
          <cell r="G36" t="str">
            <v>D</v>
          </cell>
          <cell r="H36">
            <v>6</v>
          </cell>
          <cell r="I36">
            <v>10</v>
          </cell>
          <cell r="J36">
            <v>16</v>
          </cell>
          <cell r="K36" t="str">
            <v>D</v>
          </cell>
          <cell r="L36">
            <v>5</v>
          </cell>
          <cell r="M36">
            <v>10</v>
          </cell>
          <cell r="N36">
            <v>15</v>
          </cell>
          <cell r="O36">
            <v>3</v>
          </cell>
          <cell r="P36">
            <v>8</v>
          </cell>
          <cell r="Q36">
            <v>10</v>
          </cell>
          <cell r="R36">
            <v>21</v>
          </cell>
          <cell r="S36">
            <v>5</v>
          </cell>
          <cell r="T36" t="str">
            <v>D</v>
          </cell>
          <cell r="U36">
            <v>10</v>
          </cell>
          <cell r="V36">
            <v>15</v>
          </cell>
          <cell r="W36">
            <v>3</v>
          </cell>
          <cell r="X36">
            <v>8</v>
          </cell>
          <cell r="Y36">
            <v>10</v>
          </cell>
          <cell r="Z36">
            <v>21</v>
          </cell>
          <cell r="AA36">
            <v>7</v>
          </cell>
          <cell r="AB36" t="str">
            <v>D</v>
          </cell>
          <cell r="AC36">
            <v>10</v>
          </cell>
          <cell r="AD36">
            <v>17</v>
          </cell>
          <cell r="AE36">
            <v>105</v>
          </cell>
          <cell r="AF36">
            <v>8</v>
          </cell>
          <cell r="AG36">
            <v>8</v>
          </cell>
          <cell r="AH36">
            <v>32</v>
          </cell>
          <cell r="AI36">
            <v>48</v>
          </cell>
          <cell r="AJ36">
            <v>31</v>
          </cell>
          <cell r="AK36">
            <v>79</v>
          </cell>
          <cell r="AL36">
            <v>7</v>
          </cell>
          <cell r="AM36">
            <v>8</v>
          </cell>
          <cell r="AN36">
            <v>30</v>
          </cell>
          <cell r="AO36">
            <v>45</v>
          </cell>
          <cell r="AP36">
            <v>31</v>
          </cell>
          <cell r="AQ36">
            <v>76</v>
          </cell>
          <cell r="AR36">
            <v>7</v>
          </cell>
          <cell r="AS36">
            <v>8</v>
          </cell>
          <cell r="AT36">
            <v>31</v>
          </cell>
          <cell r="AU36">
            <v>46</v>
          </cell>
          <cell r="AV36">
            <v>33</v>
          </cell>
          <cell r="AW36">
            <v>79</v>
          </cell>
          <cell r="AX36">
            <v>8</v>
          </cell>
          <cell r="AY36">
            <v>8</v>
          </cell>
          <cell r="AZ36">
            <v>37</v>
          </cell>
          <cell r="BA36">
            <v>53</v>
          </cell>
          <cell r="BB36">
            <v>29</v>
          </cell>
          <cell r="BC36">
            <v>82</v>
          </cell>
          <cell r="BD36">
            <v>50</v>
          </cell>
          <cell r="BE36">
            <v>31</v>
          </cell>
          <cell r="BF36">
            <v>81</v>
          </cell>
          <cell r="BG36">
            <v>397</v>
          </cell>
          <cell r="BH36">
            <v>71</v>
          </cell>
          <cell r="BI36">
            <v>573</v>
          </cell>
          <cell r="BJ36">
            <v>73.461538461538467</v>
          </cell>
          <cell r="BK36"/>
          <cell r="BL36" t="str">
            <v>E+</v>
          </cell>
          <cell r="BM36" t="str">
            <v>E</v>
          </cell>
          <cell r="BN36" t="str">
            <v>D+</v>
          </cell>
          <cell r="BO36" t="str">
            <v>E+</v>
          </cell>
          <cell r="BP36" t="str">
            <v>E+</v>
          </cell>
          <cell r="BQ36" t="str">
            <v>E+</v>
          </cell>
          <cell r="BR36" t="str">
            <v>A+</v>
          </cell>
          <cell r="BS36" t="str">
            <v>A+</v>
          </cell>
          <cell r="BT36" t="str">
            <v>A+</v>
          </cell>
          <cell r="BU36" t="str">
            <v>A++</v>
          </cell>
          <cell r="BV36" t="str">
            <v>A++</v>
          </cell>
          <cell r="BW36" t="str">
            <v>B+</v>
          </cell>
          <cell r="BY36">
            <v>2</v>
          </cell>
          <cell r="BZ36">
            <v>3</v>
          </cell>
          <cell r="CA36">
            <v>3</v>
          </cell>
          <cell r="CB36">
            <v>3</v>
          </cell>
          <cell r="CC36">
            <v>3</v>
          </cell>
          <cell r="CD36">
            <v>2</v>
          </cell>
          <cell r="CE36">
            <v>1</v>
          </cell>
          <cell r="CF36">
            <v>1</v>
          </cell>
          <cell r="CG36">
            <v>1</v>
          </cell>
          <cell r="CH36">
            <v>1</v>
          </cell>
          <cell r="CI36">
            <v>2.5</v>
          </cell>
          <cell r="CJ36">
            <v>0.5</v>
          </cell>
          <cell r="CK36">
            <v>0</v>
          </cell>
          <cell r="CL36" t="str">
            <v>Pass</v>
          </cell>
          <cell r="CM36">
            <v>6.35</v>
          </cell>
        </row>
        <row r="37">
          <cell r="B37" t="str">
            <v>PIET23CI036</v>
          </cell>
          <cell r="C37" t="str">
            <v>MAHAVEER SINGH</v>
          </cell>
          <cell r="D37" t="str">
            <v>23EPTCY034</v>
          </cell>
          <cell r="E37" t="str">
            <v>CIH-33</v>
          </cell>
          <cell r="F37"/>
          <cell r="G37" t="str">
            <v>D</v>
          </cell>
          <cell r="H37" t="str">
            <v>D</v>
          </cell>
          <cell r="I37">
            <v>9</v>
          </cell>
          <cell r="J37">
            <v>9</v>
          </cell>
          <cell r="K37">
            <v>5</v>
          </cell>
          <cell r="L37">
            <v>5</v>
          </cell>
          <cell r="M37">
            <v>8</v>
          </cell>
          <cell r="N37">
            <v>18</v>
          </cell>
          <cell r="O37">
            <v>9</v>
          </cell>
          <cell r="P37" t="str">
            <v>D</v>
          </cell>
          <cell r="Q37">
            <v>10</v>
          </cell>
          <cell r="R37">
            <v>19</v>
          </cell>
          <cell r="S37">
            <v>5</v>
          </cell>
          <cell r="T37">
            <v>6</v>
          </cell>
          <cell r="U37">
            <v>8</v>
          </cell>
          <cell r="V37">
            <v>19</v>
          </cell>
          <cell r="W37">
            <v>3</v>
          </cell>
          <cell r="X37">
            <v>6</v>
          </cell>
          <cell r="Y37">
            <v>8</v>
          </cell>
          <cell r="Z37">
            <v>17</v>
          </cell>
          <cell r="AA37">
            <v>7</v>
          </cell>
          <cell r="AB37" t="str">
            <v>D</v>
          </cell>
          <cell r="AC37">
            <v>8</v>
          </cell>
          <cell r="AD37">
            <v>15</v>
          </cell>
          <cell r="AE37">
            <v>97</v>
          </cell>
          <cell r="AF37">
            <v>8</v>
          </cell>
          <cell r="AG37">
            <v>8</v>
          </cell>
          <cell r="AH37">
            <v>30</v>
          </cell>
          <cell r="AI37">
            <v>46</v>
          </cell>
          <cell r="AJ37">
            <v>29</v>
          </cell>
          <cell r="AK37">
            <v>75</v>
          </cell>
          <cell r="AL37">
            <v>8</v>
          </cell>
          <cell r="AM37">
            <v>8</v>
          </cell>
          <cell r="AN37">
            <v>31</v>
          </cell>
          <cell r="AO37">
            <v>47</v>
          </cell>
          <cell r="AP37">
            <v>30</v>
          </cell>
          <cell r="AQ37">
            <v>77</v>
          </cell>
          <cell r="AR37">
            <v>7</v>
          </cell>
          <cell r="AS37">
            <v>8</v>
          </cell>
          <cell r="AT37">
            <v>32</v>
          </cell>
          <cell r="AU37">
            <v>47</v>
          </cell>
          <cell r="AV37">
            <v>33</v>
          </cell>
          <cell r="AW37">
            <v>80</v>
          </cell>
          <cell r="AX37">
            <v>7</v>
          </cell>
          <cell r="AY37">
            <v>8</v>
          </cell>
          <cell r="AZ37">
            <v>35</v>
          </cell>
          <cell r="BA37">
            <v>50</v>
          </cell>
          <cell r="BB37">
            <v>27</v>
          </cell>
          <cell r="BC37">
            <v>77</v>
          </cell>
          <cell r="BD37">
            <v>47</v>
          </cell>
          <cell r="BE37">
            <v>30</v>
          </cell>
          <cell r="BF37">
            <v>77</v>
          </cell>
          <cell r="BG37">
            <v>386</v>
          </cell>
          <cell r="BH37">
            <v>77</v>
          </cell>
          <cell r="BI37">
            <v>560</v>
          </cell>
          <cell r="BJ37">
            <v>71.794871794871796</v>
          </cell>
          <cell r="BK37"/>
          <cell r="BL37" t="str">
            <v>D+</v>
          </cell>
          <cell r="BM37" t="str">
            <v>E+</v>
          </cell>
          <cell r="BN37" t="str">
            <v>D</v>
          </cell>
          <cell r="BO37" t="str">
            <v>D+</v>
          </cell>
          <cell r="BP37" t="str">
            <v>D</v>
          </cell>
          <cell r="BQ37" t="str">
            <v>D</v>
          </cell>
          <cell r="BR37" t="str">
            <v>A</v>
          </cell>
          <cell r="BS37" t="str">
            <v>A+</v>
          </cell>
          <cell r="BT37" t="str">
            <v>A+</v>
          </cell>
          <cell r="BU37" t="str">
            <v>A+</v>
          </cell>
          <cell r="BV37" t="str">
            <v>A+</v>
          </cell>
          <cell r="BW37" t="str">
            <v>A+</v>
          </cell>
          <cell r="BY37">
            <v>2</v>
          </cell>
          <cell r="BZ37">
            <v>3</v>
          </cell>
          <cell r="CA37">
            <v>3</v>
          </cell>
          <cell r="CB37">
            <v>3</v>
          </cell>
          <cell r="CC37">
            <v>3</v>
          </cell>
          <cell r="CD37">
            <v>2</v>
          </cell>
          <cell r="CE37">
            <v>1</v>
          </cell>
          <cell r="CF37">
            <v>1</v>
          </cell>
          <cell r="CG37">
            <v>1</v>
          </cell>
          <cell r="CH37">
            <v>1</v>
          </cell>
          <cell r="CI37">
            <v>2.5</v>
          </cell>
          <cell r="CJ37">
            <v>0.5</v>
          </cell>
          <cell r="CK37">
            <v>0</v>
          </cell>
          <cell r="CL37" t="str">
            <v>Pass</v>
          </cell>
          <cell r="CM37">
            <v>6.59</v>
          </cell>
        </row>
        <row r="38">
          <cell r="B38" t="str">
            <v>PIET23CI037</v>
          </cell>
          <cell r="C38" t="str">
            <v>MANAN JAIN</v>
          </cell>
          <cell r="D38" t="str">
            <v>23EPTCY035</v>
          </cell>
          <cell r="E38" t="str">
            <v>CIH-34</v>
          </cell>
          <cell r="F38"/>
          <cell r="G38">
            <v>4</v>
          </cell>
          <cell r="H38">
            <v>9</v>
          </cell>
          <cell r="I38">
            <v>8</v>
          </cell>
          <cell r="J38">
            <v>21</v>
          </cell>
          <cell r="K38">
            <v>5</v>
          </cell>
          <cell r="L38">
            <v>3</v>
          </cell>
          <cell r="M38">
            <v>8</v>
          </cell>
          <cell r="N38">
            <v>16</v>
          </cell>
          <cell r="O38">
            <v>4</v>
          </cell>
          <cell r="P38">
            <v>5</v>
          </cell>
          <cell r="Q38">
            <v>9</v>
          </cell>
          <cell r="R38">
            <v>18</v>
          </cell>
          <cell r="S38">
            <v>5</v>
          </cell>
          <cell r="T38">
            <v>7</v>
          </cell>
          <cell r="U38">
            <v>9</v>
          </cell>
          <cell r="V38">
            <v>21</v>
          </cell>
          <cell r="W38" t="str">
            <v>D</v>
          </cell>
          <cell r="X38">
            <v>8</v>
          </cell>
          <cell r="Y38">
            <v>8</v>
          </cell>
          <cell r="Z38">
            <v>16</v>
          </cell>
          <cell r="AA38">
            <v>6</v>
          </cell>
          <cell r="AB38" t="str">
            <v>D</v>
          </cell>
          <cell r="AC38">
            <v>8</v>
          </cell>
          <cell r="AD38">
            <v>14</v>
          </cell>
          <cell r="AE38">
            <v>106</v>
          </cell>
          <cell r="AF38">
            <v>9</v>
          </cell>
          <cell r="AG38">
            <v>9</v>
          </cell>
          <cell r="AH38">
            <v>33</v>
          </cell>
          <cell r="AI38">
            <v>51</v>
          </cell>
          <cell r="AJ38">
            <v>30</v>
          </cell>
          <cell r="AK38">
            <v>81</v>
          </cell>
          <cell r="AL38">
            <v>9</v>
          </cell>
          <cell r="AM38">
            <v>9</v>
          </cell>
          <cell r="AN38">
            <v>36</v>
          </cell>
          <cell r="AO38">
            <v>54</v>
          </cell>
          <cell r="AP38">
            <v>28</v>
          </cell>
          <cell r="AQ38">
            <v>82</v>
          </cell>
          <cell r="AR38">
            <v>6</v>
          </cell>
          <cell r="AS38">
            <v>6</v>
          </cell>
          <cell r="AT38">
            <v>32</v>
          </cell>
          <cell r="AU38">
            <v>44</v>
          </cell>
          <cell r="AV38">
            <v>32</v>
          </cell>
          <cell r="AW38">
            <v>76</v>
          </cell>
          <cell r="AX38">
            <v>8</v>
          </cell>
          <cell r="AY38">
            <v>8</v>
          </cell>
          <cell r="AZ38">
            <v>38</v>
          </cell>
          <cell r="BA38">
            <v>54</v>
          </cell>
          <cell r="BB38">
            <v>29</v>
          </cell>
          <cell r="BC38">
            <v>83</v>
          </cell>
          <cell r="BD38">
            <v>44</v>
          </cell>
          <cell r="BE38">
            <v>28</v>
          </cell>
          <cell r="BF38">
            <v>72</v>
          </cell>
          <cell r="BG38">
            <v>394</v>
          </cell>
          <cell r="BH38">
            <v>80</v>
          </cell>
          <cell r="BI38">
            <v>580</v>
          </cell>
          <cell r="BJ38">
            <v>74.358974358974365</v>
          </cell>
          <cell r="BK38"/>
          <cell r="BL38" t="str">
            <v>B+</v>
          </cell>
          <cell r="BM38" t="str">
            <v>F</v>
          </cell>
          <cell r="BN38" t="str">
            <v>D</v>
          </cell>
          <cell r="BO38" t="str">
            <v>D</v>
          </cell>
          <cell r="BP38" t="str">
            <v>D</v>
          </cell>
          <cell r="BQ38" t="str">
            <v>E+</v>
          </cell>
          <cell r="BR38" t="str">
            <v>A++</v>
          </cell>
          <cell r="BS38" t="str">
            <v>A++</v>
          </cell>
          <cell r="BT38" t="str">
            <v>A+</v>
          </cell>
          <cell r="BU38" t="str">
            <v>A++</v>
          </cell>
          <cell r="BV38" t="str">
            <v>A</v>
          </cell>
          <cell r="BW38" t="str">
            <v>A+</v>
          </cell>
          <cell r="BY38">
            <v>2</v>
          </cell>
          <cell r="BZ38">
            <v>3</v>
          </cell>
          <cell r="CA38">
            <v>3</v>
          </cell>
          <cell r="CB38">
            <v>3</v>
          </cell>
          <cell r="CC38">
            <v>3</v>
          </cell>
          <cell r="CD38">
            <v>2</v>
          </cell>
          <cell r="CE38">
            <v>1</v>
          </cell>
          <cell r="CF38">
            <v>1</v>
          </cell>
          <cell r="CG38">
            <v>1</v>
          </cell>
          <cell r="CH38">
            <v>1</v>
          </cell>
          <cell r="CI38">
            <v>2.5</v>
          </cell>
          <cell r="CJ38">
            <v>0.5</v>
          </cell>
          <cell r="CK38">
            <v>1</v>
          </cell>
          <cell r="CL38" t="str">
            <v>Fail</v>
          </cell>
          <cell r="CM38">
            <v>6.0978260869565215</v>
          </cell>
        </row>
        <row r="39">
          <cell r="B39" t="str">
            <v>PIET23CI038</v>
          </cell>
          <cell r="C39" t="str">
            <v>MAYANK BHAMA</v>
          </cell>
          <cell r="D39" t="str">
            <v>23EPTCY036</v>
          </cell>
          <cell r="E39" t="str">
            <v>CIH-35</v>
          </cell>
          <cell r="F39"/>
          <cell r="G39" t="str">
            <v>D</v>
          </cell>
          <cell r="H39" t="str">
            <v>D</v>
          </cell>
          <cell r="I39">
            <v>10</v>
          </cell>
          <cell r="J39">
            <v>10</v>
          </cell>
          <cell r="K39">
            <v>2</v>
          </cell>
          <cell r="L39">
            <v>10</v>
          </cell>
          <cell r="M39">
            <v>8</v>
          </cell>
          <cell r="N39">
            <v>20</v>
          </cell>
          <cell r="O39">
            <v>7</v>
          </cell>
          <cell r="P39" t="str">
            <v>D</v>
          </cell>
          <cell r="Q39">
            <v>10</v>
          </cell>
          <cell r="R39">
            <v>17</v>
          </cell>
          <cell r="S39" t="str">
            <v>D</v>
          </cell>
          <cell r="T39">
            <v>3</v>
          </cell>
          <cell r="U39">
            <v>9</v>
          </cell>
          <cell r="V39">
            <v>12</v>
          </cell>
          <cell r="W39" t="str">
            <v>D</v>
          </cell>
          <cell r="X39">
            <v>5</v>
          </cell>
          <cell r="Y39">
            <v>10</v>
          </cell>
          <cell r="Z39">
            <v>15</v>
          </cell>
          <cell r="AA39">
            <v>4</v>
          </cell>
          <cell r="AB39" t="str">
            <v>D</v>
          </cell>
          <cell r="AC39">
            <v>10</v>
          </cell>
          <cell r="AD39">
            <v>14</v>
          </cell>
          <cell r="AE39">
            <v>88</v>
          </cell>
          <cell r="AF39">
            <v>7</v>
          </cell>
          <cell r="AG39">
            <v>8</v>
          </cell>
          <cell r="AH39">
            <v>33</v>
          </cell>
          <cell r="AI39">
            <v>48</v>
          </cell>
          <cell r="AJ39">
            <v>32</v>
          </cell>
          <cell r="AK39">
            <v>80</v>
          </cell>
          <cell r="AL39">
            <v>7</v>
          </cell>
          <cell r="AM39">
            <v>7</v>
          </cell>
          <cell r="AN39">
            <v>30</v>
          </cell>
          <cell r="AO39">
            <v>44</v>
          </cell>
          <cell r="AP39">
            <v>31</v>
          </cell>
          <cell r="AQ39">
            <v>75</v>
          </cell>
          <cell r="AR39">
            <v>6</v>
          </cell>
          <cell r="AS39">
            <v>7</v>
          </cell>
          <cell r="AT39">
            <v>30</v>
          </cell>
          <cell r="AU39">
            <v>43</v>
          </cell>
          <cell r="AV39">
            <v>33</v>
          </cell>
          <cell r="AW39">
            <v>76</v>
          </cell>
          <cell r="AX39">
            <v>7</v>
          </cell>
          <cell r="AY39">
            <v>7</v>
          </cell>
          <cell r="AZ39">
            <v>27</v>
          </cell>
          <cell r="BA39">
            <v>41</v>
          </cell>
          <cell r="BB39">
            <v>27</v>
          </cell>
          <cell r="BC39">
            <v>68</v>
          </cell>
          <cell r="BD39">
            <v>48</v>
          </cell>
          <cell r="BE39">
            <v>31</v>
          </cell>
          <cell r="BF39">
            <v>79</v>
          </cell>
          <cell r="BG39">
            <v>378</v>
          </cell>
          <cell r="BH39">
            <v>74</v>
          </cell>
          <cell r="BI39">
            <v>540</v>
          </cell>
          <cell r="BJ39">
            <v>69.230769230769226</v>
          </cell>
          <cell r="BK39"/>
          <cell r="BL39" t="str">
            <v>D+</v>
          </cell>
          <cell r="BM39" t="str">
            <v>D+</v>
          </cell>
          <cell r="BN39" t="str">
            <v>D+</v>
          </cell>
          <cell r="BO39" t="str">
            <v>D</v>
          </cell>
          <cell r="BP39" t="str">
            <v>B+</v>
          </cell>
          <cell r="BQ39" t="str">
            <v>C+</v>
          </cell>
          <cell r="BR39" t="str">
            <v>A+</v>
          </cell>
          <cell r="BS39" t="str">
            <v>A</v>
          </cell>
          <cell r="BT39" t="str">
            <v>A+</v>
          </cell>
          <cell r="BU39" t="str">
            <v>B+</v>
          </cell>
          <cell r="BV39" t="str">
            <v>A+</v>
          </cell>
          <cell r="BW39" t="str">
            <v>A</v>
          </cell>
          <cell r="BY39">
            <v>2</v>
          </cell>
          <cell r="BZ39">
            <v>3</v>
          </cell>
          <cell r="CA39">
            <v>3</v>
          </cell>
          <cell r="CB39">
            <v>3</v>
          </cell>
          <cell r="CC39">
            <v>3</v>
          </cell>
          <cell r="CD39">
            <v>2</v>
          </cell>
          <cell r="CE39">
            <v>1</v>
          </cell>
          <cell r="CF39">
            <v>1</v>
          </cell>
          <cell r="CG39">
            <v>1</v>
          </cell>
          <cell r="CH39">
            <v>1</v>
          </cell>
          <cell r="CI39">
            <v>2.5</v>
          </cell>
          <cell r="CJ39">
            <v>0.5</v>
          </cell>
          <cell r="CK39">
            <v>0</v>
          </cell>
          <cell r="CL39" t="str">
            <v>Pass</v>
          </cell>
          <cell r="CM39">
            <v>7.12</v>
          </cell>
        </row>
        <row r="40">
          <cell r="B40" t="str">
            <v>PIET23CI039</v>
          </cell>
          <cell r="C40" t="str">
            <v>MAYANK PRAJAPAT</v>
          </cell>
          <cell r="D40" t="str">
            <v>23EPTCY037</v>
          </cell>
          <cell r="E40" t="str">
            <v>CIH-36</v>
          </cell>
          <cell r="F40"/>
          <cell r="G40" t="str">
            <v>D</v>
          </cell>
          <cell r="H40" t="str">
            <v>D</v>
          </cell>
          <cell r="I40">
            <v>8</v>
          </cell>
          <cell r="J40">
            <v>8</v>
          </cell>
          <cell r="K40">
            <v>1</v>
          </cell>
          <cell r="L40">
            <v>5</v>
          </cell>
          <cell r="M40">
            <v>7</v>
          </cell>
          <cell r="N40">
            <v>13</v>
          </cell>
          <cell r="O40">
            <v>7</v>
          </cell>
          <cell r="P40" t="str">
            <v>D</v>
          </cell>
          <cell r="Q40">
            <v>8</v>
          </cell>
          <cell r="R40">
            <v>15</v>
          </cell>
          <cell r="S40" t="str">
            <v>D</v>
          </cell>
          <cell r="T40">
            <v>2</v>
          </cell>
          <cell r="U40">
            <v>10</v>
          </cell>
          <cell r="V40">
            <v>12</v>
          </cell>
          <cell r="W40" t="str">
            <v>D</v>
          </cell>
          <cell r="X40">
            <v>4</v>
          </cell>
          <cell r="Y40">
            <v>8</v>
          </cell>
          <cell r="Z40">
            <v>12</v>
          </cell>
          <cell r="AA40">
            <v>5</v>
          </cell>
          <cell r="AB40" t="str">
            <v>D</v>
          </cell>
          <cell r="AC40">
            <v>8</v>
          </cell>
          <cell r="AD40">
            <v>13</v>
          </cell>
          <cell r="AE40">
            <v>73</v>
          </cell>
          <cell r="AF40">
            <v>7</v>
          </cell>
          <cell r="AG40">
            <v>7</v>
          </cell>
          <cell r="AH40">
            <v>31</v>
          </cell>
          <cell r="AI40">
            <v>45</v>
          </cell>
          <cell r="AJ40">
            <v>30</v>
          </cell>
          <cell r="AK40">
            <v>75</v>
          </cell>
          <cell r="AL40">
            <v>7</v>
          </cell>
          <cell r="AM40">
            <v>6</v>
          </cell>
          <cell r="AN40">
            <v>28</v>
          </cell>
          <cell r="AO40">
            <v>41</v>
          </cell>
          <cell r="AP40">
            <v>27</v>
          </cell>
          <cell r="AQ40">
            <v>68</v>
          </cell>
          <cell r="AR40">
            <v>6</v>
          </cell>
          <cell r="AS40">
            <v>6</v>
          </cell>
          <cell r="AT40">
            <v>30</v>
          </cell>
          <cell r="AU40">
            <v>42</v>
          </cell>
          <cell r="AV40">
            <v>33</v>
          </cell>
          <cell r="AW40">
            <v>75</v>
          </cell>
          <cell r="AX40">
            <v>7</v>
          </cell>
          <cell r="AY40">
            <v>7</v>
          </cell>
          <cell r="AZ40">
            <v>28</v>
          </cell>
          <cell r="BA40">
            <v>42</v>
          </cell>
          <cell r="BB40">
            <v>27</v>
          </cell>
          <cell r="BC40">
            <v>69</v>
          </cell>
          <cell r="BD40">
            <v>30</v>
          </cell>
          <cell r="BE40">
            <v>27</v>
          </cell>
          <cell r="BF40">
            <v>57</v>
          </cell>
          <cell r="BG40">
            <v>344</v>
          </cell>
          <cell r="BH40">
            <v>57</v>
          </cell>
          <cell r="BI40">
            <v>474</v>
          </cell>
          <cell r="BJ40">
            <v>60.769230769230766</v>
          </cell>
          <cell r="BK40"/>
          <cell r="BL40" t="str">
            <v>F</v>
          </cell>
          <cell r="BM40" t="str">
            <v>F</v>
          </cell>
          <cell r="BN40" t="str">
            <v>E</v>
          </cell>
          <cell r="BO40" t="str">
            <v>E</v>
          </cell>
          <cell r="BP40" t="str">
            <v>F</v>
          </cell>
          <cell r="BQ40" t="str">
            <v>D+</v>
          </cell>
          <cell r="BR40" t="str">
            <v>A</v>
          </cell>
          <cell r="BS40" t="str">
            <v>B+</v>
          </cell>
          <cell r="BT40" t="str">
            <v>A</v>
          </cell>
          <cell r="BU40" t="str">
            <v>B+</v>
          </cell>
          <cell r="BV40" t="str">
            <v>C</v>
          </cell>
          <cell r="BW40" t="str">
            <v>C</v>
          </cell>
          <cell r="BY40">
            <v>2</v>
          </cell>
          <cell r="BZ40">
            <v>3</v>
          </cell>
          <cell r="CA40">
            <v>3</v>
          </cell>
          <cell r="CB40">
            <v>3</v>
          </cell>
          <cell r="CC40">
            <v>3</v>
          </cell>
          <cell r="CD40">
            <v>2</v>
          </cell>
          <cell r="CE40">
            <v>1</v>
          </cell>
          <cell r="CF40">
            <v>1</v>
          </cell>
          <cell r="CG40">
            <v>1</v>
          </cell>
          <cell r="CH40">
            <v>1</v>
          </cell>
          <cell r="CI40">
            <v>2.5</v>
          </cell>
          <cell r="CJ40">
            <v>0.5</v>
          </cell>
          <cell r="CK40">
            <v>3</v>
          </cell>
          <cell r="CL40" t="str">
            <v>Fail</v>
          </cell>
          <cell r="CM40">
            <v>3.847826086956522</v>
          </cell>
        </row>
        <row r="41">
          <cell r="B41" t="str">
            <v>PIET23CI040</v>
          </cell>
          <cell r="C41" t="str">
            <v>MAYANK SHARMA</v>
          </cell>
          <cell r="D41" t="str">
            <v>23EPTCY038</v>
          </cell>
          <cell r="E41" t="str">
            <v>CIH-37</v>
          </cell>
          <cell r="F41"/>
          <cell r="G41" t="str">
            <v>D</v>
          </cell>
          <cell r="H41" t="str">
            <v>D</v>
          </cell>
          <cell r="I41">
            <v>7</v>
          </cell>
          <cell r="J41">
            <v>7</v>
          </cell>
          <cell r="K41" t="str">
            <v>D</v>
          </cell>
          <cell r="L41">
            <v>3</v>
          </cell>
          <cell r="M41">
            <v>6</v>
          </cell>
          <cell r="N41">
            <v>9</v>
          </cell>
          <cell r="O41">
            <v>4</v>
          </cell>
          <cell r="P41" t="str">
            <v>D</v>
          </cell>
          <cell r="Q41">
            <v>8</v>
          </cell>
          <cell r="R41">
            <v>12</v>
          </cell>
          <cell r="S41">
            <v>0</v>
          </cell>
          <cell r="T41">
            <v>2</v>
          </cell>
          <cell r="U41">
            <v>10</v>
          </cell>
          <cell r="V41">
            <v>12</v>
          </cell>
          <cell r="W41" t="str">
            <v>D</v>
          </cell>
          <cell r="X41" t="str">
            <v>A</v>
          </cell>
          <cell r="Y41">
            <v>8</v>
          </cell>
          <cell r="Z41">
            <v>8</v>
          </cell>
          <cell r="AA41" t="str">
            <v>A</v>
          </cell>
          <cell r="AB41" t="str">
            <v>D</v>
          </cell>
          <cell r="AC41">
            <v>8</v>
          </cell>
          <cell r="AD41">
            <v>8</v>
          </cell>
          <cell r="AE41">
            <v>56</v>
          </cell>
          <cell r="AF41">
            <v>6</v>
          </cell>
          <cell r="AG41">
            <v>7</v>
          </cell>
          <cell r="AH41">
            <v>30</v>
          </cell>
          <cell r="AI41">
            <v>43</v>
          </cell>
          <cell r="AJ41">
            <v>29</v>
          </cell>
          <cell r="AK41">
            <v>72</v>
          </cell>
          <cell r="AL41">
            <v>7</v>
          </cell>
          <cell r="AM41" t="str">
            <v>A</v>
          </cell>
          <cell r="AN41">
            <v>21</v>
          </cell>
          <cell r="AO41">
            <v>28</v>
          </cell>
          <cell r="AP41">
            <v>25</v>
          </cell>
          <cell r="AQ41">
            <v>53</v>
          </cell>
          <cell r="AR41">
            <v>7</v>
          </cell>
          <cell r="AS41" t="str">
            <v>A</v>
          </cell>
          <cell r="AT41">
            <v>27</v>
          </cell>
          <cell r="AU41">
            <v>34</v>
          </cell>
          <cell r="AV41">
            <v>33</v>
          </cell>
          <cell r="AW41">
            <v>67</v>
          </cell>
          <cell r="AX41">
            <v>7</v>
          </cell>
          <cell r="AY41" t="str">
            <v>A</v>
          </cell>
          <cell r="AZ41">
            <v>12</v>
          </cell>
          <cell r="BA41">
            <v>19</v>
          </cell>
          <cell r="BB41">
            <v>27</v>
          </cell>
          <cell r="BC41">
            <v>46</v>
          </cell>
          <cell r="BD41">
            <v>28</v>
          </cell>
          <cell r="BE41">
            <v>25</v>
          </cell>
          <cell r="BF41">
            <v>53</v>
          </cell>
          <cell r="BG41">
            <v>291</v>
          </cell>
          <cell r="BH41">
            <v>45</v>
          </cell>
          <cell r="BI41">
            <v>392</v>
          </cell>
          <cell r="BJ41">
            <v>50.256410256410255</v>
          </cell>
          <cell r="BK41"/>
          <cell r="BL41" t="str">
            <v>F</v>
          </cell>
          <cell r="BM41" t="str">
            <v>F</v>
          </cell>
          <cell r="BN41" t="str">
            <v>D</v>
          </cell>
          <cell r="BO41" t="str">
            <v>E</v>
          </cell>
          <cell r="BP41" t="str">
            <v>F</v>
          </cell>
          <cell r="BQ41" t="str">
            <v>D</v>
          </cell>
          <cell r="BR41" t="str">
            <v>A</v>
          </cell>
          <cell r="BS41" t="str">
            <v>D+</v>
          </cell>
          <cell r="BT41" t="str">
            <v>B+</v>
          </cell>
          <cell r="BU41" t="str">
            <v>D</v>
          </cell>
          <cell r="BV41" t="str">
            <v>D+</v>
          </cell>
          <cell r="BW41" t="str">
            <v>D</v>
          </cell>
          <cell r="BY41">
            <v>2</v>
          </cell>
          <cell r="BZ41">
            <v>3</v>
          </cell>
          <cell r="CA41">
            <v>3</v>
          </cell>
          <cell r="CB41">
            <v>3</v>
          </cell>
          <cell r="CC41">
            <v>3</v>
          </cell>
          <cell r="CD41">
            <v>2</v>
          </cell>
          <cell r="CE41">
            <v>1</v>
          </cell>
          <cell r="CF41">
            <v>1</v>
          </cell>
          <cell r="CG41">
            <v>1</v>
          </cell>
          <cell r="CH41">
            <v>1</v>
          </cell>
          <cell r="CI41">
            <v>2.5</v>
          </cell>
          <cell r="CJ41">
            <v>0.5</v>
          </cell>
          <cell r="CK41">
            <v>3</v>
          </cell>
          <cell r="CL41" t="str">
            <v>Fail</v>
          </cell>
          <cell r="CM41">
            <v>3.7065217391304346</v>
          </cell>
        </row>
        <row r="42">
          <cell r="B42" t="str">
            <v>PIET23CI001</v>
          </cell>
          <cell r="C42" t="str">
            <v>MS.ADHYA AGRAWAL</v>
          </cell>
          <cell r="D42" t="str">
            <v>23EPTCY039</v>
          </cell>
          <cell r="E42" t="str">
            <v>CIH-01</v>
          </cell>
          <cell r="F42"/>
          <cell r="G42">
            <v>10</v>
          </cell>
          <cell r="H42">
            <v>10</v>
          </cell>
          <cell r="I42">
            <v>10</v>
          </cell>
          <cell r="J42">
            <v>30</v>
          </cell>
          <cell r="K42">
            <v>10</v>
          </cell>
          <cell r="L42">
            <v>10</v>
          </cell>
          <cell r="M42">
            <v>10</v>
          </cell>
          <cell r="N42">
            <v>30</v>
          </cell>
          <cell r="O42">
            <v>5</v>
          </cell>
          <cell r="P42">
            <v>10</v>
          </cell>
          <cell r="Q42">
            <v>10</v>
          </cell>
          <cell r="R42">
            <v>25</v>
          </cell>
          <cell r="S42">
            <v>9</v>
          </cell>
          <cell r="T42">
            <v>10</v>
          </cell>
          <cell r="U42">
            <v>10</v>
          </cell>
          <cell r="V42">
            <v>29</v>
          </cell>
          <cell r="W42">
            <v>8</v>
          </cell>
          <cell r="X42">
            <v>10</v>
          </cell>
          <cell r="Y42">
            <v>10</v>
          </cell>
          <cell r="Z42">
            <v>28</v>
          </cell>
          <cell r="AA42">
            <v>10</v>
          </cell>
          <cell r="AB42" t="str">
            <v>D</v>
          </cell>
          <cell r="AC42">
            <v>10</v>
          </cell>
          <cell r="AD42">
            <v>20</v>
          </cell>
          <cell r="AE42">
            <v>162</v>
          </cell>
          <cell r="AF42">
            <v>9</v>
          </cell>
          <cell r="AG42">
            <v>9</v>
          </cell>
          <cell r="AH42">
            <v>34</v>
          </cell>
          <cell r="AI42">
            <v>52</v>
          </cell>
          <cell r="AJ42">
            <v>35</v>
          </cell>
          <cell r="AK42">
            <v>87</v>
          </cell>
          <cell r="AL42">
            <v>9</v>
          </cell>
          <cell r="AM42">
            <v>9</v>
          </cell>
          <cell r="AN42">
            <v>37</v>
          </cell>
          <cell r="AO42">
            <v>55</v>
          </cell>
          <cell r="AP42">
            <v>36</v>
          </cell>
          <cell r="AQ42">
            <v>91</v>
          </cell>
          <cell r="AR42">
            <v>9</v>
          </cell>
          <cell r="AS42">
            <v>9</v>
          </cell>
          <cell r="AT42">
            <v>38</v>
          </cell>
          <cell r="AU42">
            <v>56</v>
          </cell>
          <cell r="AV42">
            <v>35</v>
          </cell>
          <cell r="AW42">
            <v>91</v>
          </cell>
          <cell r="AX42">
            <v>9</v>
          </cell>
          <cell r="AY42">
            <v>9</v>
          </cell>
          <cell r="AZ42">
            <v>37</v>
          </cell>
          <cell r="BA42">
            <v>55</v>
          </cell>
          <cell r="BB42">
            <v>37</v>
          </cell>
          <cell r="BC42">
            <v>92</v>
          </cell>
          <cell r="BD42">
            <v>58</v>
          </cell>
          <cell r="BE42">
            <v>36</v>
          </cell>
          <cell r="BF42">
            <v>94</v>
          </cell>
          <cell r="BG42">
            <v>455</v>
          </cell>
          <cell r="BH42">
            <v>87</v>
          </cell>
          <cell r="BI42">
            <v>704</v>
          </cell>
          <cell r="BJ42">
            <v>90.256410256410263</v>
          </cell>
          <cell r="BK42"/>
          <cell r="BL42" t="str">
            <v>A++</v>
          </cell>
          <cell r="BM42" t="str">
            <v>D</v>
          </cell>
          <cell r="BN42" t="str">
            <v>A+</v>
          </cell>
          <cell r="BO42" t="str">
            <v>A++</v>
          </cell>
          <cell r="BP42" t="str">
            <v>A++</v>
          </cell>
          <cell r="BQ42" t="str">
            <v>A++</v>
          </cell>
          <cell r="BR42" t="str">
            <v>A++</v>
          </cell>
          <cell r="BS42" t="str">
            <v>A++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Y42">
            <v>2</v>
          </cell>
          <cell r="BZ42">
            <v>3</v>
          </cell>
          <cell r="CA42">
            <v>3</v>
          </cell>
          <cell r="CB42">
            <v>3</v>
          </cell>
          <cell r="CC42">
            <v>3</v>
          </cell>
          <cell r="CD42">
            <v>2</v>
          </cell>
          <cell r="CE42">
            <v>1</v>
          </cell>
          <cell r="CF42">
            <v>1</v>
          </cell>
          <cell r="CG42">
            <v>1</v>
          </cell>
          <cell r="CH42">
            <v>1</v>
          </cell>
          <cell r="CI42">
            <v>2.5</v>
          </cell>
          <cell r="CJ42">
            <v>0.5</v>
          </cell>
          <cell r="CK42">
            <v>0</v>
          </cell>
          <cell r="CL42" t="str">
            <v>Pass</v>
          </cell>
          <cell r="CM42">
            <v>9.2799999999999994</v>
          </cell>
        </row>
        <row r="43">
          <cell r="B43" t="str">
            <v>PIET23CI006</v>
          </cell>
          <cell r="C43" t="str">
            <v>MS.ANKITA MITTAL</v>
          </cell>
          <cell r="D43" t="str">
            <v>23EPTCY040</v>
          </cell>
          <cell r="E43" t="str">
            <v>CIH-06</v>
          </cell>
          <cell r="F43"/>
          <cell r="G43">
            <v>8</v>
          </cell>
          <cell r="H43">
            <v>10</v>
          </cell>
          <cell r="I43">
            <v>10</v>
          </cell>
          <cell r="J43">
            <v>28</v>
          </cell>
          <cell r="K43" t="str">
            <v>D</v>
          </cell>
          <cell r="L43">
            <v>10</v>
          </cell>
          <cell r="M43">
            <v>10</v>
          </cell>
          <cell r="N43">
            <v>20</v>
          </cell>
          <cell r="O43">
            <v>6</v>
          </cell>
          <cell r="P43">
            <v>10</v>
          </cell>
          <cell r="Q43">
            <v>10</v>
          </cell>
          <cell r="R43">
            <v>26</v>
          </cell>
          <cell r="S43">
            <v>9</v>
          </cell>
          <cell r="T43">
            <v>10</v>
          </cell>
          <cell r="U43">
            <v>10</v>
          </cell>
          <cell r="V43">
            <v>29</v>
          </cell>
          <cell r="W43">
            <v>9</v>
          </cell>
          <cell r="X43">
            <v>10</v>
          </cell>
          <cell r="Y43">
            <v>10</v>
          </cell>
          <cell r="Z43">
            <v>29</v>
          </cell>
          <cell r="AA43">
            <v>8</v>
          </cell>
          <cell r="AB43">
            <v>10</v>
          </cell>
          <cell r="AC43">
            <v>10</v>
          </cell>
          <cell r="AD43">
            <v>28</v>
          </cell>
          <cell r="AE43">
            <v>160</v>
          </cell>
          <cell r="AF43">
            <v>9</v>
          </cell>
          <cell r="AG43">
            <v>9</v>
          </cell>
          <cell r="AH43">
            <v>37</v>
          </cell>
          <cell r="AI43">
            <v>55</v>
          </cell>
          <cell r="AJ43">
            <v>36</v>
          </cell>
          <cell r="AK43">
            <v>91</v>
          </cell>
          <cell r="AL43">
            <v>9</v>
          </cell>
          <cell r="AM43">
            <v>9</v>
          </cell>
          <cell r="AN43">
            <v>36</v>
          </cell>
          <cell r="AO43">
            <v>54</v>
          </cell>
          <cell r="AP43">
            <v>35</v>
          </cell>
          <cell r="AQ43">
            <v>89</v>
          </cell>
          <cell r="AR43">
            <v>9</v>
          </cell>
          <cell r="AS43">
            <v>9</v>
          </cell>
          <cell r="AT43">
            <v>32</v>
          </cell>
          <cell r="AU43">
            <v>50</v>
          </cell>
          <cell r="AV43">
            <v>34</v>
          </cell>
          <cell r="AW43">
            <v>84</v>
          </cell>
          <cell r="AX43">
            <v>9</v>
          </cell>
          <cell r="AY43">
            <v>9</v>
          </cell>
          <cell r="AZ43">
            <v>30</v>
          </cell>
          <cell r="BA43">
            <v>48</v>
          </cell>
          <cell r="BB43">
            <v>34</v>
          </cell>
          <cell r="BC43">
            <v>82</v>
          </cell>
          <cell r="BD43">
            <v>55</v>
          </cell>
          <cell r="BE43">
            <v>35</v>
          </cell>
          <cell r="BF43">
            <v>90</v>
          </cell>
          <cell r="BG43">
            <v>436</v>
          </cell>
          <cell r="BH43">
            <v>79</v>
          </cell>
          <cell r="BI43">
            <v>675</v>
          </cell>
          <cell r="BJ43">
            <v>86.538461538461547</v>
          </cell>
          <cell r="BK43"/>
          <cell r="BL43" t="str">
            <v>A++</v>
          </cell>
          <cell r="BM43" t="str">
            <v>C+</v>
          </cell>
          <cell r="BN43" t="str">
            <v>A++</v>
          </cell>
          <cell r="BO43" t="str">
            <v>A+</v>
          </cell>
          <cell r="BP43" t="str">
            <v>A++</v>
          </cell>
          <cell r="BQ43" t="str">
            <v>A++</v>
          </cell>
          <cell r="BR43" t="str">
            <v>A++</v>
          </cell>
          <cell r="BS43" t="str">
            <v>A++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</v>
          </cell>
          <cell r="BY43">
            <v>2</v>
          </cell>
          <cell r="BZ43">
            <v>3</v>
          </cell>
          <cell r="CA43">
            <v>3</v>
          </cell>
          <cell r="CB43">
            <v>3</v>
          </cell>
          <cell r="CC43">
            <v>3</v>
          </cell>
          <cell r="CD43">
            <v>2</v>
          </cell>
          <cell r="CE43">
            <v>1</v>
          </cell>
          <cell r="CF43">
            <v>1</v>
          </cell>
          <cell r="CG43">
            <v>1</v>
          </cell>
          <cell r="CH43">
            <v>1</v>
          </cell>
          <cell r="CI43">
            <v>2.5</v>
          </cell>
          <cell r="CJ43">
            <v>0.5</v>
          </cell>
          <cell r="CK43">
            <v>0</v>
          </cell>
          <cell r="CL43" t="str">
            <v>Pass</v>
          </cell>
          <cell r="CM43">
            <v>9.4600000000000009</v>
          </cell>
        </row>
        <row r="44">
          <cell r="B44" t="str">
            <v>PIET23CI049</v>
          </cell>
          <cell r="C44" t="str">
            <v>MS.SAKSHI MITTAL</v>
          </cell>
          <cell r="D44" t="str">
            <v>23EPTCY041</v>
          </cell>
          <cell r="E44" t="str">
            <v>CIH-46</v>
          </cell>
          <cell r="F44"/>
          <cell r="G44">
            <v>5</v>
          </cell>
          <cell r="H44">
            <v>9</v>
          </cell>
          <cell r="I44">
            <v>10</v>
          </cell>
          <cell r="J44">
            <v>24</v>
          </cell>
          <cell r="K44">
            <v>5</v>
          </cell>
          <cell r="L44">
            <v>8</v>
          </cell>
          <cell r="M44">
            <v>10</v>
          </cell>
          <cell r="N44">
            <v>23</v>
          </cell>
          <cell r="O44">
            <v>5</v>
          </cell>
          <cell r="P44">
            <v>8</v>
          </cell>
          <cell r="Q44">
            <v>10</v>
          </cell>
          <cell r="R44">
            <v>23</v>
          </cell>
          <cell r="S44">
            <v>6</v>
          </cell>
          <cell r="T44">
            <v>8</v>
          </cell>
          <cell r="U44">
            <v>10</v>
          </cell>
          <cell r="V44">
            <v>24</v>
          </cell>
          <cell r="W44">
            <v>5</v>
          </cell>
          <cell r="X44">
            <v>10</v>
          </cell>
          <cell r="Y44">
            <v>10</v>
          </cell>
          <cell r="Z44">
            <v>25</v>
          </cell>
          <cell r="AA44">
            <v>4</v>
          </cell>
          <cell r="AB44">
            <v>10</v>
          </cell>
          <cell r="AC44">
            <v>8</v>
          </cell>
          <cell r="AD44">
            <v>22</v>
          </cell>
          <cell r="AE44">
            <v>141</v>
          </cell>
          <cell r="AF44">
            <v>7</v>
          </cell>
          <cell r="AG44">
            <v>8</v>
          </cell>
          <cell r="AH44">
            <v>35</v>
          </cell>
          <cell r="AI44">
            <v>50</v>
          </cell>
          <cell r="AJ44">
            <v>34</v>
          </cell>
          <cell r="AK44">
            <v>84</v>
          </cell>
          <cell r="AL44">
            <v>8</v>
          </cell>
          <cell r="AM44">
            <v>9</v>
          </cell>
          <cell r="AN44">
            <v>36</v>
          </cell>
          <cell r="AO44">
            <v>53</v>
          </cell>
          <cell r="AP44">
            <v>32</v>
          </cell>
          <cell r="AQ44">
            <v>85</v>
          </cell>
          <cell r="AR44">
            <v>8</v>
          </cell>
          <cell r="AS44">
            <v>9</v>
          </cell>
          <cell r="AT44">
            <v>38</v>
          </cell>
          <cell r="AU44">
            <v>55</v>
          </cell>
          <cell r="AV44">
            <v>34</v>
          </cell>
          <cell r="AW44">
            <v>89</v>
          </cell>
          <cell r="AX44">
            <v>9</v>
          </cell>
          <cell r="AY44">
            <v>8</v>
          </cell>
          <cell r="AZ44">
            <v>37</v>
          </cell>
          <cell r="BA44">
            <v>54</v>
          </cell>
          <cell r="BB44">
            <v>32</v>
          </cell>
          <cell r="BC44">
            <v>86</v>
          </cell>
          <cell r="BD44">
            <v>53</v>
          </cell>
          <cell r="BE44">
            <v>32</v>
          </cell>
          <cell r="BF44">
            <v>85</v>
          </cell>
          <cell r="BG44">
            <v>429</v>
          </cell>
          <cell r="BH44">
            <v>89</v>
          </cell>
          <cell r="BI44">
            <v>659</v>
          </cell>
          <cell r="BJ44">
            <v>84.487179487179489</v>
          </cell>
          <cell r="BK44"/>
          <cell r="BL44" t="str">
            <v>E</v>
          </cell>
          <cell r="BM44" t="str">
            <v>E+</v>
          </cell>
          <cell r="BN44" t="str">
            <v>B</v>
          </cell>
          <cell r="BO44" t="str">
            <v>B+</v>
          </cell>
          <cell r="BP44" t="str">
            <v>B+</v>
          </cell>
          <cell r="BQ44" t="str">
            <v>A+</v>
          </cell>
          <cell r="BR44" t="str">
            <v>A++</v>
          </cell>
          <cell r="BS44" t="str">
            <v>A++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Y44">
            <v>2</v>
          </cell>
          <cell r="BZ44">
            <v>3</v>
          </cell>
          <cell r="CA44">
            <v>3</v>
          </cell>
          <cell r="CB44">
            <v>3</v>
          </cell>
          <cell r="CC44">
            <v>3</v>
          </cell>
          <cell r="CD44">
            <v>2</v>
          </cell>
          <cell r="CE44">
            <v>1</v>
          </cell>
          <cell r="CF44">
            <v>1</v>
          </cell>
          <cell r="CG44">
            <v>1</v>
          </cell>
          <cell r="CH44">
            <v>1</v>
          </cell>
          <cell r="CI44">
            <v>2.5</v>
          </cell>
          <cell r="CJ44">
            <v>0.5</v>
          </cell>
          <cell r="CK44">
            <v>0</v>
          </cell>
          <cell r="CL44" t="str">
            <v>Pass</v>
          </cell>
          <cell r="CM44">
            <v>7.89</v>
          </cell>
        </row>
        <row r="45">
          <cell r="B45" t="str">
            <v>PIET23CI052</v>
          </cell>
          <cell r="C45" t="str">
            <v>MS.SUHANI GOYAL</v>
          </cell>
          <cell r="D45" t="str">
            <v>23EPTCY042</v>
          </cell>
          <cell r="E45" t="str">
            <v>CIH-49</v>
          </cell>
          <cell r="F45"/>
          <cell r="G45">
            <v>6</v>
          </cell>
          <cell r="H45">
            <v>9</v>
          </cell>
          <cell r="I45">
            <v>9</v>
          </cell>
          <cell r="J45">
            <v>24</v>
          </cell>
          <cell r="K45">
            <v>7</v>
          </cell>
          <cell r="L45">
            <v>9</v>
          </cell>
          <cell r="M45">
            <v>10</v>
          </cell>
          <cell r="N45">
            <v>26</v>
          </cell>
          <cell r="O45">
            <v>7</v>
          </cell>
          <cell r="P45">
            <v>10</v>
          </cell>
          <cell r="Q45">
            <v>9</v>
          </cell>
          <cell r="R45">
            <v>26</v>
          </cell>
          <cell r="S45">
            <v>8</v>
          </cell>
          <cell r="T45">
            <v>8</v>
          </cell>
          <cell r="U45">
            <v>9</v>
          </cell>
          <cell r="V45">
            <v>25</v>
          </cell>
          <cell r="W45">
            <v>8</v>
          </cell>
          <cell r="X45">
            <v>10</v>
          </cell>
          <cell r="Y45">
            <v>8</v>
          </cell>
          <cell r="Z45">
            <v>26</v>
          </cell>
          <cell r="AA45">
            <v>6</v>
          </cell>
          <cell r="AB45">
            <v>9</v>
          </cell>
          <cell r="AC45">
            <v>8</v>
          </cell>
          <cell r="AD45">
            <v>23</v>
          </cell>
          <cell r="AE45">
            <v>150</v>
          </cell>
          <cell r="AF45">
            <v>8</v>
          </cell>
          <cell r="AG45">
            <v>8</v>
          </cell>
          <cell r="AH45">
            <v>38</v>
          </cell>
          <cell r="AI45">
            <v>54</v>
          </cell>
          <cell r="AJ45">
            <v>35</v>
          </cell>
          <cell r="AK45">
            <v>89</v>
          </cell>
          <cell r="AL45">
            <v>9</v>
          </cell>
          <cell r="AM45">
            <v>9</v>
          </cell>
          <cell r="AN45">
            <v>36</v>
          </cell>
          <cell r="AO45">
            <v>54</v>
          </cell>
          <cell r="AP45">
            <v>35</v>
          </cell>
          <cell r="AQ45">
            <v>89</v>
          </cell>
          <cell r="AR45">
            <v>9</v>
          </cell>
          <cell r="AS45">
            <v>9</v>
          </cell>
          <cell r="AT45">
            <v>33</v>
          </cell>
          <cell r="AU45">
            <v>51</v>
          </cell>
          <cell r="AV45">
            <v>36</v>
          </cell>
          <cell r="AW45">
            <v>87</v>
          </cell>
          <cell r="AX45">
            <v>10</v>
          </cell>
          <cell r="AY45">
            <v>8</v>
          </cell>
          <cell r="AZ45">
            <v>40</v>
          </cell>
          <cell r="BA45">
            <v>58</v>
          </cell>
          <cell r="BB45">
            <v>35</v>
          </cell>
          <cell r="BC45">
            <v>93</v>
          </cell>
          <cell r="BD45">
            <v>55</v>
          </cell>
          <cell r="BE45">
            <v>35</v>
          </cell>
          <cell r="BF45">
            <v>90</v>
          </cell>
          <cell r="BG45">
            <v>448</v>
          </cell>
          <cell r="BH45">
            <v>83</v>
          </cell>
          <cell r="BI45">
            <v>681</v>
          </cell>
          <cell r="BJ45">
            <v>87.307692307692307</v>
          </cell>
          <cell r="BK45"/>
          <cell r="BL45" t="str">
            <v>E+</v>
          </cell>
          <cell r="BM45" t="str">
            <v>B</v>
          </cell>
          <cell r="BN45" t="str">
            <v>B</v>
          </cell>
          <cell r="BO45" t="str">
            <v>A+</v>
          </cell>
          <cell r="BP45" t="str">
            <v>B</v>
          </cell>
          <cell r="BQ45" t="str">
            <v>B</v>
          </cell>
          <cell r="BR45" t="str">
            <v>A++</v>
          </cell>
          <cell r="BS45" t="str">
            <v>A++</v>
          </cell>
          <cell r="BT45" t="str">
            <v>A++</v>
          </cell>
          <cell r="BU45" t="str">
            <v>A++</v>
          </cell>
          <cell r="BV45" t="str">
            <v>A++</v>
          </cell>
          <cell r="BW45" t="str">
            <v>A++</v>
          </cell>
          <cell r="BY45">
            <v>2</v>
          </cell>
          <cell r="BZ45">
            <v>3</v>
          </cell>
          <cell r="CA45">
            <v>3</v>
          </cell>
          <cell r="CB45">
            <v>3</v>
          </cell>
          <cell r="CC45">
            <v>3</v>
          </cell>
          <cell r="CD45">
            <v>2</v>
          </cell>
          <cell r="CE45">
            <v>1</v>
          </cell>
          <cell r="CF45">
            <v>1</v>
          </cell>
          <cell r="CG45">
            <v>1</v>
          </cell>
          <cell r="CH45">
            <v>1</v>
          </cell>
          <cell r="CI45">
            <v>2.5</v>
          </cell>
          <cell r="CJ45">
            <v>0.5</v>
          </cell>
          <cell r="CK45">
            <v>0</v>
          </cell>
          <cell r="CL45" t="str">
            <v>Pass</v>
          </cell>
          <cell r="CM45">
            <v>8.24</v>
          </cell>
        </row>
        <row r="46">
          <cell r="B46" t="str">
            <v>PIET23CI058</v>
          </cell>
          <cell r="C46" t="str">
            <v>MS.VISHAKHA SHARMA</v>
          </cell>
          <cell r="D46" t="str">
            <v>23EPTCY043</v>
          </cell>
          <cell r="E46" t="str">
            <v>CIH-55</v>
          </cell>
          <cell r="F46"/>
          <cell r="G46">
            <v>5</v>
          </cell>
          <cell r="H46">
            <v>9</v>
          </cell>
          <cell r="I46">
            <v>10</v>
          </cell>
          <cell r="J46">
            <v>24</v>
          </cell>
          <cell r="K46">
            <v>9</v>
          </cell>
          <cell r="L46">
            <v>10</v>
          </cell>
          <cell r="M46">
            <v>10</v>
          </cell>
          <cell r="N46">
            <v>29</v>
          </cell>
          <cell r="O46">
            <v>6</v>
          </cell>
          <cell r="P46">
            <v>10</v>
          </cell>
          <cell r="Q46">
            <v>10</v>
          </cell>
          <cell r="R46">
            <v>26</v>
          </cell>
          <cell r="S46">
            <v>8</v>
          </cell>
          <cell r="T46">
            <v>9</v>
          </cell>
          <cell r="U46">
            <v>10</v>
          </cell>
          <cell r="V46">
            <v>27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>
            <v>6</v>
          </cell>
          <cell r="AB46">
            <v>10</v>
          </cell>
          <cell r="AC46">
            <v>10</v>
          </cell>
          <cell r="AD46">
            <v>26</v>
          </cell>
          <cell r="AE46">
            <v>157</v>
          </cell>
          <cell r="AF46">
            <v>9</v>
          </cell>
          <cell r="AG46">
            <v>9</v>
          </cell>
          <cell r="AH46">
            <v>37</v>
          </cell>
          <cell r="AI46">
            <v>55</v>
          </cell>
          <cell r="AJ46">
            <v>36</v>
          </cell>
          <cell r="AK46">
            <v>91</v>
          </cell>
          <cell r="AL46">
            <v>8</v>
          </cell>
          <cell r="AM46">
            <v>8</v>
          </cell>
          <cell r="AN46">
            <v>36</v>
          </cell>
          <cell r="AO46">
            <v>52</v>
          </cell>
          <cell r="AP46">
            <v>32</v>
          </cell>
          <cell r="AQ46">
            <v>84</v>
          </cell>
          <cell r="AR46">
            <v>8</v>
          </cell>
          <cell r="AS46">
            <v>9</v>
          </cell>
          <cell r="AT46">
            <v>37</v>
          </cell>
          <cell r="AU46">
            <v>54</v>
          </cell>
          <cell r="AV46">
            <v>35</v>
          </cell>
          <cell r="AW46">
            <v>89</v>
          </cell>
          <cell r="AX46">
            <v>8</v>
          </cell>
          <cell r="AY46">
            <v>8</v>
          </cell>
          <cell r="AZ46">
            <v>35</v>
          </cell>
          <cell r="BA46">
            <v>51</v>
          </cell>
          <cell r="BB46">
            <v>31</v>
          </cell>
          <cell r="BC46">
            <v>82</v>
          </cell>
          <cell r="BD46">
            <v>51</v>
          </cell>
          <cell r="BE46">
            <v>32</v>
          </cell>
          <cell r="BF46">
            <v>83</v>
          </cell>
          <cell r="BG46">
            <v>429</v>
          </cell>
          <cell r="BH46">
            <v>89</v>
          </cell>
          <cell r="BI46">
            <v>675</v>
          </cell>
          <cell r="BJ46">
            <v>86.538461538461547</v>
          </cell>
          <cell r="BK46"/>
          <cell r="BL46" t="str">
            <v>D+</v>
          </cell>
          <cell r="BM46" t="str">
            <v>E+</v>
          </cell>
          <cell r="BN46" t="str">
            <v>C</v>
          </cell>
          <cell r="BO46" t="str">
            <v>A</v>
          </cell>
          <cell r="BP46" t="str">
            <v>C+</v>
          </cell>
          <cell r="BQ46" t="str">
            <v>B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V46" t="str">
            <v>A++</v>
          </cell>
          <cell r="BW46" t="str">
            <v>A++</v>
          </cell>
          <cell r="BY46">
            <v>2</v>
          </cell>
          <cell r="BZ46">
            <v>3</v>
          </cell>
          <cell r="CA46">
            <v>3</v>
          </cell>
          <cell r="CB46">
            <v>3</v>
          </cell>
          <cell r="CC46">
            <v>3</v>
          </cell>
          <cell r="CD46">
            <v>2</v>
          </cell>
          <cell r="CE46">
            <v>1</v>
          </cell>
          <cell r="CF46">
            <v>1</v>
          </cell>
          <cell r="CG46">
            <v>1</v>
          </cell>
          <cell r="CH46">
            <v>1</v>
          </cell>
          <cell r="CI46">
            <v>2.5</v>
          </cell>
          <cell r="CJ46">
            <v>0.5</v>
          </cell>
          <cell r="CK46">
            <v>0</v>
          </cell>
          <cell r="CL46" t="str">
            <v>Pass</v>
          </cell>
          <cell r="CM46">
            <v>7.74</v>
          </cell>
        </row>
        <row r="47">
          <cell r="B47" t="str">
            <v>PIET23CI041</v>
          </cell>
          <cell r="C47" t="str">
            <v>P RIDHI GADIYA</v>
          </cell>
          <cell r="D47" t="str">
            <v>23EPTCY044</v>
          </cell>
          <cell r="E47" t="str">
            <v>CIH-38</v>
          </cell>
          <cell r="F47"/>
          <cell r="G47">
            <v>5</v>
          </cell>
          <cell r="H47">
            <v>10</v>
          </cell>
          <cell r="I47">
            <v>8</v>
          </cell>
          <cell r="J47">
            <v>23</v>
          </cell>
          <cell r="K47">
            <v>8</v>
          </cell>
          <cell r="L47">
            <v>10</v>
          </cell>
          <cell r="M47">
            <v>10</v>
          </cell>
          <cell r="N47">
            <v>28</v>
          </cell>
          <cell r="O47">
            <v>3</v>
          </cell>
          <cell r="P47">
            <v>10</v>
          </cell>
          <cell r="Q47">
            <v>8</v>
          </cell>
          <cell r="R47">
            <v>21</v>
          </cell>
          <cell r="S47">
            <v>9</v>
          </cell>
          <cell r="T47">
            <v>10</v>
          </cell>
          <cell r="U47">
            <v>10</v>
          </cell>
          <cell r="V47">
            <v>29</v>
          </cell>
          <cell r="W47">
            <v>4</v>
          </cell>
          <cell r="X47">
            <v>9</v>
          </cell>
          <cell r="Y47">
            <v>8</v>
          </cell>
          <cell r="Z47">
            <v>21</v>
          </cell>
          <cell r="AA47" t="str">
            <v>D</v>
          </cell>
          <cell r="AB47">
            <v>10</v>
          </cell>
          <cell r="AC47">
            <v>8</v>
          </cell>
          <cell r="AD47">
            <v>18</v>
          </cell>
          <cell r="AE47">
            <v>140</v>
          </cell>
          <cell r="AF47">
            <v>9</v>
          </cell>
          <cell r="AG47">
            <v>9</v>
          </cell>
          <cell r="AH47">
            <v>36</v>
          </cell>
          <cell r="AI47">
            <v>54</v>
          </cell>
          <cell r="AJ47">
            <v>35</v>
          </cell>
          <cell r="AK47">
            <v>89</v>
          </cell>
          <cell r="AL47">
            <v>9</v>
          </cell>
          <cell r="AM47">
            <v>8</v>
          </cell>
          <cell r="AN47">
            <v>31</v>
          </cell>
          <cell r="AO47">
            <v>48</v>
          </cell>
          <cell r="AP47">
            <v>34</v>
          </cell>
          <cell r="AQ47">
            <v>82</v>
          </cell>
          <cell r="AR47">
            <v>8</v>
          </cell>
          <cell r="AS47">
            <v>8</v>
          </cell>
          <cell r="AT47">
            <v>32</v>
          </cell>
          <cell r="AU47">
            <v>48</v>
          </cell>
          <cell r="AV47">
            <v>38</v>
          </cell>
          <cell r="AW47">
            <v>86</v>
          </cell>
          <cell r="AX47">
            <v>9</v>
          </cell>
          <cell r="AY47">
            <v>8</v>
          </cell>
          <cell r="AZ47">
            <v>36</v>
          </cell>
          <cell r="BA47">
            <v>53</v>
          </cell>
          <cell r="BB47">
            <v>34</v>
          </cell>
          <cell r="BC47">
            <v>87</v>
          </cell>
          <cell r="BD47">
            <v>55</v>
          </cell>
          <cell r="BE47">
            <v>34</v>
          </cell>
          <cell r="BF47">
            <v>89</v>
          </cell>
          <cell r="BG47">
            <v>433</v>
          </cell>
          <cell r="BH47">
            <v>86</v>
          </cell>
          <cell r="BI47">
            <v>659</v>
          </cell>
          <cell r="BJ47">
            <v>84.487179487179489</v>
          </cell>
          <cell r="BK47"/>
          <cell r="BL47" t="str">
            <v>C</v>
          </cell>
          <cell r="BM47" t="str">
            <v>B+</v>
          </cell>
          <cell r="BN47" t="str">
            <v>C</v>
          </cell>
          <cell r="BO47" t="str">
            <v>A++</v>
          </cell>
          <cell r="BP47" t="str">
            <v>B</v>
          </cell>
          <cell r="BQ47" t="str">
            <v>B</v>
          </cell>
          <cell r="BR47" t="str">
            <v>A++</v>
          </cell>
          <cell r="BS47" t="str">
            <v>A++</v>
          </cell>
          <cell r="BT47" t="str">
            <v>A++</v>
          </cell>
          <cell r="BU47" t="str">
            <v>A++</v>
          </cell>
          <cell r="BV47" t="str">
            <v>A++</v>
          </cell>
          <cell r="BW47" t="str">
            <v>A++</v>
          </cell>
          <cell r="BY47">
            <v>2</v>
          </cell>
          <cell r="BZ47">
            <v>3</v>
          </cell>
          <cell r="CA47">
            <v>3</v>
          </cell>
          <cell r="CB47">
            <v>3</v>
          </cell>
          <cell r="CC47">
            <v>3</v>
          </cell>
          <cell r="CD47">
            <v>2</v>
          </cell>
          <cell r="CE47">
            <v>1</v>
          </cell>
          <cell r="CF47">
            <v>1</v>
          </cell>
          <cell r="CG47">
            <v>1</v>
          </cell>
          <cell r="CH47">
            <v>1</v>
          </cell>
          <cell r="CI47">
            <v>2.5</v>
          </cell>
          <cell r="CJ47">
            <v>0.5</v>
          </cell>
          <cell r="CK47">
            <v>0</v>
          </cell>
          <cell r="CL47" t="str">
            <v>Pass</v>
          </cell>
          <cell r="CM47">
            <v>8.43</v>
          </cell>
        </row>
        <row r="48">
          <cell r="B48" t="str">
            <v>PIET23CI042</v>
          </cell>
          <cell r="C48" t="str">
            <v>POOJAN AGARWAL</v>
          </cell>
          <cell r="D48" t="str">
            <v>23EPTCY045</v>
          </cell>
          <cell r="E48" t="str">
            <v>CIH-39</v>
          </cell>
          <cell r="F48"/>
          <cell r="G48">
            <v>9</v>
          </cell>
          <cell r="H48">
            <v>10</v>
          </cell>
          <cell r="I48">
            <v>10</v>
          </cell>
          <cell r="J48">
            <v>29</v>
          </cell>
          <cell r="K48">
            <v>9</v>
          </cell>
          <cell r="L48">
            <v>10</v>
          </cell>
          <cell r="M48">
            <v>10</v>
          </cell>
          <cell r="N48">
            <v>29</v>
          </cell>
          <cell r="O48">
            <v>8</v>
          </cell>
          <cell r="P48">
            <v>10</v>
          </cell>
          <cell r="Q48">
            <v>10</v>
          </cell>
          <cell r="R48">
            <v>28</v>
          </cell>
          <cell r="S48">
            <v>9</v>
          </cell>
          <cell r="T48">
            <v>10</v>
          </cell>
          <cell r="U48">
            <v>10</v>
          </cell>
          <cell r="V48">
            <v>29</v>
          </cell>
          <cell r="W48">
            <v>8</v>
          </cell>
          <cell r="X48">
            <v>10</v>
          </cell>
          <cell r="Y48">
            <v>10</v>
          </cell>
          <cell r="Z48">
            <v>28</v>
          </cell>
          <cell r="AA48">
            <v>8</v>
          </cell>
          <cell r="AB48">
            <v>10</v>
          </cell>
          <cell r="AC48">
            <v>10</v>
          </cell>
          <cell r="AD48">
            <v>28</v>
          </cell>
          <cell r="AE48">
            <v>171</v>
          </cell>
          <cell r="AF48">
            <v>9</v>
          </cell>
          <cell r="AG48">
            <v>9</v>
          </cell>
          <cell r="AH48">
            <v>34</v>
          </cell>
          <cell r="AI48">
            <v>52</v>
          </cell>
          <cell r="AJ48">
            <v>33</v>
          </cell>
          <cell r="AK48">
            <v>85</v>
          </cell>
          <cell r="AL48">
            <v>9</v>
          </cell>
          <cell r="AM48">
            <v>9</v>
          </cell>
          <cell r="AN48">
            <v>37</v>
          </cell>
          <cell r="AO48">
            <v>55</v>
          </cell>
          <cell r="AP48">
            <v>34</v>
          </cell>
          <cell r="AQ48">
            <v>89</v>
          </cell>
          <cell r="AR48">
            <v>9</v>
          </cell>
          <cell r="AS48">
            <v>9</v>
          </cell>
          <cell r="AT48">
            <v>38</v>
          </cell>
          <cell r="AU48">
            <v>56</v>
          </cell>
          <cell r="AV48">
            <v>38</v>
          </cell>
          <cell r="AW48">
            <v>94</v>
          </cell>
          <cell r="AX48">
            <v>10</v>
          </cell>
          <cell r="AY48">
            <v>9</v>
          </cell>
          <cell r="AZ48">
            <v>40</v>
          </cell>
          <cell r="BA48">
            <v>59</v>
          </cell>
          <cell r="BB48">
            <v>36</v>
          </cell>
          <cell r="BC48">
            <v>95</v>
          </cell>
          <cell r="BD48">
            <v>56</v>
          </cell>
          <cell r="BE48">
            <v>34</v>
          </cell>
          <cell r="BF48">
            <v>90</v>
          </cell>
          <cell r="BG48">
            <v>453</v>
          </cell>
          <cell r="BH48">
            <v>90</v>
          </cell>
          <cell r="BI48">
            <v>714</v>
          </cell>
          <cell r="BJ48">
            <v>91.538461538461533</v>
          </cell>
          <cell r="BK48"/>
          <cell r="BL48" t="str">
            <v>B+</v>
          </cell>
          <cell r="BM48" t="str">
            <v>A++</v>
          </cell>
          <cell r="BN48" t="str">
            <v>A++</v>
          </cell>
          <cell r="BO48" t="str">
            <v>A</v>
          </cell>
          <cell r="BP48" t="str">
            <v>A++</v>
          </cell>
          <cell r="BQ48" t="str">
            <v>A++</v>
          </cell>
          <cell r="BR48" t="str">
            <v>A++</v>
          </cell>
          <cell r="BS48" t="str">
            <v>A++</v>
          </cell>
          <cell r="BT48" t="str">
            <v>A++</v>
          </cell>
          <cell r="BU48" t="str">
            <v>A++</v>
          </cell>
          <cell r="BV48" t="str">
            <v>A++</v>
          </cell>
          <cell r="BW48" t="str">
            <v>A++</v>
          </cell>
          <cell r="BY48">
            <v>2</v>
          </cell>
          <cell r="BZ48">
            <v>3</v>
          </cell>
          <cell r="CA48">
            <v>3</v>
          </cell>
          <cell r="CB48">
            <v>3</v>
          </cell>
          <cell r="CC48">
            <v>3</v>
          </cell>
          <cell r="CD48">
            <v>2</v>
          </cell>
          <cell r="CE48">
            <v>1</v>
          </cell>
          <cell r="CF48">
            <v>1</v>
          </cell>
          <cell r="CG48">
            <v>1</v>
          </cell>
          <cell r="CH48">
            <v>1</v>
          </cell>
          <cell r="CI48">
            <v>2.5</v>
          </cell>
          <cell r="CJ48">
            <v>0.5</v>
          </cell>
          <cell r="CK48">
            <v>0</v>
          </cell>
          <cell r="CL48" t="str">
            <v>Pass</v>
          </cell>
          <cell r="CM48">
            <v>9.6300000000000008</v>
          </cell>
        </row>
        <row r="49">
          <cell r="B49" t="str">
            <v>PIET23CI043</v>
          </cell>
          <cell r="C49" t="str">
            <v>PRAYATNA GUPTA</v>
          </cell>
          <cell r="D49" t="str">
            <v>23EPTCY046</v>
          </cell>
          <cell r="E49" t="str">
            <v>CIH-40</v>
          </cell>
          <cell r="F49"/>
          <cell r="G49">
            <v>6</v>
          </cell>
          <cell r="H49">
            <v>8</v>
          </cell>
          <cell r="I49">
            <v>8</v>
          </cell>
          <cell r="J49">
            <v>22</v>
          </cell>
          <cell r="K49">
            <v>7</v>
          </cell>
          <cell r="L49">
            <v>10</v>
          </cell>
          <cell r="M49">
            <v>7</v>
          </cell>
          <cell r="N49">
            <v>24</v>
          </cell>
          <cell r="O49">
            <v>7</v>
          </cell>
          <cell r="P49">
            <v>9</v>
          </cell>
          <cell r="Q49">
            <v>9</v>
          </cell>
          <cell r="R49">
            <v>25</v>
          </cell>
          <cell r="S49">
            <v>9</v>
          </cell>
          <cell r="T49">
            <v>10</v>
          </cell>
          <cell r="U49">
            <v>7</v>
          </cell>
          <cell r="V49">
            <v>26</v>
          </cell>
          <cell r="W49">
            <v>7</v>
          </cell>
          <cell r="X49">
            <v>8</v>
          </cell>
          <cell r="Y49">
            <v>8</v>
          </cell>
          <cell r="Z49">
            <v>23</v>
          </cell>
          <cell r="AA49">
            <v>10</v>
          </cell>
          <cell r="AB49" t="str">
            <v>D</v>
          </cell>
          <cell r="AC49">
            <v>8</v>
          </cell>
          <cell r="AD49">
            <v>18</v>
          </cell>
          <cell r="AE49">
            <v>138</v>
          </cell>
          <cell r="AF49">
            <v>9</v>
          </cell>
          <cell r="AG49">
            <v>9</v>
          </cell>
          <cell r="AH49">
            <v>36</v>
          </cell>
          <cell r="AI49">
            <v>54</v>
          </cell>
          <cell r="AJ49">
            <v>33</v>
          </cell>
          <cell r="AK49">
            <v>87</v>
          </cell>
          <cell r="AL49">
            <v>9</v>
          </cell>
          <cell r="AM49">
            <v>9</v>
          </cell>
          <cell r="AN49">
            <v>35</v>
          </cell>
          <cell r="AO49">
            <v>53</v>
          </cell>
          <cell r="AP49">
            <v>36</v>
          </cell>
          <cell r="AQ49">
            <v>89</v>
          </cell>
          <cell r="AR49">
            <v>9</v>
          </cell>
          <cell r="AS49">
            <v>9</v>
          </cell>
          <cell r="AT49">
            <v>37</v>
          </cell>
          <cell r="AU49">
            <v>55</v>
          </cell>
          <cell r="AV49">
            <v>35</v>
          </cell>
          <cell r="AW49">
            <v>90</v>
          </cell>
          <cell r="AX49">
            <v>9</v>
          </cell>
          <cell r="AY49">
            <v>9</v>
          </cell>
          <cell r="AZ49">
            <v>35</v>
          </cell>
          <cell r="BA49">
            <v>53</v>
          </cell>
          <cell r="BB49">
            <v>35</v>
          </cell>
          <cell r="BC49">
            <v>88</v>
          </cell>
          <cell r="BD49">
            <v>56</v>
          </cell>
          <cell r="BE49">
            <v>36</v>
          </cell>
          <cell r="BF49">
            <v>92</v>
          </cell>
          <cell r="BG49">
            <v>446</v>
          </cell>
          <cell r="BH49">
            <v>81</v>
          </cell>
          <cell r="BI49">
            <v>665</v>
          </cell>
          <cell r="BJ49">
            <v>85.256410256410248</v>
          </cell>
          <cell r="BK49"/>
          <cell r="BL49" t="str">
            <v>C</v>
          </cell>
          <cell r="BM49" t="str">
            <v>E</v>
          </cell>
          <cell r="BN49" t="str">
            <v>C+</v>
          </cell>
          <cell r="BO49" t="str">
            <v>B</v>
          </cell>
          <cell r="BP49" t="str">
            <v>D+</v>
          </cell>
          <cell r="BQ49" t="str">
            <v>B+</v>
          </cell>
          <cell r="BR49" t="str">
            <v>A++</v>
          </cell>
          <cell r="BS49" t="str">
            <v>A++</v>
          </cell>
          <cell r="BT49" t="str">
            <v>A++</v>
          </cell>
          <cell r="BU49" t="str">
            <v>A++</v>
          </cell>
          <cell r="BV49" t="str">
            <v>A++</v>
          </cell>
          <cell r="BW49" t="str">
            <v>A++</v>
          </cell>
          <cell r="BY49">
            <v>2</v>
          </cell>
          <cell r="BZ49">
            <v>3</v>
          </cell>
          <cell r="CA49">
            <v>3</v>
          </cell>
          <cell r="CB49">
            <v>3</v>
          </cell>
          <cell r="CC49">
            <v>3</v>
          </cell>
          <cell r="CD49">
            <v>2</v>
          </cell>
          <cell r="CE49">
            <v>1</v>
          </cell>
          <cell r="CF49">
            <v>1</v>
          </cell>
          <cell r="CG49">
            <v>1</v>
          </cell>
          <cell r="CH49">
            <v>1</v>
          </cell>
          <cell r="CI49">
            <v>2.5</v>
          </cell>
          <cell r="CJ49">
            <v>0.5</v>
          </cell>
          <cell r="CK49">
            <v>0</v>
          </cell>
          <cell r="CL49" t="str">
            <v>Pass</v>
          </cell>
          <cell r="CM49">
            <v>7.5</v>
          </cell>
        </row>
        <row r="50">
          <cell r="B50" t="str">
            <v>PIET23CI044</v>
          </cell>
          <cell r="C50" t="str">
            <v>PRINCY GARG</v>
          </cell>
          <cell r="D50" t="str">
            <v>23EPTCY047</v>
          </cell>
          <cell r="E50" t="str">
            <v>CIH-41</v>
          </cell>
          <cell r="F50"/>
          <cell r="G50">
            <v>6</v>
          </cell>
          <cell r="H50">
            <v>10</v>
          </cell>
          <cell r="I50">
            <v>8</v>
          </cell>
          <cell r="J50">
            <v>24</v>
          </cell>
          <cell r="K50">
            <v>9</v>
          </cell>
          <cell r="L50">
            <v>10</v>
          </cell>
          <cell r="M50">
            <v>10</v>
          </cell>
          <cell r="N50">
            <v>29</v>
          </cell>
          <cell r="O50">
            <v>8</v>
          </cell>
          <cell r="P50">
            <v>10</v>
          </cell>
          <cell r="Q50">
            <v>9</v>
          </cell>
          <cell r="R50">
            <v>27</v>
          </cell>
          <cell r="S50">
            <v>9</v>
          </cell>
          <cell r="T50">
            <v>10</v>
          </cell>
          <cell r="U50">
            <v>9</v>
          </cell>
          <cell r="V50">
            <v>28</v>
          </cell>
          <cell r="W50">
            <v>6</v>
          </cell>
          <cell r="X50">
            <v>10</v>
          </cell>
          <cell r="Y50">
            <v>8</v>
          </cell>
          <cell r="Z50">
            <v>24</v>
          </cell>
          <cell r="AA50">
            <v>5</v>
          </cell>
          <cell r="AB50">
            <v>10</v>
          </cell>
          <cell r="AC50">
            <v>8</v>
          </cell>
          <cell r="AD50">
            <v>23</v>
          </cell>
          <cell r="AE50">
            <v>155</v>
          </cell>
          <cell r="AF50">
            <v>8</v>
          </cell>
          <cell r="AG50">
            <v>9</v>
          </cell>
          <cell r="AH50">
            <v>35</v>
          </cell>
          <cell r="AI50">
            <v>52</v>
          </cell>
          <cell r="AJ50">
            <v>34</v>
          </cell>
          <cell r="AK50">
            <v>86</v>
          </cell>
          <cell r="AL50">
            <v>9</v>
          </cell>
          <cell r="AM50">
            <v>9</v>
          </cell>
          <cell r="AN50">
            <v>37</v>
          </cell>
          <cell r="AO50">
            <v>55</v>
          </cell>
          <cell r="AP50">
            <v>34</v>
          </cell>
          <cell r="AQ50">
            <v>89</v>
          </cell>
          <cell r="AR50">
            <v>9</v>
          </cell>
          <cell r="AS50">
            <v>9</v>
          </cell>
          <cell r="AT50">
            <v>34</v>
          </cell>
          <cell r="AU50">
            <v>52</v>
          </cell>
          <cell r="AV50">
            <v>33</v>
          </cell>
          <cell r="AW50">
            <v>85</v>
          </cell>
          <cell r="AX50">
            <v>9</v>
          </cell>
          <cell r="AY50">
            <v>9</v>
          </cell>
          <cell r="AZ50">
            <v>34</v>
          </cell>
          <cell r="BA50">
            <v>52</v>
          </cell>
          <cell r="BB50">
            <v>35</v>
          </cell>
          <cell r="BC50">
            <v>87</v>
          </cell>
          <cell r="BD50">
            <v>53</v>
          </cell>
          <cell r="BE50">
            <v>34</v>
          </cell>
          <cell r="BF50">
            <v>87</v>
          </cell>
          <cell r="BG50">
            <v>434</v>
          </cell>
          <cell r="BH50">
            <v>77</v>
          </cell>
          <cell r="BI50">
            <v>666</v>
          </cell>
          <cell r="BJ50">
            <v>85.384615384615387</v>
          </cell>
          <cell r="BK50"/>
          <cell r="BL50" t="str">
            <v>A+</v>
          </cell>
          <cell r="BM50" t="str">
            <v>A+</v>
          </cell>
          <cell r="BN50" t="str">
            <v>A</v>
          </cell>
          <cell r="BO50" t="str">
            <v>A++</v>
          </cell>
          <cell r="BP50" t="str">
            <v>A</v>
          </cell>
          <cell r="BQ50" t="str">
            <v>A++</v>
          </cell>
          <cell r="BR50" t="str">
            <v>A++</v>
          </cell>
          <cell r="BS50" t="str">
            <v>A++</v>
          </cell>
          <cell r="BT50" t="str">
            <v>A++</v>
          </cell>
          <cell r="BU50" t="str">
            <v>A++</v>
          </cell>
          <cell r="BV50" t="str">
            <v>A++</v>
          </cell>
          <cell r="BW50" t="str">
            <v>A+</v>
          </cell>
          <cell r="BY50">
            <v>2</v>
          </cell>
          <cell r="BZ50">
            <v>3</v>
          </cell>
          <cell r="CA50">
            <v>3</v>
          </cell>
          <cell r="CB50">
            <v>3</v>
          </cell>
          <cell r="CC50">
            <v>3</v>
          </cell>
          <cell r="CD50">
            <v>2</v>
          </cell>
          <cell r="CE50">
            <v>1</v>
          </cell>
          <cell r="CF50">
            <v>1</v>
          </cell>
          <cell r="CG50">
            <v>1</v>
          </cell>
          <cell r="CH50">
            <v>1</v>
          </cell>
          <cell r="CI50">
            <v>2.5</v>
          </cell>
          <cell r="CJ50">
            <v>0.5</v>
          </cell>
          <cell r="CK50">
            <v>0</v>
          </cell>
          <cell r="CL50" t="str">
            <v>Pass</v>
          </cell>
          <cell r="CM50">
            <v>9.3699999999999992</v>
          </cell>
        </row>
        <row r="51">
          <cell r="B51" t="str">
            <v>PIET23CI045</v>
          </cell>
          <cell r="C51" t="str">
            <v>PULKIT VIJAYVERGIYA</v>
          </cell>
          <cell r="D51" t="str">
            <v>23EPTCY048</v>
          </cell>
          <cell r="E51" t="str">
            <v>CIH-42</v>
          </cell>
          <cell r="F51"/>
          <cell r="G51">
            <v>5</v>
          </cell>
          <cell r="H51" t="str">
            <v>D</v>
          </cell>
          <cell r="I51">
            <v>7</v>
          </cell>
          <cell r="J51">
            <v>12</v>
          </cell>
          <cell r="K51" t="str">
            <v>D</v>
          </cell>
          <cell r="L51">
            <v>3</v>
          </cell>
          <cell r="M51">
            <v>9</v>
          </cell>
          <cell r="N51">
            <v>12</v>
          </cell>
          <cell r="O51">
            <v>5</v>
          </cell>
          <cell r="P51" t="str">
            <v>D</v>
          </cell>
          <cell r="Q51">
            <v>8</v>
          </cell>
          <cell r="R51">
            <v>13</v>
          </cell>
          <cell r="S51" t="str">
            <v>D</v>
          </cell>
          <cell r="T51">
            <v>7</v>
          </cell>
          <cell r="U51">
            <v>9</v>
          </cell>
          <cell r="V51">
            <v>16</v>
          </cell>
          <cell r="W51">
            <v>1</v>
          </cell>
          <cell r="X51">
            <v>4</v>
          </cell>
          <cell r="Y51">
            <v>8</v>
          </cell>
          <cell r="Z51">
            <v>13</v>
          </cell>
          <cell r="AA51" t="str">
            <v>D</v>
          </cell>
          <cell r="AB51" t="str">
            <v>D</v>
          </cell>
          <cell r="AC51">
            <v>8</v>
          </cell>
          <cell r="AD51">
            <v>8</v>
          </cell>
          <cell r="AE51">
            <v>74</v>
          </cell>
          <cell r="AF51">
            <v>7</v>
          </cell>
          <cell r="AG51">
            <v>7</v>
          </cell>
          <cell r="AH51">
            <v>31</v>
          </cell>
          <cell r="AI51">
            <v>45</v>
          </cell>
          <cell r="AJ51">
            <v>30</v>
          </cell>
          <cell r="AK51">
            <v>75</v>
          </cell>
          <cell r="AL51">
            <v>7</v>
          </cell>
          <cell r="AM51">
            <v>7</v>
          </cell>
          <cell r="AN51">
            <v>28</v>
          </cell>
          <cell r="AO51">
            <v>42</v>
          </cell>
          <cell r="AP51">
            <v>25</v>
          </cell>
          <cell r="AQ51">
            <v>67</v>
          </cell>
          <cell r="AR51">
            <v>7</v>
          </cell>
          <cell r="AS51">
            <v>7</v>
          </cell>
          <cell r="AT51">
            <v>37</v>
          </cell>
          <cell r="AU51">
            <v>51</v>
          </cell>
          <cell r="AV51">
            <v>34</v>
          </cell>
          <cell r="AW51">
            <v>85</v>
          </cell>
          <cell r="AX51">
            <v>8</v>
          </cell>
          <cell r="AY51">
            <v>7</v>
          </cell>
          <cell r="AZ51">
            <v>24</v>
          </cell>
          <cell r="BA51">
            <v>39</v>
          </cell>
          <cell r="BB51">
            <v>29</v>
          </cell>
          <cell r="BC51">
            <v>68</v>
          </cell>
          <cell r="BD51">
            <v>23</v>
          </cell>
          <cell r="BE51" t="str">
            <v>A</v>
          </cell>
          <cell r="BF51">
            <v>23</v>
          </cell>
          <cell r="BG51">
            <v>318</v>
          </cell>
          <cell r="BH51">
            <v>55</v>
          </cell>
          <cell r="BI51">
            <v>447</v>
          </cell>
          <cell r="BJ51">
            <v>57.307692307692307</v>
          </cell>
          <cell r="BK51"/>
          <cell r="BL51" t="str">
            <v>F</v>
          </cell>
          <cell r="BM51" t="str">
            <v>F</v>
          </cell>
          <cell r="BN51" t="str">
            <v>F</v>
          </cell>
          <cell r="BO51" t="str">
            <v>F</v>
          </cell>
          <cell r="BP51" t="str">
            <v>F</v>
          </cell>
          <cell r="BQ51" t="str">
            <v>F</v>
          </cell>
          <cell r="BR51" t="str">
            <v>A</v>
          </cell>
          <cell r="BS51" t="str">
            <v>B+</v>
          </cell>
          <cell r="BT51" t="str">
            <v>A++</v>
          </cell>
          <cell r="BU51" t="str">
            <v>B+</v>
          </cell>
          <cell r="BV51" t="str">
            <v>F</v>
          </cell>
          <cell r="BW51" t="str">
            <v>C</v>
          </cell>
          <cell r="BY51">
            <v>2</v>
          </cell>
          <cell r="BZ51">
            <v>3</v>
          </cell>
          <cell r="CA51">
            <v>3</v>
          </cell>
          <cell r="CB51">
            <v>3</v>
          </cell>
          <cell r="CC51">
            <v>3</v>
          </cell>
          <cell r="CD51">
            <v>2</v>
          </cell>
          <cell r="CE51">
            <v>1</v>
          </cell>
          <cell r="CF51">
            <v>1</v>
          </cell>
          <cell r="CG51">
            <v>1</v>
          </cell>
          <cell r="CH51">
            <v>1</v>
          </cell>
          <cell r="CI51">
            <v>2.5</v>
          </cell>
          <cell r="CJ51">
            <v>0.5</v>
          </cell>
          <cell r="CK51">
            <v>7</v>
          </cell>
          <cell r="CL51" t="str">
            <v>Fail</v>
          </cell>
          <cell r="CM51">
            <v>1.6413043478260869</v>
          </cell>
        </row>
        <row r="52">
          <cell r="B52" t="str">
            <v>PIET23CI046</v>
          </cell>
          <cell r="C52" t="str">
            <v>RAKESH SHARMA</v>
          </cell>
          <cell r="D52" t="str">
            <v>23EPTCY049</v>
          </cell>
          <cell r="E52" t="str">
            <v>CIH-43</v>
          </cell>
          <cell r="F52"/>
          <cell r="G52">
            <v>8</v>
          </cell>
          <cell r="H52">
            <v>10</v>
          </cell>
          <cell r="I52">
            <v>8</v>
          </cell>
          <cell r="J52">
            <v>26</v>
          </cell>
          <cell r="K52">
            <v>8</v>
          </cell>
          <cell r="L52">
            <v>10</v>
          </cell>
          <cell r="M52">
            <v>10</v>
          </cell>
          <cell r="N52">
            <v>28</v>
          </cell>
          <cell r="O52">
            <v>7</v>
          </cell>
          <cell r="P52">
            <v>10</v>
          </cell>
          <cell r="Q52">
            <v>9</v>
          </cell>
          <cell r="R52">
            <v>26</v>
          </cell>
          <cell r="S52">
            <v>9</v>
          </cell>
          <cell r="T52">
            <v>10</v>
          </cell>
          <cell r="U52">
            <v>9</v>
          </cell>
          <cell r="V52">
            <v>28</v>
          </cell>
          <cell r="W52">
            <v>7</v>
          </cell>
          <cell r="X52">
            <v>10</v>
          </cell>
          <cell r="Y52">
            <v>10</v>
          </cell>
          <cell r="Z52">
            <v>27</v>
          </cell>
          <cell r="AA52">
            <v>7</v>
          </cell>
          <cell r="AB52">
            <v>10</v>
          </cell>
          <cell r="AC52">
            <v>8</v>
          </cell>
          <cell r="AD52">
            <v>25</v>
          </cell>
          <cell r="AE52">
            <v>160</v>
          </cell>
          <cell r="AF52">
            <v>9</v>
          </cell>
          <cell r="AG52">
            <v>9</v>
          </cell>
          <cell r="AH52">
            <v>34</v>
          </cell>
          <cell r="AI52">
            <v>52</v>
          </cell>
          <cell r="AJ52">
            <v>33</v>
          </cell>
          <cell r="AK52">
            <v>85</v>
          </cell>
          <cell r="AL52">
            <v>9</v>
          </cell>
          <cell r="AM52">
            <v>9</v>
          </cell>
          <cell r="AN52">
            <v>35</v>
          </cell>
          <cell r="AO52">
            <v>53</v>
          </cell>
          <cell r="AP52">
            <v>34</v>
          </cell>
          <cell r="AQ52">
            <v>87</v>
          </cell>
          <cell r="AR52">
            <v>9</v>
          </cell>
          <cell r="AS52">
            <v>9</v>
          </cell>
          <cell r="AT52">
            <v>37</v>
          </cell>
          <cell r="AU52">
            <v>55</v>
          </cell>
          <cell r="AV52">
            <v>36</v>
          </cell>
          <cell r="AW52">
            <v>91</v>
          </cell>
          <cell r="AX52">
            <v>9</v>
          </cell>
          <cell r="AY52">
            <v>9</v>
          </cell>
          <cell r="AZ52">
            <v>40</v>
          </cell>
          <cell r="BA52">
            <v>58</v>
          </cell>
          <cell r="BB52">
            <v>34</v>
          </cell>
          <cell r="BC52">
            <v>92</v>
          </cell>
          <cell r="BD52">
            <v>52</v>
          </cell>
          <cell r="BE52">
            <v>34</v>
          </cell>
          <cell r="BF52">
            <v>86</v>
          </cell>
          <cell r="BG52">
            <v>441</v>
          </cell>
          <cell r="BH52">
            <v>94</v>
          </cell>
          <cell r="BI52">
            <v>695</v>
          </cell>
          <cell r="BJ52">
            <v>89.102564102564102</v>
          </cell>
          <cell r="BK52"/>
          <cell r="BL52" t="str">
            <v>A</v>
          </cell>
          <cell r="BM52" t="str">
            <v>B</v>
          </cell>
          <cell r="BN52" t="str">
            <v>A</v>
          </cell>
          <cell r="BO52" t="str">
            <v>B+</v>
          </cell>
          <cell r="BP52" t="str">
            <v>A</v>
          </cell>
          <cell r="BQ52" t="str">
            <v>B+</v>
          </cell>
          <cell r="BR52" t="str">
            <v>A++</v>
          </cell>
          <cell r="BS52" t="str">
            <v>A++</v>
          </cell>
          <cell r="BT52" t="str">
            <v>A++</v>
          </cell>
          <cell r="BU52" t="str">
            <v>A++</v>
          </cell>
          <cell r="BV52" t="str">
            <v>A++</v>
          </cell>
          <cell r="BW52" t="str">
            <v>A++</v>
          </cell>
          <cell r="BY52">
            <v>2</v>
          </cell>
          <cell r="BZ52">
            <v>3</v>
          </cell>
          <cell r="CA52">
            <v>3</v>
          </cell>
          <cell r="CB52">
            <v>3</v>
          </cell>
          <cell r="CC52">
            <v>3</v>
          </cell>
          <cell r="CD52">
            <v>2</v>
          </cell>
          <cell r="CE52">
            <v>1</v>
          </cell>
          <cell r="CF52">
            <v>1</v>
          </cell>
          <cell r="CG52">
            <v>1</v>
          </cell>
          <cell r="CH52">
            <v>1</v>
          </cell>
          <cell r="CI52">
            <v>2.5</v>
          </cell>
          <cell r="CJ52">
            <v>0.5</v>
          </cell>
          <cell r="CK52">
            <v>0</v>
          </cell>
          <cell r="CL52" t="str">
            <v>Pass</v>
          </cell>
          <cell r="CM52">
            <v>8.7200000000000006</v>
          </cell>
        </row>
        <row r="53">
          <cell r="B53" t="str">
            <v>PIET23CI047</v>
          </cell>
          <cell r="C53" t="str">
            <v>ROHIT YADAV</v>
          </cell>
          <cell r="D53" t="str">
            <v>23EPTCY050</v>
          </cell>
          <cell r="E53" t="str">
            <v>CIH-44</v>
          </cell>
          <cell r="F53"/>
          <cell r="G53">
            <v>10</v>
          </cell>
          <cell r="H53" t="str">
            <v>D</v>
          </cell>
          <cell r="I53">
            <v>8</v>
          </cell>
          <cell r="J53">
            <v>18</v>
          </cell>
          <cell r="K53">
            <v>9</v>
          </cell>
          <cell r="L53">
            <v>10</v>
          </cell>
          <cell r="M53">
            <v>10</v>
          </cell>
          <cell r="N53">
            <v>29</v>
          </cell>
          <cell r="O53">
            <v>8</v>
          </cell>
          <cell r="P53">
            <v>10</v>
          </cell>
          <cell r="Q53">
            <v>9</v>
          </cell>
          <cell r="R53">
            <v>27</v>
          </cell>
          <cell r="S53">
            <v>9</v>
          </cell>
          <cell r="T53">
            <v>10</v>
          </cell>
          <cell r="U53">
            <v>10</v>
          </cell>
          <cell r="V53">
            <v>29</v>
          </cell>
          <cell r="W53">
            <v>9</v>
          </cell>
          <cell r="X53">
            <v>10</v>
          </cell>
          <cell r="Y53">
            <v>8</v>
          </cell>
          <cell r="Z53">
            <v>27</v>
          </cell>
          <cell r="AA53">
            <v>10</v>
          </cell>
          <cell r="AB53" t="str">
            <v>D</v>
          </cell>
          <cell r="AC53">
            <v>8</v>
          </cell>
          <cell r="AD53">
            <v>18</v>
          </cell>
          <cell r="AE53">
            <v>148</v>
          </cell>
          <cell r="AF53">
            <v>8</v>
          </cell>
          <cell r="AG53">
            <v>8</v>
          </cell>
          <cell r="AH53">
            <v>36</v>
          </cell>
          <cell r="AI53">
            <v>52</v>
          </cell>
          <cell r="AJ53">
            <v>35</v>
          </cell>
          <cell r="AK53">
            <v>87</v>
          </cell>
          <cell r="AL53">
            <v>9</v>
          </cell>
          <cell r="AM53">
            <v>9</v>
          </cell>
          <cell r="AN53">
            <v>36</v>
          </cell>
          <cell r="AO53">
            <v>54</v>
          </cell>
          <cell r="AP53">
            <v>34</v>
          </cell>
          <cell r="AQ53">
            <v>88</v>
          </cell>
          <cell r="AR53">
            <v>9</v>
          </cell>
          <cell r="AS53">
            <v>9</v>
          </cell>
          <cell r="AT53">
            <v>37</v>
          </cell>
          <cell r="AU53">
            <v>55</v>
          </cell>
          <cell r="AV53">
            <v>37</v>
          </cell>
          <cell r="AW53">
            <v>92</v>
          </cell>
          <cell r="AX53">
            <v>8</v>
          </cell>
          <cell r="AY53">
            <v>9</v>
          </cell>
          <cell r="AZ53">
            <v>38</v>
          </cell>
          <cell r="BA53">
            <v>55</v>
          </cell>
          <cell r="BB53">
            <v>32</v>
          </cell>
          <cell r="BC53">
            <v>87</v>
          </cell>
          <cell r="BD53">
            <v>56</v>
          </cell>
          <cell r="BE53">
            <v>24</v>
          </cell>
          <cell r="BF53">
            <v>80</v>
          </cell>
          <cell r="BG53">
            <v>434</v>
          </cell>
          <cell r="BH53">
            <v>87</v>
          </cell>
          <cell r="BI53">
            <v>669</v>
          </cell>
          <cell r="BJ53">
            <v>85.769230769230759</v>
          </cell>
          <cell r="BK53"/>
          <cell r="BL53" t="str">
            <v>B</v>
          </cell>
          <cell r="BM53" t="str">
            <v>C</v>
          </cell>
          <cell r="BN53" t="str">
            <v>B+</v>
          </cell>
          <cell r="BO53" t="str">
            <v>B</v>
          </cell>
          <cell r="BP53" t="str">
            <v>B+</v>
          </cell>
          <cell r="BQ53" t="str">
            <v>C</v>
          </cell>
          <cell r="BR53" t="str">
            <v>A++</v>
          </cell>
          <cell r="BS53" t="str">
            <v>A++</v>
          </cell>
          <cell r="BT53" t="str">
            <v>A++</v>
          </cell>
          <cell r="BU53" t="str">
            <v>A++</v>
          </cell>
          <cell r="BV53" t="str">
            <v>A+</v>
          </cell>
          <cell r="BW53" t="str">
            <v>A++</v>
          </cell>
          <cell r="BY53">
            <v>2</v>
          </cell>
          <cell r="BZ53">
            <v>3</v>
          </cell>
          <cell r="CA53">
            <v>3</v>
          </cell>
          <cell r="CB53">
            <v>3</v>
          </cell>
          <cell r="CC53">
            <v>3</v>
          </cell>
          <cell r="CD53">
            <v>2</v>
          </cell>
          <cell r="CE53">
            <v>1</v>
          </cell>
          <cell r="CF53">
            <v>1</v>
          </cell>
          <cell r="CG53">
            <v>1</v>
          </cell>
          <cell r="CH53">
            <v>1</v>
          </cell>
          <cell r="CI53">
            <v>2.5</v>
          </cell>
          <cell r="CJ53">
            <v>0.5</v>
          </cell>
          <cell r="CK53">
            <v>0</v>
          </cell>
          <cell r="CL53" t="str">
            <v>Pass</v>
          </cell>
          <cell r="CM53">
            <v>8.07</v>
          </cell>
        </row>
        <row r="54">
          <cell r="B54" t="str">
            <v>PIET23CI048</v>
          </cell>
          <cell r="C54" t="str">
            <v>RUDRAKSH SHARMA</v>
          </cell>
          <cell r="D54" t="str">
            <v>23EPTCY051</v>
          </cell>
          <cell r="E54" t="str">
            <v>CIH-45</v>
          </cell>
          <cell r="F54"/>
          <cell r="G54">
            <v>5</v>
          </cell>
          <cell r="H54" t="str">
            <v>D</v>
          </cell>
          <cell r="I54">
            <v>7</v>
          </cell>
          <cell r="J54">
            <v>12</v>
          </cell>
          <cell r="K54">
            <v>1</v>
          </cell>
          <cell r="L54">
            <v>4</v>
          </cell>
          <cell r="M54">
            <v>8</v>
          </cell>
          <cell r="N54">
            <v>13</v>
          </cell>
          <cell r="O54">
            <v>1</v>
          </cell>
          <cell r="P54">
            <v>7</v>
          </cell>
          <cell r="Q54">
            <v>8</v>
          </cell>
          <cell r="R54">
            <v>16</v>
          </cell>
          <cell r="S54">
            <v>3</v>
          </cell>
          <cell r="T54">
            <v>4</v>
          </cell>
          <cell r="U54">
            <v>10</v>
          </cell>
          <cell r="V54">
            <v>17</v>
          </cell>
          <cell r="W54">
            <v>2</v>
          </cell>
          <cell r="X54">
            <v>5</v>
          </cell>
          <cell r="Y54">
            <v>8</v>
          </cell>
          <cell r="Z54">
            <v>15</v>
          </cell>
          <cell r="AA54">
            <v>7</v>
          </cell>
          <cell r="AB54" t="str">
            <v>D</v>
          </cell>
          <cell r="AC54">
            <v>8</v>
          </cell>
          <cell r="AD54">
            <v>15</v>
          </cell>
          <cell r="AE54">
            <v>88</v>
          </cell>
          <cell r="AF54">
            <v>8</v>
          </cell>
          <cell r="AG54">
            <v>8</v>
          </cell>
          <cell r="AH54">
            <v>34</v>
          </cell>
          <cell r="AI54">
            <v>50</v>
          </cell>
          <cell r="AJ54">
            <v>33</v>
          </cell>
          <cell r="AK54">
            <v>83</v>
          </cell>
          <cell r="AL54">
            <v>8</v>
          </cell>
          <cell r="AM54">
            <v>8</v>
          </cell>
          <cell r="AN54">
            <v>33</v>
          </cell>
          <cell r="AO54">
            <v>49</v>
          </cell>
          <cell r="AP54">
            <v>31</v>
          </cell>
          <cell r="AQ54">
            <v>80</v>
          </cell>
          <cell r="AR54">
            <v>7</v>
          </cell>
          <cell r="AS54">
            <v>7</v>
          </cell>
          <cell r="AT54">
            <v>33</v>
          </cell>
          <cell r="AU54">
            <v>47</v>
          </cell>
          <cell r="AV54">
            <v>35</v>
          </cell>
          <cell r="AW54">
            <v>82</v>
          </cell>
          <cell r="AX54">
            <v>8</v>
          </cell>
          <cell r="AY54">
            <v>8</v>
          </cell>
          <cell r="AZ54">
            <v>30</v>
          </cell>
          <cell r="BA54">
            <v>46</v>
          </cell>
          <cell r="BB54">
            <v>30</v>
          </cell>
          <cell r="BC54">
            <v>76</v>
          </cell>
          <cell r="BD54">
            <v>48</v>
          </cell>
          <cell r="BE54">
            <v>31</v>
          </cell>
          <cell r="BF54">
            <v>79</v>
          </cell>
          <cell r="BG54">
            <v>400</v>
          </cell>
          <cell r="BH54">
            <v>80</v>
          </cell>
          <cell r="BI54">
            <v>568</v>
          </cell>
          <cell r="BJ54">
            <v>72.820512820512818</v>
          </cell>
          <cell r="BK54"/>
          <cell r="BL54" t="str">
            <v>E</v>
          </cell>
          <cell r="BM54" t="str">
            <v>D</v>
          </cell>
          <cell r="BN54" t="str">
            <v>F</v>
          </cell>
          <cell r="BO54" t="str">
            <v>D</v>
          </cell>
          <cell r="BP54" t="str">
            <v>E</v>
          </cell>
          <cell r="BQ54" t="str">
            <v>E+</v>
          </cell>
          <cell r="BR54" t="str">
            <v>A++</v>
          </cell>
          <cell r="BS54" t="str">
            <v>A+</v>
          </cell>
          <cell r="BT54" t="str">
            <v>A++</v>
          </cell>
          <cell r="BU54" t="str">
            <v>A+</v>
          </cell>
          <cell r="BV54" t="str">
            <v>A+</v>
          </cell>
          <cell r="BW54" t="str">
            <v>A+</v>
          </cell>
          <cell r="BY54">
            <v>2</v>
          </cell>
          <cell r="BZ54">
            <v>3</v>
          </cell>
          <cell r="CA54">
            <v>3</v>
          </cell>
          <cell r="CB54">
            <v>3</v>
          </cell>
          <cell r="CC54">
            <v>3</v>
          </cell>
          <cell r="CD54">
            <v>2</v>
          </cell>
          <cell r="CE54">
            <v>1</v>
          </cell>
          <cell r="CF54">
            <v>1</v>
          </cell>
          <cell r="CG54">
            <v>1</v>
          </cell>
          <cell r="CH54">
            <v>1</v>
          </cell>
          <cell r="CI54">
            <v>2.5</v>
          </cell>
          <cell r="CJ54">
            <v>0.5</v>
          </cell>
          <cell r="CK54">
            <v>1</v>
          </cell>
          <cell r="CL54" t="str">
            <v>Fail</v>
          </cell>
          <cell r="CM54">
            <v>5.57</v>
          </cell>
        </row>
        <row r="55">
          <cell r="B55" t="str">
            <v>PIET23CI050</v>
          </cell>
          <cell r="C55" t="str">
            <v>SAMARTH PANCHAL</v>
          </cell>
          <cell r="D55" t="str">
            <v>23EPTCY052</v>
          </cell>
          <cell r="E55" t="str">
            <v>CIH-47</v>
          </cell>
          <cell r="F55"/>
          <cell r="G55" t="str">
            <v>D</v>
          </cell>
          <cell r="H55" t="str">
            <v>D</v>
          </cell>
          <cell r="I55">
            <v>9</v>
          </cell>
          <cell r="J55">
            <v>9</v>
          </cell>
          <cell r="K55" t="str">
            <v>D</v>
          </cell>
          <cell r="L55">
            <v>3</v>
          </cell>
          <cell r="M55">
            <v>9</v>
          </cell>
          <cell r="N55">
            <v>12</v>
          </cell>
          <cell r="O55" t="str">
            <v>D</v>
          </cell>
          <cell r="P55">
            <v>6</v>
          </cell>
          <cell r="Q55">
            <v>9</v>
          </cell>
          <cell r="R55">
            <v>15</v>
          </cell>
          <cell r="S55">
            <v>5</v>
          </cell>
          <cell r="T55" t="str">
            <v>D</v>
          </cell>
          <cell r="U55">
            <v>8</v>
          </cell>
          <cell r="V55">
            <v>13</v>
          </cell>
          <cell r="W55">
            <v>1</v>
          </cell>
          <cell r="X55">
            <v>5</v>
          </cell>
          <cell r="Y55">
            <v>8</v>
          </cell>
          <cell r="Z55">
            <v>14</v>
          </cell>
          <cell r="AA55">
            <v>5</v>
          </cell>
          <cell r="AB55" t="str">
            <v>D</v>
          </cell>
          <cell r="AC55">
            <v>10</v>
          </cell>
          <cell r="AD55">
            <v>15</v>
          </cell>
          <cell r="AE55">
            <v>78</v>
          </cell>
          <cell r="AF55">
            <v>8</v>
          </cell>
          <cell r="AG55">
            <v>8</v>
          </cell>
          <cell r="AH55">
            <v>30</v>
          </cell>
          <cell r="AI55">
            <v>46</v>
          </cell>
          <cell r="AJ55">
            <v>29</v>
          </cell>
          <cell r="AK55">
            <v>75</v>
          </cell>
          <cell r="AL55">
            <v>8</v>
          </cell>
          <cell r="AM55">
            <v>7</v>
          </cell>
          <cell r="AN55">
            <v>28</v>
          </cell>
          <cell r="AO55">
            <v>43</v>
          </cell>
          <cell r="AP55">
            <v>27</v>
          </cell>
          <cell r="AQ55">
            <v>70</v>
          </cell>
          <cell r="AR55">
            <v>7</v>
          </cell>
          <cell r="AS55">
            <v>7</v>
          </cell>
          <cell r="AT55">
            <v>32</v>
          </cell>
          <cell r="AU55">
            <v>46</v>
          </cell>
          <cell r="AV55">
            <v>34</v>
          </cell>
          <cell r="AW55">
            <v>80</v>
          </cell>
          <cell r="AX55">
            <v>7</v>
          </cell>
          <cell r="AY55">
            <v>8</v>
          </cell>
          <cell r="AZ55">
            <v>30</v>
          </cell>
          <cell r="BA55">
            <v>45</v>
          </cell>
          <cell r="BB55">
            <v>27</v>
          </cell>
          <cell r="BC55">
            <v>72</v>
          </cell>
          <cell r="BD55">
            <v>47</v>
          </cell>
          <cell r="BE55">
            <v>27</v>
          </cell>
          <cell r="BF55">
            <v>74</v>
          </cell>
          <cell r="BG55">
            <v>371</v>
          </cell>
          <cell r="BH55">
            <v>55</v>
          </cell>
          <cell r="BI55">
            <v>504</v>
          </cell>
          <cell r="BJ55">
            <v>64.615384615384613</v>
          </cell>
          <cell r="BK55"/>
          <cell r="BL55" t="str">
            <v>E</v>
          </cell>
          <cell r="BM55" t="str">
            <v>E+</v>
          </cell>
          <cell r="BN55" t="str">
            <v>E</v>
          </cell>
          <cell r="BO55" t="str">
            <v>C</v>
          </cell>
          <cell r="BP55" t="str">
            <v>F</v>
          </cell>
          <cell r="BQ55" t="str">
            <v>E+</v>
          </cell>
          <cell r="BR55" t="str">
            <v>A</v>
          </cell>
          <cell r="BS55" t="str">
            <v>B+</v>
          </cell>
          <cell r="BT55" t="str">
            <v>A+</v>
          </cell>
          <cell r="BU55" t="str">
            <v>A</v>
          </cell>
          <cell r="BV55" t="str">
            <v>A</v>
          </cell>
          <cell r="BW55" t="str">
            <v>C</v>
          </cell>
          <cell r="BY55">
            <v>2</v>
          </cell>
          <cell r="BZ55">
            <v>3</v>
          </cell>
          <cell r="CA55">
            <v>3</v>
          </cell>
          <cell r="CB55">
            <v>3</v>
          </cell>
          <cell r="CC55">
            <v>3</v>
          </cell>
          <cell r="CD55">
            <v>2</v>
          </cell>
          <cell r="CE55">
            <v>1</v>
          </cell>
          <cell r="CF55">
            <v>1</v>
          </cell>
          <cell r="CG55">
            <v>1</v>
          </cell>
          <cell r="CH55">
            <v>1</v>
          </cell>
          <cell r="CI55">
            <v>2.5</v>
          </cell>
          <cell r="CJ55">
            <v>0.5</v>
          </cell>
          <cell r="CK55">
            <v>1</v>
          </cell>
          <cell r="CL55" t="str">
            <v>Fail</v>
          </cell>
          <cell r="CM55">
            <v>5.3478260869565215</v>
          </cell>
        </row>
        <row r="56">
          <cell r="B56" t="str">
            <v>PIET23CI051</v>
          </cell>
          <cell r="C56" t="str">
            <v>SANKALP TAMBOLI</v>
          </cell>
          <cell r="D56" t="str">
            <v>23EPTCY053</v>
          </cell>
          <cell r="E56" t="str">
            <v>CIH-48</v>
          </cell>
          <cell r="F56"/>
          <cell r="G56">
            <v>6</v>
          </cell>
          <cell r="H56">
            <v>9</v>
          </cell>
          <cell r="I56">
            <v>7</v>
          </cell>
          <cell r="J56">
            <v>22</v>
          </cell>
          <cell r="K56">
            <v>7</v>
          </cell>
          <cell r="L56">
            <v>10</v>
          </cell>
          <cell r="M56">
            <v>10</v>
          </cell>
          <cell r="N56">
            <v>27</v>
          </cell>
          <cell r="O56">
            <v>5</v>
          </cell>
          <cell r="P56">
            <v>10</v>
          </cell>
          <cell r="Q56">
            <v>8</v>
          </cell>
          <cell r="R56">
            <v>23</v>
          </cell>
          <cell r="S56">
            <v>8</v>
          </cell>
          <cell r="T56">
            <v>9</v>
          </cell>
          <cell r="U56">
            <v>9</v>
          </cell>
          <cell r="V56">
            <v>26</v>
          </cell>
          <cell r="W56">
            <v>8</v>
          </cell>
          <cell r="X56">
            <v>10</v>
          </cell>
          <cell r="Y56">
            <v>8</v>
          </cell>
          <cell r="Z56">
            <v>26</v>
          </cell>
          <cell r="AA56">
            <v>7</v>
          </cell>
          <cell r="AB56">
            <v>10</v>
          </cell>
          <cell r="AC56">
            <v>8</v>
          </cell>
          <cell r="AD56">
            <v>25</v>
          </cell>
          <cell r="AE56">
            <v>149</v>
          </cell>
          <cell r="AF56">
            <v>8</v>
          </cell>
          <cell r="AG56">
            <v>9</v>
          </cell>
          <cell r="AH56">
            <v>35</v>
          </cell>
          <cell r="AI56">
            <v>52</v>
          </cell>
          <cell r="AJ56">
            <v>33</v>
          </cell>
          <cell r="AK56">
            <v>85</v>
          </cell>
          <cell r="AL56">
            <v>9</v>
          </cell>
          <cell r="AM56">
            <v>9</v>
          </cell>
          <cell r="AN56">
            <v>37</v>
          </cell>
          <cell r="AO56">
            <v>55</v>
          </cell>
          <cell r="AP56">
            <v>34</v>
          </cell>
          <cell r="AQ56">
            <v>89</v>
          </cell>
          <cell r="AR56">
            <v>10</v>
          </cell>
          <cell r="AS56">
            <v>9</v>
          </cell>
          <cell r="AT56">
            <v>39</v>
          </cell>
          <cell r="AU56">
            <v>58</v>
          </cell>
          <cell r="AV56">
            <v>36</v>
          </cell>
          <cell r="AW56">
            <v>94</v>
          </cell>
          <cell r="AX56">
            <v>8</v>
          </cell>
          <cell r="AY56">
            <v>8</v>
          </cell>
          <cell r="AZ56">
            <v>38</v>
          </cell>
          <cell r="BA56">
            <v>54</v>
          </cell>
          <cell r="BB56">
            <v>30</v>
          </cell>
          <cell r="BC56">
            <v>84</v>
          </cell>
          <cell r="BD56">
            <v>51</v>
          </cell>
          <cell r="BE56">
            <v>34</v>
          </cell>
          <cell r="BF56">
            <v>85</v>
          </cell>
          <cell r="BG56">
            <v>437</v>
          </cell>
          <cell r="BH56">
            <v>91</v>
          </cell>
          <cell r="BI56">
            <v>677</v>
          </cell>
          <cell r="BJ56">
            <v>86.794871794871796</v>
          </cell>
          <cell r="BK56"/>
          <cell r="BL56" t="str">
            <v>C</v>
          </cell>
          <cell r="BM56" t="str">
            <v>C+</v>
          </cell>
          <cell r="BN56" t="str">
            <v>B</v>
          </cell>
          <cell r="BO56" t="str">
            <v>B</v>
          </cell>
          <cell r="BP56" t="str">
            <v>A</v>
          </cell>
          <cell r="BQ56" t="str">
            <v>B+</v>
          </cell>
          <cell r="BR56" t="str">
            <v>A++</v>
          </cell>
          <cell r="BS56" t="str">
            <v>A++</v>
          </cell>
          <cell r="BT56" t="str">
            <v>A++</v>
          </cell>
          <cell r="BU56" t="str">
            <v>A++</v>
          </cell>
          <cell r="BV56" t="str">
            <v>A++</v>
          </cell>
          <cell r="BW56" t="str">
            <v>A++</v>
          </cell>
          <cell r="BY56">
            <v>2</v>
          </cell>
          <cell r="BZ56">
            <v>3</v>
          </cell>
          <cell r="CA56">
            <v>3</v>
          </cell>
          <cell r="CB56">
            <v>3</v>
          </cell>
          <cell r="CC56">
            <v>3</v>
          </cell>
          <cell r="CD56">
            <v>2</v>
          </cell>
          <cell r="CE56">
            <v>1</v>
          </cell>
          <cell r="CF56">
            <v>1</v>
          </cell>
          <cell r="CG56">
            <v>1</v>
          </cell>
          <cell r="CH56">
            <v>1</v>
          </cell>
          <cell r="CI56">
            <v>2.5</v>
          </cell>
          <cell r="CJ56">
            <v>0.5</v>
          </cell>
          <cell r="CK56">
            <v>0</v>
          </cell>
          <cell r="CL56" t="str">
            <v>Pass</v>
          </cell>
          <cell r="CM56">
            <v>8.2799999999999994</v>
          </cell>
        </row>
        <row r="57">
          <cell r="B57" t="str">
            <v>PIET23CI053</v>
          </cell>
          <cell r="C57" t="str">
            <v>TANISHK AGARWAL</v>
          </cell>
          <cell r="D57" t="str">
            <v>23EPTCY054</v>
          </cell>
          <cell r="E57" t="str">
            <v>CIH-50</v>
          </cell>
          <cell r="F57"/>
          <cell r="G57" t="str">
            <v>D</v>
          </cell>
          <cell r="H57" t="str">
            <v>D</v>
          </cell>
          <cell r="I57">
            <v>7</v>
          </cell>
          <cell r="J57">
            <v>7</v>
          </cell>
          <cell r="K57" t="str">
            <v>D</v>
          </cell>
          <cell r="L57">
            <v>6</v>
          </cell>
          <cell r="M57">
            <v>8</v>
          </cell>
          <cell r="N57">
            <v>14</v>
          </cell>
          <cell r="O57" t="str">
            <v>D</v>
          </cell>
          <cell r="P57">
            <v>7</v>
          </cell>
          <cell r="Q57">
            <v>8</v>
          </cell>
          <cell r="R57">
            <v>15</v>
          </cell>
          <cell r="S57">
            <v>7</v>
          </cell>
          <cell r="T57">
            <v>8</v>
          </cell>
          <cell r="U57">
            <v>10</v>
          </cell>
          <cell r="V57">
            <v>25</v>
          </cell>
          <cell r="W57">
            <v>6</v>
          </cell>
          <cell r="X57" t="str">
            <v>D</v>
          </cell>
          <cell r="Y57">
            <v>8</v>
          </cell>
          <cell r="Z57">
            <v>14</v>
          </cell>
          <cell r="AA57">
            <v>6</v>
          </cell>
          <cell r="AB57" t="str">
            <v>D</v>
          </cell>
          <cell r="AC57">
            <v>10</v>
          </cell>
          <cell r="AD57">
            <v>16</v>
          </cell>
          <cell r="AE57">
            <v>91</v>
          </cell>
          <cell r="AF57">
            <v>6</v>
          </cell>
          <cell r="AG57">
            <v>7</v>
          </cell>
          <cell r="AH57">
            <v>33</v>
          </cell>
          <cell r="AI57">
            <v>46</v>
          </cell>
          <cell r="AJ57">
            <v>32</v>
          </cell>
          <cell r="AK57">
            <v>78</v>
          </cell>
          <cell r="AL57">
            <v>7</v>
          </cell>
          <cell r="AM57">
            <v>7</v>
          </cell>
          <cell r="AN57">
            <v>29</v>
          </cell>
          <cell r="AO57">
            <v>43</v>
          </cell>
          <cell r="AP57">
            <v>26</v>
          </cell>
          <cell r="AQ57">
            <v>69</v>
          </cell>
          <cell r="AR57">
            <v>7</v>
          </cell>
          <cell r="AS57">
            <v>7</v>
          </cell>
          <cell r="AT57">
            <v>31</v>
          </cell>
          <cell r="AU57">
            <v>45</v>
          </cell>
          <cell r="AV57">
            <v>35</v>
          </cell>
          <cell r="AW57">
            <v>80</v>
          </cell>
          <cell r="AX57">
            <v>7</v>
          </cell>
          <cell r="AY57">
            <v>7</v>
          </cell>
          <cell r="AZ57">
            <v>26</v>
          </cell>
          <cell r="BA57">
            <v>40</v>
          </cell>
          <cell r="BB57">
            <v>28</v>
          </cell>
          <cell r="BC57">
            <v>68</v>
          </cell>
          <cell r="BD57">
            <v>41</v>
          </cell>
          <cell r="BE57">
            <v>26</v>
          </cell>
          <cell r="BF57">
            <v>67</v>
          </cell>
          <cell r="BG57">
            <v>362</v>
          </cell>
          <cell r="BH57">
            <v>49</v>
          </cell>
          <cell r="BI57">
            <v>502</v>
          </cell>
          <cell r="BJ57">
            <v>64.358974358974365</v>
          </cell>
          <cell r="BK57"/>
          <cell r="BL57" t="str">
            <v>F</v>
          </cell>
          <cell r="BM57" t="str">
            <v>C+</v>
          </cell>
          <cell r="BN57" t="str">
            <v>D</v>
          </cell>
          <cell r="BO57" t="str">
            <v>B</v>
          </cell>
          <cell r="BP57" t="str">
            <v>D</v>
          </cell>
          <cell r="BQ57" t="str">
            <v>E</v>
          </cell>
          <cell r="BR57" t="str">
            <v>A+</v>
          </cell>
          <cell r="BS57" t="str">
            <v>B+</v>
          </cell>
          <cell r="BT57" t="str">
            <v>A+</v>
          </cell>
          <cell r="BU57" t="str">
            <v>B+</v>
          </cell>
          <cell r="BV57" t="str">
            <v>B+</v>
          </cell>
          <cell r="BW57" t="str">
            <v>D+</v>
          </cell>
          <cell r="BY57">
            <v>2</v>
          </cell>
          <cell r="BZ57">
            <v>3</v>
          </cell>
          <cell r="CA57">
            <v>3</v>
          </cell>
          <cell r="CB57">
            <v>3</v>
          </cell>
          <cell r="CC57">
            <v>3</v>
          </cell>
          <cell r="CD57">
            <v>2</v>
          </cell>
          <cell r="CE57">
            <v>1</v>
          </cell>
          <cell r="CF57">
            <v>1</v>
          </cell>
          <cell r="CG57">
            <v>1</v>
          </cell>
          <cell r="CH57">
            <v>1</v>
          </cell>
          <cell r="CI57">
            <v>2.5</v>
          </cell>
          <cell r="CJ57">
            <v>0.5</v>
          </cell>
          <cell r="CK57">
            <v>1</v>
          </cell>
          <cell r="CL57" t="str">
            <v>Fail</v>
          </cell>
          <cell r="CM57">
            <v>6.1521739130434785</v>
          </cell>
        </row>
        <row r="58">
          <cell r="B58" t="str">
            <v>PIET23CI054</v>
          </cell>
          <cell r="C58" t="str">
            <v>TILAK JAISWAL</v>
          </cell>
          <cell r="D58" t="str">
            <v>23EPTCY055</v>
          </cell>
          <cell r="E58" t="str">
            <v>CIH-51</v>
          </cell>
          <cell r="F58"/>
          <cell r="G58" t="str">
            <v>D</v>
          </cell>
          <cell r="H58" t="str">
            <v>D</v>
          </cell>
          <cell r="I58">
            <v>7</v>
          </cell>
          <cell r="J58">
            <v>7</v>
          </cell>
          <cell r="K58" t="str">
            <v>D</v>
          </cell>
          <cell r="L58">
            <v>8</v>
          </cell>
          <cell r="M58">
            <v>7</v>
          </cell>
          <cell r="N58">
            <v>15</v>
          </cell>
          <cell r="O58">
            <v>4</v>
          </cell>
          <cell r="P58" t="str">
            <v>D</v>
          </cell>
          <cell r="Q58">
            <v>8</v>
          </cell>
          <cell r="R58">
            <v>12</v>
          </cell>
          <cell r="S58">
            <v>2</v>
          </cell>
          <cell r="T58">
            <v>6</v>
          </cell>
          <cell r="U58">
            <v>9</v>
          </cell>
          <cell r="V58">
            <v>17</v>
          </cell>
          <cell r="W58">
            <v>2</v>
          </cell>
          <cell r="X58">
            <v>8</v>
          </cell>
          <cell r="Y58">
            <v>8</v>
          </cell>
          <cell r="Z58">
            <v>18</v>
          </cell>
          <cell r="AA58">
            <v>4</v>
          </cell>
          <cell r="AB58" t="str">
            <v>D</v>
          </cell>
          <cell r="AC58">
            <v>8</v>
          </cell>
          <cell r="AD58">
            <v>12</v>
          </cell>
          <cell r="AE58">
            <v>81</v>
          </cell>
          <cell r="AF58">
            <v>6</v>
          </cell>
          <cell r="AG58">
            <v>7</v>
          </cell>
          <cell r="AH58">
            <v>31</v>
          </cell>
          <cell r="AI58">
            <v>44</v>
          </cell>
          <cell r="AJ58">
            <v>30</v>
          </cell>
          <cell r="AK58">
            <v>74</v>
          </cell>
          <cell r="AL58">
            <v>7</v>
          </cell>
          <cell r="AM58">
            <v>7</v>
          </cell>
          <cell r="AN58">
            <v>29</v>
          </cell>
          <cell r="AO58">
            <v>43</v>
          </cell>
          <cell r="AP58">
            <v>26</v>
          </cell>
          <cell r="AQ58">
            <v>69</v>
          </cell>
          <cell r="AR58">
            <v>7</v>
          </cell>
          <cell r="AS58">
            <v>7</v>
          </cell>
          <cell r="AT58">
            <v>36</v>
          </cell>
          <cell r="AU58">
            <v>50</v>
          </cell>
          <cell r="AV58">
            <v>33</v>
          </cell>
          <cell r="AW58">
            <v>83</v>
          </cell>
          <cell r="AX58">
            <v>7</v>
          </cell>
          <cell r="AY58">
            <v>7</v>
          </cell>
          <cell r="AZ58">
            <v>28</v>
          </cell>
          <cell r="BA58">
            <v>42</v>
          </cell>
          <cell r="BB58">
            <v>27</v>
          </cell>
          <cell r="BC58">
            <v>69</v>
          </cell>
          <cell r="BD58">
            <v>43</v>
          </cell>
          <cell r="BE58">
            <v>26</v>
          </cell>
          <cell r="BF58">
            <v>69</v>
          </cell>
          <cell r="BG58">
            <v>364</v>
          </cell>
          <cell r="BH58">
            <v>50</v>
          </cell>
          <cell r="BI58">
            <v>495</v>
          </cell>
          <cell r="BJ58">
            <v>63.46153846153846</v>
          </cell>
          <cell r="BK58"/>
          <cell r="BL58" t="str">
            <v>E+</v>
          </cell>
          <cell r="BM58" t="str">
            <v>C</v>
          </cell>
          <cell r="BN58" t="str">
            <v>D+</v>
          </cell>
          <cell r="BO58" t="str">
            <v>D</v>
          </cell>
          <cell r="BP58" t="str">
            <v>E+</v>
          </cell>
          <cell r="BQ58" t="str">
            <v>E+</v>
          </cell>
          <cell r="BR58" t="str">
            <v>A</v>
          </cell>
          <cell r="BS58" t="str">
            <v>B+</v>
          </cell>
          <cell r="BT58" t="str">
            <v>A++</v>
          </cell>
          <cell r="BU58" t="str">
            <v>B+</v>
          </cell>
          <cell r="BV58" t="str">
            <v>B+</v>
          </cell>
          <cell r="BW58" t="str">
            <v>D+</v>
          </cell>
          <cell r="BY58">
            <v>2</v>
          </cell>
          <cell r="BZ58">
            <v>3</v>
          </cell>
          <cell r="CA58">
            <v>3</v>
          </cell>
          <cell r="CB58">
            <v>3</v>
          </cell>
          <cell r="CC58">
            <v>3</v>
          </cell>
          <cell r="CD58">
            <v>2</v>
          </cell>
          <cell r="CE58">
            <v>1</v>
          </cell>
          <cell r="CF58">
            <v>1</v>
          </cell>
          <cell r="CG58">
            <v>1</v>
          </cell>
          <cell r="CH58">
            <v>1</v>
          </cell>
          <cell r="CI58">
            <v>2.5</v>
          </cell>
          <cell r="CJ58">
            <v>0.5</v>
          </cell>
          <cell r="CK58">
            <v>0</v>
          </cell>
          <cell r="CL58" t="str">
            <v>Pass</v>
          </cell>
          <cell r="CM58">
            <v>6.37</v>
          </cell>
        </row>
        <row r="59">
          <cell r="B59" t="str">
            <v>PIET23CI055</v>
          </cell>
          <cell r="C59" t="str">
            <v>UNNATI SHARMA</v>
          </cell>
          <cell r="D59" t="str">
            <v>23EPTCY056</v>
          </cell>
          <cell r="E59" t="str">
            <v>CIH-52</v>
          </cell>
          <cell r="F59"/>
          <cell r="G59">
            <v>9</v>
          </cell>
          <cell r="H59">
            <v>10</v>
          </cell>
          <cell r="I59">
            <v>10</v>
          </cell>
          <cell r="J59">
            <v>29</v>
          </cell>
          <cell r="K59">
            <v>9</v>
          </cell>
          <cell r="L59">
            <v>10</v>
          </cell>
          <cell r="M59">
            <v>10</v>
          </cell>
          <cell r="N59">
            <v>29</v>
          </cell>
          <cell r="O59">
            <v>8</v>
          </cell>
          <cell r="P59">
            <v>10</v>
          </cell>
          <cell r="Q59">
            <v>10</v>
          </cell>
          <cell r="R59">
            <v>28</v>
          </cell>
          <cell r="S59">
            <v>9</v>
          </cell>
          <cell r="T59">
            <v>10</v>
          </cell>
          <cell r="U59">
            <v>10</v>
          </cell>
          <cell r="V59">
            <v>29</v>
          </cell>
          <cell r="W59">
            <v>6</v>
          </cell>
          <cell r="X59">
            <v>10</v>
          </cell>
          <cell r="Y59">
            <v>10</v>
          </cell>
          <cell r="Z59">
            <v>26</v>
          </cell>
          <cell r="AA59">
            <v>7</v>
          </cell>
          <cell r="AB59">
            <v>10</v>
          </cell>
          <cell r="AC59">
            <v>10</v>
          </cell>
          <cell r="AD59">
            <v>27</v>
          </cell>
          <cell r="AE59">
            <v>168</v>
          </cell>
          <cell r="AF59">
            <v>9</v>
          </cell>
          <cell r="AG59">
            <v>9</v>
          </cell>
          <cell r="AH59">
            <v>35</v>
          </cell>
          <cell r="AI59">
            <v>53</v>
          </cell>
          <cell r="AJ59">
            <v>32</v>
          </cell>
          <cell r="AK59">
            <v>85</v>
          </cell>
          <cell r="AL59">
            <v>9</v>
          </cell>
          <cell r="AM59">
            <v>9</v>
          </cell>
          <cell r="AN59">
            <v>38</v>
          </cell>
          <cell r="AO59">
            <v>56</v>
          </cell>
          <cell r="AP59">
            <v>31</v>
          </cell>
          <cell r="AQ59">
            <v>87</v>
          </cell>
          <cell r="AR59">
            <v>8</v>
          </cell>
          <cell r="AS59">
            <v>8</v>
          </cell>
          <cell r="AT59">
            <v>35</v>
          </cell>
          <cell r="AU59">
            <v>51</v>
          </cell>
          <cell r="AV59">
            <v>37</v>
          </cell>
          <cell r="AW59">
            <v>88</v>
          </cell>
          <cell r="AX59">
            <v>9</v>
          </cell>
          <cell r="AY59">
            <v>9</v>
          </cell>
          <cell r="AZ59">
            <v>36</v>
          </cell>
          <cell r="BA59">
            <v>54</v>
          </cell>
          <cell r="BB59">
            <v>34</v>
          </cell>
          <cell r="BC59">
            <v>88</v>
          </cell>
          <cell r="BD59">
            <v>54</v>
          </cell>
          <cell r="BE59">
            <v>31</v>
          </cell>
          <cell r="BF59">
            <v>85</v>
          </cell>
          <cell r="BG59">
            <v>433</v>
          </cell>
          <cell r="BH59">
            <v>84</v>
          </cell>
          <cell r="BI59">
            <v>685</v>
          </cell>
          <cell r="BJ59">
            <v>87.820512820512818</v>
          </cell>
          <cell r="BK59"/>
          <cell r="BL59" t="str">
            <v>A</v>
          </cell>
          <cell r="BM59" t="str">
            <v>A+</v>
          </cell>
          <cell r="BN59" t="str">
            <v>B+</v>
          </cell>
          <cell r="BO59" t="str">
            <v>A++</v>
          </cell>
          <cell r="BP59" t="str">
            <v>B</v>
          </cell>
          <cell r="BQ59" t="str">
            <v>A++</v>
          </cell>
          <cell r="BR59" t="str">
            <v>A++</v>
          </cell>
          <cell r="BS59" t="str">
            <v>A++</v>
          </cell>
          <cell r="BT59" t="str">
            <v>A++</v>
          </cell>
          <cell r="BU59" t="str">
            <v>A++</v>
          </cell>
          <cell r="BV59" t="str">
            <v>A++</v>
          </cell>
          <cell r="BW59" t="str">
            <v>A++</v>
          </cell>
          <cell r="BY59">
            <v>2</v>
          </cell>
          <cell r="BZ59">
            <v>3</v>
          </cell>
          <cell r="CA59">
            <v>3</v>
          </cell>
          <cell r="CB59">
            <v>3</v>
          </cell>
          <cell r="CC59">
            <v>3</v>
          </cell>
          <cell r="CD59">
            <v>2</v>
          </cell>
          <cell r="CE59">
            <v>1</v>
          </cell>
          <cell r="CF59">
            <v>1</v>
          </cell>
          <cell r="CG59">
            <v>1</v>
          </cell>
          <cell r="CH59">
            <v>1</v>
          </cell>
          <cell r="CI59">
            <v>2.5</v>
          </cell>
          <cell r="CJ59">
            <v>0.5</v>
          </cell>
          <cell r="CK59">
            <v>0</v>
          </cell>
          <cell r="CL59" t="str">
            <v>Pass</v>
          </cell>
          <cell r="CM59">
            <v>9.15</v>
          </cell>
        </row>
        <row r="60">
          <cell r="B60" t="str">
            <v>PIET23CI056</v>
          </cell>
          <cell r="C60" t="str">
            <v>VIDISHA SHEKHAWAT</v>
          </cell>
          <cell r="D60" t="str">
            <v>23EPTCY057</v>
          </cell>
          <cell r="E60" t="str">
            <v>CIH-53</v>
          </cell>
          <cell r="F60"/>
          <cell r="G60">
            <v>9</v>
          </cell>
          <cell r="H60">
            <v>10</v>
          </cell>
          <cell r="I60">
            <v>9</v>
          </cell>
          <cell r="J60">
            <v>28</v>
          </cell>
          <cell r="K60">
            <v>10</v>
          </cell>
          <cell r="L60">
            <v>10</v>
          </cell>
          <cell r="M60">
            <v>10</v>
          </cell>
          <cell r="N60">
            <v>30</v>
          </cell>
          <cell r="O60">
            <v>7</v>
          </cell>
          <cell r="P60">
            <v>10</v>
          </cell>
          <cell r="Q60">
            <v>9</v>
          </cell>
          <cell r="R60">
            <v>26</v>
          </cell>
          <cell r="S60">
            <v>9</v>
          </cell>
          <cell r="T60">
            <v>10</v>
          </cell>
          <cell r="U60">
            <v>10</v>
          </cell>
          <cell r="V60">
            <v>29</v>
          </cell>
          <cell r="W60">
            <v>6</v>
          </cell>
          <cell r="X60">
            <v>10</v>
          </cell>
          <cell r="Y60">
            <v>8</v>
          </cell>
          <cell r="Z60">
            <v>24</v>
          </cell>
          <cell r="AA60">
            <v>7</v>
          </cell>
          <cell r="AB60">
            <v>10</v>
          </cell>
          <cell r="AC60">
            <v>8</v>
          </cell>
          <cell r="AD60">
            <v>25</v>
          </cell>
          <cell r="AE60">
            <v>162</v>
          </cell>
          <cell r="AF60">
            <v>9</v>
          </cell>
          <cell r="AG60">
            <v>9</v>
          </cell>
          <cell r="AH60">
            <v>36</v>
          </cell>
          <cell r="AI60">
            <v>54</v>
          </cell>
          <cell r="AJ60">
            <v>34</v>
          </cell>
          <cell r="AK60">
            <v>88</v>
          </cell>
          <cell r="AL60">
            <v>10</v>
          </cell>
          <cell r="AM60">
            <v>9</v>
          </cell>
          <cell r="AN60">
            <v>38</v>
          </cell>
          <cell r="AO60">
            <v>57</v>
          </cell>
          <cell r="AP60">
            <v>36</v>
          </cell>
          <cell r="AQ60">
            <v>93</v>
          </cell>
          <cell r="AR60">
            <v>9</v>
          </cell>
          <cell r="AS60">
            <v>9</v>
          </cell>
          <cell r="AT60">
            <v>34</v>
          </cell>
          <cell r="AU60">
            <v>52</v>
          </cell>
          <cell r="AV60">
            <v>36</v>
          </cell>
          <cell r="AW60">
            <v>88</v>
          </cell>
          <cell r="AX60">
            <v>10</v>
          </cell>
          <cell r="AY60">
            <v>9</v>
          </cell>
          <cell r="AZ60">
            <v>39</v>
          </cell>
          <cell r="BA60">
            <v>58</v>
          </cell>
          <cell r="BB60">
            <v>35</v>
          </cell>
          <cell r="BC60">
            <v>93</v>
          </cell>
          <cell r="BD60">
            <v>57</v>
          </cell>
          <cell r="BE60">
            <v>36</v>
          </cell>
          <cell r="BF60">
            <v>93</v>
          </cell>
          <cell r="BG60">
            <v>455</v>
          </cell>
          <cell r="BH60">
            <v>81</v>
          </cell>
          <cell r="BI60">
            <v>698</v>
          </cell>
          <cell r="BJ60">
            <v>89.487179487179489</v>
          </cell>
          <cell r="BK60"/>
          <cell r="BL60" t="str">
            <v>A++</v>
          </cell>
          <cell r="BM60" t="str">
            <v>C+</v>
          </cell>
          <cell r="BN60" t="str">
            <v>B+</v>
          </cell>
          <cell r="BO60" t="str">
            <v>A+</v>
          </cell>
          <cell r="BP60" t="str">
            <v>C+</v>
          </cell>
          <cell r="BQ60" t="str">
            <v>A++</v>
          </cell>
          <cell r="BR60" t="str">
            <v>A++</v>
          </cell>
          <cell r="BS60" t="str">
            <v>A++</v>
          </cell>
          <cell r="BT60" t="str">
            <v>A++</v>
          </cell>
          <cell r="BU60" t="str">
            <v>A++</v>
          </cell>
          <cell r="BV60" t="str">
            <v>A++</v>
          </cell>
          <cell r="BW60" t="str">
            <v>A++</v>
          </cell>
          <cell r="BY60">
            <v>2</v>
          </cell>
          <cell r="BZ60">
            <v>3</v>
          </cell>
          <cell r="CA60">
            <v>3</v>
          </cell>
          <cell r="CB60">
            <v>3</v>
          </cell>
          <cell r="CC60">
            <v>3</v>
          </cell>
          <cell r="CD60">
            <v>2</v>
          </cell>
          <cell r="CE60">
            <v>1</v>
          </cell>
          <cell r="CF60">
            <v>1</v>
          </cell>
          <cell r="CG60">
            <v>1</v>
          </cell>
          <cell r="CH60">
            <v>1</v>
          </cell>
          <cell r="CI60">
            <v>2.5</v>
          </cell>
          <cell r="CJ60">
            <v>0.5</v>
          </cell>
          <cell r="CK60">
            <v>0</v>
          </cell>
          <cell r="CL60" t="str">
            <v>Pass</v>
          </cell>
          <cell r="CM60">
            <v>8.83</v>
          </cell>
        </row>
        <row r="61">
          <cell r="B61" t="str">
            <v>PIET23CI057</v>
          </cell>
          <cell r="C61" t="str">
            <v>VIKAS</v>
          </cell>
          <cell r="D61" t="str">
            <v>23EPTCY058</v>
          </cell>
          <cell r="E61" t="str">
            <v>CIH-54</v>
          </cell>
          <cell r="F61"/>
          <cell r="G61" t="str">
            <v>D</v>
          </cell>
          <cell r="H61">
            <v>5</v>
          </cell>
          <cell r="I61">
            <v>7</v>
          </cell>
          <cell r="J61">
            <v>12</v>
          </cell>
          <cell r="K61">
            <v>0</v>
          </cell>
          <cell r="L61">
            <v>9</v>
          </cell>
          <cell r="M61">
            <v>8</v>
          </cell>
          <cell r="N61">
            <v>17</v>
          </cell>
          <cell r="O61">
            <v>4</v>
          </cell>
          <cell r="P61" t="str">
            <v>D</v>
          </cell>
          <cell r="Q61">
            <v>8</v>
          </cell>
          <cell r="R61">
            <v>12</v>
          </cell>
          <cell r="S61">
            <v>4</v>
          </cell>
          <cell r="T61" t="str">
            <v>D</v>
          </cell>
          <cell r="U61">
            <v>10</v>
          </cell>
          <cell r="V61">
            <v>14</v>
          </cell>
          <cell r="W61" t="str">
            <v>D</v>
          </cell>
          <cell r="X61">
            <v>9</v>
          </cell>
          <cell r="Y61">
            <v>10</v>
          </cell>
          <cell r="Z61">
            <v>19</v>
          </cell>
          <cell r="AA61" t="str">
            <v>D</v>
          </cell>
          <cell r="AB61" t="str">
            <v>D</v>
          </cell>
          <cell r="AC61">
            <v>10</v>
          </cell>
          <cell r="AD61">
            <v>10</v>
          </cell>
          <cell r="AE61">
            <v>84</v>
          </cell>
          <cell r="AF61">
            <v>8</v>
          </cell>
          <cell r="AG61">
            <v>8</v>
          </cell>
          <cell r="AH61">
            <v>31</v>
          </cell>
          <cell r="AI61">
            <v>47</v>
          </cell>
          <cell r="AJ61">
            <v>29</v>
          </cell>
          <cell r="AK61">
            <v>76</v>
          </cell>
          <cell r="AL61">
            <v>7</v>
          </cell>
          <cell r="AM61">
            <v>7</v>
          </cell>
          <cell r="AN61">
            <v>28</v>
          </cell>
          <cell r="AO61">
            <v>42</v>
          </cell>
          <cell r="AP61">
            <v>27</v>
          </cell>
          <cell r="AQ61">
            <v>69</v>
          </cell>
          <cell r="AR61">
            <v>6</v>
          </cell>
          <cell r="AS61">
            <v>6</v>
          </cell>
          <cell r="AT61">
            <v>30</v>
          </cell>
          <cell r="AU61">
            <v>42</v>
          </cell>
          <cell r="AV61">
            <v>32</v>
          </cell>
          <cell r="AW61">
            <v>74</v>
          </cell>
          <cell r="AX61">
            <v>7</v>
          </cell>
          <cell r="AY61">
            <v>8</v>
          </cell>
          <cell r="AZ61">
            <v>24</v>
          </cell>
          <cell r="BA61">
            <v>39</v>
          </cell>
          <cell r="BB61">
            <v>27</v>
          </cell>
          <cell r="BC61">
            <v>66</v>
          </cell>
          <cell r="BD61">
            <v>45</v>
          </cell>
          <cell r="BE61">
            <v>27</v>
          </cell>
          <cell r="BF61">
            <v>72</v>
          </cell>
          <cell r="BG61">
            <v>357</v>
          </cell>
          <cell r="BH61">
            <v>59</v>
          </cell>
          <cell r="BI61">
            <v>500</v>
          </cell>
          <cell r="BJ61">
            <v>64.102564102564102</v>
          </cell>
          <cell r="BK61"/>
          <cell r="BL61" t="str">
            <v>E+</v>
          </cell>
          <cell r="BM61" t="str">
            <v>E</v>
          </cell>
          <cell r="BN61" t="str">
            <v>C</v>
          </cell>
          <cell r="BO61" t="str">
            <v>D</v>
          </cell>
          <cell r="BP61" t="str">
            <v>E+</v>
          </cell>
          <cell r="BQ61" t="str">
            <v>D+</v>
          </cell>
          <cell r="BR61" t="str">
            <v>A+</v>
          </cell>
          <cell r="BS61" t="str">
            <v>B+</v>
          </cell>
          <cell r="BT61" t="str">
            <v>A</v>
          </cell>
          <cell r="BU61" t="str">
            <v>B</v>
          </cell>
          <cell r="BV61" t="str">
            <v>A</v>
          </cell>
          <cell r="BW61" t="str">
            <v>C+</v>
          </cell>
          <cell r="BY61">
            <v>2</v>
          </cell>
          <cell r="BZ61">
            <v>3</v>
          </cell>
          <cell r="CA61">
            <v>3</v>
          </cell>
          <cell r="CB61">
            <v>3</v>
          </cell>
          <cell r="CC61">
            <v>3</v>
          </cell>
          <cell r="CD61">
            <v>2</v>
          </cell>
          <cell r="CE61">
            <v>1</v>
          </cell>
          <cell r="CF61">
            <v>1</v>
          </cell>
          <cell r="CG61">
            <v>1</v>
          </cell>
          <cell r="CH61">
            <v>1</v>
          </cell>
          <cell r="CI61">
            <v>2.5</v>
          </cell>
          <cell r="CJ61">
            <v>0.5</v>
          </cell>
          <cell r="CK61">
            <v>0</v>
          </cell>
          <cell r="CL61" t="str">
            <v>Pass</v>
          </cell>
          <cell r="CM61">
            <v>6.21</v>
          </cell>
        </row>
        <row r="62">
          <cell r="B62" t="str">
            <v>PIET23CI059</v>
          </cell>
          <cell r="C62" t="str">
            <v>YUVRAJ SAINI</v>
          </cell>
          <cell r="D62" t="str">
            <v>23EPTCY059</v>
          </cell>
          <cell r="E62" t="str">
            <v>CIH-56</v>
          </cell>
          <cell r="F62"/>
          <cell r="G62">
            <v>7</v>
          </cell>
          <cell r="H62">
            <v>10</v>
          </cell>
          <cell r="I62">
            <v>10</v>
          </cell>
          <cell r="J62">
            <v>27</v>
          </cell>
          <cell r="K62">
            <v>9</v>
          </cell>
          <cell r="L62">
            <v>10</v>
          </cell>
          <cell r="M62">
            <v>10</v>
          </cell>
          <cell r="N62">
            <v>29</v>
          </cell>
          <cell r="O62">
            <v>7</v>
          </cell>
          <cell r="P62">
            <v>10</v>
          </cell>
          <cell r="Q62">
            <v>10</v>
          </cell>
          <cell r="R62">
            <v>27</v>
          </cell>
          <cell r="S62">
            <v>8</v>
          </cell>
          <cell r="T62">
            <v>10</v>
          </cell>
          <cell r="U62">
            <v>10</v>
          </cell>
          <cell r="V62">
            <v>28</v>
          </cell>
          <cell r="W62">
            <v>8</v>
          </cell>
          <cell r="X62">
            <v>10</v>
          </cell>
          <cell r="Y62">
            <v>8</v>
          </cell>
          <cell r="Z62">
            <v>26</v>
          </cell>
          <cell r="AA62">
            <v>7</v>
          </cell>
          <cell r="AB62">
            <v>10</v>
          </cell>
          <cell r="AC62">
            <v>8</v>
          </cell>
          <cell r="AD62">
            <v>25</v>
          </cell>
          <cell r="AE62">
            <v>162</v>
          </cell>
          <cell r="AF62">
            <v>9</v>
          </cell>
          <cell r="AG62">
            <v>9</v>
          </cell>
          <cell r="AH62">
            <v>35</v>
          </cell>
          <cell r="AI62">
            <v>53</v>
          </cell>
          <cell r="AJ62">
            <v>33</v>
          </cell>
          <cell r="AK62">
            <v>86</v>
          </cell>
          <cell r="AL62">
            <v>9</v>
          </cell>
          <cell r="AM62">
            <v>9</v>
          </cell>
          <cell r="AN62">
            <v>37</v>
          </cell>
          <cell r="AO62">
            <v>55</v>
          </cell>
          <cell r="AP62">
            <v>36</v>
          </cell>
          <cell r="AQ62">
            <v>91</v>
          </cell>
          <cell r="AR62">
            <v>9</v>
          </cell>
          <cell r="AS62">
            <v>9</v>
          </cell>
          <cell r="AT62">
            <v>36</v>
          </cell>
          <cell r="AU62">
            <v>54</v>
          </cell>
          <cell r="AV62">
            <v>38</v>
          </cell>
          <cell r="AW62">
            <v>92</v>
          </cell>
          <cell r="AX62">
            <v>10</v>
          </cell>
          <cell r="AY62">
            <v>9</v>
          </cell>
          <cell r="AZ62">
            <v>35</v>
          </cell>
          <cell r="BA62">
            <v>54</v>
          </cell>
          <cell r="BB62">
            <v>36</v>
          </cell>
          <cell r="BC62">
            <v>90</v>
          </cell>
          <cell r="BD62">
            <v>57</v>
          </cell>
          <cell r="BE62">
            <v>36</v>
          </cell>
          <cell r="BF62">
            <v>93</v>
          </cell>
          <cell r="BG62">
            <v>452</v>
          </cell>
          <cell r="BH62">
            <v>90</v>
          </cell>
          <cell r="BI62">
            <v>704</v>
          </cell>
          <cell r="BJ62">
            <v>90.256410256410263</v>
          </cell>
          <cell r="BK62"/>
          <cell r="BL62" t="str">
            <v>B+</v>
          </cell>
          <cell r="BM62" t="str">
            <v>B+</v>
          </cell>
          <cell r="BN62" t="str">
            <v>A</v>
          </cell>
          <cell r="BO62" t="str">
            <v>A</v>
          </cell>
          <cell r="BP62" t="str">
            <v>B</v>
          </cell>
          <cell r="BQ62" t="str">
            <v>A++</v>
          </cell>
          <cell r="BR62" t="str">
            <v>A++</v>
          </cell>
          <cell r="BS62" t="str">
            <v>A++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Y62">
            <v>2</v>
          </cell>
          <cell r="BZ62">
            <v>3</v>
          </cell>
          <cell r="CA62">
            <v>3</v>
          </cell>
          <cell r="CB62">
            <v>3</v>
          </cell>
          <cell r="CC62">
            <v>3</v>
          </cell>
          <cell r="CD62">
            <v>2</v>
          </cell>
          <cell r="CE62">
            <v>1</v>
          </cell>
          <cell r="CF62">
            <v>1</v>
          </cell>
          <cell r="CG62">
            <v>1</v>
          </cell>
          <cell r="CH62">
            <v>1</v>
          </cell>
          <cell r="CI62">
            <v>2.5</v>
          </cell>
          <cell r="CJ62">
            <v>0.5</v>
          </cell>
          <cell r="CK62">
            <v>0</v>
          </cell>
          <cell r="CL62" t="str">
            <v>Pass</v>
          </cell>
          <cell r="CM62">
            <v>8.85</v>
          </cell>
        </row>
        <row r="63">
          <cell r="B63" t="str">
            <v>PIET23CI060</v>
          </cell>
          <cell r="C63" t="str">
            <v>YUVRAJ SINGH</v>
          </cell>
          <cell r="D63" t="str">
            <v>23EPTCY060</v>
          </cell>
          <cell r="E63" t="str">
            <v>CIH-57</v>
          </cell>
          <cell r="F63"/>
          <cell r="G63">
            <v>9</v>
          </cell>
          <cell r="H63" t="str">
            <v>D</v>
          </cell>
          <cell r="I63">
            <v>8</v>
          </cell>
          <cell r="J63">
            <v>17</v>
          </cell>
          <cell r="K63">
            <v>7</v>
          </cell>
          <cell r="L63">
            <v>9</v>
          </cell>
          <cell r="M63">
            <v>8</v>
          </cell>
          <cell r="N63">
            <v>24</v>
          </cell>
          <cell r="O63">
            <v>10</v>
          </cell>
          <cell r="P63" t="str">
            <v>D</v>
          </cell>
          <cell r="Q63">
            <v>8</v>
          </cell>
          <cell r="R63">
            <v>18</v>
          </cell>
          <cell r="S63">
            <v>6</v>
          </cell>
          <cell r="T63">
            <v>8</v>
          </cell>
          <cell r="U63">
            <v>10</v>
          </cell>
          <cell r="V63">
            <v>24</v>
          </cell>
          <cell r="W63">
            <v>6</v>
          </cell>
          <cell r="X63">
            <v>10</v>
          </cell>
          <cell r="Y63">
            <v>8</v>
          </cell>
          <cell r="Z63">
            <v>24</v>
          </cell>
          <cell r="AA63" t="str">
            <v>D</v>
          </cell>
          <cell r="AB63" t="str">
            <v>D</v>
          </cell>
          <cell r="AC63">
            <v>8</v>
          </cell>
          <cell r="AD63">
            <v>8</v>
          </cell>
          <cell r="AE63">
            <v>115</v>
          </cell>
          <cell r="AF63">
            <v>8</v>
          </cell>
          <cell r="AG63">
            <v>8</v>
          </cell>
          <cell r="AH63">
            <v>34</v>
          </cell>
          <cell r="AI63">
            <v>50</v>
          </cell>
          <cell r="AJ63">
            <v>31</v>
          </cell>
          <cell r="AK63">
            <v>81</v>
          </cell>
          <cell r="AL63">
            <v>8</v>
          </cell>
          <cell r="AM63">
            <v>8</v>
          </cell>
          <cell r="AN63">
            <v>32</v>
          </cell>
          <cell r="AO63">
            <v>48</v>
          </cell>
          <cell r="AP63">
            <v>30</v>
          </cell>
          <cell r="AQ63">
            <v>78</v>
          </cell>
          <cell r="AR63">
            <v>9</v>
          </cell>
          <cell r="AS63">
            <v>9</v>
          </cell>
          <cell r="AT63">
            <v>31</v>
          </cell>
          <cell r="AU63">
            <v>49</v>
          </cell>
          <cell r="AV63">
            <v>32</v>
          </cell>
          <cell r="AW63">
            <v>81</v>
          </cell>
          <cell r="AX63">
            <v>8</v>
          </cell>
          <cell r="AY63">
            <v>8</v>
          </cell>
          <cell r="AZ63">
            <v>32</v>
          </cell>
          <cell r="BA63">
            <v>48</v>
          </cell>
          <cell r="BB63">
            <v>31</v>
          </cell>
          <cell r="BC63">
            <v>79</v>
          </cell>
          <cell r="BD63">
            <v>46</v>
          </cell>
          <cell r="BE63">
            <v>32</v>
          </cell>
          <cell r="BF63">
            <v>78</v>
          </cell>
          <cell r="BG63">
            <v>397</v>
          </cell>
          <cell r="BH63">
            <v>79</v>
          </cell>
          <cell r="BI63">
            <v>591</v>
          </cell>
          <cell r="BJ63">
            <v>75.769230769230774</v>
          </cell>
          <cell r="BK63"/>
          <cell r="BL63" t="str">
            <v>C+</v>
          </cell>
          <cell r="BM63" t="str">
            <v>C</v>
          </cell>
          <cell r="BN63" t="str">
            <v>D</v>
          </cell>
          <cell r="BO63" t="str">
            <v>B</v>
          </cell>
          <cell r="BP63" t="str">
            <v>E+</v>
          </cell>
          <cell r="BQ63" t="str">
            <v>C</v>
          </cell>
          <cell r="BR63" t="str">
            <v>A++</v>
          </cell>
          <cell r="BS63" t="str">
            <v>A+</v>
          </cell>
          <cell r="BT63" t="str">
            <v>A++</v>
          </cell>
          <cell r="BU63" t="str">
            <v>A+</v>
          </cell>
          <cell r="BV63" t="str">
            <v>A+</v>
          </cell>
          <cell r="BW63" t="str">
            <v>A+</v>
          </cell>
          <cell r="BY63">
            <v>2</v>
          </cell>
          <cell r="BZ63">
            <v>3</v>
          </cell>
          <cell r="CA63">
            <v>3</v>
          </cell>
          <cell r="CB63">
            <v>3</v>
          </cell>
          <cell r="CC63">
            <v>3</v>
          </cell>
          <cell r="CD63">
            <v>2</v>
          </cell>
          <cell r="CE63">
            <v>1</v>
          </cell>
          <cell r="CF63">
            <v>1</v>
          </cell>
          <cell r="CG63">
            <v>1</v>
          </cell>
          <cell r="CH63">
            <v>1</v>
          </cell>
          <cell r="CI63">
            <v>2.5</v>
          </cell>
          <cell r="CJ63">
            <v>0.5</v>
          </cell>
          <cell r="CK63">
            <v>0</v>
          </cell>
          <cell r="CL63" t="str">
            <v>Pass</v>
          </cell>
          <cell r="CM63">
            <v>7.2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olidated"/>
      <sheetName val="Subjectwise"/>
      <sheetName val="Toppers"/>
    </sheetNames>
    <sheetDataSet>
      <sheetData sheetId="0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D-01</v>
          </cell>
          <cell r="F8"/>
          <cell r="G8">
            <v>2</v>
          </cell>
          <cell r="H8">
            <v>7</v>
          </cell>
          <cell r="I8">
            <v>10</v>
          </cell>
          <cell r="J8">
            <v>19</v>
          </cell>
          <cell r="K8">
            <v>4</v>
          </cell>
          <cell r="L8">
            <v>6</v>
          </cell>
          <cell r="M8">
            <v>8</v>
          </cell>
          <cell r="N8">
            <v>18</v>
          </cell>
          <cell r="O8">
            <v>4</v>
          </cell>
          <cell r="P8">
            <v>7</v>
          </cell>
          <cell r="Q8">
            <v>9</v>
          </cell>
          <cell r="R8">
            <v>20</v>
          </cell>
          <cell r="S8">
            <v>4</v>
          </cell>
          <cell r="T8">
            <v>6</v>
          </cell>
          <cell r="U8">
            <v>8</v>
          </cell>
          <cell r="V8">
            <v>18</v>
          </cell>
          <cell r="W8">
            <v>3</v>
          </cell>
          <cell r="X8">
            <v>6</v>
          </cell>
          <cell r="Y8">
            <v>10</v>
          </cell>
          <cell r="Z8">
            <v>19</v>
          </cell>
          <cell r="AA8">
            <v>94</v>
          </cell>
          <cell r="AB8">
            <v>7</v>
          </cell>
          <cell r="AC8">
            <v>5</v>
          </cell>
          <cell r="AD8">
            <v>30</v>
          </cell>
          <cell r="AE8">
            <v>42</v>
          </cell>
          <cell r="AF8">
            <v>26</v>
          </cell>
          <cell r="AG8">
            <v>68</v>
          </cell>
          <cell r="AH8">
            <v>6</v>
          </cell>
          <cell r="AI8">
            <v>6</v>
          </cell>
          <cell r="AJ8">
            <v>33</v>
          </cell>
          <cell r="AK8">
            <v>45</v>
          </cell>
          <cell r="AL8">
            <v>27</v>
          </cell>
          <cell r="AM8">
            <v>72</v>
          </cell>
          <cell r="AN8">
            <v>9</v>
          </cell>
          <cell r="AO8">
            <v>4</v>
          </cell>
          <cell r="AP8">
            <v>34</v>
          </cell>
          <cell r="AQ8">
            <v>47</v>
          </cell>
          <cell r="AR8">
            <v>27</v>
          </cell>
          <cell r="AS8">
            <v>74</v>
          </cell>
          <cell r="AT8">
            <v>8</v>
          </cell>
          <cell r="AU8">
            <v>4</v>
          </cell>
          <cell r="AV8">
            <v>33</v>
          </cell>
          <cell r="AW8">
            <v>45</v>
          </cell>
          <cell r="AX8">
            <v>27</v>
          </cell>
          <cell r="AY8">
            <v>72</v>
          </cell>
          <cell r="AZ8">
            <v>4</v>
          </cell>
          <cell r="BA8">
            <v>7</v>
          </cell>
          <cell r="BB8">
            <v>32</v>
          </cell>
          <cell r="BC8">
            <v>43</v>
          </cell>
          <cell r="BD8">
            <v>28</v>
          </cell>
          <cell r="BE8">
            <v>71</v>
          </cell>
          <cell r="BF8">
            <v>357</v>
          </cell>
          <cell r="BG8">
            <v>83</v>
          </cell>
          <cell r="BH8">
            <v>534</v>
          </cell>
          <cell r="BI8">
            <v>71.2</v>
          </cell>
          <cell r="BJ8"/>
          <cell r="BK8" t="str">
            <v>E+</v>
          </cell>
          <cell r="BL8" t="str">
            <v>F</v>
          </cell>
          <cell r="BM8" t="str">
            <v>B</v>
          </cell>
          <cell r="BN8" t="str">
            <v>D</v>
          </cell>
          <cell r="BO8" t="str">
            <v>E</v>
          </cell>
          <cell r="BP8" t="str">
            <v>A</v>
          </cell>
          <cell r="BQ8" t="str">
            <v>B+</v>
          </cell>
          <cell r="BR8" t="str">
            <v>A</v>
          </cell>
          <cell r="BS8" t="str">
            <v>A</v>
          </cell>
          <cell r="BT8" t="str">
            <v>B+</v>
          </cell>
          <cell r="BU8" t="str">
            <v>A++</v>
          </cell>
          <cell r="BW8">
            <v>4</v>
          </cell>
          <cell r="BX8">
            <v>4</v>
          </cell>
          <cell r="BY8">
            <v>2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20.5</v>
          </cell>
          <cell r="CI8">
            <v>1</v>
          </cell>
          <cell r="CJ8" t="str">
            <v>Fail</v>
          </cell>
          <cell r="CK8">
            <v>5.3048780487804876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D-02</v>
          </cell>
          <cell r="F9"/>
          <cell r="G9" t="str">
            <v>A</v>
          </cell>
          <cell r="H9">
            <v>8</v>
          </cell>
          <cell r="I9">
            <v>10</v>
          </cell>
          <cell r="J9">
            <v>18</v>
          </cell>
          <cell r="K9">
            <v>2</v>
          </cell>
          <cell r="L9">
            <v>6</v>
          </cell>
          <cell r="M9">
            <v>10</v>
          </cell>
          <cell r="N9">
            <v>18</v>
          </cell>
          <cell r="O9" t="str">
            <v>A</v>
          </cell>
          <cell r="P9">
            <v>6</v>
          </cell>
          <cell r="Q9">
            <v>9</v>
          </cell>
          <cell r="R9">
            <v>15</v>
          </cell>
          <cell r="S9">
            <v>3</v>
          </cell>
          <cell r="T9">
            <v>8</v>
          </cell>
          <cell r="U9">
            <v>10</v>
          </cell>
          <cell r="V9">
            <v>21</v>
          </cell>
          <cell r="W9">
            <v>5</v>
          </cell>
          <cell r="X9">
            <v>6</v>
          </cell>
          <cell r="Y9">
            <v>9</v>
          </cell>
          <cell r="Z9">
            <v>20</v>
          </cell>
          <cell r="AA9">
            <v>92</v>
          </cell>
          <cell r="AB9">
            <v>7</v>
          </cell>
          <cell r="AC9">
            <v>6</v>
          </cell>
          <cell r="AD9">
            <v>22</v>
          </cell>
          <cell r="AE9">
            <v>35</v>
          </cell>
          <cell r="AF9">
            <v>24</v>
          </cell>
          <cell r="AG9">
            <v>59</v>
          </cell>
          <cell r="AH9">
            <v>7</v>
          </cell>
          <cell r="AI9">
            <v>5</v>
          </cell>
          <cell r="AJ9">
            <v>35</v>
          </cell>
          <cell r="AK9">
            <v>47</v>
          </cell>
          <cell r="AL9">
            <v>25</v>
          </cell>
          <cell r="AM9">
            <v>72</v>
          </cell>
          <cell r="AN9">
            <v>5</v>
          </cell>
          <cell r="AO9">
            <v>5</v>
          </cell>
          <cell r="AP9">
            <v>30</v>
          </cell>
          <cell r="AQ9">
            <v>40</v>
          </cell>
          <cell r="AR9">
            <v>28</v>
          </cell>
          <cell r="AS9">
            <v>68</v>
          </cell>
          <cell r="AT9" t="str">
            <v>A</v>
          </cell>
          <cell r="AU9">
            <v>6</v>
          </cell>
          <cell r="AV9">
            <v>28</v>
          </cell>
          <cell r="AW9">
            <v>34</v>
          </cell>
          <cell r="AX9">
            <v>17</v>
          </cell>
          <cell r="AY9">
            <v>51</v>
          </cell>
          <cell r="AZ9" t="str">
            <v>A</v>
          </cell>
          <cell r="BA9">
            <v>7</v>
          </cell>
          <cell r="BB9">
            <v>37</v>
          </cell>
          <cell r="BC9">
            <v>44</v>
          </cell>
          <cell r="BD9">
            <v>28</v>
          </cell>
          <cell r="BE9">
            <v>72</v>
          </cell>
          <cell r="BF9">
            <v>322</v>
          </cell>
          <cell r="BG9">
            <v>88</v>
          </cell>
          <cell r="BH9">
            <v>502</v>
          </cell>
          <cell r="BI9">
            <v>66.933333333333337</v>
          </cell>
          <cell r="BJ9"/>
          <cell r="BK9" t="str">
            <v>E+</v>
          </cell>
          <cell r="BL9" t="str">
            <v>F</v>
          </cell>
          <cell r="BM9" t="str">
            <v>E+</v>
          </cell>
          <cell r="BN9" t="str">
            <v>C+</v>
          </cell>
          <cell r="BO9" t="str">
            <v>D</v>
          </cell>
          <cell r="BP9" t="str">
            <v>A</v>
          </cell>
          <cell r="BQ9" t="str">
            <v>C+</v>
          </cell>
          <cell r="BR9" t="str">
            <v>B+</v>
          </cell>
          <cell r="BS9" t="str">
            <v>D+</v>
          </cell>
          <cell r="BT9" t="str">
            <v>A</v>
          </cell>
          <cell r="BU9" t="str">
            <v>A++</v>
          </cell>
          <cell r="BW9">
            <v>4</v>
          </cell>
          <cell r="BX9">
            <v>4</v>
          </cell>
          <cell r="BY9">
            <v>2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20.5</v>
          </cell>
          <cell r="CI9">
            <v>1</v>
          </cell>
          <cell r="CJ9" t="str">
            <v>Fail</v>
          </cell>
          <cell r="CK9">
            <v>5.1829268292682924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D-03</v>
          </cell>
          <cell r="F10"/>
          <cell r="G10">
            <v>3</v>
          </cell>
          <cell r="H10">
            <v>8</v>
          </cell>
          <cell r="I10">
            <v>10</v>
          </cell>
          <cell r="J10">
            <v>21</v>
          </cell>
          <cell r="K10">
            <v>5</v>
          </cell>
          <cell r="L10">
            <v>8</v>
          </cell>
          <cell r="M10">
            <v>8</v>
          </cell>
          <cell r="N10">
            <v>21</v>
          </cell>
          <cell r="O10">
            <v>5</v>
          </cell>
          <cell r="P10">
            <v>6</v>
          </cell>
          <cell r="Q10">
            <v>10</v>
          </cell>
          <cell r="R10">
            <v>21</v>
          </cell>
          <cell r="S10">
            <v>4</v>
          </cell>
          <cell r="T10">
            <v>6</v>
          </cell>
          <cell r="U10">
            <v>10</v>
          </cell>
          <cell r="V10">
            <v>20</v>
          </cell>
          <cell r="W10">
            <v>5</v>
          </cell>
          <cell r="X10">
            <v>8</v>
          </cell>
          <cell r="Y10">
            <v>10</v>
          </cell>
          <cell r="Z10">
            <v>23</v>
          </cell>
          <cell r="AA10">
            <v>106</v>
          </cell>
          <cell r="AB10">
            <v>8</v>
          </cell>
          <cell r="AC10">
            <v>5</v>
          </cell>
          <cell r="AD10">
            <v>29</v>
          </cell>
          <cell r="AE10">
            <v>42</v>
          </cell>
          <cell r="AF10">
            <v>34</v>
          </cell>
          <cell r="AG10">
            <v>76</v>
          </cell>
          <cell r="AH10">
            <v>6</v>
          </cell>
          <cell r="AI10">
            <v>7</v>
          </cell>
          <cell r="AJ10">
            <v>40</v>
          </cell>
          <cell r="AK10">
            <v>53</v>
          </cell>
          <cell r="AL10">
            <v>28</v>
          </cell>
          <cell r="AM10">
            <v>81</v>
          </cell>
          <cell r="AN10">
            <v>3</v>
          </cell>
          <cell r="AO10">
            <v>7</v>
          </cell>
          <cell r="AP10">
            <v>30</v>
          </cell>
          <cell r="AQ10">
            <v>40</v>
          </cell>
          <cell r="AR10">
            <v>19</v>
          </cell>
          <cell r="AS10">
            <v>59</v>
          </cell>
          <cell r="AT10">
            <v>8</v>
          </cell>
          <cell r="AU10">
            <v>7</v>
          </cell>
          <cell r="AV10">
            <v>36</v>
          </cell>
          <cell r="AW10">
            <v>51</v>
          </cell>
          <cell r="AX10">
            <v>33</v>
          </cell>
          <cell r="AY10">
            <v>84</v>
          </cell>
          <cell r="AZ10">
            <v>5</v>
          </cell>
          <cell r="BA10">
            <v>8</v>
          </cell>
          <cell r="BB10">
            <v>40</v>
          </cell>
          <cell r="BC10">
            <v>53</v>
          </cell>
          <cell r="BD10">
            <v>29</v>
          </cell>
          <cell r="BE10">
            <v>82</v>
          </cell>
          <cell r="BF10">
            <v>382</v>
          </cell>
          <cell r="BG10">
            <v>86</v>
          </cell>
          <cell r="BH10">
            <v>574</v>
          </cell>
          <cell r="BI10">
            <v>76.533333333333331</v>
          </cell>
          <cell r="BJ10"/>
          <cell r="BK10" t="str">
            <v>D+</v>
          </cell>
          <cell r="BL10" t="str">
            <v>E+</v>
          </cell>
          <cell r="BM10" t="str">
            <v>B</v>
          </cell>
          <cell r="BN10" t="str">
            <v>C</v>
          </cell>
          <cell r="BO10" t="str">
            <v>C</v>
          </cell>
          <cell r="BP10" t="str">
            <v>A++</v>
          </cell>
          <cell r="BQ10" t="str">
            <v>A+</v>
          </cell>
          <cell r="BR10" t="str">
            <v>C+</v>
          </cell>
          <cell r="BS10" t="str">
            <v>A++</v>
          </cell>
          <cell r="BT10" t="str">
            <v>A++</v>
          </cell>
          <cell r="BU10" t="str">
            <v>A++</v>
          </cell>
          <cell r="BW10">
            <v>4</v>
          </cell>
          <cell r="BX10">
            <v>4</v>
          </cell>
          <cell r="BY10">
            <v>2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20.5</v>
          </cell>
          <cell r="CI10">
            <v>0</v>
          </cell>
          <cell r="CJ10" t="str">
            <v>Pass</v>
          </cell>
          <cell r="CK10">
            <v>7.05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D-04</v>
          </cell>
          <cell r="F11"/>
          <cell r="G11">
            <v>4</v>
          </cell>
          <cell r="H11">
            <v>5</v>
          </cell>
          <cell r="I11">
            <v>9</v>
          </cell>
          <cell r="J11">
            <v>18</v>
          </cell>
          <cell r="K11">
            <v>3</v>
          </cell>
          <cell r="L11">
            <v>7</v>
          </cell>
          <cell r="M11">
            <v>10</v>
          </cell>
          <cell r="N11">
            <v>20</v>
          </cell>
          <cell r="O11">
            <v>5</v>
          </cell>
          <cell r="P11">
            <v>8</v>
          </cell>
          <cell r="Q11">
            <v>10</v>
          </cell>
          <cell r="R11">
            <v>23</v>
          </cell>
          <cell r="S11">
            <v>3</v>
          </cell>
          <cell r="T11">
            <v>7</v>
          </cell>
          <cell r="U11">
            <v>9</v>
          </cell>
          <cell r="V11">
            <v>19</v>
          </cell>
          <cell r="W11">
            <v>2</v>
          </cell>
          <cell r="X11">
            <v>6</v>
          </cell>
          <cell r="Y11">
            <v>10</v>
          </cell>
          <cell r="Z11">
            <v>18</v>
          </cell>
          <cell r="AA11">
            <v>98</v>
          </cell>
          <cell r="AB11">
            <v>7</v>
          </cell>
          <cell r="AC11">
            <v>5</v>
          </cell>
          <cell r="AD11">
            <v>26</v>
          </cell>
          <cell r="AE11">
            <v>38</v>
          </cell>
          <cell r="AF11">
            <v>24</v>
          </cell>
          <cell r="AG11">
            <v>62</v>
          </cell>
          <cell r="AH11">
            <v>7</v>
          </cell>
          <cell r="AI11">
            <v>5</v>
          </cell>
          <cell r="AJ11">
            <v>35</v>
          </cell>
          <cell r="AK11">
            <v>47</v>
          </cell>
          <cell r="AL11">
            <v>26</v>
          </cell>
          <cell r="AM11">
            <v>73</v>
          </cell>
          <cell r="AN11">
            <v>4</v>
          </cell>
          <cell r="AO11">
            <v>7</v>
          </cell>
          <cell r="AP11">
            <v>34</v>
          </cell>
          <cell r="AQ11">
            <v>45</v>
          </cell>
          <cell r="AR11">
            <v>31</v>
          </cell>
          <cell r="AS11">
            <v>76</v>
          </cell>
          <cell r="AT11">
            <v>6</v>
          </cell>
          <cell r="AU11">
            <v>5</v>
          </cell>
          <cell r="AV11">
            <v>28</v>
          </cell>
          <cell r="AW11">
            <v>39</v>
          </cell>
          <cell r="AX11">
            <v>31</v>
          </cell>
          <cell r="AY11">
            <v>70</v>
          </cell>
          <cell r="AZ11">
            <v>5</v>
          </cell>
          <cell r="BA11">
            <v>7</v>
          </cell>
          <cell r="BB11">
            <v>24</v>
          </cell>
          <cell r="BC11">
            <v>36</v>
          </cell>
          <cell r="BD11">
            <v>21</v>
          </cell>
          <cell r="BE11">
            <v>57</v>
          </cell>
          <cell r="BF11">
            <v>338</v>
          </cell>
          <cell r="BG11">
            <v>82</v>
          </cell>
          <cell r="BH11">
            <v>518</v>
          </cell>
          <cell r="BI11">
            <v>69.066666666666663</v>
          </cell>
          <cell r="BJ11"/>
          <cell r="BK11" t="str">
            <v>D</v>
          </cell>
          <cell r="BL11" t="str">
            <v>F</v>
          </cell>
          <cell r="BM11" t="str">
            <v>D+</v>
          </cell>
          <cell r="BN11" t="str">
            <v>D</v>
          </cell>
          <cell r="BO11" t="str">
            <v>F</v>
          </cell>
          <cell r="BP11" t="str">
            <v>A</v>
          </cell>
          <cell r="BQ11" t="str">
            <v>C+</v>
          </cell>
          <cell r="BR11" t="str">
            <v>A+</v>
          </cell>
          <cell r="BS11" t="str">
            <v>B+</v>
          </cell>
          <cell r="BT11" t="str">
            <v>C</v>
          </cell>
          <cell r="BU11" t="str">
            <v>A++</v>
          </cell>
          <cell r="BW11">
            <v>4</v>
          </cell>
          <cell r="BX11">
            <v>4</v>
          </cell>
          <cell r="BY11">
            <v>2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20.5</v>
          </cell>
          <cell r="CI11">
            <v>2</v>
          </cell>
          <cell r="CJ11" t="str">
            <v>Fail</v>
          </cell>
          <cell r="CK11">
            <v>4.7195121951219514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D-05</v>
          </cell>
          <cell r="F12"/>
          <cell r="G12" t="str">
            <v>A</v>
          </cell>
          <cell r="H12">
            <v>4</v>
          </cell>
          <cell r="I12">
            <v>10</v>
          </cell>
          <cell r="J12">
            <v>14</v>
          </cell>
          <cell r="K12">
            <v>5</v>
          </cell>
          <cell r="L12">
            <v>5</v>
          </cell>
          <cell r="M12">
            <v>10</v>
          </cell>
          <cell r="N12">
            <v>20</v>
          </cell>
          <cell r="O12" t="str">
            <v>A</v>
          </cell>
          <cell r="P12">
            <v>6</v>
          </cell>
          <cell r="Q12">
            <v>8</v>
          </cell>
          <cell r="R12">
            <v>14</v>
          </cell>
          <cell r="S12">
            <v>5</v>
          </cell>
          <cell r="T12">
            <v>5</v>
          </cell>
          <cell r="U12">
            <v>10</v>
          </cell>
          <cell r="V12">
            <v>20</v>
          </cell>
          <cell r="W12">
            <v>2</v>
          </cell>
          <cell r="X12">
            <v>6</v>
          </cell>
          <cell r="Y12">
            <v>10</v>
          </cell>
          <cell r="Z12">
            <v>18</v>
          </cell>
          <cell r="AA12">
            <v>86</v>
          </cell>
          <cell r="AB12">
            <v>5</v>
          </cell>
          <cell r="AC12">
            <v>8</v>
          </cell>
          <cell r="AD12">
            <v>23</v>
          </cell>
          <cell r="AE12">
            <v>36</v>
          </cell>
          <cell r="AF12">
            <v>25</v>
          </cell>
          <cell r="AG12">
            <v>61</v>
          </cell>
          <cell r="AH12">
            <v>7</v>
          </cell>
          <cell r="AI12">
            <v>6</v>
          </cell>
          <cell r="AJ12">
            <v>34</v>
          </cell>
          <cell r="AK12">
            <v>47</v>
          </cell>
          <cell r="AL12">
            <v>27</v>
          </cell>
          <cell r="AM12">
            <v>74</v>
          </cell>
          <cell r="AN12">
            <v>7</v>
          </cell>
          <cell r="AO12">
            <v>7</v>
          </cell>
          <cell r="AP12">
            <v>33</v>
          </cell>
          <cell r="AQ12">
            <v>47</v>
          </cell>
          <cell r="AR12">
            <v>24</v>
          </cell>
          <cell r="AS12">
            <v>71</v>
          </cell>
          <cell r="AT12" t="str">
            <v>A</v>
          </cell>
          <cell r="AU12">
            <v>4</v>
          </cell>
          <cell r="AV12">
            <v>31</v>
          </cell>
          <cell r="AW12">
            <v>35</v>
          </cell>
          <cell r="AX12">
            <v>31</v>
          </cell>
          <cell r="AY12">
            <v>66</v>
          </cell>
          <cell r="AZ12" t="str">
            <v>A</v>
          </cell>
          <cell r="BA12">
            <v>8</v>
          </cell>
          <cell r="BB12">
            <v>25</v>
          </cell>
          <cell r="BC12">
            <v>33</v>
          </cell>
          <cell r="BD12">
            <v>37</v>
          </cell>
          <cell r="BE12">
            <v>70</v>
          </cell>
          <cell r="BF12">
            <v>342</v>
          </cell>
          <cell r="BG12">
            <v>89</v>
          </cell>
          <cell r="BH12">
            <v>517</v>
          </cell>
          <cell r="BI12">
            <v>68.933333333333337</v>
          </cell>
          <cell r="BJ12"/>
          <cell r="BK12" t="str">
            <v>F</v>
          </cell>
          <cell r="BL12" t="str">
            <v>E</v>
          </cell>
          <cell r="BM12" t="str">
            <v>E+</v>
          </cell>
          <cell r="BN12" t="str">
            <v>D+</v>
          </cell>
          <cell r="BO12" t="str">
            <v>F</v>
          </cell>
          <cell r="BP12" t="str">
            <v>A</v>
          </cell>
          <cell r="BQ12" t="str">
            <v>C+</v>
          </cell>
          <cell r="BR12" t="str">
            <v>B+</v>
          </cell>
          <cell r="BS12" t="str">
            <v>B</v>
          </cell>
          <cell r="BT12" t="str">
            <v>B+</v>
          </cell>
          <cell r="BU12" t="str">
            <v>A++</v>
          </cell>
          <cell r="BW12">
            <v>4</v>
          </cell>
          <cell r="BX12">
            <v>4</v>
          </cell>
          <cell r="BY12">
            <v>2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20.5</v>
          </cell>
          <cell r="CI12">
            <v>2</v>
          </cell>
          <cell r="CJ12" t="str">
            <v>Fail</v>
          </cell>
          <cell r="CK12">
            <v>4.3899999999999997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D-06</v>
          </cell>
          <cell r="F13"/>
          <cell r="G13">
            <v>5</v>
          </cell>
          <cell r="H13">
            <v>9</v>
          </cell>
          <cell r="I13">
            <v>9</v>
          </cell>
          <cell r="J13">
            <v>23</v>
          </cell>
          <cell r="K13">
            <v>9</v>
          </cell>
          <cell r="L13">
            <v>10</v>
          </cell>
          <cell r="M13">
            <v>10</v>
          </cell>
          <cell r="N13">
            <v>29</v>
          </cell>
          <cell r="O13">
            <v>7</v>
          </cell>
          <cell r="P13">
            <v>10</v>
          </cell>
          <cell r="Q13">
            <v>10</v>
          </cell>
          <cell r="R13">
            <v>27</v>
          </cell>
          <cell r="S13">
            <v>6</v>
          </cell>
          <cell r="T13">
            <v>9</v>
          </cell>
          <cell r="U13">
            <v>10</v>
          </cell>
          <cell r="V13">
            <v>25</v>
          </cell>
          <cell r="W13">
            <v>5</v>
          </cell>
          <cell r="X13">
            <v>10</v>
          </cell>
          <cell r="Y13">
            <v>10</v>
          </cell>
          <cell r="Z13">
            <v>25</v>
          </cell>
          <cell r="AA13">
            <v>129</v>
          </cell>
          <cell r="AB13">
            <v>10</v>
          </cell>
          <cell r="AC13">
            <v>10</v>
          </cell>
          <cell r="AD13">
            <v>40</v>
          </cell>
          <cell r="AE13">
            <v>60</v>
          </cell>
          <cell r="AF13">
            <v>39</v>
          </cell>
          <cell r="AG13">
            <v>99</v>
          </cell>
          <cell r="AH13">
            <v>9</v>
          </cell>
          <cell r="AI13">
            <v>9</v>
          </cell>
          <cell r="AJ13">
            <v>40</v>
          </cell>
          <cell r="AK13">
            <v>58</v>
          </cell>
          <cell r="AL13">
            <v>34</v>
          </cell>
          <cell r="AM13">
            <v>92</v>
          </cell>
          <cell r="AN13">
            <v>8</v>
          </cell>
          <cell r="AO13">
            <v>10</v>
          </cell>
          <cell r="AP13">
            <v>40</v>
          </cell>
          <cell r="AQ13">
            <v>58</v>
          </cell>
          <cell r="AR13">
            <v>38</v>
          </cell>
          <cell r="AS13">
            <v>96</v>
          </cell>
          <cell r="AT13">
            <v>8</v>
          </cell>
          <cell r="AU13">
            <v>9</v>
          </cell>
          <cell r="AV13">
            <v>40</v>
          </cell>
          <cell r="AW13">
            <v>57</v>
          </cell>
          <cell r="AX13">
            <v>34</v>
          </cell>
          <cell r="AY13">
            <v>91</v>
          </cell>
          <cell r="AZ13">
            <v>8</v>
          </cell>
          <cell r="BA13">
            <v>9</v>
          </cell>
          <cell r="BB13">
            <v>30</v>
          </cell>
          <cell r="BC13">
            <v>47</v>
          </cell>
          <cell r="BD13">
            <v>40</v>
          </cell>
          <cell r="BE13">
            <v>87</v>
          </cell>
          <cell r="BF13">
            <v>465</v>
          </cell>
          <cell r="BG13">
            <v>91</v>
          </cell>
          <cell r="BH13">
            <v>685</v>
          </cell>
          <cell r="BI13">
            <v>91.333333333333329</v>
          </cell>
          <cell r="BJ13"/>
          <cell r="BK13" t="str">
            <v>B</v>
          </cell>
          <cell r="BL13" t="str">
            <v>A++</v>
          </cell>
          <cell r="BM13" t="str">
            <v>A++</v>
          </cell>
          <cell r="BN13" t="str">
            <v>B</v>
          </cell>
          <cell r="BO13" t="str">
            <v>C+</v>
          </cell>
          <cell r="BP13" t="str">
            <v>A++</v>
          </cell>
          <cell r="BQ13" t="str">
            <v>A++</v>
          </cell>
          <cell r="BR13" t="str">
            <v>A++</v>
          </cell>
          <cell r="BS13" t="str">
            <v>A++</v>
          </cell>
          <cell r="BT13" t="str">
            <v>A++</v>
          </cell>
          <cell r="BU13" t="str">
            <v>A++</v>
          </cell>
          <cell r="BW13">
            <v>4</v>
          </cell>
          <cell r="BX13">
            <v>4</v>
          </cell>
          <cell r="BY13">
            <v>2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20.5</v>
          </cell>
          <cell r="CI13">
            <v>0</v>
          </cell>
          <cell r="CJ13" t="str">
            <v>Pass</v>
          </cell>
          <cell r="CK13">
            <v>8.98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D-07</v>
          </cell>
          <cell r="F14"/>
          <cell r="G14">
            <v>7</v>
          </cell>
          <cell r="H14">
            <v>9</v>
          </cell>
          <cell r="I14">
            <v>10</v>
          </cell>
          <cell r="J14">
            <v>26</v>
          </cell>
          <cell r="K14">
            <v>10</v>
          </cell>
          <cell r="L14">
            <v>10</v>
          </cell>
          <cell r="M14">
            <v>10</v>
          </cell>
          <cell r="N14">
            <v>30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8</v>
          </cell>
          <cell r="T14">
            <v>10</v>
          </cell>
          <cell r="U14">
            <v>10</v>
          </cell>
          <cell r="V14">
            <v>28</v>
          </cell>
          <cell r="W14">
            <v>8</v>
          </cell>
          <cell r="X14">
            <v>10</v>
          </cell>
          <cell r="Y14">
            <v>10</v>
          </cell>
          <cell r="Z14">
            <v>28</v>
          </cell>
          <cell r="AA14">
            <v>139</v>
          </cell>
          <cell r="AB14">
            <v>10</v>
          </cell>
          <cell r="AC14">
            <v>10</v>
          </cell>
          <cell r="AD14">
            <v>40</v>
          </cell>
          <cell r="AE14">
            <v>60</v>
          </cell>
          <cell r="AF14">
            <v>39</v>
          </cell>
          <cell r="AG14">
            <v>99</v>
          </cell>
          <cell r="AH14">
            <v>8</v>
          </cell>
          <cell r="AI14">
            <v>9</v>
          </cell>
          <cell r="AJ14">
            <v>40</v>
          </cell>
          <cell r="AK14">
            <v>57</v>
          </cell>
          <cell r="AL14">
            <v>34</v>
          </cell>
          <cell r="AM14">
            <v>91</v>
          </cell>
          <cell r="AN14">
            <v>10</v>
          </cell>
          <cell r="AO14">
            <v>10</v>
          </cell>
          <cell r="AP14">
            <v>40</v>
          </cell>
          <cell r="AQ14">
            <v>60</v>
          </cell>
          <cell r="AR14">
            <v>39</v>
          </cell>
          <cell r="AS14">
            <v>99</v>
          </cell>
          <cell r="AT14">
            <v>9</v>
          </cell>
          <cell r="AU14">
            <v>8</v>
          </cell>
          <cell r="AV14">
            <v>40</v>
          </cell>
          <cell r="AW14">
            <v>57</v>
          </cell>
          <cell r="AX14">
            <v>38</v>
          </cell>
          <cell r="AY14">
            <v>95</v>
          </cell>
          <cell r="AZ14">
            <v>8</v>
          </cell>
          <cell r="BA14">
            <v>9</v>
          </cell>
          <cell r="BB14">
            <v>40</v>
          </cell>
          <cell r="BC14">
            <v>57</v>
          </cell>
          <cell r="BD14">
            <v>32</v>
          </cell>
          <cell r="BE14">
            <v>89</v>
          </cell>
          <cell r="BF14">
            <v>473</v>
          </cell>
          <cell r="BG14">
            <v>94</v>
          </cell>
          <cell r="BH14">
            <v>706</v>
          </cell>
          <cell r="BI14">
            <v>94.13333333333334</v>
          </cell>
          <cell r="BJ14"/>
          <cell r="BK14" t="str">
            <v>A+</v>
          </cell>
          <cell r="BL14" t="str">
            <v>A++</v>
          </cell>
          <cell r="BM14" t="str">
            <v>A++</v>
          </cell>
          <cell r="BN14" t="str">
            <v>A</v>
          </cell>
          <cell r="BO14" t="str">
            <v>B+</v>
          </cell>
          <cell r="BP14" t="str">
            <v>A++</v>
          </cell>
          <cell r="BQ14" t="str">
            <v>A++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A++</v>
          </cell>
          <cell r="BW14">
            <v>4</v>
          </cell>
          <cell r="BX14">
            <v>4</v>
          </cell>
          <cell r="BY14">
            <v>2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20.5</v>
          </cell>
          <cell r="CI14">
            <v>0</v>
          </cell>
          <cell r="CJ14" t="str">
            <v>Pass</v>
          </cell>
          <cell r="CK14">
            <v>9.4600000000000009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D-09</v>
          </cell>
          <cell r="F15"/>
          <cell r="G15">
            <v>3</v>
          </cell>
          <cell r="H15">
            <v>5</v>
          </cell>
          <cell r="I15">
            <v>10</v>
          </cell>
          <cell r="J15">
            <v>18</v>
          </cell>
          <cell r="K15">
            <v>2</v>
          </cell>
          <cell r="L15">
            <v>5</v>
          </cell>
          <cell r="M15">
            <v>7</v>
          </cell>
          <cell r="N15">
            <v>14</v>
          </cell>
          <cell r="O15">
            <v>3</v>
          </cell>
          <cell r="P15">
            <v>4</v>
          </cell>
          <cell r="Q15">
            <v>8</v>
          </cell>
          <cell r="R15">
            <v>15</v>
          </cell>
          <cell r="S15">
            <v>4</v>
          </cell>
          <cell r="T15">
            <v>5</v>
          </cell>
          <cell r="U15">
            <v>10</v>
          </cell>
          <cell r="V15">
            <v>19</v>
          </cell>
          <cell r="W15">
            <v>3</v>
          </cell>
          <cell r="X15">
            <v>5</v>
          </cell>
          <cell r="Y15">
            <v>10</v>
          </cell>
          <cell r="Z15">
            <v>18</v>
          </cell>
          <cell r="AA15">
            <v>84</v>
          </cell>
          <cell r="AB15">
            <v>5</v>
          </cell>
          <cell r="AC15">
            <v>7</v>
          </cell>
          <cell r="AD15">
            <v>29</v>
          </cell>
          <cell r="AE15">
            <v>41</v>
          </cell>
          <cell r="AF15">
            <v>27</v>
          </cell>
          <cell r="AG15">
            <v>68</v>
          </cell>
          <cell r="AH15">
            <v>8</v>
          </cell>
          <cell r="AI15">
            <v>6</v>
          </cell>
          <cell r="AJ15">
            <v>37</v>
          </cell>
          <cell r="AK15">
            <v>51</v>
          </cell>
          <cell r="AL15">
            <v>34</v>
          </cell>
          <cell r="AM15">
            <v>85</v>
          </cell>
          <cell r="AN15">
            <v>7</v>
          </cell>
          <cell r="AO15">
            <v>5</v>
          </cell>
          <cell r="AP15">
            <v>37</v>
          </cell>
          <cell r="AQ15">
            <v>49</v>
          </cell>
          <cell r="AR15">
            <v>29</v>
          </cell>
          <cell r="AS15">
            <v>78</v>
          </cell>
          <cell r="AT15">
            <v>9</v>
          </cell>
          <cell r="AU15">
            <v>6</v>
          </cell>
          <cell r="AV15">
            <v>31</v>
          </cell>
          <cell r="AW15">
            <v>46</v>
          </cell>
          <cell r="AX15">
            <v>31</v>
          </cell>
          <cell r="AY15">
            <v>77</v>
          </cell>
          <cell r="AZ15">
            <v>7</v>
          </cell>
          <cell r="BA15">
            <v>7</v>
          </cell>
          <cell r="BB15">
            <v>28</v>
          </cell>
          <cell r="BC15">
            <v>42</v>
          </cell>
          <cell r="BD15">
            <v>28</v>
          </cell>
          <cell r="BE15">
            <v>70</v>
          </cell>
          <cell r="BF15">
            <v>378</v>
          </cell>
          <cell r="BG15">
            <v>90</v>
          </cell>
          <cell r="BH15">
            <v>552</v>
          </cell>
          <cell r="BI15">
            <v>73.599999999999994</v>
          </cell>
          <cell r="BJ15"/>
          <cell r="BK15" t="str">
            <v>F</v>
          </cell>
          <cell r="BL15" t="str">
            <v>E</v>
          </cell>
          <cell r="BM15" t="str">
            <v>D</v>
          </cell>
          <cell r="BN15" t="str">
            <v>D+</v>
          </cell>
          <cell r="BO15" t="str">
            <v>F</v>
          </cell>
          <cell r="BP15" t="str">
            <v>A++</v>
          </cell>
          <cell r="BQ15" t="str">
            <v>B+</v>
          </cell>
          <cell r="BR15" t="str">
            <v>A+</v>
          </cell>
          <cell r="BS15" t="str">
            <v>A+</v>
          </cell>
          <cell r="BT15" t="str">
            <v>B+</v>
          </cell>
          <cell r="BU15" t="str">
            <v>A++</v>
          </cell>
          <cell r="BW15">
            <v>4</v>
          </cell>
          <cell r="BX15">
            <v>4</v>
          </cell>
          <cell r="BY15">
            <v>2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20.5</v>
          </cell>
          <cell r="CI15">
            <v>2</v>
          </cell>
          <cell r="CJ15" t="str">
            <v>Fail</v>
          </cell>
          <cell r="CK15">
            <v>4.71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D-10</v>
          </cell>
          <cell r="F16"/>
          <cell r="G16">
            <v>1</v>
          </cell>
          <cell r="H16">
            <v>7</v>
          </cell>
          <cell r="I16">
            <v>10</v>
          </cell>
          <cell r="J16">
            <v>18</v>
          </cell>
          <cell r="K16">
            <v>6</v>
          </cell>
          <cell r="L16">
            <v>8</v>
          </cell>
          <cell r="M16">
            <v>8</v>
          </cell>
          <cell r="N16">
            <v>22</v>
          </cell>
          <cell r="O16">
            <v>6</v>
          </cell>
          <cell r="P16">
            <v>4</v>
          </cell>
          <cell r="Q16">
            <v>8</v>
          </cell>
          <cell r="R16">
            <v>18</v>
          </cell>
          <cell r="S16">
            <v>4</v>
          </cell>
          <cell r="T16">
            <v>7</v>
          </cell>
          <cell r="U16">
            <v>7</v>
          </cell>
          <cell r="V16">
            <v>18</v>
          </cell>
          <cell r="W16">
            <v>2</v>
          </cell>
          <cell r="X16">
            <v>8</v>
          </cell>
          <cell r="Y16">
            <v>10</v>
          </cell>
          <cell r="Z16">
            <v>20</v>
          </cell>
          <cell r="AA16">
            <v>96</v>
          </cell>
          <cell r="AB16">
            <v>6</v>
          </cell>
          <cell r="AC16">
            <v>6</v>
          </cell>
          <cell r="AD16">
            <v>27</v>
          </cell>
          <cell r="AE16">
            <v>39</v>
          </cell>
          <cell r="AF16">
            <v>32</v>
          </cell>
          <cell r="AG16">
            <v>71</v>
          </cell>
          <cell r="AH16">
            <v>7</v>
          </cell>
          <cell r="AI16">
            <v>5</v>
          </cell>
          <cell r="AJ16">
            <v>38</v>
          </cell>
          <cell r="AK16">
            <v>50</v>
          </cell>
          <cell r="AL16">
            <v>28</v>
          </cell>
          <cell r="AM16">
            <v>78</v>
          </cell>
          <cell r="AN16">
            <v>5</v>
          </cell>
          <cell r="AO16">
            <v>8</v>
          </cell>
          <cell r="AP16">
            <v>36</v>
          </cell>
          <cell r="AQ16">
            <v>49</v>
          </cell>
          <cell r="AR16">
            <v>32</v>
          </cell>
          <cell r="AS16">
            <v>81</v>
          </cell>
          <cell r="AT16">
            <v>7</v>
          </cell>
          <cell r="AU16">
            <v>5</v>
          </cell>
          <cell r="AV16">
            <v>38</v>
          </cell>
          <cell r="AW16">
            <v>50</v>
          </cell>
          <cell r="AX16">
            <v>24</v>
          </cell>
          <cell r="AY16">
            <v>74</v>
          </cell>
          <cell r="AZ16">
            <v>5</v>
          </cell>
          <cell r="BA16">
            <v>7</v>
          </cell>
          <cell r="BB16">
            <v>40</v>
          </cell>
          <cell r="BC16">
            <v>52</v>
          </cell>
          <cell r="BD16">
            <v>27</v>
          </cell>
          <cell r="BE16">
            <v>79</v>
          </cell>
          <cell r="BF16">
            <v>383</v>
          </cell>
          <cell r="BG16">
            <v>92</v>
          </cell>
          <cell r="BH16">
            <v>571</v>
          </cell>
          <cell r="BI16">
            <v>76.133333333333326</v>
          </cell>
          <cell r="BJ16"/>
          <cell r="BK16" t="str">
            <v>C+</v>
          </cell>
          <cell r="BL16" t="str">
            <v>D+</v>
          </cell>
          <cell r="BM16" t="str">
            <v>D+</v>
          </cell>
          <cell r="BN16" t="str">
            <v>D+</v>
          </cell>
          <cell r="BO16" t="str">
            <v>F</v>
          </cell>
          <cell r="BP16" t="str">
            <v>A+</v>
          </cell>
          <cell r="BQ16" t="str">
            <v>B+</v>
          </cell>
          <cell r="BR16" t="str">
            <v>A++</v>
          </cell>
          <cell r="BS16" t="str">
            <v>A</v>
          </cell>
          <cell r="BT16" t="str">
            <v>A+</v>
          </cell>
          <cell r="BU16" t="str">
            <v>A++</v>
          </cell>
          <cell r="BW16">
            <v>4</v>
          </cell>
          <cell r="BX16">
            <v>4</v>
          </cell>
          <cell r="BY16">
            <v>2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20.5</v>
          </cell>
          <cell r="CI16">
            <v>1</v>
          </cell>
          <cell r="CJ16" t="str">
            <v>Fail</v>
          </cell>
          <cell r="CK16">
            <v>6.5853658536585362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D-12</v>
          </cell>
          <cell r="F17"/>
          <cell r="G17">
            <v>4</v>
          </cell>
          <cell r="H17">
            <v>10</v>
          </cell>
          <cell r="I17">
            <v>10</v>
          </cell>
          <cell r="J17">
            <v>24</v>
          </cell>
          <cell r="K17">
            <v>9</v>
          </cell>
          <cell r="L17" t="str">
            <v>N</v>
          </cell>
          <cell r="M17">
            <v>10</v>
          </cell>
          <cell r="N17">
            <v>19</v>
          </cell>
          <cell r="O17">
            <v>4</v>
          </cell>
          <cell r="P17">
            <v>7</v>
          </cell>
          <cell r="Q17">
            <v>8</v>
          </cell>
          <cell r="R17">
            <v>19</v>
          </cell>
          <cell r="S17">
            <v>5</v>
          </cell>
          <cell r="T17">
            <v>9</v>
          </cell>
          <cell r="U17">
            <v>10</v>
          </cell>
          <cell r="V17">
            <v>24</v>
          </cell>
          <cell r="W17">
            <v>6</v>
          </cell>
          <cell r="X17">
            <v>10</v>
          </cell>
          <cell r="Y17">
            <v>10</v>
          </cell>
          <cell r="Z17">
            <v>26</v>
          </cell>
          <cell r="AA17">
            <v>112</v>
          </cell>
          <cell r="AB17">
            <v>9</v>
          </cell>
          <cell r="AC17">
            <v>8</v>
          </cell>
          <cell r="AD17">
            <v>36</v>
          </cell>
          <cell r="AE17">
            <v>53</v>
          </cell>
          <cell r="AF17">
            <v>34</v>
          </cell>
          <cell r="AG17">
            <v>87</v>
          </cell>
          <cell r="AH17">
            <v>7</v>
          </cell>
          <cell r="AI17">
            <v>5</v>
          </cell>
          <cell r="AJ17">
            <v>36</v>
          </cell>
          <cell r="AK17">
            <v>48</v>
          </cell>
          <cell r="AL17">
            <v>28</v>
          </cell>
          <cell r="AM17">
            <v>76</v>
          </cell>
          <cell r="AN17">
            <v>7</v>
          </cell>
          <cell r="AO17">
            <v>9</v>
          </cell>
          <cell r="AP17">
            <v>30</v>
          </cell>
          <cell r="AQ17">
            <v>46</v>
          </cell>
          <cell r="AR17">
            <v>31</v>
          </cell>
          <cell r="AS17">
            <v>77</v>
          </cell>
          <cell r="AT17">
            <v>7</v>
          </cell>
          <cell r="AU17">
            <v>7</v>
          </cell>
          <cell r="AV17">
            <v>38</v>
          </cell>
          <cell r="AW17">
            <v>52</v>
          </cell>
          <cell r="AX17">
            <v>34</v>
          </cell>
          <cell r="AY17">
            <v>86</v>
          </cell>
          <cell r="AZ17">
            <v>5</v>
          </cell>
          <cell r="BA17">
            <v>6</v>
          </cell>
          <cell r="BB17">
            <v>26</v>
          </cell>
          <cell r="BC17">
            <v>37</v>
          </cell>
          <cell r="BD17">
            <v>26</v>
          </cell>
          <cell r="BE17">
            <v>63</v>
          </cell>
          <cell r="BF17">
            <v>389</v>
          </cell>
          <cell r="BG17">
            <v>90</v>
          </cell>
          <cell r="BH17">
            <v>591</v>
          </cell>
          <cell r="BI17">
            <v>78.8</v>
          </cell>
          <cell r="BJ17"/>
          <cell r="BK17" t="str">
            <v>C+</v>
          </cell>
          <cell r="BL17" t="str">
            <v>D+</v>
          </cell>
          <cell r="BM17" t="str">
            <v>C+</v>
          </cell>
          <cell r="BN17" t="str">
            <v>C+</v>
          </cell>
          <cell r="BO17" t="str">
            <v>B+</v>
          </cell>
          <cell r="BP17" t="str">
            <v>A+</v>
          </cell>
          <cell r="BQ17" t="str">
            <v>A++</v>
          </cell>
          <cell r="BR17" t="str">
            <v>A+</v>
          </cell>
          <cell r="BS17" t="str">
            <v>A++</v>
          </cell>
          <cell r="BT17" t="str">
            <v>B</v>
          </cell>
          <cell r="BU17" t="str">
            <v>A++</v>
          </cell>
          <cell r="BW17">
            <v>4</v>
          </cell>
          <cell r="BX17">
            <v>4</v>
          </cell>
          <cell r="BY17">
            <v>2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20.5</v>
          </cell>
          <cell r="CI17">
            <v>0</v>
          </cell>
          <cell r="CJ17" t="str">
            <v>Pass</v>
          </cell>
          <cell r="CK17">
            <v>7.55</v>
          </cell>
        </row>
        <row r="18">
          <cell r="B18" t="str">
            <v>PIET23CR012</v>
          </cell>
          <cell r="C18" t="str">
            <v>DEEPANSHU SHARMA</v>
          </cell>
          <cell r="D18" t="str">
            <v>23EPTCL011</v>
          </cell>
          <cell r="E18" t="str">
            <v>D-13</v>
          </cell>
          <cell r="F18"/>
          <cell r="G18">
            <v>1</v>
          </cell>
          <cell r="H18">
            <v>5</v>
          </cell>
          <cell r="I18">
            <v>9</v>
          </cell>
          <cell r="J18">
            <v>15</v>
          </cell>
          <cell r="K18">
            <v>3</v>
          </cell>
          <cell r="L18" t="str">
            <v>N</v>
          </cell>
          <cell r="M18">
            <v>9</v>
          </cell>
          <cell r="N18">
            <v>12</v>
          </cell>
          <cell r="O18">
            <v>4</v>
          </cell>
          <cell r="P18">
            <v>5</v>
          </cell>
          <cell r="Q18">
            <v>10</v>
          </cell>
          <cell r="R18">
            <v>19</v>
          </cell>
          <cell r="S18">
            <v>1</v>
          </cell>
          <cell r="T18">
            <v>6</v>
          </cell>
          <cell r="U18">
            <v>7</v>
          </cell>
          <cell r="V18">
            <v>14</v>
          </cell>
          <cell r="W18">
            <v>1</v>
          </cell>
          <cell r="X18">
            <v>5</v>
          </cell>
          <cell r="Y18">
            <v>8</v>
          </cell>
          <cell r="Z18">
            <v>14</v>
          </cell>
          <cell r="AA18">
            <v>74</v>
          </cell>
          <cell r="AB18">
            <v>6</v>
          </cell>
          <cell r="AC18">
            <v>1</v>
          </cell>
          <cell r="AD18">
            <v>27</v>
          </cell>
          <cell r="AE18">
            <v>34</v>
          </cell>
          <cell r="AF18">
            <v>21</v>
          </cell>
          <cell r="AG18">
            <v>55</v>
          </cell>
          <cell r="AH18">
            <v>6</v>
          </cell>
          <cell r="AI18">
            <v>3</v>
          </cell>
          <cell r="AJ18">
            <v>27</v>
          </cell>
          <cell r="AK18">
            <v>36</v>
          </cell>
          <cell r="AL18">
            <v>28</v>
          </cell>
          <cell r="AM18">
            <v>64</v>
          </cell>
          <cell r="AN18">
            <v>3</v>
          </cell>
          <cell r="AO18">
            <v>5</v>
          </cell>
          <cell r="AP18">
            <v>32</v>
          </cell>
          <cell r="AQ18">
            <v>40</v>
          </cell>
          <cell r="AR18">
            <v>27</v>
          </cell>
          <cell r="AS18">
            <v>67</v>
          </cell>
          <cell r="AT18">
            <v>8</v>
          </cell>
          <cell r="AU18">
            <v>2</v>
          </cell>
          <cell r="AV18">
            <v>29</v>
          </cell>
          <cell r="AW18">
            <v>39</v>
          </cell>
          <cell r="AX18">
            <v>21</v>
          </cell>
          <cell r="AY18">
            <v>60</v>
          </cell>
          <cell r="AZ18">
            <v>6</v>
          </cell>
          <cell r="BA18">
            <v>7</v>
          </cell>
          <cell r="BB18">
            <v>28</v>
          </cell>
          <cell r="BC18">
            <v>41</v>
          </cell>
          <cell r="BD18">
            <v>21</v>
          </cell>
          <cell r="BE18">
            <v>62</v>
          </cell>
          <cell r="BF18">
            <v>308</v>
          </cell>
          <cell r="BG18">
            <v>86</v>
          </cell>
          <cell r="BH18">
            <v>468</v>
          </cell>
          <cell r="BI18">
            <v>62.4</v>
          </cell>
          <cell r="BJ18"/>
          <cell r="BK18" t="str">
            <v>F</v>
          </cell>
          <cell r="BL18" t="str">
            <v>F</v>
          </cell>
          <cell r="BM18" t="str">
            <v>C</v>
          </cell>
          <cell r="BN18" t="str">
            <v>F</v>
          </cell>
          <cell r="BO18" t="str">
            <v>F</v>
          </cell>
          <cell r="BP18" t="str">
            <v>B</v>
          </cell>
          <cell r="BQ18" t="str">
            <v>C</v>
          </cell>
          <cell r="BR18" t="str">
            <v>B+</v>
          </cell>
          <cell r="BS18" t="str">
            <v>C+</v>
          </cell>
          <cell r="BT18" t="str">
            <v>C+</v>
          </cell>
          <cell r="BU18" t="str">
            <v>A++</v>
          </cell>
          <cell r="BW18">
            <v>4</v>
          </cell>
          <cell r="BX18">
            <v>4</v>
          </cell>
          <cell r="BY18">
            <v>2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20.5</v>
          </cell>
          <cell r="CI18">
            <v>4</v>
          </cell>
          <cell r="CJ18" t="str">
            <v>Fail</v>
          </cell>
          <cell r="CK18">
            <v>3</v>
          </cell>
        </row>
        <row r="19">
          <cell r="B19" t="str">
            <v>PIET23CR013</v>
          </cell>
          <cell r="C19" t="str">
            <v>DHEERAJ MAKAR</v>
          </cell>
          <cell r="D19" t="str">
            <v>23EPTCL012</v>
          </cell>
          <cell r="E19" t="str">
            <v>D-14</v>
          </cell>
          <cell r="F19"/>
          <cell r="G19">
            <v>7</v>
          </cell>
          <cell r="H19">
            <v>10</v>
          </cell>
          <cell r="I19">
            <v>10</v>
          </cell>
          <cell r="J19">
            <v>27</v>
          </cell>
          <cell r="K19">
            <v>6</v>
          </cell>
          <cell r="L19">
            <v>9</v>
          </cell>
          <cell r="M19">
            <v>10</v>
          </cell>
          <cell r="N19">
            <v>25</v>
          </cell>
          <cell r="O19">
            <v>6</v>
          </cell>
          <cell r="P19">
            <v>9</v>
          </cell>
          <cell r="Q19">
            <v>10</v>
          </cell>
          <cell r="R19">
            <v>25</v>
          </cell>
          <cell r="S19">
            <v>5</v>
          </cell>
          <cell r="T19">
            <v>8</v>
          </cell>
          <cell r="U19">
            <v>10</v>
          </cell>
          <cell r="V19">
            <v>23</v>
          </cell>
          <cell r="W19">
            <v>5</v>
          </cell>
          <cell r="X19">
            <v>9</v>
          </cell>
          <cell r="Y19">
            <v>10</v>
          </cell>
          <cell r="Z19">
            <v>24</v>
          </cell>
          <cell r="AA19">
            <v>124</v>
          </cell>
          <cell r="AB19">
            <v>9</v>
          </cell>
          <cell r="AC19">
            <v>8</v>
          </cell>
          <cell r="AD19">
            <v>33</v>
          </cell>
          <cell r="AE19">
            <v>50</v>
          </cell>
          <cell r="AF19">
            <v>34</v>
          </cell>
          <cell r="AG19">
            <v>84</v>
          </cell>
          <cell r="AH19">
            <v>9</v>
          </cell>
          <cell r="AI19">
            <v>9</v>
          </cell>
          <cell r="AJ19">
            <v>40</v>
          </cell>
          <cell r="AK19">
            <v>58</v>
          </cell>
          <cell r="AL19">
            <v>35</v>
          </cell>
          <cell r="AM19">
            <v>93</v>
          </cell>
          <cell r="AN19">
            <v>9</v>
          </cell>
          <cell r="AO19">
            <v>7</v>
          </cell>
          <cell r="AP19">
            <v>38</v>
          </cell>
          <cell r="AQ19">
            <v>54</v>
          </cell>
          <cell r="AR19">
            <v>28</v>
          </cell>
          <cell r="AS19">
            <v>82</v>
          </cell>
          <cell r="AT19">
            <v>9</v>
          </cell>
          <cell r="AU19">
            <v>8</v>
          </cell>
          <cell r="AV19">
            <v>40</v>
          </cell>
          <cell r="AW19">
            <v>57</v>
          </cell>
          <cell r="AX19">
            <v>37</v>
          </cell>
          <cell r="AY19">
            <v>94</v>
          </cell>
          <cell r="AZ19">
            <v>8</v>
          </cell>
          <cell r="BA19">
            <v>7</v>
          </cell>
          <cell r="BB19">
            <v>40</v>
          </cell>
          <cell r="BC19">
            <v>55</v>
          </cell>
          <cell r="BD19">
            <v>35</v>
          </cell>
          <cell r="BE19">
            <v>90</v>
          </cell>
          <cell r="BF19">
            <v>443</v>
          </cell>
          <cell r="BG19">
            <v>94</v>
          </cell>
          <cell r="BH19">
            <v>661</v>
          </cell>
          <cell r="BI19">
            <v>88.133333333333326</v>
          </cell>
          <cell r="BJ19"/>
          <cell r="BK19" t="str">
            <v>B</v>
          </cell>
          <cell r="BL19" t="str">
            <v>C+</v>
          </cell>
          <cell r="BM19" t="str">
            <v>A</v>
          </cell>
          <cell r="BN19" t="str">
            <v>B+</v>
          </cell>
          <cell r="BO19" t="str">
            <v>C+</v>
          </cell>
          <cell r="BP19" t="str">
            <v>A++</v>
          </cell>
          <cell r="BQ19" t="str">
            <v>A++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W19">
            <v>4</v>
          </cell>
          <cell r="BX19">
            <v>4</v>
          </cell>
          <cell r="BY19">
            <v>2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20.5</v>
          </cell>
          <cell r="CI19">
            <v>0</v>
          </cell>
          <cell r="CJ19" t="str">
            <v>Pass</v>
          </cell>
          <cell r="CK19">
            <v>8.2899999999999991</v>
          </cell>
        </row>
        <row r="20">
          <cell r="B20" t="str">
            <v>PIET23CR014</v>
          </cell>
          <cell r="C20" t="str">
            <v>DHRUV SHARMA</v>
          </cell>
          <cell r="D20" t="str">
            <v>23EPTCL013</v>
          </cell>
          <cell r="E20" t="str">
            <v>D-15</v>
          </cell>
          <cell r="F20"/>
          <cell r="G20">
            <v>2</v>
          </cell>
          <cell r="H20">
            <v>8</v>
          </cell>
          <cell r="I20">
            <v>9</v>
          </cell>
          <cell r="J20">
            <v>19</v>
          </cell>
          <cell r="K20">
            <v>6</v>
          </cell>
          <cell r="L20" t="str">
            <v>N</v>
          </cell>
          <cell r="M20">
            <v>8</v>
          </cell>
          <cell r="N20">
            <v>14</v>
          </cell>
          <cell r="O20">
            <v>5</v>
          </cell>
          <cell r="P20">
            <v>7</v>
          </cell>
          <cell r="Q20">
            <v>10</v>
          </cell>
          <cell r="R20">
            <v>22</v>
          </cell>
          <cell r="S20">
            <v>3</v>
          </cell>
          <cell r="T20">
            <v>7</v>
          </cell>
          <cell r="U20">
            <v>9</v>
          </cell>
          <cell r="V20">
            <v>19</v>
          </cell>
          <cell r="W20">
            <v>4</v>
          </cell>
          <cell r="X20">
            <v>7</v>
          </cell>
          <cell r="Y20">
            <v>9</v>
          </cell>
          <cell r="Z20">
            <v>20</v>
          </cell>
          <cell r="AA20">
            <v>94</v>
          </cell>
          <cell r="AB20">
            <v>6</v>
          </cell>
          <cell r="AC20">
            <v>3</v>
          </cell>
          <cell r="AD20">
            <v>20</v>
          </cell>
          <cell r="AE20">
            <v>29</v>
          </cell>
          <cell r="AF20">
            <v>27</v>
          </cell>
          <cell r="AG20">
            <v>56</v>
          </cell>
          <cell r="AH20">
            <v>6</v>
          </cell>
          <cell r="AI20">
            <v>7</v>
          </cell>
          <cell r="AJ20">
            <v>27</v>
          </cell>
          <cell r="AK20">
            <v>40</v>
          </cell>
          <cell r="AL20">
            <v>27</v>
          </cell>
          <cell r="AM20">
            <v>67</v>
          </cell>
          <cell r="AN20">
            <v>5</v>
          </cell>
          <cell r="AO20">
            <v>3</v>
          </cell>
          <cell r="AP20">
            <v>27</v>
          </cell>
          <cell r="AQ20">
            <v>35</v>
          </cell>
          <cell r="AR20">
            <v>30</v>
          </cell>
          <cell r="AS20">
            <v>65</v>
          </cell>
          <cell r="AT20">
            <v>4</v>
          </cell>
          <cell r="AU20">
            <v>4</v>
          </cell>
          <cell r="AV20">
            <v>33</v>
          </cell>
          <cell r="AW20">
            <v>41</v>
          </cell>
          <cell r="AX20">
            <v>23</v>
          </cell>
          <cell r="AY20">
            <v>64</v>
          </cell>
          <cell r="AZ20">
            <v>5</v>
          </cell>
          <cell r="BA20">
            <v>6</v>
          </cell>
          <cell r="BB20">
            <v>24</v>
          </cell>
          <cell r="BC20">
            <v>35</v>
          </cell>
          <cell r="BD20">
            <v>24</v>
          </cell>
          <cell r="BE20">
            <v>59</v>
          </cell>
          <cell r="BF20">
            <v>311</v>
          </cell>
          <cell r="BG20">
            <v>87</v>
          </cell>
          <cell r="BH20">
            <v>492</v>
          </cell>
          <cell r="BI20">
            <v>65.600000000000009</v>
          </cell>
          <cell r="BJ20"/>
          <cell r="BK20" t="str">
            <v>C+</v>
          </cell>
          <cell r="BL20" t="str">
            <v>F</v>
          </cell>
          <cell r="BM20" t="str">
            <v>C+</v>
          </cell>
          <cell r="BN20" t="str">
            <v>E+</v>
          </cell>
          <cell r="BO20" t="str">
            <v>F</v>
          </cell>
          <cell r="BP20" t="str">
            <v>B+</v>
          </cell>
          <cell r="BQ20" t="str">
            <v>C</v>
          </cell>
          <cell r="BR20" t="str">
            <v>B</v>
          </cell>
          <cell r="BS20" t="str">
            <v>B</v>
          </cell>
          <cell r="BT20" t="str">
            <v>C+</v>
          </cell>
          <cell r="BU20" t="str">
            <v>A++</v>
          </cell>
          <cell r="BW20">
            <v>4</v>
          </cell>
          <cell r="BX20">
            <v>4</v>
          </cell>
          <cell r="BY20">
            <v>2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20.5</v>
          </cell>
          <cell r="CI20">
            <v>2</v>
          </cell>
          <cell r="CJ20" t="str">
            <v>Fail</v>
          </cell>
          <cell r="CK20">
            <v>4.9146341463414638</v>
          </cell>
        </row>
        <row r="21">
          <cell r="B21" t="str">
            <v>PIET23CR015</v>
          </cell>
          <cell r="C21" t="str">
            <v>DIVYANSHU GUPTA</v>
          </cell>
          <cell r="D21" t="str">
            <v>23EPTCL014</v>
          </cell>
          <cell r="E21" t="str">
            <v>D-16</v>
          </cell>
          <cell r="F21"/>
          <cell r="G21">
            <v>8</v>
          </cell>
          <cell r="H21">
            <v>10</v>
          </cell>
          <cell r="I21">
            <v>9</v>
          </cell>
          <cell r="J21">
            <v>27</v>
          </cell>
          <cell r="K21">
            <v>6</v>
          </cell>
          <cell r="L21">
            <v>9</v>
          </cell>
          <cell r="M21">
            <v>9</v>
          </cell>
          <cell r="N21">
            <v>24</v>
          </cell>
          <cell r="O21">
            <v>5</v>
          </cell>
          <cell r="P21">
            <v>8</v>
          </cell>
          <cell r="Q21">
            <v>8</v>
          </cell>
          <cell r="R21">
            <v>21</v>
          </cell>
          <cell r="S21">
            <v>3</v>
          </cell>
          <cell r="T21">
            <v>10</v>
          </cell>
          <cell r="U21">
            <v>10</v>
          </cell>
          <cell r="V21">
            <v>23</v>
          </cell>
          <cell r="W21">
            <v>4</v>
          </cell>
          <cell r="X21">
            <v>9</v>
          </cell>
          <cell r="Y21">
            <v>10</v>
          </cell>
          <cell r="Z21">
            <v>23</v>
          </cell>
          <cell r="AA21">
            <v>118</v>
          </cell>
          <cell r="AB21">
            <v>8</v>
          </cell>
          <cell r="AC21">
            <v>8</v>
          </cell>
          <cell r="AD21">
            <v>37</v>
          </cell>
          <cell r="AE21">
            <v>53</v>
          </cell>
          <cell r="AF21">
            <v>24</v>
          </cell>
          <cell r="AG21">
            <v>77</v>
          </cell>
          <cell r="AH21">
            <v>8</v>
          </cell>
          <cell r="AI21">
            <v>6</v>
          </cell>
          <cell r="AJ21">
            <v>36</v>
          </cell>
          <cell r="AK21">
            <v>50</v>
          </cell>
          <cell r="AL21">
            <v>31</v>
          </cell>
          <cell r="AM21">
            <v>81</v>
          </cell>
          <cell r="AN21">
            <v>8</v>
          </cell>
          <cell r="AO21">
            <v>6</v>
          </cell>
          <cell r="AP21">
            <v>33</v>
          </cell>
          <cell r="AQ21">
            <v>47</v>
          </cell>
          <cell r="AR21">
            <v>29</v>
          </cell>
          <cell r="AS21">
            <v>76</v>
          </cell>
          <cell r="AT21">
            <v>7</v>
          </cell>
          <cell r="AU21">
            <v>6</v>
          </cell>
          <cell r="AV21">
            <v>40</v>
          </cell>
          <cell r="AW21">
            <v>53</v>
          </cell>
          <cell r="AX21">
            <v>31</v>
          </cell>
          <cell r="AY21">
            <v>84</v>
          </cell>
          <cell r="AZ21">
            <v>9</v>
          </cell>
          <cell r="BA21">
            <v>7</v>
          </cell>
          <cell r="BB21">
            <v>37</v>
          </cell>
          <cell r="BC21">
            <v>53</v>
          </cell>
          <cell r="BD21">
            <v>30</v>
          </cell>
          <cell r="BE21">
            <v>83</v>
          </cell>
          <cell r="BF21">
            <v>401</v>
          </cell>
          <cell r="BG21">
            <v>78</v>
          </cell>
          <cell r="BH21">
            <v>597</v>
          </cell>
          <cell r="BI21">
            <v>79.600000000000009</v>
          </cell>
          <cell r="BJ21"/>
          <cell r="BK21" t="str">
            <v>C+</v>
          </cell>
          <cell r="BL21" t="str">
            <v>E+</v>
          </cell>
          <cell r="BM21" t="str">
            <v>C+</v>
          </cell>
          <cell r="BN21" t="str">
            <v>C</v>
          </cell>
          <cell r="BO21" t="str">
            <v>E</v>
          </cell>
          <cell r="BP21" t="str">
            <v>A++</v>
          </cell>
          <cell r="BQ21" t="str">
            <v>A+</v>
          </cell>
          <cell r="BR21" t="str">
            <v>A+</v>
          </cell>
          <cell r="BS21" t="str">
            <v>A++</v>
          </cell>
          <cell r="BT21" t="str">
            <v>A++</v>
          </cell>
          <cell r="BU21" t="str">
            <v>A+</v>
          </cell>
          <cell r="BW21">
            <v>4</v>
          </cell>
          <cell r="BX21">
            <v>4</v>
          </cell>
          <cell r="BY21">
            <v>2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20.5</v>
          </cell>
          <cell r="CI21">
            <v>0</v>
          </cell>
          <cell r="CJ21" t="str">
            <v>Pass</v>
          </cell>
          <cell r="CK21">
            <v>7.07</v>
          </cell>
        </row>
        <row r="22">
          <cell r="B22" t="str">
            <v>PIET23CR016</v>
          </cell>
          <cell r="C22" t="str">
            <v>GAGAN MITTAL</v>
          </cell>
          <cell r="D22" t="str">
            <v>23EPTCL015</v>
          </cell>
          <cell r="E22" t="str">
            <v>D-17</v>
          </cell>
          <cell r="F22"/>
          <cell r="G22">
            <v>5</v>
          </cell>
          <cell r="H22">
            <v>7</v>
          </cell>
          <cell r="I22">
            <v>8</v>
          </cell>
          <cell r="J22">
            <v>20</v>
          </cell>
          <cell r="K22">
            <v>9</v>
          </cell>
          <cell r="L22" t="str">
            <v>N</v>
          </cell>
          <cell r="M22">
            <v>9</v>
          </cell>
          <cell r="N22">
            <v>18</v>
          </cell>
          <cell r="O22">
            <v>5</v>
          </cell>
          <cell r="P22">
            <v>5</v>
          </cell>
          <cell r="Q22">
            <v>8</v>
          </cell>
          <cell r="R22">
            <v>18</v>
          </cell>
          <cell r="S22">
            <v>2</v>
          </cell>
          <cell r="T22">
            <v>9</v>
          </cell>
          <cell r="U22">
            <v>8</v>
          </cell>
          <cell r="V22">
            <v>19</v>
          </cell>
          <cell r="W22">
            <v>5</v>
          </cell>
          <cell r="X22">
            <v>6</v>
          </cell>
          <cell r="Y22">
            <v>10</v>
          </cell>
          <cell r="Z22">
            <v>21</v>
          </cell>
          <cell r="AA22">
            <v>96</v>
          </cell>
          <cell r="AB22">
            <v>6</v>
          </cell>
          <cell r="AC22">
            <v>2</v>
          </cell>
          <cell r="AD22">
            <v>17</v>
          </cell>
          <cell r="AE22">
            <v>25</v>
          </cell>
          <cell r="AF22">
            <v>20</v>
          </cell>
          <cell r="AG22">
            <v>45</v>
          </cell>
          <cell r="AH22">
            <v>7</v>
          </cell>
          <cell r="AI22">
            <v>7</v>
          </cell>
          <cell r="AJ22">
            <v>30</v>
          </cell>
          <cell r="AK22">
            <v>44</v>
          </cell>
          <cell r="AL22">
            <v>33</v>
          </cell>
          <cell r="AM22">
            <v>77</v>
          </cell>
          <cell r="AN22">
            <v>5</v>
          </cell>
          <cell r="AO22">
            <v>3</v>
          </cell>
          <cell r="AP22">
            <v>35</v>
          </cell>
          <cell r="AQ22">
            <v>43</v>
          </cell>
          <cell r="AR22">
            <v>28</v>
          </cell>
          <cell r="AS22">
            <v>71</v>
          </cell>
          <cell r="AT22">
            <v>6</v>
          </cell>
          <cell r="AU22">
            <v>5</v>
          </cell>
          <cell r="AV22">
            <v>28</v>
          </cell>
          <cell r="AW22">
            <v>39</v>
          </cell>
          <cell r="AX22">
            <v>26</v>
          </cell>
          <cell r="AY22">
            <v>65</v>
          </cell>
          <cell r="AZ22">
            <v>7</v>
          </cell>
          <cell r="BA22">
            <v>7</v>
          </cell>
          <cell r="BB22">
            <v>30</v>
          </cell>
          <cell r="BC22">
            <v>44</v>
          </cell>
          <cell r="BD22">
            <v>28</v>
          </cell>
          <cell r="BE22">
            <v>72</v>
          </cell>
          <cell r="BF22">
            <v>330</v>
          </cell>
          <cell r="BG22">
            <v>88</v>
          </cell>
          <cell r="BH22">
            <v>514</v>
          </cell>
          <cell r="BI22">
            <v>68.533333333333331</v>
          </cell>
          <cell r="BJ22"/>
          <cell r="BK22" t="str">
            <v>E+</v>
          </cell>
          <cell r="BL22" t="str">
            <v>E</v>
          </cell>
          <cell r="BM22" t="str">
            <v>C+</v>
          </cell>
          <cell r="BN22" t="str">
            <v>C+</v>
          </cell>
          <cell r="BO22" t="str">
            <v>F</v>
          </cell>
          <cell r="BP22" t="str">
            <v>A+</v>
          </cell>
          <cell r="BQ22" t="str">
            <v>D</v>
          </cell>
          <cell r="BR22" t="str">
            <v>B+</v>
          </cell>
          <cell r="BS22" t="str">
            <v>B</v>
          </cell>
          <cell r="BT22" t="str">
            <v>A</v>
          </cell>
          <cell r="BU22" t="str">
            <v>A++</v>
          </cell>
          <cell r="BW22">
            <v>4</v>
          </cell>
          <cell r="BX22">
            <v>4</v>
          </cell>
          <cell r="BY22">
            <v>2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20.5</v>
          </cell>
          <cell r="CI22">
            <v>1</v>
          </cell>
          <cell r="CJ22" t="str">
            <v>Fail</v>
          </cell>
          <cell r="CK22">
            <v>5.65</v>
          </cell>
        </row>
        <row r="23">
          <cell r="B23" t="str">
            <v>PIET23CR017</v>
          </cell>
          <cell r="C23" t="str">
            <v>GANGESH NATH</v>
          </cell>
          <cell r="D23" t="str">
            <v>23EPTCL016</v>
          </cell>
          <cell r="E23" t="str">
            <v>D-18</v>
          </cell>
          <cell r="F23"/>
          <cell r="G23">
            <v>4</v>
          </cell>
          <cell r="H23">
            <v>6</v>
          </cell>
          <cell r="I23">
            <v>10</v>
          </cell>
          <cell r="J23">
            <v>20</v>
          </cell>
          <cell r="K23">
            <v>8</v>
          </cell>
          <cell r="L23">
            <v>10</v>
          </cell>
          <cell r="M23">
            <v>10</v>
          </cell>
          <cell r="N23">
            <v>28</v>
          </cell>
          <cell r="O23">
            <v>6</v>
          </cell>
          <cell r="P23">
            <v>8</v>
          </cell>
          <cell r="Q23">
            <v>9</v>
          </cell>
          <cell r="R23">
            <v>23</v>
          </cell>
          <cell r="S23">
            <v>3</v>
          </cell>
          <cell r="T23">
            <v>8</v>
          </cell>
          <cell r="U23">
            <v>7</v>
          </cell>
          <cell r="V23">
            <v>18</v>
          </cell>
          <cell r="W23">
            <v>4</v>
          </cell>
          <cell r="X23">
            <v>7</v>
          </cell>
          <cell r="Y23">
            <v>10</v>
          </cell>
          <cell r="Z23">
            <v>21</v>
          </cell>
          <cell r="AA23">
            <v>110</v>
          </cell>
          <cell r="AB23">
            <v>8</v>
          </cell>
          <cell r="AC23">
            <v>6</v>
          </cell>
          <cell r="AD23">
            <v>21</v>
          </cell>
          <cell r="AE23">
            <v>35</v>
          </cell>
          <cell r="AF23">
            <v>31</v>
          </cell>
          <cell r="AG23">
            <v>66</v>
          </cell>
          <cell r="AH23">
            <v>7</v>
          </cell>
          <cell r="AI23">
            <v>7</v>
          </cell>
          <cell r="AJ23">
            <v>30</v>
          </cell>
          <cell r="AK23">
            <v>44</v>
          </cell>
          <cell r="AL23">
            <v>37</v>
          </cell>
          <cell r="AM23">
            <v>81</v>
          </cell>
          <cell r="AN23">
            <v>5</v>
          </cell>
          <cell r="AO23">
            <v>7</v>
          </cell>
          <cell r="AP23">
            <v>29</v>
          </cell>
          <cell r="AQ23">
            <v>41</v>
          </cell>
          <cell r="AR23">
            <v>33</v>
          </cell>
          <cell r="AS23">
            <v>74</v>
          </cell>
          <cell r="AT23">
            <v>6</v>
          </cell>
          <cell r="AU23">
            <v>5</v>
          </cell>
          <cell r="AV23">
            <v>32</v>
          </cell>
          <cell r="AW23">
            <v>43</v>
          </cell>
          <cell r="AX23">
            <v>18</v>
          </cell>
          <cell r="AY23">
            <v>61</v>
          </cell>
          <cell r="AZ23">
            <v>5</v>
          </cell>
          <cell r="BA23">
            <v>5</v>
          </cell>
          <cell r="BB23">
            <v>30</v>
          </cell>
          <cell r="BC23">
            <v>40</v>
          </cell>
          <cell r="BD23">
            <v>28</v>
          </cell>
          <cell r="BE23">
            <v>68</v>
          </cell>
          <cell r="BF23">
            <v>350</v>
          </cell>
          <cell r="BG23">
            <v>90</v>
          </cell>
          <cell r="BH23">
            <v>550</v>
          </cell>
          <cell r="BI23">
            <v>73.333333333333329</v>
          </cell>
          <cell r="BJ23"/>
          <cell r="BK23" t="str">
            <v>C</v>
          </cell>
          <cell r="BL23" t="str">
            <v>D+</v>
          </cell>
          <cell r="BM23" t="str">
            <v>B+</v>
          </cell>
          <cell r="BN23" t="str">
            <v>B</v>
          </cell>
          <cell r="BO23" t="str">
            <v>E</v>
          </cell>
          <cell r="BP23" t="str">
            <v>A++</v>
          </cell>
          <cell r="BQ23" t="str">
            <v>B</v>
          </cell>
          <cell r="BR23" t="str">
            <v>A</v>
          </cell>
          <cell r="BS23" t="str">
            <v>C+</v>
          </cell>
          <cell r="BT23" t="str">
            <v>B+</v>
          </cell>
          <cell r="BU23" t="str">
            <v>A++</v>
          </cell>
          <cell r="BW23">
            <v>4</v>
          </cell>
          <cell r="BX23">
            <v>4</v>
          </cell>
          <cell r="BY23">
            <v>2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20.5</v>
          </cell>
          <cell r="CI23">
            <v>0</v>
          </cell>
          <cell r="CJ23" t="str">
            <v>Pass</v>
          </cell>
          <cell r="CK23">
            <v>6.99</v>
          </cell>
        </row>
        <row r="24">
          <cell r="B24" t="str">
            <v>PIET23CR018</v>
          </cell>
          <cell r="C24" t="str">
            <v>GARV JAIN</v>
          </cell>
          <cell r="D24" t="str">
            <v>23EPTCL017</v>
          </cell>
          <cell r="E24" t="str">
            <v>D-19</v>
          </cell>
          <cell r="F24"/>
          <cell r="G24">
            <v>4</v>
          </cell>
          <cell r="H24">
            <v>8</v>
          </cell>
          <cell r="I24">
            <v>10</v>
          </cell>
          <cell r="J24">
            <v>22</v>
          </cell>
          <cell r="K24">
            <v>5</v>
          </cell>
          <cell r="L24">
            <v>7</v>
          </cell>
          <cell r="M24">
            <v>10</v>
          </cell>
          <cell r="N24">
            <v>22</v>
          </cell>
          <cell r="O24">
            <v>5</v>
          </cell>
          <cell r="P24">
            <v>8</v>
          </cell>
          <cell r="Q24">
            <v>10</v>
          </cell>
          <cell r="R24">
            <v>23</v>
          </cell>
          <cell r="S24">
            <v>8</v>
          </cell>
          <cell r="T24">
            <v>9</v>
          </cell>
          <cell r="U24">
            <v>10</v>
          </cell>
          <cell r="V24">
            <v>27</v>
          </cell>
          <cell r="W24">
            <v>6</v>
          </cell>
          <cell r="X24">
            <v>8</v>
          </cell>
          <cell r="Y24">
            <v>10</v>
          </cell>
          <cell r="Z24">
            <v>24</v>
          </cell>
          <cell r="AA24">
            <v>118</v>
          </cell>
          <cell r="AB24">
            <v>7</v>
          </cell>
          <cell r="AC24">
            <v>7</v>
          </cell>
          <cell r="AD24">
            <v>30</v>
          </cell>
          <cell r="AE24">
            <v>44</v>
          </cell>
          <cell r="AF24">
            <v>29</v>
          </cell>
          <cell r="AG24">
            <v>73</v>
          </cell>
          <cell r="AH24">
            <v>9</v>
          </cell>
          <cell r="AI24">
            <v>8</v>
          </cell>
          <cell r="AJ24">
            <v>34</v>
          </cell>
          <cell r="AK24">
            <v>51</v>
          </cell>
          <cell r="AL24">
            <v>32</v>
          </cell>
          <cell r="AM24">
            <v>83</v>
          </cell>
          <cell r="AN24">
            <v>10</v>
          </cell>
          <cell r="AO24">
            <v>10</v>
          </cell>
          <cell r="AP24">
            <v>40</v>
          </cell>
          <cell r="AQ24">
            <v>60</v>
          </cell>
          <cell r="AR24">
            <v>38</v>
          </cell>
          <cell r="AS24">
            <v>98</v>
          </cell>
          <cell r="AT24">
            <v>8</v>
          </cell>
          <cell r="AU24">
            <v>7</v>
          </cell>
          <cell r="AV24">
            <v>34</v>
          </cell>
          <cell r="AW24">
            <v>49</v>
          </cell>
          <cell r="AX24">
            <v>30</v>
          </cell>
          <cell r="AY24">
            <v>79</v>
          </cell>
          <cell r="AZ24">
            <v>3</v>
          </cell>
          <cell r="BA24">
            <v>9</v>
          </cell>
          <cell r="BB24">
            <v>40</v>
          </cell>
          <cell r="BC24">
            <v>52</v>
          </cell>
          <cell r="BD24">
            <v>35</v>
          </cell>
          <cell r="BE24">
            <v>87</v>
          </cell>
          <cell r="BF24">
            <v>420</v>
          </cell>
          <cell r="BG24">
            <v>96</v>
          </cell>
          <cell r="BH24">
            <v>634</v>
          </cell>
          <cell r="BI24">
            <v>84.533333333333331</v>
          </cell>
          <cell r="BJ24"/>
          <cell r="BK24" t="str">
            <v>C+</v>
          </cell>
          <cell r="BL24" t="str">
            <v>E+</v>
          </cell>
          <cell r="BM24" t="str">
            <v>C+</v>
          </cell>
          <cell r="BN24" t="str">
            <v>C+</v>
          </cell>
          <cell r="BO24" t="str">
            <v>D</v>
          </cell>
          <cell r="BP24" t="str">
            <v>A++</v>
          </cell>
          <cell r="BQ24" t="str">
            <v>A</v>
          </cell>
          <cell r="BR24" t="str">
            <v>A++</v>
          </cell>
          <cell r="BS24" t="str">
            <v>A+</v>
          </cell>
          <cell r="BT24" t="str">
            <v>A++</v>
          </cell>
          <cell r="BU24" t="str">
            <v>A++</v>
          </cell>
          <cell r="BW24">
            <v>4</v>
          </cell>
          <cell r="BX24">
            <v>4</v>
          </cell>
          <cell r="BY24">
            <v>2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20.5</v>
          </cell>
          <cell r="CI24">
            <v>0</v>
          </cell>
          <cell r="CJ24" t="str">
            <v>Pass</v>
          </cell>
          <cell r="CK24">
            <v>7.29</v>
          </cell>
        </row>
        <row r="25">
          <cell r="B25" t="str">
            <v>PIET23CR019</v>
          </cell>
          <cell r="C25" t="str">
            <v>GAURAV MITTAL</v>
          </cell>
          <cell r="D25" t="str">
            <v>23EPTCL018</v>
          </cell>
          <cell r="E25" t="str">
            <v>D-20</v>
          </cell>
          <cell r="F25"/>
          <cell r="G25">
            <v>2</v>
          </cell>
          <cell r="H25">
            <v>8</v>
          </cell>
          <cell r="I25">
            <v>10</v>
          </cell>
          <cell r="J25">
            <v>20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6</v>
          </cell>
          <cell r="P25">
            <v>10</v>
          </cell>
          <cell r="Q25">
            <v>10</v>
          </cell>
          <cell r="R25">
            <v>26</v>
          </cell>
          <cell r="S25">
            <v>4</v>
          </cell>
          <cell r="T25">
            <v>9</v>
          </cell>
          <cell r="U25">
            <v>10</v>
          </cell>
          <cell r="V25">
            <v>23</v>
          </cell>
          <cell r="W25">
            <v>5</v>
          </cell>
          <cell r="X25">
            <v>6</v>
          </cell>
          <cell r="Y25">
            <v>10</v>
          </cell>
          <cell r="Z25">
            <v>21</v>
          </cell>
          <cell r="AA25">
            <v>117</v>
          </cell>
          <cell r="AB25">
            <v>9</v>
          </cell>
          <cell r="AC25">
            <v>8</v>
          </cell>
          <cell r="AD25">
            <v>33</v>
          </cell>
          <cell r="AE25">
            <v>50</v>
          </cell>
          <cell r="AF25">
            <v>24</v>
          </cell>
          <cell r="AG25">
            <v>74</v>
          </cell>
          <cell r="AH25">
            <v>10</v>
          </cell>
          <cell r="AI25">
            <v>9</v>
          </cell>
          <cell r="AJ25">
            <v>40</v>
          </cell>
          <cell r="AK25">
            <v>59</v>
          </cell>
          <cell r="AL25">
            <v>38</v>
          </cell>
          <cell r="AM25">
            <v>97</v>
          </cell>
          <cell r="AN25">
            <v>9</v>
          </cell>
          <cell r="AO25">
            <v>5</v>
          </cell>
          <cell r="AP25">
            <v>40</v>
          </cell>
          <cell r="AQ25">
            <v>54</v>
          </cell>
          <cell r="AR25">
            <v>32</v>
          </cell>
          <cell r="AS25">
            <v>86</v>
          </cell>
          <cell r="AT25">
            <v>8</v>
          </cell>
          <cell r="AU25">
            <v>4</v>
          </cell>
          <cell r="AV25">
            <v>34</v>
          </cell>
          <cell r="AW25">
            <v>46</v>
          </cell>
          <cell r="AX25">
            <v>27</v>
          </cell>
          <cell r="AY25">
            <v>73</v>
          </cell>
          <cell r="AZ25">
            <v>8</v>
          </cell>
          <cell r="BA25">
            <v>7</v>
          </cell>
          <cell r="BB25">
            <v>39</v>
          </cell>
          <cell r="BC25">
            <v>54</v>
          </cell>
          <cell r="BD25">
            <v>26</v>
          </cell>
          <cell r="BE25">
            <v>80</v>
          </cell>
          <cell r="BF25">
            <v>410</v>
          </cell>
          <cell r="BG25">
            <v>95</v>
          </cell>
          <cell r="BH25">
            <v>622</v>
          </cell>
          <cell r="BI25">
            <v>82.933333333333337</v>
          </cell>
          <cell r="BJ25"/>
          <cell r="BK25" t="str">
            <v>D+</v>
          </cell>
          <cell r="BL25" t="str">
            <v>D+</v>
          </cell>
          <cell r="BM25" t="str">
            <v>A</v>
          </cell>
          <cell r="BN25" t="str">
            <v>A+</v>
          </cell>
          <cell r="BO25" t="str">
            <v>F</v>
          </cell>
          <cell r="BP25" t="str">
            <v>A++</v>
          </cell>
          <cell r="BQ25" t="str">
            <v>A</v>
          </cell>
          <cell r="BR25" t="str">
            <v>A++</v>
          </cell>
          <cell r="BS25" t="str">
            <v>A</v>
          </cell>
          <cell r="BT25" t="str">
            <v>A+</v>
          </cell>
          <cell r="BU25" t="str">
            <v>A++</v>
          </cell>
          <cell r="BW25">
            <v>4</v>
          </cell>
          <cell r="BX25">
            <v>4</v>
          </cell>
          <cell r="BY25">
            <v>2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20.5</v>
          </cell>
          <cell r="CI25">
            <v>1</v>
          </cell>
          <cell r="CJ25" t="str">
            <v>Fail</v>
          </cell>
          <cell r="CK25">
            <v>7</v>
          </cell>
        </row>
        <row r="26">
          <cell r="B26" t="str">
            <v>PIET23CR020</v>
          </cell>
          <cell r="C26" t="str">
            <v>GAURI SHARMA</v>
          </cell>
          <cell r="D26" t="str">
            <v>23EPTCL019</v>
          </cell>
          <cell r="E26" t="str">
            <v>D-21</v>
          </cell>
          <cell r="F26"/>
          <cell r="G26">
            <v>7</v>
          </cell>
          <cell r="H26">
            <v>9</v>
          </cell>
          <cell r="I26">
            <v>10</v>
          </cell>
          <cell r="J26">
            <v>26</v>
          </cell>
          <cell r="K26">
            <v>9</v>
          </cell>
          <cell r="L26">
            <v>10</v>
          </cell>
          <cell r="M26">
            <v>10</v>
          </cell>
          <cell r="N26">
            <v>29</v>
          </cell>
          <cell r="O26">
            <v>8</v>
          </cell>
          <cell r="P26">
            <v>9</v>
          </cell>
          <cell r="Q26">
            <v>10</v>
          </cell>
          <cell r="R26">
            <v>27</v>
          </cell>
          <cell r="S26">
            <v>5</v>
          </cell>
          <cell r="T26">
            <v>8</v>
          </cell>
          <cell r="U26">
            <v>10</v>
          </cell>
          <cell r="V26">
            <v>23</v>
          </cell>
          <cell r="W26">
            <v>7</v>
          </cell>
          <cell r="X26">
            <v>10</v>
          </cell>
          <cell r="Y26">
            <v>10</v>
          </cell>
          <cell r="Z26">
            <v>27</v>
          </cell>
          <cell r="AA26">
            <v>132</v>
          </cell>
          <cell r="AB26">
            <v>9</v>
          </cell>
          <cell r="AC26">
            <v>8</v>
          </cell>
          <cell r="AD26">
            <v>31</v>
          </cell>
          <cell r="AE26">
            <v>48</v>
          </cell>
          <cell r="AF26">
            <v>30</v>
          </cell>
          <cell r="AG26">
            <v>78</v>
          </cell>
          <cell r="AH26">
            <v>9</v>
          </cell>
          <cell r="AI26">
            <v>8</v>
          </cell>
          <cell r="AJ26">
            <v>34</v>
          </cell>
          <cell r="AK26">
            <v>51</v>
          </cell>
          <cell r="AL26">
            <v>34</v>
          </cell>
          <cell r="AM26">
            <v>85</v>
          </cell>
          <cell r="AN26">
            <v>7</v>
          </cell>
          <cell r="AO26">
            <v>8</v>
          </cell>
          <cell r="AP26">
            <v>33</v>
          </cell>
          <cell r="AQ26">
            <v>48</v>
          </cell>
          <cell r="AR26">
            <v>35</v>
          </cell>
          <cell r="AS26">
            <v>83</v>
          </cell>
          <cell r="AT26">
            <v>9</v>
          </cell>
          <cell r="AU26">
            <v>6</v>
          </cell>
          <cell r="AV26">
            <v>38</v>
          </cell>
          <cell r="AW26">
            <v>53</v>
          </cell>
          <cell r="AX26">
            <v>28</v>
          </cell>
          <cell r="AY26">
            <v>81</v>
          </cell>
          <cell r="AZ26">
            <v>8</v>
          </cell>
          <cell r="BA26">
            <v>8</v>
          </cell>
          <cell r="BB26">
            <v>31</v>
          </cell>
          <cell r="BC26">
            <v>47</v>
          </cell>
          <cell r="BD26">
            <v>34</v>
          </cell>
          <cell r="BE26">
            <v>81</v>
          </cell>
          <cell r="BF26">
            <v>408</v>
          </cell>
          <cell r="BG26">
            <v>94</v>
          </cell>
          <cell r="BH26">
            <v>634</v>
          </cell>
          <cell r="BI26">
            <v>84.533333333333331</v>
          </cell>
          <cell r="BJ26"/>
          <cell r="BK26" t="str">
            <v>B+</v>
          </cell>
          <cell r="BL26" t="str">
            <v>C+</v>
          </cell>
          <cell r="BM26" t="str">
            <v>A</v>
          </cell>
          <cell r="BN26" t="str">
            <v>B+</v>
          </cell>
          <cell r="BO26" t="str">
            <v>C</v>
          </cell>
          <cell r="BP26" t="str">
            <v>A++</v>
          </cell>
          <cell r="BQ26" t="str">
            <v>A+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A++</v>
          </cell>
          <cell r="BW26">
            <v>4</v>
          </cell>
          <cell r="BX26">
            <v>4</v>
          </cell>
          <cell r="BY26">
            <v>2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20.5</v>
          </cell>
          <cell r="CI26">
            <v>0</v>
          </cell>
          <cell r="CJ26" t="str">
            <v>Pass</v>
          </cell>
          <cell r="CK26">
            <v>8.2899999999999991</v>
          </cell>
        </row>
        <row r="27">
          <cell r="B27" t="str">
            <v>PIET23CR021</v>
          </cell>
          <cell r="C27" t="str">
            <v>GIRIRAJ SINGH CHOUHAN</v>
          </cell>
          <cell r="D27" t="str">
            <v>23EPTCL020</v>
          </cell>
          <cell r="E27" t="str">
            <v>D-22</v>
          </cell>
          <cell r="F27"/>
          <cell r="G27">
            <v>4</v>
          </cell>
          <cell r="H27">
            <v>10</v>
          </cell>
          <cell r="I27">
            <v>9</v>
          </cell>
          <cell r="J27">
            <v>23</v>
          </cell>
          <cell r="K27">
            <v>5</v>
          </cell>
          <cell r="L27">
            <v>8</v>
          </cell>
          <cell r="M27">
            <v>7</v>
          </cell>
          <cell r="N27">
            <v>20</v>
          </cell>
          <cell r="O27">
            <v>5</v>
          </cell>
          <cell r="P27">
            <v>7</v>
          </cell>
          <cell r="Q27">
            <v>9</v>
          </cell>
          <cell r="R27">
            <v>21</v>
          </cell>
          <cell r="S27">
            <v>4</v>
          </cell>
          <cell r="T27">
            <v>8</v>
          </cell>
          <cell r="U27">
            <v>10</v>
          </cell>
          <cell r="V27">
            <v>22</v>
          </cell>
          <cell r="W27">
            <v>3</v>
          </cell>
          <cell r="X27">
            <v>8</v>
          </cell>
          <cell r="Y27">
            <v>10</v>
          </cell>
          <cell r="Z27">
            <v>21</v>
          </cell>
          <cell r="AA27">
            <v>107</v>
          </cell>
          <cell r="AB27">
            <v>9</v>
          </cell>
          <cell r="AC27">
            <v>7</v>
          </cell>
          <cell r="AD27">
            <v>33</v>
          </cell>
          <cell r="AE27">
            <v>49</v>
          </cell>
          <cell r="AF27">
            <v>30</v>
          </cell>
          <cell r="AG27">
            <v>79</v>
          </cell>
          <cell r="AH27">
            <v>9</v>
          </cell>
          <cell r="AI27">
            <v>9</v>
          </cell>
          <cell r="AJ27">
            <v>36</v>
          </cell>
          <cell r="AK27">
            <v>54</v>
          </cell>
          <cell r="AL27">
            <v>29</v>
          </cell>
          <cell r="AM27">
            <v>83</v>
          </cell>
          <cell r="AN27">
            <v>7</v>
          </cell>
          <cell r="AO27">
            <v>8</v>
          </cell>
          <cell r="AP27">
            <v>37</v>
          </cell>
          <cell r="AQ27">
            <v>52</v>
          </cell>
          <cell r="AR27">
            <v>31</v>
          </cell>
          <cell r="AS27">
            <v>83</v>
          </cell>
          <cell r="AT27">
            <v>7</v>
          </cell>
          <cell r="AU27">
            <v>8</v>
          </cell>
          <cell r="AV27">
            <v>35</v>
          </cell>
          <cell r="AW27">
            <v>50</v>
          </cell>
          <cell r="AX27">
            <v>32</v>
          </cell>
          <cell r="AY27">
            <v>82</v>
          </cell>
          <cell r="AZ27">
            <v>9</v>
          </cell>
          <cell r="BA27">
            <v>5</v>
          </cell>
          <cell r="BB27">
            <v>28</v>
          </cell>
          <cell r="BC27">
            <v>42</v>
          </cell>
          <cell r="BD27">
            <v>23</v>
          </cell>
          <cell r="BE27">
            <v>65</v>
          </cell>
          <cell r="BF27">
            <v>392</v>
          </cell>
          <cell r="BG27">
            <v>86</v>
          </cell>
          <cell r="BH27">
            <v>585</v>
          </cell>
          <cell r="BI27">
            <v>78</v>
          </cell>
          <cell r="BJ27"/>
          <cell r="BK27" t="str">
            <v>D+</v>
          </cell>
          <cell r="BL27" t="str">
            <v>E+</v>
          </cell>
          <cell r="BM27" t="str">
            <v>C+</v>
          </cell>
          <cell r="BN27" t="str">
            <v>B+</v>
          </cell>
          <cell r="BO27" t="str">
            <v>D</v>
          </cell>
          <cell r="BP27" t="str">
            <v>A++</v>
          </cell>
          <cell r="BQ27" t="str">
            <v>A+</v>
          </cell>
          <cell r="BR27" t="str">
            <v>A++</v>
          </cell>
          <cell r="BS27" t="str">
            <v>A++</v>
          </cell>
          <cell r="BT27" t="str">
            <v>B</v>
          </cell>
          <cell r="BU27" t="str">
            <v>A++</v>
          </cell>
          <cell r="BW27">
            <v>4</v>
          </cell>
          <cell r="BX27">
            <v>4</v>
          </cell>
          <cell r="BY27">
            <v>2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20.5</v>
          </cell>
          <cell r="CI27">
            <v>0</v>
          </cell>
          <cell r="CJ27" t="str">
            <v>Pass</v>
          </cell>
          <cell r="CK27">
            <v>7.09</v>
          </cell>
        </row>
        <row r="28">
          <cell r="B28" t="str">
            <v>PIET23CR022</v>
          </cell>
          <cell r="C28" t="str">
            <v>GULSHAN RAJ</v>
          </cell>
          <cell r="D28" t="str">
            <v>23EPTCL021</v>
          </cell>
          <cell r="E28" t="str">
            <v>D-23</v>
          </cell>
          <cell r="F28"/>
          <cell r="G28">
            <v>4</v>
          </cell>
          <cell r="H28">
            <v>10</v>
          </cell>
          <cell r="I28">
            <v>10</v>
          </cell>
          <cell r="J28">
            <v>24</v>
          </cell>
          <cell r="K28">
            <v>8</v>
          </cell>
          <cell r="L28" t="str">
            <v>N</v>
          </cell>
          <cell r="M28">
            <v>10</v>
          </cell>
          <cell r="N28">
            <v>18</v>
          </cell>
          <cell r="O28">
            <v>7</v>
          </cell>
          <cell r="P28">
            <v>9</v>
          </cell>
          <cell r="Q28">
            <v>10</v>
          </cell>
          <cell r="R28">
            <v>26</v>
          </cell>
          <cell r="S28">
            <v>3</v>
          </cell>
          <cell r="T28">
            <v>6</v>
          </cell>
          <cell r="U28">
            <v>9</v>
          </cell>
          <cell r="V28">
            <v>18</v>
          </cell>
          <cell r="W28">
            <v>3</v>
          </cell>
          <cell r="X28">
            <v>5</v>
          </cell>
          <cell r="Y28">
            <v>10</v>
          </cell>
          <cell r="Z28">
            <v>18</v>
          </cell>
          <cell r="AA28">
            <v>104</v>
          </cell>
          <cell r="AB28">
            <v>7</v>
          </cell>
          <cell r="AC28">
            <v>4</v>
          </cell>
          <cell r="AD28">
            <v>19</v>
          </cell>
          <cell r="AE28">
            <v>30</v>
          </cell>
          <cell r="AF28">
            <v>34</v>
          </cell>
          <cell r="AG28">
            <v>64</v>
          </cell>
          <cell r="AH28">
            <v>8</v>
          </cell>
          <cell r="AI28">
            <v>8</v>
          </cell>
          <cell r="AJ28">
            <v>32</v>
          </cell>
          <cell r="AK28">
            <v>48</v>
          </cell>
          <cell r="AL28">
            <v>31</v>
          </cell>
          <cell r="AM28">
            <v>79</v>
          </cell>
          <cell r="AN28">
            <v>7</v>
          </cell>
          <cell r="AO28">
            <v>4</v>
          </cell>
          <cell r="AP28">
            <v>27</v>
          </cell>
          <cell r="AQ28">
            <v>38</v>
          </cell>
          <cell r="AR28">
            <v>29</v>
          </cell>
          <cell r="AS28">
            <v>67</v>
          </cell>
          <cell r="AT28">
            <v>7</v>
          </cell>
          <cell r="AU28">
            <v>8</v>
          </cell>
          <cell r="AV28">
            <v>25</v>
          </cell>
          <cell r="AW28">
            <v>40</v>
          </cell>
          <cell r="AX28">
            <v>23</v>
          </cell>
          <cell r="AY28">
            <v>63</v>
          </cell>
          <cell r="AZ28">
            <v>6</v>
          </cell>
          <cell r="BA28">
            <v>7</v>
          </cell>
          <cell r="BB28">
            <v>37</v>
          </cell>
          <cell r="BC28">
            <v>50</v>
          </cell>
          <cell r="BD28">
            <v>29</v>
          </cell>
          <cell r="BE28">
            <v>79</v>
          </cell>
          <cell r="BF28">
            <v>352</v>
          </cell>
          <cell r="BG28">
            <v>90</v>
          </cell>
          <cell r="BH28">
            <v>546</v>
          </cell>
          <cell r="BI28">
            <v>72.8</v>
          </cell>
          <cell r="BJ28"/>
          <cell r="BK28" t="str">
            <v>B+</v>
          </cell>
          <cell r="BL28" t="str">
            <v>E</v>
          </cell>
          <cell r="BM28" t="str">
            <v>B+</v>
          </cell>
          <cell r="BN28" t="str">
            <v>B</v>
          </cell>
          <cell r="BO28" t="str">
            <v>F</v>
          </cell>
          <cell r="BP28" t="str">
            <v>A+</v>
          </cell>
          <cell r="BQ28" t="str">
            <v>B</v>
          </cell>
          <cell r="BR28" t="str">
            <v>B+</v>
          </cell>
          <cell r="BS28" t="str">
            <v>B</v>
          </cell>
          <cell r="BT28" t="str">
            <v>A+</v>
          </cell>
          <cell r="BU28" t="str">
            <v>A++</v>
          </cell>
          <cell r="BW28">
            <v>4</v>
          </cell>
          <cell r="BX28">
            <v>4</v>
          </cell>
          <cell r="BY28">
            <v>2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20.5</v>
          </cell>
          <cell r="CI28">
            <v>1</v>
          </cell>
          <cell r="CJ28" t="str">
            <v>Fail</v>
          </cell>
          <cell r="CK28">
            <v>6.5121951219512191</v>
          </cell>
        </row>
        <row r="29">
          <cell r="B29" t="str">
            <v>PIET23CR024</v>
          </cell>
          <cell r="C29" t="str">
            <v>HARDIK SAXENA</v>
          </cell>
          <cell r="D29" t="str">
            <v>23EPTCL022</v>
          </cell>
          <cell r="E29" t="str">
            <v>D-25</v>
          </cell>
          <cell r="F29"/>
          <cell r="G29">
            <v>1</v>
          </cell>
          <cell r="H29">
            <v>8</v>
          </cell>
          <cell r="I29">
            <v>9</v>
          </cell>
          <cell r="J29">
            <v>18</v>
          </cell>
          <cell r="K29">
            <v>3</v>
          </cell>
          <cell r="L29">
            <v>7</v>
          </cell>
          <cell r="M29">
            <v>8</v>
          </cell>
          <cell r="N29">
            <v>18</v>
          </cell>
          <cell r="O29">
            <v>3</v>
          </cell>
          <cell r="P29">
            <v>5</v>
          </cell>
          <cell r="Q29">
            <v>10</v>
          </cell>
          <cell r="R29">
            <v>18</v>
          </cell>
          <cell r="S29">
            <v>5</v>
          </cell>
          <cell r="T29">
            <v>6</v>
          </cell>
          <cell r="U29">
            <v>10</v>
          </cell>
          <cell r="V29">
            <v>21</v>
          </cell>
          <cell r="W29">
            <v>2</v>
          </cell>
          <cell r="X29">
            <v>6</v>
          </cell>
          <cell r="Y29">
            <v>10</v>
          </cell>
          <cell r="Z29">
            <v>18</v>
          </cell>
          <cell r="AA29">
            <v>93</v>
          </cell>
          <cell r="AB29">
            <v>4</v>
          </cell>
          <cell r="AC29">
            <v>5</v>
          </cell>
          <cell r="AD29">
            <v>24</v>
          </cell>
          <cell r="AE29">
            <v>33</v>
          </cell>
          <cell r="AF29">
            <v>17</v>
          </cell>
          <cell r="AG29">
            <v>50</v>
          </cell>
          <cell r="AH29">
            <v>6</v>
          </cell>
          <cell r="AI29">
            <v>7</v>
          </cell>
          <cell r="AJ29">
            <v>33</v>
          </cell>
          <cell r="AK29">
            <v>46</v>
          </cell>
          <cell r="AL29">
            <v>23</v>
          </cell>
          <cell r="AM29">
            <v>69</v>
          </cell>
          <cell r="AN29">
            <v>7</v>
          </cell>
          <cell r="AO29">
            <v>5</v>
          </cell>
          <cell r="AP29">
            <v>37</v>
          </cell>
          <cell r="AQ29">
            <v>49</v>
          </cell>
          <cell r="AR29">
            <v>30</v>
          </cell>
          <cell r="AS29">
            <v>79</v>
          </cell>
          <cell r="AT29">
            <v>8</v>
          </cell>
          <cell r="AU29">
            <v>7</v>
          </cell>
          <cell r="AV29">
            <v>33</v>
          </cell>
          <cell r="AW29">
            <v>48</v>
          </cell>
          <cell r="AX29">
            <v>30</v>
          </cell>
          <cell r="AY29">
            <v>78</v>
          </cell>
          <cell r="AZ29">
            <v>9</v>
          </cell>
          <cell r="BA29">
            <v>6</v>
          </cell>
          <cell r="BB29">
            <v>39</v>
          </cell>
          <cell r="BC29">
            <v>54</v>
          </cell>
          <cell r="BD29">
            <v>25</v>
          </cell>
          <cell r="BE29">
            <v>79</v>
          </cell>
          <cell r="BF29">
            <v>355</v>
          </cell>
          <cell r="BG29">
            <v>89</v>
          </cell>
          <cell r="BH29">
            <v>537</v>
          </cell>
          <cell r="BI29">
            <v>71.599999999999994</v>
          </cell>
          <cell r="BJ29"/>
          <cell r="BK29" t="str">
            <v>F</v>
          </cell>
          <cell r="BL29" t="str">
            <v>F</v>
          </cell>
          <cell r="BM29" t="str">
            <v>D</v>
          </cell>
          <cell r="BN29" t="str">
            <v>D</v>
          </cell>
          <cell r="BO29" t="str">
            <v>E+</v>
          </cell>
          <cell r="BP29" t="str">
            <v>B+</v>
          </cell>
          <cell r="BQ29" t="str">
            <v>D+</v>
          </cell>
          <cell r="BR29" t="str">
            <v>A+</v>
          </cell>
          <cell r="BS29" t="str">
            <v>A+</v>
          </cell>
          <cell r="BT29" t="str">
            <v>A+</v>
          </cell>
          <cell r="BU29" t="str">
            <v>A++</v>
          </cell>
          <cell r="BW29">
            <v>4</v>
          </cell>
          <cell r="BX29">
            <v>4</v>
          </cell>
          <cell r="BY29">
            <v>2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20.5</v>
          </cell>
          <cell r="CI29">
            <v>2</v>
          </cell>
          <cell r="CJ29" t="str">
            <v>Fail</v>
          </cell>
          <cell r="CK29">
            <v>4.2439024390243905</v>
          </cell>
        </row>
        <row r="30">
          <cell r="B30" t="str">
            <v>PIET23CR025</v>
          </cell>
          <cell r="C30" t="str">
            <v>HEMANT JANGID</v>
          </cell>
          <cell r="D30" t="str">
            <v>23EPTCL023</v>
          </cell>
          <cell r="E30" t="str">
            <v>D-26</v>
          </cell>
          <cell r="F30"/>
          <cell r="G30">
            <v>3</v>
          </cell>
          <cell r="H30">
            <v>10</v>
          </cell>
          <cell r="I30">
            <v>9</v>
          </cell>
          <cell r="J30">
            <v>22</v>
          </cell>
          <cell r="K30">
            <v>6</v>
          </cell>
          <cell r="L30">
            <v>9</v>
          </cell>
          <cell r="M30">
            <v>10</v>
          </cell>
          <cell r="N30">
            <v>25</v>
          </cell>
          <cell r="O30">
            <v>5</v>
          </cell>
          <cell r="P30">
            <v>8</v>
          </cell>
          <cell r="Q30">
            <v>10</v>
          </cell>
          <cell r="R30">
            <v>23</v>
          </cell>
          <cell r="S30">
            <v>3</v>
          </cell>
          <cell r="T30">
            <v>9</v>
          </cell>
          <cell r="U30">
            <v>10</v>
          </cell>
          <cell r="V30">
            <v>22</v>
          </cell>
          <cell r="W30">
            <v>5</v>
          </cell>
          <cell r="X30">
            <v>10</v>
          </cell>
          <cell r="Y30">
            <v>10</v>
          </cell>
          <cell r="Z30">
            <v>25</v>
          </cell>
          <cell r="AA30">
            <v>117</v>
          </cell>
          <cell r="AB30">
            <v>10</v>
          </cell>
          <cell r="AC30">
            <v>9</v>
          </cell>
          <cell r="AD30">
            <v>40</v>
          </cell>
          <cell r="AE30">
            <v>59</v>
          </cell>
          <cell r="AF30">
            <v>32</v>
          </cell>
          <cell r="AG30">
            <v>91</v>
          </cell>
          <cell r="AH30">
            <v>9</v>
          </cell>
          <cell r="AI30">
            <v>7</v>
          </cell>
          <cell r="AJ30">
            <v>38</v>
          </cell>
          <cell r="AK30">
            <v>54</v>
          </cell>
          <cell r="AL30">
            <v>32</v>
          </cell>
          <cell r="AM30">
            <v>86</v>
          </cell>
          <cell r="AN30">
            <v>7</v>
          </cell>
          <cell r="AO30">
            <v>5</v>
          </cell>
          <cell r="AP30">
            <v>38</v>
          </cell>
          <cell r="AQ30">
            <v>50</v>
          </cell>
          <cell r="AR30">
            <v>26</v>
          </cell>
          <cell r="AS30">
            <v>76</v>
          </cell>
          <cell r="AT30">
            <v>9</v>
          </cell>
          <cell r="AU30">
            <v>8</v>
          </cell>
          <cell r="AV30">
            <v>40</v>
          </cell>
          <cell r="AW30">
            <v>57</v>
          </cell>
          <cell r="AX30">
            <v>29</v>
          </cell>
          <cell r="AY30">
            <v>86</v>
          </cell>
          <cell r="AZ30">
            <v>8</v>
          </cell>
          <cell r="BA30">
            <v>8</v>
          </cell>
          <cell r="BB30">
            <v>37</v>
          </cell>
          <cell r="BC30">
            <v>53</v>
          </cell>
          <cell r="BD30">
            <v>30</v>
          </cell>
          <cell r="BE30">
            <v>83</v>
          </cell>
          <cell r="BF30">
            <v>422</v>
          </cell>
          <cell r="BG30">
            <v>89</v>
          </cell>
          <cell r="BH30">
            <v>628</v>
          </cell>
          <cell r="BI30">
            <v>83.733333333333334</v>
          </cell>
          <cell r="BJ30"/>
          <cell r="BK30" t="str">
            <v>B</v>
          </cell>
          <cell r="BL30" t="str">
            <v>D+</v>
          </cell>
          <cell r="BM30" t="str">
            <v>C+</v>
          </cell>
          <cell r="BN30" t="str">
            <v>B</v>
          </cell>
          <cell r="BO30" t="str">
            <v>B</v>
          </cell>
          <cell r="BP30" t="str">
            <v>A++</v>
          </cell>
          <cell r="BQ30" t="str">
            <v>A++</v>
          </cell>
          <cell r="BR30" t="str">
            <v>A+</v>
          </cell>
          <cell r="BS30" t="str">
            <v>A++</v>
          </cell>
          <cell r="BT30" t="str">
            <v>A++</v>
          </cell>
          <cell r="BU30" t="str">
            <v>A++</v>
          </cell>
          <cell r="BW30">
            <v>4</v>
          </cell>
          <cell r="BX30">
            <v>4</v>
          </cell>
          <cell r="BY30">
            <v>2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20.5</v>
          </cell>
          <cell r="CI30">
            <v>0</v>
          </cell>
          <cell r="CJ30" t="str">
            <v>Pass</v>
          </cell>
          <cell r="CK30">
            <v>7.88</v>
          </cell>
        </row>
        <row r="31">
          <cell r="B31" t="str">
            <v>PIET23CR026</v>
          </cell>
          <cell r="C31" t="str">
            <v>HEMANT SHARMA</v>
          </cell>
          <cell r="D31" t="str">
            <v>23EPTCL024</v>
          </cell>
          <cell r="E31" t="str">
            <v>D-27</v>
          </cell>
          <cell r="F31"/>
          <cell r="G31">
            <v>4</v>
          </cell>
          <cell r="H31">
            <v>9</v>
          </cell>
          <cell r="I31">
            <v>9</v>
          </cell>
          <cell r="J31">
            <v>22</v>
          </cell>
          <cell r="K31">
            <v>2</v>
          </cell>
          <cell r="L31">
            <v>6</v>
          </cell>
          <cell r="M31">
            <v>10</v>
          </cell>
          <cell r="N31">
            <v>18</v>
          </cell>
          <cell r="O31">
            <v>5</v>
          </cell>
          <cell r="P31">
            <v>7</v>
          </cell>
          <cell r="Q31">
            <v>9</v>
          </cell>
          <cell r="R31">
            <v>21</v>
          </cell>
          <cell r="S31">
            <v>2</v>
          </cell>
          <cell r="T31">
            <v>6</v>
          </cell>
          <cell r="U31">
            <v>10</v>
          </cell>
          <cell r="V31">
            <v>18</v>
          </cell>
          <cell r="W31">
            <v>2</v>
          </cell>
          <cell r="X31">
            <v>8</v>
          </cell>
          <cell r="Y31">
            <v>10</v>
          </cell>
          <cell r="Z31">
            <v>20</v>
          </cell>
          <cell r="AA31">
            <v>99</v>
          </cell>
          <cell r="AB31">
            <v>8</v>
          </cell>
          <cell r="AC31">
            <v>6</v>
          </cell>
          <cell r="AD31">
            <v>37</v>
          </cell>
          <cell r="AE31">
            <v>51</v>
          </cell>
          <cell r="AF31">
            <v>28</v>
          </cell>
          <cell r="AG31">
            <v>79</v>
          </cell>
          <cell r="AH31">
            <v>8</v>
          </cell>
          <cell r="AI31">
            <v>7</v>
          </cell>
          <cell r="AJ31">
            <v>33</v>
          </cell>
          <cell r="AK31">
            <v>48</v>
          </cell>
          <cell r="AL31">
            <v>29</v>
          </cell>
          <cell r="AM31">
            <v>77</v>
          </cell>
          <cell r="AN31">
            <v>6</v>
          </cell>
          <cell r="AO31">
            <v>8</v>
          </cell>
          <cell r="AP31">
            <v>35</v>
          </cell>
          <cell r="AQ31">
            <v>49</v>
          </cell>
          <cell r="AR31">
            <v>33</v>
          </cell>
          <cell r="AS31">
            <v>82</v>
          </cell>
          <cell r="AT31">
            <v>9</v>
          </cell>
          <cell r="AU31">
            <v>7</v>
          </cell>
          <cell r="AV31">
            <v>33</v>
          </cell>
          <cell r="AW31">
            <v>49</v>
          </cell>
          <cell r="AX31">
            <v>27</v>
          </cell>
          <cell r="AY31">
            <v>76</v>
          </cell>
          <cell r="AZ31">
            <v>8</v>
          </cell>
          <cell r="BA31">
            <v>7</v>
          </cell>
          <cell r="BB31">
            <v>36</v>
          </cell>
          <cell r="BC31">
            <v>51</v>
          </cell>
          <cell r="BD31">
            <v>34</v>
          </cell>
          <cell r="BE31">
            <v>85</v>
          </cell>
          <cell r="BF31">
            <v>399</v>
          </cell>
          <cell r="BG31">
            <v>91</v>
          </cell>
          <cell r="BH31">
            <v>589</v>
          </cell>
          <cell r="BI31">
            <v>78.533333333333331</v>
          </cell>
          <cell r="BJ31"/>
          <cell r="BK31" t="str">
            <v>E</v>
          </cell>
          <cell r="BL31" t="str">
            <v>E+</v>
          </cell>
          <cell r="BM31" t="str">
            <v>C+</v>
          </cell>
          <cell r="BN31" t="str">
            <v>D+</v>
          </cell>
          <cell r="BO31" t="str">
            <v>D</v>
          </cell>
          <cell r="BP31" t="str">
            <v>A+</v>
          </cell>
          <cell r="BQ31" t="str">
            <v>A+</v>
          </cell>
          <cell r="BR31" t="str">
            <v>A++</v>
          </cell>
          <cell r="BS31" t="str">
            <v>A+</v>
          </cell>
          <cell r="BT31" t="str">
            <v>A++</v>
          </cell>
          <cell r="BU31" t="str">
            <v>A++</v>
          </cell>
          <cell r="BW31">
            <v>4</v>
          </cell>
          <cell r="BX31">
            <v>4</v>
          </cell>
          <cell r="BY31">
            <v>2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20.5</v>
          </cell>
          <cell r="CI31">
            <v>0</v>
          </cell>
          <cell r="CJ31" t="str">
            <v>Pass</v>
          </cell>
          <cell r="CK31">
            <v>6.59</v>
          </cell>
        </row>
        <row r="32">
          <cell r="B32" t="str">
            <v>PIET23CR027</v>
          </cell>
          <cell r="C32" t="str">
            <v>HIMANSHU SHARMA</v>
          </cell>
          <cell r="D32" t="str">
            <v>23EPTCL025</v>
          </cell>
          <cell r="E32" t="str">
            <v>D-28</v>
          </cell>
          <cell r="F32"/>
          <cell r="G32">
            <v>5</v>
          </cell>
          <cell r="H32">
            <v>7</v>
          </cell>
          <cell r="I32">
            <v>10</v>
          </cell>
          <cell r="J32">
            <v>22</v>
          </cell>
          <cell r="K32">
            <v>6</v>
          </cell>
          <cell r="L32">
            <v>8</v>
          </cell>
          <cell r="M32">
            <v>10</v>
          </cell>
          <cell r="N32">
            <v>24</v>
          </cell>
          <cell r="O32">
            <v>4</v>
          </cell>
          <cell r="P32">
            <v>7</v>
          </cell>
          <cell r="Q32">
            <v>9</v>
          </cell>
          <cell r="R32">
            <v>20</v>
          </cell>
          <cell r="S32">
            <v>3</v>
          </cell>
          <cell r="T32">
            <v>6</v>
          </cell>
          <cell r="U32">
            <v>10</v>
          </cell>
          <cell r="V32">
            <v>19</v>
          </cell>
          <cell r="W32">
            <v>3</v>
          </cell>
          <cell r="X32">
            <v>7</v>
          </cell>
          <cell r="Y32">
            <v>9</v>
          </cell>
          <cell r="Z32">
            <v>19</v>
          </cell>
          <cell r="AA32">
            <v>104</v>
          </cell>
          <cell r="AB32">
            <v>8</v>
          </cell>
          <cell r="AC32">
            <v>6</v>
          </cell>
          <cell r="AD32">
            <v>28</v>
          </cell>
          <cell r="AE32">
            <v>42</v>
          </cell>
          <cell r="AF32">
            <v>25</v>
          </cell>
          <cell r="AG32">
            <v>67</v>
          </cell>
          <cell r="AH32">
            <v>7</v>
          </cell>
          <cell r="AI32">
            <v>6</v>
          </cell>
          <cell r="AJ32">
            <v>33</v>
          </cell>
          <cell r="AK32">
            <v>46</v>
          </cell>
          <cell r="AL32">
            <v>29</v>
          </cell>
          <cell r="AM32">
            <v>75</v>
          </cell>
          <cell r="AN32">
            <v>6</v>
          </cell>
          <cell r="AO32">
            <v>7</v>
          </cell>
          <cell r="AP32">
            <v>36</v>
          </cell>
          <cell r="AQ32">
            <v>49</v>
          </cell>
          <cell r="AR32">
            <v>29</v>
          </cell>
          <cell r="AS32">
            <v>78</v>
          </cell>
          <cell r="AT32">
            <v>7</v>
          </cell>
          <cell r="AU32">
            <v>8</v>
          </cell>
          <cell r="AV32">
            <v>34</v>
          </cell>
          <cell r="AW32">
            <v>49</v>
          </cell>
          <cell r="AX32">
            <v>18</v>
          </cell>
          <cell r="AY32">
            <v>67</v>
          </cell>
          <cell r="AZ32">
            <v>6</v>
          </cell>
          <cell r="BA32">
            <v>6</v>
          </cell>
          <cell r="BB32">
            <v>36</v>
          </cell>
          <cell r="BC32">
            <v>48</v>
          </cell>
          <cell r="BD32">
            <v>32</v>
          </cell>
          <cell r="BE32">
            <v>80</v>
          </cell>
          <cell r="BF32">
            <v>367</v>
          </cell>
          <cell r="BG32">
            <v>97</v>
          </cell>
          <cell r="BH32">
            <v>568</v>
          </cell>
          <cell r="BI32">
            <v>75.733333333333334</v>
          </cell>
          <cell r="BJ32"/>
          <cell r="BK32" t="str">
            <v>D+</v>
          </cell>
          <cell r="BL32" t="str">
            <v>E+</v>
          </cell>
          <cell r="BM32" t="str">
            <v>B</v>
          </cell>
          <cell r="BN32" t="str">
            <v>D+</v>
          </cell>
          <cell r="BO32" t="str">
            <v>C+</v>
          </cell>
          <cell r="BP32" t="str">
            <v>A</v>
          </cell>
          <cell r="BQ32" t="str">
            <v>B+</v>
          </cell>
          <cell r="BR32" t="str">
            <v>A+</v>
          </cell>
          <cell r="BS32" t="str">
            <v>B+</v>
          </cell>
          <cell r="BT32" t="str">
            <v>A+</v>
          </cell>
          <cell r="BU32" t="str">
            <v>A++</v>
          </cell>
          <cell r="BW32">
            <v>4</v>
          </cell>
          <cell r="BX32">
            <v>4</v>
          </cell>
          <cell r="BY32">
            <v>2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20.5</v>
          </cell>
          <cell r="CI32">
            <v>0</v>
          </cell>
          <cell r="CJ32" t="str">
            <v>Pass</v>
          </cell>
          <cell r="CK32">
            <v>6.9</v>
          </cell>
        </row>
        <row r="33">
          <cell r="B33" t="str">
            <v>PIET23CR028</v>
          </cell>
          <cell r="C33" t="str">
            <v>KAMLESH SHARMA</v>
          </cell>
          <cell r="D33" t="str">
            <v>23EPTCL026</v>
          </cell>
          <cell r="E33" t="str">
            <v>D-29</v>
          </cell>
          <cell r="F33"/>
          <cell r="G33">
            <v>3</v>
          </cell>
          <cell r="H33">
            <v>5</v>
          </cell>
          <cell r="I33">
            <v>10</v>
          </cell>
          <cell r="J33">
            <v>18</v>
          </cell>
          <cell r="K33">
            <v>6</v>
          </cell>
          <cell r="L33" t="str">
            <v>N</v>
          </cell>
          <cell r="M33">
            <v>7</v>
          </cell>
          <cell r="N33">
            <v>13</v>
          </cell>
          <cell r="O33">
            <v>4</v>
          </cell>
          <cell r="P33">
            <v>4</v>
          </cell>
          <cell r="Q33">
            <v>10</v>
          </cell>
          <cell r="R33">
            <v>18</v>
          </cell>
          <cell r="S33">
            <v>2</v>
          </cell>
          <cell r="T33">
            <v>3</v>
          </cell>
          <cell r="U33">
            <v>7</v>
          </cell>
          <cell r="V33">
            <v>12</v>
          </cell>
          <cell r="W33">
            <v>3</v>
          </cell>
          <cell r="X33">
            <v>4</v>
          </cell>
          <cell r="Y33">
            <v>8</v>
          </cell>
          <cell r="Z33">
            <v>15</v>
          </cell>
          <cell r="AA33">
            <v>76</v>
          </cell>
          <cell r="AB33">
            <v>8</v>
          </cell>
          <cell r="AC33">
            <v>2</v>
          </cell>
          <cell r="AD33">
            <v>20</v>
          </cell>
          <cell r="AE33">
            <v>30</v>
          </cell>
          <cell r="AF33">
            <v>12</v>
          </cell>
          <cell r="AG33">
            <v>42</v>
          </cell>
          <cell r="AH33">
            <v>6</v>
          </cell>
          <cell r="AI33">
            <v>3</v>
          </cell>
          <cell r="AJ33">
            <v>29</v>
          </cell>
          <cell r="AK33">
            <v>38</v>
          </cell>
          <cell r="AL33">
            <v>22</v>
          </cell>
          <cell r="AM33">
            <v>60</v>
          </cell>
          <cell r="AN33">
            <v>3</v>
          </cell>
          <cell r="AO33">
            <v>3</v>
          </cell>
          <cell r="AP33">
            <v>28</v>
          </cell>
          <cell r="AQ33">
            <v>34</v>
          </cell>
          <cell r="AR33">
            <v>22</v>
          </cell>
          <cell r="AS33">
            <v>56</v>
          </cell>
          <cell r="AT33">
            <v>6</v>
          </cell>
          <cell r="AU33">
            <v>2</v>
          </cell>
          <cell r="AV33">
            <v>23</v>
          </cell>
          <cell r="AW33">
            <v>31</v>
          </cell>
          <cell r="AX33">
            <v>18</v>
          </cell>
          <cell r="AY33">
            <v>49</v>
          </cell>
          <cell r="AZ33">
            <v>8</v>
          </cell>
          <cell r="BA33" t="str">
            <v>A</v>
          </cell>
          <cell r="BB33">
            <v>27</v>
          </cell>
          <cell r="BC33">
            <v>35</v>
          </cell>
          <cell r="BD33">
            <v>21</v>
          </cell>
          <cell r="BE33">
            <v>56</v>
          </cell>
          <cell r="BF33">
            <v>263</v>
          </cell>
          <cell r="BG33">
            <v>78</v>
          </cell>
          <cell r="BH33">
            <v>417</v>
          </cell>
          <cell r="BI33">
            <v>55.600000000000009</v>
          </cell>
          <cell r="BJ33"/>
          <cell r="BK33" t="str">
            <v>F</v>
          </cell>
          <cell r="BL33" t="str">
            <v>F</v>
          </cell>
          <cell r="BM33" t="str">
            <v>F</v>
          </cell>
          <cell r="BN33" t="str">
            <v>F</v>
          </cell>
          <cell r="BO33" t="str">
            <v>F</v>
          </cell>
          <cell r="BP33" t="str">
            <v>C+</v>
          </cell>
          <cell r="BQ33" t="str">
            <v>E+</v>
          </cell>
          <cell r="BR33" t="str">
            <v>C</v>
          </cell>
          <cell r="BS33" t="str">
            <v>D+</v>
          </cell>
          <cell r="BT33" t="str">
            <v>C</v>
          </cell>
          <cell r="BU33" t="str">
            <v>A+</v>
          </cell>
          <cell r="BW33">
            <v>4</v>
          </cell>
          <cell r="BX33">
            <v>4</v>
          </cell>
          <cell r="BY33">
            <v>2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20.5</v>
          </cell>
          <cell r="CI33">
            <v>5</v>
          </cell>
          <cell r="CJ33" t="str">
            <v>Fail</v>
          </cell>
          <cell r="CK33">
            <v>2.0487804878048781</v>
          </cell>
        </row>
        <row r="34">
          <cell r="B34" t="str">
            <v>PIET23CR031</v>
          </cell>
          <cell r="C34" t="str">
            <v>KINSHUK GOYAL</v>
          </cell>
          <cell r="D34" t="str">
            <v>23EPTCL027</v>
          </cell>
          <cell r="E34" t="str">
            <v>D-32</v>
          </cell>
          <cell r="F34"/>
          <cell r="G34">
            <v>8</v>
          </cell>
          <cell r="H34">
            <v>7</v>
          </cell>
          <cell r="I34">
            <v>10</v>
          </cell>
          <cell r="J34">
            <v>25</v>
          </cell>
          <cell r="K34">
            <v>8</v>
          </cell>
          <cell r="L34" t="str">
            <v>N</v>
          </cell>
          <cell r="M34">
            <v>10</v>
          </cell>
          <cell r="N34">
            <v>18</v>
          </cell>
          <cell r="O34">
            <v>3</v>
          </cell>
          <cell r="P34">
            <v>5</v>
          </cell>
          <cell r="Q34">
            <v>10</v>
          </cell>
          <cell r="R34">
            <v>18</v>
          </cell>
          <cell r="S34">
            <v>7</v>
          </cell>
          <cell r="T34">
            <v>7</v>
          </cell>
          <cell r="U34">
            <v>10</v>
          </cell>
          <cell r="V34">
            <v>24</v>
          </cell>
          <cell r="W34">
            <v>3</v>
          </cell>
          <cell r="X34">
            <v>6</v>
          </cell>
          <cell r="Y34">
            <v>9</v>
          </cell>
          <cell r="Z34">
            <v>18</v>
          </cell>
          <cell r="AA34">
            <v>103</v>
          </cell>
          <cell r="AB34">
            <v>6</v>
          </cell>
          <cell r="AC34">
            <v>2</v>
          </cell>
          <cell r="AD34">
            <v>18</v>
          </cell>
          <cell r="AE34">
            <v>26</v>
          </cell>
          <cell r="AF34">
            <v>21</v>
          </cell>
          <cell r="AG34">
            <v>47</v>
          </cell>
          <cell r="AH34">
            <v>7</v>
          </cell>
          <cell r="AI34">
            <v>8</v>
          </cell>
          <cell r="AJ34">
            <v>27</v>
          </cell>
          <cell r="AK34">
            <v>42</v>
          </cell>
          <cell r="AL34">
            <v>26</v>
          </cell>
          <cell r="AM34">
            <v>68</v>
          </cell>
          <cell r="AN34">
            <v>9</v>
          </cell>
          <cell r="AO34">
            <v>10</v>
          </cell>
          <cell r="AP34">
            <v>40</v>
          </cell>
          <cell r="AQ34">
            <v>59</v>
          </cell>
          <cell r="AR34">
            <v>32</v>
          </cell>
          <cell r="AS34">
            <v>91</v>
          </cell>
          <cell r="AT34">
            <v>7</v>
          </cell>
          <cell r="AU34">
            <v>6</v>
          </cell>
          <cell r="AV34">
            <v>30</v>
          </cell>
          <cell r="AW34">
            <v>43</v>
          </cell>
          <cell r="AX34">
            <v>17</v>
          </cell>
          <cell r="AY34">
            <v>60</v>
          </cell>
          <cell r="AZ34">
            <v>6</v>
          </cell>
          <cell r="BA34">
            <v>5</v>
          </cell>
          <cell r="BB34">
            <v>26</v>
          </cell>
          <cell r="BC34">
            <v>37</v>
          </cell>
          <cell r="BD34">
            <v>25</v>
          </cell>
          <cell r="BE34">
            <v>62</v>
          </cell>
          <cell r="BF34">
            <v>328</v>
          </cell>
          <cell r="BG34">
            <v>90</v>
          </cell>
          <cell r="BH34">
            <v>521</v>
          </cell>
          <cell r="BI34">
            <v>69.466666666666669</v>
          </cell>
          <cell r="BJ34"/>
          <cell r="BK34" t="str">
            <v>C</v>
          </cell>
          <cell r="BL34" t="str">
            <v>F</v>
          </cell>
          <cell r="BM34" t="str">
            <v>D</v>
          </cell>
          <cell r="BN34" t="str">
            <v>C</v>
          </cell>
          <cell r="BO34" t="str">
            <v>F</v>
          </cell>
          <cell r="BP34" t="str">
            <v>B+</v>
          </cell>
          <cell r="BQ34" t="str">
            <v>D</v>
          </cell>
          <cell r="BR34" t="str">
            <v>A++</v>
          </cell>
          <cell r="BS34" t="str">
            <v>C+</v>
          </cell>
          <cell r="BT34" t="str">
            <v>C+</v>
          </cell>
          <cell r="BU34" t="str">
            <v>A++</v>
          </cell>
          <cell r="BW34">
            <v>4</v>
          </cell>
          <cell r="BX34">
            <v>4</v>
          </cell>
          <cell r="BY34">
            <v>2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20.5</v>
          </cell>
          <cell r="CI34">
            <v>2</v>
          </cell>
          <cell r="CJ34" t="str">
            <v>Fail</v>
          </cell>
          <cell r="CK34">
            <v>4.9268292682926829</v>
          </cell>
        </row>
        <row r="35">
          <cell r="B35" t="str">
            <v>PIET23CR032</v>
          </cell>
          <cell r="C35" t="str">
            <v>KIRTI KUMAR</v>
          </cell>
          <cell r="D35" t="str">
            <v>23EPTCL028</v>
          </cell>
          <cell r="E35" t="str">
            <v>D-33</v>
          </cell>
          <cell r="F35"/>
          <cell r="G35">
            <v>2</v>
          </cell>
          <cell r="H35">
            <v>5</v>
          </cell>
          <cell r="I35">
            <v>8</v>
          </cell>
          <cell r="J35">
            <v>15</v>
          </cell>
          <cell r="K35">
            <v>2</v>
          </cell>
          <cell r="L35">
            <v>6</v>
          </cell>
          <cell r="M35">
            <v>10</v>
          </cell>
          <cell r="N35">
            <v>18</v>
          </cell>
          <cell r="O35">
            <v>2</v>
          </cell>
          <cell r="P35">
            <v>6</v>
          </cell>
          <cell r="Q35">
            <v>10</v>
          </cell>
          <cell r="R35">
            <v>18</v>
          </cell>
          <cell r="S35">
            <v>3</v>
          </cell>
          <cell r="T35">
            <v>8</v>
          </cell>
          <cell r="U35">
            <v>7</v>
          </cell>
          <cell r="V35">
            <v>18</v>
          </cell>
          <cell r="W35">
            <v>1</v>
          </cell>
          <cell r="X35">
            <v>7</v>
          </cell>
          <cell r="Y35">
            <v>10</v>
          </cell>
          <cell r="Z35">
            <v>18</v>
          </cell>
          <cell r="AA35">
            <v>87</v>
          </cell>
          <cell r="AB35">
            <v>6</v>
          </cell>
          <cell r="AC35">
            <v>3</v>
          </cell>
          <cell r="AD35">
            <v>34</v>
          </cell>
          <cell r="AE35">
            <v>43</v>
          </cell>
          <cell r="AF35">
            <v>19</v>
          </cell>
          <cell r="AG35">
            <v>62</v>
          </cell>
          <cell r="AH35">
            <v>4</v>
          </cell>
          <cell r="AI35">
            <v>3</v>
          </cell>
          <cell r="AJ35">
            <v>30</v>
          </cell>
          <cell r="AK35">
            <v>37</v>
          </cell>
          <cell r="AL35">
            <v>16</v>
          </cell>
          <cell r="AM35">
            <v>53</v>
          </cell>
          <cell r="AN35">
            <v>6</v>
          </cell>
          <cell r="AO35">
            <v>7</v>
          </cell>
          <cell r="AP35">
            <v>40</v>
          </cell>
          <cell r="AQ35">
            <v>53</v>
          </cell>
          <cell r="AR35">
            <v>25</v>
          </cell>
          <cell r="AS35">
            <v>78</v>
          </cell>
          <cell r="AT35">
            <v>8</v>
          </cell>
          <cell r="AU35">
            <v>6</v>
          </cell>
          <cell r="AV35">
            <v>31</v>
          </cell>
          <cell r="AW35">
            <v>45</v>
          </cell>
          <cell r="AX35">
            <v>19</v>
          </cell>
          <cell r="AY35">
            <v>64</v>
          </cell>
          <cell r="AZ35">
            <v>5</v>
          </cell>
          <cell r="BA35">
            <v>7</v>
          </cell>
          <cell r="BB35">
            <v>40</v>
          </cell>
          <cell r="BC35">
            <v>52</v>
          </cell>
          <cell r="BD35">
            <v>20</v>
          </cell>
          <cell r="BE35">
            <v>72</v>
          </cell>
          <cell r="BF35">
            <v>329</v>
          </cell>
          <cell r="BG35">
            <v>89</v>
          </cell>
          <cell r="BH35">
            <v>505</v>
          </cell>
          <cell r="BI35">
            <v>67.333333333333329</v>
          </cell>
          <cell r="BJ35"/>
          <cell r="BK35" t="str">
            <v>F</v>
          </cell>
          <cell r="BL35" t="str">
            <v>F</v>
          </cell>
          <cell r="BM35" t="str">
            <v>D</v>
          </cell>
          <cell r="BN35" t="str">
            <v>F</v>
          </cell>
          <cell r="BO35" t="str">
            <v>F</v>
          </cell>
          <cell r="BP35" t="str">
            <v>D+</v>
          </cell>
          <cell r="BQ35" t="str">
            <v>C+</v>
          </cell>
          <cell r="BR35" t="str">
            <v>A+</v>
          </cell>
          <cell r="BS35" t="str">
            <v>B</v>
          </cell>
          <cell r="BT35" t="str">
            <v>A</v>
          </cell>
          <cell r="BU35" t="str">
            <v>A++</v>
          </cell>
          <cell r="BW35">
            <v>4</v>
          </cell>
          <cell r="BX35">
            <v>4</v>
          </cell>
          <cell r="BY35">
            <v>2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20.5</v>
          </cell>
          <cell r="CI35">
            <v>4</v>
          </cell>
          <cell r="CJ35" t="str">
            <v>Fail</v>
          </cell>
          <cell r="CK35">
            <v>3.0609756097560976</v>
          </cell>
        </row>
        <row r="36">
          <cell r="B36" t="str">
            <v>PIET23CR033</v>
          </cell>
          <cell r="C36" t="str">
            <v>KSHITIJ SINGH BHATI</v>
          </cell>
          <cell r="D36" t="str">
            <v>23EPTCL029</v>
          </cell>
          <cell r="E36" t="str">
            <v>D-34</v>
          </cell>
          <cell r="F36"/>
          <cell r="G36">
            <v>1</v>
          </cell>
          <cell r="H36">
            <v>5</v>
          </cell>
          <cell r="I36">
            <v>9</v>
          </cell>
          <cell r="J36">
            <v>15</v>
          </cell>
          <cell r="K36">
            <v>3</v>
          </cell>
          <cell r="L36">
            <v>4</v>
          </cell>
          <cell r="M36">
            <v>7</v>
          </cell>
          <cell r="N36">
            <v>14</v>
          </cell>
          <cell r="O36">
            <v>3</v>
          </cell>
          <cell r="P36">
            <v>3</v>
          </cell>
          <cell r="Q36">
            <v>9</v>
          </cell>
          <cell r="R36">
            <v>15</v>
          </cell>
          <cell r="S36">
            <v>5</v>
          </cell>
          <cell r="T36">
            <v>5</v>
          </cell>
          <cell r="U36">
            <v>9</v>
          </cell>
          <cell r="V36">
            <v>19</v>
          </cell>
          <cell r="W36">
            <v>1</v>
          </cell>
          <cell r="X36">
            <v>5</v>
          </cell>
          <cell r="Y36">
            <v>8</v>
          </cell>
          <cell r="Z36">
            <v>14</v>
          </cell>
          <cell r="AA36">
            <v>77</v>
          </cell>
          <cell r="AB36">
            <v>7</v>
          </cell>
          <cell r="AC36">
            <v>6</v>
          </cell>
          <cell r="AD36">
            <v>31</v>
          </cell>
          <cell r="AE36">
            <v>44</v>
          </cell>
          <cell r="AF36">
            <v>17</v>
          </cell>
          <cell r="AG36">
            <v>61</v>
          </cell>
          <cell r="AH36">
            <v>4</v>
          </cell>
          <cell r="AI36">
            <v>3</v>
          </cell>
          <cell r="AJ36">
            <v>30</v>
          </cell>
          <cell r="AK36">
            <v>37</v>
          </cell>
          <cell r="AL36">
            <v>22</v>
          </cell>
          <cell r="AM36">
            <v>59</v>
          </cell>
          <cell r="AN36">
            <v>9</v>
          </cell>
          <cell r="AO36">
            <v>9</v>
          </cell>
          <cell r="AP36">
            <v>29</v>
          </cell>
          <cell r="AQ36">
            <v>47</v>
          </cell>
          <cell r="AR36">
            <v>29</v>
          </cell>
          <cell r="AS36">
            <v>76</v>
          </cell>
          <cell r="AT36">
            <v>7</v>
          </cell>
          <cell r="AU36">
            <v>2</v>
          </cell>
          <cell r="AV36">
            <v>22</v>
          </cell>
          <cell r="AW36">
            <v>31</v>
          </cell>
          <cell r="AX36">
            <v>26</v>
          </cell>
          <cell r="AY36">
            <v>57</v>
          </cell>
          <cell r="AZ36">
            <v>7</v>
          </cell>
          <cell r="BA36">
            <v>7</v>
          </cell>
          <cell r="BB36">
            <v>23</v>
          </cell>
          <cell r="BC36">
            <v>37</v>
          </cell>
          <cell r="BD36">
            <v>25</v>
          </cell>
          <cell r="BE36">
            <v>62</v>
          </cell>
          <cell r="BF36">
            <v>315</v>
          </cell>
          <cell r="BG36">
            <v>91</v>
          </cell>
          <cell r="BH36">
            <v>483</v>
          </cell>
          <cell r="BI36">
            <v>64.400000000000006</v>
          </cell>
          <cell r="BJ36"/>
          <cell r="BK36" t="str">
            <v>E</v>
          </cell>
          <cell r="BL36" t="str">
            <v>F</v>
          </cell>
          <cell r="BM36" t="str">
            <v>D</v>
          </cell>
          <cell r="BN36" t="str">
            <v>D</v>
          </cell>
          <cell r="BO36" t="str">
            <v>F</v>
          </cell>
          <cell r="BP36" t="str">
            <v>C+</v>
          </cell>
          <cell r="BQ36" t="str">
            <v>C+</v>
          </cell>
          <cell r="BR36" t="str">
            <v>A+</v>
          </cell>
          <cell r="BS36" t="str">
            <v>C</v>
          </cell>
          <cell r="BT36" t="str">
            <v>C+</v>
          </cell>
          <cell r="BU36" t="str">
            <v>A++</v>
          </cell>
          <cell r="BW36">
            <v>4</v>
          </cell>
          <cell r="BX36">
            <v>4</v>
          </cell>
          <cell r="BY36">
            <v>2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20.5</v>
          </cell>
          <cell r="CI36">
            <v>2</v>
          </cell>
          <cell r="CJ36" t="str">
            <v>Fail</v>
          </cell>
          <cell r="CK36">
            <v>4.2682926829268295</v>
          </cell>
        </row>
        <row r="37">
          <cell r="B37" t="str">
            <v>PIET23CR034</v>
          </cell>
          <cell r="C37" t="str">
            <v>KULDEEP SAINI</v>
          </cell>
          <cell r="D37" t="str">
            <v>23EPTCL030</v>
          </cell>
          <cell r="E37" t="str">
            <v>D-35</v>
          </cell>
          <cell r="F37"/>
          <cell r="G37">
            <v>2</v>
          </cell>
          <cell r="H37">
            <v>6</v>
          </cell>
          <cell r="I37">
            <v>10</v>
          </cell>
          <cell r="J37">
            <v>18</v>
          </cell>
          <cell r="K37">
            <v>4</v>
          </cell>
          <cell r="L37">
            <v>4</v>
          </cell>
          <cell r="M37">
            <v>10</v>
          </cell>
          <cell r="N37">
            <v>18</v>
          </cell>
          <cell r="O37">
            <v>5</v>
          </cell>
          <cell r="P37">
            <v>5</v>
          </cell>
          <cell r="Q37">
            <v>9</v>
          </cell>
          <cell r="R37">
            <v>19</v>
          </cell>
          <cell r="S37">
            <v>3</v>
          </cell>
          <cell r="T37">
            <v>7</v>
          </cell>
          <cell r="U37">
            <v>9</v>
          </cell>
          <cell r="V37">
            <v>19</v>
          </cell>
          <cell r="W37">
            <v>1</v>
          </cell>
          <cell r="X37">
            <v>8</v>
          </cell>
          <cell r="Y37">
            <v>10</v>
          </cell>
          <cell r="Z37">
            <v>19</v>
          </cell>
          <cell r="AA37">
            <v>93</v>
          </cell>
          <cell r="AB37">
            <v>6</v>
          </cell>
          <cell r="AC37">
            <v>6</v>
          </cell>
          <cell r="AD37">
            <v>23</v>
          </cell>
          <cell r="AE37">
            <v>35</v>
          </cell>
          <cell r="AF37">
            <v>16</v>
          </cell>
          <cell r="AG37">
            <v>51</v>
          </cell>
          <cell r="AH37">
            <v>7</v>
          </cell>
          <cell r="AI37">
            <v>5</v>
          </cell>
          <cell r="AJ37">
            <v>31</v>
          </cell>
          <cell r="AK37">
            <v>43</v>
          </cell>
          <cell r="AL37">
            <v>30</v>
          </cell>
          <cell r="AM37">
            <v>73</v>
          </cell>
          <cell r="AN37">
            <v>7</v>
          </cell>
          <cell r="AO37">
            <v>7</v>
          </cell>
          <cell r="AP37">
            <v>27</v>
          </cell>
          <cell r="AQ37">
            <v>41</v>
          </cell>
          <cell r="AR37">
            <v>26</v>
          </cell>
          <cell r="AS37">
            <v>67</v>
          </cell>
          <cell r="AT37">
            <v>6</v>
          </cell>
          <cell r="AU37">
            <v>5</v>
          </cell>
          <cell r="AV37">
            <v>31</v>
          </cell>
          <cell r="AW37">
            <v>42</v>
          </cell>
          <cell r="AX37">
            <v>31</v>
          </cell>
          <cell r="AY37">
            <v>73</v>
          </cell>
          <cell r="AZ37">
            <v>4</v>
          </cell>
          <cell r="BA37">
            <v>7</v>
          </cell>
          <cell r="BB37">
            <v>38</v>
          </cell>
          <cell r="BC37">
            <v>49</v>
          </cell>
          <cell r="BD37">
            <v>24</v>
          </cell>
          <cell r="BE37">
            <v>73</v>
          </cell>
          <cell r="BF37">
            <v>337</v>
          </cell>
          <cell r="BG37">
            <v>88</v>
          </cell>
          <cell r="BH37">
            <v>518</v>
          </cell>
          <cell r="BI37">
            <v>69.066666666666663</v>
          </cell>
          <cell r="BJ37"/>
          <cell r="BK37" t="str">
            <v>F</v>
          </cell>
          <cell r="BL37" t="str">
            <v>F</v>
          </cell>
          <cell r="BM37" t="str">
            <v>C+</v>
          </cell>
          <cell r="BN37" t="str">
            <v>D+</v>
          </cell>
          <cell r="BO37" t="str">
            <v>F</v>
          </cell>
          <cell r="BP37" t="str">
            <v>A</v>
          </cell>
          <cell r="BQ37" t="str">
            <v>D+</v>
          </cell>
          <cell r="BR37" t="str">
            <v>B+</v>
          </cell>
          <cell r="BS37" t="str">
            <v>A</v>
          </cell>
          <cell r="BT37" t="str">
            <v>A</v>
          </cell>
          <cell r="BU37" t="str">
            <v>A++</v>
          </cell>
          <cell r="BW37">
            <v>4</v>
          </cell>
          <cell r="BX37">
            <v>4</v>
          </cell>
          <cell r="BY37">
            <v>2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20.5</v>
          </cell>
          <cell r="CI37">
            <v>3</v>
          </cell>
          <cell r="CJ37" t="str">
            <v>Fail</v>
          </cell>
          <cell r="CK37">
            <v>3.8414634146341462</v>
          </cell>
        </row>
        <row r="38">
          <cell r="B38" t="str">
            <v>PIET23CR035</v>
          </cell>
          <cell r="C38" t="str">
            <v>KULDEEP SONI</v>
          </cell>
          <cell r="D38" t="str">
            <v>23EPTCL031</v>
          </cell>
          <cell r="E38" t="str">
            <v>D-36</v>
          </cell>
          <cell r="F38"/>
          <cell r="G38">
            <v>5</v>
          </cell>
          <cell r="H38">
            <v>7</v>
          </cell>
          <cell r="I38">
            <v>10</v>
          </cell>
          <cell r="J38">
            <v>22</v>
          </cell>
          <cell r="K38">
            <v>5</v>
          </cell>
          <cell r="L38">
            <v>6</v>
          </cell>
          <cell r="M38">
            <v>10</v>
          </cell>
          <cell r="N38">
            <v>21</v>
          </cell>
          <cell r="O38">
            <v>6</v>
          </cell>
          <cell r="P38">
            <v>6</v>
          </cell>
          <cell r="Q38">
            <v>10</v>
          </cell>
          <cell r="R38">
            <v>22</v>
          </cell>
          <cell r="S38">
            <v>6</v>
          </cell>
          <cell r="T38">
            <v>6</v>
          </cell>
          <cell r="U38">
            <v>10</v>
          </cell>
          <cell r="V38">
            <v>22</v>
          </cell>
          <cell r="W38">
            <v>4</v>
          </cell>
          <cell r="X38">
            <v>7</v>
          </cell>
          <cell r="Y38">
            <v>9</v>
          </cell>
          <cell r="Z38">
            <v>20</v>
          </cell>
          <cell r="AA38">
            <v>107</v>
          </cell>
          <cell r="AB38">
            <v>8</v>
          </cell>
          <cell r="AC38">
            <v>6</v>
          </cell>
          <cell r="AD38">
            <v>31</v>
          </cell>
          <cell r="AE38">
            <v>45</v>
          </cell>
          <cell r="AF38">
            <v>26</v>
          </cell>
          <cell r="AG38">
            <v>71</v>
          </cell>
          <cell r="AH38">
            <v>7</v>
          </cell>
          <cell r="AI38">
            <v>8</v>
          </cell>
          <cell r="AJ38">
            <v>33</v>
          </cell>
          <cell r="AK38">
            <v>48</v>
          </cell>
          <cell r="AL38">
            <v>30</v>
          </cell>
          <cell r="AM38">
            <v>78</v>
          </cell>
          <cell r="AN38">
            <v>9</v>
          </cell>
          <cell r="AO38">
            <v>8</v>
          </cell>
          <cell r="AP38">
            <v>37</v>
          </cell>
          <cell r="AQ38">
            <v>54</v>
          </cell>
          <cell r="AR38">
            <v>32</v>
          </cell>
          <cell r="AS38">
            <v>86</v>
          </cell>
          <cell r="AT38">
            <v>9</v>
          </cell>
          <cell r="AU38">
            <v>6</v>
          </cell>
          <cell r="AV38">
            <v>32</v>
          </cell>
          <cell r="AW38">
            <v>47</v>
          </cell>
          <cell r="AX38">
            <v>26</v>
          </cell>
          <cell r="AY38">
            <v>73</v>
          </cell>
          <cell r="AZ38">
            <v>8</v>
          </cell>
          <cell r="BA38">
            <v>6</v>
          </cell>
          <cell r="BB38">
            <v>38</v>
          </cell>
          <cell r="BC38">
            <v>52</v>
          </cell>
          <cell r="BD38">
            <v>32</v>
          </cell>
          <cell r="BE38">
            <v>84</v>
          </cell>
          <cell r="BF38">
            <v>392</v>
          </cell>
          <cell r="BG38">
            <v>88</v>
          </cell>
          <cell r="BH38">
            <v>587</v>
          </cell>
          <cell r="BI38">
            <v>78.266666666666666</v>
          </cell>
          <cell r="BJ38"/>
          <cell r="BK38" t="str">
            <v>D+</v>
          </cell>
          <cell r="BL38" t="str">
            <v>E+</v>
          </cell>
          <cell r="BM38" t="str">
            <v>C+</v>
          </cell>
          <cell r="BN38" t="str">
            <v>D</v>
          </cell>
          <cell r="BO38" t="str">
            <v>D+</v>
          </cell>
          <cell r="BP38" t="str">
            <v>A+</v>
          </cell>
          <cell r="BQ38" t="str">
            <v>B+</v>
          </cell>
          <cell r="BR38" t="str">
            <v>A++</v>
          </cell>
          <cell r="BS38" t="str">
            <v>A</v>
          </cell>
          <cell r="BT38" t="str">
            <v>A++</v>
          </cell>
          <cell r="BU38" t="str">
            <v>A++</v>
          </cell>
          <cell r="BW38">
            <v>4</v>
          </cell>
          <cell r="BX38">
            <v>4</v>
          </cell>
          <cell r="BY38">
            <v>2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20.5</v>
          </cell>
          <cell r="CI38">
            <v>0</v>
          </cell>
          <cell r="CJ38" t="str">
            <v>Pass</v>
          </cell>
          <cell r="CK38">
            <v>6.9</v>
          </cell>
        </row>
        <row r="39">
          <cell r="B39" t="str">
            <v>PIET23CR036</v>
          </cell>
          <cell r="C39" t="str">
            <v>KUNAL GUPTA</v>
          </cell>
          <cell r="D39" t="str">
            <v>23EPTCL032</v>
          </cell>
          <cell r="E39" t="str">
            <v>D-37</v>
          </cell>
          <cell r="F39"/>
          <cell r="G39">
            <v>4</v>
          </cell>
          <cell r="H39">
            <v>10</v>
          </cell>
          <cell r="I39">
            <v>10</v>
          </cell>
          <cell r="J39">
            <v>24</v>
          </cell>
          <cell r="K39">
            <v>7</v>
          </cell>
          <cell r="L39">
            <v>10</v>
          </cell>
          <cell r="M39">
            <v>10</v>
          </cell>
          <cell r="N39">
            <v>27</v>
          </cell>
          <cell r="O39">
            <v>7</v>
          </cell>
          <cell r="P39">
            <v>9</v>
          </cell>
          <cell r="Q39">
            <v>10</v>
          </cell>
          <cell r="R39">
            <v>26</v>
          </cell>
          <cell r="S39">
            <v>6</v>
          </cell>
          <cell r="T39">
            <v>7</v>
          </cell>
          <cell r="U39">
            <v>10</v>
          </cell>
          <cell r="V39">
            <v>23</v>
          </cell>
          <cell r="W39">
            <v>7</v>
          </cell>
          <cell r="X39">
            <v>8</v>
          </cell>
          <cell r="Y39">
            <v>10</v>
          </cell>
          <cell r="Z39">
            <v>25</v>
          </cell>
          <cell r="AA39">
            <v>125</v>
          </cell>
          <cell r="AB39">
            <v>9</v>
          </cell>
          <cell r="AC39">
            <v>7</v>
          </cell>
          <cell r="AD39">
            <v>38</v>
          </cell>
          <cell r="AE39">
            <v>54</v>
          </cell>
          <cell r="AF39">
            <v>36</v>
          </cell>
          <cell r="AG39">
            <v>90</v>
          </cell>
          <cell r="AH39">
            <v>6</v>
          </cell>
          <cell r="AI39">
            <v>7</v>
          </cell>
          <cell r="AJ39">
            <v>35</v>
          </cell>
          <cell r="AK39">
            <v>48</v>
          </cell>
          <cell r="AL39">
            <v>33</v>
          </cell>
          <cell r="AM39">
            <v>81</v>
          </cell>
          <cell r="AN39">
            <v>5</v>
          </cell>
          <cell r="AO39">
            <v>6</v>
          </cell>
          <cell r="AP39">
            <v>40</v>
          </cell>
          <cell r="AQ39">
            <v>51</v>
          </cell>
          <cell r="AR39">
            <v>30</v>
          </cell>
          <cell r="AS39">
            <v>81</v>
          </cell>
          <cell r="AT39">
            <v>9</v>
          </cell>
          <cell r="AU39">
            <v>6</v>
          </cell>
          <cell r="AV39">
            <v>37</v>
          </cell>
          <cell r="AW39">
            <v>52</v>
          </cell>
          <cell r="AX39">
            <v>33</v>
          </cell>
          <cell r="AY39">
            <v>85</v>
          </cell>
          <cell r="AZ39">
            <v>9</v>
          </cell>
          <cell r="BA39">
            <v>6</v>
          </cell>
          <cell r="BB39">
            <v>40</v>
          </cell>
          <cell r="BC39">
            <v>55</v>
          </cell>
          <cell r="BD39">
            <v>39</v>
          </cell>
          <cell r="BE39">
            <v>94</v>
          </cell>
          <cell r="BF39">
            <v>431</v>
          </cell>
          <cell r="BG39">
            <v>94</v>
          </cell>
          <cell r="BH39">
            <v>650</v>
          </cell>
          <cell r="BI39">
            <v>86.666666666666671</v>
          </cell>
          <cell r="BJ39"/>
          <cell r="BK39" t="str">
            <v>C+</v>
          </cell>
          <cell r="BL39" t="str">
            <v>C+</v>
          </cell>
          <cell r="BM39" t="str">
            <v>A</v>
          </cell>
          <cell r="BN39" t="str">
            <v>C+</v>
          </cell>
          <cell r="BO39" t="str">
            <v>C+</v>
          </cell>
          <cell r="BP39" t="str">
            <v>A++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A++</v>
          </cell>
          <cell r="BU39" t="str">
            <v>A++</v>
          </cell>
          <cell r="BW39">
            <v>4</v>
          </cell>
          <cell r="BX39">
            <v>4</v>
          </cell>
          <cell r="BY39">
            <v>2</v>
          </cell>
          <cell r="BZ39">
            <v>2</v>
          </cell>
          <cell r="CA39">
            <v>2</v>
          </cell>
          <cell r="CB39">
            <v>1</v>
          </cell>
          <cell r="CC39">
            <v>1</v>
          </cell>
          <cell r="CD39">
            <v>1.5</v>
          </cell>
          <cell r="CE39">
            <v>1</v>
          </cell>
          <cell r="CF39">
            <v>1.5</v>
          </cell>
          <cell r="CG39">
            <v>0.5</v>
          </cell>
          <cell r="CH39">
            <v>20.5</v>
          </cell>
          <cell r="CI39">
            <v>0</v>
          </cell>
          <cell r="CJ39" t="str">
            <v>Pass</v>
          </cell>
          <cell r="CK39">
            <v>8.1</v>
          </cell>
        </row>
        <row r="40">
          <cell r="B40" t="str">
            <v>PIET23CR037</v>
          </cell>
          <cell r="C40" t="str">
            <v>KUSHAGRA GUPTA</v>
          </cell>
          <cell r="D40" t="str">
            <v>23EPTCL033</v>
          </cell>
          <cell r="E40" t="str">
            <v>D-38</v>
          </cell>
          <cell r="F40"/>
          <cell r="G40">
            <v>4</v>
          </cell>
          <cell r="H40">
            <v>10</v>
          </cell>
          <cell r="I40">
            <v>10</v>
          </cell>
          <cell r="J40">
            <v>24</v>
          </cell>
          <cell r="K40">
            <v>6</v>
          </cell>
          <cell r="L40">
            <v>10</v>
          </cell>
          <cell r="M40">
            <v>10</v>
          </cell>
          <cell r="N40">
            <v>26</v>
          </cell>
          <cell r="O40">
            <v>5</v>
          </cell>
          <cell r="P40">
            <v>9</v>
          </cell>
          <cell r="Q40">
            <v>8</v>
          </cell>
          <cell r="R40">
            <v>22</v>
          </cell>
          <cell r="S40">
            <v>7</v>
          </cell>
          <cell r="T40">
            <v>9</v>
          </cell>
          <cell r="U40">
            <v>10</v>
          </cell>
          <cell r="V40">
            <v>26</v>
          </cell>
          <cell r="W40">
            <v>5</v>
          </cell>
          <cell r="X40">
            <v>10</v>
          </cell>
          <cell r="Y40">
            <v>10</v>
          </cell>
          <cell r="Z40">
            <v>25</v>
          </cell>
          <cell r="AA40">
            <v>123</v>
          </cell>
          <cell r="AB40">
            <v>9</v>
          </cell>
          <cell r="AC40">
            <v>10</v>
          </cell>
          <cell r="AD40">
            <v>40</v>
          </cell>
          <cell r="AE40">
            <v>59</v>
          </cell>
          <cell r="AF40">
            <v>36</v>
          </cell>
          <cell r="AG40">
            <v>95</v>
          </cell>
          <cell r="AH40">
            <v>7</v>
          </cell>
          <cell r="AI40">
            <v>8</v>
          </cell>
          <cell r="AJ40">
            <v>39</v>
          </cell>
          <cell r="AK40">
            <v>54</v>
          </cell>
          <cell r="AL40">
            <v>29</v>
          </cell>
          <cell r="AM40">
            <v>83</v>
          </cell>
          <cell r="AN40">
            <v>9</v>
          </cell>
          <cell r="AO40">
            <v>10</v>
          </cell>
          <cell r="AP40">
            <v>40</v>
          </cell>
          <cell r="AQ40">
            <v>59</v>
          </cell>
          <cell r="AR40">
            <v>30</v>
          </cell>
          <cell r="AS40">
            <v>89</v>
          </cell>
          <cell r="AT40">
            <v>9</v>
          </cell>
          <cell r="AU40">
            <v>7</v>
          </cell>
          <cell r="AV40">
            <v>38</v>
          </cell>
          <cell r="AW40">
            <v>54</v>
          </cell>
          <cell r="AX40">
            <v>27</v>
          </cell>
          <cell r="AY40">
            <v>81</v>
          </cell>
          <cell r="AZ40">
            <v>7</v>
          </cell>
          <cell r="BA40">
            <v>7</v>
          </cell>
          <cell r="BB40">
            <v>40</v>
          </cell>
          <cell r="BC40">
            <v>54</v>
          </cell>
          <cell r="BD40">
            <v>37</v>
          </cell>
          <cell r="BE40">
            <v>91</v>
          </cell>
          <cell r="BF40">
            <v>439</v>
          </cell>
          <cell r="BG40">
            <v>92</v>
          </cell>
          <cell r="BH40">
            <v>654</v>
          </cell>
          <cell r="BI40">
            <v>87.2</v>
          </cell>
          <cell r="BJ40"/>
          <cell r="BK40" t="str">
            <v>C+</v>
          </cell>
          <cell r="BL40" t="str">
            <v>A+</v>
          </cell>
          <cell r="BM40" t="str">
            <v>C+</v>
          </cell>
          <cell r="BN40" t="str">
            <v>A+</v>
          </cell>
          <cell r="BO40" t="str">
            <v>C</v>
          </cell>
          <cell r="BP40" t="str">
            <v>A++</v>
          </cell>
          <cell r="BQ40" t="str">
            <v>A++</v>
          </cell>
          <cell r="BR40" t="str">
            <v>A++</v>
          </cell>
          <cell r="BS40" t="str">
            <v>A++</v>
          </cell>
          <cell r="BT40" t="str">
            <v>A++</v>
          </cell>
          <cell r="BU40" t="str">
            <v>A++</v>
          </cell>
          <cell r="BW40">
            <v>4</v>
          </cell>
          <cell r="BX40">
            <v>4</v>
          </cell>
          <cell r="BY40">
            <v>2</v>
          </cell>
          <cell r="BZ40">
            <v>2</v>
          </cell>
          <cell r="CA40">
            <v>2</v>
          </cell>
          <cell r="CB40">
            <v>1</v>
          </cell>
          <cell r="CC40">
            <v>1</v>
          </cell>
          <cell r="CD40">
            <v>1.5</v>
          </cell>
          <cell r="CE40">
            <v>1</v>
          </cell>
          <cell r="CF40">
            <v>1.5</v>
          </cell>
          <cell r="CG40">
            <v>0.5</v>
          </cell>
          <cell r="CH40">
            <v>20.5</v>
          </cell>
          <cell r="CI40">
            <v>0</v>
          </cell>
          <cell r="CJ40" t="str">
            <v>Pass</v>
          </cell>
          <cell r="CK40">
            <v>8.49</v>
          </cell>
        </row>
        <row r="41">
          <cell r="B41" t="str">
            <v>PIET23CR038</v>
          </cell>
          <cell r="C41" t="str">
            <v>LAKSHITA PRAJAPATI</v>
          </cell>
          <cell r="D41" t="str">
            <v>23EPTCL034</v>
          </cell>
          <cell r="E41" t="str">
            <v>D-39</v>
          </cell>
          <cell r="F41"/>
          <cell r="G41">
            <v>3</v>
          </cell>
          <cell r="H41">
            <v>7</v>
          </cell>
          <cell r="I41">
            <v>10</v>
          </cell>
          <cell r="J41">
            <v>20</v>
          </cell>
          <cell r="K41">
            <v>9</v>
          </cell>
          <cell r="L41">
            <v>6</v>
          </cell>
          <cell r="M41">
            <v>10</v>
          </cell>
          <cell r="N41">
            <v>25</v>
          </cell>
          <cell r="O41">
            <v>6</v>
          </cell>
          <cell r="P41">
            <v>6</v>
          </cell>
          <cell r="Q41">
            <v>10</v>
          </cell>
          <cell r="R41">
            <v>22</v>
          </cell>
          <cell r="S41">
            <v>5</v>
          </cell>
          <cell r="T41">
            <v>6</v>
          </cell>
          <cell r="U41">
            <v>10</v>
          </cell>
          <cell r="V41">
            <v>21</v>
          </cell>
          <cell r="W41">
            <v>6</v>
          </cell>
          <cell r="X41">
            <v>8</v>
          </cell>
          <cell r="Y41">
            <v>10</v>
          </cell>
          <cell r="Z41">
            <v>24</v>
          </cell>
          <cell r="AA41">
            <v>112</v>
          </cell>
          <cell r="AB41">
            <v>10</v>
          </cell>
          <cell r="AC41">
            <v>7</v>
          </cell>
          <cell r="AD41">
            <v>34</v>
          </cell>
          <cell r="AE41">
            <v>51</v>
          </cell>
          <cell r="AF41">
            <v>30</v>
          </cell>
          <cell r="AG41">
            <v>81</v>
          </cell>
          <cell r="AH41">
            <v>8</v>
          </cell>
          <cell r="AI41">
            <v>8</v>
          </cell>
          <cell r="AJ41">
            <v>31</v>
          </cell>
          <cell r="AK41">
            <v>47</v>
          </cell>
          <cell r="AL41">
            <v>35</v>
          </cell>
          <cell r="AM41">
            <v>82</v>
          </cell>
          <cell r="AN41">
            <v>5</v>
          </cell>
          <cell r="AO41">
            <v>4</v>
          </cell>
          <cell r="AP41">
            <v>40</v>
          </cell>
          <cell r="AQ41">
            <v>49</v>
          </cell>
          <cell r="AR41">
            <v>27</v>
          </cell>
          <cell r="AS41">
            <v>76</v>
          </cell>
          <cell r="AT41">
            <v>9</v>
          </cell>
          <cell r="AU41">
            <v>7</v>
          </cell>
          <cell r="AV41">
            <v>32</v>
          </cell>
          <cell r="AW41">
            <v>48</v>
          </cell>
          <cell r="AX41">
            <v>28</v>
          </cell>
          <cell r="AY41">
            <v>76</v>
          </cell>
          <cell r="AZ41">
            <v>6</v>
          </cell>
          <cell r="BA41">
            <v>6</v>
          </cell>
          <cell r="BB41">
            <v>36</v>
          </cell>
          <cell r="BC41">
            <v>48</v>
          </cell>
          <cell r="BD41">
            <v>30</v>
          </cell>
          <cell r="BE41">
            <v>78</v>
          </cell>
          <cell r="BF41">
            <v>393</v>
          </cell>
          <cell r="BG41">
            <v>86</v>
          </cell>
          <cell r="BH41">
            <v>591</v>
          </cell>
          <cell r="BI41">
            <v>78.8</v>
          </cell>
          <cell r="BJ41"/>
          <cell r="BK41" t="str">
            <v>C</v>
          </cell>
          <cell r="BL41" t="str">
            <v>C</v>
          </cell>
          <cell r="BM41" t="str">
            <v>B+</v>
          </cell>
          <cell r="BN41" t="str">
            <v>C+</v>
          </cell>
          <cell r="BO41" t="str">
            <v>E</v>
          </cell>
          <cell r="BP41" t="str">
            <v>A++</v>
          </cell>
          <cell r="BQ41" t="str">
            <v>A++</v>
          </cell>
          <cell r="BR41" t="str">
            <v>A+</v>
          </cell>
          <cell r="BS41" t="str">
            <v>A+</v>
          </cell>
          <cell r="BT41" t="str">
            <v>A+</v>
          </cell>
          <cell r="BU41" t="str">
            <v>A++</v>
          </cell>
          <cell r="BW41">
            <v>4</v>
          </cell>
          <cell r="BX41">
            <v>4</v>
          </cell>
          <cell r="BY41">
            <v>2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20.5</v>
          </cell>
          <cell r="CI41">
            <v>0</v>
          </cell>
          <cell r="CJ41" t="str">
            <v>Pass</v>
          </cell>
          <cell r="CK41">
            <v>7.37</v>
          </cell>
        </row>
        <row r="42">
          <cell r="B42" t="str">
            <v>PIET23CR039</v>
          </cell>
          <cell r="C42" t="str">
            <v>LOVNEET KAUR</v>
          </cell>
          <cell r="D42" t="str">
            <v>23EPTCL035</v>
          </cell>
          <cell r="E42" t="str">
            <v>D-40</v>
          </cell>
          <cell r="F42"/>
          <cell r="G42">
            <v>5</v>
          </cell>
          <cell r="H42">
            <v>10</v>
          </cell>
          <cell r="I42">
            <v>10</v>
          </cell>
          <cell r="J42">
            <v>25</v>
          </cell>
          <cell r="K42">
            <v>7</v>
          </cell>
          <cell r="L42">
            <v>10</v>
          </cell>
          <cell r="M42">
            <v>10</v>
          </cell>
          <cell r="N42">
            <v>27</v>
          </cell>
          <cell r="O42">
            <v>6</v>
          </cell>
          <cell r="P42">
            <v>10</v>
          </cell>
          <cell r="Q42">
            <v>10</v>
          </cell>
          <cell r="R42">
            <v>26</v>
          </cell>
          <cell r="S42">
            <v>3</v>
          </cell>
          <cell r="T42">
            <v>7</v>
          </cell>
          <cell r="U42">
            <v>10</v>
          </cell>
          <cell r="V42">
            <v>20</v>
          </cell>
          <cell r="W42">
            <v>5</v>
          </cell>
          <cell r="X42">
            <v>9</v>
          </cell>
          <cell r="Y42">
            <v>10</v>
          </cell>
          <cell r="Z42">
            <v>24</v>
          </cell>
          <cell r="AA42">
            <v>122</v>
          </cell>
          <cell r="AB42">
            <v>9</v>
          </cell>
          <cell r="AC42">
            <v>7</v>
          </cell>
          <cell r="AD42">
            <v>37</v>
          </cell>
          <cell r="AE42">
            <v>53</v>
          </cell>
          <cell r="AF42">
            <v>38</v>
          </cell>
          <cell r="AG42">
            <v>91</v>
          </cell>
          <cell r="AH42">
            <v>8</v>
          </cell>
          <cell r="AI42">
            <v>8</v>
          </cell>
          <cell r="AJ42">
            <v>38</v>
          </cell>
          <cell r="AK42">
            <v>54</v>
          </cell>
          <cell r="AL42">
            <v>35</v>
          </cell>
          <cell r="AM42">
            <v>89</v>
          </cell>
          <cell r="AN42">
            <v>5</v>
          </cell>
          <cell r="AO42">
            <v>6</v>
          </cell>
          <cell r="AP42">
            <v>40</v>
          </cell>
          <cell r="AQ42">
            <v>51</v>
          </cell>
          <cell r="AR42">
            <v>25</v>
          </cell>
          <cell r="AS42">
            <v>76</v>
          </cell>
          <cell r="AT42" t="str">
            <v>A</v>
          </cell>
          <cell r="AU42">
            <v>6</v>
          </cell>
          <cell r="AV42">
            <v>30</v>
          </cell>
          <cell r="AW42">
            <v>36</v>
          </cell>
          <cell r="AX42">
            <v>34</v>
          </cell>
          <cell r="AY42">
            <v>70</v>
          </cell>
          <cell r="AZ42">
            <v>8</v>
          </cell>
          <cell r="BA42">
            <v>7</v>
          </cell>
          <cell r="BB42">
            <v>38</v>
          </cell>
          <cell r="BC42">
            <v>53</v>
          </cell>
          <cell r="BD42">
            <v>30</v>
          </cell>
          <cell r="BE42">
            <v>83</v>
          </cell>
          <cell r="BF42">
            <v>409</v>
          </cell>
          <cell r="BG42">
            <v>95</v>
          </cell>
          <cell r="BH42">
            <v>626</v>
          </cell>
          <cell r="BI42">
            <v>83.466666666666669</v>
          </cell>
          <cell r="BJ42"/>
          <cell r="BK42" t="str">
            <v>C+</v>
          </cell>
          <cell r="BL42" t="str">
            <v>C+</v>
          </cell>
          <cell r="BM42" t="str">
            <v>B+</v>
          </cell>
          <cell r="BN42" t="str">
            <v>B</v>
          </cell>
          <cell r="BO42" t="str">
            <v>E+</v>
          </cell>
          <cell r="BP42" t="str">
            <v>A++</v>
          </cell>
          <cell r="BQ42" t="str">
            <v>A++</v>
          </cell>
          <cell r="BR42" t="str">
            <v>A+</v>
          </cell>
          <cell r="BS42" t="str">
            <v>B+</v>
          </cell>
          <cell r="BT42" t="str">
            <v>A++</v>
          </cell>
          <cell r="BU42" t="str">
            <v>A++</v>
          </cell>
          <cell r="BW42">
            <v>4</v>
          </cell>
          <cell r="BX42">
            <v>4</v>
          </cell>
          <cell r="BY42">
            <v>2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20.5</v>
          </cell>
          <cell r="CI42">
            <v>0</v>
          </cell>
          <cell r="CJ42" t="str">
            <v>Pass</v>
          </cell>
          <cell r="CK42">
            <v>7.73</v>
          </cell>
        </row>
        <row r="43">
          <cell r="B43" t="str">
            <v>PIET23CR040</v>
          </cell>
          <cell r="C43" t="str">
            <v>MANAS KUMAR</v>
          </cell>
          <cell r="D43" t="str">
            <v>23EPTCL036</v>
          </cell>
          <cell r="E43" t="str">
            <v>D-41</v>
          </cell>
          <cell r="F43"/>
          <cell r="G43">
            <v>6</v>
          </cell>
          <cell r="H43">
            <v>8</v>
          </cell>
          <cell r="I43">
            <v>10</v>
          </cell>
          <cell r="J43">
            <v>24</v>
          </cell>
          <cell r="K43">
            <v>8</v>
          </cell>
          <cell r="L43">
            <v>7</v>
          </cell>
          <cell r="M43">
            <v>10</v>
          </cell>
          <cell r="N43">
            <v>25</v>
          </cell>
          <cell r="O43">
            <v>5</v>
          </cell>
          <cell r="P43">
            <v>7</v>
          </cell>
          <cell r="Q43">
            <v>10</v>
          </cell>
          <cell r="R43">
            <v>22</v>
          </cell>
          <cell r="S43">
            <v>7</v>
          </cell>
          <cell r="T43">
            <v>7</v>
          </cell>
          <cell r="U43">
            <v>10</v>
          </cell>
          <cell r="V43">
            <v>24</v>
          </cell>
          <cell r="W43">
            <v>7</v>
          </cell>
          <cell r="X43">
            <v>8</v>
          </cell>
          <cell r="Y43">
            <v>10</v>
          </cell>
          <cell r="Z43">
            <v>25</v>
          </cell>
          <cell r="AA43">
            <v>120</v>
          </cell>
          <cell r="AB43">
            <v>8</v>
          </cell>
          <cell r="AC43">
            <v>8</v>
          </cell>
          <cell r="AD43">
            <v>36</v>
          </cell>
          <cell r="AE43">
            <v>52</v>
          </cell>
          <cell r="AF43">
            <v>36</v>
          </cell>
          <cell r="AG43">
            <v>88</v>
          </cell>
          <cell r="AH43">
            <v>7</v>
          </cell>
          <cell r="AI43">
            <v>7</v>
          </cell>
          <cell r="AJ43">
            <v>38</v>
          </cell>
          <cell r="AK43">
            <v>52</v>
          </cell>
          <cell r="AL43">
            <v>33</v>
          </cell>
          <cell r="AM43">
            <v>85</v>
          </cell>
          <cell r="AN43">
            <v>9</v>
          </cell>
          <cell r="AO43">
            <v>5</v>
          </cell>
          <cell r="AP43">
            <v>29</v>
          </cell>
          <cell r="AQ43">
            <v>43</v>
          </cell>
          <cell r="AR43">
            <v>29</v>
          </cell>
          <cell r="AS43">
            <v>72</v>
          </cell>
          <cell r="AT43">
            <v>10</v>
          </cell>
          <cell r="AU43">
            <v>8</v>
          </cell>
          <cell r="AV43">
            <v>38</v>
          </cell>
          <cell r="AW43">
            <v>56</v>
          </cell>
          <cell r="AX43">
            <v>31</v>
          </cell>
          <cell r="AY43">
            <v>87</v>
          </cell>
          <cell r="AZ43">
            <v>9</v>
          </cell>
          <cell r="BA43">
            <v>9</v>
          </cell>
          <cell r="BB43">
            <v>40</v>
          </cell>
          <cell r="BC43">
            <v>58</v>
          </cell>
          <cell r="BD43">
            <v>35</v>
          </cell>
          <cell r="BE43">
            <v>93</v>
          </cell>
          <cell r="BF43">
            <v>425</v>
          </cell>
          <cell r="BG43">
            <v>95</v>
          </cell>
          <cell r="BH43">
            <v>640</v>
          </cell>
          <cell r="BI43">
            <v>85.333333333333343</v>
          </cell>
          <cell r="BJ43"/>
          <cell r="BK43" t="str">
            <v>C+</v>
          </cell>
          <cell r="BL43" t="str">
            <v>D+</v>
          </cell>
          <cell r="BM43" t="str">
            <v>C+</v>
          </cell>
          <cell r="BN43" t="str">
            <v>B+</v>
          </cell>
          <cell r="BO43" t="str">
            <v>C</v>
          </cell>
          <cell r="BP43" t="str">
            <v>A++</v>
          </cell>
          <cell r="BQ43" t="str">
            <v>A++</v>
          </cell>
          <cell r="BR43" t="str">
            <v>A</v>
          </cell>
          <cell r="BS43" t="str">
            <v>A++</v>
          </cell>
          <cell r="BT43" t="str">
            <v>A++</v>
          </cell>
          <cell r="BU43" t="str">
            <v>A++</v>
          </cell>
          <cell r="BW43">
            <v>4</v>
          </cell>
          <cell r="BX43">
            <v>4</v>
          </cell>
          <cell r="BY43">
            <v>2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20.5</v>
          </cell>
          <cell r="CI43">
            <v>0</v>
          </cell>
          <cell r="CJ43" t="str">
            <v>Pass</v>
          </cell>
          <cell r="CK43">
            <v>7.7</v>
          </cell>
        </row>
        <row r="44">
          <cell r="B44" t="str">
            <v>PIET23CR064</v>
          </cell>
          <cell r="C44" t="str">
            <v>MANOJ KUMAWAT</v>
          </cell>
          <cell r="D44" t="str">
            <v>23EPTCL037</v>
          </cell>
          <cell r="E44" t="str">
            <v>D-64</v>
          </cell>
          <cell r="F44"/>
          <cell r="G44">
            <v>4</v>
          </cell>
          <cell r="H44">
            <v>10</v>
          </cell>
          <cell r="I44">
            <v>9</v>
          </cell>
          <cell r="J44">
            <v>23</v>
          </cell>
          <cell r="K44">
            <v>4</v>
          </cell>
          <cell r="L44">
            <v>7</v>
          </cell>
          <cell r="M44">
            <v>10</v>
          </cell>
          <cell r="N44">
            <v>21</v>
          </cell>
          <cell r="O44">
            <v>6</v>
          </cell>
          <cell r="P44">
            <v>7</v>
          </cell>
          <cell r="Q44">
            <v>9</v>
          </cell>
          <cell r="R44">
            <v>22</v>
          </cell>
          <cell r="S44">
            <v>3</v>
          </cell>
          <cell r="T44">
            <v>7</v>
          </cell>
          <cell r="U44">
            <v>10</v>
          </cell>
          <cell r="V44">
            <v>20</v>
          </cell>
          <cell r="W44">
            <v>6</v>
          </cell>
          <cell r="X44">
            <v>9</v>
          </cell>
          <cell r="Y44">
            <v>9</v>
          </cell>
          <cell r="Z44">
            <v>24</v>
          </cell>
          <cell r="AA44">
            <v>110</v>
          </cell>
          <cell r="AB44">
            <v>8</v>
          </cell>
          <cell r="AC44">
            <v>8</v>
          </cell>
          <cell r="AD44">
            <v>33</v>
          </cell>
          <cell r="AE44">
            <v>49</v>
          </cell>
          <cell r="AF44">
            <v>36</v>
          </cell>
          <cell r="AG44">
            <v>85</v>
          </cell>
          <cell r="AH44">
            <v>8</v>
          </cell>
          <cell r="AI44">
            <v>8</v>
          </cell>
          <cell r="AJ44">
            <v>37</v>
          </cell>
          <cell r="AK44">
            <v>53</v>
          </cell>
          <cell r="AL44">
            <v>33</v>
          </cell>
          <cell r="AM44">
            <v>86</v>
          </cell>
          <cell r="AN44">
            <v>6</v>
          </cell>
          <cell r="AO44">
            <v>9</v>
          </cell>
          <cell r="AP44">
            <v>34</v>
          </cell>
          <cell r="AQ44">
            <v>49</v>
          </cell>
          <cell r="AR44">
            <v>30</v>
          </cell>
          <cell r="AS44">
            <v>79</v>
          </cell>
          <cell r="AT44">
            <v>6</v>
          </cell>
          <cell r="AU44">
            <v>6</v>
          </cell>
          <cell r="AV44">
            <v>31</v>
          </cell>
          <cell r="AW44">
            <v>43</v>
          </cell>
          <cell r="AX44">
            <v>28</v>
          </cell>
          <cell r="AY44">
            <v>71</v>
          </cell>
          <cell r="AZ44">
            <v>7</v>
          </cell>
          <cell r="BA44">
            <v>7</v>
          </cell>
          <cell r="BB44">
            <v>37</v>
          </cell>
          <cell r="BC44">
            <v>51</v>
          </cell>
          <cell r="BD44">
            <v>30</v>
          </cell>
          <cell r="BE44">
            <v>81</v>
          </cell>
          <cell r="BF44">
            <v>402</v>
          </cell>
          <cell r="BG44">
            <v>83</v>
          </cell>
          <cell r="BH44">
            <v>595</v>
          </cell>
          <cell r="BI44">
            <v>79.333333333333329</v>
          </cell>
          <cell r="BJ44"/>
          <cell r="BK44" t="str">
            <v>C+</v>
          </cell>
          <cell r="BL44" t="str">
            <v>E+</v>
          </cell>
          <cell r="BM44" t="str">
            <v>C+</v>
          </cell>
          <cell r="BN44" t="str">
            <v>C+</v>
          </cell>
          <cell r="BO44" t="str">
            <v>B</v>
          </cell>
          <cell r="BP44" t="str">
            <v>A++</v>
          </cell>
          <cell r="BQ44" t="str">
            <v>A++</v>
          </cell>
          <cell r="BR44" t="str">
            <v>A+</v>
          </cell>
          <cell r="BS44" t="str">
            <v>B+</v>
          </cell>
          <cell r="BT44" t="str">
            <v>A++</v>
          </cell>
          <cell r="BU44" t="str">
            <v>A++</v>
          </cell>
          <cell r="BW44">
            <v>4</v>
          </cell>
          <cell r="BX44">
            <v>4</v>
          </cell>
          <cell r="BY44">
            <v>2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20.5</v>
          </cell>
          <cell r="CI44">
            <v>0</v>
          </cell>
          <cell r="CJ44" t="str">
            <v>Pass</v>
          </cell>
          <cell r="CK44">
            <v>7.44</v>
          </cell>
        </row>
        <row r="45">
          <cell r="B45" t="str">
            <v>PIET23CR041</v>
          </cell>
          <cell r="C45" t="str">
            <v>MOHD RAHISH</v>
          </cell>
          <cell r="D45" t="str">
            <v>23EPTCL038</v>
          </cell>
          <cell r="E45" t="str">
            <v>D-42</v>
          </cell>
          <cell r="F45"/>
          <cell r="G45">
            <v>1</v>
          </cell>
          <cell r="H45">
            <v>5</v>
          </cell>
          <cell r="I45">
            <v>9</v>
          </cell>
          <cell r="J45">
            <v>15</v>
          </cell>
          <cell r="K45">
            <v>1</v>
          </cell>
          <cell r="L45">
            <v>4</v>
          </cell>
          <cell r="M45">
            <v>10</v>
          </cell>
          <cell r="N45">
            <v>15</v>
          </cell>
          <cell r="O45">
            <v>3</v>
          </cell>
          <cell r="P45">
            <v>5</v>
          </cell>
          <cell r="Q45">
            <v>10</v>
          </cell>
          <cell r="R45">
            <v>18</v>
          </cell>
          <cell r="S45">
            <v>1</v>
          </cell>
          <cell r="T45">
            <v>4</v>
          </cell>
          <cell r="U45">
            <v>7</v>
          </cell>
          <cell r="V45">
            <v>12</v>
          </cell>
          <cell r="W45">
            <v>1</v>
          </cell>
          <cell r="X45">
            <v>7</v>
          </cell>
          <cell r="Y45">
            <v>10</v>
          </cell>
          <cell r="Z45">
            <v>18</v>
          </cell>
          <cell r="AA45">
            <v>78</v>
          </cell>
          <cell r="AB45">
            <v>7</v>
          </cell>
          <cell r="AC45">
            <v>4</v>
          </cell>
          <cell r="AD45">
            <v>32</v>
          </cell>
          <cell r="AE45">
            <v>43</v>
          </cell>
          <cell r="AF45">
            <v>7</v>
          </cell>
          <cell r="AG45">
            <v>50</v>
          </cell>
          <cell r="AH45">
            <v>5</v>
          </cell>
          <cell r="AI45">
            <v>7</v>
          </cell>
          <cell r="AJ45">
            <v>31</v>
          </cell>
          <cell r="AK45">
            <v>43</v>
          </cell>
          <cell r="AL45">
            <v>24</v>
          </cell>
          <cell r="AM45">
            <v>67</v>
          </cell>
          <cell r="AN45">
            <v>3</v>
          </cell>
          <cell r="AO45">
            <v>3</v>
          </cell>
          <cell r="AP45">
            <v>30</v>
          </cell>
          <cell r="AQ45">
            <v>36</v>
          </cell>
          <cell r="AR45">
            <v>23</v>
          </cell>
          <cell r="AS45">
            <v>59</v>
          </cell>
          <cell r="AT45">
            <v>7</v>
          </cell>
          <cell r="AU45">
            <v>5</v>
          </cell>
          <cell r="AV45">
            <v>28</v>
          </cell>
          <cell r="AW45">
            <v>40</v>
          </cell>
          <cell r="AX45">
            <v>25</v>
          </cell>
          <cell r="AY45">
            <v>65</v>
          </cell>
          <cell r="AZ45">
            <v>4</v>
          </cell>
          <cell r="BA45">
            <v>5</v>
          </cell>
          <cell r="BB45">
            <v>25</v>
          </cell>
          <cell r="BC45">
            <v>34</v>
          </cell>
          <cell r="BD45">
            <v>24</v>
          </cell>
          <cell r="BE45">
            <v>58</v>
          </cell>
          <cell r="BF45">
            <v>299</v>
          </cell>
          <cell r="BG45">
            <v>91</v>
          </cell>
          <cell r="BH45">
            <v>468</v>
          </cell>
          <cell r="BI45">
            <v>62.4</v>
          </cell>
          <cell r="BJ45"/>
          <cell r="BK45" t="str">
            <v>F</v>
          </cell>
          <cell r="BL45" t="str">
            <v>F</v>
          </cell>
          <cell r="BM45" t="str">
            <v>D+</v>
          </cell>
          <cell r="BN45" t="str">
            <v>F</v>
          </cell>
          <cell r="BO45" t="str">
            <v>F</v>
          </cell>
          <cell r="BP45" t="str">
            <v>B+</v>
          </cell>
          <cell r="BQ45" t="str">
            <v>D+</v>
          </cell>
          <cell r="BR45" t="str">
            <v>C+</v>
          </cell>
          <cell r="BS45" t="str">
            <v>B</v>
          </cell>
          <cell r="BT45" t="str">
            <v>C+</v>
          </cell>
          <cell r="BU45" t="str">
            <v>A++</v>
          </cell>
          <cell r="BW45">
            <v>4</v>
          </cell>
          <cell r="BX45">
            <v>4</v>
          </cell>
          <cell r="BY45">
            <v>2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20.5</v>
          </cell>
          <cell r="CI45">
            <v>4</v>
          </cell>
          <cell r="CJ45" t="str">
            <v>Fail</v>
          </cell>
          <cell r="CK45">
            <v>2.9024390243902438</v>
          </cell>
        </row>
        <row r="46">
          <cell r="B46" t="str">
            <v>PIET23CR042</v>
          </cell>
          <cell r="C46" t="str">
            <v>MOHIT SINGH VISHT</v>
          </cell>
          <cell r="D46" t="str">
            <v>23EPTCL039</v>
          </cell>
          <cell r="E46" t="str">
            <v>D-43</v>
          </cell>
          <cell r="F46"/>
          <cell r="G46">
            <v>5</v>
          </cell>
          <cell r="H46">
            <v>10</v>
          </cell>
          <cell r="I46">
            <v>10</v>
          </cell>
          <cell r="J46">
            <v>25</v>
          </cell>
          <cell r="K46">
            <v>8</v>
          </cell>
          <cell r="L46">
            <v>10</v>
          </cell>
          <cell r="M46">
            <v>10</v>
          </cell>
          <cell r="N46">
            <v>28</v>
          </cell>
          <cell r="O46">
            <v>6</v>
          </cell>
          <cell r="P46">
            <v>10</v>
          </cell>
          <cell r="Q46">
            <v>10</v>
          </cell>
          <cell r="R46">
            <v>26</v>
          </cell>
          <cell r="S46">
            <v>5</v>
          </cell>
          <cell r="T46">
            <v>9</v>
          </cell>
          <cell r="U46">
            <v>10</v>
          </cell>
          <cell r="V46">
            <v>24</v>
          </cell>
          <cell r="W46">
            <v>5</v>
          </cell>
          <cell r="X46">
            <v>10</v>
          </cell>
          <cell r="Y46">
            <v>10</v>
          </cell>
          <cell r="Z46">
            <v>25</v>
          </cell>
          <cell r="AA46">
            <v>128</v>
          </cell>
          <cell r="AB46">
            <v>9</v>
          </cell>
          <cell r="AC46">
            <v>8</v>
          </cell>
          <cell r="AD46">
            <v>36</v>
          </cell>
          <cell r="AE46">
            <v>53</v>
          </cell>
          <cell r="AF46">
            <v>31</v>
          </cell>
          <cell r="AG46">
            <v>84</v>
          </cell>
          <cell r="AH46">
            <v>7</v>
          </cell>
          <cell r="AI46">
            <v>7</v>
          </cell>
          <cell r="AJ46">
            <v>28</v>
          </cell>
          <cell r="AK46">
            <v>42</v>
          </cell>
          <cell r="AL46">
            <v>37</v>
          </cell>
          <cell r="AM46">
            <v>79</v>
          </cell>
          <cell r="AN46">
            <v>6</v>
          </cell>
          <cell r="AO46">
            <v>10</v>
          </cell>
          <cell r="AP46">
            <v>35</v>
          </cell>
          <cell r="AQ46">
            <v>51</v>
          </cell>
          <cell r="AR46">
            <v>31</v>
          </cell>
          <cell r="AS46">
            <v>82</v>
          </cell>
          <cell r="AT46">
            <v>7</v>
          </cell>
          <cell r="AU46">
            <v>7</v>
          </cell>
          <cell r="AV46">
            <v>33</v>
          </cell>
          <cell r="AW46">
            <v>47</v>
          </cell>
          <cell r="AX46">
            <v>34</v>
          </cell>
          <cell r="AY46">
            <v>81</v>
          </cell>
          <cell r="AZ46">
            <v>8</v>
          </cell>
          <cell r="BA46">
            <v>6</v>
          </cell>
          <cell r="BB46">
            <v>32</v>
          </cell>
          <cell r="BC46">
            <v>46</v>
          </cell>
          <cell r="BD46">
            <v>30</v>
          </cell>
          <cell r="BE46">
            <v>76</v>
          </cell>
          <cell r="BF46">
            <v>402</v>
          </cell>
          <cell r="BG46">
            <v>93</v>
          </cell>
          <cell r="BH46">
            <v>623</v>
          </cell>
          <cell r="BI46">
            <v>83.066666666666663</v>
          </cell>
          <cell r="BJ46"/>
          <cell r="BK46" t="str">
            <v>E+</v>
          </cell>
          <cell r="BL46" t="str">
            <v>B</v>
          </cell>
          <cell r="BM46" t="str">
            <v>A</v>
          </cell>
          <cell r="BN46" t="str">
            <v>B+</v>
          </cell>
          <cell r="BO46" t="str">
            <v>E+</v>
          </cell>
          <cell r="BP46" t="str">
            <v>A+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</v>
          </cell>
          <cell r="BU46" t="str">
            <v>A++</v>
          </cell>
          <cell r="BW46">
            <v>4</v>
          </cell>
          <cell r="BX46">
            <v>4</v>
          </cell>
          <cell r="BY46">
            <v>2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20.5</v>
          </cell>
          <cell r="CI46">
            <v>0</v>
          </cell>
          <cell r="CJ46" t="str">
            <v>Pass</v>
          </cell>
          <cell r="CK46">
            <v>7.59</v>
          </cell>
        </row>
        <row r="47">
          <cell r="B47" t="str">
            <v>PIET23CR010</v>
          </cell>
          <cell r="C47" t="str">
            <v>MS. BHUMIKA SHARMA</v>
          </cell>
          <cell r="D47" t="str">
            <v>23EPTCL040</v>
          </cell>
          <cell r="E47" t="str">
            <v>D-11</v>
          </cell>
          <cell r="F47"/>
          <cell r="G47">
            <v>3</v>
          </cell>
          <cell r="H47">
            <v>8</v>
          </cell>
          <cell r="I47">
            <v>10</v>
          </cell>
          <cell r="J47">
            <v>21</v>
          </cell>
          <cell r="K47">
            <v>6</v>
          </cell>
          <cell r="L47">
            <v>8</v>
          </cell>
          <cell r="M47">
            <v>10</v>
          </cell>
          <cell r="N47">
            <v>24</v>
          </cell>
          <cell r="O47">
            <v>6</v>
          </cell>
          <cell r="P47">
            <v>9</v>
          </cell>
          <cell r="Q47">
            <v>10</v>
          </cell>
          <cell r="R47">
            <v>25</v>
          </cell>
          <cell r="S47">
            <v>4</v>
          </cell>
          <cell r="T47">
            <v>7</v>
          </cell>
          <cell r="U47">
            <v>10</v>
          </cell>
          <cell r="V47">
            <v>21</v>
          </cell>
          <cell r="W47">
            <v>5</v>
          </cell>
          <cell r="X47">
            <v>8</v>
          </cell>
          <cell r="Y47">
            <v>10</v>
          </cell>
          <cell r="Z47">
            <v>23</v>
          </cell>
          <cell r="AA47">
            <v>114</v>
          </cell>
          <cell r="AB47">
            <v>7</v>
          </cell>
          <cell r="AC47">
            <v>9</v>
          </cell>
          <cell r="AD47">
            <v>24</v>
          </cell>
          <cell r="AE47">
            <v>40</v>
          </cell>
          <cell r="AF47">
            <v>33</v>
          </cell>
          <cell r="AG47">
            <v>73</v>
          </cell>
          <cell r="AH47">
            <v>7</v>
          </cell>
          <cell r="AI47">
            <v>8</v>
          </cell>
          <cell r="AJ47">
            <v>26</v>
          </cell>
          <cell r="AK47">
            <v>41</v>
          </cell>
          <cell r="AL47">
            <v>34</v>
          </cell>
          <cell r="AM47">
            <v>75</v>
          </cell>
          <cell r="AN47">
            <v>6</v>
          </cell>
          <cell r="AO47">
            <v>9</v>
          </cell>
          <cell r="AP47">
            <v>27</v>
          </cell>
          <cell r="AQ47">
            <v>42</v>
          </cell>
          <cell r="AR47">
            <v>33</v>
          </cell>
          <cell r="AS47">
            <v>75</v>
          </cell>
          <cell r="AT47">
            <v>7</v>
          </cell>
          <cell r="AU47">
            <v>8</v>
          </cell>
          <cell r="AV47">
            <v>34</v>
          </cell>
          <cell r="AW47">
            <v>49</v>
          </cell>
          <cell r="AX47">
            <v>29</v>
          </cell>
          <cell r="AY47">
            <v>78</v>
          </cell>
          <cell r="AZ47">
            <v>8</v>
          </cell>
          <cell r="BA47">
            <v>7</v>
          </cell>
          <cell r="BB47">
            <v>29</v>
          </cell>
          <cell r="BC47">
            <v>44</v>
          </cell>
          <cell r="BD47">
            <v>28</v>
          </cell>
          <cell r="BE47">
            <v>72</v>
          </cell>
          <cell r="BF47">
            <v>373</v>
          </cell>
          <cell r="BG47">
            <v>89</v>
          </cell>
          <cell r="BH47">
            <v>576</v>
          </cell>
          <cell r="BI47">
            <v>76.8</v>
          </cell>
          <cell r="BJ47"/>
          <cell r="BK47" t="str">
            <v>C</v>
          </cell>
          <cell r="BL47" t="str">
            <v>C</v>
          </cell>
          <cell r="BM47" t="str">
            <v>A</v>
          </cell>
          <cell r="BN47" t="str">
            <v>C</v>
          </cell>
          <cell r="BO47" t="str">
            <v>C</v>
          </cell>
          <cell r="BP47" t="str">
            <v>A</v>
          </cell>
          <cell r="BQ47" t="str">
            <v>A</v>
          </cell>
          <cell r="BR47" t="str">
            <v>A</v>
          </cell>
          <cell r="BS47" t="str">
            <v>A+</v>
          </cell>
          <cell r="BT47" t="str">
            <v>A</v>
          </cell>
          <cell r="BU47" t="str">
            <v>A++</v>
          </cell>
          <cell r="BW47">
            <v>4</v>
          </cell>
          <cell r="BX47">
            <v>4</v>
          </cell>
          <cell r="BY47">
            <v>2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20.5</v>
          </cell>
          <cell r="CI47">
            <v>0</v>
          </cell>
          <cell r="CJ47" t="str">
            <v>Pass</v>
          </cell>
          <cell r="CK47">
            <v>7.39</v>
          </cell>
        </row>
        <row r="48">
          <cell r="B48" t="str">
            <v>PIET23CR023</v>
          </cell>
          <cell r="C48" t="str">
            <v>MS. GUNJAN SHARMA</v>
          </cell>
          <cell r="D48" t="str">
            <v>23EPTCL041</v>
          </cell>
          <cell r="E48" t="str">
            <v>D-24</v>
          </cell>
          <cell r="F48"/>
          <cell r="G48">
            <v>4</v>
          </cell>
          <cell r="H48">
            <v>8</v>
          </cell>
          <cell r="I48">
            <v>10</v>
          </cell>
          <cell r="J48">
            <v>22</v>
          </cell>
          <cell r="K48">
            <v>6</v>
          </cell>
          <cell r="L48">
            <v>9</v>
          </cell>
          <cell r="M48">
            <v>10</v>
          </cell>
          <cell r="N48">
            <v>25</v>
          </cell>
          <cell r="O48">
            <v>8</v>
          </cell>
          <cell r="P48">
            <v>10</v>
          </cell>
          <cell r="Q48">
            <v>10</v>
          </cell>
          <cell r="R48">
            <v>28</v>
          </cell>
          <cell r="S48">
            <v>4</v>
          </cell>
          <cell r="T48">
            <v>7</v>
          </cell>
          <cell r="U48">
            <v>10</v>
          </cell>
          <cell r="V48">
            <v>21</v>
          </cell>
          <cell r="W48">
            <v>5</v>
          </cell>
          <cell r="X48">
            <v>9</v>
          </cell>
          <cell r="Y48">
            <v>10</v>
          </cell>
          <cell r="Z48">
            <v>24</v>
          </cell>
          <cell r="AA48">
            <v>120</v>
          </cell>
          <cell r="AB48">
            <v>9</v>
          </cell>
          <cell r="AC48">
            <v>8</v>
          </cell>
          <cell r="AD48">
            <v>40</v>
          </cell>
          <cell r="AE48">
            <v>57</v>
          </cell>
          <cell r="AF48">
            <v>38</v>
          </cell>
          <cell r="AG48">
            <v>95</v>
          </cell>
          <cell r="AH48">
            <v>9</v>
          </cell>
          <cell r="AI48">
            <v>7</v>
          </cell>
          <cell r="AJ48">
            <v>38</v>
          </cell>
          <cell r="AK48">
            <v>54</v>
          </cell>
          <cell r="AL48">
            <v>36</v>
          </cell>
          <cell r="AM48">
            <v>90</v>
          </cell>
          <cell r="AN48">
            <v>9</v>
          </cell>
          <cell r="AO48">
            <v>10</v>
          </cell>
          <cell r="AP48">
            <v>40</v>
          </cell>
          <cell r="AQ48">
            <v>59</v>
          </cell>
          <cell r="AR48">
            <v>32</v>
          </cell>
          <cell r="AS48">
            <v>91</v>
          </cell>
          <cell r="AT48">
            <v>9</v>
          </cell>
          <cell r="AU48">
            <v>7</v>
          </cell>
          <cell r="AV48">
            <v>38</v>
          </cell>
          <cell r="AW48">
            <v>54</v>
          </cell>
          <cell r="AX48">
            <v>34</v>
          </cell>
          <cell r="AY48">
            <v>88</v>
          </cell>
          <cell r="AZ48">
            <v>8</v>
          </cell>
          <cell r="BA48">
            <v>8</v>
          </cell>
          <cell r="BB48">
            <v>40</v>
          </cell>
          <cell r="BC48">
            <v>56</v>
          </cell>
          <cell r="BD48">
            <v>32</v>
          </cell>
          <cell r="BE48">
            <v>88</v>
          </cell>
          <cell r="BF48">
            <v>452</v>
          </cell>
          <cell r="BG48">
            <v>92</v>
          </cell>
          <cell r="BH48">
            <v>664</v>
          </cell>
          <cell r="BI48">
            <v>88.533333333333331</v>
          </cell>
          <cell r="BJ48"/>
          <cell r="BK48" t="str">
            <v>C</v>
          </cell>
          <cell r="BL48" t="str">
            <v>D</v>
          </cell>
          <cell r="BM48" t="str">
            <v>A</v>
          </cell>
          <cell r="BN48" t="str">
            <v>B+</v>
          </cell>
          <cell r="BO48" t="str">
            <v>E</v>
          </cell>
          <cell r="BP48" t="str">
            <v>A++</v>
          </cell>
          <cell r="BQ48" t="str">
            <v>A++</v>
          </cell>
          <cell r="BR48" t="str">
            <v>A++</v>
          </cell>
          <cell r="BS48" t="str">
            <v>A++</v>
          </cell>
          <cell r="BT48" t="str">
            <v>A++</v>
          </cell>
          <cell r="BU48" t="str">
            <v>A++</v>
          </cell>
          <cell r="BW48">
            <v>4</v>
          </cell>
          <cell r="BX48">
            <v>4</v>
          </cell>
          <cell r="BY48">
            <v>2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20.5</v>
          </cell>
          <cell r="CI48">
            <v>0</v>
          </cell>
          <cell r="CJ48" t="str">
            <v>Pass</v>
          </cell>
          <cell r="CK48">
            <v>7.51</v>
          </cell>
        </row>
        <row r="49">
          <cell r="B49" t="str">
            <v>PIET23CR029</v>
          </cell>
          <cell r="C49" t="str">
            <v>MS. KASHISH NAGARIYA</v>
          </cell>
          <cell r="D49" t="str">
            <v>23EPTCL042</v>
          </cell>
          <cell r="E49" t="str">
            <v>D-30</v>
          </cell>
          <cell r="F49"/>
          <cell r="G49">
            <v>1</v>
          </cell>
          <cell r="H49">
            <v>9</v>
          </cell>
          <cell r="I49">
            <v>10</v>
          </cell>
          <cell r="J49">
            <v>20</v>
          </cell>
          <cell r="K49">
            <v>4</v>
          </cell>
          <cell r="L49">
            <v>8</v>
          </cell>
          <cell r="M49">
            <v>10</v>
          </cell>
          <cell r="N49">
            <v>22</v>
          </cell>
          <cell r="O49">
            <v>5</v>
          </cell>
          <cell r="P49">
            <v>9</v>
          </cell>
          <cell r="Q49">
            <v>10</v>
          </cell>
          <cell r="R49">
            <v>24</v>
          </cell>
          <cell r="S49">
            <v>3</v>
          </cell>
          <cell r="T49">
            <v>7</v>
          </cell>
          <cell r="U49">
            <v>10</v>
          </cell>
          <cell r="V49">
            <v>20</v>
          </cell>
          <cell r="W49">
            <v>4</v>
          </cell>
          <cell r="X49">
            <v>7</v>
          </cell>
          <cell r="Y49">
            <v>10</v>
          </cell>
          <cell r="Z49">
            <v>21</v>
          </cell>
          <cell r="AA49">
            <v>107</v>
          </cell>
          <cell r="AB49">
            <v>8</v>
          </cell>
          <cell r="AC49">
            <v>4</v>
          </cell>
          <cell r="AD49">
            <v>37</v>
          </cell>
          <cell r="AE49">
            <v>49</v>
          </cell>
          <cell r="AF49">
            <v>27</v>
          </cell>
          <cell r="AG49">
            <v>76</v>
          </cell>
          <cell r="AH49">
            <v>6</v>
          </cell>
          <cell r="AI49">
            <v>6</v>
          </cell>
          <cell r="AJ49">
            <v>38</v>
          </cell>
          <cell r="AK49">
            <v>50</v>
          </cell>
          <cell r="AL49">
            <v>26</v>
          </cell>
          <cell r="AM49">
            <v>76</v>
          </cell>
          <cell r="AN49">
            <v>5</v>
          </cell>
          <cell r="AO49">
            <v>4</v>
          </cell>
          <cell r="AP49">
            <v>34</v>
          </cell>
          <cell r="AQ49">
            <v>43</v>
          </cell>
          <cell r="AR49">
            <v>25</v>
          </cell>
          <cell r="AS49">
            <v>68</v>
          </cell>
          <cell r="AT49">
            <v>8</v>
          </cell>
          <cell r="AU49">
            <v>7</v>
          </cell>
          <cell r="AV49">
            <v>33</v>
          </cell>
          <cell r="AW49">
            <v>48</v>
          </cell>
          <cell r="AX49">
            <v>24</v>
          </cell>
          <cell r="AY49">
            <v>72</v>
          </cell>
          <cell r="AZ49">
            <v>4</v>
          </cell>
          <cell r="BA49">
            <v>7</v>
          </cell>
          <cell r="BB49">
            <v>29</v>
          </cell>
          <cell r="BC49">
            <v>40</v>
          </cell>
          <cell r="BD49">
            <v>24</v>
          </cell>
          <cell r="BE49">
            <v>64</v>
          </cell>
          <cell r="BF49">
            <v>356</v>
          </cell>
          <cell r="BG49">
            <v>87</v>
          </cell>
          <cell r="BH49">
            <v>550</v>
          </cell>
          <cell r="BI49">
            <v>73.333333333333329</v>
          </cell>
          <cell r="BJ49"/>
          <cell r="BK49" t="str">
            <v>D+</v>
          </cell>
          <cell r="BL49" t="str">
            <v>D+</v>
          </cell>
          <cell r="BM49" t="str">
            <v>B+</v>
          </cell>
          <cell r="BN49" t="str">
            <v>B</v>
          </cell>
          <cell r="BO49" t="str">
            <v>F</v>
          </cell>
          <cell r="BP49" t="str">
            <v>A+</v>
          </cell>
          <cell r="BQ49" t="str">
            <v>A+</v>
          </cell>
          <cell r="BR49" t="str">
            <v>B+</v>
          </cell>
          <cell r="BS49" t="str">
            <v>A</v>
          </cell>
          <cell r="BT49" t="str">
            <v>B</v>
          </cell>
          <cell r="BU49" t="str">
            <v>A++</v>
          </cell>
          <cell r="BW49">
            <v>4</v>
          </cell>
          <cell r="BX49">
            <v>4</v>
          </cell>
          <cell r="BY49">
            <v>2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20.5</v>
          </cell>
          <cell r="CI49">
            <v>1</v>
          </cell>
          <cell r="CJ49" t="str">
            <v>Fail</v>
          </cell>
          <cell r="CK49">
            <v>6.524390243902439</v>
          </cell>
        </row>
        <row r="50">
          <cell r="B50" t="str">
            <v>PIET23CR030</v>
          </cell>
          <cell r="C50" t="str">
            <v>MS. KHUSHI GUPTA</v>
          </cell>
          <cell r="D50" t="str">
            <v>23EPTCL043</v>
          </cell>
          <cell r="E50" t="str">
            <v>D-31</v>
          </cell>
          <cell r="F50"/>
          <cell r="G50">
            <v>4</v>
          </cell>
          <cell r="H50">
            <v>9</v>
          </cell>
          <cell r="I50">
            <v>9</v>
          </cell>
          <cell r="J50">
            <v>22</v>
          </cell>
          <cell r="K50">
            <v>5</v>
          </cell>
          <cell r="L50">
            <v>7</v>
          </cell>
          <cell r="M50">
            <v>10</v>
          </cell>
          <cell r="N50">
            <v>22</v>
          </cell>
          <cell r="O50">
            <v>4</v>
          </cell>
          <cell r="P50">
            <v>7</v>
          </cell>
          <cell r="Q50">
            <v>8</v>
          </cell>
          <cell r="R50">
            <v>19</v>
          </cell>
          <cell r="S50">
            <v>2</v>
          </cell>
          <cell r="T50">
            <v>7</v>
          </cell>
          <cell r="U50">
            <v>10</v>
          </cell>
          <cell r="V50">
            <v>19</v>
          </cell>
          <cell r="W50">
            <v>4</v>
          </cell>
          <cell r="X50">
            <v>7</v>
          </cell>
          <cell r="Y50">
            <v>9</v>
          </cell>
          <cell r="Z50">
            <v>20</v>
          </cell>
          <cell r="AA50">
            <v>102</v>
          </cell>
          <cell r="AB50">
            <v>8</v>
          </cell>
          <cell r="AC50">
            <v>7</v>
          </cell>
          <cell r="AD50">
            <v>37</v>
          </cell>
          <cell r="AE50">
            <v>52</v>
          </cell>
          <cell r="AF50">
            <v>26</v>
          </cell>
          <cell r="AG50">
            <v>78</v>
          </cell>
          <cell r="AH50">
            <v>9</v>
          </cell>
          <cell r="AI50">
            <v>7</v>
          </cell>
          <cell r="AJ50">
            <v>30</v>
          </cell>
          <cell r="AK50">
            <v>46</v>
          </cell>
          <cell r="AL50">
            <v>30</v>
          </cell>
          <cell r="AM50">
            <v>76</v>
          </cell>
          <cell r="AN50">
            <v>5</v>
          </cell>
          <cell r="AO50">
            <v>4</v>
          </cell>
          <cell r="AP50">
            <v>37</v>
          </cell>
          <cell r="AQ50">
            <v>46</v>
          </cell>
          <cell r="AR50">
            <v>28</v>
          </cell>
          <cell r="AS50">
            <v>74</v>
          </cell>
          <cell r="AT50">
            <v>9</v>
          </cell>
          <cell r="AU50">
            <v>6</v>
          </cell>
          <cell r="AV50">
            <v>32</v>
          </cell>
          <cell r="AW50">
            <v>47</v>
          </cell>
          <cell r="AX50">
            <v>27</v>
          </cell>
          <cell r="AY50">
            <v>74</v>
          </cell>
          <cell r="AZ50">
            <v>5</v>
          </cell>
          <cell r="BA50">
            <v>6</v>
          </cell>
          <cell r="BB50">
            <v>40</v>
          </cell>
          <cell r="BC50">
            <v>51</v>
          </cell>
          <cell r="BD50">
            <v>40</v>
          </cell>
          <cell r="BE50">
            <v>91</v>
          </cell>
          <cell r="BF50">
            <v>393</v>
          </cell>
          <cell r="BG50">
            <v>90</v>
          </cell>
          <cell r="BH50">
            <v>585</v>
          </cell>
          <cell r="BI50">
            <v>78</v>
          </cell>
          <cell r="BJ50"/>
          <cell r="BK50" t="str">
            <v>B</v>
          </cell>
          <cell r="BL50" t="str">
            <v>E+</v>
          </cell>
          <cell r="BM50" t="str">
            <v>C</v>
          </cell>
          <cell r="BN50" t="str">
            <v>C+</v>
          </cell>
          <cell r="BO50" t="str">
            <v>F</v>
          </cell>
          <cell r="BP50" t="str">
            <v>A+</v>
          </cell>
          <cell r="BQ50" t="str">
            <v>A+</v>
          </cell>
          <cell r="BR50" t="str">
            <v>A</v>
          </cell>
          <cell r="BS50" t="str">
            <v>A</v>
          </cell>
          <cell r="BT50" t="str">
            <v>A++</v>
          </cell>
          <cell r="BU50" t="str">
            <v>A++</v>
          </cell>
          <cell r="BW50">
            <v>4</v>
          </cell>
          <cell r="BX50">
            <v>4</v>
          </cell>
          <cell r="BY50">
            <v>2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20.5</v>
          </cell>
          <cell r="CI50">
            <v>1</v>
          </cell>
          <cell r="CJ50" t="str">
            <v>Fail</v>
          </cell>
          <cell r="CK50">
            <v>6.6463414634146343</v>
          </cell>
        </row>
        <row r="51">
          <cell r="B51" t="str">
            <v>PIET23CR058</v>
          </cell>
          <cell r="C51" t="str">
            <v>MS. SHREYA KHANDELWAL</v>
          </cell>
          <cell r="D51" t="str">
            <v>23EPTCL044</v>
          </cell>
          <cell r="E51" t="str">
            <v>D-59</v>
          </cell>
          <cell r="F51"/>
          <cell r="G51">
            <v>2</v>
          </cell>
          <cell r="H51">
            <v>7</v>
          </cell>
          <cell r="I51">
            <v>9</v>
          </cell>
          <cell r="J51">
            <v>18</v>
          </cell>
          <cell r="K51">
            <v>4</v>
          </cell>
          <cell r="L51">
            <v>9</v>
          </cell>
          <cell r="M51">
            <v>10</v>
          </cell>
          <cell r="N51">
            <v>23</v>
          </cell>
          <cell r="O51">
            <v>7</v>
          </cell>
          <cell r="P51">
            <v>8</v>
          </cell>
          <cell r="Q51">
            <v>10</v>
          </cell>
          <cell r="R51">
            <v>25</v>
          </cell>
          <cell r="S51">
            <v>3</v>
          </cell>
          <cell r="T51">
            <v>7</v>
          </cell>
          <cell r="U51">
            <v>10</v>
          </cell>
          <cell r="V51">
            <v>20</v>
          </cell>
          <cell r="W51">
            <v>4</v>
          </cell>
          <cell r="X51">
            <v>8</v>
          </cell>
          <cell r="Y51">
            <v>10</v>
          </cell>
          <cell r="Z51">
            <v>22</v>
          </cell>
          <cell r="AA51">
            <v>108</v>
          </cell>
          <cell r="AB51">
            <v>9</v>
          </cell>
          <cell r="AC51">
            <v>10</v>
          </cell>
          <cell r="AD51">
            <v>39</v>
          </cell>
          <cell r="AE51">
            <v>58</v>
          </cell>
          <cell r="AF51">
            <v>33</v>
          </cell>
          <cell r="AG51">
            <v>91</v>
          </cell>
          <cell r="AH51">
            <v>8</v>
          </cell>
          <cell r="AI51">
            <v>9</v>
          </cell>
          <cell r="AJ51">
            <v>38</v>
          </cell>
          <cell r="AK51">
            <v>55</v>
          </cell>
          <cell r="AL51">
            <v>35</v>
          </cell>
          <cell r="AM51">
            <v>90</v>
          </cell>
          <cell r="AN51">
            <v>7</v>
          </cell>
          <cell r="AO51">
            <v>5</v>
          </cell>
          <cell r="AP51">
            <v>38</v>
          </cell>
          <cell r="AQ51">
            <v>50</v>
          </cell>
          <cell r="AR51">
            <v>33</v>
          </cell>
          <cell r="AS51">
            <v>83</v>
          </cell>
          <cell r="AT51">
            <v>7</v>
          </cell>
          <cell r="AU51">
            <v>7</v>
          </cell>
          <cell r="AV51">
            <v>40</v>
          </cell>
          <cell r="AW51">
            <v>54</v>
          </cell>
          <cell r="AX51">
            <v>37</v>
          </cell>
          <cell r="AY51">
            <v>91</v>
          </cell>
          <cell r="AZ51">
            <v>6</v>
          </cell>
          <cell r="BA51">
            <v>7</v>
          </cell>
          <cell r="BB51">
            <v>37</v>
          </cell>
          <cell r="BC51">
            <v>50</v>
          </cell>
          <cell r="BD51">
            <v>25</v>
          </cell>
          <cell r="BE51">
            <v>75</v>
          </cell>
          <cell r="BF51">
            <v>430</v>
          </cell>
          <cell r="BG51">
            <v>92</v>
          </cell>
          <cell r="BH51">
            <v>630</v>
          </cell>
          <cell r="BI51">
            <v>84</v>
          </cell>
          <cell r="BJ51"/>
          <cell r="BK51" t="str">
            <v>F</v>
          </cell>
          <cell r="BL51" t="str">
            <v>D+</v>
          </cell>
          <cell r="BM51" t="str">
            <v>A</v>
          </cell>
          <cell r="BN51" t="str">
            <v>C</v>
          </cell>
          <cell r="BO51" t="str">
            <v>F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A++</v>
          </cell>
          <cell r="BT51" t="str">
            <v>A</v>
          </cell>
          <cell r="BU51" t="str">
            <v>A++</v>
          </cell>
          <cell r="BW51">
            <v>4</v>
          </cell>
          <cell r="BX51">
            <v>4</v>
          </cell>
          <cell r="BY51">
            <v>2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20.5</v>
          </cell>
          <cell r="CI51">
            <v>2</v>
          </cell>
          <cell r="CJ51" t="str">
            <v>Fail</v>
          </cell>
          <cell r="CK51">
            <v>5.6951219512195124</v>
          </cell>
        </row>
        <row r="52">
          <cell r="B52" t="str">
            <v>PIET23CR043</v>
          </cell>
          <cell r="C52" t="str">
            <v>NAITIK GOYAL</v>
          </cell>
          <cell r="D52" t="str">
            <v>23EPTCL045</v>
          </cell>
          <cell r="E52" t="str">
            <v>D-44</v>
          </cell>
          <cell r="F52"/>
          <cell r="G52">
            <v>1</v>
          </cell>
          <cell r="H52">
            <v>8</v>
          </cell>
          <cell r="I52">
            <v>9</v>
          </cell>
          <cell r="J52">
            <v>18</v>
          </cell>
          <cell r="K52">
            <v>6</v>
          </cell>
          <cell r="L52">
            <v>9</v>
          </cell>
          <cell r="M52">
            <v>10</v>
          </cell>
          <cell r="N52">
            <v>25</v>
          </cell>
          <cell r="O52">
            <v>5</v>
          </cell>
          <cell r="P52">
            <v>6</v>
          </cell>
          <cell r="Q52">
            <v>10</v>
          </cell>
          <cell r="R52">
            <v>21</v>
          </cell>
          <cell r="S52">
            <v>3</v>
          </cell>
          <cell r="T52">
            <v>5</v>
          </cell>
          <cell r="U52">
            <v>10</v>
          </cell>
          <cell r="V52">
            <v>18</v>
          </cell>
          <cell r="W52">
            <v>3</v>
          </cell>
          <cell r="X52">
            <v>8</v>
          </cell>
          <cell r="Y52">
            <v>10</v>
          </cell>
          <cell r="Z52">
            <v>21</v>
          </cell>
          <cell r="AA52">
            <v>103</v>
          </cell>
          <cell r="AB52">
            <v>8</v>
          </cell>
          <cell r="AC52">
            <v>9</v>
          </cell>
          <cell r="AD52">
            <v>38</v>
          </cell>
          <cell r="AE52">
            <v>55</v>
          </cell>
          <cell r="AF52">
            <v>35</v>
          </cell>
          <cell r="AG52">
            <v>90</v>
          </cell>
          <cell r="AH52">
            <v>8</v>
          </cell>
          <cell r="AI52">
            <v>7</v>
          </cell>
          <cell r="AJ52">
            <v>40</v>
          </cell>
          <cell r="AK52">
            <v>55</v>
          </cell>
          <cell r="AL52">
            <v>28</v>
          </cell>
          <cell r="AM52">
            <v>83</v>
          </cell>
          <cell r="AN52">
            <v>6</v>
          </cell>
          <cell r="AO52">
            <v>7</v>
          </cell>
          <cell r="AP52">
            <v>24</v>
          </cell>
          <cell r="AQ52">
            <v>37</v>
          </cell>
          <cell r="AR52">
            <v>22</v>
          </cell>
          <cell r="AS52">
            <v>59</v>
          </cell>
          <cell r="AT52">
            <v>8</v>
          </cell>
          <cell r="AU52">
            <v>7</v>
          </cell>
          <cell r="AV52">
            <v>40</v>
          </cell>
          <cell r="AW52">
            <v>55</v>
          </cell>
          <cell r="AX52">
            <v>32</v>
          </cell>
          <cell r="AY52">
            <v>87</v>
          </cell>
          <cell r="AZ52">
            <v>7</v>
          </cell>
          <cell r="BA52">
            <v>6</v>
          </cell>
          <cell r="BB52">
            <v>33</v>
          </cell>
          <cell r="BC52">
            <v>46</v>
          </cell>
          <cell r="BD52">
            <v>30</v>
          </cell>
          <cell r="BE52">
            <v>76</v>
          </cell>
          <cell r="BF52">
            <v>395</v>
          </cell>
          <cell r="BG52">
            <v>96</v>
          </cell>
          <cell r="BH52">
            <v>594</v>
          </cell>
          <cell r="BI52">
            <v>79.2</v>
          </cell>
          <cell r="BJ52"/>
          <cell r="BK52" t="str">
            <v>F</v>
          </cell>
          <cell r="BL52" t="str">
            <v>D+</v>
          </cell>
          <cell r="BM52" t="str">
            <v>C+</v>
          </cell>
          <cell r="BN52" t="str">
            <v>C+</v>
          </cell>
          <cell r="BO52" t="str">
            <v>D+</v>
          </cell>
          <cell r="BP52" t="str">
            <v>A++</v>
          </cell>
          <cell r="BQ52" t="str">
            <v>A++</v>
          </cell>
          <cell r="BR52" t="str">
            <v>C+</v>
          </cell>
          <cell r="BS52" t="str">
            <v>A++</v>
          </cell>
          <cell r="BT52" t="str">
            <v>A+</v>
          </cell>
          <cell r="BU52" t="str">
            <v>A++</v>
          </cell>
          <cell r="BW52">
            <v>4</v>
          </cell>
          <cell r="BX52">
            <v>4</v>
          </cell>
          <cell r="BY52">
            <v>2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20.5</v>
          </cell>
          <cell r="CI52">
            <v>1</v>
          </cell>
          <cell r="CJ52" t="str">
            <v>Fail</v>
          </cell>
          <cell r="CK52">
            <v>6</v>
          </cell>
        </row>
        <row r="53">
          <cell r="B53" t="str">
            <v>PIET23CR044</v>
          </cell>
          <cell r="C53" t="str">
            <v>NIKHIL KUMAR SHARMA</v>
          </cell>
          <cell r="D53" t="str">
            <v>23EPTCL046</v>
          </cell>
          <cell r="E53" t="str">
            <v>D-45</v>
          </cell>
          <cell r="F53"/>
          <cell r="G53">
            <v>4</v>
          </cell>
          <cell r="H53">
            <v>8</v>
          </cell>
          <cell r="I53">
            <v>10</v>
          </cell>
          <cell r="J53">
            <v>22</v>
          </cell>
          <cell r="K53">
            <v>1</v>
          </cell>
          <cell r="L53">
            <v>7</v>
          </cell>
          <cell r="M53">
            <v>10</v>
          </cell>
          <cell r="N53">
            <v>18</v>
          </cell>
          <cell r="O53">
            <v>3</v>
          </cell>
          <cell r="P53">
            <v>5</v>
          </cell>
          <cell r="Q53">
            <v>10</v>
          </cell>
          <cell r="R53">
            <v>18</v>
          </cell>
          <cell r="S53">
            <v>1</v>
          </cell>
          <cell r="T53">
            <v>5</v>
          </cell>
          <cell r="U53">
            <v>7</v>
          </cell>
          <cell r="V53">
            <v>13</v>
          </cell>
          <cell r="W53">
            <v>1</v>
          </cell>
          <cell r="X53">
            <v>7</v>
          </cell>
          <cell r="Y53">
            <v>10</v>
          </cell>
          <cell r="Z53">
            <v>18</v>
          </cell>
          <cell r="AA53">
            <v>89</v>
          </cell>
          <cell r="AB53">
            <v>7</v>
          </cell>
          <cell r="AC53">
            <v>5</v>
          </cell>
          <cell r="AD53">
            <v>31</v>
          </cell>
          <cell r="AE53">
            <v>43</v>
          </cell>
          <cell r="AF53">
            <v>25</v>
          </cell>
          <cell r="AG53">
            <v>68</v>
          </cell>
          <cell r="AH53">
            <v>8</v>
          </cell>
          <cell r="AI53">
            <v>8</v>
          </cell>
          <cell r="AJ53">
            <v>40</v>
          </cell>
          <cell r="AK53">
            <v>56</v>
          </cell>
          <cell r="AL53">
            <v>27</v>
          </cell>
          <cell r="AM53">
            <v>83</v>
          </cell>
          <cell r="AN53">
            <v>6</v>
          </cell>
          <cell r="AO53">
            <v>7</v>
          </cell>
          <cell r="AP53">
            <v>27</v>
          </cell>
          <cell r="AQ53">
            <v>40</v>
          </cell>
          <cell r="AR53">
            <v>24</v>
          </cell>
          <cell r="AS53">
            <v>64</v>
          </cell>
          <cell r="AT53">
            <v>5</v>
          </cell>
          <cell r="AU53">
            <v>5</v>
          </cell>
          <cell r="AV53">
            <v>31</v>
          </cell>
          <cell r="AW53">
            <v>41</v>
          </cell>
          <cell r="AX53">
            <v>25</v>
          </cell>
          <cell r="AY53">
            <v>66</v>
          </cell>
          <cell r="AZ53">
            <v>5</v>
          </cell>
          <cell r="BA53">
            <v>6</v>
          </cell>
          <cell r="BB53">
            <v>31</v>
          </cell>
          <cell r="BC53">
            <v>42</v>
          </cell>
          <cell r="BD53">
            <v>30</v>
          </cell>
          <cell r="BE53">
            <v>72</v>
          </cell>
          <cell r="BF53">
            <v>353</v>
          </cell>
          <cell r="BG53">
            <v>91</v>
          </cell>
          <cell r="BH53">
            <v>533</v>
          </cell>
          <cell r="BI53">
            <v>71.066666666666663</v>
          </cell>
          <cell r="BJ53"/>
          <cell r="BK53" t="str">
            <v>E+</v>
          </cell>
          <cell r="BL53" t="str">
            <v>F</v>
          </cell>
          <cell r="BM53" t="str">
            <v>F</v>
          </cell>
          <cell r="BN53" t="str">
            <v>F</v>
          </cell>
          <cell r="BO53" t="str">
            <v>E</v>
          </cell>
          <cell r="BP53" t="str">
            <v>A++</v>
          </cell>
          <cell r="BQ53" t="str">
            <v>B+</v>
          </cell>
          <cell r="BR53" t="str">
            <v>B</v>
          </cell>
          <cell r="BS53" t="str">
            <v>B</v>
          </cell>
          <cell r="BT53" t="str">
            <v>A</v>
          </cell>
          <cell r="BU53" t="str">
            <v>A++</v>
          </cell>
          <cell r="BW53">
            <v>4</v>
          </cell>
          <cell r="BX53">
            <v>4</v>
          </cell>
          <cell r="BY53">
            <v>2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20.5</v>
          </cell>
          <cell r="CI53">
            <v>3</v>
          </cell>
          <cell r="CJ53" t="str">
            <v>Fail</v>
          </cell>
          <cell r="CK53">
            <v>4.024390243902439</v>
          </cell>
        </row>
        <row r="54">
          <cell r="B54" t="str">
            <v>PIET23CR045</v>
          </cell>
          <cell r="C54" t="str">
            <v>OM MUDGAL</v>
          </cell>
          <cell r="D54" t="str">
            <v>23EPTCL047</v>
          </cell>
          <cell r="E54" t="str">
            <v>D-46</v>
          </cell>
          <cell r="F54"/>
          <cell r="G54">
            <v>7</v>
          </cell>
          <cell r="H54">
            <v>10</v>
          </cell>
          <cell r="I54">
            <v>9</v>
          </cell>
          <cell r="J54">
            <v>26</v>
          </cell>
          <cell r="K54">
            <v>3</v>
          </cell>
          <cell r="L54">
            <v>6</v>
          </cell>
          <cell r="M54">
            <v>10</v>
          </cell>
          <cell r="N54">
            <v>19</v>
          </cell>
          <cell r="O54">
            <v>5</v>
          </cell>
          <cell r="P54">
            <v>6</v>
          </cell>
          <cell r="Q54">
            <v>8</v>
          </cell>
          <cell r="R54">
            <v>19</v>
          </cell>
          <cell r="S54">
            <v>2</v>
          </cell>
          <cell r="T54">
            <v>6</v>
          </cell>
          <cell r="U54">
            <v>10</v>
          </cell>
          <cell r="V54">
            <v>18</v>
          </cell>
          <cell r="W54">
            <v>3</v>
          </cell>
          <cell r="X54">
            <v>7</v>
          </cell>
          <cell r="Y54">
            <v>10</v>
          </cell>
          <cell r="Z54">
            <v>20</v>
          </cell>
          <cell r="AA54">
            <v>102</v>
          </cell>
          <cell r="AB54">
            <v>6</v>
          </cell>
          <cell r="AC54">
            <v>8</v>
          </cell>
          <cell r="AD54">
            <v>36</v>
          </cell>
          <cell r="AE54">
            <v>50</v>
          </cell>
          <cell r="AF54">
            <v>29</v>
          </cell>
          <cell r="AG54">
            <v>79</v>
          </cell>
          <cell r="AH54">
            <v>8</v>
          </cell>
          <cell r="AI54">
            <v>7</v>
          </cell>
          <cell r="AJ54">
            <v>39</v>
          </cell>
          <cell r="AK54">
            <v>54</v>
          </cell>
          <cell r="AL54">
            <v>33</v>
          </cell>
          <cell r="AM54">
            <v>87</v>
          </cell>
          <cell r="AN54">
            <v>5</v>
          </cell>
          <cell r="AO54">
            <v>8</v>
          </cell>
          <cell r="AP54">
            <v>29</v>
          </cell>
          <cell r="AQ54">
            <v>42</v>
          </cell>
          <cell r="AR54">
            <v>29</v>
          </cell>
          <cell r="AS54">
            <v>71</v>
          </cell>
          <cell r="AT54">
            <v>7</v>
          </cell>
          <cell r="AU54">
            <v>5</v>
          </cell>
          <cell r="AV54">
            <v>31</v>
          </cell>
          <cell r="AW54">
            <v>43</v>
          </cell>
          <cell r="AX54">
            <v>34</v>
          </cell>
          <cell r="AY54">
            <v>77</v>
          </cell>
          <cell r="AZ54">
            <v>6</v>
          </cell>
          <cell r="BA54">
            <v>6</v>
          </cell>
          <cell r="BB54">
            <v>34</v>
          </cell>
          <cell r="BC54">
            <v>46</v>
          </cell>
          <cell r="BD54">
            <v>30</v>
          </cell>
          <cell r="BE54">
            <v>76</v>
          </cell>
          <cell r="BF54">
            <v>390</v>
          </cell>
          <cell r="BG54">
            <v>90</v>
          </cell>
          <cell r="BH54">
            <v>582</v>
          </cell>
          <cell r="BI54">
            <v>77.600000000000009</v>
          </cell>
          <cell r="BJ54"/>
          <cell r="BK54" t="str">
            <v>B</v>
          </cell>
          <cell r="BL54" t="str">
            <v>F</v>
          </cell>
          <cell r="BM54" t="str">
            <v>D</v>
          </cell>
          <cell r="BN54" t="str">
            <v>C+</v>
          </cell>
          <cell r="BO54" t="str">
            <v>C+</v>
          </cell>
          <cell r="BP54" t="str">
            <v>A++</v>
          </cell>
          <cell r="BQ54" t="str">
            <v>A+</v>
          </cell>
          <cell r="BR54" t="str">
            <v>B+</v>
          </cell>
          <cell r="BS54" t="str">
            <v>A+</v>
          </cell>
          <cell r="BT54" t="str">
            <v>A+</v>
          </cell>
          <cell r="BU54" t="str">
            <v>A++</v>
          </cell>
          <cell r="BW54">
            <v>4</v>
          </cell>
          <cell r="BX54">
            <v>4</v>
          </cell>
          <cell r="BY54">
            <v>2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20.5</v>
          </cell>
          <cell r="CI54">
            <v>1</v>
          </cell>
          <cell r="CJ54" t="str">
            <v>Fail</v>
          </cell>
          <cell r="CK54">
            <v>6.2195121951219514</v>
          </cell>
        </row>
        <row r="55">
          <cell r="B55" t="str">
            <v>PIET23CR046</v>
          </cell>
          <cell r="C55" t="str">
            <v>PREET GURJAR</v>
          </cell>
          <cell r="D55" t="str">
            <v>23EPTCL048</v>
          </cell>
          <cell r="E55" t="str">
            <v>D-47</v>
          </cell>
          <cell r="F55"/>
          <cell r="G55">
            <v>2</v>
          </cell>
          <cell r="H55">
            <v>8</v>
          </cell>
          <cell r="I55">
            <v>10</v>
          </cell>
          <cell r="J55">
            <v>20</v>
          </cell>
          <cell r="K55">
            <v>2</v>
          </cell>
          <cell r="L55">
            <v>6</v>
          </cell>
          <cell r="M55">
            <v>10</v>
          </cell>
          <cell r="N55">
            <v>18</v>
          </cell>
          <cell r="O55">
            <v>5</v>
          </cell>
          <cell r="P55">
            <v>6</v>
          </cell>
          <cell r="Q55">
            <v>8</v>
          </cell>
          <cell r="R55">
            <v>19</v>
          </cell>
          <cell r="S55">
            <v>2</v>
          </cell>
          <cell r="T55">
            <v>5</v>
          </cell>
          <cell r="U55">
            <v>7</v>
          </cell>
          <cell r="V55">
            <v>14</v>
          </cell>
          <cell r="W55">
            <v>2</v>
          </cell>
          <cell r="X55">
            <v>7</v>
          </cell>
          <cell r="Y55">
            <v>10</v>
          </cell>
          <cell r="Z55">
            <v>19</v>
          </cell>
          <cell r="AA55">
            <v>90</v>
          </cell>
          <cell r="AB55">
            <v>7</v>
          </cell>
          <cell r="AC55">
            <v>4</v>
          </cell>
          <cell r="AD55">
            <v>30</v>
          </cell>
          <cell r="AE55">
            <v>41</v>
          </cell>
          <cell r="AF55">
            <v>27</v>
          </cell>
          <cell r="AG55">
            <v>68</v>
          </cell>
          <cell r="AH55">
            <v>8</v>
          </cell>
          <cell r="AI55">
            <v>8</v>
          </cell>
          <cell r="AJ55">
            <v>39</v>
          </cell>
          <cell r="AK55">
            <v>55</v>
          </cell>
          <cell r="AL55">
            <v>32</v>
          </cell>
          <cell r="AM55">
            <v>87</v>
          </cell>
          <cell r="AN55">
            <v>3</v>
          </cell>
          <cell r="AO55">
            <v>4</v>
          </cell>
          <cell r="AP55">
            <v>27</v>
          </cell>
          <cell r="AQ55">
            <v>34</v>
          </cell>
          <cell r="AR55">
            <v>24</v>
          </cell>
          <cell r="AS55">
            <v>58</v>
          </cell>
          <cell r="AT55">
            <v>6</v>
          </cell>
          <cell r="AU55">
            <v>6</v>
          </cell>
          <cell r="AV55">
            <v>28</v>
          </cell>
          <cell r="AW55">
            <v>40</v>
          </cell>
          <cell r="AX55">
            <v>21</v>
          </cell>
          <cell r="AY55">
            <v>61</v>
          </cell>
          <cell r="AZ55">
            <v>5</v>
          </cell>
          <cell r="BA55">
            <v>5</v>
          </cell>
          <cell r="BB55">
            <v>27</v>
          </cell>
          <cell r="BC55">
            <v>37</v>
          </cell>
          <cell r="BD55">
            <v>27</v>
          </cell>
          <cell r="BE55">
            <v>64</v>
          </cell>
          <cell r="BF55">
            <v>338</v>
          </cell>
          <cell r="BG55">
            <v>91</v>
          </cell>
          <cell r="BH55">
            <v>519</v>
          </cell>
          <cell r="BI55">
            <v>69.199999999999989</v>
          </cell>
          <cell r="BJ55"/>
          <cell r="BK55" t="str">
            <v>D</v>
          </cell>
          <cell r="BL55" t="str">
            <v>F</v>
          </cell>
          <cell r="BM55" t="str">
            <v>C+</v>
          </cell>
          <cell r="BN55" t="str">
            <v>F</v>
          </cell>
          <cell r="BO55" t="str">
            <v>E+</v>
          </cell>
          <cell r="BP55" t="str">
            <v>A++</v>
          </cell>
          <cell r="BQ55" t="str">
            <v>B+</v>
          </cell>
          <cell r="BR55" t="str">
            <v>C+</v>
          </cell>
          <cell r="BS55" t="str">
            <v>C+</v>
          </cell>
          <cell r="BT55" t="str">
            <v>B</v>
          </cell>
          <cell r="BU55" t="str">
            <v>A++</v>
          </cell>
          <cell r="BW55">
            <v>4</v>
          </cell>
          <cell r="BX55">
            <v>4</v>
          </cell>
          <cell r="BY55">
            <v>2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20.5</v>
          </cell>
          <cell r="CI55">
            <v>2</v>
          </cell>
          <cell r="CJ55" t="str">
            <v>Fail</v>
          </cell>
          <cell r="CK55">
            <v>4.7682926829268295</v>
          </cell>
        </row>
        <row r="56">
          <cell r="B56" t="str">
            <v>PIET23CR048</v>
          </cell>
          <cell r="C56" t="str">
            <v>RAHUL SAINI</v>
          </cell>
          <cell r="D56" t="str">
            <v>23EPTCL050</v>
          </cell>
          <cell r="E56" t="str">
            <v>D-49</v>
          </cell>
          <cell r="F56"/>
          <cell r="G56">
            <v>3</v>
          </cell>
          <cell r="H56">
            <v>7</v>
          </cell>
          <cell r="I56">
            <v>10</v>
          </cell>
          <cell r="J56">
            <v>20</v>
          </cell>
          <cell r="K56">
            <v>8</v>
          </cell>
          <cell r="L56" t="str">
            <v>N</v>
          </cell>
          <cell r="M56">
            <v>10</v>
          </cell>
          <cell r="N56">
            <v>18</v>
          </cell>
          <cell r="O56">
            <v>4</v>
          </cell>
          <cell r="P56">
            <v>7</v>
          </cell>
          <cell r="Q56">
            <v>9</v>
          </cell>
          <cell r="R56">
            <v>20</v>
          </cell>
          <cell r="S56">
            <v>1</v>
          </cell>
          <cell r="T56">
            <v>6</v>
          </cell>
          <cell r="U56">
            <v>7</v>
          </cell>
          <cell r="V56">
            <v>14</v>
          </cell>
          <cell r="W56">
            <v>1</v>
          </cell>
          <cell r="X56">
            <v>7</v>
          </cell>
          <cell r="Y56">
            <v>10</v>
          </cell>
          <cell r="Z56">
            <v>18</v>
          </cell>
          <cell r="AA56">
            <v>90</v>
          </cell>
          <cell r="AB56">
            <v>3</v>
          </cell>
          <cell r="AC56">
            <v>4</v>
          </cell>
          <cell r="AD56">
            <v>24</v>
          </cell>
          <cell r="AE56">
            <v>31</v>
          </cell>
          <cell r="AF56">
            <v>28</v>
          </cell>
          <cell r="AG56">
            <v>59</v>
          </cell>
          <cell r="AH56">
            <v>8</v>
          </cell>
          <cell r="AI56">
            <v>8</v>
          </cell>
          <cell r="AJ56">
            <v>35</v>
          </cell>
          <cell r="AK56">
            <v>51</v>
          </cell>
          <cell r="AL56">
            <v>31</v>
          </cell>
          <cell r="AM56">
            <v>82</v>
          </cell>
          <cell r="AN56">
            <v>4</v>
          </cell>
          <cell r="AO56">
            <v>3</v>
          </cell>
          <cell r="AP56">
            <v>26</v>
          </cell>
          <cell r="AQ56">
            <v>33</v>
          </cell>
          <cell r="AR56">
            <v>19</v>
          </cell>
          <cell r="AS56">
            <v>52</v>
          </cell>
          <cell r="AT56">
            <v>3</v>
          </cell>
          <cell r="AU56">
            <v>5</v>
          </cell>
          <cell r="AV56">
            <v>25</v>
          </cell>
          <cell r="AW56">
            <v>33</v>
          </cell>
          <cell r="AX56">
            <v>23</v>
          </cell>
          <cell r="AY56">
            <v>56</v>
          </cell>
          <cell r="AZ56">
            <v>5</v>
          </cell>
          <cell r="BA56">
            <v>5</v>
          </cell>
          <cell r="BB56">
            <v>32</v>
          </cell>
          <cell r="BC56">
            <v>42</v>
          </cell>
          <cell r="BD56">
            <v>23</v>
          </cell>
          <cell r="BE56">
            <v>65</v>
          </cell>
          <cell r="BF56">
            <v>314</v>
          </cell>
          <cell r="BG56">
            <v>80</v>
          </cell>
          <cell r="BH56">
            <v>484</v>
          </cell>
          <cell r="BI56">
            <v>64.533333333333331</v>
          </cell>
          <cell r="BJ56"/>
          <cell r="BK56" t="str">
            <v>D+</v>
          </cell>
          <cell r="BL56" t="str">
            <v>F</v>
          </cell>
          <cell r="BM56" t="str">
            <v>C+</v>
          </cell>
          <cell r="BN56" t="str">
            <v>F</v>
          </cell>
          <cell r="BO56" t="str">
            <v>F</v>
          </cell>
          <cell r="BP56" t="str">
            <v>A++</v>
          </cell>
          <cell r="BQ56" t="str">
            <v>C+</v>
          </cell>
          <cell r="BR56" t="str">
            <v>D+</v>
          </cell>
          <cell r="BS56" t="str">
            <v>C</v>
          </cell>
          <cell r="BT56" t="str">
            <v>B</v>
          </cell>
          <cell r="BU56" t="str">
            <v>A+</v>
          </cell>
          <cell r="BW56">
            <v>4</v>
          </cell>
          <cell r="BX56">
            <v>4</v>
          </cell>
          <cell r="BY56">
            <v>2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20.5</v>
          </cell>
          <cell r="CI56">
            <v>3</v>
          </cell>
          <cell r="CJ56" t="str">
            <v>Fail</v>
          </cell>
          <cell r="CK56">
            <v>4.2073170731707314</v>
          </cell>
        </row>
        <row r="57">
          <cell r="B57" t="str">
            <v>PIET23CR049</v>
          </cell>
          <cell r="C57" t="str">
            <v>RISHABH JOSHI</v>
          </cell>
          <cell r="D57" t="str">
            <v>23EPTCL051</v>
          </cell>
          <cell r="E57" t="str">
            <v>D-50</v>
          </cell>
          <cell r="F57"/>
          <cell r="G57">
            <v>6</v>
          </cell>
          <cell r="H57">
            <v>10</v>
          </cell>
          <cell r="I57">
            <v>10</v>
          </cell>
          <cell r="J57">
            <v>26</v>
          </cell>
          <cell r="K57">
            <v>6</v>
          </cell>
          <cell r="L57">
            <v>10</v>
          </cell>
          <cell r="M57">
            <v>10</v>
          </cell>
          <cell r="N57">
            <v>26</v>
          </cell>
          <cell r="O57">
            <v>5</v>
          </cell>
          <cell r="P57">
            <v>8</v>
          </cell>
          <cell r="Q57">
            <v>8</v>
          </cell>
          <cell r="R57">
            <v>21</v>
          </cell>
          <cell r="S57">
            <v>5</v>
          </cell>
          <cell r="T57">
            <v>8</v>
          </cell>
          <cell r="U57">
            <v>10</v>
          </cell>
          <cell r="V57">
            <v>23</v>
          </cell>
          <cell r="W57">
            <v>3</v>
          </cell>
          <cell r="X57">
            <v>8</v>
          </cell>
          <cell r="Y57">
            <v>10</v>
          </cell>
          <cell r="Z57">
            <v>21</v>
          </cell>
          <cell r="AA57">
            <v>117</v>
          </cell>
          <cell r="AB57">
            <v>9</v>
          </cell>
          <cell r="AC57">
            <v>9</v>
          </cell>
          <cell r="AD57">
            <v>34</v>
          </cell>
          <cell r="AE57">
            <v>52</v>
          </cell>
          <cell r="AF57">
            <v>35</v>
          </cell>
          <cell r="AG57">
            <v>87</v>
          </cell>
          <cell r="AH57">
            <v>8</v>
          </cell>
          <cell r="AI57">
            <v>8</v>
          </cell>
          <cell r="AJ57">
            <v>34</v>
          </cell>
          <cell r="AK57">
            <v>50</v>
          </cell>
          <cell r="AL57">
            <v>28</v>
          </cell>
          <cell r="AM57">
            <v>78</v>
          </cell>
          <cell r="AN57">
            <v>5</v>
          </cell>
          <cell r="AO57">
            <v>7</v>
          </cell>
          <cell r="AP57">
            <v>32</v>
          </cell>
          <cell r="AQ57">
            <v>44</v>
          </cell>
          <cell r="AR57">
            <v>25</v>
          </cell>
          <cell r="AS57">
            <v>69</v>
          </cell>
          <cell r="AT57">
            <v>8</v>
          </cell>
          <cell r="AU57">
            <v>7</v>
          </cell>
          <cell r="AV57">
            <v>38</v>
          </cell>
          <cell r="AW57">
            <v>53</v>
          </cell>
          <cell r="AX57">
            <v>31</v>
          </cell>
          <cell r="AY57">
            <v>84</v>
          </cell>
          <cell r="AZ57">
            <v>4</v>
          </cell>
          <cell r="BA57">
            <v>8</v>
          </cell>
          <cell r="BB57">
            <v>37</v>
          </cell>
          <cell r="BC57">
            <v>49</v>
          </cell>
          <cell r="BD57">
            <v>23</v>
          </cell>
          <cell r="BE57">
            <v>72</v>
          </cell>
          <cell r="BF57">
            <v>390</v>
          </cell>
          <cell r="BG57">
            <v>91</v>
          </cell>
          <cell r="BH57">
            <v>598</v>
          </cell>
          <cell r="BI57">
            <v>79.733333333333334</v>
          </cell>
          <cell r="BJ57"/>
          <cell r="BK57" t="str">
            <v>B+</v>
          </cell>
          <cell r="BL57" t="str">
            <v>C</v>
          </cell>
          <cell r="BM57" t="str">
            <v>B</v>
          </cell>
          <cell r="BN57" t="str">
            <v>A</v>
          </cell>
          <cell r="BO57" t="str">
            <v>D</v>
          </cell>
          <cell r="BP57" t="str">
            <v>A+</v>
          </cell>
          <cell r="BQ57" t="str">
            <v>A++</v>
          </cell>
          <cell r="BR57" t="str">
            <v>B+</v>
          </cell>
          <cell r="BS57" t="str">
            <v>A++</v>
          </cell>
          <cell r="BT57" t="str">
            <v>A</v>
          </cell>
          <cell r="BU57" t="str">
            <v>A++</v>
          </cell>
          <cell r="BW57">
            <v>4</v>
          </cell>
          <cell r="BX57">
            <v>4</v>
          </cell>
          <cell r="BY57">
            <v>2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20.5</v>
          </cell>
          <cell r="CI57">
            <v>0</v>
          </cell>
          <cell r="CJ57" t="str">
            <v>Pass</v>
          </cell>
          <cell r="CK57">
            <v>7.79</v>
          </cell>
        </row>
        <row r="58">
          <cell r="B58" t="str">
            <v>PIET23CR050</v>
          </cell>
          <cell r="C58" t="str">
            <v>SAIF CHOPDAR</v>
          </cell>
          <cell r="D58" t="str">
            <v>23EPTCL052</v>
          </cell>
          <cell r="E58" t="str">
            <v>D-51</v>
          </cell>
          <cell r="F58"/>
          <cell r="G58">
            <v>1</v>
          </cell>
          <cell r="H58">
            <v>8</v>
          </cell>
          <cell r="I58">
            <v>9</v>
          </cell>
          <cell r="J58">
            <v>18</v>
          </cell>
          <cell r="K58">
            <v>5</v>
          </cell>
          <cell r="L58" t="str">
            <v>N</v>
          </cell>
          <cell r="M58">
            <v>10</v>
          </cell>
          <cell r="N58">
            <v>15</v>
          </cell>
          <cell r="O58">
            <v>6</v>
          </cell>
          <cell r="P58">
            <v>8</v>
          </cell>
          <cell r="Q58">
            <v>8</v>
          </cell>
          <cell r="R58">
            <v>22</v>
          </cell>
          <cell r="S58">
            <v>2</v>
          </cell>
          <cell r="T58">
            <v>5</v>
          </cell>
          <cell r="U58">
            <v>8</v>
          </cell>
          <cell r="V58">
            <v>15</v>
          </cell>
          <cell r="W58">
            <v>1</v>
          </cell>
          <cell r="X58">
            <v>7</v>
          </cell>
          <cell r="Y58">
            <v>10</v>
          </cell>
          <cell r="Z58">
            <v>18</v>
          </cell>
          <cell r="AA58">
            <v>88</v>
          </cell>
          <cell r="AB58">
            <v>6</v>
          </cell>
          <cell r="AC58">
            <v>5</v>
          </cell>
          <cell r="AD58">
            <v>25</v>
          </cell>
          <cell r="AE58">
            <v>36</v>
          </cell>
          <cell r="AF58">
            <v>28</v>
          </cell>
          <cell r="AG58">
            <v>64</v>
          </cell>
          <cell r="AH58">
            <v>8</v>
          </cell>
          <cell r="AI58">
            <v>8</v>
          </cell>
          <cell r="AJ58">
            <v>39</v>
          </cell>
          <cell r="AK58">
            <v>55</v>
          </cell>
          <cell r="AL58">
            <v>30</v>
          </cell>
          <cell r="AM58">
            <v>85</v>
          </cell>
          <cell r="AN58">
            <v>5</v>
          </cell>
          <cell r="AO58">
            <v>4</v>
          </cell>
          <cell r="AP58">
            <v>25</v>
          </cell>
          <cell r="AQ58">
            <v>34</v>
          </cell>
          <cell r="AR58">
            <v>21</v>
          </cell>
          <cell r="AS58">
            <v>55</v>
          </cell>
          <cell r="AT58">
            <v>5</v>
          </cell>
          <cell r="AU58">
            <v>5</v>
          </cell>
          <cell r="AV58">
            <v>27</v>
          </cell>
          <cell r="AW58">
            <v>37</v>
          </cell>
          <cell r="AX58">
            <v>24</v>
          </cell>
          <cell r="AY58">
            <v>61</v>
          </cell>
          <cell r="AZ58">
            <v>6</v>
          </cell>
          <cell r="BA58">
            <v>5</v>
          </cell>
          <cell r="BB58">
            <v>29</v>
          </cell>
          <cell r="BC58">
            <v>40</v>
          </cell>
          <cell r="BD58">
            <v>21</v>
          </cell>
          <cell r="BE58">
            <v>61</v>
          </cell>
          <cell r="BF58">
            <v>326</v>
          </cell>
          <cell r="BG58">
            <v>91</v>
          </cell>
          <cell r="BH58">
            <v>505</v>
          </cell>
          <cell r="BI58">
            <v>67.333333333333329</v>
          </cell>
          <cell r="BJ58"/>
          <cell r="BK58" t="str">
            <v>F</v>
          </cell>
          <cell r="BL58" t="str">
            <v>F</v>
          </cell>
          <cell r="BM58" t="str">
            <v>C+</v>
          </cell>
          <cell r="BN58" t="str">
            <v>F</v>
          </cell>
          <cell r="BO58" t="str">
            <v>F</v>
          </cell>
          <cell r="BP58" t="str">
            <v>A++</v>
          </cell>
          <cell r="BQ58" t="str">
            <v>B</v>
          </cell>
          <cell r="BR58" t="str">
            <v>C</v>
          </cell>
          <cell r="BS58" t="str">
            <v>C+</v>
          </cell>
          <cell r="BT58" t="str">
            <v>C+</v>
          </cell>
          <cell r="BU58" t="str">
            <v>A++</v>
          </cell>
          <cell r="BW58">
            <v>4</v>
          </cell>
          <cell r="BX58">
            <v>4</v>
          </cell>
          <cell r="BY58">
            <v>2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20.5</v>
          </cell>
          <cell r="CI58">
            <v>4</v>
          </cell>
          <cell r="CJ58" t="str">
            <v>Fail</v>
          </cell>
          <cell r="CK58">
            <v>3.1097560975609757</v>
          </cell>
        </row>
        <row r="59">
          <cell r="B59" t="str">
            <v>PIET23CR051</v>
          </cell>
          <cell r="C59" t="str">
            <v>SAKSHI KUMARI</v>
          </cell>
          <cell r="D59" t="str">
            <v>23EPTCL053</v>
          </cell>
          <cell r="E59" t="str">
            <v>D-52</v>
          </cell>
          <cell r="F59"/>
          <cell r="G59">
            <v>7</v>
          </cell>
          <cell r="H59">
            <v>10</v>
          </cell>
          <cell r="I59">
            <v>9</v>
          </cell>
          <cell r="J59">
            <v>26</v>
          </cell>
          <cell r="K59">
            <v>8</v>
          </cell>
          <cell r="L59" t="str">
            <v>N</v>
          </cell>
          <cell r="M59">
            <v>10</v>
          </cell>
          <cell r="N59">
            <v>18</v>
          </cell>
          <cell r="O59">
            <v>4</v>
          </cell>
          <cell r="P59">
            <v>9</v>
          </cell>
          <cell r="Q59">
            <v>9</v>
          </cell>
          <cell r="R59">
            <v>22</v>
          </cell>
          <cell r="S59">
            <v>4</v>
          </cell>
          <cell r="T59">
            <v>7</v>
          </cell>
          <cell r="U59">
            <v>10</v>
          </cell>
          <cell r="V59">
            <v>21</v>
          </cell>
          <cell r="W59">
            <v>5</v>
          </cell>
          <cell r="X59">
            <v>9</v>
          </cell>
          <cell r="Y59">
            <v>10</v>
          </cell>
          <cell r="Z59">
            <v>24</v>
          </cell>
          <cell r="AA59">
            <v>111</v>
          </cell>
          <cell r="AB59">
            <v>10</v>
          </cell>
          <cell r="AC59">
            <v>8</v>
          </cell>
          <cell r="AD59">
            <v>37</v>
          </cell>
          <cell r="AE59">
            <v>55</v>
          </cell>
          <cell r="AF59">
            <v>37</v>
          </cell>
          <cell r="AG59">
            <v>92</v>
          </cell>
          <cell r="AH59">
            <v>9</v>
          </cell>
          <cell r="AI59">
            <v>9</v>
          </cell>
          <cell r="AJ59">
            <v>36</v>
          </cell>
          <cell r="AK59">
            <v>54</v>
          </cell>
          <cell r="AL59">
            <v>37</v>
          </cell>
          <cell r="AM59">
            <v>91</v>
          </cell>
          <cell r="AN59">
            <v>4</v>
          </cell>
          <cell r="AO59">
            <v>5</v>
          </cell>
          <cell r="AP59">
            <v>31</v>
          </cell>
          <cell r="AQ59">
            <v>40</v>
          </cell>
          <cell r="AR59">
            <v>34</v>
          </cell>
          <cell r="AS59">
            <v>74</v>
          </cell>
          <cell r="AT59">
            <v>7</v>
          </cell>
          <cell r="AU59">
            <v>9</v>
          </cell>
          <cell r="AV59">
            <v>32</v>
          </cell>
          <cell r="AW59">
            <v>48</v>
          </cell>
          <cell r="AX59">
            <v>31</v>
          </cell>
          <cell r="AY59">
            <v>79</v>
          </cell>
          <cell r="AZ59">
            <v>7</v>
          </cell>
          <cell r="BA59">
            <v>9</v>
          </cell>
          <cell r="BB59">
            <v>40</v>
          </cell>
          <cell r="BC59">
            <v>56</v>
          </cell>
          <cell r="BD59">
            <v>32</v>
          </cell>
          <cell r="BE59">
            <v>88</v>
          </cell>
          <cell r="BF59">
            <v>424</v>
          </cell>
          <cell r="BG59">
            <v>90</v>
          </cell>
          <cell r="BH59">
            <v>625</v>
          </cell>
          <cell r="BI59">
            <v>83.333333333333343</v>
          </cell>
          <cell r="BJ59"/>
          <cell r="BK59" t="str">
            <v>C+</v>
          </cell>
          <cell r="BL59" t="str">
            <v>C</v>
          </cell>
          <cell r="BM59" t="str">
            <v>A+</v>
          </cell>
          <cell r="BN59" t="str">
            <v>B</v>
          </cell>
          <cell r="BO59" t="str">
            <v>D+</v>
          </cell>
          <cell r="BP59" t="str">
            <v>A++</v>
          </cell>
          <cell r="BQ59" t="str">
            <v>A++</v>
          </cell>
          <cell r="BR59" t="str">
            <v>A</v>
          </cell>
          <cell r="BS59" t="str">
            <v>A+</v>
          </cell>
          <cell r="BT59" t="str">
            <v>A++</v>
          </cell>
          <cell r="BU59" t="str">
            <v>A++</v>
          </cell>
          <cell r="BW59">
            <v>4</v>
          </cell>
          <cell r="BX59">
            <v>4</v>
          </cell>
          <cell r="BY59">
            <v>2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20.5</v>
          </cell>
          <cell r="CI59">
            <v>0</v>
          </cell>
          <cell r="CJ59" t="str">
            <v>Pass</v>
          </cell>
          <cell r="CK59">
            <v>7.84</v>
          </cell>
        </row>
        <row r="60">
          <cell r="B60" t="str">
            <v>PIET23CR052</v>
          </cell>
          <cell r="C60" t="str">
            <v>SAKSHI PANJWANI</v>
          </cell>
          <cell r="D60" t="str">
            <v>23EPTCL054</v>
          </cell>
          <cell r="E60" t="str">
            <v>D-53</v>
          </cell>
          <cell r="F60"/>
          <cell r="G60">
            <v>4</v>
          </cell>
          <cell r="H60">
            <v>10</v>
          </cell>
          <cell r="I60">
            <v>9</v>
          </cell>
          <cell r="J60">
            <v>23</v>
          </cell>
          <cell r="K60">
            <v>5</v>
          </cell>
          <cell r="L60">
            <v>8</v>
          </cell>
          <cell r="M60">
            <v>10</v>
          </cell>
          <cell r="N60">
            <v>23</v>
          </cell>
          <cell r="O60">
            <v>3</v>
          </cell>
          <cell r="P60">
            <v>8</v>
          </cell>
          <cell r="Q60">
            <v>10</v>
          </cell>
          <cell r="R60">
            <v>21</v>
          </cell>
          <cell r="S60">
            <v>3</v>
          </cell>
          <cell r="T60">
            <v>6</v>
          </cell>
          <cell r="U60">
            <v>10</v>
          </cell>
          <cell r="V60">
            <v>19</v>
          </cell>
          <cell r="W60">
            <v>2</v>
          </cell>
          <cell r="X60">
            <v>9</v>
          </cell>
          <cell r="Y60">
            <v>10</v>
          </cell>
          <cell r="Z60">
            <v>21</v>
          </cell>
          <cell r="AA60">
            <v>107</v>
          </cell>
          <cell r="AB60">
            <v>8</v>
          </cell>
          <cell r="AC60">
            <v>7</v>
          </cell>
          <cell r="AD60">
            <v>40</v>
          </cell>
          <cell r="AE60">
            <v>55</v>
          </cell>
          <cell r="AF60">
            <v>32</v>
          </cell>
          <cell r="AG60">
            <v>87</v>
          </cell>
          <cell r="AH60">
            <v>8</v>
          </cell>
          <cell r="AI60">
            <v>7</v>
          </cell>
          <cell r="AJ60">
            <v>36</v>
          </cell>
          <cell r="AK60">
            <v>51</v>
          </cell>
          <cell r="AL60">
            <v>34</v>
          </cell>
          <cell r="AM60">
            <v>85</v>
          </cell>
          <cell r="AN60">
            <v>8</v>
          </cell>
          <cell r="AO60">
            <v>5</v>
          </cell>
          <cell r="AP60">
            <v>33</v>
          </cell>
          <cell r="AQ60">
            <v>46</v>
          </cell>
          <cell r="AR60">
            <v>35</v>
          </cell>
          <cell r="AS60">
            <v>81</v>
          </cell>
          <cell r="AT60">
            <v>7</v>
          </cell>
          <cell r="AU60">
            <v>7</v>
          </cell>
          <cell r="AV60">
            <v>40</v>
          </cell>
          <cell r="AW60">
            <v>54</v>
          </cell>
          <cell r="AX60">
            <v>31</v>
          </cell>
          <cell r="AY60">
            <v>85</v>
          </cell>
          <cell r="AZ60">
            <v>7</v>
          </cell>
          <cell r="BA60">
            <v>6</v>
          </cell>
          <cell r="BB60">
            <v>32</v>
          </cell>
          <cell r="BC60">
            <v>45</v>
          </cell>
          <cell r="BD60">
            <v>31</v>
          </cell>
          <cell r="BE60">
            <v>76</v>
          </cell>
          <cell r="BF60">
            <v>414</v>
          </cell>
          <cell r="BG60">
            <v>91</v>
          </cell>
          <cell r="BH60">
            <v>612</v>
          </cell>
          <cell r="BI60">
            <v>81.599999999999994</v>
          </cell>
          <cell r="BJ60"/>
          <cell r="BK60" t="str">
            <v>C+</v>
          </cell>
          <cell r="BL60" t="str">
            <v>B+</v>
          </cell>
          <cell r="BM60" t="str">
            <v>C+</v>
          </cell>
          <cell r="BN60" t="str">
            <v>C+</v>
          </cell>
          <cell r="BO60" t="str">
            <v>F</v>
          </cell>
          <cell r="BP60" t="str">
            <v>A++</v>
          </cell>
          <cell r="BQ60" t="str">
            <v>A++</v>
          </cell>
          <cell r="BR60" t="str">
            <v>A++</v>
          </cell>
          <cell r="BS60" t="str">
            <v>A++</v>
          </cell>
          <cell r="BT60" t="str">
            <v>A+</v>
          </cell>
          <cell r="BU60" t="str">
            <v>A++</v>
          </cell>
          <cell r="BW60">
            <v>4</v>
          </cell>
          <cell r="BX60">
            <v>4</v>
          </cell>
          <cell r="BY60">
            <v>2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20.5</v>
          </cell>
          <cell r="CI60">
            <v>1</v>
          </cell>
          <cell r="CJ60" t="str">
            <v>Fail</v>
          </cell>
          <cell r="CK60">
            <v>7.3902439024390247</v>
          </cell>
        </row>
        <row r="61">
          <cell r="B61" t="str">
            <v>PIET23CR053</v>
          </cell>
          <cell r="C61" t="str">
            <v>SARVESH PAREEK</v>
          </cell>
          <cell r="D61" t="str">
            <v>23EPTCL055</v>
          </cell>
          <cell r="E61" t="str">
            <v>D-54</v>
          </cell>
          <cell r="F61"/>
          <cell r="G61">
            <v>4</v>
          </cell>
          <cell r="H61">
            <v>9</v>
          </cell>
          <cell r="I61">
            <v>10</v>
          </cell>
          <cell r="J61">
            <v>23</v>
          </cell>
          <cell r="K61">
            <v>4</v>
          </cell>
          <cell r="L61">
            <v>8</v>
          </cell>
          <cell r="M61">
            <v>10</v>
          </cell>
          <cell r="N61">
            <v>22</v>
          </cell>
          <cell r="O61">
            <v>4</v>
          </cell>
          <cell r="P61">
            <v>7</v>
          </cell>
          <cell r="Q61">
            <v>10</v>
          </cell>
          <cell r="R61">
            <v>21</v>
          </cell>
          <cell r="S61">
            <v>3</v>
          </cell>
          <cell r="T61">
            <v>5</v>
          </cell>
          <cell r="U61">
            <v>10</v>
          </cell>
          <cell r="V61">
            <v>18</v>
          </cell>
          <cell r="W61">
            <v>2</v>
          </cell>
          <cell r="X61">
            <v>9</v>
          </cell>
          <cell r="Y61">
            <v>10</v>
          </cell>
          <cell r="Z61">
            <v>21</v>
          </cell>
          <cell r="AA61">
            <v>105</v>
          </cell>
          <cell r="AB61">
            <v>7</v>
          </cell>
          <cell r="AC61">
            <v>8</v>
          </cell>
          <cell r="AD61">
            <v>35</v>
          </cell>
          <cell r="AE61">
            <v>50</v>
          </cell>
          <cell r="AF61">
            <v>29</v>
          </cell>
          <cell r="AG61">
            <v>79</v>
          </cell>
          <cell r="AH61">
            <v>8</v>
          </cell>
          <cell r="AI61">
            <v>8</v>
          </cell>
          <cell r="AJ61">
            <v>36</v>
          </cell>
          <cell r="AK61">
            <v>52</v>
          </cell>
          <cell r="AL61">
            <v>32</v>
          </cell>
          <cell r="AM61">
            <v>84</v>
          </cell>
          <cell r="AN61">
            <v>8</v>
          </cell>
          <cell r="AO61">
            <v>5</v>
          </cell>
          <cell r="AP61">
            <v>31</v>
          </cell>
          <cell r="AQ61">
            <v>44</v>
          </cell>
          <cell r="AR61">
            <v>22</v>
          </cell>
          <cell r="AS61">
            <v>66</v>
          </cell>
          <cell r="AT61">
            <v>6</v>
          </cell>
          <cell r="AU61">
            <v>7</v>
          </cell>
          <cell r="AV61">
            <v>40</v>
          </cell>
          <cell r="AW61">
            <v>53</v>
          </cell>
          <cell r="AX61">
            <v>29</v>
          </cell>
          <cell r="AY61">
            <v>82</v>
          </cell>
          <cell r="AZ61">
            <v>5</v>
          </cell>
          <cell r="BA61">
            <v>5</v>
          </cell>
          <cell r="BB61">
            <v>29</v>
          </cell>
          <cell r="BC61">
            <v>39</v>
          </cell>
          <cell r="BD61">
            <v>26</v>
          </cell>
          <cell r="BE61">
            <v>65</v>
          </cell>
          <cell r="BF61">
            <v>376</v>
          </cell>
          <cell r="BG61">
            <v>92</v>
          </cell>
          <cell r="BH61">
            <v>573</v>
          </cell>
          <cell r="BI61">
            <v>76.400000000000006</v>
          </cell>
          <cell r="BJ61"/>
          <cell r="BK61" t="str">
            <v>C</v>
          </cell>
          <cell r="BL61" t="str">
            <v>D+</v>
          </cell>
          <cell r="BM61" t="str">
            <v>D+</v>
          </cell>
          <cell r="BN61" t="str">
            <v>D</v>
          </cell>
          <cell r="BO61" t="str">
            <v>F</v>
          </cell>
          <cell r="BP61" t="str">
            <v>A++</v>
          </cell>
          <cell r="BQ61" t="str">
            <v>A+</v>
          </cell>
          <cell r="BR61" t="str">
            <v>B</v>
          </cell>
          <cell r="BS61" t="str">
            <v>A++</v>
          </cell>
          <cell r="BT61" t="str">
            <v>B</v>
          </cell>
          <cell r="BU61" t="str">
            <v>A++</v>
          </cell>
          <cell r="BW61">
            <v>4</v>
          </cell>
          <cell r="BX61">
            <v>4</v>
          </cell>
          <cell r="BY61">
            <v>2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20.5</v>
          </cell>
          <cell r="CI61">
            <v>1</v>
          </cell>
          <cell r="CJ61" t="str">
            <v>Fail</v>
          </cell>
          <cell r="CK61">
            <v>6.3170731707317076</v>
          </cell>
        </row>
        <row r="62">
          <cell r="B62" t="str">
            <v>PIET23CR054</v>
          </cell>
          <cell r="C62" t="str">
            <v>SAUMYA CHAMOLI</v>
          </cell>
          <cell r="D62" t="str">
            <v>23EPTCL056</v>
          </cell>
          <cell r="E62" t="str">
            <v>D-55</v>
          </cell>
          <cell r="F62"/>
          <cell r="G62">
            <v>1</v>
          </cell>
          <cell r="H62">
            <v>7</v>
          </cell>
          <cell r="I62">
            <v>10</v>
          </cell>
          <cell r="J62">
            <v>18</v>
          </cell>
          <cell r="K62">
            <v>3</v>
          </cell>
          <cell r="L62">
            <v>6</v>
          </cell>
          <cell r="M62">
            <v>9</v>
          </cell>
          <cell r="N62">
            <v>18</v>
          </cell>
          <cell r="O62" t="str">
            <v>N</v>
          </cell>
          <cell r="P62">
            <v>5</v>
          </cell>
          <cell r="Q62">
            <v>10</v>
          </cell>
          <cell r="R62">
            <v>15</v>
          </cell>
          <cell r="S62">
            <v>2</v>
          </cell>
          <cell r="T62">
            <v>5</v>
          </cell>
          <cell r="U62">
            <v>7</v>
          </cell>
          <cell r="V62">
            <v>14</v>
          </cell>
          <cell r="W62">
            <v>1</v>
          </cell>
          <cell r="X62">
            <v>5</v>
          </cell>
          <cell r="Y62">
            <v>9</v>
          </cell>
          <cell r="Z62">
            <v>15</v>
          </cell>
          <cell r="AA62">
            <v>80</v>
          </cell>
          <cell r="AB62">
            <v>4</v>
          </cell>
          <cell r="AC62">
            <v>3</v>
          </cell>
          <cell r="AD62">
            <v>20</v>
          </cell>
          <cell r="AE62">
            <v>27</v>
          </cell>
          <cell r="AF62">
            <v>18</v>
          </cell>
          <cell r="AG62">
            <v>45</v>
          </cell>
          <cell r="AH62">
            <v>8</v>
          </cell>
          <cell r="AI62">
            <v>8</v>
          </cell>
          <cell r="AJ62">
            <v>36</v>
          </cell>
          <cell r="AK62">
            <v>52</v>
          </cell>
          <cell r="AL62">
            <v>32</v>
          </cell>
          <cell r="AM62">
            <v>84</v>
          </cell>
          <cell r="AN62">
            <v>4</v>
          </cell>
          <cell r="AO62">
            <v>4</v>
          </cell>
          <cell r="AP62">
            <v>32</v>
          </cell>
          <cell r="AQ62">
            <v>40</v>
          </cell>
          <cell r="AR62">
            <v>29</v>
          </cell>
          <cell r="AS62">
            <v>69</v>
          </cell>
          <cell r="AT62">
            <v>4</v>
          </cell>
          <cell r="AU62">
            <v>5</v>
          </cell>
          <cell r="AV62">
            <v>28</v>
          </cell>
          <cell r="AW62">
            <v>37</v>
          </cell>
          <cell r="AX62">
            <v>17</v>
          </cell>
          <cell r="AY62">
            <v>54</v>
          </cell>
          <cell r="AZ62">
            <v>4</v>
          </cell>
          <cell r="BA62">
            <v>5</v>
          </cell>
          <cell r="BB62">
            <v>28</v>
          </cell>
          <cell r="BC62">
            <v>37</v>
          </cell>
          <cell r="BD62">
            <v>18</v>
          </cell>
          <cell r="BE62">
            <v>55</v>
          </cell>
          <cell r="BF62">
            <v>307</v>
          </cell>
          <cell r="BG62">
            <v>90</v>
          </cell>
          <cell r="BH62">
            <v>477</v>
          </cell>
          <cell r="BI62">
            <v>63.6</v>
          </cell>
          <cell r="BJ62"/>
          <cell r="BK62" t="str">
            <v>F</v>
          </cell>
          <cell r="BL62" t="str">
            <v>F</v>
          </cell>
          <cell r="BM62" t="str">
            <v>E+</v>
          </cell>
          <cell r="BN62" t="str">
            <v>F</v>
          </cell>
          <cell r="BO62" t="str">
            <v>F</v>
          </cell>
          <cell r="BP62" t="str">
            <v>A++</v>
          </cell>
          <cell r="BQ62" t="str">
            <v>D</v>
          </cell>
          <cell r="BR62" t="str">
            <v>B+</v>
          </cell>
          <cell r="BS62" t="str">
            <v>C</v>
          </cell>
          <cell r="BT62" t="str">
            <v>C</v>
          </cell>
          <cell r="BU62" t="str">
            <v>A++</v>
          </cell>
          <cell r="BW62">
            <v>4</v>
          </cell>
          <cell r="BX62">
            <v>4</v>
          </cell>
          <cell r="BY62">
            <v>2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20.5</v>
          </cell>
          <cell r="CI62">
            <v>4</v>
          </cell>
          <cell r="CJ62" t="str">
            <v>Fail</v>
          </cell>
          <cell r="CK62">
            <v>2.8658536585365852</v>
          </cell>
        </row>
        <row r="63">
          <cell r="B63" t="str">
            <v>PIET23CR055</v>
          </cell>
          <cell r="C63" t="str">
            <v>SHADAB RATHORE</v>
          </cell>
          <cell r="D63" t="str">
            <v>23EPTCL057</v>
          </cell>
          <cell r="E63" t="str">
            <v>D-56</v>
          </cell>
          <cell r="F63"/>
          <cell r="G63">
            <v>3</v>
          </cell>
          <cell r="H63">
            <v>7</v>
          </cell>
          <cell r="I63">
            <v>10</v>
          </cell>
          <cell r="J63">
            <v>20</v>
          </cell>
          <cell r="K63">
            <v>5</v>
          </cell>
          <cell r="L63" t="str">
            <v>N</v>
          </cell>
          <cell r="M63">
            <v>10</v>
          </cell>
          <cell r="N63">
            <v>15</v>
          </cell>
          <cell r="O63">
            <v>3</v>
          </cell>
          <cell r="P63">
            <v>6</v>
          </cell>
          <cell r="Q63">
            <v>9</v>
          </cell>
          <cell r="R63">
            <v>18</v>
          </cell>
          <cell r="S63">
            <v>2</v>
          </cell>
          <cell r="T63">
            <v>8</v>
          </cell>
          <cell r="U63">
            <v>8</v>
          </cell>
          <cell r="V63">
            <v>18</v>
          </cell>
          <cell r="W63">
            <v>1</v>
          </cell>
          <cell r="X63">
            <v>7</v>
          </cell>
          <cell r="Y63">
            <v>10</v>
          </cell>
          <cell r="Z63">
            <v>18</v>
          </cell>
          <cell r="AA63">
            <v>89</v>
          </cell>
          <cell r="AB63">
            <v>5</v>
          </cell>
          <cell r="AC63">
            <v>7</v>
          </cell>
          <cell r="AD63">
            <v>38</v>
          </cell>
          <cell r="AE63">
            <v>50</v>
          </cell>
          <cell r="AF63">
            <v>26</v>
          </cell>
          <cell r="AG63">
            <v>76</v>
          </cell>
          <cell r="AH63">
            <v>7</v>
          </cell>
          <cell r="AI63">
            <v>8</v>
          </cell>
          <cell r="AJ63">
            <v>36</v>
          </cell>
          <cell r="AK63">
            <v>51</v>
          </cell>
          <cell r="AL63">
            <v>28</v>
          </cell>
          <cell r="AM63">
            <v>79</v>
          </cell>
          <cell r="AN63">
            <v>5</v>
          </cell>
          <cell r="AO63">
            <v>6</v>
          </cell>
          <cell r="AP63">
            <v>30</v>
          </cell>
          <cell r="AQ63">
            <v>41</v>
          </cell>
          <cell r="AR63">
            <v>25</v>
          </cell>
          <cell r="AS63">
            <v>66</v>
          </cell>
          <cell r="AT63">
            <v>5</v>
          </cell>
          <cell r="AU63">
            <v>7</v>
          </cell>
          <cell r="AV63">
            <v>30</v>
          </cell>
          <cell r="AW63">
            <v>42</v>
          </cell>
          <cell r="AX63">
            <v>28</v>
          </cell>
          <cell r="AY63">
            <v>70</v>
          </cell>
          <cell r="AZ63">
            <v>5</v>
          </cell>
          <cell r="BA63">
            <v>6</v>
          </cell>
          <cell r="BB63">
            <v>33</v>
          </cell>
          <cell r="BC63">
            <v>44</v>
          </cell>
          <cell r="BD63">
            <v>30</v>
          </cell>
          <cell r="BE63">
            <v>74</v>
          </cell>
          <cell r="BF63">
            <v>365</v>
          </cell>
          <cell r="BG63">
            <v>94</v>
          </cell>
          <cell r="BH63">
            <v>548</v>
          </cell>
          <cell r="BI63">
            <v>73.066666666666663</v>
          </cell>
          <cell r="BJ63"/>
          <cell r="BK63" t="str">
            <v>C</v>
          </cell>
          <cell r="BL63" t="str">
            <v>F</v>
          </cell>
          <cell r="BM63" t="str">
            <v>C+</v>
          </cell>
          <cell r="BN63" t="str">
            <v>E</v>
          </cell>
          <cell r="BO63" t="str">
            <v>F</v>
          </cell>
          <cell r="BP63" t="str">
            <v>A+</v>
          </cell>
          <cell r="BQ63" t="str">
            <v>A+</v>
          </cell>
          <cell r="BR63" t="str">
            <v>B</v>
          </cell>
          <cell r="BS63" t="str">
            <v>B+</v>
          </cell>
          <cell r="BT63" t="str">
            <v>A</v>
          </cell>
          <cell r="BU63" t="str">
            <v>A++</v>
          </cell>
          <cell r="BW63">
            <v>4</v>
          </cell>
          <cell r="BX63">
            <v>4</v>
          </cell>
          <cell r="BY63">
            <v>2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20.5</v>
          </cell>
          <cell r="CI63">
            <v>2</v>
          </cell>
          <cell r="CJ63" t="str">
            <v>Fail</v>
          </cell>
          <cell r="CK63">
            <v>5.024390243902439</v>
          </cell>
        </row>
        <row r="64">
          <cell r="B64" t="str">
            <v>PIET23CR056</v>
          </cell>
          <cell r="C64" t="str">
            <v>SHAILENDRA KUMAR</v>
          </cell>
          <cell r="D64" t="str">
            <v>23EPTCL058</v>
          </cell>
          <cell r="E64" t="str">
            <v>D-57</v>
          </cell>
          <cell r="F64"/>
          <cell r="G64">
            <v>7</v>
          </cell>
          <cell r="H64">
            <v>10</v>
          </cell>
          <cell r="I64">
            <v>10</v>
          </cell>
          <cell r="J64">
            <v>27</v>
          </cell>
          <cell r="K64">
            <v>7</v>
          </cell>
          <cell r="L64">
            <v>10</v>
          </cell>
          <cell r="M64">
            <v>10</v>
          </cell>
          <cell r="N64">
            <v>27</v>
          </cell>
          <cell r="O64">
            <v>6</v>
          </cell>
          <cell r="P64">
            <v>8</v>
          </cell>
          <cell r="Q64">
            <v>10</v>
          </cell>
          <cell r="R64">
            <v>24</v>
          </cell>
          <cell r="S64">
            <v>7</v>
          </cell>
          <cell r="T64">
            <v>9</v>
          </cell>
          <cell r="U64">
            <v>10</v>
          </cell>
          <cell r="V64">
            <v>26</v>
          </cell>
          <cell r="W64">
            <v>6</v>
          </cell>
          <cell r="X64">
            <v>10</v>
          </cell>
          <cell r="Y64">
            <v>10</v>
          </cell>
          <cell r="Z64">
            <v>26</v>
          </cell>
          <cell r="AA64">
            <v>130</v>
          </cell>
          <cell r="AB64">
            <v>8</v>
          </cell>
          <cell r="AC64">
            <v>10</v>
          </cell>
          <cell r="AD64">
            <v>38</v>
          </cell>
          <cell r="AE64">
            <v>56</v>
          </cell>
          <cell r="AF64">
            <v>34</v>
          </cell>
          <cell r="AG64">
            <v>90</v>
          </cell>
          <cell r="AH64">
            <v>8</v>
          </cell>
          <cell r="AI64">
            <v>8</v>
          </cell>
          <cell r="AJ64">
            <v>39</v>
          </cell>
          <cell r="AK64">
            <v>55</v>
          </cell>
          <cell r="AL64">
            <v>35</v>
          </cell>
          <cell r="AM64">
            <v>90</v>
          </cell>
          <cell r="AN64">
            <v>10</v>
          </cell>
          <cell r="AO64">
            <v>10</v>
          </cell>
          <cell r="AP64">
            <v>39</v>
          </cell>
          <cell r="AQ64">
            <v>59</v>
          </cell>
          <cell r="AR64">
            <v>36</v>
          </cell>
          <cell r="AS64">
            <v>95</v>
          </cell>
          <cell r="AT64">
            <v>9</v>
          </cell>
          <cell r="AU64">
            <v>9</v>
          </cell>
          <cell r="AV64">
            <v>40</v>
          </cell>
          <cell r="AW64">
            <v>58</v>
          </cell>
          <cell r="AX64">
            <v>35</v>
          </cell>
          <cell r="AY64">
            <v>93</v>
          </cell>
          <cell r="AZ64">
            <v>8</v>
          </cell>
          <cell r="BA64">
            <v>8</v>
          </cell>
          <cell r="BB64">
            <v>39</v>
          </cell>
          <cell r="BC64">
            <v>55</v>
          </cell>
          <cell r="BD64">
            <v>31</v>
          </cell>
          <cell r="BE64">
            <v>86</v>
          </cell>
          <cell r="BF64">
            <v>454</v>
          </cell>
          <cell r="BG64">
            <v>98</v>
          </cell>
          <cell r="BH64">
            <v>682</v>
          </cell>
          <cell r="BI64">
            <v>90.933333333333337</v>
          </cell>
          <cell r="BJ64"/>
          <cell r="BK64" t="str">
            <v>A++</v>
          </cell>
          <cell r="BL64" t="str">
            <v>A</v>
          </cell>
          <cell r="BM64" t="str">
            <v>B+</v>
          </cell>
          <cell r="BN64" t="str">
            <v>A</v>
          </cell>
          <cell r="BO64" t="str">
            <v>B</v>
          </cell>
          <cell r="BP64" t="str">
            <v>A++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A++</v>
          </cell>
          <cell r="BW64">
            <v>4</v>
          </cell>
          <cell r="BX64">
            <v>4</v>
          </cell>
          <cell r="BY64">
            <v>2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20.5</v>
          </cell>
          <cell r="CI64">
            <v>0</v>
          </cell>
          <cell r="CJ64" t="str">
            <v>Pass</v>
          </cell>
          <cell r="CK64">
            <v>9.1199999999999992</v>
          </cell>
        </row>
        <row r="65">
          <cell r="B65" t="str">
            <v>PIET23CR057</v>
          </cell>
          <cell r="C65" t="str">
            <v>SHIVRAJ SINGH SHEKHAWAT</v>
          </cell>
          <cell r="D65" t="str">
            <v>23EPTCL059</v>
          </cell>
          <cell r="E65" t="str">
            <v>D-58</v>
          </cell>
          <cell r="F65"/>
          <cell r="G65">
            <v>5</v>
          </cell>
          <cell r="H65">
            <v>7</v>
          </cell>
          <cell r="I65">
            <v>10</v>
          </cell>
          <cell r="J65">
            <v>22</v>
          </cell>
          <cell r="K65">
            <v>4</v>
          </cell>
          <cell r="L65">
            <v>8</v>
          </cell>
          <cell r="M65">
            <v>10</v>
          </cell>
          <cell r="N65">
            <v>22</v>
          </cell>
          <cell r="O65">
            <v>5</v>
          </cell>
          <cell r="P65">
            <v>6</v>
          </cell>
          <cell r="Q65">
            <v>10</v>
          </cell>
          <cell r="R65">
            <v>21</v>
          </cell>
          <cell r="S65">
            <v>6</v>
          </cell>
          <cell r="T65">
            <v>7</v>
          </cell>
          <cell r="U65">
            <v>10</v>
          </cell>
          <cell r="V65">
            <v>23</v>
          </cell>
          <cell r="W65">
            <v>5</v>
          </cell>
          <cell r="X65">
            <v>8</v>
          </cell>
          <cell r="Y65">
            <v>10</v>
          </cell>
          <cell r="Z65">
            <v>23</v>
          </cell>
          <cell r="AA65">
            <v>111</v>
          </cell>
          <cell r="AB65">
            <v>7</v>
          </cell>
          <cell r="AC65">
            <v>9</v>
          </cell>
          <cell r="AD65">
            <v>30</v>
          </cell>
          <cell r="AE65">
            <v>46</v>
          </cell>
          <cell r="AF65">
            <v>34</v>
          </cell>
          <cell r="AG65">
            <v>80</v>
          </cell>
          <cell r="AH65">
            <v>8</v>
          </cell>
          <cell r="AI65">
            <v>8</v>
          </cell>
          <cell r="AJ65">
            <v>36</v>
          </cell>
          <cell r="AK65">
            <v>52</v>
          </cell>
          <cell r="AL65">
            <v>33</v>
          </cell>
          <cell r="AM65">
            <v>85</v>
          </cell>
          <cell r="AN65">
            <v>9</v>
          </cell>
          <cell r="AO65">
            <v>10</v>
          </cell>
          <cell r="AP65">
            <v>40</v>
          </cell>
          <cell r="AQ65">
            <v>59</v>
          </cell>
          <cell r="AR65">
            <v>38</v>
          </cell>
          <cell r="AS65">
            <v>97</v>
          </cell>
          <cell r="AT65">
            <v>6</v>
          </cell>
          <cell r="AU65">
            <v>6</v>
          </cell>
          <cell r="AV65">
            <v>40</v>
          </cell>
          <cell r="AW65">
            <v>52</v>
          </cell>
          <cell r="AX65">
            <v>33</v>
          </cell>
          <cell r="AY65">
            <v>85</v>
          </cell>
          <cell r="AZ65">
            <v>5</v>
          </cell>
          <cell r="BA65">
            <v>8</v>
          </cell>
          <cell r="BB65">
            <v>39</v>
          </cell>
          <cell r="BC65">
            <v>52</v>
          </cell>
          <cell r="BD65">
            <v>33</v>
          </cell>
          <cell r="BE65">
            <v>85</v>
          </cell>
          <cell r="BF65">
            <v>432</v>
          </cell>
          <cell r="BG65">
            <v>92</v>
          </cell>
          <cell r="BH65">
            <v>635</v>
          </cell>
          <cell r="BI65">
            <v>84.666666666666671</v>
          </cell>
          <cell r="BJ65"/>
          <cell r="BK65" t="str">
            <v>C</v>
          </cell>
          <cell r="BL65" t="str">
            <v>E+</v>
          </cell>
          <cell r="BM65" t="str">
            <v>C</v>
          </cell>
          <cell r="BN65" t="str">
            <v>E</v>
          </cell>
          <cell r="BO65" t="str">
            <v>D</v>
          </cell>
          <cell r="BP65" t="str">
            <v>A++</v>
          </cell>
          <cell r="BQ65" t="str">
            <v>A+</v>
          </cell>
          <cell r="BR65" t="str">
            <v>A++</v>
          </cell>
          <cell r="BS65" t="str">
            <v>A++</v>
          </cell>
          <cell r="BT65" t="str">
            <v>A++</v>
          </cell>
          <cell r="BU65" t="str">
            <v>A++</v>
          </cell>
          <cell r="BW65">
            <v>4</v>
          </cell>
          <cell r="BX65">
            <v>4</v>
          </cell>
          <cell r="BY65">
            <v>2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20.5</v>
          </cell>
          <cell r="CI65">
            <v>0</v>
          </cell>
          <cell r="CJ65" t="str">
            <v>Pass</v>
          </cell>
          <cell r="CK65">
            <v>6.93</v>
          </cell>
        </row>
        <row r="66">
          <cell r="B66" t="str">
            <v>PIET23CR059</v>
          </cell>
          <cell r="C66" t="str">
            <v>SUDHANSHU SHARMA</v>
          </cell>
          <cell r="D66" t="str">
            <v>23EPTCL060</v>
          </cell>
          <cell r="E66" t="str">
            <v>D-60</v>
          </cell>
          <cell r="F66"/>
          <cell r="G66">
            <v>2</v>
          </cell>
          <cell r="H66">
            <v>8</v>
          </cell>
          <cell r="I66">
            <v>10</v>
          </cell>
          <cell r="J66">
            <v>20</v>
          </cell>
          <cell r="K66">
            <v>4</v>
          </cell>
          <cell r="L66">
            <v>5</v>
          </cell>
          <cell r="M66">
            <v>10</v>
          </cell>
          <cell r="N66">
            <v>19</v>
          </cell>
          <cell r="O66">
            <v>7</v>
          </cell>
          <cell r="P66">
            <v>8</v>
          </cell>
          <cell r="Q66">
            <v>9</v>
          </cell>
          <cell r="R66">
            <v>24</v>
          </cell>
          <cell r="S66">
            <v>5</v>
          </cell>
          <cell r="T66">
            <v>6</v>
          </cell>
          <cell r="U66">
            <v>10</v>
          </cell>
          <cell r="V66">
            <v>21</v>
          </cell>
          <cell r="W66">
            <v>3</v>
          </cell>
          <cell r="X66">
            <v>6</v>
          </cell>
          <cell r="Y66">
            <v>10</v>
          </cell>
          <cell r="Z66">
            <v>19</v>
          </cell>
          <cell r="AA66">
            <v>103</v>
          </cell>
          <cell r="AB66">
            <v>8</v>
          </cell>
          <cell r="AC66">
            <v>5</v>
          </cell>
          <cell r="AD66">
            <v>36</v>
          </cell>
          <cell r="AE66">
            <v>49</v>
          </cell>
          <cell r="AF66">
            <v>27</v>
          </cell>
          <cell r="AG66">
            <v>76</v>
          </cell>
          <cell r="AH66">
            <v>7</v>
          </cell>
          <cell r="AI66">
            <v>8</v>
          </cell>
          <cell r="AJ66">
            <v>40</v>
          </cell>
          <cell r="AK66">
            <v>55</v>
          </cell>
          <cell r="AL66">
            <v>34</v>
          </cell>
          <cell r="AM66">
            <v>89</v>
          </cell>
          <cell r="AN66">
            <v>10</v>
          </cell>
          <cell r="AO66">
            <v>4</v>
          </cell>
          <cell r="AP66">
            <v>39</v>
          </cell>
          <cell r="AQ66">
            <v>53</v>
          </cell>
          <cell r="AR66">
            <v>38</v>
          </cell>
          <cell r="AS66">
            <v>91</v>
          </cell>
          <cell r="AT66">
            <v>7</v>
          </cell>
          <cell r="AU66">
            <v>5</v>
          </cell>
          <cell r="AV66">
            <v>40</v>
          </cell>
          <cell r="AW66">
            <v>52</v>
          </cell>
          <cell r="AX66">
            <v>35</v>
          </cell>
          <cell r="AY66">
            <v>87</v>
          </cell>
          <cell r="AZ66">
            <v>6</v>
          </cell>
          <cell r="BA66">
            <v>7</v>
          </cell>
          <cell r="BB66">
            <v>37</v>
          </cell>
          <cell r="BC66">
            <v>50</v>
          </cell>
          <cell r="BD66">
            <v>31</v>
          </cell>
          <cell r="BE66">
            <v>81</v>
          </cell>
          <cell r="BF66">
            <v>424</v>
          </cell>
          <cell r="BG66">
            <v>95</v>
          </cell>
          <cell r="BH66">
            <v>622</v>
          </cell>
          <cell r="BI66">
            <v>82.933333333333337</v>
          </cell>
          <cell r="BJ66"/>
          <cell r="BK66" t="str">
            <v>F</v>
          </cell>
          <cell r="BL66" t="str">
            <v>F</v>
          </cell>
          <cell r="BM66" t="str">
            <v>B</v>
          </cell>
          <cell r="BN66" t="str">
            <v>D+</v>
          </cell>
          <cell r="BO66" t="str">
            <v>D</v>
          </cell>
          <cell r="BP66" t="str">
            <v>A++</v>
          </cell>
          <cell r="BQ66" t="str">
            <v>A+</v>
          </cell>
          <cell r="BR66" t="str">
            <v>A++</v>
          </cell>
          <cell r="BS66" t="str">
            <v>A++</v>
          </cell>
          <cell r="BT66" t="str">
            <v>A++</v>
          </cell>
          <cell r="BU66" t="str">
            <v>A++</v>
          </cell>
          <cell r="BW66">
            <v>4</v>
          </cell>
          <cell r="BX66">
            <v>4</v>
          </cell>
          <cell r="BY66">
            <v>2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20.5</v>
          </cell>
          <cell r="CI66">
            <v>2</v>
          </cell>
          <cell r="CJ66" t="str">
            <v>Fail</v>
          </cell>
          <cell r="CK66">
            <v>4.975609756097561</v>
          </cell>
        </row>
        <row r="67">
          <cell r="B67" t="str">
            <v>PIET23CR061</v>
          </cell>
          <cell r="C67" t="str">
            <v>TAMAS SAINI</v>
          </cell>
          <cell r="D67" t="str">
            <v>23EPTCL061</v>
          </cell>
          <cell r="E67" t="str">
            <v>D-61</v>
          </cell>
          <cell r="F67"/>
          <cell r="G67">
            <v>1</v>
          </cell>
          <cell r="H67">
            <v>9</v>
          </cell>
          <cell r="I67">
            <v>10</v>
          </cell>
          <cell r="J67">
            <v>20</v>
          </cell>
          <cell r="K67">
            <v>3</v>
          </cell>
          <cell r="L67" t="str">
            <v>N</v>
          </cell>
          <cell r="M67">
            <v>10</v>
          </cell>
          <cell r="N67">
            <v>13</v>
          </cell>
          <cell r="O67">
            <v>2</v>
          </cell>
          <cell r="P67">
            <v>3</v>
          </cell>
          <cell r="Q67">
            <v>9</v>
          </cell>
          <cell r="R67">
            <v>14</v>
          </cell>
          <cell r="S67">
            <v>1</v>
          </cell>
          <cell r="T67">
            <v>4</v>
          </cell>
          <cell r="U67">
            <v>9</v>
          </cell>
          <cell r="V67">
            <v>14</v>
          </cell>
          <cell r="W67">
            <v>1</v>
          </cell>
          <cell r="X67">
            <v>7</v>
          </cell>
          <cell r="Y67">
            <v>10</v>
          </cell>
          <cell r="Z67">
            <v>18</v>
          </cell>
          <cell r="AA67">
            <v>79</v>
          </cell>
          <cell r="AB67">
            <v>6</v>
          </cell>
          <cell r="AC67">
            <v>5</v>
          </cell>
          <cell r="AD67">
            <v>21</v>
          </cell>
          <cell r="AE67">
            <v>32</v>
          </cell>
          <cell r="AF67">
            <v>25</v>
          </cell>
          <cell r="AG67">
            <v>57</v>
          </cell>
          <cell r="AH67">
            <v>8</v>
          </cell>
          <cell r="AI67">
            <v>8</v>
          </cell>
          <cell r="AJ67">
            <v>35</v>
          </cell>
          <cell r="AK67">
            <v>51</v>
          </cell>
          <cell r="AL67">
            <v>31</v>
          </cell>
          <cell r="AM67">
            <v>82</v>
          </cell>
          <cell r="AN67">
            <v>3</v>
          </cell>
          <cell r="AO67">
            <v>4</v>
          </cell>
          <cell r="AP67">
            <v>29</v>
          </cell>
          <cell r="AQ67">
            <v>36</v>
          </cell>
          <cell r="AR67">
            <v>20</v>
          </cell>
          <cell r="AS67">
            <v>56</v>
          </cell>
          <cell r="AT67">
            <v>2</v>
          </cell>
          <cell r="AU67">
            <v>4</v>
          </cell>
          <cell r="AV67">
            <v>29</v>
          </cell>
          <cell r="AW67">
            <v>35</v>
          </cell>
          <cell r="AX67">
            <v>22</v>
          </cell>
          <cell r="AY67">
            <v>57</v>
          </cell>
          <cell r="AZ67">
            <v>6</v>
          </cell>
          <cell r="BA67">
            <v>3</v>
          </cell>
          <cell r="BB67">
            <v>23</v>
          </cell>
          <cell r="BC67">
            <v>32</v>
          </cell>
          <cell r="BD67">
            <v>21</v>
          </cell>
          <cell r="BE67">
            <v>53</v>
          </cell>
          <cell r="BF67">
            <v>305</v>
          </cell>
          <cell r="BG67">
            <v>88</v>
          </cell>
          <cell r="BH67">
            <v>472</v>
          </cell>
          <cell r="BI67">
            <v>62.93333333333333</v>
          </cell>
          <cell r="BJ67"/>
          <cell r="BK67" t="str">
            <v>E+</v>
          </cell>
          <cell r="BL67" t="str">
            <v>F</v>
          </cell>
          <cell r="BM67" t="str">
            <v>E+</v>
          </cell>
          <cell r="BN67" t="str">
            <v>F</v>
          </cell>
          <cell r="BO67" t="str">
            <v>F</v>
          </cell>
          <cell r="BP67" t="str">
            <v>A++</v>
          </cell>
          <cell r="BQ67" t="str">
            <v>C</v>
          </cell>
          <cell r="BR67" t="str">
            <v>C</v>
          </cell>
          <cell r="BS67" t="str">
            <v>C</v>
          </cell>
          <cell r="BT67" t="str">
            <v>D+</v>
          </cell>
          <cell r="BU67" t="str">
            <v>A++</v>
          </cell>
          <cell r="BW67">
            <v>4</v>
          </cell>
          <cell r="BX67">
            <v>4</v>
          </cell>
          <cell r="BY67">
            <v>2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20.5</v>
          </cell>
          <cell r="CI67">
            <v>3</v>
          </cell>
          <cell r="CJ67" t="str">
            <v>Fail</v>
          </cell>
          <cell r="CK67">
            <v>3.7439024390243905</v>
          </cell>
        </row>
        <row r="68">
          <cell r="B68" t="str">
            <v>PIET23CR062</v>
          </cell>
          <cell r="C68" t="str">
            <v>UJJWAL KUMAR</v>
          </cell>
          <cell r="D68" t="str">
            <v>23EPTCL062</v>
          </cell>
          <cell r="E68" t="str">
            <v>D-62</v>
          </cell>
          <cell r="F68"/>
          <cell r="G68">
            <v>2</v>
          </cell>
          <cell r="H68">
            <v>10</v>
          </cell>
          <cell r="I68">
            <v>10</v>
          </cell>
          <cell r="J68">
            <v>22</v>
          </cell>
          <cell r="K68">
            <v>5</v>
          </cell>
          <cell r="L68" t="str">
            <v>N</v>
          </cell>
          <cell r="M68">
            <v>10</v>
          </cell>
          <cell r="N68">
            <v>15</v>
          </cell>
          <cell r="O68">
            <v>6</v>
          </cell>
          <cell r="P68">
            <v>3</v>
          </cell>
          <cell r="Q68">
            <v>9</v>
          </cell>
          <cell r="R68">
            <v>18</v>
          </cell>
          <cell r="S68">
            <v>1</v>
          </cell>
          <cell r="T68">
            <v>5</v>
          </cell>
          <cell r="U68">
            <v>7</v>
          </cell>
          <cell r="V68">
            <v>13</v>
          </cell>
          <cell r="W68">
            <v>1</v>
          </cell>
          <cell r="X68">
            <v>4</v>
          </cell>
          <cell r="Y68">
            <v>7</v>
          </cell>
          <cell r="Z68">
            <v>12</v>
          </cell>
          <cell r="AA68">
            <v>80</v>
          </cell>
          <cell r="AB68">
            <v>8</v>
          </cell>
          <cell r="AC68">
            <v>5</v>
          </cell>
          <cell r="AD68">
            <v>19</v>
          </cell>
          <cell r="AE68">
            <v>32</v>
          </cell>
          <cell r="AF68">
            <v>36</v>
          </cell>
          <cell r="AG68">
            <v>68</v>
          </cell>
          <cell r="AH68">
            <v>9</v>
          </cell>
          <cell r="AI68">
            <v>8</v>
          </cell>
          <cell r="AJ68">
            <v>33</v>
          </cell>
          <cell r="AK68">
            <v>50</v>
          </cell>
          <cell r="AL68">
            <v>35</v>
          </cell>
          <cell r="AM68">
            <v>85</v>
          </cell>
          <cell r="AN68">
            <v>4</v>
          </cell>
          <cell r="AO68">
            <v>6</v>
          </cell>
          <cell r="AP68">
            <v>23</v>
          </cell>
          <cell r="AQ68">
            <v>33</v>
          </cell>
          <cell r="AR68">
            <v>27</v>
          </cell>
          <cell r="AS68">
            <v>60</v>
          </cell>
          <cell r="AT68">
            <v>5</v>
          </cell>
          <cell r="AU68">
            <v>5</v>
          </cell>
          <cell r="AV68">
            <v>24</v>
          </cell>
          <cell r="AW68">
            <v>34</v>
          </cell>
          <cell r="AX68">
            <v>32</v>
          </cell>
          <cell r="AY68">
            <v>66</v>
          </cell>
          <cell r="AZ68">
            <v>5</v>
          </cell>
          <cell r="BA68">
            <v>5</v>
          </cell>
          <cell r="BB68">
            <v>24</v>
          </cell>
          <cell r="BC68">
            <v>34</v>
          </cell>
          <cell r="BD68">
            <v>18</v>
          </cell>
          <cell r="BE68">
            <v>52</v>
          </cell>
          <cell r="BF68">
            <v>331</v>
          </cell>
          <cell r="BG68">
            <v>76</v>
          </cell>
          <cell r="BH68">
            <v>487</v>
          </cell>
          <cell r="BI68">
            <v>64.933333333333337</v>
          </cell>
          <cell r="BJ68"/>
          <cell r="BK68" t="str">
            <v>F</v>
          </cell>
          <cell r="BL68" t="str">
            <v>F</v>
          </cell>
          <cell r="BM68" t="str">
            <v>C</v>
          </cell>
          <cell r="BN68" t="str">
            <v>F</v>
          </cell>
          <cell r="BO68" t="str">
            <v>F</v>
          </cell>
          <cell r="BP68" t="str">
            <v>A++</v>
          </cell>
          <cell r="BQ68" t="str">
            <v>B+</v>
          </cell>
          <cell r="BR68" t="str">
            <v>C+</v>
          </cell>
          <cell r="BS68" t="str">
            <v>B</v>
          </cell>
          <cell r="BT68" t="str">
            <v>D+</v>
          </cell>
          <cell r="BU68" t="str">
            <v>A+</v>
          </cell>
          <cell r="BW68">
            <v>4</v>
          </cell>
          <cell r="BX68">
            <v>4</v>
          </cell>
          <cell r="BY68">
            <v>2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20.5</v>
          </cell>
          <cell r="CI68">
            <v>4</v>
          </cell>
          <cell r="CJ68" t="str">
            <v>Fail</v>
          </cell>
          <cell r="CK68">
            <v>3.0487804878048781</v>
          </cell>
        </row>
        <row r="69">
          <cell r="B69" t="str">
            <v>PIET23CR063</v>
          </cell>
          <cell r="C69" t="str">
            <v>VARUN KUMAR</v>
          </cell>
          <cell r="D69" t="str">
            <v>23EPTCL063</v>
          </cell>
          <cell r="E69" t="str">
            <v>D-63</v>
          </cell>
          <cell r="F69"/>
          <cell r="G69">
            <v>8</v>
          </cell>
          <cell r="H69">
            <v>10</v>
          </cell>
          <cell r="I69">
            <v>10</v>
          </cell>
          <cell r="J69">
            <v>28</v>
          </cell>
          <cell r="K69">
            <v>5</v>
          </cell>
          <cell r="L69">
            <v>4</v>
          </cell>
          <cell r="M69">
            <v>10</v>
          </cell>
          <cell r="N69">
            <v>19</v>
          </cell>
          <cell r="O69">
            <v>6</v>
          </cell>
          <cell r="P69">
            <v>5</v>
          </cell>
          <cell r="Q69">
            <v>8</v>
          </cell>
          <cell r="R69">
            <v>19</v>
          </cell>
          <cell r="S69">
            <v>1</v>
          </cell>
          <cell r="T69">
            <v>3</v>
          </cell>
          <cell r="U69">
            <v>8</v>
          </cell>
          <cell r="V69">
            <v>12</v>
          </cell>
          <cell r="W69">
            <v>5</v>
          </cell>
          <cell r="X69">
            <v>5</v>
          </cell>
          <cell r="Y69">
            <v>10</v>
          </cell>
          <cell r="Z69">
            <v>20</v>
          </cell>
          <cell r="AA69">
            <v>98</v>
          </cell>
          <cell r="AB69">
            <v>7</v>
          </cell>
          <cell r="AC69">
            <v>8</v>
          </cell>
          <cell r="AD69">
            <v>25</v>
          </cell>
          <cell r="AE69">
            <v>40</v>
          </cell>
          <cell r="AF69">
            <v>35</v>
          </cell>
          <cell r="AG69">
            <v>75</v>
          </cell>
          <cell r="AH69">
            <v>8</v>
          </cell>
          <cell r="AI69">
            <v>8</v>
          </cell>
          <cell r="AJ69">
            <v>37</v>
          </cell>
          <cell r="AK69">
            <v>53</v>
          </cell>
          <cell r="AL69">
            <v>34</v>
          </cell>
          <cell r="AM69">
            <v>87</v>
          </cell>
          <cell r="AN69">
            <v>3</v>
          </cell>
          <cell r="AO69">
            <v>7</v>
          </cell>
          <cell r="AP69">
            <v>26</v>
          </cell>
          <cell r="AQ69">
            <v>36</v>
          </cell>
          <cell r="AR69">
            <v>29</v>
          </cell>
          <cell r="AS69">
            <v>65</v>
          </cell>
          <cell r="AT69">
            <v>8</v>
          </cell>
          <cell r="AU69">
            <v>2</v>
          </cell>
          <cell r="AV69">
            <v>36</v>
          </cell>
          <cell r="AW69">
            <v>46</v>
          </cell>
          <cell r="AX69">
            <v>30</v>
          </cell>
          <cell r="AY69">
            <v>76</v>
          </cell>
          <cell r="AZ69">
            <v>5</v>
          </cell>
          <cell r="BA69">
            <v>5</v>
          </cell>
          <cell r="BB69">
            <v>26</v>
          </cell>
          <cell r="BC69">
            <v>36</v>
          </cell>
          <cell r="BD69">
            <v>20</v>
          </cell>
          <cell r="BE69">
            <v>56</v>
          </cell>
          <cell r="BF69">
            <v>359</v>
          </cell>
          <cell r="BG69">
            <v>92</v>
          </cell>
          <cell r="BH69">
            <v>549</v>
          </cell>
          <cell r="BI69">
            <v>73.2</v>
          </cell>
          <cell r="BJ69"/>
          <cell r="BK69" t="str">
            <v>D</v>
          </cell>
          <cell r="BL69" t="str">
            <v>E</v>
          </cell>
          <cell r="BM69" t="str">
            <v>C+</v>
          </cell>
          <cell r="BN69" t="str">
            <v>F</v>
          </cell>
          <cell r="BO69" t="str">
            <v>F</v>
          </cell>
          <cell r="BP69" t="str">
            <v>A++</v>
          </cell>
          <cell r="BQ69" t="str">
            <v>A</v>
          </cell>
          <cell r="BR69" t="str">
            <v>B</v>
          </cell>
          <cell r="BS69" t="str">
            <v>A+</v>
          </cell>
          <cell r="BT69" t="str">
            <v>C</v>
          </cell>
          <cell r="BU69" t="str">
            <v>A++</v>
          </cell>
          <cell r="BW69">
            <v>4</v>
          </cell>
          <cell r="BX69">
            <v>4</v>
          </cell>
          <cell r="BY69">
            <v>2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20.5</v>
          </cell>
          <cell r="CI69">
            <v>2</v>
          </cell>
          <cell r="CJ69" t="str">
            <v>Fail</v>
          </cell>
          <cell r="CK69">
            <v>5.1463414634146343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J70"/>
          <cell r="BK70">
            <v>0</v>
          </cell>
          <cell r="BL70">
            <v>1</v>
          </cell>
          <cell r="BM70">
            <v>8</v>
          </cell>
          <cell r="BN70">
            <v>3</v>
          </cell>
          <cell r="BO70">
            <v>0</v>
          </cell>
          <cell r="BP70"/>
          <cell r="BQ70"/>
          <cell r="BR70"/>
          <cell r="BS70"/>
          <cell r="BT70"/>
          <cell r="BU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>
            <v>27</v>
          </cell>
          <cell r="CK70"/>
        </row>
        <row r="71">
          <cell r="B71" t="str">
            <v>PIET23CS001</v>
          </cell>
          <cell r="C71" t="str">
            <v>AADHAR GAUTAM</v>
          </cell>
          <cell r="D71" t="str">
            <v>23EPTCS001</v>
          </cell>
          <cell r="E71" t="str">
            <v>A-01</v>
          </cell>
          <cell r="F71"/>
          <cell r="G71">
            <v>6</v>
          </cell>
          <cell r="H71">
            <v>9</v>
          </cell>
          <cell r="I71">
            <v>10</v>
          </cell>
          <cell r="J71">
            <v>25</v>
          </cell>
          <cell r="K71">
            <v>6</v>
          </cell>
          <cell r="L71">
            <v>7</v>
          </cell>
          <cell r="M71">
            <v>10</v>
          </cell>
          <cell r="N71">
            <v>23</v>
          </cell>
          <cell r="O71">
            <v>7</v>
          </cell>
          <cell r="P71">
            <v>10</v>
          </cell>
          <cell r="Q71">
            <v>10</v>
          </cell>
          <cell r="R71">
            <v>27</v>
          </cell>
          <cell r="S71">
            <v>2</v>
          </cell>
          <cell r="T71">
            <v>7</v>
          </cell>
          <cell r="U71">
            <v>10</v>
          </cell>
          <cell r="V71">
            <v>19</v>
          </cell>
          <cell r="W71">
            <v>4</v>
          </cell>
          <cell r="X71">
            <v>9</v>
          </cell>
          <cell r="Y71">
            <v>6</v>
          </cell>
          <cell r="Z71">
            <v>19</v>
          </cell>
          <cell r="AA71">
            <v>113</v>
          </cell>
          <cell r="AB71">
            <v>7</v>
          </cell>
          <cell r="AC71">
            <v>8</v>
          </cell>
          <cell r="AD71">
            <v>37</v>
          </cell>
          <cell r="AE71">
            <v>52</v>
          </cell>
          <cell r="AF71">
            <v>33</v>
          </cell>
          <cell r="AG71">
            <v>85</v>
          </cell>
          <cell r="AH71">
            <v>7</v>
          </cell>
          <cell r="AI71">
            <v>7</v>
          </cell>
          <cell r="AJ71">
            <v>38</v>
          </cell>
          <cell r="AK71">
            <v>52</v>
          </cell>
          <cell r="AL71">
            <v>33</v>
          </cell>
          <cell r="AM71">
            <v>85</v>
          </cell>
          <cell r="AN71">
            <v>8</v>
          </cell>
          <cell r="AO71">
            <v>5</v>
          </cell>
          <cell r="AP71">
            <v>37</v>
          </cell>
          <cell r="AQ71">
            <v>50</v>
          </cell>
          <cell r="AR71">
            <v>32</v>
          </cell>
          <cell r="AS71">
            <v>82</v>
          </cell>
          <cell r="AT71">
            <v>5</v>
          </cell>
          <cell r="AU71">
            <v>8</v>
          </cell>
          <cell r="AV71">
            <v>34</v>
          </cell>
          <cell r="AW71">
            <v>47</v>
          </cell>
          <cell r="AX71">
            <v>31</v>
          </cell>
          <cell r="AY71">
            <v>78</v>
          </cell>
          <cell r="AZ71">
            <v>6</v>
          </cell>
          <cell r="BA71">
            <v>7</v>
          </cell>
          <cell r="BB71">
            <v>32</v>
          </cell>
          <cell r="BC71">
            <v>45</v>
          </cell>
          <cell r="BD71">
            <v>34</v>
          </cell>
          <cell r="BE71">
            <v>79</v>
          </cell>
          <cell r="BF71">
            <v>409</v>
          </cell>
          <cell r="BG71">
            <v>88</v>
          </cell>
          <cell r="BH71">
            <v>610</v>
          </cell>
          <cell r="BI71">
            <v>81.333333333333329</v>
          </cell>
          <cell r="BJ71"/>
          <cell r="BK71" t="str">
            <v>E</v>
          </cell>
          <cell r="BL71" t="str">
            <v>B</v>
          </cell>
          <cell r="BM71" t="str">
            <v>A</v>
          </cell>
          <cell r="BN71" t="str">
            <v>C</v>
          </cell>
          <cell r="BO71" t="str">
            <v>E+</v>
          </cell>
          <cell r="BP71" t="str">
            <v>A++</v>
          </cell>
          <cell r="BQ71" t="str">
            <v>A++</v>
          </cell>
          <cell r="BR71" t="str">
            <v>A++</v>
          </cell>
          <cell r="BS71" t="str">
            <v>A+</v>
          </cell>
          <cell r="BT71" t="str">
            <v>A+</v>
          </cell>
          <cell r="BU71" t="str">
            <v>A++</v>
          </cell>
          <cell r="BW71">
            <v>4</v>
          </cell>
          <cell r="BX71">
            <v>4</v>
          </cell>
          <cell r="BY71">
            <v>2</v>
          </cell>
          <cell r="BZ71">
            <v>2</v>
          </cell>
          <cell r="CA71">
            <v>2</v>
          </cell>
          <cell r="CB71">
            <v>1</v>
          </cell>
          <cell r="CC71">
            <v>1</v>
          </cell>
          <cell r="CD71">
            <v>1.5</v>
          </cell>
          <cell r="CE71">
            <v>1</v>
          </cell>
          <cell r="CF71">
            <v>1.5</v>
          </cell>
          <cell r="CG71">
            <v>0.5</v>
          </cell>
          <cell r="CH71">
            <v>20.5</v>
          </cell>
          <cell r="CI71">
            <v>0</v>
          </cell>
          <cell r="CJ71" t="str">
            <v>Pass</v>
          </cell>
          <cell r="CK71">
            <v>7.24</v>
          </cell>
        </row>
        <row r="72">
          <cell r="B72" t="str">
            <v>PIET23CS002</v>
          </cell>
          <cell r="C72" t="str">
            <v>AADITYA GAUTAM</v>
          </cell>
          <cell r="D72" t="str">
            <v>23EPTCS002</v>
          </cell>
          <cell r="E72" t="str">
            <v>A-02</v>
          </cell>
          <cell r="F72"/>
          <cell r="G72">
            <v>7</v>
          </cell>
          <cell r="H72">
            <v>9</v>
          </cell>
          <cell r="I72">
            <v>10</v>
          </cell>
          <cell r="J72">
            <v>26</v>
          </cell>
          <cell r="K72">
            <v>8</v>
          </cell>
          <cell r="L72">
            <v>10</v>
          </cell>
          <cell r="M72">
            <v>10</v>
          </cell>
          <cell r="N72">
            <v>28</v>
          </cell>
          <cell r="O72">
            <v>6</v>
          </cell>
          <cell r="P72">
            <v>9</v>
          </cell>
          <cell r="Q72">
            <v>10</v>
          </cell>
          <cell r="R72">
            <v>25</v>
          </cell>
          <cell r="S72">
            <v>1</v>
          </cell>
          <cell r="T72">
            <v>7</v>
          </cell>
          <cell r="U72">
            <v>10</v>
          </cell>
          <cell r="V72">
            <v>18</v>
          </cell>
          <cell r="W72">
            <v>6</v>
          </cell>
          <cell r="X72">
            <v>9</v>
          </cell>
          <cell r="Y72">
            <v>6</v>
          </cell>
          <cell r="Z72">
            <v>21</v>
          </cell>
          <cell r="AA72">
            <v>118</v>
          </cell>
          <cell r="AB72">
            <v>8</v>
          </cell>
          <cell r="AC72">
            <v>8</v>
          </cell>
          <cell r="AD72">
            <v>40</v>
          </cell>
          <cell r="AE72">
            <v>56</v>
          </cell>
          <cell r="AF72">
            <v>34</v>
          </cell>
          <cell r="AG72">
            <v>90</v>
          </cell>
          <cell r="AH72">
            <v>5</v>
          </cell>
          <cell r="AI72">
            <v>8</v>
          </cell>
          <cell r="AJ72">
            <v>39</v>
          </cell>
          <cell r="AK72">
            <v>52</v>
          </cell>
          <cell r="AL72">
            <v>37</v>
          </cell>
          <cell r="AM72">
            <v>89</v>
          </cell>
          <cell r="AN72">
            <v>1</v>
          </cell>
          <cell r="AO72">
            <v>5</v>
          </cell>
          <cell r="AP72">
            <v>32</v>
          </cell>
          <cell r="AQ72">
            <v>38</v>
          </cell>
          <cell r="AR72">
            <v>27</v>
          </cell>
          <cell r="AS72">
            <v>65</v>
          </cell>
          <cell r="AT72">
            <v>6</v>
          </cell>
          <cell r="AU72">
            <v>7</v>
          </cell>
          <cell r="AV72">
            <v>37</v>
          </cell>
          <cell r="AW72">
            <v>50</v>
          </cell>
          <cell r="AX72">
            <v>29</v>
          </cell>
          <cell r="AY72">
            <v>79</v>
          </cell>
          <cell r="AZ72">
            <v>8</v>
          </cell>
          <cell r="BA72">
            <v>8</v>
          </cell>
          <cell r="BB72">
            <v>38</v>
          </cell>
          <cell r="BC72">
            <v>54</v>
          </cell>
          <cell r="BD72">
            <v>35</v>
          </cell>
          <cell r="BE72">
            <v>89</v>
          </cell>
          <cell r="BF72">
            <v>412</v>
          </cell>
          <cell r="BG72">
            <v>94</v>
          </cell>
          <cell r="BH72">
            <v>624</v>
          </cell>
          <cell r="BI72">
            <v>83.2</v>
          </cell>
          <cell r="BJ72"/>
          <cell r="BK72" t="str">
            <v>B</v>
          </cell>
          <cell r="BL72" t="str">
            <v>B+</v>
          </cell>
          <cell r="BM72" t="str">
            <v>C+</v>
          </cell>
          <cell r="BN72" t="str">
            <v>C+</v>
          </cell>
          <cell r="BO72" t="str">
            <v>B+</v>
          </cell>
          <cell r="BP72" t="str">
            <v>A++</v>
          </cell>
          <cell r="BQ72" t="str">
            <v>A++</v>
          </cell>
          <cell r="BR72" t="str">
            <v>B</v>
          </cell>
          <cell r="BS72" t="str">
            <v>A+</v>
          </cell>
          <cell r="BT72" t="str">
            <v>A++</v>
          </cell>
          <cell r="BU72" t="str">
            <v>A++</v>
          </cell>
          <cell r="BW72">
            <v>4</v>
          </cell>
          <cell r="BX72">
            <v>4</v>
          </cell>
          <cell r="BY72">
            <v>2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20.5</v>
          </cell>
          <cell r="CI72">
            <v>0</v>
          </cell>
          <cell r="CJ72" t="str">
            <v>Pass</v>
          </cell>
          <cell r="CK72">
            <v>8.11</v>
          </cell>
        </row>
        <row r="73">
          <cell r="B73" t="str">
            <v>PIET23CS003</v>
          </cell>
          <cell r="C73" t="str">
            <v>AADITYA VINAYAK</v>
          </cell>
          <cell r="D73" t="str">
            <v>23EPTCS003</v>
          </cell>
          <cell r="E73" t="str">
            <v>A-03</v>
          </cell>
          <cell r="F73"/>
          <cell r="G73">
            <v>2</v>
          </cell>
          <cell r="H73">
            <v>7</v>
          </cell>
          <cell r="I73">
            <v>10</v>
          </cell>
          <cell r="J73">
            <v>19</v>
          </cell>
          <cell r="K73">
            <v>7</v>
          </cell>
          <cell r="L73">
            <v>9</v>
          </cell>
          <cell r="M73">
            <v>10</v>
          </cell>
          <cell r="N73">
            <v>26</v>
          </cell>
          <cell r="O73">
            <v>7</v>
          </cell>
          <cell r="P73">
            <v>6</v>
          </cell>
          <cell r="Q73">
            <v>10</v>
          </cell>
          <cell r="R73">
            <v>23</v>
          </cell>
          <cell r="S73">
            <v>7</v>
          </cell>
          <cell r="T73">
            <v>8</v>
          </cell>
          <cell r="U73">
            <v>10</v>
          </cell>
          <cell r="V73">
            <v>25</v>
          </cell>
          <cell r="W73">
            <v>3</v>
          </cell>
          <cell r="X73">
            <v>7</v>
          </cell>
          <cell r="Y73">
            <v>5</v>
          </cell>
          <cell r="Z73">
            <v>15</v>
          </cell>
          <cell r="AA73">
            <v>108</v>
          </cell>
          <cell r="AB73">
            <v>8</v>
          </cell>
          <cell r="AC73">
            <v>5</v>
          </cell>
          <cell r="AD73">
            <v>33</v>
          </cell>
          <cell r="AE73">
            <v>46</v>
          </cell>
          <cell r="AF73">
            <v>28</v>
          </cell>
          <cell r="AG73">
            <v>74</v>
          </cell>
          <cell r="AH73">
            <v>7</v>
          </cell>
          <cell r="AI73">
            <v>8</v>
          </cell>
          <cell r="AJ73">
            <v>39</v>
          </cell>
          <cell r="AK73">
            <v>54</v>
          </cell>
          <cell r="AL73">
            <v>35</v>
          </cell>
          <cell r="AM73">
            <v>89</v>
          </cell>
          <cell r="AN73">
            <v>10</v>
          </cell>
          <cell r="AO73">
            <v>10</v>
          </cell>
          <cell r="AP73">
            <v>40</v>
          </cell>
          <cell r="AQ73">
            <v>60</v>
          </cell>
          <cell r="AR73">
            <v>39</v>
          </cell>
          <cell r="AS73">
            <v>99</v>
          </cell>
          <cell r="AT73">
            <v>5</v>
          </cell>
          <cell r="AU73">
            <v>8</v>
          </cell>
          <cell r="AV73">
            <v>28</v>
          </cell>
          <cell r="AW73">
            <v>41</v>
          </cell>
          <cell r="AX73">
            <v>29</v>
          </cell>
          <cell r="AY73">
            <v>70</v>
          </cell>
          <cell r="AZ73">
            <v>5</v>
          </cell>
          <cell r="BA73">
            <v>6</v>
          </cell>
          <cell r="BB73">
            <v>32</v>
          </cell>
          <cell r="BC73">
            <v>43</v>
          </cell>
          <cell r="BD73">
            <v>28</v>
          </cell>
          <cell r="BE73">
            <v>71</v>
          </cell>
          <cell r="BF73">
            <v>403</v>
          </cell>
          <cell r="BG73">
            <v>93</v>
          </cell>
          <cell r="BH73">
            <v>604</v>
          </cell>
          <cell r="BI73">
            <v>80.533333333333331</v>
          </cell>
          <cell r="BJ73"/>
          <cell r="BK73" t="str">
            <v>E+</v>
          </cell>
          <cell r="BL73" t="str">
            <v>B</v>
          </cell>
          <cell r="BM73" t="str">
            <v>D+</v>
          </cell>
          <cell r="BN73" t="str">
            <v>C</v>
          </cell>
          <cell r="BO73" t="str">
            <v>E+</v>
          </cell>
          <cell r="BP73" t="str">
            <v>A++</v>
          </cell>
          <cell r="BQ73" t="str">
            <v>A</v>
          </cell>
          <cell r="BR73" t="str">
            <v>A++</v>
          </cell>
          <cell r="BS73" t="str">
            <v>B+</v>
          </cell>
          <cell r="BT73" t="str">
            <v>B+</v>
          </cell>
          <cell r="BU73" t="str">
            <v>A++</v>
          </cell>
          <cell r="BW73">
            <v>4</v>
          </cell>
          <cell r="BX73">
            <v>4</v>
          </cell>
          <cell r="BY73">
            <v>2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20.5</v>
          </cell>
          <cell r="CI73">
            <v>0</v>
          </cell>
          <cell r="CJ73" t="str">
            <v>Pass</v>
          </cell>
          <cell r="CK73">
            <v>7</v>
          </cell>
        </row>
        <row r="74">
          <cell r="B74" t="str">
            <v>PIET23CS004</v>
          </cell>
          <cell r="C74" t="str">
            <v>AAGAM JAIN</v>
          </cell>
          <cell r="D74" t="str">
            <v>23EPTCS004</v>
          </cell>
          <cell r="E74" t="str">
            <v>A-04</v>
          </cell>
          <cell r="F74"/>
          <cell r="G74">
            <v>9</v>
          </cell>
          <cell r="H74">
            <v>9</v>
          </cell>
          <cell r="I74">
            <v>10</v>
          </cell>
          <cell r="J74">
            <v>28</v>
          </cell>
          <cell r="K74">
            <v>8</v>
          </cell>
          <cell r="L74">
            <v>9</v>
          </cell>
          <cell r="M74">
            <v>10</v>
          </cell>
          <cell r="N74">
            <v>27</v>
          </cell>
          <cell r="O74">
            <v>9</v>
          </cell>
          <cell r="P74">
            <v>10</v>
          </cell>
          <cell r="Q74">
            <v>10</v>
          </cell>
          <cell r="R74">
            <v>29</v>
          </cell>
          <cell r="S74">
            <v>8</v>
          </cell>
          <cell r="T74">
            <v>10</v>
          </cell>
          <cell r="U74">
            <v>10</v>
          </cell>
          <cell r="V74">
            <v>28</v>
          </cell>
          <cell r="W74">
            <v>8</v>
          </cell>
          <cell r="X74">
            <v>9</v>
          </cell>
          <cell r="Y74">
            <v>7</v>
          </cell>
          <cell r="Z74">
            <v>24</v>
          </cell>
          <cell r="AA74">
            <v>136</v>
          </cell>
          <cell r="AB74">
            <v>8</v>
          </cell>
          <cell r="AC74">
            <v>9</v>
          </cell>
          <cell r="AD74">
            <v>40</v>
          </cell>
          <cell r="AE74">
            <v>57</v>
          </cell>
          <cell r="AF74">
            <v>34</v>
          </cell>
          <cell r="AG74">
            <v>91</v>
          </cell>
          <cell r="AH74">
            <v>8</v>
          </cell>
          <cell r="AI74">
            <v>8</v>
          </cell>
          <cell r="AJ74">
            <v>40</v>
          </cell>
          <cell r="AK74">
            <v>56</v>
          </cell>
          <cell r="AL74">
            <v>34</v>
          </cell>
          <cell r="AM74">
            <v>90</v>
          </cell>
          <cell r="AN74">
            <v>9</v>
          </cell>
          <cell r="AO74">
            <v>9</v>
          </cell>
          <cell r="AP74">
            <v>40</v>
          </cell>
          <cell r="AQ74">
            <v>58</v>
          </cell>
          <cell r="AR74">
            <v>35</v>
          </cell>
          <cell r="AS74">
            <v>93</v>
          </cell>
          <cell r="AT74">
            <v>9</v>
          </cell>
          <cell r="AU74">
            <v>8</v>
          </cell>
          <cell r="AV74">
            <v>36</v>
          </cell>
          <cell r="AW74">
            <v>53</v>
          </cell>
          <cell r="AX74">
            <v>34</v>
          </cell>
          <cell r="AY74">
            <v>87</v>
          </cell>
          <cell r="AZ74">
            <v>8</v>
          </cell>
          <cell r="BA74">
            <v>8</v>
          </cell>
          <cell r="BB74">
            <v>36</v>
          </cell>
          <cell r="BC74">
            <v>52</v>
          </cell>
          <cell r="BD74">
            <v>35</v>
          </cell>
          <cell r="BE74">
            <v>87</v>
          </cell>
          <cell r="BF74">
            <v>448</v>
          </cell>
          <cell r="BG74">
            <v>93</v>
          </cell>
          <cell r="BH74">
            <v>677</v>
          </cell>
          <cell r="BI74">
            <v>90.266666666666666</v>
          </cell>
          <cell r="BJ74"/>
          <cell r="BK74" t="str">
            <v>B</v>
          </cell>
          <cell r="BL74" t="str">
            <v>A</v>
          </cell>
          <cell r="BM74" t="str">
            <v>A++</v>
          </cell>
          <cell r="BN74" t="str">
            <v>A+</v>
          </cell>
          <cell r="BO74" t="str">
            <v>B</v>
          </cell>
          <cell r="BP74" t="str">
            <v>A++</v>
          </cell>
          <cell r="BQ74" t="str">
            <v>A++</v>
          </cell>
          <cell r="BR74" t="str">
            <v>A++</v>
          </cell>
          <cell r="BS74" t="str">
            <v>A++</v>
          </cell>
          <cell r="BT74" t="str">
            <v>A++</v>
          </cell>
          <cell r="BU74" t="str">
            <v>A++</v>
          </cell>
          <cell r="BW74">
            <v>4</v>
          </cell>
          <cell r="BX74">
            <v>4</v>
          </cell>
          <cell r="BY74">
            <v>2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20.5</v>
          </cell>
          <cell r="CI74">
            <v>0</v>
          </cell>
          <cell r="CJ74" t="str">
            <v>Pass</v>
          </cell>
          <cell r="CK74">
            <v>8.8800000000000008</v>
          </cell>
        </row>
        <row r="75">
          <cell r="B75" t="str">
            <v>PIET23CS005</v>
          </cell>
          <cell r="C75" t="str">
            <v>AANYA GUPTA</v>
          </cell>
          <cell r="D75" t="str">
            <v>23EPTCS005</v>
          </cell>
          <cell r="E75" t="str">
            <v>A-05</v>
          </cell>
          <cell r="F75"/>
          <cell r="G75">
            <v>6</v>
          </cell>
          <cell r="H75">
            <v>10</v>
          </cell>
          <cell r="I75">
            <v>10</v>
          </cell>
          <cell r="J75">
            <v>26</v>
          </cell>
          <cell r="K75">
            <v>8</v>
          </cell>
          <cell r="L75">
            <v>8</v>
          </cell>
          <cell r="M75">
            <v>10</v>
          </cell>
          <cell r="N75">
            <v>26</v>
          </cell>
          <cell r="O75">
            <v>9</v>
          </cell>
          <cell r="P75">
            <v>10</v>
          </cell>
          <cell r="Q75">
            <v>10</v>
          </cell>
          <cell r="R75">
            <v>29</v>
          </cell>
          <cell r="S75">
            <v>6</v>
          </cell>
          <cell r="T75">
            <v>10</v>
          </cell>
          <cell r="U75">
            <v>10</v>
          </cell>
          <cell r="V75">
            <v>26</v>
          </cell>
          <cell r="W75">
            <v>6</v>
          </cell>
          <cell r="X75">
            <v>10</v>
          </cell>
          <cell r="Y75">
            <v>8</v>
          </cell>
          <cell r="Z75">
            <v>24</v>
          </cell>
          <cell r="AA75">
            <v>131</v>
          </cell>
          <cell r="AB75">
            <v>8</v>
          </cell>
          <cell r="AC75">
            <v>10</v>
          </cell>
          <cell r="AD75">
            <v>36</v>
          </cell>
          <cell r="AE75">
            <v>54</v>
          </cell>
          <cell r="AF75">
            <v>38</v>
          </cell>
          <cell r="AG75">
            <v>92</v>
          </cell>
          <cell r="AH75">
            <v>9</v>
          </cell>
          <cell r="AI75">
            <v>9</v>
          </cell>
          <cell r="AJ75">
            <v>39</v>
          </cell>
          <cell r="AK75">
            <v>57</v>
          </cell>
          <cell r="AL75">
            <v>37</v>
          </cell>
          <cell r="AM75">
            <v>94</v>
          </cell>
          <cell r="AN75">
            <v>8</v>
          </cell>
          <cell r="AO75">
            <v>8</v>
          </cell>
          <cell r="AP75">
            <v>38</v>
          </cell>
          <cell r="AQ75">
            <v>54</v>
          </cell>
          <cell r="AR75">
            <v>37</v>
          </cell>
          <cell r="AS75">
            <v>91</v>
          </cell>
          <cell r="AT75">
            <v>7</v>
          </cell>
          <cell r="AU75">
            <v>8</v>
          </cell>
          <cell r="AV75">
            <v>36</v>
          </cell>
          <cell r="AW75">
            <v>51</v>
          </cell>
          <cell r="AX75">
            <v>34</v>
          </cell>
          <cell r="AY75">
            <v>85</v>
          </cell>
          <cell r="AZ75">
            <v>8</v>
          </cell>
          <cell r="BA75">
            <v>8</v>
          </cell>
          <cell r="BB75">
            <v>40</v>
          </cell>
          <cell r="BC75">
            <v>56</v>
          </cell>
          <cell r="BD75">
            <v>32</v>
          </cell>
          <cell r="BE75">
            <v>88</v>
          </cell>
          <cell r="BF75">
            <v>450</v>
          </cell>
          <cell r="BG75">
            <v>94</v>
          </cell>
          <cell r="BH75">
            <v>675</v>
          </cell>
          <cell r="BI75">
            <v>90</v>
          </cell>
          <cell r="BJ75"/>
          <cell r="BK75" t="str">
            <v>A</v>
          </cell>
          <cell r="BL75" t="str">
            <v>B+</v>
          </cell>
          <cell r="BM75" t="str">
            <v>A</v>
          </cell>
          <cell r="BN75" t="str">
            <v>A</v>
          </cell>
          <cell r="BO75" t="str">
            <v>C+</v>
          </cell>
          <cell r="BP75" t="str">
            <v>A++</v>
          </cell>
          <cell r="BQ75" t="str">
            <v>A++</v>
          </cell>
          <cell r="BR75" t="str">
            <v>A++</v>
          </cell>
          <cell r="BS75" t="str">
            <v>A++</v>
          </cell>
          <cell r="BT75" t="str">
            <v>A++</v>
          </cell>
          <cell r="BU75" t="str">
            <v>A++</v>
          </cell>
          <cell r="BW75">
            <v>4</v>
          </cell>
          <cell r="BX75">
            <v>4</v>
          </cell>
          <cell r="BY75">
            <v>2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20.5</v>
          </cell>
          <cell r="CI75">
            <v>0</v>
          </cell>
          <cell r="CJ75" t="str">
            <v>Pass</v>
          </cell>
          <cell r="CK75">
            <v>8.73</v>
          </cell>
        </row>
        <row r="76">
          <cell r="B76" t="str">
            <v>PIET23CS006</v>
          </cell>
          <cell r="C76" t="str">
            <v>ABHISHEK AGARWAL</v>
          </cell>
          <cell r="D76" t="str">
            <v>23EPTCS006</v>
          </cell>
          <cell r="E76" t="str">
            <v>A-06</v>
          </cell>
          <cell r="F76"/>
          <cell r="G76" t="str">
            <v>A</v>
          </cell>
          <cell r="H76">
            <v>10</v>
          </cell>
          <cell r="I76">
            <v>10</v>
          </cell>
          <cell r="J76">
            <v>20</v>
          </cell>
          <cell r="K76">
            <v>7</v>
          </cell>
          <cell r="L76">
            <v>9</v>
          </cell>
          <cell r="M76">
            <v>10</v>
          </cell>
          <cell r="N76">
            <v>26</v>
          </cell>
          <cell r="O76" t="str">
            <v>A</v>
          </cell>
          <cell r="P76">
            <v>10</v>
          </cell>
          <cell r="Q76">
            <v>10</v>
          </cell>
          <cell r="R76">
            <v>20</v>
          </cell>
          <cell r="S76">
            <v>5</v>
          </cell>
          <cell r="T76">
            <v>10</v>
          </cell>
          <cell r="U76">
            <v>10</v>
          </cell>
          <cell r="V76">
            <v>25</v>
          </cell>
          <cell r="W76">
            <v>6</v>
          </cell>
          <cell r="X76">
            <v>10</v>
          </cell>
          <cell r="Y76">
            <v>8</v>
          </cell>
          <cell r="Z76">
            <v>24</v>
          </cell>
          <cell r="AA76">
            <v>115</v>
          </cell>
          <cell r="AB76" t="str">
            <v>A</v>
          </cell>
          <cell r="AC76">
            <v>7</v>
          </cell>
          <cell r="AD76">
            <v>35</v>
          </cell>
          <cell r="AE76">
            <v>42</v>
          </cell>
          <cell r="AF76">
            <v>30</v>
          </cell>
          <cell r="AG76">
            <v>72</v>
          </cell>
          <cell r="AH76" t="str">
            <v>A</v>
          </cell>
          <cell r="AI76">
            <v>8</v>
          </cell>
          <cell r="AJ76">
            <v>37</v>
          </cell>
          <cell r="AK76">
            <v>45</v>
          </cell>
          <cell r="AL76">
            <v>36</v>
          </cell>
          <cell r="AM76">
            <v>81</v>
          </cell>
          <cell r="AN76" t="str">
            <v>A</v>
          </cell>
          <cell r="AO76">
            <v>8</v>
          </cell>
          <cell r="AP76">
            <v>33</v>
          </cell>
          <cell r="AQ76">
            <v>41</v>
          </cell>
          <cell r="AR76">
            <v>31</v>
          </cell>
          <cell r="AS76">
            <v>72</v>
          </cell>
          <cell r="AT76">
            <v>9</v>
          </cell>
          <cell r="AU76">
            <v>8</v>
          </cell>
          <cell r="AV76">
            <v>38</v>
          </cell>
          <cell r="AW76">
            <v>55</v>
          </cell>
          <cell r="AX76">
            <v>34</v>
          </cell>
          <cell r="AY76">
            <v>89</v>
          </cell>
          <cell r="AZ76">
            <v>6</v>
          </cell>
          <cell r="BA76">
            <v>8</v>
          </cell>
          <cell r="BB76">
            <v>35</v>
          </cell>
          <cell r="BC76">
            <v>49</v>
          </cell>
          <cell r="BD76">
            <v>34</v>
          </cell>
          <cell r="BE76">
            <v>83</v>
          </cell>
          <cell r="BF76">
            <v>397</v>
          </cell>
          <cell r="BG76">
            <v>94</v>
          </cell>
          <cell r="BH76">
            <v>606</v>
          </cell>
          <cell r="BI76">
            <v>80.800000000000011</v>
          </cell>
          <cell r="BJ76"/>
          <cell r="BK76" t="str">
            <v>B</v>
          </cell>
          <cell r="BL76" t="str">
            <v>A</v>
          </cell>
          <cell r="BM76" t="str">
            <v>B</v>
          </cell>
          <cell r="BN76" t="str">
            <v>A+</v>
          </cell>
          <cell r="BO76" t="str">
            <v>B</v>
          </cell>
          <cell r="BP76" t="str">
            <v>A++</v>
          </cell>
          <cell r="BQ76" t="str">
            <v>A</v>
          </cell>
          <cell r="BR76" t="str">
            <v>A</v>
          </cell>
          <cell r="BS76" t="str">
            <v>A++</v>
          </cell>
          <cell r="BT76" t="str">
            <v>A++</v>
          </cell>
          <cell r="BU76" t="str">
            <v>A++</v>
          </cell>
          <cell r="BW76">
            <v>4</v>
          </cell>
          <cell r="BX76">
            <v>4</v>
          </cell>
          <cell r="BY76">
            <v>2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20.5</v>
          </cell>
          <cell r="CI76">
            <v>0</v>
          </cell>
          <cell r="CJ76" t="str">
            <v>Pass</v>
          </cell>
          <cell r="CK76">
            <v>8.4499999999999993</v>
          </cell>
        </row>
        <row r="77">
          <cell r="B77" t="str">
            <v>PIET23CS007</v>
          </cell>
          <cell r="C77" t="str">
            <v>ADITYA KUMAR</v>
          </cell>
          <cell r="D77" t="str">
            <v>23EPTCS007</v>
          </cell>
          <cell r="E77" t="str">
            <v>A-07</v>
          </cell>
          <cell r="F77"/>
          <cell r="G77">
            <v>3</v>
          </cell>
          <cell r="H77">
            <v>9</v>
          </cell>
          <cell r="I77">
            <v>10</v>
          </cell>
          <cell r="J77">
            <v>22</v>
          </cell>
          <cell r="K77">
            <v>3</v>
          </cell>
          <cell r="L77">
            <v>7</v>
          </cell>
          <cell r="M77">
            <v>10</v>
          </cell>
          <cell r="N77">
            <v>20</v>
          </cell>
          <cell r="O77">
            <v>9</v>
          </cell>
          <cell r="P77">
            <v>10</v>
          </cell>
          <cell r="Q77">
            <v>10</v>
          </cell>
          <cell r="R77">
            <v>29</v>
          </cell>
          <cell r="S77">
            <v>4</v>
          </cell>
          <cell r="T77">
            <v>5</v>
          </cell>
          <cell r="U77">
            <v>10</v>
          </cell>
          <cell r="V77">
            <v>19</v>
          </cell>
          <cell r="W77">
            <v>6</v>
          </cell>
          <cell r="X77">
            <v>8</v>
          </cell>
          <cell r="Y77">
            <v>9</v>
          </cell>
          <cell r="Z77">
            <v>23</v>
          </cell>
          <cell r="AA77">
            <v>113</v>
          </cell>
          <cell r="AB77">
            <v>6</v>
          </cell>
          <cell r="AC77">
            <v>9</v>
          </cell>
          <cell r="AD77">
            <v>38</v>
          </cell>
          <cell r="AE77">
            <v>53</v>
          </cell>
          <cell r="AF77">
            <v>36</v>
          </cell>
          <cell r="AG77">
            <v>89</v>
          </cell>
          <cell r="AH77">
            <v>9</v>
          </cell>
          <cell r="AI77">
            <v>9</v>
          </cell>
          <cell r="AJ77">
            <v>40</v>
          </cell>
          <cell r="AK77">
            <v>58</v>
          </cell>
          <cell r="AL77">
            <v>32</v>
          </cell>
          <cell r="AM77">
            <v>90</v>
          </cell>
          <cell r="AN77">
            <v>6</v>
          </cell>
          <cell r="AO77">
            <v>7</v>
          </cell>
          <cell r="AP77">
            <v>35</v>
          </cell>
          <cell r="AQ77">
            <v>48</v>
          </cell>
          <cell r="AR77">
            <v>30</v>
          </cell>
          <cell r="AS77">
            <v>78</v>
          </cell>
          <cell r="AT77">
            <v>8</v>
          </cell>
          <cell r="AU77">
            <v>8</v>
          </cell>
          <cell r="AV77">
            <v>40</v>
          </cell>
          <cell r="AW77">
            <v>56</v>
          </cell>
          <cell r="AX77">
            <v>33</v>
          </cell>
          <cell r="AY77">
            <v>89</v>
          </cell>
          <cell r="AZ77">
            <v>9</v>
          </cell>
          <cell r="BA77">
            <v>10</v>
          </cell>
          <cell r="BB77">
            <v>40</v>
          </cell>
          <cell r="BC77">
            <v>59</v>
          </cell>
          <cell r="BD77">
            <v>37</v>
          </cell>
          <cell r="BE77">
            <v>96</v>
          </cell>
          <cell r="BF77">
            <v>442</v>
          </cell>
          <cell r="BG77">
            <v>90</v>
          </cell>
          <cell r="BH77">
            <v>645</v>
          </cell>
          <cell r="BI77">
            <v>86</v>
          </cell>
          <cell r="BJ77"/>
          <cell r="BK77" t="str">
            <v>B+</v>
          </cell>
          <cell r="BL77" t="str">
            <v>B</v>
          </cell>
          <cell r="BM77" t="str">
            <v>B+</v>
          </cell>
          <cell r="BN77" t="str">
            <v>D+</v>
          </cell>
          <cell r="BO77" t="str">
            <v>D+</v>
          </cell>
          <cell r="BP77" t="str">
            <v>A++</v>
          </cell>
          <cell r="BQ77" t="str">
            <v>A++</v>
          </cell>
          <cell r="BR77" t="str">
            <v>A+</v>
          </cell>
          <cell r="BS77" t="str">
            <v>A++</v>
          </cell>
          <cell r="BT77" t="str">
            <v>A++</v>
          </cell>
          <cell r="BU77" t="str">
            <v>A++</v>
          </cell>
          <cell r="BW77">
            <v>4</v>
          </cell>
          <cell r="BX77">
            <v>4</v>
          </cell>
          <cell r="BY77">
            <v>2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20.5</v>
          </cell>
          <cell r="CI77">
            <v>0</v>
          </cell>
          <cell r="CJ77" t="str">
            <v>Pass</v>
          </cell>
          <cell r="CK77">
            <v>8.07</v>
          </cell>
        </row>
        <row r="78">
          <cell r="B78" t="str">
            <v>PIET23CS008</v>
          </cell>
          <cell r="C78" t="str">
            <v>ADITYA RAJ</v>
          </cell>
          <cell r="D78" t="str">
            <v>23EPTCS008</v>
          </cell>
          <cell r="E78" t="str">
            <v>A-08</v>
          </cell>
          <cell r="F78"/>
          <cell r="G78">
            <v>6</v>
          </cell>
          <cell r="H78">
            <v>6</v>
          </cell>
          <cell r="I78">
            <v>10</v>
          </cell>
          <cell r="J78">
            <v>22</v>
          </cell>
          <cell r="K78">
            <v>3</v>
          </cell>
          <cell r="L78">
            <v>6</v>
          </cell>
          <cell r="M78">
            <v>10</v>
          </cell>
          <cell r="N78">
            <v>19</v>
          </cell>
          <cell r="O78">
            <v>9</v>
          </cell>
          <cell r="P78">
            <v>10</v>
          </cell>
          <cell r="Q78">
            <v>10</v>
          </cell>
          <cell r="R78">
            <v>29</v>
          </cell>
          <cell r="S78">
            <v>7</v>
          </cell>
          <cell r="T78">
            <v>6</v>
          </cell>
          <cell r="U78">
            <v>10</v>
          </cell>
          <cell r="V78">
            <v>23</v>
          </cell>
          <cell r="W78">
            <v>4</v>
          </cell>
          <cell r="X78">
            <v>6</v>
          </cell>
          <cell r="Y78">
            <v>5</v>
          </cell>
          <cell r="Z78">
            <v>15</v>
          </cell>
          <cell r="AA78">
            <v>108</v>
          </cell>
          <cell r="AB78">
            <v>3</v>
          </cell>
          <cell r="AC78">
            <v>7</v>
          </cell>
          <cell r="AD78">
            <v>34</v>
          </cell>
          <cell r="AE78">
            <v>44</v>
          </cell>
          <cell r="AF78">
            <v>32</v>
          </cell>
          <cell r="AG78">
            <v>76</v>
          </cell>
          <cell r="AH78">
            <v>7</v>
          </cell>
          <cell r="AI78">
            <v>6</v>
          </cell>
          <cell r="AJ78">
            <v>29</v>
          </cell>
          <cell r="AK78">
            <v>42</v>
          </cell>
          <cell r="AL78">
            <v>30</v>
          </cell>
          <cell r="AM78">
            <v>72</v>
          </cell>
          <cell r="AN78">
            <v>7</v>
          </cell>
          <cell r="AO78">
            <v>9</v>
          </cell>
          <cell r="AP78">
            <v>36</v>
          </cell>
          <cell r="AQ78">
            <v>52</v>
          </cell>
          <cell r="AR78">
            <v>33</v>
          </cell>
          <cell r="AS78">
            <v>85</v>
          </cell>
          <cell r="AT78">
            <v>9</v>
          </cell>
          <cell r="AU78">
            <v>7</v>
          </cell>
          <cell r="AV78">
            <v>26</v>
          </cell>
          <cell r="AW78">
            <v>42</v>
          </cell>
          <cell r="AX78">
            <v>30</v>
          </cell>
          <cell r="AY78">
            <v>72</v>
          </cell>
          <cell r="AZ78">
            <v>8</v>
          </cell>
          <cell r="BA78">
            <v>8</v>
          </cell>
          <cell r="BB78">
            <v>29</v>
          </cell>
          <cell r="BC78">
            <v>45</v>
          </cell>
          <cell r="BD78">
            <v>32</v>
          </cell>
          <cell r="BE78">
            <v>77</v>
          </cell>
          <cell r="BF78">
            <v>382</v>
          </cell>
          <cell r="BG78">
            <v>97</v>
          </cell>
          <cell r="BH78">
            <v>587</v>
          </cell>
          <cell r="BI78">
            <v>78.266666666666666</v>
          </cell>
          <cell r="BJ78"/>
          <cell r="BK78" t="str">
            <v>C</v>
          </cell>
          <cell r="BL78" t="str">
            <v>C+</v>
          </cell>
          <cell r="BM78" t="str">
            <v>A</v>
          </cell>
          <cell r="BN78" t="str">
            <v>C+</v>
          </cell>
          <cell r="BO78" t="str">
            <v>D</v>
          </cell>
          <cell r="BP78" t="str">
            <v>A</v>
          </cell>
          <cell r="BQ78" t="str">
            <v>A+</v>
          </cell>
          <cell r="BR78" t="str">
            <v>A++</v>
          </cell>
          <cell r="BS78" t="str">
            <v>A</v>
          </cell>
          <cell r="BT78" t="str">
            <v>A+</v>
          </cell>
          <cell r="BU78" t="str">
            <v>A++</v>
          </cell>
          <cell r="BW78">
            <v>4</v>
          </cell>
          <cell r="BX78">
            <v>4</v>
          </cell>
          <cell r="BY78">
            <v>2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20.5</v>
          </cell>
          <cell r="CI78">
            <v>0</v>
          </cell>
          <cell r="CJ78" t="str">
            <v>Pass</v>
          </cell>
          <cell r="CK78">
            <v>7.59</v>
          </cell>
        </row>
        <row r="79">
          <cell r="B79" t="str">
            <v>PIET23CS009</v>
          </cell>
          <cell r="C79" t="str">
            <v>ADITYA SHARMA</v>
          </cell>
          <cell r="D79" t="str">
            <v>23EPTCS009</v>
          </cell>
          <cell r="E79" t="str">
            <v>A-09</v>
          </cell>
          <cell r="F79"/>
          <cell r="G79">
            <v>10</v>
          </cell>
          <cell r="H79" t="str">
            <v>A</v>
          </cell>
          <cell r="I79">
            <v>10</v>
          </cell>
          <cell r="J79">
            <v>20</v>
          </cell>
          <cell r="K79">
            <v>8</v>
          </cell>
          <cell r="L79" t="str">
            <v>A</v>
          </cell>
          <cell r="M79">
            <v>10</v>
          </cell>
          <cell r="N79">
            <v>18</v>
          </cell>
          <cell r="O79">
            <v>8</v>
          </cell>
          <cell r="P79" t="str">
            <v>A</v>
          </cell>
          <cell r="Q79">
            <v>10</v>
          </cell>
          <cell r="R79">
            <v>18</v>
          </cell>
          <cell r="S79">
            <v>9</v>
          </cell>
          <cell r="T79" t="str">
            <v>A</v>
          </cell>
          <cell r="U79">
            <v>9</v>
          </cell>
          <cell r="V79">
            <v>18</v>
          </cell>
          <cell r="W79">
            <v>6</v>
          </cell>
          <cell r="X79" t="str">
            <v>A</v>
          </cell>
          <cell r="Y79">
            <v>6</v>
          </cell>
          <cell r="Z79">
            <v>12</v>
          </cell>
          <cell r="AA79">
            <v>86</v>
          </cell>
          <cell r="AB79">
            <v>3</v>
          </cell>
          <cell r="AC79" t="str">
            <v>A</v>
          </cell>
          <cell r="AD79">
            <v>34</v>
          </cell>
          <cell r="AE79">
            <v>37</v>
          </cell>
          <cell r="AF79">
            <v>33</v>
          </cell>
          <cell r="AG79">
            <v>70</v>
          </cell>
          <cell r="AH79">
            <v>9</v>
          </cell>
          <cell r="AI79" t="str">
            <v>A</v>
          </cell>
          <cell r="AJ79">
            <v>34</v>
          </cell>
          <cell r="AK79">
            <v>43</v>
          </cell>
          <cell r="AL79">
            <v>32</v>
          </cell>
          <cell r="AM79">
            <v>75</v>
          </cell>
          <cell r="AN79">
            <v>7</v>
          </cell>
          <cell r="AO79" t="str">
            <v>A</v>
          </cell>
          <cell r="AP79">
            <v>35</v>
          </cell>
          <cell r="AQ79">
            <v>42</v>
          </cell>
          <cell r="AR79">
            <v>32</v>
          </cell>
          <cell r="AS79">
            <v>74</v>
          </cell>
          <cell r="AT79">
            <v>5</v>
          </cell>
          <cell r="AU79" t="str">
            <v>A</v>
          </cell>
          <cell r="AV79">
            <v>28</v>
          </cell>
          <cell r="AW79">
            <v>33</v>
          </cell>
          <cell r="AX79">
            <v>30</v>
          </cell>
          <cell r="AY79">
            <v>63</v>
          </cell>
          <cell r="AZ79">
            <v>7</v>
          </cell>
          <cell r="BA79" t="str">
            <v>A</v>
          </cell>
          <cell r="BB79">
            <v>21</v>
          </cell>
          <cell r="BC79">
            <v>28</v>
          </cell>
          <cell r="BD79">
            <v>25</v>
          </cell>
          <cell r="BE79">
            <v>53</v>
          </cell>
          <cell r="BF79">
            <v>335</v>
          </cell>
          <cell r="BG79">
            <v>91</v>
          </cell>
          <cell r="BH79">
            <v>512</v>
          </cell>
          <cell r="BI79">
            <v>68.266666666666666</v>
          </cell>
          <cell r="BJ79"/>
          <cell r="BK79" t="str">
            <v>C</v>
          </cell>
          <cell r="BL79" t="str">
            <v>D+</v>
          </cell>
          <cell r="BM79" t="str">
            <v>D+</v>
          </cell>
          <cell r="BN79" t="str">
            <v>B</v>
          </cell>
          <cell r="BO79" t="str">
            <v>E+</v>
          </cell>
          <cell r="BP79" t="str">
            <v>A</v>
          </cell>
          <cell r="BQ79" t="str">
            <v>B+</v>
          </cell>
          <cell r="BR79" t="str">
            <v>A</v>
          </cell>
          <cell r="BS79" t="str">
            <v>B</v>
          </cell>
          <cell r="BT79" t="str">
            <v>D+</v>
          </cell>
          <cell r="BU79" t="str">
            <v>A++</v>
          </cell>
          <cell r="BW79">
            <v>4</v>
          </cell>
          <cell r="BX79">
            <v>4</v>
          </cell>
          <cell r="BY79">
            <v>2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20.5</v>
          </cell>
          <cell r="CI79">
            <v>0</v>
          </cell>
          <cell r="CJ79" t="str">
            <v>Pass</v>
          </cell>
          <cell r="CK79">
            <v>6.72</v>
          </cell>
        </row>
        <row r="80">
          <cell r="B80" t="str">
            <v>PIET23CS010</v>
          </cell>
          <cell r="C80" t="str">
            <v>AJAY JANGID</v>
          </cell>
          <cell r="D80" t="str">
            <v>23EPTCS010</v>
          </cell>
          <cell r="E80" t="str">
            <v>A-10</v>
          </cell>
          <cell r="F80"/>
          <cell r="G80">
            <v>10</v>
          </cell>
          <cell r="H80">
            <v>10</v>
          </cell>
          <cell r="I80">
            <v>10</v>
          </cell>
          <cell r="J80">
            <v>30</v>
          </cell>
          <cell r="K80">
            <v>8</v>
          </cell>
          <cell r="L80">
            <v>10</v>
          </cell>
          <cell r="M80">
            <v>10</v>
          </cell>
          <cell r="N80">
            <v>28</v>
          </cell>
          <cell r="O80">
            <v>8</v>
          </cell>
          <cell r="P80">
            <v>10</v>
          </cell>
          <cell r="Q80">
            <v>10</v>
          </cell>
          <cell r="R80">
            <v>28</v>
          </cell>
          <cell r="S80">
            <v>6</v>
          </cell>
          <cell r="T80">
            <v>9</v>
          </cell>
          <cell r="U80">
            <v>10</v>
          </cell>
          <cell r="V80">
            <v>25</v>
          </cell>
          <cell r="W80">
            <v>9</v>
          </cell>
          <cell r="X80">
            <v>9</v>
          </cell>
          <cell r="Y80">
            <v>8</v>
          </cell>
          <cell r="Z80">
            <v>26</v>
          </cell>
          <cell r="AA80">
            <v>137</v>
          </cell>
          <cell r="AB80">
            <v>8</v>
          </cell>
          <cell r="AC80">
            <v>8</v>
          </cell>
          <cell r="AD80">
            <v>39</v>
          </cell>
          <cell r="AE80">
            <v>55</v>
          </cell>
          <cell r="AF80">
            <v>31</v>
          </cell>
          <cell r="AG80">
            <v>86</v>
          </cell>
          <cell r="AH80">
            <v>9</v>
          </cell>
          <cell r="AI80">
            <v>8</v>
          </cell>
          <cell r="AJ80">
            <v>38</v>
          </cell>
          <cell r="AK80">
            <v>55</v>
          </cell>
          <cell r="AL80">
            <v>31</v>
          </cell>
          <cell r="AM80">
            <v>86</v>
          </cell>
          <cell r="AN80">
            <v>6</v>
          </cell>
          <cell r="AO80">
            <v>8</v>
          </cell>
          <cell r="AP80">
            <v>37</v>
          </cell>
          <cell r="AQ80">
            <v>51</v>
          </cell>
          <cell r="AR80">
            <v>28</v>
          </cell>
          <cell r="AS80">
            <v>79</v>
          </cell>
          <cell r="AT80">
            <v>8</v>
          </cell>
          <cell r="AU80">
            <v>7</v>
          </cell>
          <cell r="AV80">
            <v>36</v>
          </cell>
          <cell r="AW80">
            <v>51</v>
          </cell>
          <cell r="AX80">
            <v>32</v>
          </cell>
          <cell r="AY80">
            <v>83</v>
          </cell>
          <cell r="AZ80">
            <v>9</v>
          </cell>
          <cell r="BA80">
            <v>9</v>
          </cell>
          <cell r="BB80">
            <v>40</v>
          </cell>
          <cell r="BC80">
            <v>58</v>
          </cell>
          <cell r="BD80">
            <v>35</v>
          </cell>
          <cell r="BE80">
            <v>93</v>
          </cell>
          <cell r="BF80">
            <v>427</v>
          </cell>
          <cell r="BG80">
            <v>96</v>
          </cell>
          <cell r="BH80">
            <v>660</v>
          </cell>
          <cell r="BI80">
            <v>88</v>
          </cell>
          <cell r="BJ80"/>
          <cell r="BK80" t="str">
            <v>A+</v>
          </cell>
          <cell r="BL80" t="str">
            <v>A</v>
          </cell>
          <cell r="BM80" t="str">
            <v>A+</v>
          </cell>
          <cell r="BN80" t="str">
            <v>A+</v>
          </cell>
          <cell r="BO80" t="str">
            <v>B+</v>
          </cell>
          <cell r="BP80" t="str">
            <v>A++</v>
          </cell>
          <cell r="BQ80" t="str">
            <v>A++</v>
          </cell>
          <cell r="BR80" t="str">
            <v>A+</v>
          </cell>
          <cell r="BS80" t="str">
            <v>A++</v>
          </cell>
          <cell r="BT80" t="str">
            <v>A++</v>
          </cell>
          <cell r="BU80" t="str">
            <v>A++</v>
          </cell>
          <cell r="BW80">
            <v>4</v>
          </cell>
          <cell r="BX80">
            <v>4</v>
          </cell>
          <cell r="BY80">
            <v>2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20.5</v>
          </cell>
          <cell r="CI80">
            <v>0</v>
          </cell>
          <cell r="CJ80" t="str">
            <v>Pass</v>
          </cell>
          <cell r="CK80">
            <v>9.0500000000000007</v>
          </cell>
        </row>
        <row r="81">
          <cell r="B81" t="str">
            <v>PIET23CS011</v>
          </cell>
          <cell r="C81" t="str">
            <v>AKSHAK GUPTA</v>
          </cell>
          <cell r="D81" t="str">
            <v>23EPTCS011</v>
          </cell>
          <cell r="E81" t="str">
            <v>A-11</v>
          </cell>
          <cell r="F81"/>
          <cell r="G81">
            <v>0</v>
          </cell>
          <cell r="H81">
            <v>10</v>
          </cell>
          <cell r="I81">
            <v>10</v>
          </cell>
          <cell r="J81">
            <v>20</v>
          </cell>
          <cell r="K81">
            <v>7</v>
          </cell>
          <cell r="L81">
            <v>7</v>
          </cell>
          <cell r="M81">
            <v>8</v>
          </cell>
          <cell r="N81">
            <v>22</v>
          </cell>
          <cell r="O81">
            <v>9</v>
          </cell>
          <cell r="P81">
            <v>10</v>
          </cell>
          <cell r="Q81">
            <v>10</v>
          </cell>
          <cell r="R81">
            <v>29</v>
          </cell>
          <cell r="S81">
            <v>7</v>
          </cell>
          <cell r="T81">
            <v>6</v>
          </cell>
          <cell r="U81">
            <v>9</v>
          </cell>
          <cell r="V81">
            <v>22</v>
          </cell>
          <cell r="W81">
            <v>5</v>
          </cell>
          <cell r="X81">
            <v>8</v>
          </cell>
          <cell r="Y81">
            <v>6</v>
          </cell>
          <cell r="Z81">
            <v>19</v>
          </cell>
          <cell r="AA81">
            <v>112</v>
          </cell>
          <cell r="AB81">
            <v>6</v>
          </cell>
          <cell r="AC81">
            <v>9</v>
          </cell>
          <cell r="AD81">
            <v>35</v>
          </cell>
          <cell r="AE81">
            <v>50</v>
          </cell>
          <cell r="AF81">
            <v>34</v>
          </cell>
          <cell r="AG81">
            <v>84</v>
          </cell>
          <cell r="AH81">
            <v>9</v>
          </cell>
          <cell r="AI81">
            <v>7</v>
          </cell>
          <cell r="AJ81">
            <v>39</v>
          </cell>
          <cell r="AK81">
            <v>55</v>
          </cell>
          <cell r="AL81">
            <v>38</v>
          </cell>
          <cell r="AM81">
            <v>93</v>
          </cell>
          <cell r="AN81">
            <v>8</v>
          </cell>
          <cell r="AO81">
            <v>7</v>
          </cell>
          <cell r="AP81">
            <v>34</v>
          </cell>
          <cell r="AQ81">
            <v>49</v>
          </cell>
          <cell r="AR81">
            <v>34</v>
          </cell>
          <cell r="AS81">
            <v>83</v>
          </cell>
          <cell r="AT81">
            <v>5</v>
          </cell>
          <cell r="AU81">
            <v>5</v>
          </cell>
          <cell r="AV81">
            <v>33</v>
          </cell>
          <cell r="AW81">
            <v>43</v>
          </cell>
          <cell r="AX81">
            <v>24</v>
          </cell>
          <cell r="AY81">
            <v>67</v>
          </cell>
          <cell r="AZ81">
            <v>8</v>
          </cell>
          <cell r="BA81">
            <v>8</v>
          </cell>
          <cell r="BB81">
            <v>35</v>
          </cell>
          <cell r="BC81">
            <v>51</v>
          </cell>
          <cell r="BD81">
            <v>28</v>
          </cell>
          <cell r="BE81">
            <v>79</v>
          </cell>
          <cell r="BF81">
            <v>406</v>
          </cell>
          <cell r="BG81">
            <v>94</v>
          </cell>
          <cell r="BH81">
            <v>612</v>
          </cell>
          <cell r="BI81">
            <v>81.599999999999994</v>
          </cell>
          <cell r="BJ81"/>
          <cell r="BK81" t="str">
            <v>C+</v>
          </cell>
          <cell r="BL81" t="str">
            <v>B</v>
          </cell>
          <cell r="BM81" t="str">
            <v>B+</v>
          </cell>
          <cell r="BN81" t="str">
            <v>B</v>
          </cell>
          <cell r="BO81" t="str">
            <v>C+</v>
          </cell>
          <cell r="BP81" t="str">
            <v>A++</v>
          </cell>
          <cell r="BQ81" t="str">
            <v>A++</v>
          </cell>
          <cell r="BR81" t="str">
            <v>A++</v>
          </cell>
          <cell r="BS81" t="str">
            <v>B+</v>
          </cell>
          <cell r="BT81" t="str">
            <v>A+</v>
          </cell>
          <cell r="BU81" t="str">
            <v>A++</v>
          </cell>
          <cell r="BW81">
            <v>4</v>
          </cell>
          <cell r="BX81">
            <v>4</v>
          </cell>
          <cell r="BY81">
            <v>2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20.5</v>
          </cell>
          <cell r="CI81">
            <v>0</v>
          </cell>
          <cell r="CJ81" t="str">
            <v>Pass</v>
          </cell>
          <cell r="CK81">
            <v>8.02</v>
          </cell>
        </row>
        <row r="82">
          <cell r="B82" t="str">
            <v>PIET23CS012</v>
          </cell>
          <cell r="C82" t="str">
            <v>AKSHARA JAIN</v>
          </cell>
          <cell r="D82" t="str">
            <v>23EPTCS012</v>
          </cell>
          <cell r="E82" t="str">
            <v>A-12</v>
          </cell>
          <cell r="F82"/>
          <cell r="G82">
            <v>10</v>
          </cell>
          <cell r="H82">
            <v>10</v>
          </cell>
          <cell r="I82">
            <v>10</v>
          </cell>
          <cell r="J82">
            <v>30</v>
          </cell>
          <cell r="K82">
            <v>8</v>
          </cell>
          <cell r="L82">
            <v>9</v>
          </cell>
          <cell r="M82">
            <v>10</v>
          </cell>
          <cell r="N82">
            <v>27</v>
          </cell>
          <cell r="O82">
            <v>8</v>
          </cell>
          <cell r="P82">
            <v>10</v>
          </cell>
          <cell r="Q82">
            <v>10</v>
          </cell>
          <cell r="R82">
            <v>28</v>
          </cell>
          <cell r="S82">
            <v>4</v>
          </cell>
          <cell r="T82">
            <v>6</v>
          </cell>
          <cell r="U82">
            <v>10</v>
          </cell>
          <cell r="V82">
            <v>20</v>
          </cell>
          <cell r="W82">
            <v>7</v>
          </cell>
          <cell r="X82">
            <v>9</v>
          </cell>
          <cell r="Y82">
            <v>8</v>
          </cell>
          <cell r="Z82">
            <v>24</v>
          </cell>
          <cell r="AA82">
            <v>129</v>
          </cell>
          <cell r="AB82">
            <v>9</v>
          </cell>
          <cell r="AC82">
            <v>9</v>
          </cell>
          <cell r="AD82">
            <v>38</v>
          </cell>
          <cell r="AE82">
            <v>56</v>
          </cell>
          <cell r="AF82">
            <v>36</v>
          </cell>
          <cell r="AG82">
            <v>92</v>
          </cell>
          <cell r="AH82">
            <v>8</v>
          </cell>
          <cell r="AI82">
            <v>8</v>
          </cell>
          <cell r="AJ82">
            <v>37</v>
          </cell>
          <cell r="AK82">
            <v>53</v>
          </cell>
          <cell r="AL82">
            <v>37</v>
          </cell>
          <cell r="AM82">
            <v>90</v>
          </cell>
          <cell r="AN82">
            <v>6</v>
          </cell>
          <cell r="AO82">
            <v>9</v>
          </cell>
          <cell r="AP82">
            <v>39</v>
          </cell>
          <cell r="AQ82">
            <v>54</v>
          </cell>
          <cell r="AR82">
            <v>33</v>
          </cell>
          <cell r="AS82">
            <v>87</v>
          </cell>
          <cell r="AT82">
            <v>8</v>
          </cell>
          <cell r="AU82">
            <v>9</v>
          </cell>
          <cell r="AV82">
            <v>40</v>
          </cell>
          <cell r="AW82">
            <v>57</v>
          </cell>
          <cell r="AX82">
            <v>37</v>
          </cell>
          <cell r="AY82">
            <v>94</v>
          </cell>
          <cell r="AZ82">
            <v>7</v>
          </cell>
          <cell r="BA82">
            <v>8</v>
          </cell>
          <cell r="BB82">
            <v>38</v>
          </cell>
          <cell r="BC82">
            <v>53</v>
          </cell>
          <cell r="BD82">
            <v>33</v>
          </cell>
          <cell r="BE82">
            <v>86</v>
          </cell>
          <cell r="BF82">
            <v>449</v>
          </cell>
          <cell r="BG82">
            <v>95</v>
          </cell>
          <cell r="BH82">
            <v>673</v>
          </cell>
          <cell r="BI82">
            <v>89.733333333333334</v>
          </cell>
          <cell r="BJ82"/>
          <cell r="BK82" t="str">
            <v>A+</v>
          </cell>
          <cell r="BL82" t="str">
            <v>A++</v>
          </cell>
          <cell r="BM82" t="str">
            <v>A</v>
          </cell>
          <cell r="BN82" t="str">
            <v>B</v>
          </cell>
          <cell r="BO82" t="str">
            <v>B+</v>
          </cell>
          <cell r="BP82" t="str">
            <v>A++</v>
          </cell>
          <cell r="BQ82" t="str">
            <v>A++</v>
          </cell>
          <cell r="BR82" t="str">
            <v>A++</v>
          </cell>
          <cell r="BS82" t="str">
            <v>A++</v>
          </cell>
          <cell r="BT82" t="str">
            <v>A++</v>
          </cell>
          <cell r="BU82" t="str">
            <v>A++</v>
          </cell>
          <cell r="BW82">
            <v>4</v>
          </cell>
          <cell r="BX82">
            <v>4</v>
          </cell>
          <cell r="BY82">
            <v>2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20.5</v>
          </cell>
          <cell r="CI82">
            <v>0</v>
          </cell>
          <cell r="CJ82" t="str">
            <v>Pass</v>
          </cell>
          <cell r="CK82">
            <v>9.2200000000000006</v>
          </cell>
        </row>
        <row r="83">
          <cell r="B83" t="str">
            <v>PIET23CS013</v>
          </cell>
          <cell r="C83" t="str">
            <v>AKSHAT JAIN</v>
          </cell>
          <cell r="D83" t="str">
            <v>23EPTCS013</v>
          </cell>
          <cell r="E83" t="str">
            <v>A-13</v>
          </cell>
          <cell r="F83"/>
          <cell r="G83">
            <v>9</v>
          </cell>
          <cell r="H83">
            <v>10</v>
          </cell>
          <cell r="I83">
            <v>10</v>
          </cell>
          <cell r="J83">
            <v>29</v>
          </cell>
          <cell r="K83">
            <v>9</v>
          </cell>
          <cell r="L83">
            <v>10</v>
          </cell>
          <cell r="M83">
            <v>10</v>
          </cell>
          <cell r="N83">
            <v>29</v>
          </cell>
          <cell r="O83">
            <v>9</v>
          </cell>
          <cell r="P83">
            <v>10</v>
          </cell>
          <cell r="Q83">
            <v>10</v>
          </cell>
          <cell r="R83">
            <v>29</v>
          </cell>
          <cell r="S83">
            <v>8</v>
          </cell>
          <cell r="T83">
            <v>7</v>
          </cell>
          <cell r="U83">
            <v>10</v>
          </cell>
          <cell r="V83">
            <v>25</v>
          </cell>
          <cell r="W83">
            <v>7</v>
          </cell>
          <cell r="X83">
            <v>10</v>
          </cell>
          <cell r="Y83">
            <v>8</v>
          </cell>
          <cell r="Z83">
            <v>25</v>
          </cell>
          <cell r="AA83">
            <v>137</v>
          </cell>
          <cell r="AB83">
            <v>9</v>
          </cell>
          <cell r="AC83">
            <v>8</v>
          </cell>
          <cell r="AD83">
            <v>40</v>
          </cell>
          <cell r="AE83">
            <v>57</v>
          </cell>
          <cell r="AF83">
            <v>31</v>
          </cell>
          <cell r="AG83">
            <v>88</v>
          </cell>
          <cell r="AH83">
            <v>9</v>
          </cell>
          <cell r="AI83">
            <v>8</v>
          </cell>
          <cell r="AJ83">
            <v>34</v>
          </cell>
          <cell r="AK83">
            <v>51</v>
          </cell>
          <cell r="AL83">
            <v>39</v>
          </cell>
          <cell r="AM83">
            <v>90</v>
          </cell>
          <cell r="AN83">
            <v>7</v>
          </cell>
          <cell r="AO83">
            <v>9</v>
          </cell>
          <cell r="AP83">
            <v>40</v>
          </cell>
          <cell r="AQ83">
            <v>56</v>
          </cell>
          <cell r="AR83">
            <v>35</v>
          </cell>
          <cell r="AS83">
            <v>91</v>
          </cell>
          <cell r="AT83">
            <v>8</v>
          </cell>
          <cell r="AU83">
            <v>9</v>
          </cell>
          <cell r="AV83">
            <v>40</v>
          </cell>
          <cell r="AW83">
            <v>57</v>
          </cell>
          <cell r="AX83">
            <v>36</v>
          </cell>
          <cell r="AY83">
            <v>93</v>
          </cell>
          <cell r="AZ83">
            <v>9</v>
          </cell>
          <cell r="BA83">
            <v>7</v>
          </cell>
          <cell r="BB83">
            <v>37</v>
          </cell>
          <cell r="BC83">
            <v>53</v>
          </cell>
          <cell r="BD83">
            <v>29</v>
          </cell>
          <cell r="BE83">
            <v>82</v>
          </cell>
          <cell r="BF83">
            <v>444</v>
          </cell>
          <cell r="BG83">
            <v>94</v>
          </cell>
          <cell r="BH83">
            <v>675</v>
          </cell>
          <cell r="BI83">
            <v>90</v>
          </cell>
          <cell r="BJ83"/>
          <cell r="BK83" t="str">
            <v>A+</v>
          </cell>
          <cell r="BL83" t="str">
            <v>A++</v>
          </cell>
          <cell r="BM83" t="str">
            <v>A</v>
          </cell>
          <cell r="BN83" t="str">
            <v>A</v>
          </cell>
          <cell r="BO83" t="str">
            <v>A</v>
          </cell>
          <cell r="BP83" t="str">
            <v>A++</v>
          </cell>
          <cell r="BQ83" t="str">
            <v>A++</v>
          </cell>
          <cell r="BR83" t="str">
            <v>A++</v>
          </cell>
          <cell r="BS83" t="str">
            <v>A++</v>
          </cell>
          <cell r="BT83" t="str">
            <v>A++</v>
          </cell>
          <cell r="BU83" t="str">
            <v>A++</v>
          </cell>
          <cell r="BW83">
            <v>4</v>
          </cell>
          <cell r="BX83">
            <v>4</v>
          </cell>
          <cell r="BY83">
            <v>2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20.5</v>
          </cell>
          <cell r="CI83">
            <v>0</v>
          </cell>
          <cell r="CJ83" t="str">
            <v>Pass</v>
          </cell>
          <cell r="CK83">
            <v>9.3699999999999992</v>
          </cell>
        </row>
        <row r="84">
          <cell r="B84" t="str">
            <v>PIET23CS014</v>
          </cell>
          <cell r="C84" t="str">
            <v>AMIT SINGH</v>
          </cell>
          <cell r="D84" t="str">
            <v>23EPTCS014</v>
          </cell>
          <cell r="E84" t="str">
            <v>A-14</v>
          </cell>
          <cell r="F84"/>
          <cell r="G84">
            <v>10</v>
          </cell>
          <cell r="H84">
            <v>10</v>
          </cell>
          <cell r="I84">
            <v>10</v>
          </cell>
          <cell r="J84">
            <v>30</v>
          </cell>
          <cell r="K84">
            <v>7</v>
          </cell>
          <cell r="L84">
            <v>8</v>
          </cell>
          <cell r="M84">
            <v>10</v>
          </cell>
          <cell r="N84">
            <v>25</v>
          </cell>
          <cell r="O84">
            <v>9</v>
          </cell>
          <cell r="P84">
            <v>10</v>
          </cell>
          <cell r="Q84">
            <v>10</v>
          </cell>
          <cell r="R84">
            <v>29</v>
          </cell>
          <cell r="S84">
            <v>4</v>
          </cell>
          <cell r="T84">
            <v>5</v>
          </cell>
          <cell r="U84">
            <v>10</v>
          </cell>
          <cell r="V84">
            <v>19</v>
          </cell>
          <cell r="W84">
            <v>7</v>
          </cell>
          <cell r="X84">
            <v>7</v>
          </cell>
          <cell r="Y84">
            <v>5</v>
          </cell>
          <cell r="Z84">
            <v>19</v>
          </cell>
          <cell r="AA84">
            <v>122</v>
          </cell>
          <cell r="AB84">
            <v>8</v>
          </cell>
          <cell r="AC84">
            <v>8</v>
          </cell>
          <cell r="AD84">
            <v>25</v>
          </cell>
          <cell r="AE84">
            <v>41</v>
          </cell>
          <cell r="AF84">
            <v>35</v>
          </cell>
          <cell r="AG84">
            <v>76</v>
          </cell>
          <cell r="AH84">
            <v>9</v>
          </cell>
          <cell r="AI84">
            <v>7</v>
          </cell>
          <cell r="AJ84">
            <v>35</v>
          </cell>
          <cell r="AK84">
            <v>51</v>
          </cell>
          <cell r="AL84">
            <v>37</v>
          </cell>
          <cell r="AM84">
            <v>88</v>
          </cell>
          <cell r="AN84">
            <v>6</v>
          </cell>
          <cell r="AO84">
            <v>6</v>
          </cell>
          <cell r="AP84">
            <v>34</v>
          </cell>
          <cell r="AQ84">
            <v>46</v>
          </cell>
          <cell r="AR84">
            <v>32</v>
          </cell>
          <cell r="AS84">
            <v>78</v>
          </cell>
          <cell r="AT84">
            <v>5</v>
          </cell>
          <cell r="AU84">
            <v>8</v>
          </cell>
          <cell r="AV84">
            <v>31</v>
          </cell>
          <cell r="AW84">
            <v>44</v>
          </cell>
          <cell r="AX84">
            <v>33</v>
          </cell>
          <cell r="AY84">
            <v>77</v>
          </cell>
          <cell r="AZ84">
            <v>6</v>
          </cell>
          <cell r="BA84">
            <v>6</v>
          </cell>
          <cell r="BB84">
            <v>34</v>
          </cell>
          <cell r="BC84">
            <v>46</v>
          </cell>
          <cell r="BD84">
            <v>25</v>
          </cell>
          <cell r="BE84">
            <v>71</v>
          </cell>
          <cell r="BF84">
            <v>390</v>
          </cell>
          <cell r="BG84">
            <v>89</v>
          </cell>
          <cell r="BH84">
            <v>601</v>
          </cell>
          <cell r="BI84">
            <v>80.13333333333334</v>
          </cell>
          <cell r="BJ84"/>
          <cell r="BK84" t="str">
            <v>A++</v>
          </cell>
          <cell r="BL84" t="str">
            <v>A</v>
          </cell>
          <cell r="BM84" t="str">
            <v>B+</v>
          </cell>
          <cell r="BN84" t="str">
            <v>B+</v>
          </cell>
          <cell r="BO84" t="str">
            <v>B+</v>
          </cell>
          <cell r="BP84" t="str">
            <v>A++</v>
          </cell>
          <cell r="BQ84" t="str">
            <v>A+</v>
          </cell>
          <cell r="BR84" t="str">
            <v>A+</v>
          </cell>
          <cell r="BS84" t="str">
            <v>A+</v>
          </cell>
          <cell r="BT84" t="str">
            <v>B+</v>
          </cell>
          <cell r="BU84" t="str">
            <v>A++</v>
          </cell>
          <cell r="BW84">
            <v>4</v>
          </cell>
          <cell r="BX84">
            <v>4</v>
          </cell>
          <cell r="BY84">
            <v>2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20.5</v>
          </cell>
          <cell r="CI84">
            <v>0</v>
          </cell>
          <cell r="CJ84" t="str">
            <v>Pass</v>
          </cell>
          <cell r="CK84">
            <v>8.8000000000000007</v>
          </cell>
        </row>
        <row r="85">
          <cell r="B85" t="str">
            <v>PIET23CS015</v>
          </cell>
          <cell r="C85" t="str">
            <v>ANAG AGGARWAL</v>
          </cell>
          <cell r="D85" t="str">
            <v>23EPTCS015</v>
          </cell>
          <cell r="E85" t="str">
            <v>A-15</v>
          </cell>
          <cell r="F85"/>
          <cell r="G85">
            <v>7</v>
          </cell>
          <cell r="H85">
            <v>10</v>
          </cell>
          <cell r="I85">
            <v>10</v>
          </cell>
          <cell r="J85">
            <v>27</v>
          </cell>
          <cell r="K85">
            <v>10</v>
          </cell>
          <cell r="L85">
            <v>10</v>
          </cell>
          <cell r="M85">
            <v>10</v>
          </cell>
          <cell r="N85">
            <v>30</v>
          </cell>
          <cell r="O85">
            <v>8</v>
          </cell>
          <cell r="P85">
            <v>10</v>
          </cell>
          <cell r="Q85">
            <v>10</v>
          </cell>
          <cell r="R85">
            <v>28</v>
          </cell>
          <cell r="S85">
            <v>6</v>
          </cell>
          <cell r="T85">
            <v>5</v>
          </cell>
          <cell r="U85">
            <v>10</v>
          </cell>
          <cell r="V85">
            <v>21</v>
          </cell>
          <cell r="W85">
            <v>5</v>
          </cell>
          <cell r="X85">
            <v>5</v>
          </cell>
          <cell r="Y85">
            <v>8</v>
          </cell>
          <cell r="Z85">
            <v>18</v>
          </cell>
          <cell r="AA85">
            <v>124</v>
          </cell>
          <cell r="AB85">
            <v>10</v>
          </cell>
          <cell r="AC85">
            <v>10</v>
          </cell>
          <cell r="AD85">
            <v>40</v>
          </cell>
          <cell r="AE85">
            <v>60</v>
          </cell>
          <cell r="AF85">
            <v>39</v>
          </cell>
          <cell r="AG85">
            <v>99</v>
          </cell>
          <cell r="AH85">
            <v>8</v>
          </cell>
          <cell r="AI85">
            <v>9</v>
          </cell>
          <cell r="AJ85">
            <v>40</v>
          </cell>
          <cell r="AK85">
            <v>57</v>
          </cell>
          <cell r="AL85">
            <v>35</v>
          </cell>
          <cell r="AM85">
            <v>92</v>
          </cell>
          <cell r="AN85">
            <v>8</v>
          </cell>
          <cell r="AO85">
            <v>7</v>
          </cell>
          <cell r="AP85">
            <v>32</v>
          </cell>
          <cell r="AQ85">
            <v>47</v>
          </cell>
          <cell r="AR85">
            <v>35</v>
          </cell>
          <cell r="AS85">
            <v>82</v>
          </cell>
          <cell r="AT85">
            <v>8</v>
          </cell>
          <cell r="AU85">
            <v>8</v>
          </cell>
          <cell r="AV85">
            <v>31</v>
          </cell>
          <cell r="AW85">
            <v>47</v>
          </cell>
          <cell r="AX85">
            <v>32</v>
          </cell>
          <cell r="AY85">
            <v>79</v>
          </cell>
          <cell r="AZ85">
            <v>9</v>
          </cell>
          <cell r="BA85">
            <v>10</v>
          </cell>
          <cell r="BB85">
            <v>40</v>
          </cell>
          <cell r="BC85">
            <v>59</v>
          </cell>
          <cell r="BD85">
            <v>31</v>
          </cell>
          <cell r="BE85">
            <v>90</v>
          </cell>
          <cell r="BF85">
            <v>442</v>
          </cell>
          <cell r="BG85">
            <v>84</v>
          </cell>
          <cell r="BH85">
            <v>650</v>
          </cell>
          <cell r="BI85">
            <v>86.666666666666671</v>
          </cell>
          <cell r="BJ85"/>
          <cell r="BK85" t="str">
            <v>D</v>
          </cell>
          <cell r="BL85" t="str">
            <v>A+</v>
          </cell>
          <cell r="BM85" t="str">
            <v>A++</v>
          </cell>
          <cell r="BN85" t="str">
            <v>B</v>
          </cell>
          <cell r="BO85" t="str">
            <v>C+</v>
          </cell>
          <cell r="BP85" t="str">
            <v>A++</v>
          </cell>
          <cell r="BQ85" t="str">
            <v>A++</v>
          </cell>
          <cell r="BR85" t="str">
            <v>A++</v>
          </cell>
          <cell r="BS85" t="str">
            <v>A+</v>
          </cell>
          <cell r="BT85" t="str">
            <v>A++</v>
          </cell>
          <cell r="BU85" t="str">
            <v>A++</v>
          </cell>
          <cell r="BW85">
            <v>4</v>
          </cell>
          <cell r="BX85">
            <v>4</v>
          </cell>
          <cell r="BY85">
            <v>2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20.5</v>
          </cell>
          <cell r="CI85">
            <v>0</v>
          </cell>
          <cell r="CJ85" t="str">
            <v>Pass</v>
          </cell>
          <cell r="CK85">
            <v>8.34</v>
          </cell>
        </row>
        <row r="86">
          <cell r="B86" t="str">
            <v>PIET23CS016</v>
          </cell>
          <cell r="C86" t="str">
            <v>ANIKET SHARMA</v>
          </cell>
          <cell r="D86" t="str">
            <v>23EPTCS016</v>
          </cell>
          <cell r="E86" t="str">
            <v>A-16</v>
          </cell>
          <cell r="F86"/>
          <cell r="G86">
            <v>3</v>
          </cell>
          <cell r="H86">
            <v>5</v>
          </cell>
          <cell r="I86">
            <v>10</v>
          </cell>
          <cell r="J86">
            <v>18</v>
          </cell>
          <cell r="K86">
            <v>3</v>
          </cell>
          <cell r="L86">
            <v>5</v>
          </cell>
          <cell r="M86">
            <v>10</v>
          </cell>
          <cell r="N86">
            <v>18</v>
          </cell>
          <cell r="O86">
            <v>9</v>
          </cell>
          <cell r="P86">
            <v>7</v>
          </cell>
          <cell r="Q86">
            <v>10</v>
          </cell>
          <cell r="R86">
            <v>26</v>
          </cell>
          <cell r="S86">
            <v>3</v>
          </cell>
          <cell r="T86">
            <v>5</v>
          </cell>
          <cell r="U86">
            <v>10</v>
          </cell>
          <cell r="V86">
            <v>18</v>
          </cell>
          <cell r="W86">
            <v>3</v>
          </cell>
          <cell r="X86">
            <v>4</v>
          </cell>
          <cell r="Y86">
            <v>5</v>
          </cell>
          <cell r="Z86">
            <v>12</v>
          </cell>
          <cell r="AA86">
            <v>92</v>
          </cell>
          <cell r="AB86">
            <v>5</v>
          </cell>
          <cell r="AC86">
            <v>4</v>
          </cell>
          <cell r="AD86">
            <v>23</v>
          </cell>
          <cell r="AE86">
            <v>32</v>
          </cell>
          <cell r="AF86">
            <v>33</v>
          </cell>
          <cell r="AG86">
            <v>65</v>
          </cell>
          <cell r="AH86">
            <v>7</v>
          </cell>
          <cell r="AI86">
            <v>8</v>
          </cell>
          <cell r="AJ86">
            <v>32</v>
          </cell>
          <cell r="AK86">
            <v>47</v>
          </cell>
          <cell r="AL86">
            <v>29</v>
          </cell>
          <cell r="AM86">
            <v>76</v>
          </cell>
          <cell r="AN86">
            <v>6</v>
          </cell>
          <cell r="AO86">
            <v>7</v>
          </cell>
          <cell r="AP86">
            <v>31</v>
          </cell>
          <cell r="AQ86">
            <v>44</v>
          </cell>
          <cell r="AR86">
            <v>30</v>
          </cell>
          <cell r="AS86">
            <v>74</v>
          </cell>
          <cell r="AT86">
            <v>6</v>
          </cell>
          <cell r="AU86">
            <v>6</v>
          </cell>
          <cell r="AV86">
            <v>32</v>
          </cell>
          <cell r="AW86">
            <v>44</v>
          </cell>
          <cell r="AX86">
            <v>26</v>
          </cell>
          <cell r="AY86">
            <v>70</v>
          </cell>
          <cell r="AZ86">
            <v>5</v>
          </cell>
          <cell r="BA86">
            <v>7</v>
          </cell>
          <cell r="BB86">
            <v>36</v>
          </cell>
          <cell r="BC86">
            <v>48</v>
          </cell>
          <cell r="BD86">
            <v>26</v>
          </cell>
          <cell r="BE86">
            <v>74</v>
          </cell>
          <cell r="BF86">
            <v>359</v>
          </cell>
          <cell r="BG86">
            <v>94</v>
          </cell>
          <cell r="BH86">
            <v>545</v>
          </cell>
          <cell r="BI86">
            <v>72.666666666666671</v>
          </cell>
          <cell r="BJ86"/>
          <cell r="BK86" t="str">
            <v>E</v>
          </cell>
          <cell r="BL86" t="str">
            <v>D</v>
          </cell>
          <cell r="BM86" t="str">
            <v>B</v>
          </cell>
          <cell r="BN86" t="str">
            <v>E+</v>
          </cell>
          <cell r="BO86" t="str">
            <v>E</v>
          </cell>
          <cell r="BP86" t="str">
            <v>A+</v>
          </cell>
          <cell r="BQ86" t="str">
            <v>B</v>
          </cell>
          <cell r="BR86" t="str">
            <v>A</v>
          </cell>
          <cell r="BS86" t="str">
            <v>B+</v>
          </cell>
          <cell r="BT86" t="str">
            <v>A</v>
          </cell>
          <cell r="BU86" t="str">
            <v>A++</v>
          </cell>
          <cell r="BW86">
            <v>4</v>
          </cell>
          <cell r="BX86">
            <v>4</v>
          </cell>
          <cell r="BY86">
            <v>2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20.5</v>
          </cell>
          <cell r="CI86">
            <v>0</v>
          </cell>
          <cell r="CJ86" t="str">
            <v>Pass</v>
          </cell>
          <cell r="CK86">
            <v>6.15</v>
          </cell>
        </row>
        <row r="87">
          <cell r="B87" t="str">
            <v>PIET23CS017</v>
          </cell>
          <cell r="C87" t="str">
            <v>ANIRUDH SINGH BHATI</v>
          </cell>
          <cell r="D87" t="str">
            <v>23EPTCS017</v>
          </cell>
          <cell r="E87" t="str">
            <v>A-17</v>
          </cell>
          <cell r="F87"/>
          <cell r="G87">
            <v>7</v>
          </cell>
          <cell r="H87">
            <v>9</v>
          </cell>
          <cell r="I87">
            <v>10</v>
          </cell>
          <cell r="J87">
            <v>26</v>
          </cell>
          <cell r="K87">
            <v>7</v>
          </cell>
          <cell r="L87">
            <v>9</v>
          </cell>
          <cell r="M87">
            <v>10</v>
          </cell>
          <cell r="N87">
            <v>26</v>
          </cell>
          <cell r="O87">
            <v>8</v>
          </cell>
          <cell r="P87">
            <v>9</v>
          </cell>
          <cell r="Q87">
            <v>10</v>
          </cell>
          <cell r="R87">
            <v>27</v>
          </cell>
          <cell r="S87">
            <v>5</v>
          </cell>
          <cell r="T87">
            <v>7</v>
          </cell>
          <cell r="U87">
            <v>10</v>
          </cell>
          <cell r="V87">
            <v>22</v>
          </cell>
          <cell r="W87">
            <v>5</v>
          </cell>
          <cell r="X87">
            <v>7</v>
          </cell>
          <cell r="Y87">
            <v>6</v>
          </cell>
          <cell r="Z87">
            <v>18</v>
          </cell>
          <cell r="AA87">
            <v>119</v>
          </cell>
          <cell r="AB87">
            <v>6</v>
          </cell>
          <cell r="AC87">
            <v>8</v>
          </cell>
          <cell r="AD87">
            <v>39</v>
          </cell>
          <cell r="AE87">
            <v>53</v>
          </cell>
          <cell r="AF87">
            <v>32</v>
          </cell>
          <cell r="AG87">
            <v>85</v>
          </cell>
          <cell r="AH87">
            <v>4</v>
          </cell>
          <cell r="AI87">
            <v>6</v>
          </cell>
          <cell r="AJ87">
            <v>38</v>
          </cell>
          <cell r="AK87">
            <v>48</v>
          </cell>
          <cell r="AL87">
            <v>33</v>
          </cell>
          <cell r="AM87">
            <v>81</v>
          </cell>
          <cell r="AN87">
            <v>5</v>
          </cell>
          <cell r="AO87">
            <v>6</v>
          </cell>
          <cell r="AP87">
            <v>29</v>
          </cell>
          <cell r="AQ87">
            <v>40</v>
          </cell>
          <cell r="AR87">
            <v>26</v>
          </cell>
          <cell r="AS87">
            <v>66</v>
          </cell>
          <cell r="AT87">
            <v>7</v>
          </cell>
          <cell r="AU87">
            <v>5</v>
          </cell>
          <cell r="AV87">
            <v>33</v>
          </cell>
          <cell r="AW87">
            <v>45</v>
          </cell>
          <cell r="AX87">
            <v>24</v>
          </cell>
          <cell r="AY87">
            <v>69</v>
          </cell>
          <cell r="AZ87" t="str">
            <v>A</v>
          </cell>
          <cell r="BA87">
            <v>7</v>
          </cell>
          <cell r="BB87">
            <v>33</v>
          </cell>
          <cell r="BC87">
            <v>40</v>
          </cell>
          <cell r="BD87">
            <v>22</v>
          </cell>
          <cell r="BE87">
            <v>62</v>
          </cell>
          <cell r="BF87">
            <v>363</v>
          </cell>
          <cell r="BG87">
            <v>77</v>
          </cell>
          <cell r="BH87">
            <v>559</v>
          </cell>
          <cell r="BI87">
            <v>74.533333333333331</v>
          </cell>
          <cell r="BJ87"/>
          <cell r="BK87" t="str">
            <v>D+</v>
          </cell>
          <cell r="BL87" t="str">
            <v>B+</v>
          </cell>
          <cell r="BM87" t="str">
            <v>B+</v>
          </cell>
          <cell r="BN87" t="str">
            <v>C+</v>
          </cell>
          <cell r="BO87" t="str">
            <v>B</v>
          </cell>
          <cell r="BP87" t="str">
            <v>A++</v>
          </cell>
          <cell r="BQ87" t="str">
            <v>A++</v>
          </cell>
          <cell r="BR87" t="str">
            <v>B</v>
          </cell>
          <cell r="BS87" t="str">
            <v>B+</v>
          </cell>
          <cell r="BT87" t="str">
            <v>C+</v>
          </cell>
          <cell r="BU87" t="str">
            <v>A+</v>
          </cell>
          <cell r="BW87">
            <v>4</v>
          </cell>
          <cell r="BX87">
            <v>4</v>
          </cell>
          <cell r="BY87">
            <v>2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20.5</v>
          </cell>
          <cell r="CI87">
            <v>0</v>
          </cell>
          <cell r="CJ87" t="str">
            <v>Pass</v>
          </cell>
          <cell r="CK87">
            <v>7.57</v>
          </cell>
        </row>
        <row r="88">
          <cell r="B88" t="str">
            <v>PIET23CS018</v>
          </cell>
          <cell r="C88" t="str">
            <v>ANKIT KUMAR GAUTTAM</v>
          </cell>
          <cell r="D88" t="str">
            <v>23EPTCS018</v>
          </cell>
          <cell r="E88" t="str">
            <v>A-18</v>
          </cell>
          <cell r="F88"/>
          <cell r="G88">
            <v>6</v>
          </cell>
          <cell r="H88">
            <v>8</v>
          </cell>
          <cell r="I88">
            <v>10</v>
          </cell>
          <cell r="J88">
            <v>24</v>
          </cell>
          <cell r="K88">
            <v>7</v>
          </cell>
          <cell r="L88">
            <v>9</v>
          </cell>
          <cell r="M88">
            <v>10</v>
          </cell>
          <cell r="N88">
            <v>26</v>
          </cell>
          <cell r="O88">
            <v>9</v>
          </cell>
          <cell r="P88">
            <v>10</v>
          </cell>
          <cell r="Q88">
            <v>10</v>
          </cell>
          <cell r="R88">
            <v>29</v>
          </cell>
          <cell r="S88">
            <v>5</v>
          </cell>
          <cell r="T88">
            <v>6</v>
          </cell>
          <cell r="U88">
            <v>10</v>
          </cell>
          <cell r="V88">
            <v>21</v>
          </cell>
          <cell r="W88">
            <v>5</v>
          </cell>
          <cell r="X88">
            <v>9</v>
          </cell>
          <cell r="Y88">
            <v>7</v>
          </cell>
          <cell r="Z88">
            <v>21</v>
          </cell>
          <cell r="AA88">
            <v>121</v>
          </cell>
          <cell r="AB88">
            <v>7</v>
          </cell>
          <cell r="AC88">
            <v>8</v>
          </cell>
          <cell r="AD88">
            <v>33</v>
          </cell>
          <cell r="AE88">
            <v>48</v>
          </cell>
          <cell r="AF88">
            <v>31</v>
          </cell>
          <cell r="AG88">
            <v>79</v>
          </cell>
          <cell r="AH88">
            <v>7</v>
          </cell>
          <cell r="AI88">
            <v>7</v>
          </cell>
          <cell r="AJ88">
            <v>36</v>
          </cell>
          <cell r="AK88">
            <v>50</v>
          </cell>
          <cell r="AL88">
            <v>33</v>
          </cell>
          <cell r="AM88">
            <v>83</v>
          </cell>
          <cell r="AN88">
            <v>5</v>
          </cell>
          <cell r="AO88">
            <v>5</v>
          </cell>
          <cell r="AP88">
            <v>29</v>
          </cell>
          <cell r="AQ88">
            <v>39</v>
          </cell>
          <cell r="AR88">
            <v>29</v>
          </cell>
          <cell r="AS88">
            <v>68</v>
          </cell>
          <cell r="AT88">
            <v>8</v>
          </cell>
          <cell r="AU88">
            <v>8</v>
          </cell>
          <cell r="AV88">
            <v>36</v>
          </cell>
          <cell r="AW88">
            <v>52</v>
          </cell>
          <cell r="AX88">
            <v>31</v>
          </cell>
          <cell r="AY88">
            <v>83</v>
          </cell>
          <cell r="AZ88">
            <v>6</v>
          </cell>
          <cell r="BA88">
            <v>8</v>
          </cell>
          <cell r="BB88">
            <v>40</v>
          </cell>
          <cell r="BC88">
            <v>54</v>
          </cell>
          <cell r="BD88">
            <v>31</v>
          </cell>
          <cell r="BE88">
            <v>85</v>
          </cell>
          <cell r="BF88">
            <v>398</v>
          </cell>
          <cell r="BG88">
            <v>90</v>
          </cell>
          <cell r="BH88">
            <v>609</v>
          </cell>
          <cell r="BI88">
            <v>81.2</v>
          </cell>
          <cell r="BJ88"/>
          <cell r="BK88" t="str">
            <v>A+</v>
          </cell>
          <cell r="BL88" t="str">
            <v>B+</v>
          </cell>
          <cell r="BM88" t="str">
            <v>A</v>
          </cell>
          <cell r="BN88" t="str">
            <v>B+</v>
          </cell>
          <cell r="BO88" t="str">
            <v>C+</v>
          </cell>
          <cell r="BP88" t="str">
            <v>A++</v>
          </cell>
          <cell r="BQ88" t="str">
            <v>A+</v>
          </cell>
          <cell r="BR88" t="str">
            <v>B+</v>
          </cell>
          <cell r="BS88" t="str">
            <v>A++</v>
          </cell>
          <cell r="BT88" t="str">
            <v>A++</v>
          </cell>
          <cell r="BU88" t="str">
            <v>A++</v>
          </cell>
          <cell r="BW88">
            <v>4</v>
          </cell>
          <cell r="BX88">
            <v>4</v>
          </cell>
          <cell r="BY88">
            <v>2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20.5</v>
          </cell>
          <cell r="CI88">
            <v>0</v>
          </cell>
          <cell r="CJ88" t="str">
            <v>Pass</v>
          </cell>
          <cell r="CK88">
            <v>8.59</v>
          </cell>
        </row>
        <row r="89">
          <cell r="B89" t="str">
            <v>PIET23CS019</v>
          </cell>
          <cell r="C89" t="str">
            <v>ANSH KUMAWAT</v>
          </cell>
          <cell r="D89" t="str">
            <v>23EPTCS019</v>
          </cell>
          <cell r="E89" t="str">
            <v>A-19</v>
          </cell>
          <cell r="F89"/>
          <cell r="G89">
            <v>4</v>
          </cell>
          <cell r="H89">
            <v>5</v>
          </cell>
          <cell r="I89">
            <v>10</v>
          </cell>
          <cell r="J89">
            <v>19</v>
          </cell>
          <cell r="K89">
            <v>5</v>
          </cell>
          <cell r="L89">
            <v>8</v>
          </cell>
          <cell r="M89">
            <v>8</v>
          </cell>
          <cell r="N89">
            <v>21</v>
          </cell>
          <cell r="O89">
            <v>8</v>
          </cell>
          <cell r="P89">
            <v>9</v>
          </cell>
          <cell r="Q89">
            <v>10</v>
          </cell>
          <cell r="R89">
            <v>27</v>
          </cell>
          <cell r="S89">
            <v>5</v>
          </cell>
          <cell r="T89">
            <v>4</v>
          </cell>
          <cell r="U89">
            <v>9</v>
          </cell>
          <cell r="V89">
            <v>18</v>
          </cell>
          <cell r="W89">
            <v>3</v>
          </cell>
          <cell r="X89">
            <v>8</v>
          </cell>
          <cell r="Y89">
            <v>7</v>
          </cell>
          <cell r="Z89">
            <v>18</v>
          </cell>
          <cell r="AA89">
            <v>103</v>
          </cell>
          <cell r="AB89">
            <v>4</v>
          </cell>
          <cell r="AC89">
            <v>7</v>
          </cell>
          <cell r="AD89">
            <v>27</v>
          </cell>
          <cell r="AE89">
            <v>38</v>
          </cell>
          <cell r="AF89">
            <v>34</v>
          </cell>
          <cell r="AG89">
            <v>72</v>
          </cell>
          <cell r="AH89">
            <v>6</v>
          </cell>
          <cell r="AI89">
            <v>8</v>
          </cell>
          <cell r="AJ89">
            <v>28</v>
          </cell>
          <cell r="AK89">
            <v>42</v>
          </cell>
          <cell r="AL89">
            <v>36</v>
          </cell>
          <cell r="AM89">
            <v>78</v>
          </cell>
          <cell r="AN89">
            <v>6</v>
          </cell>
          <cell r="AO89">
            <v>8</v>
          </cell>
          <cell r="AP89">
            <v>30</v>
          </cell>
          <cell r="AQ89">
            <v>44</v>
          </cell>
          <cell r="AR89">
            <v>31</v>
          </cell>
          <cell r="AS89">
            <v>75</v>
          </cell>
          <cell r="AT89">
            <v>6</v>
          </cell>
          <cell r="AU89">
            <v>7</v>
          </cell>
          <cell r="AV89">
            <v>31</v>
          </cell>
          <cell r="AW89">
            <v>44</v>
          </cell>
          <cell r="AX89">
            <v>29</v>
          </cell>
          <cell r="AY89">
            <v>73</v>
          </cell>
          <cell r="AZ89">
            <v>5</v>
          </cell>
          <cell r="BA89">
            <v>6</v>
          </cell>
          <cell r="BB89">
            <v>28</v>
          </cell>
          <cell r="BC89">
            <v>39</v>
          </cell>
          <cell r="BD89">
            <v>21</v>
          </cell>
          <cell r="BE89">
            <v>60</v>
          </cell>
          <cell r="BF89">
            <v>358</v>
          </cell>
          <cell r="BG89">
            <v>91</v>
          </cell>
          <cell r="BH89">
            <v>552</v>
          </cell>
          <cell r="BI89">
            <v>73.599999999999994</v>
          </cell>
          <cell r="BJ89"/>
          <cell r="BK89" t="str">
            <v>C+</v>
          </cell>
          <cell r="BL89" t="str">
            <v>F</v>
          </cell>
          <cell r="BM89" t="str">
            <v>B+</v>
          </cell>
          <cell r="BN89" t="str">
            <v>D</v>
          </cell>
          <cell r="BO89" t="str">
            <v>D+</v>
          </cell>
          <cell r="BP89" t="str">
            <v>A+</v>
          </cell>
          <cell r="BQ89" t="str">
            <v>A</v>
          </cell>
          <cell r="BR89" t="str">
            <v>A</v>
          </cell>
          <cell r="BS89" t="str">
            <v>A</v>
          </cell>
          <cell r="BT89" t="str">
            <v>C+</v>
          </cell>
          <cell r="BU89" t="str">
            <v>A++</v>
          </cell>
          <cell r="BW89">
            <v>4</v>
          </cell>
          <cell r="BX89">
            <v>4</v>
          </cell>
          <cell r="BY89">
            <v>2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20.5</v>
          </cell>
          <cell r="CI89">
            <v>1</v>
          </cell>
          <cell r="CJ89" t="str">
            <v>Fail</v>
          </cell>
          <cell r="CK89">
            <v>5.9146341463414638</v>
          </cell>
        </row>
        <row r="90">
          <cell r="B90" t="str">
            <v>PIET23CS020</v>
          </cell>
          <cell r="C90" t="str">
            <v>MS. ANSHIKA AGAL</v>
          </cell>
          <cell r="D90" t="str">
            <v>23EPTCS106</v>
          </cell>
          <cell r="E90" t="str">
            <v>A-20</v>
          </cell>
          <cell r="F90"/>
          <cell r="G90">
            <v>6</v>
          </cell>
          <cell r="H90">
            <v>8</v>
          </cell>
          <cell r="I90">
            <v>10</v>
          </cell>
          <cell r="J90">
            <v>24</v>
          </cell>
          <cell r="K90">
            <v>7</v>
          </cell>
          <cell r="L90">
            <v>8</v>
          </cell>
          <cell r="M90">
            <v>10</v>
          </cell>
          <cell r="N90">
            <v>25</v>
          </cell>
          <cell r="O90">
            <v>8</v>
          </cell>
          <cell r="P90">
            <v>10</v>
          </cell>
          <cell r="Q90">
            <v>10</v>
          </cell>
          <cell r="R90">
            <v>28</v>
          </cell>
          <cell r="S90">
            <v>5</v>
          </cell>
          <cell r="T90">
            <v>8</v>
          </cell>
          <cell r="U90">
            <v>10</v>
          </cell>
          <cell r="V90">
            <v>23</v>
          </cell>
          <cell r="W90">
            <v>4</v>
          </cell>
          <cell r="X90">
            <v>8</v>
          </cell>
          <cell r="Y90">
            <v>8</v>
          </cell>
          <cell r="Z90">
            <v>20</v>
          </cell>
          <cell r="AA90">
            <v>120</v>
          </cell>
          <cell r="AB90">
            <v>8</v>
          </cell>
          <cell r="AC90">
            <v>8</v>
          </cell>
          <cell r="AD90">
            <v>28</v>
          </cell>
          <cell r="AE90">
            <v>44</v>
          </cell>
          <cell r="AF90">
            <v>33</v>
          </cell>
          <cell r="AG90">
            <v>77</v>
          </cell>
          <cell r="AH90">
            <v>6</v>
          </cell>
          <cell r="AI90">
            <v>8</v>
          </cell>
          <cell r="AJ90">
            <v>30</v>
          </cell>
          <cell r="AK90">
            <v>44</v>
          </cell>
          <cell r="AL90">
            <v>34</v>
          </cell>
          <cell r="AM90">
            <v>78</v>
          </cell>
          <cell r="AN90">
            <v>6</v>
          </cell>
          <cell r="AO90">
            <v>6</v>
          </cell>
          <cell r="AP90">
            <v>35</v>
          </cell>
          <cell r="AQ90">
            <v>47</v>
          </cell>
          <cell r="AR90">
            <v>30</v>
          </cell>
          <cell r="AS90">
            <v>77</v>
          </cell>
          <cell r="AT90">
            <v>8</v>
          </cell>
          <cell r="AU90">
            <v>7</v>
          </cell>
          <cell r="AV90">
            <v>38</v>
          </cell>
          <cell r="AW90">
            <v>53</v>
          </cell>
          <cell r="AX90">
            <v>30</v>
          </cell>
          <cell r="AY90">
            <v>83</v>
          </cell>
          <cell r="AZ90">
            <v>7</v>
          </cell>
          <cell r="BA90">
            <v>8</v>
          </cell>
          <cell r="BB90">
            <v>38</v>
          </cell>
          <cell r="BC90">
            <v>53</v>
          </cell>
          <cell r="BD90">
            <v>35</v>
          </cell>
          <cell r="BE90">
            <v>88</v>
          </cell>
          <cell r="BF90">
            <v>403</v>
          </cell>
          <cell r="BG90">
            <v>90</v>
          </cell>
          <cell r="BH90">
            <v>613</v>
          </cell>
          <cell r="BI90">
            <v>81.733333333333334</v>
          </cell>
          <cell r="BJ90"/>
          <cell r="BK90" t="str">
            <v>E+</v>
          </cell>
          <cell r="BL90" t="str">
            <v>A</v>
          </cell>
          <cell r="BM90" t="str">
            <v>A</v>
          </cell>
          <cell r="BN90" t="str">
            <v>A</v>
          </cell>
          <cell r="BO90" t="str">
            <v>E</v>
          </cell>
          <cell r="BP90" t="str">
            <v>A+</v>
          </cell>
          <cell r="BQ90" t="str">
            <v>A+</v>
          </cell>
          <cell r="BR90" t="str">
            <v>A+</v>
          </cell>
          <cell r="BS90" t="str">
            <v>A++</v>
          </cell>
          <cell r="BT90" t="str">
            <v>A++</v>
          </cell>
          <cell r="BU90" t="str">
            <v>A++</v>
          </cell>
          <cell r="BW90">
            <v>4</v>
          </cell>
          <cell r="BX90">
            <v>4</v>
          </cell>
          <cell r="BY90">
            <v>2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20.5</v>
          </cell>
          <cell r="CI90">
            <v>0</v>
          </cell>
          <cell r="CJ90" t="str">
            <v>Pass</v>
          </cell>
          <cell r="CK90">
            <v>7.68</v>
          </cell>
        </row>
        <row r="91">
          <cell r="B91" t="str">
            <v>PIET23CS021</v>
          </cell>
          <cell r="C91" t="str">
            <v>ANSHIKA MUNDRA</v>
          </cell>
          <cell r="D91" t="str">
            <v>23EPTCS020</v>
          </cell>
          <cell r="E91" t="str">
            <v>A-21</v>
          </cell>
          <cell r="F91"/>
          <cell r="G91">
            <v>10</v>
          </cell>
          <cell r="H91">
            <v>10</v>
          </cell>
          <cell r="I91">
            <v>10</v>
          </cell>
          <cell r="J91">
            <v>30</v>
          </cell>
          <cell r="K91">
            <v>9</v>
          </cell>
          <cell r="L91">
            <v>10</v>
          </cell>
          <cell r="M91">
            <v>10</v>
          </cell>
          <cell r="N91">
            <v>29</v>
          </cell>
          <cell r="O91">
            <v>9</v>
          </cell>
          <cell r="P91">
            <v>10</v>
          </cell>
          <cell r="Q91">
            <v>10</v>
          </cell>
          <cell r="R91">
            <v>29</v>
          </cell>
          <cell r="S91">
            <v>7</v>
          </cell>
          <cell r="T91">
            <v>10</v>
          </cell>
          <cell r="U91">
            <v>10</v>
          </cell>
          <cell r="V91">
            <v>27</v>
          </cell>
          <cell r="W91">
            <v>7</v>
          </cell>
          <cell r="X91">
            <v>10</v>
          </cell>
          <cell r="Y91">
            <v>8</v>
          </cell>
          <cell r="Z91">
            <v>25</v>
          </cell>
          <cell r="AA91">
            <v>140</v>
          </cell>
          <cell r="AB91">
            <v>9</v>
          </cell>
          <cell r="AC91">
            <v>10</v>
          </cell>
          <cell r="AD91">
            <v>38</v>
          </cell>
          <cell r="AE91">
            <v>57</v>
          </cell>
          <cell r="AF91">
            <v>35</v>
          </cell>
          <cell r="AG91">
            <v>92</v>
          </cell>
          <cell r="AH91">
            <v>8</v>
          </cell>
          <cell r="AI91">
            <v>7</v>
          </cell>
          <cell r="AJ91">
            <v>37</v>
          </cell>
          <cell r="AK91">
            <v>52</v>
          </cell>
          <cell r="AL91">
            <v>32</v>
          </cell>
          <cell r="AM91">
            <v>84</v>
          </cell>
          <cell r="AN91">
            <v>6</v>
          </cell>
          <cell r="AO91">
            <v>7</v>
          </cell>
          <cell r="AP91">
            <v>39</v>
          </cell>
          <cell r="AQ91">
            <v>52</v>
          </cell>
          <cell r="AR91">
            <v>34</v>
          </cell>
          <cell r="AS91">
            <v>86</v>
          </cell>
          <cell r="AT91">
            <v>8</v>
          </cell>
          <cell r="AU91">
            <v>8</v>
          </cell>
          <cell r="AV91">
            <v>40</v>
          </cell>
          <cell r="AW91">
            <v>56</v>
          </cell>
          <cell r="AX91">
            <v>33</v>
          </cell>
          <cell r="AY91">
            <v>89</v>
          </cell>
          <cell r="AZ91">
            <v>9</v>
          </cell>
          <cell r="BA91">
            <v>10</v>
          </cell>
          <cell r="BB91">
            <v>40</v>
          </cell>
          <cell r="BC91">
            <v>59</v>
          </cell>
          <cell r="BD91">
            <v>34</v>
          </cell>
          <cell r="BE91">
            <v>93</v>
          </cell>
          <cell r="BF91">
            <v>444</v>
          </cell>
          <cell r="BG91">
            <v>96</v>
          </cell>
          <cell r="BH91">
            <v>680</v>
          </cell>
          <cell r="BI91">
            <v>90.666666666666657</v>
          </cell>
          <cell r="BJ91"/>
          <cell r="BK91" t="str">
            <v>A++</v>
          </cell>
          <cell r="BL91" t="str">
            <v>A</v>
          </cell>
          <cell r="BM91" t="str">
            <v>A+</v>
          </cell>
          <cell r="BN91" t="str">
            <v>A</v>
          </cell>
          <cell r="BO91" t="str">
            <v>B+</v>
          </cell>
          <cell r="BP91" t="str">
            <v>A++</v>
          </cell>
          <cell r="BQ91" t="str">
            <v>A++</v>
          </cell>
          <cell r="BR91" t="str">
            <v>A++</v>
          </cell>
          <cell r="BS91" t="str">
            <v>A++</v>
          </cell>
          <cell r="BT91" t="str">
            <v>A++</v>
          </cell>
          <cell r="BU91" t="str">
            <v>A++</v>
          </cell>
          <cell r="BW91">
            <v>4</v>
          </cell>
          <cell r="BX91">
            <v>4</v>
          </cell>
          <cell r="BY91">
            <v>2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20.5</v>
          </cell>
          <cell r="CI91">
            <v>0</v>
          </cell>
          <cell r="CJ91" t="str">
            <v>Pass</v>
          </cell>
          <cell r="CK91">
            <v>9.27</v>
          </cell>
        </row>
        <row r="92">
          <cell r="B92" t="str">
            <v>PIET23CS022</v>
          </cell>
          <cell r="C92" t="str">
            <v>ANSHUL</v>
          </cell>
          <cell r="D92" t="str">
            <v>23EPTCS021</v>
          </cell>
          <cell r="E92" t="str">
            <v>A-22</v>
          </cell>
          <cell r="F92"/>
          <cell r="G92">
            <v>3</v>
          </cell>
          <cell r="H92">
            <v>5</v>
          </cell>
          <cell r="I92">
            <v>10</v>
          </cell>
          <cell r="J92">
            <v>18</v>
          </cell>
          <cell r="K92">
            <v>4</v>
          </cell>
          <cell r="L92" t="str">
            <v>N</v>
          </cell>
          <cell r="M92">
            <v>8</v>
          </cell>
          <cell r="N92">
            <v>12</v>
          </cell>
          <cell r="O92">
            <v>7</v>
          </cell>
          <cell r="P92">
            <v>9</v>
          </cell>
          <cell r="Q92">
            <v>10</v>
          </cell>
          <cell r="R92">
            <v>26</v>
          </cell>
          <cell r="S92">
            <v>2</v>
          </cell>
          <cell r="T92">
            <v>6</v>
          </cell>
          <cell r="U92">
            <v>10</v>
          </cell>
          <cell r="V92">
            <v>18</v>
          </cell>
          <cell r="W92">
            <v>3</v>
          </cell>
          <cell r="X92">
            <v>5</v>
          </cell>
          <cell r="Y92">
            <v>5</v>
          </cell>
          <cell r="Z92">
            <v>13</v>
          </cell>
          <cell r="AA92">
            <v>87</v>
          </cell>
          <cell r="AB92">
            <v>7</v>
          </cell>
          <cell r="AC92" t="str">
            <v>A</v>
          </cell>
          <cell r="AD92">
            <v>32</v>
          </cell>
          <cell r="AE92">
            <v>39</v>
          </cell>
          <cell r="AF92">
            <v>26</v>
          </cell>
          <cell r="AG92">
            <v>65</v>
          </cell>
          <cell r="AH92">
            <v>7</v>
          </cell>
          <cell r="AI92">
            <v>8</v>
          </cell>
          <cell r="AJ92">
            <v>33</v>
          </cell>
          <cell r="AK92">
            <v>48</v>
          </cell>
          <cell r="AL92">
            <v>31</v>
          </cell>
          <cell r="AM92">
            <v>79</v>
          </cell>
          <cell r="AN92" t="str">
            <v>A</v>
          </cell>
          <cell r="AO92">
            <v>5</v>
          </cell>
          <cell r="AP92">
            <v>23</v>
          </cell>
          <cell r="AQ92">
            <v>28</v>
          </cell>
          <cell r="AR92">
            <v>22</v>
          </cell>
          <cell r="AS92">
            <v>50</v>
          </cell>
          <cell r="AT92">
            <v>3</v>
          </cell>
          <cell r="AU92">
            <v>7</v>
          </cell>
          <cell r="AV92">
            <v>40</v>
          </cell>
          <cell r="AW92">
            <v>50</v>
          </cell>
          <cell r="AX92">
            <v>29</v>
          </cell>
          <cell r="AY92">
            <v>79</v>
          </cell>
          <cell r="AZ92">
            <v>7</v>
          </cell>
          <cell r="BA92">
            <v>6</v>
          </cell>
          <cell r="BB92">
            <v>30</v>
          </cell>
          <cell r="BC92">
            <v>43</v>
          </cell>
          <cell r="BD92">
            <v>24</v>
          </cell>
          <cell r="BE92">
            <v>67</v>
          </cell>
          <cell r="BF92">
            <v>340</v>
          </cell>
          <cell r="BG92">
            <v>92</v>
          </cell>
          <cell r="BH92">
            <v>519</v>
          </cell>
          <cell r="BI92">
            <v>69.199999999999989</v>
          </cell>
          <cell r="BJ92"/>
          <cell r="BK92" t="str">
            <v>E+</v>
          </cell>
          <cell r="BL92" t="str">
            <v>E</v>
          </cell>
          <cell r="BM92" t="str">
            <v>B</v>
          </cell>
          <cell r="BN92" t="str">
            <v>D+</v>
          </cell>
          <cell r="BO92" t="str">
            <v>F</v>
          </cell>
          <cell r="BP92" t="str">
            <v>A+</v>
          </cell>
          <cell r="BQ92" t="str">
            <v>B</v>
          </cell>
          <cell r="BR92" t="str">
            <v>D+</v>
          </cell>
          <cell r="BS92" t="str">
            <v>A+</v>
          </cell>
          <cell r="BT92" t="str">
            <v>B+</v>
          </cell>
          <cell r="BU92" t="str">
            <v>A++</v>
          </cell>
          <cell r="BW92">
            <v>4</v>
          </cell>
          <cell r="BX92">
            <v>4</v>
          </cell>
          <cell r="BY92">
            <v>2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20.5</v>
          </cell>
          <cell r="CI92">
            <v>1</v>
          </cell>
          <cell r="CJ92" t="str">
            <v>Fail</v>
          </cell>
          <cell r="CK92">
            <v>5.59</v>
          </cell>
        </row>
        <row r="93">
          <cell r="B93" t="str">
            <v>PIET23CS023</v>
          </cell>
          <cell r="C93" t="str">
            <v>ANUBHAV GAUTAM</v>
          </cell>
          <cell r="D93" t="str">
            <v>23EPTCS022</v>
          </cell>
          <cell r="E93" t="str">
            <v>A-23</v>
          </cell>
          <cell r="F93"/>
          <cell r="G93">
            <v>7</v>
          </cell>
          <cell r="H93">
            <v>9</v>
          </cell>
          <cell r="I93">
            <v>10</v>
          </cell>
          <cell r="J93">
            <v>26</v>
          </cell>
          <cell r="K93">
            <v>8</v>
          </cell>
          <cell r="L93" t="str">
            <v>N</v>
          </cell>
          <cell r="M93">
            <v>10</v>
          </cell>
          <cell r="N93">
            <v>18</v>
          </cell>
          <cell r="O93">
            <v>7</v>
          </cell>
          <cell r="P93">
            <v>9</v>
          </cell>
          <cell r="Q93">
            <v>10</v>
          </cell>
          <cell r="R93">
            <v>26</v>
          </cell>
          <cell r="S93">
            <v>6</v>
          </cell>
          <cell r="T93">
            <v>6</v>
          </cell>
          <cell r="U93">
            <v>8</v>
          </cell>
          <cell r="V93">
            <v>20</v>
          </cell>
          <cell r="W93">
            <v>6</v>
          </cell>
          <cell r="X93">
            <v>7</v>
          </cell>
          <cell r="Y93">
            <v>6</v>
          </cell>
          <cell r="Z93">
            <v>19</v>
          </cell>
          <cell r="AA93">
            <v>109</v>
          </cell>
          <cell r="AB93">
            <v>9</v>
          </cell>
          <cell r="AC93">
            <v>8</v>
          </cell>
          <cell r="AD93">
            <v>34</v>
          </cell>
          <cell r="AE93">
            <v>51</v>
          </cell>
          <cell r="AF93">
            <v>32</v>
          </cell>
          <cell r="AG93">
            <v>83</v>
          </cell>
          <cell r="AH93">
            <v>7</v>
          </cell>
          <cell r="AI93">
            <v>7</v>
          </cell>
          <cell r="AJ93">
            <v>34</v>
          </cell>
          <cell r="AK93">
            <v>48</v>
          </cell>
          <cell r="AL93">
            <v>32</v>
          </cell>
          <cell r="AM93">
            <v>80</v>
          </cell>
          <cell r="AN93">
            <v>6</v>
          </cell>
          <cell r="AO93">
            <v>8</v>
          </cell>
          <cell r="AP93">
            <v>35</v>
          </cell>
          <cell r="AQ93">
            <v>49</v>
          </cell>
          <cell r="AR93">
            <v>24</v>
          </cell>
          <cell r="AS93">
            <v>73</v>
          </cell>
          <cell r="AT93">
            <v>5</v>
          </cell>
          <cell r="AU93">
            <v>8</v>
          </cell>
          <cell r="AV93">
            <v>37</v>
          </cell>
          <cell r="AW93">
            <v>50</v>
          </cell>
          <cell r="AX93">
            <v>33</v>
          </cell>
          <cell r="AY93">
            <v>83</v>
          </cell>
          <cell r="AZ93">
            <v>6</v>
          </cell>
          <cell r="BA93">
            <v>9</v>
          </cell>
          <cell r="BB93">
            <v>25</v>
          </cell>
          <cell r="BC93">
            <v>40</v>
          </cell>
          <cell r="BD93">
            <v>33</v>
          </cell>
          <cell r="BE93">
            <v>73</v>
          </cell>
          <cell r="BF93">
            <v>392</v>
          </cell>
          <cell r="BG93">
            <v>92</v>
          </cell>
          <cell r="BH93">
            <v>593</v>
          </cell>
          <cell r="BI93">
            <v>79.066666666666663</v>
          </cell>
          <cell r="BJ93"/>
          <cell r="BK93" t="str">
            <v>B</v>
          </cell>
          <cell r="BL93" t="str">
            <v>D+</v>
          </cell>
          <cell r="BM93" t="str">
            <v>B+</v>
          </cell>
          <cell r="BN93" t="str">
            <v>C</v>
          </cell>
          <cell r="BO93" t="str">
            <v>C</v>
          </cell>
          <cell r="BP93" t="str">
            <v>A+</v>
          </cell>
          <cell r="BQ93" t="str">
            <v>A++</v>
          </cell>
          <cell r="BR93" t="str">
            <v>A</v>
          </cell>
          <cell r="BS93" t="str">
            <v>A++</v>
          </cell>
          <cell r="BT93" t="str">
            <v>A</v>
          </cell>
          <cell r="BU93" t="str">
            <v>A++</v>
          </cell>
          <cell r="BW93">
            <v>4</v>
          </cell>
          <cell r="BX93">
            <v>4</v>
          </cell>
          <cell r="BY93">
            <v>2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20.5</v>
          </cell>
          <cell r="CI93">
            <v>0</v>
          </cell>
          <cell r="CJ93" t="str">
            <v>Pass</v>
          </cell>
          <cell r="CK93">
            <v>7.59</v>
          </cell>
        </row>
        <row r="94">
          <cell r="B94" t="str">
            <v>PIET23CS024</v>
          </cell>
          <cell r="C94" t="str">
            <v>ANURAG KUMAR</v>
          </cell>
          <cell r="D94" t="str">
            <v>23EPTCS023</v>
          </cell>
          <cell r="E94" t="str">
            <v>A-24</v>
          </cell>
          <cell r="F94"/>
          <cell r="G94">
            <v>3</v>
          </cell>
          <cell r="H94">
            <v>7</v>
          </cell>
          <cell r="I94">
            <v>10</v>
          </cell>
          <cell r="J94">
            <v>20</v>
          </cell>
          <cell r="K94">
            <v>4</v>
          </cell>
          <cell r="L94">
            <v>10</v>
          </cell>
          <cell r="M94">
            <v>10</v>
          </cell>
          <cell r="N94">
            <v>24</v>
          </cell>
          <cell r="O94">
            <v>4</v>
          </cell>
          <cell r="P94">
            <v>8</v>
          </cell>
          <cell r="Q94">
            <v>10</v>
          </cell>
          <cell r="R94">
            <v>22</v>
          </cell>
          <cell r="S94">
            <v>2</v>
          </cell>
          <cell r="T94">
            <v>6</v>
          </cell>
          <cell r="U94">
            <v>10</v>
          </cell>
          <cell r="V94">
            <v>18</v>
          </cell>
          <cell r="W94">
            <v>1</v>
          </cell>
          <cell r="X94">
            <v>8</v>
          </cell>
          <cell r="Y94">
            <v>9</v>
          </cell>
          <cell r="Z94">
            <v>18</v>
          </cell>
          <cell r="AA94">
            <v>102</v>
          </cell>
          <cell r="AB94">
            <v>5</v>
          </cell>
          <cell r="AC94">
            <v>9</v>
          </cell>
          <cell r="AD94">
            <v>38</v>
          </cell>
          <cell r="AE94">
            <v>52</v>
          </cell>
          <cell r="AF94">
            <v>31</v>
          </cell>
          <cell r="AG94">
            <v>83</v>
          </cell>
          <cell r="AH94">
            <v>5</v>
          </cell>
          <cell r="AI94">
            <v>7</v>
          </cell>
          <cell r="AJ94">
            <v>32</v>
          </cell>
          <cell r="AK94">
            <v>44</v>
          </cell>
          <cell r="AL94">
            <v>30</v>
          </cell>
          <cell r="AM94">
            <v>74</v>
          </cell>
          <cell r="AN94">
            <v>1</v>
          </cell>
          <cell r="AO94">
            <v>5</v>
          </cell>
          <cell r="AP94">
            <v>38</v>
          </cell>
          <cell r="AQ94">
            <v>44</v>
          </cell>
          <cell r="AR94">
            <v>27</v>
          </cell>
          <cell r="AS94">
            <v>71</v>
          </cell>
          <cell r="AT94">
            <v>7</v>
          </cell>
          <cell r="AU94">
            <v>7</v>
          </cell>
          <cell r="AV94">
            <v>40</v>
          </cell>
          <cell r="AW94">
            <v>54</v>
          </cell>
          <cell r="AX94">
            <v>30</v>
          </cell>
          <cell r="AY94">
            <v>84</v>
          </cell>
          <cell r="AZ94">
            <v>8</v>
          </cell>
          <cell r="BA94">
            <v>8</v>
          </cell>
          <cell r="BB94">
            <v>39</v>
          </cell>
          <cell r="BC94">
            <v>55</v>
          </cell>
          <cell r="BD94">
            <v>32</v>
          </cell>
          <cell r="BE94">
            <v>87</v>
          </cell>
          <cell r="BF94">
            <v>399</v>
          </cell>
          <cell r="BG94">
            <v>97</v>
          </cell>
          <cell r="BH94">
            <v>598</v>
          </cell>
          <cell r="BI94">
            <v>79.733333333333334</v>
          </cell>
          <cell r="BJ94"/>
          <cell r="BK94" t="str">
            <v>E</v>
          </cell>
          <cell r="BL94" t="str">
            <v>C+</v>
          </cell>
          <cell r="BM94" t="str">
            <v>C+</v>
          </cell>
          <cell r="BN94" t="str">
            <v>C</v>
          </cell>
          <cell r="BO94" t="str">
            <v>D+</v>
          </cell>
          <cell r="BP94" t="str">
            <v>A</v>
          </cell>
          <cell r="BQ94" t="str">
            <v>A++</v>
          </cell>
          <cell r="BR94" t="str">
            <v>B+</v>
          </cell>
          <cell r="BS94" t="str">
            <v>A++</v>
          </cell>
          <cell r="BT94" t="str">
            <v>A++</v>
          </cell>
          <cell r="BU94" t="str">
            <v>A++</v>
          </cell>
          <cell r="BW94">
            <v>4</v>
          </cell>
          <cell r="BX94">
            <v>4</v>
          </cell>
          <cell r="BY94">
            <v>2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20.5</v>
          </cell>
          <cell r="CI94">
            <v>0</v>
          </cell>
          <cell r="CJ94" t="str">
            <v>Pass</v>
          </cell>
          <cell r="CK94">
            <v>7</v>
          </cell>
        </row>
        <row r="95">
          <cell r="B95" t="str">
            <v>PIET23CS025</v>
          </cell>
          <cell r="C95" t="str">
            <v>ARPIT GARG</v>
          </cell>
          <cell r="D95" t="str">
            <v>23EPTCS024</v>
          </cell>
          <cell r="E95" t="str">
            <v>A-25</v>
          </cell>
          <cell r="F95"/>
          <cell r="G95">
            <v>6</v>
          </cell>
          <cell r="H95">
            <v>10</v>
          </cell>
          <cell r="I95">
            <v>10</v>
          </cell>
          <cell r="J95">
            <v>26</v>
          </cell>
          <cell r="K95">
            <v>7</v>
          </cell>
          <cell r="L95">
            <v>10</v>
          </cell>
          <cell r="M95">
            <v>10</v>
          </cell>
          <cell r="N95">
            <v>27</v>
          </cell>
          <cell r="O95">
            <v>9</v>
          </cell>
          <cell r="P95">
            <v>10</v>
          </cell>
          <cell r="Q95">
            <v>10</v>
          </cell>
          <cell r="R95">
            <v>29</v>
          </cell>
          <cell r="S95">
            <v>7</v>
          </cell>
          <cell r="T95">
            <v>7</v>
          </cell>
          <cell r="U95">
            <v>10</v>
          </cell>
          <cell r="V95">
            <v>24</v>
          </cell>
          <cell r="W95">
            <v>6</v>
          </cell>
          <cell r="X95">
            <v>9</v>
          </cell>
          <cell r="Y95">
            <v>10</v>
          </cell>
          <cell r="Z95">
            <v>25</v>
          </cell>
          <cell r="AA95">
            <v>131</v>
          </cell>
          <cell r="AB95">
            <v>10</v>
          </cell>
          <cell r="AC95">
            <v>10</v>
          </cell>
          <cell r="AD95">
            <v>39</v>
          </cell>
          <cell r="AE95">
            <v>59</v>
          </cell>
          <cell r="AF95">
            <v>31</v>
          </cell>
          <cell r="AG95">
            <v>90</v>
          </cell>
          <cell r="AH95">
            <v>7</v>
          </cell>
          <cell r="AI95">
            <v>7</v>
          </cell>
          <cell r="AJ95">
            <v>30</v>
          </cell>
          <cell r="AK95">
            <v>44</v>
          </cell>
          <cell r="AL95">
            <v>26</v>
          </cell>
          <cell r="AM95">
            <v>70</v>
          </cell>
          <cell r="AN95">
            <v>6</v>
          </cell>
          <cell r="AO95">
            <v>9</v>
          </cell>
          <cell r="AP95">
            <v>40</v>
          </cell>
          <cell r="AQ95">
            <v>55</v>
          </cell>
          <cell r="AR95">
            <v>32</v>
          </cell>
          <cell r="AS95">
            <v>87</v>
          </cell>
          <cell r="AT95">
            <v>8</v>
          </cell>
          <cell r="AU95">
            <v>8</v>
          </cell>
          <cell r="AV95">
            <v>40</v>
          </cell>
          <cell r="AW95">
            <v>56</v>
          </cell>
          <cell r="AX95">
            <v>33</v>
          </cell>
          <cell r="AY95">
            <v>89</v>
          </cell>
          <cell r="AZ95">
            <v>8</v>
          </cell>
          <cell r="BA95">
            <v>8</v>
          </cell>
          <cell r="BB95">
            <v>36</v>
          </cell>
          <cell r="BC95">
            <v>52</v>
          </cell>
          <cell r="BD95">
            <v>28</v>
          </cell>
          <cell r="BE95">
            <v>80</v>
          </cell>
          <cell r="BF95">
            <v>416</v>
          </cell>
          <cell r="BG95">
            <v>96</v>
          </cell>
          <cell r="BH95">
            <v>643</v>
          </cell>
          <cell r="BI95">
            <v>85.733333333333334</v>
          </cell>
          <cell r="BJ95"/>
          <cell r="BK95" t="str">
            <v>E+</v>
          </cell>
          <cell r="BL95" t="str">
            <v>A</v>
          </cell>
          <cell r="BM95" t="str">
            <v>A</v>
          </cell>
          <cell r="BN95" t="str">
            <v>B+</v>
          </cell>
          <cell r="BO95" t="str">
            <v>C+</v>
          </cell>
          <cell r="BP95" t="str">
            <v>B+</v>
          </cell>
          <cell r="BQ95" t="str">
            <v>A++</v>
          </cell>
          <cell r="BR95" t="str">
            <v>A++</v>
          </cell>
          <cell r="BS95" t="str">
            <v>A++</v>
          </cell>
          <cell r="BT95" t="str">
            <v>A+</v>
          </cell>
          <cell r="BU95" t="str">
            <v>A++</v>
          </cell>
          <cell r="BW95">
            <v>4</v>
          </cell>
          <cell r="BX95">
            <v>4</v>
          </cell>
          <cell r="BY95">
            <v>2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20.5</v>
          </cell>
          <cell r="CI95">
            <v>0</v>
          </cell>
          <cell r="CJ95" t="str">
            <v>Pass</v>
          </cell>
          <cell r="CK95">
            <v>7.93</v>
          </cell>
        </row>
        <row r="96">
          <cell r="B96" t="str">
            <v>PIET23CS026</v>
          </cell>
          <cell r="C96" t="str">
            <v>ARUN SINGH</v>
          </cell>
          <cell r="D96" t="str">
            <v>23EPTCS025</v>
          </cell>
          <cell r="E96" t="str">
            <v>A-26</v>
          </cell>
          <cell r="F96"/>
          <cell r="G96" t="str">
            <v>A</v>
          </cell>
          <cell r="H96">
            <v>5</v>
          </cell>
          <cell r="I96">
            <v>10</v>
          </cell>
          <cell r="J96">
            <v>15</v>
          </cell>
          <cell r="K96">
            <v>3</v>
          </cell>
          <cell r="L96">
            <v>7</v>
          </cell>
          <cell r="M96">
            <v>8</v>
          </cell>
          <cell r="N96">
            <v>18</v>
          </cell>
          <cell r="O96" t="str">
            <v>N</v>
          </cell>
          <cell r="P96">
            <v>5</v>
          </cell>
          <cell r="Q96">
            <v>10</v>
          </cell>
          <cell r="R96">
            <v>15</v>
          </cell>
          <cell r="S96" t="str">
            <v>N</v>
          </cell>
          <cell r="T96">
            <v>4</v>
          </cell>
          <cell r="U96">
            <v>8</v>
          </cell>
          <cell r="V96">
            <v>12</v>
          </cell>
          <cell r="W96">
            <v>3</v>
          </cell>
          <cell r="X96">
            <v>7</v>
          </cell>
          <cell r="Y96">
            <v>4</v>
          </cell>
          <cell r="Z96">
            <v>14</v>
          </cell>
          <cell r="AA96">
            <v>74</v>
          </cell>
          <cell r="AB96" t="str">
            <v>A</v>
          </cell>
          <cell r="AC96">
            <v>4</v>
          </cell>
          <cell r="AD96">
            <v>29</v>
          </cell>
          <cell r="AE96">
            <v>33</v>
          </cell>
          <cell r="AF96">
            <v>19</v>
          </cell>
          <cell r="AG96">
            <v>52</v>
          </cell>
          <cell r="AH96" t="str">
            <v>A</v>
          </cell>
          <cell r="AI96">
            <v>6</v>
          </cell>
          <cell r="AJ96">
            <v>33</v>
          </cell>
          <cell r="AK96">
            <v>39</v>
          </cell>
          <cell r="AL96">
            <v>28</v>
          </cell>
          <cell r="AM96">
            <v>67</v>
          </cell>
          <cell r="AN96" t="str">
            <v>A</v>
          </cell>
          <cell r="AO96">
            <v>4</v>
          </cell>
          <cell r="AP96">
            <v>23</v>
          </cell>
          <cell r="AQ96">
            <v>27</v>
          </cell>
          <cell r="AR96">
            <v>13</v>
          </cell>
          <cell r="AS96">
            <v>40</v>
          </cell>
          <cell r="AT96">
            <v>5</v>
          </cell>
          <cell r="AU96">
            <v>7</v>
          </cell>
          <cell r="AV96">
            <v>30</v>
          </cell>
          <cell r="AW96">
            <v>42</v>
          </cell>
          <cell r="AX96">
            <v>29</v>
          </cell>
          <cell r="AY96">
            <v>71</v>
          </cell>
          <cell r="AZ96">
            <v>7</v>
          </cell>
          <cell r="BA96">
            <v>5</v>
          </cell>
          <cell r="BB96">
            <v>22</v>
          </cell>
          <cell r="BC96">
            <v>34</v>
          </cell>
          <cell r="BD96">
            <v>24</v>
          </cell>
          <cell r="BE96">
            <v>58</v>
          </cell>
          <cell r="BF96">
            <v>288</v>
          </cell>
          <cell r="BG96">
            <v>88</v>
          </cell>
          <cell r="BH96">
            <v>450</v>
          </cell>
          <cell r="BI96">
            <v>60</v>
          </cell>
          <cell r="BJ96"/>
          <cell r="BK96" t="str">
            <v>F</v>
          </cell>
          <cell r="BL96" t="str">
            <v>E</v>
          </cell>
          <cell r="BM96" t="str">
            <v>D+</v>
          </cell>
          <cell r="BN96" t="str">
            <v>E</v>
          </cell>
          <cell r="BO96" t="str">
            <v>F</v>
          </cell>
          <cell r="BP96" t="str">
            <v>B+</v>
          </cell>
          <cell r="BQ96" t="str">
            <v>D+</v>
          </cell>
          <cell r="BR96" t="str">
            <v>E+</v>
          </cell>
          <cell r="BS96" t="str">
            <v>B+</v>
          </cell>
          <cell r="BT96" t="str">
            <v>C+</v>
          </cell>
          <cell r="BU96" t="str">
            <v>A++</v>
          </cell>
          <cell r="BW96">
            <v>4</v>
          </cell>
          <cell r="BX96">
            <v>4</v>
          </cell>
          <cell r="BY96">
            <v>2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20.5</v>
          </cell>
          <cell r="CI96">
            <v>2</v>
          </cell>
          <cell r="CJ96" t="str">
            <v>Fail</v>
          </cell>
          <cell r="CK96">
            <v>3.9512195121951219</v>
          </cell>
        </row>
        <row r="97">
          <cell r="B97" t="str">
            <v>PIET23CS027</v>
          </cell>
          <cell r="C97" t="str">
            <v>ASHISH</v>
          </cell>
          <cell r="D97" t="str">
            <v>23EPTCS026</v>
          </cell>
          <cell r="E97" t="str">
            <v>A-27</v>
          </cell>
          <cell r="F97"/>
          <cell r="G97">
            <v>3</v>
          </cell>
          <cell r="H97" t="str">
            <v>N</v>
          </cell>
          <cell r="I97">
            <v>9</v>
          </cell>
          <cell r="J97">
            <v>12</v>
          </cell>
          <cell r="K97" t="str">
            <v>A</v>
          </cell>
          <cell r="L97" t="str">
            <v>N</v>
          </cell>
          <cell r="M97">
            <v>6</v>
          </cell>
          <cell r="N97">
            <v>6</v>
          </cell>
          <cell r="O97" t="str">
            <v>N</v>
          </cell>
          <cell r="P97">
            <v>8</v>
          </cell>
          <cell r="Q97">
            <v>10</v>
          </cell>
          <cell r="R97">
            <v>18</v>
          </cell>
          <cell r="S97" t="str">
            <v>A</v>
          </cell>
          <cell r="T97" t="str">
            <v>A</v>
          </cell>
          <cell r="U97">
            <v>7</v>
          </cell>
          <cell r="V97">
            <v>7</v>
          </cell>
          <cell r="W97" t="str">
            <v>A</v>
          </cell>
          <cell r="X97" t="str">
            <v>A</v>
          </cell>
          <cell r="Y97">
            <v>4</v>
          </cell>
          <cell r="Z97">
            <v>4</v>
          </cell>
          <cell r="AA97">
            <v>47</v>
          </cell>
          <cell r="AB97" t="str">
            <v>A</v>
          </cell>
          <cell r="AC97" t="str">
            <v>A</v>
          </cell>
          <cell r="AD97">
            <v>9</v>
          </cell>
          <cell r="AE97">
            <v>9</v>
          </cell>
          <cell r="AF97" t="str">
            <v>A</v>
          </cell>
          <cell r="AG97">
            <v>9</v>
          </cell>
          <cell r="AH97" t="str">
            <v>A</v>
          </cell>
          <cell r="AI97">
            <v>5</v>
          </cell>
          <cell r="AJ97">
            <v>3</v>
          </cell>
          <cell r="AK97">
            <v>8</v>
          </cell>
          <cell r="AL97" t="str">
            <v>A</v>
          </cell>
          <cell r="AM97">
            <v>8</v>
          </cell>
          <cell r="AN97" t="str">
            <v>A</v>
          </cell>
          <cell r="AO97">
            <v>4</v>
          </cell>
          <cell r="AP97">
            <v>23</v>
          </cell>
          <cell r="AQ97">
            <v>27</v>
          </cell>
          <cell r="AR97" t="str">
            <v>A</v>
          </cell>
          <cell r="AS97">
            <v>27</v>
          </cell>
          <cell r="AT97" t="str">
            <v>A</v>
          </cell>
          <cell r="AU97" t="str">
            <v>A</v>
          </cell>
          <cell r="AV97">
            <v>25</v>
          </cell>
          <cell r="AW97">
            <v>25</v>
          </cell>
          <cell r="AX97" t="str">
            <v>A</v>
          </cell>
          <cell r="AY97">
            <v>25</v>
          </cell>
          <cell r="AZ97" t="str">
            <v>A</v>
          </cell>
          <cell r="BA97" t="str">
            <v>A</v>
          </cell>
          <cell r="BB97">
            <v>10</v>
          </cell>
          <cell r="BC97">
            <v>10</v>
          </cell>
          <cell r="BD97" t="str">
            <v>A</v>
          </cell>
          <cell r="BE97">
            <v>10</v>
          </cell>
          <cell r="BF97">
            <v>79</v>
          </cell>
          <cell r="BG97">
            <v>75</v>
          </cell>
          <cell r="BH97">
            <v>201</v>
          </cell>
          <cell r="BI97">
            <v>26.8</v>
          </cell>
          <cell r="BJ97"/>
          <cell r="BK97" t="str">
            <v>F</v>
          </cell>
          <cell r="BL97" t="str">
            <v>F</v>
          </cell>
          <cell r="BM97" t="str">
            <v>F</v>
          </cell>
          <cell r="BN97" t="str">
            <v>F</v>
          </cell>
          <cell r="BO97" t="str">
            <v>F</v>
          </cell>
          <cell r="BP97" t="str">
            <v>F</v>
          </cell>
          <cell r="BQ97" t="str">
            <v>F</v>
          </cell>
          <cell r="BR97" t="str">
            <v>F</v>
          </cell>
          <cell r="BS97" t="str">
            <v>F</v>
          </cell>
          <cell r="BT97" t="str">
            <v>F</v>
          </cell>
          <cell r="BU97" t="str">
            <v>A</v>
          </cell>
          <cell r="BW97">
            <v>4</v>
          </cell>
          <cell r="BX97">
            <v>4</v>
          </cell>
          <cell r="BY97">
            <v>2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20.5</v>
          </cell>
          <cell r="CI97">
            <v>10</v>
          </cell>
          <cell r="CJ97" t="str">
            <v>Fail</v>
          </cell>
          <cell r="CK97">
            <v>0.2073170731707317</v>
          </cell>
        </row>
        <row r="98">
          <cell r="B98" t="str">
            <v>PIET23CS028</v>
          </cell>
          <cell r="C98" t="str">
            <v>AVANI JAIN</v>
          </cell>
          <cell r="D98" t="str">
            <v>23EPTCS027</v>
          </cell>
          <cell r="E98" t="str">
            <v>A-28</v>
          </cell>
          <cell r="F98"/>
          <cell r="G98">
            <v>6</v>
          </cell>
          <cell r="H98">
            <v>10</v>
          </cell>
          <cell r="I98">
            <v>10</v>
          </cell>
          <cell r="J98">
            <v>26</v>
          </cell>
          <cell r="K98">
            <v>4</v>
          </cell>
          <cell r="L98">
            <v>9</v>
          </cell>
          <cell r="M98">
            <v>10</v>
          </cell>
          <cell r="N98">
            <v>23</v>
          </cell>
          <cell r="O98">
            <v>8</v>
          </cell>
          <cell r="P98">
            <v>10</v>
          </cell>
          <cell r="Q98">
            <v>10</v>
          </cell>
          <cell r="R98">
            <v>28</v>
          </cell>
          <cell r="S98">
            <v>5</v>
          </cell>
          <cell r="T98">
            <v>7</v>
          </cell>
          <cell r="U98">
            <v>10</v>
          </cell>
          <cell r="V98">
            <v>22</v>
          </cell>
          <cell r="W98">
            <v>7</v>
          </cell>
          <cell r="X98">
            <v>8</v>
          </cell>
          <cell r="Y98">
            <v>9</v>
          </cell>
          <cell r="Z98">
            <v>24</v>
          </cell>
          <cell r="AA98">
            <v>123</v>
          </cell>
          <cell r="AB98">
            <v>8</v>
          </cell>
          <cell r="AC98">
            <v>10</v>
          </cell>
          <cell r="AD98">
            <v>40</v>
          </cell>
          <cell r="AE98">
            <v>58</v>
          </cell>
          <cell r="AF98">
            <v>38</v>
          </cell>
          <cell r="AG98">
            <v>96</v>
          </cell>
          <cell r="AH98">
            <v>6</v>
          </cell>
          <cell r="AI98">
            <v>7</v>
          </cell>
          <cell r="AJ98">
            <v>36</v>
          </cell>
          <cell r="AK98">
            <v>49</v>
          </cell>
          <cell r="AL98">
            <v>30</v>
          </cell>
          <cell r="AM98">
            <v>79</v>
          </cell>
          <cell r="AN98">
            <v>6</v>
          </cell>
          <cell r="AO98">
            <v>2</v>
          </cell>
          <cell r="AP98">
            <v>35</v>
          </cell>
          <cell r="AQ98">
            <v>43</v>
          </cell>
          <cell r="AR98">
            <v>30</v>
          </cell>
          <cell r="AS98">
            <v>73</v>
          </cell>
          <cell r="AT98">
            <v>9</v>
          </cell>
          <cell r="AU98">
            <v>9</v>
          </cell>
          <cell r="AV98">
            <v>32</v>
          </cell>
          <cell r="AW98">
            <v>50</v>
          </cell>
          <cell r="AX98">
            <v>35</v>
          </cell>
          <cell r="AY98">
            <v>85</v>
          </cell>
          <cell r="AZ98">
            <v>7</v>
          </cell>
          <cell r="BA98">
            <v>8</v>
          </cell>
          <cell r="BB98">
            <v>36</v>
          </cell>
          <cell r="BC98">
            <v>51</v>
          </cell>
          <cell r="BD98">
            <v>32</v>
          </cell>
          <cell r="BE98">
            <v>83</v>
          </cell>
          <cell r="BF98">
            <v>416</v>
          </cell>
          <cell r="BG98">
            <v>97</v>
          </cell>
          <cell r="BH98">
            <v>636</v>
          </cell>
          <cell r="BI98">
            <v>84.8</v>
          </cell>
          <cell r="BJ98"/>
          <cell r="BK98" t="str">
            <v>C+</v>
          </cell>
          <cell r="BL98" t="str">
            <v>A</v>
          </cell>
          <cell r="BM98" t="str">
            <v>A+</v>
          </cell>
          <cell r="BN98" t="str">
            <v>B+</v>
          </cell>
          <cell r="BO98" t="str">
            <v>B+</v>
          </cell>
          <cell r="BP98" t="str">
            <v>A+</v>
          </cell>
          <cell r="BQ98" t="str">
            <v>A++</v>
          </cell>
          <cell r="BR98" t="str">
            <v>A</v>
          </cell>
          <cell r="BS98" t="str">
            <v>A++</v>
          </cell>
          <cell r="BT98" t="str">
            <v>A++</v>
          </cell>
          <cell r="BU98" t="str">
            <v>A++</v>
          </cell>
          <cell r="BW98">
            <v>4</v>
          </cell>
          <cell r="BX98">
            <v>4</v>
          </cell>
          <cell r="BY98">
            <v>2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20.5</v>
          </cell>
          <cell r="CI98">
            <v>0</v>
          </cell>
          <cell r="CJ98" t="str">
            <v>Pass</v>
          </cell>
          <cell r="CK98">
            <v>8.48</v>
          </cell>
        </row>
        <row r="99">
          <cell r="B99" t="str">
            <v>PIET23CS029</v>
          </cell>
          <cell r="C99" t="str">
            <v>AVANI SHARMA</v>
          </cell>
          <cell r="D99" t="str">
            <v>23EPTCS028</v>
          </cell>
          <cell r="E99" t="str">
            <v>A-29</v>
          </cell>
          <cell r="F99"/>
          <cell r="G99">
            <v>8</v>
          </cell>
          <cell r="H99">
            <v>10</v>
          </cell>
          <cell r="I99">
            <v>10</v>
          </cell>
          <cell r="J99">
            <v>28</v>
          </cell>
          <cell r="K99">
            <v>8</v>
          </cell>
          <cell r="L99">
            <v>8</v>
          </cell>
          <cell r="M99">
            <v>10</v>
          </cell>
          <cell r="N99">
            <v>26</v>
          </cell>
          <cell r="O99">
            <v>8</v>
          </cell>
          <cell r="P99">
            <v>10</v>
          </cell>
          <cell r="Q99">
            <v>10</v>
          </cell>
          <cell r="R99">
            <v>28</v>
          </cell>
          <cell r="S99">
            <v>8</v>
          </cell>
          <cell r="T99">
            <v>10</v>
          </cell>
          <cell r="U99">
            <v>10</v>
          </cell>
          <cell r="V99">
            <v>28</v>
          </cell>
          <cell r="W99">
            <v>5</v>
          </cell>
          <cell r="X99">
            <v>8</v>
          </cell>
          <cell r="Y99">
            <v>8</v>
          </cell>
          <cell r="Z99">
            <v>21</v>
          </cell>
          <cell r="AA99">
            <v>131</v>
          </cell>
          <cell r="AB99">
            <v>9</v>
          </cell>
          <cell r="AC99">
            <v>9</v>
          </cell>
          <cell r="AD99">
            <v>40</v>
          </cell>
          <cell r="AE99">
            <v>58</v>
          </cell>
          <cell r="AF99">
            <v>29</v>
          </cell>
          <cell r="AG99">
            <v>87</v>
          </cell>
          <cell r="AH99">
            <v>6</v>
          </cell>
          <cell r="AI99">
            <v>7</v>
          </cell>
          <cell r="AJ99">
            <v>34</v>
          </cell>
          <cell r="AK99">
            <v>47</v>
          </cell>
          <cell r="AL99">
            <v>28</v>
          </cell>
          <cell r="AM99">
            <v>75</v>
          </cell>
          <cell r="AN99">
            <v>9</v>
          </cell>
          <cell r="AO99">
            <v>10</v>
          </cell>
          <cell r="AP99">
            <v>40</v>
          </cell>
          <cell r="AQ99">
            <v>59</v>
          </cell>
          <cell r="AR99">
            <v>39</v>
          </cell>
          <cell r="AS99">
            <v>98</v>
          </cell>
          <cell r="AT99">
            <v>6</v>
          </cell>
          <cell r="AU99">
            <v>7</v>
          </cell>
          <cell r="AV99">
            <v>33</v>
          </cell>
          <cell r="AW99">
            <v>46</v>
          </cell>
          <cell r="AX99">
            <v>28</v>
          </cell>
          <cell r="AY99">
            <v>74</v>
          </cell>
          <cell r="AZ99">
            <v>7</v>
          </cell>
          <cell r="BA99">
            <v>8</v>
          </cell>
          <cell r="BB99">
            <v>34</v>
          </cell>
          <cell r="BC99">
            <v>49</v>
          </cell>
          <cell r="BD99">
            <v>34</v>
          </cell>
          <cell r="BE99">
            <v>83</v>
          </cell>
          <cell r="BF99">
            <v>417</v>
          </cell>
          <cell r="BG99">
            <v>96</v>
          </cell>
          <cell r="BH99">
            <v>644</v>
          </cell>
          <cell r="BI99">
            <v>85.866666666666674</v>
          </cell>
          <cell r="BJ99"/>
          <cell r="BK99" t="str">
            <v>C+</v>
          </cell>
          <cell r="BL99" t="str">
            <v>A</v>
          </cell>
          <cell r="BM99" t="str">
            <v>A+</v>
          </cell>
          <cell r="BN99" t="str">
            <v>A+</v>
          </cell>
          <cell r="BO99" t="str">
            <v>D</v>
          </cell>
          <cell r="BP99" t="str">
            <v>A</v>
          </cell>
          <cell r="BQ99" t="str">
            <v>A++</v>
          </cell>
          <cell r="BR99" t="str">
            <v>A++</v>
          </cell>
          <cell r="BS99" t="str">
            <v>A</v>
          </cell>
          <cell r="BT99" t="str">
            <v>A++</v>
          </cell>
          <cell r="BU99" t="str">
            <v>A++</v>
          </cell>
          <cell r="BW99">
            <v>4</v>
          </cell>
          <cell r="BX99">
            <v>4</v>
          </cell>
          <cell r="BY99">
            <v>2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20.5</v>
          </cell>
          <cell r="CI99">
            <v>0</v>
          </cell>
          <cell r="CJ99" t="str">
            <v>Pass</v>
          </cell>
          <cell r="CK99">
            <v>8.34</v>
          </cell>
        </row>
        <row r="100">
          <cell r="B100" t="str">
            <v>PIET23CS030</v>
          </cell>
          <cell r="C100" t="str">
            <v>AVDHI KHANDELWAL</v>
          </cell>
          <cell r="D100" t="str">
            <v>23EPTCS029</v>
          </cell>
          <cell r="E100" t="str">
            <v>A-30</v>
          </cell>
          <cell r="F100"/>
          <cell r="G100">
            <v>10</v>
          </cell>
          <cell r="H100">
            <v>10</v>
          </cell>
          <cell r="I100">
            <v>10</v>
          </cell>
          <cell r="J100">
            <v>30</v>
          </cell>
          <cell r="K100">
            <v>9</v>
          </cell>
          <cell r="L100">
            <v>10</v>
          </cell>
          <cell r="M100">
            <v>10</v>
          </cell>
          <cell r="N100">
            <v>29</v>
          </cell>
          <cell r="O100">
            <v>9</v>
          </cell>
          <cell r="P100">
            <v>10</v>
          </cell>
          <cell r="Q100">
            <v>10</v>
          </cell>
          <cell r="R100">
            <v>29</v>
          </cell>
          <cell r="S100">
            <v>9</v>
          </cell>
          <cell r="T100">
            <v>9</v>
          </cell>
          <cell r="U100">
            <v>10</v>
          </cell>
          <cell r="V100">
            <v>28</v>
          </cell>
          <cell r="W100">
            <v>9</v>
          </cell>
          <cell r="X100">
            <v>10</v>
          </cell>
          <cell r="Y100">
            <v>9</v>
          </cell>
          <cell r="Z100">
            <v>28</v>
          </cell>
          <cell r="AA100">
            <v>144</v>
          </cell>
          <cell r="AB100">
            <v>10</v>
          </cell>
          <cell r="AC100">
            <v>10</v>
          </cell>
          <cell r="AD100">
            <v>40</v>
          </cell>
          <cell r="AE100">
            <v>60</v>
          </cell>
          <cell r="AF100">
            <v>39</v>
          </cell>
          <cell r="AG100">
            <v>99</v>
          </cell>
          <cell r="AH100">
            <v>9</v>
          </cell>
          <cell r="AI100">
            <v>7</v>
          </cell>
          <cell r="AJ100">
            <v>34</v>
          </cell>
          <cell r="AK100">
            <v>50</v>
          </cell>
          <cell r="AL100">
            <v>31</v>
          </cell>
          <cell r="AM100">
            <v>81</v>
          </cell>
          <cell r="AN100">
            <v>8</v>
          </cell>
          <cell r="AO100">
            <v>9</v>
          </cell>
          <cell r="AP100">
            <v>40</v>
          </cell>
          <cell r="AQ100">
            <v>57</v>
          </cell>
          <cell r="AR100">
            <v>35</v>
          </cell>
          <cell r="AS100">
            <v>92</v>
          </cell>
          <cell r="AT100">
            <v>8</v>
          </cell>
          <cell r="AU100">
            <v>9</v>
          </cell>
          <cell r="AV100">
            <v>40</v>
          </cell>
          <cell r="AW100">
            <v>57</v>
          </cell>
          <cell r="AX100">
            <v>30</v>
          </cell>
          <cell r="AY100">
            <v>87</v>
          </cell>
          <cell r="AZ100">
            <v>9</v>
          </cell>
          <cell r="BA100">
            <v>10</v>
          </cell>
          <cell r="BB100">
            <v>40</v>
          </cell>
          <cell r="BC100">
            <v>59</v>
          </cell>
          <cell r="BD100">
            <v>36</v>
          </cell>
          <cell r="BE100">
            <v>95</v>
          </cell>
          <cell r="BF100">
            <v>454</v>
          </cell>
          <cell r="BG100">
            <v>96</v>
          </cell>
          <cell r="BH100">
            <v>694</v>
          </cell>
          <cell r="BI100">
            <v>92.533333333333331</v>
          </cell>
          <cell r="BJ100"/>
          <cell r="BK100" t="str">
            <v>A++</v>
          </cell>
          <cell r="BL100" t="str">
            <v>A++</v>
          </cell>
          <cell r="BM100" t="str">
            <v>A+</v>
          </cell>
          <cell r="BN100" t="str">
            <v>A++</v>
          </cell>
          <cell r="BO100" t="str">
            <v>A</v>
          </cell>
          <cell r="BP100" t="str">
            <v>A++</v>
          </cell>
          <cell r="BQ100" t="str">
            <v>A++</v>
          </cell>
          <cell r="BR100" t="str">
            <v>A++</v>
          </cell>
          <cell r="BS100" t="str">
            <v>A++</v>
          </cell>
          <cell r="BT100" t="str">
            <v>A++</v>
          </cell>
          <cell r="BU100" t="str">
            <v>A++</v>
          </cell>
          <cell r="BW100">
            <v>4</v>
          </cell>
          <cell r="BX100">
            <v>4</v>
          </cell>
          <cell r="BY100">
            <v>2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20.5</v>
          </cell>
          <cell r="CI100">
            <v>0</v>
          </cell>
          <cell r="CJ100" t="str">
            <v>Pass</v>
          </cell>
          <cell r="CK100">
            <v>9.76</v>
          </cell>
        </row>
        <row r="101">
          <cell r="B101" t="str">
            <v>PIET23CS031</v>
          </cell>
          <cell r="C101" t="str">
            <v>AVNIK JAIN</v>
          </cell>
          <cell r="D101" t="str">
            <v>23EPTCS030</v>
          </cell>
          <cell r="E101" t="str">
            <v>A-31</v>
          </cell>
          <cell r="F101"/>
          <cell r="G101">
            <v>3</v>
          </cell>
          <cell r="H101">
            <v>8</v>
          </cell>
          <cell r="I101">
            <v>10</v>
          </cell>
          <cell r="J101">
            <v>21</v>
          </cell>
          <cell r="K101">
            <v>5</v>
          </cell>
          <cell r="L101">
            <v>8</v>
          </cell>
          <cell r="M101">
            <v>9</v>
          </cell>
          <cell r="N101">
            <v>22</v>
          </cell>
          <cell r="O101">
            <v>7</v>
          </cell>
          <cell r="P101">
            <v>8</v>
          </cell>
          <cell r="Q101">
            <v>10</v>
          </cell>
          <cell r="R101">
            <v>25</v>
          </cell>
          <cell r="S101">
            <v>5</v>
          </cell>
          <cell r="T101">
            <v>7</v>
          </cell>
          <cell r="U101">
            <v>10</v>
          </cell>
          <cell r="V101">
            <v>22</v>
          </cell>
          <cell r="W101">
            <v>4</v>
          </cell>
          <cell r="X101">
            <v>7</v>
          </cell>
          <cell r="Y101">
            <v>7</v>
          </cell>
          <cell r="Z101">
            <v>18</v>
          </cell>
          <cell r="AA101">
            <v>108</v>
          </cell>
          <cell r="AB101">
            <v>7</v>
          </cell>
          <cell r="AC101">
            <v>9</v>
          </cell>
          <cell r="AD101">
            <v>38</v>
          </cell>
          <cell r="AE101">
            <v>54</v>
          </cell>
          <cell r="AF101">
            <v>32</v>
          </cell>
          <cell r="AG101">
            <v>86</v>
          </cell>
          <cell r="AH101">
            <v>6</v>
          </cell>
          <cell r="AI101">
            <v>6</v>
          </cell>
          <cell r="AJ101">
            <v>31</v>
          </cell>
          <cell r="AK101">
            <v>43</v>
          </cell>
          <cell r="AL101">
            <v>27</v>
          </cell>
          <cell r="AM101">
            <v>70</v>
          </cell>
          <cell r="AN101">
            <v>9</v>
          </cell>
          <cell r="AO101">
            <v>7</v>
          </cell>
          <cell r="AP101">
            <v>35</v>
          </cell>
          <cell r="AQ101">
            <v>51</v>
          </cell>
          <cell r="AR101">
            <v>23</v>
          </cell>
          <cell r="AS101">
            <v>74</v>
          </cell>
          <cell r="AT101">
            <v>7</v>
          </cell>
          <cell r="AU101">
            <v>7</v>
          </cell>
          <cell r="AV101">
            <v>32</v>
          </cell>
          <cell r="AW101">
            <v>46</v>
          </cell>
          <cell r="AX101">
            <v>30</v>
          </cell>
          <cell r="AY101">
            <v>76</v>
          </cell>
          <cell r="AZ101">
            <v>7</v>
          </cell>
          <cell r="BA101">
            <v>7</v>
          </cell>
          <cell r="BB101">
            <v>36</v>
          </cell>
          <cell r="BC101">
            <v>50</v>
          </cell>
          <cell r="BD101">
            <v>25</v>
          </cell>
          <cell r="BE101">
            <v>75</v>
          </cell>
          <cell r="BF101">
            <v>381</v>
          </cell>
          <cell r="BG101">
            <v>94</v>
          </cell>
          <cell r="BH101">
            <v>583</v>
          </cell>
          <cell r="BI101">
            <v>77.733333333333334</v>
          </cell>
          <cell r="BJ101"/>
          <cell r="BK101" t="str">
            <v>E+</v>
          </cell>
          <cell r="BL101" t="str">
            <v>C</v>
          </cell>
          <cell r="BM101" t="str">
            <v>C+</v>
          </cell>
          <cell r="BN101" t="str">
            <v>C+</v>
          </cell>
          <cell r="BO101" t="str">
            <v>D+</v>
          </cell>
          <cell r="BP101" t="str">
            <v>B+</v>
          </cell>
          <cell r="BQ101" t="str">
            <v>A++</v>
          </cell>
          <cell r="BR101" t="str">
            <v>A</v>
          </cell>
          <cell r="BS101" t="str">
            <v>A+</v>
          </cell>
          <cell r="BT101" t="str">
            <v>A</v>
          </cell>
          <cell r="BU101" t="str">
            <v>A++</v>
          </cell>
          <cell r="BW101">
            <v>4</v>
          </cell>
          <cell r="BX101">
            <v>4</v>
          </cell>
          <cell r="BY101">
            <v>2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20.5</v>
          </cell>
          <cell r="CI101">
            <v>0</v>
          </cell>
          <cell r="CJ101" t="str">
            <v>Pass</v>
          </cell>
          <cell r="CK101">
            <v>7</v>
          </cell>
        </row>
        <row r="102">
          <cell r="B102" t="str">
            <v>PIET23CS032</v>
          </cell>
          <cell r="C102" t="str">
            <v>AYUSH AGARWAL</v>
          </cell>
          <cell r="D102" t="str">
            <v>23EPTCS031</v>
          </cell>
          <cell r="E102" t="str">
            <v>A-32</v>
          </cell>
          <cell r="F102"/>
          <cell r="G102">
            <v>4</v>
          </cell>
          <cell r="H102">
            <v>5</v>
          </cell>
          <cell r="I102">
            <v>10</v>
          </cell>
          <cell r="J102">
            <v>19</v>
          </cell>
          <cell r="K102">
            <v>4</v>
          </cell>
          <cell r="L102">
            <v>5</v>
          </cell>
          <cell r="M102">
            <v>10</v>
          </cell>
          <cell r="N102">
            <v>19</v>
          </cell>
          <cell r="O102">
            <v>7</v>
          </cell>
          <cell r="P102">
            <v>9</v>
          </cell>
          <cell r="Q102">
            <v>10</v>
          </cell>
          <cell r="R102">
            <v>26</v>
          </cell>
          <cell r="S102">
            <v>6</v>
          </cell>
          <cell r="T102">
            <v>4</v>
          </cell>
          <cell r="U102">
            <v>10</v>
          </cell>
          <cell r="V102">
            <v>20</v>
          </cell>
          <cell r="W102">
            <v>5</v>
          </cell>
          <cell r="X102">
            <v>7</v>
          </cell>
          <cell r="Y102">
            <v>9</v>
          </cell>
          <cell r="Z102">
            <v>21</v>
          </cell>
          <cell r="AA102">
            <v>105</v>
          </cell>
          <cell r="AB102">
            <v>8</v>
          </cell>
          <cell r="AC102">
            <v>9</v>
          </cell>
          <cell r="AD102">
            <v>39</v>
          </cell>
          <cell r="AE102">
            <v>56</v>
          </cell>
          <cell r="AF102">
            <v>34</v>
          </cell>
          <cell r="AG102">
            <v>90</v>
          </cell>
          <cell r="AH102">
            <v>6</v>
          </cell>
          <cell r="AI102">
            <v>6</v>
          </cell>
          <cell r="AJ102">
            <v>33</v>
          </cell>
          <cell r="AK102">
            <v>45</v>
          </cell>
          <cell r="AL102">
            <v>32</v>
          </cell>
          <cell r="AM102">
            <v>77</v>
          </cell>
          <cell r="AN102">
            <v>8</v>
          </cell>
          <cell r="AO102">
            <v>5</v>
          </cell>
          <cell r="AP102">
            <v>40</v>
          </cell>
          <cell r="AQ102">
            <v>53</v>
          </cell>
          <cell r="AR102">
            <v>25</v>
          </cell>
          <cell r="AS102">
            <v>78</v>
          </cell>
          <cell r="AT102">
            <v>4</v>
          </cell>
          <cell r="AU102">
            <v>7</v>
          </cell>
          <cell r="AV102">
            <v>40</v>
          </cell>
          <cell r="AW102">
            <v>51</v>
          </cell>
          <cell r="AX102">
            <v>29</v>
          </cell>
          <cell r="AY102">
            <v>80</v>
          </cell>
          <cell r="AZ102">
            <v>6</v>
          </cell>
          <cell r="BA102">
            <v>5</v>
          </cell>
          <cell r="BB102">
            <v>37</v>
          </cell>
          <cell r="BC102">
            <v>48</v>
          </cell>
          <cell r="BD102">
            <v>24</v>
          </cell>
          <cell r="BE102">
            <v>72</v>
          </cell>
          <cell r="BF102">
            <v>397</v>
          </cell>
          <cell r="BG102">
            <v>92</v>
          </cell>
          <cell r="BH102">
            <v>594</v>
          </cell>
          <cell r="BI102">
            <v>79.2</v>
          </cell>
          <cell r="BJ102"/>
          <cell r="BK102" t="str">
            <v>E+</v>
          </cell>
          <cell r="BL102" t="str">
            <v>C</v>
          </cell>
          <cell r="BM102" t="str">
            <v>A</v>
          </cell>
          <cell r="BN102" t="str">
            <v>A</v>
          </cell>
          <cell r="BO102" t="str">
            <v>D</v>
          </cell>
          <cell r="BP102" t="str">
            <v>A+</v>
          </cell>
          <cell r="BQ102" t="str">
            <v>A++</v>
          </cell>
          <cell r="BR102" t="str">
            <v>A+</v>
          </cell>
          <cell r="BS102" t="str">
            <v>A+</v>
          </cell>
          <cell r="BT102" t="str">
            <v>A</v>
          </cell>
          <cell r="BU102" t="str">
            <v>A++</v>
          </cell>
          <cell r="BW102">
            <v>4</v>
          </cell>
          <cell r="BX102">
            <v>4</v>
          </cell>
          <cell r="BY102">
            <v>2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20.5</v>
          </cell>
          <cell r="CI102">
            <v>0</v>
          </cell>
          <cell r="CJ102" t="str">
            <v>Pass</v>
          </cell>
          <cell r="CK102">
            <v>7.33</v>
          </cell>
        </row>
        <row r="103">
          <cell r="B103" t="str">
            <v>PIET23CS033</v>
          </cell>
          <cell r="C103" t="str">
            <v>AYUSH KUMAR</v>
          </cell>
          <cell r="D103" t="str">
            <v>23EPTCS032</v>
          </cell>
          <cell r="E103" t="str">
            <v>A-33</v>
          </cell>
          <cell r="F103"/>
          <cell r="G103">
            <v>9</v>
          </cell>
          <cell r="H103">
            <v>9</v>
          </cell>
          <cell r="I103">
            <v>10</v>
          </cell>
          <cell r="J103">
            <v>28</v>
          </cell>
          <cell r="K103">
            <v>6</v>
          </cell>
          <cell r="L103">
            <v>8</v>
          </cell>
          <cell r="M103">
            <v>10</v>
          </cell>
          <cell r="N103">
            <v>24</v>
          </cell>
          <cell r="O103">
            <v>6</v>
          </cell>
          <cell r="P103">
            <v>7</v>
          </cell>
          <cell r="Q103">
            <v>10</v>
          </cell>
          <cell r="R103">
            <v>23</v>
          </cell>
          <cell r="S103">
            <v>5</v>
          </cell>
          <cell r="T103">
            <v>6</v>
          </cell>
          <cell r="U103">
            <v>10</v>
          </cell>
          <cell r="V103">
            <v>21</v>
          </cell>
          <cell r="W103">
            <v>5</v>
          </cell>
          <cell r="X103">
            <v>10</v>
          </cell>
          <cell r="Y103">
            <v>7</v>
          </cell>
          <cell r="Z103">
            <v>22</v>
          </cell>
          <cell r="AA103">
            <v>118</v>
          </cell>
          <cell r="AB103">
            <v>9</v>
          </cell>
          <cell r="AC103">
            <v>9</v>
          </cell>
          <cell r="AD103">
            <v>40</v>
          </cell>
          <cell r="AE103">
            <v>58</v>
          </cell>
          <cell r="AF103">
            <v>28</v>
          </cell>
          <cell r="AG103">
            <v>86</v>
          </cell>
          <cell r="AH103">
            <v>6</v>
          </cell>
          <cell r="AI103">
            <v>6</v>
          </cell>
          <cell r="AJ103">
            <v>31</v>
          </cell>
          <cell r="AK103">
            <v>43</v>
          </cell>
          <cell r="AL103">
            <v>26</v>
          </cell>
          <cell r="AM103">
            <v>69</v>
          </cell>
          <cell r="AN103">
            <v>9</v>
          </cell>
          <cell r="AO103">
            <v>8</v>
          </cell>
          <cell r="AP103">
            <v>40</v>
          </cell>
          <cell r="AQ103">
            <v>57</v>
          </cell>
          <cell r="AR103">
            <v>30</v>
          </cell>
          <cell r="AS103">
            <v>87</v>
          </cell>
          <cell r="AT103">
            <v>8</v>
          </cell>
          <cell r="AU103">
            <v>7</v>
          </cell>
          <cell r="AV103">
            <v>39</v>
          </cell>
          <cell r="AW103">
            <v>54</v>
          </cell>
          <cell r="AX103">
            <v>28</v>
          </cell>
          <cell r="AY103">
            <v>82</v>
          </cell>
          <cell r="AZ103">
            <v>7</v>
          </cell>
          <cell r="BA103">
            <v>7</v>
          </cell>
          <cell r="BB103">
            <v>35</v>
          </cell>
          <cell r="BC103">
            <v>49</v>
          </cell>
          <cell r="BD103">
            <v>32</v>
          </cell>
          <cell r="BE103">
            <v>81</v>
          </cell>
          <cell r="BF103">
            <v>405</v>
          </cell>
          <cell r="BG103">
            <v>93</v>
          </cell>
          <cell r="BH103">
            <v>616</v>
          </cell>
          <cell r="BI103">
            <v>82.13333333333334</v>
          </cell>
          <cell r="BJ103"/>
          <cell r="BK103" t="str">
            <v>A</v>
          </cell>
          <cell r="BL103" t="str">
            <v>A</v>
          </cell>
          <cell r="BM103" t="str">
            <v>B+</v>
          </cell>
          <cell r="BN103" t="str">
            <v>B+</v>
          </cell>
          <cell r="BO103" t="str">
            <v>B</v>
          </cell>
          <cell r="BP103" t="str">
            <v>B+</v>
          </cell>
          <cell r="BQ103" t="str">
            <v>A++</v>
          </cell>
          <cell r="BR103" t="str">
            <v>A++</v>
          </cell>
          <cell r="BS103" t="str">
            <v>A++</v>
          </cell>
          <cell r="BT103" t="str">
            <v>A++</v>
          </cell>
          <cell r="BU103" t="str">
            <v>A++</v>
          </cell>
          <cell r="BW103">
            <v>4</v>
          </cell>
          <cell r="BX103">
            <v>4</v>
          </cell>
          <cell r="BY103">
            <v>2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20.5</v>
          </cell>
          <cell r="CI103">
            <v>0</v>
          </cell>
          <cell r="CJ103" t="str">
            <v>Pass</v>
          </cell>
          <cell r="CK103">
            <v>8.68</v>
          </cell>
        </row>
        <row r="104">
          <cell r="B104" t="str">
            <v>PIET23CS034</v>
          </cell>
          <cell r="C104" t="str">
            <v>BHANU PRATAP SINGH CHOUHAN</v>
          </cell>
          <cell r="D104" t="str">
            <v>23EPTCS033</v>
          </cell>
          <cell r="E104" t="str">
            <v>A-34</v>
          </cell>
          <cell r="F104"/>
          <cell r="G104">
            <v>4</v>
          </cell>
          <cell r="H104">
            <v>9</v>
          </cell>
          <cell r="I104">
            <v>10</v>
          </cell>
          <cell r="J104">
            <v>23</v>
          </cell>
          <cell r="K104">
            <v>9</v>
          </cell>
          <cell r="L104">
            <v>9</v>
          </cell>
          <cell r="M104">
            <v>10</v>
          </cell>
          <cell r="N104">
            <v>28</v>
          </cell>
          <cell r="O104">
            <v>8</v>
          </cell>
          <cell r="P104">
            <v>10</v>
          </cell>
          <cell r="Q104">
            <v>10</v>
          </cell>
          <cell r="R104">
            <v>28</v>
          </cell>
          <cell r="S104">
            <v>6</v>
          </cell>
          <cell r="T104">
            <v>7</v>
          </cell>
          <cell r="U104">
            <v>10</v>
          </cell>
          <cell r="V104">
            <v>23</v>
          </cell>
          <cell r="W104">
            <v>5</v>
          </cell>
          <cell r="X104">
            <v>9</v>
          </cell>
          <cell r="Y104">
            <v>10</v>
          </cell>
          <cell r="Z104">
            <v>24</v>
          </cell>
          <cell r="AA104">
            <v>126</v>
          </cell>
          <cell r="AB104">
            <v>8</v>
          </cell>
          <cell r="AC104">
            <v>9</v>
          </cell>
          <cell r="AD104">
            <v>40</v>
          </cell>
          <cell r="AE104">
            <v>57</v>
          </cell>
          <cell r="AF104">
            <v>33</v>
          </cell>
          <cell r="AG104">
            <v>90</v>
          </cell>
          <cell r="AH104">
            <v>6</v>
          </cell>
          <cell r="AI104">
            <v>7</v>
          </cell>
          <cell r="AJ104">
            <v>36</v>
          </cell>
          <cell r="AK104">
            <v>49</v>
          </cell>
          <cell r="AL104">
            <v>33</v>
          </cell>
          <cell r="AM104">
            <v>82</v>
          </cell>
          <cell r="AN104">
            <v>8</v>
          </cell>
          <cell r="AO104">
            <v>5</v>
          </cell>
          <cell r="AP104">
            <v>40</v>
          </cell>
          <cell r="AQ104">
            <v>53</v>
          </cell>
          <cell r="AR104">
            <v>27</v>
          </cell>
          <cell r="AS104">
            <v>80</v>
          </cell>
          <cell r="AT104">
            <v>8</v>
          </cell>
          <cell r="AU104">
            <v>8</v>
          </cell>
          <cell r="AV104">
            <v>40</v>
          </cell>
          <cell r="AW104">
            <v>56</v>
          </cell>
          <cell r="AX104">
            <v>32</v>
          </cell>
          <cell r="AY104">
            <v>88</v>
          </cell>
          <cell r="AZ104">
            <v>8</v>
          </cell>
          <cell r="BA104">
            <v>8</v>
          </cell>
          <cell r="BB104">
            <v>40</v>
          </cell>
          <cell r="BC104">
            <v>56</v>
          </cell>
          <cell r="BD104">
            <v>36</v>
          </cell>
          <cell r="BE104">
            <v>92</v>
          </cell>
          <cell r="BF104">
            <v>432</v>
          </cell>
          <cell r="BG104">
            <v>93</v>
          </cell>
          <cell r="BH104">
            <v>651</v>
          </cell>
          <cell r="BI104">
            <v>86.8</v>
          </cell>
          <cell r="BJ104"/>
          <cell r="BK104" t="str">
            <v>E+</v>
          </cell>
          <cell r="BL104" t="str">
            <v>B+</v>
          </cell>
          <cell r="BM104" t="str">
            <v>B+</v>
          </cell>
          <cell r="BN104" t="str">
            <v>B</v>
          </cell>
          <cell r="BO104" t="str">
            <v>B+</v>
          </cell>
          <cell r="BP104" t="str">
            <v>A++</v>
          </cell>
          <cell r="BQ104" t="str">
            <v>A++</v>
          </cell>
          <cell r="BR104" t="str">
            <v>A+</v>
          </cell>
          <cell r="BS104" t="str">
            <v>A++</v>
          </cell>
          <cell r="BT104" t="str">
            <v>A++</v>
          </cell>
          <cell r="BU104" t="str">
            <v>A++</v>
          </cell>
          <cell r="BW104">
            <v>4</v>
          </cell>
          <cell r="BX104">
            <v>4</v>
          </cell>
          <cell r="BY104">
            <v>2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20.5</v>
          </cell>
          <cell r="CI104">
            <v>0</v>
          </cell>
          <cell r="CJ104" t="str">
            <v>Pass</v>
          </cell>
          <cell r="CK104">
            <v>7.93</v>
          </cell>
        </row>
        <row r="105">
          <cell r="B105" t="str">
            <v>PIET23CS035</v>
          </cell>
          <cell r="C105" t="str">
            <v>BHARGAVI GUPTA</v>
          </cell>
          <cell r="D105" t="str">
            <v>23EPTCS034</v>
          </cell>
          <cell r="E105" t="str">
            <v>A-35</v>
          </cell>
          <cell r="F105"/>
          <cell r="G105">
            <v>9</v>
          </cell>
          <cell r="H105">
            <v>9</v>
          </cell>
          <cell r="I105">
            <v>10</v>
          </cell>
          <cell r="J105">
            <v>28</v>
          </cell>
          <cell r="K105">
            <v>7</v>
          </cell>
          <cell r="L105">
            <v>7</v>
          </cell>
          <cell r="M105">
            <v>10</v>
          </cell>
          <cell r="N105">
            <v>24</v>
          </cell>
          <cell r="O105">
            <v>8</v>
          </cell>
          <cell r="P105">
            <v>10</v>
          </cell>
          <cell r="Q105">
            <v>10</v>
          </cell>
          <cell r="R105">
            <v>28</v>
          </cell>
          <cell r="S105">
            <v>8</v>
          </cell>
          <cell r="T105">
            <v>6</v>
          </cell>
          <cell r="U105">
            <v>10</v>
          </cell>
          <cell r="V105">
            <v>24</v>
          </cell>
          <cell r="W105">
            <v>5</v>
          </cell>
          <cell r="X105">
            <v>9</v>
          </cell>
          <cell r="Y105">
            <v>8</v>
          </cell>
          <cell r="Z105">
            <v>22</v>
          </cell>
          <cell r="AA105">
            <v>126</v>
          </cell>
          <cell r="AB105">
            <v>7</v>
          </cell>
          <cell r="AC105">
            <v>9</v>
          </cell>
          <cell r="AD105">
            <v>40</v>
          </cell>
          <cell r="AE105">
            <v>56</v>
          </cell>
          <cell r="AF105">
            <v>30</v>
          </cell>
          <cell r="AG105">
            <v>86</v>
          </cell>
          <cell r="AH105">
            <v>7</v>
          </cell>
          <cell r="AI105">
            <v>7</v>
          </cell>
          <cell r="AJ105">
            <v>33</v>
          </cell>
          <cell r="AK105">
            <v>47</v>
          </cell>
          <cell r="AL105">
            <v>28</v>
          </cell>
          <cell r="AM105">
            <v>75</v>
          </cell>
          <cell r="AN105">
            <v>10</v>
          </cell>
          <cell r="AO105">
            <v>9</v>
          </cell>
          <cell r="AP105">
            <v>40</v>
          </cell>
          <cell r="AQ105">
            <v>59</v>
          </cell>
          <cell r="AR105">
            <v>37</v>
          </cell>
          <cell r="AS105">
            <v>96</v>
          </cell>
          <cell r="AT105">
            <v>5</v>
          </cell>
          <cell r="AU105">
            <v>8</v>
          </cell>
          <cell r="AV105">
            <v>33</v>
          </cell>
          <cell r="AW105">
            <v>46</v>
          </cell>
          <cell r="AX105">
            <v>31</v>
          </cell>
          <cell r="AY105">
            <v>77</v>
          </cell>
          <cell r="AZ105">
            <v>7</v>
          </cell>
          <cell r="BA105">
            <v>6</v>
          </cell>
          <cell r="BB105">
            <v>31</v>
          </cell>
          <cell r="BC105">
            <v>44</v>
          </cell>
          <cell r="BD105">
            <v>34</v>
          </cell>
          <cell r="BE105">
            <v>78</v>
          </cell>
          <cell r="BF105">
            <v>412</v>
          </cell>
          <cell r="BG105">
            <v>96</v>
          </cell>
          <cell r="BH105">
            <v>634</v>
          </cell>
          <cell r="BI105">
            <v>84.533333333333331</v>
          </cell>
          <cell r="BJ105"/>
          <cell r="BK105" t="str">
            <v>C+</v>
          </cell>
          <cell r="BL105" t="str">
            <v>B</v>
          </cell>
          <cell r="BM105" t="str">
            <v>B+</v>
          </cell>
          <cell r="BN105" t="str">
            <v>C+</v>
          </cell>
          <cell r="BO105" t="str">
            <v>C</v>
          </cell>
          <cell r="BP105" t="str">
            <v>A</v>
          </cell>
          <cell r="BQ105" t="str">
            <v>A++</v>
          </cell>
          <cell r="BR105" t="str">
            <v>A++</v>
          </cell>
          <cell r="BS105" t="str">
            <v>A+</v>
          </cell>
          <cell r="BT105" t="str">
            <v>A+</v>
          </cell>
          <cell r="BU105" t="str">
            <v>A++</v>
          </cell>
          <cell r="BW105">
            <v>4</v>
          </cell>
          <cell r="BX105">
            <v>4</v>
          </cell>
          <cell r="BY105">
            <v>2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20.5</v>
          </cell>
          <cell r="CI105">
            <v>0</v>
          </cell>
          <cell r="CJ105" t="str">
            <v>Pass</v>
          </cell>
          <cell r="CK105">
            <v>7.9</v>
          </cell>
        </row>
        <row r="106">
          <cell r="B106" t="str">
            <v>PIET23CS036</v>
          </cell>
          <cell r="C106" t="str">
            <v>CHAITANYA</v>
          </cell>
          <cell r="D106" t="str">
            <v>23EPTCS035</v>
          </cell>
          <cell r="E106" t="str">
            <v>A-36</v>
          </cell>
          <cell r="F106"/>
          <cell r="G106">
            <v>0</v>
          </cell>
          <cell r="H106">
            <v>5</v>
          </cell>
          <cell r="I106">
            <v>10</v>
          </cell>
          <cell r="J106">
            <v>15</v>
          </cell>
          <cell r="K106">
            <v>6</v>
          </cell>
          <cell r="L106" t="str">
            <v>N</v>
          </cell>
          <cell r="M106">
            <v>8</v>
          </cell>
          <cell r="N106">
            <v>14</v>
          </cell>
          <cell r="O106">
            <v>7</v>
          </cell>
          <cell r="P106">
            <v>9</v>
          </cell>
          <cell r="Q106">
            <v>10</v>
          </cell>
          <cell r="R106">
            <v>26</v>
          </cell>
          <cell r="S106">
            <v>2</v>
          </cell>
          <cell r="T106">
            <v>4</v>
          </cell>
          <cell r="U106">
            <v>7</v>
          </cell>
          <cell r="V106">
            <v>13</v>
          </cell>
          <cell r="W106">
            <v>2</v>
          </cell>
          <cell r="X106">
            <v>7</v>
          </cell>
          <cell r="Y106">
            <v>5</v>
          </cell>
          <cell r="Z106">
            <v>14</v>
          </cell>
          <cell r="AA106">
            <v>82</v>
          </cell>
          <cell r="AB106">
            <v>4</v>
          </cell>
          <cell r="AC106">
            <v>5</v>
          </cell>
          <cell r="AD106">
            <v>32</v>
          </cell>
          <cell r="AE106">
            <v>41</v>
          </cell>
          <cell r="AF106">
            <v>24</v>
          </cell>
          <cell r="AG106">
            <v>65</v>
          </cell>
          <cell r="AH106">
            <v>7</v>
          </cell>
          <cell r="AI106">
            <v>8</v>
          </cell>
          <cell r="AJ106">
            <v>35</v>
          </cell>
          <cell r="AK106">
            <v>50</v>
          </cell>
          <cell r="AL106">
            <v>33</v>
          </cell>
          <cell r="AM106">
            <v>83</v>
          </cell>
          <cell r="AN106">
            <v>4</v>
          </cell>
          <cell r="AO106">
            <v>4</v>
          </cell>
          <cell r="AP106">
            <v>24</v>
          </cell>
          <cell r="AQ106">
            <v>32</v>
          </cell>
          <cell r="AR106">
            <v>21</v>
          </cell>
          <cell r="AS106">
            <v>53</v>
          </cell>
          <cell r="AT106">
            <v>3</v>
          </cell>
          <cell r="AU106">
            <v>7</v>
          </cell>
          <cell r="AV106">
            <v>36</v>
          </cell>
          <cell r="AW106">
            <v>46</v>
          </cell>
          <cell r="AX106">
            <v>32</v>
          </cell>
          <cell r="AY106">
            <v>78</v>
          </cell>
          <cell r="AZ106">
            <v>5</v>
          </cell>
          <cell r="BA106">
            <v>6</v>
          </cell>
          <cell r="BB106">
            <v>24</v>
          </cell>
          <cell r="BC106">
            <v>35</v>
          </cell>
          <cell r="BD106">
            <v>26</v>
          </cell>
          <cell r="BE106">
            <v>61</v>
          </cell>
          <cell r="BF106">
            <v>340</v>
          </cell>
          <cell r="BG106">
            <v>92</v>
          </cell>
          <cell r="BH106">
            <v>514</v>
          </cell>
          <cell r="BI106">
            <v>68.533333333333331</v>
          </cell>
          <cell r="BJ106"/>
          <cell r="BK106" t="str">
            <v>F</v>
          </cell>
          <cell r="BL106" t="str">
            <v>E+</v>
          </cell>
          <cell r="BM106" t="str">
            <v>A</v>
          </cell>
          <cell r="BN106" t="str">
            <v>E+</v>
          </cell>
          <cell r="BO106" t="str">
            <v>E</v>
          </cell>
          <cell r="BP106" t="str">
            <v>A++</v>
          </cell>
          <cell r="BQ106" t="str">
            <v>B</v>
          </cell>
          <cell r="BR106" t="str">
            <v>D+</v>
          </cell>
          <cell r="BS106" t="str">
            <v>A+</v>
          </cell>
          <cell r="BT106" t="str">
            <v>C+</v>
          </cell>
          <cell r="BU106" t="str">
            <v>A++</v>
          </cell>
          <cell r="BW106">
            <v>4</v>
          </cell>
          <cell r="BX106">
            <v>4</v>
          </cell>
          <cell r="BY106">
            <v>2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20.5</v>
          </cell>
          <cell r="CI106">
            <v>1</v>
          </cell>
          <cell r="CJ106" t="str">
            <v>Fail</v>
          </cell>
          <cell r="CK106">
            <v>5.1707317073170733</v>
          </cell>
        </row>
        <row r="107">
          <cell r="B107" t="str">
            <v>PIET23CS037</v>
          </cell>
          <cell r="C107" t="str">
            <v>CHANDRA BHUSHAN PRAJAPAT</v>
          </cell>
          <cell r="D107" t="str">
            <v>23EPTCS036</v>
          </cell>
          <cell r="E107" t="str">
            <v>A-37</v>
          </cell>
          <cell r="F107"/>
          <cell r="G107">
            <v>5</v>
          </cell>
          <cell r="H107">
            <v>4</v>
          </cell>
          <cell r="I107">
            <v>10</v>
          </cell>
          <cell r="J107">
            <v>19</v>
          </cell>
          <cell r="K107">
            <v>8</v>
          </cell>
          <cell r="L107" t="str">
            <v>N</v>
          </cell>
          <cell r="M107">
            <v>10</v>
          </cell>
          <cell r="N107">
            <v>18</v>
          </cell>
          <cell r="O107">
            <v>9</v>
          </cell>
          <cell r="P107" t="str">
            <v>A</v>
          </cell>
          <cell r="Q107">
            <v>10</v>
          </cell>
          <cell r="R107">
            <v>19</v>
          </cell>
          <cell r="S107">
            <v>7</v>
          </cell>
          <cell r="T107">
            <v>9</v>
          </cell>
          <cell r="U107">
            <v>8</v>
          </cell>
          <cell r="V107">
            <v>24</v>
          </cell>
          <cell r="W107">
            <v>10</v>
          </cell>
          <cell r="X107" t="str">
            <v>A</v>
          </cell>
          <cell r="Y107">
            <v>5</v>
          </cell>
          <cell r="Z107">
            <v>15</v>
          </cell>
          <cell r="AA107">
            <v>95</v>
          </cell>
          <cell r="AB107">
            <v>7</v>
          </cell>
          <cell r="AC107">
            <v>9</v>
          </cell>
          <cell r="AD107">
            <v>33</v>
          </cell>
          <cell r="AE107">
            <v>49</v>
          </cell>
          <cell r="AF107">
            <v>27</v>
          </cell>
          <cell r="AG107">
            <v>76</v>
          </cell>
          <cell r="AH107">
            <v>7</v>
          </cell>
          <cell r="AI107">
            <v>7</v>
          </cell>
          <cell r="AJ107">
            <v>29</v>
          </cell>
          <cell r="AK107">
            <v>43</v>
          </cell>
          <cell r="AL107">
            <v>25</v>
          </cell>
          <cell r="AM107">
            <v>68</v>
          </cell>
          <cell r="AN107">
            <v>9</v>
          </cell>
          <cell r="AO107">
            <v>8</v>
          </cell>
          <cell r="AP107">
            <v>35</v>
          </cell>
          <cell r="AQ107">
            <v>52</v>
          </cell>
          <cell r="AR107">
            <v>27</v>
          </cell>
          <cell r="AS107">
            <v>79</v>
          </cell>
          <cell r="AT107">
            <v>8</v>
          </cell>
          <cell r="AU107">
            <v>6</v>
          </cell>
          <cell r="AV107">
            <v>37</v>
          </cell>
          <cell r="AW107">
            <v>51</v>
          </cell>
          <cell r="AX107">
            <v>27</v>
          </cell>
          <cell r="AY107">
            <v>78</v>
          </cell>
          <cell r="AZ107">
            <v>5</v>
          </cell>
          <cell r="BA107" t="str">
            <v>A</v>
          </cell>
          <cell r="BB107">
            <v>25</v>
          </cell>
          <cell r="BC107">
            <v>30</v>
          </cell>
          <cell r="BD107">
            <v>22</v>
          </cell>
          <cell r="BE107">
            <v>52</v>
          </cell>
          <cell r="BF107">
            <v>353</v>
          </cell>
          <cell r="BG107">
            <v>87</v>
          </cell>
          <cell r="BH107">
            <v>535</v>
          </cell>
          <cell r="BI107">
            <v>71.333333333333343</v>
          </cell>
          <cell r="BJ107"/>
          <cell r="BK107" t="str">
            <v>E+</v>
          </cell>
          <cell r="BL107" t="str">
            <v>C+</v>
          </cell>
          <cell r="BM107" t="str">
            <v>C</v>
          </cell>
          <cell r="BN107" t="str">
            <v>C+</v>
          </cell>
          <cell r="BO107" t="str">
            <v>D</v>
          </cell>
          <cell r="BP107" t="str">
            <v>B+</v>
          </cell>
          <cell r="BQ107" t="str">
            <v>A+</v>
          </cell>
          <cell r="BR107" t="str">
            <v>A+</v>
          </cell>
          <cell r="BS107" t="str">
            <v>A+</v>
          </cell>
          <cell r="BT107" t="str">
            <v>D+</v>
          </cell>
          <cell r="BU107" t="str">
            <v>A++</v>
          </cell>
          <cell r="BW107">
            <v>4</v>
          </cell>
          <cell r="BX107">
            <v>4</v>
          </cell>
          <cell r="BY107">
            <v>2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20.5</v>
          </cell>
          <cell r="CI107">
            <v>0</v>
          </cell>
          <cell r="CJ107" t="str">
            <v>Pass</v>
          </cell>
          <cell r="CK107">
            <v>6.8</v>
          </cell>
        </row>
        <row r="108">
          <cell r="B108" t="str">
            <v>PIET23CS038</v>
          </cell>
          <cell r="C108" t="str">
            <v>CHAYAN JAIN</v>
          </cell>
          <cell r="D108" t="str">
            <v>23EPTCS037</v>
          </cell>
          <cell r="E108" t="str">
            <v>A-38</v>
          </cell>
          <cell r="F108"/>
          <cell r="G108">
            <v>5</v>
          </cell>
          <cell r="H108">
            <v>10</v>
          </cell>
          <cell r="I108">
            <v>10</v>
          </cell>
          <cell r="J108">
            <v>25</v>
          </cell>
          <cell r="K108">
            <v>8</v>
          </cell>
          <cell r="L108">
            <v>9</v>
          </cell>
          <cell r="M108">
            <v>10</v>
          </cell>
          <cell r="N108">
            <v>27</v>
          </cell>
          <cell r="O108">
            <v>9</v>
          </cell>
          <cell r="P108">
            <v>10</v>
          </cell>
          <cell r="Q108">
            <v>10</v>
          </cell>
          <cell r="R108">
            <v>29</v>
          </cell>
          <cell r="S108">
            <v>6</v>
          </cell>
          <cell r="T108">
            <v>8</v>
          </cell>
          <cell r="U108">
            <v>10</v>
          </cell>
          <cell r="V108">
            <v>24</v>
          </cell>
          <cell r="W108">
            <v>7</v>
          </cell>
          <cell r="X108">
            <v>10</v>
          </cell>
          <cell r="Y108">
            <v>10</v>
          </cell>
          <cell r="Z108">
            <v>27</v>
          </cell>
          <cell r="AA108">
            <v>132</v>
          </cell>
          <cell r="AB108">
            <v>8</v>
          </cell>
          <cell r="AC108">
            <v>10</v>
          </cell>
          <cell r="AD108">
            <v>40</v>
          </cell>
          <cell r="AE108">
            <v>58</v>
          </cell>
          <cell r="AF108">
            <v>37</v>
          </cell>
          <cell r="AG108">
            <v>95</v>
          </cell>
          <cell r="AH108">
            <v>8</v>
          </cell>
          <cell r="AI108">
            <v>7</v>
          </cell>
          <cell r="AJ108">
            <v>31</v>
          </cell>
          <cell r="AK108">
            <v>46</v>
          </cell>
          <cell r="AL108">
            <v>30</v>
          </cell>
          <cell r="AM108">
            <v>76</v>
          </cell>
          <cell r="AN108">
            <v>6</v>
          </cell>
          <cell r="AO108">
            <v>5</v>
          </cell>
          <cell r="AP108">
            <v>37</v>
          </cell>
          <cell r="AQ108">
            <v>48</v>
          </cell>
          <cell r="AR108">
            <v>29</v>
          </cell>
          <cell r="AS108">
            <v>77</v>
          </cell>
          <cell r="AT108">
            <v>9</v>
          </cell>
          <cell r="AU108">
            <v>9</v>
          </cell>
          <cell r="AV108">
            <v>40</v>
          </cell>
          <cell r="AW108">
            <v>58</v>
          </cell>
          <cell r="AX108">
            <v>34</v>
          </cell>
          <cell r="AY108">
            <v>92</v>
          </cell>
          <cell r="AZ108">
            <v>7</v>
          </cell>
          <cell r="BA108">
            <v>9</v>
          </cell>
          <cell r="BB108">
            <v>38</v>
          </cell>
          <cell r="BC108">
            <v>54</v>
          </cell>
          <cell r="BD108">
            <v>34</v>
          </cell>
          <cell r="BE108">
            <v>88</v>
          </cell>
          <cell r="BF108">
            <v>428</v>
          </cell>
          <cell r="BG108">
            <v>97</v>
          </cell>
          <cell r="BH108">
            <v>657</v>
          </cell>
          <cell r="BI108">
            <v>87.6</v>
          </cell>
          <cell r="BJ108"/>
          <cell r="BK108" t="str">
            <v>E+</v>
          </cell>
          <cell r="BL108" t="str">
            <v>A++</v>
          </cell>
          <cell r="BM108" t="str">
            <v>A++</v>
          </cell>
          <cell r="BN108" t="str">
            <v>B+</v>
          </cell>
          <cell r="BO108" t="str">
            <v>B+</v>
          </cell>
          <cell r="BP108" t="str">
            <v>A+</v>
          </cell>
          <cell r="BQ108" t="str">
            <v>A++</v>
          </cell>
          <cell r="BR108" t="str">
            <v>A+</v>
          </cell>
          <cell r="BS108" t="str">
            <v>A++</v>
          </cell>
          <cell r="BT108" t="str">
            <v>A++</v>
          </cell>
          <cell r="BU108" t="str">
            <v>A++</v>
          </cell>
          <cell r="BW108">
            <v>4</v>
          </cell>
          <cell r="BX108">
            <v>4</v>
          </cell>
          <cell r="BY108">
            <v>2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20.5</v>
          </cell>
          <cell r="CI108">
            <v>0</v>
          </cell>
          <cell r="CJ108" t="str">
            <v>Pass</v>
          </cell>
          <cell r="CK108">
            <v>8.51</v>
          </cell>
        </row>
        <row r="109">
          <cell r="B109" t="str">
            <v>PIET23CS039</v>
          </cell>
          <cell r="C109" t="str">
            <v>CHETAN PRATAP SINGH SHEKHAWAT</v>
          </cell>
          <cell r="D109" t="str">
            <v>23EPTCS038</v>
          </cell>
          <cell r="E109" t="str">
            <v>A-39</v>
          </cell>
          <cell r="F109"/>
          <cell r="G109">
            <v>10</v>
          </cell>
          <cell r="H109">
            <v>9</v>
          </cell>
          <cell r="I109">
            <v>10</v>
          </cell>
          <cell r="J109">
            <v>29</v>
          </cell>
          <cell r="K109">
            <v>3</v>
          </cell>
          <cell r="L109">
            <v>5</v>
          </cell>
          <cell r="M109">
            <v>10</v>
          </cell>
          <cell r="N109">
            <v>18</v>
          </cell>
          <cell r="O109">
            <v>6</v>
          </cell>
          <cell r="P109">
            <v>6</v>
          </cell>
          <cell r="Q109">
            <v>10</v>
          </cell>
          <cell r="R109">
            <v>22</v>
          </cell>
          <cell r="S109">
            <v>1</v>
          </cell>
          <cell r="T109">
            <v>4</v>
          </cell>
          <cell r="U109">
            <v>7</v>
          </cell>
          <cell r="V109">
            <v>12</v>
          </cell>
          <cell r="W109">
            <v>6</v>
          </cell>
          <cell r="X109">
            <v>4</v>
          </cell>
          <cell r="Y109">
            <v>8</v>
          </cell>
          <cell r="Z109">
            <v>18</v>
          </cell>
          <cell r="AA109">
            <v>99</v>
          </cell>
          <cell r="AB109">
            <v>8</v>
          </cell>
          <cell r="AC109">
            <v>9</v>
          </cell>
          <cell r="AD109">
            <v>40</v>
          </cell>
          <cell r="AE109">
            <v>57</v>
          </cell>
          <cell r="AF109">
            <v>31</v>
          </cell>
          <cell r="AG109">
            <v>88</v>
          </cell>
          <cell r="AH109">
            <v>6</v>
          </cell>
          <cell r="AI109">
            <v>6</v>
          </cell>
          <cell r="AJ109">
            <v>30</v>
          </cell>
          <cell r="AK109">
            <v>42</v>
          </cell>
          <cell r="AL109">
            <v>29</v>
          </cell>
          <cell r="AM109">
            <v>71</v>
          </cell>
          <cell r="AN109">
            <v>5</v>
          </cell>
          <cell r="AO109">
            <v>4</v>
          </cell>
          <cell r="AP109">
            <v>30</v>
          </cell>
          <cell r="AQ109">
            <v>39</v>
          </cell>
          <cell r="AR109">
            <v>26</v>
          </cell>
          <cell r="AS109">
            <v>65</v>
          </cell>
          <cell r="AT109">
            <v>5</v>
          </cell>
          <cell r="AU109">
            <v>7</v>
          </cell>
          <cell r="AV109">
            <v>40</v>
          </cell>
          <cell r="AW109">
            <v>52</v>
          </cell>
          <cell r="AX109">
            <v>29</v>
          </cell>
          <cell r="AY109">
            <v>81</v>
          </cell>
          <cell r="AZ109">
            <v>5</v>
          </cell>
          <cell r="BA109">
            <v>7</v>
          </cell>
          <cell r="BB109">
            <v>40</v>
          </cell>
          <cell r="BC109">
            <v>52</v>
          </cell>
          <cell r="BD109">
            <v>26</v>
          </cell>
          <cell r="BE109">
            <v>78</v>
          </cell>
          <cell r="BF109">
            <v>383</v>
          </cell>
          <cell r="BG109">
            <v>95</v>
          </cell>
          <cell r="BH109">
            <v>577</v>
          </cell>
          <cell r="BI109">
            <v>76.933333333333337</v>
          </cell>
          <cell r="BJ109"/>
          <cell r="BK109" t="str">
            <v>A++</v>
          </cell>
          <cell r="BL109" t="str">
            <v>B+</v>
          </cell>
          <cell r="BM109" t="str">
            <v>C+</v>
          </cell>
          <cell r="BN109" t="str">
            <v>D</v>
          </cell>
          <cell r="BO109" t="str">
            <v>D+</v>
          </cell>
          <cell r="BP109" t="str">
            <v>B+</v>
          </cell>
          <cell r="BQ109" t="str">
            <v>A++</v>
          </cell>
          <cell r="BR109" t="str">
            <v>B</v>
          </cell>
          <cell r="BS109" t="str">
            <v>A++</v>
          </cell>
          <cell r="BT109" t="str">
            <v>A+</v>
          </cell>
          <cell r="BU109" t="str">
            <v>A++</v>
          </cell>
          <cell r="BW109">
            <v>4</v>
          </cell>
          <cell r="BX109">
            <v>4</v>
          </cell>
          <cell r="BY109">
            <v>2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20.5</v>
          </cell>
          <cell r="CI109">
            <v>0</v>
          </cell>
          <cell r="CJ109" t="str">
            <v>Pass</v>
          </cell>
          <cell r="CK109">
            <v>8.1300000000000008</v>
          </cell>
        </row>
        <row r="110">
          <cell r="B110" t="str">
            <v>PIET23CS040</v>
          </cell>
          <cell r="C110" t="str">
            <v>CHHAVI JAIN</v>
          </cell>
          <cell r="D110" t="str">
            <v>23EPTCS039</v>
          </cell>
          <cell r="E110" t="str">
            <v>A-40</v>
          </cell>
          <cell r="F110"/>
          <cell r="G110">
            <v>10</v>
          </cell>
          <cell r="H110">
            <v>9</v>
          </cell>
          <cell r="I110">
            <v>10</v>
          </cell>
          <cell r="J110">
            <v>29</v>
          </cell>
          <cell r="K110">
            <v>7</v>
          </cell>
          <cell r="L110">
            <v>10</v>
          </cell>
          <cell r="M110">
            <v>10</v>
          </cell>
          <cell r="N110">
            <v>27</v>
          </cell>
          <cell r="O110">
            <v>9</v>
          </cell>
          <cell r="P110">
            <v>10</v>
          </cell>
          <cell r="Q110">
            <v>10</v>
          </cell>
          <cell r="R110">
            <v>29</v>
          </cell>
          <cell r="S110">
            <v>9</v>
          </cell>
          <cell r="T110">
            <v>6</v>
          </cell>
          <cell r="U110">
            <v>10</v>
          </cell>
          <cell r="V110">
            <v>25</v>
          </cell>
          <cell r="W110">
            <v>9</v>
          </cell>
          <cell r="X110">
            <v>7</v>
          </cell>
          <cell r="Y110">
            <v>9</v>
          </cell>
          <cell r="Z110">
            <v>25</v>
          </cell>
          <cell r="AA110">
            <v>135</v>
          </cell>
          <cell r="AB110">
            <v>9</v>
          </cell>
          <cell r="AC110">
            <v>9</v>
          </cell>
          <cell r="AD110">
            <v>40</v>
          </cell>
          <cell r="AE110">
            <v>58</v>
          </cell>
          <cell r="AF110">
            <v>34</v>
          </cell>
          <cell r="AG110">
            <v>92</v>
          </cell>
          <cell r="AH110">
            <v>8</v>
          </cell>
          <cell r="AI110">
            <v>8</v>
          </cell>
          <cell r="AJ110">
            <v>36</v>
          </cell>
          <cell r="AK110">
            <v>52</v>
          </cell>
          <cell r="AL110">
            <v>33</v>
          </cell>
          <cell r="AM110">
            <v>85</v>
          </cell>
          <cell r="AN110">
            <v>7</v>
          </cell>
          <cell r="AO110">
            <v>8</v>
          </cell>
          <cell r="AP110">
            <v>39</v>
          </cell>
          <cell r="AQ110">
            <v>54</v>
          </cell>
          <cell r="AR110">
            <v>35</v>
          </cell>
          <cell r="AS110">
            <v>89</v>
          </cell>
          <cell r="AT110">
            <v>9</v>
          </cell>
          <cell r="AU110">
            <v>9</v>
          </cell>
          <cell r="AV110">
            <v>39</v>
          </cell>
          <cell r="AW110">
            <v>57</v>
          </cell>
          <cell r="AX110">
            <v>35</v>
          </cell>
          <cell r="AY110">
            <v>92</v>
          </cell>
          <cell r="AZ110">
            <v>7</v>
          </cell>
          <cell r="BA110">
            <v>8</v>
          </cell>
          <cell r="BB110">
            <v>38</v>
          </cell>
          <cell r="BC110">
            <v>53</v>
          </cell>
          <cell r="BD110">
            <v>34</v>
          </cell>
          <cell r="BE110">
            <v>87</v>
          </cell>
          <cell r="BF110">
            <v>445</v>
          </cell>
          <cell r="BG110">
            <v>95</v>
          </cell>
          <cell r="BH110">
            <v>675</v>
          </cell>
          <cell r="BI110">
            <v>90</v>
          </cell>
          <cell r="BJ110"/>
          <cell r="BK110" t="str">
            <v>B</v>
          </cell>
          <cell r="BL110" t="str">
            <v>B+</v>
          </cell>
          <cell r="BM110" t="str">
            <v>A+</v>
          </cell>
          <cell r="BN110" t="str">
            <v>B+</v>
          </cell>
          <cell r="BO110" t="str">
            <v>B</v>
          </cell>
          <cell r="BP110" t="str">
            <v>A++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A++</v>
          </cell>
          <cell r="BW110">
            <v>4</v>
          </cell>
          <cell r="BX110">
            <v>4</v>
          </cell>
          <cell r="BY110">
            <v>2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20.5</v>
          </cell>
          <cell r="CI110">
            <v>0</v>
          </cell>
          <cell r="CJ110" t="str">
            <v>Pass</v>
          </cell>
          <cell r="CK110">
            <v>8.59</v>
          </cell>
        </row>
        <row r="111">
          <cell r="B111" t="str">
            <v>PIET23CS041</v>
          </cell>
          <cell r="C111" t="str">
            <v>DAKSH MAHERA</v>
          </cell>
          <cell r="D111" t="str">
            <v>23EPTCS040</v>
          </cell>
          <cell r="E111" t="str">
            <v>A-41</v>
          </cell>
          <cell r="F111"/>
          <cell r="G111">
            <v>9</v>
          </cell>
          <cell r="H111">
            <v>9</v>
          </cell>
          <cell r="I111">
            <v>10</v>
          </cell>
          <cell r="J111">
            <v>28</v>
          </cell>
          <cell r="K111">
            <v>8</v>
          </cell>
          <cell r="L111">
            <v>10</v>
          </cell>
          <cell r="M111">
            <v>10</v>
          </cell>
          <cell r="N111">
            <v>28</v>
          </cell>
          <cell r="O111">
            <v>9</v>
          </cell>
          <cell r="P111">
            <v>10</v>
          </cell>
          <cell r="Q111">
            <v>10</v>
          </cell>
          <cell r="R111">
            <v>29</v>
          </cell>
          <cell r="S111">
            <v>9</v>
          </cell>
          <cell r="T111">
            <v>8</v>
          </cell>
          <cell r="U111">
            <v>10</v>
          </cell>
          <cell r="V111">
            <v>27</v>
          </cell>
          <cell r="W111">
            <v>8</v>
          </cell>
          <cell r="X111">
            <v>10</v>
          </cell>
          <cell r="Y111">
            <v>8</v>
          </cell>
          <cell r="Z111">
            <v>26</v>
          </cell>
          <cell r="AA111">
            <v>138</v>
          </cell>
          <cell r="AB111">
            <v>10</v>
          </cell>
          <cell r="AC111">
            <v>10</v>
          </cell>
          <cell r="AD111">
            <v>40</v>
          </cell>
          <cell r="AE111">
            <v>60</v>
          </cell>
          <cell r="AF111">
            <v>38</v>
          </cell>
          <cell r="AG111">
            <v>98</v>
          </cell>
          <cell r="AH111">
            <v>8</v>
          </cell>
          <cell r="AI111">
            <v>8</v>
          </cell>
          <cell r="AJ111">
            <v>34</v>
          </cell>
          <cell r="AK111">
            <v>50</v>
          </cell>
          <cell r="AL111">
            <v>34</v>
          </cell>
          <cell r="AM111">
            <v>84</v>
          </cell>
          <cell r="AN111">
            <v>8</v>
          </cell>
          <cell r="AO111">
            <v>10</v>
          </cell>
          <cell r="AP111">
            <v>40</v>
          </cell>
          <cell r="AQ111">
            <v>58</v>
          </cell>
          <cell r="AR111">
            <v>37</v>
          </cell>
          <cell r="AS111">
            <v>95</v>
          </cell>
          <cell r="AT111">
            <v>8</v>
          </cell>
          <cell r="AU111">
            <v>8</v>
          </cell>
          <cell r="AV111">
            <v>39</v>
          </cell>
          <cell r="AW111">
            <v>55</v>
          </cell>
          <cell r="AX111">
            <v>32</v>
          </cell>
          <cell r="AY111">
            <v>87</v>
          </cell>
          <cell r="AZ111">
            <v>9</v>
          </cell>
          <cell r="BA111">
            <v>9</v>
          </cell>
          <cell r="BB111">
            <v>39</v>
          </cell>
          <cell r="BC111">
            <v>57</v>
          </cell>
          <cell r="BD111">
            <v>35</v>
          </cell>
          <cell r="BE111">
            <v>92</v>
          </cell>
          <cell r="BF111">
            <v>456</v>
          </cell>
          <cell r="BG111">
            <v>96</v>
          </cell>
          <cell r="BH111">
            <v>690</v>
          </cell>
          <cell r="BI111">
            <v>92</v>
          </cell>
          <cell r="BJ111"/>
          <cell r="BK111" t="str">
            <v>C</v>
          </cell>
          <cell r="BL111" t="str">
            <v>A</v>
          </cell>
          <cell r="BM111" t="str">
            <v>A+</v>
          </cell>
          <cell r="BN111" t="str">
            <v>B+</v>
          </cell>
          <cell r="BO111" t="str">
            <v>A+</v>
          </cell>
          <cell r="BP111" t="str">
            <v>A++</v>
          </cell>
          <cell r="BQ111" t="str">
            <v>A++</v>
          </cell>
          <cell r="BR111" t="str">
            <v>A++</v>
          </cell>
          <cell r="BS111" t="str">
            <v>A++</v>
          </cell>
          <cell r="BT111" t="str">
            <v>A++</v>
          </cell>
          <cell r="BU111" t="str">
            <v>A++</v>
          </cell>
          <cell r="BW111">
            <v>4</v>
          </cell>
          <cell r="BX111">
            <v>4</v>
          </cell>
          <cell r="BY111">
            <v>2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20.5</v>
          </cell>
          <cell r="CI111">
            <v>0</v>
          </cell>
          <cell r="CJ111" t="str">
            <v>Pass</v>
          </cell>
          <cell r="CK111">
            <v>8.6300000000000008</v>
          </cell>
        </row>
        <row r="112">
          <cell r="B112" t="str">
            <v>PIET23CS042</v>
          </cell>
          <cell r="C112" t="str">
            <v>DAVIT KUMAR FADIA</v>
          </cell>
          <cell r="D112" t="str">
            <v>23EPTCS041</v>
          </cell>
          <cell r="E112" t="str">
            <v>A-42</v>
          </cell>
          <cell r="F112"/>
          <cell r="G112">
            <v>9</v>
          </cell>
          <cell r="H112">
            <v>10</v>
          </cell>
          <cell r="I112">
            <v>10</v>
          </cell>
          <cell r="J112">
            <v>29</v>
          </cell>
          <cell r="K112">
            <v>8</v>
          </cell>
          <cell r="L112">
            <v>10</v>
          </cell>
          <cell r="M112">
            <v>10</v>
          </cell>
          <cell r="N112">
            <v>28</v>
          </cell>
          <cell r="O112">
            <v>8</v>
          </cell>
          <cell r="P112">
            <v>10</v>
          </cell>
          <cell r="Q112">
            <v>10</v>
          </cell>
          <cell r="R112">
            <v>28</v>
          </cell>
          <cell r="S112">
            <v>8</v>
          </cell>
          <cell r="T112">
            <v>8</v>
          </cell>
          <cell r="U112">
            <v>10</v>
          </cell>
          <cell r="V112">
            <v>26</v>
          </cell>
          <cell r="W112">
            <v>6</v>
          </cell>
          <cell r="X112">
            <v>10</v>
          </cell>
          <cell r="Y112">
            <v>7</v>
          </cell>
          <cell r="Z112">
            <v>23</v>
          </cell>
          <cell r="AA112">
            <v>134</v>
          </cell>
          <cell r="AB112">
            <v>9</v>
          </cell>
          <cell r="AC112">
            <v>8</v>
          </cell>
          <cell r="AD112">
            <v>40</v>
          </cell>
          <cell r="AE112">
            <v>57</v>
          </cell>
          <cell r="AF112">
            <v>31</v>
          </cell>
          <cell r="AG112">
            <v>88</v>
          </cell>
          <cell r="AH112">
            <v>8</v>
          </cell>
          <cell r="AI112">
            <v>8</v>
          </cell>
          <cell r="AJ112">
            <v>34</v>
          </cell>
          <cell r="AK112">
            <v>50</v>
          </cell>
          <cell r="AL112">
            <v>33</v>
          </cell>
          <cell r="AM112">
            <v>83</v>
          </cell>
          <cell r="AN112">
            <v>10</v>
          </cell>
          <cell r="AO112">
            <v>10</v>
          </cell>
          <cell r="AP112">
            <v>40</v>
          </cell>
          <cell r="AQ112">
            <v>60</v>
          </cell>
          <cell r="AR112">
            <v>38</v>
          </cell>
          <cell r="AS112">
            <v>98</v>
          </cell>
          <cell r="AT112">
            <v>8</v>
          </cell>
          <cell r="AU112">
            <v>7</v>
          </cell>
          <cell r="AV112">
            <v>38</v>
          </cell>
          <cell r="AW112">
            <v>53</v>
          </cell>
          <cell r="AX112">
            <v>30</v>
          </cell>
          <cell r="AY112">
            <v>83</v>
          </cell>
          <cell r="AZ112">
            <v>8</v>
          </cell>
          <cell r="BA112">
            <v>8</v>
          </cell>
          <cell r="BB112">
            <v>39</v>
          </cell>
          <cell r="BC112">
            <v>55</v>
          </cell>
          <cell r="BD112">
            <v>35</v>
          </cell>
          <cell r="BE112">
            <v>90</v>
          </cell>
          <cell r="BF112">
            <v>442</v>
          </cell>
          <cell r="BG112">
            <v>98</v>
          </cell>
          <cell r="BH112">
            <v>674</v>
          </cell>
          <cell r="BI112">
            <v>89.86666666666666</v>
          </cell>
          <cell r="BJ112"/>
          <cell r="BK112" t="str">
            <v>D+</v>
          </cell>
          <cell r="BL112" t="str">
            <v>A</v>
          </cell>
          <cell r="BM112" t="str">
            <v>C+</v>
          </cell>
          <cell r="BN112" t="str">
            <v>B</v>
          </cell>
          <cell r="BO112" t="str">
            <v>D+</v>
          </cell>
          <cell r="BP112" t="str">
            <v>A++</v>
          </cell>
          <cell r="BQ112" t="str">
            <v>A++</v>
          </cell>
          <cell r="BR112" t="str">
            <v>A++</v>
          </cell>
          <cell r="BS112" t="str">
            <v>A++</v>
          </cell>
          <cell r="BT112" t="str">
            <v>A++</v>
          </cell>
          <cell r="BU112" t="str">
            <v>A++</v>
          </cell>
          <cell r="BW112">
            <v>4</v>
          </cell>
          <cell r="BX112">
            <v>4</v>
          </cell>
          <cell r="BY112">
            <v>2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20.5</v>
          </cell>
          <cell r="CI112">
            <v>0</v>
          </cell>
          <cell r="CJ112" t="str">
            <v>Pass</v>
          </cell>
          <cell r="CK112">
            <v>8</v>
          </cell>
        </row>
        <row r="113">
          <cell r="B113" t="str">
            <v>PIET23CS043</v>
          </cell>
          <cell r="C113" t="str">
            <v>DEEPAK KUMAR</v>
          </cell>
          <cell r="D113" t="str">
            <v>23EPTCS042</v>
          </cell>
          <cell r="E113" t="str">
            <v>A-43</v>
          </cell>
          <cell r="F113"/>
          <cell r="G113">
            <v>8</v>
          </cell>
          <cell r="H113">
            <v>7</v>
          </cell>
          <cell r="I113">
            <v>10</v>
          </cell>
          <cell r="J113">
            <v>25</v>
          </cell>
          <cell r="K113">
            <v>6</v>
          </cell>
          <cell r="L113">
            <v>6</v>
          </cell>
          <cell r="M113">
            <v>10</v>
          </cell>
          <cell r="N113">
            <v>22</v>
          </cell>
          <cell r="O113">
            <v>8</v>
          </cell>
          <cell r="P113">
            <v>8</v>
          </cell>
          <cell r="Q113">
            <v>10</v>
          </cell>
          <cell r="R113">
            <v>26</v>
          </cell>
          <cell r="S113">
            <v>6</v>
          </cell>
          <cell r="T113">
            <v>6</v>
          </cell>
          <cell r="U113">
            <v>8</v>
          </cell>
          <cell r="V113">
            <v>20</v>
          </cell>
          <cell r="W113">
            <v>4</v>
          </cell>
          <cell r="X113">
            <v>8</v>
          </cell>
          <cell r="Y113">
            <v>6</v>
          </cell>
          <cell r="Z113">
            <v>18</v>
          </cell>
          <cell r="AA113">
            <v>111</v>
          </cell>
          <cell r="AB113">
            <v>7</v>
          </cell>
          <cell r="AC113">
            <v>6</v>
          </cell>
          <cell r="AD113">
            <v>29</v>
          </cell>
          <cell r="AE113">
            <v>42</v>
          </cell>
          <cell r="AF113">
            <v>35</v>
          </cell>
          <cell r="AG113">
            <v>77</v>
          </cell>
          <cell r="AH113">
            <v>8</v>
          </cell>
          <cell r="AI113">
            <v>8</v>
          </cell>
          <cell r="AJ113">
            <v>35</v>
          </cell>
          <cell r="AK113">
            <v>51</v>
          </cell>
          <cell r="AL113">
            <v>33</v>
          </cell>
          <cell r="AM113">
            <v>84</v>
          </cell>
          <cell r="AN113">
            <v>6</v>
          </cell>
          <cell r="AO113">
            <v>7</v>
          </cell>
          <cell r="AP113">
            <v>40</v>
          </cell>
          <cell r="AQ113">
            <v>53</v>
          </cell>
          <cell r="AR113">
            <v>27</v>
          </cell>
          <cell r="AS113">
            <v>80</v>
          </cell>
          <cell r="AT113">
            <v>9</v>
          </cell>
          <cell r="AU113">
            <v>8</v>
          </cell>
          <cell r="AV113">
            <v>40</v>
          </cell>
          <cell r="AW113">
            <v>57</v>
          </cell>
          <cell r="AX113">
            <v>34</v>
          </cell>
          <cell r="AY113">
            <v>91</v>
          </cell>
          <cell r="AZ113">
            <v>7</v>
          </cell>
          <cell r="BA113">
            <v>8</v>
          </cell>
          <cell r="BB113">
            <v>30</v>
          </cell>
          <cell r="BC113">
            <v>45</v>
          </cell>
          <cell r="BD113">
            <v>31</v>
          </cell>
          <cell r="BE113">
            <v>76</v>
          </cell>
          <cell r="BF113">
            <v>408</v>
          </cell>
          <cell r="BG113">
            <v>94</v>
          </cell>
          <cell r="BH113">
            <v>613</v>
          </cell>
          <cell r="BI113">
            <v>81.733333333333334</v>
          </cell>
          <cell r="BJ113"/>
          <cell r="BK113" t="str">
            <v>D+</v>
          </cell>
          <cell r="BL113" t="str">
            <v>E+</v>
          </cell>
          <cell r="BM113" t="str">
            <v>C</v>
          </cell>
          <cell r="BN113" t="str">
            <v>E+</v>
          </cell>
          <cell r="BO113" t="str">
            <v>E+</v>
          </cell>
          <cell r="BP113" t="str">
            <v>A++</v>
          </cell>
          <cell r="BQ113" t="str">
            <v>A+</v>
          </cell>
          <cell r="BR113" t="str">
            <v>A+</v>
          </cell>
          <cell r="BS113" t="str">
            <v>A++</v>
          </cell>
          <cell r="BT113" t="str">
            <v>A+</v>
          </cell>
          <cell r="BU113" t="str">
            <v>A++</v>
          </cell>
          <cell r="BW113">
            <v>4</v>
          </cell>
          <cell r="BX113">
            <v>4</v>
          </cell>
          <cell r="BY113">
            <v>2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20.5</v>
          </cell>
          <cell r="CI113">
            <v>0</v>
          </cell>
          <cell r="CJ113" t="str">
            <v>Pass</v>
          </cell>
          <cell r="CK113">
            <v>6.73</v>
          </cell>
        </row>
        <row r="114">
          <cell r="B114" t="str">
            <v>PIET23CS044</v>
          </cell>
          <cell r="C114" t="str">
            <v>DEEPAK SHARMA</v>
          </cell>
          <cell r="D114" t="str">
            <v>23EPTCS043</v>
          </cell>
          <cell r="E114" t="str">
            <v>A-44</v>
          </cell>
          <cell r="F114"/>
          <cell r="G114">
            <v>5</v>
          </cell>
          <cell r="H114">
            <v>9</v>
          </cell>
          <cell r="I114">
            <v>10</v>
          </cell>
          <cell r="J114">
            <v>24</v>
          </cell>
          <cell r="K114">
            <v>9</v>
          </cell>
          <cell r="L114" t="str">
            <v>N</v>
          </cell>
          <cell r="M114">
            <v>10</v>
          </cell>
          <cell r="N114">
            <v>19</v>
          </cell>
          <cell r="O114">
            <v>9</v>
          </cell>
          <cell r="P114">
            <v>9</v>
          </cell>
          <cell r="Q114">
            <v>10</v>
          </cell>
          <cell r="R114">
            <v>28</v>
          </cell>
          <cell r="S114">
            <v>3</v>
          </cell>
          <cell r="T114">
            <v>6</v>
          </cell>
          <cell r="U114">
            <v>9</v>
          </cell>
          <cell r="V114">
            <v>18</v>
          </cell>
          <cell r="W114">
            <v>4</v>
          </cell>
          <cell r="X114">
            <v>8</v>
          </cell>
          <cell r="Y114">
            <v>6</v>
          </cell>
          <cell r="Z114">
            <v>18</v>
          </cell>
          <cell r="AA114">
            <v>107</v>
          </cell>
          <cell r="AB114">
            <v>8</v>
          </cell>
          <cell r="AC114">
            <v>7</v>
          </cell>
          <cell r="AD114">
            <v>33</v>
          </cell>
          <cell r="AE114">
            <v>48</v>
          </cell>
          <cell r="AF114">
            <v>33</v>
          </cell>
          <cell r="AG114">
            <v>81</v>
          </cell>
          <cell r="AH114">
            <v>8</v>
          </cell>
          <cell r="AI114">
            <v>8</v>
          </cell>
          <cell r="AJ114">
            <v>33</v>
          </cell>
          <cell r="AK114">
            <v>49</v>
          </cell>
          <cell r="AL114">
            <v>30</v>
          </cell>
          <cell r="AM114">
            <v>79</v>
          </cell>
          <cell r="AN114">
            <v>5</v>
          </cell>
          <cell r="AO114">
            <v>5</v>
          </cell>
          <cell r="AP114">
            <v>34</v>
          </cell>
          <cell r="AQ114">
            <v>44</v>
          </cell>
          <cell r="AR114">
            <v>29</v>
          </cell>
          <cell r="AS114">
            <v>73</v>
          </cell>
          <cell r="AT114">
            <v>8</v>
          </cell>
          <cell r="AU114">
            <v>8</v>
          </cell>
          <cell r="AV114">
            <v>36</v>
          </cell>
          <cell r="AW114">
            <v>52</v>
          </cell>
          <cell r="AX114">
            <v>30</v>
          </cell>
          <cell r="AY114">
            <v>82</v>
          </cell>
          <cell r="AZ114">
            <v>7</v>
          </cell>
          <cell r="BA114">
            <v>8</v>
          </cell>
          <cell r="BB114">
            <v>32</v>
          </cell>
          <cell r="BC114">
            <v>47</v>
          </cell>
          <cell r="BD114">
            <v>29</v>
          </cell>
          <cell r="BE114">
            <v>76</v>
          </cell>
          <cell r="BF114">
            <v>391</v>
          </cell>
          <cell r="BG114">
            <v>90</v>
          </cell>
          <cell r="BH114">
            <v>588</v>
          </cell>
          <cell r="BI114">
            <v>78.400000000000006</v>
          </cell>
          <cell r="BJ114"/>
          <cell r="BK114" t="str">
            <v>E</v>
          </cell>
          <cell r="BL114" t="str">
            <v>E</v>
          </cell>
          <cell r="BM114" t="str">
            <v>A</v>
          </cell>
          <cell r="BN114" t="str">
            <v>B</v>
          </cell>
          <cell r="BO114" t="str">
            <v>C</v>
          </cell>
          <cell r="BP114" t="str">
            <v>A+</v>
          </cell>
          <cell r="BQ114" t="str">
            <v>A++</v>
          </cell>
          <cell r="BR114" t="str">
            <v>A</v>
          </cell>
          <cell r="BS114" t="str">
            <v>A++</v>
          </cell>
          <cell r="BT114" t="str">
            <v>A+</v>
          </cell>
          <cell r="BU114" t="str">
            <v>A++</v>
          </cell>
          <cell r="BW114">
            <v>4</v>
          </cell>
          <cell r="BX114">
            <v>4</v>
          </cell>
          <cell r="BY114">
            <v>2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20.5</v>
          </cell>
          <cell r="CI114">
            <v>0</v>
          </cell>
          <cell r="CJ114" t="str">
            <v>Pass</v>
          </cell>
          <cell r="CK114">
            <v>6.7</v>
          </cell>
        </row>
        <row r="115">
          <cell r="B115" t="str">
            <v>PIET23CS046</v>
          </cell>
          <cell r="C115" t="str">
            <v>DEVANG JAIN</v>
          </cell>
          <cell r="D115" t="str">
            <v>23EPTCS045</v>
          </cell>
          <cell r="E115" t="str">
            <v>A-46</v>
          </cell>
          <cell r="F115"/>
          <cell r="G115">
            <v>6</v>
          </cell>
          <cell r="H115">
            <v>10</v>
          </cell>
          <cell r="I115">
            <v>10</v>
          </cell>
          <cell r="J115">
            <v>26</v>
          </cell>
          <cell r="K115">
            <v>7</v>
          </cell>
          <cell r="L115">
            <v>9</v>
          </cell>
          <cell r="M115">
            <v>10</v>
          </cell>
          <cell r="N115">
            <v>26</v>
          </cell>
          <cell r="O115">
            <v>9</v>
          </cell>
          <cell r="P115">
            <v>10</v>
          </cell>
          <cell r="Q115">
            <v>10</v>
          </cell>
          <cell r="R115">
            <v>29</v>
          </cell>
          <cell r="S115">
            <v>5</v>
          </cell>
          <cell r="T115">
            <v>10</v>
          </cell>
          <cell r="U115">
            <v>10</v>
          </cell>
          <cell r="V115">
            <v>25</v>
          </cell>
          <cell r="W115">
            <v>6</v>
          </cell>
          <cell r="X115">
            <v>10</v>
          </cell>
          <cell r="Y115">
            <v>10</v>
          </cell>
          <cell r="Z115">
            <v>26</v>
          </cell>
          <cell r="AA115">
            <v>132</v>
          </cell>
          <cell r="AB115">
            <v>10</v>
          </cell>
          <cell r="AC115">
            <v>9</v>
          </cell>
          <cell r="AD115">
            <v>34</v>
          </cell>
          <cell r="AE115">
            <v>53</v>
          </cell>
          <cell r="AF115">
            <v>35</v>
          </cell>
          <cell r="AG115">
            <v>88</v>
          </cell>
          <cell r="AH115">
            <v>8</v>
          </cell>
          <cell r="AI115">
            <v>8</v>
          </cell>
          <cell r="AJ115">
            <v>32</v>
          </cell>
          <cell r="AK115">
            <v>48</v>
          </cell>
          <cell r="AL115">
            <v>35</v>
          </cell>
          <cell r="AM115">
            <v>83</v>
          </cell>
          <cell r="AN115">
            <v>7</v>
          </cell>
          <cell r="AO115">
            <v>8</v>
          </cell>
          <cell r="AP115">
            <v>38</v>
          </cell>
          <cell r="AQ115">
            <v>53</v>
          </cell>
          <cell r="AR115">
            <v>30</v>
          </cell>
          <cell r="AS115">
            <v>83</v>
          </cell>
          <cell r="AT115">
            <v>9</v>
          </cell>
          <cell r="AU115">
            <v>9</v>
          </cell>
          <cell r="AV115">
            <v>40</v>
          </cell>
          <cell r="AW115">
            <v>58</v>
          </cell>
          <cell r="AX115">
            <v>33</v>
          </cell>
          <cell r="AY115">
            <v>91</v>
          </cell>
          <cell r="AZ115">
            <v>8</v>
          </cell>
          <cell r="BA115">
            <v>7</v>
          </cell>
          <cell r="BB115">
            <v>37</v>
          </cell>
          <cell r="BC115">
            <v>52</v>
          </cell>
          <cell r="BD115">
            <v>34</v>
          </cell>
          <cell r="BE115">
            <v>86</v>
          </cell>
          <cell r="BF115">
            <v>431</v>
          </cell>
          <cell r="BG115">
            <v>96</v>
          </cell>
          <cell r="BH115">
            <v>659</v>
          </cell>
          <cell r="BI115">
            <v>87.866666666666674</v>
          </cell>
          <cell r="BJ115"/>
          <cell r="BK115" t="str">
            <v>C+</v>
          </cell>
          <cell r="BL115" t="str">
            <v>A++</v>
          </cell>
          <cell r="BM115" t="str">
            <v>A+</v>
          </cell>
          <cell r="BN115" t="str">
            <v>A++</v>
          </cell>
          <cell r="BO115" t="str">
            <v>D+</v>
          </cell>
          <cell r="BP115" t="str">
            <v>A++</v>
          </cell>
          <cell r="BQ115" t="str">
            <v>A++</v>
          </cell>
          <cell r="BR115" t="str">
            <v>A++</v>
          </cell>
          <cell r="BS115" t="str">
            <v>A++</v>
          </cell>
          <cell r="BT115" t="str">
            <v>A++</v>
          </cell>
          <cell r="BU115" t="str">
            <v>A++</v>
          </cell>
          <cell r="BW115">
            <v>4</v>
          </cell>
          <cell r="BX115">
            <v>4</v>
          </cell>
          <cell r="BY115">
            <v>2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20.5</v>
          </cell>
          <cell r="CI115">
            <v>0</v>
          </cell>
          <cell r="CJ115" t="str">
            <v>Pass</v>
          </cell>
          <cell r="CK115">
            <v>8.93</v>
          </cell>
        </row>
        <row r="116">
          <cell r="B116" t="str">
            <v>PIET23CS047</v>
          </cell>
          <cell r="C116" t="str">
            <v>DHRUV JAIN</v>
          </cell>
          <cell r="D116" t="str">
            <v>23EPTCS046</v>
          </cell>
          <cell r="E116" t="str">
            <v>A-47</v>
          </cell>
          <cell r="F116"/>
          <cell r="G116">
            <v>7</v>
          </cell>
          <cell r="H116">
            <v>10</v>
          </cell>
          <cell r="I116">
            <v>10</v>
          </cell>
          <cell r="J116">
            <v>27</v>
          </cell>
          <cell r="K116">
            <v>9</v>
          </cell>
          <cell r="L116">
            <v>10</v>
          </cell>
          <cell r="M116">
            <v>10</v>
          </cell>
          <cell r="N116">
            <v>29</v>
          </cell>
          <cell r="O116">
            <v>9</v>
          </cell>
          <cell r="P116">
            <v>10</v>
          </cell>
          <cell r="Q116">
            <v>10</v>
          </cell>
          <cell r="R116">
            <v>29</v>
          </cell>
          <cell r="S116">
            <v>7</v>
          </cell>
          <cell r="T116">
            <v>5</v>
          </cell>
          <cell r="U116">
            <v>10</v>
          </cell>
          <cell r="V116">
            <v>22</v>
          </cell>
          <cell r="W116">
            <v>8</v>
          </cell>
          <cell r="X116">
            <v>8</v>
          </cell>
          <cell r="Y116">
            <v>10</v>
          </cell>
          <cell r="Z116">
            <v>26</v>
          </cell>
          <cell r="AA116">
            <v>133</v>
          </cell>
          <cell r="AB116">
            <v>8</v>
          </cell>
          <cell r="AC116">
            <v>10</v>
          </cell>
          <cell r="AD116">
            <v>35</v>
          </cell>
          <cell r="AE116">
            <v>53</v>
          </cell>
          <cell r="AF116">
            <v>35</v>
          </cell>
          <cell r="AG116">
            <v>88</v>
          </cell>
          <cell r="AH116">
            <v>8</v>
          </cell>
          <cell r="AI116">
            <v>9</v>
          </cell>
          <cell r="AJ116">
            <v>38</v>
          </cell>
          <cell r="AK116">
            <v>55</v>
          </cell>
          <cell r="AL116">
            <v>34</v>
          </cell>
          <cell r="AM116">
            <v>89</v>
          </cell>
          <cell r="AN116">
            <v>9</v>
          </cell>
          <cell r="AO116">
            <v>7</v>
          </cell>
          <cell r="AP116">
            <v>37</v>
          </cell>
          <cell r="AQ116">
            <v>53</v>
          </cell>
          <cell r="AR116">
            <v>30</v>
          </cell>
          <cell r="AS116">
            <v>83</v>
          </cell>
          <cell r="AT116">
            <v>8</v>
          </cell>
          <cell r="AU116">
            <v>8</v>
          </cell>
          <cell r="AV116">
            <v>40</v>
          </cell>
          <cell r="AW116">
            <v>56</v>
          </cell>
          <cell r="AX116">
            <v>33</v>
          </cell>
          <cell r="AY116">
            <v>89</v>
          </cell>
          <cell r="AZ116">
            <v>8</v>
          </cell>
          <cell r="BA116">
            <v>9</v>
          </cell>
          <cell r="BB116">
            <v>34</v>
          </cell>
          <cell r="BC116">
            <v>51</v>
          </cell>
          <cell r="BD116">
            <v>35</v>
          </cell>
          <cell r="BE116">
            <v>86</v>
          </cell>
          <cell r="BF116">
            <v>435</v>
          </cell>
          <cell r="BG116">
            <v>98</v>
          </cell>
          <cell r="BH116">
            <v>666</v>
          </cell>
          <cell r="BI116">
            <v>88.8</v>
          </cell>
          <cell r="BJ116"/>
          <cell r="BK116" t="str">
            <v>B+</v>
          </cell>
          <cell r="BL116" t="str">
            <v>A</v>
          </cell>
          <cell r="BM116" t="str">
            <v>A</v>
          </cell>
          <cell r="BN116" t="str">
            <v>B</v>
          </cell>
          <cell r="BO116" t="str">
            <v>D+</v>
          </cell>
          <cell r="BP116" t="str">
            <v>A++</v>
          </cell>
          <cell r="BQ116" t="str">
            <v>A++</v>
          </cell>
          <cell r="BR116" t="str">
            <v>A++</v>
          </cell>
          <cell r="BS116" t="str">
            <v>A++</v>
          </cell>
          <cell r="BT116" t="str">
            <v>A++</v>
          </cell>
          <cell r="BU116" t="str">
            <v>A++</v>
          </cell>
          <cell r="BW116">
            <v>4</v>
          </cell>
          <cell r="BX116">
            <v>4</v>
          </cell>
          <cell r="BY116">
            <v>2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20.5</v>
          </cell>
          <cell r="CI116">
            <v>0</v>
          </cell>
          <cell r="CJ116" t="str">
            <v>Pass</v>
          </cell>
          <cell r="CK116">
            <v>8.5399999999999991</v>
          </cell>
        </row>
        <row r="117">
          <cell r="B117" t="str">
            <v>PIET23CS048</v>
          </cell>
          <cell r="C117" t="str">
            <v>DHRUV SAXENA</v>
          </cell>
          <cell r="D117" t="str">
            <v>23EPTCS047</v>
          </cell>
          <cell r="E117" t="str">
            <v>A-48</v>
          </cell>
          <cell r="F117"/>
          <cell r="G117">
            <v>6</v>
          </cell>
          <cell r="H117">
            <v>7</v>
          </cell>
          <cell r="I117">
            <v>10</v>
          </cell>
          <cell r="J117">
            <v>23</v>
          </cell>
          <cell r="K117">
            <v>6</v>
          </cell>
          <cell r="L117">
            <v>9</v>
          </cell>
          <cell r="M117">
            <v>10</v>
          </cell>
          <cell r="N117">
            <v>25</v>
          </cell>
          <cell r="O117">
            <v>8</v>
          </cell>
          <cell r="P117">
            <v>10</v>
          </cell>
          <cell r="Q117">
            <v>10</v>
          </cell>
          <cell r="R117">
            <v>28</v>
          </cell>
          <cell r="S117">
            <v>6</v>
          </cell>
          <cell r="T117">
            <v>7</v>
          </cell>
          <cell r="U117">
            <v>10</v>
          </cell>
          <cell r="V117">
            <v>23</v>
          </cell>
          <cell r="W117">
            <v>6</v>
          </cell>
          <cell r="X117">
            <v>9</v>
          </cell>
          <cell r="Y117">
            <v>4</v>
          </cell>
          <cell r="Z117">
            <v>19</v>
          </cell>
          <cell r="AA117">
            <v>118</v>
          </cell>
          <cell r="AB117">
            <v>8</v>
          </cell>
          <cell r="AC117">
            <v>10</v>
          </cell>
          <cell r="AD117">
            <v>35</v>
          </cell>
          <cell r="AE117">
            <v>53</v>
          </cell>
          <cell r="AF117">
            <v>32</v>
          </cell>
          <cell r="AG117">
            <v>85</v>
          </cell>
          <cell r="AH117">
            <v>8</v>
          </cell>
          <cell r="AI117">
            <v>6</v>
          </cell>
          <cell r="AJ117">
            <v>35</v>
          </cell>
          <cell r="AK117">
            <v>49</v>
          </cell>
          <cell r="AL117">
            <v>31</v>
          </cell>
          <cell r="AM117">
            <v>80</v>
          </cell>
          <cell r="AN117">
            <v>8</v>
          </cell>
          <cell r="AO117">
            <v>9</v>
          </cell>
          <cell r="AP117">
            <v>40</v>
          </cell>
          <cell r="AQ117">
            <v>57</v>
          </cell>
          <cell r="AR117">
            <v>34</v>
          </cell>
          <cell r="AS117">
            <v>91</v>
          </cell>
          <cell r="AT117">
            <v>9</v>
          </cell>
          <cell r="AU117">
            <v>6</v>
          </cell>
          <cell r="AV117">
            <v>37</v>
          </cell>
          <cell r="AW117">
            <v>52</v>
          </cell>
          <cell r="AX117">
            <v>26</v>
          </cell>
          <cell r="AY117">
            <v>78</v>
          </cell>
          <cell r="AZ117">
            <v>6</v>
          </cell>
          <cell r="BA117">
            <v>8</v>
          </cell>
          <cell r="BB117">
            <v>27</v>
          </cell>
          <cell r="BC117">
            <v>41</v>
          </cell>
          <cell r="BD117">
            <v>23</v>
          </cell>
          <cell r="BE117">
            <v>64</v>
          </cell>
          <cell r="BF117">
            <v>398</v>
          </cell>
          <cell r="BG117">
            <v>96</v>
          </cell>
          <cell r="BH117">
            <v>612</v>
          </cell>
          <cell r="BI117">
            <v>81.599999999999994</v>
          </cell>
          <cell r="BJ117"/>
          <cell r="BK117" t="str">
            <v>C</v>
          </cell>
          <cell r="BL117" t="str">
            <v>D</v>
          </cell>
          <cell r="BM117" t="str">
            <v>A</v>
          </cell>
          <cell r="BN117" t="str">
            <v>B</v>
          </cell>
          <cell r="BO117" t="str">
            <v>D</v>
          </cell>
          <cell r="BP117" t="str">
            <v>A+</v>
          </cell>
          <cell r="BQ117" t="str">
            <v>A++</v>
          </cell>
          <cell r="BR117" t="str">
            <v>A++</v>
          </cell>
          <cell r="BS117" t="str">
            <v>A+</v>
          </cell>
          <cell r="BT117" t="str">
            <v>B</v>
          </cell>
          <cell r="BU117" t="str">
            <v>A++</v>
          </cell>
          <cell r="BW117">
            <v>4</v>
          </cell>
          <cell r="BX117">
            <v>4</v>
          </cell>
          <cell r="BY117">
            <v>2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20.5</v>
          </cell>
          <cell r="CI117">
            <v>0</v>
          </cell>
          <cell r="CJ117" t="str">
            <v>Pass</v>
          </cell>
          <cell r="CK117">
            <v>7.33</v>
          </cell>
        </row>
        <row r="118">
          <cell r="B118" t="str">
            <v>PIET23CS049</v>
          </cell>
          <cell r="C118" t="str">
            <v>DHRUV SHARMA</v>
          </cell>
          <cell r="D118" t="str">
            <v>23EPTCS048</v>
          </cell>
          <cell r="E118" t="str">
            <v>A-49</v>
          </cell>
          <cell r="F118"/>
          <cell r="G118">
            <v>5</v>
          </cell>
          <cell r="H118">
            <v>7</v>
          </cell>
          <cell r="I118">
            <v>10</v>
          </cell>
          <cell r="J118">
            <v>22</v>
          </cell>
          <cell r="K118">
            <v>5</v>
          </cell>
          <cell r="L118">
            <v>8</v>
          </cell>
          <cell r="M118">
            <v>8</v>
          </cell>
          <cell r="N118">
            <v>21</v>
          </cell>
          <cell r="O118">
            <v>8</v>
          </cell>
          <cell r="P118">
            <v>9</v>
          </cell>
          <cell r="Q118">
            <v>10</v>
          </cell>
          <cell r="R118">
            <v>27</v>
          </cell>
          <cell r="S118">
            <v>6</v>
          </cell>
          <cell r="T118">
            <v>6</v>
          </cell>
          <cell r="U118">
            <v>10</v>
          </cell>
          <cell r="V118">
            <v>22</v>
          </cell>
          <cell r="W118">
            <v>4</v>
          </cell>
          <cell r="X118">
            <v>8</v>
          </cell>
          <cell r="Y118">
            <v>6</v>
          </cell>
          <cell r="Z118">
            <v>18</v>
          </cell>
          <cell r="AA118">
            <v>110</v>
          </cell>
          <cell r="AB118">
            <v>6</v>
          </cell>
          <cell r="AC118">
            <v>7</v>
          </cell>
          <cell r="AD118">
            <v>33</v>
          </cell>
          <cell r="AE118">
            <v>46</v>
          </cell>
          <cell r="AF118">
            <v>29</v>
          </cell>
          <cell r="AG118">
            <v>75</v>
          </cell>
          <cell r="AH118">
            <v>7</v>
          </cell>
          <cell r="AI118">
            <v>7</v>
          </cell>
          <cell r="AJ118">
            <v>34</v>
          </cell>
          <cell r="AK118">
            <v>48</v>
          </cell>
          <cell r="AL118">
            <v>28</v>
          </cell>
          <cell r="AM118">
            <v>76</v>
          </cell>
          <cell r="AN118">
            <v>5</v>
          </cell>
          <cell r="AO118">
            <v>5</v>
          </cell>
          <cell r="AP118">
            <v>36</v>
          </cell>
          <cell r="AQ118">
            <v>46</v>
          </cell>
          <cell r="AR118">
            <v>28</v>
          </cell>
          <cell r="AS118">
            <v>74</v>
          </cell>
          <cell r="AT118">
            <v>8</v>
          </cell>
          <cell r="AU118">
            <v>6</v>
          </cell>
          <cell r="AV118">
            <v>34</v>
          </cell>
          <cell r="AW118">
            <v>48</v>
          </cell>
          <cell r="AX118">
            <v>26</v>
          </cell>
          <cell r="AY118">
            <v>74</v>
          </cell>
          <cell r="AZ118">
            <v>7</v>
          </cell>
          <cell r="BA118">
            <v>8</v>
          </cell>
          <cell r="BB118">
            <v>30</v>
          </cell>
          <cell r="BC118">
            <v>45</v>
          </cell>
          <cell r="BD118">
            <v>32</v>
          </cell>
          <cell r="BE118">
            <v>77</v>
          </cell>
          <cell r="BF118">
            <v>376</v>
          </cell>
          <cell r="BG118">
            <v>94</v>
          </cell>
          <cell r="BH118">
            <v>580</v>
          </cell>
          <cell r="BI118">
            <v>77.333333333333329</v>
          </cell>
          <cell r="BJ118"/>
          <cell r="BK118" t="str">
            <v>E</v>
          </cell>
          <cell r="BL118" t="str">
            <v>E+</v>
          </cell>
          <cell r="BM118" t="str">
            <v>B</v>
          </cell>
          <cell r="BN118" t="str">
            <v>B</v>
          </cell>
          <cell r="BO118" t="str">
            <v>E+</v>
          </cell>
          <cell r="BP118" t="str">
            <v>A+</v>
          </cell>
          <cell r="BQ118" t="str">
            <v>A</v>
          </cell>
          <cell r="BR118" t="str">
            <v>A</v>
          </cell>
          <cell r="BS118" t="str">
            <v>A</v>
          </cell>
          <cell r="BT118" t="str">
            <v>A+</v>
          </cell>
          <cell r="BU118" t="str">
            <v>A++</v>
          </cell>
          <cell r="BW118">
            <v>4</v>
          </cell>
          <cell r="BX118">
            <v>4</v>
          </cell>
          <cell r="BY118">
            <v>2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20.5</v>
          </cell>
          <cell r="CI118">
            <v>0</v>
          </cell>
          <cell r="CJ118" t="str">
            <v>Pass</v>
          </cell>
          <cell r="CK118">
            <v>6.5</v>
          </cell>
        </row>
        <row r="119">
          <cell r="B119" t="str">
            <v>PIET23CS050</v>
          </cell>
          <cell r="C119" t="str">
            <v>DIGENDRA SHARMA</v>
          </cell>
          <cell r="D119" t="str">
            <v>23EPTCS049</v>
          </cell>
          <cell r="E119" t="str">
            <v>A-50</v>
          </cell>
          <cell r="F119"/>
          <cell r="G119">
            <v>2</v>
          </cell>
          <cell r="H119">
            <v>6</v>
          </cell>
          <cell r="I119">
            <v>10</v>
          </cell>
          <cell r="J119">
            <v>18</v>
          </cell>
          <cell r="K119">
            <v>7</v>
          </cell>
          <cell r="L119">
            <v>9</v>
          </cell>
          <cell r="M119">
            <v>10</v>
          </cell>
          <cell r="N119">
            <v>26</v>
          </cell>
          <cell r="O119">
            <v>8</v>
          </cell>
          <cell r="P119">
            <v>9</v>
          </cell>
          <cell r="Q119">
            <v>10</v>
          </cell>
          <cell r="R119">
            <v>27</v>
          </cell>
          <cell r="S119">
            <v>5</v>
          </cell>
          <cell r="T119">
            <v>6</v>
          </cell>
          <cell r="U119">
            <v>10</v>
          </cell>
          <cell r="V119">
            <v>21</v>
          </cell>
          <cell r="W119">
            <v>4</v>
          </cell>
          <cell r="X119">
            <v>7</v>
          </cell>
          <cell r="Y119">
            <v>7</v>
          </cell>
          <cell r="Z119">
            <v>18</v>
          </cell>
          <cell r="AA119">
            <v>110</v>
          </cell>
          <cell r="AB119">
            <v>8</v>
          </cell>
          <cell r="AC119">
            <v>9</v>
          </cell>
          <cell r="AD119">
            <v>37</v>
          </cell>
          <cell r="AE119">
            <v>54</v>
          </cell>
          <cell r="AF119">
            <v>34</v>
          </cell>
          <cell r="AG119">
            <v>88</v>
          </cell>
          <cell r="AH119">
            <v>8</v>
          </cell>
          <cell r="AI119">
            <v>8</v>
          </cell>
          <cell r="AJ119">
            <v>39</v>
          </cell>
          <cell r="AK119">
            <v>55</v>
          </cell>
          <cell r="AL119">
            <v>33</v>
          </cell>
          <cell r="AM119">
            <v>88</v>
          </cell>
          <cell r="AN119">
            <v>5</v>
          </cell>
          <cell r="AO119">
            <v>7</v>
          </cell>
          <cell r="AP119">
            <v>34</v>
          </cell>
          <cell r="AQ119">
            <v>46</v>
          </cell>
          <cell r="AR119">
            <v>30</v>
          </cell>
          <cell r="AS119">
            <v>76</v>
          </cell>
          <cell r="AT119">
            <v>6</v>
          </cell>
          <cell r="AU119">
            <v>8</v>
          </cell>
          <cell r="AV119">
            <v>36</v>
          </cell>
          <cell r="AW119">
            <v>50</v>
          </cell>
          <cell r="AX119">
            <v>32</v>
          </cell>
          <cell r="AY119">
            <v>82</v>
          </cell>
          <cell r="AZ119">
            <v>7</v>
          </cell>
          <cell r="BA119">
            <v>7</v>
          </cell>
          <cell r="BB119">
            <v>28</v>
          </cell>
          <cell r="BC119">
            <v>42</v>
          </cell>
          <cell r="BD119">
            <v>33</v>
          </cell>
          <cell r="BE119">
            <v>75</v>
          </cell>
          <cell r="BF119">
            <v>409</v>
          </cell>
          <cell r="BG119">
            <v>96</v>
          </cell>
          <cell r="BH119">
            <v>615</v>
          </cell>
          <cell r="BI119">
            <v>82</v>
          </cell>
          <cell r="BJ119"/>
          <cell r="BK119" t="str">
            <v>F</v>
          </cell>
          <cell r="BL119" t="str">
            <v>D</v>
          </cell>
          <cell r="BM119" t="str">
            <v>B</v>
          </cell>
          <cell r="BN119" t="str">
            <v>C</v>
          </cell>
          <cell r="BO119" t="str">
            <v>F</v>
          </cell>
          <cell r="BP119" t="str">
            <v>A++</v>
          </cell>
          <cell r="BQ119" t="str">
            <v>A++</v>
          </cell>
          <cell r="BR119" t="str">
            <v>A+</v>
          </cell>
          <cell r="BS119" t="str">
            <v>A++</v>
          </cell>
          <cell r="BT119" t="str">
            <v>A</v>
          </cell>
          <cell r="BU119" t="str">
            <v>A++</v>
          </cell>
          <cell r="BW119">
            <v>4</v>
          </cell>
          <cell r="BX119">
            <v>4</v>
          </cell>
          <cell r="BY119">
            <v>2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20.5</v>
          </cell>
          <cell r="CI119">
            <v>2</v>
          </cell>
          <cell r="CJ119" t="str">
            <v>Fail</v>
          </cell>
          <cell r="CK119">
            <v>5.4268292682926829</v>
          </cell>
        </row>
        <row r="120">
          <cell r="B120" t="str">
            <v>PIET23CS051</v>
          </cell>
          <cell r="C120" t="str">
            <v>DISHANT SHARMA</v>
          </cell>
          <cell r="D120" t="str">
            <v>23EPTCS050</v>
          </cell>
          <cell r="E120" t="str">
            <v>A-51</v>
          </cell>
          <cell r="F120"/>
          <cell r="G120">
            <v>7</v>
          </cell>
          <cell r="H120">
            <v>10</v>
          </cell>
          <cell r="I120">
            <v>10</v>
          </cell>
          <cell r="J120">
            <v>27</v>
          </cell>
          <cell r="K120">
            <v>5</v>
          </cell>
          <cell r="L120">
            <v>10</v>
          </cell>
          <cell r="M120">
            <v>10</v>
          </cell>
          <cell r="N120">
            <v>25</v>
          </cell>
          <cell r="O120">
            <v>9</v>
          </cell>
          <cell r="P120">
            <v>10</v>
          </cell>
          <cell r="Q120">
            <v>10</v>
          </cell>
          <cell r="R120">
            <v>29</v>
          </cell>
          <cell r="S120">
            <v>6</v>
          </cell>
          <cell r="T120">
            <v>8</v>
          </cell>
          <cell r="U120">
            <v>10</v>
          </cell>
          <cell r="V120">
            <v>24</v>
          </cell>
          <cell r="W120">
            <v>4</v>
          </cell>
          <cell r="X120">
            <v>9</v>
          </cell>
          <cell r="Y120">
            <v>10</v>
          </cell>
          <cell r="Z120">
            <v>23</v>
          </cell>
          <cell r="AA120">
            <v>128</v>
          </cell>
          <cell r="AB120">
            <v>9</v>
          </cell>
          <cell r="AC120">
            <v>6</v>
          </cell>
          <cell r="AD120">
            <v>33</v>
          </cell>
          <cell r="AE120">
            <v>48</v>
          </cell>
          <cell r="AF120">
            <v>33</v>
          </cell>
          <cell r="AG120">
            <v>81</v>
          </cell>
          <cell r="AH120">
            <v>8</v>
          </cell>
          <cell r="AI120">
            <v>8</v>
          </cell>
          <cell r="AJ120">
            <v>32</v>
          </cell>
          <cell r="AK120">
            <v>48</v>
          </cell>
          <cell r="AL120">
            <v>33</v>
          </cell>
          <cell r="AM120">
            <v>81</v>
          </cell>
          <cell r="AN120">
            <v>9</v>
          </cell>
          <cell r="AO120">
            <v>8</v>
          </cell>
          <cell r="AP120">
            <v>38</v>
          </cell>
          <cell r="AQ120">
            <v>55</v>
          </cell>
          <cell r="AR120">
            <v>30</v>
          </cell>
          <cell r="AS120">
            <v>85</v>
          </cell>
          <cell r="AT120">
            <v>8</v>
          </cell>
          <cell r="AU120">
            <v>8</v>
          </cell>
          <cell r="AV120">
            <v>40</v>
          </cell>
          <cell r="AW120">
            <v>56</v>
          </cell>
          <cell r="AX120">
            <v>33</v>
          </cell>
          <cell r="AY120">
            <v>89</v>
          </cell>
          <cell r="AZ120">
            <v>8</v>
          </cell>
          <cell r="BA120">
            <v>9</v>
          </cell>
          <cell r="BB120">
            <v>35</v>
          </cell>
          <cell r="BC120">
            <v>52</v>
          </cell>
          <cell r="BD120">
            <v>35</v>
          </cell>
          <cell r="BE120">
            <v>87</v>
          </cell>
          <cell r="BF120">
            <v>423</v>
          </cell>
          <cell r="BG120">
            <v>93</v>
          </cell>
          <cell r="BH120">
            <v>644</v>
          </cell>
          <cell r="BI120">
            <v>85.866666666666674</v>
          </cell>
          <cell r="BJ120"/>
          <cell r="BK120" t="str">
            <v>E+</v>
          </cell>
          <cell r="BL120" t="str">
            <v>D</v>
          </cell>
          <cell r="BM120" t="str">
            <v>A</v>
          </cell>
          <cell r="BN120" t="str">
            <v>C+</v>
          </cell>
          <cell r="BO120" t="str">
            <v>E+</v>
          </cell>
          <cell r="BP120" t="str">
            <v>A++</v>
          </cell>
          <cell r="BQ120" t="str">
            <v>A++</v>
          </cell>
          <cell r="BR120" t="str">
            <v>A++</v>
          </cell>
          <cell r="BS120" t="str">
            <v>A++</v>
          </cell>
          <cell r="BT120" t="str">
            <v>A++</v>
          </cell>
          <cell r="BU120" t="str">
            <v>A++</v>
          </cell>
          <cell r="BW120">
            <v>4</v>
          </cell>
          <cell r="BX120">
            <v>4</v>
          </cell>
          <cell r="BY120">
            <v>2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20.5</v>
          </cell>
          <cell r="CI120">
            <v>0</v>
          </cell>
          <cell r="CJ120" t="str">
            <v>Pass</v>
          </cell>
          <cell r="CK120">
            <v>7.22</v>
          </cell>
        </row>
        <row r="121">
          <cell r="B121" t="str">
            <v>PIET23CS052</v>
          </cell>
          <cell r="C121" t="str">
            <v>DIVYA</v>
          </cell>
          <cell r="D121" t="str">
            <v>23EPTCS051</v>
          </cell>
          <cell r="E121" t="str">
            <v>A-52</v>
          </cell>
          <cell r="F121"/>
          <cell r="G121">
            <v>10</v>
          </cell>
          <cell r="H121">
            <v>9</v>
          </cell>
          <cell r="I121">
            <v>10</v>
          </cell>
          <cell r="J121">
            <v>29</v>
          </cell>
          <cell r="K121">
            <v>8</v>
          </cell>
          <cell r="L121">
            <v>10</v>
          </cell>
          <cell r="M121">
            <v>10</v>
          </cell>
          <cell r="N121">
            <v>28</v>
          </cell>
          <cell r="O121">
            <v>8</v>
          </cell>
          <cell r="P121">
            <v>10</v>
          </cell>
          <cell r="Q121">
            <v>10</v>
          </cell>
          <cell r="R121">
            <v>28</v>
          </cell>
          <cell r="S121">
            <v>5</v>
          </cell>
          <cell r="T121">
            <v>5</v>
          </cell>
          <cell r="U121">
            <v>9</v>
          </cell>
          <cell r="V121">
            <v>19</v>
          </cell>
          <cell r="W121">
            <v>8</v>
          </cell>
          <cell r="X121">
            <v>10</v>
          </cell>
          <cell r="Y121">
            <v>8</v>
          </cell>
          <cell r="Z121">
            <v>26</v>
          </cell>
          <cell r="AA121">
            <v>130</v>
          </cell>
          <cell r="AB121">
            <v>8</v>
          </cell>
          <cell r="AC121">
            <v>9</v>
          </cell>
          <cell r="AD121">
            <v>37</v>
          </cell>
          <cell r="AE121">
            <v>54</v>
          </cell>
          <cell r="AF121">
            <v>36</v>
          </cell>
          <cell r="AG121">
            <v>90</v>
          </cell>
          <cell r="AH121">
            <v>8</v>
          </cell>
          <cell r="AI121">
            <v>7</v>
          </cell>
          <cell r="AJ121">
            <v>36</v>
          </cell>
          <cell r="AK121">
            <v>51</v>
          </cell>
          <cell r="AL121">
            <v>34</v>
          </cell>
          <cell r="AM121">
            <v>85</v>
          </cell>
          <cell r="AN121">
            <v>8</v>
          </cell>
          <cell r="AO121">
            <v>8</v>
          </cell>
          <cell r="AP121">
            <v>40</v>
          </cell>
          <cell r="AQ121">
            <v>56</v>
          </cell>
          <cell r="AR121">
            <v>34</v>
          </cell>
          <cell r="AS121">
            <v>90</v>
          </cell>
          <cell r="AT121">
            <v>8</v>
          </cell>
          <cell r="AU121">
            <v>8</v>
          </cell>
          <cell r="AV121">
            <v>38</v>
          </cell>
          <cell r="AW121">
            <v>54</v>
          </cell>
          <cell r="AX121">
            <v>33</v>
          </cell>
          <cell r="AY121">
            <v>87</v>
          </cell>
          <cell r="AZ121">
            <v>8</v>
          </cell>
          <cell r="BA121">
            <v>9</v>
          </cell>
          <cell r="BB121">
            <v>31</v>
          </cell>
          <cell r="BC121">
            <v>48</v>
          </cell>
          <cell r="BD121">
            <v>30</v>
          </cell>
          <cell r="BE121">
            <v>78</v>
          </cell>
          <cell r="BF121">
            <v>430</v>
          </cell>
          <cell r="BG121">
            <v>92</v>
          </cell>
          <cell r="BH121">
            <v>652</v>
          </cell>
          <cell r="BI121">
            <v>86.933333333333323</v>
          </cell>
          <cell r="BJ121"/>
          <cell r="BK121" t="str">
            <v>A+</v>
          </cell>
          <cell r="BL121" t="str">
            <v>A</v>
          </cell>
          <cell r="BM121" t="str">
            <v>A+</v>
          </cell>
          <cell r="BN121" t="str">
            <v>D+</v>
          </cell>
          <cell r="BO121" t="str">
            <v>B</v>
          </cell>
          <cell r="BP121" t="str">
            <v>A++</v>
          </cell>
          <cell r="BQ121" t="str">
            <v>A++</v>
          </cell>
          <cell r="BR121" t="str">
            <v>A++</v>
          </cell>
          <cell r="BS121" t="str">
            <v>A++</v>
          </cell>
          <cell r="BT121" t="str">
            <v>A+</v>
          </cell>
          <cell r="BU121" t="str">
            <v>A++</v>
          </cell>
          <cell r="BW121">
            <v>4</v>
          </cell>
          <cell r="BX121">
            <v>4</v>
          </cell>
          <cell r="BY121">
            <v>2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20.5</v>
          </cell>
          <cell r="CI121">
            <v>0</v>
          </cell>
          <cell r="CJ121" t="str">
            <v>Pass</v>
          </cell>
          <cell r="CK121">
            <v>8.7100000000000009</v>
          </cell>
        </row>
        <row r="122">
          <cell r="B122" t="str">
            <v>PIET23CS053</v>
          </cell>
          <cell r="C122" t="str">
            <v>DIVYA GAUTAM</v>
          </cell>
          <cell r="D122" t="str">
            <v>23EPTCS052</v>
          </cell>
          <cell r="E122" t="str">
            <v>A-53</v>
          </cell>
          <cell r="F122"/>
          <cell r="G122">
            <v>7</v>
          </cell>
          <cell r="H122">
            <v>6</v>
          </cell>
          <cell r="I122">
            <v>10</v>
          </cell>
          <cell r="J122">
            <v>23</v>
          </cell>
          <cell r="K122" t="str">
            <v>A</v>
          </cell>
          <cell r="L122">
            <v>6</v>
          </cell>
          <cell r="M122">
            <v>7</v>
          </cell>
          <cell r="N122">
            <v>13</v>
          </cell>
          <cell r="O122">
            <v>0</v>
          </cell>
          <cell r="P122">
            <v>8</v>
          </cell>
          <cell r="Q122">
            <v>10</v>
          </cell>
          <cell r="R122">
            <v>18</v>
          </cell>
          <cell r="S122" t="str">
            <v>A</v>
          </cell>
          <cell r="T122">
            <v>6</v>
          </cell>
          <cell r="U122">
            <v>6</v>
          </cell>
          <cell r="V122">
            <v>12</v>
          </cell>
          <cell r="W122" t="str">
            <v>A</v>
          </cell>
          <cell r="X122">
            <v>8</v>
          </cell>
          <cell r="Y122">
            <v>5</v>
          </cell>
          <cell r="Z122">
            <v>13</v>
          </cell>
          <cell r="AA122">
            <v>79</v>
          </cell>
          <cell r="AB122" t="str">
            <v>A</v>
          </cell>
          <cell r="AC122">
            <v>3</v>
          </cell>
          <cell r="AD122">
            <v>23</v>
          </cell>
          <cell r="AE122">
            <v>26</v>
          </cell>
          <cell r="AF122">
            <v>34</v>
          </cell>
          <cell r="AG122">
            <v>60</v>
          </cell>
          <cell r="AH122">
            <v>8</v>
          </cell>
          <cell r="AI122">
            <v>8</v>
          </cell>
          <cell r="AJ122">
            <v>31</v>
          </cell>
          <cell r="AK122">
            <v>47</v>
          </cell>
          <cell r="AL122">
            <v>33</v>
          </cell>
          <cell r="AM122">
            <v>80</v>
          </cell>
          <cell r="AN122" t="str">
            <v>A</v>
          </cell>
          <cell r="AO122">
            <v>4</v>
          </cell>
          <cell r="AP122">
            <v>24</v>
          </cell>
          <cell r="AQ122">
            <v>28</v>
          </cell>
          <cell r="AR122">
            <v>24</v>
          </cell>
          <cell r="AS122">
            <v>52</v>
          </cell>
          <cell r="AT122" t="str">
            <v>A</v>
          </cell>
          <cell r="AU122">
            <v>6</v>
          </cell>
          <cell r="AV122">
            <v>32</v>
          </cell>
          <cell r="AW122">
            <v>38</v>
          </cell>
          <cell r="AX122">
            <v>30</v>
          </cell>
          <cell r="AY122">
            <v>68</v>
          </cell>
          <cell r="AZ122" t="str">
            <v>A</v>
          </cell>
          <cell r="BA122">
            <v>7</v>
          </cell>
          <cell r="BB122">
            <v>34</v>
          </cell>
          <cell r="BC122">
            <v>41</v>
          </cell>
          <cell r="BD122">
            <v>27</v>
          </cell>
          <cell r="BE122">
            <v>68</v>
          </cell>
          <cell r="BF122">
            <v>328</v>
          </cell>
          <cell r="BG122">
            <v>88</v>
          </cell>
          <cell r="BH122">
            <v>495</v>
          </cell>
          <cell r="BI122">
            <v>66</v>
          </cell>
          <cell r="BJ122"/>
          <cell r="BK122" t="str">
            <v>C</v>
          </cell>
          <cell r="BL122" t="str">
            <v>E+</v>
          </cell>
          <cell r="BM122" t="str">
            <v>B</v>
          </cell>
          <cell r="BN122" t="str">
            <v>E+</v>
          </cell>
          <cell r="BO122" t="str">
            <v>E+</v>
          </cell>
          <cell r="BP122" t="str">
            <v>A+</v>
          </cell>
          <cell r="BQ122" t="str">
            <v>C+</v>
          </cell>
          <cell r="BR122" t="str">
            <v>D+</v>
          </cell>
          <cell r="BS122" t="str">
            <v>B+</v>
          </cell>
          <cell r="BT122" t="str">
            <v>B+</v>
          </cell>
          <cell r="BU122" t="str">
            <v>A++</v>
          </cell>
          <cell r="BW122">
            <v>4</v>
          </cell>
          <cell r="BX122">
            <v>4</v>
          </cell>
          <cell r="BY122">
            <v>2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20.5</v>
          </cell>
          <cell r="CI122">
            <v>0</v>
          </cell>
          <cell r="CJ122" t="str">
            <v>Pass</v>
          </cell>
          <cell r="CK122">
            <v>6.39</v>
          </cell>
        </row>
        <row r="123">
          <cell r="B123" t="str">
            <v>PIET23CS054</v>
          </cell>
          <cell r="C123" t="str">
            <v>DIVYANSH KHANDELWAL</v>
          </cell>
          <cell r="D123" t="str">
            <v>23EPTCS053</v>
          </cell>
          <cell r="E123" t="str">
            <v>A-54</v>
          </cell>
          <cell r="F123"/>
          <cell r="G123">
            <v>8</v>
          </cell>
          <cell r="H123" t="str">
            <v>N</v>
          </cell>
          <cell r="I123">
            <v>10</v>
          </cell>
          <cell r="J123">
            <v>18</v>
          </cell>
          <cell r="K123">
            <v>8</v>
          </cell>
          <cell r="L123" t="str">
            <v>N</v>
          </cell>
          <cell r="M123">
            <v>10</v>
          </cell>
          <cell r="N123">
            <v>18</v>
          </cell>
          <cell r="O123">
            <v>9</v>
          </cell>
          <cell r="P123">
            <v>10</v>
          </cell>
          <cell r="Q123">
            <v>10</v>
          </cell>
          <cell r="R123">
            <v>29</v>
          </cell>
          <cell r="S123">
            <v>3</v>
          </cell>
          <cell r="T123">
            <v>7</v>
          </cell>
          <cell r="U123">
            <v>8</v>
          </cell>
          <cell r="V123">
            <v>18</v>
          </cell>
          <cell r="W123">
            <v>5</v>
          </cell>
          <cell r="X123">
            <v>9</v>
          </cell>
          <cell r="Y123">
            <v>4</v>
          </cell>
          <cell r="Z123">
            <v>18</v>
          </cell>
          <cell r="AA123">
            <v>101</v>
          </cell>
          <cell r="AB123">
            <v>6</v>
          </cell>
          <cell r="AC123">
            <v>5</v>
          </cell>
          <cell r="AD123">
            <v>35</v>
          </cell>
          <cell r="AE123">
            <v>46</v>
          </cell>
          <cell r="AF123">
            <v>30</v>
          </cell>
          <cell r="AG123">
            <v>76</v>
          </cell>
          <cell r="AH123">
            <v>8</v>
          </cell>
          <cell r="AI123">
            <v>7</v>
          </cell>
          <cell r="AJ123">
            <v>33</v>
          </cell>
          <cell r="AK123">
            <v>48</v>
          </cell>
          <cell r="AL123">
            <v>34</v>
          </cell>
          <cell r="AM123">
            <v>82</v>
          </cell>
          <cell r="AN123">
            <v>5</v>
          </cell>
          <cell r="AO123">
            <v>5</v>
          </cell>
          <cell r="AP123">
            <v>31</v>
          </cell>
          <cell r="AQ123">
            <v>41</v>
          </cell>
          <cell r="AR123">
            <v>31</v>
          </cell>
          <cell r="AS123">
            <v>72</v>
          </cell>
          <cell r="AT123">
            <v>7</v>
          </cell>
          <cell r="AU123">
            <v>6</v>
          </cell>
          <cell r="AV123">
            <v>33</v>
          </cell>
          <cell r="AW123">
            <v>46</v>
          </cell>
          <cell r="AX123">
            <v>30</v>
          </cell>
          <cell r="AY123">
            <v>76</v>
          </cell>
          <cell r="AZ123">
            <v>8</v>
          </cell>
          <cell r="BA123">
            <v>7</v>
          </cell>
          <cell r="BB123">
            <v>24</v>
          </cell>
          <cell r="BC123">
            <v>39</v>
          </cell>
          <cell r="BD123">
            <v>30</v>
          </cell>
          <cell r="BE123">
            <v>69</v>
          </cell>
          <cell r="BF123">
            <v>375</v>
          </cell>
          <cell r="BG123">
            <v>84</v>
          </cell>
          <cell r="BH123">
            <v>560</v>
          </cell>
          <cell r="BI123">
            <v>74.666666666666671</v>
          </cell>
          <cell r="BJ123"/>
          <cell r="BK123" t="str">
            <v>E</v>
          </cell>
          <cell r="BL123" t="str">
            <v>C</v>
          </cell>
          <cell r="BM123" t="str">
            <v>B</v>
          </cell>
          <cell r="BN123" t="str">
            <v>D</v>
          </cell>
          <cell r="BO123" t="str">
            <v>E+</v>
          </cell>
          <cell r="BP123" t="str">
            <v>A++</v>
          </cell>
          <cell r="BQ123" t="str">
            <v>A+</v>
          </cell>
          <cell r="BR123" t="str">
            <v>A</v>
          </cell>
          <cell r="BS123" t="str">
            <v>A+</v>
          </cell>
          <cell r="BT123" t="str">
            <v>B+</v>
          </cell>
          <cell r="BU123" t="str">
            <v>A++</v>
          </cell>
          <cell r="BW123">
            <v>4</v>
          </cell>
          <cell r="BX123">
            <v>4</v>
          </cell>
          <cell r="BY123">
            <v>2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20.5</v>
          </cell>
          <cell r="CI123">
            <v>0</v>
          </cell>
          <cell r="CJ123" t="str">
            <v>Pass</v>
          </cell>
          <cell r="CK123">
            <v>6.62</v>
          </cell>
        </row>
        <row r="124">
          <cell r="B124" t="str">
            <v>PIET23CS055</v>
          </cell>
          <cell r="C124" t="str">
            <v>DIVYANSH MALVIYA</v>
          </cell>
          <cell r="D124" t="str">
            <v>23EPTCS054</v>
          </cell>
          <cell r="E124" t="str">
            <v>A-55</v>
          </cell>
          <cell r="F124"/>
          <cell r="G124">
            <v>9</v>
          </cell>
          <cell r="H124">
            <v>6</v>
          </cell>
          <cell r="I124">
            <v>10</v>
          </cell>
          <cell r="J124">
            <v>25</v>
          </cell>
          <cell r="K124">
            <v>4</v>
          </cell>
          <cell r="L124">
            <v>8</v>
          </cell>
          <cell r="M124">
            <v>10</v>
          </cell>
          <cell r="N124">
            <v>22</v>
          </cell>
          <cell r="O124">
            <v>9</v>
          </cell>
          <cell r="P124">
            <v>10</v>
          </cell>
          <cell r="Q124">
            <v>10</v>
          </cell>
          <cell r="R124">
            <v>29</v>
          </cell>
          <cell r="S124">
            <v>5</v>
          </cell>
          <cell r="T124">
            <v>4</v>
          </cell>
          <cell r="U124">
            <v>9</v>
          </cell>
          <cell r="V124">
            <v>18</v>
          </cell>
          <cell r="W124">
            <v>4</v>
          </cell>
          <cell r="X124">
            <v>7</v>
          </cell>
          <cell r="Y124">
            <v>7</v>
          </cell>
          <cell r="Z124">
            <v>18</v>
          </cell>
          <cell r="AA124">
            <v>112</v>
          </cell>
          <cell r="AB124">
            <v>9</v>
          </cell>
          <cell r="AC124">
            <v>7</v>
          </cell>
          <cell r="AD124">
            <v>35</v>
          </cell>
          <cell r="AE124">
            <v>51</v>
          </cell>
          <cell r="AF124">
            <v>29</v>
          </cell>
          <cell r="AG124">
            <v>80</v>
          </cell>
          <cell r="AH124">
            <v>8</v>
          </cell>
          <cell r="AI124">
            <v>7</v>
          </cell>
          <cell r="AJ124">
            <v>32</v>
          </cell>
          <cell r="AK124">
            <v>47</v>
          </cell>
          <cell r="AL124">
            <v>32</v>
          </cell>
          <cell r="AM124">
            <v>79</v>
          </cell>
          <cell r="AN124">
            <v>5</v>
          </cell>
          <cell r="AO124">
            <v>6</v>
          </cell>
          <cell r="AP124">
            <v>33</v>
          </cell>
          <cell r="AQ124">
            <v>44</v>
          </cell>
          <cell r="AR124">
            <v>26</v>
          </cell>
          <cell r="AS124">
            <v>70</v>
          </cell>
          <cell r="AT124">
            <v>7</v>
          </cell>
          <cell r="AU124">
            <v>6</v>
          </cell>
          <cell r="AV124">
            <v>39</v>
          </cell>
          <cell r="AW124">
            <v>52</v>
          </cell>
          <cell r="AX124">
            <v>24</v>
          </cell>
          <cell r="AY124">
            <v>76</v>
          </cell>
          <cell r="AZ124">
            <v>8</v>
          </cell>
          <cell r="BA124">
            <v>9</v>
          </cell>
          <cell r="BB124">
            <v>34</v>
          </cell>
          <cell r="BC124">
            <v>51</v>
          </cell>
          <cell r="BD124">
            <v>29</v>
          </cell>
          <cell r="BE124">
            <v>80</v>
          </cell>
          <cell r="BF124">
            <v>385</v>
          </cell>
          <cell r="BG124">
            <v>91</v>
          </cell>
          <cell r="BH124">
            <v>588</v>
          </cell>
          <cell r="BI124">
            <v>78.400000000000006</v>
          </cell>
          <cell r="BJ124"/>
          <cell r="BK124" t="str">
            <v>E</v>
          </cell>
          <cell r="BL124" t="str">
            <v>E+</v>
          </cell>
          <cell r="BM124" t="str">
            <v>A+</v>
          </cell>
          <cell r="BN124" t="str">
            <v>C</v>
          </cell>
          <cell r="BO124" t="str">
            <v>D</v>
          </cell>
          <cell r="BP124" t="str">
            <v>A+</v>
          </cell>
          <cell r="BQ124" t="str">
            <v>A+</v>
          </cell>
          <cell r="BR124" t="str">
            <v>B+</v>
          </cell>
          <cell r="BS124" t="str">
            <v>A+</v>
          </cell>
          <cell r="BT124" t="str">
            <v>A+</v>
          </cell>
          <cell r="BU124" t="str">
            <v>A++</v>
          </cell>
          <cell r="BW124">
            <v>4</v>
          </cell>
          <cell r="BX124">
            <v>4</v>
          </cell>
          <cell r="BY124">
            <v>2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20.5</v>
          </cell>
          <cell r="CI124">
            <v>0</v>
          </cell>
          <cell r="CJ124" t="str">
            <v>Pass</v>
          </cell>
          <cell r="CK124">
            <v>6.61</v>
          </cell>
        </row>
        <row r="125">
          <cell r="B125" t="str">
            <v>PIET23CS056</v>
          </cell>
          <cell r="C125" t="str">
            <v>DIVYANSH SHARMA</v>
          </cell>
          <cell r="D125" t="str">
            <v>23EPTCS055</v>
          </cell>
          <cell r="E125" t="str">
            <v>A-56</v>
          </cell>
          <cell r="F125"/>
          <cell r="G125">
            <v>10</v>
          </cell>
          <cell r="H125">
            <v>10</v>
          </cell>
          <cell r="I125">
            <v>10</v>
          </cell>
          <cell r="J125">
            <v>30</v>
          </cell>
          <cell r="K125">
            <v>9</v>
          </cell>
          <cell r="L125">
            <v>10</v>
          </cell>
          <cell r="M125">
            <v>10</v>
          </cell>
          <cell r="N125">
            <v>29</v>
          </cell>
          <cell r="O125">
            <v>9</v>
          </cell>
          <cell r="P125">
            <v>10</v>
          </cell>
          <cell r="Q125">
            <v>10</v>
          </cell>
          <cell r="R125">
            <v>29</v>
          </cell>
          <cell r="S125">
            <v>8</v>
          </cell>
          <cell r="T125">
            <v>10</v>
          </cell>
          <cell r="U125">
            <v>8</v>
          </cell>
          <cell r="V125">
            <v>26</v>
          </cell>
          <cell r="W125">
            <v>7</v>
          </cell>
          <cell r="X125">
            <v>10</v>
          </cell>
          <cell r="Y125">
            <v>10</v>
          </cell>
          <cell r="Z125">
            <v>27</v>
          </cell>
          <cell r="AA125">
            <v>141</v>
          </cell>
          <cell r="AB125">
            <v>9</v>
          </cell>
          <cell r="AC125">
            <v>9</v>
          </cell>
          <cell r="AD125">
            <v>33</v>
          </cell>
          <cell r="AE125">
            <v>51</v>
          </cell>
          <cell r="AF125">
            <v>36</v>
          </cell>
          <cell r="AG125">
            <v>87</v>
          </cell>
          <cell r="AH125">
            <v>9</v>
          </cell>
          <cell r="AI125">
            <v>7</v>
          </cell>
          <cell r="AJ125">
            <v>34</v>
          </cell>
          <cell r="AK125">
            <v>50</v>
          </cell>
          <cell r="AL125">
            <v>34</v>
          </cell>
          <cell r="AM125">
            <v>84</v>
          </cell>
          <cell r="AN125">
            <v>8</v>
          </cell>
          <cell r="AO125">
            <v>9</v>
          </cell>
          <cell r="AP125">
            <v>36</v>
          </cell>
          <cell r="AQ125">
            <v>53</v>
          </cell>
          <cell r="AR125">
            <v>29</v>
          </cell>
          <cell r="AS125">
            <v>82</v>
          </cell>
          <cell r="AT125">
            <v>8</v>
          </cell>
          <cell r="AU125">
            <v>9</v>
          </cell>
          <cell r="AV125">
            <v>39</v>
          </cell>
          <cell r="AW125">
            <v>56</v>
          </cell>
          <cell r="AX125">
            <v>33</v>
          </cell>
          <cell r="AY125">
            <v>89</v>
          </cell>
          <cell r="AZ125">
            <v>8</v>
          </cell>
          <cell r="BA125">
            <v>9</v>
          </cell>
          <cell r="BB125">
            <v>34</v>
          </cell>
          <cell r="BC125">
            <v>51</v>
          </cell>
          <cell r="BD125">
            <v>33</v>
          </cell>
          <cell r="BE125">
            <v>84</v>
          </cell>
          <cell r="BF125">
            <v>426</v>
          </cell>
          <cell r="BG125">
            <v>96</v>
          </cell>
          <cell r="BH125">
            <v>663</v>
          </cell>
          <cell r="BI125">
            <v>88.4</v>
          </cell>
          <cell r="BJ125"/>
          <cell r="BK125" t="str">
            <v>A++</v>
          </cell>
          <cell r="BL125" t="str">
            <v>A++</v>
          </cell>
          <cell r="BM125" t="str">
            <v>A+</v>
          </cell>
          <cell r="BN125" t="str">
            <v>B+</v>
          </cell>
          <cell r="BO125" t="str">
            <v>A</v>
          </cell>
          <cell r="BP125" t="str">
            <v>A++</v>
          </cell>
          <cell r="BQ125" t="str">
            <v>A++</v>
          </cell>
          <cell r="BR125" t="str">
            <v>A++</v>
          </cell>
          <cell r="BS125" t="str">
            <v>A++</v>
          </cell>
          <cell r="BT125" t="str">
            <v>A++</v>
          </cell>
          <cell r="BU125" t="str">
            <v>A++</v>
          </cell>
          <cell r="BW125">
            <v>4</v>
          </cell>
          <cell r="BX125">
            <v>4</v>
          </cell>
          <cell r="BY125">
            <v>2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20.5</v>
          </cell>
          <cell r="CI125">
            <v>0</v>
          </cell>
          <cell r="CJ125" t="str">
            <v>Pass</v>
          </cell>
          <cell r="CK125">
            <v>9.56</v>
          </cell>
        </row>
        <row r="126">
          <cell r="B126" t="str">
            <v>PIET23CS057</v>
          </cell>
          <cell r="C126" t="str">
            <v>DUSHYANT KAUSHIK</v>
          </cell>
          <cell r="D126" t="str">
            <v>23EPTCS056</v>
          </cell>
          <cell r="E126" t="str">
            <v>A-57</v>
          </cell>
          <cell r="F126"/>
          <cell r="G126">
            <v>9</v>
          </cell>
          <cell r="H126">
            <v>8</v>
          </cell>
          <cell r="I126">
            <v>10</v>
          </cell>
          <cell r="J126">
            <v>27</v>
          </cell>
          <cell r="K126">
            <v>7</v>
          </cell>
          <cell r="L126">
            <v>7</v>
          </cell>
          <cell r="M126">
            <v>10</v>
          </cell>
          <cell r="N126">
            <v>24</v>
          </cell>
          <cell r="O126">
            <v>7</v>
          </cell>
          <cell r="P126">
            <v>8</v>
          </cell>
          <cell r="Q126">
            <v>10</v>
          </cell>
          <cell r="R126">
            <v>25</v>
          </cell>
          <cell r="S126">
            <v>6</v>
          </cell>
          <cell r="T126">
            <v>5</v>
          </cell>
          <cell r="U126">
            <v>10</v>
          </cell>
          <cell r="V126">
            <v>21</v>
          </cell>
          <cell r="W126">
            <v>7</v>
          </cell>
          <cell r="X126">
            <v>7</v>
          </cell>
          <cell r="Y126">
            <v>6</v>
          </cell>
          <cell r="Z126">
            <v>20</v>
          </cell>
          <cell r="AA126">
            <v>117</v>
          </cell>
          <cell r="AB126">
            <v>7</v>
          </cell>
          <cell r="AC126">
            <v>8</v>
          </cell>
          <cell r="AD126">
            <v>30</v>
          </cell>
          <cell r="AE126">
            <v>45</v>
          </cell>
          <cell r="AF126">
            <v>35</v>
          </cell>
          <cell r="AG126">
            <v>80</v>
          </cell>
          <cell r="AH126">
            <v>7</v>
          </cell>
          <cell r="AI126">
            <v>8</v>
          </cell>
          <cell r="AJ126">
            <v>36</v>
          </cell>
          <cell r="AK126">
            <v>51</v>
          </cell>
          <cell r="AL126">
            <v>32</v>
          </cell>
          <cell r="AM126">
            <v>83</v>
          </cell>
          <cell r="AN126">
            <v>7</v>
          </cell>
          <cell r="AO126">
            <v>7</v>
          </cell>
          <cell r="AP126">
            <v>38</v>
          </cell>
          <cell r="AQ126">
            <v>52</v>
          </cell>
          <cell r="AR126">
            <v>29</v>
          </cell>
          <cell r="AS126">
            <v>81</v>
          </cell>
          <cell r="AT126">
            <v>8</v>
          </cell>
          <cell r="AU126">
            <v>7</v>
          </cell>
          <cell r="AV126">
            <v>40</v>
          </cell>
          <cell r="AW126">
            <v>55</v>
          </cell>
          <cell r="AX126">
            <v>27</v>
          </cell>
          <cell r="AY126">
            <v>82</v>
          </cell>
          <cell r="AZ126">
            <v>8</v>
          </cell>
          <cell r="BA126">
            <v>8</v>
          </cell>
          <cell r="BB126">
            <v>32</v>
          </cell>
          <cell r="BC126">
            <v>48</v>
          </cell>
          <cell r="BD126">
            <v>33</v>
          </cell>
          <cell r="BE126">
            <v>81</v>
          </cell>
          <cell r="BF126">
            <v>407</v>
          </cell>
          <cell r="BG126">
            <v>94</v>
          </cell>
          <cell r="BH126">
            <v>618</v>
          </cell>
          <cell r="BI126">
            <v>82.399999999999991</v>
          </cell>
          <cell r="BJ126"/>
          <cell r="BK126" t="str">
            <v>B</v>
          </cell>
          <cell r="BL126" t="str">
            <v>C+</v>
          </cell>
          <cell r="BM126" t="str">
            <v>B</v>
          </cell>
          <cell r="BN126" t="str">
            <v>B</v>
          </cell>
          <cell r="BO126" t="str">
            <v>C</v>
          </cell>
          <cell r="BP126" t="str">
            <v>A++</v>
          </cell>
          <cell r="BQ126" t="str">
            <v>A+</v>
          </cell>
          <cell r="BR126" t="str">
            <v>A++</v>
          </cell>
          <cell r="BS126" t="str">
            <v>A++</v>
          </cell>
          <cell r="BT126" t="str">
            <v>A++</v>
          </cell>
          <cell r="BU126" t="str">
            <v>A++</v>
          </cell>
          <cell r="BW126">
            <v>4</v>
          </cell>
          <cell r="BX126">
            <v>4</v>
          </cell>
          <cell r="BY126">
            <v>2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20.5</v>
          </cell>
          <cell r="CI126">
            <v>0</v>
          </cell>
          <cell r="CJ126" t="str">
            <v>Pass</v>
          </cell>
          <cell r="CK126">
            <v>8.0500000000000007</v>
          </cell>
        </row>
        <row r="127">
          <cell r="B127" t="str">
            <v>PIET23CS058</v>
          </cell>
          <cell r="C127" t="str">
            <v>GAURAV KUMAR</v>
          </cell>
          <cell r="D127" t="str">
            <v>23EPTCS057</v>
          </cell>
          <cell r="E127" t="str">
            <v>A-58</v>
          </cell>
          <cell r="F127"/>
          <cell r="G127">
            <v>10</v>
          </cell>
          <cell r="H127" t="str">
            <v>A</v>
          </cell>
          <cell r="I127">
            <v>10</v>
          </cell>
          <cell r="J127">
            <v>20</v>
          </cell>
          <cell r="K127">
            <v>8</v>
          </cell>
          <cell r="L127" t="str">
            <v>N</v>
          </cell>
          <cell r="M127">
            <v>10</v>
          </cell>
          <cell r="N127">
            <v>18</v>
          </cell>
          <cell r="O127">
            <v>5</v>
          </cell>
          <cell r="P127">
            <v>8</v>
          </cell>
          <cell r="Q127">
            <v>10</v>
          </cell>
          <cell r="R127">
            <v>23</v>
          </cell>
          <cell r="S127">
            <v>3</v>
          </cell>
          <cell r="T127">
            <v>3</v>
          </cell>
          <cell r="U127">
            <v>9</v>
          </cell>
          <cell r="V127">
            <v>15</v>
          </cell>
          <cell r="W127">
            <v>4</v>
          </cell>
          <cell r="X127">
            <v>4</v>
          </cell>
          <cell r="Y127">
            <v>5</v>
          </cell>
          <cell r="Z127">
            <v>13</v>
          </cell>
          <cell r="AA127">
            <v>89</v>
          </cell>
          <cell r="AB127">
            <v>6</v>
          </cell>
          <cell r="AC127">
            <v>6</v>
          </cell>
          <cell r="AD127">
            <v>36</v>
          </cell>
          <cell r="AE127">
            <v>48</v>
          </cell>
          <cell r="AF127">
            <v>32</v>
          </cell>
          <cell r="AG127">
            <v>80</v>
          </cell>
          <cell r="AH127">
            <v>7</v>
          </cell>
          <cell r="AI127">
            <v>6</v>
          </cell>
          <cell r="AJ127">
            <v>36</v>
          </cell>
          <cell r="AK127">
            <v>49</v>
          </cell>
          <cell r="AL127">
            <v>30</v>
          </cell>
          <cell r="AM127">
            <v>79</v>
          </cell>
          <cell r="AN127">
            <v>4</v>
          </cell>
          <cell r="AO127">
            <v>6</v>
          </cell>
          <cell r="AP127">
            <v>34</v>
          </cell>
          <cell r="AQ127">
            <v>44</v>
          </cell>
          <cell r="AR127">
            <v>28</v>
          </cell>
          <cell r="AS127">
            <v>72</v>
          </cell>
          <cell r="AT127">
            <v>8</v>
          </cell>
          <cell r="AU127">
            <v>6</v>
          </cell>
          <cell r="AV127">
            <v>38</v>
          </cell>
          <cell r="AW127">
            <v>52</v>
          </cell>
          <cell r="AX127">
            <v>27</v>
          </cell>
          <cell r="AY127">
            <v>79</v>
          </cell>
          <cell r="AZ127">
            <v>7</v>
          </cell>
          <cell r="BA127">
            <v>7</v>
          </cell>
          <cell r="BB127">
            <v>26</v>
          </cell>
          <cell r="BC127">
            <v>40</v>
          </cell>
          <cell r="BD127">
            <v>19</v>
          </cell>
          <cell r="BE127">
            <v>59</v>
          </cell>
          <cell r="BF127">
            <v>369</v>
          </cell>
          <cell r="BG127">
            <v>88</v>
          </cell>
          <cell r="BH127">
            <v>546</v>
          </cell>
          <cell r="BI127">
            <v>72.8</v>
          </cell>
          <cell r="BJ127"/>
          <cell r="BK127" t="str">
            <v>E</v>
          </cell>
          <cell r="BL127" t="str">
            <v>D+</v>
          </cell>
          <cell r="BM127" t="str">
            <v>C+</v>
          </cell>
          <cell r="BN127" t="str">
            <v>C+</v>
          </cell>
          <cell r="BO127" t="str">
            <v>E</v>
          </cell>
          <cell r="BP127" t="str">
            <v>A+</v>
          </cell>
          <cell r="BQ127" t="str">
            <v>A+</v>
          </cell>
          <cell r="BR127" t="str">
            <v>A</v>
          </cell>
          <cell r="BS127" t="str">
            <v>A+</v>
          </cell>
          <cell r="BT127" t="str">
            <v>C+</v>
          </cell>
          <cell r="BU127" t="str">
            <v>A++</v>
          </cell>
          <cell r="BW127">
            <v>4</v>
          </cell>
          <cell r="BX127">
            <v>4</v>
          </cell>
          <cell r="BY127">
            <v>2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20.5</v>
          </cell>
          <cell r="CI127">
            <v>0</v>
          </cell>
          <cell r="CJ127" t="str">
            <v>Pass</v>
          </cell>
          <cell r="CK127">
            <v>6.4</v>
          </cell>
        </row>
        <row r="128">
          <cell r="B128" t="str">
            <v>PIET23CS059</v>
          </cell>
          <cell r="C128" t="str">
            <v>GAURIKA PAREEK</v>
          </cell>
          <cell r="D128" t="str">
            <v>23EPTCS058</v>
          </cell>
          <cell r="E128" t="str">
            <v>A-59</v>
          </cell>
          <cell r="F128"/>
          <cell r="G128">
            <v>10</v>
          </cell>
          <cell r="H128">
            <v>10</v>
          </cell>
          <cell r="I128">
            <v>10</v>
          </cell>
          <cell r="J128">
            <v>30</v>
          </cell>
          <cell r="K128">
            <v>9</v>
          </cell>
          <cell r="L128">
            <v>10</v>
          </cell>
          <cell r="M128">
            <v>10</v>
          </cell>
          <cell r="N128">
            <v>29</v>
          </cell>
          <cell r="O128">
            <v>7</v>
          </cell>
          <cell r="P128">
            <v>10</v>
          </cell>
          <cell r="Q128">
            <v>10</v>
          </cell>
          <cell r="R128">
            <v>27</v>
          </cell>
          <cell r="S128">
            <v>6</v>
          </cell>
          <cell r="T128">
            <v>6</v>
          </cell>
          <cell r="U128">
            <v>10</v>
          </cell>
          <cell r="V128">
            <v>22</v>
          </cell>
          <cell r="W128">
            <v>6</v>
          </cell>
          <cell r="X128">
            <v>10</v>
          </cell>
          <cell r="Y128">
            <v>9</v>
          </cell>
          <cell r="Z128">
            <v>25</v>
          </cell>
          <cell r="AA128">
            <v>133</v>
          </cell>
          <cell r="AB128">
            <v>10</v>
          </cell>
          <cell r="AC128">
            <v>10</v>
          </cell>
          <cell r="AD128">
            <v>38</v>
          </cell>
          <cell r="AE128">
            <v>58</v>
          </cell>
          <cell r="AF128">
            <v>38</v>
          </cell>
          <cell r="AG128">
            <v>96</v>
          </cell>
          <cell r="AH128">
            <v>9</v>
          </cell>
          <cell r="AI128">
            <v>9</v>
          </cell>
          <cell r="AJ128">
            <v>36</v>
          </cell>
          <cell r="AK128">
            <v>54</v>
          </cell>
          <cell r="AL128">
            <v>35</v>
          </cell>
          <cell r="AM128">
            <v>89</v>
          </cell>
          <cell r="AN128">
            <v>9</v>
          </cell>
          <cell r="AO128">
            <v>9</v>
          </cell>
          <cell r="AP128">
            <v>40</v>
          </cell>
          <cell r="AQ128">
            <v>58</v>
          </cell>
          <cell r="AR128">
            <v>36</v>
          </cell>
          <cell r="AS128">
            <v>94</v>
          </cell>
          <cell r="AT128">
            <v>8</v>
          </cell>
          <cell r="AU128">
            <v>8</v>
          </cell>
          <cell r="AV128">
            <v>37</v>
          </cell>
          <cell r="AW128">
            <v>53</v>
          </cell>
          <cell r="AX128">
            <v>33</v>
          </cell>
          <cell r="AY128">
            <v>86</v>
          </cell>
          <cell r="AZ128">
            <v>8</v>
          </cell>
          <cell r="BA128">
            <v>8</v>
          </cell>
          <cell r="BB128">
            <v>38</v>
          </cell>
          <cell r="BC128">
            <v>54</v>
          </cell>
          <cell r="BD128">
            <v>34</v>
          </cell>
          <cell r="BE128">
            <v>88</v>
          </cell>
          <cell r="BF128">
            <v>453</v>
          </cell>
          <cell r="BG128">
            <v>94</v>
          </cell>
          <cell r="BH128">
            <v>680</v>
          </cell>
          <cell r="BI128">
            <v>90.666666666666657</v>
          </cell>
          <cell r="BJ128"/>
          <cell r="BK128" t="str">
            <v>B</v>
          </cell>
          <cell r="BL128" t="str">
            <v>A+</v>
          </cell>
          <cell r="BM128" t="str">
            <v>A+</v>
          </cell>
          <cell r="BN128" t="str">
            <v>A</v>
          </cell>
          <cell r="BO128" t="str">
            <v>C+</v>
          </cell>
          <cell r="BP128" t="str">
            <v>A++</v>
          </cell>
          <cell r="BQ128" t="str">
            <v>A++</v>
          </cell>
          <cell r="BR128" t="str">
            <v>A++</v>
          </cell>
          <cell r="BS128" t="str">
            <v>A++</v>
          </cell>
          <cell r="BT128" t="str">
            <v>A++</v>
          </cell>
          <cell r="BU128" t="str">
            <v>A++</v>
          </cell>
          <cell r="BW128">
            <v>4</v>
          </cell>
          <cell r="BX128">
            <v>4</v>
          </cell>
          <cell r="BY128">
            <v>2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20.5</v>
          </cell>
          <cell r="CI128">
            <v>0</v>
          </cell>
          <cell r="CJ128" t="str">
            <v>Pass</v>
          </cell>
          <cell r="CK128">
            <v>8.7799999999999994</v>
          </cell>
        </row>
        <row r="129">
          <cell r="B129" t="str">
            <v>PIET23CS060</v>
          </cell>
          <cell r="C129" t="str">
            <v>HARDIK JAIN</v>
          </cell>
          <cell r="D129" t="str">
            <v>23EPTCS059</v>
          </cell>
          <cell r="E129" t="str">
            <v>A-60</v>
          </cell>
          <cell r="F129"/>
          <cell r="G129">
            <v>9</v>
          </cell>
          <cell r="H129" t="str">
            <v>A</v>
          </cell>
          <cell r="I129">
            <v>10</v>
          </cell>
          <cell r="J129">
            <v>19</v>
          </cell>
          <cell r="K129">
            <v>8</v>
          </cell>
          <cell r="L129">
            <v>8</v>
          </cell>
          <cell r="M129">
            <v>8</v>
          </cell>
          <cell r="N129">
            <v>24</v>
          </cell>
          <cell r="O129">
            <v>8</v>
          </cell>
          <cell r="P129">
            <v>10</v>
          </cell>
          <cell r="Q129">
            <v>10</v>
          </cell>
          <cell r="R129">
            <v>28</v>
          </cell>
          <cell r="S129">
            <v>9</v>
          </cell>
          <cell r="T129">
            <v>9</v>
          </cell>
          <cell r="U129">
            <v>10</v>
          </cell>
          <cell r="V129">
            <v>28</v>
          </cell>
          <cell r="W129">
            <v>9</v>
          </cell>
          <cell r="X129" t="str">
            <v>A</v>
          </cell>
          <cell r="Y129">
            <v>4</v>
          </cell>
          <cell r="Z129">
            <v>13</v>
          </cell>
          <cell r="AA129">
            <v>112</v>
          </cell>
          <cell r="AB129">
            <v>10</v>
          </cell>
          <cell r="AC129">
            <v>8</v>
          </cell>
          <cell r="AD129">
            <v>33</v>
          </cell>
          <cell r="AE129">
            <v>51</v>
          </cell>
          <cell r="AF129">
            <v>36</v>
          </cell>
          <cell r="AG129">
            <v>87</v>
          </cell>
          <cell r="AH129">
            <v>9</v>
          </cell>
          <cell r="AI129">
            <v>8</v>
          </cell>
          <cell r="AJ129">
            <v>31</v>
          </cell>
          <cell r="AK129">
            <v>48</v>
          </cell>
          <cell r="AL129">
            <v>33</v>
          </cell>
          <cell r="AM129">
            <v>81</v>
          </cell>
          <cell r="AN129">
            <v>9</v>
          </cell>
          <cell r="AO129">
            <v>10</v>
          </cell>
          <cell r="AP129">
            <v>39</v>
          </cell>
          <cell r="AQ129">
            <v>58</v>
          </cell>
          <cell r="AR129">
            <v>35</v>
          </cell>
          <cell r="AS129">
            <v>93</v>
          </cell>
          <cell r="AT129">
            <v>7</v>
          </cell>
          <cell r="AU129" t="str">
            <v>A</v>
          </cell>
          <cell r="AV129">
            <v>31</v>
          </cell>
          <cell r="AW129">
            <v>38</v>
          </cell>
          <cell r="AX129">
            <v>32</v>
          </cell>
          <cell r="AY129">
            <v>70</v>
          </cell>
          <cell r="AZ129">
            <v>9</v>
          </cell>
          <cell r="BA129" t="str">
            <v>A</v>
          </cell>
          <cell r="BB129">
            <v>29</v>
          </cell>
          <cell r="BC129">
            <v>38</v>
          </cell>
          <cell r="BD129">
            <v>29</v>
          </cell>
          <cell r="BE129">
            <v>67</v>
          </cell>
          <cell r="BF129">
            <v>398</v>
          </cell>
          <cell r="BG129">
            <v>94</v>
          </cell>
          <cell r="BH129">
            <v>604</v>
          </cell>
          <cell r="BI129">
            <v>80.533333333333331</v>
          </cell>
          <cell r="BJ129"/>
          <cell r="BK129" t="str">
            <v>B</v>
          </cell>
          <cell r="BL129" t="str">
            <v>A</v>
          </cell>
          <cell r="BM129" t="str">
            <v>A++</v>
          </cell>
          <cell r="BN129" t="str">
            <v>A++</v>
          </cell>
          <cell r="BO129" t="str">
            <v>C</v>
          </cell>
          <cell r="BP129" t="str">
            <v>A++</v>
          </cell>
          <cell r="BQ129" t="str">
            <v>A++</v>
          </cell>
          <cell r="BR129" t="str">
            <v>A++</v>
          </cell>
          <cell r="BS129" t="str">
            <v>B+</v>
          </cell>
          <cell r="BT129" t="str">
            <v>B+</v>
          </cell>
          <cell r="BU129" t="str">
            <v>A++</v>
          </cell>
          <cell r="BW129">
            <v>4</v>
          </cell>
          <cell r="BX129">
            <v>4</v>
          </cell>
          <cell r="BY129">
            <v>2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20.5</v>
          </cell>
          <cell r="CI129">
            <v>0</v>
          </cell>
          <cell r="CJ129" t="str">
            <v>Pass</v>
          </cell>
          <cell r="CK129">
            <v>8.6300000000000008</v>
          </cell>
        </row>
        <row r="130">
          <cell r="B130" t="str">
            <v>PIET23CS061</v>
          </cell>
          <cell r="C130" t="str">
            <v>HARISH DHAKAR</v>
          </cell>
          <cell r="D130" t="str">
            <v>23EPTCS060</v>
          </cell>
          <cell r="E130" t="str">
            <v>A-61</v>
          </cell>
          <cell r="F130"/>
          <cell r="G130">
            <v>4</v>
          </cell>
          <cell r="H130">
            <v>5</v>
          </cell>
          <cell r="I130">
            <v>10</v>
          </cell>
          <cell r="J130">
            <v>19</v>
          </cell>
          <cell r="K130">
            <v>4</v>
          </cell>
          <cell r="L130">
            <v>7</v>
          </cell>
          <cell r="M130">
            <v>10</v>
          </cell>
          <cell r="N130">
            <v>21</v>
          </cell>
          <cell r="O130">
            <v>9</v>
          </cell>
          <cell r="P130">
            <v>10</v>
          </cell>
          <cell r="Q130">
            <v>10</v>
          </cell>
          <cell r="R130">
            <v>29</v>
          </cell>
          <cell r="S130">
            <v>4</v>
          </cell>
          <cell r="T130">
            <v>9</v>
          </cell>
          <cell r="U130">
            <v>10</v>
          </cell>
          <cell r="V130">
            <v>23</v>
          </cell>
          <cell r="W130">
            <v>4</v>
          </cell>
          <cell r="X130">
            <v>10</v>
          </cell>
          <cell r="Y130">
            <v>8</v>
          </cell>
          <cell r="Z130">
            <v>22</v>
          </cell>
          <cell r="AA130">
            <v>114</v>
          </cell>
          <cell r="AB130">
            <v>9</v>
          </cell>
          <cell r="AC130">
            <v>8</v>
          </cell>
          <cell r="AD130">
            <v>33</v>
          </cell>
          <cell r="AE130">
            <v>50</v>
          </cell>
          <cell r="AF130">
            <v>34</v>
          </cell>
          <cell r="AG130">
            <v>84</v>
          </cell>
          <cell r="AH130">
            <v>8</v>
          </cell>
          <cell r="AI130">
            <v>7</v>
          </cell>
          <cell r="AJ130">
            <v>30</v>
          </cell>
          <cell r="AK130">
            <v>45</v>
          </cell>
          <cell r="AL130">
            <v>32</v>
          </cell>
          <cell r="AM130">
            <v>77</v>
          </cell>
          <cell r="AN130">
            <v>5</v>
          </cell>
          <cell r="AO130">
            <v>6</v>
          </cell>
          <cell r="AP130">
            <v>40</v>
          </cell>
          <cell r="AQ130">
            <v>51</v>
          </cell>
          <cell r="AR130">
            <v>23</v>
          </cell>
          <cell r="AS130">
            <v>74</v>
          </cell>
          <cell r="AT130">
            <v>9</v>
          </cell>
          <cell r="AU130">
            <v>8</v>
          </cell>
          <cell r="AV130">
            <v>40</v>
          </cell>
          <cell r="AW130">
            <v>57</v>
          </cell>
          <cell r="AX130">
            <v>30</v>
          </cell>
          <cell r="AY130">
            <v>87</v>
          </cell>
          <cell r="AZ130">
            <v>6</v>
          </cell>
          <cell r="BA130">
            <v>8</v>
          </cell>
          <cell r="BB130">
            <v>31</v>
          </cell>
          <cell r="BC130">
            <v>45</v>
          </cell>
          <cell r="BD130">
            <v>27</v>
          </cell>
          <cell r="BE130">
            <v>72</v>
          </cell>
          <cell r="BF130">
            <v>394</v>
          </cell>
          <cell r="BG130">
            <v>92</v>
          </cell>
          <cell r="BH130">
            <v>600</v>
          </cell>
          <cell r="BI130">
            <v>80</v>
          </cell>
          <cell r="BJ130"/>
          <cell r="BK130" t="str">
            <v>E</v>
          </cell>
          <cell r="BL130" t="str">
            <v>C+</v>
          </cell>
          <cell r="BM130" t="str">
            <v>B+</v>
          </cell>
          <cell r="BN130" t="str">
            <v>A</v>
          </cell>
          <cell r="BO130" t="str">
            <v>D+</v>
          </cell>
          <cell r="BP130" t="str">
            <v>A+</v>
          </cell>
          <cell r="BQ130" t="str">
            <v>A++</v>
          </cell>
          <cell r="BR130" t="str">
            <v>A</v>
          </cell>
          <cell r="BS130" t="str">
            <v>A++</v>
          </cell>
          <cell r="BT130" t="str">
            <v>A</v>
          </cell>
          <cell r="BU130" t="str">
            <v>A++</v>
          </cell>
          <cell r="BW130">
            <v>4</v>
          </cell>
          <cell r="BX130">
            <v>4</v>
          </cell>
          <cell r="BY130">
            <v>2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20.5</v>
          </cell>
          <cell r="CI130">
            <v>0</v>
          </cell>
          <cell r="CJ130" t="str">
            <v>Pass</v>
          </cell>
          <cell r="CK130">
            <v>7.24</v>
          </cell>
        </row>
        <row r="131">
          <cell r="B131" t="str">
            <v>PIET23CS062</v>
          </cell>
          <cell r="C131" t="str">
            <v>HARSH AGRAWAL</v>
          </cell>
          <cell r="D131" t="str">
            <v>23EPTCS061</v>
          </cell>
          <cell r="E131" t="str">
            <v>A-62</v>
          </cell>
          <cell r="F131"/>
          <cell r="G131">
            <v>3</v>
          </cell>
          <cell r="H131" t="str">
            <v>N</v>
          </cell>
          <cell r="I131">
            <v>10</v>
          </cell>
          <cell r="J131">
            <v>13</v>
          </cell>
          <cell r="K131">
            <v>7</v>
          </cell>
          <cell r="L131" t="str">
            <v>N</v>
          </cell>
          <cell r="M131">
            <v>5</v>
          </cell>
          <cell r="N131">
            <v>12</v>
          </cell>
          <cell r="O131" t="str">
            <v>N</v>
          </cell>
          <cell r="P131">
            <v>9</v>
          </cell>
          <cell r="Q131">
            <v>10</v>
          </cell>
          <cell r="R131">
            <v>19</v>
          </cell>
          <cell r="S131" t="str">
            <v>N</v>
          </cell>
          <cell r="T131">
            <v>5</v>
          </cell>
          <cell r="U131">
            <v>7</v>
          </cell>
          <cell r="V131">
            <v>12</v>
          </cell>
          <cell r="W131" t="str">
            <v>N</v>
          </cell>
          <cell r="X131">
            <v>7</v>
          </cell>
          <cell r="Y131">
            <v>5</v>
          </cell>
          <cell r="Z131">
            <v>12</v>
          </cell>
          <cell r="AA131">
            <v>68</v>
          </cell>
          <cell r="AB131">
            <v>3</v>
          </cell>
          <cell r="AC131">
            <v>4</v>
          </cell>
          <cell r="AD131">
            <v>3</v>
          </cell>
          <cell r="AE131">
            <v>10</v>
          </cell>
          <cell r="AF131">
            <v>26</v>
          </cell>
          <cell r="AG131">
            <v>36</v>
          </cell>
          <cell r="AH131">
            <v>7</v>
          </cell>
          <cell r="AI131">
            <v>8</v>
          </cell>
          <cell r="AJ131">
            <v>23</v>
          </cell>
          <cell r="AK131">
            <v>38</v>
          </cell>
          <cell r="AL131">
            <v>31</v>
          </cell>
          <cell r="AM131">
            <v>69</v>
          </cell>
          <cell r="AN131">
            <v>2</v>
          </cell>
          <cell r="AO131">
            <v>5</v>
          </cell>
          <cell r="AP131">
            <v>24</v>
          </cell>
          <cell r="AQ131">
            <v>31</v>
          </cell>
          <cell r="AR131">
            <v>24</v>
          </cell>
          <cell r="AS131">
            <v>55</v>
          </cell>
          <cell r="AT131" t="str">
            <v>A</v>
          </cell>
          <cell r="AU131">
            <v>2</v>
          </cell>
          <cell r="AV131">
            <v>25</v>
          </cell>
          <cell r="AW131">
            <v>27</v>
          </cell>
          <cell r="AX131">
            <v>24</v>
          </cell>
          <cell r="AY131">
            <v>51</v>
          </cell>
          <cell r="AZ131">
            <v>5</v>
          </cell>
          <cell r="BA131">
            <v>6</v>
          </cell>
          <cell r="BB131">
            <v>24</v>
          </cell>
          <cell r="BC131">
            <v>35</v>
          </cell>
          <cell r="BD131">
            <v>20</v>
          </cell>
          <cell r="BE131">
            <v>55</v>
          </cell>
          <cell r="BF131">
            <v>266</v>
          </cell>
          <cell r="BG131">
            <v>85</v>
          </cell>
          <cell r="BH131">
            <v>419</v>
          </cell>
          <cell r="BI131">
            <v>55.866666666666667</v>
          </cell>
          <cell r="BJ131"/>
          <cell r="BK131" t="str">
            <v>E</v>
          </cell>
          <cell r="BL131" t="str">
            <v>F</v>
          </cell>
          <cell r="BM131" t="str">
            <v>C</v>
          </cell>
          <cell r="BN131" t="str">
            <v>C+</v>
          </cell>
          <cell r="BO131" t="str">
            <v>F</v>
          </cell>
          <cell r="BP131" t="str">
            <v>B+</v>
          </cell>
          <cell r="BQ131" t="str">
            <v>E</v>
          </cell>
          <cell r="BR131" t="str">
            <v>C</v>
          </cell>
          <cell r="BS131" t="str">
            <v>D+</v>
          </cell>
          <cell r="BT131" t="str">
            <v>C</v>
          </cell>
          <cell r="BU131" t="str">
            <v>A++</v>
          </cell>
          <cell r="BW131">
            <v>4</v>
          </cell>
          <cell r="BX131">
            <v>4</v>
          </cell>
          <cell r="BY131">
            <v>2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20.5</v>
          </cell>
          <cell r="CI131">
            <v>2</v>
          </cell>
          <cell r="CJ131" t="str">
            <v>Fail</v>
          </cell>
          <cell r="CK131">
            <v>4.17</v>
          </cell>
        </row>
        <row r="132">
          <cell r="B132" t="str">
            <v>PIET23CS063</v>
          </cell>
          <cell r="C132" t="str">
            <v>HARSH ANAND</v>
          </cell>
          <cell r="D132" t="str">
            <v>23EPTCS062</v>
          </cell>
          <cell r="E132" t="str">
            <v>A-63</v>
          </cell>
          <cell r="F132"/>
          <cell r="G132">
            <v>7</v>
          </cell>
          <cell r="H132">
            <v>7</v>
          </cell>
          <cell r="I132">
            <v>10</v>
          </cell>
          <cell r="J132">
            <v>24</v>
          </cell>
          <cell r="K132">
            <v>6</v>
          </cell>
          <cell r="L132">
            <v>4</v>
          </cell>
          <cell r="M132">
            <v>10</v>
          </cell>
          <cell r="N132">
            <v>20</v>
          </cell>
          <cell r="O132">
            <v>8</v>
          </cell>
          <cell r="P132">
            <v>9</v>
          </cell>
          <cell r="Q132">
            <v>10</v>
          </cell>
          <cell r="R132">
            <v>27</v>
          </cell>
          <cell r="S132">
            <v>4</v>
          </cell>
          <cell r="T132">
            <v>6</v>
          </cell>
          <cell r="U132">
            <v>8</v>
          </cell>
          <cell r="V132">
            <v>18</v>
          </cell>
          <cell r="W132">
            <v>2</v>
          </cell>
          <cell r="X132">
            <v>7</v>
          </cell>
          <cell r="Y132">
            <v>6</v>
          </cell>
          <cell r="Z132">
            <v>15</v>
          </cell>
          <cell r="AA132">
            <v>104</v>
          </cell>
          <cell r="AB132">
            <v>7</v>
          </cell>
          <cell r="AC132">
            <v>7</v>
          </cell>
          <cell r="AD132">
            <v>36</v>
          </cell>
          <cell r="AE132">
            <v>50</v>
          </cell>
          <cell r="AF132">
            <v>29</v>
          </cell>
          <cell r="AG132">
            <v>79</v>
          </cell>
          <cell r="AH132">
            <v>8</v>
          </cell>
          <cell r="AI132">
            <v>7</v>
          </cell>
          <cell r="AJ132">
            <v>33</v>
          </cell>
          <cell r="AK132">
            <v>48</v>
          </cell>
          <cell r="AL132">
            <v>33</v>
          </cell>
          <cell r="AM132">
            <v>81</v>
          </cell>
          <cell r="AN132">
            <v>7</v>
          </cell>
          <cell r="AO132">
            <v>4</v>
          </cell>
          <cell r="AP132">
            <v>33</v>
          </cell>
          <cell r="AQ132">
            <v>44</v>
          </cell>
          <cell r="AR132">
            <v>23</v>
          </cell>
          <cell r="AS132">
            <v>67</v>
          </cell>
          <cell r="AT132">
            <v>8</v>
          </cell>
          <cell r="AU132">
            <v>6</v>
          </cell>
          <cell r="AV132">
            <v>40</v>
          </cell>
          <cell r="AW132">
            <v>54</v>
          </cell>
          <cell r="AX132">
            <v>24</v>
          </cell>
          <cell r="AY132">
            <v>78</v>
          </cell>
          <cell r="AZ132">
            <v>5</v>
          </cell>
          <cell r="BA132">
            <v>9</v>
          </cell>
          <cell r="BB132">
            <v>29</v>
          </cell>
          <cell r="BC132">
            <v>43</v>
          </cell>
          <cell r="BD132">
            <v>24</v>
          </cell>
          <cell r="BE132">
            <v>67</v>
          </cell>
          <cell r="BF132">
            <v>372</v>
          </cell>
          <cell r="BG132">
            <v>92</v>
          </cell>
          <cell r="BH132">
            <v>568</v>
          </cell>
          <cell r="BI132">
            <v>75.733333333333334</v>
          </cell>
          <cell r="BJ132"/>
          <cell r="BK132" t="str">
            <v>D</v>
          </cell>
          <cell r="BL132" t="str">
            <v>D</v>
          </cell>
          <cell r="BM132" t="str">
            <v>A</v>
          </cell>
          <cell r="BN132" t="str">
            <v>B</v>
          </cell>
          <cell r="BO132" t="str">
            <v>F</v>
          </cell>
          <cell r="BP132" t="str">
            <v>A++</v>
          </cell>
          <cell r="BQ132" t="str">
            <v>A+</v>
          </cell>
          <cell r="BR132" t="str">
            <v>B+</v>
          </cell>
          <cell r="BS132" t="str">
            <v>A+</v>
          </cell>
          <cell r="BT132" t="str">
            <v>B+</v>
          </cell>
          <cell r="BU132" t="str">
            <v>A++</v>
          </cell>
          <cell r="BW132">
            <v>4</v>
          </cell>
          <cell r="BX132">
            <v>4</v>
          </cell>
          <cell r="BY132">
            <v>2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20.5</v>
          </cell>
          <cell r="CI132">
            <v>1</v>
          </cell>
          <cell r="CJ132" t="str">
            <v>Fail</v>
          </cell>
          <cell r="CK132">
            <v>6.4878048780487809</v>
          </cell>
        </row>
        <row r="133">
          <cell r="B133"/>
          <cell r="C133"/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>
            <v>2</v>
          </cell>
          <cell r="BL133">
            <v>15</v>
          </cell>
          <cell r="BM133">
            <v>15</v>
          </cell>
          <cell r="BN133">
            <v>7</v>
          </cell>
          <cell r="BO133">
            <v>3</v>
          </cell>
          <cell r="BP133"/>
          <cell r="BQ133"/>
          <cell r="BR133"/>
          <cell r="BS133"/>
          <cell r="BT133"/>
          <cell r="BU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</row>
        <row r="134">
          <cell r="B134" t="str">
            <v>PIET23CS064</v>
          </cell>
          <cell r="C134" t="str">
            <v>HARSH DHAKAR</v>
          </cell>
          <cell r="D134" t="str">
            <v>23EPTCS063</v>
          </cell>
          <cell r="E134" t="str">
            <v>B-01</v>
          </cell>
          <cell r="F134" t="str">
            <v>HM</v>
          </cell>
          <cell r="G134">
            <v>2</v>
          </cell>
          <cell r="H134">
            <v>6</v>
          </cell>
          <cell r="I134">
            <v>10</v>
          </cell>
          <cell r="J134">
            <v>18</v>
          </cell>
          <cell r="K134">
            <v>7</v>
          </cell>
          <cell r="L134" t="str">
            <v>N</v>
          </cell>
          <cell r="M134">
            <v>6</v>
          </cell>
          <cell r="N134">
            <v>13</v>
          </cell>
          <cell r="O134">
            <v>6</v>
          </cell>
          <cell r="P134">
            <v>6</v>
          </cell>
          <cell r="Q134">
            <v>9</v>
          </cell>
          <cell r="R134">
            <v>21</v>
          </cell>
          <cell r="S134">
            <v>6</v>
          </cell>
          <cell r="T134">
            <v>5</v>
          </cell>
          <cell r="U134">
            <v>10</v>
          </cell>
          <cell r="V134">
            <v>21</v>
          </cell>
          <cell r="W134">
            <v>4</v>
          </cell>
          <cell r="X134">
            <v>8</v>
          </cell>
          <cell r="Y134">
            <v>6</v>
          </cell>
          <cell r="Z134">
            <v>18</v>
          </cell>
          <cell r="AA134">
            <v>91</v>
          </cell>
          <cell r="AB134">
            <v>6</v>
          </cell>
          <cell r="AC134">
            <v>6</v>
          </cell>
          <cell r="AD134">
            <v>19</v>
          </cell>
          <cell r="AE134">
            <v>31</v>
          </cell>
          <cell r="AF134">
            <v>28</v>
          </cell>
          <cell r="AG134">
            <v>59</v>
          </cell>
          <cell r="AH134">
            <v>6</v>
          </cell>
          <cell r="AI134">
            <v>6</v>
          </cell>
          <cell r="AJ134">
            <v>27</v>
          </cell>
          <cell r="AK134">
            <v>39</v>
          </cell>
          <cell r="AL134">
            <v>29</v>
          </cell>
          <cell r="AM134">
            <v>68</v>
          </cell>
          <cell r="AN134">
            <v>5</v>
          </cell>
          <cell r="AO134">
            <v>5</v>
          </cell>
          <cell r="AP134">
            <v>30</v>
          </cell>
          <cell r="AQ134">
            <v>40</v>
          </cell>
          <cell r="AR134">
            <v>24</v>
          </cell>
          <cell r="AS134">
            <v>64</v>
          </cell>
          <cell r="AT134">
            <v>6</v>
          </cell>
          <cell r="AU134">
            <v>8</v>
          </cell>
          <cell r="AV134">
            <v>30</v>
          </cell>
          <cell r="AW134">
            <v>44</v>
          </cell>
          <cell r="AX134">
            <v>30</v>
          </cell>
          <cell r="AY134">
            <v>74</v>
          </cell>
          <cell r="AZ134" t="str">
            <v>A</v>
          </cell>
          <cell r="BA134">
            <v>5</v>
          </cell>
          <cell r="BB134">
            <v>25</v>
          </cell>
          <cell r="BC134">
            <v>30</v>
          </cell>
          <cell r="BD134">
            <v>19</v>
          </cell>
          <cell r="BE134">
            <v>49</v>
          </cell>
          <cell r="BF134">
            <v>314</v>
          </cell>
          <cell r="BG134">
            <v>83</v>
          </cell>
          <cell r="BH134">
            <v>488</v>
          </cell>
          <cell r="BI134">
            <v>65.066666666666663</v>
          </cell>
          <cell r="BJ134"/>
          <cell r="BK134" t="str">
            <v>E+</v>
          </cell>
          <cell r="BL134" t="str">
            <v>C+</v>
          </cell>
          <cell r="BM134" t="str">
            <v>B</v>
          </cell>
          <cell r="BN134" t="str">
            <v>C</v>
          </cell>
          <cell r="BO134" t="str">
            <v>E+</v>
          </cell>
          <cell r="BP134" t="str">
            <v>B+</v>
          </cell>
          <cell r="BQ134" t="str">
            <v>C+</v>
          </cell>
          <cell r="BR134" t="str">
            <v>B</v>
          </cell>
          <cell r="BS134" t="str">
            <v>A</v>
          </cell>
          <cell r="BT134" t="str">
            <v>D+</v>
          </cell>
          <cell r="BU134" t="str">
            <v>A++</v>
          </cell>
          <cell r="BW134">
            <v>4</v>
          </cell>
          <cell r="BX134">
            <v>4</v>
          </cell>
          <cell r="BY134">
            <v>2</v>
          </cell>
          <cell r="BZ134">
            <v>2</v>
          </cell>
          <cell r="CA134">
            <v>2</v>
          </cell>
          <cell r="CB134">
            <v>1</v>
          </cell>
          <cell r="CC134">
            <v>1</v>
          </cell>
          <cell r="CD134">
            <v>1.5</v>
          </cell>
          <cell r="CE134">
            <v>1</v>
          </cell>
          <cell r="CF134">
            <v>1.5</v>
          </cell>
          <cell r="CG134">
            <v>0.5</v>
          </cell>
          <cell r="CH134">
            <v>20.5</v>
          </cell>
          <cell r="CI134">
            <v>0</v>
          </cell>
          <cell r="CJ134" t="str">
            <v>Pass</v>
          </cell>
          <cell r="CK134">
            <v>6.57</v>
          </cell>
        </row>
        <row r="135">
          <cell r="B135" t="str">
            <v>PIET23CS065</v>
          </cell>
          <cell r="C135" t="str">
            <v>HARSH KHANDELWAL</v>
          </cell>
          <cell r="D135" t="str">
            <v>23EPTCS064</v>
          </cell>
          <cell r="E135" t="str">
            <v>B-02</v>
          </cell>
          <cell r="F135" t="str">
            <v>DM</v>
          </cell>
          <cell r="G135">
            <v>9</v>
          </cell>
          <cell r="H135">
            <v>10</v>
          </cell>
          <cell r="I135">
            <v>10</v>
          </cell>
          <cell r="J135">
            <v>29</v>
          </cell>
          <cell r="K135">
            <v>9</v>
          </cell>
          <cell r="L135">
            <v>10</v>
          </cell>
          <cell r="M135">
            <v>10</v>
          </cell>
          <cell r="N135">
            <v>29</v>
          </cell>
          <cell r="O135">
            <v>9</v>
          </cell>
          <cell r="P135">
            <v>10</v>
          </cell>
          <cell r="Q135">
            <v>10</v>
          </cell>
          <cell r="R135">
            <v>29</v>
          </cell>
          <cell r="S135">
            <v>10</v>
          </cell>
          <cell r="T135">
            <v>10</v>
          </cell>
          <cell r="U135">
            <v>10</v>
          </cell>
          <cell r="V135">
            <v>30</v>
          </cell>
          <cell r="W135">
            <v>9</v>
          </cell>
          <cell r="X135">
            <v>10</v>
          </cell>
          <cell r="Y135">
            <v>10</v>
          </cell>
          <cell r="Z135">
            <v>29</v>
          </cell>
          <cell r="AA135">
            <v>146</v>
          </cell>
          <cell r="AB135">
            <v>10</v>
          </cell>
          <cell r="AC135">
            <v>10</v>
          </cell>
          <cell r="AD135">
            <v>38</v>
          </cell>
          <cell r="AE135">
            <v>58</v>
          </cell>
          <cell r="AF135">
            <v>38</v>
          </cell>
          <cell r="AG135">
            <v>96</v>
          </cell>
          <cell r="AH135">
            <v>8</v>
          </cell>
          <cell r="AI135">
            <v>8</v>
          </cell>
          <cell r="AJ135">
            <v>40</v>
          </cell>
          <cell r="AK135">
            <v>56</v>
          </cell>
          <cell r="AL135">
            <v>37</v>
          </cell>
          <cell r="AM135">
            <v>93</v>
          </cell>
          <cell r="AN135">
            <v>9</v>
          </cell>
          <cell r="AO135">
            <v>9</v>
          </cell>
          <cell r="AP135">
            <v>39</v>
          </cell>
          <cell r="AQ135">
            <v>57</v>
          </cell>
          <cell r="AR135">
            <v>36</v>
          </cell>
          <cell r="AS135">
            <v>93</v>
          </cell>
          <cell r="AT135">
            <v>8</v>
          </cell>
          <cell r="AU135">
            <v>9</v>
          </cell>
          <cell r="AV135">
            <v>37</v>
          </cell>
          <cell r="AW135">
            <v>54</v>
          </cell>
          <cell r="AX135">
            <v>30</v>
          </cell>
          <cell r="AY135">
            <v>84</v>
          </cell>
          <cell r="AZ135">
            <v>8</v>
          </cell>
          <cell r="BA135">
            <v>7</v>
          </cell>
          <cell r="BB135">
            <v>32</v>
          </cell>
          <cell r="BC135">
            <v>47</v>
          </cell>
          <cell r="BD135">
            <v>33</v>
          </cell>
          <cell r="BE135">
            <v>80</v>
          </cell>
          <cell r="BF135">
            <v>446</v>
          </cell>
          <cell r="BG135">
            <v>97</v>
          </cell>
          <cell r="BH135">
            <v>689</v>
          </cell>
          <cell r="BI135">
            <v>91.86666666666666</v>
          </cell>
          <cell r="BJ135"/>
          <cell r="BK135" t="str">
            <v>A</v>
          </cell>
          <cell r="BL135" t="str">
            <v>A++</v>
          </cell>
          <cell r="BM135" t="str">
            <v>A+</v>
          </cell>
          <cell r="BN135" t="str">
            <v>A++</v>
          </cell>
          <cell r="BO135" t="str">
            <v>A</v>
          </cell>
          <cell r="BP135" t="str">
            <v>A++</v>
          </cell>
          <cell r="BQ135" t="str">
            <v>A++</v>
          </cell>
          <cell r="BR135" t="str">
            <v>A++</v>
          </cell>
          <cell r="BS135" t="str">
            <v>A++</v>
          </cell>
          <cell r="BT135" t="str">
            <v>A+</v>
          </cell>
          <cell r="BU135" t="str">
            <v>A++</v>
          </cell>
          <cell r="BW135">
            <v>4</v>
          </cell>
          <cell r="BX135">
            <v>4</v>
          </cell>
          <cell r="BY135">
            <v>2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20.5</v>
          </cell>
          <cell r="CI135">
            <v>0</v>
          </cell>
          <cell r="CJ135" t="str">
            <v>Pass</v>
          </cell>
          <cell r="CK135">
            <v>9.39</v>
          </cell>
        </row>
        <row r="136">
          <cell r="B136" t="str">
            <v>PIET23CS066</v>
          </cell>
          <cell r="C136" t="str">
            <v>HARSH KUMAR MEENA</v>
          </cell>
          <cell r="D136" t="str">
            <v>23EPTCS065</v>
          </cell>
          <cell r="E136" t="str">
            <v>B-03</v>
          </cell>
          <cell r="F136" t="str">
            <v>DM</v>
          </cell>
          <cell r="G136">
            <v>2</v>
          </cell>
          <cell r="H136">
            <v>6</v>
          </cell>
          <cell r="I136">
            <v>10</v>
          </cell>
          <cell r="J136">
            <v>18</v>
          </cell>
          <cell r="K136">
            <v>4</v>
          </cell>
          <cell r="L136" t="str">
            <v>N</v>
          </cell>
          <cell r="M136">
            <v>5</v>
          </cell>
          <cell r="N136">
            <v>9</v>
          </cell>
          <cell r="O136">
            <v>7</v>
          </cell>
          <cell r="P136">
            <v>8</v>
          </cell>
          <cell r="Q136">
            <v>9</v>
          </cell>
          <cell r="R136">
            <v>24</v>
          </cell>
          <cell r="S136">
            <v>2</v>
          </cell>
          <cell r="T136">
            <v>6</v>
          </cell>
          <cell r="U136">
            <v>10</v>
          </cell>
          <cell r="V136">
            <v>18</v>
          </cell>
          <cell r="W136">
            <v>4</v>
          </cell>
          <cell r="X136">
            <v>4</v>
          </cell>
          <cell r="Y136">
            <v>6</v>
          </cell>
          <cell r="Z136">
            <v>14</v>
          </cell>
          <cell r="AA136">
            <v>83</v>
          </cell>
          <cell r="AB136">
            <v>6</v>
          </cell>
          <cell r="AC136">
            <v>5</v>
          </cell>
          <cell r="AD136">
            <v>31</v>
          </cell>
          <cell r="AE136">
            <v>42</v>
          </cell>
          <cell r="AF136">
            <v>17</v>
          </cell>
          <cell r="AG136">
            <v>59</v>
          </cell>
          <cell r="AH136">
            <v>6</v>
          </cell>
          <cell r="AI136">
            <v>8</v>
          </cell>
          <cell r="AJ136">
            <v>25</v>
          </cell>
          <cell r="AK136">
            <v>39</v>
          </cell>
          <cell r="AL136">
            <v>29</v>
          </cell>
          <cell r="AM136">
            <v>68</v>
          </cell>
          <cell r="AN136">
            <v>5</v>
          </cell>
          <cell r="AO136">
            <v>6</v>
          </cell>
          <cell r="AP136">
            <v>29</v>
          </cell>
          <cell r="AQ136">
            <v>40</v>
          </cell>
          <cell r="AR136">
            <v>24</v>
          </cell>
          <cell r="AS136">
            <v>64</v>
          </cell>
          <cell r="AT136">
            <v>5</v>
          </cell>
          <cell r="AU136">
            <v>7</v>
          </cell>
          <cell r="AV136">
            <v>32</v>
          </cell>
          <cell r="AW136">
            <v>44</v>
          </cell>
          <cell r="AX136">
            <v>30</v>
          </cell>
          <cell r="AY136">
            <v>74</v>
          </cell>
          <cell r="AZ136">
            <v>6</v>
          </cell>
          <cell r="BA136" t="str">
            <v>A</v>
          </cell>
          <cell r="BB136">
            <v>22</v>
          </cell>
          <cell r="BC136">
            <v>28</v>
          </cell>
          <cell r="BD136">
            <v>25</v>
          </cell>
          <cell r="BE136">
            <v>53</v>
          </cell>
          <cell r="BF136">
            <v>318</v>
          </cell>
          <cell r="BG136">
            <v>88</v>
          </cell>
          <cell r="BH136">
            <v>489</v>
          </cell>
          <cell r="BI136">
            <v>65.2</v>
          </cell>
          <cell r="BJ136"/>
          <cell r="BK136" t="str">
            <v>F</v>
          </cell>
          <cell r="BL136" t="str">
            <v>F</v>
          </cell>
          <cell r="BM136" t="str">
            <v>B</v>
          </cell>
          <cell r="BN136" t="str">
            <v>C+</v>
          </cell>
          <cell r="BO136" t="str">
            <v>F</v>
          </cell>
          <cell r="BP136" t="str">
            <v>B+</v>
          </cell>
          <cell r="BQ136" t="str">
            <v>C+</v>
          </cell>
          <cell r="BR136" t="str">
            <v>B</v>
          </cell>
          <cell r="BS136" t="str">
            <v>A</v>
          </cell>
          <cell r="BT136" t="str">
            <v>D+</v>
          </cell>
          <cell r="BU136" t="str">
            <v>A++</v>
          </cell>
          <cell r="BW136">
            <v>4</v>
          </cell>
          <cell r="BX136">
            <v>4</v>
          </cell>
          <cell r="BY136">
            <v>2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20.5</v>
          </cell>
          <cell r="CI136">
            <v>3</v>
          </cell>
          <cell r="CJ136" t="str">
            <v>Fail</v>
          </cell>
          <cell r="CK136">
            <v>3.7926829268292681</v>
          </cell>
        </row>
        <row r="137">
          <cell r="B137" t="str">
            <v>PIET23CS067</v>
          </cell>
          <cell r="C137" t="str">
            <v>HARSHITA SHARMA</v>
          </cell>
          <cell r="D137" t="str">
            <v>23EPTCS066</v>
          </cell>
          <cell r="E137" t="str">
            <v>B-04</v>
          </cell>
          <cell r="F137" t="str">
            <v>DF</v>
          </cell>
          <cell r="G137">
            <v>9</v>
          </cell>
          <cell r="H137">
            <v>10</v>
          </cell>
          <cell r="I137">
            <v>10</v>
          </cell>
          <cell r="J137">
            <v>29</v>
          </cell>
          <cell r="K137">
            <v>10</v>
          </cell>
          <cell r="L137">
            <v>10</v>
          </cell>
          <cell r="M137">
            <v>10</v>
          </cell>
          <cell r="N137">
            <v>30</v>
          </cell>
          <cell r="O137">
            <v>9</v>
          </cell>
          <cell r="P137">
            <v>10</v>
          </cell>
          <cell r="Q137">
            <v>10</v>
          </cell>
          <cell r="R137">
            <v>29</v>
          </cell>
          <cell r="S137">
            <v>10</v>
          </cell>
          <cell r="T137">
            <v>10</v>
          </cell>
          <cell r="U137">
            <v>10</v>
          </cell>
          <cell r="V137">
            <v>30</v>
          </cell>
          <cell r="W137">
            <v>10</v>
          </cell>
          <cell r="X137">
            <v>10</v>
          </cell>
          <cell r="Y137">
            <v>10</v>
          </cell>
          <cell r="Z137">
            <v>30</v>
          </cell>
          <cell r="AA137">
            <v>148</v>
          </cell>
          <cell r="AB137">
            <v>10</v>
          </cell>
          <cell r="AC137">
            <v>10</v>
          </cell>
          <cell r="AD137">
            <v>38</v>
          </cell>
          <cell r="AE137">
            <v>58</v>
          </cell>
          <cell r="AF137">
            <v>39</v>
          </cell>
          <cell r="AG137">
            <v>97</v>
          </cell>
          <cell r="AH137">
            <v>9</v>
          </cell>
          <cell r="AI137">
            <v>9</v>
          </cell>
          <cell r="AJ137">
            <v>40</v>
          </cell>
          <cell r="AK137">
            <v>58</v>
          </cell>
          <cell r="AL137">
            <v>37</v>
          </cell>
          <cell r="AM137">
            <v>95</v>
          </cell>
          <cell r="AN137">
            <v>10</v>
          </cell>
          <cell r="AO137">
            <v>10</v>
          </cell>
          <cell r="AP137">
            <v>40</v>
          </cell>
          <cell r="AQ137">
            <v>60</v>
          </cell>
          <cell r="AR137">
            <v>37</v>
          </cell>
          <cell r="AS137">
            <v>97</v>
          </cell>
          <cell r="AT137">
            <v>9</v>
          </cell>
          <cell r="AU137">
            <v>10</v>
          </cell>
          <cell r="AV137">
            <v>35</v>
          </cell>
          <cell r="AW137">
            <v>54</v>
          </cell>
          <cell r="AX137">
            <v>30</v>
          </cell>
          <cell r="AY137">
            <v>84</v>
          </cell>
          <cell r="AZ137">
            <v>9</v>
          </cell>
          <cell r="BA137">
            <v>9</v>
          </cell>
          <cell r="BB137">
            <v>40</v>
          </cell>
          <cell r="BC137">
            <v>58</v>
          </cell>
          <cell r="BD137">
            <v>38</v>
          </cell>
          <cell r="BE137">
            <v>96</v>
          </cell>
          <cell r="BF137">
            <v>469</v>
          </cell>
          <cell r="BG137">
            <v>98</v>
          </cell>
          <cell r="BH137">
            <v>715</v>
          </cell>
          <cell r="BI137">
            <v>95.333333333333343</v>
          </cell>
          <cell r="BJ137"/>
          <cell r="BK137" t="str">
            <v>A++</v>
          </cell>
          <cell r="BL137" t="str">
            <v>A++</v>
          </cell>
          <cell r="BM137" t="str">
            <v>A++</v>
          </cell>
          <cell r="BN137" t="str">
            <v>A++</v>
          </cell>
          <cell r="BO137" t="str">
            <v>B+</v>
          </cell>
          <cell r="BP137" t="str">
            <v>A++</v>
          </cell>
          <cell r="BQ137" t="str">
            <v>A++</v>
          </cell>
          <cell r="BR137" t="str">
            <v>A++</v>
          </cell>
          <cell r="BS137" t="str">
            <v>A++</v>
          </cell>
          <cell r="BT137" t="str">
            <v>A++</v>
          </cell>
          <cell r="BU137" t="str">
            <v>A++</v>
          </cell>
          <cell r="BW137">
            <v>4</v>
          </cell>
          <cell r="BX137">
            <v>4</v>
          </cell>
          <cell r="BY137">
            <v>2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20.5</v>
          </cell>
          <cell r="CI137">
            <v>0</v>
          </cell>
          <cell r="CJ137" t="str">
            <v>Pass</v>
          </cell>
          <cell r="CK137">
            <v>9.8000000000000007</v>
          </cell>
        </row>
        <row r="138">
          <cell r="B138" t="str">
            <v>PIET23CS068</v>
          </cell>
          <cell r="C138" t="str">
            <v>HEMANG PANKAJ JANGIR</v>
          </cell>
          <cell r="D138" t="str">
            <v>23EPTCS067</v>
          </cell>
          <cell r="E138" t="str">
            <v>B-05</v>
          </cell>
          <cell r="F138" t="str">
            <v>HM</v>
          </cell>
          <cell r="G138">
            <v>10</v>
          </cell>
          <cell r="H138">
            <v>10</v>
          </cell>
          <cell r="I138">
            <v>10</v>
          </cell>
          <cell r="J138">
            <v>30</v>
          </cell>
          <cell r="K138">
            <v>5</v>
          </cell>
          <cell r="L138">
            <v>8</v>
          </cell>
          <cell r="M138">
            <v>7</v>
          </cell>
          <cell r="N138">
            <v>20</v>
          </cell>
          <cell r="O138">
            <v>7</v>
          </cell>
          <cell r="P138">
            <v>9</v>
          </cell>
          <cell r="Q138">
            <v>10</v>
          </cell>
          <cell r="R138">
            <v>26</v>
          </cell>
          <cell r="S138">
            <v>9</v>
          </cell>
          <cell r="T138">
            <v>8</v>
          </cell>
          <cell r="U138">
            <v>10</v>
          </cell>
          <cell r="V138">
            <v>27</v>
          </cell>
          <cell r="W138">
            <v>7</v>
          </cell>
          <cell r="X138">
            <v>8</v>
          </cell>
          <cell r="Y138">
            <v>8</v>
          </cell>
          <cell r="Z138">
            <v>23</v>
          </cell>
          <cell r="AA138">
            <v>126</v>
          </cell>
          <cell r="AB138">
            <v>8</v>
          </cell>
          <cell r="AC138">
            <v>3</v>
          </cell>
          <cell r="AD138">
            <v>37</v>
          </cell>
          <cell r="AE138">
            <v>48</v>
          </cell>
          <cell r="AF138">
            <v>28</v>
          </cell>
          <cell r="AG138">
            <v>76</v>
          </cell>
          <cell r="AH138">
            <v>6</v>
          </cell>
          <cell r="AI138">
            <v>8</v>
          </cell>
          <cell r="AJ138">
            <v>35</v>
          </cell>
          <cell r="AK138">
            <v>49</v>
          </cell>
          <cell r="AL138">
            <v>31</v>
          </cell>
          <cell r="AM138">
            <v>80</v>
          </cell>
          <cell r="AN138">
            <v>8</v>
          </cell>
          <cell r="AO138">
            <v>7</v>
          </cell>
          <cell r="AP138">
            <v>34</v>
          </cell>
          <cell r="AQ138">
            <v>49</v>
          </cell>
          <cell r="AR138">
            <v>28</v>
          </cell>
          <cell r="AS138">
            <v>77</v>
          </cell>
          <cell r="AT138">
            <v>7</v>
          </cell>
          <cell r="AU138">
            <v>8</v>
          </cell>
          <cell r="AV138">
            <v>33</v>
          </cell>
          <cell r="AW138">
            <v>48</v>
          </cell>
          <cell r="AX138">
            <v>28</v>
          </cell>
          <cell r="AY138">
            <v>76</v>
          </cell>
          <cell r="AZ138">
            <v>7</v>
          </cell>
          <cell r="BA138">
            <v>7</v>
          </cell>
          <cell r="BB138">
            <v>13</v>
          </cell>
          <cell r="BC138">
            <v>27</v>
          </cell>
          <cell r="BD138">
            <v>34</v>
          </cell>
          <cell r="BE138">
            <v>61</v>
          </cell>
          <cell r="BF138">
            <v>370</v>
          </cell>
          <cell r="BG138">
            <v>96</v>
          </cell>
          <cell r="BH138">
            <v>592</v>
          </cell>
          <cell r="BI138">
            <v>78.933333333333337</v>
          </cell>
          <cell r="BJ138"/>
          <cell r="BK138" t="str">
            <v>B</v>
          </cell>
          <cell r="BL138" t="str">
            <v>B+</v>
          </cell>
          <cell r="BM138" t="str">
            <v>A+</v>
          </cell>
          <cell r="BN138" t="str">
            <v>A+</v>
          </cell>
          <cell r="BO138" t="str">
            <v>C+</v>
          </cell>
          <cell r="BP138" t="str">
            <v>A+</v>
          </cell>
          <cell r="BQ138" t="str">
            <v>A+</v>
          </cell>
          <cell r="BR138" t="str">
            <v>A+</v>
          </cell>
          <cell r="BS138" t="str">
            <v>A+</v>
          </cell>
          <cell r="BT138" t="str">
            <v>C+</v>
          </cell>
          <cell r="BU138" t="str">
            <v>A++</v>
          </cell>
          <cell r="BW138">
            <v>4</v>
          </cell>
          <cell r="BX138">
            <v>4</v>
          </cell>
          <cell r="BY138">
            <v>2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20.5</v>
          </cell>
          <cell r="CI138">
            <v>0</v>
          </cell>
          <cell r="CJ138" t="str">
            <v>Pass</v>
          </cell>
          <cell r="CK138">
            <v>8.1999999999999993</v>
          </cell>
        </row>
        <row r="139">
          <cell r="B139" t="str">
            <v>PIET23CS069</v>
          </cell>
          <cell r="C139" t="str">
            <v>HEMANT KUMAR</v>
          </cell>
          <cell r="D139" t="str">
            <v>23EPTCS068</v>
          </cell>
          <cell r="E139" t="str">
            <v>B-06</v>
          </cell>
          <cell r="F139" t="str">
            <v>DF</v>
          </cell>
          <cell r="G139">
            <v>7</v>
          </cell>
          <cell r="H139">
            <v>7</v>
          </cell>
          <cell r="I139">
            <v>10</v>
          </cell>
          <cell r="J139">
            <v>24</v>
          </cell>
          <cell r="K139">
            <v>6</v>
          </cell>
          <cell r="L139">
            <v>9</v>
          </cell>
          <cell r="M139">
            <v>7</v>
          </cell>
          <cell r="N139">
            <v>22</v>
          </cell>
          <cell r="O139">
            <v>6</v>
          </cell>
          <cell r="P139">
            <v>9</v>
          </cell>
          <cell r="Q139">
            <v>10</v>
          </cell>
          <cell r="R139">
            <v>25</v>
          </cell>
          <cell r="S139">
            <v>4</v>
          </cell>
          <cell r="T139">
            <v>7</v>
          </cell>
          <cell r="U139">
            <v>10</v>
          </cell>
          <cell r="V139">
            <v>21</v>
          </cell>
          <cell r="W139">
            <v>3</v>
          </cell>
          <cell r="X139">
            <v>8</v>
          </cell>
          <cell r="Y139">
            <v>8</v>
          </cell>
          <cell r="Z139">
            <v>19</v>
          </cell>
          <cell r="AA139">
            <v>111</v>
          </cell>
          <cell r="AB139">
            <v>10</v>
          </cell>
          <cell r="AC139">
            <v>9</v>
          </cell>
          <cell r="AD139">
            <v>40</v>
          </cell>
          <cell r="AE139">
            <v>59</v>
          </cell>
          <cell r="AF139">
            <v>29</v>
          </cell>
          <cell r="AG139">
            <v>88</v>
          </cell>
          <cell r="AH139">
            <v>8</v>
          </cell>
          <cell r="AI139">
            <v>7</v>
          </cell>
          <cell r="AJ139">
            <v>40</v>
          </cell>
          <cell r="AK139">
            <v>55</v>
          </cell>
          <cell r="AL139">
            <v>33</v>
          </cell>
          <cell r="AM139">
            <v>88</v>
          </cell>
          <cell r="AN139">
            <v>8</v>
          </cell>
          <cell r="AO139">
            <v>8</v>
          </cell>
          <cell r="AP139">
            <v>37</v>
          </cell>
          <cell r="AQ139">
            <v>53</v>
          </cell>
          <cell r="AR139">
            <v>30</v>
          </cell>
          <cell r="AS139">
            <v>83</v>
          </cell>
          <cell r="AT139">
            <v>6</v>
          </cell>
          <cell r="AU139">
            <v>9</v>
          </cell>
          <cell r="AV139">
            <v>30</v>
          </cell>
          <cell r="AW139">
            <v>45</v>
          </cell>
          <cell r="AX139">
            <v>30</v>
          </cell>
          <cell r="AY139">
            <v>75</v>
          </cell>
          <cell r="AZ139">
            <v>6</v>
          </cell>
          <cell r="BA139">
            <v>7</v>
          </cell>
          <cell r="BB139">
            <v>29</v>
          </cell>
          <cell r="BC139">
            <v>42</v>
          </cell>
          <cell r="BD139">
            <v>33</v>
          </cell>
          <cell r="BE139">
            <v>75</v>
          </cell>
          <cell r="BF139">
            <v>409</v>
          </cell>
          <cell r="BG139">
            <v>95</v>
          </cell>
          <cell r="BH139">
            <v>615</v>
          </cell>
          <cell r="BI139">
            <v>82</v>
          </cell>
          <cell r="BJ139"/>
          <cell r="BK139" t="str">
            <v>D+</v>
          </cell>
          <cell r="BL139" t="str">
            <v>A</v>
          </cell>
          <cell r="BM139" t="str">
            <v>A+</v>
          </cell>
          <cell r="BN139" t="str">
            <v>B+</v>
          </cell>
          <cell r="BO139" t="str">
            <v>D+</v>
          </cell>
          <cell r="BP139" t="str">
            <v>A++</v>
          </cell>
          <cell r="BQ139" t="str">
            <v>A++</v>
          </cell>
          <cell r="BR139" t="str">
            <v>A++</v>
          </cell>
          <cell r="BS139" t="str">
            <v>A</v>
          </cell>
          <cell r="BT139" t="str">
            <v>A</v>
          </cell>
          <cell r="BU139" t="str">
            <v>A++</v>
          </cell>
          <cell r="BW139">
            <v>4</v>
          </cell>
          <cell r="BX139">
            <v>4</v>
          </cell>
          <cell r="BY139">
            <v>2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20.5</v>
          </cell>
          <cell r="CI139">
            <v>0</v>
          </cell>
          <cell r="CJ139" t="str">
            <v>Pass</v>
          </cell>
          <cell r="CK139">
            <v>8.06</v>
          </cell>
        </row>
        <row r="140">
          <cell r="B140" t="str">
            <v>PIET23CS070</v>
          </cell>
          <cell r="C140" t="str">
            <v>HIMAKSH VASU</v>
          </cell>
          <cell r="D140" t="str">
            <v>23EPTCS069</v>
          </cell>
          <cell r="E140" t="str">
            <v>B-07</v>
          </cell>
          <cell r="F140" t="str">
            <v>HM</v>
          </cell>
          <cell r="G140">
            <v>3</v>
          </cell>
          <cell r="H140">
            <v>7</v>
          </cell>
          <cell r="I140">
            <v>10</v>
          </cell>
          <cell r="J140">
            <v>20</v>
          </cell>
          <cell r="K140">
            <v>7</v>
          </cell>
          <cell r="L140">
            <v>10</v>
          </cell>
          <cell r="M140">
            <v>7</v>
          </cell>
          <cell r="N140">
            <v>24</v>
          </cell>
          <cell r="O140">
            <v>8</v>
          </cell>
          <cell r="P140">
            <v>10</v>
          </cell>
          <cell r="Q140">
            <v>10</v>
          </cell>
          <cell r="R140">
            <v>28</v>
          </cell>
          <cell r="S140">
            <v>5</v>
          </cell>
          <cell r="T140">
            <v>6</v>
          </cell>
          <cell r="U140">
            <v>10</v>
          </cell>
          <cell r="V140">
            <v>21</v>
          </cell>
          <cell r="W140">
            <v>5</v>
          </cell>
          <cell r="X140">
            <v>9</v>
          </cell>
          <cell r="Y140">
            <v>7</v>
          </cell>
          <cell r="Z140">
            <v>21</v>
          </cell>
          <cell r="AA140">
            <v>114</v>
          </cell>
          <cell r="AB140">
            <v>9</v>
          </cell>
          <cell r="AC140">
            <v>6</v>
          </cell>
          <cell r="AD140">
            <v>35</v>
          </cell>
          <cell r="AE140">
            <v>50</v>
          </cell>
          <cell r="AF140">
            <v>31</v>
          </cell>
          <cell r="AG140">
            <v>81</v>
          </cell>
          <cell r="AH140">
            <v>6</v>
          </cell>
          <cell r="AI140">
            <v>8</v>
          </cell>
          <cell r="AJ140">
            <v>37</v>
          </cell>
          <cell r="AK140">
            <v>51</v>
          </cell>
          <cell r="AL140">
            <v>35</v>
          </cell>
          <cell r="AM140">
            <v>86</v>
          </cell>
          <cell r="AN140">
            <v>5</v>
          </cell>
          <cell r="AO140">
            <v>7</v>
          </cell>
          <cell r="AP140">
            <v>33</v>
          </cell>
          <cell r="AQ140">
            <v>45</v>
          </cell>
          <cell r="AR140">
            <v>29</v>
          </cell>
          <cell r="AS140">
            <v>74</v>
          </cell>
          <cell r="AT140">
            <v>7</v>
          </cell>
          <cell r="AU140">
            <v>8</v>
          </cell>
          <cell r="AV140">
            <v>34</v>
          </cell>
          <cell r="AW140">
            <v>49</v>
          </cell>
          <cell r="AX140">
            <v>30</v>
          </cell>
          <cell r="AY140">
            <v>79</v>
          </cell>
          <cell r="AZ140">
            <v>6</v>
          </cell>
          <cell r="BA140">
            <v>6</v>
          </cell>
          <cell r="BB140">
            <v>28</v>
          </cell>
          <cell r="BC140">
            <v>40</v>
          </cell>
          <cell r="BD140">
            <v>30</v>
          </cell>
          <cell r="BE140">
            <v>70</v>
          </cell>
          <cell r="BF140">
            <v>390</v>
          </cell>
          <cell r="BG140">
            <v>94</v>
          </cell>
          <cell r="BH140">
            <v>598</v>
          </cell>
          <cell r="BI140">
            <v>79.733333333333334</v>
          </cell>
          <cell r="BJ140"/>
          <cell r="BK140" t="str">
            <v>E+</v>
          </cell>
          <cell r="BL140" t="str">
            <v>D+</v>
          </cell>
          <cell r="BM140" t="str">
            <v>B+</v>
          </cell>
          <cell r="BN140" t="str">
            <v>B</v>
          </cell>
          <cell r="BO140" t="str">
            <v>D+</v>
          </cell>
          <cell r="BP140" t="str">
            <v>A++</v>
          </cell>
          <cell r="BQ140" t="str">
            <v>A++</v>
          </cell>
          <cell r="BR140" t="str">
            <v>A</v>
          </cell>
          <cell r="BS140" t="str">
            <v>A+</v>
          </cell>
          <cell r="BT140" t="str">
            <v>B+</v>
          </cell>
          <cell r="BU140" t="str">
            <v>A++</v>
          </cell>
          <cell r="BW140">
            <v>4</v>
          </cell>
          <cell r="BX140">
            <v>4</v>
          </cell>
          <cell r="BY140">
            <v>2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20.5</v>
          </cell>
          <cell r="CI140">
            <v>0</v>
          </cell>
          <cell r="CJ140" t="str">
            <v>Pass</v>
          </cell>
          <cell r="CK140">
            <v>7.11</v>
          </cell>
        </row>
        <row r="141">
          <cell r="B141" t="str">
            <v>PIET23CS071</v>
          </cell>
          <cell r="C141" t="str">
            <v>HIMANSHU SUTHAR</v>
          </cell>
          <cell r="D141" t="str">
            <v>23EPTCS070</v>
          </cell>
          <cell r="E141" t="str">
            <v>B-08</v>
          </cell>
          <cell r="F141" t="str">
            <v>HM</v>
          </cell>
          <cell r="G141">
            <v>4</v>
          </cell>
          <cell r="H141">
            <v>6</v>
          </cell>
          <cell r="I141">
            <v>10</v>
          </cell>
          <cell r="J141">
            <v>20</v>
          </cell>
          <cell r="K141">
            <v>4</v>
          </cell>
          <cell r="L141">
            <v>6</v>
          </cell>
          <cell r="M141">
            <v>8</v>
          </cell>
          <cell r="N141">
            <v>18</v>
          </cell>
          <cell r="O141">
            <v>5</v>
          </cell>
          <cell r="P141">
            <v>7</v>
          </cell>
          <cell r="Q141">
            <v>10</v>
          </cell>
          <cell r="R141">
            <v>22</v>
          </cell>
          <cell r="S141">
            <v>5</v>
          </cell>
          <cell r="T141">
            <v>8</v>
          </cell>
          <cell r="U141">
            <v>10</v>
          </cell>
          <cell r="V141">
            <v>23</v>
          </cell>
          <cell r="W141">
            <v>5</v>
          </cell>
          <cell r="X141">
            <v>8</v>
          </cell>
          <cell r="Y141">
            <v>7</v>
          </cell>
          <cell r="Z141">
            <v>20</v>
          </cell>
          <cell r="AA141">
            <v>103</v>
          </cell>
          <cell r="AB141">
            <v>4</v>
          </cell>
          <cell r="AC141">
            <v>3</v>
          </cell>
          <cell r="AD141">
            <v>28</v>
          </cell>
          <cell r="AE141">
            <v>35</v>
          </cell>
          <cell r="AF141">
            <v>29</v>
          </cell>
          <cell r="AG141">
            <v>64</v>
          </cell>
          <cell r="AH141">
            <v>6</v>
          </cell>
          <cell r="AI141">
            <v>7</v>
          </cell>
          <cell r="AJ141">
            <v>40</v>
          </cell>
          <cell r="AK141">
            <v>53</v>
          </cell>
          <cell r="AL141">
            <v>26</v>
          </cell>
          <cell r="AM141">
            <v>79</v>
          </cell>
          <cell r="AN141">
            <v>7</v>
          </cell>
          <cell r="AO141">
            <v>7</v>
          </cell>
          <cell r="AP141">
            <v>34</v>
          </cell>
          <cell r="AQ141">
            <v>48</v>
          </cell>
          <cell r="AR141">
            <v>28</v>
          </cell>
          <cell r="AS141">
            <v>76</v>
          </cell>
          <cell r="AT141">
            <v>6</v>
          </cell>
          <cell r="AU141">
            <v>8</v>
          </cell>
          <cell r="AV141">
            <v>31</v>
          </cell>
          <cell r="AW141">
            <v>45</v>
          </cell>
          <cell r="AX141">
            <v>28</v>
          </cell>
          <cell r="AY141">
            <v>73</v>
          </cell>
          <cell r="AZ141">
            <v>6</v>
          </cell>
          <cell r="BA141">
            <v>5</v>
          </cell>
          <cell r="BB141">
            <v>29</v>
          </cell>
          <cell r="BC141">
            <v>40</v>
          </cell>
          <cell r="BD141">
            <v>24</v>
          </cell>
          <cell r="BE141">
            <v>64</v>
          </cell>
          <cell r="BF141">
            <v>356</v>
          </cell>
          <cell r="BG141">
            <v>90</v>
          </cell>
          <cell r="BH141">
            <v>549</v>
          </cell>
          <cell r="BI141">
            <v>73.2</v>
          </cell>
          <cell r="BJ141"/>
          <cell r="BK141" t="str">
            <v>E+</v>
          </cell>
          <cell r="BL141" t="str">
            <v>E</v>
          </cell>
          <cell r="BM141" t="str">
            <v>C+</v>
          </cell>
          <cell r="BN141" t="str">
            <v>E+</v>
          </cell>
          <cell r="BO141" t="str">
            <v>E</v>
          </cell>
          <cell r="BP141" t="str">
            <v>A+</v>
          </cell>
          <cell r="BQ141" t="str">
            <v>B</v>
          </cell>
          <cell r="BR141" t="str">
            <v>A+</v>
          </cell>
          <cell r="BS141" t="str">
            <v>A</v>
          </cell>
          <cell r="BT141" t="str">
            <v>B</v>
          </cell>
          <cell r="BU141" t="str">
            <v>A++</v>
          </cell>
          <cell r="BW141">
            <v>4</v>
          </cell>
          <cell r="BX141">
            <v>4</v>
          </cell>
          <cell r="BY141">
            <v>2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20.5</v>
          </cell>
          <cell r="CI141">
            <v>0</v>
          </cell>
          <cell r="CJ141" t="str">
            <v>Pass</v>
          </cell>
          <cell r="CK141">
            <v>5.99</v>
          </cell>
        </row>
        <row r="142">
          <cell r="B142" t="str">
            <v>PIET23CS072</v>
          </cell>
          <cell r="C142" t="str">
            <v>HIMANSHU VERMA</v>
          </cell>
          <cell r="D142" t="str">
            <v>23EPTCS071</v>
          </cell>
          <cell r="E142" t="str">
            <v>B-09</v>
          </cell>
          <cell r="F142" t="str">
            <v>DM</v>
          </cell>
          <cell r="G142">
            <v>10</v>
          </cell>
          <cell r="H142">
            <v>10</v>
          </cell>
          <cell r="I142">
            <v>10</v>
          </cell>
          <cell r="J142">
            <v>30</v>
          </cell>
          <cell r="K142">
            <v>10</v>
          </cell>
          <cell r="L142">
            <v>10</v>
          </cell>
          <cell r="M142">
            <v>10</v>
          </cell>
          <cell r="N142">
            <v>30</v>
          </cell>
          <cell r="O142">
            <v>9</v>
          </cell>
          <cell r="P142">
            <v>10</v>
          </cell>
          <cell r="Q142">
            <v>10</v>
          </cell>
          <cell r="R142">
            <v>29</v>
          </cell>
          <cell r="S142">
            <v>9</v>
          </cell>
          <cell r="T142">
            <v>10</v>
          </cell>
          <cell r="U142">
            <v>10</v>
          </cell>
          <cell r="V142">
            <v>29</v>
          </cell>
          <cell r="W142">
            <v>9</v>
          </cell>
          <cell r="X142">
            <v>10</v>
          </cell>
          <cell r="Y142">
            <v>10</v>
          </cell>
          <cell r="Z142">
            <v>29</v>
          </cell>
          <cell r="AA142">
            <v>147</v>
          </cell>
          <cell r="AB142">
            <v>10</v>
          </cell>
          <cell r="AC142">
            <v>10</v>
          </cell>
          <cell r="AD142">
            <v>40</v>
          </cell>
          <cell r="AE142">
            <v>60</v>
          </cell>
          <cell r="AF142">
            <v>39</v>
          </cell>
          <cell r="AG142">
            <v>99</v>
          </cell>
          <cell r="AH142">
            <v>7</v>
          </cell>
          <cell r="AI142">
            <v>9</v>
          </cell>
          <cell r="AJ142">
            <v>40</v>
          </cell>
          <cell r="AK142">
            <v>56</v>
          </cell>
          <cell r="AL142">
            <v>34</v>
          </cell>
          <cell r="AM142">
            <v>90</v>
          </cell>
          <cell r="AN142">
            <v>10</v>
          </cell>
          <cell r="AO142">
            <v>10</v>
          </cell>
          <cell r="AP142">
            <v>40</v>
          </cell>
          <cell r="AQ142">
            <v>60</v>
          </cell>
          <cell r="AR142">
            <v>36</v>
          </cell>
          <cell r="AS142">
            <v>96</v>
          </cell>
          <cell r="AT142">
            <v>9</v>
          </cell>
          <cell r="AU142">
            <v>9</v>
          </cell>
          <cell r="AV142">
            <v>40</v>
          </cell>
          <cell r="AW142">
            <v>58</v>
          </cell>
          <cell r="AX142">
            <v>29</v>
          </cell>
          <cell r="AY142">
            <v>87</v>
          </cell>
          <cell r="AZ142">
            <v>9</v>
          </cell>
          <cell r="BA142">
            <v>9</v>
          </cell>
          <cell r="BB142">
            <v>40</v>
          </cell>
          <cell r="BC142">
            <v>58</v>
          </cell>
          <cell r="BD142">
            <v>36</v>
          </cell>
          <cell r="BE142">
            <v>94</v>
          </cell>
          <cell r="BF142">
            <v>466</v>
          </cell>
          <cell r="BG142">
            <v>96</v>
          </cell>
          <cell r="BH142">
            <v>709</v>
          </cell>
          <cell r="BI142">
            <v>94.533333333333331</v>
          </cell>
          <cell r="BJ142"/>
          <cell r="BK142" t="str">
            <v>A</v>
          </cell>
          <cell r="BL142" t="str">
            <v>A++</v>
          </cell>
          <cell r="BM142" t="str">
            <v>A+</v>
          </cell>
          <cell r="BN142" t="str">
            <v>A++</v>
          </cell>
          <cell r="BO142" t="str">
            <v>B+</v>
          </cell>
          <cell r="BP142" t="str">
            <v>A++</v>
          </cell>
          <cell r="BQ142" t="str">
            <v>A++</v>
          </cell>
          <cell r="BR142" t="str">
            <v>A++</v>
          </cell>
          <cell r="BS142" t="str">
            <v>A++</v>
          </cell>
          <cell r="BT142" t="str">
            <v>A++</v>
          </cell>
          <cell r="BU142" t="str">
            <v>A++</v>
          </cell>
          <cell r="BW142">
            <v>4</v>
          </cell>
          <cell r="BX142">
            <v>4</v>
          </cell>
          <cell r="BY142">
            <v>2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20.5</v>
          </cell>
          <cell r="CI142">
            <v>0</v>
          </cell>
          <cell r="CJ142" t="str">
            <v>Pass</v>
          </cell>
          <cell r="CK142">
            <v>9.41</v>
          </cell>
        </row>
        <row r="143">
          <cell r="B143" t="str">
            <v>PIET23CS073</v>
          </cell>
          <cell r="C143" t="str">
            <v>IMTEYAJ ALAM</v>
          </cell>
          <cell r="D143" t="str">
            <v>23EPTCS072</v>
          </cell>
          <cell r="E143" t="str">
            <v>B-10</v>
          </cell>
          <cell r="F143" t="str">
            <v>DM</v>
          </cell>
          <cell r="G143">
            <v>2</v>
          </cell>
          <cell r="H143">
            <v>7</v>
          </cell>
          <cell r="I143">
            <v>10</v>
          </cell>
          <cell r="J143">
            <v>19</v>
          </cell>
          <cell r="K143">
            <v>2</v>
          </cell>
          <cell r="L143">
            <v>9</v>
          </cell>
          <cell r="M143">
            <v>10</v>
          </cell>
          <cell r="N143">
            <v>21</v>
          </cell>
          <cell r="O143">
            <v>5</v>
          </cell>
          <cell r="P143">
            <v>8</v>
          </cell>
          <cell r="Q143">
            <v>10</v>
          </cell>
          <cell r="R143">
            <v>23</v>
          </cell>
          <cell r="S143">
            <v>3</v>
          </cell>
          <cell r="T143">
            <v>6</v>
          </cell>
          <cell r="U143">
            <v>10</v>
          </cell>
          <cell r="V143">
            <v>19</v>
          </cell>
          <cell r="W143">
            <v>5</v>
          </cell>
          <cell r="X143">
            <v>9</v>
          </cell>
          <cell r="Y143">
            <v>10</v>
          </cell>
          <cell r="Z143">
            <v>24</v>
          </cell>
          <cell r="AA143">
            <v>106</v>
          </cell>
          <cell r="AB143">
            <v>6</v>
          </cell>
          <cell r="AC143">
            <v>4</v>
          </cell>
          <cell r="AD143">
            <v>36</v>
          </cell>
          <cell r="AE143">
            <v>46</v>
          </cell>
          <cell r="AF143">
            <v>24</v>
          </cell>
          <cell r="AG143">
            <v>70</v>
          </cell>
          <cell r="AH143">
            <v>6</v>
          </cell>
          <cell r="AI143">
            <v>7</v>
          </cell>
          <cell r="AJ143">
            <v>33</v>
          </cell>
          <cell r="AK143">
            <v>46</v>
          </cell>
          <cell r="AL143">
            <v>31</v>
          </cell>
          <cell r="AM143">
            <v>77</v>
          </cell>
          <cell r="AN143">
            <v>6</v>
          </cell>
          <cell r="AO143">
            <v>7</v>
          </cell>
          <cell r="AP143">
            <v>34</v>
          </cell>
          <cell r="AQ143">
            <v>47</v>
          </cell>
          <cell r="AR143">
            <v>28</v>
          </cell>
          <cell r="AS143">
            <v>75</v>
          </cell>
          <cell r="AT143">
            <v>7</v>
          </cell>
          <cell r="AU143">
            <v>7</v>
          </cell>
          <cell r="AV143">
            <v>37</v>
          </cell>
          <cell r="AW143">
            <v>51</v>
          </cell>
          <cell r="AX143">
            <v>30</v>
          </cell>
          <cell r="AY143">
            <v>81</v>
          </cell>
          <cell r="AZ143">
            <v>6</v>
          </cell>
          <cell r="BA143">
            <v>6</v>
          </cell>
          <cell r="BB143">
            <v>33</v>
          </cell>
          <cell r="BC143">
            <v>45</v>
          </cell>
          <cell r="BD143">
            <v>26</v>
          </cell>
          <cell r="BE143">
            <v>71</v>
          </cell>
          <cell r="BF143">
            <v>374</v>
          </cell>
          <cell r="BG143">
            <v>94</v>
          </cell>
          <cell r="BH143">
            <v>574</v>
          </cell>
          <cell r="BI143">
            <v>76.533333333333331</v>
          </cell>
          <cell r="BJ143"/>
          <cell r="BK143" t="str">
            <v>F</v>
          </cell>
          <cell r="BL143" t="str">
            <v>D</v>
          </cell>
          <cell r="BM143" t="str">
            <v>B</v>
          </cell>
          <cell r="BN143" t="str">
            <v>B</v>
          </cell>
          <cell r="BO143" t="str">
            <v>E+</v>
          </cell>
          <cell r="BP143" t="str">
            <v>A+</v>
          </cell>
          <cell r="BQ143" t="str">
            <v>B+</v>
          </cell>
          <cell r="BR143" t="str">
            <v>A</v>
          </cell>
          <cell r="BS143" t="str">
            <v>A++</v>
          </cell>
          <cell r="BT143" t="str">
            <v>B+</v>
          </cell>
          <cell r="BU143" t="str">
            <v>A++</v>
          </cell>
          <cell r="BW143">
            <v>4</v>
          </cell>
          <cell r="BX143">
            <v>4</v>
          </cell>
          <cell r="BY143">
            <v>2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20.5</v>
          </cell>
          <cell r="CI143">
            <v>1</v>
          </cell>
          <cell r="CJ143" t="str">
            <v>Fail</v>
          </cell>
          <cell r="CK143">
            <v>5.7926829268292686</v>
          </cell>
        </row>
        <row r="144">
          <cell r="B144" t="str">
            <v>PIET23CS074</v>
          </cell>
          <cell r="C144" t="str">
            <v>ISHANT KUMAR GUPTA</v>
          </cell>
          <cell r="D144" t="str">
            <v>23EPTCS073</v>
          </cell>
          <cell r="E144" t="str">
            <v>B-11</v>
          </cell>
          <cell r="F144" t="str">
            <v>DM</v>
          </cell>
          <cell r="G144">
            <v>7</v>
          </cell>
          <cell r="H144">
            <v>5</v>
          </cell>
          <cell r="I144">
            <v>10</v>
          </cell>
          <cell r="J144">
            <v>22</v>
          </cell>
          <cell r="K144">
            <v>8</v>
          </cell>
          <cell r="L144">
            <v>10</v>
          </cell>
          <cell r="M144">
            <v>10</v>
          </cell>
          <cell r="N144">
            <v>28</v>
          </cell>
          <cell r="O144">
            <v>9</v>
          </cell>
          <cell r="P144">
            <v>10</v>
          </cell>
          <cell r="Q144">
            <v>10</v>
          </cell>
          <cell r="R144">
            <v>29</v>
          </cell>
          <cell r="S144">
            <v>7</v>
          </cell>
          <cell r="T144">
            <v>4</v>
          </cell>
          <cell r="U144">
            <v>10</v>
          </cell>
          <cell r="V144">
            <v>21</v>
          </cell>
          <cell r="W144">
            <v>8</v>
          </cell>
          <cell r="X144">
            <v>9</v>
          </cell>
          <cell r="Y144">
            <v>10</v>
          </cell>
          <cell r="Z144">
            <v>27</v>
          </cell>
          <cell r="AA144">
            <v>127</v>
          </cell>
          <cell r="AB144">
            <v>9</v>
          </cell>
          <cell r="AC144">
            <v>9</v>
          </cell>
          <cell r="AD144">
            <v>40</v>
          </cell>
          <cell r="AE144">
            <v>58</v>
          </cell>
          <cell r="AF144">
            <v>38</v>
          </cell>
          <cell r="AG144">
            <v>96</v>
          </cell>
          <cell r="AH144">
            <v>7</v>
          </cell>
          <cell r="AI144">
            <v>9</v>
          </cell>
          <cell r="AJ144">
            <v>39</v>
          </cell>
          <cell r="AK144">
            <v>55</v>
          </cell>
          <cell r="AL144">
            <v>31</v>
          </cell>
          <cell r="AM144">
            <v>86</v>
          </cell>
          <cell r="AN144">
            <v>8</v>
          </cell>
          <cell r="AO144">
            <v>7</v>
          </cell>
          <cell r="AP144">
            <v>31</v>
          </cell>
          <cell r="AQ144">
            <v>46</v>
          </cell>
          <cell r="AR144">
            <v>25</v>
          </cell>
          <cell r="AS144">
            <v>71</v>
          </cell>
          <cell r="AT144">
            <v>7</v>
          </cell>
          <cell r="AU144">
            <v>8</v>
          </cell>
          <cell r="AV144">
            <v>33</v>
          </cell>
          <cell r="AW144">
            <v>48</v>
          </cell>
          <cell r="AX144">
            <v>31</v>
          </cell>
          <cell r="AY144">
            <v>79</v>
          </cell>
          <cell r="AZ144">
            <v>6</v>
          </cell>
          <cell r="BA144">
            <v>7</v>
          </cell>
          <cell r="BB144">
            <v>34</v>
          </cell>
          <cell r="BC144">
            <v>47</v>
          </cell>
          <cell r="BD144">
            <v>31</v>
          </cell>
          <cell r="BE144">
            <v>78</v>
          </cell>
          <cell r="BF144">
            <v>410</v>
          </cell>
          <cell r="BG144">
            <v>96</v>
          </cell>
          <cell r="BH144">
            <v>633</v>
          </cell>
          <cell r="BI144">
            <v>84.399999999999991</v>
          </cell>
          <cell r="BJ144"/>
          <cell r="BK144" t="str">
            <v>E</v>
          </cell>
          <cell r="BL144" t="str">
            <v>A++</v>
          </cell>
          <cell r="BM144" t="str">
            <v>A+</v>
          </cell>
          <cell r="BN144" t="str">
            <v>A+</v>
          </cell>
          <cell r="BO144" t="str">
            <v>C+</v>
          </cell>
          <cell r="BP144" t="str">
            <v>A++</v>
          </cell>
          <cell r="BQ144" t="str">
            <v>A++</v>
          </cell>
          <cell r="BR144" t="str">
            <v>B+</v>
          </cell>
          <cell r="BS144" t="str">
            <v>A+</v>
          </cell>
          <cell r="BT144" t="str">
            <v>A+</v>
          </cell>
          <cell r="BU144" t="str">
            <v>A++</v>
          </cell>
          <cell r="BW144">
            <v>4</v>
          </cell>
          <cell r="BX144">
            <v>4</v>
          </cell>
          <cell r="BY144">
            <v>2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20.5</v>
          </cell>
          <cell r="CI144">
            <v>0</v>
          </cell>
          <cell r="CJ144" t="str">
            <v>Pass</v>
          </cell>
          <cell r="CK144">
            <v>8.07</v>
          </cell>
        </row>
        <row r="145">
          <cell r="B145" t="str">
            <v>PIET23CS075</v>
          </cell>
          <cell r="C145" t="str">
            <v>ISHPREET KAUR</v>
          </cell>
          <cell r="D145" t="str">
            <v>23EPTCS074</v>
          </cell>
          <cell r="E145" t="str">
            <v>B-12</v>
          </cell>
          <cell r="F145" t="str">
            <v>DM</v>
          </cell>
          <cell r="G145">
            <v>7</v>
          </cell>
          <cell r="H145">
            <v>10</v>
          </cell>
          <cell r="I145">
            <v>10</v>
          </cell>
          <cell r="J145">
            <v>27</v>
          </cell>
          <cell r="K145">
            <v>7</v>
          </cell>
          <cell r="L145">
            <v>10</v>
          </cell>
          <cell r="M145">
            <v>10</v>
          </cell>
          <cell r="N145">
            <v>27</v>
          </cell>
          <cell r="O145">
            <v>10</v>
          </cell>
          <cell r="P145">
            <v>10</v>
          </cell>
          <cell r="Q145">
            <v>10</v>
          </cell>
          <cell r="R145">
            <v>30</v>
          </cell>
          <cell r="S145">
            <v>8</v>
          </cell>
          <cell r="T145">
            <v>10</v>
          </cell>
          <cell r="U145">
            <v>10</v>
          </cell>
          <cell r="V145">
            <v>28</v>
          </cell>
          <cell r="W145">
            <v>8</v>
          </cell>
          <cell r="X145">
            <v>10</v>
          </cell>
          <cell r="Y145">
            <v>10</v>
          </cell>
          <cell r="Z145">
            <v>28</v>
          </cell>
          <cell r="AA145">
            <v>140</v>
          </cell>
          <cell r="AB145">
            <v>10</v>
          </cell>
          <cell r="AC145">
            <v>10</v>
          </cell>
          <cell r="AD145">
            <v>35</v>
          </cell>
          <cell r="AE145">
            <v>55</v>
          </cell>
          <cell r="AF145">
            <v>30</v>
          </cell>
          <cell r="AG145">
            <v>85</v>
          </cell>
          <cell r="AH145">
            <v>8</v>
          </cell>
          <cell r="AI145">
            <v>9</v>
          </cell>
          <cell r="AJ145">
            <v>40</v>
          </cell>
          <cell r="AK145">
            <v>57</v>
          </cell>
          <cell r="AL145">
            <v>37</v>
          </cell>
          <cell r="AM145">
            <v>94</v>
          </cell>
          <cell r="AN145">
            <v>9</v>
          </cell>
          <cell r="AO145">
            <v>9</v>
          </cell>
          <cell r="AP145">
            <v>40</v>
          </cell>
          <cell r="AQ145">
            <v>58</v>
          </cell>
          <cell r="AR145">
            <v>35</v>
          </cell>
          <cell r="AS145">
            <v>93</v>
          </cell>
          <cell r="AT145">
            <v>8</v>
          </cell>
          <cell r="AU145">
            <v>9</v>
          </cell>
          <cell r="AV145">
            <v>38</v>
          </cell>
          <cell r="AW145">
            <v>55</v>
          </cell>
          <cell r="AX145">
            <v>30</v>
          </cell>
          <cell r="AY145">
            <v>85</v>
          </cell>
          <cell r="AZ145">
            <v>8</v>
          </cell>
          <cell r="BA145">
            <v>7</v>
          </cell>
          <cell r="BB145">
            <v>36</v>
          </cell>
          <cell r="BC145">
            <v>51</v>
          </cell>
          <cell r="BD145">
            <v>35</v>
          </cell>
          <cell r="BE145">
            <v>86</v>
          </cell>
          <cell r="BF145">
            <v>443</v>
          </cell>
          <cell r="BG145">
            <v>97</v>
          </cell>
          <cell r="BH145">
            <v>680</v>
          </cell>
          <cell r="BI145">
            <v>90.666666666666657</v>
          </cell>
          <cell r="BJ145"/>
          <cell r="BK145" t="str">
            <v>B+</v>
          </cell>
          <cell r="BL145" t="str">
            <v>A+</v>
          </cell>
          <cell r="BM145" t="str">
            <v>A++</v>
          </cell>
          <cell r="BN145" t="str">
            <v>A+</v>
          </cell>
          <cell r="BO145" t="str">
            <v>C+</v>
          </cell>
          <cell r="BP145" t="str">
            <v>A++</v>
          </cell>
          <cell r="BQ145" t="str">
            <v>A++</v>
          </cell>
          <cell r="BR145" t="str">
            <v>A++</v>
          </cell>
          <cell r="BS145" t="str">
            <v>A++</v>
          </cell>
          <cell r="BT145" t="str">
            <v>A++</v>
          </cell>
          <cell r="BU145" t="str">
            <v>A++</v>
          </cell>
          <cell r="BW145">
            <v>4</v>
          </cell>
          <cell r="BX145">
            <v>4</v>
          </cell>
          <cell r="BY145">
            <v>2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20.5</v>
          </cell>
          <cell r="CI145">
            <v>0</v>
          </cell>
          <cell r="CJ145" t="str">
            <v>Pass</v>
          </cell>
          <cell r="CK145">
            <v>9.02</v>
          </cell>
        </row>
        <row r="146">
          <cell r="B146" t="str">
            <v>PIET23CS076</v>
          </cell>
          <cell r="C146" t="str">
            <v>ISHWAR SINGH SHEKHAWAT</v>
          </cell>
          <cell r="D146" t="str">
            <v>23EPTCS075</v>
          </cell>
          <cell r="E146" t="str">
            <v>B-13</v>
          </cell>
          <cell r="F146" t="str">
            <v>HM</v>
          </cell>
          <cell r="G146">
            <v>8</v>
          </cell>
          <cell r="H146">
            <v>7</v>
          </cell>
          <cell r="I146">
            <v>10</v>
          </cell>
          <cell r="J146">
            <v>25</v>
          </cell>
          <cell r="K146">
            <v>5</v>
          </cell>
          <cell r="L146">
            <v>6</v>
          </cell>
          <cell r="M146">
            <v>10</v>
          </cell>
          <cell r="N146">
            <v>21</v>
          </cell>
          <cell r="O146">
            <v>10</v>
          </cell>
          <cell r="P146">
            <v>10</v>
          </cell>
          <cell r="Q146">
            <v>10</v>
          </cell>
          <cell r="R146">
            <v>30</v>
          </cell>
          <cell r="S146">
            <v>5</v>
          </cell>
          <cell r="T146">
            <v>5</v>
          </cell>
          <cell r="U146">
            <v>10</v>
          </cell>
          <cell r="V146">
            <v>20</v>
          </cell>
          <cell r="W146">
            <v>8</v>
          </cell>
          <cell r="X146">
            <v>8</v>
          </cell>
          <cell r="Y146">
            <v>10</v>
          </cell>
          <cell r="Z146">
            <v>26</v>
          </cell>
          <cell r="AA146">
            <v>122</v>
          </cell>
          <cell r="AB146">
            <v>8</v>
          </cell>
          <cell r="AC146">
            <v>7</v>
          </cell>
          <cell r="AD146">
            <v>32</v>
          </cell>
          <cell r="AE146">
            <v>47</v>
          </cell>
          <cell r="AF146">
            <v>29</v>
          </cell>
          <cell r="AG146">
            <v>76</v>
          </cell>
          <cell r="AH146">
            <v>8</v>
          </cell>
          <cell r="AI146">
            <v>8</v>
          </cell>
          <cell r="AJ146">
            <v>35</v>
          </cell>
          <cell r="AK146">
            <v>51</v>
          </cell>
          <cell r="AL146">
            <v>29</v>
          </cell>
          <cell r="AM146">
            <v>80</v>
          </cell>
          <cell r="AN146">
            <v>5</v>
          </cell>
          <cell r="AO146">
            <v>6</v>
          </cell>
          <cell r="AP146">
            <v>30</v>
          </cell>
          <cell r="AQ146">
            <v>41</v>
          </cell>
          <cell r="AR146">
            <v>24</v>
          </cell>
          <cell r="AS146">
            <v>65</v>
          </cell>
          <cell r="AT146">
            <v>6</v>
          </cell>
          <cell r="AU146">
            <v>9</v>
          </cell>
          <cell r="AV146">
            <v>35</v>
          </cell>
          <cell r="AW146">
            <v>50</v>
          </cell>
          <cell r="AX146">
            <v>28</v>
          </cell>
          <cell r="AY146">
            <v>78</v>
          </cell>
          <cell r="AZ146">
            <v>7</v>
          </cell>
          <cell r="BA146">
            <v>7</v>
          </cell>
          <cell r="BB146">
            <v>28</v>
          </cell>
          <cell r="BC146">
            <v>42</v>
          </cell>
          <cell r="BD146">
            <v>33</v>
          </cell>
          <cell r="BE146">
            <v>75</v>
          </cell>
          <cell r="BF146">
            <v>374</v>
          </cell>
          <cell r="BG146">
            <v>97</v>
          </cell>
          <cell r="BH146">
            <v>593</v>
          </cell>
          <cell r="BI146">
            <v>79.066666666666663</v>
          </cell>
          <cell r="BJ146"/>
          <cell r="BK146" t="str">
            <v>E</v>
          </cell>
          <cell r="BL146" t="str">
            <v>C</v>
          </cell>
          <cell r="BM146" t="str">
            <v>A+</v>
          </cell>
          <cell r="BN146" t="str">
            <v>A+</v>
          </cell>
          <cell r="BO146" t="str">
            <v>C</v>
          </cell>
          <cell r="BP146" t="str">
            <v>A+</v>
          </cell>
          <cell r="BQ146" t="str">
            <v>A+</v>
          </cell>
          <cell r="BR146" t="str">
            <v>B</v>
          </cell>
          <cell r="BS146" t="str">
            <v>A+</v>
          </cell>
          <cell r="BT146" t="str">
            <v>A</v>
          </cell>
          <cell r="BU146" t="str">
            <v>A++</v>
          </cell>
          <cell r="BW146">
            <v>4</v>
          </cell>
          <cell r="BX146">
            <v>4</v>
          </cell>
          <cell r="BY146">
            <v>2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20.5</v>
          </cell>
          <cell r="CI146">
            <v>0</v>
          </cell>
          <cell r="CJ146" t="str">
            <v>Pass</v>
          </cell>
          <cell r="CK146">
            <v>7.17</v>
          </cell>
        </row>
        <row r="147">
          <cell r="B147" t="str">
            <v>PIET23CS077</v>
          </cell>
          <cell r="C147" t="str">
            <v>MS. ITISHA JANGID</v>
          </cell>
          <cell r="D147" t="str">
            <v>23EPTCS107</v>
          </cell>
          <cell r="E147" t="str">
            <v>B-14</v>
          </cell>
          <cell r="F147" t="str">
            <v>HM</v>
          </cell>
          <cell r="G147">
            <v>6</v>
          </cell>
          <cell r="H147">
            <v>10</v>
          </cell>
          <cell r="I147">
            <v>10</v>
          </cell>
          <cell r="J147">
            <v>26</v>
          </cell>
          <cell r="K147">
            <v>7</v>
          </cell>
          <cell r="L147">
            <v>9</v>
          </cell>
          <cell r="M147">
            <v>10</v>
          </cell>
          <cell r="N147">
            <v>26</v>
          </cell>
          <cell r="O147">
            <v>8</v>
          </cell>
          <cell r="P147">
            <v>10</v>
          </cell>
          <cell r="Q147">
            <v>10</v>
          </cell>
          <cell r="R147">
            <v>28</v>
          </cell>
          <cell r="S147">
            <v>6</v>
          </cell>
          <cell r="T147">
            <v>10</v>
          </cell>
          <cell r="U147">
            <v>10</v>
          </cell>
          <cell r="V147">
            <v>26</v>
          </cell>
          <cell r="W147">
            <v>8</v>
          </cell>
          <cell r="X147">
            <v>10</v>
          </cell>
          <cell r="Y147">
            <v>10</v>
          </cell>
          <cell r="Z147">
            <v>28</v>
          </cell>
          <cell r="AA147">
            <v>134</v>
          </cell>
          <cell r="AB147">
            <v>10</v>
          </cell>
          <cell r="AC147">
            <v>9</v>
          </cell>
          <cell r="AD147">
            <v>39</v>
          </cell>
          <cell r="AE147">
            <v>58</v>
          </cell>
          <cell r="AF147">
            <v>39</v>
          </cell>
          <cell r="AG147">
            <v>97</v>
          </cell>
          <cell r="AH147">
            <v>8</v>
          </cell>
          <cell r="AI147">
            <v>9</v>
          </cell>
          <cell r="AJ147">
            <v>36</v>
          </cell>
          <cell r="AK147">
            <v>53</v>
          </cell>
          <cell r="AL147">
            <v>37</v>
          </cell>
          <cell r="AM147">
            <v>90</v>
          </cell>
          <cell r="AN147">
            <v>8</v>
          </cell>
          <cell r="AO147">
            <v>8</v>
          </cell>
          <cell r="AP147">
            <v>37</v>
          </cell>
          <cell r="AQ147">
            <v>53</v>
          </cell>
          <cell r="AR147">
            <v>32</v>
          </cell>
          <cell r="AS147">
            <v>85</v>
          </cell>
          <cell r="AT147">
            <v>8</v>
          </cell>
          <cell r="AU147">
            <v>9</v>
          </cell>
          <cell r="AV147">
            <v>30</v>
          </cell>
          <cell r="AW147">
            <v>47</v>
          </cell>
          <cell r="AX147">
            <v>31</v>
          </cell>
          <cell r="AY147">
            <v>78</v>
          </cell>
          <cell r="AZ147">
            <v>6</v>
          </cell>
          <cell r="BA147">
            <v>9</v>
          </cell>
          <cell r="BB147">
            <v>28</v>
          </cell>
          <cell r="BC147">
            <v>43</v>
          </cell>
          <cell r="BD147">
            <v>35</v>
          </cell>
          <cell r="BE147">
            <v>78</v>
          </cell>
          <cell r="BF147">
            <v>428</v>
          </cell>
          <cell r="BG147">
            <v>95</v>
          </cell>
          <cell r="BH147">
            <v>657</v>
          </cell>
          <cell r="BI147">
            <v>87.6</v>
          </cell>
          <cell r="BJ147"/>
          <cell r="BK147" t="str">
            <v>D+</v>
          </cell>
          <cell r="BL147" t="str">
            <v>A</v>
          </cell>
          <cell r="BM147" t="str">
            <v>A+</v>
          </cell>
          <cell r="BN147" t="str">
            <v>A++</v>
          </cell>
          <cell r="BO147" t="str">
            <v>B+</v>
          </cell>
          <cell r="BP147" t="str">
            <v>A++</v>
          </cell>
          <cell r="BQ147" t="str">
            <v>A++</v>
          </cell>
          <cell r="BR147" t="str">
            <v>A++</v>
          </cell>
          <cell r="BS147" t="str">
            <v>A+</v>
          </cell>
          <cell r="BT147" t="str">
            <v>A+</v>
          </cell>
          <cell r="BU147" t="str">
            <v>A++</v>
          </cell>
          <cell r="BW147">
            <v>4</v>
          </cell>
          <cell r="BX147">
            <v>4</v>
          </cell>
          <cell r="BY147">
            <v>2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20.5</v>
          </cell>
          <cell r="CI147">
            <v>0</v>
          </cell>
          <cell r="CJ147" t="str">
            <v>Pass</v>
          </cell>
          <cell r="CK147">
            <v>8.51</v>
          </cell>
        </row>
        <row r="148">
          <cell r="B148" t="str">
            <v>PIET23CS078</v>
          </cell>
          <cell r="C148" t="str">
            <v>JATIN AJMERA</v>
          </cell>
          <cell r="D148" t="str">
            <v>23EPTCS076</v>
          </cell>
          <cell r="E148" t="str">
            <v>B-15</v>
          </cell>
          <cell r="F148" t="str">
            <v>DM</v>
          </cell>
          <cell r="G148">
            <v>2</v>
          </cell>
          <cell r="H148">
            <v>6</v>
          </cell>
          <cell r="I148">
            <v>10</v>
          </cell>
          <cell r="J148">
            <v>18</v>
          </cell>
          <cell r="K148">
            <v>4</v>
          </cell>
          <cell r="L148">
            <v>8</v>
          </cell>
          <cell r="M148">
            <v>10</v>
          </cell>
          <cell r="N148">
            <v>22</v>
          </cell>
          <cell r="O148">
            <v>6</v>
          </cell>
          <cell r="P148">
            <v>7</v>
          </cell>
          <cell r="Q148">
            <v>10</v>
          </cell>
          <cell r="R148">
            <v>23</v>
          </cell>
          <cell r="S148">
            <v>2</v>
          </cell>
          <cell r="T148">
            <v>7</v>
          </cell>
          <cell r="U148">
            <v>10</v>
          </cell>
          <cell r="V148">
            <v>19</v>
          </cell>
          <cell r="W148">
            <v>5</v>
          </cell>
          <cell r="X148">
            <v>8</v>
          </cell>
          <cell r="Y148">
            <v>10</v>
          </cell>
          <cell r="Z148">
            <v>23</v>
          </cell>
          <cell r="AA148">
            <v>105</v>
          </cell>
          <cell r="AB148">
            <v>6</v>
          </cell>
          <cell r="AC148">
            <v>9</v>
          </cell>
          <cell r="AD148">
            <v>36</v>
          </cell>
          <cell r="AE148">
            <v>51</v>
          </cell>
          <cell r="AF148">
            <v>34</v>
          </cell>
          <cell r="AG148">
            <v>85</v>
          </cell>
          <cell r="AH148">
            <v>7</v>
          </cell>
          <cell r="AI148">
            <v>8</v>
          </cell>
          <cell r="AJ148">
            <v>35</v>
          </cell>
          <cell r="AK148">
            <v>50</v>
          </cell>
          <cell r="AL148">
            <v>29</v>
          </cell>
          <cell r="AM148">
            <v>79</v>
          </cell>
          <cell r="AN148">
            <v>6</v>
          </cell>
          <cell r="AO148">
            <v>6</v>
          </cell>
          <cell r="AP148">
            <v>31</v>
          </cell>
          <cell r="AQ148">
            <v>43</v>
          </cell>
          <cell r="AR148">
            <v>27</v>
          </cell>
          <cell r="AS148">
            <v>70</v>
          </cell>
          <cell r="AT148">
            <v>6</v>
          </cell>
          <cell r="AU148">
            <v>9</v>
          </cell>
          <cell r="AV148">
            <v>38</v>
          </cell>
          <cell r="AW148">
            <v>53</v>
          </cell>
          <cell r="AX148">
            <v>27</v>
          </cell>
          <cell r="AY148">
            <v>80</v>
          </cell>
          <cell r="AZ148">
            <v>7</v>
          </cell>
          <cell r="BA148">
            <v>7</v>
          </cell>
          <cell r="BB148">
            <v>36</v>
          </cell>
          <cell r="BC148">
            <v>50</v>
          </cell>
          <cell r="BD148">
            <v>31</v>
          </cell>
          <cell r="BE148">
            <v>81</v>
          </cell>
          <cell r="BF148">
            <v>395</v>
          </cell>
          <cell r="BG148">
            <v>96</v>
          </cell>
          <cell r="BH148">
            <v>596</v>
          </cell>
          <cell r="BI148">
            <v>79.466666666666669</v>
          </cell>
          <cell r="BJ148"/>
          <cell r="BK148" t="str">
            <v>E</v>
          </cell>
          <cell r="BL148" t="str">
            <v>D+</v>
          </cell>
          <cell r="BM148" t="str">
            <v>C</v>
          </cell>
          <cell r="BN148" t="str">
            <v>E+</v>
          </cell>
          <cell r="BO148" t="str">
            <v>D</v>
          </cell>
          <cell r="BP148" t="str">
            <v>A+</v>
          </cell>
          <cell r="BQ148" t="str">
            <v>A++</v>
          </cell>
          <cell r="BR148" t="str">
            <v>B+</v>
          </cell>
          <cell r="BS148" t="str">
            <v>A+</v>
          </cell>
          <cell r="BT148" t="str">
            <v>A++</v>
          </cell>
          <cell r="BU148" t="str">
            <v>A++</v>
          </cell>
          <cell r="BW148">
            <v>4</v>
          </cell>
          <cell r="BX148">
            <v>4</v>
          </cell>
          <cell r="BY148">
            <v>2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20.5</v>
          </cell>
          <cell r="CI148">
            <v>0</v>
          </cell>
          <cell r="CJ148" t="str">
            <v>Pass</v>
          </cell>
          <cell r="CK148">
            <v>6.54</v>
          </cell>
        </row>
        <row r="149">
          <cell r="B149" t="str">
            <v>PIET23CS079</v>
          </cell>
          <cell r="C149" t="str">
            <v>JIGYESH GUPTA</v>
          </cell>
          <cell r="D149" t="str">
            <v>23EPTCS077</v>
          </cell>
          <cell r="E149" t="str">
            <v>B-16</v>
          </cell>
          <cell r="F149" t="str">
            <v>HF</v>
          </cell>
          <cell r="G149">
            <v>3</v>
          </cell>
          <cell r="H149">
            <v>5</v>
          </cell>
          <cell r="I149">
            <v>10</v>
          </cell>
          <cell r="J149">
            <v>18</v>
          </cell>
          <cell r="K149">
            <v>1</v>
          </cell>
          <cell r="L149">
            <v>4</v>
          </cell>
          <cell r="M149">
            <v>10</v>
          </cell>
          <cell r="N149">
            <v>15</v>
          </cell>
          <cell r="O149">
            <v>5</v>
          </cell>
          <cell r="P149">
            <v>4</v>
          </cell>
          <cell r="Q149">
            <v>10</v>
          </cell>
          <cell r="R149">
            <v>19</v>
          </cell>
          <cell r="S149">
            <v>2</v>
          </cell>
          <cell r="T149">
            <v>6</v>
          </cell>
          <cell r="U149">
            <v>10</v>
          </cell>
          <cell r="V149">
            <v>18</v>
          </cell>
          <cell r="W149">
            <v>3</v>
          </cell>
          <cell r="X149">
            <v>6</v>
          </cell>
          <cell r="Y149">
            <v>10</v>
          </cell>
          <cell r="Z149">
            <v>19</v>
          </cell>
          <cell r="AA149">
            <v>89</v>
          </cell>
          <cell r="AB149">
            <v>4</v>
          </cell>
          <cell r="AC149">
            <v>7</v>
          </cell>
          <cell r="AD149">
            <v>32</v>
          </cell>
          <cell r="AE149">
            <v>43</v>
          </cell>
          <cell r="AF149">
            <v>29</v>
          </cell>
          <cell r="AG149">
            <v>72</v>
          </cell>
          <cell r="AH149">
            <v>5</v>
          </cell>
          <cell r="AI149">
            <v>7</v>
          </cell>
          <cell r="AJ149">
            <v>35</v>
          </cell>
          <cell r="AK149">
            <v>47</v>
          </cell>
          <cell r="AL149">
            <v>28</v>
          </cell>
          <cell r="AM149">
            <v>75</v>
          </cell>
          <cell r="AN149">
            <v>5</v>
          </cell>
          <cell r="AO149">
            <v>5</v>
          </cell>
          <cell r="AP149">
            <v>29</v>
          </cell>
          <cell r="AQ149">
            <v>39</v>
          </cell>
          <cell r="AR149">
            <v>24</v>
          </cell>
          <cell r="AS149">
            <v>63</v>
          </cell>
          <cell r="AT149">
            <v>6</v>
          </cell>
          <cell r="AU149">
            <v>7</v>
          </cell>
          <cell r="AV149">
            <v>36</v>
          </cell>
          <cell r="AW149">
            <v>49</v>
          </cell>
          <cell r="AX149">
            <v>27</v>
          </cell>
          <cell r="AY149">
            <v>76</v>
          </cell>
          <cell r="AZ149">
            <v>5</v>
          </cell>
          <cell r="BA149">
            <v>7</v>
          </cell>
          <cell r="BB149">
            <v>30</v>
          </cell>
          <cell r="BC149">
            <v>42</v>
          </cell>
          <cell r="BD149">
            <v>28</v>
          </cell>
          <cell r="BE149">
            <v>70</v>
          </cell>
          <cell r="BF149">
            <v>356</v>
          </cell>
          <cell r="BG149">
            <v>89</v>
          </cell>
          <cell r="BH149">
            <v>534</v>
          </cell>
          <cell r="BI149">
            <v>71.2</v>
          </cell>
          <cell r="BJ149"/>
          <cell r="BK149" t="str">
            <v>D+</v>
          </cell>
          <cell r="BL149" t="str">
            <v>D</v>
          </cell>
          <cell r="BM149" t="str">
            <v>C+</v>
          </cell>
          <cell r="BN149" t="str">
            <v>E+</v>
          </cell>
          <cell r="BO149" t="str">
            <v>E</v>
          </cell>
          <cell r="BP149" t="str">
            <v>A</v>
          </cell>
          <cell r="BQ149" t="str">
            <v>A</v>
          </cell>
          <cell r="BR149" t="str">
            <v>B</v>
          </cell>
          <cell r="BS149" t="str">
            <v>A+</v>
          </cell>
          <cell r="BT149" t="str">
            <v>B+</v>
          </cell>
          <cell r="BU149" t="str">
            <v>A++</v>
          </cell>
          <cell r="BW149">
            <v>4</v>
          </cell>
          <cell r="BX149">
            <v>4</v>
          </cell>
          <cell r="BY149">
            <v>2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20.5</v>
          </cell>
          <cell r="CI149">
            <v>0</v>
          </cell>
          <cell r="CJ149" t="str">
            <v>Pass</v>
          </cell>
          <cell r="CK149">
            <v>6.45</v>
          </cell>
        </row>
        <row r="150">
          <cell r="B150" t="str">
            <v>PIET23CS080</v>
          </cell>
          <cell r="C150" t="str">
            <v>JITENDRA KUMAR PRAJAPAT</v>
          </cell>
          <cell r="D150" t="str">
            <v>23EPTCS078</v>
          </cell>
          <cell r="E150" t="str">
            <v>B-17</v>
          </cell>
          <cell r="F150" t="str">
            <v>HM</v>
          </cell>
          <cell r="G150">
            <v>8</v>
          </cell>
          <cell r="H150">
            <v>6</v>
          </cell>
          <cell r="I150">
            <v>10</v>
          </cell>
          <cell r="J150">
            <v>24</v>
          </cell>
          <cell r="K150">
            <v>6</v>
          </cell>
          <cell r="L150">
            <v>8</v>
          </cell>
          <cell r="M150">
            <v>10</v>
          </cell>
          <cell r="N150">
            <v>24</v>
          </cell>
          <cell r="O150">
            <v>6</v>
          </cell>
          <cell r="P150">
            <v>6</v>
          </cell>
          <cell r="Q150">
            <v>10</v>
          </cell>
          <cell r="R150">
            <v>22</v>
          </cell>
          <cell r="S150">
            <v>8</v>
          </cell>
          <cell r="T150">
            <v>10</v>
          </cell>
          <cell r="U150">
            <v>10</v>
          </cell>
          <cell r="V150">
            <v>28</v>
          </cell>
          <cell r="W150">
            <v>5</v>
          </cell>
          <cell r="X150">
            <v>9</v>
          </cell>
          <cell r="Y150">
            <v>10</v>
          </cell>
          <cell r="Z150">
            <v>24</v>
          </cell>
          <cell r="AA150">
            <v>122</v>
          </cell>
          <cell r="AB150">
            <v>10</v>
          </cell>
          <cell r="AC150">
            <v>10</v>
          </cell>
          <cell r="AD150">
            <v>36</v>
          </cell>
          <cell r="AE150">
            <v>56</v>
          </cell>
          <cell r="AF150">
            <v>35</v>
          </cell>
          <cell r="AG150">
            <v>91</v>
          </cell>
          <cell r="AH150">
            <v>7</v>
          </cell>
          <cell r="AI150">
            <v>6</v>
          </cell>
          <cell r="AJ150">
            <v>39</v>
          </cell>
          <cell r="AK150">
            <v>52</v>
          </cell>
          <cell r="AL150">
            <v>29</v>
          </cell>
          <cell r="AM150">
            <v>81</v>
          </cell>
          <cell r="AN150">
            <v>9</v>
          </cell>
          <cell r="AO150">
            <v>9</v>
          </cell>
          <cell r="AP150">
            <v>39</v>
          </cell>
          <cell r="AQ150">
            <v>57</v>
          </cell>
          <cell r="AR150">
            <v>33</v>
          </cell>
          <cell r="AS150">
            <v>90</v>
          </cell>
          <cell r="AT150">
            <v>7</v>
          </cell>
          <cell r="AU150">
            <v>9</v>
          </cell>
          <cell r="AV150">
            <v>36</v>
          </cell>
          <cell r="AW150">
            <v>52</v>
          </cell>
          <cell r="AX150">
            <v>27</v>
          </cell>
          <cell r="AY150">
            <v>79</v>
          </cell>
          <cell r="AZ150">
            <v>8</v>
          </cell>
          <cell r="BA150">
            <v>8</v>
          </cell>
          <cell r="BB150">
            <v>39</v>
          </cell>
          <cell r="BC150">
            <v>55</v>
          </cell>
          <cell r="BD150">
            <v>35</v>
          </cell>
          <cell r="BE150">
            <v>90</v>
          </cell>
          <cell r="BF150">
            <v>431</v>
          </cell>
          <cell r="BG150">
            <v>94</v>
          </cell>
          <cell r="BH150">
            <v>647</v>
          </cell>
          <cell r="BI150">
            <v>86.266666666666666</v>
          </cell>
          <cell r="BJ150"/>
          <cell r="BK150" t="str">
            <v>C</v>
          </cell>
          <cell r="BL150" t="str">
            <v>E+</v>
          </cell>
          <cell r="BM150" t="str">
            <v>B</v>
          </cell>
          <cell r="BN150" t="str">
            <v>B</v>
          </cell>
          <cell r="BO150" t="str">
            <v>D+</v>
          </cell>
          <cell r="BP150" t="str">
            <v>A++</v>
          </cell>
          <cell r="BQ150" t="str">
            <v>A++</v>
          </cell>
          <cell r="BR150" t="str">
            <v>A++</v>
          </cell>
          <cell r="BS150" t="str">
            <v>A+</v>
          </cell>
          <cell r="BT150" t="str">
            <v>A++</v>
          </cell>
          <cell r="BU150" t="str">
            <v>A++</v>
          </cell>
          <cell r="BW150">
            <v>4</v>
          </cell>
          <cell r="BX150">
            <v>4</v>
          </cell>
          <cell r="BY150">
            <v>2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20.5</v>
          </cell>
          <cell r="CI150">
            <v>0</v>
          </cell>
          <cell r="CJ150" t="str">
            <v>Pass</v>
          </cell>
          <cell r="CK150">
            <v>7.41</v>
          </cell>
        </row>
        <row r="151">
          <cell r="B151" t="str">
            <v>PIET23CS081</v>
          </cell>
          <cell r="C151" t="str">
            <v>JOY DIXIT</v>
          </cell>
          <cell r="D151" t="str">
            <v>23EPTCS079</v>
          </cell>
          <cell r="E151" t="str">
            <v>B-18</v>
          </cell>
          <cell r="F151" t="str">
            <v>DM</v>
          </cell>
          <cell r="G151">
            <v>10</v>
          </cell>
          <cell r="H151">
            <v>8</v>
          </cell>
          <cell r="I151">
            <v>10</v>
          </cell>
          <cell r="J151">
            <v>28</v>
          </cell>
          <cell r="K151">
            <v>5</v>
          </cell>
          <cell r="L151">
            <v>7</v>
          </cell>
          <cell r="M151">
            <v>10</v>
          </cell>
          <cell r="N151">
            <v>22</v>
          </cell>
          <cell r="O151">
            <v>6</v>
          </cell>
          <cell r="P151">
            <v>8</v>
          </cell>
          <cell r="Q151">
            <v>10</v>
          </cell>
          <cell r="R151">
            <v>24</v>
          </cell>
          <cell r="S151">
            <v>7</v>
          </cell>
          <cell r="T151">
            <v>9</v>
          </cell>
          <cell r="U151">
            <v>10</v>
          </cell>
          <cell r="V151">
            <v>26</v>
          </cell>
          <cell r="W151">
            <v>6</v>
          </cell>
          <cell r="X151">
            <v>10</v>
          </cell>
          <cell r="Y151">
            <v>10</v>
          </cell>
          <cell r="Z151">
            <v>26</v>
          </cell>
          <cell r="AA151">
            <v>126</v>
          </cell>
          <cell r="AB151">
            <v>7</v>
          </cell>
          <cell r="AC151">
            <v>8</v>
          </cell>
          <cell r="AD151">
            <v>34</v>
          </cell>
          <cell r="AE151">
            <v>49</v>
          </cell>
          <cell r="AF151">
            <v>34</v>
          </cell>
          <cell r="AG151">
            <v>83</v>
          </cell>
          <cell r="AH151">
            <v>7</v>
          </cell>
          <cell r="AI151">
            <v>7</v>
          </cell>
          <cell r="AJ151">
            <v>31</v>
          </cell>
          <cell r="AK151">
            <v>45</v>
          </cell>
          <cell r="AL151">
            <v>30</v>
          </cell>
          <cell r="AM151">
            <v>75</v>
          </cell>
          <cell r="AN151">
            <v>7</v>
          </cell>
          <cell r="AO151">
            <v>7</v>
          </cell>
          <cell r="AP151">
            <v>35</v>
          </cell>
          <cell r="AQ151">
            <v>49</v>
          </cell>
          <cell r="AR151">
            <v>31</v>
          </cell>
          <cell r="AS151">
            <v>80</v>
          </cell>
          <cell r="AT151">
            <v>5</v>
          </cell>
          <cell r="AU151">
            <v>8</v>
          </cell>
          <cell r="AV151">
            <v>33</v>
          </cell>
          <cell r="AW151">
            <v>46</v>
          </cell>
          <cell r="AX151">
            <v>26</v>
          </cell>
          <cell r="AY151">
            <v>72</v>
          </cell>
          <cell r="AZ151">
            <v>6</v>
          </cell>
          <cell r="BA151">
            <v>6</v>
          </cell>
          <cell r="BB151">
            <v>28</v>
          </cell>
          <cell r="BC151">
            <v>40</v>
          </cell>
          <cell r="BD151">
            <v>25</v>
          </cell>
          <cell r="BE151">
            <v>65</v>
          </cell>
          <cell r="BF151">
            <v>375</v>
          </cell>
          <cell r="BG151">
            <v>96</v>
          </cell>
          <cell r="BH151">
            <v>597</v>
          </cell>
          <cell r="BI151">
            <v>79.600000000000009</v>
          </cell>
          <cell r="BJ151"/>
          <cell r="BK151" t="str">
            <v>B+</v>
          </cell>
          <cell r="BL151" t="str">
            <v>E</v>
          </cell>
          <cell r="BM151" t="str">
            <v>B</v>
          </cell>
          <cell r="BN151" t="str">
            <v>D+</v>
          </cell>
          <cell r="BO151" t="str">
            <v>C</v>
          </cell>
          <cell r="BP151" t="str">
            <v>A</v>
          </cell>
          <cell r="BQ151" t="str">
            <v>A++</v>
          </cell>
          <cell r="BR151" t="str">
            <v>A+</v>
          </cell>
          <cell r="BS151" t="str">
            <v>A</v>
          </cell>
          <cell r="BT151" t="str">
            <v>B</v>
          </cell>
          <cell r="BU151" t="str">
            <v>A++</v>
          </cell>
          <cell r="BW151">
            <v>4</v>
          </cell>
          <cell r="BX151">
            <v>4</v>
          </cell>
          <cell r="BY151">
            <v>2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20.5</v>
          </cell>
          <cell r="CI151">
            <v>0</v>
          </cell>
          <cell r="CJ151" t="str">
            <v>Pass</v>
          </cell>
          <cell r="CK151">
            <v>7.06</v>
          </cell>
        </row>
        <row r="152">
          <cell r="B152" t="str">
            <v>PIET23CS082</v>
          </cell>
          <cell r="C152" t="str">
            <v>KARAN PATODIYA</v>
          </cell>
          <cell r="D152" t="str">
            <v>23EPTCS080</v>
          </cell>
          <cell r="E152" t="str">
            <v>B-19</v>
          </cell>
          <cell r="F152" t="str">
            <v>HM</v>
          </cell>
          <cell r="G152">
            <v>10</v>
          </cell>
          <cell r="H152">
            <v>10</v>
          </cell>
          <cell r="I152">
            <v>9</v>
          </cell>
          <cell r="J152">
            <v>29</v>
          </cell>
          <cell r="K152">
            <v>9</v>
          </cell>
          <cell r="L152">
            <v>10</v>
          </cell>
          <cell r="M152">
            <v>10</v>
          </cell>
          <cell r="N152">
            <v>29</v>
          </cell>
          <cell r="O152">
            <v>7</v>
          </cell>
          <cell r="P152">
            <v>10</v>
          </cell>
          <cell r="Q152">
            <v>9</v>
          </cell>
          <cell r="R152">
            <v>26</v>
          </cell>
          <cell r="S152">
            <v>9</v>
          </cell>
          <cell r="T152">
            <v>10</v>
          </cell>
          <cell r="U152">
            <v>10</v>
          </cell>
          <cell r="V152">
            <v>29</v>
          </cell>
          <cell r="W152">
            <v>9</v>
          </cell>
          <cell r="X152">
            <v>10</v>
          </cell>
          <cell r="Y152">
            <v>10</v>
          </cell>
          <cell r="Z152">
            <v>29</v>
          </cell>
          <cell r="AA152">
            <v>142</v>
          </cell>
          <cell r="AB152">
            <v>10</v>
          </cell>
          <cell r="AC152">
            <v>8</v>
          </cell>
          <cell r="AD152">
            <v>32</v>
          </cell>
          <cell r="AE152">
            <v>50</v>
          </cell>
          <cell r="AF152">
            <v>31</v>
          </cell>
          <cell r="AG152">
            <v>81</v>
          </cell>
          <cell r="AH152">
            <v>7</v>
          </cell>
          <cell r="AI152">
            <v>8</v>
          </cell>
          <cell r="AJ152">
            <v>38</v>
          </cell>
          <cell r="AK152">
            <v>53</v>
          </cell>
          <cell r="AL152">
            <v>31</v>
          </cell>
          <cell r="AM152">
            <v>84</v>
          </cell>
          <cell r="AN152">
            <v>9</v>
          </cell>
          <cell r="AO152">
            <v>9</v>
          </cell>
          <cell r="AP152">
            <v>40</v>
          </cell>
          <cell r="AQ152">
            <v>58</v>
          </cell>
          <cell r="AR152">
            <v>35</v>
          </cell>
          <cell r="AS152">
            <v>93</v>
          </cell>
          <cell r="AT152">
            <v>6</v>
          </cell>
          <cell r="AU152">
            <v>10</v>
          </cell>
          <cell r="AV152">
            <v>40</v>
          </cell>
          <cell r="AW152">
            <v>56</v>
          </cell>
          <cell r="AX152">
            <v>28</v>
          </cell>
          <cell r="AY152">
            <v>84</v>
          </cell>
          <cell r="AZ152">
            <v>7</v>
          </cell>
          <cell r="BA152">
            <v>8</v>
          </cell>
          <cell r="BB152">
            <v>35</v>
          </cell>
          <cell r="BC152">
            <v>50</v>
          </cell>
          <cell r="BD152">
            <v>31</v>
          </cell>
          <cell r="BE152">
            <v>81</v>
          </cell>
          <cell r="BF152">
            <v>423</v>
          </cell>
          <cell r="BG152">
            <v>90</v>
          </cell>
          <cell r="BH152">
            <v>655</v>
          </cell>
          <cell r="BI152">
            <v>87.333333333333329</v>
          </cell>
          <cell r="BJ152"/>
          <cell r="BK152" t="str">
            <v>B</v>
          </cell>
          <cell r="BL152" t="str">
            <v>D+</v>
          </cell>
          <cell r="BM152" t="str">
            <v>A</v>
          </cell>
          <cell r="BN152" t="str">
            <v>A+</v>
          </cell>
          <cell r="BO152" t="str">
            <v>B</v>
          </cell>
          <cell r="BP152" t="str">
            <v>A++</v>
          </cell>
          <cell r="BQ152" t="str">
            <v>A++</v>
          </cell>
          <cell r="BR152" t="str">
            <v>A++</v>
          </cell>
          <cell r="BS152" t="str">
            <v>A++</v>
          </cell>
          <cell r="BT152" t="str">
            <v>A++</v>
          </cell>
          <cell r="BU152" t="str">
            <v>A++</v>
          </cell>
          <cell r="BW152">
            <v>4</v>
          </cell>
          <cell r="BX152">
            <v>4</v>
          </cell>
          <cell r="BY152">
            <v>2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20.5</v>
          </cell>
          <cell r="CI152">
            <v>0</v>
          </cell>
          <cell r="CJ152" t="str">
            <v>Pass</v>
          </cell>
          <cell r="CK152">
            <v>8.24</v>
          </cell>
        </row>
        <row r="153">
          <cell r="B153" t="str">
            <v>PIET23CS083</v>
          </cell>
          <cell r="C153" t="str">
            <v>KARTIK SHARMA</v>
          </cell>
          <cell r="D153" t="str">
            <v>23EPTCS081</v>
          </cell>
          <cell r="E153" t="str">
            <v>B-20</v>
          </cell>
          <cell r="F153" t="str">
            <v>HM</v>
          </cell>
          <cell r="G153">
            <v>6</v>
          </cell>
          <cell r="H153">
            <v>8</v>
          </cell>
          <cell r="I153">
            <v>9</v>
          </cell>
          <cell r="J153">
            <v>23</v>
          </cell>
          <cell r="K153">
            <v>9</v>
          </cell>
          <cell r="L153" t="str">
            <v>N</v>
          </cell>
          <cell r="M153">
            <v>6</v>
          </cell>
          <cell r="N153">
            <v>15</v>
          </cell>
          <cell r="O153" t="str">
            <v>N</v>
          </cell>
          <cell r="P153">
            <v>8</v>
          </cell>
          <cell r="Q153">
            <v>10</v>
          </cell>
          <cell r="R153">
            <v>18</v>
          </cell>
          <cell r="S153">
            <v>2</v>
          </cell>
          <cell r="T153">
            <v>6</v>
          </cell>
          <cell r="U153">
            <v>10</v>
          </cell>
          <cell r="V153">
            <v>18</v>
          </cell>
          <cell r="W153">
            <v>4</v>
          </cell>
          <cell r="X153">
            <v>9</v>
          </cell>
          <cell r="Y153">
            <v>6</v>
          </cell>
          <cell r="Z153">
            <v>19</v>
          </cell>
          <cell r="AA153">
            <v>93</v>
          </cell>
          <cell r="AB153">
            <v>5</v>
          </cell>
          <cell r="AC153">
            <v>7</v>
          </cell>
          <cell r="AD153">
            <v>28</v>
          </cell>
          <cell r="AE153">
            <v>40</v>
          </cell>
          <cell r="AF153">
            <v>29</v>
          </cell>
          <cell r="AG153">
            <v>69</v>
          </cell>
          <cell r="AH153">
            <v>6</v>
          </cell>
          <cell r="AI153">
            <v>8</v>
          </cell>
          <cell r="AJ153">
            <v>40</v>
          </cell>
          <cell r="AK153">
            <v>54</v>
          </cell>
          <cell r="AL153">
            <v>33</v>
          </cell>
          <cell r="AM153">
            <v>87</v>
          </cell>
          <cell r="AN153">
            <v>4</v>
          </cell>
          <cell r="AO153">
            <v>4</v>
          </cell>
          <cell r="AP153">
            <v>29</v>
          </cell>
          <cell r="AQ153">
            <v>37</v>
          </cell>
          <cell r="AR153">
            <v>25</v>
          </cell>
          <cell r="AS153">
            <v>62</v>
          </cell>
          <cell r="AT153">
            <v>6</v>
          </cell>
          <cell r="AU153">
            <v>9</v>
          </cell>
          <cell r="AV153">
            <v>33</v>
          </cell>
          <cell r="AW153">
            <v>48</v>
          </cell>
          <cell r="AX153">
            <v>30</v>
          </cell>
          <cell r="AY153">
            <v>78</v>
          </cell>
          <cell r="AZ153">
            <v>4</v>
          </cell>
          <cell r="BA153">
            <v>8</v>
          </cell>
          <cell r="BB153">
            <v>21</v>
          </cell>
          <cell r="BC153">
            <v>33</v>
          </cell>
          <cell r="BD153">
            <v>32</v>
          </cell>
          <cell r="BE153">
            <v>65</v>
          </cell>
          <cell r="BF153">
            <v>361</v>
          </cell>
          <cell r="BG153">
            <v>86</v>
          </cell>
          <cell r="BH153">
            <v>540</v>
          </cell>
          <cell r="BI153">
            <v>72</v>
          </cell>
          <cell r="BJ153"/>
          <cell r="BK153" t="str">
            <v>E+</v>
          </cell>
          <cell r="BL153" t="str">
            <v>B+</v>
          </cell>
          <cell r="BM153" t="str">
            <v>C+</v>
          </cell>
          <cell r="BN153" t="str">
            <v>B</v>
          </cell>
          <cell r="BO153" t="str">
            <v>D</v>
          </cell>
          <cell r="BP153" t="str">
            <v>A++</v>
          </cell>
          <cell r="BQ153" t="str">
            <v>B+</v>
          </cell>
          <cell r="BR153" t="str">
            <v>C+</v>
          </cell>
          <cell r="BS153" t="str">
            <v>A+</v>
          </cell>
          <cell r="BT153" t="str">
            <v>B</v>
          </cell>
          <cell r="BU153" t="str">
            <v>A++</v>
          </cell>
          <cell r="BW153">
            <v>4</v>
          </cell>
          <cell r="BX153">
            <v>4</v>
          </cell>
          <cell r="BY153">
            <v>2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20.5</v>
          </cell>
          <cell r="CI153">
            <v>0</v>
          </cell>
          <cell r="CJ153" t="str">
            <v>Pass</v>
          </cell>
          <cell r="CK153">
            <v>7.11</v>
          </cell>
        </row>
        <row r="154">
          <cell r="B154" t="str">
            <v>PIET23CS084</v>
          </cell>
          <cell r="C154" t="str">
            <v>KARTIK VAISHNAV</v>
          </cell>
          <cell r="D154" t="str">
            <v>23EPTCS082</v>
          </cell>
          <cell r="E154" t="str">
            <v>B-21</v>
          </cell>
          <cell r="F154" t="str">
            <v>HM</v>
          </cell>
          <cell r="G154">
            <v>5</v>
          </cell>
          <cell r="H154" t="str">
            <v>N</v>
          </cell>
          <cell r="I154">
            <v>10</v>
          </cell>
          <cell r="J154">
            <v>15</v>
          </cell>
          <cell r="K154">
            <v>4</v>
          </cell>
          <cell r="L154" t="str">
            <v>N</v>
          </cell>
          <cell r="M154">
            <v>8</v>
          </cell>
          <cell r="N154">
            <v>12</v>
          </cell>
          <cell r="O154">
            <v>2</v>
          </cell>
          <cell r="P154">
            <v>6</v>
          </cell>
          <cell r="Q154">
            <v>10</v>
          </cell>
          <cell r="R154">
            <v>18</v>
          </cell>
          <cell r="S154">
            <v>1</v>
          </cell>
          <cell r="T154">
            <v>4</v>
          </cell>
          <cell r="U154">
            <v>10</v>
          </cell>
          <cell r="V154">
            <v>15</v>
          </cell>
          <cell r="W154">
            <v>4</v>
          </cell>
          <cell r="X154">
            <v>3</v>
          </cell>
          <cell r="Y154">
            <v>7</v>
          </cell>
          <cell r="Z154">
            <v>14</v>
          </cell>
          <cell r="AA154">
            <v>74</v>
          </cell>
          <cell r="AB154">
            <v>1</v>
          </cell>
          <cell r="AC154" t="str">
            <v>A</v>
          </cell>
          <cell r="AD154">
            <v>16</v>
          </cell>
          <cell r="AE154">
            <v>17</v>
          </cell>
          <cell r="AF154">
            <v>15</v>
          </cell>
          <cell r="AG154">
            <v>32</v>
          </cell>
          <cell r="AH154">
            <v>5</v>
          </cell>
          <cell r="AI154">
            <v>3</v>
          </cell>
          <cell r="AJ154">
            <v>22</v>
          </cell>
          <cell r="AK154">
            <v>30</v>
          </cell>
          <cell r="AL154">
            <v>25</v>
          </cell>
          <cell r="AM154">
            <v>55</v>
          </cell>
          <cell r="AN154">
            <v>4</v>
          </cell>
          <cell r="AO154">
            <v>5</v>
          </cell>
          <cell r="AP154">
            <v>30</v>
          </cell>
          <cell r="AQ154">
            <v>39</v>
          </cell>
          <cell r="AR154">
            <v>24</v>
          </cell>
          <cell r="AS154">
            <v>63</v>
          </cell>
          <cell r="AT154">
            <v>7</v>
          </cell>
          <cell r="AU154" t="str">
            <v>A</v>
          </cell>
          <cell r="AV154">
            <v>34</v>
          </cell>
          <cell r="AW154">
            <v>41</v>
          </cell>
          <cell r="AX154">
            <v>20</v>
          </cell>
          <cell r="AY154">
            <v>61</v>
          </cell>
          <cell r="AZ154">
            <v>4</v>
          </cell>
          <cell r="BA154">
            <v>5</v>
          </cell>
          <cell r="BB154">
            <v>23</v>
          </cell>
          <cell r="BC154">
            <v>32</v>
          </cell>
          <cell r="BD154">
            <v>19</v>
          </cell>
          <cell r="BE154">
            <v>51</v>
          </cell>
          <cell r="BF154">
            <v>262</v>
          </cell>
          <cell r="BG154">
            <v>79</v>
          </cell>
          <cell r="BH154">
            <v>415</v>
          </cell>
          <cell r="BI154">
            <v>55.333333333333336</v>
          </cell>
          <cell r="BJ154"/>
          <cell r="BK154" t="str">
            <v>F</v>
          </cell>
          <cell r="BL154" t="str">
            <v>F</v>
          </cell>
          <cell r="BM154" t="str">
            <v>C</v>
          </cell>
          <cell r="BN154" t="str">
            <v>D</v>
          </cell>
          <cell r="BO154" t="str">
            <v>F</v>
          </cell>
          <cell r="BP154" t="str">
            <v>C</v>
          </cell>
          <cell r="BQ154" t="str">
            <v>F</v>
          </cell>
          <cell r="BR154" t="str">
            <v>B</v>
          </cell>
          <cell r="BS154" t="str">
            <v>C+</v>
          </cell>
          <cell r="BT154" t="str">
            <v>D+</v>
          </cell>
          <cell r="BU154" t="str">
            <v>A+</v>
          </cell>
          <cell r="BW154">
            <v>4</v>
          </cell>
          <cell r="BX154">
            <v>4</v>
          </cell>
          <cell r="BY154">
            <v>2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20.5</v>
          </cell>
          <cell r="CI154">
            <v>4</v>
          </cell>
          <cell r="CJ154" t="str">
            <v>Fail</v>
          </cell>
          <cell r="CK154">
            <v>3.0365853658536586</v>
          </cell>
        </row>
        <row r="155">
          <cell r="B155" t="str">
            <v>PIET23CS085</v>
          </cell>
          <cell r="C155" t="str">
            <v>KAUMUDI MISHRA</v>
          </cell>
          <cell r="D155" t="str">
            <v>23EPTCS083</v>
          </cell>
          <cell r="E155" t="str">
            <v>B-22</v>
          </cell>
          <cell r="F155" t="str">
            <v>DM</v>
          </cell>
          <cell r="G155">
            <v>10</v>
          </cell>
          <cell r="H155">
            <v>10</v>
          </cell>
          <cell r="I155">
            <v>10</v>
          </cell>
          <cell r="J155">
            <v>30</v>
          </cell>
          <cell r="K155">
            <v>9</v>
          </cell>
          <cell r="L155">
            <v>10</v>
          </cell>
          <cell r="M155">
            <v>10</v>
          </cell>
          <cell r="N155">
            <v>29</v>
          </cell>
          <cell r="O155">
            <v>7</v>
          </cell>
          <cell r="P155">
            <v>10</v>
          </cell>
          <cell r="Q155">
            <v>10</v>
          </cell>
          <cell r="R155">
            <v>27</v>
          </cell>
          <cell r="S155">
            <v>9</v>
          </cell>
          <cell r="T155">
            <v>10</v>
          </cell>
          <cell r="U155">
            <v>10</v>
          </cell>
          <cell r="V155">
            <v>29</v>
          </cell>
          <cell r="W155">
            <v>8</v>
          </cell>
          <cell r="X155">
            <v>10</v>
          </cell>
          <cell r="Y155">
            <v>10</v>
          </cell>
          <cell r="Z155">
            <v>28</v>
          </cell>
          <cell r="AA155">
            <v>143</v>
          </cell>
          <cell r="AB155">
            <v>9</v>
          </cell>
          <cell r="AC155">
            <v>9</v>
          </cell>
          <cell r="AD155">
            <v>40</v>
          </cell>
          <cell r="AE155">
            <v>58</v>
          </cell>
          <cell r="AF155">
            <v>39</v>
          </cell>
          <cell r="AG155">
            <v>97</v>
          </cell>
          <cell r="AH155">
            <v>6</v>
          </cell>
          <cell r="AI155">
            <v>10</v>
          </cell>
          <cell r="AJ155">
            <v>40</v>
          </cell>
          <cell r="AK155">
            <v>56</v>
          </cell>
          <cell r="AL155">
            <v>34</v>
          </cell>
          <cell r="AM155">
            <v>90</v>
          </cell>
          <cell r="AN155">
            <v>9</v>
          </cell>
          <cell r="AO155">
            <v>10</v>
          </cell>
          <cell r="AP155">
            <v>40</v>
          </cell>
          <cell r="AQ155">
            <v>59</v>
          </cell>
          <cell r="AR155">
            <v>37</v>
          </cell>
          <cell r="AS155">
            <v>96</v>
          </cell>
          <cell r="AT155">
            <v>8</v>
          </cell>
          <cell r="AU155">
            <v>7</v>
          </cell>
          <cell r="AV155">
            <v>36</v>
          </cell>
          <cell r="AW155">
            <v>51</v>
          </cell>
          <cell r="AX155">
            <v>32</v>
          </cell>
          <cell r="AY155">
            <v>83</v>
          </cell>
          <cell r="AZ155">
            <v>9</v>
          </cell>
          <cell r="BA155">
            <v>9</v>
          </cell>
          <cell r="BB155">
            <v>40</v>
          </cell>
          <cell r="BC155">
            <v>58</v>
          </cell>
          <cell r="BD155">
            <v>37</v>
          </cell>
          <cell r="BE155">
            <v>95</v>
          </cell>
          <cell r="BF155">
            <v>461</v>
          </cell>
          <cell r="BG155">
            <v>94</v>
          </cell>
          <cell r="BH155">
            <v>698</v>
          </cell>
          <cell r="BI155">
            <v>93.066666666666663</v>
          </cell>
          <cell r="BJ155"/>
          <cell r="BK155" t="str">
            <v>A+</v>
          </cell>
          <cell r="BL155" t="str">
            <v>A++</v>
          </cell>
          <cell r="BM155" t="str">
            <v>B</v>
          </cell>
          <cell r="BN155" t="str">
            <v>A++</v>
          </cell>
          <cell r="BO155" t="str">
            <v>A</v>
          </cell>
          <cell r="BP155" t="str">
            <v>A++</v>
          </cell>
          <cell r="BQ155" t="str">
            <v>A++</v>
          </cell>
          <cell r="BR155" t="str">
            <v>A++</v>
          </cell>
          <cell r="BS155" t="str">
            <v>A++</v>
          </cell>
          <cell r="BT155" t="str">
            <v>A++</v>
          </cell>
          <cell r="BU155" t="str">
            <v>A++</v>
          </cell>
          <cell r="BW155">
            <v>4</v>
          </cell>
          <cell r="BX155">
            <v>4</v>
          </cell>
          <cell r="BY155">
            <v>2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20.5</v>
          </cell>
          <cell r="CI155">
            <v>0</v>
          </cell>
          <cell r="CJ155" t="str">
            <v>Pass</v>
          </cell>
          <cell r="CK155">
            <v>9.41</v>
          </cell>
        </row>
        <row r="156">
          <cell r="B156" t="str">
            <v>PIET23CS086</v>
          </cell>
          <cell r="C156" t="str">
            <v>KESHAV KUMAR</v>
          </cell>
          <cell r="D156" t="str">
            <v>23EPTCS084</v>
          </cell>
          <cell r="E156" t="str">
            <v>B-23</v>
          </cell>
          <cell r="F156" t="str">
            <v>HF</v>
          </cell>
          <cell r="G156">
            <v>2</v>
          </cell>
          <cell r="H156">
            <v>7</v>
          </cell>
          <cell r="I156">
            <v>10</v>
          </cell>
          <cell r="J156">
            <v>19</v>
          </cell>
          <cell r="K156">
            <v>6</v>
          </cell>
          <cell r="L156">
            <v>10</v>
          </cell>
          <cell r="M156">
            <v>10</v>
          </cell>
          <cell r="N156">
            <v>26</v>
          </cell>
          <cell r="O156">
            <v>7</v>
          </cell>
          <cell r="P156">
            <v>10</v>
          </cell>
          <cell r="Q156">
            <v>10</v>
          </cell>
          <cell r="R156">
            <v>27</v>
          </cell>
          <cell r="S156">
            <v>4</v>
          </cell>
          <cell r="T156">
            <v>8</v>
          </cell>
          <cell r="U156">
            <v>10</v>
          </cell>
          <cell r="V156">
            <v>22</v>
          </cell>
          <cell r="W156">
            <v>7</v>
          </cell>
          <cell r="X156">
            <v>9</v>
          </cell>
          <cell r="Y156">
            <v>10</v>
          </cell>
          <cell r="Z156">
            <v>26</v>
          </cell>
          <cell r="AA156">
            <v>120</v>
          </cell>
          <cell r="AB156">
            <v>6</v>
          </cell>
          <cell r="AC156">
            <v>8</v>
          </cell>
          <cell r="AD156">
            <v>40</v>
          </cell>
          <cell r="AE156">
            <v>54</v>
          </cell>
          <cell r="AF156">
            <v>33</v>
          </cell>
          <cell r="AG156">
            <v>87</v>
          </cell>
          <cell r="AH156">
            <v>7</v>
          </cell>
          <cell r="AI156">
            <v>7</v>
          </cell>
          <cell r="AJ156">
            <v>40</v>
          </cell>
          <cell r="AK156">
            <v>54</v>
          </cell>
          <cell r="AL156">
            <v>32</v>
          </cell>
          <cell r="AM156">
            <v>86</v>
          </cell>
          <cell r="AN156">
            <v>7</v>
          </cell>
          <cell r="AO156">
            <v>7</v>
          </cell>
          <cell r="AP156">
            <v>35</v>
          </cell>
          <cell r="AQ156">
            <v>49</v>
          </cell>
          <cell r="AR156">
            <v>29</v>
          </cell>
          <cell r="AS156">
            <v>78</v>
          </cell>
          <cell r="AT156">
            <v>8</v>
          </cell>
          <cell r="AU156">
            <v>7</v>
          </cell>
          <cell r="AV156">
            <v>37</v>
          </cell>
          <cell r="AW156">
            <v>52</v>
          </cell>
          <cell r="AX156">
            <v>25</v>
          </cell>
          <cell r="AY156">
            <v>77</v>
          </cell>
          <cell r="AZ156">
            <v>6</v>
          </cell>
          <cell r="BA156">
            <v>9</v>
          </cell>
          <cell r="BB156">
            <v>40</v>
          </cell>
          <cell r="BC156">
            <v>55</v>
          </cell>
          <cell r="BD156">
            <v>32</v>
          </cell>
          <cell r="BE156">
            <v>87</v>
          </cell>
          <cell r="BF156">
            <v>415</v>
          </cell>
          <cell r="BG156">
            <v>94</v>
          </cell>
          <cell r="BH156">
            <v>629</v>
          </cell>
          <cell r="BI156">
            <v>83.866666666666674</v>
          </cell>
          <cell r="BJ156"/>
          <cell r="BK156" t="str">
            <v>B</v>
          </cell>
          <cell r="BL156" t="str">
            <v>C+</v>
          </cell>
          <cell r="BM156" t="str">
            <v>B</v>
          </cell>
          <cell r="BN156" t="str">
            <v>C</v>
          </cell>
          <cell r="BO156" t="str">
            <v>C+</v>
          </cell>
          <cell r="BP156" t="str">
            <v>A++</v>
          </cell>
          <cell r="BQ156" t="str">
            <v>A++</v>
          </cell>
          <cell r="BR156" t="str">
            <v>A+</v>
          </cell>
          <cell r="BS156" t="str">
            <v>A+</v>
          </cell>
          <cell r="BT156" t="str">
            <v>A++</v>
          </cell>
          <cell r="BU156" t="str">
            <v>A++</v>
          </cell>
          <cell r="BW156">
            <v>4</v>
          </cell>
          <cell r="BX156">
            <v>4</v>
          </cell>
          <cell r="BY156">
            <v>2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20.5</v>
          </cell>
          <cell r="CI156">
            <v>0</v>
          </cell>
          <cell r="CJ156" t="str">
            <v>Pass</v>
          </cell>
          <cell r="CK156">
            <v>7.93</v>
          </cell>
        </row>
        <row r="157">
          <cell r="B157" t="str">
            <v>PIET23CS087</v>
          </cell>
          <cell r="C157" t="str">
            <v>KHUSHI KUMARI</v>
          </cell>
          <cell r="D157" t="str">
            <v>23EPTCS085</v>
          </cell>
          <cell r="E157" t="str">
            <v>B-24</v>
          </cell>
          <cell r="F157" t="str">
            <v>HM</v>
          </cell>
          <cell r="G157">
            <v>9</v>
          </cell>
          <cell r="H157">
            <v>10</v>
          </cell>
          <cell r="I157">
            <v>10</v>
          </cell>
          <cell r="J157">
            <v>29</v>
          </cell>
          <cell r="K157">
            <v>9</v>
          </cell>
          <cell r="L157">
            <v>10</v>
          </cell>
          <cell r="M157">
            <v>10</v>
          </cell>
          <cell r="N157">
            <v>29</v>
          </cell>
          <cell r="O157">
            <v>10</v>
          </cell>
          <cell r="P157">
            <v>10</v>
          </cell>
          <cell r="Q157">
            <v>10</v>
          </cell>
          <cell r="R157">
            <v>30</v>
          </cell>
          <cell r="S157">
            <v>9</v>
          </cell>
          <cell r="T157">
            <v>10</v>
          </cell>
          <cell r="U157">
            <v>10</v>
          </cell>
          <cell r="V157">
            <v>29</v>
          </cell>
          <cell r="W157">
            <v>8</v>
          </cell>
          <cell r="X157">
            <v>9</v>
          </cell>
          <cell r="Y157">
            <v>10</v>
          </cell>
          <cell r="Z157">
            <v>27</v>
          </cell>
          <cell r="AA157">
            <v>144</v>
          </cell>
          <cell r="AB157">
            <v>10</v>
          </cell>
          <cell r="AC157">
            <v>10</v>
          </cell>
          <cell r="AD157">
            <v>39</v>
          </cell>
          <cell r="AE157">
            <v>59</v>
          </cell>
          <cell r="AF157">
            <v>38</v>
          </cell>
          <cell r="AG157">
            <v>97</v>
          </cell>
          <cell r="AH157">
            <v>9</v>
          </cell>
          <cell r="AI157">
            <v>9</v>
          </cell>
          <cell r="AJ157">
            <v>40</v>
          </cell>
          <cell r="AK157">
            <v>58</v>
          </cell>
          <cell r="AL157">
            <v>34</v>
          </cell>
          <cell r="AM157">
            <v>92</v>
          </cell>
          <cell r="AN157">
            <v>10</v>
          </cell>
          <cell r="AO157">
            <v>10</v>
          </cell>
          <cell r="AP157">
            <v>40</v>
          </cell>
          <cell r="AQ157">
            <v>60</v>
          </cell>
          <cell r="AR157">
            <v>36</v>
          </cell>
          <cell r="AS157">
            <v>96</v>
          </cell>
          <cell r="AT157">
            <v>8</v>
          </cell>
          <cell r="AU157">
            <v>8</v>
          </cell>
          <cell r="AV157">
            <v>38</v>
          </cell>
          <cell r="AW157">
            <v>54</v>
          </cell>
          <cell r="AX157">
            <v>35</v>
          </cell>
          <cell r="AY157">
            <v>89</v>
          </cell>
          <cell r="AZ157">
            <v>6</v>
          </cell>
          <cell r="BA157">
            <v>9</v>
          </cell>
          <cell r="BB157">
            <v>37</v>
          </cell>
          <cell r="BC157">
            <v>52</v>
          </cell>
          <cell r="BD157">
            <v>33</v>
          </cell>
          <cell r="BE157">
            <v>85</v>
          </cell>
          <cell r="BF157">
            <v>459</v>
          </cell>
          <cell r="BG157">
            <v>94</v>
          </cell>
          <cell r="BH157">
            <v>697</v>
          </cell>
          <cell r="BI157">
            <v>92.933333333333337</v>
          </cell>
          <cell r="BJ157"/>
          <cell r="BK157" t="str">
            <v>A+</v>
          </cell>
          <cell r="BL157" t="str">
            <v>A++</v>
          </cell>
          <cell r="BM157" t="str">
            <v>A+</v>
          </cell>
          <cell r="BN157" t="str">
            <v>A++</v>
          </cell>
          <cell r="BO157" t="str">
            <v>B</v>
          </cell>
          <cell r="BP157" t="str">
            <v>A++</v>
          </cell>
          <cell r="BQ157" t="str">
            <v>A++</v>
          </cell>
          <cell r="BR157" t="str">
            <v>A++</v>
          </cell>
          <cell r="BS157" t="str">
            <v>A++</v>
          </cell>
          <cell r="BT157" t="str">
            <v>A++</v>
          </cell>
          <cell r="BU157" t="str">
            <v>A++</v>
          </cell>
          <cell r="BW157">
            <v>4</v>
          </cell>
          <cell r="BX157">
            <v>4</v>
          </cell>
          <cell r="BY157">
            <v>2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20.5</v>
          </cell>
          <cell r="CI157">
            <v>0</v>
          </cell>
          <cell r="CJ157" t="str">
            <v>Pass</v>
          </cell>
          <cell r="CK157">
            <v>9.4600000000000009</v>
          </cell>
        </row>
        <row r="158">
          <cell r="B158" t="str">
            <v>PIET23CS088</v>
          </cell>
          <cell r="C158" t="str">
            <v>KHUSHI SHARMA</v>
          </cell>
          <cell r="D158" t="str">
            <v>23EPTCS086</v>
          </cell>
          <cell r="E158" t="str">
            <v>B-25</v>
          </cell>
          <cell r="F158" t="str">
            <v>DF</v>
          </cell>
          <cell r="G158">
            <v>9</v>
          </cell>
          <cell r="H158">
            <v>10</v>
          </cell>
          <cell r="I158">
            <v>10</v>
          </cell>
          <cell r="J158">
            <v>29</v>
          </cell>
          <cell r="K158">
            <v>10</v>
          </cell>
          <cell r="L158" t="str">
            <v>N</v>
          </cell>
          <cell r="M158">
            <v>10</v>
          </cell>
          <cell r="N158">
            <v>20</v>
          </cell>
          <cell r="O158">
            <v>6</v>
          </cell>
          <cell r="P158">
            <v>9</v>
          </cell>
          <cell r="Q158">
            <v>10</v>
          </cell>
          <cell r="R158">
            <v>25</v>
          </cell>
          <cell r="S158">
            <v>5</v>
          </cell>
          <cell r="T158">
            <v>8</v>
          </cell>
          <cell r="U158">
            <v>10</v>
          </cell>
          <cell r="V158">
            <v>23</v>
          </cell>
          <cell r="W158">
            <v>7</v>
          </cell>
          <cell r="X158">
            <v>9</v>
          </cell>
          <cell r="Y158">
            <v>10</v>
          </cell>
          <cell r="Z158">
            <v>26</v>
          </cell>
          <cell r="AA158">
            <v>123</v>
          </cell>
          <cell r="AB158">
            <v>7</v>
          </cell>
          <cell r="AC158">
            <v>10</v>
          </cell>
          <cell r="AD158">
            <v>35</v>
          </cell>
          <cell r="AE158">
            <v>52</v>
          </cell>
          <cell r="AF158">
            <v>38</v>
          </cell>
          <cell r="AG158">
            <v>90</v>
          </cell>
          <cell r="AH158">
            <v>8</v>
          </cell>
          <cell r="AI158">
            <v>7</v>
          </cell>
          <cell r="AJ158">
            <v>30</v>
          </cell>
          <cell r="AK158">
            <v>45</v>
          </cell>
          <cell r="AL158">
            <v>32</v>
          </cell>
          <cell r="AM158">
            <v>77</v>
          </cell>
          <cell r="AN158">
            <v>6</v>
          </cell>
          <cell r="AO158">
            <v>7</v>
          </cell>
          <cell r="AP158">
            <v>36</v>
          </cell>
          <cell r="AQ158">
            <v>49</v>
          </cell>
          <cell r="AR158">
            <v>30</v>
          </cell>
          <cell r="AS158">
            <v>79</v>
          </cell>
          <cell r="AT158">
            <v>7</v>
          </cell>
          <cell r="AU158">
            <v>6</v>
          </cell>
          <cell r="AV158">
            <v>32</v>
          </cell>
          <cell r="AW158">
            <v>45</v>
          </cell>
          <cell r="AX158">
            <v>32</v>
          </cell>
          <cell r="AY158">
            <v>77</v>
          </cell>
          <cell r="AZ158">
            <v>5</v>
          </cell>
          <cell r="BA158">
            <v>6</v>
          </cell>
          <cell r="BB158">
            <v>25</v>
          </cell>
          <cell r="BC158">
            <v>36</v>
          </cell>
          <cell r="BD158">
            <v>30</v>
          </cell>
          <cell r="BE158">
            <v>66</v>
          </cell>
          <cell r="BF158">
            <v>389</v>
          </cell>
          <cell r="BG158">
            <v>83</v>
          </cell>
          <cell r="BH158">
            <v>595</v>
          </cell>
          <cell r="BI158">
            <v>79.333333333333329</v>
          </cell>
          <cell r="BJ158"/>
          <cell r="BK158" t="str">
            <v>B+</v>
          </cell>
          <cell r="BL158" t="str">
            <v>D+</v>
          </cell>
          <cell r="BM158" t="str">
            <v>A</v>
          </cell>
          <cell r="BN158" t="str">
            <v>B</v>
          </cell>
          <cell r="BO158" t="str">
            <v>B</v>
          </cell>
          <cell r="BP158" t="str">
            <v>A+</v>
          </cell>
          <cell r="BQ158" t="str">
            <v>A++</v>
          </cell>
          <cell r="BR158" t="str">
            <v>A+</v>
          </cell>
          <cell r="BS158" t="str">
            <v>A+</v>
          </cell>
          <cell r="BT158" t="str">
            <v>B</v>
          </cell>
          <cell r="BU158" t="str">
            <v>A++</v>
          </cell>
          <cell r="BW158">
            <v>4</v>
          </cell>
          <cell r="BX158">
            <v>4</v>
          </cell>
          <cell r="BY158">
            <v>2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20.5</v>
          </cell>
          <cell r="CI158">
            <v>0</v>
          </cell>
          <cell r="CJ158" t="str">
            <v>Pass</v>
          </cell>
          <cell r="CK158">
            <v>7.84</v>
          </cell>
        </row>
        <row r="159">
          <cell r="B159" t="str">
            <v>PIET23CS089</v>
          </cell>
          <cell r="C159" t="str">
            <v>KOMAL</v>
          </cell>
          <cell r="D159" t="str">
            <v>23EPTCS087</v>
          </cell>
          <cell r="E159" t="str">
            <v>B-26</v>
          </cell>
          <cell r="F159" t="str">
            <v>HM</v>
          </cell>
          <cell r="G159">
            <v>7</v>
          </cell>
          <cell r="H159">
            <v>10</v>
          </cell>
          <cell r="I159">
            <v>9</v>
          </cell>
          <cell r="J159">
            <v>26</v>
          </cell>
          <cell r="K159">
            <v>5</v>
          </cell>
          <cell r="L159">
            <v>10</v>
          </cell>
          <cell r="M159">
            <v>10</v>
          </cell>
          <cell r="N159">
            <v>25</v>
          </cell>
          <cell r="O159">
            <v>9</v>
          </cell>
          <cell r="P159">
            <v>10</v>
          </cell>
          <cell r="Q159">
            <v>9</v>
          </cell>
          <cell r="R159">
            <v>28</v>
          </cell>
          <cell r="S159">
            <v>6</v>
          </cell>
          <cell r="T159">
            <v>9</v>
          </cell>
          <cell r="U159">
            <v>10</v>
          </cell>
          <cell r="V159">
            <v>25</v>
          </cell>
          <cell r="W159">
            <v>7</v>
          </cell>
          <cell r="X159">
            <v>9</v>
          </cell>
          <cell r="Y159">
            <v>10</v>
          </cell>
          <cell r="Z159">
            <v>26</v>
          </cell>
          <cell r="AA159">
            <v>130</v>
          </cell>
          <cell r="AB159">
            <v>9</v>
          </cell>
          <cell r="AC159">
            <v>9</v>
          </cell>
          <cell r="AD159">
            <v>37</v>
          </cell>
          <cell r="AE159">
            <v>55</v>
          </cell>
          <cell r="AF159">
            <v>35</v>
          </cell>
          <cell r="AG159">
            <v>90</v>
          </cell>
          <cell r="AH159">
            <v>9</v>
          </cell>
          <cell r="AI159">
            <v>9</v>
          </cell>
          <cell r="AJ159">
            <v>34</v>
          </cell>
          <cell r="AK159">
            <v>52</v>
          </cell>
          <cell r="AL159">
            <v>34</v>
          </cell>
          <cell r="AM159">
            <v>86</v>
          </cell>
          <cell r="AN159">
            <v>8</v>
          </cell>
          <cell r="AO159">
            <v>9</v>
          </cell>
          <cell r="AP159">
            <v>39</v>
          </cell>
          <cell r="AQ159">
            <v>56</v>
          </cell>
          <cell r="AR159">
            <v>30</v>
          </cell>
          <cell r="AS159">
            <v>86</v>
          </cell>
          <cell r="AT159">
            <v>8</v>
          </cell>
          <cell r="AU159">
            <v>7</v>
          </cell>
          <cell r="AV159">
            <v>35</v>
          </cell>
          <cell r="AW159">
            <v>50</v>
          </cell>
          <cell r="AX159">
            <v>30</v>
          </cell>
          <cell r="AY159">
            <v>80</v>
          </cell>
          <cell r="AZ159">
            <v>6</v>
          </cell>
          <cell r="BA159">
            <v>6</v>
          </cell>
          <cell r="BB159">
            <v>35</v>
          </cell>
          <cell r="BC159">
            <v>47</v>
          </cell>
          <cell r="BD159">
            <v>33</v>
          </cell>
          <cell r="BE159">
            <v>80</v>
          </cell>
          <cell r="BF159">
            <v>422</v>
          </cell>
          <cell r="BG159">
            <v>94</v>
          </cell>
          <cell r="BH159">
            <v>646</v>
          </cell>
          <cell r="BI159">
            <v>86.133333333333326</v>
          </cell>
          <cell r="BJ159"/>
          <cell r="BK159" t="str">
            <v>A+</v>
          </cell>
          <cell r="BL159" t="str">
            <v>A++</v>
          </cell>
          <cell r="BM159" t="str">
            <v>A++</v>
          </cell>
          <cell r="BN159" t="str">
            <v>A++</v>
          </cell>
          <cell r="BO159" t="str">
            <v>B</v>
          </cell>
          <cell r="BP159" t="str">
            <v>A++</v>
          </cell>
          <cell r="BQ159" t="str">
            <v>A++</v>
          </cell>
          <cell r="BR159" t="str">
            <v>A++</v>
          </cell>
          <cell r="BS159" t="str">
            <v>A+</v>
          </cell>
          <cell r="BT159" t="str">
            <v>A+</v>
          </cell>
          <cell r="BU159" t="str">
            <v>A++</v>
          </cell>
          <cell r="BW159">
            <v>4</v>
          </cell>
          <cell r="BX159">
            <v>4</v>
          </cell>
          <cell r="BY159">
            <v>2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20.5</v>
          </cell>
          <cell r="CI159">
            <v>0</v>
          </cell>
          <cell r="CJ159" t="str">
            <v>Pass</v>
          </cell>
          <cell r="CK159">
            <v>9.44</v>
          </cell>
        </row>
        <row r="160">
          <cell r="B160" t="str">
            <v>PIET23CS090</v>
          </cell>
          <cell r="C160" t="str">
            <v>KOUSHAL ACHARYA</v>
          </cell>
          <cell r="D160" t="str">
            <v>23EPTCS088</v>
          </cell>
          <cell r="E160" t="str">
            <v>B-27</v>
          </cell>
          <cell r="F160" t="str">
            <v>DM</v>
          </cell>
          <cell r="G160">
            <v>4</v>
          </cell>
          <cell r="H160" t="str">
            <v>N</v>
          </cell>
          <cell r="I160">
            <v>10</v>
          </cell>
          <cell r="J160">
            <v>14</v>
          </cell>
          <cell r="K160">
            <v>7</v>
          </cell>
          <cell r="L160" t="str">
            <v>N</v>
          </cell>
          <cell r="M160">
            <v>8</v>
          </cell>
          <cell r="N160">
            <v>15</v>
          </cell>
          <cell r="O160">
            <v>5</v>
          </cell>
          <cell r="P160">
            <v>8</v>
          </cell>
          <cell r="Q160">
            <v>9</v>
          </cell>
          <cell r="R160">
            <v>22</v>
          </cell>
          <cell r="S160">
            <v>2</v>
          </cell>
          <cell r="T160">
            <v>6</v>
          </cell>
          <cell r="U160">
            <v>10</v>
          </cell>
          <cell r="V160">
            <v>18</v>
          </cell>
          <cell r="W160">
            <v>4</v>
          </cell>
          <cell r="X160">
            <v>6</v>
          </cell>
          <cell r="Y160">
            <v>8</v>
          </cell>
          <cell r="Z160">
            <v>18</v>
          </cell>
          <cell r="AA160">
            <v>87</v>
          </cell>
          <cell r="AB160" t="str">
            <v>A</v>
          </cell>
          <cell r="AC160">
            <v>3</v>
          </cell>
          <cell r="AD160">
            <v>31</v>
          </cell>
          <cell r="AE160">
            <v>34</v>
          </cell>
          <cell r="AF160">
            <v>29</v>
          </cell>
          <cell r="AG160">
            <v>63</v>
          </cell>
          <cell r="AH160" t="str">
            <v>A</v>
          </cell>
          <cell r="AI160">
            <v>6</v>
          </cell>
          <cell r="AJ160">
            <v>28</v>
          </cell>
          <cell r="AK160">
            <v>34</v>
          </cell>
          <cell r="AL160">
            <v>22</v>
          </cell>
          <cell r="AM160">
            <v>56</v>
          </cell>
          <cell r="AN160" t="str">
            <v>A</v>
          </cell>
          <cell r="AO160">
            <v>5</v>
          </cell>
          <cell r="AP160">
            <v>30</v>
          </cell>
          <cell r="AQ160">
            <v>35</v>
          </cell>
          <cell r="AR160">
            <v>25</v>
          </cell>
          <cell r="AS160">
            <v>60</v>
          </cell>
          <cell r="AT160" t="str">
            <v>A</v>
          </cell>
          <cell r="AU160" t="str">
            <v>A</v>
          </cell>
          <cell r="AV160">
            <v>24</v>
          </cell>
          <cell r="AW160">
            <v>24</v>
          </cell>
          <cell r="AX160">
            <v>27</v>
          </cell>
          <cell r="AY160">
            <v>51</v>
          </cell>
          <cell r="AZ160" t="str">
            <v>A</v>
          </cell>
          <cell r="BA160">
            <v>5</v>
          </cell>
          <cell r="BB160">
            <v>23</v>
          </cell>
          <cell r="BC160">
            <v>28</v>
          </cell>
          <cell r="BD160">
            <v>20</v>
          </cell>
          <cell r="BE160">
            <v>48</v>
          </cell>
          <cell r="BF160">
            <v>278</v>
          </cell>
          <cell r="BG160">
            <v>84</v>
          </cell>
          <cell r="BH160">
            <v>449</v>
          </cell>
          <cell r="BI160">
            <v>59.866666666666667</v>
          </cell>
          <cell r="BJ160"/>
          <cell r="BK160" t="str">
            <v>F</v>
          </cell>
          <cell r="BL160" t="str">
            <v>D</v>
          </cell>
          <cell r="BM160" t="str">
            <v>C</v>
          </cell>
          <cell r="BN160" t="str">
            <v>E+</v>
          </cell>
          <cell r="BO160" t="str">
            <v>F</v>
          </cell>
          <cell r="BP160" t="str">
            <v>C</v>
          </cell>
          <cell r="BQ160" t="str">
            <v>B</v>
          </cell>
          <cell r="BR160" t="str">
            <v>C+</v>
          </cell>
          <cell r="BS160" t="str">
            <v>D+</v>
          </cell>
          <cell r="BT160" t="str">
            <v>D</v>
          </cell>
          <cell r="BU160" t="str">
            <v>A++</v>
          </cell>
          <cell r="BW160">
            <v>4</v>
          </cell>
          <cell r="BX160">
            <v>4</v>
          </cell>
          <cell r="BY160">
            <v>2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20.5</v>
          </cell>
          <cell r="CI160">
            <v>2</v>
          </cell>
          <cell r="CJ160" t="str">
            <v>Fail</v>
          </cell>
          <cell r="CK160">
            <v>4.3292682926829267</v>
          </cell>
        </row>
        <row r="161">
          <cell r="B161" t="str">
            <v>PIET23CS091</v>
          </cell>
          <cell r="C161" t="str">
            <v>KRISHNA SHARMA</v>
          </cell>
          <cell r="D161" t="str">
            <v>23EPTCS089</v>
          </cell>
          <cell r="E161" t="str">
            <v>B-28</v>
          </cell>
          <cell r="F161" t="str">
            <v>HF</v>
          </cell>
          <cell r="G161">
            <v>3</v>
          </cell>
          <cell r="H161">
            <v>6</v>
          </cell>
          <cell r="I161">
            <v>10</v>
          </cell>
          <cell r="J161">
            <v>19</v>
          </cell>
          <cell r="K161">
            <v>5</v>
          </cell>
          <cell r="L161" t="str">
            <v>N</v>
          </cell>
          <cell r="M161">
            <v>7</v>
          </cell>
          <cell r="N161">
            <v>12</v>
          </cell>
          <cell r="O161" t="str">
            <v>N</v>
          </cell>
          <cell r="P161">
            <v>8</v>
          </cell>
          <cell r="Q161">
            <v>10</v>
          </cell>
          <cell r="R161">
            <v>18</v>
          </cell>
          <cell r="S161">
            <v>1</v>
          </cell>
          <cell r="T161">
            <v>4</v>
          </cell>
          <cell r="U161">
            <v>10</v>
          </cell>
          <cell r="V161">
            <v>15</v>
          </cell>
          <cell r="W161">
            <v>3</v>
          </cell>
          <cell r="X161">
            <v>7</v>
          </cell>
          <cell r="Y161">
            <v>8</v>
          </cell>
          <cell r="Z161">
            <v>18</v>
          </cell>
          <cell r="AA161">
            <v>82</v>
          </cell>
          <cell r="AB161" t="str">
            <v>A</v>
          </cell>
          <cell r="AC161">
            <v>3</v>
          </cell>
          <cell r="AD161">
            <v>22</v>
          </cell>
          <cell r="AE161">
            <v>25</v>
          </cell>
          <cell r="AF161">
            <v>17</v>
          </cell>
          <cell r="AG161">
            <v>42</v>
          </cell>
          <cell r="AH161" t="str">
            <v>A</v>
          </cell>
          <cell r="AI161">
            <v>5</v>
          </cell>
          <cell r="AJ161">
            <v>25</v>
          </cell>
          <cell r="AK161">
            <v>30</v>
          </cell>
          <cell r="AL161">
            <v>20</v>
          </cell>
          <cell r="AM161">
            <v>50</v>
          </cell>
          <cell r="AN161">
            <v>4</v>
          </cell>
          <cell r="AO161">
            <v>4</v>
          </cell>
          <cell r="AP161">
            <v>29</v>
          </cell>
          <cell r="AQ161">
            <v>37</v>
          </cell>
          <cell r="AR161">
            <v>26</v>
          </cell>
          <cell r="AS161">
            <v>63</v>
          </cell>
          <cell r="AT161" t="str">
            <v>A</v>
          </cell>
          <cell r="AU161" t="str">
            <v>A</v>
          </cell>
          <cell r="AV161">
            <v>29</v>
          </cell>
          <cell r="AW161">
            <v>29</v>
          </cell>
          <cell r="AX161">
            <v>21</v>
          </cell>
          <cell r="AY161">
            <v>50</v>
          </cell>
          <cell r="AZ161">
            <v>5</v>
          </cell>
          <cell r="BA161">
            <v>5</v>
          </cell>
          <cell r="BB161">
            <v>22</v>
          </cell>
          <cell r="BC161">
            <v>32</v>
          </cell>
          <cell r="BD161">
            <v>22</v>
          </cell>
          <cell r="BE161">
            <v>54</v>
          </cell>
          <cell r="BF161">
            <v>259</v>
          </cell>
          <cell r="BG161">
            <v>75</v>
          </cell>
          <cell r="BH161">
            <v>416</v>
          </cell>
          <cell r="BI161">
            <v>55.466666666666661</v>
          </cell>
          <cell r="BJ161"/>
          <cell r="BK161" t="str">
            <v>F</v>
          </cell>
          <cell r="BL161" t="str">
            <v>F</v>
          </cell>
          <cell r="BM161" t="str">
            <v>D+</v>
          </cell>
          <cell r="BN161" t="str">
            <v>E</v>
          </cell>
          <cell r="BO161" t="str">
            <v>E</v>
          </cell>
          <cell r="BP161" t="str">
            <v>D+</v>
          </cell>
          <cell r="BQ161" t="str">
            <v>E+</v>
          </cell>
          <cell r="BR161" t="str">
            <v>B</v>
          </cell>
          <cell r="BS161" t="str">
            <v>D+</v>
          </cell>
          <cell r="BT161" t="str">
            <v>C</v>
          </cell>
          <cell r="BU161" t="str">
            <v>A</v>
          </cell>
          <cell r="BW161">
            <v>4</v>
          </cell>
          <cell r="BX161">
            <v>4</v>
          </cell>
          <cell r="BY161">
            <v>2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20.5</v>
          </cell>
          <cell r="CI161">
            <v>2</v>
          </cell>
          <cell r="CJ161" t="str">
            <v>Fail</v>
          </cell>
          <cell r="CK161">
            <v>3.4268292682926829</v>
          </cell>
        </row>
        <row r="162">
          <cell r="B162" t="str">
            <v>PIET23CS092</v>
          </cell>
          <cell r="C162" t="str">
            <v>KULDEEP SINGH</v>
          </cell>
          <cell r="D162" t="str">
            <v>23EPTCS090</v>
          </cell>
          <cell r="E162" t="str">
            <v>B-29</v>
          </cell>
          <cell r="F162" t="str">
            <v>HM</v>
          </cell>
          <cell r="G162">
            <v>10</v>
          </cell>
          <cell r="H162">
            <v>10</v>
          </cell>
          <cell r="I162">
            <v>10</v>
          </cell>
          <cell r="J162">
            <v>30</v>
          </cell>
          <cell r="K162">
            <v>10</v>
          </cell>
          <cell r="L162">
            <v>10</v>
          </cell>
          <cell r="M162">
            <v>10</v>
          </cell>
          <cell r="N162">
            <v>30</v>
          </cell>
          <cell r="O162">
            <v>10</v>
          </cell>
          <cell r="P162">
            <v>10</v>
          </cell>
          <cell r="Q162">
            <v>9</v>
          </cell>
          <cell r="R162">
            <v>29</v>
          </cell>
          <cell r="S162">
            <v>6</v>
          </cell>
          <cell r="T162">
            <v>10</v>
          </cell>
          <cell r="U162">
            <v>10</v>
          </cell>
          <cell r="V162">
            <v>26</v>
          </cell>
          <cell r="W162">
            <v>7</v>
          </cell>
          <cell r="X162">
            <v>10</v>
          </cell>
          <cell r="Y162">
            <v>10</v>
          </cell>
          <cell r="Z162">
            <v>27</v>
          </cell>
          <cell r="AA162">
            <v>142</v>
          </cell>
          <cell r="AB162">
            <v>10</v>
          </cell>
          <cell r="AC162">
            <v>10</v>
          </cell>
          <cell r="AD162">
            <v>39</v>
          </cell>
          <cell r="AE162">
            <v>59</v>
          </cell>
          <cell r="AF162">
            <v>39</v>
          </cell>
          <cell r="AG162">
            <v>98</v>
          </cell>
          <cell r="AH162">
            <v>10</v>
          </cell>
          <cell r="AI162">
            <v>8</v>
          </cell>
          <cell r="AJ162">
            <v>33</v>
          </cell>
          <cell r="AK162">
            <v>51</v>
          </cell>
          <cell r="AL162">
            <v>29</v>
          </cell>
          <cell r="AM162">
            <v>80</v>
          </cell>
          <cell r="AN162">
            <v>8</v>
          </cell>
          <cell r="AO162">
            <v>8</v>
          </cell>
          <cell r="AP162">
            <v>35</v>
          </cell>
          <cell r="AQ162">
            <v>51</v>
          </cell>
          <cell r="AR162">
            <v>28</v>
          </cell>
          <cell r="AS162">
            <v>79</v>
          </cell>
          <cell r="AT162">
            <v>8</v>
          </cell>
          <cell r="AU162">
            <v>7</v>
          </cell>
          <cell r="AV162">
            <v>37</v>
          </cell>
          <cell r="AW162">
            <v>52</v>
          </cell>
          <cell r="AX162">
            <v>35</v>
          </cell>
          <cell r="AY162">
            <v>87</v>
          </cell>
          <cell r="AZ162">
            <v>7</v>
          </cell>
          <cell r="BA162">
            <v>9</v>
          </cell>
          <cell r="BB162">
            <v>31</v>
          </cell>
          <cell r="BC162">
            <v>47</v>
          </cell>
          <cell r="BD162">
            <v>35</v>
          </cell>
          <cell r="BE162">
            <v>82</v>
          </cell>
          <cell r="BF162">
            <v>426</v>
          </cell>
          <cell r="BG162">
            <v>94</v>
          </cell>
          <cell r="BH162">
            <v>662</v>
          </cell>
          <cell r="BI162">
            <v>88.266666666666666</v>
          </cell>
          <cell r="BJ162"/>
          <cell r="BK162" t="str">
            <v>A++</v>
          </cell>
          <cell r="BL162" t="str">
            <v>A++</v>
          </cell>
          <cell r="BM162" t="str">
            <v>A++</v>
          </cell>
          <cell r="BN162" t="str">
            <v>A</v>
          </cell>
          <cell r="BO162" t="str">
            <v>A</v>
          </cell>
          <cell r="BP162" t="str">
            <v>A+</v>
          </cell>
          <cell r="BQ162" t="str">
            <v>A++</v>
          </cell>
          <cell r="BR162" t="str">
            <v>A+</v>
          </cell>
          <cell r="BS162" t="str">
            <v>A++</v>
          </cell>
          <cell r="BT162" t="str">
            <v>A++</v>
          </cell>
          <cell r="BU162" t="str">
            <v>A++</v>
          </cell>
          <cell r="BW162">
            <v>4</v>
          </cell>
          <cell r="BX162">
            <v>4</v>
          </cell>
          <cell r="BY162">
            <v>2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20.5</v>
          </cell>
          <cell r="CI162">
            <v>0</v>
          </cell>
          <cell r="CJ162" t="str">
            <v>Pass</v>
          </cell>
          <cell r="CK162">
            <v>9.59</v>
          </cell>
        </row>
        <row r="163">
          <cell r="B163" t="str">
            <v>PIET23CS093</v>
          </cell>
          <cell r="C163" t="str">
            <v>KUSHAGRA AGARAWAL</v>
          </cell>
          <cell r="D163" t="str">
            <v>23EPTCS091</v>
          </cell>
          <cell r="E163" t="str">
            <v>B-30</v>
          </cell>
          <cell r="F163" t="str">
            <v>DF</v>
          </cell>
          <cell r="G163">
            <v>8</v>
          </cell>
          <cell r="H163">
            <v>7</v>
          </cell>
          <cell r="I163">
            <v>10</v>
          </cell>
          <cell r="J163">
            <v>25</v>
          </cell>
          <cell r="K163">
            <v>8</v>
          </cell>
          <cell r="L163" t="str">
            <v>N</v>
          </cell>
          <cell r="M163">
            <v>10</v>
          </cell>
          <cell r="N163">
            <v>18</v>
          </cell>
          <cell r="O163">
            <v>5</v>
          </cell>
          <cell r="P163">
            <v>10</v>
          </cell>
          <cell r="Q163">
            <v>10</v>
          </cell>
          <cell r="R163">
            <v>25</v>
          </cell>
          <cell r="S163">
            <v>4</v>
          </cell>
          <cell r="T163">
            <v>6</v>
          </cell>
          <cell r="U163">
            <v>10</v>
          </cell>
          <cell r="V163">
            <v>20</v>
          </cell>
          <cell r="W163">
            <v>8</v>
          </cell>
          <cell r="X163">
            <v>9</v>
          </cell>
          <cell r="Y163">
            <v>10</v>
          </cell>
          <cell r="Z163">
            <v>27</v>
          </cell>
          <cell r="AA163">
            <v>115</v>
          </cell>
          <cell r="AB163">
            <v>2</v>
          </cell>
          <cell r="AC163">
            <v>4</v>
          </cell>
          <cell r="AD163">
            <v>31</v>
          </cell>
          <cell r="AE163">
            <v>37</v>
          </cell>
          <cell r="AF163">
            <v>31</v>
          </cell>
          <cell r="AG163">
            <v>68</v>
          </cell>
          <cell r="AH163">
            <v>5</v>
          </cell>
          <cell r="AI163">
            <v>6</v>
          </cell>
          <cell r="AJ163">
            <v>29</v>
          </cell>
          <cell r="AK163">
            <v>40</v>
          </cell>
          <cell r="AL163">
            <v>30</v>
          </cell>
          <cell r="AM163">
            <v>70</v>
          </cell>
          <cell r="AN163">
            <v>5</v>
          </cell>
          <cell r="AO163">
            <v>5</v>
          </cell>
          <cell r="AP163">
            <v>30</v>
          </cell>
          <cell r="AQ163">
            <v>40</v>
          </cell>
          <cell r="AR163">
            <v>25</v>
          </cell>
          <cell r="AS163">
            <v>65</v>
          </cell>
          <cell r="AT163">
            <v>6</v>
          </cell>
          <cell r="AU163">
            <v>7</v>
          </cell>
          <cell r="AV163">
            <v>27</v>
          </cell>
          <cell r="AW163">
            <v>40</v>
          </cell>
          <cell r="AX163">
            <v>32</v>
          </cell>
          <cell r="AY163">
            <v>72</v>
          </cell>
          <cell r="AZ163">
            <v>4</v>
          </cell>
          <cell r="BA163">
            <v>6</v>
          </cell>
          <cell r="BB163">
            <v>16</v>
          </cell>
          <cell r="BC163">
            <v>26</v>
          </cell>
          <cell r="BD163">
            <v>20</v>
          </cell>
          <cell r="BE163">
            <v>46</v>
          </cell>
          <cell r="BF163">
            <v>321</v>
          </cell>
          <cell r="BG163">
            <v>88</v>
          </cell>
          <cell r="BH163">
            <v>524</v>
          </cell>
          <cell r="BI163">
            <v>69.86666666666666</v>
          </cell>
          <cell r="BJ163"/>
          <cell r="BK163" t="str">
            <v>A+</v>
          </cell>
          <cell r="BL163" t="str">
            <v>B+</v>
          </cell>
          <cell r="BM163" t="str">
            <v>A</v>
          </cell>
          <cell r="BN163" t="str">
            <v>C+</v>
          </cell>
          <cell r="BO163" t="str">
            <v>C+</v>
          </cell>
          <cell r="BP163" t="str">
            <v>B+</v>
          </cell>
          <cell r="BQ163" t="str">
            <v>B+</v>
          </cell>
          <cell r="BR163" t="str">
            <v>B</v>
          </cell>
          <cell r="BS163" t="str">
            <v>A</v>
          </cell>
          <cell r="BT163" t="str">
            <v>D</v>
          </cell>
          <cell r="BU163" t="str">
            <v>A++</v>
          </cell>
          <cell r="BW163">
            <v>4</v>
          </cell>
          <cell r="BX163">
            <v>4</v>
          </cell>
          <cell r="BY163">
            <v>2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20.5</v>
          </cell>
          <cell r="CI163">
            <v>0</v>
          </cell>
          <cell r="CJ163" t="str">
            <v>Pass</v>
          </cell>
          <cell r="CK163">
            <v>7.9</v>
          </cell>
        </row>
        <row r="164">
          <cell r="B164" t="str">
            <v>PIET23CS094</v>
          </cell>
          <cell r="C164" t="str">
            <v>LABDHI JAIN</v>
          </cell>
          <cell r="D164" t="str">
            <v>23EPTCS092</v>
          </cell>
          <cell r="E164" t="str">
            <v>B-31</v>
          </cell>
          <cell r="F164" t="str">
            <v>DF</v>
          </cell>
          <cell r="G164">
            <v>3</v>
          </cell>
          <cell r="H164">
            <v>9</v>
          </cell>
          <cell r="I164">
            <v>10</v>
          </cell>
          <cell r="J164">
            <v>22</v>
          </cell>
          <cell r="K164">
            <v>6</v>
          </cell>
          <cell r="L164">
            <v>8</v>
          </cell>
          <cell r="M164">
            <v>10</v>
          </cell>
          <cell r="N164">
            <v>24</v>
          </cell>
          <cell r="O164">
            <v>6</v>
          </cell>
          <cell r="P164">
            <v>8</v>
          </cell>
          <cell r="Q164">
            <v>10</v>
          </cell>
          <cell r="R164">
            <v>24</v>
          </cell>
          <cell r="S164">
            <v>2</v>
          </cell>
          <cell r="T164">
            <v>7</v>
          </cell>
          <cell r="U164">
            <v>10</v>
          </cell>
          <cell r="V164">
            <v>19</v>
          </cell>
          <cell r="W164">
            <v>4</v>
          </cell>
          <cell r="X164">
            <v>8</v>
          </cell>
          <cell r="Y164">
            <v>10</v>
          </cell>
          <cell r="Z164">
            <v>22</v>
          </cell>
          <cell r="AA164">
            <v>111</v>
          </cell>
          <cell r="AB164">
            <v>8</v>
          </cell>
          <cell r="AC164">
            <v>7</v>
          </cell>
          <cell r="AD164">
            <v>35</v>
          </cell>
          <cell r="AE164">
            <v>50</v>
          </cell>
          <cell r="AF164">
            <v>29</v>
          </cell>
          <cell r="AG164">
            <v>79</v>
          </cell>
          <cell r="AH164">
            <v>9</v>
          </cell>
          <cell r="AI164">
            <v>5</v>
          </cell>
          <cell r="AJ164">
            <v>31</v>
          </cell>
          <cell r="AK164">
            <v>45</v>
          </cell>
          <cell r="AL164">
            <v>30</v>
          </cell>
          <cell r="AM164">
            <v>75</v>
          </cell>
          <cell r="AN164">
            <v>6</v>
          </cell>
          <cell r="AO164">
            <v>6</v>
          </cell>
          <cell r="AP164">
            <v>33</v>
          </cell>
          <cell r="AQ164">
            <v>45</v>
          </cell>
          <cell r="AR164">
            <v>27</v>
          </cell>
          <cell r="AS164">
            <v>72</v>
          </cell>
          <cell r="AT164">
            <v>7</v>
          </cell>
          <cell r="AU164">
            <v>6</v>
          </cell>
          <cell r="AV164">
            <v>35</v>
          </cell>
          <cell r="AW164">
            <v>48</v>
          </cell>
          <cell r="AX164">
            <v>30</v>
          </cell>
          <cell r="AY164">
            <v>78</v>
          </cell>
          <cell r="AZ164">
            <v>6</v>
          </cell>
          <cell r="BA164">
            <v>8</v>
          </cell>
          <cell r="BB164">
            <v>21</v>
          </cell>
          <cell r="BC164">
            <v>35</v>
          </cell>
          <cell r="BD164">
            <v>31</v>
          </cell>
          <cell r="BE164">
            <v>66</v>
          </cell>
          <cell r="BF164">
            <v>370</v>
          </cell>
          <cell r="BG164">
            <v>84</v>
          </cell>
          <cell r="BH164">
            <v>565</v>
          </cell>
          <cell r="BI164">
            <v>75.333333333333329</v>
          </cell>
          <cell r="BJ164"/>
          <cell r="BK164" t="str">
            <v>D+</v>
          </cell>
          <cell r="BL164" t="str">
            <v>C+</v>
          </cell>
          <cell r="BM164" t="str">
            <v>B</v>
          </cell>
          <cell r="BN164" t="str">
            <v>C+</v>
          </cell>
          <cell r="BO164" t="str">
            <v>F</v>
          </cell>
          <cell r="BP164" t="str">
            <v>A</v>
          </cell>
          <cell r="BQ164" t="str">
            <v>A+</v>
          </cell>
          <cell r="BR164" t="str">
            <v>A</v>
          </cell>
          <cell r="BS164" t="str">
            <v>A+</v>
          </cell>
          <cell r="BT164" t="str">
            <v>B</v>
          </cell>
          <cell r="BU164" t="str">
            <v>A++</v>
          </cell>
          <cell r="BW164">
            <v>4</v>
          </cell>
          <cell r="BX164">
            <v>4</v>
          </cell>
          <cell r="BY164">
            <v>2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20.5</v>
          </cell>
          <cell r="CI164">
            <v>1</v>
          </cell>
          <cell r="CJ164" t="str">
            <v>Fail</v>
          </cell>
          <cell r="CK164">
            <v>6.6585365853658534</v>
          </cell>
        </row>
        <row r="165">
          <cell r="B165" t="str">
            <v>PIET23CS095</v>
          </cell>
          <cell r="C165" t="str">
            <v>LAKSHAY JAIN</v>
          </cell>
          <cell r="D165" t="str">
            <v>23EPTCS093</v>
          </cell>
          <cell r="E165" t="str">
            <v>B-32</v>
          </cell>
          <cell r="F165" t="str">
            <v>DM</v>
          </cell>
          <cell r="G165">
            <v>8</v>
          </cell>
          <cell r="H165">
            <v>10</v>
          </cell>
          <cell r="I165">
            <v>10</v>
          </cell>
          <cell r="J165">
            <v>28</v>
          </cell>
          <cell r="K165">
            <v>8</v>
          </cell>
          <cell r="L165">
            <v>10</v>
          </cell>
          <cell r="M165">
            <v>7</v>
          </cell>
          <cell r="N165">
            <v>25</v>
          </cell>
          <cell r="O165">
            <v>8</v>
          </cell>
          <cell r="P165">
            <v>9</v>
          </cell>
          <cell r="Q165">
            <v>10</v>
          </cell>
          <cell r="R165">
            <v>27</v>
          </cell>
          <cell r="S165">
            <v>7</v>
          </cell>
          <cell r="T165">
            <v>8</v>
          </cell>
          <cell r="U165">
            <v>10</v>
          </cell>
          <cell r="V165">
            <v>25</v>
          </cell>
          <cell r="W165">
            <v>4</v>
          </cell>
          <cell r="X165">
            <v>10</v>
          </cell>
          <cell r="Y165">
            <v>8</v>
          </cell>
          <cell r="Z165">
            <v>22</v>
          </cell>
          <cell r="AA165">
            <v>127</v>
          </cell>
          <cell r="AB165">
            <v>9</v>
          </cell>
          <cell r="AC165">
            <v>7</v>
          </cell>
          <cell r="AD165">
            <v>38</v>
          </cell>
          <cell r="AE165">
            <v>54</v>
          </cell>
          <cell r="AF165">
            <v>37</v>
          </cell>
          <cell r="AG165">
            <v>91</v>
          </cell>
          <cell r="AH165">
            <v>7</v>
          </cell>
          <cell r="AI165">
            <v>7</v>
          </cell>
          <cell r="AJ165">
            <v>35</v>
          </cell>
          <cell r="AK165">
            <v>49</v>
          </cell>
          <cell r="AL165">
            <v>31</v>
          </cell>
          <cell r="AM165">
            <v>80</v>
          </cell>
          <cell r="AN165">
            <v>9</v>
          </cell>
          <cell r="AO165">
            <v>9</v>
          </cell>
          <cell r="AP165">
            <v>40</v>
          </cell>
          <cell r="AQ165">
            <v>58</v>
          </cell>
          <cell r="AR165">
            <v>34</v>
          </cell>
          <cell r="AS165">
            <v>92</v>
          </cell>
          <cell r="AT165">
            <v>8</v>
          </cell>
          <cell r="AU165">
            <v>7</v>
          </cell>
          <cell r="AV165">
            <v>34</v>
          </cell>
          <cell r="AW165">
            <v>49</v>
          </cell>
          <cell r="AX165">
            <v>33</v>
          </cell>
          <cell r="AY165">
            <v>82</v>
          </cell>
          <cell r="AZ165">
            <v>7</v>
          </cell>
          <cell r="BA165">
            <v>8</v>
          </cell>
          <cell r="BB165">
            <v>26</v>
          </cell>
          <cell r="BC165">
            <v>41</v>
          </cell>
          <cell r="BD165">
            <v>32</v>
          </cell>
          <cell r="BE165">
            <v>73</v>
          </cell>
          <cell r="BF165">
            <v>418</v>
          </cell>
          <cell r="BG165">
            <v>93</v>
          </cell>
          <cell r="BH165">
            <v>638</v>
          </cell>
          <cell r="BI165">
            <v>85.066666666666663</v>
          </cell>
          <cell r="BJ165"/>
          <cell r="BK165" t="str">
            <v>A+</v>
          </cell>
          <cell r="BL165" t="str">
            <v>C+</v>
          </cell>
          <cell r="BM165" t="str">
            <v>B+</v>
          </cell>
          <cell r="BN165" t="str">
            <v>B+</v>
          </cell>
          <cell r="BO165" t="str">
            <v>D+</v>
          </cell>
          <cell r="BP165" t="str">
            <v>A+</v>
          </cell>
          <cell r="BQ165" t="str">
            <v>A++</v>
          </cell>
          <cell r="BR165" t="str">
            <v>A++</v>
          </cell>
          <cell r="BS165" t="str">
            <v>A++</v>
          </cell>
          <cell r="BT165" t="str">
            <v>A</v>
          </cell>
          <cell r="BU165" t="str">
            <v>A++</v>
          </cell>
          <cell r="BW165">
            <v>4</v>
          </cell>
          <cell r="BX165">
            <v>4</v>
          </cell>
          <cell r="BY165">
            <v>2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20.5</v>
          </cell>
          <cell r="CI165">
            <v>0</v>
          </cell>
          <cell r="CJ165" t="str">
            <v>Pass</v>
          </cell>
          <cell r="CK165">
            <v>8.2799999999999994</v>
          </cell>
        </row>
        <row r="166">
          <cell r="B166" t="str">
            <v>PIET23CS096</v>
          </cell>
          <cell r="C166" t="str">
            <v>LAKSHAY SHARMA</v>
          </cell>
          <cell r="D166" t="str">
            <v>23EPTCS094</v>
          </cell>
          <cell r="E166" t="str">
            <v>B-33</v>
          </cell>
          <cell r="F166" t="str">
            <v>HF</v>
          </cell>
          <cell r="G166">
            <v>4</v>
          </cell>
          <cell r="H166">
            <v>4</v>
          </cell>
          <cell r="I166">
            <v>10</v>
          </cell>
          <cell r="J166">
            <v>18</v>
          </cell>
          <cell r="K166">
            <v>6</v>
          </cell>
          <cell r="L166" t="str">
            <v>A</v>
          </cell>
          <cell r="M166">
            <v>8</v>
          </cell>
          <cell r="N166">
            <v>14</v>
          </cell>
          <cell r="O166">
            <v>7</v>
          </cell>
          <cell r="P166">
            <v>6</v>
          </cell>
          <cell r="Q166">
            <v>10</v>
          </cell>
          <cell r="R166">
            <v>23</v>
          </cell>
          <cell r="S166">
            <v>7</v>
          </cell>
          <cell r="T166">
            <v>7</v>
          </cell>
          <cell r="U166">
            <v>10</v>
          </cell>
          <cell r="V166">
            <v>24</v>
          </cell>
          <cell r="W166">
            <v>2</v>
          </cell>
          <cell r="X166">
            <v>8</v>
          </cell>
          <cell r="Y166">
            <v>9</v>
          </cell>
          <cell r="Z166">
            <v>19</v>
          </cell>
          <cell r="AA166">
            <v>98</v>
          </cell>
          <cell r="AB166">
            <v>6</v>
          </cell>
          <cell r="AC166">
            <v>8</v>
          </cell>
          <cell r="AD166">
            <v>27</v>
          </cell>
          <cell r="AE166">
            <v>41</v>
          </cell>
          <cell r="AF166">
            <v>30</v>
          </cell>
          <cell r="AG166">
            <v>71</v>
          </cell>
          <cell r="AH166">
            <v>8</v>
          </cell>
          <cell r="AI166">
            <v>7</v>
          </cell>
          <cell r="AJ166">
            <v>29</v>
          </cell>
          <cell r="AK166">
            <v>44</v>
          </cell>
          <cell r="AL166">
            <v>31</v>
          </cell>
          <cell r="AM166">
            <v>75</v>
          </cell>
          <cell r="AN166">
            <v>7</v>
          </cell>
          <cell r="AO166">
            <v>6</v>
          </cell>
          <cell r="AP166">
            <v>36</v>
          </cell>
          <cell r="AQ166">
            <v>49</v>
          </cell>
          <cell r="AR166">
            <v>30</v>
          </cell>
          <cell r="AS166">
            <v>79</v>
          </cell>
          <cell r="AT166">
            <v>6</v>
          </cell>
          <cell r="AU166">
            <v>8</v>
          </cell>
          <cell r="AV166">
            <v>23</v>
          </cell>
          <cell r="AW166">
            <v>37</v>
          </cell>
          <cell r="AX166">
            <v>29</v>
          </cell>
          <cell r="AY166">
            <v>66</v>
          </cell>
          <cell r="AZ166">
            <v>5</v>
          </cell>
          <cell r="BA166">
            <v>6</v>
          </cell>
          <cell r="BB166">
            <v>23</v>
          </cell>
          <cell r="BC166">
            <v>34</v>
          </cell>
          <cell r="BD166">
            <v>20</v>
          </cell>
          <cell r="BE166">
            <v>54</v>
          </cell>
          <cell r="BF166">
            <v>345</v>
          </cell>
          <cell r="BG166">
            <v>92</v>
          </cell>
          <cell r="BH166">
            <v>535</v>
          </cell>
          <cell r="BI166">
            <v>71.333333333333343</v>
          </cell>
          <cell r="BJ166"/>
          <cell r="BK166" t="str">
            <v>F</v>
          </cell>
          <cell r="BL166" t="str">
            <v>D</v>
          </cell>
          <cell r="BM166" t="str">
            <v>B+</v>
          </cell>
          <cell r="BN166" t="str">
            <v>B+</v>
          </cell>
          <cell r="BO166" t="str">
            <v>E+</v>
          </cell>
          <cell r="BP166" t="str">
            <v>A</v>
          </cell>
          <cell r="BQ166" t="str">
            <v>B+</v>
          </cell>
          <cell r="BR166" t="str">
            <v>A+</v>
          </cell>
          <cell r="BS166" t="str">
            <v>B</v>
          </cell>
          <cell r="BT166" t="str">
            <v>C</v>
          </cell>
          <cell r="BU166" t="str">
            <v>A++</v>
          </cell>
          <cell r="BW166">
            <v>4</v>
          </cell>
          <cell r="BX166">
            <v>4</v>
          </cell>
          <cell r="BY166">
            <v>2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20.5</v>
          </cell>
          <cell r="CI166">
            <v>1</v>
          </cell>
          <cell r="CJ166" t="str">
            <v>Fail</v>
          </cell>
          <cell r="CK166">
            <v>5.6707317073170733</v>
          </cell>
        </row>
        <row r="167">
          <cell r="B167" t="str">
            <v>PIET23CS097</v>
          </cell>
          <cell r="C167" t="str">
            <v>LAKSHITA RAKHECHA</v>
          </cell>
          <cell r="D167" t="str">
            <v>23EPTCS095</v>
          </cell>
          <cell r="E167" t="str">
            <v>B-34</v>
          </cell>
          <cell r="F167" t="str">
            <v>DM</v>
          </cell>
          <cell r="G167">
            <v>10</v>
          </cell>
          <cell r="H167">
            <v>10</v>
          </cell>
          <cell r="I167">
            <v>10</v>
          </cell>
          <cell r="J167">
            <v>30</v>
          </cell>
          <cell r="K167">
            <v>8</v>
          </cell>
          <cell r="L167">
            <v>10</v>
          </cell>
          <cell r="M167">
            <v>10</v>
          </cell>
          <cell r="N167">
            <v>28</v>
          </cell>
          <cell r="O167">
            <v>7</v>
          </cell>
          <cell r="P167">
            <v>10</v>
          </cell>
          <cell r="Q167">
            <v>10</v>
          </cell>
          <cell r="R167">
            <v>27</v>
          </cell>
          <cell r="S167">
            <v>9</v>
          </cell>
          <cell r="T167">
            <v>10</v>
          </cell>
          <cell r="U167">
            <v>10</v>
          </cell>
          <cell r="V167">
            <v>29</v>
          </cell>
          <cell r="W167">
            <v>6</v>
          </cell>
          <cell r="X167">
            <v>10</v>
          </cell>
          <cell r="Y167">
            <v>10</v>
          </cell>
          <cell r="Z167">
            <v>26</v>
          </cell>
          <cell r="AA167">
            <v>140</v>
          </cell>
          <cell r="AB167">
            <v>10</v>
          </cell>
          <cell r="AC167">
            <v>10</v>
          </cell>
          <cell r="AD167">
            <v>40</v>
          </cell>
          <cell r="AE167">
            <v>60</v>
          </cell>
          <cell r="AF167">
            <v>32</v>
          </cell>
          <cell r="AG167">
            <v>92</v>
          </cell>
          <cell r="AH167">
            <v>8</v>
          </cell>
          <cell r="AI167">
            <v>9</v>
          </cell>
          <cell r="AJ167">
            <v>39</v>
          </cell>
          <cell r="AK167">
            <v>56</v>
          </cell>
          <cell r="AL167">
            <v>30</v>
          </cell>
          <cell r="AM167">
            <v>86</v>
          </cell>
          <cell r="AN167">
            <v>9</v>
          </cell>
          <cell r="AO167">
            <v>9</v>
          </cell>
          <cell r="AP167">
            <v>40</v>
          </cell>
          <cell r="AQ167">
            <v>58</v>
          </cell>
          <cell r="AR167">
            <v>35</v>
          </cell>
          <cell r="AS167">
            <v>93</v>
          </cell>
          <cell r="AT167">
            <v>8</v>
          </cell>
          <cell r="AU167">
            <v>8</v>
          </cell>
          <cell r="AV167">
            <v>37</v>
          </cell>
          <cell r="AW167">
            <v>53</v>
          </cell>
          <cell r="AX167">
            <v>32</v>
          </cell>
          <cell r="AY167">
            <v>85</v>
          </cell>
          <cell r="AZ167">
            <v>6</v>
          </cell>
          <cell r="BA167">
            <v>10</v>
          </cell>
          <cell r="BB167">
            <v>40</v>
          </cell>
          <cell r="BC167">
            <v>56</v>
          </cell>
          <cell r="BD167">
            <v>38</v>
          </cell>
          <cell r="BE167">
            <v>94</v>
          </cell>
          <cell r="BF167">
            <v>450</v>
          </cell>
          <cell r="BG167">
            <v>96</v>
          </cell>
          <cell r="BH167">
            <v>686</v>
          </cell>
          <cell r="BI167">
            <v>91.466666666666669</v>
          </cell>
          <cell r="BJ167"/>
          <cell r="BK167" t="str">
            <v>B+</v>
          </cell>
          <cell r="BL167" t="str">
            <v>B</v>
          </cell>
          <cell r="BM167" t="str">
            <v>A++</v>
          </cell>
          <cell r="BN167" t="str">
            <v>A+</v>
          </cell>
          <cell r="BO167" t="str">
            <v>A</v>
          </cell>
          <cell r="BP167" t="str">
            <v>A++</v>
          </cell>
          <cell r="BQ167" t="str">
            <v>A++</v>
          </cell>
          <cell r="BR167" t="str">
            <v>A++</v>
          </cell>
          <cell r="BS167" t="str">
            <v>A++</v>
          </cell>
          <cell r="BT167" t="str">
            <v>A++</v>
          </cell>
          <cell r="BU167" t="str">
            <v>A++</v>
          </cell>
          <cell r="BW167">
            <v>4</v>
          </cell>
          <cell r="BX167">
            <v>4</v>
          </cell>
          <cell r="BY167">
            <v>2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20.5</v>
          </cell>
          <cell r="CI167">
            <v>0</v>
          </cell>
          <cell r="CJ167" t="str">
            <v>Pass</v>
          </cell>
          <cell r="CK167">
            <v>8.8800000000000008</v>
          </cell>
        </row>
        <row r="168">
          <cell r="B168" t="str">
            <v>PIET23CS098</v>
          </cell>
          <cell r="C168" t="str">
            <v>LAKSHITA SHARMA</v>
          </cell>
          <cell r="D168" t="str">
            <v>23EPTCS096</v>
          </cell>
          <cell r="E168" t="str">
            <v>B-35</v>
          </cell>
          <cell r="F168" t="str">
            <v>HM</v>
          </cell>
          <cell r="G168">
            <v>8</v>
          </cell>
          <cell r="H168">
            <v>10</v>
          </cell>
          <cell r="I168">
            <v>10</v>
          </cell>
          <cell r="J168">
            <v>28</v>
          </cell>
          <cell r="K168">
            <v>7</v>
          </cell>
          <cell r="L168">
            <v>10</v>
          </cell>
          <cell r="M168">
            <v>10</v>
          </cell>
          <cell r="N168">
            <v>27</v>
          </cell>
          <cell r="O168">
            <v>8</v>
          </cell>
          <cell r="P168">
            <v>10</v>
          </cell>
          <cell r="Q168">
            <v>10</v>
          </cell>
          <cell r="R168">
            <v>28</v>
          </cell>
          <cell r="S168">
            <v>9</v>
          </cell>
          <cell r="T168">
            <v>10</v>
          </cell>
          <cell r="U168">
            <v>10</v>
          </cell>
          <cell r="V168">
            <v>29</v>
          </cell>
          <cell r="W168">
            <v>6</v>
          </cell>
          <cell r="X168">
            <v>10</v>
          </cell>
          <cell r="Y168">
            <v>10</v>
          </cell>
          <cell r="Z168">
            <v>26</v>
          </cell>
          <cell r="AA168">
            <v>138</v>
          </cell>
          <cell r="AB168">
            <v>9</v>
          </cell>
          <cell r="AC168">
            <v>9</v>
          </cell>
          <cell r="AD168">
            <v>40</v>
          </cell>
          <cell r="AE168">
            <v>58</v>
          </cell>
          <cell r="AF168">
            <v>35</v>
          </cell>
          <cell r="AG168">
            <v>93</v>
          </cell>
          <cell r="AH168">
            <v>8</v>
          </cell>
          <cell r="AI168">
            <v>8</v>
          </cell>
          <cell r="AJ168">
            <v>31</v>
          </cell>
          <cell r="AK168">
            <v>47</v>
          </cell>
          <cell r="AL168">
            <v>33</v>
          </cell>
          <cell r="AM168">
            <v>80</v>
          </cell>
          <cell r="AN168">
            <v>9</v>
          </cell>
          <cell r="AO168">
            <v>9</v>
          </cell>
          <cell r="AP168">
            <v>40</v>
          </cell>
          <cell r="AQ168">
            <v>58</v>
          </cell>
          <cell r="AR168">
            <v>34</v>
          </cell>
          <cell r="AS168">
            <v>92</v>
          </cell>
          <cell r="AT168">
            <v>8</v>
          </cell>
          <cell r="AU168">
            <v>8</v>
          </cell>
          <cell r="AV168">
            <v>37</v>
          </cell>
          <cell r="AW168">
            <v>53</v>
          </cell>
          <cell r="AX168">
            <v>34</v>
          </cell>
          <cell r="AY168">
            <v>87</v>
          </cell>
          <cell r="AZ168">
            <v>6</v>
          </cell>
          <cell r="BA168">
            <v>8</v>
          </cell>
          <cell r="BB168">
            <v>22</v>
          </cell>
          <cell r="BC168">
            <v>36</v>
          </cell>
          <cell r="BD168">
            <v>31</v>
          </cell>
          <cell r="BE168">
            <v>67</v>
          </cell>
          <cell r="BF168">
            <v>419</v>
          </cell>
          <cell r="BG168">
            <v>92</v>
          </cell>
          <cell r="BH168">
            <v>649</v>
          </cell>
          <cell r="BI168">
            <v>86.533333333333331</v>
          </cell>
          <cell r="BJ168"/>
          <cell r="BK168" t="str">
            <v>B+</v>
          </cell>
          <cell r="BL168" t="str">
            <v>A++</v>
          </cell>
          <cell r="BM168" t="str">
            <v>A</v>
          </cell>
          <cell r="BN168" t="str">
            <v>A</v>
          </cell>
          <cell r="BO168" t="str">
            <v>C+</v>
          </cell>
          <cell r="BP168" t="str">
            <v>A+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B+</v>
          </cell>
          <cell r="BU168" t="str">
            <v>A++</v>
          </cell>
          <cell r="BW168">
            <v>4</v>
          </cell>
          <cell r="BX168">
            <v>4</v>
          </cell>
          <cell r="BY168">
            <v>2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20.5</v>
          </cell>
          <cell r="CI168">
            <v>0</v>
          </cell>
          <cell r="CJ168" t="str">
            <v>Pass</v>
          </cell>
          <cell r="CK168">
            <v>8.83</v>
          </cell>
        </row>
        <row r="169">
          <cell r="B169" t="str">
            <v>PIET23CS099</v>
          </cell>
          <cell r="C169" t="str">
            <v>MALHAR SHARMA</v>
          </cell>
          <cell r="D169" t="str">
            <v>23EPTCS097</v>
          </cell>
          <cell r="E169" t="str">
            <v>B-36</v>
          </cell>
          <cell r="F169" t="str">
            <v>HM</v>
          </cell>
          <cell r="G169">
            <v>4</v>
          </cell>
          <cell r="H169">
            <v>7</v>
          </cell>
          <cell r="I169">
            <v>10</v>
          </cell>
          <cell r="J169">
            <v>21</v>
          </cell>
          <cell r="K169">
            <v>4</v>
          </cell>
          <cell r="L169">
            <v>9</v>
          </cell>
          <cell r="M169">
            <v>9</v>
          </cell>
          <cell r="N169">
            <v>22</v>
          </cell>
          <cell r="O169">
            <v>7</v>
          </cell>
          <cell r="P169">
            <v>10</v>
          </cell>
          <cell r="Q169">
            <v>10</v>
          </cell>
          <cell r="R169">
            <v>27</v>
          </cell>
          <cell r="S169">
            <v>4</v>
          </cell>
          <cell r="T169">
            <v>6</v>
          </cell>
          <cell r="U169">
            <v>10</v>
          </cell>
          <cell r="V169">
            <v>20</v>
          </cell>
          <cell r="W169">
            <v>1</v>
          </cell>
          <cell r="X169">
            <v>10</v>
          </cell>
          <cell r="Y169">
            <v>9</v>
          </cell>
          <cell r="Z169">
            <v>20</v>
          </cell>
          <cell r="AA169">
            <v>110</v>
          </cell>
          <cell r="AB169">
            <v>5</v>
          </cell>
          <cell r="AC169">
            <v>6</v>
          </cell>
          <cell r="AD169">
            <v>40</v>
          </cell>
          <cell r="AE169">
            <v>51</v>
          </cell>
          <cell r="AF169">
            <v>31</v>
          </cell>
          <cell r="AG169">
            <v>82</v>
          </cell>
          <cell r="AH169">
            <v>7</v>
          </cell>
          <cell r="AI169">
            <v>9</v>
          </cell>
          <cell r="AJ169">
            <v>37</v>
          </cell>
          <cell r="AK169">
            <v>53</v>
          </cell>
          <cell r="AL169">
            <v>31</v>
          </cell>
          <cell r="AM169">
            <v>84</v>
          </cell>
          <cell r="AN169">
            <v>6</v>
          </cell>
          <cell r="AO169">
            <v>7</v>
          </cell>
          <cell r="AP169">
            <v>34</v>
          </cell>
          <cell r="AQ169">
            <v>47</v>
          </cell>
          <cell r="AR169">
            <v>27</v>
          </cell>
          <cell r="AS169">
            <v>74</v>
          </cell>
          <cell r="AT169">
            <v>8</v>
          </cell>
          <cell r="AU169">
            <v>7</v>
          </cell>
          <cell r="AV169">
            <v>34</v>
          </cell>
          <cell r="AW169">
            <v>49</v>
          </cell>
          <cell r="AX169">
            <v>23</v>
          </cell>
          <cell r="AY169">
            <v>72</v>
          </cell>
          <cell r="AZ169">
            <v>4</v>
          </cell>
          <cell r="BA169">
            <v>7</v>
          </cell>
          <cell r="BB169">
            <v>33</v>
          </cell>
          <cell r="BC169">
            <v>44</v>
          </cell>
          <cell r="BD169">
            <v>27</v>
          </cell>
          <cell r="BE169">
            <v>71</v>
          </cell>
          <cell r="BF169">
            <v>383</v>
          </cell>
          <cell r="BG169">
            <v>89</v>
          </cell>
          <cell r="BH169">
            <v>582</v>
          </cell>
          <cell r="BI169">
            <v>77.600000000000009</v>
          </cell>
          <cell r="BJ169"/>
          <cell r="BK169" t="str">
            <v>E+</v>
          </cell>
          <cell r="BL169" t="str">
            <v>C</v>
          </cell>
          <cell r="BM169" t="str">
            <v>B</v>
          </cell>
          <cell r="BN169" t="str">
            <v>C+</v>
          </cell>
          <cell r="BO169" t="str">
            <v>F</v>
          </cell>
          <cell r="BP169" t="str">
            <v>A++</v>
          </cell>
          <cell r="BQ169" t="str">
            <v>A++</v>
          </cell>
          <cell r="BR169" t="str">
            <v>A</v>
          </cell>
          <cell r="BS169" t="str">
            <v>A</v>
          </cell>
          <cell r="BT169" t="str">
            <v>B+</v>
          </cell>
          <cell r="BU169" t="str">
            <v>A++</v>
          </cell>
          <cell r="BW169">
            <v>4</v>
          </cell>
          <cell r="BX169">
            <v>4</v>
          </cell>
          <cell r="BY169">
            <v>2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20.5</v>
          </cell>
          <cell r="CI169">
            <v>1</v>
          </cell>
          <cell r="CJ169" t="str">
            <v>Fail</v>
          </cell>
          <cell r="CK169">
            <v>6.5</v>
          </cell>
        </row>
        <row r="170">
          <cell r="B170" t="str">
            <v>PIET23CS100</v>
          </cell>
          <cell r="C170" t="str">
            <v>MANAN BANSAL</v>
          </cell>
          <cell r="D170" t="str">
            <v>23EPTCS098</v>
          </cell>
          <cell r="E170" t="str">
            <v>B-37</v>
          </cell>
          <cell r="F170" t="str">
            <v>HM</v>
          </cell>
          <cell r="G170">
            <v>10</v>
          </cell>
          <cell r="H170">
            <v>10</v>
          </cell>
          <cell r="I170">
            <v>10</v>
          </cell>
          <cell r="J170">
            <v>30</v>
          </cell>
          <cell r="K170">
            <v>10</v>
          </cell>
          <cell r="L170">
            <v>10</v>
          </cell>
          <cell r="M170">
            <v>10</v>
          </cell>
          <cell r="N170">
            <v>30</v>
          </cell>
          <cell r="O170">
            <v>9</v>
          </cell>
          <cell r="P170">
            <v>10</v>
          </cell>
          <cell r="Q170">
            <v>10</v>
          </cell>
          <cell r="R170">
            <v>29</v>
          </cell>
          <cell r="S170">
            <v>9</v>
          </cell>
          <cell r="T170">
            <v>10</v>
          </cell>
          <cell r="U170">
            <v>10</v>
          </cell>
          <cell r="V170">
            <v>29</v>
          </cell>
          <cell r="W170">
            <v>8</v>
          </cell>
          <cell r="X170">
            <v>10</v>
          </cell>
          <cell r="Y170">
            <v>10</v>
          </cell>
          <cell r="Z170">
            <v>28</v>
          </cell>
          <cell r="AA170">
            <v>146</v>
          </cell>
          <cell r="AB170">
            <v>10</v>
          </cell>
          <cell r="AC170">
            <v>10</v>
          </cell>
          <cell r="AD170">
            <v>40</v>
          </cell>
          <cell r="AE170">
            <v>60</v>
          </cell>
          <cell r="AF170">
            <v>38</v>
          </cell>
          <cell r="AG170">
            <v>98</v>
          </cell>
          <cell r="AH170">
            <v>8</v>
          </cell>
          <cell r="AI170">
            <v>8</v>
          </cell>
          <cell r="AJ170">
            <v>39</v>
          </cell>
          <cell r="AK170">
            <v>55</v>
          </cell>
          <cell r="AL170">
            <v>35</v>
          </cell>
          <cell r="AM170">
            <v>90</v>
          </cell>
          <cell r="AN170">
            <v>9</v>
          </cell>
          <cell r="AO170">
            <v>9</v>
          </cell>
          <cell r="AP170">
            <v>35</v>
          </cell>
          <cell r="AQ170">
            <v>53</v>
          </cell>
          <cell r="AR170">
            <v>34</v>
          </cell>
          <cell r="AS170">
            <v>87</v>
          </cell>
          <cell r="AT170">
            <v>8</v>
          </cell>
          <cell r="AU170">
            <v>8</v>
          </cell>
          <cell r="AV170">
            <v>37</v>
          </cell>
          <cell r="AW170">
            <v>53</v>
          </cell>
          <cell r="AX170">
            <v>32</v>
          </cell>
          <cell r="AY170">
            <v>85</v>
          </cell>
          <cell r="AZ170">
            <v>8</v>
          </cell>
          <cell r="BA170">
            <v>9</v>
          </cell>
          <cell r="BB170">
            <v>38</v>
          </cell>
          <cell r="BC170">
            <v>55</v>
          </cell>
          <cell r="BD170">
            <v>36</v>
          </cell>
          <cell r="BE170">
            <v>91</v>
          </cell>
          <cell r="BF170">
            <v>451</v>
          </cell>
          <cell r="BG170">
            <v>93</v>
          </cell>
          <cell r="BH170">
            <v>690</v>
          </cell>
          <cell r="BI170">
            <v>92</v>
          </cell>
          <cell r="BJ170"/>
          <cell r="BK170" t="str">
            <v>A+</v>
          </cell>
          <cell r="BL170" t="str">
            <v>A++</v>
          </cell>
          <cell r="BM170" t="str">
            <v>A</v>
          </cell>
          <cell r="BN170" t="str">
            <v>A+</v>
          </cell>
          <cell r="BO170" t="str">
            <v>A</v>
          </cell>
          <cell r="BP170" t="str">
            <v>A++</v>
          </cell>
          <cell r="BQ170" t="str">
            <v>A++</v>
          </cell>
          <cell r="BR170" t="str">
            <v>A++</v>
          </cell>
          <cell r="BS170" t="str">
            <v>A++</v>
          </cell>
          <cell r="BT170" t="str">
            <v>A++</v>
          </cell>
          <cell r="BU170" t="str">
            <v>A++</v>
          </cell>
          <cell r="BW170">
            <v>4</v>
          </cell>
          <cell r="BX170">
            <v>4</v>
          </cell>
          <cell r="BY170">
            <v>2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20.5</v>
          </cell>
          <cell r="CI170">
            <v>0</v>
          </cell>
          <cell r="CJ170" t="str">
            <v>Pass</v>
          </cell>
          <cell r="CK170">
            <v>9.41</v>
          </cell>
        </row>
        <row r="171">
          <cell r="B171" t="str">
            <v>PIET23CS101</v>
          </cell>
          <cell r="C171" t="str">
            <v>MANAN MERATWAL</v>
          </cell>
          <cell r="D171" t="str">
            <v>23EPTCS099</v>
          </cell>
          <cell r="E171" t="str">
            <v>B-38</v>
          </cell>
          <cell r="F171" t="str">
            <v>HF</v>
          </cell>
          <cell r="G171">
            <v>6</v>
          </cell>
          <cell r="H171">
            <v>10</v>
          </cell>
          <cell r="I171">
            <v>10</v>
          </cell>
          <cell r="J171">
            <v>26</v>
          </cell>
          <cell r="K171">
            <v>5</v>
          </cell>
          <cell r="L171">
            <v>10</v>
          </cell>
          <cell r="M171">
            <v>10</v>
          </cell>
          <cell r="N171">
            <v>25</v>
          </cell>
          <cell r="O171">
            <v>10</v>
          </cell>
          <cell r="P171">
            <v>10</v>
          </cell>
          <cell r="Q171">
            <v>10</v>
          </cell>
          <cell r="R171">
            <v>30</v>
          </cell>
          <cell r="S171">
            <v>9</v>
          </cell>
          <cell r="T171">
            <v>10</v>
          </cell>
          <cell r="U171">
            <v>10</v>
          </cell>
          <cell r="V171">
            <v>29</v>
          </cell>
          <cell r="W171">
            <v>8</v>
          </cell>
          <cell r="X171">
            <v>10</v>
          </cell>
          <cell r="Y171">
            <v>10</v>
          </cell>
          <cell r="Z171">
            <v>28</v>
          </cell>
          <cell r="AA171">
            <v>138</v>
          </cell>
          <cell r="AB171">
            <v>7</v>
          </cell>
          <cell r="AC171">
            <v>7</v>
          </cell>
          <cell r="AD171">
            <v>36</v>
          </cell>
          <cell r="AE171">
            <v>50</v>
          </cell>
          <cell r="AF171">
            <v>34</v>
          </cell>
          <cell r="AG171">
            <v>84</v>
          </cell>
          <cell r="AH171">
            <v>8</v>
          </cell>
          <cell r="AI171">
            <v>9</v>
          </cell>
          <cell r="AJ171">
            <v>40</v>
          </cell>
          <cell r="AK171">
            <v>57</v>
          </cell>
          <cell r="AL171">
            <v>35</v>
          </cell>
          <cell r="AM171">
            <v>92</v>
          </cell>
          <cell r="AN171">
            <v>9</v>
          </cell>
          <cell r="AO171">
            <v>9</v>
          </cell>
          <cell r="AP171">
            <v>39</v>
          </cell>
          <cell r="AQ171">
            <v>57</v>
          </cell>
          <cell r="AR171">
            <v>35</v>
          </cell>
          <cell r="AS171">
            <v>92</v>
          </cell>
          <cell r="AT171">
            <v>8</v>
          </cell>
          <cell r="AU171">
            <v>8</v>
          </cell>
          <cell r="AV171">
            <v>36</v>
          </cell>
          <cell r="AW171">
            <v>52</v>
          </cell>
          <cell r="AX171">
            <v>30</v>
          </cell>
          <cell r="AY171">
            <v>82</v>
          </cell>
          <cell r="AZ171">
            <v>7</v>
          </cell>
          <cell r="BA171">
            <v>9</v>
          </cell>
          <cell r="BB171">
            <v>33</v>
          </cell>
          <cell r="BC171">
            <v>49</v>
          </cell>
          <cell r="BD171">
            <v>31</v>
          </cell>
          <cell r="BE171">
            <v>80</v>
          </cell>
          <cell r="BF171">
            <v>430</v>
          </cell>
          <cell r="BG171">
            <v>93</v>
          </cell>
          <cell r="BH171">
            <v>661</v>
          </cell>
          <cell r="BI171">
            <v>88.133333333333326</v>
          </cell>
          <cell r="BJ171"/>
          <cell r="BK171" t="str">
            <v>C</v>
          </cell>
          <cell r="BL171" t="str">
            <v>A++</v>
          </cell>
          <cell r="BM171" t="str">
            <v>A</v>
          </cell>
          <cell r="BN171" t="str">
            <v>A++</v>
          </cell>
          <cell r="BO171" t="str">
            <v>B</v>
          </cell>
          <cell r="BP171" t="str">
            <v>A++</v>
          </cell>
          <cell r="BQ171" t="str">
            <v>A++</v>
          </cell>
          <cell r="BR171" t="str">
            <v>A++</v>
          </cell>
          <cell r="BS171" t="str">
            <v>A++</v>
          </cell>
          <cell r="BT171" t="str">
            <v>A+</v>
          </cell>
          <cell r="BU171" t="str">
            <v>A++</v>
          </cell>
          <cell r="BW171">
            <v>4</v>
          </cell>
          <cell r="BX171">
            <v>4</v>
          </cell>
          <cell r="BY171">
            <v>2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20.5</v>
          </cell>
          <cell r="CI171">
            <v>0</v>
          </cell>
          <cell r="CJ171" t="str">
            <v>Pass</v>
          </cell>
          <cell r="CK171">
            <v>8.85</v>
          </cell>
        </row>
        <row r="172">
          <cell r="B172" t="str">
            <v>PIET23CS103</v>
          </cell>
          <cell r="C172" t="str">
            <v>MEGHRAJ PALARIYA</v>
          </cell>
          <cell r="D172" t="str">
            <v>23EPTCS101</v>
          </cell>
          <cell r="E172" t="str">
            <v>B-40</v>
          </cell>
          <cell r="F172" t="str">
            <v>HM</v>
          </cell>
          <cell r="G172">
            <v>5</v>
          </cell>
          <cell r="H172">
            <v>5</v>
          </cell>
          <cell r="I172">
            <v>10</v>
          </cell>
          <cell r="J172">
            <v>20</v>
          </cell>
          <cell r="K172">
            <v>7</v>
          </cell>
          <cell r="L172" t="str">
            <v>N</v>
          </cell>
          <cell r="M172">
            <v>7</v>
          </cell>
          <cell r="N172">
            <v>14</v>
          </cell>
          <cell r="O172">
            <v>6</v>
          </cell>
          <cell r="P172">
            <v>7</v>
          </cell>
          <cell r="Q172">
            <v>10</v>
          </cell>
          <cell r="R172">
            <v>23</v>
          </cell>
          <cell r="S172">
            <v>3</v>
          </cell>
          <cell r="T172">
            <v>6</v>
          </cell>
          <cell r="U172">
            <v>10</v>
          </cell>
          <cell r="V172">
            <v>19</v>
          </cell>
          <cell r="W172">
            <v>5</v>
          </cell>
          <cell r="X172">
            <v>9</v>
          </cell>
          <cell r="Y172">
            <v>7</v>
          </cell>
          <cell r="Z172">
            <v>21</v>
          </cell>
          <cell r="AA172">
            <v>97</v>
          </cell>
          <cell r="AB172">
            <v>4</v>
          </cell>
          <cell r="AC172">
            <v>4</v>
          </cell>
          <cell r="AD172">
            <v>32</v>
          </cell>
          <cell r="AE172">
            <v>40</v>
          </cell>
          <cell r="AF172" t="str">
            <v>A</v>
          </cell>
          <cell r="AG172">
            <v>40</v>
          </cell>
          <cell r="AH172">
            <v>7</v>
          </cell>
          <cell r="AI172">
            <v>5</v>
          </cell>
          <cell r="AJ172">
            <v>28</v>
          </cell>
          <cell r="AK172">
            <v>40</v>
          </cell>
          <cell r="AL172" t="str">
            <v>A</v>
          </cell>
          <cell r="AM172">
            <v>40</v>
          </cell>
          <cell r="AN172">
            <v>6</v>
          </cell>
          <cell r="AO172">
            <v>6</v>
          </cell>
          <cell r="AP172">
            <v>29</v>
          </cell>
          <cell r="AQ172">
            <v>41</v>
          </cell>
          <cell r="AR172" t="str">
            <v>A</v>
          </cell>
          <cell r="AS172">
            <v>41</v>
          </cell>
          <cell r="AT172">
            <v>6</v>
          </cell>
          <cell r="AU172">
            <v>6</v>
          </cell>
          <cell r="AV172">
            <v>28</v>
          </cell>
          <cell r="AW172">
            <v>40</v>
          </cell>
          <cell r="AX172" t="str">
            <v>A</v>
          </cell>
          <cell r="AY172">
            <v>40</v>
          </cell>
          <cell r="AZ172">
            <v>5</v>
          </cell>
          <cell r="BA172">
            <v>6</v>
          </cell>
          <cell r="BB172">
            <v>22</v>
          </cell>
          <cell r="BC172">
            <v>33</v>
          </cell>
          <cell r="BD172" t="str">
            <v>A</v>
          </cell>
          <cell r="BE172">
            <v>33</v>
          </cell>
          <cell r="BF172">
            <v>194</v>
          </cell>
          <cell r="BG172">
            <v>79</v>
          </cell>
          <cell r="BH172">
            <v>370</v>
          </cell>
          <cell r="BI172">
            <v>49.333333333333336</v>
          </cell>
          <cell r="BJ172"/>
          <cell r="BK172" t="str">
            <v>F</v>
          </cell>
          <cell r="BL172" t="str">
            <v>E</v>
          </cell>
          <cell r="BM172" t="str">
            <v>D+</v>
          </cell>
          <cell r="BN172" t="str">
            <v>E+</v>
          </cell>
          <cell r="BO172" t="str">
            <v>F</v>
          </cell>
          <cell r="BP172" t="str">
            <v>F</v>
          </cell>
          <cell r="BQ172" t="str">
            <v>F</v>
          </cell>
          <cell r="BR172" t="str">
            <v>F</v>
          </cell>
          <cell r="BS172" t="str">
            <v>F</v>
          </cell>
          <cell r="BT172" t="str">
            <v>F</v>
          </cell>
          <cell r="BU172" t="str">
            <v>A+</v>
          </cell>
          <cell r="BW172">
            <v>4</v>
          </cell>
          <cell r="BX172">
            <v>4</v>
          </cell>
          <cell r="BY172">
            <v>2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20.5</v>
          </cell>
          <cell r="CI172">
            <v>7</v>
          </cell>
          <cell r="CJ172" t="str">
            <v>Fail</v>
          </cell>
          <cell r="CK172">
            <v>2.0731707317073171</v>
          </cell>
        </row>
        <row r="173">
          <cell r="B173" t="str">
            <v>PIET23CS104</v>
          </cell>
          <cell r="C173" t="str">
            <v>MOHIT</v>
          </cell>
          <cell r="D173" t="str">
            <v>23EPTCS102</v>
          </cell>
          <cell r="E173" t="str">
            <v>B-41</v>
          </cell>
          <cell r="F173" t="str">
            <v>DM</v>
          </cell>
          <cell r="G173">
            <v>4</v>
          </cell>
          <cell r="H173">
            <v>5</v>
          </cell>
          <cell r="I173">
            <v>10</v>
          </cell>
          <cell r="J173">
            <v>19</v>
          </cell>
          <cell r="K173">
            <v>5</v>
          </cell>
          <cell r="L173">
            <v>7</v>
          </cell>
          <cell r="M173">
            <v>7</v>
          </cell>
          <cell r="N173">
            <v>19</v>
          </cell>
          <cell r="O173">
            <v>7</v>
          </cell>
          <cell r="P173">
            <v>8</v>
          </cell>
          <cell r="Q173">
            <v>10</v>
          </cell>
          <cell r="R173">
            <v>25</v>
          </cell>
          <cell r="S173">
            <v>4</v>
          </cell>
          <cell r="T173">
            <v>5</v>
          </cell>
          <cell r="U173">
            <v>10</v>
          </cell>
          <cell r="V173">
            <v>19</v>
          </cell>
          <cell r="W173">
            <v>2</v>
          </cell>
          <cell r="X173">
            <v>8</v>
          </cell>
          <cell r="Y173">
            <v>8</v>
          </cell>
          <cell r="Z173">
            <v>18</v>
          </cell>
          <cell r="AA173">
            <v>100</v>
          </cell>
          <cell r="AB173">
            <v>5</v>
          </cell>
          <cell r="AC173">
            <v>2</v>
          </cell>
          <cell r="AD173">
            <v>29</v>
          </cell>
          <cell r="AE173">
            <v>36</v>
          </cell>
          <cell r="AF173">
            <v>34</v>
          </cell>
          <cell r="AG173">
            <v>70</v>
          </cell>
          <cell r="AH173">
            <v>7</v>
          </cell>
          <cell r="AI173">
            <v>8</v>
          </cell>
          <cell r="AJ173">
            <v>37</v>
          </cell>
          <cell r="AK173">
            <v>52</v>
          </cell>
          <cell r="AL173">
            <v>32</v>
          </cell>
          <cell r="AM173">
            <v>84</v>
          </cell>
          <cell r="AN173">
            <v>7</v>
          </cell>
          <cell r="AO173">
            <v>7</v>
          </cell>
          <cell r="AP173">
            <v>34</v>
          </cell>
          <cell r="AQ173">
            <v>48</v>
          </cell>
          <cell r="AR173">
            <v>28</v>
          </cell>
          <cell r="AS173">
            <v>76</v>
          </cell>
          <cell r="AT173">
            <v>6</v>
          </cell>
          <cell r="AU173">
            <v>7</v>
          </cell>
          <cell r="AV173">
            <v>26</v>
          </cell>
          <cell r="AW173">
            <v>39</v>
          </cell>
          <cell r="AX173">
            <v>31</v>
          </cell>
          <cell r="AY173">
            <v>70</v>
          </cell>
          <cell r="AZ173">
            <v>5</v>
          </cell>
          <cell r="BA173">
            <v>6</v>
          </cell>
          <cell r="BB173">
            <v>24</v>
          </cell>
          <cell r="BC173">
            <v>35</v>
          </cell>
          <cell r="BD173">
            <v>22</v>
          </cell>
          <cell r="BE173">
            <v>57</v>
          </cell>
          <cell r="BF173">
            <v>357</v>
          </cell>
          <cell r="BG173">
            <v>97</v>
          </cell>
          <cell r="BH173">
            <v>554</v>
          </cell>
          <cell r="BI173">
            <v>73.866666666666674</v>
          </cell>
          <cell r="BJ173"/>
          <cell r="BK173" t="str">
            <v>F</v>
          </cell>
          <cell r="BL173" t="str">
            <v>B+</v>
          </cell>
          <cell r="BM173" t="str">
            <v>B</v>
          </cell>
          <cell r="BN173" t="str">
            <v>A</v>
          </cell>
          <cell r="BO173" t="str">
            <v>E</v>
          </cell>
          <cell r="BP173" t="str">
            <v>A++</v>
          </cell>
          <cell r="BQ173" t="str">
            <v>B+</v>
          </cell>
          <cell r="BR173" t="str">
            <v>A+</v>
          </cell>
          <cell r="BS173" t="str">
            <v>B+</v>
          </cell>
          <cell r="BT173" t="str">
            <v>C</v>
          </cell>
          <cell r="BU173" t="str">
            <v>A++</v>
          </cell>
          <cell r="BW173">
            <v>4</v>
          </cell>
          <cell r="BX173">
            <v>4</v>
          </cell>
          <cell r="BY173">
            <v>2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20.5</v>
          </cell>
          <cell r="CI173">
            <v>1</v>
          </cell>
          <cell r="CJ173" t="str">
            <v>Fail</v>
          </cell>
          <cell r="CK173">
            <v>6.1585365853658534</v>
          </cell>
        </row>
        <row r="174">
          <cell r="B174" t="str">
            <v>PIET23CS105</v>
          </cell>
          <cell r="C174" t="str">
            <v>MOHIT SHARMA</v>
          </cell>
          <cell r="D174" t="str">
            <v>23EPTCS103</v>
          </cell>
          <cell r="E174" t="str">
            <v>B-42</v>
          </cell>
          <cell r="F174" t="str">
            <v>DM</v>
          </cell>
          <cell r="G174">
            <v>9</v>
          </cell>
          <cell r="H174">
            <v>9</v>
          </cell>
          <cell r="I174">
            <v>10</v>
          </cell>
          <cell r="J174">
            <v>28</v>
          </cell>
          <cell r="K174">
            <v>6</v>
          </cell>
          <cell r="L174">
            <v>9</v>
          </cell>
          <cell r="M174">
            <v>10</v>
          </cell>
          <cell r="N174">
            <v>25</v>
          </cell>
          <cell r="O174">
            <v>6</v>
          </cell>
          <cell r="P174">
            <v>7</v>
          </cell>
          <cell r="Q174">
            <v>9</v>
          </cell>
          <cell r="R174">
            <v>22</v>
          </cell>
          <cell r="S174">
            <v>7</v>
          </cell>
          <cell r="T174">
            <v>8</v>
          </cell>
          <cell r="U174">
            <v>10</v>
          </cell>
          <cell r="V174">
            <v>25</v>
          </cell>
          <cell r="W174">
            <v>7</v>
          </cell>
          <cell r="X174">
            <v>10</v>
          </cell>
          <cell r="Y174">
            <v>10</v>
          </cell>
          <cell r="Z174">
            <v>27</v>
          </cell>
          <cell r="AA174">
            <v>127</v>
          </cell>
          <cell r="AB174">
            <v>10</v>
          </cell>
          <cell r="AC174">
            <v>8</v>
          </cell>
          <cell r="AD174">
            <v>34</v>
          </cell>
          <cell r="AE174">
            <v>52</v>
          </cell>
          <cell r="AF174">
            <v>32</v>
          </cell>
          <cell r="AG174">
            <v>84</v>
          </cell>
          <cell r="AH174">
            <v>6</v>
          </cell>
          <cell r="AI174">
            <v>6</v>
          </cell>
          <cell r="AJ174">
            <v>33</v>
          </cell>
          <cell r="AK174">
            <v>45</v>
          </cell>
          <cell r="AL174">
            <v>24</v>
          </cell>
          <cell r="AM174">
            <v>69</v>
          </cell>
          <cell r="AN174">
            <v>9</v>
          </cell>
          <cell r="AO174">
            <v>9</v>
          </cell>
          <cell r="AP174">
            <v>40</v>
          </cell>
          <cell r="AQ174">
            <v>58</v>
          </cell>
          <cell r="AR174">
            <v>35</v>
          </cell>
          <cell r="AS174">
            <v>93</v>
          </cell>
          <cell r="AT174">
            <v>8</v>
          </cell>
          <cell r="AU174">
            <v>8</v>
          </cell>
          <cell r="AV174">
            <v>33</v>
          </cell>
          <cell r="AW174">
            <v>49</v>
          </cell>
          <cell r="AX174">
            <v>34</v>
          </cell>
          <cell r="AY174">
            <v>83</v>
          </cell>
          <cell r="AZ174">
            <v>6</v>
          </cell>
          <cell r="BA174">
            <v>7</v>
          </cell>
          <cell r="BB174">
            <v>38</v>
          </cell>
          <cell r="BC174">
            <v>51</v>
          </cell>
          <cell r="BD174">
            <v>33</v>
          </cell>
          <cell r="BE174">
            <v>84</v>
          </cell>
          <cell r="BF174">
            <v>413</v>
          </cell>
          <cell r="BG174">
            <v>92</v>
          </cell>
          <cell r="BH174">
            <v>632</v>
          </cell>
          <cell r="BI174">
            <v>84.266666666666666</v>
          </cell>
          <cell r="BJ174"/>
          <cell r="BK174" t="str">
            <v>D+</v>
          </cell>
          <cell r="BL174" t="str">
            <v>D</v>
          </cell>
          <cell r="BM174" t="str">
            <v>C</v>
          </cell>
          <cell r="BN174" t="str">
            <v>D+</v>
          </cell>
          <cell r="BO174" t="str">
            <v>B</v>
          </cell>
          <cell r="BP174" t="str">
            <v>B+</v>
          </cell>
          <cell r="BQ174" t="str">
            <v>A++</v>
          </cell>
          <cell r="BR174" t="str">
            <v>A++</v>
          </cell>
          <cell r="BS174" t="str">
            <v>A++</v>
          </cell>
          <cell r="BT174" t="str">
            <v>A++</v>
          </cell>
          <cell r="BU174" t="str">
            <v>A++</v>
          </cell>
          <cell r="BW174">
            <v>4</v>
          </cell>
          <cell r="BX174">
            <v>4</v>
          </cell>
          <cell r="BY174">
            <v>2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20.5</v>
          </cell>
          <cell r="CI174">
            <v>0</v>
          </cell>
          <cell r="CJ174" t="str">
            <v>Pass</v>
          </cell>
          <cell r="CK174">
            <v>7.27</v>
          </cell>
        </row>
        <row r="175">
          <cell r="B175" t="str">
            <v>PIET23CS106</v>
          </cell>
          <cell r="C175" t="str">
            <v>MOHIT SONI</v>
          </cell>
          <cell r="D175" t="str">
            <v>23EPTCS104</v>
          </cell>
          <cell r="E175" t="str">
            <v>B-43</v>
          </cell>
          <cell r="F175" t="str">
            <v>DM</v>
          </cell>
          <cell r="G175">
            <v>0</v>
          </cell>
          <cell r="H175">
            <v>8</v>
          </cell>
          <cell r="I175">
            <v>10</v>
          </cell>
          <cell r="J175">
            <v>18</v>
          </cell>
          <cell r="K175">
            <v>4</v>
          </cell>
          <cell r="L175">
            <v>7</v>
          </cell>
          <cell r="M175">
            <v>9</v>
          </cell>
          <cell r="N175">
            <v>20</v>
          </cell>
          <cell r="O175">
            <v>6</v>
          </cell>
          <cell r="P175">
            <v>8</v>
          </cell>
          <cell r="Q175">
            <v>10</v>
          </cell>
          <cell r="R175">
            <v>24</v>
          </cell>
          <cell r="S175">
            <v>6</v>
          </cell>
          <cell r="T175">
            <v>7</v>
          </cell>
          <cell r="U175">
            <v>10</v>
          </cell>
          <cell r="V175">
            <v>23</v>
          </cell>
          <cell r="W175">
            <v>5</v>
          </cell>
          <cell r="X175">
            <v>8</v>
          </cell>
          <cell r="Y175">
            <v>9</v>
          </cell>
          <cell r="Z175">
            <v>22</v>
          </cell>
          <cell r="AA175">
            <v>107</v>
          </cell>
          <cell r="AB175">
            <v>7</v>
          </cell>
          <cell r="AC175">
            <v>8</v>
          </cell>
          <cell r="AD175">
            <v>29</v>
          </cell>
          <cell r="AE175">
            <v>44</v>
          </cell>
          <cell r="AF175">
            <v>26</v>
          </cell>
          <cell r="AG175">
            <v>70</v>
          </cell>
          <cell r="AH175">
            <v>6</v>
          </cell>
          <cell r="AI175">
            <v>7</v>
          </cell>
          <cell r="AJ175">
            <v>32</v>
          </cell>
          <cell r="AK175">
            <v>45</v>
          </cell>
          <cell r="AL175">
            <v>27</v>
          </cell>
          <cell r="AM175">
            <v>72</v>
          </cell>
          <cell r="AN175">
            <v>6</v>
          </cell>
          <cell r="AO175">
            <v>5</v>
          </cell>
          <cell r="AP175">
            <v>29</v>
          </cell>
          <cell r="AQ175">
            <v>40</v>
          </cell>
          <cell r="AR175">
            <v>24</v>
          </cell>
          <cell r="AS175">
            <v>64</v>
          </cell>
          <cell r="AT175">
            <v>7</v>
          </cell>
          <cell r="AU175">
            <v>7</v>
          </cell>
          <cell r="AV175">
            <v>31</v>
          </cell>
          <cell r="AW175">
            <v>45</v>
          </cell>
          <cell r="AX175">
            <v>34</v>
          </cell>
          <cell r="AY175">
            <v>79</v>
          </cell>
          <cell r="AZ175">
            <v>2</v>
          </cell>
          <cell r="BA175">
            <v>6</v>
          </cell>
          <cell r="BB175">
            <v>25</v>
          </cell>
          <cell r="BC175">
            <v>33</v>
          </cell>
          <cell r="BD175">
            <v>26</v>
          </cell>
          <cell r="BE175">
            <v>59</v>
          </cell>
          <cell r="BF175">
            <v>344</v>
          </cell>
          <cell r="BG175">
            <v>90</v>
          </cell>
          <cell r="BH175">
            <v>541</v>
          </cell>
          <cell r="BI175">
            <v>72.13333333333334</v>
          </cell>
          <cell r="BJ175"/>
          <cell r="BK175" t="str">
            <v>F</v>
          </cell>
          <cell r="BL175" t="str">
            <v>B+</v>
          </cell>
          <cell r="BM175" t="str">
            <v>B</v>
          </cell>
          <cell r="BN175" t="str">
            <v>C+</v>
          </cell>
          <cell r="BO175" t="str">
            <v>E+</v>
          </cell>
          <cell r="BP175" t="str">
            <v>A</v>
          </cell>
          <cell r="BQ175" t="str">
            <v>B+</v>
          </cell>
          <cell r="BR175" t="str">
            <v>B</v>
          </cell>
          <cell r="BS175" t="str">
            <v>A+</v>
          </cell>
          <cell r="BT175" t="str">
            <v>C+</v>
          </cell>
          <cell r="BU175" t="str">
            <v>A++</v>
          </cell>
          <cell r="BW175">
            <v>4</v>
          </cell>
          <cell r="BX175">
            <v>4</v>
          </cell>
          <cell r="BY175">
            <v>2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20.5</v>
          </cell>
          <cell r="CI175">
            <v>1</v>
          </cell>
          <cell r="CJ175" t="str">
            <v>Fail</v>
          </cell>
          <cell r="CK175">
            <v>6.0121951219512191</v>
          </cell>
        </row>
        <row r="176">
          <cell r="B176" t="str">
            <v>PIET23CS107</v>
          </cell>
          <cell r="C176" t="str">
            <v>MONESH KHANDELWAL</v>
          </cell>
          <cell r="D176" t="str">
            <v>23EPTCS105</v>
          </cell>
          <cell r="E176" t="str">
            <v>B-44</v>
          </cell>
          <cell r="F176" t="str">
            <v>DM</v>
          </cell>
          <cell r="G176">
            <v>10</v>
          </cell>
          <cell r="H176">
            <v>9</v>
          </cell>
          <cell r="I176">
            <v>10</v>
          </cell>
          <cell r="J176">
            <v>29</v>
          </cell>
          <cell r="K176">
            <v>6</v>
          </cell>
          <cell r="L176">
            <v>10</v>
          </cell>
          <cell r="M176">
            <v>10</v>
          </cell>
          <cell r="N176">
            <v>26</v>
          </cell>
          <cell r="O176">
            <v>7</v>
          </cell>
          <cell r="P176">
            <v>10</v>
          </cell>
          <cell r="Q176">
            <v>10</v>
          </cell>
          <cell r="R176">
            <v>27</v>
          </cell>
          <cell r="S176">
            <v>6</v>
          </cell>
          <cell r="T176">
            <v>9</v>
          </cell>
          <cell r="U176">
            <v>10</v>
          </cell>
          <cell r="V176">
            <v>25</v>
          </cell>
          <cell r="W176">
            <v>7</v>
          </cell>
          <cell r="X176">
            <v>9</v>
          </cell>
          <cell r="Y176">
            <v>10</v>
          </cell>
          <cell r="Z176">
            <v>26</v>
          </cell>
          <cell r="AA176">
            <v>133</v>
          </cell>
          <cell r="AB176">
            <v>8</v>
          </cell>
          <cell r="AC176">
            <v>9</v>
          </cell>
          <cell r="AD176">
            <v>38</v>
          </cell>
          <cell r="AE176">
            <v>55</v>
          </cell>
          <cell r="AF176">
            <v>33</v>
          </cell>
          <cell r="AG176">
            <v>88</v>
          </cell>
          <cell r="AH176">
            <v>9</v>
          </cell>
          <cell r="AI176">
            <v>9</v>
          </cell>
          <cell r="AJ176">
            <v>40</v>
          </cell>
          <cell r="AK176">
            <v>58</v>
          </cell>
          <cell r="AL176">
            <v>30</v>
          </cell>
          <cell r="AM176">
            <v>88</v>
          </cell>
          <cell r="AN176">
            <v>8</v>
          </cell>
          <cell r="AO176">
            <v>8</v>
          </cell>
          <cell r="AP176">
            <v>37</v>
          </cell>
          <cell r="AQ176">
            <v>53</v>
          </cell>
          <cell r="AR176">
            <v>31</v>
          </cell>
          <cell r="AS176">
            <v>84</v>
          </cell>
          <cell r="AT176">
            <v>8</v>
          </cell>
          <cell r="AU176">
            <v>8</v>
          </cell>
          <cell r="AV176">
            <v>35</v>
          </cell>
          <cell r="AW176">
            <v>51</v>
          </cell>
          <cell r="AX176">
            <v>30</v>
          </cell>
          <cell r="AY176">
            <v>81</v>
          </cell>
          <cell r="AZ176">
            <v>8</v>
          </cell>
          <cell r="BA176">
            <v>9</v>
          </cell>
          <cell r="BB176">
            <v>29</v>
          </cell>
          <cell r="BC176">
            <v>46</v>
          </cell>
          <cell r="BD176">
            <v>32</v>
          </cell>
          <cell r="BE176">
            <v>78</v>
          </cell>
          <cell r="BF176">
            <v>419</v>
          </cell>
          <cell r="BG176">
            <v>94</v>
          </cell>
          <cell r="BH176">
            <v>646</v>
          </cell>
          <cell r="BI176">
            <v>86.133333333333326</v>
          </cell>
          <cell r="BJ176"/>
          <cell r="BK176" t="str">
            <v>B+</v>
          </cell>
          <cell r="BL176" t="str">
            <v>B+</v>
          </cell>
          <cell r="BM176" t="str">
            <v>C+</v>
          </cell>
          <cell r="BN176" t="str">
            <v>C</v>
          </cell>
          <cell r="BO176" t="str">
            <v>D</v>
          </cell>
          <cell r="BP176" t="str">
            <v>A++</v>
          </cell>
          <cell r="BQ176" t="str">
            <v>A++</v>
          </cell>
          <cell r="BR176" t="str">
            <v>A++</v>
          </cell>
          <cell r="BS176" t="str">
            <v>A++</v>
          </cell>
          <cell r="BT176" t="str">
            <v>A+</v>
          </cell>
          <cell r="BU176" t="str">
            <v>A++</v>
          </cell>
          <cell r="BW176">
            <v>4</v>
          </cell>
          <cell r="BX176">
            <v>4</v>
          </cell>
          <cell r="BY176">
            <v>2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20.5</v>
          </cell>
          <cell r="CI176">
            <v>0</v>
          </cell>
          <cell r="CJ176" t="str">
            <v>Pass</v>
          </cell>
          <cell r="CK176">
            <v>8.07</v>
          </cell>
        </row>
        <row r="177">
          <cell r="B177" t="str">
            <v>PIET23CS108</v>
          </cell>
          <cell r="C177" t="str">
            <v>MUSKAN SHARMA</v>
          </cell>
          <cell r="D177" t="str">
            <v>23EPTCS111</v>
          </cell>
          <cell r="E177" t="str">
            <v>B-45</v>
          </cell>
          <cell r="F177" t="str">
            <v>HM</v>
          </cell>
          <cell r="G177">
            <v>9</v>
          </cell>
          <cell r="H177">
            <v>10</v>
          </cell>
          <cell r="I177">
            <v>10</v>
          </cell>
          <cell r="J177">
            <v>29</v>
          </cell>
          <cell r="K177">
            <v>9</v>
          </cell>
          <cell r="L177">
            <v>10</v>
          </cell>
          <cell r="M177">
            <v>10</v>
          </cell>
          <cell r="N177">
            <v>29</v>
          </cell>
          <cell r="O177">
            <v>8</v>
          </cell>
          <cell r="P177">
            <v>10</v>
          </cell>
          <cell r="Q177">
            <v>10</v>
          </cell>
          <cell r="R177">
            <v>28</v>
          </cell>
          <cell r="S177">
            <v>7</v>
          </cell>
          <cell r="T177">
            <v>10</v>
          </cell>
          <cell r="U177">
            <v>10</v>
          </cell>
          <cell r="V177">
            <v>27</v>
          </cell>
          <cell r="W177">
            <v>9</v>
          </cell>
          <cell r="X177">
            <v>10</v>
          </cell>
          <cell r="Y177">
            <v>10</v>
          </cell>
          <cell r="Z177">
            <v>29</v>
          </cell>
          <cell r="AA177">
            <v>142</v>
          </cell>
          <cell r="AB177">
            <v>9</v>
          </cell>
          <cell r="AC177">
            <v>9</v>
          </cell>
          <cell r="AD177">
            <v>36</v>
          </cell>
          <cell r="AE177">
            <v>54</v>
          </cell>
          <cell r="AF177">
            <v>35</v>
          </cell>
          <cell r="AG177">
            <v>89</v>
          </cell>
          <cell r="AH177">
            <v>9</v>
          </cell>
          <cell r="AI177">
            <v>9</v>
          </cell>
          <cell r="AJ177">
            <v>36</v>
          </cell>
          <cell r="AK177">
            <v>54</v>
          </cell>
          <cell r="AL177">
            <v>35</v>
          </cell>
          <cell r="AM177">
            <v>89</v>
          </cell>
          <cell r="AN177">
            <v>9</v>
          </cell>
          <cell r="AO177">
            <v>9</v>
          </cell>
          <cell r="AP177">
            <v>40</v>
          </cell>
          <cell r="AQ177">
            <v>58</v>
          </cell>
          <cell r="AR177">
            <v>34</v>
          </cell>
          <cell r="AS177">
            <v>92</v>
          </cell>
          <cell r="AT177">
            <v>7</v>
          </cell>
          <cell r="AU177">
            <v>8</v>
          </cell>
          <cell r="AV177">
            <v>34</v>
          </cell>
          <cell r="AW177">
            <v>49</v>
          </cell>
          <cell r="AX177">
            <v>33</v>
          </cell>
          <cell r="AY177">
            <v>82</v>
          </cell>
          <cell r="AZ177">
            <v>9</v>
          </cell>
          <cell r="BA177">
            <v>8</v>
          </cell>
          <cell r="BB177">
            <v>33</v>
          </cell>
          <cell r="BC177">
            <v>50</v>
          </cell>
          <cell r="BD177">
            <v>31</v>
          </cell>
          <cell r="BE177">
            <v>81</v>
          </cell>
          <cell r="BF177">
            <v>433</v>
          </cell>
          <cell r="BG177">
            <v>95</v>
          </cell>
          <cell r="BH177">
            <v>670</v>
          </cell>
          <cell r="BI177">
            <v>89.333333333333329</v>
          </cell>
          <cell r="BJ177"/>
          <cell r="BK177" t="str">
            <v>C</v>
          </cell>
          <cell r="BL177" t="str">
            <v>A++</v>
          </cell>
          <cell r="BM177" t="str">
            <v>A++</v>
          </cell>
          <cell r="BN177" t="str">
            <v>A++</v>
          </cell>
          <cell r="BO177" t="str">
            <v>B+</v>
          </cell>
          <cell r="BP177" t="str">
            <v>A++</v>
          </cell>
          <cell r="BQ177" t="str">
            <v>A++</v>
          </cell>
          <cell r="BR177" t="str">
            <v>A++</v>
          </cell>
          <cell r="BS177" t="str">
            <v>A++</v>
          </cell>
          <cell r="BT177" t="str">
            <v>A++</v>
          </cell>
          <cell r="BU177" t="str">
            <v>A++</v>
          </cell>
          <cell r="BW177">
            <v>4</v>
          </cell>
          <cell r="BX177">
            <v>4</v>
          </cell>
          <cell r="BY177">
            <v>2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20.5</v>
          </cell>
          <cell r="CI177">
            <v>0</v>
          </cell>
          <cell r="CJ177" t="str">
            <v>Pass</v>
          </cell>
          <cell r="CK177">
            <v>9.1199999999999992</v>
          </cell>
        </row>
        <row r="178">
          <cell r="B178" t="str">
            <v>PIET23CS109</v>
          </cell>
          <cell r="C178" t="str">
            <v>NAKUL SINGH SISODIA</v>
          </cell>
          <cell r="D178" t="str">
            <v>23EPTCS112</v>
          </cell>
          <cell r="E178" t="str">
            <v>B-46</v>
          </cell>
          <cell r="F178" t="str">
            <v>HM</v>
          </cell>
          <cell r="G178">
            <v>8</v>
          </cell>
          <cell r="H178">
            <v>8</v>
          </cell>
          <cell r="I178">
            <v>10</v>
          </cell>
          <cell r="J178">
            <v>26</v>
          </cell>
          <cell r="K178">
            <v>6</v>
          </cell>
          <cell r="L178">
            <v>8</v>
          </cell>
          <cell r="M178">
            <v>10</v>
          </cell>
          <cell r="N178">
            <v>24</v>
          </cell>
          <cell r="O178">
            <v>6</v>
          </cell>
          <cell r="P178">
            <v>9</v>
          </cell>
          <cell r="Q178">
            <v>10</v>
          </cell>
          <cell r="R178">
            <v>25</v>
          </cell>
          <cell r="S178">
            <v>9</v>
          </cell>
          <cell r="T178">
            <v>10</v>
          </cell>
          <cell r="U178">
            <v>10</v>
          </cell>
          <cell r="V178">
            <v>29</v>
          </cell>
          <cell r="W178">
            <v>8</v>
          </cell>
          <cell r="X178">
            <v>10</v>
          </cell>
          <cell r="Y178">
            <v>10</v>
          </cell>
          <cell r="Z178">
            <v>28</v>
          </cell>
          <cell r="AA178">
            <v>132</v>
          </cell>
          <cell r="AB178">
            <v>10</v>
          </cell>
          <cell r="AC178">
            <v>9</v>
          </cell>
          <cell r="AD178">
            <v>38</v>
          </cell>
          <cell r="AE178">
            <v>57</v>
          </cell>
          <cell r="AF178">
            <v>35</v>
          </cell>
          <cell r="AG178">
            <v>92</v>
          </cell>
          <cell r="AH178">
            <v>7</v>
          </cell>
          <cell r="AI178">
            <v>7</v>
          </cell>
          <cell r="AJ178">
            <v>40</v>
          </cell>
          <cell r="AK178">
            <v>54</v>
          </cell>
          <cell r="AL178">
            <v>32</v>
          </cell>
          <cell r="AM178">
            <v>86</v>
          </cell>
          <cell r="AN178">
            <v>8</v>
          </cell>
          <cell r="AO178">
            <v>9</v>
          </cell>
          <cell r="AP178">
            <v>40</v>
          </cell>
          <cell r="AQ178">
            <v>57</v>
          </cell>
          <cell r="AR178">
            <v>35</v>
          </cell>
          <cell r="AS178">
            <v>92</v>
          </cell>
          <cell r="AT178">
            <v>8</v>
          </cell>
          <cell r="AU178">
            <v>8</v>
          </cell>
          <cell r="AV178">
            <v>33</v>
          </cell>
          <cell r="AW178">
            <v>49</v>
          </cell>
          <cell r="AX178">
            <v>31</v>
          </cell>
          <cell r="AY178">
            <v>80</v>
          </cell>
          <cell r="AZ178">
            <v>8</v>
          </cell>
          <cell r="BA178">
            <v>9</v>
          </cell>
          <cell r="BB178">
            <v>39</v>
          </cell>
          <cell r="BC178">
            <v>56</v>
          </cell>
          <cell r="BD178">
            <v>32</v>
          </cell>
          <cell r="BE178">
            <v>88</v>
          </cell>
          <cell r="BF178">
            <v>438</v>
          </cell>
          <cell r="BG178">
            <v>95</v>
          </cell>
          <cell r="BH178">
            <v>665</v>
          </cell>
          <cell r="BI178">
            <v>88.666666666666671</v>
          </cell>
          <cell r="BJ178"/>
          <cell r="BK178" t="str">
            <v>E+</v>
          </cell>
          <cell r="BL178" t="str">
            <v>B</v>
          </cell>
          <cell r="BM178" t="str">
            <v>C+</v>
          </cell>
          <cell r="BN178" t="str">
            <v>B+</v>
          </cell>
          <cell r="BO178" t="str">
            <v>B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</v>
          </cell>
          <cell r="BT178" t="str">
            <v>A++</v>
          </cell>
          <cell r="BU178" t="str">
            <v>A++</v>
          </cell>
          <cell r="BW178">
            <v>4</v>
          </cell>
          <cell r="BX178">
            <v>4</v>
          </cell>
          <cell r="BY178">
            <v>2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20.5</v>
          </cell>
          <cell r="CI178">
            <v>0</v>
          </cell>
          <cell r="CJ178" t="str">
            <v>Pass</v>
          </cell>
          <cell r="CK178">
            <v>7.76</v>
          </cell>
        </row>
        <row r="179">
          <cell r="B179" t="str">
            <v>PIET23CS110</v>
          </cell>
          <cell r="C179" t="str">
            <v>NAMAN SHARMA</v>
          </cell>
          <cell r="D179" t="str">
            <v>23EPTCS113</v>
          </cell>
          <cell r="E179" t="str">
            <v>B-47</v>
          </cell>
          <cell r="F179" t="str">
            <v>DF</v>
          </cell>
          <cell r="G179">
            <v>7</v>
          </cell>
          <cell r="H179">
            <v>8</v>
          </cell>
          <cell r="I179">
            <v>10</v>
          </cell>
          <cell r="J179">
            <v>25</v>
          </cell>
          <cell r="K179">
            <v>5</v>
          </cell>
          <cell r="L179">
            <v>10</v>
          </cell>
          <cell r="M179">
            <v>10</v>
          </cell>
          <cell r="N179">
            <v>25</v>
          </cell>
          <cell r="O179">
            <v>4</v>
          </cell>
          <cell r="P179">
            <v>7</v>
          </cell>
          <cell r="Q179">
            <v>10</v>
          </cell>
          <cell r="R179">
            <v>21</v>
          </cell>
          <cell r="S179">
            <v>5</v>
          </cell>
          <cell r="T179">
            <v>9</v>
          </cell>
          <cell r="U179">
            <v>10</v>
          </cell>
          <cell r="V179">
            <v>24</v>
          </cell>
          <cell r="W179">
            <v>3</v>
          </cell>
          <cell r="X179">
            <v>9</v>
          </cell>
          <cell r="Y179">
            <v>10</v>
          </cell>
          <cell r="Z179">
            <v>22</v>
          </cell>
          <cell r="AA179">
            <v>117</v>
          </cell>
          <cell r="AB179">
            <v>7</v>
          </cell>
          <cell r="AC179">
            <v>9</v>
          </cell>
          <cell r="AD179">
            <v>39</v>
          </cell>
          <cell r="AE179">
            <v>55</v>
          </cell>
          <cell r="AF179">
            <v>31</v>
          </cell>
          <cell r="AG179">
            <v>86</v>
          </cell>
          <cell r="AH179">
            <v>5</v>
          </cell>
          <cell r="AI179">
            <v>7</v>
          </cell>
          <cell r="AJ179">
            <v>38</v>
          </cell>
          <cell r="AK179">
            <v>50</v>
          </cell>
          <cell r="AL179">
            <v>24</v>
          </cell>
          <cell r="AM179">
            <v>74</v>
          </cell>
          <cell r="AN179">
            <v>8</v>
          </cell>
          <cell r="AO179">
            <v>8</v>
          </cell>
          <cell r="AP179">
            <v>36</v>
          </cell>
          <cell r="AQ179">
            <v>52</v>
          </cell>
          <cell r="AR179">
            <v>30</v>
          </cell>
          <cell r="AS179">
            <v>82</v>
          </cell>
          <cell r="AT179">
            <v>8</v>
          </cell>
          <cell r="AU179">
            <v>8</v>
          </cell>
          <cell r="AV179">
            <v>34</v>
          </cell>
          <cell r="AW179">
            <v>50</v>
          </cell>
          <cell r="AX179">
            <v>29</v>
          </cell>
          <cell r="AY179">
            <v>79</v>
          </cell>
          <cell r="AZ179">
            <v>9</v>
          </cell>
          <cell r="BA179">
            <v>9</v>
          </cell>
          <cell r="BB179">
            <v>39</v>
          </cell>
          <cell r="BC179">
            <v>57</v>
          </cell>
          <cell r="BD179">
            <v>36</v>
          </cell>
          <cell r="BE179">
            <v>93</v>
          </cell>
          <cell r="BF179">
            <v>414</v>
          </cell>
          <cell r="BG179">
            <v>94</v>
          </cell>
          <cell r="BH179">
            <v>625</v>
          </cell>
          <cell r="BI179">
            <v>83.333333333333343</v>
          </cell>
          <cell r="BJ179"/>
          <cell r="BK179" t="str">
            <v>E+</v>
          </cell>
          <cell r="BL179" t="str">
            <v>B</v>
          </cell>
          <cell r="BM179" t="str">
            <v>D+</v>
          </cell>
          <cell r="BN179" t="str">
            <v>C</v>
          </cell>
          <cell r="BO179" t="str">
            <v>E+</v>
          </cell>
          <cell r="BP179" t="str">
            <v>A</v>
          </cell>
          <cell r="BQ179" t="str">
            <v>A++</v>
          </cell>
          <cell r="BR179" t="str">
            <v>A++</v>
          </cell>
          <cell r="BS179" t="str">
            <v>A+</v>
          </cell>
          <cell r="BT179" t="str">
            <v>A++</v>
          </cell>
          <cell r="BU179" t="str">
            <v>A++</v>
          </cell>
          <cell r="BW179">
            <v>4</v>
          </cell>
          <cell r="BX179">
            <v>4</v>
          </cell>
          <cell r="BY179">
            <v>2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20.5</v>
          </cell>
          <cell r="CI179">
            <v>0</v>
          </cell>
          <cell r="CJ179" t="str">
            <v>Pass</v>
          </cell>
          <cell r="CK179">
            <v>7.2</v>
          </cell>
        </row>
        <row r="180">
          <cell r="B180" t="str">
            <v>PIET23CS111</v>
          </cell>
          <cell r="C180" t="str">
            <v>NARAYAN SINGH RATHORE</v>
          </cell>
          <cell r="D180" t="str">
            <v>23EPTCS114</v>
          </cell>
          <cell r="E180" t="str">
            <v>B-48</v>
          </cell>
          <cell r="F180" t="str">
            <v>HM</v>
          </cell>
          <cell r="G180" t="str">
            <v>A</v>
          </cell>
          <cell r="H180">
            <v>10</v>
          </cell>
          <cell r="I180">
            <v>10</v>
          </cell>
          <cell r="J180">
            <v>20</v>
          </cell>
          <cell r="K180">
            <v>6</v>
          </cell>
          <cell r="L180">
            <v>8</v>
          </cell>
          <cell r="M180">
            <v>8</v>
          </cell>
          <cell r="N180">
            <v>22</v>
          </cell>
          <cell r="O180" t="str">
            <v>A</v>
          </cell>
          <cell r="P180">
            <v>9</v>
          </cell>
          <cell r="Q180">
            <v>10</v>
          </cell>
          <cell r="R180">
            <v>19</v>
          </cell>
          <cell r="S180">
            <v>8</v>
          </cell>
          <cell r="T180">
            <v>7</v>
          </cell>
          <cell r="U180">
            <v>10</v>
          </cell>
          <cell r="V180">
            <v>25</v>
          </cell>
          <cell r="W180">
            <v>7</v>
          </cell>
          <cell r="X180">
            <v>10</v>
          </cell>
          <cell r="Y180">
            <v>8</v>
          </cell>
          <cell r="Z180">
            <v>25</v>
          </cell>
          <cell r="AA180">
            <v>111</v>
          </cell>
          <cell r="AB180">
            <v>9</v>
          </cell>
          <cell r="AC180">
            <v>10</v>
          </cell>
          <cell r="AD180">
            <v>27</v>
          </cell>
          <cell r="AE180">
            <v>46</v>
          </cell>
          <cell r="AF180">
            <v>35</v>
          </cell>
          <cell r="AG180">
            <v>81</v>
          </cell>
          <cell r="AH180">
            <v>9</v>
          </cell>
          <cell r="AI180">
            <v>9</v>
          </cell>
          <cell r="AJ180">
            <v>31</v>
          </cell>
          <cell r="AK180">
            <v>49</v>
          </cell>
          <cell r="AL180">
            <v>32</v>
          </cell>
          <cell r="AM180">
            <v>81</v>
          </cell>
          <cell r="AN180" t="str">
            <v>A</v>
          </cell>
          <cell r="AO180">
            <v>6</v>
          </cell>
          <cell r="AP180">
            <v>31</v>
          </cell>
          <cell r="AQ180">
            <v>37</v>
          </cell>
          <cell r="AR180">
            <v>27</v>
          </cell>
          <cell r="AS180">
            <v>64</v>
          </cell>
          <cell r="AT180">
            <v>7</v>
          </cell>
          <cell r="AU180">
            <v>8</v>
          </cell>
          <cell r="AV180">
            <v>24</v>
          </cell>
          <cell r="AW180">
            <v>39</v>
          </cell>
          <cell r="AX180">
            <v>32</v>
          </cell>
          <cell r="AY180">
            <v>71</v>
          </cell>
          <cell r="AZ180">
            <v>5</v>
          </cell>
          <cell r="BA180">
            <v>6</v>
          </cell>
          <cell r="BB180">
            <v>30</v>
          </cell>
          <cell r="BC180">
            <v>41</v>
          </cell>
          <cell r="BD180">
            <v>25</v>
          </cell>
          <cell r="BE180">
            <v>66</v>
          </cell>
          <cell r="BF180">
            <v>363</v>
          </cell>
          <cell r="BG180">
            <v>98</v>
          </cell>
          <cell r="BH180">
            <v>572</v>
          </cell>
          <cell r="BI180">
            <v>76.266666666666666</v>
          </cell>
          <cell r="BJ180"/>
          <cell r="BK180" t="str">
            <v>E+</v>
          </cell>
          <cell r="BL180" t="str">
            <v>D+</v>
          </cell>
          <cell r="BM180" t="str">
            <v>C+</v>
          </cell>
          <cell r="BN180" t="str">
            <v>C</v>
          </cell>
          <cell r="BO180" t="str">
            <v>D+</v>
          </cell>
          <cell r="BP180" t="str">
            <v>A++</v>
          </cell>
          <cell r="BQ180" t="str">
            <v>A++</v>
          </cell>
          <cell r="BR180" t="str">
            <v>B</v>
          </cell>
          <cell r="BS180" t="str">
            <v>B+</v>
          </cell>
          <cell r="BT180" t="str">
            <v>B</v>
          </cell>
          <cell r="BU180" t="str">
            <v>A++</v>
          </cell>
          <cell r="BW180">
            <v>4</v>
          </cell>
          <cell r="BX180">
            <v>4</v>
          </cell>
          <cell r="BY180">
            <v>2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20.5</v>
          </cell>
          <cell r="CI180">
            <v>0</v>
          </cell>
          <cell r="CJ180" t="str">
            <v>Pass</v>
          </cell>
          <cell r="CK180">
            <v>6.76</v>
          </cell>
        </row>
        <row r="181">
          <cell r="B181" t="str">
            <v>PIET23CS112</v>
          </cell>
          <cell r="C181" t="str">
            <v>NAVYA KHANDELWAL</v>
          </cell>
          <cell r="D181" t="str">
            <v>23EPTCS115</v>
          </cell>
          <cell r="E181" t="str">
            <v>B-49</v>
          </cell>
          <cell r="F181" t="str">
            <v>DF</v>
          </cell>
          <cell r="G181">
            <v>10</v>
          </cell>
          <cell r="H181" t="str">
            <v>N</v>
          </cell>
          <cell r="I181">
            <v>10</v>
          </cell>
          <cell r="J181">
            <v>20</v>
          </cell>
          <cell r="K181">
            <v>8</v>
          </cell>
          <cell r="L181" t="str">
            <v>N</v>
          </cell>
          <cell r="M181">
            <v>10</v>
          </cell>
          <cell r="N181">
            <v>18</v>
          </cell>
          <cell r="O181">
            <v>7</v>
          </cell>
          <cell r="P181">
            <v>6</v>
          </cell>
          <cell r="Q181">
            <v>10</v>
          </cell>
          <cell r="R181">
            <v>23</v>
          </cell>
          <cell r="S181">
            <v>6</v>
          </cell>
          <cell r="T181">
            <v>7</v>
          </cell>
          <cell r="U181">
            <v>10</v>
          </cell>
          <cell r="V181">
            <v>23</v>
          </cell>
          <cell r="W181">
            <v>4</v>
          </cell>
          <cell r="X181">
            <v>10</v>
          </cell>
          <cell r="Y181">
            <v>10</v>
          </cell>
          <cell r="Z181">
            <v>24</v>
          </cell>
          <cell r="AA181">
            <v>108</v>
          </cell>
          <cell r="AB181">
            <v>8</v>
          </cell>
          <cell r="AC181">
            <v>6</v>
          </cell>
          <cell r="AD181">
            <v>27</v>
          </cell>
          <cell r="AE181">
            <v>41</v>
          </cell>
          <cell r="AF181">
            <v>34</v>
          </cell>
          <cell r="AG181">
            <v>75</v>
          </cell>
          <cell r="AH181">
            <v>8</v>
          </cell>
          <cell r="AI181">
            <v>6</v>
          </cell>
          <cell r="AJ181">
            <v>26</v>
          </cell>
          <cell r="AK181">
            <v>40</v>
          </cell>
          <cell r="AL181">
            <v>26</v>
          </cell>
          <cell r="AM181">
            <v>66</v>
          </cell>
          <cell r="AN181">
            <v>7</v>
          </cell>
          <cell r="AO181">
            <v>6</v>
          </cell>
          <cell r="AP181">
            <v>33</v>
          </cell>
          <cell r="AQ181">
            <v>46</v>
          </cell>
          <cell r="AR181">
            <v>25</v>
          </cell>
          <cell r="AS181">
            <v>71</v>
          </cell>
          <cell r="AT181">
            <v>4</v>
          </cell>
          <cell r="AU181">
            <v>7</v>
          </cell>
          <cell r="AV181">
            <v>22</v>
          </cell>
          <cell r="AW181">
            <v>33</v>
          </cell>
          <cell r="AX181">
            <v>29</v>
          </cell>
          <cell r="AY181">
            <v>62</v>
          </cell>
          <cell r="AZ181">
            <v>4</v>
          </cell>
          <cell r="BA181">
            <v>5</v>
          </cell>
          <cell r="BB181">
            <v>15</v>
          </cell>
          <cell r="BC181">
            <v>24</v>
          </cell>
          <cell r="BD181">
            <v>27</v>
          </cell>
          <cell r="BE181">
            <v>51</v>
          </cell>
          <cell r="BF181">
            <v>325</v>
          </cell>
          <cell r="BG181">
            <v>76</v>
          </cell>
          <cell r="BH181">
            <v>509</v>
          </cell>
          <cell r="BI181">
            <v>67.86666666666666</v>
          </cell>
          <cell r="BJ181"/>
          <cell r="BK181" t="str">
            <v>D</v>
          </cell>
          <cell r="BL181" t="str">
            <v>B+</v>
          </cell>
          <cell r="BM181" t="str">
            <v>B</v>
          </cell>
          <cell r="BN181" t="str">
            <v>C+</v>
          </cell>
          <cell r="BO181" t="str">
            <v>D+</v>
          </cell>
          <cell r="BP181" t="str">
            <v>B</v>
          </cell>
          <cell r="BQ181" t="str">
            <v>A</v>
          </cell>
          <cell r="BR181" t="str">
            <v>B+</v>
          </cell>
          <cell r="BS181" t="str">
            <v>C+</v>
          </cell>
          <cell r="BT181" t="str">
            <v>D+</v>
          </cell>
          <cell r="BU181" t="str">
            <v>A+</v>
          </cell>
          <cell r="BW181">
            <v>4</v>
          </cell>
          <cell r="BX181">
            <v>4</v>
          </cell>
          <cell r="BY181">
            <v>2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20.5</v>
          </cell>
          <cell r="CI181">
            <v>0</v>
          </cell>
          <cell r="CJ181" t="str">
            <v>Pass</v>
          </cell>
          <cell r="CK181">
            <v>7</v>
          </cell>
        </row>
        <row r="182">
          <cell r="B182" t="str">
            <v>PIET23CS113</v>
          </cell>
          <cell r="C182" t="str">
            <v>MS. NEHA AGARWAL</v>
          </cell>
          <cell r="D182" t="str">
            <v>23EPTCS108</v>
          </cell>
          <cell r="E182" t="str">
            <v>B-50</v>
          </cell>
          <cell r="F182" t="str">
            <v>HM</v>
          </cell>
          <cell r="G182">
            <v>9</v>
          </cell>
          <cell r="H182">
            <v>10</v>
          </cell>
          <cell r="I182">
            <v>10</v>
          </cell>
          <cell r="J182">
            <v>29</v>
          </cell>
          <cell r="K182">
            <v>7</v>
          </cell>
          <cell r="L182">
            <v>7</v>
          </cell>
          <cell r="M182">
            <v>10</v>
          </cell>
          <cell r="N182">
            <v>24</v>
          </cell>
          <cell r="O182">
            <v>7</v>
          </cell>
          <cell r="P182">
            <v>9</v>
          </cell>
          <cell r="Q182">
            <v>10</v>
          </cell>
          <cell r="R182">
            <v>26</v>
          </cell>
          <cell r="S182">
            <v>7</v>
          </cell>
          <cell r="T182">
            <v>8</v>
          </cell>
          <cell r="U182">
            <v>10</v>
          </cell>
          <cell r="V182">
            <v>25</v>
          </cell>
          <cell r="W182">
            <v>7</v>
          </cell>
          <cell r="X182">
            <v>10</v>
          </cell>
          <cell r="Y182">
            <v>10</v>
          </cell>
          <cell r="Z182">
            <v>27</v>
          </cell>
          <cell r="AA182">
            <v>131</v>
          </cell>
          <cell r="AB182">
            <v>9</v>
          </cell>
          <cell r="AC182">
            <v>10</v>
          </cell>
          <cell r="AD182">
            <v>39</v>
          </cell>
          <cell r="AE182">
            <v>58</v>
          </cell>
          <cell r="AF182">
            <v>34</v>
          </cell>
          <cell r="AG182">
            <v>92</v>
          </cell>
          <cell r="AH182">
            <v>9</v>
          </cell>
          <cell r="AI182">
            <v>7</v>
          </cell>
          <cell r="AJ182">
            <v>40</v>
          </cell>
          <cell r="AK182">
            <v>56</v>
          </cell>
          <cell r="AL182">
            <v>33</v>
          </cell>
          <cell r="AM182">
            <v>89</v>
          </cell>
          <cell r="AN182">
            <v>9</v>
          </cell>
          <cell r="AO182">
            <v>8</v>
          </cell>
          <cell r="AP182">
            <v>38</v>
          </cell>
          <cell r="AQ182">
            <v>55</v>
          </cell>
          <cell r="AR182">
            <v>30</v>
          </cell>
          <cell r="AS182">
            <v>85</v>
          </cell>
          <cell r="AT182">
            <v>8</v>
          </cell>
          <cell r="AU182">
            <v>8</v>
          </cell>
          <cell r="AV182">
            <v>33</v>
          </cell>
          <cell r="AW182">
            <v>49</v>
          </cell>
          <cell r="AX182">
            <v>34</v>
          </cell>
          <cell r="AY182">
            <v>83</v>
          </cell>
          <cell r="AZ182">
            <v>6</v>
          </cell>
          <cell r="BA182">
            <v>8</v>
          </cell>
          <cell r="BB182">
            <v>39</v>
          </cell>
          <cell r="BC182">
            <v>53</v>
          </cell>
          <cell r="BD182">
            <v>32</v>
          </cell>
          <cell r="BE182">
            <v>85</v>
          </cell>
          <cell r="BF182">
            <v>434</v>
          </cell>
          <cell r="BG182">
            <v>93</v>
          </cell>
          <cell r="BH182">
            <v>658</v>
          </cell>
          <cell r="BI182">
            <v>87.733333333333334</v>
          </cell>
          <cell r="BJ182"/>
          <cell r="BK182" t="str">
            <v>C+</v>
          </cell>
          <cell r="BL182" t="str">
            <v>A</v>
          </cell>
          <cell r="BM182" t="str">
            <v>A</v>
          </cell>
          <cell r="BN182" t="str">
            <v>A</v>
          </cell>
          <cell r="BO182" t="str">
            <v>B+</v>
          </cell>
          <cell r="BP182" t="str">
            <v>A++</v>
          </cell>
          <cell r="BQ182" t="str">
            <v>A++</v>
          </cell>
          <cell r="BR182" t="str">
            <v>A++</v>
          </cell>
          <cell r="BS182" t="str">
            <v>A++</v>
          </cell>
          <cell r="BT182" t="str">
            <v>A++</v>
          </cell>
          <cell r="BU182" t="str">
            <v>A++</v>
          </cell>
          <cell r="BW182">
            <v>4</v>
          </cell>
          <cell r="BX182">
            <v>4</v>
          </cell>
          <cell r="BY182">
            <v>2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20.5</v>
          </cell>
          <cell r="CI182">
            <v>0</v>
          </cell>
          <cell r="CJ182" t="str">
            <v>Pass</v>
          </cell>
          <cell r="CK182">
            <v>8.6300000000000008</v>
          </cell>
        </row>
        <row r="183">
          <cell r="B183" t="str">
            <v>PIET23CS114</v>
          </cell>
          <cell r="C183" t="str">
            <v>NIKHIL MANGAL</v>
          </cell>
          <cell r="D183" t="str">
            <v>23EPTCS116</v>
          </cell>
          <cell r="E183" t="str">
            <v>B-51</v>
          </cell>
          <cell r="F183" t="str">
            <v>HM</v>
          </cell>
          <cell r="G183">
            <v>10</v>
          </cell>
          <cell r="H183">
            <v>10</v>
          </cell>
          <cell r="I183">
            <v>10</v>
          </cell>
          <cell r="J183">
            <v>30</v>
          </cell>
          <cell r="K183">
            <v>10</v>
          </cell>
          <cell r="L183">
            <v>10</v>
          </cell>
          <cell r="M183">
            <v>10</v>
          </cell>
          <cell r="N183">
            <v>30</v>
          </cell>
          <cell r="O183">
            <v>9</v>
          </cell>
          <cell r="P183">
            <v>10</v>
          </cell>
          <cell r="Q183">
            <v>10</v>
          </cell>
          <cell r="R183">
            <v>29</v>
          </cell>
          <cell r="S183">
            <v>9</v>
          </cell>
          <cell r="T183">
            <v>10</v>
          </cell>
          <cell r="U183">
            <v>10</v>
          </cell>
          <cell r="V183">
            <v>29</v>
          </cell>
          <cell r="W183">
            <v>8</v>
          </cell>
          <cell r="X183">
            <v>10</v>
          </cell>
          <cell r="Y183">
            <v>10</v>
          </cell>
          <cell r="Z183">
            <v>28</v>
          </cell>
          <cell r="AA183">
            <v>146</v>
          </cell>
          <cell r="AB183">
            <v>10</v>
          </cell>
          <cell r="AC183">
            <v>9</v>
          </cell>
          <cell r="AD183">
            <v>40</v>
          </cell>
          <cell r="AE183">
            <v>59</v>
          </cell>
          <cell r="AF183">
            <v>38</v>
          </cell>
          <cell r="AG183">
            <v>97</v>
          </cell>
          <cell r="AH183">
            <v>9</v>
          </cell>
          <cell r="AI183">
            <v>8</v>
          </cell>
          <cell r="AJ183">
            <v>40</v>
          </cell>
          <cell r="AK183">
            <v>57</v>
          </cell>
          <cell r="AL183">
            <v>32</v>
          </cell>
          <cell r="AM183">
            <v>89</v>
          </cell>
          <cell r="AN183">
            <v>10</v>
          </cell>
          <cell r="AO183">
            <v>10</v>
          </cell>
          <cell r="AP183">
            <v>40</v>
          </cell>
          <cell r="AQ183">
            <v>60</v>
          </cell>
          <cell r="AR183">
            <v>37</v>
          </cell>
          <cell r="AS183">
            <v>97</v>
          </cell>
          <cell r="AT183">
            <v>8</v>
          </cell>
          <cell r="AU183">
            <v>8</v>
          </cell>
          <cell r="AV183">
            <v>37</v>
          </cell>
          <cell r="AW183">
            <v>53</v>
          </cell>
          <cell r="AX183">
            <v>35</v>
          </cell>
          <cell r="AY183">
            <v>88</v>
          </cell>
          <cell r="AZ183">
            <v>9</v>
          </cell>
          <cell r="BA183">
            <v>9</v>
          </cell>
          <cell r="BB183">
            <v>40</v>
          </cell>
          <cell r="BC183">
            <v>58</v>
          </cell>
          <cell r="BD183">
            <v>37</v>
          </cell>
          <cell r="BE183">
            <v>95</v>
          </cell>
          <cell r="BF183">
            <v>466</v>
          </cell>
          <cell r="BG183">
            <v>95</v>
          </cell>
          <cell r="BH183">
            <v>707</v>
          </cell>
          <cell r="BI183">
            <v>94.266666666666666</v>
          </cell>
          <cell r="BJ183"/>
          <cell r="BK183" t="str">
            <v>A+</v>
          </cell>
          <cell r="BL183" t="str">
            <v>A++</v>
          </cell>
          <cell r="BM183" t="str">
            <v>A+</v>
          </cell>
          <cell r="BN183" t="str">
            <v>A+</v>
          </cell>
          <cell r="BO183" t="str">
            <v>B</v>
          </cell>
          <cell r="BP183" t="str">
            <v>A++</v>
          </cell>
          <cell r="BQ183" t="str">
            <v>A++</v>
          </cell>
          <cell r="BR183" t="str">
            <v>A++</v>
          </cell>
          <cell r="BS183" t="str">
            <v>A++</v>
          </cell>
          <cell r="BT183" t="str">
            <v>A++</v>
          </cell>
          <cell r="BU183" t="str">
            <v>A++</v>
          </cell>
          <cell r="BW183">
            <v>4</v>
          </cell>
          <cell r="BX183">
            <v>4</v>
          </cell>
          <cell r="BY183">
            <v>2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20.5</v>
          </cell>
          <cell r="CI183">
            <v>0</v>
          </cell>
          <cell r="CJ183" t="str">
            <v>Pass</v>
          </cell>
          <cell r="CK183">
            <v>9.3699999999999992</v>
          </cell>
        </row>
        <row r="184">
          <cell r="B184" t="str">
            <v>PIET23CS115</v>
          </cell>
          <cell r="C184" t="str">
            <v>NIPUN JAIN</v>
          </cell>
          <cell r="D184" t="str">
            <v>23EPTCS117</v>
          </cell>
          <cell r="E184" t="str">
            <v>B-52</v>
          </cell>
          <cell r="F184" t="str">
            <v>HM</v>
          </cell>
          <cell r="G184">
            <v>10</v>
          </cell>
          <cell r="H184">
            <v>10</v>
          </cell>
          <cell r="I184">
            <v>10</v>
          </cell>
          <cell r="J184">
            <v>30</v>
          </cell>
          <cell r="K184">
            <v>6</v>
          </cell>
          <cell r="L184">
            <v>9</v>
          </cell>
          <cell r="M184">
            <v>10</v>
          </cell>
          <cell r="N184">
            <v>25</v>
          </cell>
          <cell r="O184">
            <v>5</v>
          </cell>
          <cell r="P184">
            <v>8</v>
          </cell>
          <cell r="Q184">
            <v>10</v>
          </cell>
          <cell r="R184">
            <v>23</v>
          </cell>
          <cell r="S184">
            <v>6</v>
          </cell>
          <cell r="T184">
            <v>9</v>
          </cell>
          <cell r="U184">
            <v>10</v>
          </cell>
          <cell r="V184">
            <v>25</v>
          </cell>
          <cell r="W184">
            <v>5</v>
          </cell>
          <cell r="X184">
            <v>7</v>
          </cell>
          <cell r="Y184">
            <v>10</v>
          </cell>
          <cell r="Z184">
            <v>22</v>
          </cell>
          <cell r="AA184">
            <v>125</v>
          </cell>
          <cell r="AB184">
            <v>7</v>
          </cell>
          <cell r="AC184">
            <v>8</v>
          </cell>
          <cell r="AD184">
            <v>40</v>
          </cell>
          <cell r="AE184">
            <v>55</v>
          </cell>
          <cell r="AF184">
            <v>32</v>
          </cell>
          <cell r="AG184">
            <v>87</v>
          </cell>
          <cell r="AH184">
            <v>8</v>
          </cell>
          <cell r="AI184">
            <v>9</v>
          </cell>
          <cell r="AJ184">
            <v>40</v>
          </cell>
          <cell r="AK184">
            <v>57</v>
          </cell>
          <cell r="AL184">
            <v>33</v>
          </cell>
          <cell r="AM184">
            <v>90</v>
          </cell>
          <cell r="AN184">
            <v>9</v>
          </cell>
          <cell r="AO184">
            <v>9</v>
          </cell>
          <cell r="AP184">
            <v>40</v>
          </cell>
          <cell r="AQ184">
            <v>58</v>
          </cell>
          <cell r="AR184">
            <v>35</v>
          </cell>
          <cell r="AS184">
            <v>93</v>
          </cell>
          <cell r="AT184">
            <v>8</v>
          </cell>
          <cell r="AU184">
            <v>7</v>
          </cell>
          <cell r="AV184">
            <v>33</v>
          </cell>
          <cell r="AW184">
            <v>48</v>
          </cell>
          <cell r="AX184">
            <v>28</v>
          </cell>
          <cell r="AY184">
            <v>76</v>
          </cell>
          <cell r="AZ184">
            <v>6</v>
          </cell>
          <cell r="BA184">
            <v>8</v>
          </cell>
          <cell r="BB184">
            <v>36</v>
          </cell>
          <cell r="BC184">
            <v>50</v>
          </cell>
          <cell r="BD184">
            <v>31</v>
          </cell>
          <cell r="BE184">
            <v>81</v>
          </cell>
          <cell r="BF184">
            <v>427</v>
          </cell>
          <cell r="BG184">
            <v>80</v>
          </cell>
          <cell r="BH184">
            <v>632</v>
          </cell>
          <cell r="BI184">
            <v>84.266666666666666</v>
          </cell>
          <cell r="BJ184"/>
          <cell r="BK184" t="str">
            <v>A++</v>
          </cell>
          <cell r="BL184" t="str">
            <v>B</v>
          </cell>
          <cell r="BM184" t="str">
            <v>B</v>
          </cell>
          <cell r="BN184" t="str">
            <v>D+</v>
          </cell>
          <cell r="BO184" t="str">
            <v>D+</v>
          </cell>
          <cell r="BP184" t="str">
            <v>A++</v>
          </cell>
          <cell r="BQ184" t="str">
            <v>A++</v>
          </cell>
          <cell r="BR184" t="str">
            <v>A++</v>
          </cell>
          <cell r="BS184" t="str">
            <v>A+</v>
          </cell>
          <cell r="BT184" t="str">
            <v>A++</v>
          </cell>
          <cell r="BU184" t="str">
            <v>A+</v>
          </cell>
          <cell r="BW184">
            <v>4</v>
          </cell>
          <cell r="BX184">
            <v>4</v>
          </cell>
          <cell r="BY184">
            <v>2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20.5</v>
          </cell>
          <cell r="CI184">
            <v>0</v>
          </cell>
          <cell r="CJ184" t="str">
            <v>Pass</v>
          </cell>
          <cell r="CK184">
            <v>8.41</v>
          </cell>
        </row>
        <row r="185">
          <cell r="B185" t="str">
            <v>PIET23CS116</v>
          </cell>
          <cell r="C185" t="str">
            <v>NIPUN SHARMA</v>
          </cell>
          <cell r="D185" t="str">
            <v>23EPTCS118</v>
          </cell>
          <cell r="E185" t="str">
            <v>B-53</v>
          </cell>
          <cell r="F185" t="str">
            <v>DM</v>
          </cell>
          <cell r="G185">
            <v>8</v>
          </cell>
          <cell r="H185">
            <v>8</v>
          </cell>
          <cell r="I185">
            <v>10</v>
          </cell>
          <cell r="J185">
            <v>26</v>
          </cell>
          <cell r="K185">
            <v>6</v>
          </cell>
          <cell r="L185">
            <v>9</v>
          </cell>
          <cell r="M185">
            <v>10</v>
          </cell>
          <cell r="N185">
            <v>25</v>
          </cell>
          <cell r="O185">
            <v>5</v>
          </cell>
          <cell r="P185">
            <v>6</v>
          </cell>
          <cell r="Q185">
            <v>9</v>
          </cell>
          <cell r="R185">
            <v>20</v>
          </cell>
          <cell r="S185">
            <v>8</v>
          </cell>
          <cell r="T185">
            <v>9</v>
          </cell>
          <cell r="U185">
            <v>10</v>
          </cell>
          <cell r="V185">
            <v>27</v>
          </cell>
          <cell r="W185">
            <v>3</v>
          </cell>
          <cell r="X185">
            <v>10</v>
          </cell>
          <cell r="Y185">
            <v>10</v>
          </cell>
          <cell r="Z185">
            <v>23</v>
          </cell>
          <cell r="AA185">
            <v>121</v>
          </cell>
          <cell r="AB185">
            <v>8</v>
          </cell>
          <cell r="AC185">
            <v>8</v>
          </cell>
          <cell r="AD185">
            <v>40</v>
          </cell>
          <cell r="AE185">
            <v>56</v>
          </cell>
          <cell r="AF185">
            <v>27</v>
          </cell>
          <cell r="AG185">
            <v>83</v>
          </cell>
          <cell r="AH185">
            <v>8</v>
          </cell>
          <cell r="AI185">
            <v>9</v>
          </cell>
          <cell r="AJ185">
            <v>35</v>
          </cell>
          <cell r="AK185">
            <v>52</v>
          </cell>
          <cell r="AL185">
            <v>33</v>
          </cell>
          <cell r="AM185">
            <v>85</v>
          </cell>
          <cell r="AN185">
            <v>9</v>
          </cell>
          <cell r="AO185">
            <v>9</v>
          </cell>
          <cell r="AP185">
            <v>40</v>
          </cell>
          <cell r="AQ185">
            <v>58</v>
          </cell>
          <cell r="AR185">
            <v>36</v>
          </cell>
          <cell r="AS185">
            <v>94</v>
          </cell>
          <cell r="AT185">
            <v>8</v>
          </cell>
          <cell r="AU185">
            <v>7</v>
          </cell>
          <cell r="AV185">
            <v>34</v>
          </cell>
          <cell r="AW185">
            <v>49</v>
          </cell>
          <cell r="AX185">
            <v>28</v>
          </cell>
          <cell r="AY185">
            <v>77</v>
          </cell>
          <cell r="AZ185">
            <v>6</v>
          </cell>
          <cell r="BA185">
            <v>6</v>
          </cell>
          <cell r="BB185">
            <v>36</v>
          </cell>
          <cell r="BC185">
            <v>48</v>
          </cell>
          <cell r="BD185">
            <v>29</v>
          </cell>
          <cell r="BE185">
            <v>77</v>
          </cell>
          <cell r="BF185">
            <v>416</v>
          </cell>
          <cell r="BG185">
            <v>95</v>
          </cell>
          <cell r="BH185">
            <v>632</v>
          </cell>
          <cell r="BI185">
            <v>84.266666666666666</v>
          </cell>
          <cell r="BJ185"/>
          <cell r="BK185" t="str">
            <v>E+</v>
          </cell>
          <cell r="BL185" t="str">
            <v>E+</v>
          </cell>
          <cell r="BM185" t="str">
            <v>D+</v>
          </cell>
          <cell r="BN185" t="str">
            <v>D+</v>
          </cell>
          <cell r="BO185" t="str">
            <v>D</v>
          </cell>
          <cell r="BP185" t="str">
            <v>A++</v>
          </cell>
          <cell r="BQ185" t="str">
            <v>A++</v>
          </cell>
          <cell r="BR185" t="str">
            <v>A++</v>
          </cell>
          <cell r="BS185" t="str">
            <v>A+</v>
          </cell>
          <cell r="BT185" t="str">
            <v>A+</v>
          </cell>
          <cell r="BU185" t="str">
            <v>A++</v>
          </cell>
          <cell r="BW185">
            <v>4</v>
          </cell>
          <cell r="BX185">
            <v>4</v>
          </cell>
          <cell r="BY185">
            <v>2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20.5</v>
          </cell>
          <cell r="CI185">
            <v>0</v>
          </cell>
          <cell r="CJ185" t="str">
            <v>Pass</v>
          </cell>
          <cell r="CK185">
            <v>6.71</v>
          </cell>
        </row>
        <row r="186">
          <cell r="B186" t="str">
            <v>PIET23CS117</v>
          </cell>
          <cell r="C186" t="str">
            <v>NIREN SHARMA</v>
          </cell>
          <cell r="D186" t="str">
            <v>23EPTCS119</v>
          </cell>
          <cell r="E186" t="str">
            <v>B-54</v>
          </cell>
          <cell r="F186" t="str">
            <v>DF</v>
          </cell>
          <cell r="G186">
            <v>4</v>
          </cell>
          <cell r="H186">
            <v>6</v>
          </cell>
          <cell r="I186">
            <v>10</v>
          </cell>
          <cell r="J186">
            <v>20</v>
          </cell>
          <cell r="K186">
            <v>5</v>
          </cell>
          <cell r="L186">
            <v>8</v>
          </cell>
          <cell r="M186">
            <v>9</v>
          </cell>
          <cell r="N186">
            <v>22</v>
          </cell>
          <cell r="O186" t="str">
            <v>N</v>
          </cell>
          <cell r="P186">
            <v>8</v>
          </cell>
          <cell r="Q186">
            <v>10</v>
          </cell>
          <cell r="R186">
            <v>18</v>
          </cell>
          <cell r="S186">
            <v>7</v>
          </cell>
          <cell r="T186">
            <v>7</v>
          </cell>
          <cell r="U186">
            <v>10</v>
          </cell>
          <cell r="V186">
            <v>24</v>
          </cell>
          <cell r="W186">
            <v>4</v>
          </cell>
          <cell r="X186">
            <v>10</v>
          </cell>
          <cell r="Y186">
            <v>9</v>
          </cell>
          <cell r="Z186">
            <v>23</v>
          </cell>
          <cell r="AA186">
            <v>107</v>
          </cell>
          <cell r="AB186">
            <v>4</v>
          </cell>
          <cell r="AC186">
            <v>8</v>
          </cell>
          <cell r="AD186">
            <v>37</v>
          </cell>
          <cell r="AE186">
            <v>49</v>
          </cell>
          <cell r="AF186">
            <v>33</v>
          </cell>
          <cell r="AG186">
            <v>82</v>
          </cell>
          <cell r="AH186">
            <v>7</v>
          </cell>
          <cell r="AI186">
            <v>9</v>
          </cell>
          <cell r="AJ186">
            <v>28</v>
          </cell>
          <cell r="AK186">
            <v>44</v>
          </cell>
          <cell r="AL186">
            <v>27</v>
          </cell>
          <cell r="AM186">
            <v>71</v>
          </cell>
          <cell r="AN186">
            <v>9</v>
          </cell>
          <cell r="AO186">
            <v>10</v>
          </cell>
          <cell r="AP186">
            <v>40</v>
          </cell>
          <cell r="AQ186">
            <v>59</v>
          </cell>
          <cell r="AR186">
            <v>36</v>
          </cell>
          <cell r="AS186">
            <v>95</v>
          </cell>
          <cell r="AT186">
            <v>8</v>
          </cell>
          <cell r="AU186">
            <v>8</v>
          </cell>
          <cell r="AV186">
            <v>33</v>
          </cell>
          <cell r="AW186">
            <v>49</v>
          </cell>
          <cell r="AX186">
            <v>33</v>
          </cell>
          <cell r="AY186">
            <v>82</v>
          </cell>
          <cell r="AZ186">
            <v>7</v>
          </cell>
          <cell r="BA186">
            <v>6</v>
          </cell>
          <cell r="BB186">
            <v>30</v>
          </cell>
          <cell r="BC186">
            <v>43</v>
          </cell>
          <cell r="BD186">
            <v>34</v>
          </cell>
          <cell r="BE186">
            <v>77</v>
          </cell>
          <cell r="BF186">
            <v>407</v>
          </cell>
          <cell r="BG186">
            <v>93</v>
          </cell>
          <cell r="BH186">
            <v>607</v>
          </cell>
          <cell r="BI186">
            <v>80.933333333333337</v>
          </cell>
          <cell r="BJ186"/>
          <cell r="BK186" t="str">
            <v>E+</v>
          </cell>
          <cell r="BL186" t="str">
            <v>C+</v>
          </cell>
          <cell r="BM186" t="str">
            <v>B</v>
          </cell>
          <cell r="BN186" t="str">
            <v>A</v>
          </cell>
          <cell r="BO186" t="str">
            <v>D+</v>
          </cell>
          <cell r="BP186" t="str">
            <v>B+</v>
          </cell>
          <cell r="BQ186" t="str">
            <v>A++</v>
          </cell>
          <cell r="BR186" t="str">
            <v>A++</v>
          </cell>
          <cell r="BS186" t="str">
            <v>A++</v>
          </cell>
          <cell r="BT186" t="str">
            <v>A+</v>
          </cell>
          <cell r="BU186" t="str">
            <v>A++</v>
          </cell>
          <cell r="BW186">
            <v>4</v>
          </cell>
          <cell r="BX186">
            <v>4</v>
          </cell>
          <cell r="BY186">
            <v>2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20.5</v>
          </cell>
          <cell r="CI186">
            <v>0</v>
          </cell>
          <cell r="CJ186" t="str">
            <v>Pass</v>
          </cell>
          <cell r="CK186">
            <v>7.49</v>
          </cell>
        </row>
        <row r="187">
          <cell r="B187" t="str">
            <v>PIET23CS118</v>
          </cell>
          <cell r="C187" t="str">
            <v>PALAK PATEL</v>
          </cell>
          <cell r="D187" t="str">
            <v>23EPTCS120</v>
          </cell>
          <cell r="E187" t="str">
            <v>B-55</v>
          </cell>
          <cell r="F187" t="str">
            <v>DM</v>
          </cell>
          <cell r="G187">
            <v>6</v>
          </cell>
          <cell r="H187">
            <v>8</v>
          </cell>
          <cell r="I187">
            <v>10</v>
          </cell>
          <cell r="J187">
            <v>24</v>
          </cell>
          <cell r="K187">
            <v>7</v>
          </cell>
          <cell r="L187">
            <v>6</v>
          </cell>
          <cell r="M187">
            <v>8</v>
          </cell>
          <cell r="N187">
            <v>21</v>
          </cell>
          <cell r="O187">
            <v>5</v>
          </cell>
          <cell r="P187">
            <v>8</v>
          </cell>
          <cell r="Q187">
            <v>10</v>
          </cell>
          <cell r="R187">
            <v>23</v>
          </cell>
          <cell r="S187">
            <v>5</v>
          </cell>
          <cell r="T187">
            <v>8</v>
          </cell>
          <cell r="U187">
            <v>10</v>
          </cell>
          <cell r="V187">
            <v>23</v>
          </cell>
          <cell r="W187">
            <v>8</v>
          </cell>
          <cell r="X187">
            <v>10</v>
          </cell>
          <cell r="Y187">
            <v>8</v>
          </cell>
          <cell r="Z187">
            <v>26</v>
          </cell>
          <cell r="AA187">
            <v>117</v>
          </cell>
          <cell r="AB187">
            <v>8</v>
          </cell>
          <cell r="AC187">
            <v>7</v>
          </cell>
          <cell r="AD187">
            <v>27</v>
          </cell>
          <cell r="AE187">
            <v>42</v>
          </cell>
          <cell r="AF187">
            <v>28</v>
          </cell>
          <cell r="AG187">
            <v>70</v>
          </cell>
          <cell r="AH187">
            <v>9</v>
          </cell>
          <cell r="AI187">
            <v>8</v>
          </cell>
          <cell r="AJ187">
            <v>31</v>
          </cell>
          <cell r="AK187">
            <v>48</v>
          </cell>
          <cell r="AL187">
            <v>27</v>
          </cell>
          <cell r="AM187">
            <v>75</v>
          </cell>
          <cell r="AN187">
            <v>7</v>
          </cell>
          <cell r="AO187">
            <v>7</v>
          </cell>
          <cell r="AP187">
            <v>39</v>
          </cell>
          <cell r="AQ187">
            <v>53</v>
          </cell>
          <cell r="AR187">
            <v>35</v>
          </cell>
          <cell r="AS187">
            <v>88</v>
          </cell>
          <cell r="AT187">
            <v>9</v>
          </cell>
          <cell r="AU187">
            <v>7</v>
          </cell>
          <cell r="AV187">
            <v>28</v>
          </cell>
          <cell r="AW187">
            <v>44</v>
          </cell>
          <cell r="AX187">
            <v>27</v>
          </cell>
          <cell r="AY187">
            <v>71</v>
          </cell>
          <cell r="AZ187">
            <v>5</v>
          </cell>
          <cell r="BA187">
            <v>6</v>
          </cell>
          <cell r="BB187">
            <v>33</v>
          </cell>
          <cell r="BC187">
            <v>44</v>
          </cell>
          <cell r="BD187">
            <v>24</v>
          </cell>
          <cell r="BE187">
            <v>68</v>
          </cell>
          <cell r="BF187">
            <v>372</v>
          </cell>
          <cell r="BG187">
            <v>90</v>
          </cell>
          <cell r="BH187">
            <v>579</v>
          </cell>
          <cell r="BI187">
            <v>77.2</v>
          </cell>
          <cell r="BJ187"/>
          <cell r="BK187" t="str">
            <v>D+</v>
          </cell>
          <cell r="BL187" t="str">
            <v>C+</v>
          </cell>
          <cell r="BM187" t="str">
            <v>B+</v>
          </cell>
          <cell r="BN187" t="str">
            <v>C+</v>
          </cell>
          <cell r="BO187" t="str">
            <v>C+</v>
          </cell>
          <cell r="BP187" t="str">
            <v>A</v>
          </cell>
          <cell r="BQ187" t="str">
            <v>B+</v>
          </cell>
          <cell r="BR187" t="str">
            <v>A++</v>
          </cell>
          <cell r="BS187" t="str">
            <v>B+</v>
          </cell>
          <cell r="BT187" t="str">
            <v>B+</v>
          </cell>
          <cell r="BU187" t="str">
            <v>A++</v>
          </cell>
          <cell r="BW187">
            <v>4</v>
          </cell>
          <cell r="BX187">
            <v>4</v>
          </cell>
          <cell r="BY187">
            <v>2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20.5</v>
          </cell>
          <cell r="CI187">
            <v>0</v>
          </cell>
          <cell r="CJ187" t="str">
            <v>Pass</v>
          </cell>
          <cell r="CK187">
            <v>7.44</v>
          </cell>
        </row>
        <row r="188">
          <cell r="B188" t="str">
            <v>PIET23CS119</v>
          </cell>
          <cell r="C188" t="str">
            <v>PANINI KASHYAP</v>
          </cell>
          <cell r="D188" t="str">
            <v>23EPTCS121</v>
          </cell>
          <cell r="E188" t="str">
            <v>B-56</v>
          </cell>
          <cell r="F188" t="str">
            <v>HM</v>
          </cell>
          <cell r="G188">
            <v>9</v>
          </cell>
          <cell r="H188">
            <v>10</v>
          </cell>
          <cell r="I188">
            <v>10</v>
          </cell>
          <cell r="J188">
            <v>29</v>
          </cell>
          <cell r="K188">
            <v>8</v>
          </cell>
          <cell r="L188">
            <v>10</v>
          </cell>
          <cell r="M188">
            <v>7</v>
          </cell>
          <cell r="N188">
            <v>25</v>
          </cell>
          <cell r="O188">
            <v>8</v>
          </cell>
          <cell r="P188">
            <v>9</v>
          </cell>
          <cell r="Q188">
            <v>10</v>
          </cell>
          <cell r="R188">
            <v>27</v>
          </cell>
          <cell r="S188">
            <v>8</v>
          </cell>
          <cell r="T188">
            <v>9</v>
          </cell>
          <cell r="U188">
            <v>10</v>
          </cell>
          <cell r="V188">
            <v>27</v>
          </cell>
          <cell r="W188">
            <v>7</v>
          </cell>
          <cell r="X188">
            <v>10</v>
          </cell>
          <cell r="Y188">
            <v>7</v>
          </cell>
          <cell r="Z188">
            <v>24</v>
          </cell>
          <cell r="AA188">
            <v>132</v>
          </cell>
          <cell r="AB188">
            <v>10</v>
          </cell>
          <cell r="AC188">
            <v>9</v>
          </cell>
          <cell r="AD188">
            <v>30</v>
          </cell>
          <cell r="AE188">
            <v>49</v>
          </cell>
          <cell r="AF188">
            <v>36</v>
          </cell>
          <cell r="AG188">
            <v>85</v>
          </cell>
          <cell r="AH188">
            <v>9</v>
          </cell>
          <cell r="AI188">
            <v>9</v>
          </cell>
          <cell r="AJ188">
            <v>30</v>
          </cell>
          <cell r="AK188">
            <v>48</v>
          </cell>
          <cell r="AL188">
            <v>25</v>
          </cell>
          <cell r="AM188">
            <v>73</v>
          </cell>
          <cell r="AN188">
            <v>9</v>
          </cell>
          <cell r="AO188">
            <v>8</v>
          </cell>
          <cell r="AP188">
            <v>40</v>
          </cell>
          <cell r="AQ188">
            <v>57</v>
          </cell>
          <cell r="AR188">
            <v>36</v>
          </cell>
          <cell r="AS188">
            <v>93</v>
          </cell>
          <cell r="AT188">
            <v>8</v>
          </cell>
          <cell r="AU188">
            <v>7</v>
          </cell>
          <cell r="AV188">
            <v>24</v>
          </cell>
          <cell r="AW188">
            <v>39</v>
          </cell>
          <cell r="AX188">
            <v>30</v>
          </cell>
          <cell r="AY188">
            <v>69</v>
          </cell>
          <cell r="AZ188">
            <v>8</v>
          </cell>
          <cell r="BA188">
            <v>8</v>
          </cell>
          <cell r="BB188">
            <v>32</v>
          </cell>
          <cell r="BC188">
            <v>48</v>
          </cell>
          <cell r="BD188">
            <v>30</v>
          </cell>
          <cell r="BE188">
            <v>78</v>
          </cell>
          <cell r="BF188">
            <v>398</v>
          </cell>
          <cell r="BG188">
            <v>97</v>
          </cell>
          <cell r="BH188">
            <v>627</v>
          </cell>
          <cell r="BI188">
            <v>83.6</v>
          </cell>
          <cell r="BJ188"/>
          <cell r="BK188" t="str">
            <v>A++</v>
          </cell>
          <cell r="BL188" t="str">
            <v>A++</v>
          </cell>
          <cell r="BM188" t="str">
            <v>A</v>
          </cell>
          <cell r="BN188" t="str">
            <v>A+</v>
          </cell>
          <cell r="BO188" t="str">
            <v>C</v>
          </cell>
          <cell r="BP188" t="str">
            <v>A</v>
          </cell>
          <cell r="BQ188" t="str">
            <v>A++</v>
          </cell>
          <cell r="BR188" t="str">
            <v>A++</v>
          </cell>
          <cell r="BS188" t="str">
            <v>B+</v>
          </cell>
          <cell r="BT188" t="str">
            <v>A+</v>
          </cell>
          <cell r="BU188" t="str">
            <v>A++</v>
          </cell>
          <cell r="BW188">
            <v>4</v>
          </cell>
          <cell r="BX188">
            <v>4</v>
          </cell>
          <cell r="BY188">
            <v>2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20.5</v>
          </cell>
          <cell r="CI188">
            <v>0</v>
          </cell>
          <cell r="CJ188" t="str">
            <v>Pass</v>
          </cell>
          <cell r="CK188">
            <v>9.17</v>
          </cell>
        </row>
        <row r="189">
          <cell r="B189" t="str">
            <v>PIET23CS120</v>
          </cell>
          <cell r="C189" t="str">
            <v>PARIMAL JITESH PATEL</v>
          </cell>
          <cell r="D189" t="str">
            <v>23EPTCS122</v>
          </cell>
          <cell r="E189" t="str">
            <v>B-57</v>
          </cell>
          <cell r="F189" t="str">
            <v>DM</v>
          </cell>
          <cell r="G189">
            <v>10</v>
          </cell>
          <cell r="H189">
            <v>10</v>
          </cell>
          <cell r="I189">
            <v>10</v>
          </cell>
          <cell r="J189">
            <v>30</v>
          </cell>
          <cell r="K189">
            <v>6</v>
          </cell>
          <cell r="L189">
            <v>10</v>
          </cell>
          <cell r="M189">
            <v>10</v>
          </cell>
          <cell r="N189">
            <v>26</v>
          </cell>
          <cell r="O189">
            <v>8</v>
          </cell>
          <cell r="P189">
            <v>10</v>
          </cell>
          <cell r="Q189">
            <v>10</v>
          </cell>
          <cell r="R189">
            <v>28</v>
          </cell>
          <cell r="S189">
            <v>9</v>
          </cell>
          <cell r="T189">
            <v>10</v>
          </cell>
          <cell r="U189">
            <v>10</v>
          </cell>
          <cell r="V189">
            <v>29</v>
          </cell>
          <cell r="W189">
            <v>9</v>
          </cell>
          <cell r="X189">
            <v>10</v>
          </cell>
          <cell r="Y189">
            <v>10</v>
          </cell>
          <cell r="Z189">
            <v>29</v>
          </cell>
          <cell r="AA189">
            <v>142</v>
          </cell>
          <cell r="AB189">
            <v>10</v>
          </cell>
          <cell r="AC189">
            <v>8</v>
          </cell>
          <cell r="AD189">
            <v>40</v>
          </cell>
          <cell r="AE189">
            <v>58</v>
          </cell>
          <cell r="AF189">
            <v>35</v>
          </cell>
          <cell r="AG189">
            <v>93</v>
          </cell>
          <cell r="AH189">
            <v>9</v>
          </cell>
          <cell r="AI189">
            <v>10</v>
          </cell>
          <cell r="AJ189">
            <v>35</v>
          </cell>
          <cell r="AK189">
            <v>54</v>
          </cell>
          <cell r="AL189">
            <v>33</v>
          </cell>
          <cell r="AM189">
            <v>87</v>
          </cell>
          <cell r="AN189">
            <v>10</v>
          </cell>
          <cell r="AO189">
            <v>10</v>
          </cell>
          <cell r="AP189">
            <v>40</v>
          </cell>
          <cell r="AQ189">
            <v>60</v>
          </cell>
          <cell r="AR189">
            <v>35</v>
          </cell>
          <cell r="AS189">
            <v>95</v>
          </cell>
          <cell r="AT189">
            <v>8</v>
          </cell>
          <cell r="AU189">
            <v>8</v>
          </cell>
          <cell r="AV189">
            <v>34</v>
          </cell>
          <cell r="AW189">
            <v>50</v>
          </cell>
          <cell r="AX189">
            <v>30</v>
          </cell>
          <cell r="AY189">
            <v>80</v>
          </cell>
          <cell r="AZ189">
            <v>6</v>
          </cell>
          <cell r="BA189">
            <v>8</v>
          </cell>
          <cell r="BB189">
            <v>34</v>
          </cell>
          <cell r="BC189">
            <v>48</v>
          </cell>
          <cell r="BD189">
            <v>32</v>
          </cell>
          <cell r="BE189">
            <v>80</v>
          </cell>
          <cell r="BF189">
            <v>435</v>
          </cell>
          <cell r="BG189">
            <v>97</v>
          </cell>
          <cell r="BH189">
            <v>674</v>
          </cell>
          <cell r="BI189">
            <v>89.86666666666666</v>
          </cell>
          <cell r="BJ189"/>
          <cell r="BK189" t="str">
            <v>A++</v>
          </cell>
          <cell r="BL189" t="str">
            <v>A++</v>
          </cell>
          <cell r="BM189" t="str">
            <v>A</v>
          </cell>
          <cell r="BN189" t="str">
            <v>A++</v>
          </cell>
          <cell r="BO189" t="str">
            <v>A</v>
          </cell>
          <cell r="BP189" t="str">
            <v>A++</v>
          </cell>
          <cell r="BQ189" t="str">
            <v>A++</v>
          </cell>
          <cell r="BR189" t="str">
            <v>A++</v>
          </cell>
          <cell r="BS189" t="str">
            <v>A+</v>
          </cell>
          <cell r="BT189" t="str">
            <v>A+</v>
          </cell>
          <cell r="BU189" t="str">
            <v>A++</v>
          </cell>
          <cell r="BW189">
            <v>4</v>
          </cell>
          <cell r="BX189">
            <v>4</v>
          </cell>
          <cell r="BY189">
            <v>2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20.5</v>
          </cell>
          <cell r="CI189">
            <v>0</v>
          </cell>
          <cell r="CJ189" t="str">
            <v>Pass</v>
          </cell>
          <cell r="CK189">
            <v>9.59</v>
          </cell>
        </row>
        <row r="190">
          <cell r="B190" t="str">
            <v>PIET23CS121</v>
          </cell>
          <cell r="C190" t="str">
            <v>PARUL JAIN</v>
          </cell>
          <cell r="D190" t="str">
            <v>23EPTCS123</v>
          </cell>
          <cell r="E190" t="str">
            <v>B-58</v>
          </cell>
          <cell r="F190" t="str">
            <v>DM</v>
          </cell>
          <cell r="G190">
            <v>7</v>
          </cell>
          <cell r="H190">
            <v>10</v>
          </cell>
          <cell r="I190">
            <v>10</v>
          </cell>
          <cell r="J190">
            <v>27</v>
          </cell>
          <cell r="K190">
            <v>6</v>
          </cell>
          <cell r="L190">
            <v>6</v>
          </cell>
          <cell r="M190">
            <v>8</v>
          </cell>
          <cell r="N190">
            <v>20</v>
          </cell>
          <cell r="O190">
            <v>8</v>
          </cell>
          <cell r="P190">
            <v>9</v>
          </cell>
          <cell r="Q190">
            <v>10</v>
          </cell>
          <cell r="R190">
            <v>27</v>
          </cell>
          <cell r="S190">
            <v>5</v>
          </cell>
          <cell r="T190">
            <v>7</v>
          </cell>
          <cell r="U190">
            <v>10</v>
          </cell>
          <cell r="V190">
            <v>22</v>
          </cell>
          <cell r="W190">
            <v>7</v>
          </cell>
          <cell r="X190">
            <v>10</v>
          </cell>
          <cell r="Y190">
            <v>8</v>
          </cell>
          <cell r="Z190">
            <v>25</v>
          </cell>
          <cell r="AA190">
            <v>121</v>
          </cell>
          <cell r="AB190">
            <v>9</v>
          </cell>
          <cell r="AC190">
            <v>8</v>
          </cell>
          <cell r="AD190">
            <v>31</v>
          </cell>
          <cell r="AE190">
            <v>48</v>
          </cell>
          <cell r="AF190">
            <v>26</v>
          </cell>
          <cell r="AG190">
            <v>74</v>
          </cell>
          <cell r="AH190">
            <v>9</v>
          </cell>
          <cell r="AI190">
            <v>9</v>
          </cell>
          <cell r="AJ190">
            <v>34</v>
          </cell>
          <cell r="AK190">
            <v>52</v>
          </cell>
          <cell r="AL190">
            <v>34</v>
          </cell>
          <cell r="AM190">
            <v>86</v>
          </cell>
          <cell r="AN190">
            <v>8</v>
          </cell>
          <cell r="AO190">
            <v>7</v>
          </cell>
          <cell r="AP190">
            <v>33</v>
          </cell>
          <cell r="AQ190">
            <v>48</v>
          </cell>
          <cell r="AR190">
            <v>27</v>
          </cell>
          <cell r="AS190">
            <v>75</v>
          </cell>
          <cell r="AT190">
            <v>8</v>
          </cell>
          <cell r="AU190">
            <v>8</v>
          </cell>
          <cell r="AV190">
            <v>28</v>
          </cell>
          <cell r="AW190">
            <v>44</v>
          </cell>
          <cell r="AX190">
            <v>31</v>
          </cell>
          <cell r="AY190">
            <v>75</v>
          </cell>
          <cell r="AZ190">
            <v>5</v>
          </cell>
          <cell r="BA190">
            <v>7</v>
          </cell>
          <cell r="BB190">
            <v>33</v>
          </cell>
          <cell r="BC190">
            <v>45</v>
          </cell>
          <cell r="BD190">
            <v>30</v>
          </cell>
          <cell r="BE190">
            <v>75</v>
          </cell>
          <cell r="BF190">
            <v>385</v>
          </cell>
          <cell r="BG190">
            <v>92</v>
          </cell>
          <cell r="BH190">
            <v>598</v>
          </cell>
          <cell r="BI190">
            <v>79.733333333333334</v>
          </cell>
          <cell r="BJ190"/>
          <cell r="BK190" t="str">
            <v>B+</v>
          </cell>
          <cell r="BL190" t="str">
            <v>B+</v>
          </cell>
          <cell r="BM190" t="str">
            <v>A</v>
          </cell>
          <cell r="BN190" t="str">
            <v>A++</v>
          </cell>
          <cell r="BO190" t="str">
            <v>C+</v>
          </cell>
          <cell r="BP190" t="str">
            <v>A++</v>
          </cell>
          <cell r="BQ190" t="str">
            <v>A</v>
          </cell>
          <cell r="BR190" t="str">
            <v>A</v>
          </cell>
          <cell r="BS190" t="str">
            <v>A</v>
          </cell>
          <cell r="BT190" t="str">
            <v>A</v>
          </cell>
          <cell r="BU190" t="str">
            <v>A++</v>
          </cell>
          <cell r="BW190">
            <v>4</v>
          </cell>
          <cell r="BX190">
            <v>4</v>
          </cell>
          <cell r="BY190">
            <v>2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20.5</v>
          </cell>
          <cell r="CI190">
            <v>0</v>
          </cell>
          <cell r="CJ190" t="str">
            <v>Pass</v>
          </cell>
          <cell r="CK190">
            <v>8.41</v>
          </cell>
        </row>
        <row r="191">
          <cell r="B191" t="str">
            <v>PIET23CS122</v>
          </cell>
          <cell r="C191" t="str">
            <v>PIYUSH KHANDELWAL</v>
          </cell>
          <cell r="D191" t="str">
            <v>23EPTCS124</v>
          </cell>
          <cell r="E191" t="str">
            <v>B-59</v>
          </cell>
          <cell r="F191" t="str">
            <v>DM</v>
          </cell>
          <cell r="G191">
            <v>10</v>
          </cell>
          <cell r="H191">
            <v>10</v>
          </cell>
          <cell r="I191">
            <v>10</v>
          </cell>
          <cell r="J191">
            <v>30</v>
          </cell>
          <cell r="K191">
            <v>9</v>
          </cell>
          <cell r="L191">
            <v>10</v>
          </cell>
          <cell r="M191">
            <v>10</v>
          </cell>
          <cell r="N191">
            <v>29</v>
          </cell>
          <cell r="O191">
            <v>9</v>
          </cell>
          <cell r="P191">
            <v>10</v>
          </cell>
          <cell r="Q191">
            <v>10</v>
          </cell>
          <cell r="R191">
            <v>29</v>
          </cell>
          <cell r="S191">
            <v>10</v>
          </cell>
          <cell r="T191">
            <v>10</v>
          </cell>
          <cell r="U191">
            <v>10</v>
          </cell>
          <cell r="V191">
            <v>30</v>
          </cell>
          <cell r="W191">
            <v>9</v>
          </cell>
          <cell r="X191">
            <v>10</v>
          </cell>
          <cell r="Y191">
            <v>10</v>
          </cell>
          <cell r="Z191">
            <v>29</v>
          </cell>
          <cell r="AA191">
            <v>147</v>
          </cell>
          <cell r="AB191">
            <v>10</v>
          </cell>
          <cell r="AC191">
            <v>9</v>
          </cell>
          <cell r="AD191">
            <v>40</v>
          </cell>
          <cell r="AE191">
            <v>59</v>
          </cell>
          <cell r="AF191">
            <v>38</v>
          </cell>
          <cell r="AG191">
            <v>97</v>
          </cell>
          <cell r="AH191">
            <v>9</v>
          </cell>
          <cell r="AI191">
            <v>9</v>
          </cell>
          <cell r="AJ191">
            <v>40</v>
          </cell>
          <cell r="AK191">
            <v>58</v>
          </cell>
          <cell r="AL191">
            <v>34</v>
          </cell>
          <cell r="AM191">
            <v>92</v>
          </cell>
          <cell r="AN191">
            <v>10</v>
          </cell>
          <cell r="AO191">
            <v>10</v>
          </cell>
          <cell r="AP191">
            <v>40</v>
          </cell>
          <cell r="AQ191">
            <v>60</v>
          </cell>
          <cell r="AR191">
            <v>37</v>
          </cell>
          <cell r="AS191">
            <v>97</v>
          </cell>
          <cell r="AT191">
            <v>8</v>
          </cell>
          <cell r="AU191">
            <v>8</v>
          </cell>
          <cell r="AV191">
            <v>35</v>
          </cell>
          <cell r="AW191">
            <v>51</v>
          </cell>
          <cell r="AX191">
            <v>32</v>
          </cell>
          <cell r="AY191">
            <v>83</v>
          </cell>
          <cell r="AZ191">
            <v>7</v>
          </cell>
          <cell r="BA191">
            <v>8</v>
          </cell>
          <cell r="BB191">
            <v>30</v>
          </cell>
          <cell r="BC191">
            <v>45</v>
          </cell>
          <cell r="BD191">
            <v>35</v>
          </cell>
          <cell r="BE191">
            <v>80</v>
          </cell>
          <cell r="BF191">
            <v>449</v>
          </cell>
          <cell r="BG191">
            <v>97</v>
          </cell>
          <cell r="BH191">
            <v>693</v>
          </cell>
          <cell r="BI191">
            <v>92.4</v>
          </cell>
          <cell r="BJ191"/>
          <cell r="BK191" t="str">
            <v>A++</v>
          </cell>
          <cell r="BL191" t="str">
            <v>A++</v>
          </cell>
          <cell r="BM191" t="str">
            <v>A</v>
          </cell>
          <cell r="BN191" t="str">
            <v>A++</v>
          </cell>
          <cell r="BO191" t="str">
            <v>C+</v>
          </cell>
          <cell r="BP191" t="str">
            <v>A++</v>
          </cell>
          <cell r="BQ191" t="str">
            <v>A++</v>
          </cell>
          <cell r="BR191" t="str">
            <v>A++</v>
          </cell>
          <cell r="BS191" t="str">
            <v>A++</v>
          </cell>
          <cell r="BT191" t="str">
            <v>A+</v>
          </cell>
          <cell r="BU191" t="str">
            <v>A++</v>
          </cell>
          <cell r="BW191">
            <v>4</v>
          </cell>
          <cell r="BX191">
            <v>4</v>
          </cell>
          <cell r="BY191">
            <v>2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20.5</v>
          </cell>
          <cell r="CI191">
            <v>0</v>
          </cell>
          <cell r="CJ191" t="str">
            <v>Pass</v>
          </cell>
          <cell r="CK191">
            <v>9.49</v>
          </cell>
        </row>
        <row r="192">
          <cell r="B192" t="str">
            <v>PIET23CS123</v>
          </cell>
          <cell r="C192" t="str">
            <v>PIYUSH KUMAR MANGAL</v>
          </cell>
          <cell r="D192" t="str">
            <v>23EPTCS125</v>
          </cell>
          <cell r="E192" t="str">
            <v>B-60</v>
          </cell>
          <cell r="F192" t="str">
            <v>DF</v>
          </cell>
          <cell r="G192">
            <v>10</v>
          </cell>
          <cell r="H192">
            <v>10</v>
          </cell>
          <cell r="I192">
            <v>10</v>
          </cell>
          <cell r="J192">
            <v>30</v>
          </cell>
          <cell r="K192">
            <v>7</v>
          </cell>
          <cell r="L192">
            <v>10</v>
          </cell>
          <cell r="M192">
            <v>10</v>
          </cell>
          <cell r="N192">
            <v>27</v>
          </cell>
          <cell r="O192">
            <v>5</v>
          </cell>
          <cell r="P192">
            <v>9</v>
          </cell>
          <cell r="Q192">
            <v>10</v>
          </cell>
          <cell r="R192">
            <v>24</v>
          </cell>
          <cell r="S192">
            <v>5</v>
          </cell>
          <cell r="T192">
            <v>9</v>
          </cell>
          <cell r="U192">
            <v>10</v>
          </cell>
          <cell r="V192">
            <v>24</v>
          </cell>
          <cell r="W192">
            <v>6</v>
          </cell>
          <cell r="X192">
            <v>10</v>
          </cell>
          <cell r="Y192">
            <v>10</v>
          </cell>
          <cell r="Z192">
            <v>26</v>
          </cell>
          <cell r="AA192">
            <v>131</v>
          </cell>
          <cell r="AB192">
            <v>10</v>
          </cell>
          <cell r="AC192">
            <v>8</v>
          </cell>
          <cell r="AD192">
            <v>39</v>
          </cell>
          <cell r="AE192">
            <v>57</v>
          </cell>
          <cell r="AF192">
            <v>35</v>
          </cell>
          <cell r="AG192">
            <v>92</v>
          </cell>
          <cell r="AH192">
            <v>7</v>
          </cell>
          <cell r="AI192">
            <v>9</v>
          </cell>
          <cell r="AJ192">
            <v>40</v>
          </cell>
          <cell r="AK192">
            <v>56</v>
          </cell>
          <cell r="AL192">
            <v>34</v>
          </cell>
          <cell r="AM192">
            <v>90</v>
          </cell>
          <cell r="AN192">
            <v>7</v>
          </cell>
          <cell r="AO192">
            <v>7</v>
          </cell>
          <cell r="AP192">
            <v>34</v>
          </cell>
          <cell r="AQ192">
            <v>48</v>
          </cell>
          <cell r="AR192">
            <v>28</v>
          </cell>
          <cell r="AS192">
            <v>76</v>
          </cell>
          <cell r="AT192">
            <v>8</v>
          </cell>
          <cell r="AU192">
            <v>8</v>
          </cell>
          <cell r="AV192">
            <v>36</v>
          </cell>
          <cell r="AW192">
            <v>52</v>
          </cell>
          <cell r="AX192">
            <v>32</v>
          </cell>
          <cell r="AY192">
            <v>84</v>
          </cell>
          <cell r="AZ192">
            <v>7</v>
          </cell>
          <cell r="BA192">
            <v>9</v>
          </cell>
          <cell r="BB192">
            <v>38</v>
          </cell>
          <cell r="BC192">
            <v>54</v>
          </cell>
          <cell r="BD192">
            <v>34</v>
          </cell>
          <cell r="BE192">
            <v>88</v>
          </cell>
          <cell r="BF192">
            <v>430</v>
          </cell>
          <cell r="BG192">
            <v>94</v>
          </cell>
          <cell r="BH192">
            <v>655</v>
          </cell>
          <cell r="BI192">
            <v>87.333333333333329</v>
          </cell>
          <cell r="BJ192"/>
          <cell r="BK192" t="str">
            <v>A++</v>
          </cell>
          <cell r="BL192" t="str">
            <v>A+</v>
          </cell>
          <cell r="BM192" t="str">
            <v>B+</v>
          </cell>
          <cell r="BN192" t="str">
            <v>A</v>
          </cell>
          <cell r="BO192" t="str">
            <v>C+</v>
          </cell>
          <cell r="BP192" t="str">
            <v>A++</v>
          </cell>
          <cell r="BQ192" t="str">
            <v>A++</v>
          </cell>
          <cell r="BR192" t="str">
            <v>A+</v>
          </cell>
          <cell r="BS192" t="str">
            <v>A++</v>
          </cell>
          <cell r="BT192" t="str">
            <v>A++</v>
          </cell>
          <cell r="BU192" t="str">
            <v>A++</v>
          </cell>
          <cell r="BW192">
            <v>4</v>
          </cell>
          <cell r="BX192">
            <v>4</v>
          </cell>
          <cell r="BY192">
            <v>2</v>
          </cell>
          <cell r="BZ192">
            <v>2</v>
          </cell>
          <cell r="CA192">
            <v>2</v>
          </cell>
          <cell r="CB192">
            <v>1</v>
          </cell>
          <cell r="CC192">
            <v>1</v>
          </cell>
          <cell r="CD192">
            <v>1.5</v>
          </cell>
          <cell r="CE192">
            <v>1</v>
          </cell>
          <cell r="CF192">
            <v>1.5</v>
          </cell>
          <cell r="CG192">
            <v>0.5</v>
          </cell>
          <cell r="CH192">
            <v>20.5</v>
          </cell>
          <cell r="CI192">
            <v>0</v>
          </cell>
          <cell r="CJ192" t="str">
            <v>Pass</v>
          </cell>
          <cell r="CK192">
            <v>9.1</v>
          </cell>
        </row>
        <row r="193">
          <cell r="B193" t="str">
            <v>PIET23CS124</v>
          </cell>
          <cell r="C193" t="str">
            <v>POOJA</v>
          </cell>
          <cell r="D193" t="str">
            <v>23EPTCS126</v>
          </cell>
          <cell r="E193" t="str">
            <v>B-61</v>
          </cell>
          <cell r="F193" t="str">
            <v>HM</v>
          </cell>
          <cell r="G193">
            <v>3</v>
          </cell>
          <cell r="H193">
            <v>5</v>
          </cell>
          <cell r="I193">
            <v>10</v>
          </cell>
          <cell r="J193">
            <v>18</v>
          </cell>
          <cell r="K193">
            <v>5</v>
          </cell>
          <cell r="L193" t="str">
            <v>N</v>
          </cell>
          <cell r="M193">
            <v>8</v>
          </cell>
          <cell r="N193">
            <v>13</v>
          </cell>
          <cell r="O193">
            <v>5</v>
          </cell>
          <cell r="P193">
            <v>7</v>
          </cell>
          <cell r="Q193">
            <v>10</v>
          </cell>
          <cell r="R193">
            <v>22</v>
          </cell>
          <cell r="S193">
            <v>4</v>
          </cell>
          <cell r="T193">
            <v>7</v>
          </cell>
          <cell r="U193">
            <v>10</v>
          </cell>
          <cell r="V193">
            <v>21</v>
          </cell>
          <cell r="W193">
            <v>4</v>
          </cell>
          <cell r="X193">
            <v>10</v>
          </cell>
          <cell r="Y193">
            <v>8</v>
          </cell>
          <cell r="Z193">
            <v>22</v>
          </cell>
          <cell r="AA193">
            <v>96</v>
          </cell>
          <cell r="AB193">
            <v>6</v>
          </cell>
          <cell r="AC193">
            <v>4</v>
          </cell>
          <cell r="AD193">
            <v>28</v>
          </cell>
          <cell r="AE193">
            <v>38</v>
          </cell>
          <cell r="AF193">
            <v>18</v>
          </cell>
          <cell r="AG193">
            <v>56</v>
          </cell>
          <cell r="AH193">
            <v>8</v>
          </cell>
          <cell r="AI193">
            <v>8</v>
          </cell>
          <cell r="AJ193">
            <v>29</v>
          </cell>
          <cell r="AK193">
            <v>45</v>
          </cell>
          <cell r="AL193">
            <v>26</v>
          </cell>
          <cell r="AM193">
            <v>71</v>
          </cell>
          <cell r="AN193">
            <v>6</v>
          </cell>
          <cell r="AO193">
            <v>7</v>
          </cell>
          <cell r="AP193">
            <v>31</v>
          </cell>
          <cell r="AQ193">
            <v>44</v>
          </cell>
          <cell r="AR193">
            <v>28</v>
          </cell>
          <cell r="AS193">
            <v>72</v>
          </cell>
          <cell r="AT193">
            <v>8</v>
          </cell>
          <cell r="AU193">
            <v>7</v>
          </cell>
          <cell r="AV193">
            <v>32</v>
          </cell>
          <cell r="AW193">
            <v>47</v>
          </cell>
          <cell r="AX193">
            <v>16</v>
          </cell>
          <cell r="AY193">
            <v>63</v>
          </cell>
          <cell r="AZ193">
            <v>3</v>
          </cell>
          <cell r="BA193">
            <v>6</v>
          </cell>
          <cell r="BB193">
            <v>28</v>
          </cell>
          <cell r="BC193">
            <v>37</v>
          </cell>
          <cell r="BD193">
            <v>20</v>
          </cell>
          <cell r="BE193">
            <v>57</v>
          </cell>
          <cell r="BF193">
            <v>319</v>
          </cell>
          <cell r="BG193">
            <v>85</v>
          </cell>
          <cell r="BH193">
            <v>500</v>
          </cell>
          <cell r="BI193">
            <v>66.666666666666657</v>
          </cell>
          <cell r="BJ193"/>
          <cell r="BK193" t="str">
            <v>D+</v>
          </cell>
          <cell r="BL193" t="str">
            <v>F</v>
          </cell>
          <cell r="BM193" t="str">
            <v>A</v>
          </cell>
          <cell r="BN193" t="str">
            <v>D+</v>
          </cell>
          <cell r="BO193" t="str">
            <v>D</v>
          </cell>
          <cell r="BP193" t="str">
            <v>B+</v>
          </cell>
          <cell r="BQ193" t="str">
            <v>C</v>
          </cell>
          <cell r="BR193" t="str">
            <v>A</v>
          </cell>
          <cell r="BS193" t="str">
            <v>B</v>
          </cell>
          <cell r="BT193" t="str">
            <v>C</v>
          </cell>
          <cell r="BU193" t="str">
            <v>A++</v>
          </cell>
          <cell r="BW193">
            <v>4</v>
          </cell>
          <cell r="BX193">
            <v>4</v>
          </cell>
          <cell r="BY193">
            <v>2</v>
          </cell>
          <cell r="BZ193">
            <v>2</v>
          </cell>
          <cell r="CA193">
            <v>2</v>
          </cell>
          <cell r="CB193">
            <v>1</v>
          </cell>
          <cell r="CC193">
            <v>1</v>
          </cell>
          <cell r="CD193">
            <v>1.5</v>
          </cell>
          <cell r="CE193">
            <v>1</v>
          </cell>
          <cell r="CF193">
            <v>1.5</v>
          </cell>
          <cell r="CG193">
            <v>0.5</v>
          </cell>
          <cell r="CH193">
            <v>20.5</v>
          </cell>
          <cell r="CI193">
            <v>1</v>
          </cell>
          <cell r="CJ193" t="str">
            <v>Fail</v>
          </cell>
          <cell r="CK193">
            <v>5.5365853658536581</v>
          </cell>
        </row>
        <row r="194">
          <cell r="B194" t="str">
            <v>PIET23CS125</v>
          </cell>
          <cell r="C194" t="str">
            <v>PRANAV SHARMA</v>
          </cell>
          <cell r="D194" t="str">
            <v>23EPTCS127</v>
          </cell>
          <cell r="E194" t="str">
            <v>B-62</v>
          </cell>
          <cell r="F194" t="str">
            <v>DM</v>
          </cell>
          <cell r="G194">
            <v>5</v>
          </cell>
          <cell r="H194">
            <v>5</v>
          </cell>
          <cell r="I194">
            <v>10</v>
          </cell>
          <cell r="J194">
            <v>20</v>
          </cell>
          <cell r="K194">
            <v>3</v>
          </cell>
          <cell r="L194">
            <v>7</v>
          </cell>
          <cell r="M194">
            <v>9</v>
          </cell>
          <cell r="N194">
            <v>19</v>
          </cell>
          <cell r="O194">
            <v>5</v>
          </cell>
          <cell r="P194">
            <v>7</v>
          </cell>
          <cell r="Q194">
            <v>10</v>
          </cell>
          <cell r="R194">
            <v>22</v>
          </cell>
          <cell r="S194">
            <v>5</v>
          </cell>
          <cell r="T194">
            <v>5</v>
          </cell>
          <cell r="U194">
            <v>10</v>
          </cell>
          <cell r="V194">
            <v>20</v>
          </cell>
          <cell r="W194">
            <v>5</v>
          </cell>
          <cell r="X194">
            <v>10</v>
          </cell>
          <cell r="Y194">
            <v>9</v>
          </cell>
          <cell r="Z194">
            <v>24</v>
          </cell>
          <cell r="AA194">
            <v>105</v>
          </cell>
          <cell r="AB194">
            <v>10</v>
          </cell>
          <cell r="AC194">
            <v>8</v>
          </cell>
          <cell r="AD194">
            <v>32</v>
          </cell>
          <cell r="AE194">
            <v>50</v>
          </cell>
          <cell r="AF194">
            <v>28</v>
          </cell>
          <cell r="AG194">
            <v>78</v>
          </cell>
          <cell r="AH194">
            <v>8</v>
          </cell>
          <cell r="AI194">
            <v>7</v>
          </cell>
          <cell r="AJ194">
            <v>40</v>
          </cell>
          <cell r="AK194">
            <v>55</v>
          </cell>
          <cell r="AL194">
            <v>32</v>
          </cell>
          <cell r="AM194">
            <v>87</v>
          </cell>
          <cell r="AN194">
            <v>8</v>
          </cell>
          <cell r="AO194">
            <v>8</v>
          </cell>
          <cell r="AP194">
            <v>35</v>
          </cell>
          <cell r="AQ194">
            <v>51</v>
          </cell>
          <cell r="AR194">
            <v>29</v>
          </cell>
          <cell r="AS194">
            <v>80</v>
          </cell>
          <cell r="AT194">
            <v>8</v>
          </cell>
          <cell r="AU194" t="str">
            <v>A</v>
          </cell>
          <cell r="AV194">
            <v>36</v>
          </cell>
          <cell r="AW194">
            <v>44</v>
          </cell>
          <cell r="AX194">
            <v>33</v>
          </cell>
          <cell r="AY194">
            <v>77</v>
          </cell>
          <cell r="AZ194">
            <v>5</v>
          </cell>
          <cell r="BA194">
            <v>7</v>
          </cell>
          <cell r="BB194">
            <v>37</v>
          </cell>
          <cell r="BC194">
            <v>49</v>
          </cell>
          <cell r="BD194">
            <v>30</v>
          </cell>
          <cell r="BE194">
            <v>79</v>
          </cell>
          <cell r="BF194">
            <v>401</v>
          </cell>
          <cell r="BG194">
            <v>92</v>
          </cell>
          <cell r="BH194">
            <v>598</v>
          </cell>
          <cell r="BI194">
            <v>79.733333333333334</v>
          </cell>
          <cell r="BJ194"/>
          <cell r="BK194" t="str">
            <v>D+</v>
          </cell>
          <cell r="BL194" t="str">
            <v>D</v>
          </cell>
          <cell r="BM194" t="str">
            <v>B</v>
          </cell>
          <cell r="BN194" t="str">
            <v>C+</v>
          </cell>
          <cell r="BO194" t="str">
            <v>D+</v>
          </cell>
          <cell r="BP194" t="str">
            <v>A++</v>
          </cell>
          <cell r="BQ194" t="str">
            <v>A+</v>
          </cell>
          <cell r="BR194" t="str">
            <v>A+</v>
          </cell>
          <cell r="BS194" t="str">
            <v>A+</v>
          </cell>
          <cell r="BT194" t="str">
            <v>A+</v>
          </cell>
          <cell r="BU194" t="str">
            <v>A++</v>
          </cell>
          <cell r="BW194">
            <v>4</v>
          </cell>
          <cell r="BX194">
            <v>4</v>
          </cell>
          <cell r="BY194">
            <v>2</v>
          </cell>
          <cell r="BZ194">
            <v>2</v>
          </cell>
          <cell r="CA194">
            <v>2</v>
          </cell>
          <cell r="CB194">
            <v>1</v>
          </cell>
          <cell r="CC194">
            <v>1</v>
          </cell>
          <cell r="CD194">
            <v>1.5</v>
          </cell>
          <cell r="CE194">
            <v>1</v>
          </cell>
          <cell r="CF194">
            <v>1.5</v>
          </cell>
          <cell r="CG194">
            <v>0.5</v>
          </cell>
          <cell r="CH194">
            <v>20.5</v>
          </cell>
          <cell r="CI194">
            <v>0</v>
          </cell>
          <cell r="CJ194" t="str">
            <v>Pass</v>
          </cell>
          <cell r="CK194">
            <v>7.17</v>
          </cell>
        </row>
        <row r="195">
          <cell r="B195" t="str">
            <v>PIET23CS126</v>
          </cell>
          <cell r="C195" t="str">
            <v>PRANAV SHARMA</v>
          </cell>
          <cell r="D195" t="str">
            <v>23EPTCS128</v>
          </cell>
          <cell r="E195" t="str">
            <v>B-63</v>
          </cell>
          <cell r="F195" t="str">
            <v>DM</v>
          </cell>
          <cell r="G195">
            <v>5</v>
          </cell>
          <cell r="H195">
            <v>9</v>
          </cell>
          <cell r="I195">
            <v>10</v>
          </cell>
          <cell r="J195">
            <v>24</v>
          </cell>
          <cell r="K195">
            <v>7</v>
          </cell>
          <cell r="L195">
            <v>10</v>
          </cell>
          <cell r="M195">
            <v>10</v>
          </cell>
          <cell r="N195">
            <v>27</v>
          </cell>
          <cell r="O195">
            <v>7</v>
          </cell>
          <cell r="P195">
            <v>9</v>
          </cell>
          <cell r="Q195">
            <v>10</v>
          </cell>
          <cell r="R195">
            <v>26</v>
          </cell>
          <cell r="S195">
            <v>9</v>
          </cell>
          <cell r="T195">
            <v>10</v>
          </cell>
          <cell r="U195">
            <v>10</v>
          </cell>
          <cell r="V195">
            <v>29</v>
          </cell>
          <cell r="W195">
            <v>6</v>
          </cell>
          <cell r="X195">
            <v>10</v>
          </cell>
          <cell r="Y195">
            <v>10</v>
          </cell>
          <cell r="Z195">
            <v>26</v>
          </cell>
          <cell r="AA195">
            <v>132</v>
          </cell>
          <cell r="AB195">
            <v>10</v>
          </cell>
          <cell r="AC195">
            <v>10</v>
          </cell>
          <cell r="AD195">
            <v>40</v>
          </cell>
          <cell r="AE195">
            <v>60</v>
          </cell>
          <cell r="AF195">
            <v>37</v>
          </cell>
          <cell r="AG195">
            <v>97</v>
          </cell>
          <cell r="AH195">
            <v>9</v>
          </cell>
          <cell r="AI195">
            <v>9</v>
          </cell>
          <cell r="AJ195">
            <v>40</v>
          </cell>
          <cell r="AK195">
            <v>58</v>
          </cell>
          <cell r="AL195">
            <v>36</v>
          </cell>
          <cell r="AM195">
            <v>94</v>
          </cell>
          <cell r="AN195">
            <v>9</v>
          </cell>
          <cell r="AO195">
            <v>8</v>
          </cell>
          <cell r="AP195">
            <v>36</v>
          </cell>
          <cell r="AQ195">
            <v>53</v>
          </cell>
          <cell r="AR195">
            <v>30</v>
          </cell>
          <cell r="AS195">
            <v>83</v>
          </cell>
          <cell r="AT195">
            <v>9</v>
          </cell>
          <cell r="AU195">
            <v>9</v>
          </cell>
          <cell r="AV195">
            <v>37</v>
          </cell>
          <cell r="AW195">
            <v>55</v>
          </cell>
          <cell r="AX195">
            <v>33</v>
          </cell>
          <cell r="AY195">
            <v>88</v>
          </cell>
          <cell r="AZ195">
            <v>8</v>
          </cell>
          <cell r="BA195">
            <v>9</v>
          </cell>
          <cell r="BB195">
            <v>40</v>
          </cell>
          <cell r="BC195">
            <v>57</v>
          </cell>
          <cell r="BD195">
            <v>32</v>
          </cell>
          <cell r="BE195">
            <v>89</v>
          </cell>
          <cell r="BF195">
            <v>451</v>
          </cell>
          <cell r="BG195">
            <v>97</v>
          </cell>
          <cell r="BH195">
            <v>680</v>
          </cell>
          <cell r="BI195">
            <v>90.666666666666657</v>
          </cell>
          <cell r="BJ195"/>
          <cell r="BK195" t="str">
            <v>B</v>
          </cell>
          <cell r="BL195" t="str">
            <v>B+</v>
          </cell>
          <cell r="BM195" t="str">
            <v>B+</v>
          </cell>
          <cell r="BN195" t="str">
            <v>A++</v>
          </cell>
          <cell r="BO195" t="str">
            <v>C+</v>
          </cell>
          <cell r="BP195" t="str">
            <v>A++</v>
          </cell>
          <cell r="BQ195" t="str">
            <v>A++</v>
          </cell>
          <cell r="BR195" t="str">
            <v>A++</v>
          </cell>
          <cell r="BS195" t="str">
            <v>A++</v>
          </cell>
          <cell r="BT195" t="str">
            <v>A++</v>
          </cell>
          <cell r="BU195" t="str">
            <v>A++</v>
          </cell>
          <cell r="BW195">
            <v>4</v>
          </cell>
          <cell r="BX195">
            <v>4</v>
          </cell>
          <cell r="BY195">
            <v>2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20.5</v>
          </cell>
          <cell r="CI195">
            <v>0</v>
          </cell>
          <cell r="CJ195" t="str">
            <v>Pass</v>
          </cell>
          <cell r="CK195">
            <v>8.6300000000000008</v>
          </cell>
        </row>
        <row r="196">
          <cell r="B196" t="str">
            <v>PIET23CS167</v>
          </cell>
          <cell r="C196" t="str">
            <v>TANUSH JANGID</v>
          </cell>
          <cell r="D196" t="str">
            <v>23EPTCS167</v>
          </cell>
          <cell r="E196" t="str">
            <v>B-64</v>
          </cell>
          <cell r="F196" t="str">
            <v>HM</v>
          </cell>
          <cell r="G196">
            <v>8</v>
          </cell>
          <cell r="H196">
            <v>10</v>
          </cell>
          <cell r="I196">
            <v>10</v>
          </cell>
          <cell r="J196">
            <v>28</v>
          </cell>
          <cell r="K196">
            <v>5</v>
          </cell>
          <cell r="L196">
            <v>6</v>
          </cell>
          <cell r="M196">
            <v>10</v>
          </cell>
          <cell r="N196">
            <v>21</v>
          </cell>
          <cell r="O196">
            <v>7</v>
          </cell>
          <cell r="P196">
            <v>8</v>
          </cell>
          <cell r="Q196">
            <v>10</v>
          </cell>
          <cell r="R196">
            <v>25</v>
          </cell>
          <cell r="S196">
            <v>4</v>
          </cell>
          <cell r="T196">
            <v>9</v>
          </cell>
          <cell r="U196">
            <v>10</v>
          </cell>
          <cell r="V196">
            <v>23</v>
          </cell>
          <cell r="W196">
            <v>5</v>
          </cell>
          <cell r="X196">
            <v>10</v>
          </cell>
          <cell r="Y196">
            <v>10</v>
          </cell>
          <cell r="Z196">
            <v>25</v>
          </cell>
          <cell r="AA196">
            <v>122</v>
          </cell>
          <cell r="AB196">
            <v>8</v>
          </cell>
          <cell r="AC196">
            <v>7</v>
          </cell>
          <cell r="AD196">
            <v>36</v>
          </cell>
          <cell r="AE196">
            <v>51</v>
          </cell>
          <cell r="AF196">
            <v>28</v>
          </cell>
          <cell r="AG196">
            <v>79</v>
          </cell>
          <cell r="AH196">
            <v>7</v>
          </cell>
          <cell r="AI196">
            <v>7</v>
          </cell>
          <cell r="AJ196">
            <v>32</v>
          </cell>
          <cell r="AK196">
            <v>46</v>
          </cell>
          <cell r="AL196">
            <v>32</v>
          </cell>
          <cell r="AM196">
            <v>78</v>
          </cell>
          <cell r="AN196">
            <v>5</v>
          </cell>
          <cell r="AO196">
            <v>6</v>
          </cell>
          <cell r="AP196">
            <v>30</v>
          </cell>
          <cell r="AQ196">
            <v>41</v>
          </cell>
          <cell r="AR196">
            <v>26</v>
          </cell>
          <cell r="AS196">
            <v>67</v>
          </cell>
          <cell r="AT196">
            <v>7</v>
          </cell>
          <cell r="AU196">
            <v>7</v>
          </cell>
          <cell r="AV196">
            <v>29</v>
          </cell>
          <cell r="AW196">
            <v>43</v>
          </cell>
          <cell r="AX196">
            <v>26</v>
          </cell>
          <cell r="AY196">
            <v>69</v>
          </cell>
          <cell r="AZ196">
            <v>5</v>
          </cell>
          <cell r="BA196">
            <v>9</v>
          </cell>
          <cell r="BB196">
            <v>28</v>
          </cell>
          <cell r="BC196">
            <v>42</v>
          </cell>
          <cell r="BD196">
            <v>30</v>
          </cell>
          <cell r="BE196">
            <v>72</v>
          </cell>
          <cell r="BF196">
            <v>365</v>
          </cell>
          <cell r="BG196">
            <v>93</v>
          </cell>
          <cell r="BH196">
            <v>580</v>
          </cell>
          <cell r="BI196">
            <v>77.333333333333329</v>
          </cell>
          <cell r="BJ196"/>
          <cell r="BK196" t="str">
            <v>B+</v>
          </cell>
          <cell r="BL196" t="str">
            <v>E</v>
          </cell>
          <cell r="BM196" t="str">
            <v>C+</v>
          </cell>
          <cell r="BN196" t="str">
            <v>B</v>
          </cell>
          <cell r="BO196" t="str">
            <v>C+</v>
          </cell>
          <cell r="BP196" t="str">
            <v>A+</v>
          </cell>
          <cell r="BQ196" t="str">
            <v>A+</v>
          </cell>
          <cell r="BR196" t="str">
            <v>B+</v>
          </cell>
          <cell r="BS196" t="str">
            <v>B+</v>
          </cell>
          <cell r="BT196" t="str">
            <v>A</v>
          </cell>
          <cell r="BU196" t="str">
            <v>A++</v>
          </cell>
          <cell r="BW196">
            <v>4</v>
          </cell>
          <cell r="BX196">
            <v>4</v>
          </cell>
          <cell r="BY196">
            <v>2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20.5</v>
          </cell>
          <cell r="CI196">
            <v>0</v>
          </cell>
          <cell r="CJ196" t="str">
            <v>Pass</v>
          </cell>
          <cell r="CK196">
            <v>7.16</v>
          </cell>
        </row>
        <row r="197">
          <cell r="B197"/>
          <cell r="C197"/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/>
          <cell r="AY197"/>
          <cell r="AZ197"/>
          <cell r="BA197"/>
          <cell r="BB197"/>
          <cell r="BC197"/>
          <cell r="BD197"/>
          <cell r="BE197"/>
          <cell r="BF197"/>
          <cell r="BG197"/>
          <cell r="BH197"/>
          <cell r="BI197"/>
          <cell r="BJ197"/>
          <cell r="BK197">
            <v>2</v>
          </cell>
          <cell r="BL197">
            <v>3</v>
          </cell>
          <cell r="BM197">
            <v>12</v>
          </cell>
          <cell r="BN197">
            <v>6</v>
          </cell>
          <cell r="BO197">
            <v>6</v>
          </cell>
          <cell r="BP197"/>
          <cell r="BQ197"/>
          <cell r="BR197"/>
          <cell r="BS197"/>
          <cell r="BT197"/>
          <cell r="BU197"/>
          <cell r="BW197"/>
          <cell r="BX197"/>
          <cell r="BY197"/>
          <cell r="BZ197"/>
          <cell r="CA197"/>
          <cell r="CB197"/>
          <cell r="CC197"/>
          <cell r="CD197"/>
          <cell r="CE197"/>
          <cell r="CF197"/>
          <cell r="CG197"/>
          <cell r="CH197"/>
          <cell r="CI197"/>
          <cell r="CJ197"/>
          <cell r="CK197"/>
        </row>
        <row r="198">
          <cell r="B198" t="str">
            <v>PIET23CS127</v>
          </cell>
          <cell r="C198" t="str">
            <v>PRATHAM SINGH PANWAR</v>
          </cell>
          <cell r="D198" t="str">
            <v>23EPTCS129</v>
          </cell>
          <cell r="E198" t="str">
            <v>C-01</v>
          </cell>
          <cell r="F198" t="str">
            <v>HM</v>
          </cell>
          <cell r="G198">
            <v>10</v>
          </cell>
          <cell r="H198">
            <v>10</v>
          </cell>
          <cell r="I198">
            <v>10</v>
          </cell>
          <cell r="J198">
            <v>30</v>
          </cell>
          <cell r="K198">
            <v>6</v>
          </cell>
          <cell r="L198">
            <v>6</v>
          </cell>
          <cell r="M198">
            <v>10</v>
          </cell>
          <cell r="N198">
            <v>22</v>
          </cell>
          <cell r="O198">
            <v>5</v>
          </cell>
          <cell r="P198">
            <v>9</v>
          </cell>
          <cell r="Q198">
            <v>10</v>
          </cell>
          <cell r="R198">
            <v>24</v>
          </cell>
          <cell r="S198">
            <v>6</v>
          </cell>
          <cell r="T198">
            <v>8</v>
          </cell>
          <cell r="U198">
            <v>10</v>
          </cell>
          <cell r="V198">
            <v>24</v>
          </cell>
          <cell r="W198">
            <v>8</v>
          </cell>
          <cell r="X198">
            <v>9</v>
          </cell>
          <cell r="Y198">
            <v>10</v>
          </cell>
          <cell r="Z198">
            <v>27</v>
          </cell>
          <cell r="AA198">
            <v>127</v>
          </cell>
          <cell r="AB198">
            <v>9</v>
          </cell>
          <cell r="AC198">
            <v>7</v>
          </cell>
          <cell r="AD198">
            <v>39</v>
          </cell>
          <cell r="AE198">
            <v>55</v>
          </cell>
          <cell r="AF198">
            <v>33</v>
          </cell>
          <cell r="AG198">
            <v>88</v>
          </cell>
          <cell r="AH198">
            <v>4</v>
          </cell>
          <cell r="AI198">
            <v>4</v>
          </cell>
          <cell r="AJ198">
            <v>37</v>
          </cell>
          <cell r="AK198">
            <v>45</v>
          </cell>
          <cell r="AL198">
            <v>30</v>
          </cell>
          <cell r="AM198">
            <v>75</v>
          </cell>
          <cell r="AN198">
            <v>7</v>
          </cell>
          <cell r="AO198">
            <v>8</v>
          </cell>
          <cell r="AP198">
            <v>33</v>
          </cell>
          <cell r="AQ198">
            <v>48</v>
          </cell>
          <cell r="AR198">
            <v>29</v>
          </cell>
          <cell r="AS198">
            <v>77</v>
          </cell>
          <cell r="AT198">
            <v>9</v>
          </cell>
          <cell r="AU198">
            <v>6</v>
          </cell>
          <cell r="AV198">
            <v>38</v>
          </cell>
          <cell r="AW198">
            <v>53</v>
          </cell>
          <cell r="AX198">
            <v>33</v>
          </cell>
          <cell r="AY198">
            <v>86</v>
          </cell>
          <cell r="AZ198">
            <v>5</v>
          </cell>
          <cell r="BA198">
            <v>6</v>
          </cell>
          <cell r="BB198">
            <v>40</v>
          </cell>
          <cell r="BC198">
            <v>51</v>
          </cell>
          <cell r="BD198">
            <v>27</v>
          </cell>
          <cell r="BE198">
            <v>78</v>
          </cell>
          <cell r="BF198">
            <v>404</v>
          </cell>
          <cell r="BG198">
            <v>91</v>
          </cell>
          <cell r="BH198">
            <v>622</v>
          </cell>
          <cell r="BI198">
            <v>82.933333333333337</v>
          </cell>
          <cell r="BJ198"/>
          <cell r="BK198" t="str">
            <v>A</v>
          </cell>
          <cell r="BL198" t="str">
            <v>C</v>
          </cell>
          <cell r="BM198" t="str">
            <v>C+</v>
          </cell>
          <cell r="BN198" t="str">
            <v>C+</v>
          </cell>
          <cell r="BO198" t="str">
            <v>C+</v>
          </cell>
          <cell r="BP198" t="str">
            <v>A</v>
          </cell>
          <cell r="BQ198" t="str">
            <v>A++</v>
          </cell>
          <cell r="BR198" t="str">
            <v>A+</v>
          </cell>
          <cell r="BS198" t="str">
            <v>A++</v>
          </cell>
          <cell r="BT198" t="str">
            <v>A+</v>
          </cell>
          <cell r="BU198" t="str">
            <v>A++</v>
          </cell>
          <cell r="BW198">
            <v>4</v>
          </cell>
          <cell r="BX198">
            <v>4</v>
          </cell>
          <cell r="BY198">
            <v>2</v>
          </cell>
          <cell r="BZ198">
            <v>2</v>
          </cell>
          <cell r="CA198">
            <v>2</v>
          </cell>
          <cell r="CB198">
            <v>1</v>
          </cell>
          <cell r="CC198">
            <v>1</v>
          </cell>
          <cell r="CD198">
            <v>1.5</v>
          </cell>
          <cell r="CE198">
            <v>1</v>
          </cell>
          <cell r="CF198">
            <v>1.5</v>
          </cell>
          <cell r="CG198">
            <v>0.5</v>
          </cell>
          <cell r="CH198">
            <v>20.5</v>
          </cell>
          <cell r="CI198">
            <v>0</v>
          </cell>
          <cell r="CJ198" t="str">
            <v>Pass</v>
          </cell>
          <cell r="CK198">
            <v>7.93</v>
          </cell>
        </row>
        <row r="199">
          <cell r="B199" t="str">
            <v>PIET23CS128</v>
          </cell>
          <cell r="C199" t="str">
            <v>PRINCE KUMAR</v>
          </cell>
          <cell r="D199" t="str">
            <v>23EPTCS130</v>
          </cell>
          <cell r="E199" t="str">
            <v>C-02</v>
          </cell>
          <cell r="F199" t="str">
            <v>HF</v>
          </cell>
          <cell r="G199">
            <v>1</v>
          </cell>
          <cell r="H199">
            <v>8</v>
          </cell>
          <cell r="I199">
            <v>10</v>
          </cell>
          <cell r="J199">
            <v>19</v>
          </cell>
          <cell r="K199">
            <v>2</v>
          </cell>
          <cell r="L199">
            <v>6</v>
          </cell>
          <cell r="M199">
            <v>10</v>
          </cell>
          <cell r="N199">
            <v>18</v>
          </cell>
          <cell r="O199">
            <v>7</v>
          </cell>
          <cell r="P199">
            <v>9</v>
          </cell>
          <cell r="Q199">
            <v>10</v>
          </cell>
          <cell r="R199">
            <v>26</v>
          </cell>
          <cell r="S199">
            <v>2</v>
          </cell>
          <cell r="T199">
            <v>7</v>
          </cell>
          <cell r="U199">
            <v>10</v>
          </cell>
          <cell r="V199">
            <v>19</v>
          </cell>
          <cell r="W199">
            <v>2</v>
          </cell>
          <cell r="X199">
            <v>6</v>
          </cell>
          <cell r="Y199">
            <v>10</v>
          </cell>
          <cell r="Z199">
            <v>18</v>
          </cell>
          <cell r="AA199">
            <v>100</v>
          </cell>
          <cell r="AB199">
            <v>5</v>
          </cell>
          <cell r="AC199">
            <v>8</v>
          </cell>
          <cell r="AD199">
            <v>35</v>
          </cell>
          <cell r="AE199">
            <v>48</v>
          </cell>
          <cell r="AF199">
            <v>24</v>
          </cell>
          <cell r="AG199">
            <v>72</v>
          </cell>
          <cell r="AH199">
            <v>5</v>
          </cell>
          <cell r="AI199">
            <v>5</v>
          </cell>
          <cell r="AJ199">
            <v>36</v>
          </cell>
          <cell r="AK199">
            <v>46</v>
          </cell>
          <cell r="AL199">
            <v>31</v>
          </cell>
          <cell r="AM199">
            <v>77</v>
          </cell>
          <cell r="AN199">
            <v>6</v>
          </cell>
          <cell r="AO199">
            <v>7</v>
          </cell>
          <cell r="AP199">
            <v>30</v>
          </cell>
          <cell r="AQ199">
            <v>43</v>
          </cell>
          <cell r="AR199">
            <v>24</v>
          </cell>
          <cell r="AS199">
            <v>67</v>
          </cell>
          <cell r="AT199">
            <v>7</v>
          </cell>
          <cell r="AU199">
            <v>2</v>
          </cell>
          <cell r="AV199">
            <v>40</v>
          </cell>
          <cell r="AW199">
            <v>49</v>
          </cell>
          <cell r="AX199">
            <v>33</v>
          </cell>
          <cell r="AY199">
            <v>82</v>
          </cell>
          <cell r="AZ199">
            <v>1</v>
          </cell>
          <cell r="BA199">
            <v>7</v>
          </cell>
          <cell r="BB199">
            <v>38</v>
          </cell>
          <cell r="BC199">
            <v>46</v>
          </cell>
          <cell r="BD199">
            <v>31</v>
          </cell>
          <cell r="BE199">
            <v>77</v>
          </cell>
          <cell r="BF199">
            <v>375</v>
          </cell>
          <cell r="BG199">
            <v>92</v>
          </cell>
          <cell r="BH199">
            <v>567</v>
          </cell>
          <cell r="BI199">
            <v>75.599999999999994</v>
          </cell>
          <cell r="BJ199"/>
          <cell r="BK199" t="str">
            <v>C</v>
          </cell>
          <cell r="BL199" t="str">
            <v>F</v>
          </cell>
          <cell r="BM199" t="str">
            <v>C+</v>
          </cell>
          <cell r="BN199" t="str">
            <v>C</v>
          </cell>
          <cell r="BO199" t="str">
            <v>F</v>
          </cell>
          <cell r="BP199" t="str">
            <v>A+</v>
          </cell>
          <cell r="BQ199" t="str">
            <v>A</v>
          </cell>
          <cell r="BR199" t="str">
            <v>B+</v>
          </cell>
          <cell r="BS199" t="str">
            <v>A++</v>
          </cell>
          <cell r="BT199" t="str">
            <v>A+</v>
          </cell>
          <cell r="BU199" t="str">
            <v>A++</v>
          </cell>
          <cell r="BW199">
            <v>4</v>
          </cell>
          <cell r="BX199">
            <v>4</v>
          </cell>
          <cell r="BY199">
            <v>2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20.5</v>
          </cell>
          <cell r="CI199">
            <v>2</v>
          </cell>
          <cell r="CJ199" t="str">
            <v>Fail</v>
          </cell>
          <cell r="CK199">
            <v>5.4146341463414638</v>
          </cell>
        </row>
        <row r="200">
          <cell r="B200" t="str">
            <v>PIET23CS130</v>
          </cell>
          <cell r="C200" t="str">
            <v>PRIYANSHU THAKURIA</v>
          </cell>
          <cell r="D200" t="str">
            <v>23EPTCS131</v>
          </cell>
          <cell r="E200" t="str">
            <v>C-04</v>
          </cell>
          <cell r="F200" t="str">
            <v>DM</v>
          </cell>
          <cell r="G200">
            <v>8</v>
          </cell>
          <cell r="H200">
            <v>6</v>
          </cell>
          <cell r="I200">
            <v>10</v>
          </cell>
          <cell r="J200">
            <v>24</v>
          </cell>
          <cell r="K200">
            <v>6</v>
          </cell>
          <cell r="L200">
            <v>9</v>
          </cell>
          <cell r="M200">
            <v>10</v>
          </cell>
          <cell r="N200">
            <v>25</v>
          </cell>
          <cell r="O200">
            <v>9</v>
          </cell>
          <cell r="P200">
            <v>10</v>
          </cell>
          <cell r="Q200">
            <v>10</v>
          </cell>
          <cell r="R200">
            <v>29</v>
          </cell>
          <cell r="S200">
            <v>3</v>
          </cell>
          <cell r="T200">
            <v>6</v>
          </cell>
          <cell r="U200">
            <v>10</v>
          </cell>
          <cell r="V200">
            <v>19</v>
          </cell>
          <cell r="W200">
            <v>5</v>
          </cell>
          <cell r="X200">
            <v>9</v>
          </cell>
          <cell r="Y200">
            <v>10</v>
          </cell>
          <cell r="Z200">
            <v>24</v>
          </cell>
          <cell r="AA200">
            <v>121</v>
          </cell>
          <cell r="AB200">
            <v>8</v>
          </cell>
          <cell r="AC200">
            <v>7</v>
          </cell>
          <cell r="AD200">
            <v>37</v>
          </cell>
          <cell r="AE200">
            <v>52</v>
          </cell>
          <cell r="AF200">
            <v>28</v>
          </cell>
          <cell r="AG200">
            <v>80</v>
          </cell>
          <cell r="AH200">
            <v>8</v>
          </cell>
          <cell r="AI200">
            <v>8</v>
          </cell>
          <cell r="AJ200">
            <v>35</v>
          </cell>
          <cell r="AK200">
            <v>51</v>
          </cell>
          <cell r="AL200">
            <v>38</v>
          </cell>
          <cell r="AM200">
            <v>89</v>
          </cell>
          <cell r="AN200">
            <v>6</v>
          </cell>
          <cell r="AO200">
            <v>7</v>
          </cell>
          <cell r="AP200">
            <v>30</v>
          </cell>
          <cell r="AQ200">
            <v>43</v>
          </cell>
          <cell r="AR200">
            <v>25</v>
          </cell>
          <cell r="AS200">
            <v>68</v>
          </cell>
          <cell r="AT200">
            <v>5</v>
          </cell>
          <cell r="AU200">
            <v>7</v>
          </cell>
          <cell r="AV200">
            <v>40</v>
          </cell>
          <cell r="AW200">
            <v>52</v>
          </cell>
          <cell r="AX200">
            <v>37</v>
          </cell>
          <cell r="AY200">
            <v>89</v>
          </cell>
          <cell r="AZ200">
            <v>5</v>
          </cell>
          <cell r="BA200">
            <v>8</v>
          </cell>
          <cell r="BB200">
            <v>37</v>
          </cell>
          <cell r="BC200">
            <v>50</v>
          </cell>
          <cell r="BD200">
            <v>28</v>
          </cell>
          <cell r="BE200">
            <v>78</v>
          </cell>
          <cell r="BF200">
            <v>404</v>
          </cell>
          <cell r="BG200">
            <v>94</v>
          </cell>
          <cell r="BH200">
            <v>619</v>
          </cell>
          <cell r="BI200">
            <v>82.533333333333331</v>
          </cell>
          <cell r="BJ200"/>
          <cell r="BK200" t="str">
            <v>C+</v>
          </cell>
          <cell r="BL200" t="str">
            <v>D+</v>
          </cell>
          <cell r="BM200" t="str">
            <v>A</v>
          </cell>
          <cell r="BN200" t="str">
            <v>B</v>
          </cell>
          <cell r="BO200" t="str">
            <v>D</v>
          </cell>
          <cell r="BP200" t="str">
            <v>A++</v>
          </cell>
          <cell r="BQ200" t="str">
            <v>A+</v>
          </cell>
          <cell r="BR200" t="str">
            <v>B+</v>
          </cell>
          <cell r="BS200" t="str">
            <v>A++</v>
          </cell>
          <cell r="BT200" t="str">
            <v>A+</v>
          </cell>
          <cell r="BU200" t="str">
            <v>A++</v>
          </cell>
          <cell r="BW200">
            <v>4</v>
          </cell>
          <cell r="BX200">
            <v>4</v>
          </cell>
          <cell r="BY200">
            <v>2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20.5</v>
          </cell>
          <cell r="CI200">
            <v>0</v>
          </cell>
          <cell r="CJ200" t="str">
            <v>Pass</v>
          </cell>
          <cell r="CK200">
            <v>7.54</v>
          </cell>
        </row>
        <row r="201">
          <cell r="B201" t="str">
            <v>PIET23CS131</v>
          </cell>
          <cell r="C201" t="str">
            <v>RACHIT BARANWAL</v>
          </cell>
          <cell r="D201" t="str">
            <v>23EPTCS132</v>
          </cell>
          <cell r="E201" t="str">
            <v>C-05</v>
          </cell>
          <cell r="F201" t="str">
            <v>HM</v>
          </cell>
          <cell r="G201">
            <v>8</v>
          </cell>
          <cell r="H201">
            <v>8</v>
          </cell>
          <cell r="I201">
            <v>10</v>
          </cell>
          <cell r="J201">
            <v>26</v>
          </cell>
          <cell r="K201">
            <v>7</v>
          </cell>
          <cell r="L201">
            <v>7</v>
          </cell>
          <cell r="M201">
            <v>10</v>
          </cell>
          <cell r="N201">
            <v>24</v>
          </cell>
          <cell r="O201">
            <v>8</v>
          </cell>
          <cell r="P201">
            <v>9</v>
          </cell>
          <cell r="Q201">
            <v>5</v>
          </cell>
          <cell r="R201">
            <v>22</v>
          </cell>
          <cell r="S201">
            <v>5</v>
          </cell>
          <cell r="T201">
            <v>5</v>
          </cell>
          <cell r="U201">
            <v>10</v>
          </cell>
          <cell r="V201">
            <v>20</v>
          </cell>
          <cell r="W201">
            <v>4</v>
          </cell>
          <cell r="X201">
            <v>10</v>
          </cell>
          <cell r="Y201">
            <v>10</v>
          </cell>
          <cell r="Z201">
            <v>24</v>
          </cell>
          <cell r="AA201">
            <v>116</v>
          </cell>
          <cell r="AB201">
            <v>7</v>
          </cell>
          <cell r="AC201">
            <v>8</v>
          </cell>
          <cell r="AD201">
            <v>38</v>
          </cell>
          <cell r="AE201">
            <v>53</v>
          </cell>
          <cell r="AF201">
            <v>26</v>
          </cell>
          <cell r="AG201">
            <v>79</v>
          </cell>
          <cell r="AH201">
            <v>10</v>
          </cell>
          <cell r="AI201">
            <v>8</v>
          </cell>
          <cell r="AJ201">
            <v>37</v>
          </cell>
          <cell r="AK201">
            <v>55</v>
          </cell>
          <cell r="AL201">
            <v>34</v>
          </cell>
          <cell r="AM201">
            <v>89</v>
          </cell>
          <cell r="AN201">
            <v>7</v>
          </cell>
          <cell r="AO201">
            <v>8</v>
          </cell>
          <cell r="AP201">
            <v>37</v>
          </cell>
          <cell r="AQ201">
            <v>52</v>
          </cell>
          <cell r="AR201">
            <v>33</v>
          </cell>
          <cell r="AS201">
            <v>85</v>
          </cell>
          <cell r="AT201">
            <v>9</v>
          </cell>
          <cell r="AU201">
            <v>8</v>
          </cell>
          <cell r="AV201">
            <v>40</v>
          </cell>
          <cell r="AW201">
            <v>57</v>
          </cell>
          <cell r="AX201">
            <v>37</v>
          </cell>
          <cell r="AY201">
            <v>94</v>
          </cell>
          <cell r="AZ201">
            <v>10</v>
          </cell>
          <cell r="BA201">
            <v>10</v>
          </cell>
          <cell r="BB201">
            <v>37</v>
          </cell>
          <cell r="BC201">
            <v>57</v>
          </cell>
          <cell r="BD201">
            <v>32</v>
          </cell>
          <cell r="BE201">
            <v>89</v>
          </cell>
          <cell r="BF201">
            <v>436</v>
          </cell>
          <cell r="BG201">
            <v>86</v>
          </cell>
          <cell r="BH201">
            <v>638</v>
          </cell>
          <cell r="BI201">
            <v>85.066666666666663</v>
          </cell>
          <cell r="BJ201"/>
          <cell r="BK201" t="str">
            <v>B</v>
          </cell>
          <cell r="BL201" t="str">
            <v>C+</v>
          </cell>
          <cell r="BM201" t="str">
            <v>B+</v>
          </cell>
          <cell r="BN201" t="str">
            <v>A</v>
          </cell>
          <cell r="BO201" t="str">
            <v>C</v>
          </cell>
          <cell r="BP201" t="str">
            <v>A++</v>
          </cell>
          <cell r="BQ201" t="str">
            <v>A+</v>
          </cell>
          <cell r="BR201" t="str">
            <v>A++</v>
          </cell>
          <cell r="BS201" t="str">
            <v>A++</v>
          </cell>
          <cell r="BT201" t="str">
            <v>A++</v>
          </cell>
          <cell r="BU201" t="str">
            <v>A++</v>
          </cell>
          <cell r="BW201">
            <v>4</v>
          </cell>
          <cell r="BX201">
            <v>4</v>
          </cell>
          <cell r="BY201">
            <v>2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20.5</v>
          </cell>
          <cell r="CI201">
            <v>0</v>
          </cell>
          <cell r="CJ201" t="str">
            <v>Pass</v>
          </cell>
          <cell r="CK201">
            <v>8.1999999999999993</v>
          </cell>
        </row>
        <row r="202">
          <cell r="B202" t="str">
            <v>PIET23CS132</v>
          </cell>
          <cell r="C202" t="str">
            <v>RAHUL PRAJAPAT</v>
          </cell>
          <cell r="D202" t="str">
            <v>23EPTCS133</v>
          </cell>
          <cell r="E202" t="str">
            <v>C-06</v>
          </cell>
          <cell r="F202" t="str">
            <v>HM</v>
          </cell>
          <cell r="G202">
            <v>6</v>
          </cell>
          <cell r="H202">
            <v>9</v>
          </cell>
          <cell r="I202">
            <v>10</v>
          </cell>
          <cell r="J202">
            <v>25</v>
          </cell>
          <cell r="K202">
            <v>5</v>
          </cell>
          <cell r="L202">
            <v>7</v>
          </cell>
          <cell r="M202">
            <v>10</v>
          </cell>
          <cell r="N202">
            <v>22</v>
          </cell>
          <cell r="O202">
            <v>5</v>
          </cell>
          <cell r="P202">
            <v>8</v>
          </cell>
          <cell r="Q202">
            <v>8</v>
          </cell>
          <cell r="R202">
            <v>21</v>
          </cell>
          <cell r="S202">
            <v>3</v>
          </cell>
          <cell r="T202">
            <v>6</v>
          </cell>
          <cell r="U202">
            <v>10</v>
          </cell>
          <cell r="V202">
            <v>19</v>
          </cell>
          <cell r="W202">
            <v>6</v>
          </cell>
          <cell r="X202">
            <v>8</v>
          </cell>
          <cell r="Y202">
            <v>10</v>
          </cell>
          <cell r="Z202">
            <v>24</v>
          </cell>
          <cell r="AA202">
            <v>111</v>
          </cell>
          <cell r="AB202">
            <v>7</v>
          </cell>
          <cell r="AC202">
            <v>4</v>
          </cell>
          <cell r="AD202">
            <v>37</v>
          </cell>
          <cell r="AE202">
            <v>48</v>
          </cell>
          <cell r="AF202">
            <v>27</v>
          </cell>
          <cell r="AG202">
            <v>75</v>
          </cell>
          <cell r="AH202">
            <v>6</v>
          </cell>
          <cell r="AI202">
            <v>3</v>
          </cell>
          <cell r="AJ202">
            <v>38</v>
          </cell>
          <cell r="AK202">
            <v>47</v>
          </cell>
          <cell r="AL202">
            <v>27</v>
          </cell>
          <cell r="AM202">
            <v>74</v>
          </cell>
          <cell r="AN202">
            <v>6</v>
          </cell>
          <cell r="AO202">
            <v>7</v>
          </cell>
          <cell r="AP202">
            <v>29</v>
          </cell>
          <cell r="AQ202">
            <v>42</v>
          </cell>
          <cell r="AR202">
            <v>24</v>
          </cell>
          <cell r="AS202">
            <v>66</v>
          </cell>
          <cell r="AT202">
            <v>7</v>
          </cell>
          <cell r="AU202">
            <v>4</v>
          </cell>
          <cell r="AV202">
            <v>40</v>
          </cell>
          <cell r="AW202">
            <v>51</v>
          </cell>
          <cell r="AX202">
            <v>30</v>
          </cell>
          <cell r="AY202">
            <v>81</v>
          </cell>
          <cell r="AZ202">
            <v>6</v>
          </cell>
          <cell r="BA202">
            <v>6</v>
          </cell>
          <cell r="BB202">
            <v>35</v>
          </cell>
          <cell r="BC202">
            <v>47</v>
          </cell>
          <cell r="BD202">
            <v>21</v>
          </cell>
          <cell r="BE202">
            <v>68</v>
          </cell>
          <cell r="BF202">
            <v>364</v>
          </cell>
          <cell r="BG202">
            <v>92</v>
          </cell>
          <cell r="BH202">
            <v>567</v>
          </cell>
          <cell r="BI202">
            <v>75.599999999999994</v>
          </cell>
          <cell r="BJ202"/>
          <cell r="BK202" t="str">
            <v>B</v>
          </cell>
          <cell r="BL202" t="str">
            <v>D+</v>
          </cell>
          <cell r="BM202" t="str">
            <v>C</v>
          </cell>
          <cell r="BN202" t="str">
            <v>B</v>
          </cell>
          <cell r="BO202" t="str">
            <v>C+</v>
          </cell>
          <cell r="BP202" t="str">
            <v>A</v>
          </cell>
          <cell r="BQ202" t="str">
            <v>A</v>
          </cell>
          <cell r="BR202" t="str">
            <v>B</v>
          </cell>
          <cell r="BS202" t="str">
            <v>A++</v>
          </cell>
          <cell r="BT202" t="str">
            <v>B+</v>
          </cell>
          <cell r="BU202" t="str">
            <v>A++</v>
          </cell>
          <cell r="BW202">
            <v>4</v>
          </cell>
          <cell r="BX202">
            <v>4</v>
          </cell>
          <cell r="BY202">
            <v>2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20.5</v>
          </cell>
          <cell r="CI202">
            <v>0</v>
          </cell>
          <cell r="CJ202" t="str">
            <v>Pass</v>
          </cell>
          <cell r="CK202">
            <v>7.38</v>
          </cell>
        </row>
        <row r="203">
          <cell r="B203" t="str">
            <v>PIET23CS133</v>
          </cell>
          <cell r="C203" t="str">
            <v>RAKSHITA RATHI</v>
          </cell>
          <cell r="D203" t="str">
            <v>23EPTCS134</v>
          </cell>
          <cell r="E203" t="str">
            <v>C-07</v>
          </cell>
          <cell r="F203" t="str">
            <v>DF</v>
          </cell>
          <cell r="G203">
            <v>10</v>
          </cell>
          <cell r="H203">
            <v>9</v>
          </cell>
          <cell r="I203">
            <v>10</v>
          </cell>
          <cell r="J203">
            <v>29</v>
          </cell>
          <cell r="K203">
            <v>8</v>
          </cell>
          <cell r="L203">
            <v>10</v>
          </cell>
          <cell r="M203">
            <v>10</v>
          </cell>
          <cell r="N203">
            <v>28</v>
          </cell>
          <cell r="O203">
            <v>8</v>
          </cell>
          <cell r="P203">
            <v>10</v>
          </cell>
          <cell r="Q203">
            <v>10</v>
          </cell>
          <cell r="R203">
            <v>28</v>
          </cell>
          <cell r="S203">
            <v>7</v>
          </cell>
          <cell r="T203">
            <v>7</v>
          </cell>
          <cell r="U203">
            <v>10</v>
          </cell>
          <cell r="V203">
            <v>24</v>
          </cell>
          <cell r="W203">
            <v>6</v>
          </cell>
          <cell r="X203">
            <v>10</v>
          </cell>
          <cell r="Y203">
            <v>10</v>
          </cell>
          <cell r="Z203">
            <v>26</v>
          </cell>
          <cell r="AA203">
            <v>135</v>
          </cell>
          <cell r="AB203">
            <v>9</v>
          </cell>
          <cell r="AC203">
            <v>10</v>
          </cell>
          <cell r="AD203">
            <v>40</v>
          </cell>
          <cell r="AE203">
            <v>59</v>
          </cell>
          <cell r="AF203">
            <v>37</v>
          </cell>
          <cell r="AG203">
            <v>96</v>
          </cell>
          <cell r="AH203">
            <v>7</v>
          </cell>
          <cell r="AI203">
            <v>7</v>
          </cell>
          <cell r="AJ203">
            <v>39</v>
          </cell>
          <cell r="AK203">
            <v>53</v>
          </cell>
          <cell r="AL203">
            <v>31</v>
          </cell>
          <cell r="AM203">
            <v>84</v>
          </cell>
          <cell r="AN203">
            <v>9</v>
          </cell>
          <cell r="AO203">
            <v>9</v>
          </cell>
          <cell r="AP203">
            <v>39</v>
          </cell>
          <cell r="AQ203">
            <v>57</v>
          </cell>
          <cell r="AR203">
            <v>33</v>
          </cell>
          <cell r="AS203">
            <v>90</v>
          </cell>
          <cell r="AT203">
            <v>9</v>
          </cell>
          <cell r="AU203">
            <v>7</v>
          </cell>
          <cell r="AV203">
            <v>40</v>
          </cell>
          <cell r="AW203">
            <v>56</v>
          </cell>
          <cell r="AX203">
            <v>35</v>
          </cell>
          <cell r="AY203">
            <v>91</v>
          </cell>
          <cell r="AZ203">
            <v>9</v>
          </cell>
          <cell r="BA203">
            <v>8</v>
          </cell>
          <cell r="BB203">
            <v>40</v>
          </cell>
          <cell r="BC203">
            <v>57</v>
          </cell>
          <cell r="BD203">
            <v>29</v>
          </cell>
          <cell r="BE203">
            <v>86</v>
          </cell>
          <cell r="BF203">
            <v>447</v>
          </cell>
          <cell r="BG203">
            <v>96</v>
          </cell>
          <cell r="BH203">
            <v>678</v>
          </cell>
          <cell r="BI203">
            <v>90.4</v>
          </cell>
          <cell r="BJ203"/>
          <cell r="BK203" t="str">
            <v>A</v>
          </cell>
          <cell r="BL203" t="str">
            <v>A</v>
          </cell>
          <cell r="BM203" t="str">
            <v>B+</v>
          </cell>
          <cell r="BN203" t="str">
            <v>B</v>
          </cell>
          <cell r="BO203" t="str">
            <v>C+</v>
          </cell>
          <cell r="BP203" t="str">
            <v>A++</v>
          </cell>
          <cell r="BQ203" t="str">
            <v>A++</v>
          </cell>
          <cell r="BR203" t="str">
            <v>A++</v>
          </cell>
          <cell r="BS203" t="str">
            <v>A++</v>
          </cell>
          <cell r="BT203" t="str">
            <v>A++</v>
          </cell>
          <cell r="BU203" t="str">
            <v>A++</v>
          </cell>
          <cell r="BW203">
            <v>4</v>
          </cell>
          <cell r="BX203">
            <v>4</v>
          </cell>
          <cell r="BY203">
            <v>2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20.5</v>
          </cell>
          <cell r="CI203">
            <v>0</v>
          </cell>
          <cell r="CJ203" t="str">
            <v>Pass</v>
          </cell>
          <cell r="CK203">
            <v>8.68</v>
          </cell>
        </row>
        <row r="204">
          <cell r="B204" t="str">
            <v>PIET23CS134</v>
          </cell>
          <cell r="C204" t="str">
            <v>REENA</v>
          </cell>
          <cell r="D204" t="str">
            <v>23EPTCS135</v>
          </cell>
          <cell r="E204" t="str">
            <v>C-08</v>
          </cell>
          <cell r="F204" t="str">
            <v>DM</v>
          </cell>
          <cell r="G204">
            <v>8</v>
          </cell>
          <cell r="H204">
            <v>9</v>
          </cell>
          <cell r="I204">
            <v>10</v>
          </cell>
          <cell r="J204">
            <v>27</v>
          </cell>
          <cell r="K204">
            <v>8</v>
          </cell>
          <cell r="L204">
            <v>9</v>
          </cell>
          <cell r="M204">
            <v>10</v>
          </cell>
          <cell r="N204">
            <v>27</v>
          </cell>
          <cell r="O204">
            <v>8</v>
          </cell>
          <cell r="P204">
            <v>10</v>
          </cell>
          <cell r="Q204">
            <v>10</v>
          </cell>
          <cell r="R204">
            <v>28</v>
          </cell>
          <cell r="S204">
            <v>5</v>
          </cell>
          <cell r="T204">
            <v>8</v>
          </cell>
          <cell r="U204">
            <v>10</v>
          </cell>
          <cell r="V204">
            <v>23</v>
          </cell>
          <cell r="W204">
            <v>5</v>
          </cell>
          <cell r="X204">
            <v>10</v>
          </cell>
          <cell r="Y204">
            <v>10</v>
          </cell>
          <cell r="Z204">
            <v>25</v>
          </cell>
          <cell r="AA204">
            <v>130</v>
          </cell>
          <cell r="AB204">
            <v>9</v>
          </cell>
          <cell r="AC204">
            <v>8</v>
          </cell>
          <cell r="AD204">
            <v>40</v>
          </cell>
          <cell r="AE204">
            <v>57</v>
          </cell>
          <cell r="AF204">
            <v>32</v>
          </cell>
          <cell r="AG204">
            <v>89</v>
          </cell>
          <cell r="AH204">
            <v>7</v>
          </cell>
          <cell r="AI204">
            <v>7</v>
          </cell>
          <cell r="AJ204">
            <v>39</v>
          </cell>
          <cell r="AK204">
            <v>53</v>
          </cell>
          <cell r="AL204">
            <v>37</v>
          </cell>
          <cell r="AM204">
            <v>90</v>
          </cell>
          <cell r="AN204">
            <v>7</v>
          </cell>
          <cell r="AO204">
            <v>8</v>
          </cell>
          <cell r="AP204">
            <v>33</v>
          </cell>
          <cell r="AQ204">
            <v>48</v>
          </cell>
          <cell r="AR204">
            <v>27</v>
          </cell>
          <cell r="AS204">
            <v>75</v>
          </cell>
          <cell r="AT204">
            <v>8</v>
          </cell>
          <cell r="AU204">
            <v>4</v>
          </cell>
          <cell r="AV204">
            <v>40</v>
          </cell>
          <cell r="AW204">
            <v>52</v>
          </cell>
          <cell r="AX204">
            <v>32</v>
          </cell>
          <cell r="AY204">
            <v>84</v>
          </cell>
          <cell r="AZ204">
            <v>5</v>
          </cell>
          <cell r="BA204">
            <v>6</v>
          </cell>
          <cell r="BB204">
            <v>37</v>
          </cell>
          <cell r="BC204">
            <v>48</v>
          </cell>
          <cell r="BD204">
            <v>29</v>
          </cell>
          <cell r="BE204">
            <v>77</v>
          </cell>
          <cell r="BF204">
            <v>415</v>
          </cell>
          <cell r="BG204">
            <v>94</v>
          </cell>
          <cell r="BH204">
            <v>639</v>
          </cell>
          <cell r="BI204">
            <v>85.2</v>
          </cell>
          <cell r="BJ204"/>
          <cell r="BK204" t="str">
            <v>B+</v>
          </cell>
          <cell r="BL204" t="str">
            <v>B+</v>
          </cell>
          <cell r="BM204" t="str">
            <v>A</v>
          </cell>
          <cell r="BN204" t="str">
            <v>B</v>
          </cell>
          <cell r="BO204" t="str">
            <v>B</v>
          </cell>
          <cell r="BP204" t="str">
            <v>A++</v>
          </cell>
          <cell r="BQ204" t="str">
            <v>A++</v>
          </cell>
          <cell r="BR204" t="str">
            <v>A</v>
          </cell>
          <cell r="BS204" t="str">
            <v>A++</v>
          </cell>
          <cell r="BT204" t="str">
            <v>A+</v>
          </cell>
          <cell r="BU204" t="str">
            <v>A++</v>
          </cell>
          <cell r="BW204">
            <v>4</v>
          </cell>
          <cell r="BX204">
            <v>4</v>
          </cell>
          <cell r="BY204">
            <v>2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20.5</v>
          </cell>
          <cell r="CI204">
            <v>0</v>
          </cell>
          <cell r="CJ204" t="str">
            <v>Pass</v>
          </cell>
          <cell r="CK204">
            <v>8.4</v>
          </cell>
        </row>
        <row r="205">
          <cell r="B205" t="str">
            <v>PIET23CS135</v>
          </cell>
          <cell r="C205" t="str">
            <v>RISHAB PUGALIA</v>
          </cell>
          <cell r="D205" t="str">
            <v>23EPTCS136</v>
          </cell>
          <cell r="E205" t="str">
            <v>C-09</v>
          </cell>
          <cell r="F205" t="str">
            <v>HF</v>
          </cell>
          <cell r="G205">
            <v>8</v>
          </cell>
          <cell r="H205">
            <v>10</v>
          </cell>
          <cell r="I205">
            <v>10</v>
          </cell>
          <cell r="J205">
            <v>28</v>
          </cell>
          <cell r="K205">
            <v>7</v>
          </cell>
          <cell r="L205">
            <v>10</v>
          </cell>
          <cell r="M205">
            <v>10</v>
          </cell>
          <cell r="N205">
            <v>27</v>
          </cell>
          <cell r="O205">
            <v>7</v>
          </cell>
          <cell r="P205">
            <v>9</v>
          </cell>
          <cell r="Q205">
            <v>10</v>
          </cell>
          <cell r="R205">
            <v>26</v>
          </cell>
          <cell r="S205">
            <v>7</v>
          </cell>
          <cell r="T205">
            <v>10</v>
          </cell>
          <cell r="U205">
            <v>10</v>
          </cell>
          <cell r="V205">
            <v>27</v>
          </cell>
          <cell r="W205">
            <v>4</v>
          </cell>
          <cell r="X205">
            <v>10</v>
          </cell>
          <cell r="Y205">
            <v>10</v>
          </cell>
          <cell r="Z205">
            <v>24</v>
          </cell>
          <cell r="AA205">
            <v>132</v>
          </cell>
          <cell r="AB205">
            <v>8</v>
          </cell>
          <cell r="AC205">
            <v>8</v>
          </cell>
          <cell r="AD205">
            <v>40</v>
          </cell>
          <cell r="AE205">
            <v>56</v>
          </cell>
          <cell r="AF205">
            <v>32</v>
          </cell>
          <cell r="AG205">
            <v>88</v>
          </cell>
          <cell r="AH205">
            <v>7</v>
          </cell>
          <cell r="AI205">
            <v>5</v>
          </cell>
          <cell r="AJ205">
            <v>39</v>
          </cell>
          <cell r="AK205">
            <v>51</v>
          </cell>
          <cell r="AL205">
            <v>29</v>
          </cell>
          <cell r="AM205">
            <v>80</v>
          </cell>
          <cell r="AN205">
            <v>9</v>
          </cell>
          <cell r="AO205">
            <v>8</v>
          </cell>
          <cell r="AP205">
            <v>39</v>
          </cell>
          <cell r="AQ205">
            <v>56</v>
          </cell>
          <cell r="AR205">
            <v>32</v>
          </cell>
          <cell r="AS205">
            <v>88</v>
          </cell>
          <cell r="AT205">
            <v>9</v>
          </cell>
          <cell r="AU205">
            <v>6</v>
          </cell>
          <cell r="AV205">
            <v>39</v>
          </cell>
          <cell r="AW205">
            <v>54</v>
          </cell>
          <cell r="AX205">
            <v>32</v>
          </cell>
          <cell r="AY205">
            <v>86</v>
          </cell>
          <cell r="AZ205">
            <v>8</v>
          </cell>
          <cell r="BA205">
            <v>8</v>
          </cell>
          <cell r="BB205">
            <v>40</v>
          </cell>
          <cell r="BC205">
            <v>56</v>
          </cell>
          <cell r="BD205">
            <v>28</v>
          </cell>
          <cell r="BE205">
            <v>84</v>
          </cell>
          <cell r="BF205">
            <v>426</v>
          </cell>
          <cell r="BG205">
            <v>93</v>
          </cell>
          <cell r="BH205">
            <v>651</v>
          </cell>
          <cell r="BI205">
            <v>86.8</v>
          </cell>
          <cell r="BJ205"/>
          <cell r="BK205" t="str">
            <v>D</v>
          </cell>
          <cell r="BL205" t="str">
            <v>B+</v>
          </cell>
          <cell r="BM205" t="str">
            <v>C+</v>
          </cell>
          <cell r="BN205" t="str">
            <v>D+</v>
          </cell>
          <cell r="BO205" t="str">
            <v>D+</v>
          </cell>
          <cell r="BP205" t="str">
            <v>A+</v>
          </cell>
          <cell r="BQ205" t="str">
            <v>A++</v>
          </cell>
          <cell r="BR205" t="str">
            <v>A++</v>
          </cell>
          <cell r="BS205" t="str">
            <v>A++</v>
          </cell>
          <cell r="BT205" t="str">
            <v>A++</v>
          </cell>
          <cell r="BU205" t="str">
            <v>A++</v>
          </cell>
          <cell r="BW205">
            <v>4</v>
          </cell>
          <cell r="BX205">
            <v>4</v>
          </cell>
          <cell r="BY205">
            <v>2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20.5</v>
          </cell>
          <cell r="CI205">
            <v>0</v>
          </cell>
          <cell r="CJ205" t="str">
            <v>Pass</v>
          </cell>
          <cell r="CK205">
            <v>7.61</v>
          </cell>
        </row>
        <row r="206">
          <cell r="B206" t="str">
            <v>PIET23CS136</v>
          </cell>
          <cell r="C206" t="str">
            <v>RISHABH JAIN</v>
          </cell>
          <cell r="D206" t="str">
            <v>23EPTCS137</v>
          </cell>
          <cell r="E206" t="str">
            <v>C-10</v>
          </cell>
          <cell r="F206" t="str">
            <v>HM</v>
          </cell>
          <cell r="G206">
            <v>9</v>
          </cell>
          <cell r="H206">
            <v>10</v>
          </cell>
          <cell r="I206">
            <v>10</v>
          </cell>
          <cell r="J206">
            <v>29</v>
          </cell>
          <cell r="K206">
            <v>9</v>
          </cell>
          <cell r="L206">
            <v>8</v>
          </cell>
          <cell r="M206">
            <v>10</v>
          </cell>
          <cell r="N206">
            <v>27</v>
          </cell>
          <cell r="O206">
            <v>8</v>
          </cell>
          <cell r="P206">
            <v>10</v>
          </cell>
          <cell r="Q206">
            <v>10</v>
          </cell>
          <cell r="R206">
            <v>28</v>
          </cell>
          <cell r="S206">
            <v>6</v>
          </cell>
          <cell r="T206">
            <v>8</v>
          </cell>
          <cell r="U206">
            <v>10</v>
          </cell>
          <cell r="V206">
            <v>24</v>
          </cell>
          <cell r="W206">
            <v>8</v>
          </cell>
          <cell r="X206">
            <v>9</v>
          </cell>
          <cell r="Y206">
            <v>10</v>
          </cell>
          <cell r="Z206">
            <v>27</v>
          </cell>
          <cell r="AA206">
            <v>135</v>
          </cell>
          <cell r="AB206">
            <v>10</v>
          </cell>
          <cell r="AC206">
            <v>10</v>
          </cell>
          <cell r="AD206">
            <v>40</v>
          </cell>
          <cell r="AE206">
            <v>60</v>
          </cell>
          <cell r="AF206">
            <v>32</v>
          </cell>
          <cell r="AG206">
            <v>92</v>
          </cell>
          <cell r="AH206">
            <v>6</v>
          </cell>
          <cell r="AI206">
            <v>5</v>
          </cell>
          <cell r="AJ206">
            <v>35</v>
          </cell>
          <cell r="AK206">
            <v>46</v>
          </cell>
          <cell r="AL206">
            <v>30</v>
          </cell>
          <cell r="AM206">
            <v>76</v>
          </cell>
          <cell r="AN206">
            <v>8</v>
          </cell>
          <cell r="AO206">
            <v>8</v>
          </cell>
          <cell r="AP206">
            <v>35</v>
          </cell>
          <cell r="AQ206">
            <v>51</v>
          </cell>
          <cell r="AR206">
            <v>31</v>
          </cell>
          <cell r="AS206">
            <v>82</v>
          </cell>
          <cell r="AT206">
            <v>9</v>
          </cell>
          <cell r="AU206">
            <v>8</v>
          </cell>
          <cell r="AV206">
            <v>40</v>
          </cell>
          <cell r="AW206">
            <v>57</v>
          </cell>
          <cell r="AX206">
            <v>29</v>
          </cell>
          <cell r="AY206">
            <v>86</v>
          </cell>
          <cell r="AZ206">
            <v>7</v>
          </cell>
          <cell r="BA206">
            <v>8</v>
          </cell>
          <cell r="BB206">
            <v>40</v>
          </cell>
          <cell r="BC206">
            <v>55</v>
          </cell>
          <cell r="BD206">
            <v>29</v>
          </cell>
          <cell r="BE206">
            <v>84</v>
          </cell>
          <cell r="BF206">
            <v>420</v>
          </cell>
          <cell r="BG206">
            <v>94</v>
          </cell>
          <cell r="BH206">
            <v>649</v>
          </cell>
          <cell r="BI206">
            <v>86.533333333333331</v>
          </cell>
          <cell r="BJ206"/>
          <cell r="BK206" t="str">
            <v>B+</v>
          </cell>
          <cell r="BL206" t="str">
            <v>B</v>
          </cell>
          <cell r="BM206" t="str">
            <v>B+</v>
          </cell>
          <cell r="BN206" t="str">
            <v>C</v>
          </cell>
          <cell r="BO206" t="str">
            <v>C+</v>
          </cell>
          <cell r="BP206" t="str">
            <v>A+</v>
          </cell>
          <cell r="BQ206" t="str">
            <v>A++</v>
          </cell>
          <cell r="BR206" t="str">
            <v>A++</v>
          </cell>
          <cell r="BS206" t="str">
            <v>A++</v>
          </cell>
          <cell r="BT206" t="str">
            <v>A++</v>
          </cell>
          <cell r="BU206" t="str">
            <v>A++</v>
          </cell>
          <cell r="BW206">
            <v>4</v>
          </cell>
          <cell r="BX206">
            <v>4</v>
          </cell>
          <cell r="BY206">
            <v>2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20.5</v>
          </cell>
          <cell r="CI206">
            <v>0</v>
          </cell>
          <cell r="CJ206" t="str">
            <v>Pass</v>
          </cell>
          <cell r="CK206">
            <v>8.24</v>
          </cell>
        </row>
        <row r="207">
          <cell r="B207" t="str">
            <v>PIET23CS137</v>
          </cell>
          <cell r="C207" t="str">
            <v>RIYA</v>
          </cell>
          <cell r="D207" t="str">
            <v>23EPTCS138</v>
          </cell>
          <cell r="E207" t="str">
            <v>C-11</v>
          </cell>
          <cell r="F207" t="str">
            <v>DM</v>
          </cell>
          <cell r="G207">
            <v>7</v>
          </cell>
          <cell r="H207">
            <v>5</v>
          </cell>
          <cell r="I207">
            <v>10</v>
          </cell>
          <cell r="J207">
            <v>22</v>
          </cell>
          <cell r="K207">
            <v>8</v>
          </cell>
          <cell r="L207">
            <v>7</v>
          </cell>
          <cell r="M207">
            <v>10</v>
          </cell>
          <cell r="N207">
            <v>25</v>
          </cell>
          <cell r="O207">
            <v>9</v>
          </cell>
          <cell r="P207">
            <v>10</v>
          </cell>
          <cell r="Q207">
            <v>8</v>
          </cell>
          <cell r="R207">
            <v>27</v>
          </cell>
          <cell r="S207">
            <v>7</v>
          </cell>
          <cell r="T207">
            <v>7</v>
          </cell>
          <cell r="U207">
            <v>10</v>
          </cell>
          <cell r="V207">
            <v>24</v>
          </cell>
          <cell r="W207">
            <v>3</v>
          </cell>
          <cell r="X207">
            <v>10</v>
          </cell>
          <cell r="Y207">
            <v>10</v>
          </cell>
          <cell r="Z207">
            <v>23</v>
          </cell>
          <cell r="AA207">
            <v>121</v>
          </cell>
          <cell r="AB207">
            <v>8</v>
          </cell>
          <cell r="AC207">
            <v>9</v>
          </cell>
          <cell r="AD207">
            <v>38</v>
          </cell>
          <cell r="AE207">
            <v>55</v>
          </cell>
          <cell r="AF207">
            <v>27</v>
          </cell>
          <cell r="AG207">
            <v>82</v>
          </cell>
          <cell r="AH207">
            <v>7</v>
          </cell>
          <cell r="AI207">
            <v>7</v>
          </cell>
          <cell r="AJ207">
            <v>28</v>
          </cell>
          <cell r="AK207">
            <v>42</v>
          </cell>
          <cell r="AL207">
            <v>35</v>
          </cell>
          <cell r="AM207">
            <v>77</v>
          </cell>
          <cell r="AN207">
            <v>8</v>
          </cell>
          <cell r="AO207">
            <v>8</v>
          </cell>
          <cell r="AP207">
            <v>37</v>
          </cell>
          <cell r="AQ207">
            <v>53</v>
          </cell>
          <cell r="AR207">
            <v>33</v>
          </cell>
          <cell r="AS207">
            <v>86</v>
          </cell>
          <cell r="AT207">
            <v>3</v>
          </cell>
          <cell r="AU207">
            <v>5</v>
          </cell>
          <cell r="AV207">
            <v>40</v>
          </cell>
          <cell r="AW207">
            <v>48</v>
          </cell>
          <cell r="AX207">
            <v>29</v>
          </cell>
          <cell r="AY207">
            <v>77</v>
          </cell>
          <cell r="AZ207">
            <v>4</v>
          </cell>
          <cell r="BA207">
            <v>7</v>
          </cell>
          <cell r="BB207">
            <v>35</v>
          </cell>
          <cell r="BC207">
            <v>46</v>
          </cell>
          <cell r="BD207">
            <v>26</v>
          </cell>
          <cell r="BE207">
            <v>72</v>
          </cell>
          <cell r="BF207">
            <v>394</v>
          </cell>
          <cell r="BG207">
            <v>92</v>
          </cell>
          <cell r="BH207">
            <v>607</v>
          </cell>
          <cell r="BI207">
            <v>80.933333333333337</v>
          </cell>
          <cell r="BJ207"/>
          <cell r="BK207" t="str">
            <v>E</v>
          </cell>
          <cell r="BL207" t="str">
            <v>B+</v>
          </cell>
          <cell r="BM207" t="str">
            <v>A</v>
          </cell>
          <cell r="BN207" t="str">
            <v>B</v>
          </cell>
          <cell r="BO207" t="str">
            <v>D</v>
          </cell>
          <cell r="BP207" t="str">
            <v>A+</v>
          </cell>
          <cell r="BQ207" t="str">
            <v>A++</v>
          </cell>
          <cell r="BR207" t="str">
            <v>A++</v>
          </cell>
          <cell r="BS207" t="str">
            <v>A+</v>
          </cell>
          <cell r="BT207" t="str">
            <v>A</v>
          </cell>
          <cell r="BU207" t="str">
            <v>A++</v>
          </cell>
          <cell r="BW207">
            <v>4</v>
          </cell>
          <cell r="BX207">
            <v>4</v>
          </cell>
          <cell r="BY207">
            <v>2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20.5</v>
          </cell>
          <cell r="CI207">
            <v>0</v>
          </cell>
          <cell r="CJ207" t="str">
            <v>Pass</v>
          </cell>
          <cell r="CK207">
            <v>7.4</v>
          </cell>
        </row>
        <row r="208">
          <cell r="B208" t="str">
            <v>PIET23CS138</v>
          </cell>
          <cell r="C208" t="str">
            <v>RUDHRA TAK</v>
          </cell>
          <cell r="D208" t="str">
            <v>23EPTCS139</v>
          </cell>
          <cell r="E208" t="str">
            <v>C-12</v>
          </cell>
          <cell r="F208" t="str">
            <v>DM</v>
          </cell>
          <cell r="G208">
            <v>9</v>
          </cell>
          <cell r="H208">
            <v>10</v>
          </cell>
          <cell r="I208">
            <v>10</v>
          </cell>
          <cell r="J208">
            <v>29</v>
          </cell>
          <cell r="K208">
            <v>8</v>
          </cell>
          <cell r="L208">
            <v>9</v>
          </cell>
          <cell r="M208">
            <v>10</v>
          </cell>
          <cell r="N208">
            <v>27</v>
          </cell>
          <cell r="O208">
            <v>7</v>
          </cell>
          <cell r="P208">
            <v>10</v>
          </cell>
          <cell r="Q208">
            <v>8</v>
          </cell>
          <cell r="R208">
            <v>25</v>
          </cell>
          <cell r="S208">
            <v>8</v>
          </cell>
          <cell r="T208">
            <v>10</v>
          </cell>
          <cell r="U208">
            <v>10</v>
          </cell>
          <cell r="V208">
            <v>28</v>
          </cell>
          <cell r="W208">
            <v>8</v>
          </cell>
          <cell r="X208">
            <v>10</v>
          </cell>
          <cell r="Y208">
            <v>10</v>
          </cell>
          <cell r="Z208">
            <v>28</v>
          </cell>
          <cell r="AA208">
            <v>137</v>
          </cell>
          <cell r="AB208">
            <v>9</v>
          </cell>
          <cell r="AC208">
            <v>9</v>
          </cell>
          <cell r="AD208">
            <v>38</v>
          </cell>
          <cell r="AE208">
            <v>56</v>
          </cell>
          <cell r="AF208">
            <v>31</v>
          </cell>
          <cell r="AG208">
            <v>87</v>
          </cell>
          <cell r="AH208">
            <v>6</v>
          </cell>
          <cell r="AI208">
            <v>7</v>
          </cell>
          <cell r="AJ208">
            <v>32</v>
          </cell>
          <cell r="AK208">
            <v>45</v>
          </cell>
          <cell r="AL208">
            <v>31</v>
          </cell>
          <cell r="AM208">
            <v>76</v>
          </cell>
          <cell r="AN208">
            <v>9</v>
          </cell>
          <cell r="AO208">
            <v>10</v>
          </cell>
          <cell r="AP208">
            <v>40</v>
          </cell>
          <cell r="AQ208">
            <v>59</v>
          </cell>
          <cell r="AR208">
            <v>36</v>
          </cell>
          <cell r="AS208">
            <v>95</v>
          </cell>
          <cell r="AT208">
            <v>8</v>
          </cell>
          <cell r="AU208">
            <v>5</v>
          </cell>
          <cell r="AV208">
            <v>40</v>
          </cell>
          <cell r="AW208">
            <v>53</v>
          </cell>
          <cell r="AX208">
            <v>32</v>
          </cell>
          <cell r="AY208">
            <v>85</v>
          </cell>
          <cell r="AZ208">
            <v>4</v>
          </cell>
          <cell r="BA208">
            <v>7</v>
          </cell>
          <cell r="BB208">
            <v>36</v>
          </cell>
          <cell r="BC208">
            <v>47</v>
          </cell>
          <cell r="BD208">
            <v>30</v>
          </cell>
          <cell r="BE208">
            <v>77</v>
          </cell>
          <cell r="BF208">
            <v>420</v>
          </cell>
          <cell r="BG208">
            <v>95</v>
          </cell>
          <cell r="BH208">
            <v>652</v>
          </cell>
          <cell r="BI208">
            <v>86.933333333333323</v>
          </cell>
          <cell r="BJ208"/>
          <cell r="BK208" t="str">
            <v>B+</v>
          </cell>
          <cell r="BL208" t="str">
            <v>B</v>
          </cell>
          <cell r="BM208" t="str">
            <v>C+</v>
          </cell>
          <cell r="BN208" t="str">
            <v>A</v>
          </cell>
          <cell r="BO208" t="str">
            <v>B</v>
          </cell>
          <cell r="BP208" t="str">
            <v>A+</v>
          </cell>
          <cell r="BQ208" t="str">
            <v>A++</v>
          </cell>
          <cell r="BR208" t="str">
            <v>A++</v>
          </cell>
          <cell r="BS208" t="str">
            <v>A++</v>
          </cell>
          <cell r="BT208" t="str">
            <v>A+</v>
          </cell>
          <cell r="BU208" t="str">
            <v>A++</v>
          </cell>
          <cell r="BW208">
            <v>4</v>
          </cell>
          <cell r="BX208">
            <v>4</v>
          </cell>
          <cell r="BY208">
            <v>2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20.5</v>
          </cell>
          <cell r="CI208">
            <v>0</v>
          </cell>
          <cell r="CJ208" t="str">
            <v>Pass</v>
          </cell>
          <cell r="CK208">
            <v>8.32</v>
          </cell>
        </row>
        <row r="209">
          <cell r="B209" t="str">
            <v>PIET23CS139</v>
          </cell>
          <cell r="C209" t="str">
            <v>SACHIN KUMAR</v>
          </cell>
          <cell r="D209" t="str">
            <v>23EPTCS140</v>
          </cell>
          <cell r="E209" t="str">
            <v>C-13</v>
          </cell>
          <cell r="F209" t="str">
            <v>DM</v>
          </cell>
          <cell r="G209">
            <v>5</v>
          </cell>
          <cell r="H209">
            <v>8</v>
          </cell>
          <cell r="I209">
            <v>10</v>
          </cell>
          <cell r="J209">
            <v>23</v>
          </cell>
          <cell r="K209">
            <v>5</v>
          </cell>
          <cell r="L209">
            <v>8</v>
          </cell>
          <cell r="M209">
            <v>10</v>
          </cell>
          <cell r="N209">
            <v>23</v>
          </cell>
          <cell r="O209">
            <v>7</v>
          </cell>
          <cell r="P209">
            <v>9</v>
          </cell>
          <cell r="Q209">
            <v>9</v>
          </cell>
          <cell r="R209">
            <v>25</v>
          </cell>
          <cell r="S209">
            <v>9</v>
          </cell>
          <cell r="T209" t="str">
            <v>A</v>
          </cell>
          <cell r="U209">
            <v>10</v>
          </cell>
          <cell r="V209">
            <v>19</v>
          </cell>
          <cell r="W209">
            <v>4</v>
          </cell>
          <cell r="X209">
            <v>8</v>
          </cell>
          <cell r="Y209">
            <v>10</v>
          </cell>
          <cell r="Z209">
            <v>22</v>
          </cell>
          <cell r="AA209">
            <v>112</v>
          </cell>
          <cell r="AB209">
            <v>6</v>
          </cell>
          <cell r="AC209">
            <v>7</v>
          </cell>
          <cell r="AD209">
            <v>38</v>
          </cell>
          <cell r="AE209">
            <v>51</v>
          </cell>
          <cell r="AF209">
            <v>27</v>
          </cell>
          <cell r="AG209">
            <v>78</v>
          </cell>
          <cell r="AH209">
            <v>7</v>
          </cell>
          <cell r="AI209">
            <v>7</v>
          </cell>
          <cell r="AJ209">
            <v>32</v>
          </cell>
          <cell r="AK209">
            <v>46</v>
          </cell>
          <cell r="AL209">
            <v>28</v>
          </cell>
          <cell r="AM209">
            <v>74</v>
          </cell>
          <cell r="AN209">
            <v>6</v>
          </cell>
          <cell r="AO209">
            <v>5</v>
          </cell>
          <cell r="AP209">
            <v>29</v>
          </cell>
          <cell r="AQ209">
            <v>40</v>
          </cell>
          <cell r="AR209">
            <v>24</v>
          </cell>
          <cell r="AS209">
            <v>64</v>
          </cell>
          <cell r="AT209">
            <v>2</v>
          </cell>
          <cell r="AU209">
            <v>3</v>
          </cell>
          <cell r="AV209">
            <v>37</v>
          </cell>
          <cell r="AW209">
            <v>42</v>
          </cell>
          <cell r="AX209">
            <v>21</v>
          </cell>
          <cell r="AY209">
            <v>63</v>
          </cell>
          <cell r="AZ209">
            <v>2</v>
          </cell>
          <cell r="BA209">
            <v>6</v>
          </cell>
          <cell r="BB209">
            <v>31</v>
          </cell>
          <cell r="BC209">
            <v>39</v>
          </cell>
          <cell r="BD209">
            <v>28</v>
          </cell>
          <cell r="BE209">
            <v>67</v>
          </cell>
          <cell r="BF209">
            <v>346</v>
          </cell>
          <cell r="BG209">
            <v>81</v>
          </cell>
          <cell r="BH209">
            <v>539</v>
          </cell>
          <cell r="BI209">
            <v>71.866666666666674</v>
          </cell>
          <cell r="BJ209"/>
          <cell r="BK209" t="str">
            <v>E</v>
          </cell>
          <cell r="BL209" t="str">
            <v>F</v>
          </cell>
          <cell r="BM209" t="str">
            <v>C+</v>
          </cell>
          <cell r="BN209" t="str">
            <v>D</v>
          </cell>
          <cell r="BO209" t="str">
            <v>D</v>
          </cell>
          <cell r="BP209" t="str">
            <v>A</v>
          </cell>
          <cell r="BQ209" t="str">
            <v>A+</v>
          </cell>
          <cell r="BR209" t="str">
            <v>B</v>
          </cell>
          <cell r="BS209" t="str">
            <v>B</v>
          </cell>
          <cell r="BT209" t="str">
            <v>B+</v>
          </cell>
          <cell r="BU209" t="str">
            <v>A++</v>
          </cell>
          <cell r="BW209">
            <v>4</v>
          </cell>
          <cell r="BX209">
            <v>4</v>
          </cell>
          <cell r="BY209">
            <v>2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20.5</v>
          </cell>
          <cell r="CI209">
            <v>1</v>
          </cell>
          <cell r="CJ209" t="str">
            <v>Fail</v>
          </cell>
          <cell r="CK209">
            <v>5.1341463414634143</v>
          </cell>
        </row>
        <row r="210">
          <cell r="B210" t="str">
            <v>PIET23CS140</v>
          </cell>
          <cell r="C210" t="str">
            <v>SADHANA PATIDAR</v>
          </cell>
          <cell r="D210" t="str">
            <v>23EPTCS141</v>
          </cell>
          <cell r="E210" t="str">
            <v>C-14</v>
          </cell>
          <cell r="F210" t="str">
            <v>DM</v>
          </cell>
          <cell r="G210">
            <v>9</v>
          </cell>
          <cell r="H210">
            <v>7</v>
          </cell>
          <cell r="I210">
            <v>10</v>
          </cell>
          <cell r="J210">
            <v>26</v>
          </cell>
          <cell r="K210">
            <v>7</v>
          </cell>
          <cell r="L210">
            <v>7</v>
          </cell>
          <cell r="M210">
            <v>10</v>
          </cell>
          <cell r="N210">
            <v>24</v>
          </cell>
          <cell r="O210">
            <v>5</v>
          </cell>
          <cell r="P210">
            <v>9</v>
          </cell>
          <cell r="Q210">
            <v>10</v>
          </cell>
          <cell r="R210">
            <v>24</v>
          </cell>
          <cell r="S210">
            <v>6</v>
          </cell>
          <cell r="T210">
            <v>9</v>
          </cell>
          <cell r="U210">
            <v>10</v>
          </cell>
          <cell r="V210">
            <v>25</v>
          </cell>
          <cell r="W210">
            <v>5</v>
          </cell>
          <cell r="X210">
            <v>10</v>
          </cell>
          <cell r="Y210">
            <v>10</v>
          </cell>
          <cell r="Z210">
            <v>25</v>
          </cell>
          <cell r="AA210">
            <v>124</v>
          </cell>
          <cell r="AB210">
            <v>9</v>
          </cell>
          <cell r="AC210">
            <v>6</v>
          </cell>
          <cell r="AD210">
            <v>40</v>
          </cell>
          <cell r="AE210">
            <v>55</v>
          </cell>
          <cell r="AF210">
            <v>29</v>
          </cell>
          <cell r="AG210">
            <v>84</v>
          </cell>
          <cell r="AH210">
            <v>7</v>
          </cell>
          <cell r="AI210">
            <v>7</v>
          </cell>
          <cell r="AJ210">
            <v>33</v>
          </cell>
          <cell r="AK210">
            <v>47</v>
          </cell>
          <cell r="AL210">
            <v>30</v>
          </cell>
          <cell r="AM210">
            <v>77</v>
          </cell>
          <cell r="AN210">
            <v>8</v>
          </cell>
          <cell r="AO210">
            <v>8</v>
          </cell>
          <cell r="AP210">
            <v>37</v>
          </cell>
          <cell r="AQ210">
            <v>53</v>
          </cell>
          <cell r="AR210">
            <v>31</v>
          </cell>
          <cell r="AS210">
            <v>84</v>
          </cell>
          <cell r="AT210">
            <v>9</v>
          </cell>
          <cell r="AU210">
            <v>8</v>
          </cell>
          <cell r="AV210">
            <v>40</v>
          </cell>
          <cell r="AW210">
            <v>57</v>
          </cell>
          <cell r="AX210">
            <v>33</v>
          </cell>
          <cell r="AY210">
            <v>90</v>
          </cell>
          <cell r="AZ210">
            <v>5</v>
          </cell>
          <cell r="BA210">
            <v>6</v>
          </cell>
          <cell r="BB210">
            <v>32</v>
          </cell>
          <cell r="BC210">
            <v>43</v>
          </cell>
          <cell r="BD210">
            <v>30</v>
          </cell>
          <cell r="BE210">
            <v>73</v>
          </cell>
          <cell r="BF210">
            <v>408</v>
          </cell>
          <cell r="BG210">
            <v>96</v>
          </cell>
          <cell r="BH210">
            <v>628</v>
          </cell>
          <cell r="BI210">
            <v>83.733333333333334</v>
          </cell>
          <cell r="BJ210"/>
          <cell r="BK210" t="str">
            <v>C+</v>
          </cell>
          <cell r="BL210" t="str">
            <v>C+</v>
          </cell>
          <cell r="BM210" t="str">
            <v>C+</v>
          </cell>
          <cell r="BN210" t="str">
            <v>E+</v>
          </cell>
          <cell r="BO210" t="str">
            <v>D+</v>
          </cell>
          <cell r="BP210" t="str">
            <v>A+</v>
          </cell>
          <cell r="BQ210" t="str">
            <v>A++</v>
          </cell>
          <cell r="BR210" t="str">
            <v>A++</v>
          </cell>
          <cell r="BS210" t="str">
            <v>A++</v>
          </cell>
          <cell r="BT210" t="str">
            <v>A</v>
          </cell>
          <cell r="BU210" t="str">
            <v>A++</v>
          </cell>
          <cell r="BW210">
            <v>4</v>
          </cell>
          <cell r="BX210">
            <v>4</v>
          </cell>
          <cell r="BY210">
            <v>2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20.5</v>
          </cell>
          <cell r="CI210">
            <v>0</v>
          </cell>
          <cell r="CJ210" t="str">
            <v>Pass</v>
          </cell>
          <cell r="CK210">
            <v>7.5</v>
          </cell>
        </row>
        <row r="211">
          <cell r="B211" t="str">
            <v>PIET23CS141</v>
          </cell>
          <cell r="C211" t="str">
            <v>SAGAR TRIVEDI</v>
          </cell>
          <cell r="D211" t="str">
            <v>23EPTCS142</v>
          </cell>
          <cell r="E211" t="str">
            <v>C-15</v>
          </cell>
          <cell r="F211" t="str">
            <v>DF</v>
          </cell>
          <cell r="G211">
            <v>6</v>
          </cell>
          <cell r="H211">
            <v>5</v>
          </cell>
          <cell r="I211">
            <v>10</v>
          </cell>
          <cell r="J211">
            <v>21</v>
          </cell>
          <cell r="K211">
            <v>6</v>
          </cell>
          <cell r="L211">
            <v>8</v>
          </cell>
          <cell r="M211">
            <v>10</v>
          </cell>
          <cell r="N211">
            <v>24</v>
          </cell>
          <cell r="O211">
            <v>7</v>
          </cell>
          <cell r="P211">
            <v>9</v>
          </cell>
          <cell r="Q211">
            <v>10</v>
          </cell>
          <cell r="R211">
            <v>26</v>
          </cell>
          <cell r="S211">
            <v>5</v>
          </cell>
          <cell r="T211">
            <v>9</v>
          </cell>
          <cell r="U211">
            <v>10</v>
          </cell>
          <cell r="V211">
            <v>24</v>
          </cell>
          <cell r="W211">
            <v>8</v>
          </cell>
          <cell r="X211">
            <v>10</v>
          </cell>
          <cell r="Y211">
            <v>10</v>
          </cell>
          <cell r="Z211">
            <v>28</v>
          </cell>
          <cell r="AA211">
            <v>123</v>
          </cell>
          <cell r="AB211">
            <v>8</v>
          </cell>
          <cell r="AC211">
            <v>9</v>
          </cell>
          <cell r="AD211">
            <v>38</v>
          </cell>
          <cell r="AE211">
            <v>55</v>
          </cell>
          <cell r="AF211">
            <v>31</v>
          </cell>
          <cell r="AG211">
            <v>86</v>
          </cell>
          <cell r="AH211">
            <v>7</v>
          </cell>
          <cell r="AI211">
            <v>6</v>
          </cell>
          <cell r="AJ211">
            <v>32</v>
          </cell>
          <cell r="AK211">
            <v>45</v>
          </cell>
          <cell r="AL211">
            <v>29</v>
          </cell>
          <cell r="AM211">
            <v>74</v>
          </cell>
          <cell r="AN211">
            <v>8</v>
          </cell>
          <cell r="AO211">
            <v>8</v>
          </cell>
          <cell r="AP211">
            <v>34</v>
          </cell>
          <cell r="AQ211">
            <v>50</v>
          </cell>
          <cell r="AR211">
            <v>30</v>
          </cell>
          <cell r="AS211">
            <v>80</v>
          </cell>
          <cell r="AT211">
            <v>7</v>
          </cell>
          <cell r="AU211">
            <v>6</v>
          </cell>
          <cell r="AV211">
            <v>40</v>
          </cell>
          <cell r="AW211">
            <v>53</v>
          </cell>
          <cell r="AX211">
            <v>32</v>
          </cell>
          <cell r="AY211">
            <v>85</v>
          </cell>
          <cell r="AZ211">
            <v>8</v>
          </cell>
          <cell r="BA211">
            <v>6</v>
          </cell>
          <cell r="BB211">
            <v>30</v>
          </cell>
          <cell r="BC211">
            <v>44</v>
          </cell>
          <cell r="BD211">
            <v>26</v>
          </cell>
          <cell r="BE211">
            <v>70</v>
          </cell>
          <cell r="BF211">
            <v>395</v>
          </cell>
          <cell r="BG211">
            <v>96</v>
          </cell>
          <cell r="BH211">
            <v>614</v>
          </cell>
          <cell r="BI211">
            <v>81.86666666666666</v>
          </cell>
          <cell r="BJ211"/>
          <cell r="BK211" t="str">
            <v>B+</v>
          </cell>
          <cell r="BL211" t="str">
            <v>B+</v>
          </cell>
          <cell r="BM211" t="str">
            <v>C+</v>
          </cell>
          <cell r="BN211" t="str">
            <v>E+</v>
          </cell>
          <cell r="BO211" t="str">
            <v>C+</v>
          </cell>
          <cell r="BP211" t="str">
            <v>A</v>
          </cell>
          <cell r="BQ211" t="str">
            <v>A++</v>
          </cell>
          <cell r="BR211" t="str">
            <v>A+</v>
          </cell>
          <cell r="BS211" t="str">
            <v>A++</v>
          </cell>
          <cell r="BT211" t="str">
            <v>B+</v>
          </cell>
          <cell r="BU211" t="str">
            <v>A++</v>
          </cell>
          <cell r="BW211">
            <v>4</v>
          </cell>
          <cell r="BX211">
            <v>4</v>
          </cell>
          <cell r="BY211">
            <v>2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20.5</v>
          </cell>
          <cell r="CI211">
            <v>0</v>
          </cell>
          <cell r="CJ211" t="str">
            <v>Pass</v>
          </cell>
          <cell r="CK211">
            <v>7.85</v>
          </cell>
        </row>
        <row r="212">
          <cell r="B212" t="str">
            <v>PIET23CS142</v>
          </cell>
          <cell r="C212" t="str">
            <v>SAKSHAM DADHICH</v>
          </cell>
          <cell r="D212" t="str">
            <v>23EPTCS143</v>
          </cell>
          <cell r="E212" t="str">
            <v>C-16</v>
          </cell>
          <cell r="F212" t="str">
            <v>HM</v>
          </cell>
          <cell r="G212">
            <v>7</v>
          </cell>
          <cell r="H212">
            <v>7</v>
          </cell>
          <cell r="I212">
            <v>10</v>
          </cell>
          <cell r="J212">
            <v>24</v>
          </cell>
          <cell r="K212">
            <v>7</v>
          </cell>
          <cell r="L212">
            <v>8</v>
          </cell>
          <cell r="M212">
            <v>10</v>
          </cell>
          <cell r="N212">
            <v>25</v>
          </cell>
          <cell r="O212">
            <v>8</v>
          </cell>
          <cell r="P212">
            <v>10</v>
          </cell>
          <cell r="Q212">
            <v>10</v>
          </cell>
          <cell r="R212">
            <v>28</v>
          </cell>
          <cell r="S212">
            <v>4</v>
          </cell>
          <cell r="T212">
            <v>7</v>
          </cell>
          <cell r="U212">
            <v>10</v>
          </cell>
          <cell r="V212">
            <v>21</v>
          </cell>
          <cell r="W212">
            <v>6</v>
          </cell>
          <cell r="X212">
            <v>10</v>
          </cell>
          <cell r="Y212">
            <v>10</v>
          </cell>
          <cell r="Z212">
            <v>26</v>
          </cell>
          <cell r="AA212">
            <v>124</v>
          </cell>
          <cell r="AB212">
            <v>9</v>
          </cell>
          <cell r="AC212">
            <v>8</v>
          </cell>
          <cell r="AD212">
            <v>39</v>
          </cell>
          <cell r="AE212">
            <v>56</v>
          </cell>
          <cell r="AF212">
            <v>35</v>
          </cell>
          <cell r="AG212">
            <v>91</v>
          </cell>
          <cell r="AH212">
            <v>5</v>
          </cell>
          <cell r="AI212">
            <v>6</v>
          </cell>
          <cell r="AJ212">
            <v>37</v>
          </cell>
          <cell r="AK212">
            <v>48</v>
          </cell>
          <cell r="AL212">
            <v>27</v>
          </cell>
          <cell r="AM212">
            <v>75</v>
          </cell>
          <cell r="AN212">
            <v>7</v>
          </cell>
          <cell r="AO212">
            <v>7</v>
          </cell>
          <cell r="AP212">
            <v>31</v>
          </cell>
          <cell r="AQ212">
            <v>45</v>
          </cell>
          <cell r="AR212">
            <v>27</v>
          </cell>
          <cell r="AS212">
            <v>72</v>
          </cell>
          <cell r="AT212">
            <v>6</v>
          </cell>
          <cell r="AU212">
            <v>6</v>
          </cell>
          <cell r="AV212">
            <v>40</v>
          </cell>
          <cell r="AW212">
            <v>52</v>
          </cell>
          <cell r="AX212">
            <v>31</v>
          </cell>
          <cell r="AY212">
            <v>83</v>
          </cell>
          <cell r="AZ212">
            <v>5</v>
          </cell>
          <cell r="BA212">
            <v>7</v>
          </cell>
          <cell r="BB212">
            <v>30</v>
          </cell>
          <cell r="BC212">
            <v>42</v>
          </cell>
          <cell r="BD212">
            <v>27</v>
          </cell>
          <cell r="BE212">
            <v>69</v>
          </cell>
          <cell r="BF212">
            <v>390</v>
          </cell>
          <cell r="BG212">
            <v>95</v>
          </cell>
          <cell r="BH212">
            <v>609</v>
          </cell>
          <cell r="BI212">
            <v>81.2</v>
          </cell>
          <cell r="BJ212"/>
          <cell r="BK212" t="str">
            <v>B</v>
          </cell>
          <cell r="BL212" t="str">
            <v>A++</v>
          </cell>
          <cell r="BM212" t="str">
            <v>B+</v>
          </cell>
          <cell r="BN212" t="str">
            <v>C+</v>
          </cell>
          <cell r="BO212" t="str">
            <v>C</v>
          </cell>
          <cell r="BP212" t="str">
            <v>A</v>
          </cell>
          <cell r="BQ212" t="str">
            <v>A++</v>
          </cell>
          <cell r="BR212" t="str">
            <v>A</v>
          </cell>
          <cell r="BS212" t="str">
            <v>A++</v>
          </cell>
          <cell r="BT212" t="str">
            <v>B+</v>
          </cell>
          <cell r="BU212" t="str">
            <v>A++</v>
          </cell>
          <cell r="BW212">
            <v>4</v>
          </cell>
          <cell r="BX212">
            <v>4</v>
          </cell>
          <cell r="BY212">
            <v>2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20.5</v>
          </cell>
          <cell r="CI212">
            <v>0</v>
          </cell>
          <cell r="CJ212" t="str">
            <v>Pass</v>
          </cell>
          <cell r="CK212">
            <v>8.35</v>
          </cell>
        </row>
        <row r="213">
          <cell r="B213" t="str">
            <v>PIET23CS143</v>
          </cell>
          <cell r="C213" t="str">
            <v>SAKSHAM SHARMA</v>
          </cell>
          <cell r="D213" t="str">
            <v>23EPTCS144</v>
          </cell>
          <cell r="E213" t="str">
            <v>C-17</v>
          </cell>
          <cell r="F213" t="str">
            <v>HM</v>
          </cell>
          <cell r="G213">
            <v>7</v>
          </cell>
          <cell r="H213">
            <v>10</v>
          </cell>
          <cell r="I213">
            <v>10</v>
          </cell>
          <cell r="J213">
            <v>27</v>
          </cell>
          <cell r="K213">
            <v>7</v>
          </cell>
          <cell r="L213">
            <v>5</v>
          </cell>
          <cell r="M213">
            <v>10</v>
          </cell>
          <cell r="N213">
            <v>22</v>
          </cell>
          <cell r="O213">
            <v>8</v>
          </cell>
          <cell r="P213">
            <v>10</v>
          </cell>
          <cell r="Q213">
            <v>10</v>
          </cell>
          <cell r="R213">
            <v>28</v>
          </cell>
          <cell r="S213">
            <v>3</v>
          </cell>
          <cell r="T213">
            <v>10</v>
          </cell>
          <cell r="U213">
            <v>10</v>
          </cell>
          <cell r="V213">
            <v>23</v>
          </cell>
          <cell r="W213">
            <v>7</v>
          </cell>
          <cell r="X213">
            <v>9</v>
          </cell>
          <cell r="Y213">
            <v>10</v>
          </cell>
          <cell r="Z213">
            <v>26</v>
          </cell>
          <cell r="AA213">
            <v>126</v>
          </cell>
          <cell r="AB213">
            <v>6</v>
          </cell>
          <cell r="AC213">
            <v>6</v>
          </cell>
          <cell r="AD213">
            <v>35</v>
          </cell>
          <cell r="AE213">
            <v>47</v>
          </cell>
          <cell r="AF213">
            <v>32</v>
          </cell>
          <cell r="AG213">
            <v>79</v>
          </cell>
          <cell r="AH213">
            <v>7</v>
          </cell>
          <cell r="AI213">
            <v>7</v>
          </cell>
          <cell r="AJ213">
            <v>32</v>
          </cell>
          <cell r="AK213">
            <v>46</v>
          </cell>
          <cell r="AL213">
            <v>34</v>
          </cell>
          <cell r="AM213">
            <v>80</v>
          </cell>
          <cell r="AN213">
            <v>7</v>
          </cell>
          <cell r="AO213">
            <v>7</v>
          </cell>
          <cell r="AP213">
            <v>35</v>
          </cell>
          <cell r="AQ213">
            <v>49</v>
          </cell>
          <cell r="AR213">
            <v>29</v>
          </cell>
          <cell r="AS213">
            <v>78</v>
          </cell>
          <cell r="AT213">
            <v>5</v>
          </cell>
          <cell r="AU213">
            <v>5</v>
          </cell>
          <cell r="AV213">
            <v>40</v>
          </cell>
          <cell r="AW213">
            <v>50</v>
          </cell>
          <cell r="AX213">
            <v>34</v>
          </cell>
          <cell r="AY213">
            <v>84</v>
          </cell>
          <cell r="AZ213">
            <v>8</v>
          </cell>
          <cell r="BA213">
            <v>7</v>
          </cell>
          <cell r="BB213">
            <v>30</v>
          </cell>
          <cell r="BC213">
            <v>45</v>
          </cell>
          <cell r="BD213">
            <v>29</v>
          </cell>
          <cell r="BE213">
            <v>74</v>
          </cell>
          <cell r="BF213">
            <v>395</v>
          </cell>
          <cell r="BG213">
            <v>96</v>
          </cell>
          <cell r="BH213">
            <v>617</v>
          </cell>
          <cell r="BI213">
            <v>82.266666666666666</v>
          </cell>
          <cell r="BJ213"/>
          <cell r="BK213" t="str">
            <v>A+</v>
          </cell>
          <cell r="BL213" t="str">
            <v>B</v>
          </cell>
          <cell r="BM213" t="str">
            <v>A</v>
          </cell>
          <cell r="BN213" t="str">
            <v>B+</v>
          </cell>
          <cell r="BO213" t="str">
            <v>C+</v>
          </cell>
          <cell r="BP213" t="str">
            <v>A+</v>
          </cell>
          <cell r="BQ213" t="str">
            <v>A+</v>
          </cell>
          <cell r="BR213" t="str">
            <v>A+</v>
          </cell>
          <cell r="BS213" t="str">
            <v>A++</v>
          </cell>
          <cell r="BT213" t="str">
            <v>A</v>
          </cell>
          <cell r="BU213" t="str">
            <v>A++</v>
          </cell>
          <cell r="BW213">
            <v>4</v>
          </cell>
          <cell r="BX213">
            <v>4</v>
          </cell>
          <cell r="BY213">
            <v>2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20.5</v>
          </cell>
          <cell r="CI213">
            <v>0</v>
          </cell>
          <cell r="CJ213" t="str">
            <v>Pass</v>
          </cell>
          <cell r="CK213">
            <v>8.4</v>
          </cell>
        </row>
        <row r="214">
          <cell r="B214" t="str">
            <v>PIET23CS144</v>
          </cell>
          <cell r="C214" t="str">
            <v>MS. SALONI GOYAL</v>
          </cell>
          <cell r="D214" t="str">
            <v>23EPTCS109</v>
          </cell>
          <cell r="E214" t="str">
            <v>C-18</v>
          </cell>
          <cell r="F214" t="str">
            <v>DM</v>
          </cell>
          <cell r="G214">
            <v>10</v>
          </cell>
          <cell r="H214">
            <v>10</v>
          </cell>
          <cell r="I214">
            <v>10</v>
          </cell>
          <cell r="J214">
            <v>30</v>
          </cell>
          <cell r="K214">
            <v>8</v>
          </cell>
          <cell r="L214">
            <v>8</v>
          </cell>
          <cell r="M214">
            <v>10</v>
          </cell>
          <cell r="N214">
            <v>26</v>
          </cell>
          <cell r="O214">
            <v>8</v>
          </cell>
          <cell r="P214">
            <v>10</v>
          </cell>
          <cell r="Q214">
            <v>10</v>
          </cell>
          <cell r="R214">
            <v>28</v>
          </cell>
          <cell r="S214">
            <v>5</v>
          </cell>
          <cell r="T214">
            <v>10</v>
          </cell>
          <cell r="U214">
            <v>10</v>
          </cell>
          <cell r="V214">
            <v>25</v>
          </cell>
          <cell r="W214">
            <v>9</v>
          </cell>
          <cell r="X214">
            <v>10</v>
          </cell>
          <cell r="Y214">
            <v>10</v>
          </cell>
          <cell r="Z214">
            <v>29</v>
          </cell>
          <cell r="AA214">
            <v>138</v>
          </cell>
          <cell r="AB214">
            <v>9</v>
          </cell>
          <cell r="AC214">
            <v>6</v>
          </cell>
          <cell r="AD214">
            <v>40</v>
          </cell>
          <cell r="AE214">
            <v>55</v>
          </cell>
          <cell r="AF214">
            <v>35</v>
          </cell>
          <cell r="AG214">
            <v>90</v>
          </cell>
          <cell r="AH214">
            <v>9</v>
          </cell>
          <cell r="AI214">
            <v>5</v>
          </cell>
          <cell r="AJ214">
            <v>32</v>
          </cell>
          <cell r="AK214">
            <v>46</v>
          </cell>
          <cell r="AL214">
            <v>33</v>
          </cell>
          <cell r="AM214">
            <v>79</v>
          </cell>
          <cell r="AN214">
            <v>8</v>
          </cell>
          <cell r="AO214">
            <v>9</v>
          </cell>
          <cell r="AP214">
            <v>40</v>
          </cell>
          <cell r="AQ214">
            <v>57</v>
          </cell>
          <cell r="AR214">
            <v>34</v>
          </cell>
          <cell r="AS214">
            <v>91</v>
          </cell>
          <cell r="AT214">
            <v>9</v>
          </cell>
          <cell r="AU214">
            <v>5</v>
          </cell>
          <cell r="AV214">
            <v>40</v>
          </cell>
          <cell r="AW214">
            <v>54</v>
          </cell>
          <cell r="AX214">
            <v>32</v>
          </cell>
          <cell r="AY214">
            <v>86</v>
          </cell>
          <cell r="AZ214">
            <v>3</v>
          </cell>
          <cell r="BA214">
            <v>5</v>
          </cell>
          <cell r="BB214">
            <v>40</v>
          </cell>
          <cell r="BC214">
            <v>48</v>
          </cell>
          <cell r="BD214">
            <v>30</v>
          </cell>
          <cell r="BE214">
            <v>78</v>
          </cell>
          <cell r="BF214">
            <v>424</v>
          </cell>
          <cell r="BG214">
            <v>95</v>
          </cell>
          <cell r="BH214">
            <v>657</v>
          </cell>
          <cell r="BI214">
            <v>87.6</v>
          </cell>
          <cell r="BJ214"/>
          <cell r="BK214" t="str">
            <v>B+</v>
          </cell>
          <cell r="BL214" t="str">
            <v>B+</v>
          </cell>
          <cell r="BM214" t="str">
            <v>A</v>
          </cell>
          <cell r="BN214" t="str">
            <v>A++</v>
          </cell>
          <cell r="BO214" t="str">
            <v>C+</v>
          </cell>
          <cell r="BP214" t="str">
            <v>A+</v>
          </cell>
          <cell r="BQ214" t="str">
            <v>A++</v>
          </cell>
          <cell r="BR214" t="str">
            <v>A++</v>
          </cell>
          <cell r="BS214" t="str">
            <v>A++</v>
          </cell>
          <cell r="BT214" t="str">
            <v>A+</v>
          </cell>
          <cell r="BU214" t="str">
            <v>A++</v>
          </cell>
          <cell r="BW214">
            <v>4</v>
          </cell>
          <cell r="BX214">
            <v>4</v>
          </cell>
          <cell r="BY214">
            <v>2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20.5</v>
          </cell>
          <cell r="CI214">
            <v>0</v>
          </cell>
          <cell r="CJ214" t="str">
            <v>Pass</v>
          </cell>
          <cell r="CK214">
            <v>8.66</v>
          </cell>
        </row>
        <row r="215">
          <cell r="B215" t="str">
            <v>PIET23CS145</v>
          </cell>
          <cell r="C215" t="str">
            <v>SANCHIT SARASWAT</v>
          </cell>
          <cell r="D215" t="str">
            <v>23EPTCS145</v>
          </cell>
          <cell r="E215" t="str">
            <v>C-19</v>
          </cell>
          <cell r="F215" t="str">
            <v>HM</v>
          </cell>
          <cell r="G215">
            <v>4</v>
          </cell>
          <cell r="H215">
            <v>8</v>
          </cell>
          <cell r="I215">
            <v>9</v>
          </cell>
          <cell r="J215">
            <v>21</v>
          </cell>
          <cell r="K215">
            <v>7</v>
          </cell>
          <cell r="L215">
            <v>8</v>
          </cell>
          <cell r="M215">
            <v>10</v>
          </cell>
          <cell r="N215">
            <v>25</v>
          </cell>
          <cell r="O215">
            <v>7</v>
          </cell>
          <cell r="P215">
            <v>10</v>
          </cell>
          <cell r="Q215">
            <v>10</v>
          </cell>
          <cell r="R215">
            <v>27</v>
          </cell>
          <cell r="S215">
            <v>7</v>
          </cell>
          <cell r="T215">
            <v>8</v>
          </cell>
          <cell r="U215">
            <v>10</v>
          </cell>
          <cell r="V215">
            <v>25</v>
          </cell>
          <cell r="W215">
            <v>6</v>
          </cell>
          <cell r="X215">
            <v>9</v>
          </cell>
          <cell r="Y215">
            <v>10</v>
          </cell>
          <cell r="Z215">
            <v>25</v>
          </cell>
          <cell r="AA215">
            <v>123</v>
          </cell>
          <cell r="AB215">
            <v>6</v>
          </cell>
          <cell r="AC215">
            <v>6</v>
          </cell>
          <cell r="AD215">
            <v>37</v>
          </cell>
          <cell r="AE215">
            <v>49</v>
          </cell>
          <cell r="AF215">
            <v>32</v>
          </cell>
          <cell r="AG215">
            <v>81</v>
          </cell>
          <cell r="AH215">
            <v>8</v>
          </cell>
          <cell r="AI215">
            <v>8</v>
          </cell>
          <cell r="AJ215">
            <v>33</v>
          </cell>
          <cell r="AK215">
            <v>49</v>
          </cell>
          <cell r="AL215">
            <v>33</v>
          </cell>
          <cell r="AM215">
            <v>82</v>
          </cell>
          <cell r="AN215">
            <v>7</v>
          </cell>
          <cell r="AO215">
            <v>7</v>
          </cell>
          <cell r="AP215">
            <v>31</v>
          </cell>
          <cell r="AQ215">
            <v>45</v>
          </cell>
          <cell r="AR215">
            <v>26</v>
          </cell>
          <cell r="AS215">
            <v>71</v>
          </cell>
          <cell r="AT215">
            <v>4</v>
          </cell>
          <cell r="AU215">
            <v>4</v>
          </cell>
          <cell r="AV215">
            <v>40</v>
          </cell>
          <cell r="AW215">
            <v>48</v>
          </cell>
          <cell r="AX215">
            <v>34</v>
          </cell>
          <cell r="AY215">
            <v>82</v>
          </cell>
          <cell r="AZ215">
            <v>2</v>
          </cell>
          <cell r="BA215">
            <v>7</v>
          </cell>
          <cell r="BB215">
            <v>30</v>
          </cell>
          <cell r="BC215">
            <v>39</v>
          </cell>
          <cell r="BD215">
            <v>27</v>
          </cell>
          <cell r="BE215">
            <v>66</v>
          </cell>
          <cell r="BF215">
            <v>382</v>
          </cell>
          <cell r="BG215">
            <v>94</v>
          </cell>
          <cell r="BH215">
            <v>599</v>
          </cell>
          <cell r="BI215">
            <v>79.86666666666666</v>
          </cell>
          <cell r="BJ215"/>
          <cell r="BK215" t="str">
            <v>B</v>
          </cell>
          <cell r="BL215" t="str">
            <v>B+</v>
          </cell>
          <cell r="BM215" t="str">
            <v>B+</v>
          </cell>
          <cell r="BN215" t="str">
            <v>A</v>
          </cell>
          <cell r="BO215" t="str">
            <v>C</v>
          </cell>
          <cell r="BP215" t="str">
            <v>A++</v>
          </cell>
          <cell r="BQ215" t="str">
            <v>A++</v>
          </cell>
          <cell r="BR215" t="str">
            <v>B+</v>
          </cell>
          <cell r="BS215" t="str">
            <v>A++</v>
          </cell>
          <cell r="BT215" t="str">
            <v>B</v>
          </cell>
          <cell r="BU215" t="str">
            <v>A++</v>
          </cell>
          <cell r="BW215">
            <v>4</v>
          </cell>
          <cell r="BX215">
            <v>4</v>
          </cell>
          <cell r="BY215">
            <v>2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20.5</v>
          </cell>
          <cell r="CI215">
            <v>0</v>
          </cell>
          <cell r="CJ215" t="str">
            <v>Pass</v>
          </cell>
          <cell r="CK215">
            <v>8.11</v>
          </cell>
        </row>
        <row r="216">
          <cell r="B216" t="str">
            <v>PIET23CS146</v>
          </cell>
          <cell r="C216" t="str">
            <v>SANJAY SINGHAL</v>
          </cell>
          <cell r="D216" t="str">
            <v>23EPTCS146</v>
          </cell>
          <cell r="E216" t="str">
            <v>C-20</v>
          </cell>
          <cell r="F216" t="str">
            <v>DM</v>
          </cell>
          <cell r="G216">
            <v>6</v>
          </cell>
          <cell r="H216">
            <v>6</v>
          </cell>
          <cell r="I216">
            <v>10</v>
          </cell>
          <cell r="J216">
            <v>22</v>
          </cell>
          <cell r="K216">
            <v>5</v>
          </cell>
          <cell r="L216">
            <v>6</v>
          </cell>
          <cell r="M216">
            <v>10</v>
          </cell>
          <cell r="N216">
            <v>21</v>
          </cell>
          <cell r="O216">
            <v>7</v>
          </cell>
          <cell r="P216">
            <v>10</v>
          </cell>
          <cell r="Q216">
            <v>10</v>
          </cell>
          <cell r="R216">
            <v>27</v>
          </cell>
          <cell r="S216">
            <v>4</v>
          </cell>
          <cell r="T216">
            <v>8</v>
          </cell>
          <cell r="U216">
            <v>10</v>
          </cell>
          <cell r="V216">
            <v>22</v>
          </cell>
          <cell r="W216">
            <v>5</v>
          </cell>
          <cell r="X216">
            <v>8</v>
          </cell>
          <cell r="Y216">
            <v>10</v>
          </cell>
          <cell r="Z216">
            <v>23</v>
          </cell>
          <cell r="AA216">
            <v>115</v>
          </cell>
          <cell r="AB216">
            <v>6</v>
          </cell>
          <cell r="AC216">
            <v>8</v>
          </cell>
          <cell r="AD216">
            <v>40</v>
          </cell>
          <cell r="AE216">
            <v>54</v>
          </cell>
          <cell r="AF216">
            <v>30</v>
          </cell>
          <cell r="AG216">
            <v>84</v>
          </cell>
          <cell r="AH216">
            <v>7</v>
          </cell>
          <cell r="AI216">
            <v>5</v>
          </cell>
          <cell r="AJ216">
            <v>31</v>
          </cell>
          <cell r="AK216">
            <v>43</v>
          </cell>
          <cell r="AL216">
            <v>35</v>
          </cell>
          <cell r="AM216">
            <v>78</v>
          </cell>
          <cell r="AN216">
            <v>6</v>
          </cell>
          <cell r="AO216">
            <v>7</v>
          </cell>
          <cell r="AP216">
            <v>30</v>
          </cell>
          <cell r="AQ216">
            <v>43</v>
          </cell>
          <cell r="AR216">
            <v>24</v>
          </cell>
          <cell r="AS216">
            <v>67</v>
          </cell>
          <cell r="AT216">
            <v>8</v>
          </cell>
          <cell r="AU216">
            <v>5</v>
          </cell>
          <cell r="AV216">
            <v>40</v>
          </cell>
          <cell r="AW216">
            <v>53</v>
          </cell>
          <cell r="AX216">
            <v>31</v>
          </cell>
          <cell r="AY216">
            <v>84</v>
          </cell>
          <cell r="AZ216">
            <v>3</v>
          </cell>
          <cell r="BA216">
            <v>7</v>
          </cell>
          <cell r="BB216">
            <v>40</v>
          </cell>
          <cell r="BC216">
            <v>50</v>
          </cell>
          <cell r="BD216">
            <v>26</v>
          </cell>
          <cell r="BE216">
            <v>76</v>
          </cell>
          <cell r="BF216">
            <v>389</v>
          </cell>
          <cell r="BG216">
            <v>95</v>
          </cell>
          <cell r="BH216">
            <v>599</v>
          </cell>
          <cell r="BI216">
            <v>79.86666666666666</v>
          </cell>
          <cell r="BJ216"/>
          <cell r="BK216" t="str">
            <v>E</v>
          </cell>
          <cell r="BL216" t="str">
            <v>E</v>
          </cell>
          <cell r="BM216" t="str">
            <v>B</v>
          </cell>
          <cell r="BN216" t="str">
            <v>C+</v>
          </cell>
          <cell r="BO216" t="str">
            <v>F</v>
          </cell>
          <cell r="BP216" t="str">
            <v>A+</v>
          </cell>
          <cell r="BQ216" t="str">
            <v>A++</v>
          </cell>
          <cell r="BR216" t="str">
            <v>B+</v>
          </cell>
          <cell r="BS216" t="str">
            <v>A++</v>
          </cell>
          <cell r="BT216" t="str">
            <v>A+</v>
          </cell>
          <cell r="BU216" t="str">
            <v>A++</v>
          </cell>
          <cell r="BW216">
            <v>4</v>
          </cell>
          <cell r="BX216">
            <v>4</v>
          </cell>
          <cell r="BY216">
            <v>2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20.5</v>
          </cell>
          <cell r="CI216">
            <v>1</v>
          </cell>
          <cell r="CJ216" t="str">
            <v>Fail</v>
          </cell>
          <cell r="CK216">
            <v>5.8780487804878048</v>
          </cell>
        </row>
        <row r="217">
          <cell r="B217" t="str">
            <v>PIET23CS147</v>
          </cell>
          <cell r="C217" t="str">
            <v>SANYAM KOTHARI</v>
          </cell>
          <cell r="D217" t="str">
            <v>23EPTCS147</v>
          </cell>
          <cell r="E217" t="str">
            <v>C-21</v>
          </cell>
          <cell r="F217" t="str">
            <v>DF</v>
          </cell>
          <cell r="G217">
            <v>10</v>
          </cell>
          <cell r="H217">
            <v>8</v>
          </cell>
          <cell r="I217">
            <v>10</v>
          </cell>
          <cell r="J217">
            <v>28</v>
          </cell>
          <cell r="K217">
            <v>8</v>
          </cell>
          <cell r="L217">
            <v>9</v>
          </cell>
          <cell r="M217">
            <v>10</v>
          </cell>
          <cell r="N217">
            <v>27</v>
          </cell>
          <cell r="O217">
            <v>8</v>
          </cell>
          <cell r="P217">
            <v>10</v>
          </cell>
          <cell r="Q217">
            <v>10</v>
          </cell>
          <cell r="R217">
            <v>28</v>
          </cell>
          <cell r="S217">
            <v>7</v>
          </cell>
          <cell r="T217">
            <v>7</v>
          </cell>
          <cell r="U217">
            <v>10</v>
          </cell>
          <cell r="V217">
            <v>24</v>
          </cell>
          <cell r="W217">
            <v>9</v>
          </cell>
          <cell r="X217">
            <v>10</v>
          </cell>
          <cell r="Y217">
            <v>10</v>
          </cell>
          <cell r="Z217">
            <v>29</v>
          </cell>
          <cell r="AA217">
            <v>136</v>
          </cell>
          <cell r="AB217">
            <v>8</v>
          </cell>
          <cell r="AC217">
            <v>8</v>
          </cell>
          <cell r="AD217">
            <v>35</v>
          </cell>
          <cell r="AE217">
            <v>51</v>
          </cell>
          <cell r="AF217">
            <v>34</v>
          </cell>
          <cell r="AG217">
            <v>85</v>
          </cell>
          <cell r="AH217">
            <v>6</v>
          </cell>
          <cell r="AI217">
            <v>8</v>
          </cell>
          <cell r="AJ217">
            <v>31</v>
          </cell>
          <cell r="AK217">
            <v>45</v>
          </cell>
          <cell r="AL217">
            <v>37</v>
          </cell>
          <cell r="AM217">
            <v>82</v>
          </cell>
          <cell r="AN217">
            <v>7</v>
          </cell>
          <cell r="AO217">
            <v>7</v>
          </cell>
          <cell r="AP217">
            <v>33</v>
          </cell>
          <cell r="AQ217">
            <v>47</v>
          </cell>
          <cell r="AR217">
            <v>27</v>
          </cell>
          <cell r="AS217">
            <v>74</v>
          </cell>
          <cell r="AT217">
            <v>9</v>
          </cell>
          <cell r="AU217">
            <v>5</v>
          </cell>
          <cell r="AV217">
            <v>40</v>
          </cell>
          <cell r="AW217">
            <v>54</v>
          </cell>
          <cell r="AX217">
            <v>34</v>
          </cell>
          <cell r="AY217">
            <v>88</v>
          </cell>
          <cell r="AZ217">
            <v>5</v>
          </cell>
          <cell r="BA217">
            <v>6</v>
          </cell>
          <cell r="BB217">
            <v>40</v>
          </cell>
          <cell r="BC217">
            <v>51</v>
          </cell>
          <cell r="BD217">
            <v>31</v>
          </cell>
          <cell r="BE217">
            <v>82</v>
          </cell>
          <cell r="BF217">
            <v>411</v>
          </cell>
          <cell r="BG217">
            <v>96</v>
          </cell>
          <cell r="BH217">
            <v>643</v>
          </cell>
          <cell r="BI217">
            <v>85.733333333333334</v>
          </cell>
          <cell r="BJ217"/>
          <cell r="BK217" t="str">
            <v>D+</v>
          </cell>
          <cell r="BL217" t="str">
            <v>B</v>
          </cell>
          <cell r="BM217" t="str">
            <v>A++</v>
          </cell>
          <cell r="BN217" t="str">
            <v>B+</v>
          </cell>
          <cell r="BO217" t="str">
            <v>C+</v>
          </cell>
          <cell r="BP217" t="str">
            <v>A++</v>
          </cell>
          <cell r="BQ217" t="str">
            <v>A++</v>
          </cell>
          <cell r="BR217" t="str">
            <v>A</v>
          </cell>
          <cell r="BS217" t="str">
            <v>A++</v>
          </cell>
          <cell r="BT217" t="str">
            <v>A++</v>
          </cell>
          <cell r="BU217" t="str">
            <v>A++</v>
          </cell>
          <cell r="BW217">
            <v>4</v>
          </cell>
          <cell r="BX217">
            <v>4</v>
          </cell>
          <cell r="BY217">
            <v>2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20.5</v>
          </cell>
          <cell r="CI217">
            <v>0</v>
          </cell>
          <cell r="CJ217" t="str">
            <v>Pass</v>
          </cell>
          <cell r="CK217">
            <v>8.1300000000000008</v>
          </cell>
        </row>
        <row r="218">
          <cell r="B218" t="str">
            <v>PIET23CS148</v>
          </cell>
          <cell r="C218" t="str">
            <v>SARTHAK CHOPRA</v>
          </cell>
          <cell r="D218" t="str">
            <v>23EPTCS148</v>
          </cell>
          <cell r="E218" t="str">
            <v>C-22</v>
          </cell>
          <cell r="F218" t="str">
            <v>DF</v>
          </cell>
          <cell r="G218">
            <v>10</v>
          </cell>
          <cell r="H218">
            <v>9</v>
          </cell>
          <cell r="I218">
            <v>10</v>
          </cell>
          <cell r="J218">
            <v>29</v>
          </cell>
          <cell r="K218">
            <v>9</v>
          </cell>
          <cell r="L218">
            <v>8</v>
          </cell>
          <cell r="M218">
            <v>10</v>
          </cell>
          <cell r="N218">
            <v>27</v>
          </cell>
          <cell r="O218">
            <v>8</v>
          </cell>
          <cell r="P218">
            <v>10</v>
          </cell>
          <cell r="Q218">
            <v>10</v>
          </cell>
          <cell r="R218">
            <v>28</v>
          </cell>
          <cell r="S218">
            <v>8</v>
          </cell>
          <cell r="T218">
            <v>9</v>
          </cell>
          <cell r="U218">
            <v>10</v>
          </cell>
          <cell r="V218">
            <v>27</v>
          </cell>
          <cell r="W218">
            <v>7</v>
          </cell>
          <cell r="X218">
            <v>10</v>
          </cell>
          <cell r="Y218">
            <v>10</v>
          </cell>
          <cell r="Z218">
            <v>27</v>
          </cell>
          <cell r="AA218">
            <v>138</v>
          </cell>
          <cell r="AB218">
            <v>9</v>
          </cell>
          <cell r="AC218">
            <v>9</v>
          </cell>
          <cell r="AD218">
            <v>39</v>
          </cell>
          <cell r="AE218">
            <v>57</v>
          </cell>
          <cell r="AF218">
            <v>36</v>
          </cell>
          <cell r="AG218">
            <v>93</v>
          </cell>
          <cell r="AH218">
            <v>8</v>
          </cell>
          <cell r="AI218">
            <v>10</v>
          </cell>
          <cell r="AJ218">
            <v>38</v>
          </cell>
          <cell r="AK218">
            <v>56</v>
          </cell>
          <cell r="AL218">
            <v>33</v>
          </cell>
          <cell r="AM218">
            <v>89</v>
          </cell>
          <cell r="AN218">
            <v>9</v>
          </cell>
          <cell r="AO218">
            <v>9</v>
          </cell>
          <cell r="AP218">
            <v>40</v>
          </cell>
          <cell r="AQ218">
            <v>58</v>
          </cell>
          <cell r="AR218">
            <v>35</v>
          </cell>
          <cell r="AS218">
            <v>93</v>
          </cell>
          <cell r="AT218">
            <v>7</v>
          </cell>
          <cell r="AU218">
            <v>9</v>
          </cell>
          <cell r="AV218">
            <v>28</v>
          </cell>
          <cell r="AW218">
            <v>44</v>
          </cell>
          <cell r="AX218">
            <v>26</v>
          </cell>
          <cell r="AY218">
            <v>70</v>
          </cell>
          <cell r="AZ218">
            <v>10</v>
          </cell>
          <cell r="BA218">
            <v>9</v>
          </cell>
          <cell r="BB218">
            <v>40</v>
          </cell>
          <cell r="BC218">
            <v>59</v>
          </cell>
          <cell r="BD218">
            <v>32</v>
          </cell>
          <cell r="BE218">
            <v>91</v>
          </cell>
          <cell r="BF218">
            <v>436</v>
          </cell>
          <cell r="BG218">
            <v>94</v>
          </cell>
          <cell r="BH218">
            <v>668</v>
          </cell>
          <cell r="BI218">
            <v>89.066666666666677</v>
          </cell>
          <cell r="BJ218"/>
          <cell r="BK218" t="str">
            <v>B+</v>
          </cell>
          <cell r="BL218" t="str">
            <v>C</v>
          </cell>
          <cell r="BM218" t="str">
            <v>B</v>
          </cell>
          <cell r="BN218" t="str">
            <v>B+</v>
          </cell>
          <cell r="BO218" t="str">
            <v>C+</v>
          </cell>
          <cell r="BP218" t="str">
            <v>A++</v>
          </cell>
          <cell r="BQ218" t="str">
            <v>A++</v>
          </cell>
          <cell r="BR218" t="str">
            <v>A++</v>
          </cell>
          <cell r="BS218" t="str">
            <v>B+</v>
          </cell>
          <cell r="BT218" t="str">
            <v>A++</v>
          </cell>
          <cell r="BU218" t="str">
            <v>A++</v>
          </cell>
          <cell r="BW218">
            <v>4</v>
          </cell>
          <cell r="BX218">
            <v>4</v>
          </cell>
          <cell r="BY218">
            <v>2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20.5</v>
          </cell>
          <cell r="CI218">
            <v>0</v>
          </cell>
          <cell r="CJ218" t="str">
            <v>Pass</v>
          </cell>
          <cell r="CK218">
            <v>8.1</v>
          </cell>
        </row>
        <row r="219">
          <cell r="B219" t="str">
            <v>PIET23CS149</v>
          </cell>
          <cell r="C219" t="str">
            <v>MS. SHAGUN SHARMA</v>
          </cell>
          <cell r="D219" t="str">
            <v>23EPTCS110</v>
          </cell>
          <cell r="E219" t="str">
            <v>C-23</v>
          </cell>
          <cell r="F219" t="str">
            <v>DM</v>
          </cell>
          <cell r="G219">
            <v>10</v>
          </cell>
          <cell r="H219">
            <v>10</v>
          </cell>
          <cell r="I219">
            <v>10</v>
          </cell>
          <cell r="J219">
            <v>30</v>
          </cell>
          <cell r="K219">
            <v>7</v>
          </cell>
          <cell r="L219">
            <v>10</v>
          </cell>
          <cell r="M219">
            <v>10</v>
          </cell>
          <cell r="N219">
            <v>27</v>
          </cell>
          <cell r="O219">
            <v>9</v>
          </cell>
          <cell r="P219">
            <v>10</v>
          </cell>
          <cell r="Q219">
            <v>10</v>
          </cell>
          <cell r="R219">
            <v>29</v>
          </cell>
          <cell r="S219">
            <v>7</v>
          </cell>
          <cell r="T219">
            <v>8</v>
          </cell>
          <cell r="U219">
            <v>10</v>
          </cell>
          <cell r="V219">
            <v>25</v>
          </cell>
          <cell r="W219">
            <v>8</v>
          </cell>
          <cell r="X219">
            <v>10</v>
          </cell>
          <cell r="Y219">
            <v>10</v>
          </cell>
          <cell r="Z219">
            <v>28</v>
          </cell>
          <cell r="AA219">
            <v>139</v>
          </cell>
          <cell r="AB219">
            <v>9</v>
          </cell>
          <cell r="AC219">
            <v>9</v>
          </cell>
          <cell r="AD219">
            <v>40</v>
          </cell>
          <cell r="AE219">
            <v>58</v>
          </cell>
          <cell r="AF219">
            <v>30</v>
          </cell>
          <cell r="AG219">
            <v>88</v>
          </cell>
          <cell r="AH219">
            <v>9</v>
          </cell>
          <cell r="AI219">
            <v>8</v>
          </cell>
          <cell r="AJ219">
            <v>39</v>
          </cell>
          <cell r="AK219">
            <v>56</v>
          </cell>
          <cell r="AL219">
            <v>31</v>
          </cell>
          <cell r="AM219">
            <v>87</v>
          </cell>
          <cell r="AN219">
            <v>9</v>
          </cell>
          <cell r="AO219">
            <v>9</v>
          </cell>
          <cell r="AP219">
            <v>39</v>
          </cell>
          <cell r="AQ219">
            <v>57</v>
          </cell>
          <cell r="AR219">
            <v>33</v>
          </cell>
          <cell r="AS219">
            <v>90</v>
          </cell>
          <cell r="AT219">
            <v>8</v>
          </cell>
          <cell r="AU219">
            <v>7</v>
          </cell>
          <cell r="AV219">
            <v>40</v>
          </cell>
          <cell r="AW219">
            <v>55</v>
          </cell>
          <cell r="AX219">
            <v>35</v>
          </cell>
          <cell r="AY219">
            <v>90</v>
          </cell>
          <cell r="AZ219">
            <v>7</v>
          </cell>
          <cell r="BA219">
            <v>9</v>
          </cell>
          <cell r="BB219">
            <v>40</v>
          </cell>
          <cell r="BC219">
            <v>56</v>
          </cell>
          <cell r="BD219">
            <v>37</v>
          </cell>
          <cell r="BE219">
            <v>93</v>
          </cell>
          <cell r="BF219">
            <v>448</v>
          </cell>
          <cell r="BG219">
            <v>91</v>
          </cell>
          <cell r="BH219">
            <v>678</v>
          </cell>
          <cell r="BI219">
            <v>90.4</v>
          </cell>
          <cell r="BJ219"/>
          <cell r="BK219" t="str">
            <v>A</v>
          </cell>
          <cell r="BL219" t="str">
            <v>A+</v>
          </cell>
          <cell r="BM219" t="str">
            <v>A+</v>
          </cell>
          <cell r="BN219" t="str">
            <v>A++</v>
          </cell>
          <cell r="BO219" t="str">
            <v>B</v>
          </cell>
          <cell r="BP219" t="str">
            <v>A++</v>
          </cell>
          <cell r="BQ219" t="str">
            <v>A++</v>
          </cell>
          <cell r="BR219" t="str">
            <v>A++</v>
          </cell>
          <cell r="BS219" t="str">
            <v>A++</v>
          </cell>
          <cell r="BT219" t="str">
            <v>A++</v>
          </cell>
          <cell r="BU219" t="str">
            <v>A++</v>
          </cell>
          <cell r="BW219">
            <v>4</v>
          </cell>
          <cell r="BX219">
            <v>4</v>
          </cell>
          <cell r="BY219">
            <v>2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20.5</v>
          </cell>
          <cell r="CI219">
            <v>0</v>
          </cell>
          <cell r="CJ219" t="str">
            <v>Pass</v>
          </cell>
          <cell r="CK219">
            <v>9.17</v>
          </cell>
        </row>
        <row r="220">
          <cell r="B220" t="str">
            <v>PIET23CS150</v>
          </cell>
          <cell r="C220" t="str">
            <v>SHASHANK SINGH</v>
          </cell>
          <cell r="D220" t="str">
            <v>23EPTCS149</v>
          </cell>
          <cell r="E220" t="str">
            <v>C-24</v>
          </cell>
          <cell r="F220" t="str">
            <v>HF</v>
          </cell>
          <cell r="G220" t="str">
            <v>A</v>
          </cell>
          <cell r="H220" t="str">
            <v>N</v>
          </cell>
          <cell r="I220">
            <v>3</v>
          </cell>
          <cell r="J220">
            <v>3</v>
          </cell>
          <cell r="K220" t="str">
            <v>A</v>
          </cell>
          <cell r="L220" t="str">
            <v>N</v>
          </cell>
          <cell r="M220">
            <v>4</v>
          </cell>
          <cell r="N220">
            <v>4</v>
          </cell>
          <cell r="O220" t="str">
            <v>N</v>
          </cell>
          <cell r="P220" t="str">
            <v>A</v>
          </cell>
          <cell r="Q220">
            <v>8</v>
          </cell>
          <cell r="R220">
            <v>8</v>
          </cell>
          <cell r="S220" t="str">
            <v>N</v>
          </cell>
          <cell r="T220" t="str">
            <v>A</v>
          </cell>
          <cell r="U220">
            <v>10</v>
          </cell>
          <cell r="V220">
            <v>10</v>
          </cell>
          <cell r="W220" t="str">
            <v>A</v>
          </cell>
          <cell r="X220" t="str">
            <v>A</v>
          </cell>
          <cell r="Y220">
            <v>9</v>
          </cell>
          <cell r="Z220">
            <v>9</v>
          </cell>
          <cell r="AA220">
            <v>34</v>
          </cell>
          <cell r="AB220" t="str">
            <v>A</v>
          </cell>
          <cell r="AC220" t="str">
            <v>A</v>
          </cell>
          <cell r="AD220">
            <v>15</v>
          </cell>
          <cell r="AE220">
            <v>15</v>
          </cell>
          <cell r="AF220" t="str">
            <v>A</v>
          </cell>
          <cell r="AG220">
            <v>15</v>
          </cell>
          <cell r="AH220" t="str">
            <v>A</v>
          </cell>
          <cell r="AI220" t="str">
            <v>A</v>
          </cell>
          <cell r="AJ220">
            <v>19</v>
          </cell>
          <cell r="AK220">
            <v>19</v>
          </cell>
          <cell r="AL220" t="str">
            <v>A</v>
          </cell>
          <cell r="AM220">
            <v>19</v>
          </cell>
          <cell r="AN220" t="str">
            <v>A</v>
          </cell>
          <cell r="AO220" t="str">
            <v>A</v>
          </cell>
          <cell r="AP220">
            <v>29</v>
          </cell>
          <cell r="AQ220">
            <v>29</v>
          </cell>
          <cell r="AR220" t="str">
            <v>A</v>
          </cell>
          <cell r="AS220">
            <v>29</v>
          </cell>
          <cell r="AT220" t="str">
            <v>A</v>
          </cell>
          <cell r="AU220" t="str">
            <v>A</v>
          </cell>
          <cell r="AV220">
            <v>25</v>
          </cell>
          <cell r="AW220">
            <v>25</v>
          </cell>
          <cell r="AX220" t="str">
            <v>A</v>
          </cell>
          <cell r="AY220">
            <v>25</v>
          </cell>
          <cell r="AZ220" t="str">
            <v>A</v>
          </cell>
          <cell r="BA220" t="str">
            <v>A</v>
          </cell>
          <cell r="BB220">
            <v>7</v>
          </cell>
          <cell r="BC220">
            <v>7</v>
          </cell>
          <cell r="BD220" t="str">
            <v>A</v>
          </cell>
          <cell r="BE220">
            <v>7</v>
          </cell>
          <cell r="BF220">
            <v>95</v>
          </cell>
          <cell r="BG220">
            <v>74</v>
          </cell>
          <cell r="BH220">
            <v>203</v>
          </cell>
          <cell r="BI220">
            <v>27.066666666666666</v>
          </cell>
          <cell r="BJ220"/>
          <cell r="BK220" t="str">
            <v>F</v>
          </cell>
          <cell r="BL220" t="str">
            <v>F</v>
          </cell>
          <cell r="BM220" t="str">
            <v>F</v>
          </cell>
          <cell r="BN220" t="str">
            <v>F</v>
          </cell>
          <cell r="BO220" t="str">
            <v>F</v>
          </cell>
          <cell r="BP220" t="str">
            <v>F</v>
          </cell>
          <cell r="BQ220" t="str">
            <v>F</v>
          </cell>
          <cell r="BR220" t="str">
            <v>F</v>
          </cell>
          <cell r="BS220" t="str">
            <v>F</v>
          </cell>
          <cell r="BT220" t="str">
            <v>F</v>
          </cell>
          <cell r="BU220" t="str">
            <v>A</v>
          </cell>
          <cell r="BW220">
            <v>4</v>
          </cell>
          <cell r="BX220">
            <v>4</v>
          </cell>
          <cell r="BY220">
            <v>2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20.5</v>
          </cell>
          <cell r="CI220">
            <v>10</v>
          </cell>
          <cell r="CJ220" t="str">
            <v>Fail</v>
          </cell>
          <cell r="CK220">
            <v>0.2073170731707317</v>
          </cell>
        </row>
        <row r="221">
          <cell r="B221" t="str">
            <v>PIET23CS151</v>
          </cell>
          <cell r="C221" t="str">
            <v>SHIVAM KUSHWAH</v>
          </cell>
          <cell r="D221" t="str">
            <v>23EPTCS150</v>
          </cell>
          <cell r="E221" t="str">
            <v>C-25</v>
          </cell>
          <cell r="F221" t="str">
            <v>HM</v>
          </cell>
          <cell r="G221">
            <v>9</v>
          </cell>
          <cell r="H221">
            <v>10</v>
          </cell>
          <cell r="I221">
            <v>10</v>
          </cell>
          <cell r="J221">
            <v>29</v>
          </cell>
          <cell r="K221">
            <v>8</v>
          </cell>
          <cell r="L221">
            <v>10</v>
          </cell>
          <cell r="M221">
            <v>10</v>
          </cell>
          <cell r="N221">
            <v>28</v>
          </cell>
          <cell r="O221">
            <v>8</v>
          </cell>
          <cell r="P221">
            <v>10</v>
          </cell>
          <cell r="Q221">
            <v>10</v>
          </cell>
          <cell r="R221">
            <v>28</v>
          </cell>
          <cell r="S221">
            <v>10</v>
          </cell>
          <cell r="T221">
            <v>10</v>
          </cell>
          <cell r="U221">
            <v>10</v>
          </cell>
          <cell r="V221">
            <v>30</v>
          </cell>
          <cell r="W221">
            <v>8</v>
          </cell>
          <cell r="X221">
            <v>10</v>
          </cell>
          <cell r="Y221">
            <v>10</v>
          </cell>
          <cell r="Z221">
            <v>28</v>
          </cell>
          <cell r="AA221">
            <v>143</v>
          </cell>
          <cell r="AB221">
            <v>10</v>
          </cell>
          <cell r="AC221">
            <v>8</v>
          </cell>
          <cell r="AD221">
            <v>40</v>
          </cell>
          <cell r="AE221">
            <v>58</v>
          </cell>
          <cell r="AF221">
            <v>32</v>
          </cell>
          <cell r="AG221">
            <v>90</v>
          </cell>
          <cell r="AH221">
            <v>8</v>
          </cell>
          <cell r="AI221">
            <v>7</v>
          </cell>
          <cell r="AJ221">
            <v>34</v>
          </cell>
          <cell r="AK221">
            <v>49</v>
          </cell>
          <cell r="AL221">
            <v>35</v>
          </cell>
          <cell r="AM221">
            <v>84</v>
          </cell>
          <cell r="AN221">
            <v>10</v>
          </cell>
          <cell r="AO221">
            <v>9</v>
          </cell>
          <cell r="AP221">
            <v>40</v>
          </cell>
          <cell r="AQ221">
            <v>59</v>
          </cell>
          <cell r="AR221">
            <v>35</v>
          </cell>
          <cell r="AS221">
            <v>94</v>
          </cell>
          <cell r="AT221">
            <v>7</v>
          </cell>
          <cell r="AU221">
            <v>8</v>
          </cell>
          <cell r="AV221">
            <v>40</v>
          </cell>
          <cell r="AW221">
            <v>55</v>
          </cell>
          <cell r="AX221">
            <v>38</v>
          </cell>
          <cell r="AY221">
            <v>93</v>
          </cell>
          <cell r="AZ221">
            <v>9</v>
          </cell>
          <cell r="BA221">
            <v>9</v>
          </cell>
          <cell r="BB221">
            <v>39</v>
          </cell>
          <cell r="BC221">
            <v>57</v>
          </cell>
          <cell r="BD221">
            <v>35</v>
          </cell>
          <cell r="BE221">
            <v>92</v>
          </cell>
          <cell r="BF221">
            <v>453</v>
          </cell>
          <cell r="BG221">
            <v>94</v>
          </cell>
          <cell r="BH221">
            <v>690</v>
          </cell>
          <cell r="BI221">
            <v>92</v>
          </cell>
          <cell r="BJ221"/>
          <cell r="BK221" t="str">
            <v>B+</v>
          </cell>
          <cell r="BL221" t="str">
            <v>A++</v>
          </cell>
          <cell r="BM221" t="str">
            <v>A+</v>
          </cell>
          <cell r="BN221" t="str">
            <v>A++</v>
          </cell>
          <cell r="BO221" t="str">
            <v>B+</v>
          </cell>
          <cell r="BP221" t="str">
            <v>A++</v>
          </cell>
          <cell r="BQ221" t="str">
            <v>A++</v>
          </cell>
          <cell r="BR221" t="str">
            <v>A++</v>
          </cell>
          <cell r="BS221" t="str">
            <v>A++</v>
          </cell>
          <cell r="BT221" t="str">
            <v>A++</v>
          </cell>
          <cell r="BU221" t="str">
            <v>A++</v>
          </cell>
          <cell r="BW221">
            <v>4</v>
          </cell>
          <cell r="BX221">
            <v>4</v>
          </cell>
          <cell r="BY221">
            <v>2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20.5</v>
          </cell>
          <cell r="CI221">
            <v>0</v>
          </cell>
          <cell r="CJ221" t="str">
            <v>Pass</v>
          </cell>
          <cell r="CK221">
            <v>9.32</v>
          </cell>
        </row>
        <row r="222">
          <cell r="B222" t="str">
            <v>PIET23CS152</v>
          </cell>
          <cell r="C222" t="str">
            <v>SHIVENDRA PRATAP SINGH RANAWAT</v>
          </cell>
          <cell r="D222" t="str">
            <v>23EPTCS151</v>
          </cell>
          <cell r="E222" t="str">
            <v>C-26</v>
          </cell>
          <cell r="F222" t="str">
            <v>HM</v>
          </cell>
          <cell r="G222">
            <v>7</v>
          </cell>
          <cell r="H222" t="str">
            <v>N</v>
          </cell>
          <cell r="I222">
            <v>6</v>
          </cell>
          <cell r="J222">
            <v>13</v>
          </cell>
          <cell r="K222">
            <v>7</v>
          </cell>
          <cell r="L222" t="str">
            <v>N</v>
          </cell>
          <cell r="M222">
            <v>7</v>
          </cell>
          <cell r="N222">
            <v>14</v>
          </cell>
          <cell r="O222" t="str">
            <v>N</v>
          </cell>
          <cell r="P222">
            <v>10</v>
          </cell>
          <cell r="Q222">
            <v>8</v>
          </cell>
          <cell r="R222">
            <v>18</v>
          </cell>
          <cell r="S222">
            <v>5</v>
          </cell>
          <cell r="T222">
            <v>7</v>
          </cell>
          <cell r="U222">
            <v>10</v>
          </cell>
          <cell r="V222">
            <v>22</v>
          </cell>
          <cell r="W222">
            <v>3</v>
          </cell>
          <cell r="X222">
            <v>7</v>
          </cell>
          <cell r="Y222">
            <v>9</v>
          </cell>
          <cell r="Z222">
            <v>19</v>
          </cell>
          <cell r="AA222">
            <v>86</v>
          </cell>
          <cell r="AB222">
            <v>5</v>
          </cell>
          <cell r="AC222">
            <v>7</v>
          </cell>
          <cell r="AD222">
            <v>19</v>
          </cell>
          <cell r="AE222">
            <v>31</v>
          </cell>
          <cell r="AF222">
            <v>20</v>
          </cell>
          <cell r="AG222">
            <v>51</v>
          </cell>
          <cell r="AH222">
            <v>7</v>
          </cell>
          <cell r="AI222">
            <v>8</v>
          </cell>
          <cell r="AJ222">
            <v>29</v>
          </cell>
          <cell r="AK222">
            <v>44</v>
          </cell>
          <cell r="AL222">
            <v>33</v>
          </cell>
          <cell r="AM222">
            <v>77</v>
          </cell>
          <cell r="AN222">
            <v>6</v>
          </cell>
          <cell r="AO222">
            <v>6</v>
          </cell>
          <cell r="AP222">
            <v>29</v>
          </cell>
          <cell r="AQ222">
            <v>41</v>
          </cell>
          <cell r="AR222">
            <v>25</v>
          </cell>
          <cell r="AS222">
            <v>66</v>
          </cell>
          <cell r="AT222">
            <v>5</v>
          </cell>
          <cell r="AU222">
            <v>5</v>
          </cell>
          <cell r="AV222">
            <v>23</v>
          </cell>
          <cell r="AW222">
            <v>33</v>
          </cell>
          <cell r="AX222">
            <v>26</v>
          </cell>
          <cell r="AY222">
            <v>59</v>
          </cell>
          <cell r="AZ222">
            <v>5</v>
          </cell>
          <cell r="BA222">
            <v>2</v>
          </cell>
          <cell r="BB222">
            <v>25</v>
          </cell>
          <cell r="BC222">
            <v>32</v>
          </cell>
          <cell r="BD222">
            <v>21</v>
          </cell>
          <cell r="BE222">
            <v>53</v>
          </cell>
          <cell r="BF222">
            <v>306</v>
          </cell>
          <cell r="BG222">
            <v>87</v>
          </cell>
          <cell r="BH222">
            <v>479</v>
          </cell>
          <cell r="BI222">
            <v>63.866666666666674</v>
          </cell>
          <cell r="BJ222"/>
          <cell r="BK222" t="str">
            <v>D</v>
          </cell>
          <cell r="BL222" t="str">
            <v>F</v>
          </cell>
          <cell r="BM222" t="str">
            <v>B</v>
          </cell>
          <cell r="BN222" t="str">
            <v>B+</v>
          </cell>
          <cell r="BO222" t="str">
            <v>F</v>
          </cell>
          <cell r="BP222" t="str">
            <v>A+</v>
          </cell>
          <cell r="BQ222" t="str">
            <v>D+</v>
          </cell>
          <cell r="BR222" t="str">
            <v>B</v>
          </cell>
          <cell r="BS222" t="str">
            <v>C+</v>
          </cell>
          <cell r="BT222" t="str">
            <v>D+</v>
          </cell>
          <cell r="BU222" t="str">
            <v>A++</v>
          </cell>
          <cell r="BW222">
            <v>4</v>
          </cell>
          <cell r="BX222">
            <v>4</v>
          </cell>
          <cell r="BY222">
            <v>2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20.5</v>
          </cell>
          <cell r="CI222">
            <v>2</v>
          </cell>
          <cell r="CJ222" t="str">
            <v>Fail</v>
          </cell>
          <cell r="CK222">
            <v>4.8902439024390247</v>
          </cell>
        </row>
        <row r="223">
          <cell r="B223" t="str">
            <v>PIET23CS153</v>
          </cell>
          <cell r="C223" t="str">
            <v>SHREETI GOYAL</v>
          </cell>
          <cell r="D223" t="str">
            <v>23EPTCS152</v>
          </cell>
          <cell r="E223" t="str">
            <v>C-27</v>
          </cell>
          <cell r="F223" t="str">
            <v>HM</v>
          </cell>
          <cell r="G223">
            <v>6</v>
          </cell>
          <cell r="H223">
            <v>9</v>
          </cell>
          <cell r="I223">
            <v>10</v>
          </cell>
          <cell r="J223">
            <v>25</v>
          </cell>
          <cell r="K223">
            <v>4</v>
          </cell>
          <cell r="L223">
            <v>9</v>
          </cell>
          <cell r="M223">
            <v>10</v>
          </cell>
          <cell r="N223">
            <v>23</v>
          </cell>
          <cell r="O223">
            <v>8</v>
          </cell>
          <cell r="P223">
            <v>10</v>
          </cell>
          <cell r="Q223">
            <v>10</v>
          </cell>
          <cell r="R223">
            <v>28</v>
          </cell>
          <cell r="S223">
            <v>4</v>
          </cell>
          <cell r="T223">
            <v>10</v>
          </cell>
          <cell r="U223">
            <v>10</v>
          </cell>
          <cell r="V223">
            <v>24</v>
          </cell>
          <cell r="W223">
            <v>7</v>
          </cell>
          <cell r="X223">
            <v>10</v>
          </cell>
          <cell r="Y223">
            <v>10</v>
          </cell>
          <cell r="Z223">
            <v>27</v>
          </cell>
          <cell r="AA223">
            <v>127</v>
          </cell>
          <cell r="AB223">
            <v>9</v>
          </cell>
          <cell r="AC223">
            <v>9</v>
          </cell>
          <cell r="AD223">
            <v>35</v>
          </cell>
          <cell r="AE223">
            <v>53</v>
          </cell>
          <cell r="AF223">
            <v>35</v>
          </cell>
          <cell r="AG223">
            <v>88</v>
          </cell>
          <cell r="AH223">
            <v>7</v>
          </cell>
          <cell r="AI223">
            <v>8</v>
          </cell>
          <cell r="AJ223">
            <v>36</v>
          </cell>
          <cell r="AK223">
            <v>51</v>
          </cell>
          <cell r="AL223">
            <v>33</v>
          </cell>
          <cell r="AM223">
            <v>84</v>
          </cell>
          <cell r="AN223">
            <v>7</v>
          </cell>
          <cell r="AO223">
            <v>8</v>
          </cell>
          <cell r="AP223">
            <v>36</v>
          </cell>
          <cell r="AQ223">
            <v>51</v>
          </cell>
          <cell r="AR223">
            <v>30</v>
          </cell>
          <cell r="AS223">
            <v>81</v>
          </cell>
          <cell r="AT223">
            <v>8</v>
          </cell>
          <cell r="AU223">
            <v>8</v>
          </cell>
          <cell r="AV223">
            <v>40</v>
          </cell>
          <cell r="AW223">
            <v>56</v>
          </cell>
          <cell r="AX223">
            <v>37</v>
          </cell>
          <cell r="AY223">
            <v>93</v>
          </cell>
          <cell r="AZ223">
            <v>8</v>
          </cell>
          <cell r="BA223">
            <v>9</v>
          </cell>
          <cell r="BB223">
            <v>40</v>
          </cell>
          <cell r="BC223">
            <v>57</v>
          </cell>
          <cell r="BD223">
            <v>39</v>
          </cell>
          <cell r="BE223">
            <v>96</v>
          </cell>
          <cell r="BF223">
            <v>442</v>
          </cell>
          <cell r="BG223">
            <v>90</v>
          </cell>
          <cell r="BH223">
            <v>659</v>
          </cell>
          <cell r="BI223">
            <v>87.866666666666674</v>
          </cell>
          <cell r="BJ223"/>
          <cell r="BK223" t="str">
            <v>B+</v>
          </cell>
          <cell r="BL223" t="str">
            <v>C+</v>
          </cell>
          <cell r="BM223" t="str">
            <v>A</v>
          </cell>
          <cell r="BN223" t="str">
            <v>B+</v>
          </cell>
          <cell r="BO223" t="str">
            <v>C+</v>
          </cell>
          <cell r="BP223" t="str">
            <v>A++</v>
          </cell>
          <cell r="BQ223" t="str">
            <v>A++</v>
          </cell>
          <cell r="BR223" t="str">
            <v>A++</v>
          </cell>
          <cell r="BS223" t="str">
            <v>A++</v>
          </cell>
          <cell r="BT223" t="str">
            <v>A++</v>
          </cell>
          <cell r="BU223" t="str">
            <v>A++</v>
          </cell>
          <cell r="BW223">
            <v>4</v>
          </cell>
          <cell r="BX223">
            <v>4</v>
          </cell>
          <cell r="BY223">
            <v>2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20.5</v>
          </cell>
          <cell r="CI223">
            <v>0</v>
          </cell>
          <cell r="CJ223" t="str">
            <v>Pass</v>
          </cell>
          <cell r="CK223">
            <v>8.39</v>
          </cell>
        </row>
        <row r="224">
          <cell r="B224" t="str">
            <v>PIET23CS154</v>
          </cell>
          <cell r="C224" t="str">
            <v>SHRISHTI KHANDELWAL</v>
          </cell>
          <cell r="D224" t="str">
            <v>23EPTCS153</v>
          </cell>
          <cell r="E224" t="str">
            <v>C-28</v>
          </cell>
          <cell r="F224" t="str">
            <v>DM</v>
          </cell>
          <cell r="G224">
            <v>8</v>
          </cell>
          <cell r="H224">
            <v>9</v>
          </cell>
          <cell r="I224">
            <v>10</v>
          </cell>
          <cell r="J224">
            <v>27</v>
          </cell>
          <cell r="K224">
            <v>7</v>
          </cell>
          <cell r="L224">
            <v>10</v>
          </cell>
          <cell r="M224">
            <v>10</v>
          </cell>
          <cell r="N224">
            <v>27</v>
          </cell>
          <cell r="O224">
            <v>8</v>
          </cell>
          <cell r="P224">
            <v>10</v>
          </cell>
          <cell r="Q224">
            <v>10</v>
          </cell>
          <cell r="R224">
            <v>28</v>
          </cell>
          <cell r="S224">
            <v>7</v>
          </cell>
          <cell r="T224">
            <v>9</v>
          </cell>
          <cell r="U224">
            <v>10</v>
          </cell>
          <cell r="V224">
            <v>26</v>
          </cell>
          <cell r="W224">
            <v>8</v>
          </cell>
          <cell r="X224">
            <v>10</v>
          </cell>
          <cell r="Y224">
            <v>10</v>
          </cell>
          <cell r="Z224">
            <v>28</v>
          </cell>
          <cell r="AA224">
            <v>136</v>
          </cell>
          <cell r="AB224">
            <v>9</v>
          </cell>
          <cell r="AC224">
            <v>9</v>
          </cell>
          <cell r="AD224">
            <v>39</v>
          </cell>
          <cell r="AE224">
            <v>57</v>
          </cell>
          <cell r="AF224">
            <v>35</v>
          </cell>
          <cell r="AG224">
            <v>92</v>
          </cell>
          <cell r="AH224">
            <v>8</v>
          </cell>
          <cell r="AI224">
            <v>6</v>
          </cell>
          <cell r="AJ224">
            <v>34</v>
          </cell>
          <cell r="AK224">
            <v>48</v>
          </cell>
          <cell r="AL224">
            <v>33</v>
          </cell>
          <cell r="AM224">
            <v>81</v>
          </cell>
          <cell r="AN224">
            <v>7</v>
          </cell>
          <cell r="AO224">
            <v>7</v>
          </cell>
          <cell r="AP224">
            <v>32</v>
          </cell>
          <cell r="AQ224">
            <v>46</v>
          </cell>
          <cell r="AR224">
            <v>28</v>
          </cell>
          <cell r="AS224">
            <v>74</v>
          </cell>
          <cell r="AT224">
            <v>8</v>
          </cell>
          <cell r="AU224">
            <v>7</v>
          </cell>
          <cell r="AV224">
            <v>40</v>
          </cell>
          <cell r="AW224">
            <v>55</v>
          </cell>
          <cell r="AX224">
            <v>38</v>
          </cell>
          <cell r="AY224">
            <v>93</v>
          </cell>
          <cell r="AZ224">
            <v>9</v>
          </cell>
          <cell r="BA224">
            <v>7</v>
          </cell>
          <cell r="BB224">
            <v>35</v>
          </cell>
          <cell r="BC224">
            <v>51</v>
          </cell>
          <cell r="BD224">
            <v>30</v>
          </cell>
          <cell r="BE224">
            <v>81</v>
          </cell>
          <cell r="BF224">
            <v>421</v>
          </cell>
          <cell r="BG224">
            <v>94</v>
          </cell>
          <cell r="BH224">
            <v>651</v>
          </cell>
          <cell r="BI224">
            <v>86.8</v>
          </cell>
          <cell r="BJ224"/>
          <cell r="BK224" t="str">
            <v>B+</v>
          </cell>
          <cell r="BL224" t="str">
            <v>A++</v>
          </cell>
          <cell r="BM224" t="str">
            <v>A+</v>
          </cell>
          <cell r="BN224" t="str">
            <v>A+</v>
          </cell>
          <cell r="BO224" t="str">
            <v>B+</v>
          </cell>
          <cell r="BP224" t="str">
            <v>A++</v>
          </cell>
          <cell r="BQ224" t="str">
            <v>A++</v>
          </cell>
          <cell r="BR224" t="str">
            <v>A</v>
          </cell>
          <cell r="BS224" t="str">
            <v>A++</v>
          </cell>
          <cell r="BT224" t="str">
            <v>A++</v>
          </cell>
          <cell r="BU224" t="str">
            <v>A++</v>
          </cell>
          <cell r="BW224">
            <v>4</v>
          </cell>
          <cell r="BX224">
            <v>4</v>
          </cell>
          <cell r="BY224">
            <v>2</v>
          </cell>
          <cell r="BZ224">
            <v>2</v>
          </cell>
          <cell r="CA224">
            <v>2</v>
          </cell>
          <cell r="CB224">
            <v>1</v>
          </cell>
          <cell r="CC224">
            <v>1</v>
          </cell>
          <cell r="CD224">
            <v>1.5</v>
          </cell>
          <cell r="CE224">
            <v>1</v>
          </cell>
          <cell r="CF224">
            <v>1.5</v>
          </cell>
          <cell r="CG224">
            <v>0.5</v>
          </cell>
          <cell r="CH224">
            <v>20.5</v>
          </cell>
          <cell r="CI224">
            <v>0</v>
          </cell>
          <cell r="CJ224" t="str">
            <v>Pass</v>
          </cell>
          <cell r="CK224">
            <v>9.11</v>
          </cell>
        </row>
        <row r="225">
          <cell r="B225" t="str">
            <v>PIET23CS155</v>
          </cell>
          <cell r="C225" t="str">
            <v>SHUBHAM AGARWAL</v>
          </cell>
          <cell r="D225" t="str">
            <v>23EPTCS154</v>
          </cell>
          <cell r="E225" t="str">
            <v>C-29</v>
          </cell>
          <cell r="F225" t="str">
            <v>DM</v>
          </cell>
          <cell r="G225">
            <v>2</v>
          </cell>
          <cell r="H225">
            <v>6</v>
          </cell>
          <cell r="I225">
            <v>10</v>
          </cell>
          <cell r="J225">
            <v>18</v>
          </cell>
          <cell r="K225">
            <v>10</v>
          </cell>
          <cell r="L225" t="str">
            <v>N</v>
          </cell>
          <cell r="M225">
            <v>10</v>
          </cell>
          <cell r="N225">
            <v>20</v>
          </cell>
          <cell r="O225">
            <v>9</v>
          </cell>
          <cell r="P225">
            <v>10</v>
          </cell>
          <cell r="Q225">
            <v>9</v>
          </cell>
          <cell r="R225">
            <v>28</v>
          </cell>
          <cell r="S225">
            <v>2</v>
          </cell>
          <cell r="T225">
            <v>6</v>
          </cell>
          <cell r="U225">
            <v>10</v>
          </cell>
          <cell r="V225">
            <v>18</v>
          </cell>
          <cell r="W225">
            <v>7</v>
          </cell>
          <cell r="X225">
            <v>8</v>
          </cell>
          <cell r="Y225">
            <v>10</v>
          </cell>
          <cell r="Z225">
            <v>25</v>
          </cell>
          <cell r="AA225">
            <v>109</v>
          </cell>
          <cell r="AB225">
            <v>9</v>
          </cell>
          <cell r="AC225">
            <v>8</v>
          </cell>
          <cell r="AD225">
            <v>37</v>
          </cell>
          <cell r="AE225">
            <v>54</v>
          </cell>
          <cell r="AF225">
            <v>35</v>
          </cell>
          <cell r="AG225">
            <v>89</v>
          </cell>
          <cell r="AH225">
            <v>9</v>
          </cell>
          <cell r="AI225">
            <v>9</v>
          </cell>
          <cell r="AJ225">
            <v>31</v>
          </cell>
          <cell r="AK225">
            <v>49</v>
          </cell>
          <cell r="AL225">
            <v>36</v>
          </cell>
          <cell r="AM225">
            <v>85</v>
          </cell>
          <cell r="AN225">
            <v>5</v>
          </cell>
          <cell r="AO225" t="str">
            <v>A</v>
          </cell>
          <cell r="AP225">
            <v>29</v>
          </cell>
          <cell r="AQ225">
            <v>34</v>
          </cell>
          <cell r="AR225">
            <v>25</v>
          </cell>
          <cell r="AS225">
            <v>59</v>
          </cell>
          <cell r="AT225">
            <v>7</v>
          </cell>
          <cell r="AU225" t="str">
            <v>A</v>
          </cell>
          <cell r="AV225">
            <v>39</v>
          </cell>
          <cell r="AW225">
            <v>46</v>
          </cell>
          <cell r="AX225">
            <v>37</v>
          </cell>
          <cell r="AY225">
            <v>83</v>
          </cell>
          <cell r="AZ225">
            <v>6</v>
          </cell>
          <cell r="BA225">
            <v>7</v>
          </cell>
          <cell r="BB225">
            <v>36</v>
          </cell>
          <cell r="BC225">
            <v>49</v>
          </cell>
          <cell r="BD225">
            <v>21</v>
          </cell>
          <cell r="BE225">
            <v>70</v>
          </cell>
          <cell r="BF225">
            <v>386</v>
          </cell>
          <cell r="BG225">
            <v>76</v>
          </cell>
          <cell r="BH225">
            <v>571</v>
          </cell>
          <cell r="BI225">
            <v>76.133333333333326</v>
          </cell>
          <cell r="BJ225"/>
          <cell r="BK225" t="str">
            <v>D</v>
          </cell>
          <cell r="BL225" t="str">
            <v>B</v>
          </cell>
          <cell r="BM225" t="str">
            <v>A</v>
          </cell>
          <cell r="BN225" t="str">
            <v>D</v>
          </cell>
          <cell r="BO225" t="str">
            <v>B+</v>
          </cell>
          <cell r="BP225" t="str">
            <v>A++</v>
          </cell>
          <cell r="BQ225" t="str">
            <v>A++</v>
          </cell>
          <cell r="BR225" t="str">
            <v>C+</v>
          </cell>
          <cell r="BS225" t="str">
            <v>A++</v>
          </cell>
          <cell r="BT225" t="str">
            <v>B+</v>
          </cell>
          <cell r="BU225" t="str">
            <v>A+</v>
          </cell>
          <cell r="BW225">
            <v>4</v>
          </cell>
          <cell r="BX225">
            <v>4</v>
          </cell>
          <cell r="BY225">
            <v>2</v>
          </cell>
          <cell r="BZ225">
            <v>2</v>
          </cell>
          <cell r="CA225">
            <v>2</v>
          </cell>
          <cell r="CB225">
            <v>1</v>
          </cell>
          <cell r="CC225">
            <v>1</v>
          </cell>
          <cell r="CD225">
            <v>1.5</v>
          </cell>
          <cell r="CE225">
            <v>1</v>
          </cell>
          <cell r="CF225">
            <v>1.5</v>
          </cell>
          <cell r="CG225">
            <v>0.5</v>
          </cell>
          <cell r="CH225">
            <v>20.5</v>
          </cell>
          <cell r="CI225">
            <v>0</v>
          </cell>
          <cell r="CJ225" t="str">
            <v>Pass</v>
          </cell>
          <cell r="CK225">
            <v>7.46</v>
          </cell>
        </row>
        <row r="226">
          <cell r="B226" t="str">
            <v>PIET23CS156</v>
          </cell>
          <cell r="C226" t="str">
            <v>SHUBHAM SHEKHAR</v>
          </cell>
          <cell r="D226" t="str">
            <v>23EPTCS155</v>
          </cell>
          <cell r="E226" t="str">
            <v>C-30</v>
          </cell>
          <cell r="F226" t="str">
            <v>DF</v>
          </cell>
          <cell r="G226">
            <v>4</v>
          </cell>
          <cell r="H226" t="str">
            <v>A</v>
          </cell>
          <cell r="I226">
            <v>8</v>
          </cell>
          <cell r="J226">
            <v>12</v>
          </cell>
          <cell r="K226">
            <v>4</v>
          </cell>
          <cell r="L226">
            <v>5</v>
          </cell>
          <cell r="M226">
            <v>9</v>
          </cell>
          <cell r="N226">
            <v>18</v>
          </cell>
          <cell r="O226">
            <v>7</v>
          </cell>
          <cell r="P226">
            <v>8</v>
          </cell>
          <cell r="Q226">
            <v>9</v>
          </cell>
          <cell r="R226">
            <v>24</v>
          </cell>
          <cell r="S226">
            <v>2</v>
          </cell>
          <cell r="T226">
            <v>6</v>
          </cell>
          <cell r="U226">
            <v>10</v>
          </cell>
          <cell r="V226">
            <v>18</v>
          </cell>
          <cell r="W226">
            <v>8</v>
          </cell>
          <cell r="X226" t="str">
            <v>A</v>
          </cell>
          <cell r="Y226">
            <v>10</v>
          </cell>
          <cell r="Z226">
            <v>18</v>
          </cell>
          <cell r="AA226">
            <v>90</v>
          </cell>
          <cell r="AB226">
            <v>5</v>
          </cell>
          <cell r="AC226">
            <v>6</v>
          </cell>
          <cell r="AD226">
            <v>35</v>
          </cell>
          <cell r="AE226">
            <v>46</v>
          </cell>
          <cell r="AF226">
            <v>26</v>
          </cell>
          <cell r="AG226">
            <v>72</v>
          </cell>
          <cell r="AH226">
            <v>7</v>
          </cell>
          <cell r="AI226">
            <v>8</v>
          </cell>
          <cell r="AJ226">
            <v>27</v>
          </cell>
          <cell r="AK226">
            <v>42</v>
          </cell>
          <cell r="AL226">
            <v>33</v>
          </cell>
          <cell r="AM226">
            <v>75</v>
          </cell>
          <cell r="AN226">
            <v>5</v>
          </cell>
          <cell r="AO226">
            <v>5</v>
          </cell>
          <cell r="AP226">
            <v>30</v>
          </cell>
          <cell r="AQ226">
            <v>40</v>
          </cell>
          <cell r="AR226">
            <v>24</v>
          </cell>
          <cell r="AS226">
            <v>64</v>
          </cell>
          <cell r="AT226">
            <v>7</v>
          </cell>
          <cell r="AU226">
            <v>6</v>
          </cell>
          <cell r="AV226">
            <v>38</v>
          </cell>
          <cell r="AW226">
            <v>51</v>
          </cell>
          <cell r="AX226">
            <v>22</v>
          </cell>
          <cell r="AY226">
            <v>73</v>
          </cell>
          <cell r="AZ226">
            <v>6</v>
          </cell>
          <cell r="BA226">
            <v>6</v>
          </cell>
          <cell r="BB226">
            <v>39</v>
          </cell>
          <cell r="BC226">
            <v>51</v>
          </cell>
          <cell r="BD226">
            <v>24</v>
          </cell>
          <cell r="BE226">
            <v>75</v>
          </cell>
          <cell r="BF226">
            <v>359</v>
          </cell>
          <cell r="BG226">
            <v>82</v>
          </cell>
          <cell r="BH226">
            <v>531</v>
          </cell>
          <cell r="BI226">
            <v>70.8</v>
          </cell>
          <cell r="BJ226"/>
          <cell r="BK226" t="str">
            <v>F</v>
          </cell>
          <cell r="BL226" t="str">
            <v>B</v>
          </cell>
          <cell r="BM226" t="str">
            <v>B+</v>
          </cell>
          <cell r="BN226" t="str">
            <v>E+</v>
          </cell>
          <cell r="BO226" t="str">
            <v>E</v>
          </cell>
          <cell r="BP226" t="str">
            <v>A</v>
          </cell>
          <cell r="BQ226" t="str">
            <v>A</v>
          </cell>
          <cell r="BR226" t="str">
            <v>B</v>
          </cell>
          <cell r="BS226" t="str">
            <v>A</v>
          </cell>
          <cell r="BT226" t="str">
            <v>A</v>
          </cell>
          <cell r="BU226" t="str">
            <v>A++</v>
          </cell>
          <cell r="BW226">
            <v>4</v>
          </cell>
          <cell r="BX226">
            <v>4</v>
          </cell>
          <cell r="BY226">
            <v>2</v>
          </cell>
          <cell r="BZ226">
            <v>2</v>
          </cell>
          <cell r="CA226">
            <v>2</v>
          </cell>
          <cell r="CB226">
            <v>1</v>
          </cell>
          <cell r="CC226">
            <v>1</v>
          </cell>
          <cell r="CD226">
            <v>1.5</v>
          </cell>
          <cell r="CE226">
            <v>1</v>
          </cell>
          <cell r="CF226">
            <v>1.5</v>
          </cell>
          <cell r="CG226">
            <v>0.5</v>
          </cell>
          <cell r="CH226">
            <v>20.5</v>
          </cell>
          <cell r="CI226">
            <v>1</v>
          </cell>
          <cell r="CJ226" t="str">
            <v>Fail</v>
          </cell>
          <cell r="CK226">
            <v>5.7804878048780486</v>
          </cell>
        </row>
        <row r="227">
          <cell r="B227" t="str">
            <v>PIET23CS157</v>
          </cell>
          <cell r="C227" t="str">
            <v>SOMYA GARG</v>
          </cell>
          <cell r="D227" t="str">
            <v>23EPTCS156</v>
          </cell>
          <cell r="E227" t="str">
            <v>C-31</v>
          </cell>
          <cell r="F227" t="str">
            <v>HF</v>
          </cell>
          <cell r="G227">
            <v>10</v>
          </cell>
          <cell r="H227">
            <v>10</v>
          </cell>
          <cell r="I227">
            <v>10</v>
          </cell>
          <cell r="J227">
            <v>30</v>
          </cell>
          <cell r="K227">
            <v>9</v>
          </cell>
          <cell r="L227">
            <v>10</v>
          </cell>
          <cell r="M227">
            <v>10</v>
          </cell>
          <cell r="N227">
            <v>29</v>
          </cell>
          <cell r="O227">
            <v>8</v>
          </cell>
          <cell r="P227">
            <v>10</v>
          </cell>
          <cell r="Q227">
            <v>9</v>
          </cell>
          <cell r="R227">
            <v>27</v>
          </cell>
          <cell r="S227">
            <v>10</v>
          </cell>
          <cell r="T227">
            <v>10</v>
          </cell>
          <cell r="U227">
            <v>10</v>
          </cell>
          <cell r="V227">
            <v>30</v>
          </cell>
          <cell r="W227">
            <v>10</v>
          </cell>
          <cell r="X227">
            <v>9</v>
          </cell>
          <cell r="Y227">
            <v>10</v>
          </cell>
          <cell r="Z227">
            <v>29</v>
          </cell>
          <cell r="AA227">
            <v>145</v>
          </cell>
          <cell r="AB227">
            <v>10</v>
          </cell>
          <cell r="AC227">
            <v>10</v>
          </cell>
          <cell r="AD227">
            <v>40</v>
          </cell>
          <cell r="AE227">
            <v>60</v>
          </cell>
          <cell r="AF227">
            <v>38</v>
          </cell>
          <cell r="AG227">
            <v>98</v>
          </cell>
          <cell r="AH227">
            <v>9</v>
          </cell>
          <cell r="AI227">
            <v>8</v>
          </cell>
          <cell r="AJ227">
            <v>29</v>
          </cell>
          <cell r="AK227">
            <v>46</v>
          </cell>
          <cell r="AL227">
            <v>36</v>
          </cell>
          <cell r="AM227">
            <v>82</v>
          </cell>
          <cell r="AN227">
            <v>10</v>
          </cell>
          <cell r="AO227">
            <v>9</v>
          </cell>
          <cell r="AP227">
            <v>40</v>
          </cell>
          <cell r="AQ227">
            <v>59</v>
          </cell>
          <cell r="AR227">
            <v>36</v>
          </cell>
          <cell r="AS227">
            <v>95</v>
          </cell>
          <cell r="AT227">
            <v>8</v>
          </cell>
          <cell r="AU227">
            <v>10</v>
          </cell>
          <cell r="AV227">
            <v>29</v>
          </cell>
          <cell r="AW227">
            <v>47</v>
          </cell>
          <cell r="AX227">
            <v>37</v>
          </cell>
          <cell r="AY227">
            <v>84</v>
          </cell>
          <cell r="AZ227">
            <v>10</v>
          </cell>
          <cell r="BA227">
            <v>8</v>
          </cell>
          <cell r="BB227">
            <v>30</v>
          </cell>
          <cell r="BC227">
            <v>48</v>
          </cell>
          <cell r="BD227">
            <v>30</v>
          </cell>
          <cell r="BE227">
            <v>78</v>
          </cell>
          <cell r="BF227">
            <v>437</v>
          </cell>
          <cell r="BG227">
            <v>98</v>
          </cell>
          <cell r="BH227">
            <v>680</v>
          </cell>
          <cell r="BI227">
            <v>90.666666666666657</v>
          </cell>
          <cell r="BJ227"/>
          <cell r="BK227" t="str">
            <v>A</v>
          </cell>
          <cell r="BL227" t="str">
            <v>A+</v>
          </cell>
          <cell r="BM227" t="str">
            <v>B</v>
          </cell>
          <cell r="BN227" t="str">
            <v>B+</v>
          </cell>
          <cell r="BO227" t="str">
            <v>B</v>
          </cell>
          <cell r="BP227" t="str">
            <v>A++</v>
          </cell>
          <cell r="BQ227" t="str">
            <v>A++</v>
          </cell>
          <cell r="BR227" t="str">
            <v>A++</v>
          </cell>
          <cell r="BS227" t="str">
            <v>A++</v>
          </cell>
          <cell r="BT227" t="str">
            <v>A+</v>
          </cell>
          <cell r="BU227" t="str">
            <v>A++</v>
          </cell>
          <cell r="BW227">
            <v>4</v>
          </cell>
          <cell r="BX227">
            <v>4</v>
          </cell>
          <cell r="BY227">
            <v>2</v>
          </cell>
          <cell r="BZ227">
            <v>2</v>
          </cell>
          <cell r="CA227">
            <v>2</v>
          </cell>
          <cell r="CB227">
            <v>1</v>
          </cell>
          <cell r="CC227">
            <v>1</v>
          </cell>
          <cell r="CD227">
            <v>1.5</v>
          </cell>
          <cell r="CE227">
            <v>1</v>
          </cell>
          <cell r="CF227">
            <v>1.5</v>
          </cell>
          <cell r="CG227">
            <v>0.5</v>
          </cell>
          <cell r="CH227">
            <v>20.5</v>
          </cell>
          <cell r="CI227">
            <v>0</v>
          </cell>
          <cell r="CJ227" t="str">
            <v>Pass</v>
          </cell>
          <cell r="CK227">
            <v>8.76</v>
          </cell>
        </row>
        <row r="228">
          <cell r="B228" t="str">
            <v>PIET23CS158</v>
          </cell>
          <cell r="C228" t="str">
            <v>SONU KHAJOTIYA</v>
          </cell>
          <cell r="D228" t="str">
            <v>23EPTCS157</v>
          </cell>
          <cell r="E228" t="str">
            <v>C-32</v>
          </cell>
          <cell r="F228" t="str">
            <v>HM</v>
          </cell>
          <cell r="G228">
            <v>8</v>
          </cell>
          <cell r="H228">
            <v>10</v>
          </cell>
          <cell r="I228">
            <v>10</v>
          </cell>
          <cell r="J228">
            <v>28</v>
          </cell>
          <cell r="K228">
            <v>6</v>
          </cell>
          <cell r="L228">
            <v>7</v>
          </cell>
          <cell r="M228">
            <v>10</v>
          </cell>
          <cell r="N228">
            <v>23</v>
          </cell>
          <cell r="O228">
            <v>7</v>
          </cell>
          <cell r="P228">
            <v>10</v>
          </cell>
          <cell r="Q228">
            <v>10</v>
          </cell>
          <cell r="R228">
            <v>27</v>
          </cell>
          <cell r="S228">
            <v>5</v>
          </cell>
          <cell r="T228">
            <v>9</v>
          </cell>
          <cell r="U228">
            <v>10</v>
          </cell>
          <cell r="V228">
            <v>24</v>
          </cell>
          <cell r="W228">
            <v>8</v>
          </cell>
          <cell r="X228">
            <v>10</v>
          </cell>
          <cell r="Y228">
            <v>10</v>
          </cell>
          <cell r="Z228">
            <v>28</v>
          </cell>
          <cell r="AA228">
            <v>130</v>
          </cell>
          <cell r="AB228">
            <v>9</v>
          </cell>
          <cell r="AC228">
            <v>9</v>
          </cell>
          <cell r="AD228">
            <v>38</v>
          </cell>
          <cell r="AE228">
            <v>56</v>
          </cell>
          <cell r="AF228">
            <v>36</v>
          </cell>
          <cell r="AG228">
            <v>92</v>
          </cell>
          <cell r="AH228">
            <v>8</v>
          </cell>
          <cell r="AI228">
            <v>8</v>
          </cell>
          <cell r="AJ228">
            <v>33</v>
          </cell>
          <cell r="AK228">
            <v>49</v>
          </cell>
          <cell r="AL228">
            <v>34</v>
          </cell>
          <cell r="AM228">
            <v>83</v>
          </cell>
          <cell r="AN228">
            <v>9</v>
          </cell>
          <cell r="AO228">
            <v>9</v>
          </cell>
          <cell r="AP228">
            <v>40</v>
          </cell>
          <cell r="AQ228">
            <v>58</v>
          </cell>
          <cell r="AR228">
            <v>35</v>
          </cell>
          <cell r="AS228">
            <v>93</v>
          </cell>
          <cell r="AT228">
            <v>9</v>
          </cell>
          <cell r="AU228">
            <v>8</v>
          </cell>
          <cell r="AV228">
            <v>40</v>
          </cell>
          <cell r="AW228">
            <v>57</v>
          </cell>
          <cell r="AX228">
            <v>34</v>
          </cell>
          <cell r="AY228">
            <v>91</v>
          </cell>
          <cell r="AZ228">
            <v>9</v>
          </cell>
          <cell r="BA228">
            <v>8</v>
          </cell>
          <cell r="BB228">
            <v>40</v>
          </cell>
          <cell r="BC228">
            <v>57</v>
          </cell>
          <cell r="BD228">
            <v>32</v>
          </cell>
          <cell r="BE228">
            <v>89</v>
          </cell>
          <cell r="BF228">
            <v>448</v>
          </cell>
          <cell r="BG228">
            <v>94</v>
          </cell>
          <cell r="BH228">
            <v>672</v>
          </cell>
          <cell r="BI228">
            <v>89.600000000000009</v>
          </cell>
          <cell r="BJ228"/>
          <cell r="BK228" t="str">
            <v>A++</v>
          </cell>
          <cell r="BL228" t="str">
            <v>C</v>
          </cell>
          <cell r="BM228" t="str">
            <v>B+</v>
          </cell>
          <cell r="BN228" t="str">
            <v>D+</v>
          </cell>
          <cell r="BO228" t="str">
            <v>D+</v>
          </cell>
          <cell r="BP228" t="str">
            <v>A++</v>
          </cell>
          <cell r="BQ228" t="str">
            <v>A++</v>
          </cell>
          <cell r="BR228" t="str">
            <v>A++</v>
          </cell>
          <cell r="BS228" t="str">
            <v>A++</v>
          </cell>
          <cell r="BT228" t="str">
            <v>A++</v>
          </cell>
          <cell r="BU228" t="str">
            <v>A++</v>
          </cell>
          <cell r="BW228">
            <v>4</v>
          </cell>
          <cell r="BX228">
            <v>4</v>
          </cell>
          <cell r="BY228">
            <v>2</v>
          </cell>
          <cell r="BZ228">
            <v>2</v>
          </cell>
          <cell r="CA228">
            <v>2</v>
          </cell>
          <cell r="CB228">
            <v>1</v>
          </cell>
          <cell r="CC228">
            <v>1</v>
          </cell>
          <cell r="CD228">
            <v>1.5</v>
          </cell>
          <cell r="CE228">
            <v>1</v>
          </cell>
          <cell r="CF228">
            <v>1.5</v>
          </cell>
          <cell r="CG228">
            <v>0.5</v>
          </cell>
          <cell r="CH228">
            <v>20.5</v>
          </cell>
          <cell r="CI228">
            <v>0</v>
          </cell>
          <cell r="CJ228" t="str">
            <v>Pass</v>
          </cell>
          <cell r="CK228">
            <v>8.34</v>
          </cell>
        </row>
        <row r="229">
          <cell r="B229" t="str">
            <v>PIET23CS159</v>
          </cell>
          <cell r="C229" t="str">
            <v>SPARSH JAIN</v>
          </cell>
          <cell r="D229" t="str">
            <v>23EPTCS158</v>
          </cell>
          <cell r="E229" t="str">
            <v>C-33</v>
          </cell>
          <cell r="F229" t="str">
            <v>HF</v>
          </cell>
          <cell r="G229">
            <v>8</v>
          </cell>
          <cell r="H229">
            <v>9</v>
          </cell>
          <cell r="I229">
            <v>10</v>
          </cell>
          <cell r="J229">
            <v>27</v>
          </cell>
          <cell r="K229">
            <v>5</v>
          </cell>
          <cell r="L229">
            <v>8</v>
          </cell>
          <cell r="M229">
            <v>10</v>
          </cell>
          <cell r="N229">
            <v>23</v>
          </cell>
          <cell r="O229">
            <v>5</v>
          </cell>
          <cell r="P229">
            <v>10</v>
          </cell>
          <cell r="Q229">
            <v>10</v>
          </cell>
          <cell r="R229">
            <v>25</v>
          </cell>
          <cell r="S229">
            <v>3</v>
          </cell>
          <cell r="T229">
            <v>8</v>
          </cell>
          <cell r="U229">
            <v>10</v>
          </cell>
          <cell r="V229">
            <v>21</v>
          </cell>
          <cell r="W229">
            <v>7</v>
          </cell>
          <cell r="X229">
            <v>8</v>
          </cell>
          <cell r="Y229">
            <v>10</v>
          </cell>
          <cell r="Z229">
            <v>25</v>
          </cell>
          <cell r="AA229">
            <v>121</v>
          </cell>
          <cell r="AB229">
            <v>8</v>
          </cell>
          <cell r="AC229">
            <v>8</v>
          </cell>
          <cell r="AD229">
            <v>39</v>
          </cell>
          <cell r="AE229">
            <v>55</v>
          </cell>
          <cell r="AF229">
            <v>34</v>
          </cell>
          <cell r="AG229">
            <v>89</v>
          </cell>
          <cell r="AH229">
            <v>7</v>
          </cell>
          <cell r="AI229">
            <v>8</v>
          </cell>
          <cell r="AJ229">
            <v>28</v>
          </cell>
          <cell r="AK229">
            <v>43</v>
          </cell>
          <cell r="AL229">
            <v>35</v>
          </cell>
          <cell r="AM229">
            <v>78</v>
          </cell>
          <cell r="AN229">
            <v>6</v>
          </cell>
          <cell r="AO229">
            <v>7</v>
          </cell>
          <cell r="AP229">
            <v>32</v>
          </cell>
          <cell r="AQ229">
            <v>45</v>
          </cell>
          <cell r="AR229">
            <v>28</v>
          </cell>
          <cell r="AS229">
            <v>73</v>
          </cell>
          <cell r="AT229">
            <v>7</v>
          </cell>
          <cell r="AU229">
            <v>7</v>
          </cell>
          <cell r="AV229">
            <v>38</v>
          </cell>
          <cell r="AW229">
            <v>52</v>
          </cell>
          <cell r="AX229">
            <v>24</v>
          </cell>
          <cell r="AY229">
            <v>76</v>
          </cell>
          <cell r="AZ229">
            <v>8</v>
          </cell>
          <cell r="BA229">
            <v>8</v>
          </cell>
          <cell r="BB229">
            <v>39</v>
          </cell>
          <cell r="BC229">
            <v>55</v>
          </cell>
          <cell r="BD229">
            <v>27</v>
          </cell>
          <cell r="BE229">
            <v>82</v>
          </cell>
          <cell r="BF229">
            <v>398</v>
          </cell>
          <cell r="BG229">
            <v>97</v>
          </cell>
          <cell r="BH229">
            <v>616</v>
          </cell>
          <cell r="BI229">
            <v>82.13333333333334</v>
          </cell>
          <cell r="BJ229"/>
          <cell r="BK229" t="str">
            <v>D+</v>
          </cell>
          <cell r="BL229" t="str">
            <v>D+</v>
          </cell>
          <cell r="BM229" t="str">
            <v>C+</v>
          </cell>
          <cell r="BN229" t="str">
            <v>C</v>
          </cell>
          <cell r="BO229" t="str">
            <v>C</v>
          </cell>
          <cell r="BP229" t="str">
            <v>A+</v>
          </cell>
          <cell r="BQ229" t="str">
            <v>A++</v>
          </cell>
          <cell r="BR229" t="str">
            <v>A</v>
          </cell>
          <cell r="BS229" t="str">
            <v>A+</v>
          </cell>
          <cell r="BT229" t="str">
            <v>A++</v>
          </cell>
          <cell r="BU229" t="str">
            <v>A++</v>
          </cell>
          <cell r="BW229">
            <v>4</v>
          </cell>
          <cell r="BX229">
            <v>4</v>
          </cell>
          <cell r="BY229">
            <v>2</v>
          </cell>
          <cell r="BZ229">
            <v>2</v>
          </cell>
          <cell r="CA229">
            <v>2</v>
          </cell>
          <cell r="CB229">
            <v>1</v>
          </cell>
          <cell r="CC229">
            <v>1</v>
          </cell>
          <cell r="CD229">
            <v>1.5</v>
          </cell>
          <cell r="CE229">
            <v>1</v>
          </cell>
          <cell r="CF229">
            <v>1.5</v>
          </cell>
          <cell r="CG229">
            <v>0.5</v>
          </cell>
          <cell r="CH229">
            <v>20.5</v>
          </cell>
          <cell r="CI229">
            <v>0</v>
          </cell>
          <cell r="CJ229" t="str">
            <v>Pass</v>
          </cell>
          <cell r="CK229">
            <v>7.26</v>
          </cell>
        </row>
        <row r="230">
          <cell r="B230" t="str">
            <v>PIET23CS160</v>
          </cell>
          <cell r="C230" t="str">
            <v>SUDHANSHU SHARMA</v>
          </cell>
          <cell r="D230" t="str">
            <v>23EPTCS159</v>
          </cell>
          <cell r="E230" t="str">
            <v>C-34</v>
          </cell>
          <cell r="F230" t="str">
            <v>HM</v>
          </cell>
          <cell r="G230">
            <v>5</v>
          </cell>
          <cell r="H230">
            <v>5</v>
          </cell>
          <cell r="I230">
            <v>9</v>
          </cell>
          <cell r="J230">
            <v>19</v>
          </cell>
          <cell r="K230">
            <v>4</v>
          </cell>
          <cell r="L230">
            <v>7</v>
          </cell>
          <cell r="M230">
            <v>9</v>
          </cell>
          <cell r="N230">
            <v>20</v>
          </cell>
          <cell r="O230">
            <v>7</v>
          </cell>
          <cell r="P230">
            <v>10</v>
          </cell>
          <cell r="Q230">
            <v>10</v>
          </cell>
          <cell r="R230">
            <v>27</v>
          </cell>
          <cell r="S230">
            <v>2</v>
          </cell>
          <cell r="T230">
            <v>7</v>
          </cell>
          <cell r="U230">
            <v>10</v>
          </cell>
          <cell r="V230">
            <v>19</v>
          </cell>
          <cell r="W230">
            <v>3</v>
          </cell>
          <cell r="X230">
            <v>8</v>
          </cell>
          <cell r="Y230">
            <v>10</v>
          </cell>
          <cell r="Z230">
            <v>21</v>
          </cell>
          <cell r="AA230">
            <v>106</v>
          </cell>
          <cell r="AB230">
            <v>9</v>
          </cell>
          <cell r="AC230">
            <v>6</v>
          </cell>
          <cell r="AD230">
            <v>36</v>
          </cell>
          <cell r="AE230">
            <v>51</v>
          </cell>
          <cell r="AF230">
            <v>27</v>
          </cell>
          <cell r="AG230">
            <v>78</v>
          </cell>
          <cell r="AH230">
            <v>7</v>
          </cell>
          <cell r="AI230">
            <v>8</v>
          </cell>
          <cell r="AJ230">
            <v>35</v>
          </cell>
          <cell r="AK230">
            <v>50</v>
          </cell>
          <cell r="AL230">
            <v>34</v>
          </cell>
          <cell r="AM230">
            <v>84</v>
          </cell>
          <cell r="AN230">
            <v>7</v>
          </cell>
          <cell r="AO230">
            <v>8</v>
          </cell>
          <cell r="AP230">
            <v>31</v>
          </cell>
          <cell r="AQ230">
            <v>46</v>
          </cell>
          <cell r="AR230">
            <v>25</v>
          </cell>
          <cell r="AS230">
            <v>71</v>
          </cell>
          <cell r="AT230">
            <v>9</v>
          </cell>
          <cell r="AU230">
            <v>4</v>
          </cell>
          <cell r="AV230">
            <v>40</v>
          </cell>
          <cell r="AW230">
            <v>53</v>
          </cell>
          <cell r="AX230">
            <v>35</v>
          </cell>
          <cell r="AY230">
            <v>88</v>
          </cell>
          <cell r="AZ230">
            <v>7</v>
          </cell>
          <cell r="BA230">
            <v>6</v>
          </cell>
          <cell r="BB230">
            <v>33</v>
          </cell>
          <cell r="BC230">
            <v>46</v>
          </cell>
          <cell r="BD230">
            <v>26</v>
          </cell>
          <cell r="BE230">
            <v>72</v>
          </cell>
          <cell r="BF230">
            <v>393</v>
          </cell>
          <cell r="BG230">
            <v>96</v>
          </cell>
          <cell r="BH230">
            <v>595</v>
          </cell>
          <cell r="BI230">
            <v>79.333333333333329</v>
          </cell>
          <cell r="BJ230"/>
          <cell r="BK230" t="str">
            <v>E+</v>
          </cell>
          <cell r="BL230" t="str">
            <v>D+</v>
          </cell>
          <cell r="BM230" t="str">
            <v>B</v>
          </cell>
          <cell r="BN230" t="str">
            <v>D+</v>
          </cell>
          <cell r="BO230" t="str">
            <v>F</v>
          </cell>
          <cell r="BP230" t="str">
            <v>A++</v>
          </cell>
          <cell r="BQ230" t="str">
            <v>A+</v>
          </cell>
          <cell r="BR230" t="str">
            <v>B+</v>
          </cell>
          <cell r="BS230" t="str">
            <v>A++</v>
          </cell>
          <cell r="BT230" t="str">
            <v>A</v>
          </cell>
          <cell r="BU230" t="str">
            <v>A++</v>
          </cell>
          <cell r="BW230">
            <v>4</v>
          </cell>
          <cell r="BX230">
            <v>4</v>
          </cell>
          <cell r="BY230">
            <v>2</v>
          </cell>
          <cell r="BZ230">
            <v>2</v>
          </cell>
          <cell r="CA230">
            <v>2</v>
          </cell>
          <cell r="CB230">
            <v>1</v>
          </cell>
          <cell r="CC230">
            <v>1</v>
          </cell>
          <cell r="CD230">
            <v>1.5</v>
          </cell>
          <cell r="CE230">
            <v>1</v>
          </cell>
          <cell r="CF230">
            <v>1.5</v>
          </cell>
          <cell r="CG230">
            <v>0.5</v>
          </cell>
          <cell r="CH230">
            <v>20.5</v>
          </cell>
          <cell r="CI230">
            <v>1</v>
          </cell>
          <cell r="CJ230" t="str">
            <v>Fail</v>
          </cell>
          <cell r="CK230">
            <v>6.33</v>
          </cell>
        </row>
        <row r="231">
          <cell r="B231" t="str">
            <v>PIET23CS161</v>
          </cell>
          <cell r="C231" t="str">
            <v>SUNDRAM</v>
          </cell>
          <cell r="D231" t="str">
            <v>23EPTCS161</v>
          </cell>
          <cell r="E231" t="str">
            <v>C-35</v>
          </cell>
          <cell r="F231" t="str">
            <v>HM</v>
          </cell>
          <cell r="G231">
            <v>8</v>
          </cell>
          <cell r="H231">
            <v>8</v>
          </cell>
          <cell r="I231">
            <v>10</v>
          </cell>
          <cell r="J231">
            <v>26</v>
          </cell>
          <cell r="K231">
            <v>6</v>
          </cell>
          <cell r="L231">
            <v>10</v>
          </cell>
          <cell r="M231">
            <v>10</v>
          </cell>
          <cell r="N231">
            <v>26</v>
          </cell>
          <cell r="O231">
            <v>8</v>
          </cell>
          <cell r="P231">
            <v>10</v>
          </cell>
          <cell r="Q231">
            <v>8</v>
          </cell>
          <cell r="R231">
            <v>26</v>
          </cell>
          <cell r="S231">
            <v>3</v>
          </cell>
          <cell r="T231">
            <v>9</v>
          </cell>
          <cell r="U231">
            <v>10</v>
          </cell>
          <cell r="V231">
            <v>22</v>
          </cell>
          <cell r="W231">
            <v>6</v>
          </cell>
          <cell r="X231">
            <v>10</v>
          </cell>
          <cell r="Y231">
            <v>10</v>
          </cell>
          <cell r="Z231">
            <v>26</v>
          </cell>
          <cell r="AA231">
            <v>126</v>
          </cell>
          <cell r="AB231">
            <v>7</v>
          </cell>
          <cell r="AC231">
            <v>9</v>
          </cell>
          <cell r="AD231">
            <v>40</v>
          </cell>
          <cell r="AE231">
            <v>56</v>
          </cell>
          <cell r="AF231">
            <v>35</v>
          </cell>
          <cell r="AG231">
            <v>91</v>
          </cell>
          <cell r="AH231">
            <v>8</v>
          </cell>
          <cell r="AI231">
            <v>9</v>
          </cell>
          <cell r="AJ231">
            <v>32</v>
          </cell>
          <cell r="AK231">
            <v>49</v>
          </cell>
          <cell r="AL231">
            <v>30</v>
          </cell>
          <cell r="AM231">
            <v>79</v>
          </cell>
          <cell r="AN231">
            <v>7</v>
          </cell>
          <cell r="AO231">
            <v>7</v>
          </cell>
          <cell r="AP231">
            <v>33</v>
          </cell>
          <cell r="AQ231">
            <v>47</v>
          </cell>
          <cell r="AR231">
            <v>27</v>
          </cell>
          <cell r="AS231">
            <v>74</v>
          </cell>
          <cell r="AT231">
            <v>6</v>
          </cell>
          <cell r="AU231">
            <v>7</v>
          </cell>
          <cell r="AV231">
            <v>40</v>
          </cell>
          <cell r="AW231">
            <v>53</v>
          </cell>
          <cell r="AX231">
            <v>37</v>
          </cell>
          <cell r="AY231">
            <v>90</v>
          </cell>
          <cell r="AZ231">
            <v>9</v>
          </cell>
          <cell r="BA231">
            <v>7</v>
          </cell>
          <cell r="BB231">
            <v>40</v>
          </cell>
          <cell r="BC231">
            <v>56</v>
          </cell>
          <cell r="BD231">
            <v>33</v>
          </cell>
          <cell r="BE231">
            <v>89</v>
          </cell>
          <cell r="BF231">
            <v>423</v>
          </cell>
          <cell r="BG231">
            <v>95</v>
          </cell>
          <cell r="BH231">
            <v>644</v>
          </cell>
          <cell r="BI231">
            <v>85.866666666666674</v>
          </cell>
          <cell r="BJ231"/>
          <cell r="BK231" t="str">
            <v>A</v>
          </cell>
          <cell r="BL231" t="str">
            <v>C+</v>
          </cell>
          <cell r="BM231" t="str">
            <v>C+</v>
          </cell>
          <cell r="BN231" t="str">
            <v>B</v>
          </cell>
          <cell r="BO231" t="str">
            <v>E+</v>
          </cell>
          <cell r="BP231" t="str">
            <v>A+</v>
          </cell>
          <cell r="BQ231" t="str">
            <v>A++</v>
          </cell>
          <cell r="BR231" t="str">
            <v>A</v>
          </cell>
          <cell r="BS231" t="str">
            <v>A++</v>
          </cell>
          <cell r="BT231" t="str">
            <v>A++</v>
          </cell>
          <cell r="BU231" t="str">
            <v>A++</v>
          </cell>
          <cell r="BW231">
            <v>4</v>
          </cell>
          <cell r="BX231">
            <v>4</v>
          </cell>
          <cell r="BY231">
            <v>2</v>
          </cell>
          <cell r="BZ231">
            <v>2</v>
          </cell>
          <cell r="CA231">
            <v>2</v>
          </cell>
          <cell r="CB231">
            <v>1</v>
          </cell>
          <cell r="CC231">
            <v>1</v>
          </cell>
          <cell r="CD231">
            <v>1.5</v>
          </cell>
          <cell r="CE231">
            <v>1</v>
          </cell>
          <cell r="CF231">
            <v>1.5</v>
          </cell>
          <cell r="CG231">
            <v>0.5</v>
          </cell>
          <cell r="CH231">
            <v>20.5</v>
          </cell>
          <cell r="CI231">
            <v>0</v>
          </cell>
          <cell r="CJ231" t="str">
            <v>Pass</v>
          </cell>
          <cell r="CK231">
            <v>7.94</v>
          </cell>
        </row>
        <row r="232">
          <cell r="B232" t="str">
            <v>PIET23CS162</v>
          </cell>
          <cell r="C232" t="str">
            <v>SWASTI JAIN</v>
          </cell>
          <cell r="D232" t="str">
            <v>23EPTCS162</v>
          </cell>
          <cell r="E232" t="str">
            <v>C-36</v>
          </cell>
          <cell r="F232" t="str">
            <v>HM</v>
          </cell>
          <cell r="G232">
            <v>1</v>
          </cell>
          <cell r="H232">
            <v>7</v>
          </cell>
          <cell r="I232">
            <v>10</v>
          </cell>
          <cell r="J232">
            <v>18</v>
          </cell>
          <cell r="K232">
            <v>8</v>
          </cell>
          <cell r="L232" t="str">
            <v>N</v>
          </cell>
          <cell r="M232">
            <v>10</v>
          </cell>
          <cell r="N232">
            <v>18</v>
          </cell>
          <cell r="O232">
            <v>8</v>
          </cell>
          <cell r="P232">
            <v>8</v>
          </cell>
          <cell r="Q232">
            <v>10</v>
          </cell>
          <cell r="R232">
            <v>26</v>
          </cell>
          <cell r="S232">
            <v>3</v>
          </cell>
          <cell r="T232">
            <v>5</v>
          </cell>
          <cell r="U232">
            <v>10</v>
          </cell>
          <cell r="V232">
            <v>18</v>
          </cell>
          <cell r="W232">
            <v>4</v>
          </cell>
          <cell r="X232">
            <v>6</v>
          </cell>
          <cell r="Y232">
            <v>10</v>
          </cell>
          <cell r="Z232">
            <v>20</v>
          </cell>
          <cell r="AA232">
            <v>100</v>
          </cell>
          <cell r="AB232">
            <v>7</v>
          </cell>
          <cell r="AC232">
            <v>7</v>
          </cell>
          <cell r="AD232">
            <v>38</v>
          </cell>
          <cell r="AE232">
            <v>52</v>
          </cell>
          <cell r="AF232">
            <v>26</v>
          </cell>
          <cell r="AG232">
            <v>78</v>
          </cell>
          <cell r="AH232">
            <v>8</v>
          </cell>
          <cell r="AI232">
            <v>9</v>
          </cell>
          <cell r="AJ232">
            <v>30</v>
          </cell>
          <cell r="AK232">
            <v>47</v>
          </cell>
          <cell r="AL232">
            <v>32</v>
          </cell>
          <cell r="AM232">
            <v>79</v>
          </cell>
          <cell r="AN232">
            <v>6</v>
          </cell>
          <cell r="AO232">
            <v>7</v>
          </cell>
          <cell r="AP232">
            <v>32</v>
          </cell>
          <cell r="AQ232">
            <v>45</v>
          </cell>
          <cell r="AR232">
            <v>28</v>
          </cell>
          <cell r="AS232">
            <v>73</v>
          </cell>
          <cell r="AT232">
            <v>9</v>
          </cell>
          <cell r="AU232">
            <v>7</v>
          </cell>
          <cell r="AV232">
            <v>30</v>
          </cell>
          <cell r="AW232">
            <v>46</v>
          </cell>
          <cell r="AX232">
            <v>35</v>
          </cell>
          <cell r="AY232">
            <v>81</v>
          </cell>
          <cell r="AZ232">
            <v>7</v>
          </cell>
          <cell r="BA232">
            <v>5</v>
          </cell>
          <cell r="BB232">
            <v>31</v>
          </cell>
          <cell r="BC232">
            <v>43</v>
          </cell>
          <cell r="BD232">
            <v>16</v>
          </cell>
          <cell r="BE232">
            <v>59</v>
          </cell>
          <cell r="BF232">
            <v>370</v>
          </cell>
          <cell r="BG232">
            <v>90</v>
          </cell>
          <cell r="BH232">
            <v>560</v>
          </cell>
          <cell r="BI232">
            <v>74.666666666666671</v>
          </cell>
          <cell r="BJ232"/>
          <cell r="BK232" t="str">
            <v>E+</v>
          </cell>
          <cell r="BL232" t="str">
            <v>D</v>
          </cell>
          <cell r="BM232" t="str">
            <v>B+</v>
          </cell>
          <cell r="BN232" t="str">
            <v>C+</v>
          </cell>
          <cell r="BO232" t="str">
            <v>F</v>
          </cell>
          <cell r="BP232" t="str">
            <v>A+</v>
          </cell>
          <cell r="BQ232" t="str">
            <v>A+</v>
          </cell>
          <cell r="BR232" t="str">
            <v>A</v>
          </cell>
          <cell r="BS232" t="str">
            <v>A++</v>
          </cell>
          <cell r="BT232" t="str">
            <v>C+</v>
          </cell>
          <cell r="BU232" t="str">
            <v>A++</v>
          </cell>
          <cell r="BW232">
            <v>4</v>
          </cell>
          <cell r="BX232">
            <v>4</v>
          </cell>
          <cell r="BY232">
            <v>2</v>
          </cell>
          <cell r="BZ232">
            <v>2</v>
          </cell>
          <cell r="CA232">
            <v>2</v>
          </cell>
          <cell r="CB232">
            <v>1</v>
          </cell>
          <cell r="CC232">
            <v>1</v>
          </cell>
          <cell r="CD232">
            <v>1.5</v>
          </cell>
          <cell r="CE232">
            <v>1</v>
          </cell>
          <cell r="CF232">
            <v>1.5</v>
          </cell>
          <cell r="CG232">
            <v>0.5</v>
          </cell>
          <cell r="CH232">
            <v>20.5</v>
          </cell>
          <cell r="CI232">
            <v>1</v>
          </cell>
          <cell r="CJ232" t="str">
            <v>Fail</v>
          </cell>
          <cell r="CK232">
            <v>6.2560975609756095</v>
          </cell>
        </row>
        <row r="233">
          <cell r="B233" t="str">
            <v>PIET23CS163</v>
          </cell>
          <cell r="C233" t="str">
            <v>SWATI SHUKLA</v>
          </cell>
          <cell r="D233" t="str">
            <v>23EPTCS163</v>
          </cell>
          <cell r="E233" t="str">
            <v>C-37</v>
          </cell>
          <cell r="F233" t="str">
            <v>DM</v>
          </cell>
          <cell r="G233">
            <v>5</v>
          </cell>
          <cell r="H233">
            <v>4</v>
          </cell>
          <cell r="I233">
            <v>10</v>
          </cell>
          <cell r="J233">
            <v>19</v>
          </cell>
          <cell r="K233">
            <v>8</v>
          </cell>
          <cell r="L233" t="str">
            <v>N</v>
          </cell>
          <cell r="M233">
            <v>10</v>
          </cell>
          <cell r="N233">
            <v>18</v>
          </cell>
          <cell r="O233">
            <v>8</v>
          </cell>
          <cell r="P233">
            <v>7</v>
          </cell>
          <cell r="Q233">
            <v>10</v>
          </cell>
          <cell r="R233">
            <v>25</v>
          </cell>
          <cell r="S233">
            <v>3</v>
          </cell>
          <cell r="T233">
            <v>7</v>
          </cell>
          <cell r="U233">
            <v>10</v>
          </cell>
          <cell r="V233">
            <v>20</v>
          </cell>
          <cell r="W233">
            <v>2</v>
          </cell>
          <cell r="X233">
            <v>6</v>
          </cell>
          <cell r="Y233">
            <v>10</v>
          </cell>
          <cell r="Z233">
            <v>18</v>
          </cell>
          <cell r="AA233">
            <v>100</v>
          </cell>
          <cell r="AB233">
            <v>8</v>
          </cell>
          <cell r="AC233">
            <v>7</v>
          </cell>
          <cell r="AD233">
            <v>36</v>
          </cell>
          <cell r="AE233">
            <v>51</v>
          </cell>
          <cell r="AF233">
            <v>26</v>
          </cell>
          <cell r="AG233">
            <v>77</v>
          </cell>
          <cell r="AH233">
            <v>8</v>
          </cell>
          <cell r="AI233">
            <v>8</v>
          </cell>
          <cell r="AJ233">
            <v>31</v>
          </cell>
          <cell r="AK233">
            <v>47</v>
          </cell>
          <cell r="AL233">
            <v>34</v>
          </cell>
          <cell r="AM233">
            <v>81</v>
          </cell>
          <cell r="AN233">
            <v>6</v>
          </cell>
          <cell r="AO233">
            <v>6</v>
          </cell>
          <cell r="AP233">
            <v>30</v>
          </cell>
          <cell r="AQ233">
            <v>42</v>
          </cell>
          <cell r="AR233">
            <v>26</v>
          </cell>
          <cell r="AS233">
            <v>68</v>
          </cell>
          <cell r="AT233">
            <v>8</v>
          </cell>
          <cell r="AU233">
            <v>7</v>
          </cell>
          <cell r="AV233">
            <v>40</v>
          </cell>
          <cell r="AW233">
            <v>55</v>
          </cell>
          <cell r="AX233">
            <v>25</v>
          </cell>
          <cell r="AY233">
            <v>80</v>
          </cell>
          <cell r="AZ233">
            <v>6</v>
          </cell>
          <cell r="BA233">
            <v>4</v>
          </cell>
          <cell r="BB233">
            <v>22</v>
          </cell>
          <cell r="BC233">
            <v>32</v>
          </cell>
          <cell r="BD233">
            <v>22</v>
          </cell>
          <cell r="BE233">
            <v>54</v>
          </cell>
          <cell r="BF233">
            <v>360</v>
          </cell>
          <cell r="BG233">
            <v>83</v>
          </cell>
          <cell r="BH233">
            <v>543</v>
          </cell>
          <cell r="BI233">
            <v>72.399999999999991</v>
          </cell>
          <cell r="BJ233"/>
          <cell r="BK233" t="str">
            <v>D</v>
          </cell>
          <cell r="BL233" t="str">
            <v>D+</v>
          </cell>
          <cell r="BM233" t="str">
            <v>B</v>
          </cell>
          <cell r="BN233" t="str">
            <v>D</v>
          </cell>
          <cell r="BO233" t="str">
            <v>D</v>
          </cell>
          <cell r="BP233" t="str">
            <v>A++</v>
          </cell>
          <cell r="BQ233" t="str">
            <v>A+</v>
          </cell>
          <cell r="BR233" t="str">
            <v>B+</v>
          </cell>
          <cell r="BS233" t="str">
            <v>A+</v>
          </cell>
          <cell r="BT233" t="str">
            <v>C</v>
          </cell>
          <cell r="BU233" t="str">
            <v>A++</v>
          </cell>
          <cell r="BW233">
            <v>4</v>
          </cell>
          <cell r="BX233">
            <v>4</v>
          </cell>
          <cell r="BY233">
            <v>2</v>
          </cell>
          <cell r="BZ233">
            <v>2</v>
          </cell>
          <cell r="CA233">
            <v>2</v>
          </cell>
          <cell r="CB233">
            <v>1</v>
          </cell>
          <cell r="CC233">
            <v>1</v>
          </cell>
          <cell r="CD233">
            <v>1.5</v>
          </cell>
          <cell r="CE233">
            <v>1</v>
          </cell>
          <cell r="CF233">
            <v>1.5</v>
          </cell>
          <cell r="CG233">
            <v>0.5</v>
          </cell>
          <cell r="CH233">
            <v>20.5</v>
          </cell>
          <cell r="CI233">
            <v>0</v>
          </cell>
          <cell r="CJ233" t="str">
            <v>Pass</v>
          </cell>
          <cell r="CK233">
            <v>6.72</v>
          </cell>
        </row>
        <row r="234">
          <cell r="B234" t="str">
            <v>PIET23CS164</v>
          </cell>
          <cell r="C234" t="str">
            <v>TANISH AGARWAL</v>
          </cell>
          <cell r="D234" t="str">
            <v>23EPTCS164</v>
          </cell>
          <cell r="E234" t="str">
            <v>C-38</v>
          </cell>
          <cell r="F234" t="str">
            <v>DM</v>
          </cell>
          <cell r="G234">
            <v>1</v>
          </cell>
          <cell r="H234">
            <v>4</v>
          </cell>
          <cell r="I234">
            <v>10</v>
          </cell>
          <cell r="J234">
            <v>15</v>
          </cell>
          <cell r="K234">
            <v>8</v>
          </cell>
          <cell r="L234" t="str">
            <v>N</v>
          </cell>
          <cell r="M234">
            <v>10</v>
          </cell>
          <cell r="N234">
            <v>18</v>
          </cell>
          <cell r="O234">
            <v>10</v>
          </cell>
          <cell r="P234" t="str">
            <v>A</v>
          </cell>
          <cell r="Q234">
            <v>9</v>
          </cell>
          <cell r="R234">
            <v>19</v>
          </cell>
          <cell r="S234">
            <v>3</v>
          </cell>
          <cell r="T234">
            <v>5</v>
          </cell>
          <cell r="U234">
            <v>10</v>
          </cell>
          <cell r="V234">
            <v>18</v>
          </cell>
          <cell r="W234">
            <v>5</v>
          </cell>
          <cell r="X234" t="str">
            <v>A</v>
          </cell>
          <cell r="Y234">
            <v>10</v>
          </cell>
          <cell r="Z234">
            <v>15</v>
          </cell>
          <cell r="AA234">
            <v>85</v>
          </cell>
          <cell r="AB234">
            <v>5</v>
          </cell>
          <cell r="AC234">
            <v>7</v>
          </cell>
          <cell r="AD234">
            <v>36</v>
          </cell>
          <cell r="AE234">
            <v>48</v>
          </cell>
          <cell r="AF234">
            <v>29</v>
          </cell>
          <cell r="AG234">
            <v>77</v>
          </cell>
          <cell r="AH234">
            <v>7</v>
          </cell>
          <cell r="AI234">
            <v>8</v>
          </cell>
          <cell r="AJ234">
            <v>29</v>
          </cell>
          <cell r="AK234">
            <v>44</v>
          </cell>
          <cell r="AL234">
            <v>30</v>
          </cell>
          <cell r="AM234">
            <v>74</v>
          </cell>
          <cell r="AN234">
            <v>4</v>
          </cell>
          <cell r="AO234" t="str">
            <v>A</v>
          </cell>
          <cell r="AP234">
            <v>31</v>
          </cell>
          <cell r="AQ234">
            <v>35</v>
          </cell>
          <cell r="AR234">
            <v>27</v>
          </cell>
          <cell r="AS234">
            <v>62</v>
          </cell>
          <cell r="AT234">
            <v>3</v>
          </cell>
          <cell r="AU234" t="str">
            <v>A</v>
          </cell>
          <cell r="AV234">
            <v>40</v>
          </cell>
          <cell r="AW234">
            <v>43</v>
          </cell>
          <cell r="AX234">
            <v>22</v>
          </cell>
          <cell r="AY234">
            <v>65</v>
          </cell>
          <cell r="AZ234">
            <v>8</v>
          </cell>
          <cell r="BA234">
            <v>9</v>
          </cell>
          <cell r="BB234">
            <v>21</v>
          </cell>
          <cell r="BC234">
            <v>38</v>
          </cell>
          <cell r="BD234">
            <v>28</v>
          </cell>
          <cell r="BE234">
            <v>66</v>
          </cell>
          <cell r="BF234">
            <v>344</v>
          </cell>
          <cell r="BG234">
            <v>89</v>
          </cell>
          <cell r="BH234">
            <v>518</v>
          </cell>
          <cell r="BI234">
            <v>69.066666666666663</v>
          </cell>
          <cell r="BJ234"/>
          <cell r="BK234" t="str">
            <v>E</v>
          </cell>
          <cell r="BL234" t="str">
            <v>D</v>
          </cell>
          <cell r="BM234" t="str">
            <v>C</v>
          </cell>
          <cell r="BN234" t="str">
            <v>C</v>
          </cell>
          <cell r="BO234" t="str">
            <v>F</v>
          </cell>
          <cell r="BP234" t="str">
            <v>A</v>
          </cell>
          <cell r="BQ234" t="str">
            <v>A+</v>
          </cell>
          <cell r="BR234" t="str">
            <v>C+</v>
          </cell>
          <cell r="BS234" t="str">
            <v>B</v>
          </cell>
          <cell r="BT234" t="str">
            <v>B</v>
          </cell>
          <cell r="BU234" t="str">
            <v>A++</v>
          </cell>
          <cell r="BW234">
            <v>4</v>
          </cell>
          <cell r="BX234">
            <v>4</v>
          </cell>
          <cell r="BY234">
            <v>2</v>
          </cell>
          <cell r="BZ234">
            <v>2</v>
          </cell>
          <cell r="CA234">
            <v>2</v>
          </cell>
          <cell r="CB234">
            <v>1</v>
          </cell>
          <cell r="CC234">
            <v>1</v>
          </cell>
          <cell r="CD234">
            <v>1.5</v>
          </cell>
          <cell r="CE234">
            <v>1</v>
          </cell>
          <cell r="CF234">
            <v>1.5</v>
          </cell>
          <cell r="CG234">
            <v>0.5</v>
          </cell>
          <cell r="CH234">
            <v>20.5</v>
          </cell>
          <cell r="CI234">
            <v>1</v>
          </cell>
          <cell r="CJ234" t="str">
            <v>Fail</v>
          </cell>
          <cell r="CK234">
            <v>5.6463414634146343</v>
          </cell>
        </row>
        <row r="235">
          <cell r="B235" t="str">
            <v>PIET23CS165</v>
          </cell>
          <cell r="C235" t="str">
            <v>TANISH GAUTAM</v>
          </cell>
          <cell r="D235" t="str">
            <v>23EPTCS165</v>
          </cell>
          <cell r="E235" t="str">
            <v>C-39</v>
          </cell>
          <cell r="F235" t="str">
            <v>DM</v>
          </cell>
          <cell r="G235">
            <v>7</v>
          </cell>
          <cell r="H235" t="str">
            <v>N</v>
          </cell>
          <cell r="I235">
            <v>3</v>
          </cell>
          <cell r="J235">
            <v>10</v>
          </cell>
          <cell r="K235">
            <v>6</v>
          </cell>
          <cell r="L235" t="str">
            <v>N</v>
          </cell>
          <cell r="M235">
            <v>4</v>
          </cell>
          <cell r="N235">
            <v>10</v>
          </cell>
          <cell r="O235" t="str">
            <v>N</v>
          </cell>
          <cell r="P235">
            <v>8</v>
          </cell>
          <cell r="Q235">
            <v>10</v>
          </cell>
          <cell r="R235">
            <v>18</v>
          </cell>
          <cell r="S235" t="str">
            <v>N</v>
          </cell>
          <cell r="T235" t="str">
            <v>A</v>
          </cell>
          <cell r="U235">
            <v>10</v>
          </cell>
          <cell r="V235">
            <v>10</v>
          </cell>
          <cell r="W235" t="str">
            <v>A</v>
          </cell>
          <cell r="X235" t="str">
            <v>A</v>
          </cell>
          <cell r="Y235">
            <v>10</v>
          </cell>
          <cell r="Z235">
            <v>10</v>
          </cell>
          <cell r="AA235">
            <v>58</v>
          </cell>
          <cell r="AB235">
            <v>6</v>
          </cell>
          <cell r="AC235">
            <v>3</v>
          </cell>
          <cell r="AD235">
            <v>18</v>
          </cell>
          <cell r="AE235">
            <v>27</v>
          </cell>
          <cell r="AF235">
            <v>20</v>
          </cell>
          <cell r="AG235">
            <v>47</v>
          </cell>
          <cell r="AH235">
            <v>6</v>
          </cell>
          <cell r="AI235" t="str">
            <v>A</v>
          </cell>
          <cell r="AJ235">
            <v>23</v>
          </cell>
          <cell r="AK235">
            <v>29</v>
          </cell>
          <cell r="AL235">
            <v>33</v>
          </cell>
          <cell r="AM235">
            <v>62</v>
          </cell>
          <cell r="AN235">
            <v>4</v>
          </cell>
          <cell r="AO235" t="str">
            <v>A</v>
          </cell>
          <cell r="AP235">
            <v>29</v>
          </cell>
          <cell r="AQ235">
            <v>33</v>
          </cell>
          <cell r="AR235">
            <v>25</v>
          </cell>
          <cell r="AS235">
            <v>58</v>
          </cell>
          <cell r="AT235">
            <v>7</v>
          </cell>
          <cell r="AU235">
            <v>7</v>
          </cell>
          <cell r="AV235">
            <v>29</v>
          </cell>
          <cell r="AW235">
            <v>43</v>
          </cell>
          <cell r="AX235">
            <v>29</v>
          </cell>
          <cell r="AY235">
            <v>72</v>
          </cell>
          <cell r="AZ235">
            <v>3</v>
          </cell>
          <cell r="BA235">
            <v>1</v>
          </cell>
          <cell r="BB235">
            <v>10</v>
          </cell>
          <cell r="BC235">
            <v>14</v>
          </cell>
          <cell r="BD235">
            <v>14</v>
          </cell>
          <cell r="BE235">
            <v>28</v>
          </cell>
          <cell r="BF235">
            <v>267</v>
          </cell>
          <cell r="BG235">
            <v>82</v>
          </cell>
          <cell r="BH235">
            <v>407</v>
          </cell>
          <cell r="BI235">
            <v>54.266666666666666</v>
          </cell>
          <cell r="BJ235"/>
          <cell r="BK235" t="str">
            <v>E+</v>
          </cell>
          <cell r="BL235" t="str">
            <v>D</v>
          </cell>
          <cell r="BM235" t="str">
            <v>D+</v>
          </cell>
          <cell r="BN235" t="str">
            <v>D+</v>
          </cell>
          <cell r="BO235" t="str">
            <v>F</v>
          </cell>
          <cell r="BP235" t="str">
            <v>C+</v>
          </cell>
          <cell r="BQ235" t="str">
            <v>D</v>
          </cell>
          <cell r="BR235" t="str">
            <v>C+</v>
          </cell>
          <cell r="BS235" t="str">
            <v>A</v>
          </cell>
          <cell r="BT235" t="str">
            <v>F</v>
          </cell>
          <cell r="BU235" t="str">
            <v>A++</v>
          </cell>
          <cell r="BW235">
            <v>4</v>
          </cell>
          <cell r="BX235">
            <v>4</v>
          </cell>
          <cell r="BY235">
            <v>2</v>
          </cell>
          <cell r="BZ235">
            <v>2</v>
          </cell>
          <cell r="CA235">
            <v>2</v>
          </cell>
          <cell r="CB235">
            <v>1</v>
          </cell>
          <cell r="CC235">
            <v>1</v>
          </cell>
          <cell r="CD235">
            <v>1.5</v>
          </cell>
          <cell r="CE235">
            <v>1</v>
          </cell>
          <cell r="CF235">
            <v>1.5</v>
          </cell>
          <cell r="CG235">
            <v>0.5</v>
          </cell>
          <cell r="CH235">
            <v>20.5</v>
          </cell>
          <cell r="CI235">
            <v>2</v>
          </cell>
          <cell r="CJ235" t="str">
            <v>Fail</v>
          </cell>
          <cell r="CK235">
            <v>5</v>
          </cell>
        </row>
        <row r="236">
          <cell r="B236" t="str">
            <v>PIET23CS166</v>
          </cell>
          <cell r="C236" t="str">
            <v>TANMAY MAYANK</v>
          </cell>
          <cell r="D236" t="str">
            <v>23EPTCS166</v>
          </cell>
          <cell r="E236" t="str">
            <v>C-40</v>
          </cell>
          <cell r="F236" t="str">
            <v>HF</v>
          </cell>
          <cell r="G236">
            <v>8</v>
          </cell>
          <cell r="H236">
            <v>7</v>
          </cell>
          <cell r="I236">
            <v>9</v>
          </cell>
          <cell r="J236">
            <v>24</v>
          </cell>
          <cell r="K236">
            <v>9</v>
          </cell>
          <cell r="L236" t="str">
            <v>N</v>
          </cell>
          <cell r="M236">
            <v>9</v>
          </cell>
          <cell r="N236">
            <v>18</v>
          </cell>
          <cell r="O236">
            <v>8</v>
          </cell>
          <cell r="P236">
            <v>10</v>
          </cell>
          <cell r="Q236">
            <v>9</v>
          </cell>
          <cell r="R236">
            <v>27</v>
          </cell>
          <cell r="S236">
            <v>6</v>
          </cell>
          <cell r="T236">
            <v>8</v>
          </cell>
          <cell r="U236">
            <v>10</v>
          </cell>
          <cell r="V236">
            <v>24</v>
          </cell>
          <cell r="W236">
            <v>5</v>
          </cell>
          <cell r="X236">
            <v>10</v>
          </cell>
          <cell r="Y236">
            <v>10</v>
          </cell>
          <cell r="Z236">
            <v>25</v>
          </cell>
          <cell r="AA236">
            <v>118</v>
          </cell>
          <cell r="AB236">
            <v>8</v>
          </cell>
          <cell r="AC236">
            <v>7</v>
          </cell>
          <cell r="AD236">
            <v>32</v>
          </cell>
          <cell r="AE236">
            <v>47</v>
          </cell>
          <cell r="AF236">
            <v>27</v>
          </cell>
          <cell r="AG236">
            <v>74</v>
          </cell>
          <cell r="AH236">
            <v>8</v>
          </cell>
          <cell r="AI236">
            <v>8</v>
          </cell>
          <cell r="AJ236">
            <v>26</v>
          </cell>
          <cell r="AK236">
            <v>42</v>
          </cell>
          <cell r="AL236">
            <v>33</v>
          </cell>
          <cell r="AM236">
            <v>75</v>
          </cell>
          <cell r="AN236">
            <v>6</v>
          </cell>
          <cell r="AO236">
            <v>5</v>
          </cell>
          <cell r="AP236">
            <v>30</v>
          </cell>
          <cell r="AQ236">
            <v>41</v>
          </cell>
          <cell r="AR236">
            <v>26</v>
          </cell>
          <cell r="AS236">
            <v>67</v>
          </cell>
          <cell r="AT236">
            <v>7</v>
          </cell>
          <cell r="AU236">
            <v>7</v>
          </cell>
          <cell r="AV236">
            <v>29</v>
          </cell>
          <cell r="AW236">
            <v>43</v>
          </cell>
          <cell r="AX236">
            <v>33</v>
          </cell>
          <cell r="AY236">
            <v>76</v>
          </cell>
          <cell r="AZ236">
            <v>9</v>
          </cell>
          <cell r="BA236">
            <v>6</v>
          </cell>
          <cell r="BB236">
            <v>21</v>
          </cell>
          <cell r="BC236">
            <v>36</v>
          </cell>
          <cell r="BD236">
            <v>25</v>
          </cell>
          <cell r="BE236">
            <v>61</v>
          </cell>
          <cell r="BF236">
            <v>353</v>
          </cell>
          <cell r="BG236">
            <v>70</v>
          </cell>
          <cell r="BH236">
            <v>541</v>
          </cell>
          <cell r="BI236">
            <v>72.13333333333334</v>
          </cell>
          <cell r="BJ236"/>
          <cell r="BK236" t="str">
            <v>B+</v>
          </cell>
          <cell r="BL236" t="str">
            <v>C</v>
          </cell>
          <cell r="BM236" t="str">
            <v>A</v>
          </cell>
          <cell r="BN236" t="str">
            <v>A+</v>
          </cell>
          <cell r="BO236" t="str">
            <v>C</v>
          </cell>
          <cell r="BP236" t="str">
            <v>A</v>
          </cell>
          <cell r="BQ236" t="str">
            <v>A</v>
          </cell>
          <cell r="BR236" t="str">
            <v>B+</v>
          </cell>
          <cell r="BS236" t="str">
            <v>A+</v>
          </cell>
          <cell r="BT236" t="str">
            <v>C+</v>
          </cell>
          <cell r="BU236" t="str">
            <v>B+</v>
          </cell>
          <cell r="BW236">
            <v>4</v>
          </cell>
          <cell r="BX236">
            <v>4</v>
          </cell>
          <cell r="BY236">
            <v>2</v>
          </cell>
          <cell r="BZ236">
            <v>2</v>
          </cell>
          <cell r="CA236">
            <v>2</v>
          </cell>
          <cell r="CB236">
            <v>1</v>
          </cell>
          <cell r="CC236">
            <v>1</v>
          </cell>
          <cell r="CD236">
            <v>1.5</v>
          </cell>
          <cell r="CE236">
            <v>1</v>
          </cell>
          <cell r="CF236">
            <v>1.5</v>
          </cell>
          <cell r="CG236">
            <v>0.5</v>
          </cell>
          <cell r="CH236">
            <v>20.5</v>
          </cell>
          <cell r="CI236">
            <v>0</v>
          </cell>
          <cell r="CJ236" t="str">
            <v>Pass</v>
          </cell>
          <cell r="CK236">
            <v>7.73</v>
          </cell>
        </row>
        <row r="237">
          <cell r="B237" t="str">
            <v>PIET23CS168</v>
          </cell>
          <cell r="C237" t="str">
            <v>TARUN SAINI</v>
          </cell>
          <cell r="D237" t="str">
            <v>23EPTCS168</v>
          </cell>
          <cell r="E237" t="str">
            <v>C-41</v>
          </cell>
          <cell r="F237" t="str">
            <v>DM</v>
          </cell>
          <cell r="G237">
            <v>7</v>
          </cell>
          <cell r="H237">
            <v>10</v>
          </cell>
          <cell r="I237">
            <v>10</v>
          </cell>
          <cell r="J237">
            <v>27</v>
          </cell>
          <cell r="K237">
            <v>7</v>
          </cell>
          <cell r="L237">
            <v>10</v>
          </cell>
          <cell r="M237">
            <v>10</v>
          </cell>
          <cell r="N237">
            <v>27</v>
          </cell>
          <cell r="O237">
            <v>7</v>
          </cell>
          <cell r="P237">
            <v>10</v>
          </cell>
          <cell r="Q237">
            <v>9</v>
          </cell>
          <cell r="R237">
            <v>26</v>
          </cell>
          <cell r="S237">
            <v>6</v>
          </cell>
          <cell r="T237">
            <v>9</v>
          </cell>
          <cell r="U237">
            <v>10</v>
          </cell>
          <cell r="V237">
            <v>25</v>
          </cell>
          <cell r="W237">
            <v>6</v>
          </cell>
          <cell r="X237">
            <v>10</v>
          </cell>
          <cell r="Y237">
            <v>10</v>
          </cell>
          <cell r="Z237">
            <v>26</v>
          </cell>
          <cell r="AA237">
            <v>131</v>
          </cell>
          <cell r="AB237">
            <v>8</v>
          </cell>
          <cell r="AC237">
            <v>7</v>
          </cell>
          <cell r="AD237">
            <v>37</v>
          </cell>
          <cell r="AE237">
            <v>52</v>
          </cell>
          <cell r="AF237">
            <v>22</v>
          </cell>
          <cell r="AG237">
            <v>74</v>
          </cell>
          <cell r="AH237">
            <v>7</v>
          </cell>
          <cell r="AI237">
            <v>8</v>
          </cell>
          <cell r="AJ237">
            <v>33</v>
          </cell>
          <cell r="AK237">
            <v>48</v>
          </cell>
          <cell r="AL237">
            <v>32</v>
          </cell>
          <cell r="AM237">
            <v>80</v>
          </cell>
          <cell r="AN237">
            <v>8</v>
          </cell>
          <cell r="AO237">
            <v>8</v>
          </cell>
          <cell r="AP237">
            <v>34</v>
          </cell>
          <cell r="AQ237">
            <v>50</v>
          </cell>
          <cell r="AR237">
            <v>28</v>
          </cell>
          <cell r="AS237">
            <v>78</v>
          </cell>
          <cell r="AT237">
            <v>9</v>
          </cell>
          <cell r="AU237">
            <v>8</v>
          </cell>
          <cell r="AV237">
            <v>40</v>
          </cell>
          <cell r="AW237">
            <v>57</v>
          </cell>
          <cell r="AX237">
            <v>33</v>
          </cell>
          <cell r="AY237">
            <v>90</v>
          </cell>
          <cell r="AZ237">
            <v>7</v>
          </cell>
          <cell r="BA237">
            <v>10</v>
          </cell>
          <cell r="BB237">
            <v>40</v>
          </cell>
          <cell r="BC237">
            <v>57</v>
          </cell>
          <cell r="BD237">
            <v>35</v>
          </cell>
          <cell r="BE237">
            <v>92</v>
          </cell>
          <cell r="BF237">
            <v>414</v>
          </cell>
          <cell r="BG237">
            <v>93</v>
          </cell>
          <cell r="BH237">
            <v>638</v>
          </cell>
          <cell r="BI237">
            <v>85.066666666666663</v>
          </cell>
          <cell r="BJ237"/>
          <cell r="BK237" t="str">
            <v>A++</v>
          </cell>
          <cell r="BL237" t="str">
            <v>A</v>
          </cell>
          <cell r="BM237" t="str">
            <v>B+</v>
          </cell>
          <cell r="BN237" t="str">
            <v>C+</v>
          </cell>
          <cell r="BO237" t="str">
            <v>C</v>
          </cell>
          <cell r="BP237" t="str">
            <v>A+</v>
          </cell>
          <cell r="BQ237" t="str">
            <v>A</v>
          </cell>
          <cell r="BR237" t="str">
            <v>A+</v>
          </cell>
          <cell r="BS237" t="str">
            <v>A++</v>
          </cell>
          <cell r="BT237" t="str">
            <v>A++</v>
          </cell>
          <cell r="BU237" t="str">
            <v>A++</v>
          </cell>
          <cell r="BW237">
            <v>4</v>
          </cell>
          <cell r="BX237">
            <v>4</v>
          </cell>
          <cell r="BY237">
            <v>2</v>
          </cell>
          <cell r="BZ237">
            <v>2</v>
          </cell>
          <cell r="CA237">
            <v>2</v>
          </cell>
          <cell r="CB237">
            <v>1</v>
          </cell>
          <cell r="CC237">
            <v>1</v>
          </cell>
          <cell r="CD237">
            <v>1.5</v>
          </cell>
          <cell r="CE237">
            <v>1</v>
          </cell>
          <cell r="CF237">
            <v>1.5</v>
          </cell>
          <cell r="CG237">
            <v>0.5</v>
          </cell>
          <cell r="CH237">
            <v>20.5</v>
          </cell>
          <cell r="CI237">
            <v>0</v>
          </cell>
          <cell r="CJ237" t="str">
            <v>Pass</v>
          </cell>
          <cell r="CK237">
            <v>8.68</v>
          </cell>
        </row>
        <row r="238">
          <cell r="B238" t="str">
            <v>PIET23CS169</v>
          </cell>
          <cell r="C238" t="str">
            <v>TRIBHUWAN SINGH</v>
          </cell>
          <cell r="D238" t="str">
            <v>23EPTCS169</v>
          </cell>
          <cell r="E238" t="str">
            <v>C-42</v>
          </cell>
          <cell r="F238" t="str">
            <v>DM</v>
          </cell>
          <cell r="G238">
            <v>4</v>
          </cell>
          <cell r="H238">
            <v>8</v>
          </cell>
          <cell r="I238">
            <v>8</v>
          </cell>
          <cell r="J238">
            <v>20</v>
          </cell>
          <cell r="K238">
            <v>5</v>
          </cell>
          <cell r="L238">
            <v>8</v>
          </cell>
          <cell r="M238">
            <v>8</v>
          </cell>
          <cell r="N238">
            <v>21</v>
          </cell>
          <cell r="O238">
            <v>7</v>
          </cell>
          <cell r="P238">
            <v>10</v>
          </cell>
          <cell r="Q238">
            <v>10</v>
          </cell>
          <cell r="R238">
            <v>27</v>
          </cell>
          <cell r="S238">
            <v>4</v>
          </cell>
          <cell r="T238">
            <v>10</v>
          </cell>
          <cell r="U238">
            <v>10</v>
          </cell>
          <cell r="V238">
            <v>24</v>
          </cell>
          <cell r="W238">
            <v>4</v>
          </cell>
          <cell r="X238">
            <v>10</v>
          </cell>
          <cell r="Y238">
            <v>10</v>
          </cell>
          <cell r="Z238">
            <v>24</v>
          </cell>
          <cell r="AA238">
            <v>116</v>
          </cell>
          <cell r="AB238">
            <v>7</v>
          </cell>
          <cell r="AC238">
            <v>8</v>
          </cell>
          <cell r="AD238">
            <v>35</v>
          </cell>
          <cell r="AE238">
            <v>50</v>
          </cell>
          <cell r="AF238">
            <v>31</v>
          </cell>
          <cell r="AG238">
            <v>81</v>
          </cell>
          <cell r="AH238">
            <v>8</v>
          </cell>
          <cell r="AI238">
            <v>9</v>
          </cell>
          <cell r="AJ238">
            <v>33</v>
          </cell>
          <cell r="AK238">
            <v>50</v>
          </cell>
          <cell r="AL238">
            <v>33</v>
          </cell>
          <cell r="AM238">
            <v>83</v>
          </cell>
          <cell r="AN238">
            <v>7</v>
          </cell>
          <cell r="AO238">
            <v>7</v>
          </cell>
          <cell r="AP238">
            <v>35</v>
          </cell>
          <cell r="AQ238">
            <v>49</v>
          </cell>
          <cell r="AR238">
            <v>29</v>
          </cell>
          <cell r="AS238">
            <v>78</v>
          </cell>
          <cell r="AT238">
            <v>8</v>
          </cell>
          <cell r="AU238">
            <v>9</v>
          </cell>
          <cell r="AV238">
            <v>40</v>
          </cell>
          <cell r="AW238">
            <v>57</v>
          </cell>
          <cell r="AX238">
            <v>21</v>
          </cell>
          <cell r="AY238">
            <v>78</v>
          </cell>
          <cell r="AZ238">
            <v>9</v>
          </cell>
          <cell r="BA238">
            <v>8</v>
          </cell>
          <cell r="BB238">
            <v>40</v>
          </cell>
          <cell r="BC238">
            <v>57</v>
          </cell>
          <cell r="BD238">
            <v>29</v>
          </cell>
          <cell r="BE238">
            <v>86</v>
          </cell>
          <cell r="BF238">
            <v>406</v>
          </cell>
          <cell r="BG238">
            <v>96</v>
          </cell>
          <cell r="BH238">
            <v>618</v>
          </cell>
          <cell r="BI238">
            <v>82.399999999999991</v>
          </cell>
          <cell r="BJ238"/>
          <cell r="BK238" t="str">
            <v>D</v>
          </cell>
          <cell r="BL238" t="str">
            <v>D+</v>
          </cell>
          <cell r="BM238" t="str">
            <v>B+</v>
          </cell>
          <cell r="BN238" t="str">
            <v>C+</v>
          </cell>
          <cell r="BO238" t="str">
            <v>E+</v>
          </cell>
          <cell r="BP238" t="str">
            <v>A++</v>
          </cell>
          <cell r="BQ238" t="str">
            <v>A++</v>
          </cell>
          <cell r="BR238" t="str">
            <v>A+</v>
          </cell>
          <cell r="BS238" t="str">
            <v>A+</v>
          </cell>
          <cell r="BT238" t="str">
            <v>A++</v>
          </cell>
          <cell r="BU238" t="str">
            <v>A++</v>
          </cell>
          <cell r="BW238">
            <v>4</v>
          </cell>
          <cell r="BX238">
            <v>4</v>
          </cell>
          <cell r="BY238">
            <v>2</v>
          </cell>
          <cell r="BZ238">
            <v>2</v>
          </cell>
          <cell r="CA238">
            <v>2</v>
          </cell>
          <cell r="CB238">
            <v>1</v>
          </cell>
          <cell r="CC238">
            <v>1</v>
          </cell>
          <cell r="CD238">
            <v>1.5</v>
          </cell>
          <cell r="CE238">
            <v>1</v>
          </cell>
          <cell r="CF238">
            <v>1.5</v>
          </cell>
          <cell r="CG238">
            <v>0.5</v>
          </cell>
          <cell r="CH238">
            <v>20.5</v>
          </cell>
          <cell r="CI238">
            <v>0</v>
          </cell>
          <cell r="CJ238" t="str">
            <v>Pass</v>
          </cell>
          <cell r="CK238">
            <v>7.24</v>
          </cell>
        </row>
        <row r="239">
          <cell r="B239" t="str">
            <v>PIET23CS170</v>
          </cell>
          <cell r="C239" t="str">
            <v>UTKARSH RAJ</v>
          </cell>
          <cell r="D239" t="str">
            <v>23EPTCS170</v>
          </cell>
          <cell r="E239" t="str">
            <v>C-43</v>
          </cell>
          <cell r="F239" t="str">
            <v>DM</v>
          </cell>
          <cell r="G239">
            <v>7</v>
          </cell>
          <cell r="H239">
            <v>9</v>
          </cell>
          <cell r="I239">
            <v>8</v>
          </cell>
          <cell r="J239">
            <v>24</v>
          </cell>
          <cell r="K239">
            <v>6</v>
          </cell>
          <cell r="L239">
            <v>9</v>
          </cell>
          <cell r="M239">
            <v>8</v>
          </cell>
          <cell r="N239">
            <v>23</v>
          </cell>
          <cell r="O239">
            <v>8</v>
          </cell>
          <cell r="P239">
            <v>10</v>
          </cell>
          <cell r="Q239">
            <v>10</v>
          </cell>
          <cell r="R239">
            <v>28</v>
          </cell>
          <cell r="S239">
            <v>9</v>
          </cell>
          <cell r="T239">
            <v>10</v>
          </cell>
          <cell r="U239">
            <v>10</v>
          </cell>
          <cell r="V239">
            <v>29</v>
          </cell>
          <cell r="W239">
            <v>4</v>
          </cell>
          <cell r="X239">
            <v>10</v>
          </cell>
          <cell r="Y239">
            <v>10</v>
          </cell>
          <cell r="Z239">
            <v>24</v>
          </cell>
          <cell r="AA239">
            <v>128</v>
          </cell>
          <cell r="AB239">
            <v>8</v>
          </cell>
          <cell r="AC239">
            <v>7</v>
          </cell>
          <cell r="AD239">
            <v>37</v>
          </cell>
          <cell r="AE239">
            <v>52</v>
          </cell>
          <cell r="AF239">
            <v>31</v>
          </cell>
          <cell r="AG239">
            <v>83</v>
          </cell>
          <cell r="AH239">
            <v>8</v>
          </cell>
          <cell r="AI239">
            <v>8</v>
          </cell>
          <cell r="AJ239">
            <v>34</v>
          </cell>
          <cell r="AK239">
            <v>50</v>
          </cell>
          <cell r="AL239">
            <v>34</v>
          </cell>
          <cell r="AM239">
            <v>84</v>
          </cell>
          <cell r="AN239">
            <v>9</v>
          </cell>
          <cell r="AO239">
            <v>9</v>
          </cell>
          <cell r="AP239">
            <v>40</v>
          </cell>
          <cell r="AQ239">
            <v>58</v>
          </cell>
          <cell r="AR239">
            <v>34</v>
          </cell>
          <cell r="AS239">
            <v>92</v>
          </cell>
          <cell r="AT239">
            <v>7</v>
          </cell>
          <cell r="AU239">
            <v>8</v>
          </cell>
          <cell r="AV239">
            <v>38</v>
          </cell>
          <cell r="AW239">
            <v>53</v>
          </cell>
          <cell r="AX239">
            <v>29</v>
          </cell>
          <cell r="AY239">
            <v>82</v>
          </cell>
          <cell r="AZ239">
            <v>8</v>
          </cell>
          <cell r="BA239">
            <v>8</v>
          </cell>
          <cell r="BB239">
            <v>40</v>
          </cell>
          <cell r="BC239">
            <v>56</v>
          </cell>
          <cell r="BD239">
            <v>29</v>
          </cell>
          <cell r="BE239">
            <v>85</v>
          </cell>
          <cell r="BF239">
            <v>426</v>
          </cell>
          <cell r="BG239">
            <v>95</v>
          </cell>
          <cell r="BH239">
            <v>649</v>
          </cell>
          <cell r="BI239">
            <v>86.533333333333331</v>
          </cell>
          <cell r="BJ239"/>
          <cell r="BK239" t="str">
            <v>C+</v>
          </cell>
          <cell r="BL239" t="str">
            <v>B+</v>
          </cell>
          <cell r="BM239" t="str">
            <v>B+</v>
          </cell>
          <cell r="BN239" t="str">
            <v>B+</v>
          </cell>
          <cell r="BO239" t="str">
            <v>B+</v>
          </cell>
          <cell r="BP239" t="str">
            <v>A++</v>
          </cell>
          <cell r="BQ239" t="str">
            <v>A++</v>
          </cell>
          <cell r="BR239" t="str">
            <v>A++</v>
          </cell>
          <cell r="BS239" t="str">
            <v>A++</v>
          </cell>
          <cell r="BT239" t="str">
            <v>A++</v>
          </cell>
          <cell r="BU239" t="str">
            <v>A++</v>
          </cell>
          <cell r="BW239">
            <v>4</v>
          </cell>
          <cell r="BX239">
            <v>4</v>
          </cell>
          <cell r="BY239">
            <v>2</v>
          </cell>
          <cell r="BZ239">
            <v>2</v>
          </cell>
          <cell r="CA239">
            <v>2</v>
          </cell>
          <cell r="CB239">
            <v>1</v>
          </cell>
          <cell r="CC239">
            <v>1</v>
          </cell>
          <cell r="CD239">
            <v>1.5</v>
          </cell>
          <cell r="CE239">
            <v>1</v>
          </cell>
          <cell r="CF239">
            <v>1.5</v>
          </cell>
          <cell r="CG239">
            <v>0.5</v>
          </cell>
          <cell r="CH239">
            <v>20.5</v>
          </cell>
          <cell r="CI239">
            <v>0</v>
          </cell>
          <cell r="CJ239" t="str">
            <v>Pass</v>
          </cell>
          <cell r="CK239">
            <v>8.44</v>
          </cell>
        </row>
        <row r="240">
          <cell r="B240" t="str">
            <v>PIET23CS171</v>
          </cell>
          <cell r="C240" t="str">
            <v>VAISHNAVI JANGID</v>
          </cell>
          <cell r="D240" t="str">
            <v>23EPTCS171</v>
          </cell>
          <cell r="E240" t="str">
            <v>C-44</v>
          </cell>
          <cell r="F240" t="str">
            <v>DM</v>
          </cell>
          <cell r="G240">
            <v>3</v>
          </cell>
          <cell r="H240">
            <v>6</v>
          </cell>
          <cell r="I240">
            <v>9</v>
          </cell>
          <cell r="J240">
            <v>18</v>
          </cell>
          <cell r="K240">
            <v>6</v>
          </cell>
          <cell r="L240" t="str">
            <v>N</v>
          </cell>
          <cell r="M240">
            <v>6</v>
          </cell>
          <cell r="N240">
            <v>12</v>
          </cell>
          <cell r="O240">
            <v>7</v>
          </cell>
          <cell r="P240">
            <v>10</v>
          </cell>
          <cell r="Q240">
            <v>10</v>
          </cell>
          <cell r="R240">
            <v>27</v>
          </cell>
          <cell r="S240">
            <v>4</v>
          </cell>
          <cell r="T240">
            <v>5</v>
          </cell>
          <cell r="U240">
            <v>10</v>
          </cell>
          <cell r="V240">
            <v>19</v>
          </cell>
          <cell r="W240">
            <v>3</v>
          </cell>
          <cell r="X240">
            <v>8</v>
          </cell>
          <cell r="Y240">
            <v>10</v>
          </cell>
          <cell r="Z240">
            <v>21</v>
          </cell>
          <cell r="AA240">
            <v>97</v>
          </cell>
          <cell r="AB240">
            <v>7</v>
          </cell>
          <cell r="AC240">
            <v>3</v>
          </cell>
          <cell r="AD240">
            <v>31</v>
          </cell>
          <cell r="AE240">
            <v>41</v>
          </cell>
          <cell r="AF240">
            <v>29</v>
          </cell>
          <cell r="AG240">
            <v>70</v>
          </cell>
          <cell r="AH240">
            <v>8</v>
          </cell>
          <cell r="AI240">
            <v>8</v>
          </cell>
          <cell r="AJ240">
            <v>31</v>
          </cell>
          <cell r="AK240">
            <v>47</v>
          </cell>
          <cell r="AL240">
            <v>36</v>
          </cell>
          <cell r="AM240">
            <v>83</v>
          </cell>
          <cell r="AN240">
            <v>6</v>
          </cell>
          <cell r="AO240">
            <v>6</v>
          </cell>
          <cell r="AP240">
            <v>30</v>
          </cell>
          <cell r="AQ240">
            <v>42</v>
          </cell>
          <cell r="AR240">
            <v>24</v>
          </cell>
          <cell r="AS240">
            <v>66</v>
          </cell>
          <cell r="AT240">
            <v>7</v>
          </cell>
          <cell r="AU240">
            <v>6</v>
          </cell>
          <cell r="AV240">
            <v>40</v>
          </cell>
          <cell r="AW240">
            <v>53</v>
          </cell>
          <cell r="AX240">
            <v>24</v>
          </cell>
          <cell r="AY240">
            <v>77</v>
          </cell>
          <cell r="AZ240">
            <v>5</v>
          </cell>
          <cell r="BA240">
            <v>8</v>
          </cell>
          <cell r="BB240">
            <v>25</v>
          </cell>
          <cell r="BC240">
            <v>38</v>
          </cell>
          <cell r="BD240">
            <v>31</v>
          </cell>
          <cell r="BE240">
            <v>69</v>
          </cell>
          <cell r="BF240">
            <v>365</v>
          </cell>
          <cell r="BG240">
            <v>92</v>
          </cell>
          <cell r="BH240">
            <v>554</v>
          </cell>
          <cell r="BI240">
            <v>73.866666666666674</v>
          </cell>
          <cell r="BJ240"/>
          <cell r="BK240" t="str">
            <v>B+</v>
          </cell>
          <cell r="BL240" t="str">
            <v>E</v>
          </cell>
          <cell r="BM240" t="str">
            <v>C+</v>
          </cell>
          <cell r="BN240" t="str">
            <v>D+</v>
          </cell>
          <cell r="BO240" t="str">
            <v>D</v>
          </cell>
          <cell r="BP240" t="str">
            <v>A++</v>
          </cell>
          <cell r="BQ240" t="str">
            <v>B+</v>
          </cell>
          <cell r="BR240" t="str">
            <v>B</v>
          </cell>
          <cell r="BS240" t="str">
            <v>A+</v>
          </cell>
          <cell r="BT240" t="str">
            <v>B+</v>
          </cell>
          <cell r="BU240" t="str">
            <v>A++</v>
          </cell>
          <cell r="BW240">
            <v>4</v>
          </cell>
          <cell r="BX240">
            <v>4</v>
          </cell>
          <cell r="BY240">
            <v>2</v>
          </cell>
          <cell r="BZ240">
            <v>2</v>
          </cell>
          <cell r="CA240">
            <v>2</v>
          </cell>
          <cell r="CB240">
            <v>1</v>
          </cell>
          <cell r="CC240">
            <v>1</v>
          </cell>
          <cell r="CD240">
            <v>1.5</v>
          </cell>
          <cell r="CE240">
            <v>1</v>
          </cell>
          <cell r="CF240">
            <v>1.5</v>
          </cell>
          <cell r="CG240">
            <v>0.5</v>
          </cell>
          <cell r="CH240">
            <v>20.5</v>
          </cell>
          <cell r="CI240">
            <v>0</v>
          </cell>
          <cell r="CJ240" t="str">
            <v>Pass</v>
          </cell>
          <cell r="CK240">
            <v>6.84</v>
          </cell>
        </row>
        <row r="241">
          <cell r="B241" t="str">
            <v>PIET23CS172</v>
          </cell>
          <cell r="C241" t="str">
            <v>VANSH JAIN</v>
          </cell>
          <cell r="D241" t="str">
            <v>23EPTCS172</v>
          </cell>
          <cell r="E241" t="str">
            <v>C-45</v>
          </cell>
          <cell r="F241" t="str">
            <v>HM</v>
          </cell>
          <cell r="G241">
            <v>5</v>
          </cell>
          <cell r="H241">
            <v>7</v>
          </cell>
          <cell r="I241">
            <v>10</v>
          </cell>
          <cell r="J241">
            <v>22</v>
          </cell>
          <cell r="K241">
            <v>8</v>
          </cell>
          <cell r="L241">
            <v>10</v>
          </cell>
          <cell r="M241">
            <v>10</v>
          </cell>
          <cell r="N241">
            <v>28</v>
          </cell>
          <cell r="O241">
            <v>6</v>
          </cell>
          <cell r="P241">
            <v>9</v>
          </cell>
          <cell r="Q241">
            <v>3</v>
          </cell>
          <cell r="R241">
            <v>18</v>
          </cell>
          <cell r="S241">
            <v>8</v>
          </cell>
          <cell r="T241">
            <v>10</v>
          </cell>
          <cell r="U241">
            <v>10</v>
          </cell>
          <cell r="V241">
            <v>28</v>
          </cell>
          <cell r="W241">
            <v>8</v>
          </cell>
          <cell r="X241">
            <v>10</v>
          </cell>
          <cell r="Y241">
            <v>10</v>
          </cell>
          <cell r="Z241">
            <v>28</v>
          </cell>
          <cell r="AA241">
            <v>124</v>
          </cell>
          <cell r="AB241">
            <v>6</v>
          </cell>
          <cell r="AC241">
            <v>9</v>
          </cell>
          <cell r="AD241">
            <v>35</v>
          </cell>
          <cell r="AE241">
            <v>50</v>
          </cell>
          <cell r="AF241">
            <v>32</v>
          </cell>
          <cell r="AG241">
            <v>82</v>
          </cell>
          <cell r="AH241">
            <v>8</v>
          </cell>
          <cell r="AI241">
            <v>8</v>
          </cell>
          <cell r="AJ241">
            <v>35</v>
          </cell>
          <cell r="AK241">
            <v>51</v>
          </cell>
          <cell r="AL241">
            <v>36</v>
          </cell>
          <cell r="AM241">
            <v>87</v>
          </cell>
          <cell r="AN241">
            <v>10</v>
          </cell>
          <cell r="AO241">
            <v>9</v>
          </cell>
          <cell r="AP241">
            <v>40</v>
          </cell>
          <cell r="AQ241">
            <v>59</v>
          </cell>
          <cell r="AR241">
            <v>35</v>
          </cell>
          <cell r="AS241">
            <v>94</v>
          </cell>
          <cell r="AT241">
            <v>9</v>
          </cell>
          <cell r="AU241">
            <v>10</v>
          </cell>
          <cell r="AV241">
            <v>40</v>
          </cell>
          <cell r="AW241">
            <v>59</v>
          </cell>
          <cell r="AX241">
            <v>37</v>
          </cell>
          <cell r="AY241">
            <v>96</v>
          </cell>
          <cell r="AZ241">
            <v>5</v>
          </cell>
          <cell r="BA241">
            <v>8</v>
          </cell>
          <cell r="BB241">
            <v>26</v>
          </cell>
          <cell r="BC241">
            <v>39</v>
          </cell>
          <cell r="BD241">
            <v>30</v>
          </cell>
          <cell r="BE241">
            <v>69</v>
          </cell>
          <cell r="BF241">
            <v>428</v>
          </cell>
          <cell r="BG241">
            <v>94</v>
          </cell>
          <cell r="BH241">
            <v>646</v>
          </cell>
          <cell r="BI241">
            <v>86.133333333333326</v>
          </cell>
          <cell r="BJ241"/>
          <cell r="BK241" t="str">
            <v>C+</v>
          </cell>
          <cell r="BL241" t="str">
            <v>C</v>
          </cell>
          <cell r="BM241" t="str">
            <v>B</v>
          </cell>
          <cell r="BN241" t="str">
            <v>A</v>
          </cell>
          <cell r="BO241" t="str">
            <v>C</v>
          </cell>
          <cell r="BP241" t="str">
            <v>A++</v>
          </cell>
          <cell r="BQ241" t="str">
            <v>A++</v>
          </cell>
          <cell r="BR241" t="str">
            <v>A++</v>
          </cell>
          <cell r="BS241" t="str">
            <v>A++</v>
          </cell>
          <cell r="BT241" t="str">
            <v>B+</v>
          </cell>
          <cell r="BU241" t="str">
            <v>A++</v>
          </cell>
          <cell r="BW241">
            <v>4</v>
          </cell>
          <cell r="BX241">
            <v>4</v>
          </cell>
          <cell r="BY241">
            <v>2</v>
          </cell>
          <cell r="BZ241">
            <v>2</v>
          </cell>
          <cell r="CA241">
            <v>2</v>
          </cell>
          <cell r="CB241">
            <v>1</v>
          </cell>
          <cell r="CC241">
            <v>1</v>
          </cell>
          <cell r="CD241">
            <v>1.5</v>
          </cell>
          <cell r="CE241">
            <v>1</v>
          </cell>
          <cell r="CF241">
            <v>1.5</v>
          </cell>
          <cell r="CG241">
            <v>0.5</v>
          </cell>
          <cell r="CH241">
            <v>20.5</v>
          </cell>
          <cell r="CI241">
            <v>0</v>
          </cell>
          <cell r="CJ241" t="str">
            <v>Pass</v>
          </cell>
          <cell r="CK241">
            <v>7.85</v>
          </cell>
        </row>
        <row r="242">
          <cell r="B242" t="str">
            <v>PIET23CS173</v>
          </cell>
          <cell r="C242" t="str">
            <v>VASUDEV SHARMA</v>
          </cell>
          <cell r="D242" t="str">
            <v>23EPTCS173</v>
          </cell>
          <cell r="E242" t="str">
            <v>C-46</v>
          </cell>
          <cell r="F242" t="str">
            <v>HF</v>
          </cell>
          <cell r="G242">
            <v>8</v>
          </cell>
          <cell r="H242">
            <v>7</v>
          </cell>
          <cell r="I242">
            <v>10</v>
          </cell>
          <cell r="J242">
            <v>25</v>
          </cell>
          <cell r="K242">
            <v>4</v>
          </cell>
          <cell r="L242">
            <v>5</v>
          </cell>
          <cell r="M242">
            <v>10</v>
          </cell>
          <cell r="N242">
            <v>19</v>
          </cell>
          <cell r="O242">
            <v>7</v>
          </cell>
          <cell r="P242">
            <v>7</v>
          </cell>
          <cell r="Q242">
            <v>10</v>
          </cell>
          <cell r="R242">
            <v>24</v>
          </cell>
          <cell r="S242">
            <v>5</v>
          </cell>
          <cell r="T242">
            <v>8</v>
          </cell>
          <cell r="U242">
            <v>10</v>
          </cell>
          <cell r="V242">
            <v>23</v>
          </cell>
          <cell r="W242">
            <v>7</v>
          </cell>
          <cell r="X242">
            <v>9</v>
          </cell>
          <cell r="Y242">
            <v>10</v>
          </cell>
          <cell r="Z242">
            <v>26</v>
          </cell>
          <cell r="AA242">
            <v>117</v>
          </cell>
          <cell r="AB242">
            <v>9</v>
          </cell>
          <cell r="AC242">
            <v>7</v>
          </cell>
          <cell r="AD242">
            <v>35</v>
          </cell>
          <cell r="AE242">
            <v>51</v>
          </cell>
          <cell r="AF242">
            <v>33</v>
          </cell>
          <cell r="AG242">
            <v>84</v>
          </cell>
          <cell r="AH242">
            <v>9</v>
          </cell>
          <cell r="AI242">
            <v>8</v>
          </cell>
          <cell r="AJ242">
            <v>31</v>
          </cell>
          <cell r="AK242">
            <v>48</v>
          </cell>
          <cell r="AL242">
            <v>32</v>
          </cell>
          <cell r="AM242">
            <v>80</v>
          </cell>
          <cell r="AN242">
            <v>6</v>
          </cell>
          <cell r="AO242">
            <v>7</v>
          </cell>
          <cell r="AP242">
            <v>30</v>
          </cell>
          <cell r="AQ242">
            <v>43</v>
          </cell>
          <cell r="AR242">
            <v>27</v>
          </cell>
          <cell r="AS242">
            <v>70</v>
          </cell>
          <cell r="AT242">
            <v>9</v>
          </cell>
          <cell r="AU242">
            <v>3</v>
          </cell>
          <cell r="AV242">
            <v>40</v>
          </cell>
          <cell r="AW242">
            <v>52</v>
          </cell>
          <cell r="AX242">
            <v>16</v>
          </cell>
          <cell r="AY242">
            <v>68</v>
          </cell>
          <cell r="AZ242">
            <v>8</v>
          </cell>
          <cell r="BA242">
            <v>8</v>
          </cell>
          <cell r="BB242">
            <v>38</v>
          </cell>
          <cell r="BC242">
            <v>54</v>
          </cell>
          <cell r="BD242">
            <v>21</v>
          </cell>
          <cell r="BE242">
            <v>75</v>
          </cell>
          <cell r="BF242">
            <v>377</v>
          </cell>
          <cell r="BG242">
            <v>96</v>
          </cell>
          <cell r="BH242">
            <v>590</v>
          </cell>
          <cell r="BI242">
            <v>78.666666666666657</v>
          </cell>
          <cell r="BJ242"/>
          <cell r="BK242" t="str">
            <v>D+</v>
          </cell>
          <cell r="BL242" t="str">
            <v>D</v>
          </cell>
          <cell r="BM242" t="str">
            <v>C+</v>
          </cell>
          <cell r="BN242" t="str">
            <v>B</v>
          </cell>
          <cell r="BO242" t="str">
            <v>C</v>
          </cell>
          <cell r="BP242" t="str">
            <v>A+</v>
          </cell>
          <cell r="BQ242" t="str">
            <v>A++</v>
          </cell>
          <cell r="BR242" t="str">
            <v>B+</v>
          </cell>
          <cell r="BS242" t="str">
            <v>B+</v>
          </cell>
          <cell r="BT242" t="str">
            <v>A</v>
          </cell>
          <cell r="BU242" t="str">
            <v>A++</v>
          </cell>
          <cell r="BW242">
            <v>4</v>
          </cell>
          <cell r="BX242">
            <v>4</v>
          </cell>
          <cell r="BY242">
            <v>2</v>
          </cell>
          <cell r="BZ242">
            <v>2</v>
          </cell>
          <cell r="CA242">
            <v>2</v>
          </cell>
          <cell r="CB242">
            <v>1</v>
          </cell>
          <cell r="CC242">
            <v>1</v>
          </cell>
          <cell r="CD242">
            <v>1.5</v>
          </cell>
          <cell r="CE242">
            <v>1</v>
          </cell>
          <cell r="CF242">
            <v>1.5</v>
          </cell>
          <cell r="CG242">
            <v>0.5</v>
          </cell>
          <cell r="CH242">
            <v>20.5</v>
          </cell>
          <cell r="CI242">
            <v>0</v>
          </cell>
          <cell r="CJ242" t="str">
            <v>Pass</v>
          </cell>
          <cell r="CK242">
            <v>7.06</v>
          </cell>
        </row>
        <row r="243">
          <cell r="B243" t="str">
            <v>PIET23CS174</v>
          </cell>
          <cell r="C243" t="str">
            <v>VIBHA BARI</v>
          </cell>
          <cell r="D243" t="str">
            <v>23EPTCS174</v>
          </cell>
          <cell r="E243" t="str">
            <v>C-47</v>
          </cell>
          <cell r="F243" t="str">
            <v>DF</v>
          </cell>
          <cell r="G243">
            <v>7</v>
          </cell>
          <cell r="H243">
            <v>9</v>
          </cell>
          <cell r="I243">
            <v>9</v>
          </cell>
          <cell r="J243">
            <v>25</v>
          </cell>
          <cell r="K243">
            <v>6</v>
          </cell>
          <cell r="L243">
            <v>8</v>
          </cell>
          <cell r="M243">
            <v>10</v>
          </cell>
          <cell r="N243">
            <v>24</v>
          </cell>
          <cell r="O243">
            <v>8</v>
          </cell>
          <cell r="P243">
            <v>9</v>
          </cell>
          <cell r="Q243">
            <v>10</v>
          </cell>
          <cell r="R243">
            <v>27</v>
          </cell>
          <cell r="S243">
            <v>8</v>
          </cell>
          <cell r="T243">
            <v>8</v>
          </cell>
          <cell r="U243">
            <v>10</v>
          </cell>
          <cell r="V243">
            <v>26</v>
          </cell>
          <cell r="W243">
            <v>6</v>
          </cell>
          <cell r="X243">
            <v>10</v>
          </cell>
          <cell r="Y243">
            <v>10</v>
          </cell>
          <cell r="Z243">
            <v>26</v>
          </cell>
          <cell r="AA243">
            <v>128</v>
          </cell>
          <cell r="AB243">
            <v>8</v>
          </cell>
          <cell r="AC243">
            <v>9</v>
          </cell>
          <cell r="AD243">
            <v>35</v>
          </cell>
          <cell r="AE243">
            <v>52</v>
          </cell>
          <cell r="AF243">
            <v>35</v>
          </cell>
          <cell r="AG243">
            <v>87</v>
          </cell>
          <cell r="AH243">
            <v>8</v>
          </cell>
          <cell r="AI243">
            <v>9</v>
          </cell>
          <cell r="AJ243">
            <v>35</v>
          </cell>
          <cell r="AK243">
            <v>52</v>
          </cell>
          <cell r="AL243">
            <v>37</v>
          </cell>
          <cell r="AM243">
            <v>89</v>
          </cell>
          <cell r="AN243">
            <v>9</v>
          </cell>
          <cell r="AO243">
            <v>9</v>
          </cell>
          <cell r="AP243">
            <v>39</v>
          </cell>
          <cell r="AQ243">
            <v>57</v>
          </cell>
          <cell r="AR243">
            <v>33</v>
          </cell>
          <cell r="AS243">
            <v>90</v>
          </cell>
          <cell r="AT243">
            <v>8</v>
          </cell>
          <cell r="AU243">
            <v>10</v>
          </cell>
          <cell r="AV243">
            <v>40</v>
          </cell>
          <cell r="AW243">
            <v>58</v>
          </cell>
          <cell r="AX243">
            <v>37</v>
          </cell>
          <cell r="AY243">
            <v>95</v>
          </cell>
          <cell r="AZ243">
            <v>5</v>
          </cell>
          <cell r="BA243">
            <v>7</v>
          </cell>
          <cell r="BB243">
            <v>36</v>
          </cell>
          <cell r="BC243">
            <v>48</v>
          </cell>
          <cell r="BD243">
            <v>27</v>
          </cell>
          <cell r="BE243">
            <v>75</v>
          </cell>
          <cell r="BF243">
            <v>436</v>
          </cell>
          <cell r="BG243">
            <v>94</v>
          </cell>
          <cell r="BH243">
            <v>658</v>
          </cell>
          <cell r="BI243">
            <v>87.733333333333334</v>
          </cell>
          <cell r="BJ243"/>
          <cell r="BK243" t="str">
            <v>C+</v>
          </cell>
          <cell r="BL243" t="str">
            <v>A+</v>
          </cell>
          <cell r="BM243" t="str">
            <v>A+</v>
          </cell>
          <cell r="BN243" t="str">
            <v>A++</v>
          </cell>
          <cell r="BO243" t="str">
            <v>C+</v>
          </cell>
          <cell r="BP243" t="str">
            <v>A++</v>
          </cell>
          <cell r="BQ243" t="str">
            <v>A++</v>
          </cell>
          <cell r="BR243" t="str">
            <v>A++</v>
          </cell>
          <cell r="BS243" t="str">
            <v>A++</v>
          </cell>
          <cell r="BT243" t="str">
            <v>A</v>
          </cell>
          <cell r="BU243" t="str">
            <v>A++</v>
          </cell>
          <cell r="BW243">
            <v>4</v>
          </cell>
          <cell r="BX243">
            <v>4</v>
          </cell>
          <cell r="BY243">
            <v>2</v>
          </cell>
          <cell r="BZ243">
            <v>2</v>
          </cell>
          <cell r="CA243">
            <v>2</v>
          </cell>
          <cell r="CB243">
            <v>1</v>
          </cell>
          <cell r="CC243">
            <v>1</v>
          </cell>
          <cell r="CD243">
            <v>1.5</v>
          </cell>
          <cell r="CE243">
            <v>1</v>
          </cell>
          <cell r="CF243">
            <v>1.5</v>
          </cell>
          <cell r="CG243">
            <v>0.5</v>
          </cell>
          <cell r="CH243">
            <v>20.5</v>
          </cell>
          <cell r="CI243">
            <v>0</v>
          </cell>
          <cell r="CJ243" t="str">
            <v>Pass</v>
          </cell>
          <cell r="CK243">
            <v>8.7200000000000006</v>
          </cell>
        </row>
        <row r="244">
          <cell r="B244" t="str">
            <v>PIET23CS175</v>
          </cell>
          <cell r="C244" t="str">
            <v>VIDHI DUBEY</v>
          </cell>
          <cell r="D244" t="str">
            <v>23EPTCS175</v>
          </cell>
          <cell r="E244" t="str">
            <v>C-48</v>
          </cell>
          <cell r="F244" t="str">
            <v>HM</v>
          </cell>
          <cell r="G244">
            <v>8</v>
          </cell>
          <cell r="H244">
            <v>10</v>
          </cell>
          <cell r="I244">
            <v>10</v>
          </cell>
          <cell r="J244">
            <v>28</v>
          </cell>
          <cell r="K244">
            <v>6</v>
          </cell>
          <cell r="L244">
            <v>10</v>
          </cell>
          <cell r="M244">
            <v>10</v>
          </cell>
          <cell r="N244">
            <v>26</v>
          </cell>
          <cell r="O244">
            <v>8</v>
          </cell>
          <cell r="P244">
            <v>10</v>
          </cell>
          <cell r="Q244">
            <v>10</v>
          </cell>
          <cell r="R244">
            <v>28</v>
          </cell>
          <cell r="S244">
            <v>7</v>
          </cell>
          <cell r="T244">
            <v>7</v>
          </cell>
          <cell r="U244">
            <v>10</v>
          </cell>
          <cell r="V244">
            <v>24</v>
          </cell>
          <cell r="W244">
            <v>6</v>
          </cell>
          <cell r="X244">
            <v>10</v>
          </cell>
          <cell r="Y244">
            <v>10</v>
          </cell>
          <cell r="Z244">
            <v>26</v>
          </cell>
          <cell r="AA244">
            <v>132</v>
          </cell>
          <cell r="AB244">
            <v>7</v>
          </cell>
          <cell r="AC244">
            <v>7</v>
          </cell>
          <cell r="AD244">
            <v>36</v>
          </cell>
          <cell r="AE244">
            <v>50</v>
          </cell>
          <cell r="AF244">
            <v>35</v>
          </cell>
          <cell r="AG244">
            <v>85</v>
          </cell>
          <cell r="AH244">
            <v>9</v>
          </cell>
          <cell r="AI244">
            <v>8</v>
          </cell>
          <cell r="AJ244">
            <v>32</v>
          </cell>
          <cell r="AK244">
            <v>49</v>
          </cell>
          <cell r="AL244">
            <v>36</v>
          </cell>
          <cell r="AM244">
            <v>85</v>
          </cell>
          <cell r="AN244">
            <v>8</v>
          </cell>
          <cell r="AO244">
            <v>9</v>
          </cell>
          <cell r="AP244">
            <v>39</v>
          </cell>
          <cell r="AQ244">
            <v>56</v>
          </cell>
          <cell r="AR244">
            <v>34</v>
          </cell>
          <cell r="AS244">
            <v>90</v>
          </cell>
          <cell r="AT244">
            <v>9</v>
          </cell>
          <cell r="AU244">
            <v>7</v>
          </cell>
          <cell r="AV244">
            <v>35</v>
          </cell>
          <cell r="AW244">
            <v>51</v>
          </cell>
          <cell r="AX244">
            <v>32</v>
          </cell>
          <cell r="AY244">
            <v>83</v>
          </cell>
          <cell r="AZ244">
            <v>3</v>
          </cell>
          <cell r="BA244">
            <v>8</v>
          </cell>
          <cell r="BB244">
            <v>24</v>
          </cell>
          <cell r="BC244">
            <v>35</v>
          </cell>
          <cell r="BD244">
            <v>28</v>
          </cell>
          <cell r="BE244">
            <v>63</v>
          </cell>
          <cell r="BF244">
            <v>406</v>
          </cell>
          <cell r="BG244">
            <v>94</v>
          </cell>
          <cell r="BH244">
            <v>632</v>
          </cell>
          <cell r="BI244">
            <v>84.266666666666666</v>
          </cell>
          <cell r="BJ244"/>
          <cell r="BK244" t="str">
            <v>B</v>
          </cell>
          <cell r="BL244" t="str">
            <v>B</v>
          </cell>
          <cell r="BM244" t="str">
            <v>A</v>
          </cell>
          <cell r="BN244" t="str">
            <v>D+</v>
          </cell>
          <cell r="BO244" t="str">
            <v>B</v>
          </cell>
          <cell r="BP244" t="str">
            <v>A++</v>
          </cell>
          <cell r="BQ244" t="str">
            <v>A++</v>
          </cell>
          <cell r="BR244" t="str">
            <v>A++</v>
          </cell>
          <cell r="BS244" t="str">
            <v>A++</v>
          </cell>
          <cell r="BT244" t="str">
            <v>B</v>
          </cell>
          <cell r="BU244" t="str">
            <v>A++</v>
          </cell>
          <cell r="BW244">
            <v>4</v>
          </cell>
          <cell r="BX244">
            <v>4</v>
          </cell>
          <cell r="BY244">
            <v>2</v>
          </cell>
          <cell r="BZ244">
            <v>2</v>
          </cell>
          <cell r="CA244">
            <v>2</v>
          </cell>
          <cell r="CB244">
            <v>1</v>
          </cell>
          <cell r="CC244">
            <v>1</v>
          </cell>
          <cell r="CD244">
            <v>1.5</v>
          </cell>
          <cell r="CE244">
            <v>1</v>
          </cell>
          <cell r="CF244">
            <v>1.5</v>
          </cell>
          <cell r="CG244">
            <v>0.5</v>
          </cell>
          <cell r="CH244">
            <v>20.5</v>
          </cell>
          <cell r="CI244">
            <v>0</v>
          </cell>
          <cell r="CJ244" t="str">
            <v>Pass</v>
          </cell>
          <cell r="CK244">
            <v>8.06</v>
          </cell>
        </row>
        <row r="245">
          <cell r="B245" t="str">
            <v>PIET23CS176</v>
          </cell>
          <cell r="C245" t="str">
            <v>VIKAS SHARMA</v>
          </cell>
          <cell r="D245" t="str">
            <v>23EPTCS176</v>
          </cell>
          <cell r="E245" t="str">
            <v>C-49</v>
          </cell>
          <cell r="F245" t="str">
            <v>HM</v>
          </cell>
          <cell r="G245">
            <v>5</v>
          </cell>
          <cell r="H245">
            <v>10</v>
          </cell>
          <cell r="I245">
            <v>7</v>
          </cell>
          <cell r="J245">
            <v>22</v>
          </cell>
          <cell r="K245">
            <v>9</v>
          </cell>
          <cell r="L245" t="str">
            <v>N</v>
          </cell>
          <cell r="M245">
            <v>9</v>
          </cell>
          <cell r="N245">
            <v>18</v>
          </cell>
          <cell r="O245">
            <v>8</v>
          </cell>
          <cell r="P245">
            <v>10</v>
          </cell>
          <cell r="Q245">
            <v>10</v>
          </cell>
          <cell r="R245">
            <v>28</v>
          </cell>
          <cell r="S245">
            <v>6</v>
          </cell>
          <cell r="T245">
            <v>8</v>
          </cell>
          <cell r="U245">
            <v>10</v>
          </cell>
          <cell r="V245">
            <v>24</v>
          </cell>
          <cell r="W245">
            <v>7</v>
          </cell>
          <cell r="X245">
            <v>9</v>
          </cell>
          <cell r="Y245">
            <v>10</v>
          </cell>
          <cell r="Z245">
            <v>26</v>
          </cell>
          <cell r="AA245">
            <v>118</v>
          </cell>
          <cell r="AB245">
            <v>9</v>
          </cell>
          <cell r="AC245">
            <v>8</v>
          </cell>
          <cell r="AD245">
            <v>33</v>
          </cell>
          <cell r="AE245">
            <v>50</v>
          </cell>
          <cell r="AF245">
            <v>32</v>
          </cell>
          <cell r="AG245">
            <v>82</v>
          </cell>
          <cell r="AH245">
            <v>8</v>
          </cell>
          <cell r="AI245">
            <v>8</v>
          </cell>
          <cell r="AJ245">
            <v>31</v>
          </cell>
          <cell r="AK245">
            <v>47</v>
          </cell>
          <cell r="AL245">
            <v>35</v>
          </cell>
          <cell r="AM245">
            <v>82</v>
          </cell>
          <cell r="AN245">
            <v>8</v>
          </cell>
          <cell r="AO245">
            <v>8</v>
          </cell>
          <cell r="AP245">
            <v>32</v>
          </cell>
          <cell r="AQ245">
            <v>48</v>
          </cell>
          <cell r="AR245">
            <v>29</v>
          </cell>
          <cell r="AS245">
            <v>77</v>
          </cell>
          <cell r="AT245">
            <v>9</v>
          </cell>
          <cell r="AU245">
            <v>8</v>
          </cell>
          <cell r="AV245">
            <v>38</v>
          </cell>
          <cell r="AW245">
            <v>55</v>
          </cell>
          <cell r="AX245">
            <v>31</v>
          </cell>
          <cell r="AY245">
            <v>86</v>
          </cell>
          <cell r="AZ245">
            <v>3</v>
          </cell>
          <cell r="BA245">
            <v>7</v>
          </cell>
          <cell r="BB245">
            <v>26</v>
          </cell>
          <cell r="BC245">
            <v>36</v>
          </cell>
          <cell r="BD245">
            <v>29</v>
          </cell>
          <cell r="BE245">
            <v>65</v>
          </cell>
          <cell r="BF245">
            <v>392</v>
          </cell>
          <cell r="BG245">
            <v>88</v>
          </cell>
          <cell r="BH245">
            <v>598</v>
          </cell>
          <cell r="BI245">
            <v>79.733333333333334</v>
          </cell>
          <cell r="BJ245"/>
          <cell r="BK245" t="str">
            <v>A</v>
          </cell>
          <cell r="BL245" t="str">
            <v>B</v>
          </cell>
          <cell r="BM245" t="str">
            <v>B+</v>
          </cell>
          <cell r="BN245" t="str">
            <v>C+</v>
          </cell>
          <cell r="BO245" t="str">
            <v>C</v>
          </cell>
          <cell r="BP245" t="str">
            <v>A++</v>
          </cell>
          <cell r="BQ245" t="str">
            <v>A++</v>
          </cell>
          <cell r="BR245" t="str">
            <v>A+</v>
          </cell>
          <cell r="BS245" t="str">
            <v>A++</v>
          </cell>
          <cell r="BT245" t="str">
            <v>B</v>
          </cell>
          <cell r="BU245" t="str">
            <v>A++</v>
          </cell>
          <cell r="BW245">
            <v>4</v>
          </cell>
          <cell r="BX245">
            <v>4</v>
          </cell>
          <cell r="BY245">
            <v>2</v>
          </cell>
          <cell r="BZ245">
            <v>2</v>
          </cell>
          <cell r="CA245">
            <v>2</v>
          </cell>
          <cell r="CB245">
            <v>1</v>
          </cell>
          <cell r="CC245">
            <v>1</v>
          </cell>
          <cell r="CD245">
            <v>1.5</v>
          </cell>
          <cell r="CE245">
            <v>1</v>
          </cell>
          <cell r="CF245">
            <v>1.5</v>
          </cell>
          <cell r="CG245">
            <v>0.5</v>
          </cell>
          <cell r="CH245">
            <v>20.5</v>
          </cell>
          <cell r="CI245">
            <v>0</v>
          </cell>
          <cell r="CJ245" t="str">
            <v>Pass</v>
          </cell>
          <cell r="CK245">
            <v>8.1300000000000008</v>
          </cell>
        </row>
        <row r="246">
          <cell r="B246" t="str">
            <v>PIET23CS177</v>
          </cell>
          <cell r="C246" t="str">
            <v>VIKASH KUMAR</v>
          </cell>
          <cell r="D246" t="str">
            <v>23EPTCS177</v>
          </cell>
          <cell r="E246" t="str">
            <v>C-50</v>
          </cell>
          <cell r="F246" t="str">
            <v>DM</v>
          </cell>
          <cell r="G246">
            <v>10</v>
          </cell>
          <cell r="H246">
            <v>10</v>
          </cell>
          <cell r="I246">
            <v>10</v>
          </cell>
          <cell r="J246">
            <v>30</v>
          </cell>
          <cell r="K246">
            <v>8</v>
          </cell>
          <cell r="L246">
            <v>10</v>
          </cell>
          <cell r="M246">
            <v>10</v>
          </cell>
          <cell r="N246">
            <v>28</v>
          </cell>
          <cell r="O246">
            <v>8</v>
          </cell>
          <cell r="P246">
            <v>10</v>
          </cell>
          <cell r="Q246">
            <v>10</v>
          </cell>
          <cell r="R246">
            <v>28</v>
          </cell>
          <cell r="S246">
            <v>6</v>
          </cell>
          <cell r="T246">
            <v>10</v>
          </cell>
          <cell r="U246">
            <v>10</v>
          </cell>
          <cell r="V246">
            <v>26</v>
          </cell>
          <cell r="W246">
            <v>9</v>
          </cell>
          <cell r="X246">
            <v>10</v>
          </cell>
          <cell r="Y246">
            <v>10</v>
          </cell>
          <cell r="Z246">
            <v>29</v>
          </cell>
          <cell r="AA246">
            <v>141</v>
          </cell>
          <cell r="AB246">
            <v>9</v>
          </cell>
          <cell r="AC246">
            <v>10</v>
          </cell>
          <cell r="AD246">
            <v>40</v>
          </cell>
          <cell r="AE246">
            <v>59</v>
          </cell>
          <cell r="AF246">
            <v>33</v>
          </cell>
          <cell r="AG246">
            <v>92</v>
          </cell>
          <cell r="AH246">
            <v>8</v>
          </cell>
          <cell r="AI246">
            <v>9</v>
          </cell>
          <cell r="AJ246">
            <v>32</v>
          </cell>
          <cell r="AK246">
            <v>49</v>
          </cell>
          <cell r="AL246">
            <v>35</v>
          </cell>
          <cell r="AM246">
            <v>84</v>
          </cell>
          <cell r="AN246">
            <v>9</v>
          </cell>
          <cell r="AO246">
            <v>9</v>
          </cell>
          <cell r="AP246">
            <v>39</v>
          </cell>
          <cell r="AQ246">
            <v>57</v>
          </cell>
          <cell r="AR246">
            <v>33</v>
          </cell>
          <cell r="AS246">
            <v>90</v>
          </cell>
          <cell r="AT246">
            <v>10</v>
          </cell>
          <cell r="AU246">
            <v>9</v>
          </cell>
          <cell r="AV246">
            <v>40</v>
          </cell>
          <cell r="AW246">
            <v>59</v>
          </cell>
          <cell r="AX246">
            <v>37</v>
          </cell>
          <cell r="AY246">
            <v>96</v>
          </cell>
          <cell r="AZ246">
            <v>10</v>
          </cell>
          <cell r="BA246">
            <v>8</v>
          </cell>
          <cell r="BB246">
            <v>37</v>
          </cell>
          <cell r="BC246">
            <v>55</v>
          </cell>
          <cell r="BD246">
            <v>37</v>
          </cell>
          <cell r="BE246">
            <v>92</v>
          </cell>
          <cell r="BF246">
            <v>454</v>
          </cell>
          <cell r="BG246">
            <v>92</v>
          </cell>
          <cell r="BH246">
            <v>687</v>
          </cell>
          <cell r="BI246">
            <v>91.600000000000009</v>
          </cell>
          <cell r="BJ246"/>
          <cell r="BK246" t="str">
            <v>A++</v>
          </cell>
          <cell r="BL246" t="str">
            <v>A++</v>
          </cell>
          <cell r="BM246" t="str">
            <v>A</v>
          </cell>
          <cell r="BN246" t="str">
            <v>A+</v>
          </cell>
          <cell r="BO246" t="str">
            <v>A</v>
          </cell>
          <cell r="BP246" t="str">
            <v>A++</v>
          </cell>
          <cell r="BQ246" t="str">
            <v>A++</v>
          </cell>
          <cell r="BR246" t="str">
            <v>A++</v>
          </cell>
          <cell r="BS246" t="str">
            <v>A++</v>
          </cell>
          <cell r="BT246" t="str">
            <v>A++</v>
          </cell>
          <cell r="BU246" t="str">
            <v>A++</v>
          </cell>
          <cell r="BW246">
            <v>4</v>
          </cell>
          <cell r="BX246">
            <v>4</v>
          </cell>
          <cell r="BY246">
            <v>2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20.5</v>
          </cell>
          <cell r="CI246">
            <v>0</v>
          </cell>
          <cell r="CJ246" t="str">
            <v>Pass</v>
          </cell>
          <cell r="CK246">
            <v>9.61</v>
          </cell>
        </row>
        <row r="247">
          <cell r="B247" t="str">
            <v>PIET23CS178</v>
          </cell>
          <cell r="C247" t="str">
            <v>VIKKI KUMAR</v>
          </cell>
          <cell r="D247" t="str">
            <v>23EPTCS178</v>
          </cell>
          <cell r="E247" t="str">
            <v>C-51</v>
          </cell>
          <cell r="F247" t="str">
            <v>DM</v>
          </cell>
          <cell r="G247">
            <v>1</v>
          </cell>
          <cell r="H247">
            <v>7</v>
          </cell>
          <cell r="I247">
            <v>10</v>
          </cell>
          <cell r="J247">
            <v>18</v>
          </cell>
          <cell r="K247">
            <v>1</v>
          </cell>
          <cell r="L247">
            <v>4</v>
          </cell>
          <cell r="M247">
            <v>10</v>
          </cell>
          <cell r="N247">
            <v>15</v>
          </cell>
          <cell r="O247">
            <v>8</v>
          </cell>
          <cell r="P247">
            <v>10</v>
          </cell>
          <cell r="Q247">
            <v>10</v>
          </cell>
          <cell r="R247">
            <v>28</v>
          </cell>
          <cell r="S247">
            <v>3</v>
          </cell>
          <cell r="T247">
            <v>5</v>
          </cell>
          <cell r="U247">
            <v>10</v>
          </cell>
          <cell r="V247">
            <v>18</v>
          </cell>
          <cell r="W247">
            <v>3</v>
          </cell>
          <cell r="X247">
            <v>8</v>
          </cell>
          <cell r="Y247">
            <v>10</v>
          </cell>
          <cell r="Z247">
            <v>21</v>
          </cell>
          <cell r="AA247">
            <v>100</v>
          </cell>
          <cell r="AB247">
            <v>5</v>
          </cell>
          <cell r="AC247">
            <v>3</v>
          </cell>
          <cell r="AD247">
            <v>37</v>
          </cell>
          <cell r="AE247">
            <v>45</v>
          </cell>
          <cell r="AF247">
            <v>23</v>
          </cell>
          <cell r="AG247">
            <v>68</v>
          </cell>
          <cell r="AH247">
            <v>7</v>
          </cell>
          <cell r="AI247">
            <v>8</v>
          </cell>
          <cell r="AJ247">
            <v>35</v>
          </cell>
          <cell r="AK247">
            <v>50</v>
          </cell>
          <cell r="AL247">
            <v>33</v>
          </cell>
          <cell r="AM247">
            <v>83</v>
          </cell>
          <cell r="AN247">
            <v>6</v>
          </cell>
          <cell r="AO247">
            <v>7</v>
          </cell>
          <cell r="AP247">
            <v>30</v>
          </cell>
          <cell r="AQ247">
            <v>43</v>
          </cell>
          <cell r="AR247">
            <v>25</v>
          </cell>
          <cell r="AS247">
            <v>68</v>
          </cell>
          <cell r="AT247">
            <v>5</v>
          </cell>
          <cell r="AU247">
            <v>6</v>
          </cell>
          <cell r="AV247">
            <v>40</v>
          </cell>
          <cell r="AW247">
            <v>51</v>
          </cell>
          <cell r="AX247">
            <v>28</v>
          </cell>
          <cell r="AY247">
            <v>79</v>
          </cell>
          <cell r="AZ247">
            <v>3</v>
          </cell>
          <cell r="BA247">
            <v>3</v>
          </cell>
          <cell r="BB247">
            <v>37</v>
          </cell>
          <cell r="BC247">
            <v>43</v>
          </cell>
          <cell r="BD247">
            <v>21</v>
          </cell>
          <cell r="BE247">
            <v>64</v>
          </cell>
          <cell r="BF247">
            <v>362</v>
          </cell>
          <cell r="BG247">
            <v>94</v>
          </cell>
          <cell r="BH247">
            <v>556</v>
          </cell>
          <cell r="BI247">
            <v>74.133333333333326</v>
          </cell>
          <cell r="BJ247"/>
          <cell r="BK247" t="str">
            <v>E+</v>
          </cell>
          <cell r="BL247" t="str">
            <v>F</v>
          </cell>
          <cell r="BM247" t="str">
            <v>A</v>
          </cell>
          <cell r="BN247" t="str">
            <v>E</v>
          </cell>
          <cell r="BO247" t="str">
            <v>F</v>
          </cell>
          <cell r="BP247" t="str">
            <v>A++</v>
          </cell>
          <cell r="BQ247" t="str">
            <v>B+</v>
          </cell>
          <cell r="BR247" t="str">
            <v>B+</v>
          </cell>
          <cell r="BS247" t="str">
            <v>A+</v>
          </cell>
          <cell r="BT247" t="str">
            <v>B</v>
          </cell>
          <cell r="BU247" t="str">
            <v>A++</v>
          </cell>
          <cell r="BW247">
            <v>4</v>
          </cell>
          <cell r="BX247">
            <v>4</v>
          </cell>
          <cell r="BY247">
            <v>2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20.5</v>
          </cell>
          <cell r="CI247">
            <v>2</v>
          </cell>
          <cell r="CJ247" t="str">
            <v>Fail</v>
          </cell>
          <cell r="CK247">
            <v>4.8899999999999997</v>
          </cell>
        </row>
        <row r="248">
          <cell r="B248" t="str">
            <v>PIET23CS179</v>
          </cell>
          <cell r="C248" t="str">
            <v>VINIT GAUTAM</v>
          </cell>
          <cell r="D248" t="str">
            <v>23EPTCS179</v>
          </cell>
          <cell r="E248" t="str">
            <v>C-52</v>
          </cell>
          <cell r="F248" t="str">
            <v>DM</v>
          </cell>
          <cell r="G248">
            <v>8</v>
          </cell>
          <cell r="H248">
            <v>10</v>
          </cell>
          <cell r="I248">
            <v>9</v>
          </cell>
          <cell r="J248">
            <v>27</v>
          </cell>
          <cell r="K248">
            <v>7</v>
          </cell>
          <cell r="L248">
            <v>10</v>
          </cell>
          <cell r="M248">
            <v>10</v>
          </cell>
          <cell r="N248">
            <v>27</v>
          </cell>
          <cell r="O248">
            <v>8</v>
          </cell>
          <cell r="P248">
            <v>10</v>
          </cell>
          <cell r="Q248">
            <v>10</v>
          </cell>
          <cell r="R248">
            <v>28</v>
          </cell>
          <cell r="S248">
            <v>8</v>
          </cell>
          <cell r="T248">
            <v>7</v>
          </cell>
          <cell r="U248">
            <v>10</v>
          </cell>
          <cell r="V248">
            <v>25</v>
          </cell>
          <cell r="W248">
            <v>6</v>
          </cell>
          <cell r="X248">
            <v>10</v>
          </cell>
          <cell r="Y248">
            <v>10</v>
          </cell>
          <cell r="Z248">
            <v>26</v>
          </cell>
          <cell r="AA248">
            <v>133</v>
          </cell>
          <cell r="AB248">
            <v>9</v>
          </cell>
          <cell r="AC248">
            <v>8</v>
          </cell>
          <cell r="AD248">
            <v>36</v>
          </cell>
          <cell r="AE248">
            <v>53</v>
          </cell>
          <cell r="AF248">
            <v>24</v>
          </cell>
          <cell r="AG248">
            <v>77</v>
          </cell>
          <cell r="AH248">
            <v>9</v>
          </cell>
          <cell r="AI248">
            <v>9</v>
          </cell>
          <cell r="AJ248">
            <v>31</v>
          </cell>
          <cell r="AK248">
            <v>49</v>
          </cell>
          <cell r="AL248">
            <v>31</v>
          </cell>
          <cell r="AM248">
            <v>80</v>
          </cell>
          <cell r="AN248">
            <v>9</v>
          </cell>
          <cell r="AO248">
            <v>9</v>
          </cell>
          <cell r="AP248">
            <v>39</v>
          </cell>
          <cell r="AQ248">
            <v>57</v>
          </cell>
          <cell r="AR248">
            <v>33</v>
          </cell>
          <cell r="AS248">
            <v>90</v>
          </cell>
          <cell r="AT248">
            <v>8</v>
          </cell>
          <cell r="AU248">
            <v>7</v>
          </cell>
          <cell r="AV248">
            <v>40</v>
          </cell>
          <cell r="AW248">
            <v>55</v>
          </cell>
          <cell r="AX248">
            <v>28</v>
          </cell>
          <cell r="AY248">
            <v>83</v>
          </cell>
          <cell r="AZ248">
            <v>6</v>
          </cell>
          <cell r="BA248">
            <v>8</v>
          </cell>
          <cell r="BB248">
            <v>40</v>
          </cell>
          <cell r="BC248">
            <v>54</v>
          </cell>
          <cell r="BD248">
            <v>29</v>
          </cell>
          <cell r="BE248">
            <v>83</v>
          </cell>
          <cell r="BF248">
            <v>413</v>
          </cell>
          <cell r="BG248">
            <v>93</v>
          </cell>
          <cell r="BH248">
            <v>639</v>
          </cell>
          <cell r="BI248">
            <v>85.2</v>
          </cell>
          <cell r="BJ248"/>
          <cell r="BK248" t="str">
            <v>C+</v>
          </cell>
          <cell r="BL248" t="str">
            <v>B+</v>
          </cell>
          <cell r="BM248" t="str">
            <v>B+</v>
          </cell>
          <cell r="BN248" t="str">
            <v>D+</v>
          </cell>
          <cell r="BO248" t="str">
            <v>A</v>
          </cell>
          <cell r="BP248" t="str">
            <v>A+</v>
          </cell>
          <cell r="BQ248" t="str">
            <v>A+</v>
          </cell>
          <cell r="BR248" t="str">
            <v>A++</v>
          </cell>
          <cell r="BS248" t="str">
            <v>A++</v>
          </cell>
          <cell r="BT248" t="str">
            <v>A++</v>
          </cell>
          <cell r="BU248" t="str">
            <v>A++</v>
          </cell>
          <cell r="BW248">
            <v>4</v>
          </cell>
          <cell r="BX248">
            <v>4</v>
          </cell>
          <cell r="BY248">
            <v>2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20.5</v>
          </cell>
          <cell r="CI248">
            <v>0</v>
          </cell>
          <cell r="CJ248" t="str">
            <v>Pass</v>
          </cell>
          <cell r="CK248">
            <v>8.1999999999999993</v>
          </cell>
        </row>
        <row r="249">
          <cell r="B249" t="str">
            <v>PIET23CS180</v>
          </cell>
          <cell r="C249" t="str">
            <v>VISHAL GUPTA</v>
          </cell>
          <cell r="D249" t="str">
            <v>23EPTCS180</v>
          </cell>
          <cell r="E249" t="str">
            <v>C-53</v>
          </cell>
          <cell r="F249" t="str">
            <v>DM</v>
          </cell>
          <cell r="G249">
            <v>10</v>
          </cell>
          <cell r="H249">
            <v>10</v>
          </cell>
          <cell r="I249">
            <v>10</v>
          </cell>
          <cell r="J249">
            <v>30</v>
          </cell>
          <cell r="K249">
            <v>7</v>
          </cell>
          <cell r="L249">
            <v>9</v>
          </cell>
          <cell r="M249">
            <v>10</v>
          </cell>
          <cell r="N249">
            <v>26</v>
          </cell>
          <cell r="O249">
            <v>8</v>
          </cell>
          <cell r="P249">
            <v>10</v>
          </cell>
          <cell r="Q249">
            <v>10</v>
          </cell>
          <cell r="R249">
            <v>28</v>
          </cell>
          <cell r="S249">
            <v>7</v>
          </cell>
          <cell r="T249">
            <v>9</v>
          </cell>
          <cell r="U249">
            <v>10</v>
          </cell>
          <cell r="V249">
            <v>26</v>
          </cell>
          <cell r="W249">
            <v>8</v>
          </cell>
          <cell r="X249">
            <v>10</v>
          </cell>
          <cell r="Y249">
            <v>10</v>
          </cell>
          <cell r="Z249">
            <v>28</v>
          </cell>
          <cell r="AA249">
            <v>138</v>
          </cell>
          <cell r="AB249">
            <v>9</v>
          </cell>
          <cell r="AC249">
            <v>9</v>
          </cell>
          <cell r="AD249">
            <v>35</v>
          </cell>
          <cell r="AE249">
            <v>53</v>
          </cell>
          <cell r="AF249">
            <v>38</v>
          </cell>
          <cell r="AG249">
            <v>91</v>
          </cell>
          <cell r="AH249">
            <v>8</v>
          </cell>
          <cell r="AI249">
            <v>8</v>
          </cell>
          <cell r="AJ249">
            <v>36</v>
          </cell>
          <cell r="AK249">
            <v>52</v>
          </cell>
          <cell r="AL249">
            <v>34</v>
          </cell>
          <cell r="AM249">
            <v>86</v>
          </cell>
          <cell r="AN249">
            <v>9</v>
          </cell>
          <cell r="AO249">
            <v>9</v>
          </cell>
          <cell r="AP249">
            <v>39</v>
          </cell>
          <cell r="AQ249">
            <v>57</v>
          </cell>
          <cell r="AR249">
            <v>34</v>
          </cell>
          <cell r="AS249">
            <v>91</v>
          </cell>
          <cell r="AT249">
            <v>9</v>
          </cell>
          <cell r="AU249">
            <v>9</v>
          </cell>
          <cell r="AV249">
            <v>40</v>
          </cell>
          <cell r="AW249">
            <v>58</v>
          </cell>
          <cell r="AX249">
            <v>33</v>
          </cell>
          <cell r="AY249">
            <v>91</v>
          </cell>
          <cell r="AZ249">
            <v>9</v>
          </cell>
          <cell r="BA249">
            <v>9</v>
          </cell>
          <cell r="BB249">
            <v>40</v>
          </cell>
          <cell r="BC249">
            <v>58</v>
          </cell>
          <cell r="BD249">
            <v>28</v>
          </cell>
          <cell r="BE249">
            <v>86</v>
          </cell>
          <cell r="BF249">
            <v>445</v>
          </cell>
          <cell r="BG249">
            <v>96</v>
          </cell>
          <cell r="BH249">
            <v>679</v>
          </cell>
          <cell r="BI249">
            <v>90.533333333333331</v>
          </cell>
          <cell r="BJ249"/>
          <cell r="BK249" t="str">
            <v>A+</v>
          </cell>
          <cell r="BL249" t="str">
            <v>C+</v>
          </cell>
          <cell r="BM249" t="str">
            <v>B</v>
          </cell>
          <cell r="BN249" t="str">
            <v>B+</v>
          </cell>
          <cell r="BO249" t="str">
            <v>A</v>
          </cell>
          <cell r="BP249" t="str">
            <v>A++</v>
          </cell>
          <cell r="BQ249" t="str">
            <v>A++</v>
          </cell>
          <cell r="BR249" t="str">
            <v>A++</v>
          </cell>
          <cell r="BS249" t="str">
            <v>A++</v>
          </cell>
          <cell r="BT249" t="str">
            <v>A++</v>
          </cell>
          <cell r="BU249" t="str">
            <v>A++</v>
          </cell>
          <cell r="BW249">
            <v>4</v>
          </cell>
          <cell r="BX249">
            <v>4</v>
          </cell>
          <cell r="BY249">
            <v>2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20.5</v>
          </cell>
          <cell r="CI249">
            <v>0</v>
          </cell>
          <cell r="CJ249" t="str">
            <v>Pass</v>
          </cell>
          <cell r="CK249">
            <v>8.6300000000000008</v>
          </cell>
        </row>
        <row r="250">
          <cell r="B250" t="str">
            <v>PIET23CS181</v>
          </cell>
          <cell r="C250" t="str">
            <v>VISHAL JANGID</v>
          </cell>
          <cell r="D250" t="str">
            <v>23EPTCS181</v>
          </cell>
          <cell r="E250" t="str">
            <v>C-54</v>
          </cell>
          <cell r="F250" t="str">
            <v>DM</v>
          </cell>
          <cell r="G250">
            <v>7</v>
          </cell>
          <cell r="H250">
            <v>10</v>
          </cell>
          <cell r="I250">
            <v>10</v>
          </cell>
          <cell r="J250">
            <v>27</v>
          </cell>
          <cell r="K250">
            <v>5</v>
          </cell>
          <cell r="L250">
            <v>10</v>
          </cell>
          <cell r="M250">
            <v>10</v>
          </cell>
          <cell r="N250">
            <v>25</v>
          </cell>
          <cell r="O250">
            <v>8</v>
          </cell>
          <cell r="P250">
            <v>10</v>
          </cell>
          <cell r="Q250">
            <v>10</v>
          </cell>
          <cell r="R250">
            <v>28</v>
          </cell>
          <cell r="S250">
            <v>8</v>
          </cell>
          <cell r="T250">
            <v>10</v>
          </cell>
          <cell r="U250">
            <v>10</v>
          </cell>
          <cell r="V250">
            <v>28</v>
          </cell>
          <cell r="W250">
            <v>8</v>
          </cell>
          <cell r="X250">
            <v>10</v>
          </cell>
          <cell r="Y250">
            <v>10</v>
          </cell>
          <cell r="Z250">
            <v>28</v>
          </cell>
          <cell r="AA250">
            <v>136</v>
          </cell>
          <cell r="AB250">
            <v>9</v>
          </cell>
          <cell r="AC250">
            <v>7</v>
          </cell>
          <cell r="AD250">
            <v>39</v>
          </cell>
          <cell r="AE250">
            <v>55</v>
          </cell>
          <cell r="AF250">
            <v>34</v>
          </cell>
          <cell r="AG250">
            <v>89</v>
          </cell>
          <cell r="AH250">
            <v>7</v>
          </cell>
          <cell r="AI250">
            <v>9</v>
          </cell>
          <cell r="AJ250">
            <v>35</v>
          </cell>
          <cell r="AK250">
            <v>51</v>
          </cell>
          <cell r="AL250">
            <v>34</v>
          </cell>
          <cell r="AM250">
            <v>85</v>
          </cell>
          <cell r="AN250">
            <v>9</v>
          </cell>
          <cell r="AO250">
            <v>9</v>
          </cell>
          <cell r="AP250">
            <v>40</v>
          </cell>
          <cell r="AQ250">
            <v>58</v>
          </cell>
          <cell r="AR250">
            <v>35</v>
          </cell>
          <cell r="AS250">
            <v>93</v>
          </cell>
          <cell r="AT250">
            <v>9</v>
          </cell>
          <cell r="AU250">
            <v>6</v>
          </cell>
          <cell r="AV250">
            <v>40</v>
          </cell>
          <cell r="AW250">
            <v>55</v>
          </cell>
          <cell r="AX250">
            <v>30</v>
          </cell>
          <cell r="AY250">
            <v>85</v>
          </cell>
          <cell r="AZ250">
            <v>7</v>
          </cell>
          <cell r="BA250">
            <v>8</v>
          </cell>
          <cell r="BB250">
            <v>40</v>
          </cell>
          <cell r="BC250">
            <v>55</v>
          </cell>
          <cell r="BD250">
            <v>37</v>
          </cell>
          <cell r="BE250">
            <v>92</v>
          </cell>
          <cell r="BF250">
            <v>444</v>
          </cell>
          <cell r="BG250">
            <v>82</v>
          </cell>
          <cell r="BH250">
            <v>662</v>
          </cell>
          <cell r="BI250">
            <v>88.266666666666666</v>
          </cell>
          <cell r="BJ250"/>
          <cell r="BK250" t="str">
            <v>B</v>
          </cell>
          <cell r="BL250" t="str">
            <v>A</v>
          </cell>
          <cell r="BM250" t="str">
            <v>B</v>
          </cell>
          <cell r="BN250" t="str">
            <v>A++</v>
          </cell>
          <cell r="BO250" t="str">
            <v>B+</v>
          </cell>
          <cell r="BP250" t="str">
            <v>A++</v>
          </cell>
          <cell r="BQ250" t="str">
            <v>A++</v>
          </cell>
          <cell r="BR250" t="str">
            <v>A++</v>
          </cell>
          <cell r="BS250" t="str">
            <v>A++</v>
          </cell>
          <cell r="BT250" t="str">
            <v>A++</v>
          </cell>
          <cell r="BU250" t="str">
            <v>A++</v>
          </cell>
          <cell r="BW250">
            <v>4</v>
          </cell>
          <cell r="BX250">
            <v>4</v>
          </cell>
          <cell r="BY250">
            <v>2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20.5</v>
          </cell>
          <cell r="CI250">
            <v>0</v>
          </cell>
          <cell r="CJ250" t="str">
            <v>Pass</v>
          </cell>
          <cell r="CK250">
            <v>8.7799999999999994</v>
          </cell>
        </row>
        <row r="251">
          <cell r="B251" t="str">
            <v>PIET23CS182</v>
          </cell>
          <cell r="C251" t="str">
            <v>VISHESH SINGH</v>
          </cell>
          <cell r="D251" t="str">
            <v>23EPTCS182</v>
          </cell>
          <cell r="E251" t="str">
            <v>C-55</v>
          </cell>
          <cell r="F251" t="str">
            <v>DM</v>
          </cell>
          <cell r="G251">
            <v>9</v>
          </cell>
          <cell r="H251">
            <v>10</v>
          </cell>
          <cell r="I251">
            <v>10</v>
          </cell>
          <cell r="J251">
            <v>29</v>
          </cell>
          <cell r="K251">
            <v>9</v>
          </cell>
          <cell r="L251">
            <v>10</v>
          </cell>
          <cell r="M251">
            <v>10</v>
          </cell>
          <cell r="N251">
            <v>29</v>
          </cell>
          <cell r="O251">
            <v>8</v>
          </cell>
          <cell r="P251">
            <v>9</v>
          </cell>
          <cell r="Q251">
            <v>10</v>
          </cell>
          <cell r="R251">
            <v>27</v>
          </cell>
          <cell r="S251">
            <v>8</v>
          </cell>
          <cell r="T251">
            <v>8</v>
          </cell>
          <cell r="U251">
            <v>10</v>
          </cell>
          <cell r="V251">
            <v>26</v>
          </cell>
          <cell r="W251">
            <v>8</v>
          </cell>
          <cell r="X251">
            <v>10</v>
          </cell>
          <cell r="Y251">
            <v>10</v>
          </cell>
          <cell r="Z251">
            <v>28</v>
          </cell>
          <cell r="AA251">
            <v>139</v>
          </cell>
          <cell r="AB251">
            <v>9</v>
          </cell>
          <cell r="AC251">
            <v>8</v>
          </cell>
          <cell r="AD251">
            <v>39</v>
          </cell>
          <cell r="AE251">
            <v>56</v>
          </cell>
          <cell r="AF251">
            <v>38</v>
          </cell>
          <cell r="AG251">
            <v>94</v>
          </cell>
          <cell r="AH251">
            <v>6</v>
          </cell>
          <cell r="AI251">
            <v>9</v>
          </cell>
          <cell r="AJ251">
            <v>32</v>
          </cell>
          <cell r="AK251">
            <v>47</v>
          </cell>
          <cell r="AL251">
            <v>32</v>
          </cell>
          <cell r="AM251">
            <v>79</v>
          </cell>
          <cell r="AN251">
            <v>9</v>
          </cell>
          <cell r="AO251">
            <v>9</v>
          </cell>
          <cell r="AP251">
            <v>38</v>
          </cell>
          <cell r="AQ251">
            <v>56</v>
          </cell>
          <cell r="AR251">
            <v>31</v>
          </cell>
          <cell r="AS251">
            <v>87</v>
          </cell>
          <cell r="AT251">
            <v>9</v>
          </cell>
          <cell r="AU251">
            <v>5</v>
          </cell>
          <cell r="AV251">
            <v>40</v>
          </cell>
          <cell r="AW251">
            <v>54</v>
          </cell>
          <cell r="AX251">
            <v>30</v>
          </cell>
          <cell r="AY251">
            <v>84</v>
          </cell>
          <cell r="AZ251">
            <v>9</v>
          </cell>
          <cell r="BA251">
            <v>8</v>
          </cell>
          <cell r="BB251">
            <v>39</v>
          </cell>
          <cell r="BC251">
            <v>56</v>
          </cell>
          <cell r="BD251">
            <v>37</v>
          </cell>
          <cell r="BE251">
            <v>93</v>
          </cell>
          <cell r="BF251">
            <v>437</v>
          </cell>
          <cell r="BG251">
            <v>96</v>
          </cell>
          <cell r="BH251">
            <v>672</v>
          </cell>
          <cell r="BI251">
            <v>89.600000000000009</v>
          </cell>
          <cell r="BJ251"/>
          <cell r="BK251" t="str">
            <v>A</v>
          </cell>
          <cell r="BL251" t="str">
            <v>A++</v>
          </cell>
          <cell r="BM251" t="str">
            <v>B+</v>
          </cell>
          <cell r="BN251" t="str">
            <v>B</v>
          </cell>
          <cell r="BO251" t="str">
            <v>C+</v>
          </cell>
          <cell r="BP251" t="str">
            <v>A+</v>
          </cell>
          <cell r="BQ251" t="str">
            <v>A++</v>
          </cell>
          <cell r="BR251" t="str">
            <v>A++</v>
          </cell>
          <cell r="BS251" t="str">
            <v>A++</v>
          </cell>
          <cell r="BT251" t="str">
            <v>A++</v>
          </cell>
          <cell r="BU251" t="str">
            <v>A++</v>
          </cell>
          <cell r="BW251">
            <v>4</v>
          </cell>
          <cell r="BX251">
            <v>4</v>
          </cell>
          <cell r="BY251">
            <v>2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20.5</v>
          </cell>
          <cell r="CI251">
            <v>0</v>
          </cell>
          <cell r="CJ251" t="str">
            <v>Pass</v>
          </cell>
          <cell r="CK251">
            <v>8.93</v>
          </cell>
        </row>
        <row r="252">
          <cell r="B252" t="str">
            <v>PIET23CS183</v>
          </cell>
          <cell r="C252" t="str">
            <v>YASH JAIMAN</v>
          </cell>
          <cell r="D252" t="str">
            <v>23EPTCS183</v>
          </cell>
          <cell r="E252" t="str">
            <v>C-56</v>
          </cell>
          <cell r="F252" t="str">
            <v>HM</v>
          </cell>
          <cell r="G252">
            <v>6</v>
          </cell>
          <cell r="H252">
            <v>9</v>
          </cell>
          <cell r="I252">
            <v>10</v>
          </cell>
          <cell r="J252">
            <v>25</v>
          </cell>
          <cell r="K252">
            <v>6</v>
          </cell>
          <cell r="L252">
            <v>5</v>
          </cell>
          <cell r="M252">
            <v>10</v>
          </cell>
          <cell r="N252">
            <v>21</v>
          </cell>
          <cell r="O252">
            <v>8</v>
          </cell>
          <cell r="P252">
            <v>10</v>
          </cell>
          <cell r="Q252">
            <v>10</v>
          </cell>
          <cell r="R252">
            <v>28</v>
          </cell>
          <cell r="S252">
            <v>9</v>
          </cell>
          <cell r="T252">
            <v>9</v>
          </cell>
          <cell r="U252">
            <v>10</v>
          </cell>
          <cell r="V252">
            <v>28</v>
          </cell>
          <cell r="W252">
            <v>5</v>
          </cell>
          <cell r="X252">
            <v>7</v>
          </cell>
          <cell r="Y252">
            <v>10</v>
          </cell>
          <cell r="Z252">
            <v>22</v>
          </cell>
          <cell r="AA252">
            <v>124</v>
          </cell>
          <cell r="AB252">
            <v>6</v>
          </cell>
          <cell r="AC252">
            <v>5</v>
          </cell>
          <cell r="AD252">
            <v>29</v>
          </cell>
          <cell r="AE252">
            <v>40</v>
          </cell>
          <cell r="AF252">
            <v>25</v>
          </cell>
          <cell r="AG252">
            <v>65</v>
          </cell>
          <cell r="AH252">
            <v>8</v>
          </cell>
          <cell r="AI252">
            <v>8</v>
          </cell>
          <cell r="AJ252">
            <v>34</v>
          </cell>
          <cell r="AK252">
            <v>50</v>
          </cell>
          <cell r="AL252">
            <v>34</v>
          </cell>
          <cell r="AM252">
            <v>84</v>
          </cell>
          <cell r="AN252">
            <v>10</v>
          </cell>
          <cell r="AO252">
            <v>10</v>
          </cell>
          <cell r="AP252">
            <v>40</v>
          </cell>
          <cell r="AQ252">
            <v>60</v>
          </cell>
          <cell r="AR252">
            <v>37</v>
          </cell>
          <cell r="AS252">
            <v>97</v>
          </cell>
          <cell r="AT252">
            <v>6</v>
          </cell>
          <cell r="AU252">
            <v>5</v>
          </cell>
          <cell r="AV252">
            <v>40</v>
          </cell>
          <cell r="AW252">
            <v>51</v>
          </cell>
          <cell r="AX252">
            <v>29</v>
          </cell>
          <cell r="AY252">
            <v>80</v>
          </cell>
          <cell r="AZ252">
            <v>8</v>
          </cell>
          <cell r="BA252">
            <v>7</v>
          </cell>
          <cell r="BB252">
            <v>30</v>
          </cell>
          <cell r="BC252">
            <v>45</v>
          </cell>
          <cell r="BD252">
            <v>26</v>
          </cell>
          <cell r="BE252">
            <v>71</v>
          </cell>
          <cell r="BF252">
            <v>397</v>
          </cell>
          <cell r="BG252">
            <v>92</v>
          </cell>
          <cell r="BH252">
            <v>613</v>
          </cell>
          <cell r="BI252">
            <v>81.733333333333334</v>
          </cell>
          <cell r="BJ252"/>
          <cell r="BK252" t="str">
            <v>C+</v>
          </cell>
          <cell r="BL252" t="str">
            <v>D</v>
          </cell>
          <cell r="BM252" t="str">
            <v>B+</v>
          </cell>
          <cell r="BN252" t="str">
            <v>A</v>
          </cell>
          <cell r="BO252" t="str">
            <v>D+</v>
          </cell>
          <cell r="BP252" t="str">
            <v>A++</v>
          </cell>
          <cell r="BQ252" t="str">
            <v>B</v>
          </cell>
          <cell r="BR252" t="str">
            <v>A++</v>
          </cell>
          <cell r="BS252" t="str">
            <v>A+</v>
          </cell>
          <cell r="BT252" t="str">
            <v>B+</v>
          </cell>
          <cell r="BU252" t="str">
            <v>A++</v>
          </cell>
          <cell r="BW252">
            <v>4</v>
          </cell>
          <cell r="BX252">
            <v>4</v>
          </cell>
          <cell r="BY252">
            <v>2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20.5</v>
          </cell>
          <cell r="CI252">
            <v>0</v>
          </cell>
          <cell r="CJ252" t="str">
            <v>Pass</v>
          </cell>
          <cell r="CK252">
            <v>7.49</v>
          </cell>
        </row>
        <row r="253">
          <cell r="B253" t="str">
            <v>PIET23CS184</v>
          </cell>
          <cell r="C253" t="str">
            <v>YASH KHADAGTA</v>
          </cell>
          <cell r="D253" t="str">
            <v>23EPTCS184</v>
          </cell>
          <cell r="E253" t="str">
            <v>C-57</v>
          </cell>
          <cell r="F253" t="str">
            <v>DM</v>
          </cell>
          <cell r="G253">
            <v>9</v>
          </cell>
          <cell r="H253">
            <v>9</v>
          </cell>
          <cell r="I253">
            <v>10</v>
          </cell>
          <cell r="J253">
            <v>28</v>
          </cell>
          <cell r="K253">
            <v>9</v>
          </cell>
          <cell r="L253">
            <v>9</v>
          </cell>
          <cell r="M253">
            <v>10</v>
          </cell>
          <cell r="N253">
            <v>28</v>
          </cell>
          <cell r="O253">
            <v>8</v>
          </cell>
          <cell r="P253">
            <v>10</v>
          </cell>
          <cell r="Q253">
            <v>10</v>
          </cell>
          <cell r="R253">
            <v>28</v>
          </cell>
          <cell r="S253">
            <v>9</v>
          </cell>
          <cell r="T253">
            <v>10</v>
          </cell>
          <cell r="U253">
            <v>10</v>
          </cell>
          <cell r="V253">
            <v>29</v>
          </cell>
          <cell r="W253">
            <v>8</v>
          </cell>
          <cell r="X253">
            <v>10</v>
          </cell>
          <cell r="Y253">
            <v>10</v>
          </cell>
          <cell r="Z253">
            <v>28</v>
          </cell>
          <cell r="AA253">
            <v>141</v>
          </cell>
          <cell r="AB253">
            <v>10</v>
          </cell>
          <cell r="AC253">
            <v>8</v>
          </cell>
          <cell r="AD253">
            <v>40</v>
          </cell>
          <cell r="AE253">
            <v>58</v>
          </cell>
          <cell r="AF253">
            <v>37</v>
          </cell>
          <cell r="AG253">
            <v>95</v>
          </cell>
          <cell r="AH253">
            <v>8</v>
          </cell>
          <cell r="AI253">
            <v>9</v>
          </cell>
          <cell r="AJ253">
            <v>37</v>
          </cell>
          <cell r="AK253">
            <v>54</v>
          </cell>
          <cell r="AL253">
            <v>37</v>
          </cell>
          <cell r="AM253">
            <v>91</v>
          </cell>
          <cell r="AN253">
            <v>10</v>
          </cell>
          <cell r="AO253">
            <v>10</v>
          </cell>
          <cell r="AP253">
            <v>40</v>
          </cell>
          <cell r="AQ253">
            <v>60</v>
          </cell>
          <cell r="AR253">
            <v>38</v>
          </cell>
          <cell r="AS253">
            <v>98</v>
          </cell>
          <cell r="AT253">
            <v>10</v>
          </cell>
          <cell r="AU253">
            <v>7</v>
          </cell>
          <cell r="AV253">
            <v>40</v>
          </cell>
          <cell r="AW253">
            <v>57</v>
          </cell>
          <cell r="AX253">
            <v>30</v>
          </cell>
          <cell r="AY253">
            <v>87</v>
          </cell>
          <cell r="AZ253">
            <v>5</v>
          </cell>
          <cell r="BA253">
            <v>10</v>
          </cell>
          <cell r="BB253">
            <v>40</v>
          </cell>
          <cell r="BC253">
            <v>55</v>
          </cell>
          <cell r="BD253">
            <v>30</v>
          </cell>
          <cell r="BE253">
            <v>85</v>
          </cell>
          <cell r="BF253">
            <v>456</v>
          </cell>
          <cell r="BG253">
            <v>96</v>
          </cell>
          <cell r="BH253">
            <v>693</v>
          </cell>
          <cell r="BI253">
            <v>92.4</v>
          </cell>
          <cell r="BJ253"/>
          <cell r="BK253" t="str">
            <v>B+</v>
          </cell>
          <cell r="BL253" t="str">
            <v>A</v>
          </cell>
          <cell r="BM253" t="str">
            <v>B+</v>
          </cell>
          <cell r="BN253" t="str">
            <v>A</v>
          </cell>
          <cell r="BO253" t="str">
            <v>C+</v>
          </cell>
          <cell r="BP253" t="str">
            <v>A++</v>
          </cell>
          <cell r="BQ253" t="str">
            <v>A++</v>
          </cell>
          <cell r="BR253" t="str">
            <v>A++</v>
          </cell>
          <cell r="BS253" t="str">
            <v>A++</v>
          </cell>
          <cell r="BT253" t="str">
            <v>A++</v>
          </cell>
          <cell r="BU253" t="str">
            <v>A++</v>
          </cell>
          <cell r="BW253">
            <v>4</v>
          </cell>
          <cell r="BX253">
            <v>4</v>
          </cell>
          <cell r="BY253">
            <v>2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20.5</v>
          </cell>
          <cell r="CI253">
            <v>0</v>
          </cell>
          <cell r="CJ253" t="str">
            <v>Pass</v>
          </cell>
          <cell r="CK253">
            <v>8.68</v>
          </cell>
        </row>
        <row r="254">
          <cell r="B254" t="str">
            <v>PIET23CS185</v>
          </cell>
          <cell r="C254" t="str">
            <v>YASH MEHRA</v>
          </cell>
          <cell r="D254" t="str">
            <v>23EPTCS185</v>
          </cell>
          <cell r="E254" t="str">
            <v>C-58</v>
          </cell>
          <cell r="F254" t="str">
            <v>DM</v>
          </cell>
          <cell r="G254">
            <v>7</v>
          </cell>
          <cell r="H254">
            <v>9</v>
          </cell>
          <cell r="I254">
            <v>10</v>
          </cell>
          <cell r="J254">
            <v>26</v>
          </cell>
          <cell r="K254">
            <v>8</v>
          </cell>
          <cell r="L254">
            <v>10</v>
          </cell>
          <cell r="M254">
            <v>10</v>
          </cell>
          <cell r="N254">
            <v>28</v>
          </cell>
          <cell r="O254">
            <v>8</v>
          </cell>
          <cell r="P254">
            <v>10</v>
          </cell>
          <cell r="Q254">
            <v>10</v>
          </cell>
          <cell r="R254">
            <v>28</v>
          </cell>
          <cell r="S254">
            <v>8</v>
          </cell>
          <cell r="T254">
            <v>10</v>
          </cell>
          <cell r="U254">
            <v>10</v>
          </cell>
          <cell r="V254">
            <v>28</v>
          </cell>
          <cell r="W254">
            <v>5</v>
          </cell>
          <cell r="X254">
            <v>10</v>
          </cell>
          <cell r="Y254">
            <v>10</v>
          </cell>
          <cell r="Z254">
            <v>25</v>
          </cell>
          <cell r="AA254">
            <v>135</v>
          </cell>
          <cell r="AB254">
            <v>9</v>
          </cell>
          <cell r="AC254">
            <v>10</v>
          </cell>
          <cell r="AD254">
            <v>36</v>
          </cell>
          <cell r="AE254">
            <v>55</v>
          </cell>
          <cell r="AF254">
            <v>34</v>
          </cell>
          <cell r="AG254">
            <v>89</v>
          </cell>
          <cell r="AH254">
            <v>8</v>
          </cell>
          <cell r="AI254">
            <v>9</v>
          </cell>
          <cell r="AJ254">
            <v>34</v>
          </cell>
          <cell r="AK254">
            <v>51</v>
          </cell>
          <cell r="AL254">
            <v>38</v>
          </cell>
          <cell r="AM254">
            <v>89</v>
          </cell>
          <cell r="AN254">
            <v>10</v>
          </cell>
          <cell r="AO254">
            <v>9</v>
          </cell>
          <cell r="AP254">
            <v>40</v>
          </cell>
          <cell r="AQ254">
            <v>59</v>
          </cell>
          <cell r="AR254">
            <v>34</v>
          </cell>
          <cell r="AS254">
            <v>93</v>
          </cell>
          <cell r="AT254">
            <v>9</v>
          </cell>
          <cell r="AU254">
            <v>8</v>
          </cell>
          <cell r="AV254">
            <v>40</v>
          </cell>
          <cell r="AW254">
            <v>57</v>
          </cell>
          <cell r="AX254">
            <v>31</v>
          </cell>
          <cell r="AY254">
            <v>88</v>
          </cell>
          <cell r="AZ254">
            <v>7</v>
          </cell>
          <cell r="BA254">
            <v>8</v>
          </cell>
          <cell r="BB254">
            <v>40</v>
          </cell>
          <cell r="BC254">
            <v>55</v>
          </cell>
          <cell r="BD254">
            <v>33</v>
          </cell>
          <cell r="BE254">
            <v>88</v>
          </cell>
          <cell r="BF254">
            <v>447</v>
          </cell>
          <cell r="BG254">
            <v>97</v>
          </cell>
          <cell r="BH254">
            <v>679</v>
          </cell>
          <cell r="BI254">
            <v>90.533333333333331</v>
          </cell>
          <cell r="BJ254"/>
          <cell r="BK254" t="str">
            <v>C+</v>
          </cell>
          <cell r="BL254" t="str">
            <v>A+</v>
          </cell>
          <cell r="BM254" t="str">
            <v>A+</v>
          </cell>
          <cell r="BN254" t="str">
            <v>C+</v>
          </cell>
          <cell r="BO254" t="str">
            <v>C+</v>
          </cell>
          <cell r="BP254" t="str">
            <v>A++</v>
          </cell>
          <cell r="BQ254" t="str">
            <v>A++</v>
          </cell>
          <cell r="BR254" t="str">
            <v>A++</v>
          </cell>
          <cell r="BS254" t="str">
            <v>A++</v>
          </cell>
          <cell r="BT254" t="str">
            <v>A++</v>
          </cell>
          <cell r="BU254" t="str">
            <v>A++</v>
          </cell>
          <cell r="BW254">
            <v>4</v>
          </cell>
          <cell r="BX254">
            <v>4</v>
          </cell>
          <cell r="BY254">
            <v>2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20.5</v>
          </cell>
          <cell r="CI254">
            <v>0</v>
          </cell>
          <cell r="CJ254" t="str">
            <v>Pass</v>
          </cell>
          <cell r="CK254">
            <v>8.5399999999999991</v>
          </cell>
        </row>
        <row r="255">
          <cell r="B255" t="str">
            <v>PIET23CS186</v>
          </cell>
          <cell r="C255" t="str">
            <v>YASH SHARMA</v>
          </cell>
          <cell r="D255" t="str">
            <v>23EPTCS186</v>
          </cell>
          <cell r="E255" t="str">
            <v>C-59</v>
          </cell>
          <cell r="F255" t="str">
            <v>DM</v>
          </cell>
          <cell r="G255">
            <v>10</v>
          </cell>
          <cell r="H255">
            <v>9</v>
          </cell>
          <cell r="I255">
            <v>9</v>
          </cell>
          <cell r="J255">
            <v>28</v>
          </cell>
          <cell r="K255">
            <v>10</v>
          </cell>
          <cell r="L255" t="str">
            <v>N</v>
          </cell>
          <cell r="M255">
            <v>9</v>
          </cell>
          <cell r="N255">
            <v>19</v>
          </cell>
          <cell r="O255">
            <v>9</v>
          </cell>
          <cell r="P255">
            <v>9</v>
          </cell>
          <cell r="Q255">
            <v>10</v>
          </cell>
          <cell r="R255">
            <v>28</v>
          </cell>
          <cell r="S255">
            <v>10</v>
          </cell>
          <cell r="T255">
            <v>8</v>
          </cell>
          <cell r="U255">
            <v>10</v>
          </cell>
          <cell r="V255">
            <v>28</v>
          </cell>
          <cell r="W255">
            <v>7</v>
          </cell>
          <cell r="X255">
            <v>10</v>
          </cell>
          <cell r="Y255">
            <v>10</v>
          </cell>
          <cell r="Z255">
            <v>27</v>
          </cell>
          <cell r="AA255">
            <v>130</v>
          </cell>
          <cell r="AB255">
            <v>9</v>
          </cell>
          <cell r="AC255">
            <v>7</v>
          </cell>
          <cell r="AD255">
            <v>30</v>
          </cell>
          <cell r="AE255">
            <v>46</v>
          </cell>
          <cell r="AF255">
            <v>32</v>
          </cell>
          <cell r="AG255">
            <v>78</v>
          </cell>
          <cell r="AH255">
            <v>9</v>
          </cell>
          <cell r="AI255">
            <v>9</v>
          </cell>
          <cell r="AJ255">
            <v>25</v>
          </cell>
          <cell r="AK255">
            <v>43</v>
          </cell>
          <cell r="AL255">
            <v>37</v>
          </cell>
          <cell r="AM255">
            <v>80</v>
          </cell>
          <cell r="AN255">
            <v>9</v>
          </cell>
          <cell r="AO255">
            <v>9</v>
          </cell>
          <cell r="AP255">
            <v>38</v>
          </cell>
          <cell r="AQ255">
            <v>56</v>
          </cell>
          <cell r="AR255">
            <v>32</v>
          </cell>
          <cell r="AS255">
            <v>88</v>
          </cell>
          <cell r="AT255">
            <v>9</v>
          </cell>
          <cell r="AU255">
            <v>7</v>
          </cell>
          <cell r="AV255">
            <v>39</v>
          </cell>
          <cell r="AW255">
            <v>55</v>
          </cell>
          <cell r="AX255">
            <v>32</v>
          </cell>
          <cell r="AY255">
            <v>87</v>
          </cell>
          <cell r="AZ255">
            <v>10</v>
          </cell>
          <cell r="BA255">
            <v>8</v>
          </cell>
          <cell r="BB255">
            <v>32</v>
          </cell>
          <cell r="BC255">
            <v>50</v>
          </cell>
          <cell r="BD255">
            <v>33</v>
          </cell>
          <cell r="BE255">
            <v>83</v>
          </cell>
          <cell r="BF255">
            <v>416</v>
          </cell>
          <cell r="BG255">
            <v>90</v>
          </cell>
          <cell r="BH255">
            <v>636</v>
          </cell>
          <cell r="BI255">
            <v>84.8</v>
          </cell>
          <cell r="BJ255"/>
          <cell r="BK255" t="str">
            <v>B+</v>
          </cell>
          <cell r="BL255" t="str">
            <v>B+</v>
          </cell>
          <cell r="BM255" t="str">
            <v>B+</v>
          </cell>
          <cell r="BN255" t="str">
            <v>C+</v>
          </cell>
          <cell r="BO255" t="str">
            <v>C+</v>
          </cell>
          <cell r="BP255" t="str">
            <v>A+</v>
          </cell>
          <cell r="BQ255" t="str">
            <v>A+</v>
          </cell>
          <cell r="BR255" t="str">
            <v>A++</v>
          </cell>
          <cell r="BS255" t="str">
            <v>A++</v>
          </cell>
          <cell r="BT255" t="str">
            <v>A++</v>
          </cell>
          <cell r="BU255" t="str">
            <v>A++</v>
          </cell>
          <cell r="BW255">
            <v>4</v>
          </cell>
          <cell r="BX255">
            <v>4</v>
          </cell>
          <cell r="BY255">
            <v>2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20.5</v>
          </cell>
          <cell r="CI255">
            <v>0</v>
          </cell>
          <cell r="CJ255" t="str">
            <v>Pass</v>
          </cell>
          <cell r="CK255">
            <v>8.34</v>
          </cell>
        </row>
        <row r="256">
          <cell r="B256" t="str">
            <v>PIET23CS187</v>
          </cell>
          <cell r="C256" t="str">
            <v>YASHASVI AGRAWAL</v>
          </cell>
          <cell r="D256" t="str">
            <v>23EPTCS187</v>
          </cell>
          <cell r="E256" t="str">
            <v>C-60</v>
          </cell>
          <cell r="F256" t="str">
            <v>DM</v>
          </cell>
          <cell r="G256">
            <v>10</v>
          </cell>
          <cell r="H256">
            <v>8</v>
          </cell>
          <cell r="I256">
            <v>9</v>
          </cell>
          <cell r="J256">
            <v>27</v>
          </cell>
          <cell r="K256">
            <v>5</v>
          </cell>
          <cell r="L256">
            <v>8</v>
          </cell>
          <cell r="M256">
            <v>10</v>
          </cell>
          <cell r="N256">
            <v>23</v>
          </cell>
          <cell r="O256">
            <v>5</v>
          </cell>
          <cell r="P256">
            <v>7</v>
          </cell>
          <cell r="Q256">
            <v>8</v>
          </cell>
          <cell r="R256">
            <v>20</v>
          </cell>
          <cell r="S256">
            <v>6</v>
          </cell>
          <cell r="T256">
            <v>9</v>
          </cell>
          <cell r="U256">
            <v>10</v>
          </cell>
          <cell r="V256">
            <v>25</v>
          </cell>
          <cell r="W256">
            <v>2</v>
          </cell>
          <cell r="X256">
            <v>6</v>
          </cell>
          <cell r="Y256">
            <v>10</v>
          </cell>
          <cell r="Z256">
            <v>18</v>
          </cell>
          <cell r="AA256">
            <v>113</v>
          </cell>
          <cell r="AB256">
            <v>7</v>
          </cell>
          <cell r="AC256">
            <v>7</v>
          </cell>
          <cell r="AD256">
            <v>31</v>
          </cell>
          <cell r="AE256">
            <v>45</v>
          </cell>
          <cell r="AF256">
            <v>26</v>
          </cell>
          <cell r="AG256">
            <v>71</v>
          </cell>
          <cell r="AH256">
            <v>7</v>
          </cell>
          <cell r="AI256">
            <v>8</v>
          </cell>
          <cell r="AJ256">
            <v>29</v>
          </cell>
          <cell r="AK256">
            <v>44</v>
          </cell>
          <cell r="AL256">
            <v>30</v>
          </cell>
          <cell r="AM256">
            <v>74</v>
          </cell>
          <cell r="AN256">
            <v>8</v>
          </cell>
          <cell r="AO256">
            <v>8</v>
          </cell>
          <cell r="AP256">
            <v>37</v>
          </cell>
          <cell r="AQ256">
            <v>53</v>
          </cell>
          <cell r="AR256">
            <v>31</v>
          </cell>
          <cell r="AS256">
            <v>84</v>
          </cell>
          <cell r="AT256">
            <v>9</v>
          </cell>
          <cell r="AU256">
            <v>4</v>
          </cell>
          <cell r="AV256">
            <v>40</v>
          </cell>
          <cell r="AW256">
            <v>53</v>
          </cell>
          <cell r="AX256">
            <v>26</v>
          </cell>
          <cell r="AY256">
            <v>79</v>
          </cell>
          <cell r="AZ256">
            <v>6</v>
          </cell>
          <cell r="BA256">
            <v>7</v>
          </cell>
          <cell r="BB256">
            <v>26</v>
          </cell>
          <cell r="BC256">
            <v>39</v>
          </cell>
          <cell r="BD256">
            <v>29</v>
          </cell>
          <cell r="BE256">
            <v>68</v>
          </cell>
          <cell r="BF256">
            <v>376</v>
          </cell>
          <cell r="BG256">
            <v>93</v>
          </cell>
          <cell r="BH256">
            <v>582</v>
          </cell>
          <cell r="BI256">
            <v>77.600000000000009</v>
          </cell>
          <cell r="BJ256"/>
          <cell r="BK256" t="str">
            <v>A</v>
          </cell>
          <cell r="BL256" t="str">
            <v>C</v>
          </cell>
          <cell r="BM256" t="str">
            <v>C</v>
          </cell>
          <cell r="BN256" t="str">
            <v>B</v>
          </cell>
          <cell r="BO256" t="str">
            <v>D+</v>
          </cell>
          <cell r="BP256" t="str">
            <v>A</v>
          </cell>
          <cell r="BQ256" t="str">
            <v>B+</v>
          </cell>
          <cell r="BR256" t="str">
            <v>A++</v>
          </cell>
          <cell r="BS256" t="str">
            <v>A+</v>
          </cell>
          <cell r="BT256" t="str">
            <v>B+</v>
          </cell>
          <cell r="BU256" t="str">
            <v>A++</v>
          </cell>
          <cell r="BW256">
            <v>4</v>
          </cell>
          <cell r="BX256">
            <v>4</v>
          </cell>
          <cell r="BY256">
            <v>2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20.5</v>
          </cell>
          <cell r="CI256">
            <v>0</v>
          </cell>
          <cell r="CJ256" t="str">
            <v>Pass</v>
          </cell>
          <cell r="CK256">
            <v>7.68</v>
          </cell>
        </row>
        <row r="257">
          <cell r="B257" t="str">
            <v>PIET23CS188</v>
          </cell>
          <cell r="C257" t="str">
            <v>YUVRAJ SINGH RATHORE</v>
          </cell>
          <cell r="D257" t="str">
            <v>23EPTCS188</v>
          </cell>
          <cell r="E257" t="str">
            <v>C-61</v>
          </cell>
          <cell r="F257" t="str">
            <v>DM</v>
          </cell>
          <cell r="G257">
            <v>6</v>
          </cell>
          <cell r="H257">
            <v>7</v>
          </cell>
          <cell r="I257">
            <v>9</v>
          </cell>
          <cell r="J257">
            <v>22</v>
          </cell>
          <cell r="K257">
            <v>0</v>
          </cell>
          <cell r="L257">
            <v>8</v>
          </cell>
          <cell r="M257">
            <v>10</v>
          </cell>
          <cell r="N257">
            <v>18</v>
          </cell>
          <cell r="O257">
            <v>6</v>
          </cell>
          <cell r="P257">
            <v>10</v>
          </cell>
          <cell r="Q257">
            <v>9</v>
          </cell>
          <cell r="R257">
            <v>25</v>
          </cell>
          <cell r="S257">
            <v>9</v>
          </cell>
          <cell r="T257">
            <v>8</v>
          </cell>
          <cell r="U257">
            <v>10</v>
          </cell>
          <cell r="V257">
            <v>27</v>
          </cell>
          <cell r="W257">
            <v>3</v>
          </cell>
          <cell r="X257">
            <v>6</v>
          </cell>
          <cell r="Y257">
            <v>10</v>
          </cell>
          <cell r="Z257">
            <v>19</v>
          </cell>
          <cell r="AA257">
            <v>111</v>
          </cell>
          <cell r="AB257">
            <v>6</v>
          </cell>
          <cell r="AC257">
            <v>6</v>
          </cell>
          <cell r="AD257">
            <v>39</v>
          </cell>
          <cell r="AE257">
            <v>51</v>
          </cell>
          <cell r="AF257">
            <v>23</v>
          </cell>
          <cell r="AG257">
            <v>74</v>
          </cell>
          <cell r="AH257">
            <v>7</v>
          </cell>
          <cell r="AI257">
            <v>9</v>
          </cell>
          <cell r="AJ257">
            <v>35</v>
          </cell>
          <cell r="AK257">
            <v>51</v>
          </cell>
          <cell r="AL257">
            <v>34</v>
          </cell>
          <cell r="AM257">
            <v>85</v>
          </cell>
          <cell r="AN257">
            <v>10</v>
          </cell>
          <cell r="AO257">
            <v>9</v>
          </cell>
          <cell r="AP257">
            <v>40</v>
          </cell>
          <cell r="AQ257">
            <v>59</v>
          </cell>
          <cell r="AR257">
            <v>36</v>
          </cell>
          <cell r="AS257">
            <v>95</v>
          </cell>
          <cell r="AT257">
            <v>9</v>
          </cell>
          <cell r="AU257">
            <v>7</v>
          </cell>
          <cell r="AV257">
            <v>39</v>
          </cell>
          <cell r="AW257">
            <v>55</v>
          </cell>
          <cell r="AX257">
            <v>33</v>
          </cell>
          <cell r="AY257">
            <v>88</v>
          </cell>
          <cell r="AZ257">
            <v>6</v>
          </cell>
          <cell r="BA257">
            <v>7</v>
          </cell>
          <cell r="BB257">
            <v>26</v>
          </cell>
          <cell r="BC257">
            <v>39</v>
          </cell>
          <cell r="BD257">
            <v>31</v>
          </cell>
          <cell r="BE257">
            <v>70</v>
          </cell>
          <cell r="BF257">
            <v>412</v>
          </cell>
          <cell r="BG257">
            <v>97</v>
          </cell>
          <cell r="BH257">
            <v>620</v>
          </cell>
          <cell r="BI257">
            <v>82.666666666666671</v>
          </cell>
          <cell r="BJ257"/>
          <cell r="BK257" t="str">
            <v>E+</v>
          </cell>
          <cell r="BL257" t="str">
            <v>E</v>
          </cell>
          <cell r="BM257" t="str">
            <v>C</v>
          </cell>
          <cell r="BN257" t="str">
            <v>A+</v>
          </cell>
          <cell r="BO257" t="str">
            <v>E+</v>
          </cell>
          <cell r="BP257" t="str">
            <v>A++</v>
          </cell>
          <cell r="BQ257" t="str">
            <v>A</v>
          </cell>
          <cell r="BR257" t="str">
            <v>A++</v>
          </cell>
          <cell r="BS257" t="str">
            <v>A++</v>
          </cell>
          <cell r="BT257" t="str">
            <v>B+</v>
          </cell>
          <cell r="BU257" t="str">
            <v>A++</v>
          </cell>
          <cell r="BW257">
            <v>4</v>
          </cell>
          <cell r="BX257">
            <v>4</v>
          </cell>
          <cell r="BY257">
            <v>2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20.5</v>
          </cell>
          <cell r="CI257">
            <v>0</v>
          </cell>
          <cell r="CJ257" t="str">
            <v>Pass</v>
          </cell>
          <cell r="CK257">
            <v>6.71</v>
          </cell>
        </row>
        <row r="258">
          <cell r="B258" t="str">
            <v>PIET23CS189</v>
          </cell>
          <cell r="C258" t="str">
            <v>ZUBIA KHANAM</v>
          </cell>
          <cell r="D258" t="str">
            <v>23EPTCS189</v>
          </cell>
          <cell r="E258" t="str">
            <v>C-62</v>
          </cell>
          <cell r="F258" t="str">
            <v>HF</v>
          </cell>
          <cell r="G258">
            <v>9</v>
          </cell>
          <cell r="H258">
            <v>9</v>
          </cell>
          <cell r="I258">
            <v>10</v>
          </cell>
          <cell r="J258">
            <v>28</v>
          </cell>
          <cell r="K258">
            <v>9</v>
          </cell>
          <cell r="L258">
            <v>10</v>
          </cell>
          <cell r="M258">
            <v>10</v>
          </cell>
          <cell r="N258">
            <v>29</v>
          </cell>
          <cell r="O258">
            <v>9</v>
          </cell>
          <cell r="P258">
            <v>10</v>
          </cell>
          <cell r="Q258">
            <v>10</v>
          </cell>
          <cell r="R258">
            <v>29</v>
          </cell>
          <cell r="S258">
            <v>9</v>
          </cell>
          <cell r="T258">
            <v>6</v>
          </cell>
          <cell r="U258">
            <v>10</v>
          </cell>
          <cell r="V258">
            <v>25</v>
          </cell>
          <cell r="W258">
            <v>8</v>
          </cell>
          <cell r="X258">
            <v>10</v>
          </cell>
          <cell r="Y258">
            <v>10</v>
          </cell>
          <cell r="Z258">
            <v>28</v>
          </cell>
          <cell r="AA258">
            <v>139</v>
          </cell>
          <cell r="AB258">
            <v>10</v>
          </cell>
          <cell r="AC258">
            <v>9</v>
          </cell>
          <cell r="AD258">
            <v>38</v>
          </cell>
          <cell r="AE258">
            <v>57</v>
          </cell>
          <cell r="AF258">
            <v>37</v>
          </cell>
          <cell r="AG258">
            <v>94</v>
          </cell>
          <cell r="AH258">
            <v>9</v>
          </cell>
          <cell r="AI258">
            <v>10</v>
          </cell>
          <cell r="AJ258">
            <v>34</v>
          </cell>
          <cell r="AK258">
            <v>53</v>
          </cell>
          <cell r="AL258">
            <v>36</v>
          </cell>
          <cell r="AM258">
            <v>89</v>
          </cell>
          <cell r="AN258">
            <v>9</v>
          </cell>
          <cell r="AO258">
            <v>9</v>
          </cell>
          <cell r="AP258">
            <v>37</v>
          </cell>
          <cell r="AQ258">
            <v>55</v>
          </cell>
          <cell r="AR258">
            <v>32</v>
          </cell>
          <cell r="AS258">
            <v>87</v>
          </cell>
          <cell r="AT258">
            <v>10</v>
          </cell>
          <cell r="AU258">
            <v>9</v>
          </cell>
          <cell r="AV258">
            <v>40</v>
          </cell>
          <cell r="AW258">
            <v>59</v>
          </cell>
          <cell r="AX258">
            <v>38</v>
          </cell>
          <cell r="AY258">
            <v>97</v>
          </cell>
          <cell r="AZ258">
            <v>5</v>
          </cell>
          <cell r="BA258">
            <v>6</v>
          </cell>
          <cell r="BB258">
            <v>38</v>
          </cell>
          <cell r="BC258">
            <v>49</v>
          </cell>
          <cell r="BD258">
            <v>29</v>
          </cell>
          <cell r="BE258">
            <v>78</v>
          </cell>
          <cell r="BF258">
            <v>445</v>
          </cell>
          <cell r="BG258">
            <v>96</v>
          </cell>
          <cell r="BH258">
            <v>680</v>
          </cell>
          <cell r="BI258">
            <v>90.666666666666657</v>
          </cell>
          <cell r="BJ258"/>
          <cell r="BK258" t="str">
            <v>B+</v>
          </cell>
          <cell r="BL258" t="str">
            <v>A++</v>
          </cell>
          <cell r="BM258" t="str">
            <v>A+</v>
          </cell>
          <cell r="BN258" t="str">
            <v>B+</v>
          </cell>
          <cell r="BO258" t="str">
            <v>A</v>
          </cell>
          <cell r="BP258" t="str">
            <v>A++</v>
          </cell>
          <cell r="BQ258" t="str">
            <v>A++</v>
          </cell>
          <cell r="BR258" t="str">
            <v>A++</v>
          </cell>
          <cell r="BS258" t="str">
            <v>A++</v>
          </cell>
          <cell r="BT258" t="str">
            <v>A+</v>
          </cell>
          <cell r="BU258" t="str">
            <v>A++</v>
          </cell>
          <cell r="BW258">
            <v>4</v>
          </cell>
          <cell r="BX258">
            <v>4</v>
          </cell>
          <cell r="BY258">
            <v>2</v>
          </cell>
          <cell r="BZ258">
            <v>2</v>
          </cell>
          <cell r="CA258">
            <v>2</v>
          </cell>
          <cell r="CB258">
            <v>1</v>
          </cell>
          <cell r="CC258">
            <v>1</v>
          </cell>
          <cell r="CD258">
            <v>1.5</v>
          </cell>
          <cell r="CE258">
            <v>1</v>
          </cell>
          <cell r="CF258">
            <v>1.5</v>
          </cell>
          <cell r="CG258">
            <v>0.5</v>
          </cell>
          <cell r="CH258">
            <v>20.5</v>
          </cell>
          <cell r="CI258">
            <v>0</v>
          </cell>
          <cell r="CJ258" t="str">
            <v>Pass</v>
          </cell>
          <cell r="CK258">
            <v>9.1</v>
          </cell>
        </row>
        <row r="259">
          <cell r="B259" t="str">
            <v>PIET23CR060</v>
          </cell>
          <cell r="C259" t="str">
            <v>SUHANI BANSAL</v>
          </cell>
          <cell r="D259" t="str">
            <v>23EPTCS160</v>
          </cell>
          <cell r="E259" t="str">
            <v>C-63</v>
          </cell>
          <cell r="F259" t="str">
            <v>DM</v>
          </cell>
          <cell r="G259">
            <v>4</v>
          </cell>
          <cell r="H259">
            <v>10</v>
          </cell>
          <cell r="I259">
            <v>10</v>
          </cell>
          <cell r="J259">
            <v>24</v>
          </cell>
          <cell r="K259">
            <v>5</v>
          </cell>
          <cell r="L259">
            <v>10</v>
          </cell>
          <cell r="M259">
            <v>10</v>
          </cell>
          <cell r="N259">
            <v>25</v>
          </cell>
          <cell r="O259">
            <v>8</v>
          </cell>
          <cell r="P259">
            <v>10</v>
          </cell>
          <cell r="Q259">
            <v>10</v>
          </cell>
          <cell r="R259">
            <v>28</v>
          </cell>
          <cell r="S259">
            <v>5</v>
          </cell>
          <cell r="T259">
            <v>8</v>
          </cell>
          <cell r="U259">
            <v>10</v>
          </cell>
          <cell r="V259">
            <v>23</v>
          </cell>
          <cell r="W259">
            <v>5</v>
          </cell>
          <cell r="X259">
            <v>10</v>
          </cell>
          <cell r="Y259">
            <v>10</v>
          </cell>
          <cell r="Z259">
            <v>25</v>
          </cell>
          <cell r="AA259">
            <v>125</v>
          </cell>
          <cell r="AB259">
            <v>10</v>
          </cell>
          <cell r="AC259">
            <v>7</v>
          </cell>
          <cell r="AD259">
            <v>36</v>
          </cell>
          <cell r="AE259">
            <v>53</v>
          </cell>
          <cell r="AF259">
            <v>32</v>
          </cell>
          <cell r="AG259">
            <v>85</v>
          </cell>
          <cell r="AH259">
            <v>8</v>
          </cell>
          <cell r="AI259">
            <v>9</v>
          </cell>
          <cell r="AJ259">
            <v>27</v>
          </cell>
          <cell r="AK259">
            <v>44</v>
          </cell>
          <cell r="AL259">
            <v>38</v>
          </cell>
          <cell r="AM259">
            <v>82</v>
          </cell>
          <cell r="AN259">
            <v>9</v>
          </cell>
          <cell r="AO259">
            <v>9</v>
          </cell>
          <cell r="AP259">
            <v>39</v>
          </cell>
          <cell r="AQ259">
            <v>57</v>
          </cell>
          <cell r="AR259">
            <v>35</v>
          </cell>
          <cell r="AS259">
            <v>92</v>
          </cell>
          <cell r="AT259">
            <v>5</v>
          </cell>
          <cell r="AU259">
            <v>3</v>
          </cell>
          <cell r="AV259">
            <v>38</v>
          </cell>
          <cell r="AW259">
            <v>46</v>
          </cell>
          <cell r="AX259">
            <v>35</v>
          </cell>
          <cell r="AY259">
            <v>81</v>
          </cell>
          <cell r="AZ259">
            <v>6</v>
          </cell>
          <cell r="BA259">
            <v>8</v>
          </cell>
          <cell r="BB259">
            <v>26</v>
          </cell>
          <cell r="BC259">
            <v>40</v>
          </cell>
          <cell r="BD259">
            <v>39</v>
          </cell>
          <cell r="BE259">
            <v>79</v>
          </cell>
          <cell r="BF259">
            <v>419</v>
          </cell>
          <cell r="BG259">
            <v>92</v>
          </cell>
          <cell r="BH259">
            <v>636</v>
          </cell>
          <cell r="BI259">
            <v>84.8</v>
          </cell>
          <cell r="BJ259"/>
          <cell r="BK259" t="str">
            <v>B+</v>
          </cell>
          <cell r="BL259" t="str">
            <v>A++</v>
          </cell>
          <cell r="BM259" t="str">
            <v>B+</v>
          </cell>
          <cell r="BN259" t="str">
            <v>B</v>
          </cell>
          <cell r="BO259" t="str">
            <v>C+</v>
          </cell>
          <cell r="BP259" t="str">
            <v>A++</v>
          </cell>
          <cell r="BQ259" t="str">
            <v>A++</v>
          </cell>
          <cell r="BR259" t="str">
            <v>A++</v>
          </cell>
          <cell r="BS259" t="str">
            <v>A++</v>
          </cell>
          <cell r="BT259" t="str">
            <v>A+</v>
          </cell>
          <cell r="BU259" t="str">
            <v>A++</v>
          </cell>
          <cell r="BW259">
            <v>4</v>
          </cell>
          <cell r="BX259">
            <v>4</v>
          </cell>
          <cell r="BY259">
            <v>2</v>
          </cell>
          <cell r="BZ259">
            <v>2</v>
          </cell>
          <cell r="CA259">
            <v>2</v>
          </cell>
          <cell r="CB259">
            <v>1</v>
          </cell>
          <cell r="CC259">
            <v>1</v>
          </cell>
          <cell r="CD259">
            <v>1.5</v>
          </cell>
          <cell r="CE259">
            <v>1</v>
          </cell>
          <cell r="CF259">
            <v>1.5</v>
          </cell>
          <cell r="CG259">
            <v>0.5</v>
          </cell>
          <cell r="CH259">
            <v>20.5</v>
          </cell>
          <cell r="CI259">
            <v>0</v>
          </cell>
          <cell r="CJ259" t="str">
            <v>Pass</v>
          </cell>
          <cell r="CK259">
            <v>8.8000000000000007</v>
          </cell>
        </row>
        <row r="260">
          <cell r="B260"/>
          <cell r="C260"/>
          <cell r="D260"/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/>
          <cell r="AY260"/>
          <cell r="AZ260"/>
          <cell r="BA260"/>
          <cell r="BB260"/>
          <cell r="BC260"/>
          <cell r="BD260"/>
          <cell r="BE260"/>
          <cell r="BF260"/>
          <cell r="BG260"/>
          <cell r="BH260"/>
          <cell r="BI260"/>
          <cell r="BJ260"/>
          <cell r="BK260">
            <v>8</v>
          </cell>
          <cell r="BL260">
            <v>4</v>
          </cell>
          <cell r="BM260">
            <v>11</v>
          </cell>
          <cell r="BN260">
            <v>6</v>
          </cell>
          <cell r="BO260">
            <v>4</v>
          </cell>
          <cell r="BP260"/>
          <cell r="BQ260"/>
          <cell r="BR260"/>
          <cell r="BS260"/>
          <cell r="BT260"/>
          <cell r="BU260"/>
          <cell r="BW260"/>
          <cell r="BX260"/>
          <cell r="BY260"/>
          <cell r="BZ260"/>
          <cell r="CA260"/>
          <cell r="CB260"/>
          <cell r="CC260"/>
          <cell r="CD260"/>
          <cell r="CE260"/>
          <cell r="CF260"/>
          <cell r="CG260"/>
          <cell r="CH260"/>
          <cell r="CI260"/>
          <cell r="CJ260"/>
          <cell r="CK260"/>
        </row>
        <row r="261"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J261"/>
          <cell r="BK261"/>
          <cell r="BL261"/>
          <cell r="BM261"/>
          <cell r="BN261"/>
          <cell r="BO261"/>
          <cell r="BP261"/>
          <cell r="BQ261"/>
          <cell r="BR261"/>
          <cell r="BS261"/>
          <cell r="BT261"/>
          <cell r="BU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>
            <v>11</v>
          </cell>
          <cell r="CK261"/>
        </row>
        <row r="262">
          <cell r="B262"/>
          <cell r="C262" t="str">
            <v>Total</v>
          </cell>
          <cell r="D262"/>
          <cell r="E262"/>
          <cell r="F262"/>
          <cell r="G262">
            <v>1467</v>
          </cell>
          <cell r="H262">
            <v>1942</v>
          </cell>
          <cell r="I262">
            <v>2427</v>
          </cell>
          <cell r="J262">
            <v>5836</v>
          </cell>
          <cell r="K262">
            <v>1550</v>
          </cell>
          <cell r="L262">
            <v>1674</v>
          </cell>
          <cell r="M262">
            <v>2352</v>
          </cell>
          <cell r="N262">
            <v>5576</v>
          </cell>
          <cell r="O262">
            <v>1612</v>
          </cell>
          <cell r="P262">
            <v>2098</v>
          </cell>
          <cell r="Q262">
            <v>2407</v>
          </cell>
          <cell r="R262">
            <v>6117</v>
          </cell>
          <cell r="S262">
            <v>1290</v>
          </cell>
          <cell r="T262">
            <v>1797</v>
          </cell>
          <cell r="U262">
            <v>2404</v>
          </cell>
          <cell r="V262">
            <v>5491</v>
          </cell>
          <cell r="W262">
            <v>1284</v>
          </cell>
          <cell r="X262">
            <v>2031</v>
          </cell>
          <cell r="Y262">
            <v>2236</v>
          </cell>
          <cell r="Z262">
            <v>5551</v>
          </cell>
          <cell r="AA262">
            <v>28571</v>
          </cell>
          <cell r="AB262">
            <v>1869</v>
          </cell>
          <cell r="AC262">
            <v>1806</v>
          </cell>
          <cell r="AD262">
            <v>8460</v>
          </cell>
          <cell r="AE262">
            <v>12135</v>
          </cell>
          <cell r="AF262">
            <v>7610</v>
          </cell>
          <cell r="AG262">
            <v>19745</v>
          </cell>
          <cell r="AH262">
            <v>1819</v>
          </cell>
          <cell r="AI262">
            <v>1838</v>
          </cell>
          <cell r="AJ262">
            <v>8478</v>
          </cell>
          <cell r="AK262">
            <v>12135</v>
          </cell>
          <cell r="AL262">
            <v>7816</v>
          </cell>
          <cell r="AM262">
            <v>19951</v>
          </cell>
          <cell r="AN262">
            <v>1701</v>
          </cell>
          <cell r="AO262">
            <v>1756</v>
          </cell>
          <cell r="AP262">
            <v>8656</v>
          </cell>
          <cell r="AQ262">
            <v>12113</v>
          </cell>
          <cell r="AR262">
            <v>7352</v>
          </cell>
          <cell r="AS262">
            <v>19465</v>
          </cell>
          <cell r="AT262">
            <v>1756</v>
          </cell>
          <cell r="AU262">
            <v>1653</v>
          </cell>
          <cell r="AV262">
            <v>8743</v>
          </cell>
          <cell r="AW262">
            <v>12152</v>
          </cell>
          <cell r="AX262">
            <v>7356</v>
          </cell>
          <cell r="AY262">
            <v>19508</v>
          </cell>
          <cell r="AZ262">
            <v>1576</v>
          </cell>
          <cell r="BA262">
            <v>1744</v>
          </cell>
          <cell r="BB262">
            <v>8151</v>
          </cell>
          <cell r="BC262">
            <v>11471</v>
          </cell>
          <cell r="BD262">
            <v>7210</v>
          </cell>
          <cell r="BE262">
            <v>18681</v>
          </cell>
          <cell r="BF262">
            <v>97350</v>
          </cell>
          <cell r="BG262">
            <v>22759</v>
          </cell>
          <cell r="BH262">
            <v>148680</v>
          </cell>
          <cell r="BI262"/>
          <cell r="BJ262"/>
          <cell r="BK262"/>
          <cell r="BL262"/>
          <cell r="BM262"/>
          <cell r="BN262"/>
          <cell r="BO262"/>
          <cell r="CJ262">
            <v>10</v>
          </cell>
        </row>
        <row r="263">
          <cell r="B263"/>
          <cell r="C263" t="str">
            <v>Percentage</v>
          </cell>
          <cell r="D263"/>
          <cell r="E263"/>
          <cell r="F263"/>
          <cell r="G263">
            <v>58.915662650602407</v>
          </cell>
          <cell r="H263">
            <v>77.99196787148594</v>
          </cell>
          <cell r="I263">
            <v>97.46987951807229</v>
          </cell>
          <cell r="J263">
            <v>78.125836680053553</v>
          </cell>
          <cell r="K263">
            <v>62.248995983935743</v>
          </cell>
          <cell r="L263">
            <v>67.228915662650607</v>
          </cell>
          <cell r="M263">
            <v>94.4578313253012</v>
          </cell>
          <cell r="N263">
            <v>74.645247657295855</v>
          </cell>
          <cell r="O263">
            <v>64.738955823293182</v>
          </cell>
          <cell r="P263">
            <v>84.257028112449788</v>
          </cell>
          <cell r="Q263">
            <v>96.666666666666671</v>
          </cell>
          <cell r="R263">
            <v>81.887550200803219</v>
          </cell>
          <cell r="S263">
            <v>51.807228915662648</v>
          </cell>
          <cell r="T263">
            <v>72.168674698795172</v>
          </cell>
          <cell r="U263">
            <v>96.546184738955816</v>
          </cell>
          <cell r="V263">
            <v>73.507362784471226</v>
          </cell>
          <cell r="W263">
            <v>51.566265060240966</v>
          </cell>
          <cell r="X263">
            <v>81.566265060240966</v>
          </cell>
          <cell r="Y263">
            <v>89.799196787148588</v>
          </cell>
          <cell r="Z263">
            <v>74.310575635876845</v>
          </cell>
          <cell r="AA263">
            <v>76.495314591700136</v>
          </cell>
          <cell r="AB263">
            <v>75.060240963855421</v>
          </cell>
          <cell r="AC263">
            <v>72.53012048192771</v>
          </cell>
          <cell r="AD263">
            <v>84.939759036144579</v>
          </cell>
          <cell r="AE263">
            <v>81.224899598393577</v>
          </cell>
          <cell r="AF263">
            <v>76.405622489959839</v>
          </cell>
          <cell r="AG263">
            <v>79.297188755020073</v>
          </cell>
          <cell r="AH263">
            <v>73.052208835341375</v>
          </cell>
          <cell r="AI263">
            <v>73.815261044176708</v>
          </cell>
          <cell r="AJ263">
            <v>85.120481927710841</v>
          </cell>
          <cell r="AK263">
            <v>81.224899598393577</v>
          </cell>
          <cell r="AL263">
            <v>78.47389558232932</v>
          </cell>
          <cell r="AM263">
            <v>80.124497991967871</v>
          </cell>
          <cell r="AN263">
            <v>68.313253012048193</v>
          </cell>
          <cell r="AO263">
            <v>70.522088353413665</v>
          </cell>
          <cell r="AP263">
            <v>86.907630522088354</v>
          </cell>
          <cell r="AQ263">
            <v>81.077643908969208</v>
          </cell>
          <cell r="AR263">
            <v>73.815261044176708</v>
          </cell>
          <cell r="AS263">
            <v>78.172690763052216</v>
          </cell>
          <cell r="AT263">
            <v>70.522088353413665</v>
          </cell>
          <cell r="AU263">
            <v>66.385542168674689</v>
          </cell>
          <cell r="AV263">
            <v>87.781124497991968</v>
          </cell>
          <cell r="AW263">
            <v>81.33868808567604</v>
          </cell>
          <cell r="AX263">
            <v>73.855421686746993</v>
          </cell>
          <cell r="AY263">
            <v>78.345381526104418</v>
          </cell>
          <cell r="AZ263">
            <v>63.293172690763058</v>
          </cell>
          <cell r="BA263">
            <v>70.040160642570285</v>
          </cell>
          <cell r="BB263">
            <v>81.837349397590359</v>
          </cell>
          <cell r="BC263">
            <v>76.780455153949134</v>
          </cell>
          <cell r="BD263">
            <v>72.389558232931734</v>
          </cell>
          <cell r="BE263">
            <v>75.024096385542165</v>
          </cell>
          <cell r="BF263">
            <v>78.192771084337352</v>
          </cell>
          <cell r="BG263">
            <v>91.401606425702809</v>
          </cell>
          <cell r="BH263">
            <v>79.614457831325296</v>
          </cell>
          <cell r="BI263"/>
          <cell r="BJ263"/>
        </row>
        <row r="264">
          <cell r="B264"/>
          <cell r="C264" t="str">
            <v>Fail Students</v>
          </cell>
          <cell r="D264"/>
          <cell r="E264"/>
          <cell r="F264"/>
          <cell r="G264"/>
          <cell r="H264"/>
          <cell r="I264"/>
          <cell r="J264">
            <v>16</v>
          </cell>
          <cell r="K264"/>
          <cell r="L264"/>
          <cell r="M264"/>
          <cell r="N264">
            <v>30</v>
          </cell>
          <cell r="O264"/>
          <cell r="P264"/>
          <cell r="Q264"/>
          <cell r="R264">
            <v>8</v>
          </cell>
          <cell r="S264"/>
          <cell r="T264"/>
          <cell r="U264"/>
          <cell r="V264">
            <v>22</v>
          </cell>
          <cell r="W264"/>
          <cell r="X264"/>
          <cell r="Y264"/>
          <cell r="Z264">
            <v>24</v>
          </cell>
          <cell r="AA264"/>
          <cell r="AB264"/>
          <cell r="AC264"/>
          <cell r="AD264"/>
          <cell r="AE264">
            <v>4</v>
          </cell>
          <cell r="AF264">
            <v>6</v>
          </cell>
          <cell r="AG264">
            <v>4</v>
          </cell>
          <cell r="AH264"/>
          <cell r="AI264"/>
          <cell r="AJ264"/>
          <cell r="AK264">
            <v>2</v>
          </cell>
          <cell r="AL264">
            <v>3</v>
          </cell>
          <cell r="AM264">
            <v>2</v>
          </cell>
          <cell r="AN264"/>
          <cell r="AO264"/>
          <cell r="AP264"/>
          <cell r="AQ264">
            <v>0</v>
          </cell>
          <cell r="AR264">
            <v>4</v>
          </cell>
          <cell r="AS264">
            <v>2</v>
          </cell>
          <cell r="AT264"/>
          <cell r="AU264"/>
          <cell r="AV264"/>
          <cell r="AW264">
            <v>0</v>
          </cell>
          <cell r="AX264">
            <v>3</v>
          </cell>
          <cell r="AY264">
            <v>2</v>
          </cell>
          <cell r="AZ264"/>
          <cell r="BA264"/>
          <cell r="BB264"/>
          <cell r="BC264">
            <v>3</v>
          </cell>
          <cell r="BD264">
            <v>4</v>
          </cell>
          <cell r="BE264">
            <v>4</v>
          </cell>
          <cell r="BF264"/>
          <cell r="BG264"/>
          <cell r="BH264"/>
          <cell r="BI264"/>
          <cell r="BJ264"/>
        </row>
        <row r="265">
          <cell r="C265" t="str">
            <v>1 Marks Fail</v>
          </cell>
          <cell r="J265">
            <v>0</v>
          </cell>
          <cell r="N265">
            <v>0</v>
          </cell>
          <cell r="R265">
            <v>0</v>
          </cell>
          <cell r="V265">
            <v>0</v>
          </cell>
          <cell r="Z265">
            <v>0</v>
          </cell>
          <cell r="AD265"/>
          <cell r="AE265"/>
          <cell r="AF265"/>
          <cell r="AG265"/>
          <cell r="AH265"/>
          <cell r="AI265"/>
          <cell r="AJ265"/>
          <cell r="AN265"/>
          <cell r="AO265"/>
          <cell r="AP265"/>
          <cell r="AS265"/>
          <cell r="AT265"/>
          <cell r="AU265"/>
          <cell r="AV265"/>
          <cell r="AW265"/>
          <cell r="AX265"/>
          <cell r="AY265"/>
          <cell r="AZ265"/>
          <cell r="BA265"/>
          <cell r="BB265"/>
          <cell r="BC265"/>
          <cell r="BD265"/>
          <cell r="BE265"/>
          <cell r="BF265"/>
          <cell r="BG265"/>
          <cell r="BH265"/>
          <cell r="BI265"/>
          <cell r="BJ265"/>
        </row>
        <row r="266">
          <cell r="C266" t="str">
            <v>2 Marks Fail</v>
          </cell>
          <cell r="J266">
            <v>0</v>
          </cell>
          <cell r="N266">
            <v>0</v>
          </cell>
          <cell r="R266">
            <v>0</v>
          </cell>
          <cell r="V266">
            <v>0</v>
          </cell>
          <cell r="Z266">
            <v>0</v>
          </cell>
          <cell r="AD266"/>
          <cell r="AE266"/>
          <cell r="AF266"/>
          <cell r="AG266"/>
          <cell r="AH266"/>
          <cell r="AI266"/>
          <cell r="AJ266"/>
          <cell r="AN266"/>
          <cell r="AO266"/>
          <cell r="AP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</row>
        <row r="267">
          <cell r="C267" t="str">
            <v>3 Marks Fail</v>
          </cell>
          <cell r="J267">
            <v>8</v>
          </cell>
          <cell r="N267">
            <v>8</v>
          </cell>
          <cell r="R267">
            <v>5</v>
          </cell>
          <cell r="V267">
            <v>4</v>
          </cell>
          <cell r="Z267">
            <v>7</v>
          </cell>
          <cell r="AD267"/>
          <cell r="AE267"/>
          <cell r="AF267"/>
          <cell r="AG267"/>
          <cell r="AH267"/>
          <cell r="AI267"/>
          <cell r="AJ267"/>
          <cell r="AN267"/>
          <cell r="AO267"/>
          <cell r="AP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J267"/>
        </row>
        <row r="268">
          <cell r="C268" t="str">
            <v>4 Marks Fail</v>
          </cell>
          <cell r="F268"/>
          <cell r="J268">
            <v>2</v>
          </cell>
          <cell r="N268">
            <v>7</v>
          </cell>
          <cell r="R268">
            <v>2</v>
          </cell>
          <cell r="V268">
            <v>5</v>
          </cell>
          <cell r="Z268">
            <v>6</v>
          </cell>
          <cell r="AD268"/>
          <cell r="AE268"/>
          <cell r="AF268"/>
          <cell r="AG268"/>
          <cell r="AH268"/>
          <cell r="AI268"/>
          <cell r="AJ268"/>
          <cell r="AN268"/>
          <cell r="AO268"/>
          <cell r="AP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J268"/>
        </row>
        <row r="269">
          <cell r="C269" t="str">
            <v>5 Marks Fail</v>
          </cell>
          <cell r="J269">
            <v>2</v>
          </cell>
          <cell r="N269">
            <v>5</v>
          </cell>
          <cell r="R269">
            <v>0</v>
          </cell>
          <cell r="V269">
            <v>3</v>
          </cell>
          <cell r="Z269">
            <v>4</v>
          </cell>
          <cell r="AD269"/>
          <cell r="AE269"/>
          <cell r="AF269"/>
          <cell r="AG269"/>
          <cell r="AH269"/>
          <cell r="AI269"/>
          <cell r="AJ269"/>
          <cell r="AN269"/>
          <cell r="AO269"/>
          <cell r="AP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J269"/>
        </row>
        <row r="270">
          <cell r="C270" t="str">
            <v>&gt;5 Marks Fail</v>
          </cell>
          <cell r="J270">
            <v>4</v>
          </cell>
          <cell r="N270">
            <v>10</v>
          </cell>
          <cell r="R270">
            <v>1</v>
          </cell>
          <cell r="V270">
            <v>10</v>
          </cell>
          <cell r="Z270">
            <v>7</v>
          </cell>
          <cell r="AD270"/>
          <cell r="AE270"/>
          <cell r="AF270"/>
          <cell r="AG270"/>
          <cell r="AH270"/>
          <cell r="AI270"/>
          <cell r="AJ270"/>
          <cell r="AN270"/>
          <cell r="AO270"/>
          <cell r="AP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J270"/>
        </row>
        <row r="271">
          <cell r="C271" t="str">
            <v>Absent</v>
          </cell>
          <cell r="J271">
            <v>0</v>
          </cell>
          <cell r="N271">
            <v>0</v>
          </cell>
          <cell r="R271">
            <v>0</v>
          </cell>
          <cell r="V271">
            <v>0</v>
          </cell>
          <cell r="Z271">
            <v>0</v>
          </cell>
          <cell r="AD271"/>
          <cell r="AE271"/>
          <cell r="AF271"/>
          <cell r="AG271"/>
          <cell r="AH271"/>
          <cell r="AI271"/>
          <cell r="AJ271"/>
          <cell r="AN271"/>
          <cell r="AO271"/>
          <cell r="AP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J271"/>
        </row>
        <row r="272">
          <cell r="B272"/>
          <cell r="C272"/>
          <cell r="D272"/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J272"/>
        </row>
        <row r="273">
          <cell r="B273"/>
          <cell r="C273"/>
          <cell r="D273"/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/>
          <cell r="AY273"/>
          <cell r="AZ273"/>
          <cell r="BA273"/>
          <cell r="BB273"/>
          <cell r="BC273"/>
          <cell r="BD273"/>
          <cell r="BE273"/>
          <cell r="BF273"/>
          <cell r="BG273"/>
          <cell r="BH273"/>
          <cell r="BI273"/>
          <cell r="BJ273"/>
        </row>
        <row r="274">
          <cell r="B274" t="str">
            <v>Subject Nature ----</v>
          </cell>
          <cell r="C274" t="str">
            <v>Subject Nature ----</v>
          </cell>
          <cell r="D274" t="str">
            <v>Subject Nature ----</v>
          </cell>
          <cell r="E274"/>
          <cell r="F274"/>
          <cell r="G274" t="str">
            <v>Theory</v>
          </cell>
          <cell r="H274" t="str">
            <v>Theory</v>
          </cell>
          <cell r="I274" t="str">
            <v>Theory</v>
          </cell>
          <cell r="J274" t="str">
            <v>Theory</v>
          </cell>
          <cell r="K274" t="str">
            <v>Theory</v>
          </cell>
          <cell r="L274" t="str">
            <v>Theory</v>
          </cell>
          <cell r="M274" t="str">
            <v>Theory</v>
          </cell>
          <cell r="N274" t="str">
            <v>Theory</v>
          </cell>
          <cell r="O274" t="str">
            <v>Theory</v>
          </cell>
          <cell r="P274" t="str">
            <v>Theory</v>
          </cell>
          <cell r="Q274" t="str">
            <v>Theory</v>
          </cell>
          <cell r="R274" t="str">
            <v>Theory</v>
          </cell>
          <cell r="S274" t="str">
            <v>Theory</v>
          </cell>
          <cell r="T274" t="str">
            <v>Theory</v>
          </cell>
          <cell r="U274" t="str">
            <v>Theory</v>
          </cell>
          <cell r="V274" t="str">
            <v>Theory</v>
          </cell>
          <cell r="W274" t="str">
            <v>Theory</v>
          </cell>
          <cell r="X274" t="str">
            <v>Theory</v>
          </cell>
          <cell r="Y274" t="str">
            <v>Theory</v>
          </cell>
          <cell r="Z274" t="str">
            <v>Theory</v>
          </cell>
          <cell r="AA274" t="str">
            <v>Theory</v>
          </cell>
          <cell r="AB274" t="str">
            <v>Practical</v>
          </cell>
          <cell r="AC274" t="str">
            <v>Practical</v>
          </cell>
          <cell r="AD274" t="str">
            <v>Practical</v>
          </cell>
          <cell r="AE274" t="str">
            <v>Practical</v>
          </cell>
          <cell r="AF274" t="str">
            <v>Practical</v>
          </cell>
          <cell r="AG274" t="str">
            <v>Practical</v>
          </cell>
          <cell r="AH274" t="str">
            <v>Practical</v>
          </cell>
          <cell r="AI274" t="str">
            <v>Practical</v>
          </cell>
          <cell r="AJ274" t="str">
            <v>Practical</v>
          </cell>
          <cell r="AK274" t="str">
            <v>Practical</v>
          </cell>
          <cell r="AL274" t="str">
            <v>Practical</v>
          </cell>
          <cell r="AM274" t="str">
            <v>Practical</v>
          </cell>
          <cell r="AN274" t="str">
            <v>Practical</v>
          </cell>
          <cell r="AO274" t="str">
            <v>Practical</v>
          </cell>
          <cell r="AP274" t="str">
            <v>Practical</v>
          </cell>
          <cell r="AQ274" t="str">
            <v>Practical</v>
          </cell>
          <cell r="AR274" t="str">
            <v>Practical</v>
          </cell>
          <cell r="AS274" t="str">
            <v>Practical</v>
          </cell>
          <cell r="AT274" t="str">
            <v>Practical</v>
          </cell>
          <cell r="AU274" t="str">
            <v>Practical</v>
          </cell>
          <cell r="AV274" t="str">
            <v>Practical</v>
          </cell>
          <cell r="AW274" t="str">
            <v>Practical</v>
          </cell>
          <cell r="AX274" t="str">
            <v>Practical</v>
          </cell>
          <cell r="AY274" t="str">
            <v>Practical</v>
          </cell>
          <cell r="AZ274" t="str">
            <v>Practical</v>
          </cell>
          <cell r="BA274" t="str">
            <v>Practical</v>
          </cell>
          <cell r="BB274" t="str">
            <v>Practical</v>
          </cell>
          <cell r="BC274" t="str">
            <v>Practical</v>
          </cell>
          <cell r="BD274" t="str">
            <v>Practical</v>
          </cell>
          <cell r="BE274" t="str">
            <v>Practical</v>
          </cell>
          <cell r="BF274" t="str">
            <v>Practical</v>
          </cell>
          <cell r="BG274" t="str">
            <v>Practical</v>
          </cell>
          <cell r="BH274" t="str">
            <v>G. Tot</v>
          </cell>
          <cell r="BI274" t="str">
            <v>%</v>
          </cell>
          <cell r="BJ274"/>
        </row>
        <row r="275">
          <cell r="B275" t="str">
            <v>Subject ----</v>
          </cell>
          <cell r="C275" t="str">
            <v>Subject ----</v>
          </cell>
          <cell r="D275" t="str">
            <v>Subject ----</v>
          </cell>
          <cell r="E275"/>
          <cell r="F275"/>
          <cell r="G275" t="str">
            <v>1FY2-01</v>
          </cell>
          <cell r="H275" t="str">
            <v>1FY2-01</v>
          </cell>
          <cell r="I275" t="str">
            <v>1FY2-01</v>
          </cell>
          <cell r="J275" t="str">
            <v>1FY2-01</v>
          </cell>
          <cell r="K275" t="str">
            <v>1FY2-02</v>
          </cell>
          <cell r="L275" t="str">
            <v>1FY2-02</v>
          </cell>
          <cell r="M275" t="str">
            <v>1FY2-02</v>
          </cell>
          <cell r="N275" t="str">
            <v>1FY2-02</v>
          </cell>
          <cell r="O275" t="str">
            <v>1FY1-04</v>
          </cell>
          <cell r="P275" t="str">
            <v>1FY1-04</v>
          </cell>
          <cell r="Q275" t="str">
            <v>1FY1-04</v>
          </cell>
          <cell r="R275" t="str">
            <v>1FY1-04</v>
          </cell>
          <cell r="S275" t="str">
            <v>1FY3-07</v>
          </cell>
          <cell r="T275" t="str">
            <v>1FY3-07</v>
          </cell>
          <cell r="U275" t="str">
            <v>1FY3-07</v>
          </cell>
          <cell r="V275" t="str">
            <v>1FY3-07</v>
          </cell>
          <cell r="W275" t="str">
            <v>1FY3-09</v>
          </cell>
          <cell r="X275" t="str">
            <v>1FY3-09</v>
          </cell>
          <cell r="Y275" t="str">
            <v>1FY3-09</v>
          </cell>
          <cell r="Z275" t="str">
            <v>1FY3-09</v>
          </cell>
          <cell r="AA275" t="str">
            <v>Tot</v>
          </cell>
          <cell r="AB275" t="str">
            <v>1FY2-20</v>
          </cell>
          <cell r="AC275" t="str">
            <v>1FY2-20</v>
          </cell>
          <cell r="AD275" t="str">
            <v>1FY2-20</v>
          </cell>
          <cell r="AE275" t="str">
            <v>1FY2-20</v>
          </cell>
          <cell r="AF275" t="str">
            <v>1FY2-20</v>
          </cell>
          <cell r="AG275" t="str">
            <v>1FY2-20</v>
          </cell>
          <cell r="AH275" t="str">
            <v>1FY1-22</v>
          </cell>
          <cell r="AI275" t="str">
            <v>1FY1-22</v>
          </cell>
          <cell r="AJ275" t="str">
            <v>1FY1-22</v>
          </cell>
          <cell r="AK275" t="str">
            <v>1FY1-22</v>
          </cell>
          <cell r="AL275" t="str">
            <v>1FY1-22</v>
          </cell>
          <cell r="AM275" t="str">
            <v>1FY1-22</v>
          </cell>
          <cell r="AN275" t="str">
            <v>1FY3-25</v>
          </cell>
          <cell r="AO275" t="str">
            <v>1FY3-25</v>
          </cell>
          <cell r="AP275" t="str">
            <v>1FY3-25</v>
          </cell>
          <cell r="AQ275" t="str">
            <v>1FY3-25</v>
          </cell>
          <cell r="AR275" t="str">
            <v>1FY3-25</v>
          </cell>
          <cell r="AS275" t="str">
            <v>1FY3-25</v>
          </cell>
          <cell r="AT275" t="str">
            <v>1FY3-27</v>
          </cell>
          <cell r="AU275" t="str">
            <v>1FY3-27</v>
          </cell>
          <cell r="AV275" t="str">
            <v>1FY3-27</v>
          </cell>
          <cell r="AW275" t="str">
            <v>1FY3-27</v>
          </cell>
          <cell r="AX275" t="str">
            <v>1FY3-27</v>
          </cell>
          <cell r="AY275" t="str">
            <v>1FY3-27</v>
          </cell>
          <cell r="AZ275" t="str">
            <v>1FY3-28</v>
          </cell>
          <cell r="BA275" t="str">
            <v>1FY3-28</v>
          </cell>
          <cell r="BB275" t="str">
            <v>1FY3-28</v>
          </cell>
          <cell r="BC275" t="str">
            <v>1FY3-28</v>
          </cell>
          <cell r="BD275" t="str">
            <v>1FY3-28</v>
          </cell>
          <cell r="BE275" t="str">
            <v>1FY3-28</v>
          </cell>
          <cell r="BF275" t="str">
            <v>Tot</v>
          </cell>
          <cell r="BG275" t="str">
            <v>1FY8-0X</v>
          </cell>
          <cell r="BH275"/>
          <cell r="BI275"/>
          <cell r="BJ275"/>
        </row>
        <row r="276">
          <cell r="B276" t="str">
            <v>Exam ----</v>
          </cell>
          <cell r="C276" t="str">
            <v>Exam ----</v>
          </cell>
          <cell r="D276" t="str">
            <v>Exam ----</v>
          </cell>
          <cell r="E276"/>
          <cell r="F276"/>
          <cell r="G276" t="str">
            <v>I-IE</v>
          </cell>
          <cell r="H276" t="str">
            <v>II-IE</v>
          </cell>
          <cell r="I276" t="str">
            <v>III-IE</v>
          </cell>
          <cell r="J276" t="str">
            <v>Total</v>
          </cell>
          <cell r="K276" t="str">
            <v>I-IE</v>
          </cell>
          <cell r="L276" t="str">
            <v>II-IE</v>
          </cell>
          <cell r="M276" t="str">
            <v>III-IE</v>
          </cell>
          <cell r="N276" t="str">
            <v>Total</v>
          </cell>
          <cell r="O276" t="str">
            <v>I-IE</v>
          </cell>
          <cell r="P276" t="str">
            <v>II-IE</v>
          </cell>
          <cell r="Q276" t="str">
            <v>III-IE</v>
          </cell>
          <cell r="R276" t="str">
            <v>Total</v>
          </cell>
          <cell r="S276" t="str">
            <v>I-IE</v>
          </cell>
          <cell r="T276" t="str">
            <v>II-IE</v>
          </cell>
          <cell r="U276" t="str">
            <v>III-IE</v>
          </cell>
          <cell r="V276" t="str">
            <v>Total</v>
          </cell>
          <cell r="W276" t="str">
            <v>I-IE</v>
          </cell>
          <cell r="X276" t="str">
            <v>II-IE</v>
          </cell>
          <cell r="Y276" t="str">
            <v>III-IE</v>
          </cell>
          <cell r="Z276" t="str">
            <v>Total</v>
          </cell>
          <cell r="AA276"/>
          <cell r="AB276" t="str">
            <v>I-IE</v>
          </cell>
          <cell r="AC276" t="str">
            <v>II-IE</v>
          </cell>
          <cell r="AD276" t="str">
            <v>Atten+Per</v>
          </cell>
          <cell r="AE276" t="str">
            <v>Internal</v>
          </cell>
          <cell r="AF276" t="str">
            <v>ETE</v>
          </cell>
          <cell r="AG276" t="str">
            <v>Total</v>
          </cell>
          <cell r="AH276" t="str">
            <v>I-IE</v>
          </cell>
          <cell r="AI276" t="str">
            <v>II-IE</v>
          </cell>
          <cell r="AJ276" t="str">
            <v>Atten+Per</v>
          </cell>
          <cell r="AK276" t="str">
            <v>Internal</v>
          </cell>
          <cell r="AL276" t="str">
            <v>ETE</v>
          </cell>
          <cell r="AM276" t="str">
            <v>Total</v>
          </cell>
          <cell r="AN276" t="str">
            <v>I-IE</v>
          </cell>
          <cell r="AO276" t="str">
            <v>II-IE</v>
          </cell>
          <cell r="AP276" t="str">
            <v>Atten+Per</v>
          </cell>
          <cell r="AQ276" t="str">
            <v>Internal</v>
          </cell>
          <cell r="AR276" t="str">
            <v>ETE</v>
          </cell>
          <cell r="AS276" t="str">
            <v>Total</v>
          </cell>
          <cell r="AT276" t="str">
            <v>I-IE</v>
          </cell>
          <cell r="AU276" t="str">
            <v>II-IE</v>
          </cell>
          <cell r="AV276" t="str">
            <v>Atten+Per</v>
          </cell>
          <cell r="AW276" t="str">
            <v>Internal</v>
          </cell>
          <cell r="AX276" t="str">
            <v>ETE</v>
          </cell>
          <cell r="AY276" t="str">
            <v>Total</v>
          </cell>
          <cell r="AZ276" t="str">
            <v>I-IE</v>
          </cell>
          <cell r="BA276" t="str">
            <v>II-IE</v>
          </cell>
          <cell r="BB276" t="str">
            <v>Atten+Per</v>
          </cell>
          <cell r="BC276" t="str">
            <v>Internal</v>
          </cell>
          <cell r="BD276" t="str">
            <v>ETE</v>
          </cell>
          <cell r="BE276" t="str">
            <v>Total</v>
          </cell>
          <cell r="BF276"/>
          <cell r="BG276" t="str">
            <v>Tot</v>
          </cell>
          <cell r="BH276"/>
          <cell r="BI276"/>
          <cell r="BJ276"/>
        </row>
        <row r="277">
          <cell r="B277"/>
          <cell r="C277"/>
          <cell r="D277" t="str">
            <v>M.M. ----</v>
          </cell>
          <cell r="E277"/>
          <cell r="F277"/>
          <cell r="G277">
            <v>10</v>
          </cell>
          <cell r="H277">
            <v>10</v>
          </cell>
          <cell r="I277">
            <v>10</v>
          </cell>
          <cell r="J277">
            <v>30</v>
          </cell>
          <cell r="K277">
            <v>10</v>
          </cell>
          <cell r="L277">
            <v>10</v>
          </cell>
          <cell r="M277">
            <v>10</v>
          </cell>
          <cell r="N277">
            <v>30</v>
          </cell>
          <cell r="O277">
            <v>10</v>
          </cell>
          <cell r="P277">
            <v>10</v>
          </cell>
          <cell r="Q277">
            <v>10</v>
          </cell>
          <cell r="R277">
            <v>30</v>
          </cell>
          <cell r="S277">
            <v>10</v>
          </cell>
          <cell r="T277">
            <v>10</v>
          </cell>
          <cell r="U277">
            <v>10</v>
          </cell>
          <cell r="V277">
            <v>30</v>
          </cell>
          <cell r="W277">
            <v>10</v>
          </cell>
          <cell r="X277">
            <v>10</v>
          </cell>
          <cell r="Y277">
            <v>10</v>
          </cell>
          <cell r="Z277">
            <v>30</v>
          </cell>
          <cell r="AA277">
            <v>150</v>
          </cell>
          <cell r="AB277">
            <v>10</v>
          </cell>
          <cell r="AC277">
            <v>10</v>
          </cell>
          <cell r="AD277">
            <v>40</v>
          </cell>
          <cell r="AE277">
            <v>60</v>
          </cell>
          <cell r="AF277">
            <v>40</v>
          </cell>
          <cell r="AG277">
            <v>100</v>
          </cell>
          <cell r="AH277">
            <v>10</v>
          </cell>
          <cell r="AI277">
            <v>10</v>
          </cell>
          <cell r="AJ277">
            <v>40</v>
          </cell>
          <cell r="AK277">
            <v>60</v>
          </cell>
          <cell r="AL277">
            <v>40</v>
          </cell>
          <cell r="AM277">
            <v>100</v>
          </cell>
          <cell r="AN277">
            <v>10</v>
          </cell>
          <cell r="AO277">
            <v>10</v>
          </cell>
          <cell r="AP277">
            <v>40</v>
          </cell>
          <cell r="AQ277">
            <v>60</v>
          </cell>
          <cell r="AR277">
            <v>40</v>
          </cell>
          <cell r="AS277">
            <v>100</v>
          </cell>
          <cell r="AT277">
            <v>10</v>
          </cell>
          <cell r="AU277">
            <v>10</v>
          </cell>
          <cell r="AV277">
            <v>40</v>
          </cell>
          <cell r="AW277">
            <v>60</v>
          </cell>
          <cell r="AX277">
            <v>40</v>
          </cell>
          <cell r="AY277">
            <v>100</v>
          </cell>
          <cell r="AZ277">
            <v>10</v>
          </cell>
          <cell r="BA277">
            <v>10</v>
          </cell>
          <cell r="BB277">
            <v>40</v>
          </cell>
          <cell r="BC277">
            <v>60</v>
          </cell>
          <cell r="BD277">
            <v>40</v>
          </cell>
          <cell r="BE277">
            <v>100</v>
          </cell>
          <cell r="BF277">
            <v>500</v>
          </cell>
          <cell r="BG277">
            <v>100</v>
          </cell>
          <cell r="BH277">
            <v>750</v>
          </cell>
          <cell r="BI277"/>
          <cell r="BJ277"/>
        </row>
        <row r="278">
          <cell r="B278" t="str">
            <v>Reg. No</v>
          </cell>
          <cell r="C278" t="str">
            <v>Name</v>
          </cell>
          <cell r="D278" t="str">
            <v>Uni-Roll No</v>
          </cell>
          <cell r="E278" t="str">
            <v>Col Roll No</v>
          </cell>
          <cell r="F278" t="str">
            <v>Hst-D</v>
          </cell>
          <cell r="G278" t="str">
            <v>U</v>
          </cell>
          <cell r="H278" t="str">
            <v>U</v>
          </cell>
          <cell r="I278" t="str">
            <v>U</v>
          </cell>
          <cell r="J278" t="str">
            <v>U</v>
          </cell>
          <cell r="K278" t="str">
            <v>U</v>
          </cell>
          <cell r="L278" t="str">
            <v>U</v>
          </cell>
          <cell r="M278" t="str">
            <v>U</v>
          </cell>
          <cell r="N278" t="str">
            <v>U</v>
          </cell>
          <cell r="O278" t="str">
            <v>U</v>
          </cell>
          <cell r="P278" t="str">
            <v>U</v>
          </cell>
          <cell r="Q278" t="str">
            <v>U</v>
          </cell>
          <cell r="R278" t="str">
            <v>U</v>
          </cell>
          <cell r="S278" t="str">
            <v>U</v>
          </cell>
          <cell r="T278" t="str">
            <v>U</v>
          </cell>
          <cell r="U278" t="str">
            <v>U</v>
          </cell>
          <cell r="V278" t="str">
            <v>U</v>
          </cell>
          <cell r="W278" t="str">
            <v>U</v>
          </cell>
          <cell r="X278" t="str">
            <v>U</v>
          </cell>
          <cell r="Y278" t="str">
            <v>U</v>
          </cell>
          <cell r="Z278" t="str">
            <v>U</v>
          </cell>
          <cell r="AA278" t="str">
            <v>U</v>
          </cell>
          <cell r="AB278" t="str">
            <v>U</v>
          </cell>
          <cell r="AC278" t="str">
            <v>U</v>
          </cell>
          <cell r="AD278" t="str">
            <v>U</v>
          </cell>
          <cell r="AE278" t="str">
            <v>U</v>
          </cell>
          <cell r="AF278" t="str">
            <v>U</v>
          </cell>
          <cell r="AG278" t="str">
            <v>U</v>
          </cell>
          <cell r="AH278" t="str">
            <v>U</v>
          </cell>
          <cell r="AI278" t="str">
            <v>U</v>
          </cell>
          <cell r="AJ278" t="str">
            <v>U</v>
          </cell>
          <cell r="AK278" t="str">
            <v>U</v>
          </cell>
          <cell r="AL278" t="str">
            <v>U</v>
          </cell>
          <cell r="AM278" t="str">
            <v>U</v>
          </cell>
          <cell r="AN278" t="str">
            <v>U</v>
          </cell>
          <cell r="AO278" t="str">
            <v>U</v>
          </cell>
          <cell r="AP278" t="str">
            <v>U</v>
          </cell>
          <cell r="AQ278" t="str">
            <v>U</v>
          </cell>
          <cell r="AR278" t="str">
            <v>U</v>
          </cell>
          <cell r="AS278" t="str">
            <v>U</v>
          </cell>
          <cell r="AT278" t="str">
            <v>U</v>
          </cell>
          <cell r="AU278" t="str">
            <v>U</v>
          </cell>
          <cell r="AV278" t="str">
            <v>U</v>
          </cell>
          <cell r="AW278" t="str">
            <v>U</v>
          </cell>
          <cell r="AX278" t="str">
            <v>U</v>
          </cell>
          <cell r="AY278" t="str">
            <v>U</v>
          </cell>
          <cell r="AZ278" t="str">
            <v>U</v>
          </cell>
          <cell r="BA278" t="str">
            <v>U</v>
          </cell>
          <cell r="BB278" t="str">
            <v>U</v>
          </cell>
          <cell r="BC278" t="str">
            <v>U</v>
          </cell>
          <cell r="BD278" t="str">
            <v>U</v>
          </cell>
          <cell r="BE278" t="str">
            <v>U</v>
          </cell>
          <cell r="BF278" t="str">
            <v>U</v>
          </cell>
          <cell r="BG278" t="str">
            <v>U</v>
          </cell>
          <cell r="BH278" t="str">
            <v>U</v>
          </cell>
          <cell r="BI278"/>
          <cell r="BJ278"/>
          <cell r="BK278" t="str">
            <v>1FY2-01</v>
          </cell>
          <cell r="BL278" t="str">
            <v>1FY2-02</v>
          </cell>
          <cell r="BM278" t="str">
            <v>1FY1-04</v>
          </cell>
          <cell r="BN278" t="str">
            <v>1FY3-07</v>
          </cell>
          <cell r="BO278" t="str">
            <v>1FY3-09</v>
          </cell>
          <cell r="BP278" t="str">
            <v>1FY1-22</v>
          </cell>
          <cell r="BQ278" t="str">
            <v>1FY2-20</v>
          </cell>
          <cell r="BR278" t="str">
            <v>1FY3-25</v>
          </cell>
          <cell r="BS278" t="str">
            <v>1FY3-27</v>
          </cell>
          <cell r="BT278" t="str">
            <v>1FY3-28</v>
          </cell>
          <cell r="BU278" t="str">
            <v>FEC01</v>
          </cell>
          <cell r="BW278" t="str">
            <v>1FY2-01</v>
          </cell>
          <cell r="BX278" t="str">
            <v>1FY2-02</v>
          </cell>
          <cell r="BY278" t="str">
            <v>1FY1-04</v>
          </cell>
          <cell r="BZ278" t="str">
            <v>1FY3-07</v>
          </cell>
          <cell r="CA278" t="str">
            <v>1FY3-09</v>
          </cell>
          <cell r="CB278" t="str">
            <v>1FY1-22</v>
          </cell>
          <cell r="CC278" t="str">
            <v>1FY2-20</v>
          </cell>
          <cell r="CD278" t="str">
            <v>1FY3-25</v>
          </cell>
          <cell r="CE278" t="str">
            <v>1FY3-27</v>
          </cell>
          <cell r="CF278" t="str">
            <v>1FY3-28</v>
          </cell>
          <cell r="CG278" t="str">
            <v>FEC01</v>
          </cell>
          <cell r="CH278" t="str">
            <v>Earn Credit</v>
          </cell>
          <cell r="CI278" t="str">
            <v>Total Back</v>
          </cell>
          <cell r="CJ278" t="str">
            <v>Result</v>
          </cell>
          <cell r="CK278" t="str">
            <v>SGPA</v>
          </cell>
        </row>
        <row r="279">
          <cell r="B279" t="str">
            <v>PIET23AD001</v>
          </cell>
          <cell r="C279" t="str">
            <v>ABHIJEET DWIWEDI</v>
          </cell>
          <cell r="D279" t="str">
            <v>23EPTAD001</v>
          </cell>
          <cell r="E279" t="str">
            <v>E-01</v>
          </cell>
          <cell r="F279"/>
          <cell r="G279">
            <v>2</v>
          </cell>
          <cell r="H279">
            <v>10</v>
          </cell>
          <cell r="I279">
            <v>10</v>
          </cell>
          <cell r="J279">
            <v>22</v>
          </cell>
          <cell r="K279">
            <v>3</v>
          </cell>
          <cell r="L279">
            <v>8</v>
          </cell>
          <cell r="M279">
            <v>10</v>
          </cell>
          <cell r="N279">
            <v>21</v>
          </cell>
          <cell r="O279">
            <v>5</v>
          </cell>
          <cell r="P279">
            <v>8</v>
          </cell>
          <cell r="Q279">
            <v>10</v>
          </cell>
          <cell r="R279">
            <v>23</v>
          </cell>
          <cell r="S279">
            <v>4</v>
          </cell>
          <cell r="T279">
            <v>8</v>
          </cell>
          <cell r="U279">
            <v>10</v>
          </cell>
          <cell r="V279">
            <v>22</v>
          </cell>
          <cell r="W279">
            <v>4</v>
          </cell>
          <cell r="X279">
            <v>9</v>
          </cell>
          <cell r="Y279">
            <v>6</v>
          </cell>
          <cell r="Z279">
            <v>19</v>
          </cell>
          <cell r="AA279">
            <v>107</v>
          </cell>
          <cell r="AB279">
            <v>5</v>
          </cell>
          <cell r="AC279">
            <v>6</v>
          </cell>
          <cell r="AD279">
            <v>30</v>
          </cell>
          <cell r="AE279">
            <v>41</v>
          </cell>
          <cell r="AF279">
            <v>27</v>
          </cell>
          <cell r="AG279">
            <v>68</v>
          </cell>
          <cell r="AH279">
            <v>7</v>
          </cell>
          <cell r="AI279">
            <v>6</v>
          </cell>
          <cell r="AJ279">
            <v>30</v>
          </cell>
          <cell r="AK279">
            <v>43</v>
          </cell>
          <cell r="AL279">
            <v>32</v>
          </cell>
          <cell r="AM279">
            <v>75</v>
          </cell>
          <cell r="AN279">
            <v>8</v>
          </cell>
          <cell r="AO279">
            <v>8</v>
          </cell>
          <cell r="AP279">
            <v>35</v>
          </cell>
          <cell r="AQ279">
            <v>51</v>
          </cell>
          <cell r="AR279">
            <v>32</v>
          </cell>
          <cell r="AS279">
            <v>83</v>
          </cell>
          <cell r="AT279">
            <v>7</v>
          </cell>
          <cell r="AU279">
            <v>7</v>
          </cell>
          <cell r="AV279">
            <v>38</v>
          </cell>
          <cell r="AW279">
            <v>52</v>
          </cell>
          <cell r="AX279">
            <v>32</v>
          </cell>
          <cell r="AY279">
            <v>84</v>
          </cell>
          <cell r="AZ279">
            <v>6</v>
          </cell>
          <cell r="BA279">
            <v>8</v>
          </cell>
          <cell r="BB279">
            <v>37</v>
          </cell>
          <cell r="BC279">
            <v>51</v>
          </cell>
          <cell r="BD279">
            <v>29</v>
          </cell>
          <cell r="BE279">
            <v>80</v>
          </cell>
          <cell r="BF279">
            <v>390</v>
          </cell>
          <cell r="BG279">
            <v>94</v>
          </cell>
          <cell r="BH279">
            <v>591</v>
          </cell>
          <cell r="BI279">
            <v>78.8</v>
          </cell>
          <cell r="BK279" t="str">
            <v>D</v>
          </cell>
          <cell r="BL279" t="str">
            <v>D</v>
          </cell>
          <cell r="BM279" t="str">
            <v>B+</v>
          </cell>
          <cell r="BN279" t="str">
            <v>C+</v>
          </cell>
          <cell r="BO279" t="str">
            <v>D+</v>
          </cell>
          <cell r="BP279" t="str">
            <v>A</v>
          </cell>
          <cell r="BQ279" t="str">
            <v>B+</v>
          </cell>
          <cell r="BR279" t="str">
            <v>A++</v>
          </cell>
          <cell r="BS279" t="str">
            <v>A++</v>
          </cell>
          <cell r="BT279" t="str">
            <v>A+</v>
          </cell>
          <cell r="BU279" t="str">
            <v>A++</v>
          </cell>
          <cell r="BW279">
            <v>4</v>
          </cell>
          <cell r="BX279">
            <v>4</v>
          </cell>
          <cell r="BY279">
            <v>2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20.5</v>
          </cell>
          <cell r="CI279">
            <v>0</v>
          </cell>
          <cell r="CJ279" t="str">
            <v>Pass</v>
          </cell>
          <cell r="CK279">
            <v>7.12</v>
          </cell>
        </row>
        <row r="280">
          <cell r="B280" t="str">
            <v>PIET23AD002</v>
          </cell>
          <cell r="C280" t="str">
            <v>ABHISHEK KUMAR YADAV</v>
          </cell>
          <cell r="D280" t="str">
            <v>23EPTAD002</v>
          </cell>
          <cell r="E280" t="str">
            <v>E-02</v>
          </cell>
          <cell r="F280"/>
          <cell r="G280">
            <v>4</v>
          </cell>
          <cell r="H280">
            <v>10</v>
          </cell>
          <cell r="I280">
            <v>9</v>
          </cell>
          <cell r="J280">
            <v>23</v>
          </cell>
          <cell r="K280">
            <v>1</v>
          </cell>
          <cell r="L280">
            <v>10</v>
          </cell>
          <cell r="M280">
            <v>10</v>
          </cell>
          <cell r="N280">
            <v>21</v>
          </cell>
          <cell r="O280">
            <v>3</v>
          </cell>
          <cell r="P280">
            <v>7</v>
          </cell>
          <cell r="Q280">
            <v>9</v>
          </cell>
          <cell r="R280">
            <v>19</v>
          </cell>
          <cell r="S280">
            <v>2</v>
          </cell>
          <cell r="T280">
            <v>9</v>
          </cell>
          <cell r="U280">
            <v>10</v>
          </cell>
          <cell r="V280">
            <v>21</v>
          </cell>
          <cell r="W280">
            <v>3</v>
          </cell>
          <cell r="X280">
            <v>9</v>
          </cell>
          <cell r="Y280">
            <v>8</v>
          </cell>
          <cell r="Z280">
            <v>20</v>
          </cell>
          <cell r="AA280">
            <v>104</v>
          </cell>
          <cell r="AB280">
            <v>9</v>
          </cell>
          <cell r="AC280">
            <v>6</v>
          </cell>
          <cell r="AD280">
            <v>36</v>
          </cell>
          <cell r="AE280">
            <v>51</v>
          </cell>
          <cell r="AF280">
            <v>27</v>
          </cell>
          <cell r="AG280">
            <v>78</v>
          </cell>
          <cell r="AH280">
            <v>8</v>
          </cell>
          <cell r="AI280">
            <v>6</v>
          </cell>
          <cell r="AJ280">
            <v>36</v>
          </cell>
          <cell r="AK280">
            <v>50</v>
          </cell>
          <cell r="AL280">
            <v>27</v>
          </cell>
          <cell r="AM280">
            <v>77</v>
          </cell>
          <cell r="AN280">
            <v>7</v>
          </cell>
          <cell r="AO280">
            <v>8</v>
          </cell>
          <cell r="AP280">
            <v>39</v>
          </cell>
          <cell r="AQ280">
            <v>54</v>
          </cell>
          <cell r="AR280">
            <v>27</v>
          </cell>
          <cell r="AS280">
            <v>81</v>
          </cell>
          <cell r="AT280">
            <v>7</v>
          </cell>
          <cell r="AU280">
            <v>8</v>
          </cell>
          <cell r="AV280">
            <v>39</v>
          </cell>
          <cell r="AW280">
            <v>54</v>
          </cell>
          <cell r="AX280">
            <v>32</v>
          </cell>
          <cell r="AY280">
            <v>86</v>
          </cell>
          <cell r="AZ280">
            <v>4</v>
          </cell>
          <cell r="BA280">
            <v>9</v>
          </cell>
          <cell r="BB280">
            <v>36</v>
          </cell>
          <cell r="BC280">
            <v>49</v>
          </cell>
          <cell r="BD280">
            <v>29</v>
          </cell>
          <cell r="BE280">
            <v>78</v>
          </cell>
          <cell r="BF280">
            <v>400</v>
          </cell>
          <cell r="BG280">
            <v>92</v>
          </cell>
          <cell r="BH280">
            <v>596</v>
          </cell>
          <cell r="BI280">
            <v>79.466666666666669</v>
          </cell>
          <cell r="BK280" t="str">
            <v>C+</v>
          </cell>
          <cell r="BL280" t="str">
            <v>D</v>
          </cell>
          <cell r="BM280" t="str">
            <v>C+</v>
          </cell>
          <cell r="BN280" t="str">
            <v>C</v>
          </cell>
          <cell r="BO280" t="str">
            <v>D+</v>
          </cell>
          <cell r="BP280" t="str">
            <v>A+</v>
          </cell>
          <cell r="BQ280" t="str">
            <v>A+</v>
          </cell>
          <cell r="BR280" t="str">
            <v>A++</v>
          </cell>
          <cell r="BS280" t="str">
            <v>A++</v>
          </cell>
          <cell r="BT280" t="str">
            <v>A+</v>
          </cell>
          <cell r="BU280" t="str">
            <v>A++</v>
          </cell>
          <cell r="BW280">
            <v>4</v>
          </cell>
          <cell r="BX280">
            <v>4</v>
          </cell>
          <cell r="BY280">
            <v>2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20.5</v>
          </cell>
          <cell r="CI280">
            <v>0</v>
          </cell>
          <cell r="CJ280" t="str">
            <v>Pass</v>
          </cell>
          <cell r="CK280">
            <v>7.34</v>
          </cell>
        </row>
        <row r="281">
          <cell r="B281" t="str">
            <v>PIET23AD003</v>
          </cell>
          <cell r="C281" t="str">
            <v>ABHISHEK VASHISHTHA</v>
          </cell>
          <cell r="D281" t="str">
            <v>23EPTAD003</v>
          </cell>
          <cell r="E281" t="str">
            <v>E-03</v>
          </cell>
          <cell r="F281"/>
          <cell r="G281">
            <v>9</v>
          </cell>
          <cell r="H281">
            <v>10</v>
          </cell>
          <cell r="I281">
            <v>9</v>
          </cell>
          <cell r="J281">
            <v>28</v>
          </cell>
          <cell r="K281">
            <v>4</v>
          </cell>
          <cell r="L281">
            <v>9</v>
          </cell>
          <cell r="M281">
            <v>10</v>
          </cell>
          <cell r="N281">
            <v>23</v>
          </cell>
          <cell r="O281">
            <v>4</v>
          </cell>
          <cell r="P281">
            <v>9</v>
          </cell>
          <cell r="Q281">
            <v>9</v>
          </cell>
          <cell r="R281">
            <v>22</v>
          </cell>
          <cell r="S281">
            <v>6</v>
          </cell>
          <cell r="T281">
            <v>8</v>
          </cell>
          <cell r="U281">
            <v>10</v>
          </cell>
          <cell r="V281">
            <v>24</v>
          </cell>
          <cell r="W281">
            <v>6</v>
          </cell>
          <cell r="X281">
            <v>9</v>
          </cell>
          <cell r="Y281">
            <v>7</v>
          </cell>
          <cell r="Z281">
            <v>22</v>
          </cell>
          <cell r="AA281">
            <v>119</v>
          </cell>
          <cell r="AB281">
            <v>10</v>
          </cell>
          <cell r="AC281">
            <v>7</v>
          </cell>
          <cell r="AD281">
            <v>36</v>
          </cell>
          <cell r="AE281">
            <v>53</v>
          </cell>
          <cell r="AF281">
            <v>27</v>
          </cell>
          <cell r="AG281">
            <v>80</v>
          </cell>
          <cell r="AH281">
            <v>7</v>
          </cell>
          <cell r="AI281">
            <v>7</v>
          </cell>
          <cell r="AJ281">
            <v>31</v>
          </cell>
          <cell r="AK281">
            <v>45</v>
          </cell>
          <cell r="AL281">
            <v>32</v>
          </cell>
          <cell r="AM281">
            <v>77</v>
          </cell>
          <cell r="AN281">
            <v>9</v>
          </cell>
          <cell r="AO281">
            <v>9</v>
          </cell>
          <cell r="AP281">
            <v>39</v>
          </cell>
          <cell r="AQ281">
            <v>57</v>
          </cell>
          <cell r="AR281">
            <v>32</v>
          </cell>
          <cell r="AS281">
            <v>89</v>
          </cell>
          <cell r="AT281">
            <v>9</v>
          </cell>
          <cell r="AU281">
            <v>9</v>
          </cell>
          <cell r="AV281">
            <v>40</v>
          </cell>
          <cell r="AW281">
            <v>58</v>
          </cell>
          <cell r="AX281">
            <v>29</v>
          </cell>
          <cell r="AY281">
            <v>87</v>
          </cell>
          <cell r="AZ281">
            <v>9</v>
          </cell>
          <cell r="BA281">
            <v>10</v>
          </cell>
          <cell r="BB281">
            <v>39</v>
          </cell>
          <cell r="BC281">
            <v>58</v>
          </cell>
          <cell r="BD281">
            <v>35</v>
          </cell>
          <cell r="BE281">
            <v>93</v>
          </cell>
          <cell r="BF281">
            <v>426</v>
          </cell>
          <cell r="BG281">
            <v>93</v>
          </cell>
          <cell r="BH281">
            <v>638</v>
          </cell>
          <cell r="BI281">
            <v>85.066666666666663</v>
          </cell>
          <cell r="BK281" t="str">
            <v>C+</v>
          </cell>
          <cell r="BL281" t="str">
            <v>D+</v>
          </cell>
          <cell r="BM281" t="str">
            <v>B+</v>
          </cell>
          <cell r="BN281" t="str">
            <v>B</v>
          </cell>
          <cell r="BO281" t="str">
            <v>C</v>
          </cell>
          <cell r="BP281" t="str">
            <v>A+</v>
          </cell>
          <cell r="BQ281" t="str">
            <v>A+</v>
          </cell>
          <cell r="BR281" t="str">
            <v>A++</v>
          </cell>
          <cell r="BS281" t="str">
            <v>A++</v>
          </cell>
          <cell r="BT281" t="str">
            <v>A++</v>
          </cell>
          <cell r="BU281" t="str">
            <v>A++</v>
          </cell>
          <cell r="BW281">
            <v>4</v>
          </cell>
          <cell r="BX281">
            <v>4</v>
          </cell>
          <cell r="BY281">
            <v>2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20.5</v>
          </cell>
          <cell r="CI281">
            <v>0</v>
          </cell>
          <cell r="CJ281" t="str">
            <v>Pass</v>
          </cell>
          <cell r="CK281">
            <v>7.76</v>
          </cell>
        </row>
        <row r="282">
          <cell r="B282" t="str">
            <v>PIET23AD004</v>
          </cell>
          <cell r="C282" t="str">
            <v>ADITYA KUMAR</v>
          </cell>
          <cell r="D282" t="str">
            <v>23EPTAD004</v>
          </cell>
          <cell r="E282" t="str">
            <v>E-04</v>
          </cell>
          <cell r="F282"/>
          <cell r="G282">
            <v>8</v>
          </cell>
          <cell r="H282">
            <v>10</v>
          </cell>
          <cell r="I282">
            <v>10</v>
          </cell>
          <cell r="J282">
            <v>28</v>
          </cell>
          <cell r="K282">
            <v>7</v>
          </cell>
          <cell r="L282">
            <v>10</v>
          </cell>
          <cell r="M282">
            <v>10</v>
          </cell>
          <cell r="N282">
            <v>27</v>
          </cell>
          <cell r="O282">
            <v>6</v>
          </cell>
          <cell r="P282">
            <v>9</v>
          </cell>
          <cell r="Q282">
            <v>10</v>
          </cell>
          <cell r="R282">
            <v>25</v>
          </cell>
          <cell r="S282">
            <v>5</v>
          </cell>
          <cell r="T282">
            <v>9</v>
          </cell>
          <cell r="U282">
            <v>10</v>
          </cell>
          <cell r="V282">
            <v>24</v>
          </cell>
          <cell r="W282">
            <v>7</v>
          </cell>
          <cell r="X282">
            <v>10</v>
          </cell>
          <cell r="Y282">
            <v>10</v>
          </cell>
          <cell r="Z282">
            <v>27</v>
          </cell>
          <cell r="AA282">
            <v>131</v>
          </cell>
          <cell r="AB282">
            <v>8</v>
          </cell>
          <cell r="AC282">
            <v>10</v>
          </cell>
          <cell r="AD282">
            <v>35</v>
          </cell>
          <cell r="AE282">
            <v>53</v>
          </cell>
          <cell r="AF282">
            <v>34</v>
          </cell>
          <cell r="AG282">
            <v>87</v>
          </cell>
          <cell r="AH282">
            <v>6</v>
          </cell>
          <cell r="AI282">
            <v>8</v>
          </cell>
          <cell r="AJ282">
            <v>36</v>
          </cell>
          <cell r="AK282">
            <v>50</v>
          </cell>
          <cell r="AL282">
            <v>29</v>
          </cell>
          <cell r="AM282">
            <v>79</v>
          </cell>
          <cell r="AN282">
            <v>9</v>
          </cell>
          <cell r="AO282">
            <v>9</v>
          </cell>
          <cell r="AP282">
            <v>40</v>
          </cell>
          <cell r="AQ282">
            <v>58</v>
          </cell>
          <cell r="AR282">
            <v>28</v>
          </cell>
          <cell r="AS282">
            <v>86</v>
          </cell>
          <cell r="AT282">
            <v>8</v>
          </cell>
          <cell r="AU282">
            <v>8</v>
          </cell>
          <cell r="AV282">
            <v>40</v>
          </cell>
          <cell r="AW282">
            <v>56</v>
          </cell>
          <cell r="AX282">
            <v>30</v>
          </cell>
          <cell r="AY282">
            <v>86</v>
          </cell>
          <cell r="AZ282">
            <v>8</v>
          </cell>
          <cell r="BA282">
            <v>8</v>
          </cell>
          <cell r="BB282">
            <v>39</v>
          </cell>
          <cell r="BC282">
            <v>55</v>
          </cell>
          <cell r="BD282">
            <v>36</v>
          </cell>
          <cell r="BE282">
            <v>91</v>
          </cell>
          <cell r="BF282">
            <v>429</v>
          </cell>
          <cell r="BG282">
            <v>93</v>
          </cell>
          <cell r="BH282">
            <v>653</v>
          </cell>
          <cell r="BI282">
            <v>87.066666666666663</v>
          </cell>
          <cell r="BK282" t="str">
            <v>C</v>
          </cell>
          <cell r="BL282" t="str">
            <v>C</v>
          </cell>
          <cell r="BM282" t="str">
            <v>B</v>
          </cell>
          <cell r="BN282" t="str">
            <v>D+</v>
          </cell>
          <cell r="BO282" t="str">
            <v>C</v>
          </cell>
          <cell r="BP282" t="str">
            <v>A+</v>
          </cell>
          <cell r="BQ282" t="str">
            <v>A++</v>
          </cell>
          <cell r="BR282" t="str">
            <v>A++</v>
          </cell>
          <cell r="BS282" t="str">
            <v>A++</v>
          </cell>
          <cell r="BT282" t="str">
            <v>A++</v>
          </cell>
          <cell r="BU282" t="str">
            <v>A++</v>
          </cell>
          <cell r="BW282">
            <v>4</v>
          </cell>
          <cell r="BX282">
            <v>4</v>
          </cell>
          <cell r="BY282">
            <v>2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20.5</v>
          </cell>
          <cell r="CI282">
            <v>0</v>
          </cell>
          <cell r="CJ282" t="str">
            <v>Pass</v>
          </cell>
          <cell r="CK282">
            <v>7.61</v>
          </cell>
        </row>
        <row r="283">
          <cell r="B283" t="str">
            <v>PIET23AD005</v>
          </cell>
          <cell r="C283" t="str">
            <v>ADITYA YADAV</v>
          </cell>
          <cell r="D283" t="str">
            <v>23EPTAD005</v>
          </cell>
          <cell r="E283" t="str">
            <v>E-05</v>
          </cell>
          <cell r="F283"/>
          <cell r="G283">
            <v>7</v>
          </cell>
          <cell r="H283">
            <v>10</v>
          </cell>
          <cell r="I283">
            <v>10</v>
          </cell>
          <cell r="J283">
            <v>27</v>
          </cell>
          <cell r="K283">
            <v>5</v>
          </cell>
          <cell r="L283">
            <v>10</v>
          </cell>
          <cell r="M283">
            <v>10</v>
          </cell>
          <cell r="N283">
            <v>25</v>
          </cell>
          <cell r="O283">
            <v>7</v>
          </cell>
          <cell r="P283">
            <v>9</v>
          </cell>
          <cell r="Q283">
            <v>10</v>
          </cell>
          <cell r="R283">
            <v>26</v>
          </cell>
          <cell r="S283">
            <v>8</v>
          </cell>
          <cell r="T283">
            <v>8</v>
          </cell>
          <cell r="U283">
            <v>10</v>
          </cell>
          <cell r="V283">
            <v>26</v>
          </cell>
          <cell r="W283">
            <v>6</v>
          </cell>
          <cell r="X283">
            <v>10</v>
          </cell>
          <cell r="Y283">
            <v>8</v>
          </cell>
          <cell r="Z283">
            <v>24</v>
          </cell>
          <cell r="AA283">
            <v>128</v>
          </cell>
          <cell r="AB283">
            <v>9</v>
          </cell>
          <cell r="AC283">
            <v>10</v>
          </cell>
          <cell r="AD283">
            <v>35</v>
          </cell>
          <cell r="AE283">
            <v>54</v>
          </cell>
          <cell r="AF283">
            <v>32</v>
          </cell>
          <cell r="AG283">
            <v>86</v>
          </cell>
          <cell r="AH283">
            <v>8</v>
          </cell>
          <cell r="AI283">
            <v>8</v>
          </cell>
          <cell r="AJ283">
            <v>35</v>
          </cell>
          <cell r="AK283">
            <v>51</v>
          </cell>
          <cell r="AL283">
            <v>34</v>
          </cell>
          <cell r="AM283">
            <v>85</v>
          </cell>
          <cell r="AN283">
            <v>9</v>
          </cell>
          <cell r="AO283">
            <v>8</v>
          </cell>
          <cell r="AP283">
            <v>37</v>
          </cell>
          <cell r="AQ283">
            <v>54</v>
          </cell>
          <cell r="AR283">
            <v>32</v>
          </cell>
          <cell r="AS283">
            <v>86</v>
          </cell>
          <cell r="AT283">
            <v>9</v>
          </cell>
          <cell r="AU283">
            <v>8</v>
          </cell>
          <cell r="AV283">
            <v>38</v>
          </cell>
          <cell r="AW283">
            <v>55</v>
          </cell>
          <cell r="AX283">
            <v>34</v>
          </cell>
          <cell r="AY283">
            <v>89</v>
          </cell>
          <cell r="AZ283">
            <v>8</v>
          </cell>
          <cell r="BA283">
            <v>8</v>
          </cell>
          <cell r="BB283">
            <v>32</v>
          </cell>
          <cell r="BC283">
            <v>48</v>
          </cell>
          <cell r="BD283">
            <v>30</v>
          </cell>
          <cell r="BE283">
            <v>78</v>
          </cell>
          <cell r="BF283">
            <v>424</v>
          </cell>
          <cell r="BG283">
            <v>91</v>
          </cell>
          <cell r="BH283">
            <v>643</v>
          </cell>
          <cell r="BI283">
            <v>85.733333333333334</v>
          </cell>
          <cell r="BK283" t="str">
            <v>C+</v>
          </cell>
          <cell r="BL283" t="str">
            <v>B+</v>
          </cell>
          <cell r="BM283" t="str">
            <v>B+</v>
          </cell>
          <cell r="BN283" t="str">
            <v>C+</v>
          </cell>
          <cell r="BO283" t="str">
            <v>C+</v>
          </cell>
          <cell r="BP283" t="str">
            <v>A++</v>
          </cell>
          <cell r="BQ283" t="str">
            <v>A++</v>
          </cell>
          <cell r="BR283" t="str">
            <v>A++</v>
          </cell>
          <cell r="BS283" t="str">
            <v>A++</v>
          </cell>
          <cell r="BT283" t="str">
            <v>A+</v>
          </cell>
          <cell r="BU283" t="str">
            <v>A++</v>
          </cell>
          <cell r="BW283">
            <v>4</v>
          </cell>
          <cell r="BX283">
            <v>4</v>
          </cell>
          <cell r="BY283">
            <v>2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20.5</v>
          </cell>
          <cell r="CI283">
            <v>0</v>
          </cell>
          <cell r="CJ283" t="str">
            <v>Pass</v>
          </cell>
          <cell r="CK283">
            <v>8.17</v>
          </cell>
        </row>
        <row r="284">
          <cell r="B284" t="str">
            <v>PIET23AD006</v>
          </cell>
          <cell r="C284" t="str">
            <v>AJAY SINGH SHEKHAWAT</v>
          </cell>
          <cell r="D284" t="str">
            <v>23EPTAD006</v>
          </cell>
          <cell r="E284" t="str">
            <v>E-06</v>
          </cell>
          <cell r="F284"/>
          <cell r="G284">
            <v>6</v>
          </cell>
          <cell r="H284">
            <v>10</v>
          </cell>
          <cell r="I284">
            <v>10</v>
          </cell>
          <cell r="J284">
            <v>26</v>
          </cell>
          <cell r="K284">
            <v>10</v>
          </cell>
          <cell r="L284" t="str">
            <v>N</v>
          </cell>
          <cell r="M284">
            <v>10</v>
          </cell>
          <cell r="N284">
            <v>20</v>
          </cell>
          <cell r="O284">
            <v>6</v>
          </cell>
          <cell r="P284">
            <v>9</v>
          </cell>
          <cell r="Q284">
            <v>10</v>
          </cell>
          <cell r="R284">
            <v>25</v>
          </cell>
          <cell r="S284">
            <v>6</v>
          </cell>
          <cell r="T284">
            <v>8</v>
          </cell>
          <cell r="U284">
            <v>10</v>
          </cell>
          <cell r="V284">
            <v>24</v>
          </cell>
          <cell r="W284">
            <v>5</v>
          </cell>
          <cell r="X284">
            <v>10</v>
          </cell>
          <cell r="Y284">
            <v>7</v>
          </cell>
          <cell r="Z284">
            <v>22</v>
          </cell>
          <cell r="AA284">
            <v>117</v>
          </cell>
          <cell r="AB284">
            <v>9</v>
          </cell>
          <cell r="AC284">
            <v>5</v>
          </cell>
          <cell r="AD284">
            <v>31</v>
          </cell>
          <cell r="AE284">
            <v>45</v>
          </cell>
          <cell r="AF284">
            <v>25</v>
          </cell>
          <cell r="AG284">
            <v>70</v>
          </cell>
          <cell r="AH284">
            <v>9</v>
          </cell>
          <cell r="AI284">
            <v>6</v>
          </cell>
          <cell r="AJ284">
            <v>29</v>
          </cell>
          <cell r="AK284">
            <v>44</v>
          </cell>
          <cell r="AL284">
            <v>31</v>
          </cell>
          <cell r="AM284">
            <v>75</v>
          </cell>
          <cell r="AN284">
            <v>9</v>
          </cell>
          <cell r="AO284">
            <v>8</v>
          </cell>
          <cell r="AP284">
            <v>34</v>
          </cell>
          <cell r="AQ284">
            <v>51</v>
          </cell>
          <cell r="AR284">
            <v>32</v>
          </cell>
          <cell r="AS284">
            <v>83</v>
          </cell>
          <cell r="AT284">
            <v>4</v>
          </cell>
          <cell r="AU284">
            <v>8</v>
          </cell>
          <cell r="AV284">
            <v>37</v>
          </cell>
          <cell r="AW284">
            <v>49</v>
          </cell>
          <cell r="AX284">
            <v>32</v>
          </cell>
          <cell r="AY284">
            <v>81</v>
          </cell>
          <cell r="AZ284">
            <v>6</v>
          </cell>
          <cell r="BA284">
            <v>7</v>
          </cell>
          <cell r="BB284">
            <v>29</v>
          </cell>
          <cell r="BC284">
            <v>42</v>
          </cell>
          <cell r="BD284">
            <v>27</v>
          </cell>
          <cell r="BE284">
            <v>69</v>
          </cell>
          <cell r="BF284">
            <v>378</v>
          </cell>
          <cell r="BG284">
            <v>89</v>
          </cell>
          <cell r="BH284">
            <v>584</v>
          </cell>
          <cell r="BI284">
            <v>77.86666666666666</v>
          </cell>
          <cell r="BK284" t="str">
            <v>B+</v>
          </cell>
          <cell r="BL284" t="str">
            <v>D+</v>
          </cell>
          <cell r="BM284" t="str">
            <v>A</v>
          </cell>
          <cell r="BN284" t="str">
            <v>C</v>
          </cell>
          <cell r="BO284" t="str">
            <v>D+</v>
          </cell>
          <cell r="BP284" t="str">
            <v>A</v>
          </cell>
          <cell r="BQ284" t="str">
            <v>B+</v>
          </cell>
          <cell r="BR284" t="str">
            <v>A++</v>
          </cell>
          <cell r="BS284" t="str">
            <v>A++</v>
          </cell>
          <cell r="BT284" t="str">
            <v>B+</v>
          </cell>
          <cell r="BU284" t="str">
            <v>A++</v>
          </cell>
          <cell r="BW284">
            <v>4</v>
          </cell>
          <cell r="BX284">
            <v>4</v>
          </cell>
          <cell r="BY284">
            <v>2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20.5</v>
          </cell>
          <cell r="CI284">
            <v>0</v>
          </cell>
          <cell r="CJ284" t="str">
            <v>Pass</v>
          </cell>
          <cell r="CK284">
            <v>7.63</v>
          </cell>
        </row>
        <row r="285">
          <cell r="B285" t="str">
            <v>PIET23AD007</v>
          </cell>
          <cell r="C285" t="str">
            <v>AKSHYA VYAS</v>
          </cell>
          <cell r="D285" t="str">
            <v>23EPTAD007</v>
          </cell>
          <cell r="E285" t="str">
            <v>E-07</v>
          </cell>
          <cell r="F285"/>
          <cell r="G285">
            <v>2</v>
          </cell>
          <cell r="H285">
            <v>10</v>
          </cell>
          <cell r="I285">
            <v>10</v>
          </cell>
          <cell r="J285">
            <v>22</v>
          </cell>
          <cell r="K285">
            <v>3</v>
          </cell>
          <cell r="L285">
            <v>6</v>
          </cell>
          <cell r="M285">
            <v>10</v>
          </cell>
          <cell r="N285">
            <v>19</v>
          </cell>
          <cell r="O285">
            <v>7</v>
          </cell>
          <cell r="P285">
            <v>9</v>
          </cell>
          <cell r="Q285">
            <v>10</v>
          </cell>
          <cell r="R285">
            <v>26</v>
          </cell>
          <cell r="S285">
            <v>4</v>
          </cell>
          <cell r="T285">
            <v>6</v>
          </cell>
          <cell r="U285">
            <v>10</v>
          </cell>
          <cell r="V285">
            <v>20</v>
          </cell>
          <cell r="W285">
            <v>7</v>
          </cell>
          <cell r="X285">
            <v>10</v>
          </cell>
          <cell r="Y285">
            <v>10</v>
          </cell>
          <cell r="Z285">
            <v>27</v>
          </cell>
          <cell r="AA285">
            <v>114</v>
          </cell>
          <cell r="AB285">
            <v>6</v>
          </cell>
          <cell r="AC285">
            <v>8</v>
          </cell>
          <cell r="AD285">
            <v>36</v>
          </cell>
          <cell r="AE285">
            <v>50</v>
          </cell>
          <cell r="AF285">
            <v>33</v>
          </cell>
          <cell r="AG285">
            <v>83</v>
          </cell>
          <cell r="AH285">
            <v>9</v>
          </cell>
          <cell r="AI285">
            <v>8</v>
          </cell>
          <cell r="AJ285">
            <v>34</v>
          </cell>
          <cell r="AK285">
            <v>51</v>
          </cell>
          <cell r="AL285">
            <v>34</v>
          </cell>
          <cell r="AM285">
            <v>85</v>
          </cell>
          <cell r="AN285">
            <v>8</v>
          </cell>
          <cell r="AO285">
            <v>8</v>
          </cell>
          <cell r="AP285">
            <v>33</v>
          </cell>
          <cell r="AQ285">
            <v>49</v>
          </cell>
          <cell r="AR285">
            <v>33</v>
          </cell>
          <cell r="AS285">
            <v>82</v>
          </cell>
          <cell r="AT285">
            <v>7</v>
          </cell>
          <cell r="AU285">
            <v>10</v>
          </cell>
          <cell r="AV285">
            <v>32</v>
          </cell>
          <cell r="AW285">
            <v>49</v>
          </cell>
          <cell r="AX285">
            <v>33</v>
          </cell>
          <cell r="AY285">
            <v>82</v>
          </cell>
          <cell r="AZ285">
            <v>9</v>
          </cell>
          <cell r="BA285">
            <v>7</v>
          </cell>
          <cell r="BB285">
            <v>30</v>
          </cell>
          <cell r="BC285">
            <v>46</v>
          </cell>
          <cell r="BD285">
            <v>27</v>
          </cell>
          <cell r="BE285">
            <v>73</v>
          </cell>
          <cell r="BF285">
            <v>405</v>
          </cell>
          <cell r="BG285">
            <v>86</v>
          </cell>
          <cell r="BH285">
            <v>605</v>
          </cell>
          <cell r="BI285">
            <v>80.666666666666657</v>
          </cell>
          <cell r="BK285" t="str">
            <v>B+</v>
          </cell>
          <cell r="BL285" t="str">
            <v>D</v>
          </cell>
          <cell r="BM285" t="str">
            <v>A+</v>
          </cell>
          <cell r="BN285" t="str">
            <v>D+</v>
          </cell>
          <cell r="BO285" t="str">
            <v>D+</v>
          </cell>
          <cell r="BP285" t="str">
            <v>A++</v>
          </cell>
          <cell r="BQ285" t="str">
            <v>A++</v>
          </cell>
          <cell r="BR285" t="str">
            <v>A++</v>
          </cell>
          <cell r="BS285" t="str">
            <v>A++</v>
          </cell>
          <cell r="BT285" t="str">
            <v>A</v>
          </cell>
          <cell r="BU285" t="str">
            <v>A++</v>
          </cell>
          <cell r="BW285">
            <v>4</v>
          </cell>
          <cell r="BX285">
            <v>4</v>
          </cell>
          <cell r="BY285">
            <v>2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20.5</v>
          </cell>
          <cell r="CI285">
            <v>0</v>
          </cell>
          <cell r="CJ285" t="str">
            <v>Pass</v>
          </cell>
          <cell r="CK285">
            <v>7.74</v>
          </cell>
        </row>
        <row r="286">
          <cell r="B286" t="str">
            <v>PIET23AD008</v>
          </cell>
          <cell r="C286" t="str">
            <v>ANIKET SINGH</v>
          </cell>
          <cell r="D286" t="str">
            <v>23EPTAD008</v>
          </cell>
          <cell r="E286" t="str">
            <v>E-08</v>
          </cell>
          <cell r="F286"/>
          <cell r="G286">
            <v>6</v>
          </cell>
          <cell r="H286">
            <v>10</v>
          </cell>
          <cell r="I286">
            <v>10</v>
          </cell>
          <cell r="J286">
            <v>26</v>
          </cell>
          <cell r="K286">
            <v>5</v>
          </cell>
          <cell r="L286">
            <v>10</v>
          </cell>
          <cell r="M286">
            <v>10</v>
          </cell>
          <cell r="N286">
            <v>25</v>
          </cell>
          <cell r="O286">
            <v>5</v>
          </cell>
          <cell r="P286">
            <v>8</v>
          </cell>
          <cell r="Q286">
            <v>10</v>
          </cell>
          <cell r="R286">
            <v>23</v>
          </cell>
          <cell r="S286">
            <v>6</v>
          </cell>
          <cell r="T286">
            <v>10</v>
          </cell>
          <cell r="U286">
            <v>10</v>
          </cell>
          <cell r="V286">
            <v>26</v>
          </cell>
          <cell r="W286">
            <v>6</v>
          </cell>
          <cell r="X286">
            <v>10</v>
          </cell>
          <cell r="Y286">
            <v>10</v>
          </cell>
          <cell r="Z286">
            <v>26</v>
          </cell>
          <cell r="AA286">
            <v>126</v>
          </cell>
          <cell r="AB286">
            <v>10</v>
          </cell>
          <cell r="AC286">
            <v>10</v>
          </cell>
          <cell r="AD286">
            <v>40</v>
          </cell>
          <cell r="AE286">
            <v>60</v>
          </cell>
          <cell r="AF286">
            <v>34</v>
          </cell>
          <cell r="AG286">
            <v>94</v>
          </cell>
          <cell r="AH286">
            <v>5</v>
          </cell>
          <cell r="AI286">
            <v>6</v>
          </cell>
          <cell r="AJ286">
            <v>35</v>
          </cell>
          <cell r="AK286">
            <v>46</v>
          </cell>
          <cell r="AL286">
            <v>29</v>
          </cell>
          <cell r="AM286">
            <v>75</v>
          </cell>
          <cell r="AN286">
            <v>9</v>
          </cell>
          <cell r="AO286">
            <v>8</v>
          </cell>
          <cell r="AP286">
            <v>40</v>
          </cell>
          <cell r="AQ286">
            <v>57</v>
          </cell>
          <cell r="AR286">
            <v>32</v>
          </cell>
          <cell r="AS286">
            <v>89</v>
          </cell>
          <cell r="AT286">
            <v>10</v>
          </cell>
          <cell r="AU286">
            <v>9</v>
          </cell>
          <cell r="AV286">
            <v>40</v>
          </cell>
          <cell r="AW286">
            <v>59</v>
          </cell>
          <cell r="AX286">
            <v>32</v>
          </cell>
          <cell r="AY286">
            <v>91</v>
          </cell>
          <cell r="AZ286">
            <v>8</v>
          </cell>
          <cell r="BA286">
            <v>8</v>
          </cell>
          <cell r="BB286">
            <v>40</v>
          </cell>
          <cell r="BC286">
            <v>56</v>
          </cell>
          <cell r="BD286">
            <v>35</v>
          </cell>
          <cell r="BE286">
            <v>91</v>
          </cell>
          <cell r="BF286">
            <v>440</v>
          </cell>
          <cell r="BG286">
            <v>91</v>
          </cell>
          <cell r="BH286">
            <v>657</v>
          </cell>
          <cell r="BI286">
            <v>87.6</v>
          </cell>
          <cell r="BK286" t="str">
            <v>C</v>
          </cell>
          <cell r="BL286" t="str">
            <v>B</v>
          </cell>
          <cell r="BM286" t="str">
            <v>A+</v>
          </cell>
          <cell r="BN286" t="str">
            <v>C+</v>
          </cell>
          <cell r="BO286" t="str">
            <v>B+</v>
          </cell>
          <cell r="BP286" t="str">
            <v>A</v>
          </cell>
          <cell r="BQ286" t="str">
            <v>A++</v>
          </cell>
          <cell r="BR286" t="str">
            <v>A++</v>
          </cell>
          <cell r="BS286" t="str">
            <v>A++</v>
          </cell>
          <cell r="BT286" t="str">
            <v>A++</v>
          </cell>
          <cell r="BU286" t="str">
            <v>A++</v>
          </cell>
          <cell r="BW286">
            <v>4</v>
          </cell>
          <cell r="BX286">
            <v>4</v>
          </cell>
          <cell r="BY286">
            <v>2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20.5</v>
          </cell>
          <cell r="CI286">
            <v>0</v>
          </cell>
          <cell r="CJ286" t="str">
            <v>Pass</v>
          </cell>
          <cell r="CK286">
            <v>8.17</v>
          </cell>
        </row>
        <row r="287">
          <cell r="B287" t="str">
            <v>PIET23AD009</v>
          </cell>
          <cell r="C287" t="str">
            <v>ANIL JANGID</v>
          </cell>
          <cell r="D287" t="str">
            <v>23EPTAD009</v>
          </cell>
          <cell r="E287" t="str">
            <v>E-09</v>
          </cell>
          <cell r="F287"/>
          <cell r="G287">
            <v>10</v>
          </cell>
          <cell r="H287">
            <v>10</v>
          </cell>
          <cell r="I287">
            <v>10</v>
          </cell>
          <cell r="J287">
            <v>30</v>
          </cell>
          <cell r="K287">
            <v>7</v>
          </cell>
          <cell r="L287">
            <v>10</v>
          </cell>
          <cell r="M287">
            <v>10</v>
          </cell>
          <cell r="N287">
            <v>27</v>
          </cell>
          <cell r="O287">
            <v>8</v>
          </cell>
          <cell r="P287">
            <v>9</v>
          </cell>
          <cell r="Q287">
            <v>10</v>
          </cell>
          <cell r="R287">
            <v>27</v>
          </cell>
          <cell r="S287">
            <v>6</v>
          </cell>
          <cell r="T287">
            <v>8</v>
          </cell>
          <cell r="U287">
            <v>10</v>
          </cell>
          <cell r="V287">
            <v>24</v>
          </cell>
          <cell r="W287">
            <v>6</v>
          </cell>
          <cell r="X287">
            <v>9</v>
          </cell>
          <cell r="Y287">
            <v>5</v>
          </cell>
          <cell r="Z287">
            <v>20</v>
          </cell>
          <cell r="AA287">
            <v>128</v>
          </cell>
          <cell r="AB287">
            <v>10</v>
          </cell>
          <cell r="AC287">
            <v>9</v>
          </cell>
          <cell r="AD287">
            <v>39</v>
          </cell>
          <cell r="AE287">
            <v>58</v>
          </cell>
          <cell r="AF287">
            <v>38</v>
          </cell>
          <cell r="AG287">
            <v>96</v>
          </cell>
          <cell r="AH287">
            <v>9</v>
          </cell>
          <cell r="AI287">
            <v>7</v>
          </cell>
          <cell r="AJ287">
            <v>36</v>
          </cell>
          <cell r="AK287">
            <v>52</v>
          </cell>
          <cell r="AL287">
            <v>33</v>
          </cell>
          <cell r="AM287">
            <v>85</v>
          </cell>
          <cell r="AN287">
            <v>8</v>
          </cell>
          <cell r="AO287">
            <v>8</v>
          </cell>
          <cell r="AP287">
            <v>38</v>
          </cell>
          <cell r="AQ287">
            <v>54</v>
          </cell>
          <cell r="AR287">
            <v>33</v>
          </cell>
          <cell r="AS287">
            <v>87</v>
          </cell>
          <cell r="AT287">
            <v>9</v>
          </cell>
          <cell r="AU287">
            <v>9</v>
          </cell>
          <cell r="AV287">
            <v>30</v>
          </cell>
          <cell r="AW287">
            <v>48</v>
          </cell>
          <cell r="AX287">
            <v>35</v>
          </cell>
          <cell r="AY287">
            <v>83</v>
          </cell>
          <cell r="AZ287">
            <v>10</v>
          </cell>
          <cell r="BA287">
            <v>8</v>
          </cell>
          <cell r="BB287">
            <v>39</v>
          </cell>
          <cell r="BC287">
            <v>57</v>
          </cell>
          <cell r="BD287">
            <v>36</v>
          </cell>
          <cell r="BE287">
            <v>93</v>
          </cell>
          <cell r="BF287">
            <v>444</v>
          </cell>
          <cell r="BG287">
            <v>85</v>
          </cell>
          <cell r="BH287">
            <v>657</v>
          </cell>
          <cell r="BI287">
            <v>87.6</v>
          </cell>
          <cell r="BK287" t="str">
            <v>C</v>
          </cell>
          <cell r="BL287" t="str">
            <v>A</v>
          </cell>
          <cell r="BM287" t="str">
            <v>A++</v>
          </cell>
          <cell r="BN287" t="str">
            <v>C+</v>
          </cell>
          <cell r="BO287" t="str">
            <v>C</v>
          </cell>
          <cell r="BP287" t="str">
            <v>A++</v>
          </cell>
          <cell r="BQ287" t="str">
            <v>A++</v>
          </cell>
          <cell r="BR287" t="str">
            <v>A++</v>
          </cell>
          <cell r="BS287" t="str">
            <v>A++</v>
          </cell>
          <cell r="BT287" t="str">
            <v>A++</v>
          </cell>
          <cell r="BU287" t="str">
            <v>A++</v>
          </cell>
          <cell r="BW287">
            <v>4</v>
          </cell>
          <cell r="BX287">
            <v>4</v>
          </cell>
          <cell r="BY287">
            <v>2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20.5</v>
          </cell>
          <cell r="CI287">
            <v>0</v>
          </cell>
          <cell r="CJ287" t="str">
            <v>Pass</v>
          </cell>
          <cell r="CK287">
            <v>8.39</v>
          </cell>
        </row>
        <row r="288">
          <cell r="B288" t="str">
            <v>PIET23AD010</v>
          </cell>
          <cell r="C288" t="str">
            <v>ARSHIT KUMAR MITTAL</v>
          </cell>
          <cell r="D288" t="str">
            <v>23EPTAD010</v>
          </cell>
          <cell r="E288" t="str">
            <v>E-10</v>
          </cell>
          <cell r="F288"/>
          <cell r="G288">
            <v>5</v>
          </cell>
          <cell r="H288">
            <v>10</v>
          </cell>
          <cell r="I288">
            <v>10</v>
          </cell>
          <cell r="J288">
            <v>25</v>
          </cell>
          <cell r="K288">
            <v>3</v>
          </cell>
          <cell r="L288">
            <v>7</v>
          </cell>
          <cell r="M288">
            <v>10</v>
          </cell>
          <cell r="N288">
            <v>20</v>
          </cell>
          <cell r="O288">
            <v>5</v>
          </cell>
          <cell r="P288">
            <v>8</v>
          </cell>
          <cell r="Q288">
            <v>10</v>
          </cell>
          <cell r="R288">
            <v>23</v>
          </cell>
          <cell r="S288">
            <v>5</v>
          </cell>
          <cell r="T288">
            <v>6</v>
          </cell>
          <cell r="U288">
            <v>10</v>
          </cell>
          <cell r="V288">
            <v>21</v>
          </cell>
          <cell r="W288">
            <v>4</v>
          </cell>
          <cell r="X288">
            <v>9</v>
          </cell>
          <cell r="Y288">
            <v>9</v>
          </cell>
          <cell r="Z288">
            <v>22</v>
          </cell>
          <cell r="AA288">
            <v>111</v>
          </cell>
          <cell r="AB288">
            <v>5</v>
          </cell>
          <cell r="AC288">
            <v>5</v>
          </cell>
          <cell r="AD288">
            <v>33</v>
          </cell>
          <cell r="AE288">
            <v>43</v>
          </cell>
          <cell r="AF288">
            <v>25</v>
          </cell>
          <cell r="AG288">
            <v>68</v>
          </cell>
          <cell r="AH288">
            <v>7</v>
          </cell>
          <cell r="AI288">
            <v>7</v>
          </cell>
          <cell r="AJ288">
            <v>33</v>
          </cell>
          <cell r="AK288">
            <v>47</v>
          </cell>
          <cell r="AL288">
            <v>33</v>
          </cell>
          <cell r="AM288">
            <v>80</v>
          </cell>
          <cell r="AN288">
            <v>7</v>
          </cell>
          <cell r="AO288">
            <v>6</v>
          </cell>
          <cell r="AP288">
            <v>39</v>
          </cell>
          <cell r="AQ288">
            <v>52</v>
          </cell>
          <cell r="AR288">
            <v>28</v>
          </cell>
          <cell r="AS288">
            <v>80</v>
          </cell>
          <cell r="AT288">
            <v>6</v>
          </cell>
          <cell r="AU288">
            <v>8</v>
          </cell>
          <cell r="AV288">
            <v>22</v>
          </cell>
          <cell r="AW288">
            <v>36</v>
          </cell>
          <cell r="AX288">
            <v>29</v>
          </cell>
          <cell r="AY288">
            <v>65</v>
          </cell>
          <cell r="AZ288">
            <v>7</v>
          </cell>
          <cell r="BA288">
            <v>6</v>
          </cell>
          <cell r="BB288">
            <v>28</v>
          </cell>
          <cell r="BC288">
            <v>41</v>
          </cell>
          <cell r="BD288">
            <v>26</v>
          </cell>
          <cell r="BE288">
            <v>67</v>
          </cell>
          <cell r="BF288">
            <v>360</v>
          </cell>
          <cell r="BG288">
            <v>80</v>
          </cell>
          <cell r="BH288">
            <v>551</v>
          </cell>
          <cell r="BI288">
            <v>73.466666666666669</v>
          </cell>
          <cell r="BK288" t="str">
            <v>D</v>
          </cell>
          <cell r="BL288" t="str">
            <v>D+</v>
          </cell>
          <cell r="BM288" t="str">
            <v>B</v>
          </cell>
          <cell r="BN288" t="str">
            <v>E+</v>
          </cell>
          <cell r="BO288" t="str">
            <v>D+</v>
          </cell>
          <cell r="BP288" t="str">
            <v>A+</v>
          </cell>
          <cell r="BQ288" t="str">
            <v>B+</v>
          </cell>
          <cell r="BR288" t="str">
            <v>A+</v>
          </cell>
          <cell r="BS288" t="str">
            <v>B</v>
          </cell>
          <cell r="BT288" t="str">
            <v>B+</v>
          </cell>
          <cell r="BU288" t="str">
            <v>A+</v>
          </cell>
          <cell r="BW288">
            <v>4</v>
          </cell>
          <cell r="BX288">
            <v>4</v>
          </cell>
          <cell r="BY288">
            <v>2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20.5</v>
          </cell>
          <cell r="CI288">
            <v>0</v>
          </cell>
          <cell r="CJ288" t="str">
            <v>Pass</v>
          </cell>
          <cell r="CK288">
            <v>6.71</v>
          </cell>
        </row>
        <row r="289">
          <cell r="B289" t="str">
            <v>PIET23AD011</v>
          </cell>
          <cell r="C289" t="str">
            <v>ARYAN NAMA</v>
          </cell>
          <cell r="D289" t="str">
            <v>23EPTAD011</v>
          </cell>
          <cell r="E289" t="str">
            <v>E-11</v>
          </cell>
          <cell r="F289"/>
          <cell r="G289">
            <v>9</v>
          </cell>
          <cell r="H289">
            <v>10</v>
          </cell>
          <cell r="I289">
            <v>10</v>
          </cell>
          <cell r="J289">
            <v>29</v>
          </cell>
          <cell r="K289">
            <v>5</v>
          </cell>
          <cell r="L289">
            <v>10</v>
          </cell>
          <cell r="M289">
            <v>10</v>
          </cell>
          <cell r="N289">
            <v>25</v>
          </cell>
          <cell r="O289">
            <v>7</v>
          </cell>
          <cell r="P289">
            <v>9</v>
          </cell>
          <cell r="Q289">
            <v>10</v>
          </cell>
          <cell r="R289">
            <v>26</v>
          </cell>
          <cell r="S289">
            <v>6</v>
          </cell>
          <cell r="T289">
            <v>8</v>
          </cell>
          <cell r="U289">
            <v>10</v>
          </cell>
          <cell r="V289">
            <v>24</v>
          </cell>
          <cell r="W289">
            <v>7</v>
          </cell>
          <cell r="X289">
            <v>9</v>
          </cell>
          <cell r="Y289">
            <v>6</v>
          </cell>
          <cell r="Z289">
            <v>22</v>
          </cell>
          <cell r="AA289">
            <v>126</v>
          </cell>
          <cell r="AB289">
            <v>8</v>
          </cell>
          <cell r="AC289">
            <v>8</v>
          </cell>
          <cell r="AD289">
            <v>40</v>
          </cell>
          <cell r="AE289">
            <v>56</v>
          </cell>
          <cell r="AF289">
            <v>37</v>
          </cell>
          <cell r="AG289">
            <v>93</v>
          </cell>
          <cell r="AH289">
            <v>8</v>
          </cell>
          <cell r="AI289">
            <v>7</v>
          </cell>
          <cell r="AJ289">
            <v>33</v>
          </cell>
          <cell r="AK289">
            <v>48</v>
          </cell>
          <cell r="AL289">
            <v>27</v>
          </cell>
          <cell r="AM289">
            <v>75</v>
          </cell>
          <cell r="AN289">
            <v>8</v>
          </cell>
          <cell r="AO289">
            <v>8</v>
          </cell>
          <cell r="AP289">
            <v>37</v>
          </cell>
          <cell r="AQ289">
            <v>53</v>
          </cell>
          <cell r="AR289">
            <v>27</v>
          </cell>
          <cell r="AS289">
            <v>80</v>
          </cell>
          <cell r="AT289">
            <v>8</v>
          </cell>
          <cell r="AU289">
            <v>10</v>
          </cell>
          <cell r="AV289">
            <v>39</v>
          </cell>
          <cell r="AW289">
            <v>57</v>
          </cell>
          <cell r="AX289">
            <v>33</v>
          </cell>
          <cell r="AY289">
            <v>90</v>
          </cell>
          <cell r="AZ289">
            <v>9</v>
          </cell>
          <cell r="BA289">
            <v>8</v>
          </cell>
          <cell r="BB289">
            <v>39</v>
          </cell>
          <cell r="BC289">
            <v>56</v>
          </cell>
          <cell r="BD289">
            <v>35</v>
          </cell>
          <cell r="BE289">
            <v>91</v>
          </cell>
          <cell r="BF289">
            <v>429</v>
          </cell>
          <cell r="BG289">
            <v>88</v>
          </cell>
          <cell r="BH289">
            <v>643</v>
          </cell>
          <cell r="BI289">
            <v>85.733333333333334</v>
          </cell>
          <cell r="BK289" t="str">
            <v>A++</v>
          </cell>
          <cell r="BL289" t="str">
            <v>D</v>
          </cell>
          <cell r="BM289" t="str">
            <v>B</v>
          </cell>
          <cell r="BN289" t="str">
            <v>A</v>
          </cell>
          <cell r="BO289" t="str">
            <v>C</v>
          </cell>
          <cell r="BP289" t="str">
            <v>A</v>
          </cell>
          <cell r="BQ289" t="str">
            <v>A++</v>
          </cell>
          <cell r="BR289" t="str">
            <v>A+</v>
          </cell>
          <cell r="BS289" t="str">
            <v>A++</v>
          </cell>
          <cell r="BT289" t="str">
            <v>A++</v>
          </cell>
          <cell r="BU289" t="str">
            <v>A++</v>
          </cell>
          <cell r="BW289">
            <v>4</v>
          </cell>
          <cell r="BX289">
            <v>4</v>
          </cell>
          <cell r="BY289">
            <v>2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20.5</v>
          </cell>
          <cell r="CI289">
            <v>0</v>
          </cell>
          <cell r="CJ289" t="str">
            <v>Pass</v>
          </cell>
          <cell r="CK289">
            <v>8.24</v>
          </cell>
        </row>
        <row r="290">
          <cell r="B290" t="str">
            <v>PIET23AD012</v>
          </cell>
          <cell r="C290" t="str">
            <v>ASHLEY KUMAWAT</v>
          </cell>
          <cell r="D290" t="str">
            <v>23EPTAD012</v>
          </cell>
          <cell r="E290" t="str">
            <v>E-12</v>
          </cell>
          <cell r="F290"/>
          <cell r="G290">
            <v>7</v>
          </cell>
          <cell r="H290">
            <v>10</v>
          </cell>
          <cell r="I290">
            <v>10</v>
          </cell>
          <cell r="J290">
            <v>27</v>
          </cell>
          <cell r="K290">
            <v>7</v>
          </cell>
          <cell r="L290">
            <v>10</v>
          </cell>
          <cell r="M290">
            <v>10</v>
          </cell>
          <cell r="N290">
            <v>27</v>
          </cell>
          <cell r="O290">
            <v>8</v>
          </cell>
          <cell r="P290">
            <v>10</v>
          </cell>
          <cell r="Q290">
            <v>10</v>
          </cell>
          <cell r="R290">
            <v>28</v>
          </cell>
          <cell r="S290">
            <v>6</v>
          </cell>
          <cell r="T290">
            <v>8</v>
          </cell>
          <cell r="U290">
            <v>10</v>
          </cell>
          <cell r="V290">
            <v>24</v>
          </cell>
          <cell r="W290">
            <v>7</v>
          </cell>
          <cell r="X290">
            <v>10</v>
          </cell>
          <cell r="Y290">
            <v>10</v>
          </cell>
          <cell r="Z290">
            <v>27</v>
          </cell>
          <cell r="AA290">
            <v>133</v>
          </cell>
          <cell r="AB290">
            <v>10</v>
          </cell>
          <cell r="AC290">
            <v>8</v>
          </cell>
          <cell r="AD290">
            <v>38</v>
          </cell>
          <cell r="AE290">
            <v>56</v>
          </cell>
          <cell r="AF290">
            <v>31</v>
          </cell>
          <cell r="AG290">
            <v>87</v>
          </cell>
          <cell r="AH290">
            <v>9</v>
          </cell>
          <cell r="AI290">
            <v>7</v>
          </cell>
          <cell r="AJ290">
            <v>35</v>
          </cell>
          <cell r="AK290">
            <v>51</v>
          </cell>
          <cell r="AL290">
            <v>35</v>
          </cell>
          <cell r="AM290">
            <v>86</v>
          </cell>
          <cell r="AN290">
            <v>9</v>
          </cell>
          <cell r="AO290">
            <v>8</v>
          </cell>
          <cell r="AP290">
            <v>36</v>
          </cell>
          <cell r="AQ290">
            <v>53</v>
          </cell>
          <cell r="AR290">
            <v>33</v>
          </cell>
          <cell r="AS290">
            <v>86</v>
          </cell>
          <cell r="AT290">
            <v>10</v>
          </cell>
          <cell r="AU290">
            <v>9</v>
          </cell>
          <cell r="AV290">
            <v>39</v>
          </cell>
          <cell r="AW290">
            <v>58</v>
          </cell>
          <cell r="AX290">
            <v>33</v>
          </cell>
          <cell r="AY290">
            <v>91</v>
          </cell>
          <cell r="AZ290">
            <v>9</v>
          </cell>
          <cell r="BA290">
            <v>8</v>
          </cell>
          <cell r="BB290">
            <v>31</v>
          </cell>
          <cell r="BC290">
            <v>48</v>
          </cell>
          <cell r="BD290">
            <v>30</v>
          </cell>
          <cell r="BE290">
            <v>78</v>
          </cell>
          <cell r="BF290">
            <v>428</v>
          </cell>
          <cell r="BG290">
            <v>91</v>
          </cell>
          <cell r="BH290">
            <v>652</v>
          </cell>
          <cell r="BI290">
            <v>86.933333333333323</v>
          </cell>
          <cell r="BK290" t="str">
            <v>A+</v>
          </cell>
          <cell r="BL290" t="str">
            <v>D</v>
          </cell>
          <cell r="BM290" t="str">
            <v>A++</v>
          </cell>
          <cell r="BN290" t="str">
            <v>C+</v>
          </cell>
          <cell r="BO290" t="str">
            <v>B</v>
          </cell>
          <cell r="BP290" t="str">
            <v>A++</v>
          </cell>
          <cell r="BQ290" t="str">
            <v>A++</v>
          </cell>
          <cell r="BR290" t="str">
            <v>A++</v>
          </cell>
          <cell r="BS290" t="str">
            <v>A++</v>
          </cell>
          <cell r="BT290" t="str">
            <v>A+</v>
          </cell>
          <cell r="BU290" t="str">
            <v>A++</v>
          </cell>
          <cell r="BW290">
            <v>4</v>
          </cell>
          <cell r="BX290">
            <v>4</v>
          </cell>
          <cell r="BY290">
            <v>2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20.5</v>
          </cell>
          <cell r="CI290">
            <v>0</v>
          </cell>
          <cell r="CJ290" t="str">
            <v>Pass</v>
          </cell>
          <cell r="CK290">
            <v>8.32</v>
          </cell>
        </row>
        <row r="291">
          <cell r="B291" t="str">
            <v>PIET23AD013</v>
          </cell>
          <cell r="C291" t="str">
            <v>BHOOMI AGRAWAL</v>
          </cell>
          <cell r="D291" t="str">
            <v>23EPTAD013</v>
          </cell>
          <cell r="E291" t="str">
            <v>E-13</v>
          </cell>
          <cell r="F291"/>
          <cell r="G291">
            <v>7</v>
          </cell>
          <cell r="H291">
            <v>10</v>
          </cell>
          <cell r="I291">
            <v>9</v>
          </cell>
          <cell r="J291">
            <v>26</v>
          </cell>
          <cell r="K291">
            <v>10</v>
          </cell>
          <cell r="L291" t="str">
            <v>N</v>
          </cell>
          <cell r="M291">
            <v>10</v>
          </cell>
          <cell r="N291">
            <v>20</v>
          </cell>
          <cell r="O291">
            <v>6</v>
          </cell>
          <cell r="P291">
            <v>5</v>
          </cell>
          <cell r="Q291">
            <v>10</v>
          </cell>
          <cell r="R291">
            <v>21</v>
          </cell>
          <cell r="S291">
            <v>5</v>
          </cell>
          <cell r="T291">
            <v>6</v>
          </cell>
          <cell r="U291">
            <v>10</v>
          </cell>
          <cell r="V291">
            <v>21</v>
          </cell>
          <cell r="W291">
            <v>4</v>
          </cell>
          <cell r="X291">
            <v>8</v>
          </cell>
          <cell r="Y291">
            <v>7</v>
          </cell>
          <cell r="Z291">
            <v>19</v>
          </cell>
          <cell r="AA291">
            <v>107</v>
          </cell>
          <cell r="AB291">
            <v>3</v>
          </cell>
          <cell r="AC291">
            <v>5</v>
          </cell>
          <cell r="AD291">
            <v>31</v>
          </cell>
          <cell r="AE291">
            <v>39</v>
          </cell>
          <cell r="AF291">
            <v>30</v>
          </cell>
          <cell r="AG291">
            <v>69</v>
          </cell>
          <cell r="AH291">
            <v>7</v>
          </cell>
          <cell r="AI291">
            <v>4</v>
          </cell>
          <cell r="AJ291">
            <v>33</v>
          </cell>
          <cell r="AK291">
            <v>44</v>
          </cell>
          <cell r="AL291">
            <v>34</v>
          </cell>
          <cell r="AM291">
            <v>78</v>
          </cell>
          <cell r="AN291">
            <v>9</v>
          </cell>
          <cell r="AO291">
            <v>6</v>
          </cell>
          <cell r="AP291">
            <v>34</v>
          </cell>
          <cell r="AQ291">
            <v>49</v>
          </cell>
          <cell r="AR291">
            <v>30</v>
          </cell>
          <cell r="AS291">
            <v>79</v>
          </cell>
          <cell r="AT291">
            <v>5</v>
          </cell>
          <cell r="AU291">
            <v>3</v>
          </cell>
          <cell r="AV291">
            <v>34</v>
          </cell>
          <cell r="AW291">
            <v>42</v>
          </cell>
          <cell r="AX291">
            <v>30</v>
          </cell>
          <cell r="AY291">
            <v>72</v>
          </cell>
          <cell r="AZ291">
            <v>7</v>
          </cell>
          <cell r="BA291">
            <v>6</v>
          </cell>
          <cell r="BB291">
            <v>34</v>
          </cell>
          <cell r="BC291">
            <v>47</v>
          </cell>
          <cell r="BD291">
            <v>22</v>
          </cell>
          <cell r="BE291">
            <v>69</v>
          </cell>
          <cell r="BF291">
            <v>367</v>
          </cell>
          <cell r="BG291">
            <v>88</v>
          </cell>
          <cell r="BH291">
            <v>562</v>
          </cell>
          <cell r="BI291">
            <v>74.933333333333323</v>
          </cell>
          <cell r="BK291" t="str">
            <v>C+</v>
          </cell>
          <cell r="BL291" t="str">
            <v>D</v>
          </cell>
          <cell r="BM291" t="str">
            <v>C</v>
          </cell>
          <cell r="BN291" t="str">
            <v>E</v>
          </cell>
          <cell r="BO291" t="str">
            <v>D</v>
          </cell>
          <cell r="BP291" t="str">
            <v>A+</v>
          </cell>
          <cell r="BQ291" t="str">
            <v>B+</v>
          </cell>
          <cell r="BR291" t="str">
            <v>A+</v>
          </cell>
          <cell r="BS291" t="str">
            <v>A</v>
          </cell>
          <cell r="BT291" t="str">
            <v>B+</v>
          </cell>
          <cell r="BU291" t="str">
            <v>A++</v>
          </cell>
          <cell r="BW291">
            <v>4</v>
          </cell>
          <cell r="BX291">
            <v>4</v>
          </cell>
          <cell r="BY291">
            <v>2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20.5</v>
          </cell>
          <cell r="CI291">
            <v>0</v>
          </cell>
          <cell r="CJ291" t="str">
            <v>Pass</v>
          </cell>
          <cell r="CK291">
            <v>6.73</v>
          </cell>
        </row>
        <row r="292">
          <cell r="B292" t="str">
            <v>PIET23AD014</v>
          </cell>
          <cell r="C292" t="str">
            <v>CHETAN SINGH DHAKED</v>
          </cell>
          <cell r="D292" t="str">
            <v>23EPTAD014</v>
          </cell>
          <cell r="E292" t="str">
            <v>E-14</v>
          </cell>
          <cell r="F292"/>
          <cell r="G292">
            <v>10</v>
          </cell>
          <cell r="H292">
            <v>10</v>
          </cell>
          <cell r="I292">
            <v>10</v>
          </cell>
          <cell r="J292">
            <v>30</v>
          </cell>
          <cell r="K292">
            <v>9</v>
          </cell>
          <cell r="L292">
            <v>10</v>
          </cell>
          <cell r="M292">
            <v>10</v>
          </cell>
          <cell r="N292">
            <v>29</v>
          </cell>
          <cell r="O292">
            <v>8</v>
          </cell>
          <cell r="P292">
            <v>10</v>
          </cell>
          <cell r="Q292">
            <v>10</v>
          </cell>
          <cell r="R292">
            <v>28</v>
          </cell>
          <cell r="S292">
            <v>9</v>
          </cell>
          <cell r="T292">
            <v>10</v>
          </cell>
          <cell r="U292">
            <v>10</v>
          </cell>
          <cell r="V292">
            <v>29</v>
          </cell>
          <cell r="W292">
            <v>8</v>
          </cell>
          <cell r="X292">
            <v>10</v>
          </cell>
          <cell r="Y292">
            <v>10</v>
          </cell>
          <cell r="Z292">
            <v>28</v>
          </cell>
          <cell r="AA292">
            <v>144</v>
          </cell>
          <cell r="AB292">
            <v>10</v>
          </cell>
          <cell r="AC292">
            <v>10</v>
          </cell>
          <cell r="AD292">
            <v>40</v>
          </cell>
          <cell r="AE292">
            <v>60</v>
          </cell>
          <cell r="AF292">
            <v>37</v>
          </cell>
          <cell r="AG292">
            <v>97</v>
          </cell>
          <cell r="AH292">
            <v>9</v>
          </cell>
          <cell r="AI292">
            <v>8</v>
          </cell>
          <cell r="AJ292">
            <v>33</v>
          </cell>
          <cell r="AK292">
            <v>50</v>
          </cell>
          <cell r="AL292">
            <v>30</v>
          </cell>
          <cell r="AM292">
            <v>80</v>
          </cell>
          <cell r="AN292">
            <v>10</v>
          </cell>
          <cell r="AO292">
            <v>9</v>
          </cell>
          <cell r="AP292">
            <v>40</v>
          </cell>
          <cell r="AQ292">
            <v>59</v>
          </cell>
          <cell r="AR292">
            <v>35</v>
          </cell>
          <cell r="AS292">
            <v>94</v>
          </cell>
          <cell r="AT292">
            <v>10</v>
          </cell>
          <cell r="AU292">
            <v>10</v>
          </cell>
          <cell r="AV292">
            <v>40</v>
          </cell>
          <cell r="AW292">
            <v>60</v>
          </cell>
          <cell r="AX292">
            <v>36</v>
          </cell>
          <cell r="AY292">
            <v>96</v>
          </cell>
          <cell r="AZ292">
            <v>10</v>
          </cell>
          <cell r="BA292">
            <v>9</v>
          </cell>
          <cell r="BB292">
            <v>40</v>
          </cell>
          <cell r="BC292">
            <v>59</v>
          </cell>
          <cell r="BD292">
            <v>36</v>
          </cell>
          <cell r="BE292">
            <v>95</v>
          </cell>
          <cell r="BF292">
            <v>462</v>
          </cell>
          <cell r="BG292">
            <v>94</v>
          </cell>
          <cell r="BH292">
            <v>700</v>
          </cell>
          <cell r="BI292">
            <v>93.333333333333329</v>
          </cell>
          <cell r="BK292" t="str">
            <v>A++</v>
          </cell>
          <cell r="BL292" t="str">
            <v>A+</v>
          </cell>
          <cell r="BM292" t="str">
            <v>A</v>
          </cell>
          <cell r="BN292" t="str">
            <v>A++</v>
          </cell>
          <cell r="BO292" t="str">
            <v>A</v>
          </cell>
          <cell r="BP292" t="str">
            <v>A+</v>
          </cell>
          <cell r="BQ292" t="str">
            <v>A++</v>
          </cell>
          <cell r="BR292" t="str">
            <v>A++</v>
          </cell>
          <cell r="BS292" t="str">
            <v>A++</v>
          </cell>
          <cell r="BT292" t="str">
            <v>A++</v>
          </cell>
          <cell r="BU292" t="str">
            <v>A++</v>
          </cell>
          <cell r="BW292">
            <v>4</v>
          </cell>
          <cell r="BX292">
            <v>4</v>
          </cell>
          <cell r="BY292">
            <v>2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20.5</v>
          </cell>
          <cell r="CI292">
            <v>0</v>
          </cell>
          <cell r="CJ292" t="str">
            <v>Pass</v>
          </cell>
          <cell r="CK292">
            <v>9.4600000000000009</v>
          </cell>
        </row>
        <row r="293">
          <cell r="B293" t="str">
            <v>PIET23AD015</v>
          </cell>
          <cell r="C293" t="str">
            <v>CHITRAKSHI MAHAJAN</v>
          </cell>
          <cell r="D293" t="str">
            <v>23EPTAD015</v>
          </cell>
          <cell r="E293" t="str">
            <v>E-15</v>
          </cell>
          <cell r="F293"/>
          <cell r="G293">
            <v>8</v>
          </cell>
          <cell r="H293">
            <v>10</v>
          </cell>
          <cell r="I293">
            <v>10</v>
          </cell>
          <cell r="J293">
            <v>28</v>
          </cell>
          <cell r="K293">
            <v>7</v>
          </cell>
          <cell r="L293">
            <v>10</v>
          </cell>
          <cell r="M293">
            <v>10</v>
          </cell>
          <cell r="N293">
            <v>27</v>
          </cell>
          <cell r="O293">
            <v>8</v>
          </cell>
          <cell r="P293">
            <v>9</v>
          </cell>
          <cell r="Q293">
            <v>10</v>
          </cell>
          <cell r="R293">
            <v>27</v>
          </cell>
          <cell r="S293">
            <v>5</v>
          </cell>
          <cell r="T293">
            <v>10</v>
          </cell>
          <cell r="U293">
            <v>10</v>
          </cell>
          <cell r="V293">
            <v>25</v>
          </cell>
          <cell r="W293">
            <v>7</v>
          </cell>
          <cell r="X293">
            <v>10</v>
          </cell>
          <cell r="Y293">
            <v>6</v>
          </cell>
          <cell r="Z293">
            <v>23</v>
          </cell>
          <cell r="AA293">
            <v>130</v>
          </cell>
          <cell r="AB293">
            <v>10</v>
          </cell>
          <cell r="AC293">
            <v>9</v>
          </cell>
          <cell r="AD293">
            <v>38</v>
          </cell>
          <cell r="AE293">
            <v>57</v>
          </cell>
          <cell r="AF293">
            <v>35</v>
          </cell>
          <cell r="AG293">
            <v>92</v>
          </cell>
          <cell r="AH293">
            <v>9</v>
          </cell>
          <cell r="AI293">
            <v>8</v>
          </cell>
          <cell r="AJ293">
            <v>37</v>
          </cell>
          <cell r="AK293">
            <v>54</v>
          </cell>
          <cell r="AL293">
            <v>34</v>
          </cell>
          <cell r="AM293">
            <v>88</v>
          </cell>
          <cell r="AN293">
            <v>9</v>
          </cell>
          <cell r="AO293">
            <v>8</v>
          </cell>
          <cell r="AP293">
            <v>40</v>
          </cell>
          <cell r="AQ293">
            <v>57</v>
          </cell>
          <cell r="AR293">
            <v>33</v>
          </cell>
          <cell r="AS293">
            <v>90</v>
          </cell>
          <cell r="AT293">
            <v>8</v>
          </cell>
          <cell r="AU293">
            <v>10</v>
          </cell>
          <cell r="AV293">
            <v>31</v>
          </cell>
          <cell r="AW293">
            <v>49</v>
          </cell>
          <cell r="AX293">
            <v>32</v>
          </cell>
          <cell r="AY293">
            <v>81</v>
          </cell>
          <cell r="AZ293">
            <v>7</v>
          </cell>
          <cell r="BA293">
            <v>7</v>
          </cell>
          <cell r="BB293">
            <v>34</v>
          </cell>
          <cell r="BC293">
            <v>48</v>
          </cell>
          <cell r="BD293">
            <v>25</v>
          </cell>
          <cell r="BE293">
            <v>73</v>
          </cell>
          <cell r="BF293">
            <v>424</v>
          </cell>
          <cell r="BG293">
            <v>92</v>
          </cell>
          <cell r="BH293">
            <v>646</v>
          </cell>
          <cell r="BI293">
            <v>86.133333333333326</v>
          </cell>
          <cell r="BK293" t="str">
            <v>B+</v>
          </cell>
          <cell r="BL293" t="str">
            <v>A</v>
          </cell>
          <cell r="BM293" t="str">
            <v>A++</v>
          </cell>
          <cell r="BN293" t="str">
            <v>B</v>
          </cell>
          <cell r="BO293" t="str">
            <v>B</v>
          </cell>
          <cell r="BP293" t="str">
            <v>A++</v>
          </cell>
          <cell r="BQ293" t="str">
            <v>A++</v>
          </cell>
          <cell r="BR293" t="str">
            <v>A++</v>
          </cell>
          <cell r="BS293" t="str">
            <v>A++</v>
          </cell>
          <cell r="BT293" t="str">
            <v>A</v>
          </cell>
          <cell r="BU293" t="str">
            <v>A++</v>
          </cell>
          <cell r="BW293">
            <v>4</v>
          </cell>
          <cell r="BX293">
            <v>4</v>
          </cell>
          <cell r="BY293">
            <v>2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20.5</v>
          </cell>
          <cell r="CI293">
            <v>0</v>
          </cell>
          <cell r="CJ293" t="str">
            <v>Pass</v>
          </cell>
          <cell r="CK293">
            <v>8.7200000000000006</v>
          </cell>
        </row>
        <row r="294">
          <cell r="B294" t="str">
            <v>PIET23AD016</v>
          </cell>
          <cell r="C294" t="str">
            <v>DAKSH JAIN</v>
          </cell>
          <cell r="D294" t="str">
            <v>23EPTAD016</v>
          </cell>
          <cell r="E294" t="str">
            <v>E-16</v>
          </cell>
          <cell r="F294"/>
          <cell r="G294">
            <v>5</v>
          </cell>
          <cell r="H294">
            <v>10</v>
          </cell>
          <cell r="I294">
            <v>10</v>
          </cell>
          <cell r="J294">
            <v>25</v>
          </cell>
          <cell r="K294">
            <v>3</v>
          </cell>
          <cell r="L294">
            <v>9</v>
          </cell>
          <cell r="M294">
            <v>10</v>
          </cell>
          <cell r="N294">
            <v>22</v>
          </cell>
          <cell r="O294">
            <v>8</v>
          </cell>
          <cell r="P294">
            <v>9</v>
          </cell>
          <cell r="Q294">
            <v>10</v>
          </cell>
          <cell r="R294">
            <v>27</v>
          </cell>
          <cell r="S294">
            <v>5</v>
          </cell>
          <cell r="T294">
            <v>9</v>
          </cell>
          <cell r="U294">
            <v>10</v>
          </cell>
          <cell r="V294">
            <v>24</v>
          </cell>
          <cell r="W294">
            <v>5</v>
          </cell>
          <cell r="X294">
            <v>9</v>
          </cell>
          <cell r="Y294">
            <v>9</v>
          </cell>
          <cell r="Z294">
            <v>23</v>
          </cell>
          <cell r="AA294">
            <v>121</v>
          </cell>
          <cell r="AB294">
            <v>5</v>
          </cell>
          <cell r="AC294">
            <v>9</v>
          </cell>
          <cell r="AD294">
            <v>37</v>
          </cell>
          <cell r="AE294">
            <v>51</v>
          </cell>
          <cell r="AF294">
            <v>36</v>
          </cell>
          <cell r="AG294">
            <v>87</v>
          </cell>
          <cell r="AH294">
            <v>8</v>
          </cell>
          <cell r="AI294">
            <v>8</v>
          </cell>
          <cell r="AJ294">
            <v>36</v>
          </cell>
          <cell r="AK294">
            <v>52</v>
          </cell>
          <cell r="AL294">
            <v>35</v>
          </cell>
          <cell r="AM294">
            <v>87</v>
          </cell>
          <cell r="AN294">
            <v>9</v>
          </cell>
          <cell r="AO294">
            <v>9</v>
          </cell>
          <cell r="AP294">
            <v>39</v>
          </cell>
          <cell r="AQ294">
            <v>57</v>
          </cell>
          <cell r="AR294">
            <v>32</v>
          </cell>
          <cell r="AS294">
            <v>89</v>
          </cell>
          <cell r="AT294">
            <v>9</v>
          </cell>
          <cell r="AU294">
            <v>6</v>
          </cell>
          <cell r="AV294">
            <v>40</v>
          </cell>
          <cell r="AW294">
            <v>55</v>
          </cell>
          <cell r="AX294">
            <v>37</v>
          </cell>
          <cell r="AY294">
            <v>92</v>
          </cell>
          <cell r="AZ294">
            <v>8</v>
          </cell>
          <cell r="BA294">
            <v>7</v>
          </cell>
          <cell r="BB294">
            <v>38</v>
          </cell>
          <cell r="BC294">
            <v>53</v>
          </cell>
          <cell r="BD294">
            <v>28</v>
          </cell>
          <cell r="BE294">
            <v>81</v>
          </cell>
          <cell r="BF294">
            <v>436</v>
          </cell>
          <cell r="BG294">
            <v>93</v>
          </cell>
          <cell r="BH294">
            <v>650</v>
          </cell>
          <cell r="BI294">
            <v>86.666666666666671</v>
          </cell>
          <cell r="BK294" t="str">
            <v>C</v>
          </cell>
          <cell r="BL294" t="str">
            <v>E+</v>
          </cell>
          <cell r="BM294" t="str">
            <v>A+</v>
          </cell>
          <cell r="BN294" t="str">
            <v>C</v>
          </cell>
          <cell r="BO294" t="str">
            <v>B+</v>
          </cell>
          <cell r="BP294" t="str">
            <v>A++</v>
          </cell>
          <cell r="BQ294" t="str">
            <v>A++</v>
          </cell>
          <cell r="BR294" t="str">
            <v>A++</v>
          </cell>
          <cell r="BS294" t="str">
            <v>A++</v>
          </cell>
          <cell r="BT294" t="str">
            <v>A++</v>
          </cell>
          <cell r="BU294" t="str">
            <v>A++</v>
          </cell>
          <cell r="BW294">
            <v>4</v>
          </cell>
          <cell r="BX294">
            <v>4</v>
          </cell>
          <cell r="BY294">
            <v>2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20.5</v>
          </cell>
          <cell r="CI294">
            <v>0</v>
          </cell>
          <cell r="CJ294" t="str">
            <v>Pass</v>
          </cell>
          <cell r="CK294">
            <v>7.71</v>
          </cell>
        </row>
        <row r="295">
          <cell r="B295" t="str">
            <v>PIET23AD018</v>
          </cell>
          <cell r="C295" t="str">
            <v>DEVANSH GUPTA</v>
          </cell>
          <cell r="D295" t="str">
            <v>23EPTAD017</v>
          </cell>
          <cell r="E295" t="str">
            <v>E-18</v>
          </cell>
          <cell r="F295"/>
          <cell r="G295">
            <v>3</v>
          </cell>
          <cell r="H295">
            <v>10</v>
          </cell>
          <cell r="I295">
            <v>10</v>
          </cell>
          <cell r="J295">
            <v>23</v>
          </cell>
          <cell r="K295">
            <v>3</v>
          </cell>
          <cell r="L295">
            <v>10</v>
          </cell>
          <cell r="M295">
            <v>10</v>
          </cell>
          <cell r="N295">
            <v>23</v>
          </cell>
          <cell r="O295">
            <v>7</v>
          </cell>
          <cell r="P295">
            <v>8</v>
          </cell>
          <cell r="Q295">
            <v>10</v>
          </cell>
          <cell r="R295">
            <v>25</v>
          </cell>
          <cell r="S295">
            <v>7</v>
          </cell>
          <cell r="T295">
            <v>8</v>
          </cell>
          <cell r="U295">
            <v>10</v>
          </cell>
          <cell r="V295">
            <v>25</v>
          </cell>
          <cell r="W295">
            <v>6</v>
          </cell>
          <cell r="X295">
            <v>9</v>
          </cell>
          <cell r="Y295">
            <v>8</v>
          </cell>
          <cell r="Z295">
            <v>23</v>
          </cell>
          <cell r="AA295">
            <v>119</v>
          </cell>
          <cell r="AB295">
            <v>8</v>
          </cell>
          <cell r="AC295">
            <v>9</v>
          </cell>
          <cell r="AD295">
            <v>36</v>
          </cell>
          <cell r="AE295">
            <v>53</v>
          </cell>
          <cell r="AF295">
            <v>28</v>
          </cell>
          <cell r="AG295">
            <v>81</v>
          </cell>
          <cell r="AH295">
            <v>8</v>
          </cell>
          <cell r="AI295">
            <v>6</v>
          </cell>
          <cell r="AJ295">
            <v>32</v>
          </cell>
          <cell r="AK295">
            <v>46</v>
          </cell>
          <cell r="AL295">
            <v>30</v>
          </cell>
          <cell r="AM295">
            <v>76</v>
          </cell>
          <cell r="AN295">
            <v>7</v>
          </cell>
          <cell r="AO295">
            <v>8</v>
          </cell>
          <cell r="AP295">
            <v>38</v>
          </cell>
          <cell r="AQ295">
            <v>53</v>
          </cell>
          <cell r="AR295">
            <v>31</v>
          </cell>
          <cell r="AS295">
            <v>84</v>
          </cell>
          <cell r="AT295">
            <v>9</v>
          </cell>
          <cell r="AU295">
            <v>8</v>
          </cell>
          <cell r="AV295">
            <v>34</v>
          </cell>
          <cell r="AW295">
            <v>51</v>
          </cell>
          <cell r="AX295">
            <v>34</v>
          </cell>
          <cell r="AY295">
            <v>85</v>
          </cell>
          <cell r="AZ295">
            <v>7</v>
          </cell>
          <cell r="BA295">
            <v>7</v>
          </cell>
          <cell r="BB295">
            <v>37</v>
          </cell>
          <cell r="BC295">
            <v>51</v>
          </cell>
          <cell r="BD295">
            <v>24</v>
          </cell>
          <cell r="BE295">
            <v>75</v>
          </cell>
          <cell r="BF295">
            <v>401</v>
          </cell>
          <cell r="BG295">
            <v>94</v>
          </cell>
          <cell r="BH295">
            <v>614</v>
          </cell>
          <cell r="BI295">
            <v>81.86666666666666</v>
          </cell>
          <cell r="BK295" t="str">
            <v>E</v>
          </cell>
          <cell r="BL295" t="str">
            <v>C+</v>
          </cell>
          <cell r="BM295" t="str">
            <v>A</v>
          </cell>
          <cell r="BN295" t="str">
            <v>D+</v>
          </cell>
          <cell r="BO295" t="str">
            <v>D+</v>
          </cell>
          <cell r="BP295" t="str">
            <v>A+</v>
          </cell>
          <cell r="BQ295" t="str">
            <v>A++</v>
          </cell>
          <cell r="BR295" t="str">
            <v>A++</v>
          </cell>
          <cell r="BS295" t="str">
            <v>A++</v>
          </cell>
          <cell r="BT295" t="str">
            <v>A</v>
          </cell>
          <cell r="BU295" t="str">
            <v>A++</v>
          </cell>
          <cell r="BW295">
            <v>4</v>
          </cell>
          <cell r="BX295">
            <v>4</v>
          </cell>
          <cell r="BY295">
            <v>2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20.5</v>
          </cell>
          <cell r="CI295">
            <v>0</v>
          </cell>
          <cell r="CJ295" t="str">
            <v>Pass</v>
          </cell>
          <cell r="CK295">
            <v>7.16</v>
          </cell>
        </row>
        <row r="296">
          <cell r="B296" t="str">
            <v>PIET23AD019</v>
          </cell>
          <cell r="C296" t="str">
            <v>DEVRAJ KUMAWAT</v>
          </cell>
          <cell r="D296" t="str">
            <v>23EPTAD018</v>
          </cell>
          <cell r="E296" t="str">
            <v>E-19</v>
          </cell>
          <cell r="F296"/>
          <cell r="G296">
            <v>4</v>
          </cell>
          <cell r="H296">
            <v>10</v>
          </cell>
          <cell r="I296">
            <v>10</v>
          </cell>
          <cell r="J296">
            <v>24</v>
          </cell>
          <cell r="K296">
            <v>4</v>
          </cell>
          <cell r="L296">
            <v>8</v>
          </cell>
          <cell r="M296">
            <v>10</v>
          </cell>
          <cell r="N296">
            <v>22</v>
          </cell>
          <cell r="O296">
            <v>3</v>
          </cell>
          <cell r="P296">
            <v>7</v>
          </cell>
          <cell r="Q296">
            <v>10</v>
          </cell>
          <cell r="R296">
            <v>20</v>
          </cell>
          <cell r="S296">
            <v>5</v>
          </cell>
          <cell r="T296">
            <v>9</v>
          </cell>
          <cell r="U296">
            <v>10</v>
          </cell>
          <cell r="V296">
            <v>24</v>
          </cell>
          <cell r="W296">
            <v>3</v>
          </cell>
          <cell r="X296">
            <v>7</v>
          </cell>
          <cell r="Y296">
            <v>10</v>
          </cell>
          <cell r="Z296">
            <v>20</v>
          </cell>
          <cell r="AA296">
            <v>110</v>
          </cell>
          <cell r="AB296">
            <v>3</v>
          </cell>
          <cell r="AC296">
            <v>7</v>
          </cell>
          <cell r="AD296">
            <v>36</v>
          </cell>
          <cell r="AE296">
            <v>46</v>
          </cell>
          <cell r="AF296">
            <v>29</v>
          </cell>
          <cell r="AG296">
            <v>75</v>
          </cell>
          <cell r="AH296">
            <v>7</v>
          </cell>
          <cell r="AI296">
            <v>4</v>
          </cell>
          <cell r="AJ296">
            <v>33</v>
          </cell>
          <cell r="AK296">
            <v>44</v>
          </cell>
          <cell r="AL296">
            <v>27</v>
          </cell>
          <cell r="AM296">
            <v>71</v>
          </cell>
          <cell r="AN296">
            <v>7</v>
          </cell>
          <cell r="AO296">
            <v>6</v>
          </cell>
          <cell r="AP296">
            <v>33</v>
          </cell>
          <cell r="AQ296">
            <v>46</v>
          </cell>
          <cell r="AR296">
            <v>28</v>
          </cell>
          <cell r="AS296">
            <v>74</v>
          </cell>
          <cell r="AT296">
            <v>7</v>
          </cell>
          <cell r="AU296">
            <v>4</v>
          </cell>
          <cell r="AV296">
            <v>29</v>
          </cell>
          <cell r="AW296">
            <v>40</v>
          </cell>
          <cell r="AX296">
            <v>26</v>
          </cell>
          <cell r="AY296">
            <v>66</v>
          </cell>
          <cell r="AZ296">
            <v>6</v>
          </cell>
          <cell r="BA296">
            <v>7</v>
          </cell>
          <cell r="BB296">
            <v>36</v>
          </cell>
          <cell r="BC296">
            <v>49</v>
          </cell>
          <cell r="BD296">
            <v>33</v>
          </cell>
          <cell r="BE296">
            <v>82</v>
          </cell>
          <cell r="BF296">
            <v>368</v>
          </cell>
          <cell r="BG296">
            <v>87</v>
          </cell>
          <cell r="BH296">
            <v>565</v>
          </cell>
          <cell r="BI296">
            <v>75.333333333333329</v>
          </cell>
          <cell r="BK296" t="str">
            <v>D+</v>
          </cell>
          <cell r="BL296" t="str">
            <v>C+</v>
          </cell>
          <cell r="BM296" t="str">
            <v>D</v>
          </cell>
          <cell r="BN296" t="str">
            <v>E</v>
          </cell>
          <cell r="BO296" t="str">
            <v>D</v>
          </cell>
          <cell r="BP296" t="str">
            <v>B+</v>
          </cell>
          <cell r="BQ296" t="str">
            <v>A</v>
          </cell>
          <cell r="BR296" t="str">
            <v>A</v>
          </cell>
          <cell r="BS296" t="str">
            <v>B</v>
          </cell>
          <cell r="BT296" t="str">
            <v>A++</v>
          </cell>
          <cell r="BU296" t="str">
            <v>A++</v>
          </cell>
          <cell r="BW296">
            <v>4</v>
          </cell>
          <cell r="BX296">
            <v>4</v>
          </cell>
          <cell r="BY296">
            <v>2</v>
          </cell>
          <cell r="BZ296">
            <v>2</v>
          </cell>
          <cell r="CA296">
            <v>2</v>
          </cell>
          <cell r="CB296">
            <v>1</v>
          </cell>
          <cell r="CC296">
            <v>1</v>
          </cell>
          <cell r="CD296">
            <v>1.5</v>
          </cell>
          <cell r="CE296">
            <v>1</v>
          </cell>
          <cell r="CF296">
            <v>1.5</v>
          </cell>
          <cell r="CG296">
            <v>0.5</v>
          </cell>
          <cell r="CH296">
            <v>20.5</v>
          </cell>
          <cell r="CI296">
            <v>0</v>
          </cell>
          <cell r="CJ296" t="str">
            <v>Pass</v>
          </cell>
          <cell r="CK296">
            <v>6.77</v>
          </cell>
        </row>
        <row r="297">
          <cell r="B297" t="str">
            <v>PIET23AD020</v>
          </cell>
          <cell r="C297" t="str">
            <v>DIVYANSH SHARMA</v>
          </cell>
          <cell r="D297" t="str">
            <v>23EPTAD019</v>
          </cell>
          <cell r="E297" t="str">
            <v>E-20</v>
          </cell>
          <cell r="F297"/>
          <cell r="G297">
            <v>10</v>
          </cell>
          <cell r="H297">
            <v>10</v>
          </cell>
          <cell r="I297">
            <v>10</v>
          </cell>
          <cell r="J297">
            <v>30</v>
          </cell>
          <cell r="K297">
            <v>8</v>
          </cell>
          <cell r="L297">
            <v>10</v>
          </cell>
          <cell r="M297">
            <v>10</v>
          </cell>
          <cell r="N297">
            <v>28</v>
          </cell>
          <cell r="O297">
            <v>8</v>
          </cell>
          <cell r="P297">
            <v>9</v>
          </cell>
          <cell r="Q297">
            <v>10</v>
          </cell>
          <cell r="R297">
            <v>27</v>
          </cell>
          <cell r="S297">
            <v>6</v>
          </cell>
          <cell r="T297">
            <v>8</v>
          </cell>
          <cell r="U297">
            <v>10</v>
          </cell>
          <cell r="V297">
            <v>24</v>
          </cell>
          <cell r="W297">
            <v>8</v>
          </cell>
          <cell r="X297">
            <v>10</v>
          </cell>
          <cell r="Y297">
            <v>9</v>
          </cell>
          <cell r="Z297">
            <v>27</v>
          </cell>
          <cell r="AA297">
            <v>136</v>
          </cell>
          <cell r="AB297">
            <v>10</v>
          </cell>
          <cell r="AC297">
            <v>9</v>
          </cell>
          <cell r="AD297">
            <v>40</v>
          </cell>
          <cell r="AE297">
            <v>59</v>
          </cell>
          <cell r="AF297">
            <v>38</v>
          </cell>
          <cell r="AG297">
            <v>97</v>
          </cell>
          <cell r="AH297">
            <v>9</v>
          </cell>
          <cell r="AI297">
            <v>8</v>
          </cell>
          <cell r="AJ297">
            <v>32</v>
          </cell>
          <cell r="AK297">
            <v>49</v>
          </cell>
          <cell r="AL297">
            <v>33</v>
          </cell>
          <cell r="AM297">
            <v>82</v>
          </cell>
          <cell r="AN297">
            <v>9</v>
          </cell>
          <cell r="AO297">
            <v>9</v>
          </cell>
          <cell r="AP297">
            <v>38</v>
          </cell>
          <cell r="AQ297">
            <v>56</v>
          </cell>
          <cell r="AR297">
            <v>31</v>
          </cell>
          <cell r="AS297">
            <v>87</v>
          </cell>
          <cell r="AT297">
            <v>8</v>
          </cell>
          <cell r="AU297">
            <v>9</v>
          </cell>
          <cell r="AV297">
            <v>39</v>
          </cell>
          <cell r="AW297">
            <v>56</v>
          </cell>
          <cell r="AX297">
            <v>34</v>
          </cell>
          <cell r="AY297">
            <v>90</v>
          </cell>
          <cell r="AZ297">
            <v>7</v>
          </cell>
          <cell r="BA297">
            <v>9</v>
          </cell>
          <cell r="BB297">
            <v>39</v>
          </cell>
          <cell r="BC297">
            <v>55</v>
          </cell>
          <cell r="BD297">
            <v>34</v>
          </cell>
          <cell r="BE297">
            <v>89</v>
          </cell>
          <cell r="BF297">
            <v>445</v>
          </cell>
          <cell r="BG297">
            <v>92</v>
          </cell>
          <cell r="BH297">
            <v>673</v>
          </cell>
          <cell r="BI297">
            <v>89.733333333333334</v>
          </cell>
          <cell r="BK297" t="str">
            <v>A</v>
          </cell>
          <cell r="BL297" t="str">
            <v>B</v>
          </cell>
          <cell r="BM297" t="str">
            <v>A</v>
          </cell>
          <cell r="BN297" t="str">
            <v>C+</v>
          </cell>
          <cell r="BO297" t="str">
            <v>B</v>
          </cell>
          <cell r="BP297" t="str">
            <v>A++</v>
          </cell>
          <cell r="BQ297" t="str">
            <v>A++</v>
          </cell>
          <cell r="BR297" t="str">
            <v>A++</v>
          </cell>
          <cell r="BS297" t="str">
            <v>A++</v>
          </cell>
          <cell r="BT297" t="str">
            <v>A++</v>
          </cell>
          <cell r="BU297" t="str">
            <v>A++</v>
          </cell>
          <cell r="BW297">
            <v>4</v>
          </cell>
          <cell r="BX297">
            <v>4</v>
          </cell>
          <cell r="BY297">
            <v>2</v>
          </cell>
          <cell r="BZ297">
            <v>2</v>
          </cell>
          <cell r="CA297">
            <v>2</v>
          </cell>
          <cell r="CB297">
            <v>1</v>
          </cell>
          <cell r="CC297">
            <v>1</v>
          </cell>
          <cell r="CD297">
            <v>1.5</v>
          </cell>
          <cell r="CE297">
            <v>1</v>
          </cell>
          <cell r="CF297">
            <v>1.5</v>
          </cell>
          <cell r="CG297">
            <v>0.5</v>
          </cell>
          <cell r="CH297">
            <v>20.5</v>
          </cell>
          <cell r="CI297">
            <v>0</v>
          </cell>
          <cell r="CJ297" t="str">
            <v>Pass</v>
          </cell>
          <cell r="CK297">
            <v>8.5399999999999991</v>
          </cell>
        </row>
        <row r="298">
          <cell r="B298" t="str">
            <v>PIET23AD021</v>
          </cell>
          <cell r="C298" t="str">
            <v>GAURI DADHICH</v>
          </cell>
          <cell r="D298" t="str">
            <v>23EPTAD020</v>
          </cell>
          <cell r="E298" t="str">
            <v>E-21</v>
          </cell>
          <cell r="F298"/>
          <cell r="G298">
            <v>10</v>
          </cell>
          <cell r="H298">
            <v>10</v>
          </cell>
          <cell r="I298">
            <v>10</v>
          </cell>
          <cell r="J298">
            <v>30</v>
          </cell>
          <cell r="K298">
            <v>8</v>
          </cell>
          <cell r="L298">
            <v>10</v>
          </cell>
          <cell r="M298">
            <v>10</v>
          </cell>
          <cell r="N298">
            <v>28</v>
          </cell>
          <cell r="O298">
            <v>8</v>
          </cell>
          <cell r="P298">
            <v>10</v>
          </cell>
          <cell r="Q298">
            <v>10</v>
          </cell>
          <cell r="R298">
            <v>28</v>
          </cell>
          <cell r="S298">
            <v>6</v>
          </cell>
          <cell r="T298">
            <v>10</v>
          </cell>
          <cell r="U298">
            <v>10</v>
          </cell>
          <cell r="V298">
            <v>26</v>
          </cell>
          <cell r="W298">
            <v>8</v>
          </cell>
          <cell r="X298">
            <v>10</v>
          </cell>
          <cell r="Y298">
            <v>7</v>
          </cell>
          <cell r="Z298">
            <v>25</v>
          </cell>
          <cell r="AA298">
            <v>137</v>
          </cell>
          <cell r="AB298">
            <v>10</v>
          </cell>
          <cell r="AC298">
            <v>10</v>
          </cell>
          <cell r="AD298">
            <v>38</v>
          </cell>
          <cell r="AE298">
            <v>58</v>
          </cell>
          <cell r="AF298">
            <v>34</v>
          </cell>
          <cell r="AG298">
            <v>92</v>
          </cell>
          <cell r="AH298">
            <v>8</v>
          </cell>
          <cell r="AI298">
            <v>8</v>
          </cell>
          <cell r="AJ298">
            <v>35</v>
          </cell>
          <cell r="AK298">
            <v>51</v>
          </cell>
          <cell r="AL298">
            <v>35</v>
          </cell>
          <cell r="AM298">
            <v>86</v>
          </cell>
          <cell r="AN298">
            <v>9</v>
          </cell>
          <cell r="AO298">
            <v>8</v>
          </cell>
          <cell r="AP298">
            <v>36</v>
          </cell>
          <cell r="AQ298">
            <v>53</v>
          </cell>
          <cell r="AR298">
            <v>34</v>
          </cell>
          <cell r="AS298">
            <v>87</v>
          </cell>
          <cell r="AT298">
            <v>10</v>
          </cell>
          <cell r="AU298">
            <v>7</v>
          </cell>
          <cell r="AV298">
            <v>39</v>
          </cell>
          <cell r="AW298">
            <v>56</v>
          </cell>
          <cell r="AX298">
            <v>36</v>
          </cell>
          <cell r="AY298">
            <v>92</v>
          </cell>
          <cell r="AZ298">
            <v>8</v>
          </cell>
          <cell r="BA298">
            <v>9</v>
          </cell>
          <cell r="BB298">
            <v>38</v>
          </cell>
          <cell r="BC298">
            <v>55</v>
          </cell>
          <cell r="BD298">
            <v>32</v>
          </cell>
          <cell r="BE298">
            <v>87</v>
          </cell>
          <cell r="BF298">
            <v>444</v>
          </cell>
          <cell r="BG298">
            <v>96</v>
          </cell>
          <cell r="BH298">
            <v>677</v>
          </cell>
          <cell r="BI298">
            <v>90.266666666666666</v>
          </cell>
          <cell r="BK298" t="str">
            <v>A++</v>
          </cell>
          <cell r="BL298" t="str">
            <v>A</v>
          </cell>
          <cell r="BM298" t="str">
            <v>A</v>
          </cell>
          <cell r="BN298" t="str">
            <v>C+</v>
          </cell>
          <cell r="BO298" t="str">
            <v>B</v>
          </cell>
          <cell r="BP298" t="str">
            <v>A++</v>
          </cell>
          <cell r="BQ298" t="str">
            <v>A++</v>
          </cell>
          <cell r="BR298" t="str">
            <v>A++</v>
          </cell>
          <cell r="BS298" t="str">
            <v>A++</v>
          </cell>
          <cell r="BT298" t="str">
            <v>A++</v>
          </cell>
          <cell r="BU298" t="str">
            <v>A++</v>
          </cell>
          <cell r="BW298">
            <v>4</v>
          </cell>
          <cell r="BX298">
            <v>4</v>
          </cell>
          <cell r="BY298">
            <v>2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20.5</v>
          </cell>
          <cell r="CI298">
            <v>0</v>
          </cell>
          <cell r="CJ298" t="str">
            <v>Pass</v>
          </cell>
          <cell r="CK298">
            <v>9.02</v>
          </cell>
        </row>
        <row r="299">
          <cell r="B299" t="str">
            <v>PIET23AD022</v>
          </cell>
          <cell r="C299" t="str">
            <v>HASSAN HAMEED</v>
          </cell>
          <cell r="D299" t="str">
            <v>23EPTAD021</v>
          </cell>
          <cell r="E299" t="str">
            <v>E-22</v>
          </cell>
          <cell r="F299"/>
          <cell r="G299">
            <v>2</v>
          </cell>
          <cell r="H299">
            <v>10</v>
          </cell>
          <cell r="I299">
            <v>10</v>
          </cell>
          <cell r="J299">
            <v>22</v>
          </cell>
          <cell r="K299">
            <v>5</v>
          </cell>
          <cell r="L299" t="str">
            <v>N</v>
          </cell>
          <cell r="M299">
            <v>7</v>
          </cell>
          <cell r="N299">
            <v>12</v>
          </cell>
          <cell r="O299" t="str">
            <v>N</v>
          </cell>
          <cell r="P299">
            <v>9</v>
          </cell>
          <cell r="Q299">
            <v>10</v>
          </cell>
          <cell r="R299">
            <v>19</v>
          </cell>
          <cell r="S299" t="str">
            <v>N</v>
          </cell>
          <cell r="T299">
            <v>5</v>
          </cell>
          <cell r="U299">
            <v>10</v>
          </cell>
          <cell r="V299">
            <v>15</v>
          </cell>
          <cell r="W299">
            <v>3</v>
          </cell>
          <cell r="X299">
            <v>9</v>
          </cell>
          <cell r="Y299">
            <v>10</v>
          </cell>
          <cell r="Z299">
            <v>22</v>
          </cell>
          <cell r="AA299">
            <v>90</v>
          </cell>
          <cell r="AB299">
            <v>5</v>
          </cell>
          <cell r="AC299">
            <v>6</v>
          </cell>
          <cell r="AD299">
            <v>30</v>
          </cell>
          <cell r="AE299">
            <v>41</v>
          </cell>
          <cell r="AF299">
            <v>28</v>
          </cell>
          <cell r="AG299">
            <v>69</v>
          </cell>
          <cell r="AH299">
            <v>6</v>
          </cell>
          <cell r="AI299">
            <v>7</v>
          </cell>
          <cell r="AJ299">
            <v>35</v>
          </cell>
          <cell r="AK299">
            <v>48</v>
          </cell>
          <cell r="AL299">
            <v>35</v>
          </cell>
          <cell r="AM299">
            <v>83</v>
          </cell>
          <cell r="AN299">
            <v>6</v>
          </cell>
          <cell r="AO299">
            <v>6</v>
          </cell>
          <cell r="AP299">
            <v>34</v>
          </cell>
          <cell r="AQ299">
            <v>46</v>
          </cell>
          <cell r="AR299">
            <v>28</v>
          </cell>
          <cell r="AS299">
            <v>74</v>
          </cell>
          <cell r="AT299" t="str">
            <v>A</v>
          </cell>
          <cell r="AU299">
            <v>9</v>
          </cell>
          <cell r="AV299">
            <v>25</v>
          </cell>
          <cell r="AW299">
            <v>34</v>
          </cell>
          <cell r="AX299">
            <v>33</v>
          </cell>
          <cell r="AY299">
            <v>67</v>
          </cell>
          <cell r="AZ299">
            <v>6</v>
          </cell>
          <cell r="BA299">
            <v>5</v>
          </cell>
          <cell r="BB299">
            <v>28</v>
          </cell>
          <cell r="BC299">
            <v>39</v>
          </cell>
          <cell r="BD299">
            <v>24</v>
          </cell>
          <cell r="BE299">
            <v>63</v>
          </cell>
          <cell r="BF299">
            <v>356</v>
          </cell>
          <cell r="BG299">
            <v>65</v>
          </cell>
          <cell r="BH299">
            <v>511</v>
          </cell>
          <cell r="BI299">
            <v>68.13333333333334</v>
          </cell>
          <cell r="BK299" t="str">
            <v>C</v>
          </cell>
          <cell r="BL299" t="str">
            <v>E</v>
          </cell>
          <cell r="BM299" t="str">
            <v>E</v>
          </cell>
          <cell r="BN299" t="str">
            <v>F</v>
          </cell>
          <cell r="BO299" t="str">
            <v>D+</v>
          </cell>
          <cell r="BP299" t="str">
            <v>A++</v>
          </cell>
          <cell r="BQ299" t="str">
            <v>B+</v>
          </cell>
          <cell r="BR299" t="str">
            <v>A</v>
          </cell>
          <cell r="BS299" t="str">
            <v>B+</v>
          </cell>
          <cell r="BT299" t="str">
            <v>B</v>
          </cell>
          <cell r="BU299" t="str">
            <v>B</v>
          </cell>
          <cell r="BW299">
            <v>4</v>
          </cell>
          <cell r="BX299">
            <v>4</v>
          </cell>
          <cell r="BY299">
            <v>2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20.5</v>
          </cell>
          <cell r="CI299">
            <v>1</v>
          </cell>
          <cell r="CJ299" t="str">
            <v>Fail</v>
          </cell>
          <cell r="CK299">
            <v>5.6463414634146343</v>
          </cell>
        </row>
        <row r="300">
          <cell r="B300" t="str">
            <v>PIET23AD023</v>
          </cell>
          <cell r="C300" t="str">
            <v>HIMANSHU</v>
          </cell>
          <cell r="D300" t="str">
            <v>23EPTAD022</v>
          </cell>
          <cell r="E300" t="str">
            <v>E-23</v>
          </cell>
          <cell r="F300"/>
          <cell r="G300">
            <v>5</v>
          </cell>
          <cell r="H300">
            <v>9</v>
          </cell>
          <cell r="I300">
            <v>10</v>
          </cell>
          <cell r="J300">
            <v>24</v>
          </cell>
          <cell r="K300">
            <v>5</v>
          </cell>
          <cell r="L300">
            <v>9</v>
          </cell>
          <cell r="M300">
            <v>10</v>
          </cell>
          <cell r="N300">
            <v>24</v>
          </cell>
          <cell r="O300">
            <v>4</v>
          </cell>
          <cell r="P300">
            <v>8</v>
          </cell>
          <cell r="Q300">
            <v>10</v>
          </cell>
          <cell r="R300">
            <v>22</v>
          </cell>
          <cell r="S300">
            <v>5</v>
          </cell>
          <cell r="T300">
            <v>9</v>
          </cell>
          <cell r="U300">
            <v>10</v>
          </cell>
          <cell r="V300">
            <v>24</v>
          </cell>
          <cell r="W300">
            <v>4</v>
          </cell>
          <cell r="X300">
            <v>8</v>
          </cell>
          <cell r="Y300">
            <v>7</v>
          </cell>
          <cell r="Z300">
            <v>19</v>
          </cell>
          <cell r="AA300">
            <v>113</v>
          </cell>
          <cell r="AB300">
            <v>7</v>
          </cell>
          <cell r="AC300">
            <v>7</v>
          </cell>
          <cell r="AD300">
            <v>37</v>
          </cell>
          <cell r="AE300">
            <v>51</v>
          </cell>
          <cell r="AF300">
            <v>28</v>
          </cell>
          <cell r="AG300">
            <v>79</v>
          </cell>
          <cell r="AH300">
            <v>7</v>
          </cell>
          <cell r="AI300">
            <v>6</v>
          </cell>
          <cell r="AJ300">
            <v>33</v>
          </cell>
          <cell r="AK300">
            <v>46</v>
          </cell>
          <cell r="AL300">
            <v>31</v>
          </cell>
          <cell r="AM300">
            <v>77</v>
          </cell>
          <cell r="AN300">
            <v>6</v>
          </cell>
          <cell r="AO300">
            <v>7</v>
          </cell>
          <cell r="AP300">
            <v>35</v>
          </cell>
          <cell r="AQ300">
            <v>48</v>
          </cell>
          <cell r="AR300">
            <v>30</v>
          </cell>
          <cell r="AS300">
            <v>78</v>
          </cell>
          <cell r="AT300">
            <v>7</v>
          </cell>
          <cell r="AU300">
            <v>8</v>
          </cell>
          <cell r="AV300">
            <v>32</v>
          </cell>
          <cell r="AW300">
            <v>47</v>
          </cell>
          <cell r="AX300">
            <v>30</v>
          </cell>
          <cell r="AY300">
            <v>77</v>
          </cell>
          <cell r="AZ300">
            <v>5</v>
          </cell>
          <cell r="BA300">
            <v>5</v>
          </cell>
          <cell r="BB300">
            <v>32</v>
          </cell>
          <cell r="BC300">
            <v>42</v>
          </cell>
          <cell r="BD300">
            <v>29</v>
          </cell>
          <cell r="BE300">
            <v>71</v>
          </cell>
          <cell r="BF300">
            <v>382</v>
          </cell>
          <cell r="BG300">
            <v>92</v>
          </cell>
          <cell r="BH300">
            <v>587</v>
          </cell>
          <cell r="BI300">
            <v>78.266666666666666</v>
          </cell>
          <cell r="BK300" t="str">
            <v>D+</v>
          </cell>
          <cell r="BL300" t="str">
            <v>D+</v>
          </cell>
          <cell r="BM300" t="str">
            <v>C+</v>
          </cell>
          <cell r="BN300" t="str">
            <v>D</v>
          </cell>
          <cell r="BO300" t="str">
            <v>F</v>
          </cell>
          <cell r="BP300" t="str">
            <v>A+</v>
          </cell>
          <cell r="BQ300" t="str">
            <v>A+</v>
          </cell>
          <cell r="BR300" t="str">
            <v>A+</v>
          </cell>
          <cell r="BS300" t="str">
            <v>A+</v>
          </cell>
          <cell r="BT300" t="str">
            <v>B+</v>
          </cell>
          <cell r="BU300" t="str">
            <v>A++</v>
          </cell>
          <cell r="BW300">
            <v>4</v>
          </cell>
          <cell r="BX300">
            <v>4</v>
          </cell>
          <cell r="BY300">
            <v>2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20.5</v>
          </cell>
          <cell r="CI300">
            <v>1</v>
          </cell>
          <cell r="CJ300" t="str">
            <v>Fail</v>
          </cell>
          <cell r="CK300">
            <v>6.3658536585365857</v>
          </cell>
        </row>
        <row r="301">
          <cell r="B301" t="str">
            <v>PIET23AD024</v>
          </cell>
          <cell r="C301" t="str">
            <v>HIMANSHU SINGH</v>
          </cell>
          <cell r="D301" t="str">
            <v>23EPTAD023</v>
          </cell>
          <cell r="E301" t="str">
            <v>E-24</v>
          </cell>
          <cell r="F301"/>
          <cell r="G301">
            <v>7</v>
          </cell>
          <cell r="H301">
            <v>10</v>
          </cell>
          <cell r="I301">
            <v>10</v>
          </cell>
          <cell r="J301">
            <v>27</v>
          </cell>
          <cell r="K301">
            <v>8</v>
          </cell>
          <cell r="L301">
            <v>10</v>
          </cell>
          <cell r="M301">
            <v>10</v>
          </cell>
          <cell r="N301">
            <v>28</v>
          </cell>
          <cell r="O301">
            <v>7</v>
          </cell>
          <cell r="P301">
            <v>10</v>
          </cell>
          <cell r="Q301">
            <v>10</v>
          </cell>
          <cell r="R301">
            <v>27</v>
          </cell>
          <cell r="S301">
            <v>6</v>
          </cell>
          <cell r="T301">
            <v>10</v>
          </cell>
          <cell r="U301">
            <v>10</v>
          </cell>
          <cell r="V301">
            <v>26</v>
          </cell>
          <cell r="W301">
            <v>6</v>
          </cell>
          <cell r="X301">
            <v>10</v>
          </cell>
          <cell r="Y301">
            <v>8</v>
          </cell>
          <cell r="Z301">
            <v>24</v>
          </cell>
          <cell r="AA301">
            <v>132</v>
          </cell>
          <cell r="AB301">
            <v>9</v>
          </cell>
          <cell r="AC301">
            <v>9</v>
          </cell>
          <cell r="AD301">
            <v>35</v>
          </cell>
          <cell r="AE301">
            <v>53</v>
          </cell>
          <cell r="AF301">
            <v>38</v>
          </cell>
          <cell r="AG301">
            <v>91</v>
          </cell>
          <cell r="AH301">
            <v>8</v>
          </cell>
          <cell r="AI301">
            <v>9</v>
          </cell>
          <cell r="AJ301">
            <v>36</v>
          </cell>
          <cell r="AK301">
            <v>53</v>
          </cell>
          <cell r="AL301">
            <v>31</v>
          </cell>
          <cell r="AM301">
            <v>84</v>
          </cell>
          <cell r="AN301">
            <v>8</v>
          </cell>
          <cell r="AO301">
            <v>8</v>
          </cell>
          <cell r="AP301">
            <v>36</v>
          </cell>
          <cell r="AQ301">
            <v>52</v>
          </cell>
          <cell r="AR301">
            <v>32</v>
          </cell>
          <cell r="AS301">
            <v>84</v>
          </cell>
          <cell r="AT301">
            <v>8</v>
          </cell>
          <cell r="AU301">
            <v>9</v>
          </cell>
          <cell r="AV301">
            <v>33</v>
          </cell>
          <cell r="AW301">
            <v>50</v>
          </cell>
          <cell r="AX301">
            <v>35</v>
          </cell>
          <cell r="AY301">
            <v>85</v>
          </cell>
          <cell r="AZ301">
            <v>6</v>
          </cell>
          <cell r="BA301">
            <v>7</v>
          </cell>
          <cell r="BB301">
            <v>29</v>
          </cell>
          <cell r="BC301">
            <v>42</v>
          </cell>
          <cell r="BD301">
            <v>20</v>
          </cell>
          <cell r="BE301">
            <v>62</v>
          </cell>
          <cell r="BF301">
            <v>406</v>
          </cell>
          <cell r="BG301">
            <v>94</v>
          </cell>
          <cell r="BH301">
            <v>632</v>
          </cell>
          <cell r="BI301">
            <v>84.266666666666666</v>
          </cell>
          <cell r="BK301" t="str">
            <v>C+</v>
          </cell>
          <cell r="BL301" t="str">
            <v>C</v>
          </cell>
          <cell r="BM301" t="str">
            <v>B</v>
          </cell>
          <cell r="BN301" t="str">
            <v>C+</v>
          </cell>
          <cell r="BO301" t="str">
            <v>C</v>
          </cell>
          <cell r="BP301" t="str">
            <v>A++</v>
          </cell>
          <cell r="BQ301" t="str">
            <v>A++</v>
          </cell>
          <cell r="BR301" t="str">
            <v>A++</v>
          </cell>
          <cell r="BS301" t="str">
            <v>A++</v>
          </cell>
          <cell r="BT301" t="str">
            <v>C+</v>
          </cell>
          <cell r="BU301" t="str">
            <v>A++</v>
          </cell>
          <cell r="BW301">
            <v>4</v>
          </cell>
          <cell r="BX301">
            <v>4</v>
          </cell>
          <cell r="BY301">
            <v>2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20.5</v>
          </cell>
          <cell r="CI301">
            <v>0</v>
          </cell>
          <cell r="CJ301" t="str">
            <v>Pass</v>
          </cell>
          <cell r="CK301">
            <v>7.63</v>
          </cell>
        </row>
        <row r="302">
          <cell r="B302" t="str">
            <v>PIET23AD025</v>
          </cell>
          <cell r="C302" t="str">
            <v>HITESH SHARMA</v>
          </cell>
          <cell r="D302" t="str">
            <v>23EPTAD024</v>
          </cell>
          <cell r="E302" t="str">
            <v>E-25</v>
          </cell>
          <cell r="F302"/>
          <cell r="G302">
            <v>5</v>
          </cell>
          <cell r="H302">
            <v>10</v>
          </cell>
          <cell r="I302">
            <v>10</v>
          </cell>
          <cell r="J302">
            <v>25</v>
          </cell>
          <cell r="K302">
            <v>3</v>
          </cell>
          <cell r="L302">
            <v>10</v>
          </cell>
          <cell r="M302">
            <v>10</v>
          </cell>
          <cell r="N302">
            <v>23</v>
          </cell>
          <cell r="O302">
            <v>6</v>
          </cell>
          <cell r="P302">
            <v>9</v>
          </cell>
          <cell r="Q302">
            <v>10</v>
          </cell>
          <cell r="R302">
            <v>25</v>
          </cell>
          <cell r="S302">
            <v>4</v>
          </cell>
          <cell r="T302">
            <v>8</v>
          </cell>
          <cell r="U302">
            <v>10</v>
          </cell>
          <cell r="V302">
            <v>22</v>
          </cell>
          <cell r="W302">
            <v>5</v>
          </cell>
          <cell r="X302">
            <v>10</v>
          </cell>
          <cell r="Y302">
            <v>10</v>
          </cell>
          <cell r="Z302">
            <v>25</v>
          </cell>
          <cell r="AA302">
            <v>120</v>
          </cell>
          <cell r="AB302">
            <v>5</v>
          </cell>
          <cell r="AC302">
            <v>6</v>
          </cell>
          <cell r="AD302">
            <v>34</v>
          </cell>
          <cell r="AE302">
            <v>45</v>
          </cell>
          <cell r="AF302">
            <v>26</v>
          </cell>
          <cell r="AG302">
            <v>71</v>
          </cell>
          <cell r="AH302">
            <v>6</v>
          </cell>
          <cell r="AI302">
            <v>7</v>
          </cell>
          <cell r="AJ302">
            <v>34</v>
          </cell>
          <cell r="AK302">
            <v>47</v>
          </cell>
          <cell r="AL302">
            <v>30</v>
          </cell>
          <cell r="AM302">
            <v>77</v>
          </cell>
          <cell r="AN302">
            <v>7</v>
          </cell>
          <cell r="AO302">
            <v>8</v>
          </cell>
          <cell r="AP302">
            <v>37</v>
          </cell>
          <cell r="AQ302">
            <v>52</v>
          </cell>
          <cell r="AR302">
            <v>32</v>
          </cell>
          <cell r="AS302">
            <v>84</v>
          </cell>
          <cell r="AT302">
            <v>7</v>
          </cell>
          <cell r="AU302">
            <v>9</v>
          </cell>
          <cell r="AV302">
            <v>35</v>
          </cell>
          <cell r="AW302">
            <v>51</v>
          </cell>
          <cell r="AX302">
            <v>33</v>
          </cell>
          <cell r="AY302">
            <v>84</v>
          </cell>
          <cell r="AZ302">
            <v>7</v>
          </cell>
          <cell r="BA302">
            <v>7</v>
          </cell>
          <cell r="BB302">
            <v>36</v>
          </cell>
          <cell r="BC302">
            <v>50</v>
          </cell>
          <cell r="BD302">
            <v>34</v>
          </cell>
          <cell r="BE302">
            <v>84</v>
          </cell>
          <cell r="BF302">
            <v>400</v>
          </cell>
          <cell r="BG302">
            <v>92</v>
          </cell>
          <cell r="BH302">
            <v>612</v>
          </cell>
          <cell r="BI302">
            <v>81.599999999999994</v>
          </cell>
          <cell r="BK302" t="str">
            <v>C</v>
          </cell>
          <cell r="BL302" t="str">
            <v>B+</v>
          </cell>
          <cell r="BM302" t="str">
            <v>A</v>
          </cell>
          <cell r="BN302" t="str">
            <v>D+</v>
          </cell>
          <cell r="BO302" t="str">
            <v>C+</v>
          </cell>
          <cell r="BP302" t="str">
            <v>A+</v>
          </cell>
          <cell r="BQ302" t="str">
            <v>B+</v>
          </cell>
          <cell r="BR302" t="str">
            <v>A++</v>
          </cell>
          <cell r="BS302" t="str">
            <v>A++</v>
          </cell>
          <cell r="BT302" t="str">
            <v>A++</v>
          </cell>
          <cell r="BU302" t="str">
            <v>A++</v>
          </cell>
          <cell r="BW302">
            <v>4</v>
          </cell>
          <cell r="BX302">
            <v>4</v>
          </cell>
          <cell r="BY302">
            <v>2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20.5</v>
          </cell>
          <cell r="CI302">
            <v>0</v>
          </cell>
          <cell r="CJ302" t="str">
            <v>Pass</v>
          </cell>
          <cell r="CK302">
            <v>7.95</v>
          </cell>
        </row>
        <row r="303">
          <cell r="B303" t="str">
            <v>PIET23AD026</v>
          </cell>
          <cell r="C303" t="str">
            <v>INDRESH SHARMA</v>
          </cell>
          <cell r="D303" t="str">
            <v>23EPTAD025</v>
          </cell>
          <cell r="E303" t="str">
            <v>E-26</v>
          </cell>
          <cell r="F303"/>
          <cell r="G303">
            <v>8</v>
          </cell>
          <cell r="H303">
            <v>10</v>
          </cell>
          <cell r="I303">
            <v>10</v>
          </cell>
          <cell r="J303">
            <v>28</v>
          </cell>
          <cell r="K303">
            <v>5</v>
          </cell>
          <cell r="L303">
            <v>10</v>
          </cell>
          <cell r="M303">
            <v>10</v>
          </cell>
          <cell r="N303">
            <v>25</v>
          </cell>
          <cell r="O303">
            <v>6</v>
          </cell>
          <cell r="P303">
            <v>9</v>
          </cell>
          <cell r="Q303">
            <v>10</v>
          </cell>
          <cell r="R303">
            <v>25</v>
          </cell>
          <cell r="S303">
            <v>6</v>
          </cell>
          <cell r="T303">
            <v>10</v>
          </cell>
          <cell r="U303">
            <v>10</v>
          </cell>
          <cell r="V303">
            <v>26</v>
          </cell>
          <cell r="W303">
            <v>7</v>
          </cell>
          <cell r="X303">
            <v>9</v>
          </cell>
          <cell r="Y303">
            <v>10</v>
          </cell>
          <cell r="Z303">
            <v>26</v>
          </cell>
          <cell r="AA303">
            <v>130</v>
          </cell>
          <cell r="AB303">
            <v>7</v>
          </cell>
          <cell r="AC303">
            <v>9</v>
          </cell>
          <cell r="AD303">
            <v>35</v>
          </cell>
          <cell r="AE303">
            <v>51</v>
          </cell>
          <cell r="AF303">
            <v>35</v>
          </cell>
          <cell r="AG303">
            <v>86</v>
          </cell>
          <cell r="AH303">
            <v>8</v>
          </cell>
          <cell r="AI303">
            <v>8</v>
          </cell>
          <cell r="AJ303">
            <v>36</v>
          </cell>
          <cell r="AK303">
            <v>52</v>
          </cell>
          <cell r="AL303">
            <v>29</v>
          </cell>
          <cell r="AM303">
            <v>81</v>
          </cell>
          <cell r="AN303">
            <v>8</v>
          </cell>
          <cell r="AO303">
            <v>8</v>
          </cell>
          <cell r="AP303">
            <v>32</v>
          </cell>
          <cell r="AQ303">
            <v>48</v>
          </cell>
          <cell r="AR303">
            <v>31</v>
          </cell>
          <cell r="AS303">
            <v>79</v>
          </cell>
          <cell r="AT303">
            <v>9</v>
          </cell>
          <cell r="AU303">
            <v>9</v>
          </cell>
          <cell r="AV303">
            <v>39</v>
          </cell>
          <cell r="AW303">
            <v>57</v>
          </cell>
          <cell r="AX303">
            <v>34</v>
          </cell>
          <cell r="AY303">
            <v>91</v>
          </cell>
          <cell r="AZ303">
            <v>8</v>
          </cell>
          <cell r="BA303">
            <v>7</v>
          </cell>
          <cell r="BB303">
            <v>39</v>
          </cell>
          <cell r="BC303">
            <v>54</v>
          </cell>
          <cell r="BD303">
            <v>34</v>
          </cell>
          <cell r="BE303">
            <v>88</v>
          </cell>
          <cell r="BF303">
            <v>425</v>
          </cell>
          <cell r="BG303">
            <v>93</v>
          </cell>
          <cell r="BH303">
            <v>648</v>
          </cell>
          <cell r="BI303">
            <v>86.4</v>
          </cell>
          <cell r="BK303" t="str">
            <v>A+</v>
          </cell>
          <cell r="BL303" t="str">
            <v>D+</v>
          </cell>
          <cell r="BM303" t="str">
            <v>B</v>
          </cell>
          <cell r="BN303" t="str">
            <v>C</v>
          </cell>
          <cell r="BO303" t="str">
            <v>C+</v>
          </cell>
          <cell r="BP303" t="str">
            <v>A++</v>
          </cell>
          <cell r="BQ303" t="str">
            <v>A++</v>
          </cell>
          <cell r="BR303" t="str">
            <v>A+</v>
          </cell>
          <cell r="BS303" t="str">
            <v>A++</v>
          </cell>
          <cell r="BT303" t="str">
            <v>A++</v>
          </cell>
          <cell r="BU303" t="str">
            <v>A++</v>
          </cell>
          <cell r="BW303">
            <v>4</v>
          </cell>
          <cell r="BX303">
            <v>4</v>
          </cell>
          <cell r="BY303">
            <v>2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20.5</v>
          </cell>
          <cell r="CI303">
            <v>0</v>
          </cell>
          <cell r="CJ303" t="str">
            <v>Pass</v>
          </cell>
          <cell r="CK303">
            <v>8.07</v>
          </cell>
        </row>
        <row r="304">
          <cell r="B304" t="str">
            <v>PIET23AD027</v>
          </cell>
          <cell r="C304" t="str">
            <v>JATIN KINRA</v>
          </cell>
          <cell r="D304" t="str">
            <v>23EPTAD026</v>
          </cell>
          <cell r="E304" t="str">
            <v>E-27</v>
          </cell>
          <cell r="F304"/>
          <cell r="G304">
            <v>10</v>
          </cell>
          <cell r="H304">
            <v>10</v>
          </cell>
          <cell r="I304">
            <v>10</v>
          </cell>
          <cell r="J304">
            <v>30</v>
          </cell>
          <cell r="K304">
            <v>8</v>
          </cell>
          <cell r="L304">
            <v>10</v>
          </cell>
          <cell r="M304">
            <v>10</v>
          </cell>
          <cell r="N304">
            <v>28</v>
          </cell>
          <cell r="O304">
            <v>8</v>
          </cell>
          <cell r="P304">
            <v>10</v>
          </cell>
          <cell r="Q304">
            <v>10</v>
          </cell>
          <cell r="R304">
            <v>28</v>
          </cell>
          <cell r="S304">
            <v>7</v>
          </cell>
          <cell r="T304">
            <v>8</v>
          </cell>
          <cell r="U304">
            <v>10</v>
          </cell>
          <cell r="V304">
            <v>25</v>
          </cell>
          <cell r="W304">
            <v>7</v>
          </cell>
          <cell r="X304">
            <v>10</v>
          </cell>
          <cell r="Y304">
            <v>8</v>
          </cell>
          <cell r="Z304">
            <v>25</v>
          </cell>
          <cell r="AA304">
            <v>136</v>
          </cell>
          <cell r="AB304">
            <v>9</v>
          </cell>
          <cell r="AC304">
            <v>8</v>
          </cell>
          <cell r="AD304">
            <v>39</v>
          </cell>
          <cell r="AE304">
            <v>56</v>
          </cell>
          <cell r="AF304">
            <v>36</v>
          </cell>
          <cell r="AG304">
            <v>92</v>
          </cell>
          <cell r="AH304">
            <v>8</v>
          </cell>
          <cell r="AI304">
            <v>9</v>
          </cell>
          <cell r="AJ304">
            <v>31</v>
          </cell>
          <cell r="AK304">
            <v>48</v>
          </cell>
          <cell r="AL304">
            <v>32</v>
          </cell>
          <cell r="AM304">
            <v>80</v>
          </cell>
          <cell r="AN304">
            <v>8</v>
          </cell>
          <cell r="AO304">
            <v>8</v>
          </cell>
          <cell r="AP304">
            <v>39</v>
          </cell>
          <cell r="AQ304">
            <v>55</v>
          </cell>
          <cell r="AR304">
            <v>31</v>
          </cell>
          <cell r="AS304">
            <v>86</v>
          </cell>
          <cell r="AT304">
            <v>8</v>
          </cell>
          <cell r="AU304">
            <v>9</v>
          </cell>
          <cell r="AV304">
            <v>34</v>
          </cell>
          <cell r="AW304">
            <v>51</v>
          </cell>
          <cell r="AX304">
            <v>32</v>
          </cell>
          <cell r="AY304">
            <v>83</v>
          </cell>
          <cell r="AZ304">
            <v>8</v>
          </cell>
          <cell r="BA304">
            <v>8</v>
          </cell>
          <cell r="BB304">
            <v>34</v>
          </cell>
          <cell r="BC304">
            <v>50</v>
          </cell>
          <cell r="BD304">
            <v>30</v>
          </cell>
          <cell r="BE304">
            <v>80</v>
          </cell>
          <cell r="BF304">
            <v>421</v>
          </cell>
          <cell r="BG304">
            <v>80</v>
          </cell>
          <cell r="BH304">
            <v>637</v>
          </cell>
          <cell r="BI304">
            <v>84.933333333333337</v>
          </cell>
          <cell r="BK304" t="str">
            <v>A</v>
          </cell>
          <cell r="BL304" t="str">
            <v>A++</v>
          </cell>
          <cell r="BM304" t="str">
            <v>A++</v>
          </cell>
          <cell r="BN304" t="str">
            <v>C+</v>
          </cell>
          <cell r="BO304" t="str">
            <v>B+</v>
          </cell>
          <cell r="BP304" t="str">
            <v>A+</v>
          </cell>
          <cell r="BQ304" t="str">
            <v>A++</v>
          </cell>
          <cell r="BR304" t="str">
            <v>A++</v>
          </cell>
          <cell r="BS304" t="str">
            <v>A++</v>
          </cell>
          <cell r="BT304" t="str">
            <v>A+</v>
          </cell>
          <cell r="BU304" t="str">
            <v>A+</v>
          </cell>
          <cell r="BW304">
            <v>4</v>
          </cell>
          <cell r="BX304">
            <v>4</v>
          </cell>
          <cell r="BY304">
            <v>2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20.5</v>
          </cell>
          <cell r="CI304">
            <v>0</v>
          </cell>
          <cell r="CJ304" t="str">
            <v>Pass</v>
          </cell>
          <cell r="CK304">
            <v>9.07</v>
          </cell>
        </row>
        <row r="305">
          <cell r="B305" t="str">
            <v>PIET23AD028</v>
          </cell>
          <cell r="C305" t="str">
            <v>KARTIK GARG</v>
          </cell>
          <cell r="D305" t="str">
            <v>23EPTAD027</v>
          </cell>
          <cell r="E305" t="str">
            <v>E-28</v>
          </cell>
          <cell r="F305"/>
          <cell r="G305">
            <v>5</v>
          </cell>
          <cell r="H305">
            <v>10</v>
          </cell>
          <cell r="I305">
            <v>10</v>
          </cell>
          <cell r="J305">
            <v>25</v>
          </cell>
          <cell r="K305">
            <v>5</v>
          </cell>
          <cell r="L305">
            <v>10</v>
          </cell>
          <cell r="M305">
            <v>10</v>
          </cell>
          <cell r="N305">
            <v>25</v>
          </cell>
          <cell r="O305">
            <v>8</v>
          </cell>
          <cell r="P305">
            <v>9</v>
          </cell>
          <cell r="Q305">
            <v>10</v>
          </cell>
          <cell r="R305">
            <v>27</v>
          </cell>
          <cell r="S305">
            <v>5</v>
          </cell>
          <cell r="T305">
            <v>8</v>
          </cell>
          <cell r="U305">
            <v>10</v>
          </cell>
          <cell r="V305">
            <v>23</v>
          </cell>
          <cell r="W305">
            <v>7</v>
          </cell>
          <cell r="X305">
            <v>9</v>
          </cell>
          <cell r="Y305">
            <v>10</v>
          </cell>
          <cell r="Z305">
            <v>26</v>
          </cell>
          <cell r="AA305">
            <v>126</v>
          </cell>
          <cell r="AB305">
            <v>7</v>
          </cell>
          <cell r="AC305">
            <v>5</v>
          </cell>
          <cell r="AD305">
            <v>34</v>
          </cell>
          <cell r="AE305">
            <v>46</v>
          </cell>
          <cell r="AF305">
            <v>28</v>
          </cell>
          <cell r="AG305">
            <v>74</v>
          </cell>
          <cell r="AH305">
            <v>7</v>
          </cell>
          <cell r="AI305">
            <v>7</v>
          </cell>
          <cell r="AJ305">
            <v>37</v>
          </cell>
          <cell r="AK305">
            <v>51</v>
          </cell>
          <cell r="AL305">
            <v>34</v>
          </cell>
          <cell r="AM305">
            <v>85</v>
          </cell>
          <cell r="AN305">
            <v>8</v>
          </cell>
          <cell r="AO305">
            <v>7</v>
          </cell>
          <cell r="AP305">
            <v>40</v>
          </cell>
          <cell r="AQ305">
            <v>55</v>
          </cell>
          <cell r="AR305">
            <v>31</v>
          </cell>
          <cell r="AS305">
            <v>86</v>
          </cell>
          <cell r="AT305">
            <v>8</v>
          </cell>
          <cell r="AU305">
            <v>9</v>
          </cell>
          <cell r="AV305">
            <v>37</v>
          </cell>
          <cell r="AW305">
            <v>54</v>
          </cell>
          <cell r="AX305">
            <v>36</v>
          </cell>
          <cell r="AY305">
            <v>90</v>
          </cell>
          <cell r="AZ305">
            <v>7</v>
          </cell>
          <cell r="BA305">
            <v>9</v>
          </cell>
          <cell r="BB305">
            <v>40</v>
          </cell>
          <cell r="BC305">
            <v>56</v>
          </cell>
          <cell r="BD305">
            <v>31</v>
          </cell>
          <cell r="BE305">
            <v>87</v>
          </cell>
          <cell r="BF305">
            <v>422</v>
          </cell>
          <cell r="BG305">
            <v>92</v>
          </cell>
          <cell r="BH305">
            <v>640</v>
          </cell>
          <cell r="BI305">
            <v>85.333333333333343</v>
          </cell>
          <cell r="BK305" t="str">
            <v>B</v>
          </cell>
          <cell r="BL305" t="str">
            <v>E+</v>
          </cell>
          <cell r="BM305" t="str">
            <v>B</v>
          </cell>
          <cell r="BN305" t="str">
            <v>C</v>
          </cell>
          <cell r="BO305" t="str">
            <v>B+</v>
          </cell>
          <cell r="BP305" t="str">
            <v>A++</v>
          </cell>
          <cell r="BQ305" t="str">
            <v>A</v>
          </cell>
          <cell r="BR305" t="str">
            <v>A++</v>
          </cell>
          <cell r="BS305" t="str">
            <v>A++</v>
          </cell>
          <cell r="BT305" t="str">
            <v>A++</v>
          </cell>
          <cell r="BU305" t="str">
            <v>A++</v>
          </cell>
          <cell r="BW305">
            <v>4</v>
          </cell>
          <cell r="BX305">
            <v>4</v>
          </cell>
          <cell r="BY305">
            <v>2</v>
          </cell>
          <cell r="BZ305">
            <v>2</v>
          </cell>
          <cell r="CA305">
            <v>2</v>
          </cell>
          <cell r="CB305">
            <v>1</v>
          </cell>
          <cell r="CC305">
            <v>1</v>
          </cell>
          <cell r="CD305">
            <v>1.5</v>
          </cell>
          <cell r="CE305">
            <v>1</v>
          </cell>
          <cell r="CF305">
            <v>1.5</v>
          </cell>
          <cell r="CG305">
            <v>0.5</v>
          </cell>
          <cell r="CH305">
            <v>20.5</v>
          </cell>
          <cell r="CI305">
            <v>0</v>
          </cell>
          <cell r="CJ305" t="str">
            <v>Pass</v>
          </cell>
          <cell r="CK305">
            <v>7.68</v>
          </cell>
        </row>
        <row r="306">
          <cell r="B306" t="str">
            <v>PIET23AD029</v>
          </cell>
          <cell r="C306" t="str">
            <v>KARTIK SINGH JADON</v>
          </cell>
          <cell r="D306" t="str">
            <v>23EPTAD028</v>
          </cell>
          <cell r="E306" t="str">
            <v>E-29</v>
          </cell>
          <cell r="F306"/>
          <cell r="G306">
            <v>6</v>
          </cell>
          <cell r="H306">
            <v>10</v>
          </cell>
          <cell r="I306">
            <v>10</v>
          </cell>
          <cell r="J306">
            <v>26</v>
          </cell>
          <cell r="K306">
            <v>2</v>
          </cell>
          <cell r="L306">
            <v>9</v>
          </cell>
          <cell r="M306">
            <v>10</v>
          </cell>
          <cell r="N306">
            <v>21</v>
          </cell>
          <cell r="O306">
            <v>5</v>
          </cell>
          <cell r="P306">
            <v>6</v>
          </cell>
          <cell r="Q306">
            <v>10</v>
          </cell>
          <cell r="R306">
            <v>21</v>
          </cell>
          <cell r="S306">
            <v>4</v>
          </cell>
          <cell r="T306">
            <v>6</v>
          </cell>
          <cell r="U306">
            <v>10</v>
          </cell>
          <cell r="V306">
            <v>20</v>
          </cell>
          <cell r="W306">
            <v>5</v>
          </cell>
          <cell r="X306">
            <v>8</v>
          </cell>
          <cell r="Y306">
            <v>8</v>
          </cell>
          <cell r="Z306">
            <v>21</v>
          </cell>
          <cell r="AA306">
            <v>109</v>
          </cell>
          <cell r="AB306">
            <v>5</v>
          </cell>
          <cell r="AC306">
            <v>6</v>
          </cell>
          <cell r="AD306">
            <v>37</v>
          </cell>
          <cell r="AE306">
            <v>48</v>
          </cell>
          <cell r="AF306">
            <v>25</v>
          </cell>
          <cell r="AG306">
            <v>73</v>
          </cell>
          <cell r="AH306">
            <v>6</v>
          </cell>
          <cell r="AI306">
            <v>5</v>
          </cell>
          <cell r="AJ306">
            <v>35</v>
          </cell>
          <cell r="AK306">
            <v>46</v>
          </cell>
          <cell r="AL306">
            <v>24</v>
          </cell>
          <cell r="AM306">
            <v>70</v>
          </cell>
          <cell r="AN306">
            <v>8</v>
          </cell>
          <cell r="AO306">
            <v>7</v>
          </cell>
          <cell r="AP306">
            <v>36</v>
          </cell>
          <cell r="AQ306">
            <v>51</v>
          </cell>
          <cell r="AR306">
            <v>29</v>
          </cell>
          <cell r="AS306">
            <v>80</v>
          </cell>
          <cell r="AT306">
            <v>3</v>
          </cell>
          <cell r="AU306">
            <v>8</v>
          </cell>
          <cell r="AV306">
            <v>40</v>
          </cell>
          <cell r="AW306">
            <v>51</v>
          </cell>
          <cell r="AX306">
            <v>20</v>
          </cell>
          <cell r="AY306">
            <v>71</v>
          </cell>
          <cell r="AZ306">
            <v>8</v>
          </cell>
          <cell r="BA306">
            <v>9</v>
          </cell>
          <cell r="BB306">
            <v>40</v>
          </cell>
          <cell r="BC306">
            <v>57</v>
          </cell>
          <cell r="BD306">
            <v>37</v>
          </cell>
          <cell r="BE306">
            <v>94</v>
          </cell>
          <cell r="BF306">
            <v>388</v>
          </cell>
          <cell r="BG306">
            <v>90</v>
          </cell>
          <cell r="BH306">
            <v>587</v>
          </cell>
          <cell r="BI306">
            <v>78.266666666666666</v>
          </cell>
          <cell r="BK306" t="str">
            <v>C+</v>
          </cell>
          <cell r="BL306" t="str">
            <v>F</v>
          </cell>
          <cell r="BM306" t="str">
            <v>C</v>
          </cell>
          <cell r="BN306" t="str">
            <v>D+</v>
          </cell>
          <cell r="BO306" t="str">
            <v>C</v>
          </cell>
          <cell r="BP306" t="str">
            <v>B+</v>
          </cell>
          <cell r="BQ306" t="str">
            <v>A</v>
          </cell>
          <cell r="BR306" t="str">
            <v>A+</v>
          </cell>
          <cell r="BS306" t="str">
            <v>B+</v>
          </cell>
          <cell r="BT306" t="str">
            <v>A++</v>
          </cell>
          <cell r="BU306" t="str">
            <v>A++</v>
          </cell>
          <cell r="BW306">
            <v>4</v>
          </cell>
          <cell r="BX306">
            <v>4</v>
          </cell>
          <cell r="BY306">
            <v>2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20.5</v>
          </cell>
          <cell r="CI306">
            <v>1</v>
          </cell>
          <cell r="CJ306" t="str">
            <v>Fail</v>
          </cell>
          <cell r="CK306">
            <v>6.0487804878048781</v>
          </cell>
        </row>
        <row r="307">
          <cell r="B307" t="str">
            <v>PIET23AD030</v>
          </cell>
          <cell r="C307" t="str">
            <v>KHWAISH SAINI</v>
          </cell>
          <cell r="D307" t="str">
            <v>23EPTAD029</v>
          </cell>
          <cell r="E307" t="str">
            <v>E-30</v>
          </cell>
          <cell r="F307"/>
          <cell r="G307">
            <v>10</v>
          </cell>
          <cell r="H307">
            <v>10</v>
          </cell>
          <cell r="I307">
            <v>10</v>
          </cell>
          <cell r="J307">
            <v>30</v>
          </cell>
          <cell r="K307">
            <v>4</v>
          </cell>
          <cell r="L307">
            <v>10</v>
          </cell>
          <cell r="M307">
            <v>10</v>
          </cell>
          <cell r="N307">
            <v>24</v>
          </cell>
          <cell r="O307">
            <v>7</v>
          </cell>
          <cell r="P307">
            <v>10</v>
          </cell>
          <cell r="Q307">
            <v>10</v>
          </cell>
          <cell r="R307">
            <v>27</v>
          </cell>
          <cell r="S307">
            <v>8</v>
          </cell>
          <cell r="T307">
            <v>10</v>
          </cell>
          <cell r="U307">
            <v>10</v>
          </cell>
          <cell r="V307">
            <v>28</v>
          </cell>
          <cell r="W307">
            <v>5</v>
          </cell>
          <cell r="X307">
            <v>10</v>
          </cell>
          <cell r="Y307">
            <v>5</v>
          </cell>
          <cell r="Z307">
            <v>20</v>
          </cell>
          <cell r="AA307">
            <v>129</v>
          </cell>
          <cell r="AB307">
            <v>9</v>
          </cell>
          <cell r="AC307">
            <v>10</v>
          </cell>
          <cell r="AD307">
            <v>38</v>
          </cell>
          <cell r="AE307">
            <v>57</v>
          </cell>
          <cell r="AF307">
            <v>35</v>
          </cell>
          <cell r="AG307">
            <v>92</v>
          </cell>
          <cell r="AH307">
            <v>9</v>
          </cell>
          <cell r="AI307">
            <v>8</v>
          </cell>
          <cell r="AJ307">
            <v>36</v>
          </cell>
          <cell r="AK307">
            <v>53</v>
          </cell>
          <cell r="AL307">
            <v>31</v>
          </cell>
          <cell r="AM307">
            <v>84</v>
          </cell>
          <cell r="AN307">
            <v>8</v>
          </cell>
          <cell r="AO307">
            <v>9</v>
          </cell>
          <cell r="AP307">
            <v>39</v>
          </cell>
          <cell r="AQ307">
            <v>56</v>
          </cell>
          <cell r="AR307">
            <v>36</v>
          </cell>
          <cell r="AS307">
            <v>92</v>
          </cell>
          <cell r="AT307">
            <v>9</v>
          </cell>
          <cell r="AU307">
            <v>8</v>
          </cell>
          <cell r="AV307">
            <v>39</v>
          </cell>
          <cell r="AW307">
            <v>56</v>
          </cell>
          <cell r="AX307">
            <v>33</v>
          </cell>
          <cell r="AY307">
            <v>89</v>
          </cell>
          <cell r="AZ307">
            <v>8</v>
          </cell>
          <cell r="BA307">
            <v>7</v>
          </cell>
          <cell r="BB307">
            <v>39</v>
          </cell>
          <cell r="BC307">
            <v>54</v>
          </cell>
          <cell r="BD307">
            <v>30</v>
          </cell>
          <cell r="BE307">
            <v>84</v>
          </cell>
          <cell r="BF307">
            <v>441</v>
          </cell>
          <cell r="BG307">
            <v>91</v>
          </cell>
          <cell r="BH307">
            <v>661</v>
          </cell>
          <cell r="BI307">
            <v>88.133333333333326</v>
          </cell>
          <cell r="BK307" t="str">
            <v>A++</v>
          </cell>
          <cell r="BL307" t="str">
            <v>A</v>
          </cell>
          <cell r="BM307" t="str">
            <v>A++</v>
          </cell>
          <cell r="BN307" t="str">
            <v>B</v>
          </cell>
          <cell r="BO307" t="str">
            <v>B</v>
          </cell>
          <cell r="BP307" t="str">
            <v>A++</v>
          </cell>
          <cell r="BQ307" t="str">
            <v>A++</v>
          </cell>
          <cell r="BR307" t="str">
            <v>A++</v>
          </cell>
          <cell r="BS307" t="str">
            <v>A++</v>
          </cell>
          <cell r="BT307" t="str">
            <v>A++</v>
          </cell>
          <cell r="BU307" t="str">
            <v>A++</v>
          </cell>
          <cell r="BW307">
            <v>4</v>
          </cell>
          <cell r="BX307">
            <v>4</v>
          </cell>
          <cell r="BY307">
            <v>2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20.5</v>
          </cell>
          <cell r="CI307">
            <v>0</v>
          </cell>
          <cell r="CJ307" t="str">
            <v>Pass</v>
          </cell>
          <cell r="CK307">
            <v>9.2200000000000006</v>
          </cell>
        </row>
        <row r="308">
          <cell r="B308" t="str">
            <v>PIET23AD031</v>
          </cell>
          <cell r="C308" t="str">
            <v>KUMARI SALONI</v>
          </cell>
          <cell r="D308" t="str">
            <v>23EPTAD030</v>
          </cell>
          <cell r="E308" t="str">
            <v>E-31</v>
          </cell>
          <cell r="F308"/>
          <cell r="G308">
            <v>9</v>
          </cell>
          <cell r="H308">
            <v>10</v>
          </cell>
          <cell r="I308">
            <v>10</v>
          </cell>
          <cell r="J308">
            <v>29</v>
          </cell>
          <cell r="K308">
            <v>5</v>
          </cell>
          <cell r="L308">
            <v>10</v>
          </cell>
          <cell r="M308">
            <v>10</v>
          </cell>
          <cell r="N308">
            <v>25</v>
          </cell>
          <cell r="O308">
            <v>8</v>
          </cell>
          <cell r="P308">
            <v>10</v>
          </cell>
          <cell r="Q308">
            <v>10</v>
          </cell>
          <cell r="R308">
            <v>28</v>
          </cell>
          <cell r="S308">
            <v>6</v>
          </cell>
          <cell r="T308">
            <v>10</v>
          </cell>
          <cell r="U308">
            <v>10</v>
          </cell>
          <cell r="V308">
            <v>26</v>
          </cell>
          <cell r="W308">
            <v>6</v>
          </cell>
          <cell r="X308">
            <v>10</v>
          </cell>
          <cell r="Y308">
            <v>8</v>
          </cell>
          <cell r="Z308">
            <v>24</v>
          </cell>
          <cell r="AA308">
            <v>132</v>
          </cell>
          <cell r="AB308">
            <v>8</v>
          </cell>
          <cell r="AC308">
            <v>9</v>
          </cell>
          <cell r="AD308">
            <v>39</v>
          </cell>
          <cell r="AE308">
            <v>56</v>
          </cell>
          <cell r="AF308">
            <v>37</v>
          </cell>
          <cell r="AG308">
            <v>93</v>
          </cell>
          <cell r="AH308">
            <v>8</v>
          </cell>
          <cell r="AI308">
            <v>8</v>
          </cell>
          <cell r="AJ308">
            <v>35</v>
          </cell>
          <cell r="AK308">
            <v>51</v>
          </cell>
          <cell r="AL308">
            <v>34</v>
          </cell>
          <cell r="AM308">
            <v>85</v>
          </cell>
          <cell r="AN308">
            <v>8</v>
          </cell>
          <cell r="AO308">
            <v>9</v>
          </cell>
          <cell r="AP308">
            <v>40</v>
          </cell>
          <cell r="AQ308">
            <v>57</v>
          </cell>
          <cell r="AR308">
            <v>36</v>
          </cell>
          <cell r="AS308">
            <v>93</v>
          </cell>
          <cell r="AT308">
            <v>8</v>
          </cell>
          <cell r="AU308">
            <v>9</v>
          </cell>
          <cell r="AV308">
            <v>38</v>
          </cell>
          <cell r="AW308">
            <v>55</v>
          </cell>
          <cell r="AX308">
            <v>34</v>
          </cell>
          <cell r="AY308">
            <v>89</v>
          </cell>
          <cell r="AZ308">
            <v>8</v>
          </cell>
          <cell r="BA308">
            <v>8</v>
          </cell>
          <cell r="BB308">
            <v>38</v>
          </cell>
          <cell r="BC308">
            <v>54</v>
          </cell>
          <cell r="BD308">
            <v>32</v>
          </cell>
          <cell r="BE308">
            <v>86</v>
          </cell>
          <cell r="BF308">
            <v>446</v>
          </cell>
          <cell r="BG308">
            <v>94</v>
          </cell>
          <cell r="BH308">
            <v>672</v>
          </cell>
          <cell r="BI308">
            <v>89.600000000000009</v>
          </cell>
          <cell r="BK308" t="str">
            <v>A++</v>
          </cell>
          <cell r="BL308" t="str">
            <v>A++</v>
          </cell>
          <cell r="BM308" t="str">
            <v>A++</v>
          </cell>
          <cell r="BN308" t="str">
            <v>B</v>
          </cell>
          <cell r="BO308" t="str">
            <v>B+</v>
          </cell>
          <cell r="BP308" t="str">
            <v>A++</v>
          </cell>
          <cell r="BQ308" t="str">
            <v>A++</v>
          </cell>
          <cell r="BR308" t="str">
            <v>A++</v>
          </cell>
          <cell r="BS308" t="str">
            <v>A++</v>
          </cell>
          <cell r="BT308" t="str">
            <v>A++</v>
          </cell>
          <cell r="BU308" t="str">
            <v>A++</v>
          </cell>
          <cell r="BW308">
            <v>4</v>
          </cell>
          <cell r="BX308">
            <v>4</v>
          </cell>
          <cell r="BY308">
            <v>2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20.5</v>
          </cell>
          <cell r="CI308">
            <v>0</v>
          </cell>
          <cell r="CJ308" t="str">
            <v>Pass</v>
          </cell>
          <cell r="CK308">
            <v>9.56</v>
          </cell>
        </row>
        <row r="309">
          <cell r="B309" t="str">
            <v>PIET23AD032</v>
          </cell>
          <cell r="C309" t="str">
            <v>KUNAL KUMAR</v>
          </cell>
          <cell r="D309" t="str">
            <v>23EPTAD031</v>
          </cell>
          <cell r="E309" t="str">
            <v>E-32</v>
          </cell>
          <cell r="F309"/>
          <cell r="G309">
            <v>4</v>
          </cell>
          <cell r="H309">
            <v>10</v>
          </cell>
          <cell r="I309">
            <v>10</v>
          </cell>
          <cell r="J309">
            <v>24</v>
          </cell>
          <cell r="K309">
            <v>3</v>
          </cell>
          <cell r="L309">
            <v>9</v>
          </cell>
          <cell r="M309">
            <v>8</v>
          </cell>
          <cell r="N309">
            <v>20</v>
          </cell>
          <cell r="O309">
            <v>6</v>
          </cell>
          <cell r="P309">
            <v>6</v>
          </cell>
          <cell r="Q309">
            <v>10</v>
          </cell>
          <cell r="R309">
            <v>22</v>
          </cell>
          <cell r="S309">
            <v>5</v>
          </cell>
          <cell r="T309">
            <v>6</v>
          </cell>
          <cell r="U309">
            <v>10</v>
          </cell>
          <cell r="V309">
            <v>21</v>
          </cell>
          <cell r="W309">
            <v>5</v>
          </cell>
          <cell r="X309">
            <v>9</v>
          </cell>
          <cell r="Y309">
            <v>10</v>
          </cell>
          <cell r="Z309">
            <v>24</v>
          </cell>
          <cell r="AA309">
            <v>111</v>
          </cell>
          <cell r="AB309">
            <v>5</v>
          </cell>
          <cell r="AC309">
            <v>5</v>
          </cell>
          <cell r="AD309">
            <v>33</v>
          </cell>
          <cell r="AE309">
            <v>43</v>
          </cell>
          <cell r="AF309">
            <v>19</v>
          </cell>
          <cell r="AG309">
            <v>62</v>
          </cell>
          <cell r="AH309">
            <v>7</v>
          </cell>
          <cell r="AI309">
            <v>5</v>
          </cell>
          <cell r="AJ309">
            <v>31</v>
          </cell>
          <cell r="AK309">
            <v>43</v>
          </cell>
          <cell r="AL309">
            <v>24</v>
          </cell>
          <cell r="AM309">
            <v>67</v>
          </cell>
          <cell r="AN309">
            <v>8</v>
          </cell>
          <cell r="AO309">
            <v>6</v>
          </cell>
          <cell r="AP309">
            <v>34</v>
          </cell>
          <cell r="AQ309">
            <v>48</v>
          </cell>
          <cell r="AR309">
            <v>27</v>
          </cell>
          <cell r="AS309">
            <v>75</v>
          </cell>
          <cell r="AT309">
            <v>7</v>
          </cell>
          <cell r="AU309">
            <v>8</v>
          </cell>
          <cell r="AV309">
            <v>35</v>
          </cell>
          <cell r="AW309">
            <v>50</v>
          </cell>
          <cell r="AX309">
            <v>23</v>
          </cell>
          <cell r="AY309">
            <v>73</v>
          </cell>
          <cell r="AZ309">
            <v>5</v>
          </cell>
          <cell r="BA309">
            <v>8</v>
          </cell>
          <cell r="BB309">
            <v>34</v>
          </cell>
          <cell r="BC309">
            <v>47</v>
          </cell>
          <cell r="BD309">
            <v>25</v>
          </cell>
          <cell r="BE309">
            <v>72</v>
          </cell>
          <cell r="BF309">
            <v>349</v>
          </cell>
          <cell r="BG309">
            <v>96</v>
          </cell>
          <cell r="BH309">
            <v>556</v>
          </cell>
          <cell r="BI309">
            <v>74.133333333333326</v>
          </cell>
          <cell r="BK309" t="str">
            <v>B</v>
          </cell>
          <cell r="BL309" t="str">
            <v>D</v>
          </cell>
          <cell r="BM309" t="str">
            <v>E+</v>
          </cell>
          <cell r="BN309" t="str">
            <v>D</v>
          </cell>
          <cell r="BO309" t="str">
            <v>D</v>
          </cell>
          <cell r="BP309" t="str">
            <v>B+</v>
          </cell>
          <cell r="BQ309" t="str">
            <v>C+</v>
          </cell>
          <cell r="BR309" t="str">
            <v>A</v>
          </cell>
          <cell r="BS309" t="str">
            <v>A</v>
          </cell>
          <cell r="BT309" t="str">
            <v>A</v>
          </cell>
          <cell r="BU309" t="str">
            <v>A++</v>
          </cell>
          <cell r="BW309">
            <v>4</v>
          </cell>
          <cell r="BX309">
            <v>4</v>
          </cell>
          <cell r="BY309">
            <v>2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20.5</v>
          </cell>
          <cell r="CI309">
            <v>0</v>
          </cell>
          <cell r="CJ309" t="str">
            <v>Pass</v>
          </cell>
          <cell r="CK309">
            <v>6.73</v>
          </cell>
        </row>
        <row r="310">
          <cell r="B310" t="str">
            <v>PIET23AD033</v>
          </cell>
          <cell r="C310" t="str">
            <v>LAKSH VYAS</v>
          </cell>
          <cell r="D310" t="str">
            <v>23EPTAD032</v>
          </cell>
          <cell r="E310" t="str">
            <v>E-33</v>
          </cell>
          <cell r="F310"/>
          <cell r="G310">
            <v>7</v>
          </cell>
          <cell r="H310">
            <v>10</v>
          </cell>
          <cell r="I310">
            <v>10</v>
          </cell>
          <cell r="J310">
            <v>27</v>
          </cell>
          <cell r="K310">
            <v>7</v>
          </cell>
          <cell r="L310">
            <v>10</v>
          </cell>
          <cell r="M310">
            <v>10</v>
          </cell>
          <cell r="N310">
            <v>27</v>
          </cell>
          <cell r="O310">
            <v>6</v>
          </cell>
          <cell r="P310">
            <v>7</v>
          </cell>
          <cell r="Q310">
            <v>10</v>
          </cell>
          <cell r="R310">
            <v>23</v>
          </cell>
          <cell r="S310">
            <v>8</v>
          </cell>
          <cell r="T310">
            <v>10</v>
          </cell>
          <cell r="U310">
            <v>10</v>
          </cell>
          <cell r="V310">
            <v>28</v>
          </cell>
          <cell r="W310">
            <v>7</v>
          </cell>
          <cell r="X310">
            <v>10</v>
          </cell>
          <cell r="Y310">
            <v>10</v>
          </cell>
          <cell r="Z310">
            <v>27</v>
          </cell>
          <cell r="AA310">
            <v>132</v>
          </cell>
          <cell r="AB310">
            <v>9</v>
          </cell>
          <cell r="AC310">
            <v>10</v>
          </cell>
          <cell r="AD310">
            <v>35</v>
          </cell>
          <cell r="AE310">
            <v>54</v>
          </cell>
          <cell r="AF310">
            <v>31</v>
          </cell>
          <cell r="AG310">
            <v>85</v>
          </cell>
          <cell r="AH310">
            <v>6</v>
          </cell>
          <cell r="AI310">
            <v>6</v>
          </cell>
          <cell r="AJ310">
            <v>34</v>
          </cell>
          <cell r="AK310">
            <v>46</v>
          </cell>
          <cell r="AL310">
            <v>29</v>
          </cell>
          <cell r="AM310">
            <v>75</v>
          </cell>
          <cell r="AN310">
            <v>8</v>
          </cell>
          <cell r="AO310">
            <v>8</v>
          </cell>
          <cell r="AP310">
            <v>33</v>
          </cell>
          <cell r="AQ310">
            <v>49</v>
          </cell>
          <cell r="AR310">
            <v>29</v>
          </cell>
          <cell r="AS310">
            <v>78</v>
          </cell>
          <cell r="AT310">
            <v>8</v>
          </cell>
          <cell r="AU310">
            <v>10</v>
          </cell>
          <cell r="AV310">
            <v>35</v>
          </cell>
          <cell r="AW310">
            <v>53</v>
          </cell>
          <cell r="AX310">
            <v>34</v>
          </cell>
          <cell r="AY310">
            <v>87</v>
          </cell>
          <cell r="AZ310">
            <v>8</v>
          </cell>
          <cell r="BA310">
            <v>9</v>
          </cell>
          <cell r="BB310">
            <v>38</v>
          </cell>
          <cell r="BC310">
            <v>55</v>
          </cell>
          <cell r="BD310">
            <v>36</v>
          </cell>
          <cell r="BE310">
            <v>91</v>
          </cell>
          <cell r="BF310">
            <v>416</v>
          </cell>
          <cell r="BG310">
            <v>91</v>
          </cell>
          <cell r="BH310">
            <v>639</v>
          </cell>
          <cell r="BI310">
            <v>85.2</v>
          </cell>
          <cell r="BK310" t="str">
            <v>A+</v>
          </cell>
          <cell r="BL310" t="str">
            <v>B</v>
          </cell>
          <cell r="BM310" t="str">
            <v>C</v>
          </cell>
          <cell r="BN310" t="str">
            <v>B+</v>
          </cell>
          <cell r="BO310" t="str">
            <v>B</v>
          </cell>
          <cell r="BP310" t="str">
            <v>A</v>
          </cell>
          <cell r="BQ310" t="str">
            <v>A++</v>
          </cell>
          <cell r="BR310" t="str">
            <v>A+</v>
          </cell>
          <cell r="BS310" t="str">
            <v>A++</v>
          </cell>
          <cell r="BT310" t="str">
            <v>A++</v>
          </cell>
          <cell r="BU310" t="str">
            <v>A++</v>
          </cell>
          <cell r="BW310">
            <v>4</v>
          </cell>
          <cell r="BX310">
            <v>4</v>
          </cell>
          <cell r="BY310">
            <v>2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20.5</v>
          </cell>
          <cell r="CI310">
            <v>0</v>
          </cell>
          <cell r="CJ310" t="str">
            <v>Pass</v>
          </cell>
          <cell r="CK310">
            <v>8.39</v>
          </cell>
        </row>
        <row r="311">
          <cell r="B311" t="str">
            <v>PIET23AD034</v>
          </cell>
          <cell r="C311" t="str">
            <v>LAKSHYA SINGH BHATI</v>
          </cell>
          <cell r="D311" t="str">
            <v>23EPTAD033</v>
          </cell>
          <cell r="E311" t="str">
            <v>E-34</v>
          </cell>
          <cell r="F311"/>
          <cell r="G311">
            <v>10</v>
          </cell>
          <cell r="H311">
            <v>10</v>
          </cell>
          <cell r="I311">
            <v>10</v>
          </cell>
          <cell r="J311">
            <v>30</v>
          </cell>
          <cell r="K311">
            <v>10</v>
          </cell>
          <cell r="L311">
            <v>10</v>
          </cell>
          <cell r="M311">
            <v>10</v>
          </cell>
          <cell r="N311">
            <v>30</v>
          </cell>
          <cell r="O311">
            <v>6</v>
          </cell>
          <cell r="P311">
            <v>10</v>
          </cell>
          <cell r="Q311">
            <v>10</v>
          </cell>
          <cell r="R311">
            <v>26</v>
          </cell>
          <cell r="S311">
            <v>9</v>
          </cell>
          <cell r="T311">
            <v>10</v>
          </cell>
          <cell r="U311">
            <v>10</v>
          </cell>
          <cell r="V311">
            <v>29</v>
          </cell>
          <cell r="W311">
            <v>9</v>
          </cell>
          <cell r="X311">
            <v>10</v>
          </cell>
          <cell r="Y311">
            <v>7</v>
          </cell>
          <cell r="Z311">
            <v>26</v>
          </cell>
          <cell r="AA311">
            <v>141</v>
          </cell>
          <cell r="AB311">
            <v>10</v>
          </cell>
          <cell r="AC311">
            <v>10</v>
          </cell>
          <cell r="AD311">
            <v>34</v>
          </cell>
          <cell r="AE311">
            <v>54</v>
          </cell>
          <cell r="AF311">
            <v>38</v>
          </cell>
          <cell r="AG311">
            <v>92</v>
          </cell>
          <cell r="AH311">
            <v>9</v>
          </cell>
          <cell r="AI311">
            <v>7</v>
          </cell>
          <cell r="AJ311">
            <v>34</v>
          </cell>
          <cell r="AK311">
            <v>50</v>
          </cell>
          <cell r="AL311">
            <v>35</v>
          </cell>
          <cell r="AM311">
            <v>85</v>
          </cell>
          <cell r="AN311">
            <v>10</v>
          </cell>
          <cell r="AO311">
            <v>9</v>
          </cell>
          <cell r="AP311">
            <v>39</v>
          </cell>
          <cell r="AQ311">
            <v>58</v>
          </cell>
          <cell r="AR311">
            <v>36</v>
          </cell>
          <cell r="AS311">
            <v>94</v>
          </cell>
          <cell r="AT311">
            <v>9</v>
          </cell>
          <cell r="AU311">
            <v>10</v>
          </cell>
          <cell r="AV311">
            <v>34</v>
          </cell>
          <cell r="AW311">
            <v>53</v>
          </cell>
          <cell r="AX311">
            <v>36</v>
          </cell>
          <cell r="AY311">
            <v>89</v>
          </cell>
          <cell r="AZ311">
            <v>10</v>
          </cell>
          <cell r="BA311">
            <v>10</v>
          </cell>
          <cell r="BB311">
            <v>40</v>
          </cell>
          <cell r="BC311">
            <v>60</v>
          </cell>
          <cell r="BD311">
            <v>35</v>
          </cell>
          <cell r="BE311">
            <v>95</v>
          </cell>
          <cell r="BF311">
            <v>455</v>
          </cell>
          <cell r="BG311">
            <v>95</v>
          </cell>
          <cell r="BH311">
            <v>691</v>
          </cell>
          <cell r="BI311">
            <v>92.13333333333334</v>
          </cell>
          <cell r="BK311" t="str">
            <v>A++</v>
          </cell>
          <cell r="BL311" t="str">
            <v>A++</v>
          </cell>
          <cell r="BM311" t="str">
            <v>A+</v>
          </cell>
          <cell r="BN311" t="str">
            <v>A++</v>
          </cell>
          <cell r="BO311" t="str">
            <v>B+</v>
          </cell>
          <cell r="BP311" t="str">
            <v>A++</v>
          </cell>
          <cell r="BQ311" t="str">
            <v>A++</v>
          </cell>
          <cell r="BR311" t="str">
            <v>A++</v>
          </cell>
          <cell r="BS311" t="str">
            <v>A++</v>
          </cell>
          <cell r="BT311" t="str">
            <v>A++</v>
          </cell>
          <cell r="BU311" t="str">
            <v>A++</v>
          </cell>
          <cell r="BW311">
            <v>4</v>
          </cell>
          <cell r="BX311">
            <v>4</v>
          </cell>
          <cell r="BY311">
            <v>2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20.5</v>
          </cell>
          <cell r="CI311">
            <v>0</v>
          </cell>
          <cell r="CJ311" t="str">
            <v>Pass</v>
          </cell>
          <cell r="CK311">
            <v>9.7100000000000009</v>
          </cell>
        </row>
        <row r="312">
          <cell r="B312" t="str">
            <v>PIET23AD035</v>
          </cell>
          <cell r="C312" t="str">
            <v>LALCHAND SIDDH</v>
          </cell>
          <cell r="D312" t="str">
            <v>23EPTAD034</v>
          </cell>
          <cell r="E312" t="str">
            <v>E-35</v>
          </cell>
          <cell r="F312"/>
          <cell r="G312">
            <v>7</v>
          </cell>
          <cell r="H312">
            <v>8</v>
          </cell>
          <cell r="I312">
            <v>10</v>
          </cell>
          <cell r="J312">
            <v>25</v>
          </cell>
          <cell r="K312">
            <v>5</v>
          </cell>
          <cell r="L312">
            <v>10</v>
          </cell>
          <cell r="M312">
            <v>10</v>
          </cell>
          <cell r="N312">
            <v>25</v>
          </cell>
          <cell r="O312">
            <v>4</v>
          </cell>
          <cell r="P312">
            <v>6</v>
          </cell>
          <cell r="Q312">
            <v>10</v>
          </cell>
          <cell r="R312">
            <v>20</v>
          </cell>
          <cell r="S312">
            <v>4</v>
          </cell>
          <cell r="T312">
            <v>10</v>
          </cell>
          <cell r="U312">
            <v>10</v>
          </cell>
          <cell r="V312">
            <v>24</v>
          </cell>
          <cell r="W312">
            <v>4</v>
          </cell>
          <cell r="X312">
            <v>7</v>
          </cell>
          <cell r="Y312">
            <v>8</v>
          </cell>
          <cell r="Z312">
            <v>19</v>
          </cell>
          <cell r="AA312">
            <v>113</v>
          </cell>
          <cell r="AB312">
            <v>7</v>
          </cell>
          <cell r="AC312">
            <v>9</v>
          </cell>
          <cell r="AD312">
            <v>36</v>
          </cell>
          <cell r="AE312">
            <v>52</v>
          </cell>
          <cell r="AF312">
            <v>31</v>
          </cell>
          <cell r="AG312">
            <v>83</v>
          </cell>
          <cell r="AH312">
            <v>5</v>
          </cell>
          <cell r="AI312">
            <v>4</v>
          </cell>
          <cell r="AJ312">
            <v>33</v>
          </cell>
          <cell r="AK312">
            <v>42</v>
          </cell>
          <cell r="AL312">
            <v>27</v>
          </cell>
          <cell r="AM312">
            <v>69</v>
          </cell>
          <cell r="AN312">
            <v>7</v>
          </cell>
          <cell r="AO312">
            <v>6</v>
          </cell>
          <cell r="AP312">
            <v>35</v>
          </cell>
          <cell r="AQ312">
            <v>48</v>
          </cell>
          <cell r="AR312">
            <v>31</v>
          </cell>
          <cell r="AS312">
            <v>79</v>
          </cell>
          <cell r="AT312">
            <v>4</v>
          </cell>
          <cell r="AU312">
            <v>6</v>
          </cell>
          <cell r="AV312">
            <v>38</v>
          </cell>
          <cell r="AW312">
            <v>48</v>
          </cell>
          <cell r="AX312">
            <v>35</v>
          </cell>
          <cell r="AY312">
            <v>83</v>
          </cell>
          <cell r="AZ312">
            <v>5</v>
          </cell>
          <cell r="BA312">
            <v>7</v>
          </cell>
          <cell r="BB312">
            <v>39</v>
          </cell>
          <cell r="BC312">
            <v>51</v>
          </cell>
          <cell r="BD312">
            <v>28</v>
          </cell>
          <cell r="BE312">
            <v>79</v>
          </cell>
          <cell r="BF312">
            <v>393</v>
          </cell>
          <cell r="BG312">
            <v>88</v>
          </cell>
          <cell r="BH312">
            <v>594</v>
          </cell>
          <cell r="BI312">
            <v>79.2</v>
          </cell>
          <cell r="BK312" t="str">
            <v>B</v>
          </cell>
          <cell r="BL312" t="str">
            <v>F</v>
          </cell>
          <cell r="BM312" t="str">
            <v>D</v>
          </cell>
          <cell r="BN312" t="str">
            <v>D</v>
          </cell>
          <cell r="BO312" t="str">
            <v>D</v>
          </cell>
          <cell r="BP312" t="str">
            <v>B+</v>
          </cell>
          <cell r="BQ312" t="str">
            <v>A++</v>
          </cell>
          <cell r="BR312" t="str">
            <v>A+</v>
          </cell>
          <cell r="BS312" t="str">
            <v>A++</v>
          </cell>
          <cell r="BT312" t="str">
            <v>A+</v>
          </cell>
          <cell r="BU312" t="str">
            <v>A++</v>
          </cell>
          <cell r="BW312">
            <v>4</v>
          </cell>
          <cell r="BX312">
            <v>4</v>
          </cell>
          <cell r="BY312">
            <v>2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20.5</v>
          </cell>
          <cell r="CI312">
            <v>1</v>
          </cell>
          <cell r="CJ312" t="str">
            <v>Fail</v>
          </cell>
          <cell r="CK312">
            <v>6</v>
          </cell>
        </row>
        <row r="313">
          <cell r="B313" t="str">
            <v>PIET23AD036</v>
          </cell>
          <cell r="C313" t="str">
            <v>MANAS JAIN</v>
          </cell>
          <cell r="D313" t="str">
            <v>23EPTAD035</v>
          </cell>
          <cell r="E313" t="str">
            <v>E-36</v>
          </cell>
          <cell r="F313"/>
          <cell r="G313">
            <v>7</v>
          </cell>
          <cell r="H313">
            <v>8</v>
          </cell>
          <cell r="I313">
            <v>10</v>
          </cell>
          <cell r="J313">
            <v>25</v>
          </cell>
          <cell r="K313">
            <v>6</v>
          </cell>
          <cell r="L313">
            <v>10</v>
          </cell>
          <cell r="M313">
            <v>5</v>
          </cell>
          <cell r="N313">
            <v>21</v>
          </cell>
          <cell r="O313">
            <v>5</v>
          </cell>
          <cell r="P313">
            <v>10</v>
          </cell>
          <cell r="Q313">
            <v>10</v>
          </cell>
          <cell r="R313">
            <v>25</v>
          </cell>
          <cell r="S313">
            <v>5</v>
          </cell>
          <cell r="T313">
            <v>9</v>
          </cell>
          <cell r="U313">
            <v>10</v>
          </cell>
          <cell r="V313">
            <v>24</v>
          </cell>
          <cell r="W313">
            <v>8</v>
          </cell>
          <cell r="X313">
            <v>9</v>
          </cell>
          <cell r="Y313">
            <v>8</v>
          </cell>
          <cell r="Z313">
            <v>25</v>
          </cell>
          <cell r="AA313">
            <v>120</v>
          </cell>
          <cell r="AB313">
            <v>7</v>
          </cell>
          <cell r="AC313">
            <v>8</v>
          </cell>
          <cell r="AD313">
            <v>31</v>
          </cell>
          <cell r="AE313">
            <v>46</v>
          </cell>
          <cell r="AF313">
            <v>30</v>
          </cell>
          <cell r="AG313">
            <v>76</v>
          </cell>
          <cell r="AH313">
            <v>6</v>
          </cell>
          <cell r="AI313">
            <v>7</v>
          </cell>
          <cell r="AJ313">
            <v>33</v>
          </cell>
          <cell r="AK313">
            <v>46</v>
          </cell>
          <cell r="AL313">
            <v>29</v>
          </cell>
          <cell r="AM313">
            <v>75</v>
          </cell>
          <cell r="AN313">
            <v>8</v>
          </cell>
          <cell r="AO313">
            <v>7</v>
          </cell>
          <cell r="AP313">
            <v>36</v>
          </cell>
          <cell r="AQ313">
            <v>51</v>
          </cell>
          <cell r="AR313">
            <v>29</v>
          </cell>
          <cell r="AS313">
            <v>80</v>
          </cell>
          <cell r="AT313">
            <v>8</v>
          </cell>
          <cell r="AU313">
            <v>8</v>
          </cell>
          <cell r="AV313">
            <v>34</v>
          </cell>
          <cell r="AW313">
            <v>50</v>
          </cell>
          <cell r="AX313">
            <v>35</v>
          </cell>
          <cell r="AY313">
            <v>85</v>
          </cell>
          <cell r="AZ313">
            <v>9</v>
          </cell>
          <cell r="BA313">
            <v>10</v>
          </cell>
          <cell r="BB313">
            <v>38</v>
          </cell>
          <cell r="BC313">
            <v>57</v>
          </cell>
          <cell r="BD313">
            <v>26</v>
          </cell>
          <cell r="BE313">
            <v>83</v>
          </cell>
          <cell r="BF313">
            <v>399</v>
          </cell>
          <cell r="BG313">
            <v>95</v>
          </cell>
          <cell r="BH313">
            <v>614</v>
          </cell>
          <cell r="BI313">
            <v>81.86666666666666</v>
          </cell>
          <cell r="BK313" t="str">
            <v>C+</v>
          </cell>
          <cell r="BL313" t="str">
            <v>B</v>
          </cell>
          <cell r="BM313" t="str">
            <v>D+</v>
          </cell>
          <cell r="BN313" t="str">
            <v>C</v>
          </cell>
          <cell r="BO313" t="str">
            <v>C</v>
          </cell>
          <cell r="BP313" t="str">
            <v>A</v>
          </cell>
          <cell r="BQ313" t="str">
            <v>A+</v>
          </cell>
          <cell r="BR313" t="str">
            <v>A+</v>
          </cell>
          <cell r="BS313" t="str">
            <v>A++</v>
          </cell>
          <cell r="BT313" t="str">
            <v>A++</v>
          </cell>
          <cell r="BU313" t="str">
            <v>A++</v>
          </cell>
          <cell r="BW313">
            <v>4</v>
          </cell>
          <cell r="BX313">
            <v>4</v>
          </cell>
          <cell r="BY313">
            <v>2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20.5</v>
          </cell>
          <cell r="CI313">
            <v>0</v>
          </cell>
          <cell r="CJ313" t="str">
            <v>Pass</v>
          </cell>
          <cell r="CK313">
            <v>7.66</v>
          </cell>
        </row>
        <row r="314">
          <cell r="B314" t="str">
            <v>PIET23AD037</v>
          </cell>
          <cell r="C314" t="str">
            <v>MAYANK SHARMA</v>
          </cell>
          <cell r="D314" t="str">
            <v>23EPTAD036</v>
          </cell>
          <cell r="E314" t="str">
            <v>E-37</v>
          </cell>
          <cell r="F314"/>
          <cell r="G314">
            <v>4</v>
          </cell>
          <cell r="H314">
            <v>8</v>
          </cell>
          <cell r="I314">
            <v>10</v>
          </cell>
          <cell r="J314">
            <v>22</v>
          </cell>
          <cell r="K314">
            <v>2</v>
          </cell>
          <cell r="L314">
            <v>8</v>
          </cell>
          <cell r="M314">
            <v>10</v>
          </cell>
          <cell r="N314">
            <v>20</v>
          </cell>
          <cell r="O314">
            <v>6</v>
          </cell>
          <cell r="P314">
            <v>8</v>
          </cell>
          <cell r="Q314">
            <v>10</v>
          </cell>
          <cell r="R314">
            <v>24</v>
          </cell>
          <cell r="S314">
            <v>3</v>
          </cell>
          <cell r="T314">
            <v>5</v>
          </cell>
          <cell r="U314">
            <v>10</v>
          </cell>
          <cell r="V314">
            <v>18</v>
          </cell>
          <cell r="W314">
            <v>5</v>
          </cell>
          <cell r="X314">
            <v>9</v>
          </cell>
          <cell r="Y314">
            <v>8</v>
          </cell>
          <cell r="Z314">
            <v>22</v>
          </cell>
          <cell r="AA314">
            <v>106</v>
          </cell>
          <cell r="AB314">
            <v>7</v>
          </cell>
          <cell r="AC314">
            <v>7</v>
          </cell>
          <cell r="AD314">
            <v>38</v>
          </cell>
          <cell r="AE314">
            <v>52</v>
          </cell>
          <cell r="AF314">
            <v>32</v>
          </cell>
          <cell r="AG314">
            <v>84</v>
          </cell>
          <cell r="AH314">
            <v>7</v>
          </cell>
          <cell r="AI314">
            <v>8</v>
          </cell>
          <cell r="AJ314">
            <v>34</v>
          </cell>
          <cell r="AK314">
            <v>49</v>
          </cell>
          <cell r="AL314">
            <v>33</v>
          </cell>
          <cell r="AM314">
            <v>82</v>
          </cell>
          <cell r="AN314">
            <v>8</v>
          </cell>
          <cell r="AO314">
            <v>7</v>
          </cell>
          <cell r="AP314">
            <v>35</v>
          </cell>
          <cell r="AQ314">
            <v>50</v>
          </cell>
          <cell r="AR314">
            <v>29</v>
          </cell>
          <cell r="AS314">
            <v>79</v>
          </cell>
          <cell r="AT314">
            <v>5</v>
          </cell>
          <cell r="AU314">
            <v>9</v>
          </cell>
          <cell r="AV314">
            <v>32</v>
          </cell>
          <cell r="AW314">
            <v>46</v>
          </cell>
          <cell r="AX314">
            <v>32</v>
          </cell>
          <cell r="AY314">
            <v>78</v>
          </cell>
          <cell r="AZ314">
            <v>6</v>
          </cell>
          <cell r="BA314">
            <v>9</v>
          </cell>
          <cell r="BB314">
            <v>40</v>
          </cell>
          <cell r="BC314">
            <v>55</v>
          </cell>
          <cell r="BD314">
            <v>34</v>
          </cell>
          <cell r="BE314">
            <v>89</v>
          </cell>
          <cell r="BF314">
            <v>412</v>
          </cell>
          <cell r="BG314">
            <v>96</v>
          </cell>
          <cell r="BH314">
            <v>614</v>
          </cell>
          <cell r="BI314">
            <v>81.86666666666666</v>
          </cell>
          <cell r="BK314" t="str">
            <v>C</v>
          </cell>
          <cell r="BL314" t="str">
            <v>D</v>
          </cell>
          <cell r="BM314" t="str">
            <v>B</v>
          </cell>
          <cell r="BN314" t="str">
            <v>D</v>
          </cell>
          <cell r="BO314" t="str">
            <v>D+</v>
          </cell>
          <cell r="BP314" t="str">
            <v>A++</v>
          </cell>
          <cell r="BQ314" t="str">
            <v>A++</v>
          </cell>
          <cell r="BR314" t="str">
            <v>A+</v>
          </cell>
          <cell r="BS314" t="str">
            <v>A+</v>
          </cell>
          <cell r="BT314" t="str">
            <v>A++</v>
          </cell>
          <cell r="BU314" t="str">
            <v>A++</v>
          </cell>
          <cell r="BW314">
            <v>4</v>
          </cell>
          <cell r="BX314">
            <v>4</v>
          </cell>
          <cell r="BY314">
            <v>2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20.5</v>
          </cell>
          <cell r="CI314">
            <v>0</v>
          </cell>
          <cell r="CJ314" t="str">
            <v>Pass</v>
          </cell>
          <cell r="CK314">
            <v>7.24</v>
          </cell>
        </row>
        <row r="315">
          <cell r="B315" t="str">
            <v>PIET23AD038</v>
          </cell>
          <cell r="C315" t="str">
            <v>MOHIT KUMAR JAIN</v>
          </cell>
          <cell r="D315" t="str">
            <v>23EPTAD037</v>
          </cell>
          <cell r="E315" t="str">
            <v>E-38</v>
          </cell>
          <cell r="F315"/>
          <cell r="G315">
            <v>4</v>
          </cell>
          <cell r="H315">
            <v>8</v>
          </cell>
          <cell r="I315">
            <v>10</v>
          </cell>
          <cell r="J315">
            <v>22</v>
          </cell>
          <cell r="K315">
            <v>4</v>
          </cell>
          <cell r="L315">
            <v>6</v>
          </cell>
          <cell r="M315">
            <v>5</v>
          </cell>
          <cell r="N315">
            <v>15</v>
          </cell>
          <cell r="O315">
            <v>6</v>
          </cell>
          <cell r="P315">
            <v>9</v>
          </cell>
          <cell r="Q315">
            <v>10</v>
          </cell>
          <cell r="R315">
            <v>25</v>
          </cell>
          <cell r="S315">
            <v>5</v>
          </cell>
          <cell r="T315">
            <v>8</v>
          </cell>
          <cell r="U315">
            <v>10</v>
          </cell>
          <cell r="V315">
            <v>23</v>
          </cell>
          <cell r="W315">
            <v>5</v>
          </cell>
          <cell r="X315">
            <v>8</v>
          </cell>
          <cell r="Y315">
            <v>5</v>
          </cell>
          <cell r="Z315">
            <v>18</v>
          </cell>
          <cell r="AA315">
            <v>103</v>
          </cell>
          <cell r="AB315">
            <v>8</v>
          </cell>
          <cell r="AC315">
            <v>4</v>
          </cell>
          <cell r="AD315">
            <v>36</v>
          </cell>
          <cell r="AE315">
            <v>48</v>
          </cell>
          <cell r="AF315">
            <v>24</v>
          </cell>
          <cell r="AG315">
            <v>72</v>
          </cell>
          <cell r="AH315">
            <v>7</v>
          </cell>
          <cell r="AI315">
            <v>6</v>
          </cell>
          <cell r="AJ315">
            <v>33</v>
          </cell>
          <cell r="AK315">
            <v>46</v>
          </cell>
          <cell r="AL315">
            <v>30</v>
          </cell>
          <cell r="AM315">
            <v>76</v>
          </cell>
          <cell r="AN315">
            <v>6</v>
          </cell>
          <cell r="AO315">
            <v>7</v>
          </cell>
          <cell r="AP315">
            <v>35</v>
          </cell>
          <cell r="AQ315">
            <v>48</v>
          </cell>
          <cell r="AR315">
            <v>27</v>
          </cell>
          <cell r="AS315">
            <v>75</v>
          </cell>
          <cell r="AT315">
            <v>5</v>
          </cell>
          <cell r="AU315">
            <v>5</v>
          </cell>
          <cell r="AV315">
            <v>33</v>
          </cell>
          <cell r="AW315">
            <v>43</v>
          </cell>
          <cell r="AX315">
            <v>25</v>
          </cell>
          <cell r="AY315">
            <v>68</v>
          </cell>
          <cell r="AZ315">
            <v>5</v>
          </cell>
          <cell r="BA315">
            <v>5</v>
          </cell>
          <cell r="BB315">
            <v>38</v>
          </cell>
          <cell r="BC315">
            <v>48</v>
          </cell>
          <cell r="BD315">
            <v>27</v>
          </cell>
          <cell r="BE315">
            <v>75</v>
          </cell>
          <cell r="BF315">
            <v>366</v>
          </cell>
          <cell r="BG315">
            <v>91</v>
          </cell>
          <cell r="BH315">
            <v>560</v>
          </cell>
          <cell r="BI315">
            <v>74.666666666666671</v>
          </cell>
          <cell r="BK315" t="str">
            <v>D+</v>
          </cell>
          <cell r="BL315" t="str">
            <v>E+</v>
          </cell>
          <cell r="BM315" t="str">
            <v>E+</v>
          </cell>
          <cell r="BN315" t="str">
            <v>D+</v>
          </cell>
          <cell r="BO315" t="str">
            <v>E</v>
          </cell>
          <cell r="BP315" t="str">
            <v>A+</v>
          </cell>
          <cell r="BQ315" t="str">
            <v>A</v>
          </cell>
          <cell r="BR315" t="str">
            <v>A</v>
          </cell>
          <cell r="BS315" t="str">
            <v>B+</v>
          </cell>
          <cell r="BT315" t="str">
            <v>A</v>
          </cell>
          <cell r="BU315" t="str">
            <v>A++</v>
          </cell>
          <cell r="BW315">
            <v>4</v>
          </cell>
          <cell r="BX315">
            <v>4</v>
          </cell>
          <cell r="BY315">
            <v>2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20.5</v>
          </cell>
          <cell r="CI315">
            <v>0</v>
          </cell>
          <cell r="CJ315" t="str">
            <v>Pass</v>
          </cell>
          <cell r="CK315">
            <v>6.34</v>
          </cell>
        </row>
        <row r="316">
          <cell r="B316" t="str">
            <v>PIET23AD017</v>
          </cell>
          <cell r="C316" t="str">
            <v>MS. DEEPTI MITTAL</v>
          </cell>
          <cell r="D316" t="str">
            <v>23EPTAD038</v>
          </cell>
          <cell r="E316" t="str">
            <v>E-17</v>
          </cell>
          <cell r="F316"/>
          <cell r="G316">
            <v>8</v>
          </cell>
          <cell r="H316">
            <v>10</v>
          </cell>
          <cell r="I316">
            <v>10</v>
          </cell>
          <cell r="J316">
            <v>28</v>
          </cell>
          <cell r="K316">
            <v>8</v>
          </cell>
          <cell r="L316">
            <v>10</v>
          </cell>
          <cell r="M316">
            <v>10</v>
          </cell>
          <cell r="N316">
            <v>28</v>
          </cell>
          <cell r="O316">
            <v>7</v>
          </cell>
          <cell r="P316">
            <v>10</v>
          </cell>
          <cell r="Q316">
            <v>10</v>
          </cell>
          <cell r="R316">
            <v>27</v>
          </cell>
          <cell r="S316">
            <v>7</v>
          </cell>
          <cell r="T316">
            <v>9</v>
          </cell>
          <cell r="U316">
            <v>10</v>
          </cell>
          <cell r="V316">
            <v>26</v>
          </cell>
          <cell r="W316">
            <v>5</v>
          </cell>
          <cell r="X316">
            <v>10</v>
          </cell>
          <cell r="Y316">
            <v>8</v>
          </cell>
          <cell r="Z316">
            <v>23</v>
          </cell>
          <cell r="AA316">
            <v>132</v>
          </cell>
          <cell r="AB316">
            <v>9</v>
          </cell>
          <cell r="AC316">
            <v>7</v>
          </cell>
          <cell r="AD316">
            <v>36</v>
          </cell>
          <cell r="AE316">
            <v>52</v>
          </cell>
          <cell r="AF316">
            <v>35</v>
          </cell>
          <cell r="AG316">
            <v>87</v>
          </cell>
          <cell r="AH316">
            <v>6</v>
          </cell>
          <cell r="AI316">
            <v>7</v>
          </cell>
          <cell r="AJ316">
            <v>34</v>
          </cell>
          <cell r="AK316">
            <v>47</v>
          </cell>
          <cell r="AL316">
            <v>33</v>
          </cell>
          <cell r="AM316">
            <v>80</v>
          </cell>
          <cell r="AN316">
            <v>9</v>
          </cell>
          <cell r="AO316">
            <v>8</v>
          </cell>
          <cell r="AP316">
            <v>39</v>
          </cell>
          <cell r="AQ316">
            <v>56</v>
          </cell>
          <cell r="AR316">
            <v>33</v>
          </cell>
          <cell r="AS316">
            <v>89</v>
          </cell>
          <cell r="AT316">
            <v>8</v>
          </cell>
          <cell r="AU316">
            <v>9</v>
          </cell>
          <cell r="AV316">
            <v>35</v>
          </cell>
          <cell r="AW316">
            <v>52</v>
          </cell>
          <cell r="AX316">
            <v>33</v>
          </cell>
          <cell r="AY316">
            <v>85</v>
          </cell>
          <cell r="AZ316">
            <v>9</v>
          </cell>
          <cell r="BA316">
            <v>8</v>
          </cell>
          <cell r="BB316">
            <v>38</v>
          </cell>
          <cell r="BC316">
            <v>55</v>
          </cell>
          <cell r="BD316">
            <v>32</v>
          </cell>
          <cell r="BE316">
            <v>87</v>
          </cell>
          <cell r="BF316">
            <v>428</v>
          </cell>
          <cell r="BG316">
            <v>94</v>
          </cell>
          <cell r="BH316">
            <v>654</v>
          </cell>
          <cell r="BI316">
            <v>87.2</v>
          </cell>
          <cell r="BK316" t="str">
            <v>A</v>
          </cell>
          <cell r="BL316" t="str">
            <v>B</v>
          </cell>
          <cell r="BM316" t="str">
            <v>A+</v>
          </cell>
          <cell r="BN316" t="str">
            <v>C+</v>
          </cell>
          <cell r="BO316" t="str">
            <v>D</v>
          </cell>
          <cell r="BP316" t="str">
            <v>A+</v>
          </cell>
          <cell r="BQ316" t="str">
            <v>A++</v>
          </cell>
          <cell r="BR316" t="str">
            <v>A++</v>
          </cell>
          <cell r="BS316" t="str">
            <v>A++</v>
          </cell>
          <cell r="BT316" t="str">
            <v>A++</v>
          </cell>
          <cell r="BU316" t="str">
            <v>A++</v>
          </cell>
          <cell r="BW316">
            <v>4</v>
          </cell>
          <cell r="BX316">
            <v>4</v>
          </cell>
          <cell r="BY316">
            <v>2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20.5</v>
          </cell>
          <cell r="CI316">
            <v>0</v>
          </cell>
          <cell r="CJ316" t="str">
            <v>Pass</v>
          </cell>
          <cell r="CK316">
            <v>8.34</v>
          </cell>
        </row>
        <row r="317">
          <cell r="B317" t="str">
            <v>PIET23AD045</v>
          </cell>
          <cell r="C317" t="str">
            <v>MS. PREETI SHARMA</v>
          </cell>
          <cell r="D317" t="str">
            <v>23EPTAD039</v>
          </cell>
          <cell r="E317" t="str">
            <v>E-45</v>
          </cell>
          <cell r="F317"/>
          <cell r="G317">
            <v>9</v>
          </cell>
          <cell r="H317">
            <v>10</v>
          </cell>
          <cell r="I317">
            <v>10</v>
          </cell>
          <cell r="J317">
            <v>29</v>
          </cell>
          <cell r="K317">
            <v>5</v>
          </cell>
          <cell r="L317">
            <v>9</v>
          </cell>
          <cell r="M317">
            <v>10</v>
          </cell>
          <cell r="N317">
            <v>24</v>
          </cell>
          <cell r="O317">
            <v>5</v>
          </cell>
          <cell r="P317">
            <v>8</v>
          </cell>
          <cell r="Q317">
            <v>10</v>
          </cell>
          <cell r="R317">
            <v>23</v>
          </cell>
          <cell r="S317">
            <v>6</v>
          </cell>
          <cell r="T317">
            <v>10</v>
          </cell>
          <cell r="U317">
            <v>10</v>
          </cell>
          <cell r="V317">
            <v>26</v>
          </cell>
          <cell r="W317">
            <v>4</v>
          </cell>
          <cell r="X317">
            <v>10</v>
          </cell>
          <cell r="Y317">
            <v>10</v>
          </cell>
          <cell r="Z317">
            <v>24</v>
          </cell>
          <cell r="AA317">
            <v>126</v>
          </cell>
          <cell r="AB317">
            <v>9</v>
          </cell>
          <cell r="AC317">
            <v>7</v>
          </cell>
          <cell r="AD317">
            <v>37</v>
          </cell>
          <cell r="AE317">
            <v>53</v>
          </cell>
          <cell r="AF317">
            <v>31</v>
          </cell>
          <cell r="AG317">
            <v>84</v>
          </cell>
          <cell r="AH317">
            <v>8</v>
          </cell>
          <cell r="AI317">
            <v>7</v>
          </cell>
          <cell r="AJ317">
            <v>33</v>
          </cell>
          <cell r="AK317">
            <v>48</v>
          </cell>
          <cell r="AL317">
            <v>29</v>
          </cell>
          <cell r="AM317">
            <v>77</v>
          </cell>
          <cell r="AN317">
            <v>8</v>
          </cell>
          <cell r="AO317">
            <v>7</v>
          </cell>
          <cell r="AP317">
            <v>37</v>
          </cell>
          <cell r="AQ317">
            <v>52</v>
          </cell>
          <cell r="AR317">
            <v>30</v>
          </cell>
          <cell r="AS317">
            <v>82</v>
          </cell>
          <cell r="AT317">
            <v>7</v>
          </cell>
          <cell r="AU317">
            <v>9</v>
          </cell>
          <cell r="AV317">
            <v>38</v>
          </cell>
          <cell r="AW317">
            <v>54</v>
          </cell>
          <cell r="AX317">
            <v>32</v>
          </cell>
          <cell r="AY317">
            <v>86</v>
          </cell>
          <cell r="AZ317">
            <v>6</v>
          </cell>
          <cell r="BA317">
            <v>6</v>
          </cell>
          <cell r="BB317">
            <v>28</v>
          </cell>
          <cell r="BC317">
            <v>40</v>
          </cell>
          <cell r="BD317">
            <v>23</v>
          </cell>
          <cell r="BE317">
            <v>63</v>
          </cell>
          <cell r="BF317">
            <v>392</v>
          </cell>
          <cell r="BG317">
            <v>94</v>
          </cell>
          <cell r="BH317">
            <v>612</v>
          </cell>
          <cell r="BI317">
            <v>81.599999999999994</v>
          </cell>
          <cell r="BK317" t="str">
            <v>D+</v>
          </cell>
          <cell r="BL317" t="str">
            <v>B</v>
          </cell>
          <cell r="BM317" t="str">
            <v>A+</v>
          </cell>
          <cell r="BN317" t="str">
            <v>C+</v>
          </cell>
          <cell r="BO317" t="str">
            <v>C+</v>
          </cell>
          <cell r="BP317" t="str">
            <v>A+</v>
          </cell>
          <cell r="BQ317" t="str">
            <v>A++</v>
          </cell>
          <cell r="BR317" t="str">
            <v>A++</v>
          </cell>
          <cell r="BS317" t="str">
            <v>A++</v>
          </cell>
          <cell r="BT317" t="str">
            <v>B</v>
          </cell>
          <cell r="BU317" t="str">
            <v>A++</v>
          </cell>
          <cell r="BW317">
            <v>4</v>
          </cell>
          <cell r="BX317">
            <v>4</v>
          </cell>
          <cell r="BY317">
            <v>2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20.5</v>
          </cell>
          <cell r="CI317">
            <v>0</v>
          </cell>
          <cell r="CJ317" t="str">
            <v>Pass</v>
          </cell>
          <cell r="CK317">
            <v>7.82</v>
          </cell>
        </row>
        <row r="318">
          <cell r="B318" t="str">
            <v>PIET23AD046</v>
          </cell>
          <cell r="C318" t="str">
            <v>MS. PRIYANSHI AGARWAL</v>
          </cell>
          <cell r="D318" t="str">
            <v>23EPTAD040</v>
          </cell>
          <cell r="E318" t="str">
            <v>E-46</v>
          </cell>
          <cell r="F318"/>
          <cell r="G318">
            <v>5</v>
          </cell>
          <cell r="H318">
            <v>8</v>
          </cell>
          <cell r="I318">
            <v>10</v>
          </cell>
          <cell r="J318">
            <v>23</v>
          </cell>
          <cell r="K318">
            <v>4</v>
          </cell>
          <cell r="L318">
            <v>9</v>
          </cell>
          <cell r="M318">
            <v>10</v>
          </cell>
          <cell r="N318">
            <v>23</v>
          </cell>
          <cell r="O318">
            <v>5</v>
          </cell>
          <cell r="P318">
            <v>9</v>
          </cell>
          <cell r="Q318">
            <v>10</v>
          </cell>
          <cell r="R318">
            <v>24</v>
          </cell>
          <cell r="S318">
            <v>4</v>
          </cell>
          <cell r="T318">
            <v>7</v>
          </cell>
          <cell r="U318">
            <v>10</v>
          </cell>
          <cell r="V318">
            <v>21</v>
          </cell>
          <cell r="W318">
            <v>4</v>
          </cell>
          <cell r="X318">
            <v>8</v>
          </cell>
          <cell r="Y318">
            <v>6</v>
          </cell>
          <cell r="Z318">
            <v>18</v>
          </cell>
          <cell r="AA318">
            <v>109</v>
          </cell>
          <cell r="AB318">
            <v>8</v>
          </cell>
          <cell r="AC318">
            <v>8</v>
          </cell>
          <cell r="AD318">
            <v>34</v>
          </cell>
          <cell r="AE318">
            <v>50</v>
          </cell>
          <cell r="AF318">
            <v>30</v>
          </cell>
          <cell r="AG318">
            <v>80</v>
          </cell>
          <cell r="AH318">
            <v>7</v>
          </cell>
          <cell r="AI318">
            <v>8</v>
          </cell>
          <cell r="AJ318">
            <v>35</v>
          </cell>
          <cell r="AK318">
            <v>50</v>
          </cell>
          <cell r="AL318">
            <v>31</v>
          </cell>
          <cell r="AM318">
            <v>81</v>
          </cell>
          <cell r="AN318">
            <v>9</v>
          </cell>
          <cell r="AO318">
            <v>7</v>
          </cell>
          <cell r="AP318">
            <v>28</v>
          </cell>
          <cell r="AQ318">
            <v>44</v>
          </cell>
          <cell r="AR318">
            <v>32</v>
          </cell>
          <cell r="AS318">
            <v>76</v>
          </cell>
          <cell r="AT318">
            <v>7</v>
          </cell>
          <cell r="AU318">
            <v>10</v>
          </cell>
          <cell r="AV318">
            <v>40</v>
          </cell>
          <cell r="AW318">
            <v>57</v>
          </cell>
          <cell r="AX318">
            <v>30</v>
          </cell>
          <cell r="AY318">
            <v>87</v>
          </cell>
          <cell r="AZ318">
            <v>7</v>
          </cell>
          <cell r="BA318">
            <v>9</v>
          </cell>
          <cell r="BB318">
            <v>38</v>
          </cell>
          <cell r="BC318">
            <v>54</v>
          </cell>
          <cell r="BD318">
            <v>34</v>
          </cell>
          <cell r="BE318">
            <v>88</v>
          </cell>
          <cell r="BF318">
            <v>412</v>
          </cell>
          <cell r="BG318">
            <v>90</v>
          </cell>
          <cell r="BH318">
            <v>611</v>
          </cell>
          <cell r="BI318">
            <v>81.466666666666669</v>
          </cell>
          <cell r="BK318" t="str">
            <v>C</v>
          </cell>
          <cell r="BL318" t="str">
            <v>C</v>
          </cell>
          <cell r="BM318" t="str">
            <v>B+</v>
          </cell>
          <cell r="BN318" t="str">
            <v>D+</v>
          </cell>
          <cell r="BO318" t="str">
            <v>D+</v>
          </cell>
          <cell r="BP318" t="str">
            <v>A++</v>
          </cell>
          <cell r="BQ318" t="str">
            <v>A+</v>
          </cell>
          <cell r="BR318" t="str">
            <v>A+</v>
          </cell>
          <cell r="BS318" t="str">
            <v>A++</v>
          </cell>
          <cell r="BT318" t="str">
            <v>A++</v>
          </cell>
          <cell r="BU318" t="str">
            <v>A++</v>
          </cell>
          <cell r="BW318">
            <v>4</v>
          </cell>
          <cell r="BX318">
            <v>4</v>
          </cell>
          <cell r="BY318">
            <v>2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20.5</v>
          </cell>
          <cell r="CI318">
            <v>0</v>
          </cell>
          <cell r="CJ318" t="str">
            <v>Pass</v>
          </cell>
          <cell r="CK318">
            <v>7.54</v>
          </cell>
        </row>
        <row r="319">
          <cell r="B319" t="str">
            <v>PIET23AD039</v>
          </cell>
          <cell r="C319" t="str">
            <v>NAITIK SHARMA</v>
          </cell>
          <cell r="D319" t="str">
            <v>23EPTAD041</v>
          </cell>
          <cell r="E319" t="str">
            <v>E-39</v>
          </cell>
          <cell r="F319"/>
          <cell r="G319">
            <v>3</v>
          </cell>
          <cell r="H319">
            <v>5</v>
          </cell>
          <cell r="I319">
            <v>10</v>
          </cell>
          <cell r="J319">
            <v>18</v>
          </cell>
          <cell r="K319">
            <v>4</v>
          </cell>
          <cell r="L319">
            <v>9</v>
          </cell>
          <cell r="M319">
            <v>5</v>
          </cell>
          <cell r="N319">
            <v>18</v>
          </cell>
          <cell r="O319">
            <v>8</v>
          </cell>
          <cell r="P319">
            <v>9</v>
          </cell>
          <cell r="Q319">
            <v>10</v>
          </cell>
          <cell r="R319">
            <v>27</v>
          </cell>
          <cell r="S319">
            <v>4</v>
          </cell>
          <cell r="T319">
            <v>10</v>
          </cell>
          <cell r="U319">
            <v>10</v>
          </cell>
          <cell r="V319">
            <v>24</v>
          </cell>
          <cell r="W319">
            <v>5</v>
          </cell>
          <cell r="X319">
            <v>10</v>
          </cell>
          <cell r="Y319">
            <v>9</v>
          </cell>
          <cell r="Z319">
            <v>24</v>
          </cell>
          <cell r="AA319">
            <v>111</v>
          </cell>
          <cell r="AB319">
            <v>7</v>
          </cell>
          <cell r="AC319">
            <v>7</v>
          </cell>
          <cell r="AD319">
            <v>37</v>
          </cell>
          <cell r="AE319">
            <v>51</v>
          </cell>
          <cell r="AF319">
            <v>33</v>
          </cell>
          <cell r="AG319">
            <v>84</v>
          </cell>
          <cell r="AH319">
            <v>7</v>
          </cell>
          <cell r="AI319">
            <v>8</v>
          </cell>
          <cell r="AJ319">
            <v>35</v>
          </cell>
          <cell r="AK319">
            <v>50</v>
          </cell>
          <cell r="AL319">
            <v>28</v>
          </cell>
          <cell r="AM319">
            <v>78</v>
          </cell>
          <cell r="AN319">
            <v>8</v>
          </cell>
          <cell r="AO319">
            <v>8</v>
          </cell>
          <cell r="AP319">
            <v>35</v>
          </cell>
          <cell r="AQ319">
            <v>51</v>
          </cell>
          <cell r="AR319">
            <v>30</v>
          </cell>
          <cell r="AS319">
            <v>81</v>
          </cell>
          <cell r="AT319">
            <v>7</v>
          </cell>
          <cell r="AU319">
            <v>5</v>
          </cell>
          <cell r="AV319">
            <v>26</v>
          </cell>
          <cell r="AW319">
            <v>38</v>
          </cell>
          <cell r="AX319">
            <v>35</v>
          </cell>
          <cell r="AY319">
            <v>73</v>
          </cell>
          <cell r="AZ319">
            <v>8</v>
          </cell>
          <cell r="BA319">
            <v>5</v>
          </cell>
          <cell r="BB319">
            <v>21</v>
          </cell>
          <cell r="BC319">
            <v>34</v>
          </cell>
          <cell r="BD319">
            <v>21</v>
          </cell>
          <cell r="BE319">
            <v>55</v>
          </cell>
          <cell r="BF319">
            <v>371</v>
          </cell>
          <cell r="BG319">
            <v>89</v>
          </cell>
          <cell r="BH319">
            <v>571</v>
          </cell>
          <cell r="BI319">
            <v>76.133333333333326</v>
          </cell>
          <cell r="BK319" t="str">
            <v>E+</v>
          </cell>
          <cell r="BL319" t="str">
            <v>F</v>
          </cell>
          <cell r="BM319" t="str">
            <v>B+</v>
          </cell>
          <cell r="BN319" t="str">
            <v>D+</v>
          </cell>
          <cell r="BO319" t="str">
            <v>C+</v>
          </cell>
          <cell r="BP319" t="str">
            <v>A+</v>
          </cell>
          <cell r="BQ319" t="str">
            <v>A++</v>
          </cell>
          <cell r="BR319" t="str">
            <v>A++</v>
          </cell>
          <cell r="BS319" t="str">
            <v>A</v>
          </cell>
          <cell r="BT319" t="str">
            <v>C</v>
          </cell>
          <cell r="BU319" t="str">
            <v>A++</v>
          </cell>
          <cell r="BW319">
            <v>4</v>
          </cell>
          <cell r="BX319">
            <v>4</v>
          </cell>
          <cell r="BY319">
            <v>2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20.5</v>
          </cell>
          <cell r="CI319">
            <v>1</v>
          </cell>
          <cell r="CJ319" t="str">
            <v>Fail</v>
          </cell>
          <cell r="CK319">
            <v>5.8170731707317076</v>
          </cell>
        </row>
        <row r="320">
          <cell r="B320" t="str">
            <v>PIET23AD040</v>
          </cell>
          <cell r="C320" t="str">
            <v>NAMAN VERMA</v>
          </cell>
          <cell r="D320" t="str">
            <v>23EPTAD042</v>
          </cell>
          <cell r="E320" t="str">
            <v>E-40</v>
          </cell>
          <cell r="F320"/>
          <cell r="G320">
            <v>7</v>
          </cell>
          <cell r="H320">
            <v>6</v>
          </cell>
          <cell r="I320">
            <v>10</v>
          </cell>
          <cell r="J320">
            <v>23</v>
          </cell>
          <cell r="K320">
            <v>3</v>
          </cell>
          <cell r="L320">
            <v>9</v>
          </cell>
          <cell r="M320">
            <v>10</v>
          </cell>
          <cell r="N320">
            <v>22</v>
          </cell>
          <cell r="O320">
            <v>5</v>
          </cell>
          <cell r="P320">
            <v>6</v>
          </cell>
          <cell r="Q320">
            <v>10</v>
          </cell>
          <cell r="R320">
            <v>21</v>
          </cell>
          <cell r="S320">
            <v>4</v>
          </cell>
          <cell r="T320">
            <v>10</v>
          </cell>
          <cell r="U320">
            <v>10</v>
          </cell>
          <cell r="V320">
            <v>24</v>
          </cell>
          <cell r="W320">
            <v>4</v>
          </cell>
          <cell r="X320">
            <v>9</v>
          </cell>
          <cell r="Y320">
            <v>9</v>
          </cell>
          <cell r="Z320">
            <v>22</v>
          </cell>
          <cell r="AA320">
            <v>112</v>
          </cell>
          <cell r="AB320">
            <v>9</v>
          </cell>
          <cell r="AC320">
            <v>8</v>
          </cell>
          <cell r="AD320">
            <v>37</v>
          </cell>
          <cell r="AE320">
            <v>54</v>
          </cell>
          <cell r="AF320">
            <v>31</v>
          </cell>
          <cell r="AG320">
            <v>85</v>
          </cell>
          <cell r="AH320">
            <v>5</v>
          </cell>
          <cell r="AI320">
            <v>6</v>
          </cell>
          <cell r="AJ320">
            <v>35</v>
          </cell>
          <cell r="AK320">
            <v>46</v>
          </cell>
          <cell r="AL320">
            <v>27</v>
          </cell>
          <cell r="AM320">
            <v>73</v>
          </cell>
          <cell r="AN320">
            <v>6</v>
          </cell>
          <cell r="AO320">
            <v>8</v>
          </cell>
          <cell r="AP320">
            <v>35</v>
          </cell>
          <cell r="AQ320">
            <v>49</v>
          </cell>
          <cell r="AR320">
            <v>31</v>
          </cell>
          <cell r="AS320">
            <v>80</v>
          </cell>
          <cell r="AT320">
            <v>6</v>
          </cell>
          <cell r="AU320">
            <v>7</v>
          </cell>
          <cell r="AV320">
            <v>35</v>
          </cell>
          <cell r="AW320">
            <v>48</v>
          </cell>
          <cell r="AX320">
            <v>30</v>
          </cell>
          <cell r="AY320">
            <v>78</v>
          </cell>
          <cell r="AZ320">
            <v>8</v>
          </cell>
          <cell r="BA320">
            <v>8</v>
          </cell>
          <cell r="BB320">
            <v>39</v>
          </cell>
          <cell r="BC320">
            <v>55</v>
          </cell>
          <cell r="BD320">
            <v>34</v>
          </cell>
          <cell r="BE320">
            <v>89</v>
          </cell>
          <cell r="BF320">
            <v>405</v>
          </cell>
          <cell r="BG320">
            <v>89</v>
          </cell>
          <cell r="BH320">
            <v>606</v>
          </cell>
          <cell r="BI320">
            <v>80.800000000000011</v>
          </cell>
          <cell r="BK320" t="str">
            <v>D</v>
          </cell>
          <cell r="BL320" t="str">
            <v>F</v>
          </cell>
          <cell r="BM320" t="str">
            <v>D+</v>
          </cell>
          <cell r="BN320" t="str">
            <v>E</v>
          </cell>
          <cell r="BO320" t="str">
            <v>D</v>
          </cell>
          <cell r="BP320" t="str">
            <v>A</v>
          </cell>
          <cell r="BQ320" t="str">
            <v>A++</v>
          </cell>
          <cell r="BR320" t="str">
            <v>A+</v>
          </cell>
          <cell r="BS320" t="str">
            <v>A+</v>
          </cell>
          <cell r="BT320" t="str">
            <v>A++</v>
          </cell>
          <cell r="BU320" t="str">
            <v>A++</v>
          </cell>
          <cell r="BW320">
            <v>4</v>
          </cell>
          <cell r="BX320">
            <v>4</v>
          </cell>
          <cell r="BY320">
            <v>2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20.5</v>
          </cell>
          <cell r="CI320">
            <v>1</v>
          </cell>
          <cell r="CJ320" t="str">
            <v>Fail</v>
          </cell>
          <cell r="CK320">
            <v>5.5609756097560972</v>
          </cell>
        </row>
        <row r="321">
          <cell r="B321" t="str">
            <v>PIET23AD041</v>
          </cell>
          <cell r="C321" t="str">
            <v>PIYUSH SHARMA</v>
          </cell>
          <cell r="D321" t="str">
            <v>23EPTAD043</v>
          </cell>
          <cell r="E321" t="str">
            <v>E-41</v>
          </cell>
          <cell r="F321"/>
          <cell r="G321">
            <v>10</v>
          </cell>
          <cell r="H321">
            <v>10</v>
          </cell>
          <cell r="I321">
            <v>9</v>
          </cell>
          <cell r="J321">
            <v>29</v>
          </cell>
          <cell r="K321">
            <v>10</v>
          </cell>
          <cell r="L321">
            <v>10</v>
          </cell>
          <cell r="M321">
            <v>10</v>
          </cell>
          <cell r="N321">
            <v>30</v>
          </cell>
          <cell r="O321">
            <v>8</v>
          </cell>
          <cell r="P321">
            <v>10</v>
          </cell>
          <cell r="Q321">
            <v>10</v>
          </cell>
          <cell r="R321">
            <v>28</v>
          </cell>
          <cell r="S321">
            <v>9</v>
          </cell>
          <cell r="T321">
            <v>10</v>
          </cell>
          <cell r="U321">
            <v>10</v>
          </cell>
          <cell r="V321">
            <v>29</v>
          </cell>
          <cell r="W321">
            <v>10</v>
          </cell>
          <cell r="X321">
            <v>10</v>
          </cell>
          <cell r="Y321">
            <v>5</v>
          </cell>
          <cell r="Z321">
            <v>25</v>
          </cell>
          <cell r="AA321">
            <v>141</v>
          </cell>
          <cell r="AB321">
            <v>9</v>
          </cell>
          <cell r="AC321">
            <v>10</v>
          </cell>
          <cell r="AD321">
            <v>38</v>
          </cell>
          <cell r="AE321">
            <v>57</v>
          </cell>
          <cell r="AF321">
            <v>37</v>
          </cell>
          <cell r="AG321">
            <v>94</v>
          </cell>
          <cell r="AH321">
            <v>8</v>
          </cell>
          <cell r="AI321">
            <v>8</v>
          </cell>
          <cell r="AJ321">
            <v>36</v>
          </cell>
          <cell r="AK321">
            <v>52</v>
          </cell>
          <cell r="AL321">
            <v>31</v>
          </cell>
          <cell r="AM321">
            <v>83</v>
          </cell>
          <cell r="AN321">
            <v>10</v>
          </cell>
          <cell r="AO321">
            <v>9</v>
          </cell>
          <cell r="AP321">
            <v>34</v>
          </cell>
          <cell r="AQ321">
            <v>53</v>
          </cell>
          <cell r="AR321">
            <v>34</v>
          </cell>
          <cell r="AS321">
            <v>87</v>
          </cell>
          <cell r="AT321">
            <v>10</v>
          </cell>
          <cell r="AU321">
            <v>9</v>
          </cell>
          <cell r="AV321">
            <v>37</v>
          </cell>
          <cell r="AW321">
            <v>56</v>
          </cell>
          <cell r="AX321">
            <v>37</v>
          </cell>
          <cell r="AY321">
            <v>93</v>
          </cell>
          <cell r="AZ321">
            <v>8</v>
          </cell>
          <cell r="BA321">
            <v>9</v>
          </cell>
          <cell r="BB321">
            <v>38</v>
          </cell>
          <cell r="BC321">
            <v>55</v>
          </cell>
          <cell r="BD321">
            <v>37</v>
          </cell>
          <cell r="BE321">
            <v>92</v>
          </cell>
          <cell r="BF321">
            <v>449</v>
          </cell>
          <cell r="BG321">
            <v>94</v>
          </cell>
          <cell r="BH321">
            <v>684</v>
          </cell>
          <cell r="BI321">
            <v>91.2</v>
          </cell>
          <cell r="BK321" t="str">
            <v>A++</v>
          </cell>
          <cell r="BL321" t="str">
            <v>A</v>
          </cell>
          <cell r="BM321" t="str">
            <v>A++</v>
          </cell>
          <cell r="BN321" t="str">
            <v>B</v>
          </cell>
          <cell r="BO321" t="str">
            <v>B+</v>
          </cell>
          <cell r="BP321" t="str">
            <v>A++</v>
          </cell>
          <cell r="BQ321" t="str">
            <v>A++</v>
          </cell>
          <cell r="BR321" t="str">
            <v>A++</v>
          </cell>
          <cell r="BS321" t="str">
            <v>A++</v>
          </cell>
          <cell r="BT321" t="str">
            <v>A++</v>
          </cell>
          <cell r="BU321" t="str">
            <v>A++</v>
          </cell>
          <cell r="BW321">
            <v>4</v>
          </cell>
          <cell r="BX321">
            <v>4</v>
          </cell>
          <cell r="BY321">
            <v>2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20.5</v>
          </cell>
          <cell r="CI321">
            <v>0</v>
          </cell>
          <cell r="CJ321" t="str">
            <v>Pass</v>
          </cell>
          <cell r="CK321">
            <v>9.27</v>
          </cell>
        </row>
        <row r="322">
          <cell r="B322" t="str">
            <v>PIET23AD042</v>
          </cell>
          <cell r="C322" t="str">
            <v>PRADEEP SHARMA</v>
          </cell>
          <cell r="D322" t="str">
            <v>23EPTAD044</v>
          </cell>
          <cell r="E322" t="str">
            <v>E-42</v>
          </cell>
          <cell r="F322"/>
          <cell r="G322">
            <v>10</v>
          </cell>
          <cell r="H322">
            <v>10</v>
          </cell>
          <cell r="I322">
            <v>10</v>
          </cell>
          <cell r="J322">
            <v>30</v>
          </cell>
          <cell r="K322">
            <v>8</v>
          </cell>
          <cell r="L322">
            <v>10</v>
          </cell>
          <cell r="M322">
            <v>10</v>
          </cell>
          <cell r="N322">
            <v>28</v>
          </cell>
          <cell r="O322">
            <v>7</v>
          </cell>
          <cell r="P322">
            <v>10</v>
          </cell>
          <cell r="Q322">
            <v>10</v>
          </cell>
          <cell r="R322">
            <v>27</v>
          </cell>
          <cell r="S322">
            <v>8</v>
          </cell>
          <cell r="T322">
            <v>10</v>
          </cell>
          <cell r="U322">
            <v>10</v>
          </cell>
          <cell r="V322">
            <v>28</v>
          </cell>
          <cell r="W322">
            <v>9</v>
          </cell>
          <cell r="X322">
            <v>10</v>
          </cell>
          <cell r="Y322">
            <v>8</v>
          </cell>
          <cell r="Z322">
            <v>27</v>
          </cell>
          <cell r="AA322">
            <v>140</v>
          </cell>
          <cell r="AB322">
            <v>10</v>
          </cell>
          <cell r="AC322">
            <v>10</v>
          </cell>
          <cell r="AD322">
            <v>40</v>
          </cell>
          <cell r="AE322">
            <v>60</v>
          </cell>
          <cell r="AF322">
            <v>37</v>
          </cell>
          <cell r="AG322">
            <v>97</v>
          </cell>
          <cell r="AH322">
            <v>9</v>
          </cell>
          <cell r="AI322">
            <v>8</v>
          </cell>
          <cell r="AJ322">
            <v>37</v>
          </cell>
          <cell r="AK322">
            <v>54</v>
          </cell>
          <cell r="AL322">
            <v>32</v>
          </cell>
          <cell r="AM322">
            <v>86</v>
          </cell>
          <cell r="AN322">
            <v>10</v>
          </cell>
          <cell r="AO322">
            <v>9</v>
          </cell>
          <cell r="AP322">
            <v>38</v>
          </cell>
          <cell r="AQ322">
            <v>57</v>
          </cell>
          <cell r="AR322">
            <v>37</v>
          </cell>
          <cell r="AS322">
            <v>94</v>
          </cell>
          <cell r="AT322">
            <v>9</v>
          </cell>
          <cell r="AU322">
            <v>9</v>
          </cell>
          <cell r="AV322">
            <v>40</v>
          </cell>
          <cell r="AW322">
            <v>58</v>
          </cell>
          <cell r="AX322">
            <v>35</v>
          </cell>
          <cell r="AY322">
            <v>93</v>
          </cell>
          <cell r="AZ322">
            <v>10</v>
          </cell>
          <cell r="BA322">
            <v>10</v>
          </cell>
          <cell r="BB322">
            <v>40</v>
          </cell>
          <cell r="BC322">
            <v>60</v>
          </cell>
          <cell r="BD322">
            <v>39</v>
          </cell>
          <cell r="BE322">
            <v>99</v>
          </cell>
          <cell r="BF322">
            <v>469</v>
          </cell>
          <cell r="BG322">
            <v>96</v>
          </cell>
          <cell r="BH322">
            <v>705</v>
          </cell>
          <cell r="BI322">
            <v>94</v>
          </cell>
          <cell r="BK322" t="str">
            <v>A++</v>
          </cell>
          <cell r="BL322" t="str">
            <v>A++</v>
          </cell>
          <cell r="BM322" t="str">
            <v>A++</v>
          </cell>
          <cell r="BN322" t="str">
            <v>B+</v>
          </cell>
          <cell r="BO322" t="str">
            <v>B+</v>
          </cell>
          <cell r="BP322" t="str">
            <v>A++</v>
          </cell>
          <cell r="BQ322" t="str">
            <v>A++</v>
          </cell>
          <cell r="BR322" t="str">
            <v>A++</v>
          </cell>
          <cell r="BS322" t="str">
            <v>A++</v>
          </cell>
          <cell r="BT322" t="str">
            <v>A++</v>
          </cell>
          <cell r="BU322" t="str">
            <v>A++</v>
          </cell>
          <cell r="BW322">
            <v>4</v>
          </cell>
          <cell r="BX322">
            <v>4</v>
          </cell>
          <cell r="BY322">
            <v>2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20.5</v>
          </cell>
          <cell r="CI322">
            <v>0</v>
          </cell>
          <cell r="CJ322" t="str">
            <v>Pass</v>
          </cell>
          <cell r="CK322">
            <v>9.61</v>
          </cell>
        </row>
        <row r="323">
          <cell r="B323" t="str">
            <v>PIET23AD043</v>
          </cell>
          <cell r="C323" t="str">
            <v>PRANJAL JHA</v>
          </cell>
          <cell r="D323" t="str">
            <v>23EPTAD045</v>
          </cell>
          <cell r="E323" t="str">
            <v>E-43</v>
          </cell>
          <cell r="F323"/>
          <cell r="G323">
            <v>7</v>
          </cell>
          <cell r="H323">
            <v>8</v>
          </cell>
          <cell r="I323">
            <v>10</v>
          </cell>
          <cell r="J323">
            <v>25</v>
          </cell>
          <cell r="K323">
            <v>4</v>
          </cell>
          <cell r="L323">
            <v>10</v>
          </cell>
          <cell r="M323">
            <v>10</v>
          </cell>
          <cell r="N323">
            <v>24</v>
          </cell>
          <cell r="O323">
            <v>7</v>
          </cell>
          <cell r="P323">
            <v>10</v>
          </cell>
          <cell r="Q323">
            <v>10</v>
          </cell>
          <cell r="R323">
            <v>27</v>
          </cell>
          <cell r="S323">
            <v>4</v>
          </cell>
          <cell r="T323">
            <v>10</v>
          </cell>
          <cell r="U323">
            <v>10</v>
          </cell>
          <cell r="V323">
            <v>24</v>
          </cell>
          <cell r="W323">
            <v>6</v>
          </cell>
          <cell r="X323">
            <v>10</v>
          </cell>
          <cell r="Y323">
            <v>10</v>
          </cell>
          <cell r="Z323">
            <v>26</v>
          </cell>
          <cell r="AA323">
            <v>126</v>
          </cell>
          <cell r="AB323">
            <v>7</v>
          </cell>
          <cell r="AC323">
            <v>9</v>
          </cell>
          <cell r="AD323">
            <v>36</v>
          </cell>
          <cell r="AE323">
            <v>52</v>
          </cell>
          <cell r="AF323">
            <v>29</v>
          </cell>
          <cell r="AG323">
            <v>81</v>
          </cell>
          <cell r="AH323">
            <v>8</v>
          </cell>
          <cell r="AI323">
            <v>8</v>
          </cell>
          <cell r="AJ323">
            <v>34</v>
          </cell>
          <cell r="AK323">
            <v>50</v>
          </cell>
          <cell r="AL323">
            <v>31</v>
          </cell>
          <cell r="AM323">
            <v>81</v>
          </cell>
          <cell r="AN323">
            <v>8</v>
          </cell>
          <cell r="AO323">
            <v>8</v>
          </cell>
          <cell r="AP323">
            <v>38</v>
          </cell>
          <cell r="AQ323">
            <v>54</v>
          </cell>
          <cell r="AR323">
            <v>34</v>
          </cell>
          <cell r="AS323">
            <v>88</v>
          </cell>
          <cell r="AT323">
            <v>10</v>
          </cell>
          <cell r="AU323">
            <v>9</v>
          </cell>
          <cell r="AV323">
            <v>39</v>
          </cell>
          <cell r="AW323">
            <v>58</v>
          </cell>
          <cell r="AX323">
            <v>33</v>
          </cell>
          <cell r="AY323">
            <v>91</v>
          </cell>
          <cell r="AZ323">
            <v>8</v>
          </cell>
          <cell r="BA323">
            <v>8</v>
          </cell>
          <cell r="BB323">
            <v>29</v>
          </cell>
          <cell r="BC323">
            <v>45</v>
          </cell>
          <cell r="BD323">
            <v>26</v>
          </cell>
          <cell r="BE323">
            <v>71</v>
          </cell>
          <cell r="BF323">
            <v>412</v>
          </cell>
          <cell r="BG323">
            <v>94</v>
          </cell>
          <cell r="BH323">
            <v>632</v>
          </cell>
          <cell r="BI323">
            <v>84.266666666666666</v>
          </cell>
          <cell r="BK323" t="str">
            <v>C+</v>
          </cell>
          <cell r="BL323" t="str">
            <v>D+</v>
          </cell>
          <cell r="BM323" t="str">
            <v>A++</v>
          </cell>
          <cell r="BN323" t="str">
            <v>C</v>
          </cell>
          <cell r="BO323" t="str">
            <v>C</v>
          </cell>
          <cell r="BP323" t="str">
            <v>A++</v>
          </cell>
          <cell r="BQ323" t="str">
            <v>A++</v>
          </cell>
          <cell r="BR323" t="str">
            <v>A++</v>
          </cell>
          <cell r="BS323" t="str">
            <v>A++</v>
          </cell>
          <cell r="BT323" t="str">
            <v>B+</v>
          </cell>
          <cell r="BU323" t="str">
            <v>A++</v>
          </cell>
          <cell r="BW323">
            <v>4</v>
          </cell>
          <cell r="BX323">
            <v>4</v>
          </cell>
          <cell r="BY323">
            <v>2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20.5</v>
          </cell>
          <cell r="CI323">
            <v>0</v>
          </cell>
          <cell r="CJ323" t="str">
            <v>Pass</v>
          </cell>
          <cell r="CK323">
            <v>7.8</v>
          </cell>
        </row>
        <row r="324">
          <cell r="B324" t="str">
            <v>PIET23AD044</v>
          </cell>
          <cell r="C324" t="str">
            <v>PRASHANT JALTHER</v>
          </cell>
          <cell r="D324" t="str">
            <v>23EPTAD046</v>
          </cell>
          <cell r="E324" t="str">
            <v>E-44</v>
          </cell>
          <cell r="F324"/>
          <cell r="G324">
            <v>3</v>
          </cell>
          <cell r="H324">
            <v>5</v>
          </cell>
          <cell r="I324">
            <v>10</v>
          </cell>
          <cell r="J324">
            <v>18</v>
          </cell>
          <cell r="K324">
            <v>0</v>
          </cell>
          <cell r="L324">
            <v>6</v>
          </cell>
          <cell r="M324">
            <v>7</v>
          </cell>
          <cell r="N324">
            <v>13</v>
          </cell>
          <cell r="O324">
            <v>4</v>
          </cell>
          <cell r="P324">
            <v>7</v>
          </cell>
          <cell r="Q324">
            <v>10</v>
          </cell>
          <cell r="R324">
            <v>21</v>
          </cell>
          <cell r="S324">
            <v>2</v>
          </cell>
          <cell r="T324">
            <v>7</v>
          </cell>
          <cell r="U324">
            <v>9</v>
          </cell>
          <cell r="V324">
            <v>18</v>
          </cell>
          <cell r="W324">
            <v>3</v>
          </cell>
          <cell r="X324">
            <v>7</v>
          </cell>
          <cell r="Y324">
            <v>10</v>
          </cell>
          <cell r="Z324">
            <v>20</v>
          </cell>
          <cell r="AA324">
            <v>90</v>
          </cell>
          <cell r="AB324">
            <v>7</v>
          </cell>
          <cell r="AC324">
            <v>3</v>
          </cell>
          <cell r="AD324">
            <v>29</v>
          </cell>
          <cell r="AE324">
            <v>39</v>
          </cell>
          <cell r="AF324">
            <v>16</v>
          </cell>
          <cell r="AG324">
            <v>55</v>
          </cell>
          <cell r="AH324">
            <v>8</v>
          </cell>
          <cell r="AI324">
            <v>7</v>
          </cell>
          <cell r="AJ324">
            <v>33</v>
          </cell>
          <cell r="AK324">
            <v>48</v>
          </cell>
          <cell r="AL324">
            <v>29</v>
          </cell>
          <cell r="AM324">
            <v>77</v>
          </cell>
          <cell r="AN324">
            <v>6</v>
          </cell>
          <cell r="AO324">
            <v>5</v>
          </cell>
          <cell r="AP324">
            <v>24</v>
          </cell>
          <cell r="AQ324">
            <v>35</v>
          </cell>
          <cell r="AR324">
            <v>23</v>
          </cell>
          <cell r="AS324">
            <v>58</v>
          </cell>
          <cell r="AT324">
            <v>3</v>
          </cell>
          <cell r="AU324">
            <v>8</v>
          </cell>
          <cell r="AV324">
            <v>7</v>
          </cell>
          <cell r="AW324">
            <v>18</v>
          </cell>
          <cell r="AX324">
            <v>27</v>
          </cell>
          <cell r="AY324">
            <v>45</v>
          </cell>
          <cell r="AZ324">
            <v>5</v>
          </cell>
          <cell r="BA324" t="str">
            <v>A</v>
          </cell>
          <cell r="BB324">
            <v>13</v>
          </cell>
          <cell r="BC324">
            <v>18</v>
          </cell>
          <cell r="BD324">
            <v>32</v>
          </cell>
          <cell r="BE324">
            <v>50</v>
          </cell>
          <cell r="BF324">
            <v>285</v>
          </cell>
          <cell r="BG324">
            <v>89</v>
          </cell>
          <cell r="BH324">
            <v>464</v>
          </cell>
          <cell r="BI324">
            <v>61.866666666666667</v>
          </cell>
          <cell r="BK324" t="str">
            <v>F</v>
          </cell>
          <cell r="BL324" t="str">
            <v>F</v>
          </cell>
          <cell r="BM324" t="str">
            <v>F</v>
          </cell>
          <cell r="BN324" t="str">
            <v>F</v>
          </cell>
          <cell r="BO324" t="str">
            <v>F</v>
          </cell>
          <cell r="BP324" t="str">
            <v>A+</v>
          </cell>
          <cell r="BQ324" t="str">
            <v>C</v>
          </cell>
          <cell r="BR324" t="str">
            <v>C+</v>
          </cell>
          <cell r="BS324" t="str">
            <v>D</v>
          </cell>
          <cell r="BT324" t="str">
            <v>D+</v>
          </cell>
          <cell r="BU324" t="str">
            <v>A++</v>
          </cell>
          <cell r="BW324">
            <v>4</v>
          </cell>
          <cell r="BX324">
            <v>4</v>
          </cell>
          <cell r="BY324">
            <v>2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20.5</v>
          </cell>
          <cell r="CI324">
            <v>5</v>
          </cell>
          <cell r="CJ324" t="str">
            <v>Fail</v>
          </cell>
          <cell r="CK324">
            <v>2.2195121951219514</v>
          </cell>
        </row>
        <row r="325">
          <cell r="B325" t="str">
            <v>PIET23AD047</v>
          </cell>
          <cell r="C325" t="str">
            <v>RAHUL SAHU</v>
          </cell>
          <cell r="D325" t="str">
            <v>23EPTAD047</v>
          </cell>
          <cell r="E325" t="str">
            <v>E-47</v>
          </cell>
          <cell r="F325"/>
          <cell r="G325">
            <v>5</v>
          </cell>
          <cell r="H325">
            <v>6</v>
          </cell>
          <cell r="I325">
            <v>10</v>
          </cell>
          <cell r="J325">
            <v>21</v>
          </cell>
          <cell r="K325">
            <v>3</v>
          </cell>
          <cell r="L325">
            <v>8</v>
          </cell>
          <cell r="M325">
            <v>10</v>
          </cell>
          <cell r="N325">
            <v>21</v>
          </cell>
          <cell r="O325">
            <v>4</v>
          </cell>
          <cell r="P325">
            <v>7</v>
          </cell>
          <cell r="Q325">
            <v>10</v>
          </cell>
          <cell r="R325">
            <v>21</v>
          </cell>
          <cell r="S325">
            <v>2</v>
          </cell>
          <cell r="T325">
            <v>8</v>
          </cell>
          <cell r="U325">
            <v>10</v>
          </cell>
          <cell r="V325">
            <v>20</v>
          </cell>
          <cell r="W325">
            <v>3</v>
          </cell>
          <cell r="X325">
            <v>5</v>
          </cell>
          <cell r="Y325">
            <v>10</v>
          </cell>
          <cell r="Z325">
            <v>18</v>
          </cell>
          <cell r="AA325">
            <v>101</v>
          </cell>
          <cell r="AB325">
            <v>7</v>
          </cell>
          <cell r="AC325">
            <v>8</v>
          </cell>
          <cell r="AD325">
            <v>37</v>
          </cell>
          <cell r="AE325">
            <v>52</v>
          </cell>
          <cell r="AF325">
            <v>24</v>
          </cell>
          <cell r="AG325">
            <v>76</v>
          </cell>
          <cell r="AH325">
            <v>8</v>
          </cell>
          <cell r="AI325">
            <v>6</v>
          </cell>
          <cell r="AJ325">
            <v>33</v>
          </cell>
          <cell r="AK325">
            <v>47</v>
          </cell>
          <cell r="AL325">
            <v>24</v>
          </cell>
          <cell r="AM325">
            <v>71</v>
          </cell>
          <cell r="AN325">
            <v>6</v>
          </cell>
          <cell r="AO325">
            <v>6</v>
          </cell>
          <cell r="AP325">
            <v>34</v>
          </cell>
          <cell r="AQ325">
            <v>46</v>
          </cell>
          <cell r="AR325">
            <v>27</v>
          </cell>
          <cell r="AS325">
            <v>73</v>
          </cell>
          <cell r="AT325">
            <v>3</v>
          </cell>
          <cell r="AU325">
            <v>7</v>
          </cell>
          <cell r="AV325">
            <v>35</v>
          </cell>
          <cell r="AW325">
            <v>45</v>
          </cell>
          <cell r="AX325">
            <v>24</v>
          </cell>
          <cell r="AY325">
            <v>69</v>
          </cell>
          <cell r="AZ325">
            <v>6</v>
          </cell>
          <cell r="BA325">
            <v>8</v>
          </cell>
          <cell r="BB325">
            <v>35</v>
          </cell>
          <cell r="BC325">
            <v>49</v>
          </cell>
          <cell r="BD325">
            <v>30</v>
          </cell>
          <cell r="BE325">
            <v>79</v>
          </cell>
          <cell r="BF325">
            <v>368</v>
          </cell>
          <cell r="BG325">
            <v>87</v>
          </cell>
          <cell r="BH325">
            <v>556</v>
          </cell>
          <cell r="BI325">
            <v>74.133333333333326</v>
          </cell>
          <cell r="BK325" t="str">
            <v>D</v>
          </cell>
          <cell r="BL325" t="str">
            <v>F</v>
          </cell>
          <cell r="BM325" t="str">
            <v>D</v>
          </cell>
          <cell r="BN325" t="str">
            <v>E+</v>
          </cell>
          <cell r="BO325" t="str">
            <v>E+</v>
          </cell>
          <cell r="BP325" t="str">
            <v>B+</v>
          </cell>
          <cell r="BQ325" t="str">
            <v>A+</v>
          </cell>
          <cell r="BR325" t="str">
            <v>A</v>
          </cell>
          <cell r="BS325" t="str">
            <v>B+</v>
          </cell>
          <cell r="BT325" t="str">
            <v>A+</v>
          </cell>
          <cell r="BU325" t="str">
            <v>A++</v>
          </cell>
          <cell r="BW325">
            <v>4</v>
          </cell>
          <cell r="BX325">
            <v>4</v>
          </cell>
          <cell r="BY325">
            <v>2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20.5</v>
          </cell>
          <cell r="CI325">
            <v>1</v>
          </cell>
          <cell r="CJ325" t="str">
            <v>Fail</v>
          </cell>
          <cell r="CK325">
            <v>5.33</v>
          </cell>
        </row>
        <row r="326">
          <cell r="B326" t="str">
            <v>PIET23AD048</v>
          </cell>
          <cell r="C326" t="str">
            <v>RAJAT GEPALA</v>
          </cell>
          <cell r="D326" t="str">
            <v>23EPTAD048</v>
          </cell>
          <cell r="E326" t="str">
            <v>E-48</v>
          </cell>
          <cell r="F326"/>
          <cell r="G326">
            <v>4</v>
          </cell>
          <cell r="H326">
            <v>5</v>
          </cell>
          <cell r="I326">
            <v>10</v>
          </cell>
          <cell r="J326">
            <v>19</v>
          </cell>
          <cell r="K326">
            <v>8</v>
          </cell>
          <cell r="L326" t="str">
            <v>N</v>
          </cell>
          <cell r="M326">
            <v>10</v>
          </cell>
          <cell r="N326">
            <v>18</v>
          </cell>
          <cell r="O326">
            <v>5</v>
          </cell>
          <cell r="P326">
            <v>7</v>
          </cell>
          <cell r="Q326">
            <v>10</v>
          </cell>
          <cell r="R326">
            <v>22</v>
          </cell>
          <cell r="S326">
            <v>5</v>
          </cell>
          <cell r="T326">
            <v>10</v>
          </cell>
          <cell r="U326">
            <v>10</v>
          </cell>
          <cell r="V326">
            <v>25</v>
          </cell>
          <cell r="W326">
            <v>4</v>
          </cell>
          <cell r="X326">
            <v>9</v>
          </cell>
          <cell r="Y326">
            <v>7</v>
          </cell>
          <cell r="Z326">
            <v>20</v>
          </cell>
          <cell r="AA326">
            <v>104</v>
          </cell>
          <cell r="AB326">
            <v>6</v>
          </cell>
          <cell r="AC326">
            <v>7</v>
          </cell>
          <cell r="AD326">
            <v>35</v>
          </cell>
          <cell r="AE326">
            <v>48</v>
          </cell>
          <cell r="AF326">
            <v>24</v>
          </cell>
          <cell r="AG326">
            <v>72</v>
          </cell>
          <cell r="AH326">
            <v>9</v>
          </cell>
          <cell r="AI326">
            <v>7</v>
          </cell>
          <cell r="AJ326">
            <v>33</v>
          </cell>
          <cell r="AK326">
            <v>49</v>
          </cell>
          <cell r="AL326">
            <v>31</v>
          </cell>
          <cell r="AM326">
            <v>80</v>
          </cell>
          <cell r="AN326">
            <v>9</v>
          </cell>
          <cell r="AO326">
            <v>8</v>
          </cell>
          <cell r="AP326">
            <v>40</v>
          </cell>
          <cell r="AQ326">
            <v>57</v>
          </cell>
          <cell r="AR326">
            <v>34</v>
          </cell>
          <cell r="AS326">
            <v>91</v>
          </cell>
          <cell r="AT326">
            <v>8</v>
          </cell>
          <cell r="AU326">
            <v>8</v>
          </cell>
          <cell r="AV326">
            <v>37</v>
          </cell>
          <cell r="AW326">
            <v>53</v>
          </cell>
          <cell r="AX326">
            <v>33</v>
          </cell>
          <cell r="AY326">
            <v>86</v>
          </cell>
          <cell r="AZ326">
            <v>8</v>
          </cell>
          <cell r="BA326">
            <v>7</v>
          </cell>
          <cell r="BB326">
            <v>32</v>
          </cell>
          <cell r="BC326">
            <v>47</v>
          </cell>
          <cell r="BD326">
            <v>26</v>
          </cell>
          <cell r="BE326">
            <v>73</v>
          </cell>
          <cell r="BF326">
            <v>402</v>
          </cell>
          <cell r="BG326">
            <v>90</v>
          </cell>
          <cell r="BH326">
            <v>596</v>
          </cell>
          <cell r="BI326">
            <v>79.466666666666669</v>
          </cell>
          <cell r="BK326" t="str">
            <v>C</v>
          </cell>
          <cell r="BL326" t="str">
            <v>F</v>
          </cell>
          <cell r="BM326" t="str">
            <v>C+</v>
          </cell>
          <cell r="BN326" t="str">
            <v>D</v>
          </cell>
          <cell r="BO326" t="str">
            <v>D+</v>
          </cell>
          <cell r="BP326" t="str">
            <v>A+</v>
          </cell>
          <cell r="BQ326" t="str">
            <v>A</v>
          </cell>
          <cell r="BR326" t="str">
            <v>A++</v>
          </cell>
          <cell r="BS326" t="str">
            <v>A++</v>
          </cell>
          <cell r="BT326" t="str">
            <v>A</v>
          </cell>
          <cell r="BU326" t="str">
            <v>A++</v>
          </cell>
          <cell r="BW326">
            <v>4</v>
          </cell>
          <cell r="BX326">
            <v>4</v>
          </cell>
          <cell r="BY326">
            <v>2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20.5</v>
          </cell>
          <cell r="CI326">
            <v>1</v>
          </cell>
          <cell r="CJ326" t="str">
            <v>Fail</v>
          </cell>
          <cell r="CK326">
            <v>6.0121951219512191</v>
          </cell>
        </row>
        <row r="327">
          <cell r="B327" t="str">
            <v>PIET23AD049</v>
          </cell>
          <cell r="C327" t="str">
            <v>RAMRATAN SIDDH</v>
          </cell>
          <cell r="D327" t="str">
            <v>23EPTAD049</v>
          </cell>
          <cell r="E327" t="str">
            <v>E-49</v>
          </cell>
          <cell r="F327"/>
          <cell r="G327">
            <v>2</v>
          </cell>
          <cell r="H327">
            <v>6</v>
          </cell>
          <cell r="I327">
            <v>10</v>
          </cell>
          <cell r="J327">
            <v>18</v>
          </cell>
          <cell r="K327">
            <v>1</v>
          </cell>
          <cell r="L327">
            <v>7</v>
          </cell>
          <cell r="M327">
            <v>10</v>
          </cell>
          <cell r="N327">
            <v>18</v>
          </cell>
          <cell r="O327">
            <v>1</v>
          </cell>
          <cell r="P327">
            <v>9</v>
          </cell>
          <cell r="Q327">
            <v>10</v>
          </cell>
          <cell r="R327">
            <v>20</v>
          </cell>
          <cell r="S327">
            <v>5</v>
          </cell>
          <cell r="T327">
            <v>9</v>
          </cell>
          <cell r="U327">
            <v>10</v>
          </cell>
          <cell r="V327">
            <v>24</v>
          </cell>
          <cell r="W327">
            <v>3</v>
          </cell>
          <cell r="X327">
            <v>7</v>
          </cell>
          <cell r="Y327">
            <v>8</v>
          </cell>
          <cell r="Z327">
            <v>18</v>
          </cell>
          <cell r="AA327">
            <v>98</v>
          </cell>
          <cell r="AB327">
            <v>6</v>
          </cell>
          <cell r="AC327">
            <v>6</v>
          </cell>
          <cell r="AD327">
            <v>32</v>
          </cell>
          <cell r="AE327">
            <v>44</v>
          </cell>
          <cell r="AF327">
            <v>27</v>
          </cell>
          <cell r="AG327">
            <v>71</v>
          </cell>
          <cell r="AH327">
            <v>4</v>
          </cell>
          <cell r="AI327">
            <v>5</v>
          </cell>
          <cell r="AJ327">
            <v>33</v>
          </cell>
          <cell r="AK327">
            <v>42</v>
          </cell>
          <cell r="AL327">
            <v>22</v>
          </cell>
          <cell r="AM327">
            <v>64</v>
          </cell>
          <cell r="AN327">
            <v>8</v>
          </cell>
          <cell r="AO327">
            <v>7</v>
          </cell>
          <cell r="AP327">
            <v>36</v>
          </cell>
          <cell r="AQ327">
            <v>51</v>
          </cell>
          <cell r="AR327">
            <v>24</v>
          </cell>
          <cell r="AS327">
            <v>75</v>
          </cell>
          <cell r="AT327">
            <v>5</v>
          </cell>
          <cell r="AU327">
            <v>8</v>
          </cell>
          <cell r="AV327">
            <v>38</v>
          </cell>
          <cell r="AW327">
            <v>51</v>
          </cell>
          <cell r="AX327">
            <v>30</v>
          </cell>
          <cell r="AY327">
            <v>81</v>
          </cell>
          <cell r="AZ327">
            <v>6</v>
          </cell>
          <cell r="BA327">
            <v>6</v>
          </cell>
          <cell r="BB327">
            <v>38</v>
          </cell>
          <cell r="BC327">
            <v>50</v>
          </cell>
          <cell r="BD327">
            <v>24</v>
          </cell>
          <cell r="BE327">
            <v>74</v>
          </cell>
          <cell r="BF327">
            <v>365</v>
          </cell>
          <cell r="BG327">
            <v>87</v>
          </cell>
          <cell r="BH327">
            <v>550</v>
          </cell>
          <cell r="BI327">
            <v>73.333333333333329</v>
          </cell>
          <cell r="BK327" t="str">
            <v>F</v>
          </cell>
          <cell r="BL327" t="str">
            <v>F</v>
          </cell>
          <cell r="BM327" t="str">
            <v>F</v>
          </cell>
          <cell r="BN327" t="str">
            <v>D</v>
          </cell>
          <cell r="BO327" t="str">
            <v>F</v>
          </cell>
          <cell r="BP327" t="str">
            <v>B</v>
          </cell>
          <cell r="BQ327" t="str">
            <v>B+</v>
          </cell>
          <cell r="BR327" t="str">
            <v>A</v>
          </cell>
          <cell r="BS327" t="str">
            <v>A++</v>
          </cell>
          <cell r="BT327" t="str">
            <v>A</v>
          </cell>
          <cell r="BU327" t="str">
            <v>A++</v>
          </cell>
          <cell r="BW327">
            <v>4</v>
          </cell>
          <cell r="BX327">
            <v>4</v>
          </cell>
          <cell r="BY327">
            <v>2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20.5</v>
          </cell>
          <cell r="CI327">
            <v>4</v>
          </cell>
          <cell r="CJ327" t="str">
            <v>Fail</v>
          </cell>
          <cell r="CK327">
            <v>3.2682926829268291</v>
          </cell>
        </row>
        <row r="328">
          <cell r="B328" t="str">
            <v>PIET23AD050</v>
          </cell>
          <cell r="C328" t="str">
            <v>RUDRAKSH GARG</v>
          </cell>
          <cell r="D328" t="str">
            <v>23EPTAD050</v>
          </cell>
          <cell r="E328" t="str">
            <v>E-50</v>
          </cell>
          <cell r="F328"/>
          <cell r="G328">
            <v>7</v>
          </cell>
          <cell r="H328">
            <v>9</v>
          </cell>
          <cell r="I328">
            <v>10</v>
          </cell>
          <cell r="J328">
            <v>26</v>
          </cell>
          <cell r="K328">
            <v>3</v>
          </cell>
          <cell r="L328">
            <v>8</v>
          </cell>
          <cell r="M328">
            <v>8</v>
          </cell>
          <cell r="N328">
            <v>19</v>
          </cell>
          <cell r="O328">
            <v>3</v>
          </cell>
          <cell r="P328">
            <v>7</v>
          </cell>
          <cell r="Q328">
            <v>10</v>
          </cell>
          <cell r="R328">
            <v>20</v>
          </cell>
          <cell r="S328">
            <v>5</v>
          </cell>
          <cell r="T328">
            <v>10</v>
          </cell>
          <cell r="U328">
            <v>10</v>
          </cell>
          <cell r="V328">
            <v>25</v>
          </cell>
          <cell r="W328">
            <v>6</v>
          </cell>
          <cell r="X328">
            <v>8</v>
          </cell>
          <cell r="Y328">
            <v>10</v>
          </cell>
          <cell r="Z328">
            <v>24</v>
          </cell>
          <cell r="AA328">
            <v>114</v>
          </cell>
          <cell r="AB328">
            <v>9</v>
          </cell>
          <cell r="AC328">
            <v>9</v>
          </cell>
          <cell r="AD328">
            <v>34</v>
          </cell>
          <cell r="AE328">
            <v>52</v>
          </cell>
          <cell r="AF328">
            <v>29</v>
          </cell>
          <cell r="AG328">
            <v>81</v>
          </cell>
          <cell r="AH328">
            <v>7</v>
          </cell>
          <cell r="AI328">
            <v>7</v>
          </cell>
          <cell r="AJ328">
            <v>32</v>
          </cell>
          <cell r="AK328">
            <v>46</v>
          </cell>
          <cell r="AL328">
            <v>27</v>
          </cell>
          <cell r="AM328">
            <v>73</v>
          </cell>
          <cell r="AN328">
            <v>9</v>
          </cell>
          <cell r="AO328">
            <v>8</v>
          </cell>
          <cell r="AP328">
            <v>39</v>
          </cell>
          <cell r="AQ328">
            <v>56</v>
          </cell>
          <cell r="AR328">
            <v>29</v>
          </cell>
          <cell r="AS328">
            <v>85</v>
          </cell>
          <cell r="AT328">
            <v>8</v>
          </cell>
          <cell r="AU328">
            <v>8</v>
          </cell>
          <cell r="AV328">
            <v>36</v>
          </cell>
          <cell r="AW328">
            <v>52</v>
          </cell>
          <cell r="AX328">
            <v>33</v>
          </cell>
          <cell r="AY328">
            <v>85</v>
          </cell>
          <cell r="AZ328">
            <v>9</v>
          </cell>
          <cell r="BA328">
            <v>9</v>
          </cell>
          <cell r="BB328">
            <v>38</v>
          </cell>
          <cell r="BC328">
            <v>56</v>
          </cell>
          <cell r="BD328">
            <v>31</v>
          </cell>
          <cell r="BE328">
            <v>87</v>
          </cell>
          <cell r="BF328">
            <v>411</v>
          </cell>
          <cell r="BG328">
            <v>94</v>
          </cell>
          <cell r="BH328">
            <v>619</v>
          </cell>
          <cell r="BI328">
            <v>82.533333333333331</v>
          </cell>
          <cell r="BK328" t="str">
            <v>B</v>
          </cell>
          <cell r="BL328" t="str">
            <v>E</v>
          </cell>
          <cell r="BM328" t="str">
            <v>C</v>
          </cell>
          <cell r="BN328" t="str">
            <v>D</v>
          </cell>
          <cell r="BO328" t="str">
            <v>C</v>
          </cell>
          <cell r="BP328" t="str">
            <v>A</v>
          </cell>
          <cell r="BQ328" t="str">
            <v>A++</v>
          </cell>
          <cell r="BR328" t="str">
            <v>A++</v>
          </cell>
          <cell r="BS328" t="str">
            <v>A++</v>
          </cell>
          <cell r="BT328" t="str">
            <v>A++</v>
          </cell>
          <cell r="BU328" t="str">
            <v>A++</v>
          </cell>
          <cell r="BW328">
            <v>4</v>
          </cell>
          <cell r="BX328">
            <v>4</v>
          </cell>
          <cell r="BY328">
            <v>2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20.5</v>
          </cell>
          <cell r="CI328">
            <v>0</v>
          </cell>
          <cell r="CJ328" t="str">
            <v>Pass</v>
          </cell>
          <cell r="CK328">
            <v>7.15</v>
          </cell>
        </row>
        <row r="329">
          <cell r="B329" t="str">
            <v>PIET23AD051</v>
          </cell>
          <cell r="C329" t="str">
            <v>SACHIN SHUKLA</v>
          </cell>
          <cell r="D329" t="str">
            <v>23EPTAD051</v>
          </cell>
          <cell r="E329" t="str">
            <v>E-51</v>
          </cell>
          <cell r="F329"/>
          <cell r="G329">
            <v>10</v>
          </cell>
          <cell r="H329">
            <v>9</v>
          </cell>
          <cell r="I329">
            <v>10</v>
          </cell>
          <cell r="J329">
            <v>29</v>
          </cell>
          <cell r="K329">
            <v>8</v>
          </cell>
          <cell r="L329">
            <v>10</v>
          </cell>
          <cell r="M329">
            <v>10</v>
          </cell>
          <cell r="N329">
            <v>28</v>
          </cell>
          <cell r="O329">
            <v>8</v>
          </cell>
          <cell r="P329">
            <v>10</v>
          </cell>
          <cell r="Q329">
            <v>10</v>
          </cell>
          <cell r="R329">
            <v>28</v>
          </cell>
          <cell r="S329">
            <v>9</v>
          </cell>
          <cell r="T329">
            <v>10</v>
          </cell>
          <cell r="U329">
            <v>10</v>
          </cell>
          <cell r="V329">
            <v>29</v>
          </cell>
          <cell r="W329">
            <v>8</v>
          </cell>
          <cell r="X329">
            <v>10</v>
          </cell>
          <cell r="Y329">
            <v>10</v>
          </cell>
          <cell r="Z329">
            <v>28</v>
          </cell>
          <cell r="AA329">
            <v>142</v>
          </cell>
          <cell r="AB329">
            <v>8</v>
          </cell>
          <cell r="AC329">
            <v>10</v>
          </cell>
          <cell r="AD329">
            <v>38</v>
          </cell>
          <cell r="AE329">
            <v>56</v>
          </cell>
          <cell r="AF329">
            <v>35</v>
          </cell>
          <cell r="AG329">
            <v>91</v>
          </cell>
          <cell r="AH329">
            <v>7</v>
          </cell>
          <cell r="AI329">
            <v>8</v>
          </cell>
          <cell r="AJ329">
            <v>34</v>
          </cell>
          <cell r="AK329">
            <v>49</v>
          </cell>
          <cell r="AL329">
            <v>31</v>
          </cell>
          <cell r="AM329">
            <v>80</v>
          </cell>
          <cell r="AN329">
            <v>10</v>
          </cell>
          <cell r="AO329">
            <v>9</v>
          </cell>
          <cell r="AP329">
            <v>38</v>
          </cell>
          <cell r="AQ329">
            <v>57</v>
          </cell>
          <cell r="AR329">
            <v>32</v>
          </cell>
          <cell r="AS329">
            <v>89</v>
          </cell>
          <cell r="AT329">
            <v>9</v>
          </cell>
          <cell r="AU329">
            <v>9</v>
          </cell>
          <cell r="AV329">
            <v>39</v>
          </cell>
          <cell r="AW329">
            <v>57</v>
          </cell>
          <cell r="AX329">
            <v>36</v>
          </cell>
          <cell r="AY329">
            <v>93</v>
          </cell>
          <cell r="AZ329">
            <v>8</v>
          </cell>
          <cell r="BA329">
            <v>7</v>
          </cell>
          <cell r="BB329">
            <v>29</v>
          </cell>
          <cell r="BC329">
            <v>44</v>
          </cell>
          <cell r="BD329">
            <v>25</v>
          </cell>
          <cell r="BE329">
            <v>69</v>
          </cell>
          <cell r="BF329">
            <v>422</v>
          </cell>
          <cell r="BG329">
            <v>95</v>
          </cell>
          <cell r="BH329">
            <v>659</v>
          </cell>
          <cell r="BI329">
            <v>87.866666666666674</v>
          </cell>
          <cell r="BK329" t="str">
            <v>A++</v>
          </cell>
          <cell r="BL329" t="str">
            <v>D+</v>
          </cell>
          <cell r="BM329" t="str">
            <v>A+</v>
          </cell>
          <cell r="BN329" t="str">
            <v>A++</v>
          </cell>
          <cell r="BO329" t="str">
            <v>A</v>
          </cell>
          <cell r="BP329" t="str">
            <v>A+</v>
          </cell>
          <cell r="BQ329" t="str">
            <v>A++</v>
          </cell>
          <cell r="BR329" t="str">
            <v>A++</v>
          </cell>
          <cell r="BS329" t="str">
            <v>A++</v>
          </cell>
          <cell r="BT329" t="str">
            <v>B+</v>
          </cell>
          <cell r="BU329" t="str">
            <v>A++</v>
          </cell>
          <cell r="BW329">
            <v>4</v>
          </cell>
          <cell r="BX329">
            <v>4</v>
          </cell>
          <cell r="BY329">
            <v>2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20.5</v>
          </cell>
          <cell r="CI329">
            <v>0</v>
          </cell>
          <cell r="CJ329" t="str">
            <v>Pass</v>
          </cell>
          <cell r="CK329">
            <v>8.7799999999999994</v>
          </cell>
        </row>
        <row r="330">
          <cell r="B330" t="str">
            <v>PIET23AD052</v>
          </cell>
          <cell r="C330" t="str">
            <v>SHASHANK RAMAN</v>
          </cell>
          <cell r="D330" t="str">
            <v>23EPTAD052</v>
          </cell>
          <cell r="E330" t="str">
            <v>E-52</v>
          </cell>
          <cell r="F330"/>
          <cell r="G330">
            <v>6</v>
          </cell>
          <cell r="H330">
            <v>10</v>
          </cell>
          <cell r="I330">
            <v>10</v>
          </cell>
          <cell r="J330">
            <v>26</v>
          </cell>
          <cell r="K330">
            <v>4</v>
          </cell>
          <cell r="L330">
            <v>10</v>
          </cell>
          <cell r="M330">
            <v>10</v>
          </cell>
          <cell r="N330">
            <v>24</v>
          </cell>
          <cell r="O330">
            <v>6</v>
          </cell>
          <cell r="P330">
            <v>9</v>
          </cell>
          <cell r="Q330">
            <v>10</v>
          </cell>
          <cell r="R330">
            <v>25</v>
          </cell>
          <cell r="S330">
            <v>6</v>
          </cell>
          <cell r="T330">
            <v>10</v>
          </cell>
          <cell r="U330">
            <v>10</v>
          </cell>
          <cell r="V330">
            <v>26</v>
          </cell>
          <cell r="W330">
            <v>5</v>
          </cell>
          <cell r="X330">
            <v>10</v>
          </cell>
          <cell r="Y330">
            <v>7</v>
          </cell>
          <cell r="Z330">
            <v>22</v>
          </cell>
          <cell r="AA330">
            <v>123</v>
          </cell>
          <cell r="AB330">
            <v>9</v>
          </cell>
          <cell r="AC330">
            <v>10</v>
          </cell>
          <cell r="AD330">
            <v>36</v>
          </cell>
          <cell r="AE330">
            <v>55</v>
          </cell>
          <cell r="AF330">
            <v>23</v>
          </cell>
          <cell r="AG330">
            <v>78</v>
          </cell>
          <cell r="AH330">
            <v>7</v>
          </cell>
          <cell r="AI330">
            <v>8</v>
          </cell>
          <cell r="AJ330">
            <v>32</v>
          </cell>
          <cell r="AK330">
            <v>47</v>
          </cell>
          <cell r="AL330">
            <v>31</v>
          </cell>
          <cell r="AM330">
            <v>78</v>
          </cell>
          <cell r="AN330">
            <v>9</v>
          </cell>
          <cell r="AO330">
            <v>8</v>
          </cell>
          <cell r="AP330">
            <v>37</v>
          </cell>
          <cell r="AQ330">
            <v>54</v>
          </cell>
          <cell r="AR330">
            <v>31</v>
          </cell>
          <cell r="AS330">
            <v>85</v>
          </cell>
          <cell r="AT330">
            <v>8</v>
          </cell>
          <cell r="AU330">
            <v>8</v>
          </cell>
          <cell r="AV330">
            <v>39</v>
          </cell>
          <cell r="AW330">
            <v>55</v>
          </cell>
          <cell r="AX330">
            <v>37</v>
          </cell>
          <cell r="AY330">
            <v>92</v>
          </cell>
          <cell r="AZ330">
            <v>7</v>
          </cell>
          <cell r="BA330">
            <v>6</v>
          </cell>
          <cell r="BB330">
            <v>29</v>
          </cell>
          <cell r="BC330">
            <v>42</v>
          </cell>
          <cell r="BD330">
            <v>27</v>
          </cell>
          <cell r="BE330">
            <v>69</v>
          </cell>
          <cell r="BF330">
            <v>402</v>
          </cell>
          <cell r="BG330">
            <v>90</v>
          </cell>
          <cell r="BH330">
            <v>615</v>
          </cell>
          <cell r="BI330">
            <v>82</v>
          </cell>
          <cell r="BK330" t="str">
            <v>D</v>
          </cell>
          <cell r="BL330" t="str">
            <v>D</v>
          </cell>
          <cell r="BM330" t="str">
            <v>A</v>
          </cell>
          <cell r="BN330" t="str">
            <v>C</v>
          </cell>
          <cell r="BO330" t="str">
            <v>D+</v>
          </cell>
          <cell r="BP330" t="str">
            <v>A+</v>
          </cell>
          <cell r="BQ330" t="str">
            <v>A+</v>
          </cell>
          <cell r="BR330" t="str">
            <v>A++</v>
          </cell>
          <cell r="BS330" t="str">
            <v>A++</v>
          </cell>
          <cell r="BT330" t="str">
            <v>B+</v>
          </cell>
          <cell r="BU330" t="str">
            <v>A++</v>
          </cell>
          <cell r="BW330">
            <v>4</v>
          </cell>
          <cell r="BX330">
            <v>4</v>
          </cell>
          <cell r="BY330">
            <v>2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20.5</v>
          </cell>
          <cell r="CI330">
            <v>0</v>
          </cell>
          <cell r="CJ330" t="str">
            <v>Pass</v>
          </cell>
          <cell r="CK330">
            <v>7.12</v>
          </cell>
        </row>
        <row r="331">
          <cell r="B331" t="str">
            <v>PIET23AD053</v>
          </cell>
          <cell r="C331" t="str">
            <v>SHIVENDRA SINGH GOUR</v>
          </cell>
          <cell r="D331" t="str">
            <v>23EPTAD053</v>
          </cell>
          <cell r="E331" t="str">
            <v>E-53</v>
          </cell>
          <cell r="F331"/>
          <cell r="G331">
            <v>2</v>
          </cell>
          <cell r="H331">
            <v>6</v>
          </cell>
          <cell r="I331">
            <v>10</v>
          </cell>
          <cell r="J331">
            <v>18</v>
          </cell>
          <cell r="K331">
            <v>5</v>
          </cell>
          <cell r="L331" t="str">
            <v>N</v>
          </cell>
          <cell r="M331">
            <v>7</v>
          </cell>
          <cell r="N331">
            <v>12</v>
          </cell>
          <cell r="O331">
            <v>6</v>
          </cell>
          <cell r="P331">
            <v>7</v>
          </cell>
          <cell r="Q331">
            <v>10</v>
          </cell>
          <cell r="R331">
            <v>23</v>
          </cell>
          <cell r="S331">
            <v>3</v>
          </cell>
          <cell r="T331">
            <v>8</v>
          </cell>
          <cell r="U331">
            <v>10</v>
          </cell>
          <cell r="V331">
            <v>21</v>
          </cell>
          <cell r="W331">
            <v>3</v>
          </cell>
          <cell r="X331">
            <v>7</v>
          </cell>
          <cell r="Y331">
            <v>5</v>
          </cell>
          <cell r="Z331">
            <v>15</v>
          </cell>
          <cell r="AA331">
            <v>89</v>
          </cell>
          <cell r="AB331">
            <v>6</v>
          </cell>
          <cell r="AC331">
            <v>4</v>
          </cell>
          <cell r="AD331">
            <v>24</v>
          </cell>
          <cell r="AE331">
            <v>34</v>
          </cell>
          <cell r="AF331">
            <v>16</v>
          </cell>
          <cell r="AG331">
            <v>50</v>
          </cell>
          <cell r="AH331">
            <v>5</v>
          </cell>
          <cell r="AI331">
            <v>7</v>
          </cell>
          <cell r="AJ331">
            <v>33</v>
          </cell>
          <cell r="AK331">
            <v>45</v>
          </cell>
          <cell r="AL331">
            <v>28</v>
          </cell>
          <cell r="AM331">
            <v>73</v>
          </cell>
          <cell r="AN331">
            <v>8</v>
          </cell>
          <cell r="AO331">
            <v>6</v>
          </cell>
          <cell r="AP331">
            <v>30</v>
          </cell>
          <cell r="AQ331">
            <v>44</v>
          </cell>
          <cell r="AR331">
            <v>28</v>
          </cell>
          <cell r="AS331">
            <v>72</v>
          </cell>
          <cell r="AT331">
            <v>3</v>
          </cell>
          <cell r="AU331">
            <v>3</v>
          </cell>
          <cell r="AV331">
            <v>20</v>
          </cell>
          <cell r="AW331">
            <v>26</v>
          </cell>
          <cell r="AX331">
            <v>34</v>
          </cell>
          <cell r="AY331">
            <v>60</v>
          </cell>
          <cell r="AZ331">
            <v>6</v>
          </cell>
          <cell r="BA331">
            <v>5</v>
          </cell>
          <cell r="BB331">
            <v>27</v>
          </cell>
          <cell r="BC331">
            <v>38</v>
          </cell>
          <cell r="BD331">
            <v>26</v>
          </cell>
          <cell r="BE331">
            <v>64</v>
          </cell>
          <cell r="BF331">
            <v>319</v>
          </cell>
          <cell r="BG331">
            <v>82</v>
          </cell>
          <cell r="BH331">
            <v>490</v>
          </cell>
          <cell r="BI331">
            <v>65.333333333333329</v>
          </cell>
          <cell r="BK331" t="str">
            <v>F</v>
          </cell>
          <cell r="BL331" t="str">
            <v>F</v>
          </cell>
          <cell r="BM331" t="str">
            <v>D+</v>
          </cell>
          <cell r="BN331" t="str">
            <v>D</v>
          </cell>
          <cell r="BO331" t="str">
            <v>F</v>
          </cell>
          <cell r="BP331" t="str">
            <v>A</v>
          </cell>
          <cell r="BQ331" t="str">
            <v>D+</v>
          </cell>
          <cell r="BR331" t="str">
            <v>A</v>
          </cell>
          <cell r="BS331" t="str">
            <v>C+</v>
          </cell>
          <cell r="BT331" t="str">
            <v>B</v>
          </cell>
          <cell r="BU331" t="str">
            <v>A++</v>
          </cell>
          <cell r="BW331">
            <v>4</v>
          </cell>
          <cell r="BX331">
            <v>4</v>
          </cell>
          <cell r="BY331">
            <v>2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20.5</v>
          </cell>
          <cell r="CI331">
            <v>3</v>
          </cell>
          <cell r="CJ331" t="str">
            <v>Fail</v>
          </cell>
          <cell r="CK331">
            <v>3.5853658536585367</v>
          </cell>
        </row>
        <row r="332">
          <cell r="B332" t="str">
            <v>PIET23AD054</v>
          </cell>
          <cell r="C332" t="str">
            <v>SIDDHANT SINGH</v>
          </cell>
          <cell r="D332" t="str">
            <v>23EPTAD054</v>
          </cell>
          <cell r="E332" t="str">
            <v>E-54</v>
          </cell>
          <cell r="F332"/>
          <cell r="G332">
            <v>4</v>
          </cell>
          <cell r="H332">
            <v>8</v>
          </cell>
          <cell r="I332">
            <v>10</v>
          </cell>
          <cell r="J332">
            <v>22</v>
          </cell>
          <cell r="K332">
            <v>4</v>
          </cell>
          <cell r="L332">
            <v>9</v>
          </cell>
          <cell r="M332">
            <v>9</v>
          </cell>
          <cell r="N332">
            <v>22</v>
          </cell>
          <cell r="O332">
            <v>6</v>
          </cell>
          <cell r="P332">
            <v>10</v>
          </cell>
          <cell r="Q332">
            <v>10</v>
          </cell>
          <cell r="R332">
            <v>26</v>
          </cell>
          <cell r="S332">
            <v>4</v>
          </cell>
          <cell r="T332">
            <v>8</v>
          </cell>
          <cell r="U332">
            <v>10</v>
          </cell>
          <cell r="V332">
            <v>22</v>
          </cell>
          <cell r="W332">
            <v>5</v>
          </cell>
          <cell r="X332">
            <v>9</v>
          </cell>
          <cell r="Y332">
            <v>6</v>
          </cell>
          <cell r="Z332">
            <v>20</v>
          </cell>
          <cell r="AA332">
            <v>112</v>
          </cell>
          <cell r="AB332">
            <v>6</v>
          </cell>
          <cell r="AC332">
            <v>5</v>
          </cell>
          <cell r="AD332">
            <v>34</v>
          </cell>
          <cell r="AE332">
            <v>45</v>
          </cell>
          <cell r="AF332">
            <v>34</v>
          </cell>
          <cell r="AG332">
            <v>79</v>
          </cell>
          <cell r="AH332">
            <v>7</v>
          </cell>
          <cell r="AI332">
            <v>8</v>
          </cell>
          <cell r="AJ332">
            <v>32</v>
          </cell>
          <cell r="AK332">
            <v>47</v>
          </cell>
          <cell r="AL332">
            <v>29</v>
          </cell>
          <cell r="AM332">
            <v>76</v>
          </cell>
          <cell r="AN332">
            <v>8</v>
          </cell>
          <cell r="AO332">
            <v>8</v>
          </cell>
          <cell r="AP332">
            <v>34</v>
          </cell>
          <cell r="AQ332">
            <v>50</v>
          </cell>
          <cell r="AR332">
            <v>30</v>
          </cell>
          <cell r="AS332">
            <v>80</v>
          </cell>
          <cell r="AT332">
            <v>8</v>
          </cell>
          <cell r="AU332">
            <v>10</v>
          </cell>
          <cell r="AV332">
            <v>35</v>
          </cell>
          <cell r="AW332">
            <v>53</v>
          </cell>
          <cell r="AX332">
            <v>33</v>
          </cell>
          <cell r="AY332">
            <v>86</v>
          </cell>
          <cell r="AZ332">
            <v>7</v>
          </cell>
          <cell r="BA332">
            <v>5</v>
          </cell>
          <cell r="BB332">
            <v>31</v>
          </cell>
          <cell r="BC332">
            <v>43</v>
          </cell>
          <cell r="BD332">
            <v>25</v>
          </cell>
          <cell r="BE332">
            <v>68</v>
          </cell>
          <cell r="BF332">
            <v>389</v>
          </cell>
          <cell r="BG332">
            <v>86</v>
          </cell>
          <cell r="BH332">
            <v>587</v>
          </cell>
          <cell r="BI332">
            <v>78.266666666666666</v>
          </cell>
          <cell r="BK332" t="str">
            <v>C</v>
          </cell>
          <cell r="BL332" t="str">
            <v>F</v>
          </cell>
          <cell r="BM332" t="str">
            <v>B</v>
          </cell>
          <cell r="BN332" t="str">
            <v>D+</v>
          </cell>
          <cell r="BO332" t="str">
            <v>D</v>
          </cell>
          <cell r="BP332" t="str">
            <v>A+</v>
          </cell>
          <cell r="BQ332" t="str">
            <v>A+</v>
          </cell>
          <cell r="BR332" t="str">
            <v>A+</v>
          </cell>
          <cell r="BS332" t="str">
            <v>A++</v>
          </cell>
          <cell r="BT332" t="str">
            <v>B+</v>
          </cell>
          <cell r="BU332" t="str">
            <v>A++</v>
          </cell>
          <cell r="BW332">
            <v>4</v>
          </cell>
          <cell r="BX332">
            <v>4</v>
          </cell>
          <cell r="BY332">
            <v>2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20.5</v>
          </cell>
          <cell r="CI332">
            <v>1</v>
          </cell>
          <cell r="CJ332" t="str">
            <v>Fail</v>
          </cell>
          <cell r="CK332">
            <v>5.975609756097561</v>
          </cell>
        </row>
        <row r="333">
          <cell r="B333" t="str">
            <v>PIET23AD055</v>
          </cell>
          <cell r="C333" t="str">
            <v>TANISHKA JAIN</v>
          </cell>
          <cell r="D333" t="str">
            <v>23EPTAD055</v>
          </cell>
          <cell r="E333" t="str">
            <v>E-55</v>
          </cell>
          <cell r="F333"/>
          <cell r="G333">
            <v>8</v>
          </cell>
          <cell r="H333">
            <v>7</v>
          </cell>
          <cell r="I333">
            <v>10</v>
          </cell>
          <cell r="J333">
            <v>25</v>
          </cell>
          <cell r="K333">
            <v>6</v>
          </cell>
          <cell r="L333">
            <v>7</v>
          </cell>
          <cell r="M333">
            <v>9</v>
          </cell>
          <cell r="N333">
            <v>22</v>
          </cell>
          <cell r="O333">
            <v>8</v>
          </cell>
          <cell r="P333">
            <v>9</v>
          </cell>
          <cell r="Q333">
            <v>10</v>
          </cell>
          <cell r="R333">
            <v>27</v>
          </cell>
          <cell r="S333">
            <v>5</v>
          </cell>
          <cell r="T333">
            <v>5</v>
          </cell>
          <cell r="U333">
            <v>10</v>
          </cell>
          <cell r="V333">
            <v>20</v>
          </cell>
          <cell r="W333">
            <v>7</v>
          </cell>
          <cell r="X333">
            <v>10</v>
          </cell>
          <cell r="Y333">
            <v>6</v>
          </cell>
          <cell r="Z333">
            <v>23</v>
          </cell>
          <cell r="AA333">
            <v>117</v>
          </cell>
          <cell r="AB333">
            <v>5</v>
          </cell>
          <cell r="AC333">
            <v>4</v>
          </cell>
          <cell r="AD333">
            <v>31</v>
          </cell>
          <cell r="AE333">
            <v>40</v>
          </cell>
          <cell r="AF333">
            <v>32</v>
          </cell>
          <cell r="AG333">
            <v>72</v>
          </cell>
          <cell r="AH333">
            <v>7</v>
          </cell>
          <cell r="AI333">
            <v>8</v>
          </cell>
          <cell r="AJ333">
            <v>32</v>
          </cell>
          <cell r="AK333">
            <v>47</v>
          </cell>
          <cell r="AL333">
            <v>33</v>
          </cell>
          <cell r="AM333">
            <v>80</v>
          </cell>
          <cell r="AN333">
            <v>8</v>
          </cell>
          <cell r="AO333">
            <v>7</v>
          </cell>
          <cell r="AP333">
            <v>29</v>
          </cell>
          <cell r="AQ333">
            <v>44</v>
          </cell>
          <cell r="AR333">
            <v>29</v>
          </cell>
          <cell r="AS333">
            <v>73</v>
          </cell>
          <cell r="AT333">
            <v>7</v>
          </cell>
          <cell r="AU333">
            <v>8</v>
          </cell>
          <cell r="AV333">
            <v>35</v>
          </cell>
          <cell r="AW333">
            <v>50</v>
          </cell>
          <cell r="AX333">
            <v>34</v>
          </cell>
          <cell r="AY333">
            <v>84</v>
          </cell>
          <cell r="AZ333">
            <v>7</v>
          </cell>
          <cell r="BA333">
            <v>6</v>
          </cell>
          <cell r="BB333">
            <v>25</v>
          </cell>
          <cell r="BC333">
            <v>38</v>
          </cell>
          <cell r="BD333">
            <v>29</v>
          </cell>
          <cell r="BE333">
            <v>67</v>
          </cell>
          <cell r="BF333">
            <v>376</v>
          </cell>
          <cell r="BG333">
            <v>90</v>
          </cell>
          <cell r="BH333">
            <v>583</v>
          </cell>
          <cell r="BI333">
            <v>77.733333333333334</v>
          </cell>
          <cell r="BK333" t="str">
            <v>C+</v>
          </cell>
          <cell r="BL333" t="str">
            <v>E</v>
          </cell>
          <cell r="BM333" t="str">
            <v>A+</v>
          </cell>
          <cell r="BN333" t="str">
            <v>D+</v>
          </cell>
          <cell r="BO333" t="str">
            <v>C</v>
          </cell>
          <cell r="BP333" t="str">
            <v>A+</v>
          </cell>
          <cell r="BQ333" t="str">
            <v>A</v>
          </cell>
          <cell r="BR333" t="str">
            <v>A</v>
          </cell>
          <cell r="BS333" t="str">
            <v>A++</v>
          </cell>
          <cell r="BT333" t="str">
            <v>B+</v>
          </cell>
          <cell r="BU333" t="str">
            <v>A++</v>
          </cell>
          <cell r="BW333">
            <v>4</v>
          </cell>
          <cell r="BX333">
            <v>4</v>
          </cell>
          <cell r="BY333">
            <v>2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20.5</v>
          </cell>
          <cell r="CI333">
            <v>0</v>
          </cell>
          <cell r="CJ333" t="str">
            <v>Pass</v>
          </cell>
          <cell r="CK333">
            <v>7.04</v>
          </cell>
        </row>
        <row r="334">
          <cell r="B334" t="str">
            <v>PIET23AD056</v>
          </cell>
          <cell r="C334" t="str">
            <v>TANISHKA RAWAT</v>
          </cell>
          <cell r="D334" t="str">
            <v>23EPTAD056</v>
          </cell>
          <cell r="E334" t="str">
            <v>E-56</v>
          </cell>
          <cell r="F334"/>
          <cell r="G334">
            <v>8</v>
          </cell>
          <cell r="H334" t="str">
            <v>A</v>
          </cell>
          <cell r="I334">
            <v>10</v>
          </cell>
          <cell r="J334">
            <v>18</v>
          </cell>
          <cell r="K334">
            <v>8</v>
          </cell>
          <cell r="L334" t="str">
            <v>A</v>
          </cell>
          <cell r="M334">
            <v>10</v>
          </cell>
          <cell r="N334">
            <v>18</v>
          </cell>
          <cell r="O334">
            <v>8</v>
          </cell>
          <cell r="P334" t="str">
            <v>A</v>
          </cell>
          <cell r="Q334">
            <v>10</v>
          </cell>
          <cell r="R334">
            <v>18</v>
          </cell>
          <cell r="S334">
            <v>8</v>
          </cell>
          <cell r="T334" t="str">
            <v>A</v>
          </cell>
          <cell r="U334">
            <v>10</v>
          </cell>
          <cell r="V334">
            <v>18</v>
          </cell>
          <cell r="W334">
            <v>9</v>
          </cell>
          <cell r="X334" t="str">
            <v>A</v>
          </cell>
          <cell r="Y334">
            <v>9</v>
          </cell>
          <cell r="Z334">
            <v>18</v>
          </cell>
          <cell r="AA334">
            <v>90</v>
          </cell>
          <cell r="AB334">
            <v>7</v>
          </cell>
          <cell r="AC334" t="str">
            <v>A</v>
          </cell>
          <cell r="AD334">
            <v>32</v>
          </cell>
          <cell r="AE334">
            <v>39</v>
          </cell>
          <cell r="AF334">
            <v>35</v>
          </cell>
          <cell r="AG334">
            <v>74</v>
          </cell>
          <cell r="AH334">
            <v>7</v>
          </cell>
          <cell r="AI334" t="str">
            <v>A</v>
          </cell>
          <cell r="AJ334">
            <v>31</v>
          </cell>
          <cell r="AK334">
            <v>38</v>
          </cell>
          <cell r="AL334">
            <v>35</v>
          </cell>
          <cell r="AM334">
            <v>73</v>
          </cell>
          <cell r="AN334">
            <v>7</v>
          </cell>
          <cell r="AO334" t="str">
            <v>A</v>
          </cell>
          <cell r="AP334">
            <v>32</v>
          </cell>
          <cell r="AQ334">
            <v>39</v>
          </cell>
          <cell r="AR334">
            <v>30</v>
          </cell>
          <cell r="AS334">
            <v>69</v>
          </cell>
          <cell r="AT334">
            <v>6</v>
          </cell>
          <cell r="AU334" t="str">
            <v>A</v>
          </cell>
          <cell r="AV334">
            <v>38</v>
          </cell>
          <cell r="AW334">
            <v>44</v>
          </cell>
          <cell r="AX334">
            <v>28</v>
          </cell>
          <cell r="AY334">
            <v>72</v>
          </cell>
          <cell r="AZ334">
            <v>7</v>
          </cell>
          <cell r="BA334" t="str">
            <v>A</v>
          </cell>
          <cell r="BB334">
            <v>26</v>
          </cell>
          <cell r="BC334">
            <v>33</v>
          </cell>
          <cell r="BD334">
            <v>20</v>
          </cell>
          <cell r="BE334">
            <v>53</v>
          </cell>
          <cell r="BF334">
            <v>341</v>
          </cell>
          <cell r="BG334">
            <v>88</v>
          </cell>
          <cell r="BH334">
            <v>519</v>
          </cell>
          <cell r="BI334">
            <v>69.199999999999989</v>
          </cell>
          <cell r="BK334" t="str">
            <v>D</v>
          </cell>
          <cell r="BL334" t="str">
            <v>B</v>
          </cell>
          <cell r="BM334" t="str">
            <v>A+</v>
          </cell>
          <cell r="BN334" t="str">
            <v>D</v>
          </cell>
          <cell r="BO334" t="str">
            <v>C</v>
          </cell>
          <cell r="BP334" t="str">
            <v>A</v>
          </cell>
          <cell r="BQ334" t="str">
            <v>A</v>
          </cell>
          <cell r="BR334" t="str">
            <v>B+</v>
          </cell>
          <cell r="BS334" t="str">
            <v>A</v>
          </cell>
          <cell r="BT334" t="str">
            <v>D+</v>
          </cell>
          <cell r="BU334" t="str">
            <v>A++</v>
          </cell>
          <cell r="BW334">
            <v>4</v>
          </cell>
          <cell r="BX334">
            <v>4</v>
          </cell>
          <cell r="BY334">
            <v>2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20.5</v>
          </cell>
          <cell r="CI334">
            <v>0</v>
          </cell>
          <cell r="CJ334" t="str">
            <v>Pass</v>
          </cell>
          <cell r="CK334">
            <v>7.1</v>
          </cell>
        </row>
        <row r="335">
          <cell r="B335" t="str">
            <v>PIET23AD057</v>
          </cell>
          <cell r="C335" t="str">
            <v>VANSH PARNAMI</v>
          </cell>
          <cell r="D335" t="str">
            <v>23EPTAD057</v>
          </cell>
          <cell r="E335" t="str">
            <v>E-57</v>
          </cell>
          <cell r="F335"/>
          <cell r="G335">
            <v>4</v>
          </cell>
          <cell r="H335">
            <v>5</v>
          </cell>
          <cell r="I335">
            <v>10</v>
          </cell>
          <cell r="J335">
            <v>19</v>
          </cell>
          <cell r="K335">
            <v>5</v>
          </cell>
          <cell r="L335" t="str">
            <v>N</v>
          </cell>
          <cell r="M335">
            <v>7</v>
          </cell>
          <cell r="N335">
            <v>12</v>
          </cell>
          <cell r="O335">
            <v>5</v>
          </cell>
          <cell r="P335">
            <v>7</v>
          </cell>
          <cell r="Q335">
            <v>10</v>
          </cell>
          <cell r="R335">
            <v>22</v>
          </cell>
          <cell r="S335">
            <v>3</v>
          </cell>
          <cell r="T335">
            <v>8</v>
          </cell>
          <cell r="U335">
            <v>9</v>
          </cell>
          <cell r="V335">
            <v>20</v>
          </cell>
          <cell r="W335">
            <v>4</v>
          </cell>
          <cell r="X335">
            <v>7</v>
          </cell>
          <cell r="Y335">
            <v>7</v>
          </cell>
          <cell r="Z335">
            <v>18</v>
          </cell>
          <cell r="AA335">
            <v>91</v>
          </cell>
          <cell r="AB335">
            <v>4</v>
          </cell>
          <cell r="AC335">
            <v>3</v>
          </cell>
          <cell r="AD335">
            <v>25</v>
          </cell>
          <cell r="AE335">
            <v>32</v>
          </cell>
          <cell r="AF335">
            <v>20</v>
          </cell>
          <cell r="AG335">
            <v>52</v>
          </cell>
          <cell r="AH335">
            <v>5</v>
          </cell>
          <cell r="AI335">
            <v>7</v>
          </cell>
          <cell r="AJ335">
            <v>27</v>
          </cell>
          <cell r="AK335">
            <v>39</v>
          </cell>
          <cell r="AL335">
            <v>29</v>
          </cell>
          <cell r="AM335">
            <v>68</v>
          </cell>
          <cell r="AN335">
            <v>7</v>
          </cell>
          <cell r="AO335">
            <v>6</v>
          </cell>
          <cell r="AP335">
            <v>26</v>
          </cell>
          <cell r="AQ335">
            <v>39</v>
          </cell>
          <cell r="AR335">
            <v>24</v>
          </cell>
          <cell r="AS335">
            <v>63</v>
          </cell>
          <cell r="AT335">
            <v>7</v>
          </cell>
          <cell r="AU335">
            <v>7</v>
          </cell>
          <cell r="AV335">
            <v>17</v>
          </cell>
          <cell r="AW335">
            <v>31</v>
          </cell>
          <cell r="AX335">
            <v>31</v>
          </cell>
          <cell r="AY335">
            <v>62</v>
          </cell>
          <cell r="AZ335">
            <v>6</v>
          </cell>
          <cell r="BA335">
            <v>5</v>
          </cell>
          <cell r="BB335">
            <v>20</v>
          </cell>
          <cell r="BC335">
            <v>31</v>
          </cell>
          <cell r="BD335">
            <v>23</v>
          </cell>
          <cell r="BE335">
            <v>54</v>
          </cell>
          <cell r="BF335">
            <v>299</v>
          </cell>
          <cell r="BG335">
            <v>88</v>
          </cell>
          <cell r="BH335">
            <v>478</v>
          </cell>
          <cell r="BI335">
            <v>63.733333333333334</v>
          </cell>
          <cell r="BK335" t="str">
            <v>E</v>
          </cell>
          <cell r="BL335" t="str">
            <v>F</v>
          </cell>
          <cell r="BM335" t="str">
            <v>C+</v>
          </cell>
          <cell r="BN335" t="str">
            <v>E+</v>
          </cell>
          <cell r="BO335" t="str">
            <v>E+</v>
          </cell>
          <cell r="BP335" t="str">
            <v>B+</v>
          </cell>
          <cell r="BQ335" t="str">
            <v>D+</v>
          </cell>
          <cell r="BR335" t="str">
            <v>B</v>
          </cell>
          <cell r="BS335" t="str">
            <v>C+</v>
          </cell>
          <cell r="BT335" t="str">
            <v>C</v>
          </cell>
          <cell r="BU335" t="str">
            <v>A++</v>
          </cell>
          <cell r="BW335">
            <v>4</v>
          </cell>
          <cell r="BX335">
            <v>4</v>
          </cell>
          <cell r="BY335">
            <v>2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20.5</v>
          </cell>
          <cell r="CI335">
            <v>1</v>
          </cell>
          <cell r="CJ335" t="str">
            <v>Fail</v>
          </cell>
          <cell r="CK335">
            <v>4.7317073170731705</v>
          </cell>
        </row>
        <row r="336">
          <cell r="B336" t="str">
            <v>PIET23AD058</v>
          </cell>
          <cell r="C336" t="str">
            <v>VEDANSH TEJWANI</v>
          </cell>
          <cell r="D336" t="str">
            <v>23EPTAD058</v>
          </cell>
          <cell r="E336" t="str">
            <v>E-58</v>
          </cell>
          <cell r="F336"/>
          <cell r="G336">
            <v>8</v>
          </cell>
          <cell r="H336">
            <v>9</v>
          </cell>
          <cell r="I336">
            <v>10</v>
          </cell>
          <cell r="J336">
            <v>27</v>
          </cell>
          <cell r="K336">
            <v>4</v>
          </cell>
          <cell r="L336">
            <v>10</v>
          </cell>
          <cell r="M336">
            <v>10</v>
          </cell>
          <cell r="N336">
            <v>24</v>
          </cell>
          <cell r="O336">
            <v>7</v>
          </cell>
          <cell r="P336">
            <v>9</v>
          </cell>
          <cell r="Q336">
            <v>10</v>
          </cell>
          <cell r="R336">
            <v>26</v>
          </cell>
          <cell r="S336">
            <v>6</v>
          </cell>
          <cell r="T336">
            <v>10</v>
          </cell>
          <cell r="U336">
            <v>10</v>
          </cell>
          <cell r="V336">
            <v>26</v>
          </cell>
          <cell r="W336">
            <v>7</v>
          </cell>
          <cell r="X336">
            <v>10</v>
          </cell>
          <cell r="Y336">
            <v>9</v>
          </cell>
          <cell r="Z336">
            <v>26</v>
          </cell>
          <cell r="AA336">
            <v>129</v>
          </cell>
          <cell r="AB336">
            <v>7</v>
          </cell>
          <cell r="AC336">
            <v>10</v>
          </cell>
          <cell r="AD336">
            <v>32</v>
          </cell>
          <cell r="AE336">
            <v>49</v>
          </cell>
          <cell r="AF336">
            <v>34</v>
          </cell>
          <cell r="AG336">
            <v>83</v>
          </cell>
          <cell r="AH336">
            <v>7</v>
          </cell>
          <cell r="AI336">
            <v>8</v>
          </cell>
          <cell r="AJ336">
            <v>33</v>
          </cell>
          <cell r="AK336">
            <v>48</v>
          </cell>
          <cell r="AL336">
            <v>35</v>
          </cell>
          <cell r="AM336">
            <v>83</v>
          </cell>
          <cell r="AN336">
            <v>9</v>
          </cell>
          <cell r="AO336">
            <v>8</v>
          </cell>
          <cell r="AP336">
            <v>39</v>
          </cell>
          <cell r="AQ336">
            <v>56</v>
          </cell>
          <cell r="AR336">
            <v>30</v>
          </cell>
          <cell r="AS336">
            <v>86</v>
          </cell>
          <cell r="AT336">
            <v>8</v>
          </cell>
          <cell r="AU336">
            <v>9</v>
          </cell>
          <cell r="AV336">
            <v>38</v>
          </cell>
          <cell r="AW336">
            <v>55</v>
          </cell>
          <cell r="AX336">
            <v>36</v>
          </cell>
          <cell r="AY336">
            <v>91</v>
          </cell>
          <cell r="AZ336">
            <v>7</v>
          </cell>
          <cell r="BA336">
            <v>8</v>
          </cell>
          <cell r="BB336">
            <v>20</v>
          </cell>
          <cell r="BC336">
            <v>35</v>
          </cell>
          <cell r="BD336">
            <v>30</v>
          </cell>
          <cell r="BE336">
            <v>65</v>
          </cell>
          <cell r="BF336">
            <v>408</v>
          </cell>
          <cell r="BG336">
            <v>86</v>
          </cell>
          <cell r="BH336">
            <v>623</v>
          </cell>
          <cell r="BI336">
            <v>83.066666666666663</v>
          </cell>
          <cell r="BK336" t="str">
            <v>A++</v>
          </cell>
          <cell r="BL336" t="str">
            <v>B+</v>
          </cell>
          <cell r="BM336" t="str">
            <v>A+</v>
          </cell>
          <cell r="BN336" t="str">
            <v>C+</v>
          </cell>
          <cell r="BO336" t="str">
            <v>B</v>
          </cell>
          <cell r="BP336" t="str">
            <v>A++</v>
          </cell>
          <cell r="BQ336" t="str">
            <v>A++</v>
          </cell>
          <cell r="BR336" t="str">
            <v>A++</v>
          </cell>
          <cell r="BS336" t="str">
            <v>A++</v>
          </cell>
          <cell r="BT336" t="str">
            <v>B</v>
          </cell>
          <cell r="BU336" t="str">
            <v>A++</v>
          </cell>
          <cell r="BW336">
            <v>4</v>
          </cell>
          <cell r="BX336">
            <v>4</v>
          </cell>
          <cell r="BY336">
            <v>2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20.5</v>
          </cell>
          <cell r="CI336">
            <v>0</v>
          </cell>
          <cell r="CJ336" t="str">
            <v>Pass</v>
          </cell>
          <cell r="CK336">
            <v>8.7899999999999991</v>
          </cell>
        </row>
        <row r="337">
          <cell r="B337" t="str">
            <v>PIET23AD059</v>
          </cell>
          <cell r="C337" t="str">
            <v>VINAY KUMAR GOSWAMI</v>
          </cell>
          <cell r="D337" t="str">
            <v>23EPTAD059</v>
          </cell>
          <cell r="E337" t="str">
            <v>E-59</v>
          </cell>
          <cell r="F337"/>
          <cell r="G337">
            <v>9</v>
          </cell>
          <cell r="H337">
            <v>9</v>
          </cell>
          <cell r="I337">
            <v>10</v>
          </cell>
          <cell r="J337">
            <v>28</v>
          </cell>
          <cell r="K337">
            <v>8</v>
          </cell>
          <cell r="L337">
            <v>10</v>
          </cell>
          <cell r="M337">
            <v>10</v>
          </cell>
          <cell r="N337">
            <v>28</v>
          </cell>
          <cell r="O337">
            <v>7</v>
          </cell>
          <cell r="P337">
            <v>10</v>
          </cell>
          <cell r="Q337">
            <v>10</v>
          </cell>
          <cell r="R337">
            <v>27</v>
          </cell>
          <cell r="S337">
            <v>8</v>
          </cell>
          <cell r="T337">
            <v>10</v>
          </cell>
          <cell r="U337">
            <v>10</v>
          </cell>
          <cell r="V337">
            <v>28</v>
          </cell>
          <cell r="W337">
            <v>8</v>
          </cell>
          <cell r="X337">
            <v>10</v>
          </cell>
          <cell r="Y337">
            <v>9</v>
          </cell>
          <cell r="Z337">
            <v>27</v>
          </cell>
          <cell r="AA337">
            <v>138</v>
          </cell>
          <cell r="AB337">
            <v>10</v>
          </cell>
          <cell r="AC337">
            <v>10</v>
          </cell>
          <cell r="AD337">
            <v>36</v>
          </cell>
          <cell r="AE337">
            <v>56</v>
          </cell>
          <cell r="AF337">
            <v>35</v>
          </cell>
          <cell r="AG337">
            <v>91</v>
          </cell>
          <cell r="AH337">
            <v>5</v>
          </cell>
          <cell r="AI337">
            <v>8</v>
          </cell>
          <cell r="AJ337">
            <v>33</v>
          </cell>
          <cell r="AK337">
            <v>46</v>
          </cell>
          <cell r="AL337">
            <v>32</v>
          </cell>
          <cell r="AM337">
            <v>78</v>
          </cell>
          <cell r="AN337">
            <v>9</v>
          </cell>
          <cell r="AO337">
            <v>8</v>
          </cell>
          <cell r="AP337">
            <v>39</v>
          </cell>
          <cell r="AQ337">
            <v>56</v>
          </cell>
          <cell r="AR337">
            <v>35</v>
          </cell>
          <cell r="AS337">
            <v>91</v>
          </cell>
          <cell r="AT337">
            <v>9</v>
          </cell>
          <cell r="AU337">
            <v>8</v>
          </cell>
          <cell r="AV337">
            <v>39</v>
          </cell>
          <cell r="AW337">
            <v>56</v>
          </cell>
          <cell r="AX337">
            <v>35</v>
          </cell>
          <cell r="AY337">
            <v>91</v>
          </cell>
          <cell r="AZ337">
            <v>8</v>
          </cell>
          <cell r="BA337">
            <v>8</v>
          </cell>
          <cell r="BB337">
            <v>30</v>
          </cell>
          <cell r="BC337">
            <v>46</v>
          </cell>
          <cell r="BD337">
            <v>23</v>
          </cell>
          <cell r="BE337">
            <v>69</v>
          </cell>
          <cell r="BF337">
            <v>420</v>
          </cell>
          <cell r="BG337">
            <v>92</v>
          </cell>
          <cell r="BH337">
            <v>650</v>
          </cell>
          <cell r="BI337">
            <v>86.666666666666671</v>
          </cell>
          <cell r="BK337" t="str">
            <v>A</v>
          </cell>
          <cell r="BL337" t="str">
            <v>C</v>
          </cell>
          <cell r="BM337" t="str">
            <v>A</v>
          </cell>
          <cell r="BN337" t="str">
            <v>B</v>
          </cell>
          <cell r="BO337" t="str">
            <v>C</v>
          </cell>
          <cell r="BP337" t="str">
            <v>A+</v>
          </cell>
          <cell r="BQ337" t="str">
            <v>A++</v>
          </cell>
          <cell r="BR337" t="str">
            <v>A++</v>
          </cell>
          <cell r="BS337" t="str">
            <v>A++</v>
          </cell>
          <cell r="BT337" t="str">
            <v>B+</v>
          </cell>
          <cell r="BU337" t="str">
            <v>A++</v>
          </cell>
          <cell r="BW337">
            <v>4</v>
          </cell>
          <cell r="BX337">
            <v>4</v>
          </cell>
          <cell r="BY337">
            <v>2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20.5</v>
          </cell>
          <cell r="CI337">
            <v>0</v>
          </cell>
          <cell r="CJ337" t="str">
            <v>Pass</v>
          </cell>
          <cell r="CK337">
            <v>8.1</v>
          </cell>
        </row>
        <row r="338">
          <cell r="B338" t="str">
            <v>PIET23AD060</v>
          </cell>
          <cell r="C338" t="str">
            <v>VIRENDER</v>
          </cell>
          <cell r="D338" t="str">
            <v>23EPTAD060</v>
          </cell>
          <cell r="E338" t="str">
            <v>E-60</v>
          </cell>
          <cell r="F338"/>
          <cell r="G338">
            <v>4</v>
          </cell>
          <cell r="H338">
            <v>6</v>
          </cell>
          <cell r="I338">
            <v>10</v>
          </cell>
          <cell r="J338">
            <v>20</v>
          </cell>
          <cell r="K338">
            <v>8</v>
          </cell>
          <cell r="L338" t="str">
            <v>N</v>
          </cell>
          <cell r="M338">
            <v>10</v>
          </cell>
          <cell r="N338">
            <v>18</v>
          </cell>
          <cell r="O338">
            <v>4</v>
          </cell>
          <cell r="P338">
            <v>7</v>
          </cell>
          <cell r="Q338">
            <v>10</v>
          </cell>
          <cell r="R338">
            <v>21</v>
          </cell>
          <cell r="S338">
            <v>4</v>
          </cell>
          <cell r="T338">
            <v>7</v>
          </cell>
          <cell r="U338">
            <v>10</v>
          </cell>
          <cell r="V338">
            <v>21</v>
          </cell>
          <cell r="W338">
            <v>3</v>
          </cell>
          <cell r="X338">
            <v>8</v>
          </cell>
          <cell r="Y338">
            <v>9</v>
          </cell>
          <cell r="Z338">
            <v>20</v>
          </cell>
          <cell r="AA338">
            <v>100</v>
          </cell>
          <cell r="AB338">
            <v>7</v>
          </cell>
          <cell r="AC338">
            <v>8</v>
          </cell>
          <cell r="AD338">
            <v>35</v>
          </cell>
          <cell r="AE338">
            <v>50</v>
          </cell>
          <cell r="AF338">
            <v>23</v>
          </cell>
          <cell r="AG338">
            <v>73</v>
          </cell>
          <cell r="AH338">
            <v>7</v>
          </cell>
          <cell r="AI338">
            <v>7</v>
          </cell>
          <cell r="AJ338">
            <v>32</v>
          </cell>
          <cell r="AK338">
            <v>46</v>
          </cell>
          <cell r="AL338">
            <v>27</v>
          </cell>
          <cell r="AM338">
            <v>73</v>
          </cell>
          <cell r="AN338">
            <v>8</v>
          </cell>
          <cell r="AO338">
            <v>7</v>
          </cell>
          <cell r="AP338">
            <v>35</v>
          </cell>
          <cell r="AQ338">
            <v>50</v>
          </cell>
          <cell r="AR338">
            <v>29</v>
          </cell>
          <cell r="AS338">
            <v>79</v>
          </cell>
          <cell r="AT338">
            <v>7</v>
          </cell>
          <cell r="AU338">
            <v>6</v>
          </cell>
          <cell r="AV338">
            <v>34</v>
          </cell>
          <cell r="AW338">
            <v>47</v>
          </cell>
          <cell r="AX338">
            <v>30</v>
          </cell>
          <cell r="AY338">
            <v>77</v>
          </cell>
          <cell r="AZ338">
            <v>6</v>
          </cell>
          <cell r="BA338">
            <v>6</v>
          </cell>
          <cell r="BB338">
            <v>31</v>
          </cell>
          <cell r="BC338">
            <v>43</v>
          </cell>
          <cell r="BD338">
            <v>24</v>
          </cell>
          <cell r="BE338">
            <v>67</v>
          </cell>
          <cell r="BF338">
            <v>369</v>
          </cell>
          <cell r="BG338">
            <v>90</v>
          </cell>
          <cell r="BH338">
            <v>559</v>
          </cell>
          <cell r="BI338">
            <v>74.533333333333331</v>
          </cell>
          <cell r="BK338" t="str">
            <v>F</v>
          </cell>
          <cell r="BL338" t="str">
            <v>F</v>
          </cell>
          <cell r="BM338" t="str">
            <v>D+</v>
          </cell>
          <cell r="BN338" t="str">
            <v>E+</v>
          </cell>
          <cell r="BO338" t="str">
            <v>E+</v>
          </cell>
          <cell r="BP338" t="str">
            <v>A</v>
          </cell>
          <cell r="BQ338" t="str">
            <v>A</v>
          </cell>
          <cell r="BR338" t="str">
            <v>A+</v>
          </cell>
          <cell r="BS338" t="str">
            <v>A+</v>
          </cell>
          <cell r="BT338" t="str">
            <v>B+</v>
          </cell>
          <cell r="BU338" t="str">
            <v>A++</v>
          </cell>
          <cell r="BW338">
            <v>4</v>
          </cell>
          <cell r="BX338">
            <v>4</v>
          </cell>
          <cell r="BY338">
            <v>2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20.5</v>
          </cell>
          <cell r="CI338">
            <v>2</v>
          </cell>
          <cell r="CJ338" t="str">
            <v>Fail</v>
          </cell>
          <cell r="CK338">
            <v>4.3170731707317076</v>
          </cell>
        </row>
        <row r="339">
          <cell r="B339" t="str">
            <v>PIET23AD061</v>
          </cell>
          <cell r="C339" t="str">
            <v>VISHAL SAINI</v>
          </cell>
          <cell r="D339" t="str">
            <v>23EPTAD061</v>
          </cell>
          <cell r="E339" t="str">
            <v>E-61</v>
          </cell>
          <cell r="F339"/>
          <cell r="G339">
            <v>2</v>
          </cell>
          <cell r="H339">
            <v>10</v>
          </cell>
          <cell r="I339">
            <v>10</v>
          </cell>
          <cell r="J339">
            <v>22</v>
          </cell>
          <cell r="K339">
            <v>3</v>
          </cell>
          <cell r="L339">
            <v>10</v>
          </cell>
          <cell r="M339">
            <v>10</v>
          </cell>
          <cell r="N339">
            <v>23</v>
          </cell>
          <cell r="O339">
            <v>6</v>
          </cell>
          <cell r="P339">
            <v>9</v>
          </cell>
          <cell r="Q339">
            <v>10</v>
          </cell>
          <cell r="R339">
            <v>25</v>
          </cell>
          <cell r="S339">
            <v>3</v>
          </cell>
          <cell r="T339">
            <v>9</v>
          </cell>
          <cell r="U339">
            <v>10</v>
          </cell>
          <cell r="V339">
            <v>22</v>
          </cell>
          <cell r="W339">
            <v>5</v>
          </cell>
          <cell r="X339">
            <v>10</v>
          </cell>
          <cell r="Y339">
            <v>10</v>
          </cell>
          <cell r="Z339">
            <v>25</v>
          </cell>
          <cell r="AA339">
            <v>117</v>
          </cell>
          <cell r="AB339">
            <v>8</v>
          </cell>
          <cell r="AC339">
            <v>9</v>
          </cell>
          <cell r="AD339">
            <v>34</v>
          </cell>
          <cell r="AE339">
            <v>51</v>
          </cell>
          <cell r="AF339">
            <v>27</v>
          </cell>
          <cell r="AG339">
            <v>78</v>
          </cell>
          <cell r="AH339">
            <v>7</v>
          </cell>
          <cell r="AI339">
            <v>7</v>
          </cell>
          <cell r="AJ339">
            <v>33</v>
          </cell>
          <cell r="AK339">
            <v>47</v>
          </cell>
          <cell r="AL339">
            <v>32</v>
          </cell>
          <cell r="AM339">
            <v>79</v>
          </cell>
          <cell r="AN339">
            <v>7</v>
          </cell>
          <cell r="AO339">
            <v>9</v>
          </cell>
          <cell r="AP339">
            <v>38</v>
          </cell>
          <cell r="AQ339">
            <v>54</v>
          </cell>
          <cell r="AR339">
            <v>33</v>
          </cell>
          <cell r="AS339">
            <v>87</v>
          </cell>
          <cell r="AT339">
            <v>8</v>
          </cell>
          <cell r="AU339">
            <v>8</v>
          </cell>
          <cell r="AV339">
            <v>40</v>
          </cell>
          <cell r="AW339">
            <v>56</v>
          </cell>
          <cell r="AX339">
            <v>29</v>
          </cell>
          <cell r="AY339">
            <v>85</v>
          </cell>
          <cell r="AZ339">
            <v>6</v>
          </cell>
          <cell r="BA339">
            <v>7</v>
          </cell>
          <cell r="BB339">
            <v>32</v>
          </cell>
          <cell r="BC339">
            <v>45</v>
          </cell>
          <cell r="BD339">
            <v>28</v>
          </cell>
          <cell r="BE339">
            <v>73</v>
          </cell>
          <cell r="BF339">
            <v>402</v>
          </cell>
          <cell r="BG339">
            <v>92</v>
          </cell>
          <cell r="BH339">
            <v>611</v>
          </cell>
          <cell r="BI339">
            <v>81.466666666666669</v>
          </cell>
          <cell r="BK339" t="str">
            <v>F</v>
          </cell>
          <cell r="BL339" t="str">
            <v>F</v>
          </cell>
          <cell r="BM339" t="str">
            <v>B+</v>
          </cell>
          <cell r="BN339" t="str">
            <v>C</v>
          </cell>
          <cell r="BO339" t="str">
            <v>D+</v>
          </cell>
          <cell r="BP339" t="str">
            <v>A+</v>
          </cell>
          <cell r="BQ339" t="str">
            <v>A+</v>
          </cell>
          <cell r="BR339" t="str">
            <v>A++</v>
          </cell>
          <cell r="BS339" t="str">
            <v>A++</v>
          </cell>
          <cell r="BT339" t="str">
            <v>A</v>
          </cell>
          <cell r="BU339" t="str">
            <v>A++</v>
          </cell>
          <cell r="BW339">
            <v>4</v>
          </cell>
          <cell r="BX339">
            <v>4</v>
          </cell>
          <cell r="BY339">
            <v>2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20.5</v>
          </cell>
          <cell r="CI339">
            <v>2</v>
          </cell>
          <cell r="CJ339" t="str">
            <v>Fail</v>
          </cell>
          <cell r="CK339">
            <v>4.9634146341463419</v>
          </cell>
        </row>
        <row r="340">
          <cell r="B340" t="str">
            <v>PIET23AD062</v>
          </cell>
          <cell r="C340" t="str">
            <v>VIVEK RAJORA</v>
          </cell>
          <cell r="D340" t="str">
            <v>23EPTAD062</v>
          </cell>
          <cell r="E340" t="str">
            <v>E-62</v>
          </cell>
          <cell r="F340"/>
          <cell r="G340">
            <v>10</v>
          </cell>
          <cell r="H340">
            <v>6</v>
          </cell>
          <cell r="I340">
            <v>10</v>
          </cell>
          <cell r="J340">
            <v>26</v>
          </cell>
          <cell r="K340">
            <v>4</v>
          </cell>
          <cell r="L340">
            <v>8</v>
          </cell>
          <cell r="M340">
            <v>10</v>
          </cell>
          <cell r="N340">
            <v>22</v>
          </cell>
          <cell r="O340">
            <v>7</v>
          </cell>
          <cell r="P340">
            <v>9</v>
          </cell>
          <cell r="Q340">
            <v>10</v>
          </cell>
          <cell r="R340">
            <v>26</v>
          </cell>
          <cell r="S340">
            <v>4</v>
          </cell>
          <cell r="T340">
            <v>5</v>
          </cell>
          <cell r="U340">
            <v>10</v>
          </cell>
          <cell r="V340">
            <v>19</v>
          </cell>
          <cell r="W340">
            <v>7</v>
          </cell>
          <cell r="X340">
            <v>10</v>
          </cell>
          <cell r="Y340">
            <v>10</v>
          </cell>
          <cell r="Z340">
            <v>27</v>
          </cell>
          <cell r="AA340">
            <v>120</v>
          </cell>
          <cell r="AB340">
            <v>8</v>
          </cell>
          <cell r="AC340">
            <v>9</v>
          </cell>
          <cell r="AD340">
            <v>40</v>
          </cell>
          <cell r="AE340">
            <v>57</v>
          </cell>
          <cell r="AF340">
            <v>32</v>
          </cell>
          <cell r="AG340">
            <v>89</v>
          </cell>
          <cell r="AH340">
            <v>7</v>
          </cell>
          <cell r="AI340">
            <v>8</v>
          </cell>
          <cell r="AJ340">
            <v>33</v>
          </cell>
          <cell r="AK340">
            <v>48</v>
          </cell>
          <cell r="AL340">
            <v>34</v>
          </cell>
          <cell r="AM340">
            <v>82</v>
          </cell>
          <cell r="AN340">
            <v>8</v>
          </cell>
          <cell r="AO340">
            <v>7</v>
          </cell>
          <cell r="AP340">
            <v>39</v>
          </cell>
          <cell r="AQ340">
            <v>54</v>
          </cell>
          <cell r="AR340">
            <v>32</v>
          </cell>
          <cell r="AS340">
            <v>86</v>
          </cell>
          <cell r="AT340">
            <v>8</v>
          </cell>
          <cell r="AU340">
            <v>7</v>
          </cell>
          <cell r="AV340">
            <v>39</v>
          </cell>
          <cell r="AW340">
            <v>54</v>
          </cell>
          <cell r="AX340">
            <v>35</v>
          </cell>
          <cell r="AY340">
            <v>89</v>
          </cell>
          <cell r="AZ340">
            <v>6</v>
          </cell>
          <cell r="BA340">
            <v>7</v>
          </cell>
          <cell r="BB340">
            <v>29</v>
          </cell>
          <cell r="BC340">
            <v>42</v>
          </cell>
          <cell r="BD340">
            <v>31</v>
          </cell>
          <cell r="BE340">
            <v>73</v>
          </cell>
          <cell r="BF340">
            <v>419</v>
          </cell>
          <cell r="BG340">
            <v>91</v>
          </cell>
          <cell r="BH340">
            <v>630</v>
          </cell>
          <cell r="BI340">
            <v>84</v>
          </cell>
          <cell r="BK340" t="str">
            <v>D</v>
          </cell>
          <cell r="BL340" t="str">
            <v>F</v>
          </cell>
          <cell r="BM340" t="str">
            <v>A</v>
          </cell>
          <cell r="BN340" t="str">
            <v>D</v>
          </cell>
          <cell r="BO340" t="str">
            <v>C</v>
          </cell>
          <cell r="BP340" t="str">
            <v>A++</v>
          </cell>
          <cell r="BQ340" t="str">
            <v>A++</v>
          </cell>
          <cell r="BR340" t="str">
            <v>A++</v>
          </cell>
          <cell r="BS340" t="str">
            <v>A++</v>
          </cell>
          <cell r="BT340" t="str">
            <v>A</v>
          </cell>
          <cell r="BU340" t="str">
            <v>A++</v>
          </cell>
          <cell r="BW340">
            <v>4</v>
          </cell>
          <cell r="BX340">
            <v>4</v>
          </cell>
          <cell r="BY340">
            <v>2</v>
          </cell>
          <cell r="BZ340">
            <v>2</v>
          </cell>
          <cell r="CA340">
            <v>2</v>
          </cell>
          <cell r="CB340">
            <v>1</v>
          </cell>
          <cell r="CC340">
            <v>1</v>
          </cell>
          <cell r="CD340">
            <v>1.5</v>
          </cell>
          <cell r="CE340">
            <v>1</v>
          </cell>
          <cell r="CF340">
            <v>1.5</v>
          </cell>
          <cell r="CG340">
            <v>0.5</v>
          </cell>
          <cell r="CH340">
            <v>20.5</v>
          </cell>
          <cell r="CI340">
            <v>1</v>
          </cell>
          <cell r="CJ340" t="str">
            <v>Fail</v>
          </cell>
          <cell r="CK340">
            <v>6.1341463414634143</v>
          </cell>
        </row>
        <row r="341">
          <cell r="B341" t="str">
            <v>PIET23AD063</v>
          </cell>
          <cell r="C341" t="str">
            <v>YATIN SHARMA</v>
          </cell>
          <cell r="D341" t="str">
            <v>23EPTAD063</v>
          </cell>
          <cell r="E341" t="str">
            <v>E-63</v>
          </cell>
          <cell r="F341"/>
          <cell r="G341" t="str">
            <v>A</v>
          </cell>
          <cell r="H341">
            <v>5</v>
          </cell>
          <cell r="I341">
            <v>10</v>
          </cell>
          <cell r="J341">
            <v>15</v>
          </cell>
          <cell r="K341">
            <v>5</v>
          </cell>
          <cell r="L341">
            <v>10</v>
          </cell>
          <cell r="M341">
            <v>10</v>
          </cell>
          <cell r="N341">
            <v>25</v>
          </cell>
          <cell r="O341" t="str">
            <v>A</v>
          </cell>
          <cell r="P341">
            <v>10</v>
          </cell>
          <cell r="Q341">
            <v>10</v>
          </cell>
          <cell r="R341">
            <v>20</v>
          </cell>
          <cell r="S341">
            <v>4</v>
          </cell>
          <cell r="T341">
            <v>9</v>
          </cell>
          <cell r="U341">
            <v>10</v>
          </cell>
          <cell r="V341">
            <v>23</v>
          </cell>
          <cell r="W341">
            <v>4</v>
          </cell>
          <cell r="X341">
            <v>10</v>
          </cell>
          <cell r="Y341">
            <v>10</v>
          </cell>
          <cell r="Z341">
            <v>24</v>
          </cell>
          <cell r="AA341">
            <v>107</v>
          </cell>
          <cell r="AB341">
            <v>10</v>
          </cell>
          <cell r="AC341">
            <v>7</v>
          </cell>
          <cell r="AD341">
            <v>27</v>
          </cell>
          <cell r="AE341">
            <v>44</v>
          </cell>
          <cell r="AF341">
            <v>28</v>
          </cell>
          <cell r="AG341">
            <v>72</v>
          </cell>
          <cell r="AH341" t="str">
            <v>A</v>
          </cell>
          <cell r="AI341">
            <v>9</v>
          </cell>
          <cell r="AJ341">
            <v>33</v>
          </cell>
          <cell r="AK341">
            <v>42</v>
          </cell>
          <cell r="AL341">
            <v>31</v>
          </cell>
          <cell r="AM341">
            <v>73</v>
          </cell>
          <cell r="AN341">
            <v>7</v>
          </cell>
          <cell r="AO341">
            <v>8</v>
          </cell>
          <cell r="AP341">
            <v>37</v>
          </cell>
          <cell r="AQ341">
            <v>52</v>
          </cell>
          <cell r="AR341">
            <v>31</v>
          </cell>
          <cell r="AS341">
            <v>83</v>
          </cell>
          <cell r="AT341">
            <v>6</v>
          </cell>
          <cell r="AU341">
            <v>9</v>
          </cell>
          <cell r="AV341">
            <v>37</v>
          </cell>
          <cell r="AW341">
            <v>52</v>
          </cell>
          <cell r="AX341">
            <v>30</v>
          </cell>
          <cell r="AY341">
            <v>82</v>
          </cell>
          <cell r="AZ341" t="str">
            <v>A</v>
          </cell>
          <cell r="BA341">
            <v>6</v>
          </cell>
          <cell r="BB341">
            <v>26</v>
          </cell>
          <cell r="BC341">
            <v>32</v>
          </cell>
          <cell r="BD341">
            <v>23</v>
          </cell>
          <cell r="BE341">
            <v>55</v>
          </cell>
          <cell r="BF341">
            <v>365</v>
          </cell>
          <cell r="BG341">
            <v>92</v>
          </cell>
          <cell r="BH341">
            <v>564</v>
          </cell>
          <cell r="BI341">
            <v>75.2</v>
          </cell>
          <cell r="BK341" t="str">
            <v>C</v>
          </cell>
          <cell r="BL341" t="str">
            <v>E+</v>
          </cell>
          <cell r="BM341" t="str">
            <v>A</v>
          </cell>
          <cell r="BN341" t="str">
            <v>C</v>
          </cell>
          <cell r="BO341" t="str">
            <v>C</v>
          </cell>
          <cell r="BP341" t="str">
            <v>A</v>
          </cell>
          <cell r="BQ341" t="str">
            <v>A</v>
          </cell>
          <cell r="BR341" t="str">
            <v>A++</v>
          </cell>
          <cell r="BS341" t="str">
            <v>A++</v>
          </cell>
          <cell r="BT341" t="str">
            <v>C</v>
          </cell>
          <cell r="BU341" t="str">
            <v>A++</v>
          </cell>
          <cell r="BW341">
            <v>4</v>
          </cell>
          <cell r="BX341">
            <v>4</v>
          </cell>
          <cell r="BY341">
            <v>2</v>
          </cell>
          <cell r="BZ341">
            <v>2</v>
          </cell>
          <cell r="CA341">
            <v>2</v>
          </cell>
          <cell r="CB341">
            <v>1</v>
          </cell>
          <cell r="CC341">
            <v>1</v>
          </cell>
          <cell r="CD341">
            <v>1.5</v>
          </cell>
          <cell r="CE341">
            <v>1</v>
          </cell>
          <cell r="CF341">
            <v>1.5</v>
          </cell>
          <cell r="CG341">
            <v>0.5</v>
          </cell>
          <cell r="CH341">
            <v>20.5</v>
          </cell>
          <cell r="CI341">
            <v>0</v>
          </cell>
          <cell r="CJ341" t="str">
            <v>Pass</v>
          </cell>
          <cell r="CK341">
            <v>7.11</v>
          </cell>
        </row>
        <row r="342">
          <cell r="B342"/>
          <cell r="C342"/>
          <cell r="D342"/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K342">
            <v>4</v>
          </cell>
          <cell r="BL342">
            <v>5</v>
          </cell>
          <cell r="BM342">
            <v>10</v>
          </cell>
          <cell r="BN342">
            <v>1</v>
          </cell>
          <cell r="BO342">
            <v>2</v>
          </cell>
          <cell r="BP342"/>
          <cell r="BQ342"/>
          <cell r="BR342"/>
          <cell r="BS342"/>
          <cell r="BT342"/>
          <cell r="BU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>
            <v>16</v>
          </cell>
          <cell r="CK342"/>
        </row>
        <row r="343">
          <cell r="B343" t="str">
            <v>PIET23CA001</v>
          </cell>
          <cell r="C343" t="str">
            <v>AAYUSH JAIN</v>
          </cell>
          <cell r="D343" t="str">
            <v>23EPTCA001</v>
          </cell>
          <cell r="E343" t="str">
            <v>F-01</v>
          </cell>
          <cell r="F343"/>
          <cell r="G343">
            <v>1</v>
          </cell>
          <cell r="H343">
            <v>7</v>
          </cell>
          <cell r="I343">
            <v>10</v>
          </cell>
          <cell r="J343">
            <v>18</v>
          </cell>
          <cell r="K343">
            <v>3</v>
          </cell>
          <cell r="L343">
            <v>10</v>
          </cell>
          <cell r="M343">
            <v>9</v>
          </cell>
          <cell r="N343">
            <v>22</v>
          </cell>
          <cell r="O343">
            <v>9</v>
          </cell>
          <cell r="P343" t="str">
            <v>A</v>
          </cell>
          <cell r="Q343">
            <v>10</v>
          </cell>
          <cell r="R343">
            <v>19</v>
          </cell>
          <cell r="S343">
            <v>1</v>
          </cell>
          <cell r="T343">
            <v>7</v>
          </cell>
          <cell r="U343">
            <v>10</v>
          </cell>
          <cell r="V343">
            <v>18</v>
          </cell>
          <cell r="W343">
            <v>4</v>
          </cell>
          <cell r="X343">
            <v>9</v>
          </cell>
          <cell r="Y343">
            <v>6</v>
          </cell>
          <cell r="Z343">
            <v>19</v>
          </cell>
          <cell r="AA343">
            <v>96</v>
          </cell>
          <cell r="AB343">
            <v>5</v>
          </cell>
          <cell r="AC343">
            <v>6</v>
          </cell>
          <cell r="AD343">
            <v>34</v>
          </cell>
          <cell r="AE343">
            <v>45</v>
          </cell>
          <cell r="AF343">
            <v>32</v>
          </cell>
          <cell r="AG343">
            <v>77</v>
          </cell>
          <cell r="AH343">
            <v>8</v>
          </cell>
          <cell r="AI343">
            <v>8</v>
          </cell>
          <cell r="AJ343">
            <v>32</v>
          </cell>
          <cell r="AK343">
            <v>48</v>
          </cell>
          <cell r="AL343">
            <v>31</v>
          </cell>
          <cell r="AM343">
            <v>79</v>
          </cell>
          <cell r="AN343">
            <v>5</v>
          </cell>
          <cell r="AO343">
            <v>7</v>
          </cell>
          <cell r="AP343">
            <v>28</v>
          </cell>
          <cell r="AQ343">
            <v>40</v>
          </cell>
          <cell r="AR343">
            <v>26</v>
          </cell>
          <cell r="AS343">
            <v>66</v>
          </cell>
          <cell r="AT343">
            <v>5</v>
          </cell>
          <cell r="AU343">
            <v>6</v>
          </cell>
          <cell r="AV343">
            <v>34</v>
          </cell>
          <cell r="AW343">
            <v>45</v>
          </cell>
          <cell r="AX343">
            <v>30</v>
          </cell>
          <cell r="AY343">
            <v>75</v>
          </cell>
          <cell r="AZ343">
            <v>5</v>
          </cell>
          <cell r="BA343">
            <v>6</v>
          </cell>
          <cell r="BB343">
            <v>26</v>
          </cell>
          <cell r="BC343">
            <v>37</v>
          </cell>
          <cell r="BD343">
            <v>19</v>
          </cell>
          <cell r="BE343">
            <v>56</v>
          </cell>
          <cell r="BF343">
            <v>353</v>
          </cell>
          <cell r="BG343">
            <v>84</v>
          </cell>
          <cell r="BH343">
            <v>533</v>
          </cell>
          <cell r="BI343">
            <v>71.066666666666663</v>
          </cell>
          <cell r="BK343" t="str">
            <v>E+</v>
          </cell>
          <cell r="BL343" t="str">
            <v>E</v>
          </cell>
          <cell r="BM343" t="str">
            <v>B</v>
          </cell>
          <cell r="BN343" t="str">
            <v>D+</v>
          </cell>
          <cell r="BO343" t="str">
            <v>D+</v>
          </cell>
          <cell r="BP343" t="str">
            <v>A+</v>
          </cell>
          <cell r="BQ343" t="str">
            <v>A+</v>
          </cell>
          <cell r="BR343" t="str">
            <v>B</v>
          </cell>
          <cell r="BS343" t="str">
            <v>A</v>
          </cell>
          <cell r="BT343" t="str">
            <v>C</v>
          </cell>
          <cell r="BU343" t="str">
            <v>A++</v>
          </cell>
          <cell r="BW343">
            <v>4</v>
          </cell>
          <cell r="BX343">
            <v>4</v>
          </cell>
          <cell r="BY343">
            <v>2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20.5</v>
          </cell>
          <cell r="CI343">
            <v>0</v>
          </cell>
          <cell r="CJ343" t="str">
            <v>Pass</v>
          </cell>
          <cell r="CK343">
            <v>6.22</v>
          </cell>
        </row>
        <row r="344">
          <cell r="B344" t="str">
            <v>PIET23CA002</v>
          </cell>
          <cell r="C344" t="str">
            <v>ABHIKRITI SAXENA</v>
          </cell>
          <cell r="D344" t="str">
            <v>23EPTCA002</v>
          </cell>
          <cell r="E344" t="str">
            <v>F-02</v>
          </cell>
          <cell r="F344"/>
          <cell r="G344">
            <v>7</v>
          </cell>
          <cell r="H344">
            <v>10</v>
          </cell>
          <cell r="I344">
            <v>10</v>
          </cell>
          <cell r="J344">
            <v>27</v>
          </cell>
          <cell r="K344">
            <v>6</v>
          </cell>
          <cell r="L344">
            <v>9</v>
          </cell>
          <cell r="M344">
            <v>10</v>
          </cell>
          <cell r="N344">
            <v>25</v>
          </cell>
          <cell r="O344">
            <v>8</v>
          </cell>
          <cell r="P344">
            <v>10</v>
          </cell>
          <cell r="Q344">
            <v>10</v>
          </cell>
          <cell r="R344">
            <v>28</v>
          </cell>
          <cell r="S344">
            <v>6</v>
          </cell>
          <cell r="T344">
            <v>9</v>
          </cell>
          <cell r="U344">
            <v>10</v>
          </cell>
          <cell r="V344">
            <v>25</v>
          </cell>
          <cell r="W344">
            <v>6</v>
          </cell>
          <cell r="X344">
            <v>10</v>
          </cell>
          <cell r="Y344">
            <v>8</v>
          </cell>
          <cell r="Z344">
            <v>24</v>
          </cell>
          <cell r="AA344">
            <v>129</v>
          </cell>
          <cell r="AB344">
            <v>8</v>
          </cell>
          <cell r="AC344">
            <v>10</v>
          </cell>
          <cell r="AD344">
            <v>40</v>
          </cell>
          <cell r="AE344">
            <v>58</v>
          </cell>
          <cell r="AF344">
            <v>37</v>
          </cell>
          <cell r="AG344">
            <v>95</v>
          </cell>
          <cell r="AH344">
            <v>9</v>
          </cell>
          <cell r="AI344">
            <v>9</v>
          </cell>
          <cell r="AJ344">
            <v>40</v>
          </cell>
          <cell r="AK344">
            <v>58</v>
          </cell>
          <cell r="AL344">
            <v>35</v>
          </cell>
          <cell r="AM344">
            <v>93</v>
          </cell>
          <cell r="AN344">
            <v>8</v>
          </cell>
          <cell r="AO344">
            <v>8</v>
          </cell>
          <cell r="AP344">
            <v>39</v>
          </cell>
          <cell r="AQ344">
            <v>55</v>
          </cell>
          <cell r="AR344">
            <v>30</v>
          </cell>
          <cell r="AS344">
            <v>85</v>
          </cell>
          <cell r="AT344">
            <v>7</v>
          </cell>
          <cell r="AU344">
            <v>10</v>
          </cell>
          <cell r="AV344">
            <v>36</v>
          </cell>
          <cell r="AW344">
            <v>53</v>
          </cell>
          <cell r="AX344">
            <v>37</v>
          </cell>
          <cell r="AY344">
            <v>90</v>
          </cell>
          <cell r="AZ344">
            <v>6</v>
          </cell>
          <cell r="BA344">
            <v>8</v>
          </cell>
          <cell r="BB344">
            <v>38</v>
          </cell>
          <cell r="BC344">
            <v>52</v>
          </cell>
          <cell r="BD344">
            <v>34</v>
          </cell>
          <cell r="BE344">
            <v>86</v>
          </cell>
          <cell r="BF344">
            <v>449</v>
          </cell>
          <cell r="BG344">
            <v>96</v>
          </cell>
          <cell r="BH344">
            <v>674</v>
          </cell>
          <cell r="BI344">
            <v>89.86666666666666</v>
          </cell>
          <cell r="BK344" t="str">
            <v>A</v>
          </cell>
          <cell r="BL344" t="str">
            <v>A++</v>
          </cell>
          <cell r="BM344" t="str">
            <v>A++</v>
          </cell>
          <cell r="BN344" t="str">
            <v>A++</v>
          </cell>
          <cell r="BO344" t="str">
            <v>A</v>
          </cell>
          <cell r="BP344" t="str">
            <v>A++</v>
          </cell>
          <cell r="BQ344" t="str">
            <v>A++</v>
          </cell>
          <cell r="BR344" t="str">
            <v>A++</v>
          </cell>
          <cell r="BS344" t="str">
            <v>A++</v>
          </cell>
          <cell r="BT344" t="str">
            <v>A++</v>
          </cell>
          <cell r="BU344" t="str">
            <v>A++</v>
          </cell>
          <cell r="BW344">
            <v>4</v>
          </cell>
          <cell r="BX344">
            <v>4</v>
          </cell>
          <cell r="BY344">
            <v>2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20.5</v>
          </cell>
          <cell r="CI344">
            <v>0</v>
          </cell>
          <cell r="CJ344" t="str">
            <v>Pass</v>
          </cell>
          <cell r="CK344">
            <v>9.56</v>
          </cell>
        </row>
        <row r="345">
          <cell r="B345" t="str">
            <v>PIET23CA003</v>
          </cell>
          <cell r="C345" t="str">
            <v>ABHIUDAY SURYA</v>
          </cell>
          <cell r="D345" t="str">
            <v>23EPTCA003</v>
          </cell>
          <cell r="E345" t="str">
            <v>F-03</v>
          </cell>
          <cell r="F345"/>
          <cell r="G345">
            <v>5</v>
          </cell>
          <cell r="H345">
            <v>5</v>
          </cell>
          <cell r="I345">
            <v>8</v>
          </cell>
          <cell r="J345">
            <v>18</v>
          </cell>
          <cell r="K345">
            <v>6</v>
          </cell>
          <cell r="L345" t="str">
            <v>N</v>
          </cell>
          <cell r="M345">
            <v>6</v>
          </cell>
          <cell r="N345">
            <v>12</v>
          </cell>
          <cell r="O345">
            <v>5</v>
          </cell>
          <cell r="P345">
            <v>8</v>
          </cell>
          <cell r="Q345">
            <v>8</v>
          </cell>
          <cell r="R345">
            <v>21</v>
          </cell>
          <cell r="S345">
            <v>1</v>
          </cell>
          <cell r="T345">
            <v>5</v>
          </cell>
          <cell r="U345">
            <v>4</v>
          </cell>
          <cell r="V345">
            <v>10</v>
          </cell>
          <cell r="W345">
            <v>4</v>
          </cell>
          <cell r="X345">
            <v>8</v>
          </cell>
          <cell r="Y345">
            <v>6</v>
          </cell>
          <cell r="Z345">
            <v>18</v>
          </cell>
          <cell r="AA345">
            <v>79</v>
          </cell>
          <cell r="AB345">
            <v>5</v>
          </cell>
          <cell r="AC345">
            <v>7</v>
          </cell>
          <cell r="AD345">
            <v>38</v>
          </cell>
          <cell r="AE345">
            <v>50</v>
          </cell>
          <cell r="AF345">
            <v>21</v>
          </cell>
          <cell r="AG345">
            <v>71</v>
          </cell>
          <cell r="AH345">
            <v>7</v>
          </cell>
          <cell r="AI345">
            <v>5</v>
          </cell>
          <cell r="AJ345">
            <v>37</v>
          </cell>
          <cell r="AK345">
            <v>49</v>
          </cell>
          <cell r="AL345">
            <v>28</v>
          </cell>
          <cell r="AM345">
            <v>77</v>
          </cell>
          <cell r="AN345">
            <v>5</v>
          </cell>
          <cell r="AO345">
            <v>5</v>
          </cell>
          <cell r="AP345">
            <v>28</v>
          </cell>
          <cell r="AQ345">
            <v>38</v>
          </cell>
          <cell r="AR345">
            <v>24</v>
          </cell>
          <cell r="AS345">
            <v>62</v>
          </cell>
          <cell r="AT345">
            <v>1</v>
          </cell>
          <cell r="AU345" t="str">
            <v>A</v>
          </cell>
          <cell r="AV345">
            <v>9</v>
          </cell>
          <cell r="AW345">
            <v>10</v>
          </cell>
          <cell r="AX345">
            <v>17</v>
          </cell>
          <cell r="AY345">
            <v>27</v>
          </cell>
          <cell r="AZ345">
            <v>7</v>
          </cell>
          <cell r="BA345">
            <v>7</v>
          </cell>
          <cell r="BB345">
            <v>31</v>
          </cell>
          <cell r="BC345">
            <v>45</v>
          </cell>
          <cell r="BD345">
            <v>29</v>
          </cell>
          <cell r="BE345">
            <v>74</v>
          </cell>
          <cell r="BF345">
            <v>311</v>
          </cell>
          <cell r="BG345">
            <v>70</v>
          </cell>
          <cell r="BH345">
            <v>460</v>
          </cell>
          <cell r="BI345">
            <v>61.333333333333329</v>
          </cell>
          <cell r="BK345" t="str">
            <v>F</v>
          </cell>
          <cell r="BL345" t="str">
            <v>E</v>
          </cell>
          <cell r="BM345" t="str">
            <v>D+</v>
          </cell>
          <cell r="BN345" t="str">
            <v>E</v>
          </cell>
          <cell r="BO345" t="str">
            <v>D+</v>
          </cell>
          <cell r="BP345" t="str">
            <v>A+</v>
          </cell>
          <cell r="BQ345" t="str">
            <v>B+</v>
          </cell>
          <cell r="BR345" t="str">
            <v>C+</v>
          </cell>
          <cell r="BS345" t="str">
            <v>F</v>
          </cell>
          <cell r="BT345" t="str">
            <v>A</v>
          </cell>
          <cell r="BU345" t="str">
            <v>B+</v>
          </cell>
          <cell r="BW345">
            <v>4</v>
          </cell>
          <cell r="BX345">
            <v>4</v>
          </cell>
          <cell r="BY345">
            <v>2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20.5</v>
          </cell>
          <cell r="CI345">
            <v>2</v>
          </cell>
          <cell r="CJ345" t="str">
            <v>Fail</v>
          </cell>
          <cell r="CK345">
            <v>4.5</v>
          </cell>
        </row>
        <row r="346">
          <cell r="B346" t="str">
            <v>PIET23CA004</v>
          </cell>
          <cell r="C346" t="str">
            <v>AKSHAT MEHTA</v>
          </cell>
          <cell r="D346" t="str">
            <v>23EPTCA004</v>
          </cell>
          <cell r="E346" t="str">
            <v>F-04</v>
          </cell>
          <cell r="F346"/>
          <cell r="G346">
            <v>1</v>
          </cell>
          <cell r="H346">
            <v>7</v>
          </cell>
          <cell r="I346">
            <v>10</v>
          </cell>
          <cell r="J346">
            <v>18</v>
          </cell>
          <cell r="K346">
            <v>5</v>
          </cell>
          <cell r="L346">
            <v>10</v>
          </cell>
          <cell r="M346">
            <v>6</v>
          </cell>
          <cell r="N346">
            <v>21</v>
          </cell>
          <cell r="O346">
            <v>7</v>
          </cell>
          <cell r="P346">
            <v>9</v>
          </cell>
          <cell r="Q346">
            <v>8</v>
          </cell>
          <cell r="R346">
            <v>24</v>
          </cell>
          <cell r="S346">
            <v>2</v>
          </cell>
          <cell r="T346">
            <v>9</v>
          </cell>
          <cell r="U346">
            <v>7</v>
          </cell>
          <cell r="V346">
            <v>18</v>
          </cell>
          <cell r="W346">
            <v>4</v>
          </cell>
          <cell r="X346">
            <v>10</v>
          </cell>
          <cell r="Y346">
            <v>6</v>
          </cell>
          <cell r="Z346">
            <v>20</v>
          </cell>
          <cell r="AA346">
            <v>101</v>
          </cell>
          <cell r="AB346">
            <v>8</v>
          </cell>
          <cell r="AC346">
            <v>6</v>
          </cell>
          <cell r="AD346">
            <v>28</v>
          </cell>
          <cell r="AE346">
            <v>42</v>
          </cell>
          <cell r="AF346">
            <v>27</v>
          </cell>
          <cell r="AG346">
            <v>69</v>
          </cell>
          <cell r="AH346">
            <v>5</v>
          </cell>
          <cell r="AI346">
            <v>7</v>
          </cell>
          <cell r="AJ346">
            <v>38</v>
          </cell>
          <cell r="AK346">
            <v>50</v>
          </cell>
          <cell r="AL346">
            <v>31</v>
          </cell>
          <cell r="AM346">
            <v>81</v>
          </cell>
          <cell r="AN346">
            <v>5</v>
          </cell>
          <cell r="AO346">
            <v>7</v>
          </cell>
          <cell r="AP346">
            <v>21</v>
          </cell>
          <cell r="AQ346">
            <v>33</v>
          </cell>
          <cell r="AR346">
            <v>24</v>
          </cell>
          <cell r="AS346">
            <v>57</v>
          </cell>
          <cell r="AT346">
            <v>5</v>
          </cell>
          <cell r="AU346">
            <v>6</v>
          </cell>
          <cell r="AV346">
            <v>27</v>
          </cell>
          <cell r="AW346">
            <v>38</v>
          </cell>
          <cell r="AX346">
            <v>34</v>
          </cell>
          <cell r="AY346">
            <v>72</v>
          </cell>
          <cell r="AZ346">
            <v>6</v>
          </cell>
          <cell r="BA346">
            <v>7</v>
          </cell>
          <cell r="BB346">
            <v>24</v>
          </cell>
          <cell r="BC346">
            <v>37</v>
          </cell>
          <cell r="BD346">
            <v>26</v>
          </cell>
          <cell r="BE346">
            <v>63</v>
          </cell>
          <cell r="BF346">
            <v>342</v>
          </cell>
          <cell r="BG346">
            <v>92</v>
          </cell>
          <cell r="BH346">
            <v>535</v>
          </cell>
          <cell r="BI346">
            <v>71.333333333333343</v>
          </cell>
          <cell r="BK346" t="str">
            <v>E</v>
          </cell>
          <cell r="BL346" t="str">
            <v>D+</v>
          </cell>
          <cell r="BM346" t="str">
            <v>C+</v>
          </cell>
          <cell r="BN346" t="str">
            <v>D+</v>
          </cell>
          <cell r="BO346" t="str">
            <v>D+</v>
          </cell>
          <cell r="BP346" t="str">
            <v>A++</v>
          </cell>
          <cell r="BQ346" t="str">
            <v>B+</v>
          </cell>
          <cell r="BR346" t="str">
            <v>C</v>
          </cell>
          <cell r="BS346" t="str">
            <v>A</v>
          </cell>
          <cell r="BT346" t="str">
            <v>B</v>
          </cell>
          <cell r="BU346" t="str">
            <v>A++</v>
          </cell>
          <cell r="BW346">
            <v>4</v>
          </cell>
          <cell r="BX346">
            <v>4</v>
          </cell>
          <cell r="BY346">
            <v>2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20.5</v>
          </cell>
          <cell r="CI346">
            <v>0</v>
          </cell>
          <cell r="CJ346" t="str">
            <v>Pass</v>
          </cell>
          <cell r="CK346">
            <v>6.37</v>
          </cell>
        </row>
        <row r="347">
          <cell r="B347" t="str">
            <v>PIET23CA005</v>
          </cell>
          <cell r="C347" t="str">
            <v>AKSHITA AGRAWAL</v>
          </cell>
          <cell r="D347" t="str">
            <v>23EPTCA005</v>
          </cell>
          <cell r="E347" t="str">
            <v>F-05</v>
          </cell>
          <cell r="F347"/>
          <cell r="G347">
            <v>9</v>
          </cell>
          <cell r="H347">
            <v>10</v>
          </cell>
          <cell r="I347">
            <v>9</v>
          </cell>
          <cell r="J347">
            <v>28</v>
          </cell>
          <cell r="K347">
            <v>9</v>
          </cell>
          <cell r="L347">
            <v>10</v>
          </cell>
          <cell r="M347">
            <v>10</v>
          </cell>
          <cell r="N347">
            <v>29</v>
          </cell>
          <cell r="O347">
            <v>8</v>
          </cell>
          <cell r="P347">
            <v>10</v>
          </cell>
          <cell r="Q347">
            <v>10</v>
          </cell>
          <cell r="R347">
            <v>28</v>
          </cell>
          <cell r="S347">
            <v>6</v>
          </cell>
          <cell r="T347">
            <v>10</v>
          </cell>
          <cell r="U347">
            <v>6</v>
          </cell>
          <cell r="V347">
            <v>22</v>
          </cell>
          <cell r="W347">
            <v>8</v>
          </cell>
          <cell r="X347">
            <v>10</v>
          </cell>
          <cell r="Y347">
            <v>8</v>
          </cell>
          <cell r="Z347">
            <v>26</v>
          </cell>
          <cell r="AA347">
            <v>133</v>
          </cell>
          <cell r="AB347">
            <v>10</v>
          </cell>
          <cell r="AC347">
            <v>10</v>
          </cell>
          <cell r="AD347">
            <v>36</v>
          </cell>
          <cell r="AE347">
            <v>56</v>
          </cell>
          <cell r="AF347">
            <v>31</v>
          </cell>
          <cell r="AG347">
            <v>87</v>
          </cell>
          <cell r="AH347">
            <v>8</v>
          </cell>
          <cell r="AI347">
            <v>8</v>
          </cell>
          <cell r="AJ347">
            <v>39</v>
          </cell>
          <cell r="AK347">
            <v>55</v>
          </cell>
          <cell r="AL347">
            <v>32</v>
          </cell>
          <cell r="AM347">
            <v>87</v>
          </cell>
          <cell r="AN347">
            <v>8</v>
          </cell>
          <cell r="AO347">
            <v>8</v>
          </cell>
          <cell r="AP347">
            <v>38</v>
          </cell>
          <cell r="AQ347">
            <v>54</v>
          </cell>
          <cell r="AR347">
            <v>31</v>
          </cell>
          <cell r="AS347">
            <v>85</v>
          </cell>
          <cell r="AT347">
            <v>9</v>
          </cell>
          <cell r="AU347">
            <v>9</v>
          </cell>
          <cell r="AV347">
            <v>37</v>
          </cell>
          <cell r="AW347">
            <v>55</v>
          </cell>
          <cell r="AX347">
            <v>36</v>
          </cell>
          <cell r="AY347">
            <v>91</v>
          </cell>
          <cell r="AZ347">
            <v>9</v>
          </cell>
          <cell r="BA347">
            <v>8</v>
          </cell>
          <cell r="BB347">
            <v>36</v>
          </cell>
          <cell r="BC347">
            <v>53</v>
          </cell>
          <cell r="BD347">
            <v>34</v>
          </cell>
          <cell r="BE347">
            <v>87</v>
          </cell>
          <cell r="BF347">
            <v>437</v>
          </cell>
          <cell r="BG347">
            <v>92</v>
          </cell>
          <cell r="BH347">
            <v>662</v>
          </cell>
          <cell r="BI347">
            <v>88.266666666666666</v>
          </cell>
          <cell r="BK347" t="str">
            <v>A++</v>
          </cell>
          <cell r="BL347" t="str">
            <v>A</v>
          </cell>
          <cell r="BM347" t="str">
            <v>B+</v>
          </cell>
          <cell r="BN347" t="str">
            <v>B+</v>
          </cell>
          <cell r="BO347" t="str">
            <v>B+</v>
          </cell>
          <cell r="BP347" t="str">
            <v>A++</v>
          </cell>
          <cell r="BQ347" t="str">
            <v>A++</v>
          </cell>
          <cell r="BR347" t="str">
            <v>A++</v>
          </cell>
          <cell r="BS347" t="str">
            <v>A++</v>
          </cell>
          <cell r="BT347" t="str">
            <v>A++</v>
          </cell>
          <cell r="BU347" t="str">
            <v>A++</v>
          </cell>
          <cell r="BW347">
            <v>4</v>
          </cell>
          <cell r="BX347">
            <v>4</v>
          </cell>
          <cell r="BY347">
            <v>2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20.5</v>
          </cell>
          <cell r="CI347">
            <v>0</v>
          </cell>
          <cell r="CJ347" t="str">
            <v>Pass</v>
          </cell>
          <cell r="CK347">
            <v>9.1199999999999992</v>
          </cell>
        </row>
        <row r="348">
          <cell r="B348" t="str">
            <v>PIET23CA006</v>
          </cell>
          <cell r="C348" t="str">
            <v>ARYAN KUMAR SHASANA</v>
          </cell>
          <cell r="D348" t="str">
            <v>23EPTCA006</v>
          </cell>
          <cell r="E348" t="str">
            <v>F-06</v>
          </cell>
          <cell r="F348"/>
          <cell r="G348">
            <v>7</v>
          </cell>
          <cell r="H348">
            <v>9</v>
          </cell>
          <cell r="I348">
            <v>10</v>
          </cell>
          <cell r="J348">
            <v>26</v>
          </cell>
          <cell r="K348">
            <v>4</v>
          </cell>
          <cell r="L348">
            <v>8</v>
          </cell>
          <cell r="M348">
            <v>10</v>
          </cell>
          <cell r="N348">
            <v>22</v>
          </cell>
          <cell r="O348">
            <v>6</v>
          </cell>
          <cell r="P348">
            <v>10</v>
          </cell>
          <cell r="Q348">
            <v>10</v>
          </cell>
          <cell r="R348">
            <v>26</v>
          </cell>
          <cell r="S348">
            <v>3</v>
          </cell>
          <cell r="T348">
            <v>6</v>
          </cell>
          <cell r="U348">
            <v>10</v>
          </cell>
          <cell r="V348">
            <v>19</v>
          </cell>
          <cell r="W348">
            <v>4</v>
          </cell>
          <cell r="X348">
            <v>10</v>
          </cell>
          <cell r="Y348">
            <v>10</v>
          </cell>
          <cell r="Z348">
            <v>24</v>
          </cell>
          <cell r="AA348">
            <v>117</v>
          </cell>
          <cell r="AB348">
            <v>7</v>
          </cell>
          <cell r="AC348">
            <v>10</v>
          </cell>
          <cell r="AD348">
            <v>40</v>
          </cell>
          <cell r="AE348">
            <v>57</v>
          </cell>
          <cell r="AF348">
            <v>32</v>
          </cell>
          <cell r="AG348">
            <v>89</v>
          </cell>
          <cell r="AH348">
            <v>7</v>
          </cell>
          <cell r="AI348">
            <v>6</v>
          </cell>
          <cell r="AJ348">
            <v>34</v>
          </cell>
          <cell r="AK348">
            <v>47</v>
          </cell>
          <cell r="AL348">
            <v>32</v>
          </cell>
          <cell r="AM348">
            <v>79</v>
          </cell>
          <cell r="AN348">
            <v>8</v>
          </cell>
          <cell r="AO348">
            <v>7</v>
          </cell>
          <cell r="AP348">
            <v>36</v>
          </cell>
          <cell r="AQ348">
            <v>51</v>
          </cell>
          <cell r="AR348">
            <v>29</v>
          </cell>
          <cell r="AS348">
            <v>80</v>
          </cell>
          <cell r="AT348">
            <v>6</v>
          </cell>
          <cell r="AU348">
            <v>9</v>
          </cell>
          <cell r="AV348">
            <v>40</v>
          </cell>
          <cell r="AW348">
            <v>55</v>
          </cell>
          <cell r="AX348">
            <v>30</v>
          </cell>
          <cell r="AY348">
            <v>85</v>
          </cell>
          <cell r="AZ348">
            <v>6</v>
          </cell>
          <cell r="BA348">
            <v>8</v>
          </cell>
          <cell r="BB348">
            <v>40</v>
          </cell>
          <cell r="BC348">
            <v>54</v>
          </cell>
          <cell r="BD348">
            <v>29</v>
          </cell>
          <cell r="BE348">
            <v>83</v>
          </cell>
          <cell r="BF348">
            <v>416</v>
          </cell>
          <cell r="BG348">
            <v>92</v>
          </cell>
          <cell r="BH348">
            <v>625</v>
          </cell>
          <cell r="BI348">
            <v>83.333333333333343</v>
          </cell>
          <cell r="BK348" t="str">
            <v>D+</v>
          </cell>
          <cell r="BL348" t="str">
            <v>C</v>
          </cell>
          <cell r="BM348" t="str">
            <v>B</v>
          </cell>
          <cell r="BN348" t="str">
            <v>C</v>
          </cell>
          <cell r="BO348" t="str">
            <v>C+</v>
          </cell>
          <cell r="BP348" t="str">
            <v>A+</v>
          </cell>
          <cell r="BQ348" t="str">
            <v>A++</v>
          </cell>
          <cell r="BR348" t="str">
            <v>A+</v>
          </cell>
          <cell r="BS348" t="str">
            <v>A++</v>
          </cell>
          <cell r="BT348" t="str">
            <v>A++</v>
          </cell>
          <cell r="BU348" t="str">
            <v>A++</v>
          </cell>
          <cell r="BW348">
            <v>4</v>
          </cell>
          <cell r="BX348">
            <v>4</v>
          </cell>
          <cell r="BY348">
            <v>2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20.5</v>
          </cell>
          <cell r="CI348">
            <v>0</v>
          </cell>
          <cell r="CJ348" t="str">
            <v>Pass</v>
          </cell>
          <cell r="CK348">
            <v>7.54</v>
          </cell>
        </row>
        <row r="349">
          <cell r="B349" t="str">
            <v>PIET23CA007</v>
          </cell>
          <cell r="C349" t="str">
            <v>ARYAN PORWAL</v>
          </cell>
          <cell r="D349" t="str">
            <v>23EPTCA007</v>
          </cell>
          <cell r="E349" t="str">
            <v>F-07</v>
          </cell>
          <cell r="F349"/>
          <cell r="G349">
            <v>7</v>
          </cell>
          <cell r="H349">
            <v>8</v>
          </cell>
          <cell r="I349">
            <v>10</v>
          </cell>
          <cell r="J349">
            <v>25</v>
          </cell>
          <cell r="K349">
            <v>3</v>
          </cell>
          <cell r="L349">
            <v>10</v>
          </cell>
          <cell r="M349">
            <v>10</v>
          </cell>
          <cell r="N349">
            <v>23</v>
          </cell>
          <cell r="O349">
            <v>6</v>
          </cell>
          <cell r="P349">
            <v>9</v>
          </cell>
          <cell r="Q349">
            <v>10</v>
          </cell>
          <cell r="R349">
            <v>25</v>
          </cell>
          <cell r="S349">
            <v>4</v>
          </cell>
          <cell r="T349">
            <v>10</v>
          </cell>
          <cell r="U349">
            <v>5</v>
          </cell>
          <cell r="V349">
            <v>19</v>
          </cell>
          <cell r="W349">
            <v>4</v>
          </cell>
          <cell r="X349">
            <v>9</v>
          </cell>
          <cell r="Y349">
            <v>8</v>
          </cell>
          <cell r="Z349">
            <v>21</v>
          </cell>
          <cell r="AA349">
            <v>113</v>
          </cell>
          <cell r="AB349">
            <v>6</v>
          </cell>
          <cell r="AC349">
            <v>9</v>
          </cell>
          <cell r="AD349">
            <v>40</v>
          </cell>
          <cell r="AE349">
            <v>55</v>
          </cell>
          <cell r="AF349">
            <v>33</v>
          </cell>
          <cell r="AG349">
            <v>88</v>
          </cell>
          <cell r="AH349">
            <v>7</v>
          </cell>
          <cell r="AI349">
            <v>8</v>
          </cell>
          <cell r="AJ349">
            <v>35</v>
          </cell>
          <cell r="AK349">
            <v>50</v>
          </cell>
          <cell r="AL349">
            <v>29</v>
          </cell>
          <cell r="AM349">
            <v>79</v>
          </cell>
          <cell r="AN349">
            <v>4</v>
          </cell>
          <cell r="AO349">
            <v>7</v>
          </cell>
          <cell r="AP349">
            <v>36</v>
          </cell>
          <cell r="AQ349">
            <v>47</v>
          </cell>
          <cell r="AR349">
            <v>30</v>
          </cell>
          <cell r="AS349">
            <v>77</v>
          </cell>
          <cell r="AT349">
            <v>4</v>
          </cell>
          <cell r="AU349">
            <v>8</v>
          </cell>
          <cell r="AV349">
            <v>39</v>
          </cell>
          <cell r="AW349">
            <v>51</v>
          </cell>
          <cell r="AX349">
            <v>34</v>
          </cell>
          <cell r="AY349">
            <v>85</v>
          </cell>
          <cell r="AZ349">
            <v>6</v>
          </cell>
          <cell r="BA349">
            <v>9</v>
          </cell>
          <cell r="BB349">
            <v>38</v>
          </cell>
          <cell r="BC349">
            <v>53</v>
          </cell>
          <cell r="BD349">
            <v>36</v>
          </cell>
          <cell r="BE349">
            <v>89</v>
          </cell>
          <cell r="BF349">
            <v>418</v>
          </cell>
          <cell r="BG349">
            <v>92</v>
          </cell>
          <cell r="BH349">
            <v>623</v>
          </cell>
          <cell r="BI349">
            <v>83.066666666666663</v>
          </cell>
          <cell r="BK349" t="str">
            <v>A</v>
          </cell>
          <cell r="BL349" t="str">
            <v>B+</v>
          </cell>
          <cell r="BM349" t="str">
            <v>B</v>
          </cell>
          <cell r="BN349" t="str">
            <v>E</v>
          </cell>
          <cell r="BO349" t="str">
            <v>B</v>
          </cell>
          <cell r="BP349" t="str">
            <v>A+</v>
          </cell>
          <cell r="BQ349" t="str">
            <v>A++</v>
          </cell>
          <cell r="BR349" t="str">
            <v>A+</v>
          </cell>
          <cell r="BS349" t="str">
            <v>A++</v>
          </cell>
          <cell r="BT349" t="str">
            <v>A++</v>
          </cell>
          <cell r="BU349" t="str">
            <v>A++</v>
          </cell>
          <cell r="BW349">
            <v>4</v>
          </cell>
          <cell r="BX349">
            <v>4</v>
          </cell>
          <cell r="BY349">
            <v>2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20.5</v>
          </cell>
          <cell r="CI349">
            <v>0</v>
          </cell>
          <cell r="CJ349" t="str">
            <v>Pass</v>
          </cell>
          <cell r="CK349">
            <v>8.1199999999999992</v>
          </cell>
        </row>
        <row r="350">
          <cell r="B350" t="str">
            <v>PIET23CA008</v>
          </cell>
          <cell r="C350" t="str">
            <v>ARYAN YADAV</v>
          </cell>
          <cell r="D350" t="str">
            <v>23EPTCA008</v>
          </cell>
          <cell r="E350" t="str">
            <v>F-08</v>
          </cell>
          <cell r="F350"/>
          <cell r="G350">
            <v>3</v>
          </cell>
          <cell r="H350">
            <v>10</v>
          </cell>
          <cell r="I350">
            <v>10</v>
          </cell>
          <cell r="J350">
            <v>23</v>
          </cell>
          <cell r="K350">
            <v>4</v>
          </cell>
          <cell r="L350">
            <v>9</v>
          </cell>
          <cell r="M350">
            <v>10</v>
          </cell>
          <cell r="N350">
            <v>23</v>
          </cell>
          <cell r="O350">
            <v>8</v>
          </cell>
          <cell r="P350">
            <v>10</v>
          </cell>
          <cell r="Q350">
            <v>10</v>
          </cell>
          <cell r="R350">
            <v>28</v>
          </cell>
          <cell r="S350">
            <v>3</v>
          </cell>
          <cell r="T350">
            <v>7</v>
          </cell>
          <cell r="U350">
            <v>5</v>
          </cell>
          <cell r="V350">
            <v>15</v>
          </cell>
          <cell r="W350">
            <v>5</v>
          </cell>
          <cell r="X350">
            <v>10</v>
          </cell>
          <cell r="Y350">
            <v>8</v>
          </cell>
          <cell r="Z350">
            <v>23</v>
          </cell>
          <cell r="AA350">
            <v>112</v>
          </cell>
          <cell r="AB350">
            <v>9</v>
          </cell>
          <cell r="AC350">
            <v>10</v>
          </cell>
          <cell r="AD350">
            <v>40</v>
          </cell>
          <cell r="AE350">
            <v>59</v>
          </cell>
          <cell r="AF350">
            <v>26</v>
          </cell>
          <cell r="AG350">
            <v>85</v>
          </cell>
          <cell r="AH350">
            <v>8</v>
          </cell>
          <cell r="AI350">
            <v>7</v>
          </cell>
          <cell r="AJ350">
            <v>35</v>
          </cell>
          <cell r="AK350">
            <v>50</v>
          </cell>
          <cell r="AL350">
            <v>30</v>
          </cell>
          <cell r="AM350">
            <v>80</v>
          </cell>
          <cell r="AN350">
            <v>8</v>
          </cell>
          <cell r="AO350">
            <v>7</v>
          </cell>
          <cell r="AP350">
            <v>39</v>
          </cell>
          <cell r="AQ350">
            <v>54</v>
          </cell>
          <cell r="AR350">
            <v>27</v>
          </cell>
          <cell r="AS350">
            <v>81</v>
          </cell>
          <cell r="AT350">
            <v>6</v>
          </cell>
          <cell r="AU350">
            <v>8</v>
          </cell>
          <cell r="AV350">
            <v>37</v>
          </cell>
          <cell r="AW350">
            <v>51</v>
          </cell>
          <cell r="AX350">
            <v>24</v>
          </cell>
          <cell r="AY350">
            <v>75</v>
          </cell>
          <cell r="AZ350">
            <v>8</v>
          </cell>
          <cell r="BA350">
            <v>7</v>
          </cell>
          <cell r="BB350">
            <v>35</v>
          </cell>
          <cell r="BC350">
            <v>50</v>
          </cell>
          <cell r="BD350">
            <v>32</v>
          </cell>
          <cell r="BE350">
            <v>82</v>
          </cell>
          <cell r="BF350">
            <v>403</v>
          </cell>
          <cell r="BG350">
            <v>92</v>
          </cell>
          <cell r="BH350">
            <v>607</v>
          </cell>
          <cell r="BI350">
            <v>80.933333333333337</v>
          </cell>
          <cell r="BK350" t="str">
            <v>B+</v>
          </cell>
          <cell r="BL350" t="str">
            <v>D+</v>
          </cell>
          <cell r="BM350" t="str">
            <v>B+</v>
          </cell>
          <cell r="BN350" t="str">
            <v>D+</v>
          </cell>
          <cell r="BO350" t="str">
            <v>C+</v>
          </cell>
          <cell r="BP350" t="str">
            <v>A+</v>
          </cell>
          <cell r="BQ350" t="str">
            <v>A++</v>
          </cell>
          <cell r="BR350" t="str">
            <v>A++</v>
          </cell>
          <cell r="BS350" t="str">
            <v>A</v>
          </cell>
          <cell r="BT350" t="str">
            <v>A++</v>
          </cell>
          <cell r="BU350" t="str">
            <v>A++</v>
          </cell>
          <cell r="BW350">
            <v>4</v>
          </cell>
          <cell r="BX350">
            <v>4</v>
          </cell>
          <cell r="BY350">
            <v>2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20.5</v>
          </cell>
          <cell r="CI350">
            <v>0</v>
          </cell>
          <cell r="CJ350" t="str">
            <v>Pass</v>
          </cell>
          <cell r="CK350">
            <v>7.83</v>
          </cell>
        </row>
        <row r="351">
          <cell r="B351" t="str">
            <v>PIET23CA009</v>
          </cell>
          <cell r="C351" t="str">
            <v>AVI MATHUR</v>
          </cell>
          <cell r="D351" t="str">
            <v>23EPTCA009</v>
          </cell>
          <cell r="E351" t="str">
            <v>F-09</v>
          </cell>
          <cell r="F351"/>
          <cell r="G351">
            <v>5</v>
          </cell>
          <cell r="H351">
            <v>8</v>
          </cell>
          <cell r="I351">
            <v>9</v>
          </cell>
          <cell r="J351">
            <v>22</v>
          </cell>
          <cell r="K351">
            <v>5</v>
          </cell>
          <cell r="L351">
            <v>8</v>
          </cell>
          <cell r="M351">
            <v>10</v>
          </cell>
          <cell r="N351">
            <v>23</v>
          </cell>
          <cell r="O351">
            <v>8</v>
          </cell>
          <cell r="P351">
            <v>10</v>
          </cell>
          <cell r="Q351">
            <v>10</v>
          </cell>
          <cell r="R351">
            <v>28</v>
          </cell>
          <cell r="S351">
            <v>6</v>
          </cell>
          <cell r="T351">
            <v>8</v>
          </cell>
          <cell r="U351">
            <v>10</v>
          </cell>
          <cell r="V351">
            <v>24</v>
          </cell>
          <cell r="W351">
            <v>4</v>
          </cell>
          <cell r="X351">
            <v>10</v>
          </cell>
          <cell r="Y351">
            <v>8</v>
          </cell>
          <cell r="Z351">
            <v>22</v>
          </cell>
          <cell r="AA351">
            <v>119</v>
          </cell>
          <cell r="AB351">
            <v>7</v>
          </cell>
          <cell r="AC351">
            <v>9</v>
          </cell>
          <cell r="AD351">
            <v>32</v>
          </cell>
          <cell r="AE351">
            <v>48</v>
          </cell>
          <cell r="AF351">
            <v>34</v>
          </cell>
          <cell r="AG351">
            <v>82</v>
          </cell>
          <cell r="AH351">
            <v>7</v>
          </cell>
          <cell r="AI351">
            <v>8</v>
          </cell>
          <cell r="AJ351">
            <v>37</v>
          </cell>
          <cell r="AK351">
            <v>52</v>
          </cell>
          <cell r="AL351">
            <v>31</v>
          </cell>
          <cell r="AM351">
            <v>83</v>
          </cell>
          <cell r="AN351">
            <v>7</v>
          </cell>
          <cell r="AO351">
            <v>7</v>
          </cell>
          <cell r="AP351">
            <v>34</v>
          </cell>
          <cell r="AQ351">
            <v>48</v>
          </cell>
          <cell r="AR351">
            <v>26</v>
          </cell>
          <cell r="AS351">
            <v>74</v>
          </cell>
          <cell r="AT351">
            <v>7</v>
          </cell>
          <cell r="AU351">
            <v>7</v>
          </cell>
          <cell r="AV351">
            <v>35</v>
          </cell>
          <cell r="AW351">
            <v>49</v>
          </cell>
          <cell r="AX351">
            <v>29</v>
          </cell>
          <cell r="AY351">
            <v>78</v>
          </cell>
          <cell r="AZ351">
            <v>6</v>
          </cell>
          <cell r="BA351">
            <v>8</v>
          </cell>
          <cell r="BB351">
            <v>37</v>
          </cell>
          <cell r="BC351">
            <v>51</v>
          </cell>
          <cell r="BD351">
            <v>30</v>
          </cell>
          <cell r="BE351">
            <v>81</v>
          </cell>
          <cell r="BF351">
            <v>398</v>
          </cell>
          <cell r="BG351">
            <v>92</v>
          </cell>
          <cell r="BH351">
            <v>609</v>
          </cell>
          <cell r="BI351">
            <v>81.2</v>
          </cell>
          <cell r="BK351" t="str">
            <v>C+</v>
          </cell>
          <cell r="BL351" t="str">
            <v>C</v>
          </cell>
          <cell r="BM351" t="str">
            <v>B+</v>
          </cell>
          <cell r="BN351" t="str">
            <v>B+</v>
          </cell>
          <cell r="BO351" t="str">
            <v>C</v>
          </cell>
          <cell r="BP351" t="str">
            <v>A++</v>
          </cell>
          <cell r="BQ351" t="str">
            <v>A++</v>
          </cell>
          <cell r="BR351" t="str">
            <v>A</v>
          </cell>
          <cell r="BS351" t="str">
            <v>A+</v>
          </cell>
          <cell r="BT351" t="str">
            <v>A++</v>
          </cell>
          <cell r="BU351" t="str">
            <v>A++</v>
          </cell>
          <cell r="BW351">
            <v>4</v>
          </cell>
          <cell r="BX351">
            <v>4</v>
          </cell>
          <cell r="BY351">
            <v>2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20.5</v>
          </cell>
          <cell r="CI351">
            <v>0</v>
          </cell>
          <cell r="CJ351" t="str">
            <v>Pass</v>
          </cell>
          <cell r="CK351">
            <v>7.84</v>
          </cell>
        </row>
        <row r="352">
          <cell r="B352" t="str">
            <v>PIET23CA010</v>
          </cell>
          <cell r="C352" t="str">
            <v>CHANDRA SHEKHAR</v>
          </cell>
          <cell r="D352" t="str">
            <v>23EPTCA010</v>
          </cell>
          <cell r="E352" t="str">
            <v>F-10</v>
          </cell>
          <cell r="F352"/>
          <cell r="G352">
            <v>1</v>
          </cell>
          <cell r="H352">
            <v>8</v>
          </cell>
          <cell r="I352">
            <v>10</v>
          </cell>
          <cell r="J352">
            <v>19</v>
          </cell>
          <cell r="K352">
            <v>4</v>
          </cell>
          <cell r="L352">
            <v>7</v>
          </cell>
          <cell r="M352">
            <v>10</v>
          </cell>
          <cell r="N352">
            <v>21</v>
          </cell>
          <cell r="O352">
            <v>6</v>
          </cell>
          <cell r="P352">
            <v>8</v>
          </cell>
          <cell r="Q352">
            <v>10</v>
          </cell>
          <cell r="R352">
            <v>24</v>
          </cell>
          <cell r="S352">
            <v>5</v>
          </cell>
          <cell r="T352">
            <v>7</v>
          </cell>
          <cell r="U352">
            <v>10</v>
          </cell>
          <cell r="V352">
            <v>22</v>
          </cell>
          <cell r="W352">
            <v>4</v>
          </cell>
          <cell r="X352">
            <v>9</v>
          </cell>
          <cell r="Y352">
            <v>8</v>
          </cell>
          <cell r="Z352">
            <v>21</v>
          </cell>
          <cell r="AA352">
            <v>107</v>
          </cell>
          <cell r="AB352">
            <v>6</v>
          </cell>
          <cell r="AC352">
            <v>6</v>
          </cell>
          <cell r="AD352">
            <v>28</v>
          </cell>
          <cell r="AE352">
            <v>40</v>
          </cell>
          <cell r="AF352">
            <v>26</v>
          </cell>
          <cell r="AG352">
            <v>66</v>
          </cell>
          <cell r="AH352">
            <v>7</v>
          </cell>
          <cell r="AI352">
            <v>8</v>
          </cell>
          <cell r="AJ352">
            <v>34</v>
          </cell>
          <cell r="AK352">
            <v>49</v>
          </cell>
          <cell r="AL352">
            <v>29</v>
          </cell>
          <cell r="AM352">
            <v>78</v>
          </cell>
          <cell r="AN352">
            <v>7</v>
          </cell>
          <cell r="AO352">
            <v>8</v>
          </cell>
          <cell r="AP352">
            <v>31</v>
          </cell>
          <cell r="AQ352">
            <v>46</v>
          </cell>
          <cell r="AR352">
            <v>23</v>
          </cell>
          <cell r="AS352">
            <v>69</v>
          </cell>
          <cell r="AT352">
            <v>7</v>
          </cell>
          <cell r="AU352">
            <v>6</v>
          </cell>
          <cell r="AV352">
            <v>26</v>
          </cell>
          <cell r="AW352">
            <v>39</v>
          </cell>
          <cell r="AX352">
            <v>22</v>
          </cell>
          <cell r="AY352">
            <v>61</v>
          </cell>
          <cell r="AZ352">
            <v>5</v>
          </cell>
          <cell r="BA352">
            <v>7</v>
          </cell>
          <cell r="BB352">
            <v>27</v>
          </cell>
          <cell r="BC352">
            <v>39</v>
          </cell>
          <cell r="BD352">
            <v>22</v>
          </cell>
          <cell r="BE352">
            <v>61</v>
          </cell>
          <cell r="BF352">
            <v>335</v>
          </cell>
          <cell r="BG352">
            <v>92</v>
          </cell>
          <cell r="BH352">
            <v>534</v>
          </cell>
          <cell r="BI352">
            <v>71.2</v>
          </cell>
          <cell r="BK352" t="str">
            <v>D</v>
          </cell>
          <cell r="BL352" t="str">
            <v>D+</v>
          </cell>
          <cell r="BM352" t="str">
            <v>B+</v>
          </cell>
          <cell r="BN352" t="str">
            <v>C+</v>
          </cell>
          <cell r="BO352" t="str">
            <v>D+</v>
          </cell>
          <cell r="BP352" t="str">
            <v>A+</v>
          </cell>
          <cell r="BQ352" t="str">
            <v>B</v>
          </cell>
          <cell r="BR352" t="str">
            <v>B+</v>
          </cell>
          <cell r="BS352" t="str">
            <v>C+</v>
          </cell>
          <cell r="BT352" t="str">
            <v>C+</v>
          </cell>
          <cell r="BU352" t="str">
            <v>A++</v>
          </cell>
          <cell r="BW352">
            <v>4</v>
          </cell>
          <cell r="BX352">
            <v>4</v>
          </cell>
          <cell r="BY352">
            <v>2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20.5</v>
          </cell>
          <cell r="CI352">
            <v>0</v>
          </cell>
          <cell r="CJ352" t="str">
            <v>Pass</v>
          </cell>
          <cell r="CK352">
            <v>6.78</v>
          </cell>
        </row>
        <row r="353">
          <cell r="B353" t="str">
            <v>PIET23CA011</v>
          </cell>
          <cell r="C353" t="str">
            <v>DEEPANSHU KHANDELWAL</v>
          </cell>
          <cell r="D353" t="str">
            <v>23EPTCA011</v>
          </cell>
          <cell r="E353" t="str">
            <v>F-11</v>
          </cell>
          <cell r="F353"/>
          <cell r="G353">
            <v>9</v>
          </cell>
          <cell r="H353">
            <v>9</v>
          </cell>
          <cell r="I353">
            <v>10</v>
          </cell>
          <cell r="J353">
            <v>28</v>
          </cell>
          <cell r="K353">
            <v>10</v>
          </cell>
          <cell r="L353" t="str">
            <v>N</v>
          </cell>
          <cell r="M353">
            <v>10</v>
          </cell>
          <cell r="N353">
            <v>20</v>
          </cell>
          <cell r="O353">
            <v>7</v>
          </cell>
          <cell r="P353">
            <v>10</v>
          </cell>
          <cell r="Q353">
            <v>9</v>
          </cell>
          <cell r="R353">
            <v>26</v>
          </cell>
          <cell r="S353">
            <v>6</v>
          </cell>
          <cell r="T353">
            <v>8</v>
          </cell>
          <cell r="U353">
            <v>6</v>
          </cell>
          <cell r="V353">
            <v>20</v>
          </cell>
          <cell r="W353">
            <v>8</v>
          </cell>
          <cell r="X353">
            <v>10</v>
          </cell>
          <cell r="Y353">
            <v>8</v>
          </cell>
          <cell r="Z353">
            <v>26</v>
          </cell>
          <cell r="AA353">
            <v>120</v>
          </cell>
          <cell r="AB353">
            <v>9</v>
          </cell>
          <cell r="AC353">
            <v>6</v>
          </cell>
          <cell r="AD353">
            <v>38</v>
          </cell>
          <cell r="AE353">
            <v>53</v>
          </cell>
          <cell r="AF353">
            <v>36</v>
          </cell>
          <cell r="AG353">
            <v>89</v>
          </cell>
          <cell r="AH353">
            <v>7</v>
          </cell>
          <cell r="AI353">
            <v>7</v>
          </cell>
          <cell r="AJ353">
            <v>33</v>
          </cell>
          <cell r="AK353">
            <v>47</v>
          </cell>
          <cell r="AL353">
            <v>32</v>
          </cell>
          <cell r="AM353">
            <v>79</v>
          </cell>
          <cell r="AN353">
            <v>7</v>
          </cell>
          <cell r="AO353">
            <v>7</v>
          </cell>
          <cell r="AP353">
            <v>38</v>
          </cell>
          <cell r="AQ353">
            <v>52</v>
          </cell>
          <cell r="AR353">
            <v>26</v>
          </cell>
          <cell r="AS353">
            <v>78</v>
          </cell>
          <cell r="AT353">
            <v>6</v>
          </cell>
          <cell r="AU353">
            <v>5</v>
          </cell>
          <cell r="AV353">
            <v>20</v>
          </cell>
          <cell r="AW353">
            <v>31</v>
          </cell>
          <cell r="AX353">
            <v>32</v>
          </cell>
          <cell r="AY353">
            <v>63</v>
          </cell>
          <cell r="AZ353">
            <v>6</v>
          </cell>
          <cell r="BA353">
            <v>7</v>
          </cell>
          <cell r="BB353">
            <v>32</v>
          </cell>
          <cell r="BC353">
            <v>45</v>
          </cell>
          <cell r="BD353">
            <v>21</v>
          </cell>
          <cell r="BE353">
            <v>66</v>
          </cell>
          <cell r="BF353">
            <v>375</v>
          </cell>
          <cell r="BG353">
            <v>85</v>
          </cell>
          <cell r="BH353">
            <v>580</v>
          </cell>
          <cell r="BI353">
            <v>77.333333333333329</v>
          </cell>
          <cell r="BK353" t="str">
            <v>A++</v>
          </cell>
          <cell r="BL353" t="str">
            <v>D+</v>
          </cell>
          <cell r="BM353" t="str">
            <v>A</v>
          </cell>
          <cell r="BN353" t="str">
            <v>C</v>
          </cell>
          <cell r="BO353" t="str">
            <v>C+</v>
          </cell>
          <cell r="BP353" t="str">
            <v>A+</v>
          </cell>
          <cell r="BQ353" t="str">
            <v>A++</v>
          </cell>
          <cell r="BR353" t="str">
            <v>A+</v>
          </cell>
          <cell r="BS353" t="str">
            <v>B</v>
          </cell>
          <cell r="BT353" t="str">
            <v>B</v>
          </cell>
          <cell r="BU353" t="str">
            <v>A++</v>
          </cell>
          <cell r="BW353">
            <v>4</v>
          </cell>
          <cell r="BX353">
            <v>4</v>
          </cell>
          <cell r="BY353">
            <v>2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20.5</v>
          </cell>
          <cell r="CI353">
            <v>0</v>
          </cell>
          <cell r="CJ353" t="str">
            <v>Pass</v>
          </cell>
          <cell r="CK353">
            <v>8.01</v>
          </cell>
        </row>
        <row r="354">
          <cell r="B354" t="str">
            <v>PIET23CA012</v>
          </cell>
          <cell r="C354" t="str">
            <v>DEV SHARMA</v>
          </cell>
          <cell r="D354" t="str">
            <v>23EPTCA012</v>
          </cell>
          <cell r="E354" t="str">
            <v>F-12</v>
          </cell>
          <cell r="F354"/>
          <cell r="G354">
            <v>4</v>
          </cell>
          <cell r="H354">
            <v>7</v>
          </cell>
          <cell r="I354">
            <v>10</v>
          </cell>
          <cell r="J354">
            <v>21</v>
          </cell>
          <cell r="K354">
            <v>1</v>
          </cell>
          <cell r="L354">
            <v>8</v>
          </cell>
          <cell r="M354">
            <v>10</v>
          </cell>
          <cell r="N354">
            <v>19</v>
          </cell>
          <cell r="O354">
            <v>6</v>
          </cell>
          <cell r="P354">
            <v>9</v>
          </cell>
          <cell r="Q354">
            <v>10</v>
          </cell>
          <cell r="R354">
            <v>25</v>
          </cell>
          <cell r="S354">
            <v>4</v>
          </cell>
          <cell r="T354">
            <v>8</v>
          </cell>
          <cell r="U354">
            <v>10</v>
          </cell>
          <cell r="V354">
            <v>22</v>
          </cell>
          <cell r="W354">
            <v>6</v>
          </cell>
          <cell r="X354">
            <v>9</v>
          </cell>
          <cell r="Y354">
            <v>8</v>
          </cell>
          <cell r="Z354">
            <v>23</v>
          </cell>
          <cell r="AA354">
            <v>110</v>
          </cell>
          <cell r="AB354">
            <v>7</v>
          </cell>
          <cell r="AC354">
            <v>9</v>
          </cell>
          <cell r="AD354">
            <v>36</v>
          </cell>
          <cell r="AE354">
            <v>52</v>
          </cell>
          <cell r="AF354">
            <v>27</v>
          </cell>
          <cell r="AG354">
            <v>79</v>
          </cell>
          <cell r="AH354">
            <v>7</v>
          </cell>
          <cell r="AI354">
            <v>7</v>
          </cell>
          <cell r="AJ354">
            <v>34</v>
          </cell>
          <cell r="AK354">
            <v>48</v>
          </cell>
          <cell r="AL354">
            <v>30</v>
          </cell>
          <cell r="AM354">
            <v>78</v>
          </cell>
          <cell r="AN354">
            <v>7</v>
          </cell>
          <cell r="AO354">
            <v>7</v>
          </cell>
          <cell r="AP354">
            <v>33</v>
          </cell>
          <cell r="AQ354">
            <v>47</v>
          </cell>
          <cell r="AR354">
            <v>23</v>
          </cell>
          <cell r="AS354">
            <v>70</v>
          </cell>
          <cell r="AT354">
            <v>5</v>
          </cell>
          <cell r="AU354">
            <v>6</v>
          </cell>
          <cell r="AV354">
            <v>13</v>
          </cell>
          <cell r="AW354">
            <v>24</v>
          </cell>
          <cell r="AX354">
            <v>31</v>
          </cell>
          <cell r="AY354">
            <v>55</v>
          </cell>
          <cell r="AZ354">
            <v>7</v>
          </cell>
          <cell r="BA354">
            <v>8</v>
          </cell>
          <cell r="BB354">
            <v>38</v>
          </cell>
          <cell r="BC354">
            <v>53</v>
          </cell>
          <cell r="BD354">
            <v>30</v>
          </cell>
          <cell r="BE354">
            <v>83</v>
          </cell>
          <cell r="BF354">
            <v>365</v>
          </cell>
          <cell r="BG354">
            <v>89</v>
          </cell>
          <cell r="BH354">
            <v>564</v>
          </cell>
          <cell r="BI354">
            <v>75.2</v>
          </cell>
          <cell r="BK354" t="str">
            <v>B+</v>
          </cell>
          <cell r="BL354" t="str">
            <v>E+</v>
          </cell>
          <cell r="BM354" t="str">
            <v>B+</v>
          </cell>
          <cell r="BN354" t="str">
            <v>C</v>
          </cell>
          <cell r="BO354" t="str">
            <v>C</v>
          </cell>
          <cell r="BP354" t="str">
            <v>A+</v>
          </cell>
          <cell r="BQ354" t="str">
            <v>A+</v>
          </cell>
          <cell r="BR354" t="str">
            <v>B+</v>
          </cell>
          <cell r="BS354" t="str">
            <v>C</v>
          </cell>
          <cell r="BT354" t="str">
            <v>A++</v>
          </cell>
          <cell r="BU354" t="str">
            <v>A++</v>
          </cell>
          <cell r="BW354">
            <v>4</v>
          </cell>
          <cell r="BX354">
            <v>4</v>
          </cell>
          <cell r="BY354">
            <v>2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20.5</v>
          </cell>
          <cell r="CI354">
            <v>0</v>
          </cell>
          <cell r="CJ354" t="str">
            <v>Pass</v>
          </cell>
          <cell r="CK354">
            <v>7.34</v>
          </cell>
        </row>
        <row r="355">
          <cell r="B355" t="str">
            <v>PIET23CA013</v>
          </cell>
          <cell r="C355" t="str">
            <v>DEVANG SHARMA</v>
          </cell>
          <cell r="D355" t="str">
            <v>23EPTCA013</v>
          </cell>
          <cell r="E355" t="str">
            <v>F-13</v>
          </cell>
          <cell r="F355"/>
          <cell r="G355">
            <v>7</v>
          </cell>
          <cell r="H355">
            <v>8</v>
          </cell>
          <cell r="I355">
            <v>10</v>
          </cell>
          <cell r="J355">
            <v>25</v>
          </cell>
          <cell r="K355">
            <v>8</v>
          </cell>
          <cell r="L355" t="str">
            <v>N</v>
          </cell>
          <cell r="M355">
            <v>10</v>
          </cell>
          <cell r="N355">
            <v>18</v>
          </cell>
          <cell r="O355" t="str">
            <v>N</v>
          </cell>
          <cell r="P355">
            <v>9</v>
          </cell>
          <cell r="Q355">
            <v>10</v>
          </cell>
          <cell r="R355">
            <v>19</v>
          </cell>
          <cell r="S355">
            <v>7</v>
          </cell>
          <cell r="T355">
            <v>6</v>
          </cell>
          <cell r="U355">
            <v>8</v>
          </cell>
          <cell r="V355">
            <v>21</v>
          </cell>
          <cell r="W355">
            <v>4</v>
          </cell>
          <cell r="X355">
            <v>9</v>
          </cell>
          <cell r="Y355">
            <v>8</v>
          </cell>
          <cell r="Z355">
            <v>21</v>
          </cell>
          <cell r="AA355">
            <v>104</v>
          </cell>
          <cell r="AB355">
            <v>9</v>
          </cell>
          <cell r="AC355">
            <v>9</v>
          </cell>
          <cell r="AD355">
            <v>35</v>
          </cell>
          <cell r="AE355">
            <v>53</v>
          </cell>
          <cell r="AF355">
            <v>32</v>
          </cell>
          <cell r="AG355">
            <v>85</v>
          </cell>
          <cell r="AH355">
            <v>8</v>
          </cell>
          <cell r="AI355">
            <v>8</v>
          </cell>
          <cell r="AJ355">
            <v>32</v>
          </cell>
          <cell r="AK355">
            <v>48</v>
          </cell>
          <cell r="AL355">
            <v>28</v>
          </cell>
          <cell r="AM355">
            <v>76</v>
          </cell>
          <cell r="AN355">
            <v>7</v>
          </cell>
          <cell r="AO355">
            <v>7</v>
          </cell>
          <cell r="AP355">
            <v>30</v>
          </cell>
          <cell r="AQ355">
            <v>44</v>
          </cell>
          <cell r="AR355">
            <v>26</v>
          </cell>
          <cell r="AS355">
            <v>70</v>
          </cell>
          <cell r="AT355">
            <v>5</v>
          </cell>
          <cell r="AU355">
            <v>8</v>
          </cell>
          <cell r="AV355">
            <v>11</v>
          </cell>
          <cell r="AW355">
            <v>24</v>
          </cell>
          <cell r="AX355">
            <v>25</v>
          </cell>
          <cell r="AY355">
            <v>49</v>
          </cell>
          <cell r="AZ355">
            <v>8</v>
          </cell>
          <cell r="BA355">
            <v>8</v>
          </cell>
          <cell r="BB355">
            <v>30</v>
          </cell>
          <cell r="BC355">
            <v>46</v>
          </cell>
          <cell r="BD355">
            <v>26</v>
          </cell>
          <cell r="BE355">
            <v>72</v>
          </cell>
          <cell r="BF355">
            <v>352</v>
          </cell>
          <cell r="BG355">
            <v>83</v>
          </cell>
          <cell r="BH355">
            <v>539</v>
          </cell>
          <cell r="BI355">
            <v>71.866666666666674</v>
          </cell>
          <cell r="BK355" t="str">
            <v>A+</v>
          </cell>
          <cell r="BL355" t="str">
            <v>D+</v>
          </cell>
          <cell r="BM355" t="str">
            <v>B+</v>
          </cell>
          <cell r="BN355" t="str">
            <v>B+</v>
          </cell>
          <cell r="BO355" t="str">
            <v>C+</v>
          </cell>
          <cell r="BP355" t="str">
            <v>A+</v>
          </cell>
          <cell r="BQ355" t="str">
            <v>A++</v>
          </cell>
          <cell r="BR355" t="str">
            <v>B+</v>
          </cell>
          <cell r="BS355" t="str">
            <v>D+</v>
          </cell>
          <cell r="BT355" t="str">
            <v>A</v>
          </cell>
          <cell r="BU355" t="str">
            <v>A++</v>
          </cell>
          <cell r="BW355">
            <v>4</v>
          </cell>
          <cell r="BX355">
            <v>4</v>
          </cell>
          <cell r="BY355">
            <v>2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20.5</v>
          </cell>
          <cell r="CI355">
            <v>0</v>
          </cell>
          <cell r="CJ355" t="str">
            <v>Pass</v>
          </cell>
          <cell r="CK355">
            <v>7.84</v>
          </cell>
        </row>
        <row r="356">
          <cell r="B356" t="str">
            <v>PIET23CA014</v>
          </cell>
          <cell r="C356" t="str">
            <v>DHANANJAY SINGH</v>
          </cell>
          <cell r="D356" t="str">
            <v>23EPTCA014</v>
          </cell>
          <cell r="E356" t="str">
            <v>F-14</v>
          </cell>
          <cell r="F356"/>
          <cell r="G356">
            <v>6</v>
          </cell>
          <cell r="H356">
            <v>7</v>
          </cell>
          <cell r="I356">
            <v>9</v>
          </cell>
          <cell r="J356">
            <v>22</v>
          </cell>
          <cell r="K356">
            <v>7</v>
          </cell>
          <cell r="L356" t="str">
            <v>N</v>
          </cell>
          <cell r="M356">
            <v>7</v>
          </cell>
          <cell r="N356">
            <v>14</v>
          </cell>
          <cell r="O356">
            <v>7</v>
          </cell>
          <cell r="P356">
            <v>8</v>
          </cell>
          <cell r="Q356">
            <v>10</v>
          </cell>
          <cell r="R356">
            <v>25</v>
          </cell>
          <cell r="S356">
            <v>5</v>
          </cell>
          <cell r="T356">
            <v>6</v>
          </cell>
          <cell r="U356">
            <v>7</v>
          </cell>
          <cell r="V356">
            <v>18</v>
          </cell>
          <cell r="W356">
            <v>5</v>
          </cell>
          <cell r="X356">
            <v>8</v>
          </cell>
          <cell r="Y356">
            <v>9</v>
          </cell>
          <cell r="Z356">
            <v>22</v>
          </cell>
          <cell r="AA356">
            <v>101</v>
          </cell>
          <cell r="AB356">
            <v>8</v>
          </cell>
          <cell r="AC356">
            <v>8</v>
          </cell>
          <cell r="AD356">
            <v>28</v>
          </cell>
          <cell r="AE356">
            <v>44</v>
          </cell>
          <cell r="AF356">
            <v>22</v>
          </cell>
          <cell r="AG356">
            <v>66</v>
          </cell>
          <cell r="AH356">
            <v>7</v>
          </cell>
          <cell r="AI356">
            <v>8</v>
          </cell>
          <cell r="AJ356">
            <v>32</v>
          </cell>
          <cell r="AK356">
            <v>47</v>
          </cell>
          <cell r="AL356">
            <v>30</v>
          </cell>
          <cell r="AM356">
            <v>77</v>
          </cell>
          <cell r="AN356">
            <v>7</v>
          </cell>
          <cell r="AO356">
            <v>7</v>
          </cell>
          <cell r="AP356">
            <v>32</v>
          </cell>
          <cell r="AQ356">
            <v>46</v>
          </cell>
          <cell r="AR356">
            <v>24</v>
          </cell>
          <cell r="AS356">
            <v>70</v>
          </cell>
          <cell r="AT356">
            <v>7</v>
          </cell>
          <cell r="AU356">
            <v>6</v>
          </cell>
          <cell r="AV356">
            <v>33</v>
          </cell>
          <cell r="AW356">
            <v>46</v>
          </cell>
          <cell r="AX356">
            <v>25</v>
          </cell>
          <cell r="AY356">
            <v>71</v>
          </cell>
          <cell r="AZ356">
            <v>7</v>
          </cell>
          <cell r="BA356">
            <v>8</v>
          </cell>
          <cell r="BB356">
            <v>31</v>
          </cell>
          <cell r="BC356">
            <v>46</v>
          </cell>
          <cell r="BD356">
            <v>28</v>
          </cell>
          <cell r="BE356">
            <v>74</v>
          </cell>
          <cell r="BF356">
            <v>358</v>
          </cell>
          <cell r="BG356">
            <v>87</v>
          </cell>
          <cell r="BH356">
            <v>546</v>
          </cell>
          <cell r="BI356">
            <v>72.8</v>
          </cell>
          <cell r="BK356" t="str">
            <v>B+</v>
          </cell>
          <cell r="BL356" t="str">
            <v>E+</v>
          </cell>
          <cell r="BM356" t="str">
            <v>D+</v>
          </cell>
          <cell r="BN356" t="str">
            <v>D+</v>
          </cell>
          <cell r="BO356" t="str">
            <v>C</v>
          </cell>
          <cell r="BP356" t="str">
            <v>A+</v>
          </cell>
          <cell r="BQ356" t="str">
            <v>B</v>
          </cell>
          <cell r="BR356" t="str">
            <v>B+</v>
          </cell>
          <cell r="BS356" t="str">
            <v>B+</v>
          </cell>
          <cell r="BT356" t="str">
            <v>A</v>
          </cell>
          <cell r="BU356" t="str">
            <v>A++</v>
          </cell>
          <cell r="BW356">
            <v>4</v>
          </cell>
          <cell r="BX356">
            <v>4</v>
          </cell>
          <cell r="BY356">
            <v>2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20.5</v>
          </cell>
          <cell r="CI356">
            <v>0</v>
          </cell>
          <cell r="CJ356" t="str">
            <v>Pass</v>
          </cell>
          <cell r="CK356">
            <v>6.99</v>
          </cell>
        </row>
        <row r="357">
          <cell r="B357" t="str">
            <v>PIET23CA015</v>
          </cell>
          <cell r="C357" t="str">
            <v>DHARM VEER SONI</v>
          </cell>
          <cell r="D357" t="str">
            <v>23EPTCA015</v>
          </cell>
          <cell r="E357" t="str">
            <v>F-15</v>
          </cell>
          <cell r="F357"/>
          <cell r="G357">
            <v>2</v>
          </cell>
          <cell r="H357">
            <v>7</v>
          </cell>
          <cell r="I357">
            <v>9</v>
          </cell>
          <cell r="J357">
            <v>18</v>
          </cell>
          <cell r="K357">
            <v>4</v>
          </cell>
          <cell r="L357">
            <v>9</v>
          </cell>
          <cell r="M357">
            <v>8</v>
          </cell>
          <cell r="N357">
            <v>21</v>
          </cell>
          <cell r="O357">
            <v>4</v>
          </cell>
          <cell r="P357">
            <v>10</v>
          </cell>
          <cell r="Q357">
            <v>8</v>
          </cell>
          <cell r="R357">
            <v>22</v>
          </cell>
          <cell r="S357">
            <v>4</v>
          </cell>
          <cell r="T357">
            <v>6</v>
          </cell>
          <cell r="U357">
            <v>5</v>
          </cell>
          <cell r="V357">
            <v>15</v>
          </cell>
          <cell r="W357">
            <v>4</v>
          </cell>
          <cell r="X357">
            <v>10</v>
          </cell>
          <cell r="Y357">
            <v>9</v>
          </cell>
          <cell r="Z357">
            <v>23</v>
          </cell>
          <cell r="AA357">
            <v>99</v>
          </cell>
          <cell r="AB357">
            <v>6</v>
          </cell>
          <cell r="AC357">
            <v>4</v>
          </cell>
          <cell r="AD357">
            <v>28</v>
          </cell>
          <cell r="AE357">
            <v>38</v>
          </cell>
          <cell r="AF357">
            <v>22</v>
          </cell>
          <cell r="AG357">
            <v>60</v>
          </cell>
          <cell r="AH357">
            <v>5</v>
          </cell>
          <cell r="AI357">
            <v>6</v>
          </cell>
          <cell r="AJ357">
            <v>36</v>
          </cell>
          <cell r="AK357">
            <v>47</v>
          </cell>
          <cell r="AL357">
            <v>29</v>
          </cell>
          <cell r="AM357">
            <v>76</v>
          </cell>
          <cell r="AN357">
            <v>7</v>
          </cell>
          <cell r="AO357">
            <v>7</v>
          </cell>
          <cell r="AP357">
            <v>34</v>
          </cell>
          <cell r="AQ357">
            <v>48</v>
          </cell>
          <cell r="AR357">
            <v>25</v>
          </cell>
          <cell r="AS357">
            <v>73</v>
          </cell>
          <cell r="AT357">
            <v>5</v>
          </cell>
          <cell r="AU357">
            <v>6</v>
          </cell>
          <cell r="AV357">
            <v>19</v>
          </cell>
          <cell r="AW357">
            <v>30</v>
          </cell>
          <cell r="AX357">
            <v>35</v>
          </cell>
          <cell r="AY357">
            <v>65</v>
          </cell>
          <cell r="AZ357">
            <v>5</v>
          </cell>
          <cell r="BA357">
            <v>7</v>
          </cell>
          <cell r="BB357">
            <v>33</v>
          </cell>
          <cell r="BC357">
            <v>45</v>
          </cell>
          <cell r="BD357">
            <v>26</v>
          </cell>
          <cell r="BE357">
            <v>71</v>
          </cell>
          <cell r="BF357">
            <v>345</v>
          </cell>
          <cell r="BG357">
            <v>91</v>
          </cell>
          <cell r="BH357">
            <v>535</v>
          </cell>
          <cell r="BI357">
            <v>71.333333333333343</v>
          </cell>
          <cell r="BK357" t="str">
            <v>C+</v>
          </cell>
          <cell r="BL357" t="str">
            <v>D+</v>
          </cell>
          <cell r="BM357" t="str">
            <v>C+</v>
          </cell>
          <cell r="BN357" t="str">
            <v>D</v>
          </cell>
          <cell r="BO357" t="str">
            <v>D+</v>
          </cell>
          <cell r="BP357" t="str">
            <v>A+</v>
          </cell>
          <cell r="BQ357" t="str">
            <v>C+</v>
          </cell>
          <cell r="BR357" t="str">
            <v>A</v>
          </cell>
          <cell r="BS357" t="str">
            <v>B</v>
          </cell>
          <cell r="BT357" t="str">
            <v>B+</v>
          </cell>
          <cell r="BU357" t="str">
            <v>A++</v>
          </cell>
          <cell r="BW357">
            <v>4</v>
          </cell>
          <cell r="BX357">
            <v>4</v>
          </cell>
          <cell r="BY357">
            <v>2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20.5</v>
          </cell>
          <cell r="CI357">
            <v>0</v>
          </cell>
          <cell r="CJ357" t="str">
            <v>Pass</v>
          </cell>
          <cell r="CK357">
            <v>6.94</v>
          </cell>
        </row>
        <row r="358">
          <cell r="B358" t="str">
            <v>PIET23CA016</v>
          </cell>
          <cell r="C358" t="str">
            <v>DIVANG GOYAL</v>
          </cell>
          <cell r="D358" t="str">
            <v>23EPTCA016</v>
          </cell>
          <cell r="E358" t="str">
            <v>F-16</v>
          </cell>
          <cell r="F358"/>
          <cell r="G358">
            <v>6</v>
          </cell>
          <cell r="H358">
            <v>6</v>
          </cell>
          <cell r="I358">
            <v>9</v>
          </cell>
          <cell r="J358">
            <v>21</v>
          </cell>
          <cell r="K358">
            <v>7</v>
          </cell>
          <cell r="L358" t="str">
            <v>N</v>
          </cell>
          <cell r="M358">
            <v>7</v>
          </cell>
          <cell r="N358">
            <v>14</v>
          </cell>
          <cell r="O358">
            <v>5</v>
          </cell>
          <cell r="P358">
            <v>8</v>
          </cell>
          <cell r="Q358">
            <v>10</v>
          </cell>
          <cell r="R358">
            <v>23</v>
          </cell>
          <cell r="S358">
            <v>7</v>
          </cell>
          <cell r="T358" t="str">
            <v>A</v>
          </cell>
          <cell r="U358">
            <v>5</v>
          </cell>
          <cell r="V358">
            <v>12</v>
          </cell>
          <cell r="W358">
            <v>6</v>
          </cell>
          <cell r="X358">
            <v>8</v>
          </cell>
          <cell r="Y358">
            <v>8</v>
          </cell>
          <cell r="Z358">
            <v>22</v>
          </cell>
          <cell r="AA358">
            <v>92</v>
          </cell>
          <cell r="AB358" t="str">
            <v>A</v>
          </cell>
          <cell r="AC358">
            <v>7</v>
          </cell>
          <cell r="AD358">
            <v>30</v>
          </cell>
          <cell r="AE358">
            <v>37</v>
          </cell>
          <cell r="AF358">
            <v>32</v>
          </cell>
          <cell r="AG358">
            <v>69</v>
          </cell>
          <cell r="AH358">
            <v>5</v>
          </cell>
          <cell r="AI358">
            <v>6</v>
          </cell>
          <cell r="AJ358">
            <v>36</v>
          </cell>
          <cell r="AK358">
            <v>47</v>
          </cell>
          <cell r="AL358">
            <v>28</v>
          </cell>
          <cell r="AM358">
            <v>75</v>
          </cell>
          <cell r="AN358">
            <v>7</v>
          </cell>
          <cell r="AO358">
            <v>6</v>
          </cell>
          <cell r="AP358">
            <v>35</v>
          </cell>
          <cell r="AQ358">
            <v>48</v>
          </cell>
          <cell r="AR358">
            <v>24</v>
          </cell>
          <cell r="AS358">
            <v>72</v>
          </cell>
          <cell r="AT358">
            <v>6</v>
          </cell>
          <cell r="AU358">
            <v>8</v>
          </cell>
          <cell r="AV358">
            <v>33</v>
          </cell>
          <cell r="AW358">
            <v>47</v>
          </cell>
          <cell r="AX358">
            <v>22</v>
          </cell>
          <cell r="AY358">
            <v>69</v>
          </cell>
          <cell r="AZ358">
            <v>6</v>
          </cell>
          <cell r="BA358">
            <v>5</v>
          </cell>
          <cell r="BB358">
            <v>29</v>
          </cell>
          <cell r="BC358">
            <v>40</v>
          </cell>
          <cell r="BD358">
            <v>29</v>
          </cell>
          <cell r="BE358">
            <v>69</v>
          </cell>
          <cell r="BF358">
            <v>354</v>
          </cell>
          <cell r="BG358">
            <v>87</v>
          </cell>
          <cell r="BH358">
            <v>533</v>
          </cell>
          <cell r="BI358">
            <v>71.066666666666663</v>
          </cell>
          <cell r="BK358" t="str">
            <v>C+</v>
          </cell>
          <cell r="BL358" t="str">
            <v>F</v>
          </cell>
          <cell r="BM358" t="str">
            <v>B</v>
          </cell>
          <cell r="BN358" t="str">
            <v>E+</v>
          </cell>
          <cell r="BO358" t="str">
            <v>C</v>
          </cell>
          <cell r="BP358" t="str">
            <v>A</v>
          </cell>
          <cell r="BQ358" t="str">
            <v>B+</v>
          </cell>
          <cell r="BR358" t="str">
            <v>A</v>
          </cell>
          <cell r="BS358" t="str">
            <v>B+</v>
          </cell>
          <cell r="BT358" t="str">
            <v>B+</v>
          </cell>
          <cell r="BU358" t="str">
            <v>A++</v>
          </cell>
          <cell r="BW358">
            <v>4</v>
          </cell>
          <cell r="BX358">
            <v>4</v>
          </cell>
          <cell r="BY358">
            <v>2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20.5</v>
          </cell>
          <cell r="CI358">
            <v>1</v>
          </cell>
          <cell r="CJ358" t="str">
            <v>Fail</v>
          </cell>
          <cell r="CK358">
            <v>5.8658536585365857</v>
          </cell>
        </row>
        <row r="359">
          <cell r="B359" t="str">
            <v>PIET23CA017</v>
          </cell>
          <cell r="C359" t="str">
            <v>DIVYANSHU BISHT</v>
          </cell>
          <cell r="D359" t="str">
            <v>23EPTCA017</v>
          </cell>
          <cell r="E359" t="str">
            <v>F-17</v>
          </cell>
          <cell r="F359"/>
          <cell r="G359">
            <v>3</v>
          </cell>
          <cell r="H359">
            <v>7</v>
          </cell>
          <cell r="I359">
            <v>10</v>
          </cell>
          <cell r="J359">
            <v>20</v>
          </cell>
          <cell r="K359">
            <v>9</v>
          </cell>
          <cell r="L359" t="str">
            <v>N</v>
          </cell>
          <cell r="M359">
            <v>9</v>
          </cell>
          <cell r="N359">
            <v>18</v>
          </cell>
          <cell r="O359">
            <v>7</v>
          </cell>
          <cell r="P359">
            <v>10</v>
          </cell>
          <cell r="Q359">
            <v>10</v>
          </cell>
          <cell r="R359">
            <v>27</v>
          </cell>
          <cell r="S359">
            <v>5</v>
          </cell>
          <cell r="T359">
            <v>8</v>
          </cell>
          <cell r="U359">
            <v>10</v>
          </cell>
          <cell r="V359">
            <v>23</v>
          </cell>
          <cell r="W359">
            <v>6</v>
          </cell>
          <cell r="X359">
            <v>10</v>
          </cell>
          <cell r="Y359">
            <v>8</v>
          </cell>
          <cell r="Z359">
            <v>24</v>
          </cell>
          <cell r="AA359">
            <v>112</v>
          </cell>
          <cell r="AB359">
            <v>6</v>
          </cell>
          <cell r="AC359">
            <v>6</v>
          </cell>
          <cell r="AD359">
            <v>28</v>
          </cell>
          <cell r="AE359">
            <v>40</v>
          </cell>
          <cell r="AF359">
            <v>24</v>
          </cell>
          <cell r="AG359">
            <v>64</v>
          </cell>
          <cell r="AH359">
            <v>6</v>
          </cell>
          <cell r="AI359">
            <v>8</v>
          </cell>
          <cell r="AJ359">
            <v>33</v>
          </cell>
          <cell r="AK359">
            <v>47</v>
          </cell>
          <cell r="AL359">
            <v>32</v>
          </cell>
          <cell r="AM359">
            <v>79</v>
          </cell>
          <cell r="AN359">
            <v>7</v>
          </cell>
          <cell r="AO359">
            <v>6</v>
          </cell>
          <cell r="AP359">
            <v>35</v>
          </cell>
          <cell r="AQ359">
            <v>48</v>
          </cell>
          <cell r="AR359">
            <v>25</v>
          </cell>
          <cell r="AS359">
            <v>73</v>
          </cell>
          <cell r="AT359">
            <v>6</v>
          </cell>
          <cell r="AU359">
            <v>9</v>
          </cell>
          <cell r="AV359">
            <v>31</v>
          </cell>
          <cell r="AW359">
            <v>46</v>
          </cell>
          <cell r="AX359">
            <v>26</v>
          </cell>
          <cell r="AY359">
            <v>72</v>
          </cell>
          <cell r="AZ359">
            <v>7</v>
          </cell>
          <cell r="BA359">
            <v>7</v>
          </cell>
          <cell r="BB359">
            <v>29</v>
          </cell>
          <cell r="BC359">
            <v>43</v>
          </cell>
          <cell r="BD359">
            <v>25</v>
          </cell>
          <cell r="BE359">
            <v>68</v>
          </cell>
          <cell r="BF359">
            <v>356</v>
          </cell>
          <cell r="BG359">
            <v>84</v>
          </cell>
          <cell r="BH359">
            <v>552</v>
          </cell>
          <cell r="BI359">
            <v>73.599999999999994</v>
          </cell>
          <cell r="BK359" t="str">
            <v>D+</v>
          </cell>
          <cell r="BL359" t="str">
            <v>D</v>
          </cell>
          <cell r="BM359" t="str">
            <v>B+</v>
          </cell>
          <cell r="BN359" t="str">
            <v>B+</v>
          </cell>
          <cell r="BO359" t="str">
            <v>B+</v>
          </cell>
          <cell r="BP359" t="str">
            <v>A+</v>
          </cell>
          <cell r="BQ359" t="str">
            <v>B</v>
          </cell>
          <cell r="BR359" t="str">
            <v>A</v>
          </cell>
          <cell r="BS359" t="str">
            <v>A</v>
          </cell>
          <cell r="BT359" t="str">
            <v>B+</v>
          </cell>
          <cell r="BU359" t="str">
            <v>A++</v>
          </cell>
          <cell r="BW359">
            <v>4</v>
          </cell>
          <cell r="BX359">
            <v>4</v>
          </cell>
          <cell r="BY359">
            <v>2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20.5</v>
          </cell>
          <cell r="CI359">
            <v>0</v>
          </cell>
          <cell r="CJ359" t="str">
            <v>Pass</v>
          </cell>
          <cell r="CK359">
            <v>7.26</v>
          </cell>
        </row>
        <row r="360">
          <cell r="B360" t="str">
            <v>PIET23CA018</v>
          </cell>
          <cell r="C360" t="str">
            <v>DIVYANSHU GARG</v>
          </cell>
          <cell r="D360" t="str">
            <v>23EPTCA018</v>
          </cell>
          <cell r="E360" t="str">
            <v>F-18</v>
          </cell>
          <cell r="F360"/>
          <cell r="G360">
            <v>7</v>
          </cell>
          <cell r="H360">
            <v>10</v>
          </cell>
          <cell r="I360">
            <v>10</v>
          </cell>
          <cell r="J360">
            <v>27</v>
          </cell>
          <cell r="K360">
            <v>8</v>
          </cell>
          <cell r="L360">
            <v>10</v>
          </cell>
          <cell r="M360">
            <v>10</v>
          </cell>
          <cell r="N360">
            <v>28</v>
          </cell>
          <cell r="O360">
            <v>7</v>
          </cell>
          <cell r="P360">
            <v>10</v>
          </cell>
          <cell r="Q360">
            <v>10</v>
          </cell>
          <cell r="R360">
            <v>27</v>
          </cell>
          <cell r="S360">
            <v>8</v>
          </cell>
          <cell r="T360">
            <v>10</v>
          </cell>
          <cell r="U360">
            <v>10</v>
          </cell>
          <cell r="V360">
            <v>28</v>
          </cell>
          <cell r="W360">
            <v>8</v>
          </cell>
          <cell r="X360">
            <v>9</v>
          </cell>
          <cell r="Y360">
            <v>10</v>
          </cell>
          <cell r="Z360">
            <v>27</v>
          </cell>
          <cell r="AA360">
            <v>137</v>
          </cell>
          <cell r="AB360">
            <v>10</v>
          </cell>
          <cell r="AC360">
            <v>10</v>
          </cell>
          <cell r="AD360">
            <v>39</v>
          </cell>
          <cell r="AE360">
            <v>59</v>
          </cell>
          <cell r="AF360">
            <v>38</v>
          </cell>
          <cell r="AG360">
            <v>97</v>
          </cell>
          <cell r="AH360">
            <v>7</v>
          </cell>
          <cell r="AI360">
            <v>7</v>
          </cell>
          <cell r="AJ360">
            <v>35</v>
          </cell>
          <cell r="AK360">
            <v>49</v>
          </cell>
          <cell r="AL360">
            <v>32</v>
          </cell>
          <cell r="AM360">
            <v>81</v>
          </cell>
          <cell r="AN360">
            <v>8</v>
          </cell>
          <cell r="AO360">
            <v>8</v>
          </cell>
          <cell r="AP360">
            <v>38</v>
          </cell>
          <cell r="AQ360">
            <v>54</v>
          </cell>
          <cell r="AR360">
            <v>30</v>
          </cell>
          <cell r="AS360">
            <v>84</v>
          </cell>
          <cell r="AT360">
            <v>8</v>
          </cell>
          <cell r="AU360">
            <v>8</v>
          </cell>
          <cell r="AV360">
            <v>36</v>
          </cell>
          <cell r="AW360">
            <v>52</v>
          </cell>
          <cell r="AX360">
            <v>36</v>
          </cell>
          <cell r="AY360">
            <v>88</v>
          </cell>
          <cell r="AZ360">
            <v>9</v>
          </cell>
          <cell r="BA360">
            <v>7</v>
          </cell>
          <cell r="BB360">
            <v>36</v>
          </cell>
          <cell r="BC360">
            <v>52</v>
          </cell>
          <cell r="BD360">
            <v>34</v>
          </cell>
          <cell r="BE360">
            <v>86</v>
          </cell>
          <cell r="BF360">
            <v>436</v>
          </cell>
          <cell r="BG360">
            <v>96</v>
          </cell>
          <cell r="BH360">
            <v>669</v>
          </cell>
          <cell r="BI360">
            <v>89.2</v>
          </cell>
          <cell r="BK360" t="str">
            <v>A++</v>
          </cell>
          <cell r="BL360" t="str">
            <v>B+</v>
          </cell>
          <cell r="BM360" t="str">
            <v>A+</v>
          </cell>
          <cell r="BN360" t="str">
            <v>A+</v>
          </cell>
          <cell r="BO360" t="str">
            <v>A</v>
          </cell>
          <cell r="BP360" t="str">
            <v>A++</v>
          </cell>
          <cell r="BQ360" t="str">
            <v>A++</v>
          </cell>
          <cell r="BR360" t="str">
            <v>A++</v>
          </cell>
          <cell r="BS360" t="str">
            <v>A++</v>
          </cell>
          <cell r="BT360" t="str">
            <v>A++</v>
          </cell>
          <cell r="BU360" t="str">
            <v>A++</v>
          </cell>
          <cell r="BW360">
            <v>4</v>
          </cell>
          <cell r="BX360">
            <v>4</v>
          </cell>
          <cell r="BY360">
            <v>2</v>
          </cell>
          <cell r="BZ360">
            <v>2</v>
          </cell>
          <cell r="CA360">
            <v>2</v>
          </cell>
          <cell r="CB360">
            <v>1</v>
          </cell>
          <cell r="CC360">
            <v>1</v>
          </cell>
          <cell r="CD360">
            <v>1.5</v>
          </cell>
          <cell r="CE360">
            <v>1</v>
          </cell>
          <cell r="CF360">
            <v>1.5</v>
          </cell>
          <cell r="CG360">
            <v>0.5</v>
          </cell>
          <cell r="CH360">
            <v>20.5</v>
          </cell>
          <cell r="CI360">
            <v>0</v>
          </cell>
          <cell r="CJ360" t="str">
            <v>Pass</v>
          </cell>
          <cell r="CK360">
            <v>9.27</v>
          </cell>
        </row>
        <row r="361">
          <cell r="B361" t="str">
            <v>PIET23CA019</v>
          </cell>
          <cell r="C361" t="str">
            <v>DIYA BENIWAL</v>
          </cell>
          <cell r="D361" t="str">
            <v>23EPTCA019</v>
          </cell>
          <cell r="E361" t="str">
            <v>F-19</v>
          </cell>
          <cell r="F361"/>
          <cell r="G361">
            <v>2</v>
          </cell>
          <cell r="H361">
            <v>10</v>
          </cell>
          <cell r="I361">
            <v>10</v>
          </cell>
          <cell r="J361">
            <v>22</v>
          </cell>
          <cell r="K361">
            <v>3</v>
          </cell>
          <cell r="L361">
            <v>7</v>
          </cell>
          <cell r="M361">
            <v>8</v>
          </cell>
          <cell r="N361">
            <v>18</v>
          </cell>
          <cell r="O361">
            <v>7</v>
          </cell>
          <cell r="P361">
            <v>9</v>
          </cell>
          <cell r="Q361">
            <v>10</v>
          </cell>
          <cell r="R361">
            <v>26</v>
          </cell>
          <cell r="S361">
            <v>5</v>
          </cell>
          <cell r="T361">
            <v>7</v>
          </cell>
          <cell r="U361">
            <v>7</v>
          </cell>
          <cell r="V361">
            <v>19</v>
          </cell>
          <cell r="W361">
            <v>2</v>
          </cell>
          <cell r="X361">
            <v>9</v>
          </cell>
          <cell r="Y361">
            <v>7</v>
          </cell>
          <cell r="Z361">
            <v>18</v>
          </cell>
          <cell r="AA361">
            <v>103</v>
          </cell>
          <cell r="AB361">
            <v>6</v>
          </cell>
          <cell r="AC361">
            <v>6</v>
          </cell>
          <cell r="AD361">
            <v>35</v>
          </cell>
          <cell r="AE361">
            <v>47</v>
          </cell>
          <cell r="AF361">
            <v>28</v>
          </cell>
          <cell r="AG361">
            <v>75</v>
          </cell>
          <cell r="AH361">
            <v>5</v>
          </cell>
          <cell r="AI361">
            <v>7</v>
          </cell>
          <cell r="AJ361">
            <v>37</v>
          </cell>
          <cell r="AK361">
            <v>49</v>
          </cell>
          <cell r="AL361">
            <v>32</v>
          </cell>
          <cell r="AM361">
            <v>81</v>
          </cell>
          <cell r="AN361">
            <v>6</v>
          </cell>
          <cell r="AO361">
            <v>7</v>
          </cell>
          <cell r="AP361">
            <v>31</v>
          </cell>
          <cell r="AQ361">
            <v>44</v>
          </cell>
          <cell r="AR361">
            <v>23</v>
          </cell>
          <cell r="AS361">
            <v>67</v>
          </cell>
          <cell r="AT361">
            <v>5</v>
          </cell>
          <cell r="AU361">
            <v>5</v>
          </cell>
          <cell r="AV361">
            <v>31</v>
          </cell>
          <cell r="AW361">
            <v>41</v>
          </cell>
          <cell r="AX361">
            <v>26</v>
          </cell>
          <cell r="AY361">
            <v>67</v>
          </cell>
          <cell r="AZ361">
            <v>6</v>
          </cell>
          <cell r="BA361">
            <v>6</v>
          </cell>
          <cell r="BB361">
            <v>38</v>
          </cell>
          <cell r="BC361">
            <v>50</v>
          </cell>
          <cell r="BD361">
            <v>27</v>
          </cell>
          <cell r="BE361">
            <v>77</v>
          </cell>
          <cell r="BF361">
            <v>367</v>
          </cell>
          <cell r="BG361">
            <v>89</v>
          </cell>
          <cell r="BH361">
            <v>559</v>
          </cell>
          <cell r="BI361">
            <v>74.533333333333331</v>
          </cell>
          <cell r="BK361" t="str">
            <v>B</v>
          </cell>
          <cell r="BL361" t="str">
            <v>F</v>
          </cell>
          <cell r="BM361" t="str">
            <v>A</v>
          </cell>
          <cell r="BN361" t="str">
            <v>E</v>
          </cell>
          <cell r="BO361" t="str">
            <v>D</v>
          </cell>
          <cell r="BP361" t="str">
            <v>A++</v>
          </cell>
          <cell r="BQ361" t="str">
            <v>A</v>
          </cell>
          <cell r="BR361" t="str">
            <v>B+</v>
          </cell>
          <cell r="BS361" t="str">
            <v>B+</v>
          </cell>
          <cell r="BT361" t="str">
            <v>A+</v>
          </cell>
          <cell r="BU361" t="str">
            <v>A++</v>
          </cell>
          <cell r="BW361">
            <v>4</v>
          </cell>
          <cell r="BX361">
            <v>4</v>
          </cell>
          <cell r="BY361">
            <v>2</v>
          </cell>
          <cell r="BZ361">
            <v>2</v>
          </cell>
          <cell r="CA361">
            <v>2</v>
          </cell>
          <cell r="CB361">
            <v>1</v>
          </cell>
          <cell r="CC361">
            <v>1</v>
          </cell>
          <cell r="CD361">
            <v>1.5</v>
          </cell>
          <cell r="CE361">
            <v>1</v>
          </cell>
          <cell r="CF361">
            <v>1.5</v>
          </cell>
          <cell r="CG361">
            <v>0.5</v>
          </cell>
          <cell r="CH361">
            <v>20.5</v>
          </cell>
          <cell r="CI361">
            <v>1</v>
          </cell>
          <cell r="CJ361" t="str">
            <v>Fail</v>
          </cell>
          <cell r="CK361">
            <v>6</v>
          </cell>
        </row>
        <row r="362">
          <cell r="B362" t="str">
            <v>PIET23CA020</v>
          </cell>
          <cell r="C362" t="str">
            <v>GAURAV YADAV</v>
          </cell>
          <cell r="D362" t="str">
            <v>23EPTCA020</v>
          </cell>
          <cell r="E362" t="str">
            <v>F-20</v>
          </cell>
          <cell r="F362"/>
          <cell r="G362">
            <v>1</v>
          </cell>
          <cell r="H362">
            <v>7</v>
          </cell>
          <cell r="I362">
            <v>10</v>
          </cell>
          <cell r="J362">
            <v>18</v>
          </cell>
          <cell r="K362">
            <v>6</v>
          </cell>
          <cell r="L362">
            <v>7</v>
          </cell>
          <cell r="M362">
            <v>10</v>
          </cell>
          <cell r="N362">
            <v>23</v>
          </cell>
          <cell r="O362">
            <v>7</v>
          </cell>
          <cell r="P362">
            <v>10</v>
          </cell>
          <cell r="Q362">
            <v>10</v>
          </cell>
          <cell r="R362">
            <v>27</v>
          </cell>
          <cell r="S362">
            <v>5</v>
          </cell>
          <cell r="T362">
            <v>7</v>
          </cell>
          <cell r="U362">
            <v>6</v>
          </cell>
          <cell r="V362">
            <v>18</v>
          </cell>
          <cell r="W362">
            <v>5</v>
          </cell>
          <cell r="X362">
            <v>10</v>
          </cell>
          <cell r="Y362">
            <v>7</v>
          </cell>
          <cell r="Z362">
            <v>22</v>
          </cell>
          <cell r="AA362">
            <v>108</v>
          </cell>
          <cell r="AB362">
            <v>6</v>
          </cell>
          <cell r="AC362">
            <v>7</v>
          </cell>
          <cell r="AD362">
            <v>40</v>
          </cell>
          <cell r="AE362">
            <v>53</v>
          </cell>
          <cell r="AF362">
            <v>26</v>
          </cell>
          <cell r="AG362">
            <v>79</v>
          </cell>
          <cell r="AH362">
            <v>7</v>
          </cell>
          <cell r="AI362">
            <v>8</v>
          </cell>
          <cell r="AJ362">
            <v>38</v>
          </cell>
          <cell r="AK362">
            <v>53</v>
          </cell>
          <cell r="AL362">
            <v>33</v>
          </cell>
          <cell r="AM362">
            <v>86</v>
          </cell>
          <cell r="AN362">
            <v>9</v>
          </cell>
          <cell r="AO362">
            <v>6</v>
          </cell>
          <cell r="AP362">
            <v>35</v>
          </cell>
          <cell r="AQ362">
            <v>50</v>
          </cell>
          <cell r="AR362">
            <v>24</v>
          </cell>
          <cell r="AS362">
            <v>74</v>
          </cell>
          <cell r="AT362">
            <v>8</v>
          </cell>
          <cell r="AU362">
            <v>8</v>
          </cell>
          <cell r="AV362">
            <v>34</v>
          </cell>
          <cell r="AW362">
            <v>50</v>
          </cell>
          <cell r="AX362">
            <v>28</v>
          </cell>
          <cell r="AY362">
            <v>78</v>
          </cell>
          <cell r="AZ362">
            <v>5</v>
          </cell>
          <cell r="BA362">
            <v>6</v>
          </cell>
          <cell r="BB362">
            <v>36</v>
          </cell>
          <cell r="BC362">
            <v>47</v>
          </cell>
          <cell r="BD362">
            <v>31</v>
          </cell>
          <cell r="BE362">
            <v>78</v>
          </cell>
          <cell r="BF362">
            <v>395</v>
          </cell>
          <cell r="BG362">
            <v>92</v>
          </cell>
          <cell r="BH362">
            <v>595</v>
          </cell>
          <cell r="BI362">
            <v>79.333333333333329</v>
          </cell>
          <cell r="BK362" t="str">
            <v>E+</v>
          </cell>
          <cell r="BL362" t="str">
            <v>C</v>
          </cell>
          <cell r="BM362" t="str">
            <v>A</v>
          </cell>
          <cell r="BN362" t="str">
            <v>D+</v>
          </cell>
          <cell r="BO362" t="str">
            <v>C+</v>
          </cell>
          <cell r="BP362" t="str">
            <v>A++</v>
          </cell>
          <cell r="BQ362" t="str">
            <v>A+</v>
          </cell>
          <cell r="BR362" t="str">
            <v>A</v>
          </cell>
          <cell r="BS362" t="str">
            <v>A+</v>
          </cell>
          <cell r="BT362" t="str">
            <v>A+</v>
          </cell>
          <cell r="BU362" t="str">
            <v>A++</v>
          </cell>
          <cell r="BW362">
            <v>4</v>
          </cell>
          <cell r="BX362">
            <v>4</v>
          </cell>
          <cell r="BY362">
            <v>2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20.5</v>
          </cell>
          <cell r="CI362">
            <v>0</v>
          </cell>
          <cell r="CJ362" t="str">
            <v>Pass</v>
          </cell>
          <cell r="CK362">
            <v>7.23</v>
          </cell>
        </row>
        <row r="363">
          <cell r="B363" t="str">
            <v>PIET23CA021</v>
          </cell>
          <cell r="C363" t="str">
            <v>GOURESH VAISHNAV</v>
          </cell>
          <cell r="D363" t="str">
            <v>23EPTCA021</v>
          </cell>
          <cell r="E363" t="str">
            <v>F-21</v>
          </cell>
          <cell r="F363"/>
          <cell r="G363">
            <v>5</v>
          </cell>
          <cell r="H363">
            <v>7</v>
          </cell>
          <cell r="I363">
            <v>10</v>
          </cell>
          <cell r="J363">
            <v>22</v>
          </cell>
          <cell r="K363">
            <v>8</v>
          </cell>
          <cell r="L363">
            <v>10</v>
          </cell>
          <cell r="M363">
            <v>10</v>
          </cell>
          <cell r="N363">
            <v>28</v>
          </cell>
          <cell r="O363">
            <v>8</v>
          </cell>
          <cell r="P363">
            <v>10</v>
          </cell>
          <cell r="Q363">
            <v>10</v>
          </cell>
          <cell r="R363">
            <v>28</v>
          </cell>
          <cell r="S363">
            <v>6</v>
          </cell>
          <cell r="T363">
            <v>9</v>
          </cell>
          <cell r="U363">
            <v>10</v>
          </cell>
          <cell r="V363">
            <v>25</v>
          </cell>
          <cell r="W363">
            <v>7</v>
          </cell>
          <cell r="X363">
            <v>10</v>
          </cell>
          <cell r="Y363">
            <v>10</v>
          </cell>
          <cell r="Z363">
            <v>27</v>
          </cell>
          <cell r="AA363">
            <v>130</v>
          </cell>
          <cell r="AB363">
            <v>10</v>
          </cell>
          <cell r="AC363">
            <v>10</v>
          </cell>
          <cell r="AD363">
            <v>39</v>
          </cell>
          <cell r="AE363">
            <v>59</v>
          </cell>
          <cell r="AF363">
            <v>34</v>
          </cell>
          <cell r="AG363">
            <v>93</v>
          </cell>
          <cell r="AH363">
            <v>7</v>
          </cell>
          <cell r="AI363">
            <v>7</v>
          </cell>
          <cell r="AJ363">
            <v>32</v>
          </cell>
          <cell r="AK363">
            <v>46</v>
          </cell>
          <cell r="AL363">
            <v>30</v>
          </cell>
          <cell r="AM363">
            <v>76</v>
          </cell>
          <cell r="AN363">
            <v>8</v>
          </cell>
          <cell r="AO363">
            <v>7</v>
          </cell>
          <cell r="AP363">
            <v>36</v>
          </cell>
          <cell r="AQ363">
            <v>51</v>
          </cell>
          <cell r="AR363">
            <v>23</v>
          </cell>
          <cell r="AS363">
            <v>74</v>
          </cell>
          <cell r="AT363">
            <v>7</v>
          </cell>
          <cell r="AU363">
            <v>9</v>
          </cell>
          <cell r="AV363">
            <v>38</v>
          </cell>
          <cell r="AW363">
            <v>54</v>
          </cell>
          <cell r="AX363">
            <v>28</v>
          </cell>
          <cell r="AY363">
            <v>82</v>
          </cell>
          <cell r="AZ363">
            <v>7</v>
          </cell>
          <cell r="BA363">
            <v>7</v>
          </cell>
          <cell r="BB363">
            <v>35</v>
          </cell>
          <cell r="BC363">
            <v>49</v>
          </cell>
          <cell r="BD363">
            <v>33</v>
          </cell>
          <cell r="BE363">
            <v>82</v>
          </cell>
          <cell r="BF363">
            <v>407</v>
          </cell>
          <cell r="BG363">
            <v>93</v>
          </cell>
          <cell r="BH363">
            <v>630</v>
          </cell>
          <cell r="BI363">
            <v>84</v>
          </cell>
          <cell r="BK363" t="str">
            <v>C+</v>
          </cell>
          <cell r="BL363" t="str">
            <v>B</v>
          </cell>
          <cell r="BM363" t="str">
            <v>A++</v>
          </cell>
          <cell r="BN363" t="str">
            <v>B</v>
          </cell>
          <cell r="BO363" t="str">
            <v>B+</v>
          </cell>
          <cell r="BP363" t="str">
            <v>A+</v>
          </cell>
          <cell r="BQ363" t="str">
            <v>A++</v>
          </cell>
          <cell r="BR363" t="str">
            <v>A</v>
          </cell>
          <cell r="BS363" t="str">
            <v>A++</v>
          </cell>
          <cell r="BT363" t="str">
            <v>A++</v>
          </cell>
          <cell r="BU363" t="str">
            <v>A++</v>
          </cell>
          <cell r="BW363">
            <v>4</v>
          </cell>
          <cell r="BX363">
            <v>4</v>
          </cell>
          <cell r="BY363">
            <v>2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20.5</v>
          </cell>
          <cell r="CI363">
            <v>0</v>
          </cell>
          <cell r="CJ363" t="str">
            <v>Pass</v>
          </cell>
          <cell r="CK363">
            <v>8.33</v>
          </cell>
        </row>
        <row r="364">
          <cell r="B364" t="str">
            <v>PIET23CA022</v>
          </cell>
          <cell r="C364" t="str">
            <v>HARSHIT GEHLOT</v>
          </cell>
          <cell r="D364" t="str">
            <v>23EPTCA022</v>
          </cell>
          <cell r="E364" t="str">
            <v>F-22</v>
          </cell>
          <cell r="F364"/>
          <cell r="G364">
            <v>2</v>
          </cell>
          <cell r="H364">
            <v>8</v>
          </cell>
          <cell r="I364">
            <v>9</v>
          </cell>
          <cell r="J364">
            <v>19</v>
          </cell>
          <cell r="K364">
            <v>4</v>
          </cell>
          <cell r="L364">
            <v>10</v>
          </cell>
          <cell r="M364">
            <v>10</v>
          </cell>
          <cell r="N364">
            <v>24</v>
          </cell>
          <cell r="O364">
            <v>7</v>
          </cell>
          <cell r="P364">
            <v>10</v>
          </cell>
          <cell r="Q364">
            <v>10</v>
          </cell>
          <cell r="R364">
            <v>27</v>
          </cell>
          <cell r="S364">
            <v>5</v>
          </cell>
          <cell r="T364">
            <v>8</v>
          </cell>
          <cell r="U364">
            <v>10</v>
          </cell>
          <cell r="V364">
            <v>23</v>
          </cell>
          <cell r="W364">
            <v>6</v>
          </cell>
          <cell r="X364">
            <v>10</v>
          </cell>
          <cell r="Y364">
            <v>10</v>
          </cell>
          <cell r="Z364">
            <v>26</v>
          </cell>
          <cell r="AA364">
            <v>119</v>
          </cell>
          <cell r="AB364">
            <v>9</v>
          </cell>
          <cell r="AC364">
            <v>9</v>
          </cell>
          <cell r="AD364">
            <v>40</v>
          </cell>
          <cell r="AE364">
            <v>58</v>
          </cell>
          <cell r="AF364">
            <v>32</v>
          </cell>
          <cell r="AG364">
            <v>90</v>
          </cell>
          <cell r="AH364">
            <v>6</v>
          </cell>
          <cell r="AI364">
            <v>8</v>
          </cell>
          <cell r="AJ364">
            <v>36</v>
          </cell>
          <cell r="AK364">
            <v>50</v>
          </cell>
          <cell r="AL364">
            <v>30</v>
          </cell>
          <cell r="AM364">
            <v>80</v>
          </cell>
          <cell r="AN364">
            <v>7</v>
          </cell>
          <cell r="AO364">
            <v>7</v>
          </cell>
          <cell r="AP364">
            <v>34</v>
          </cell>
          <cell r="AQ364">
            <v>48</v>
          </cell>
          <cell r="AR364">
            <v>23</v>
          </cell>
          <cell r="AS364">
            <v>71</v>
          </cell>
          <cell r="AT364">
            <v>8</v>
          </cell>
          <cell r="AU364">
            <v>9</v>
          </cell>
          <cell r="AV364">
            <v>40</v>
          </cell>
          <cell r="AW364">
            <v>57</v>
          </cell>
          <cell r="AX364">
            <v>29</v>
          </cell>
          <cell r="AY364">
            <v>86</v>
          </cell>
          <cell r="AZ364">
            <v>6</v>
          </cell>
          <cell r="BA364">
            <v>8</v>
          </cell>
          <cell r="BB364">
            <v>40</v>
          </cell>
          <cell r="BC364">
            <v>54</v>
          </cell>
          <cell r="BD364">
            <v>26</v>
          </cell>
          <cell r="BE364">
            <v>80</v>
          </cell>
          <cell r="BF364">
            <v>407</v>
          </cell>
          <cell r="BG364">
            <v>92</v>
          </cell>
          <cell r="BH364">
            <v>618</v>
          </cell>
          <cell r="BI364">
            <v>82.399999999999991</v>
          </cell>
          <cell r="BK364" t="str">
            <v>C</v>
          </cell>
          <cell r="BL364" t="str">
            <v>C+</v>
          </cell>
          <cell r="BM364" t="str">
            <v>A+</v>
          </cell>
          <cell r="BN364" t="str">
            <v>C+</v>
          </cell>
          <cell r="BO364" t="str">
            <v>C+</v>
          </cell>
          <cell r="BP364" t="str">
            <v>A+</v>
          </cell>
          <cell r="BQ364" t="str">
            <v>A++</v>
          </cell>
          <cell r="BR364" t="str">
            <v>B+</v>
          </cell>
          <cell r="BS364" t="str">
            <v>A++</v>
          </cell>
          <cell r="BT364" t="str">
            <v>A+</v>
          </cell>
          <cell r="BU364" t="str">
            <v>A++</v>
          </cell>
          <cell r="BW364">
            <v>4</v>
          </cell>
          <cell r="BX364">
            <v>4</v>
          </cell>
          <cell r="BY364">
            <v>2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20.5</v>
          </cell>
          <cell r="CI364">
            <v>0</v>
          </cell>
          <cell r="CJ364" t="str">
            <v>Pass</v>
          </cell>
          <cell r="CK364">
            <v>7.78</v>
          </cell>
        </row>
        <row r="365">
          <cell r="B365" t="str">
            <v>PIET23CA023</v>
          </cell>
          <cell r="C365" t="str">
            <v>HARSHIT KUMAR</v>
          </cell>
          <cell r="D365" t="str">
            <v>23EPTCA023</v>
          </cell>
          <cell r="E365" t="str">
            <v>F-23</v>
          </cell>
          <cell r="F365"/>
          <cell r="G365">
            <v>3</v>
          </cell>
          <cell r="H365">
            <v>9</v>
          </cell>
          <cell r="I365">
            <v>10</v>
          </cell>
          <cell r="J365">
            <v>22</v>
          </cell>
          <cell r="K365">
            <v>4</v>
          </cell>
          <cell r="L365">
            <v>10</v>
          </cell>
          <cell r="M365">
            <v>10</v>
          </cell>
          <cell r="N365">
            <v>24</v>
          </cell>
          <cell r="O365" t="str">
            <v>N</v>
          </cell>
          <cell r="P365">
            <v>10</v>
          </cell>
          <cell r="Q365">
            <v>10</v>
          </cell>
          <cell r="R365">
            <v>20</v>
          </cell>
          <cell r="S365">
            <v>5</v>
          </cell>
          <cell r="T365">
            <v>9</v>
          </cell>
          <cell r="U365">
            <v>10</v>
          </cell>
          <cell r="V365">
            <v>24</v>
          </cell>
          <cell r="W365">
            <v>4</v>
          </cell>
          <cell r="X365">
            <v>10</v>
          </cell>
          <cell r="Y365">
            <v>10</v>
          </cell>
          <cell r="Z365">
            <v>24</v>
          </cell>
          <cell r="AA365">
            <v>114</v>
          </cell>
          <cell r="AB365">
            <v>8</v>
          </cell>
          <cell r="AC365">
            <v>7</v>
          </cell>
          <cell r="AD365">
            <v>31</v>
          </cell>
          <cell r="AE365">
            <v>46</v>
          </cell>
          <cell r="AF365">
            <v>31</v>
          </cell>
          <cell r="AG365">
            <v>77</v>
          </cell>
          <cell r="AH365">
            <v>8</v>
          </cell>
          <cell r="AI365">
            <v>8</v>
          </cell>
          <cell r="AJ365">
            <v>37</v>
          </cell>
          <cell r="AK365">
            <v>53</v>
          </cell>
          <cell r="AL365">
            <v>32</v>
          </cell>
          <cell r="AM365">
            <v>85</v>
          </cell>
          <cell r="AN365">
            <v>7</v>
          </cell>
          <cell r="AO365">
            <v>8</v>
          </cell>
          <cell r="AP365">
            <v>30</v>
          </cell>
          <cell r="AQ365">
            <v>45</v>
          </cell>
          <cell r="AR365">
            <v>28</v>
          </cell>
          <cell r="AS365">
            <v>73</v>
          </cell>
          <cell r="AT365">
            <v>7</v>
          </cell>
          <cell r="AU365">
            <v>8</v>
          </cell>
          <cell r="AV365">
            <v>36</v>
          </cell>
          <cell r="AW365">
            <v>51</v>
          </cell>
          <cell r="AX365">
            <v>29</v>
          </cell>
          <cell r="AY365">
            <v>80</v>
          </cell>
          <cell r="AZ365">
            <v>6</v>
          </cell>
          <cell r="BA365">
            <v>7</v>
          </cell>
          <cell r="BB365">
            <v>34</v>
          </cell>
          <cell r="BC365">
            <v>47</v>
          </cell>
          <cell r="BD365">
            <v>32</v>
          </cell>
          <cell r="BE365">
            <v>79</v>
          </cell>
          <cell r="BF365">
            <v>394</v>
          </cell>
          <cell r="BG365">
            <v>90</v>
          </cell>
          <cell r="BH365">
            <v>598</v>
          </cell>
          <cell r="BI365">
            <v>79.733333333333334</v>
          </cell>
          <cell r="BK365" t="str">
            <v>D+</v>
          </cell>
          <cell r="BL365" t="str">
            <v>D+</v>
          </cell>
          <cell r="BM365" t="str">
            <v>A</v>
          </cell>
          <cell r="BN365" t="str">
            <v>B</v>
          </cell>
          <cell r="BO365" t="str">
            <v>B</v>
          </cell>
          <cell r="BP365" t="str">
            <v>A++</v>
          </cell>
          <cell r="BQ365" t="str">
            <v>A+</v>
          </cell>
          <cell r="BR365" t="str">
            <v>A</v>
          </cell>
          <cell r="BS365" t="str">
            <v>A+</v>
          </cell>
          <cell r="BT365" t="str">
            <v>A+</v>
          </cell>
          <cell r="BU365" t="str">
            <v>A++</v>
          </cell>
          <cell r="BW365">
            <v>4</v>
          </cell>
          <cell r="BX365">
            <v>4</v>
          </cell>
          <cell r="BY365">
            <v>2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20.5</v>
          </cell>
          <cell r="CI365">
            <v>0</v>
          </cell>
          <cell r="CJ365" t="str">
            <v>Pass</v>
          </cell>
          <cell r="CK365">
            <v>7.52</v>
          </cell>
        </row>
        <row r="366">
          <cell r="B366" t="str">
            <v>PIET23CA024</v>
          </cell>
          <cell r="C366" t="str">
            <v>HARSHUL DADHICH</v>
          </cell>
          <cell r="D366" t="str">
            <v>23EPTCA024</v>
          </cell>
          <cell r="E366" t="str">
            <v>F-24</v>
          </cell>
          <cell r="F366"/>
          <cell r="G366">
            <v>6</v>
          </cell>
          <cell r="H366">
            <v>10</v>
          </cell>
          <cell r="I366">
            <v>10</v>
          </cell>
          <cell r="J366">
            <v>26</v>
          </cell>
          <cell r="K366">
            <v>8</v>
          </cell>
          <cell r="L366">
            <v>10</v>
          </cell>
          <cell r="M366">
            <v>9</v>
          </cell>
          <cell r="N366">
            <v>27</v>
          </cell>
          <cell r="O366">
            <v>8</v>
          </cell>
          <cell r="P366">
            <v>10</v>
          </cell>
          <cell r="Q366">
            <v>10</v>
          </cell>
          <cell r="R366">
            <v>28</v>
          </cell>
          <cell r="S366">
            <v>5</v>
          </cell>
          <cell r="T366">
            <v>9</v>
          </cell>
          <cell r="U366">
            <v>8</v>
          </cell>
          <cell r="V366">
            <v>22</v>
          </cell>
          <cell r="W366">
            <v>8</v>
          </cell>
          <cell r="X366">
            <v>10</v>
          </cell>
          <cell r="Y366">
            <v>9</v>
          </cell>
          <cell r="Z366">
            <v>27</v>
          </cell>
          <cell r="AA366">
            <v>130</v>
          </cell>
          <cell r="AB366">
            <v>8</v>
          </cell>
          <cell r="AC366">
            <v>7</v>
          </cell>
          <cell r="AD366">
            <v>40</v>
          </cell>
          <cell r="AE366">
            <v>55</v>
          </cell>
          <cell r="AF366">
            <v>31</v>
          </cell>
          <cell r="AG366">
            <v>86</v>
          </cell>
          <cell r="AH366">
            <v>6</v>
          </cell>
          <cell r="AI366">
            <v>8</v>
          </cell>
          <cell r="AJ366">
            <v>36</v>
          </cell>
          <cell r="AK366">
            <v>50</v>
          </cell>
          <cell r="AL366">
            <v>31</v>
          </cell>
          <cell r="AM366">
            <v>81</v>
          </cell>
          <cell r="AN366">
            <v>7</v>
          </cell>
          <cell r="AO366">
            <v>7</v>
          </cell>
          <cell r="AP366">
            <v>36</v>
          </cell>
          <cell r="AQ366">
            <v>50</v>
          </cell>
          <cell r="AR366">
            <v>23</v>
          </cell>
          <cell r="AS366">
            <v>73</v>
          </cell>
          <cell r="AT366">
            <v>6</v>
          </cell>
          <cell r="AU366">
            <v>8</v>
          </cell>
          <cell r="AV366">
            <v>40</v>
          </cell>
          <cell r="AW366">
            <v>54</v>
          </cell>
          <cell r="AX366">
            <v>26</v>
          </cell>
          <cell r="AY366">
            <v>80</v>
          </cell>
          <cell r="AZ366">
            <v>7</v>
          </cell>
          <cell r="BA366">
            <v>7</v>
          </cell>
          <cell r="BB366">
            <v>36</v>
          </cell>
          <cell r="BC366">
            <v>50</v>
          </cell>
          <cell r="BD366">
            <v>23</v>
          </cell>
          <cell r="BE366">
            <v>73</v>
          </cell>
          <cell r="BF366">
            <v>393</v>
          </cell>
          <cell r="BG366">
            <v>90</v>
          </cell>
          <cell r="BH366">
            <v>613</v>
          </cell>
          <cell r="BI366">
            <v>81.733333333333334</v>
          </cell>
          <cell r="BK366" t="str">
            <v>D+</v>
          </cell>
          <cell r="BL366" t="str">
            <v>C+</v>
          </cell>
          <cell r="BM366" t="str">
            <v>A+</v>
          </cell>
          <cell r="BN366" t="str">
            <v>B</v>
          </cell>
          <cell r="BO366" t="str">
            <v>D+</v>
          </cell>
          <cell r="BP366" t="str">
            <v>A++</v>
          </cell>
          <cell r="BQ366" t="str">
            <v>A++</v>
          </cell>
          <cell r="BR366" t="str">
            <v>A</v>
          </cell>
          <cell r="BS366" t="str">
            <v>A+</v>
          </cell>
          <cell r="BT366" t="str">
            <v>A</v>
          </cell>
          <cell r="BU366" t="str">
            <v>A++</v>
          </cell>
          <cell r="BW366">
            <v>4</v>
          </cell>
          <cell r="BX366">
            <v>4</v>
          </cell>
          <cell r="BY366">
            <v>2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20.5</v>
          </cell>
          <cell r="CI366">
            <v>0</v>
          </cell>
          <cell r="CJ366" t="str">
            <v>Pass</v>
          </cell>
          <cell r="CK366">
            <v>7.63</v>
          </cell>
        </row>
        <row r="367">
          <cell r="B367" t="str">
            <v>PIET23CA025</v>
          </cell>
          <cell r="C367" t="str">
            <v>HIMANI AGRAWAL</v>
          </cell>
          <cell r="D367" t="str">
            <v>23EPTCA025</v>
          </cell>
          <cell r="E367" t="str">
            <v>F-25</v>
          </cell>
          <cell r="F367"/>
          <cell r="G367">
            <v>6</v>
          </cell>
          <cell r="H367">
            <v>10</v>
          </cell>
          <cell r="I367">
            <v>10</v>
          </cell>
          <cell r="J367">
            <v>26</v>
          </cell>
          <cell r="K367">
            <v>10</v>
          </cell>
          <cell r="L367">
            <v>10</v>
          </cell>
          <cell r="M367">
            <v>10</v>
          </cell>
          <cell r="N367">
            <v>30</v>
          </cell>
          <cell r="O367">
            <v>9</v>
          </cell>
          <cell r="P367">
            <v>10</v>
          </cell>
          <cell r="Q367">
            <v>10</v>
          </cell>
          <cell r="R367">
            <v>29</v>
          </cell>
          <cell r="S367">
            <v>5</v>
          </cell>
          <cell r="T367">
            <v>10</v>
          </cell>
          <cell r="U367">
            <v>10</v>
          </cell>
          <cell r="V367">
            <v>25</v>
          </cell>
          <cell r="W367">
            <v>9</v>
          </cell>
          <cell r="X367">
            <v>10</v>
          </cell>
          <cell r="Y367">
            <v>7</v>
          </cell>
          <cell r="Z367">
            <v>26</v>
          </cell>
          <cell r="AA367">
            <v>136</v>
          </cell>
          <cell r="AB367">
            <v>10</v>
          </cell>
          <cell r="AC367">
            <v>10</v>
          </cell>
          <cell r="AD367">
            <v>40</v>
          </cell>
          <cell r="AE367">
            <v>60</v>
          </cell>
          <cell r="AF367">
            <v>35</v>
          </cell>
          <cell r="AG367">
            <v>95</v>
          </cell>
          <cell r="AH367">
            <v>9</v>
          </cell>
          <cell r="AI367">
            <v>9</v>
          </cell>
          <cell r="AJ367">
            <v>37</v>
          </cell>
          <cell r="AK367">
            <v>55</v>
          </cell>
          <cell r="AL367">
            <v>33</v>
          </cell>
          <cell r="AM367">
            <v>88</v>
          </cell>
          <cell r="AN367">
            <v>8</v>
          </cell>
          <cell r="AO367">
            <v>8</v>
          </cell>
          <cell r="AP367">
            <v>40</v>
          </cell>
          <cell r="AQ367">
            <v>56</v>
          </cell>
          <cell r="AR367">
            <v>30</v>
          </cell>
          <cell r="AS367">
            <v>86</v>
          </cell>
          <cell r="AT367">
            <v>9</v>
          </cell>
          <cell r="AU367">
            <v>9</v>
          </cell>
          <cell r="AV367">
            <v>40</v>
          </cell>
          <cell r="AW367">
            <v>58</v>
          </cell>
          <cell r="AX367">
            <v>36</v>
          </cell>
          <cell r="AY367">
            <v>94</v>
          </cell>
          <cell r="AZ367">
            <v>8</v>
          </cell>
          <cell r="BA367">
            <v>9</v>
          </cell>
          <cell r="BB367">
            <v>36</v>
          </cell>
          <cell r="BC367">
            <v>53</v>
          </cell>
          <cell r="BD367">
            <v>34</v>
          </cell>
          <cell r="BE367">
            <v>87</v>
          </cell>
          <cell r="BF367">
            <v>450</v>
          </cell>
          <cell r="BG367">
            <v>96</v>
          </cell>
          <cell r="BH367">
            <v>682</v>
          </cell>
          <cell r="BI367">
            <v>90.933333333333337</v>
          </cell>
          <cell r="BK367" t="str">
            <v>A</v>
          </cell>
          <cell r="BL367" t="str">
            <v>A+</v>
          </cell>
          <cell r="BM367" t="str">
            <v>A++</v>
          </cell>
          <cell r="BN367" t="str">
            <v>A+</v>
          </cell>
          <cell r="BO367" t="str">
            <v>A</v>
          </cell>
          <cell r="BP367" t="str">
            <v>A++</v>
          </cell>
          <cell r="BQ367" t="str">
            <v>A++</v>
          </cell>
          <cell r="BR367" t="str">
            <v>A++</v>
          </cell>
          <cell r="BS367" t="str">
            <v>A++</v>
          </cell>
          <cell r="BT367" t="str">
            <v>A++</v>
          </cell>
          <cell r="BU367" t="str">
            <v>A++</v>
          </cell>
          <cell r="BW367">
            <v>4</v>
          </cell>
          <cell r="BX367">
            <v>4</v>
          </cell>
          <cell r="BY367">
            <v>2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20.5</v>
          </cell>
          <cell r="CI367">
            <v>0</v>
          </cell>
          <cell r="CJ367" t="str">
            <v>Pass</v>
          </cell>
          <cell r="CK367">
            <v>9.27</v>
          </cell>
        </row>
        <row r="368">
          <cell r="B368" t="str">
            <v>PIET23CA026</v>
          </cell>
          <cell r="C368" t="str">
            <v>KANCHAN</v>
          </cell>
          <cell r="D368" t="str">
            <v>23EPTCA026</v>
          </cell>
          <cell r="E368" t="str">
            <v>F-26</v>
          </cell>
          <cell r="F368"/>
          <cell r="G368">
            <v>6</v>
          </cell>
          <cell r="H368">
            <v>10</v>
          </cell>
          <cell r="I368">
            <v>10</v>
          </cell>
          <cell r="J368">
            <v>26</v>
          </cell>
          <cell r="K368">
            <v>8</v>
          </cell>
          <cell r="L368">
            <v>10</v>
          </cell>
          <cell r="M368">
            <v>10</v>
          </cell>
          <cell r="N368">
            <v>28</v>
          </cell>
          <cell r="O368">
            <v>6</v>
          </cell>
          <cell r="P368">
            <v>9</v>
          </cell>
          <cell r="Q368">
            <v>10</v>
          </cell>
          <cell r="R368">
            <v>25</v>
          </cell>
          <cell r="S368">
            <v>4</v>
          </cell>
          <cell r="T368">
            <v>10</v>
          </cell>
          <cell r="U368">
            <v>10</v>
          </cell>
          <cell r="V368">
            <v>24</v>
          </cell>
          <cell r="W368">
            <v>6</v>
          </cell>
          <cell r="X368">
            <v>10</v>
          </cell>
          <cell r="Y368">
            <v>7</v>
          </cell>
          <cell r="Z368">
            <v>23</v>
          </cell>
          <cell r="AA368">
            <v>126</v>
          </cell>
          <cell r="AB368">
            <v>10</v>
          </cell>
          <cell r="AC368">
            <v>8</v>
          </cell>
          <cell r="AD368">
            <v>33</v>
          </cell>
          <cell r="AE368">
            <v>51</v>
          </cell>
          <cell r="AF368">
            <v>36</v>
          </cell>
          <cell r="AG368">
            <v>87</v>
          </cell>
          <cell r="AH368">
            <v>8</v>
          </cell>
          <cell r="AI368">
            <v>8</v>
          </cell>
          <cell r="AJ368">
            <v>38</v>
          </cell>
          <cell r="AK368">
            <v>54</v>
          </cell>
          <cell r="AL368">
            <v>29</v>
          </cell>
          <cell r="AM368">
            <v>83</v>
          </cell>
          <cell r="AN368">
            <v>7</v>
          </cell>
          <cell r="AO368">
            <v>7</v>
          </cell>
          <cell r="AP368">
            <v>36</v>
          </cell>
          <cell r="AQ368">
            <v>50</v>
          </cell>
          <cell r="AR368">
            <v>28</v>
          </cell>
          <cell r="AS368">
            <v>78</v>
          </cell>
          <cell r="AT368">
            <v>9</v>
          </cell>
          <cell r="AU368">
            <v>8</v>
          </cell>
          <cell r="AV368">
            <v>40</v>
          </cell>
          <cell r="AW368">
            <v>57</v>
          </cell>
          <cell r="AX368">
            <v>31</v>
          </cell>
          <cell r="AY368">
            <v>88</v>
          </cell>
          <cell r="AZ368">
            <v>8</v>
          </cell>
          <cell r="BA368">
            <v>7</v>
          </cell>
          <cell r="BB368">
            <v>32</v>
          </cell>
          <cell r="BC368">
            <v>47</v>
          </cell>
          <cell r="BD368">
            <v>32</v>
          </cell>
          <cell r="BE368">
            <v>79</v>
          </cell>
          <cell r="BF368">
            <v>415</v>
          </cell>
          <cell r="BG368">
            <v>97</v>
          </cell>
          <cell r="BH368">
            <v>638</v>
          </cell>
          <cell r="BI368">
            <v>85.066666666666663</v>
          </cell>
          <cell r="BK368" t="str">
            <v>B+</v>
          </cell>
          <cell r="BL368" t="str">
            <v>C+</v>
          </cell>
          <cell r="BM368" t="str">
            <v>A++</v>
          </cell>
          <cell r="BN368" t="str">
            <v>B</v>
          </cell>
          <cell r="BO368" t="str">
            <v>C+</v>
          </cell>
          <cell r="BP368" t="str">
            <v>A++</v>
          </cell>
          <cell r="BQ368" t="str">
            <v>A++</v>
          </cell>
          <cell r="BR368" t="str">
            <v>A+</v>
          </cell>
          <cell r="BS368" t="str">
            <v>A++</v>
          </cell>
          <cell r="BT368" t="str">
            <v>A+</v>
          </cell>
          <cell r="BU368" t="str">
            <v>A++</v>
          </cell>
          <cell r="BW368">
            <v>4</v>
          </cell>
          <cell r="BX368">
            <v>4</v>
          </cell>
          <cell r="BY368">
            <v>2</v>
          </cell>
          <cell r="BZ368">
            <v>2</v>
          </cell>
          <cell r="CA368">
            <v>2</v>
          </cell>
          <cell r="CB368">
            <v>1</v>
          </cell>
          <cell r="CC368">
            <v>1</v>
          </cell>
          <cell r="CD368">
            <v>1.5</v>
          </cell>
          <cell r="CE368">
            <v>1</v>
          </cell>
          <cell r="CF368">
            <v>1.5</v>
          </cell>
          <cell r="CG368">
            <v>0.5</v>
          </cell>
          <cell r="CH368">
            <v>20.5</v>
          </cell>
          <cell r="CI368">
            <v>0</v>
          </cell>
          <cell r="CJ368" t="str">
            <v>Pass</v>
          </cell>
          <cell r="CK368">
            <v>8.34</v>
          </cell>
        </row>
        <row r="369">
          <cell r="B369" t="str">
            <v>PIET23CA027</v>
          </cell>
          <cell r="C369" t="str">
            <v>KAPIL JANGIR</v>
          </cell>
          <cell r="D369" t="str">
            <v>23EPTCA027</v>
          </cell>
          <cell r="E369" t="str">
            <v>F-27</v>
          </cell>
          <cell r="F369"/>
          <cell r="G369">
            <v>4</v>
          </cell>
          <cell r="H369" t="str">
            <v>N</v>
          </cell>
          <cell r="I369">
            <v>9</v>
          </cell>
          <cell r="J369">
            <v>13</v>
          </cell>
          <cell r="K369" t="str">
            <v>A</v>
          </cell>
          <cell r="L369" t="str">
            <v>N</v>
          </cell>
          <cell r="M369">
            <v>5</v>
          </cell>
          <cell r="N369">
            <v>5</v>
          </cell>
          <cell r="O369" t="str">
            <v>N</v>
          </cell>
          <cell r="P369" t="str">
            <v>A</v>
          </cell>
          <cell r="Q369">
            <v>5</v>
          </cell>
          <cell r="R369">
            <v>5</v>
          </cell>
          <cell r="S369" t="str">
            <v>N</v>
          </cell>
          <cell r="T369" t="str">
            <v>A</v>
          </cell>
          <cell r="U369">
            <v>4</v>
          </cell>
          <cell r="V369">
            <v>4</v>
          </cell>
          <cell r="W369" t="str">
            <v>N</v>
          </cell>
          <cell r="X369" t="str">
            <v>A</v>
          </cell>
          <cell r="Y369">
            <v>5</v>
          </cell>
          <cell r="Z369">
            <v>5</v>
          </cell>
          <cell r="AA369">
            <v>32</v>
          </cell>
          <cell r="AB369" t="str">
            <v>A</v>
          </cell>
          <cell r="AC369" t="str">
            <v>A</v>
          </cell>
          <cell r="AD369">
            <v>21</v>
          </cell>
          <cell r="AE369">
            <v>21</v>
          </cell>
          <cell r="AF369">
            <v>8</v>
          </cell>
          <cell r="AG369">
            <v>29</v>
          </cell>
          <cell r="AH369" t="str">
            <v>A</v>
          </cell>
          <cell r="AI369" t="str">
            <v>A</v>
          </cell>
          <cell r="AJ369">
            <v>32</v>
          </cell>
          <cell r="AK369">
            <v>32</v>
          </cell>
          <cell r="AL369">
            <v>25</v>
          </cell>
          <cell r="AM369">
            <v>57</v>
          </cell>
          <cell r="AN369" t="str">
            <v>A</v>
          </cell>
          <cell r="AO369" t="str">
            <v>A</v>
          </cell>
          <cell r="AP369">
            <v>8</v>
          </cell>
          <cell r="AQ369">
            <v>8</v>
          </cell>
          <cell r="AR369" t="str">
            <v>A</v>
          </cell>
          <cell r="AS369">
            <v>8</v>
          </cell>
          <cell r="AT369" t="str">
            <v>A</v>
          </cell>
          <cell r="AU369" t="str">
            <v>A</v>
          </cell>
          <cell r="AV369">
            <v>4</v>
          </cell>
          <cell r="AW369">
            <v>4</v>
          </cell>
          <cell r="AX369">
            <v>14</v>
          </cell>
          <cell r="AY369">
            <v>18</v>
          </cell>
          <cell r="AZ369" t="str">
            <v>A</v>
          </cell>
          <cell r="BA369" t="str">
            <v>A</v>
          </cell>
          <cell r="BB369">
            <v>18</v>
          </cell>
          <cell r="BC369">
            <v>18</v>
          </cell>
          <cell r="BD369">
            <v>26</v>
          </cell>
          <cell r="BE369">
            <v>44</v>
          </cell>
          <cell r="BF369">
            <v>156</v>
          </cell>
          <cell r="BG369">
            <v>60</v>
          </cell>
          <cell r="BH369">
            <v>248</v>
          </cell>
          <cell r="BI369">
            <v>33.066666666666663</v>
          </cell>
          <cell r="BK369" t="str">
            <v>D+</v>
          </cell>
          <cell r="BL369" t="str">
            <v>F</v>
          </cell>
          <cell r="BM369" t="str">
            <v>F</v>
          </cell>
          <cell r="BN369" t="str">
            <v>F</v>
          </cell>
          <cell r="BO369" t="str">
            <v>F</v>
          </cell>
          <cell r="BP369" t="str">
            <v>C</v>
          </cell>
          <cell r="BQ369" t="str">
            <v>F</v>
          </cell>
          <cell r="BR369" t="str">
            <v>F</v>
          </cell>
          <cell r="BS369" t="str">
            <v>F</v>
          </cell>
          <cell r="BT369" t="str">
            <v>E+</v>
          </cell>
          <cell r="BU369" t="str">
            <v>C+</v>
          </cell>
          <cell r="BW369">
            <v>4</v>
          </cell>
          <cell r="BX369">
            <v>4</v>
          </cell>
          <cell r="BY369">
            <v>2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20.5</v>
          </cell>
          <cell r="CI369">
            <v>7</v>
          </cell>
          <cell r="CJ369" t="str">
            <v>Fail</v>
          </cell>
          <cell r="CK369">
            <v>2.024390243902439</v>
          </cell>
        </row>
        <row r="370">
          <cell r="B370" t="str">
            <v>PIET23CA028</v>
          </cell>
          <cell r="C370" t="str">
            <v>KARTIK DUSEJA</v>
          </cell>
          <cell r="D370" t="str">
            <v>23EPTCA028</v>
          </cell>
          <cell r="E370" t="str">
            <v>F-28</v>
          </cell>
          <cell r="F370"/>
          <cell r="G370">
            <v>7</v>
          </cell>
          <cell r="H370">
            <v>10</v>
          </cell>
          <cell r="I370">
            <v>10</v>
          </cell>
          <cell r="J370">
            <v>27</v>
          </cell>
          <cell r="K370">
            <v>10</v>
          </cell>
          <cell r="L370" t="str">
            <v>N</v>
          </cell>
          <cell r="M370">
            <v>9</v>
          </cell>
          <cell r="N370">
            <v>19</v>
          </cell>
          <cell r="O370">
            <v>7</v>
          </cell>
          <cell r="P370">
            <v>10</v>
          </cell>
          <cell r="Q370">
            <v>10</v>
          </cell>
          <cell r="R370">
            <v>27</v>
          </cell>
          <cell r="S370">
            <v>5</v>
          </cell>
          <cell r="T370">
            <v>10</v>
          </cell>
          <cell r="U370">
            <v>9</v>
          </cell>
          <cell r="V370">
            <v>24</v>
          </cell>
          <cell r="W370">
            <v>8</v>
          </cell>
          <cell r="X370">
            <v>10</v>
          </cell>
          <cell r="Y370">
            <v>8</v>
          </cell>
          <cell r="Z370">
            <v>26</v>
          </cell>
          <cell r="AA370">
            <v>123</v>
          </cell>
          <cell r="AB370">
            <v>9</v>
          </cell>
          <cell r="AC370">
            <v>9</v>
          </cell>
          <cell r="AD370">
            <v>37</v>
          </cell>
          <cell r="AE370">
            <v>55</v>
          </cell>
          <cell r="AF370">
            <v>29</v>
          </cell>
          <cell r="AG370">
            <v>84</v>
          </cell>
          <cell r="AH370">
            <v>8</v>
          </cell>
          <cell r="AI370">
            <v>8</v>
          </cell>
          <cell r="AJ370">
            <v>34</v>
          </cell>
          <cell r="AK370">
            <v>50</v>
          </cell>
          <cell r="AL370">
            <v>28</v>
          </cell>
          <cell r="AM370">
            <v>78</v>
          </cell>
          <cell r="AN370">
            <v>8</v>
          </cell>
          <cell r="AO370">
            <v>7</v>
          </cell>
          <cell r="AP370">
            <v>36</v>
          </cell>
          <cell r="AQ370">
            <v>51</v>
          </cell>
          <cell r="AR370">
            <v>28</v>
          </cell>
          <cell r="AS370">
            <v>79</v>
          </cell>
          <cell r="AT370">
            <v>9</v>
          </cell>
          <cell r="AU370">
            <v>8</v>
          </cell>
          <cell r="AV370">
            <v>37</v>
          </cell>
          <cell r="AW370">
            <v>54</v>
          </cell>
          <cell r="AX370">
            <v>35</v>
          </cell>
          <cell r="AY370">
            <v>89</v>
          </cell>
          <cell r="AZ370">
            <v>8</v>
          </cell>
          <cell r="BA370">
            <v>9</v>
          </cell>
          <cell r="BB370">
            <v>40</v>
          </cell>
          <cell r="BC370">
            <v>57</v>
          </cell>
          <cell r="BD370">
            <v>36</v>
          </cell>
          <cell r="BE370">
            <v>93</v>
          </cell>
          <cell r="BF370">
            <v>423</v>
          </cell>
          <cell r="BG370">
            <v>75</v>
          </cell>
          <cell r="BH370">
            <v>621</v>
          </cell>
          <cell r="BI370">
            <v>82.8</v>
          </cell>
          <cell r="BK370" t="str">
            <v>D+</v>
          </cell>
          <cell r="BL370" t="str">
            <v>C+</v>
          </cell>
          <cell r="BM370" t="str">
            <v>A+</v>
          </cell>
          <cell r="BN370" t="str">
            <v>B</v>
          </cell>
          <cell r="BO370" t="str">
            <v>B+</v>
          </cell>
          <cell r="BP370" t="str">
            <v>A+</v>
          </cell>
          <cell r="BQ370" t="str">
            <v>A++</v>
          </cell>
          <cell r="BR370" t="str">
            <v>A+</v>
          </cell>
          <cell r="BS370" t="str">
            <v>A++</v>
          </cell>
          <cell r="BT370" t="str">
            <v>A++</v>
          </cell>
          <cell r="BU370" t="str">
            <v>A</v>
          </cell>
          <cell r="BW370">
            <v>4</v>
          </cell>
          <cell r="BX370">
            <v>4</v>
          </cell>
          <cell r="BY370">
            <v>2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20.5</v>
          </cell>
          <cell r="CI370">
            <v>0</v>
          </cell>
          <cell r="CJ370" t="str">
            <v>Pass</v>
          </cell>
          <cell r="CK370">
            <v>7.94</v>
          </cell>
        </row>
        <row r="371">
          <cell r="B371" t="str">
            <v>PIET23CA029</v>
          </cell>
          <cell r="C371" t="str">
            <v>KARTIK KUMAR</v>
          </cell>
          <cell r="D371" t="str">
            <v>23EPTCA029</v>
          </cell>
          <cell r="E371" t="str">
            <v>F-29</v>
          </cell>
          <cell r="F371"/>
          <cell r="G371">
            <v>4</v>
          </cell>
          <cell r="H371">
            <v>4</v>
          </cell>
          <cell r="I371">
            <v>10</v>
          </cell>
          <cell r="J371">
            <v>18</v>
          </cell>
          <cell r="K371">
            <v>7</v>
          </cell>
          <cell r="L371" t="str">
            <v>N</v>
          </cell>
          <cell r="M371">
            <v>7</v>
          </cell>
          <cell r="N371">
            <v>14</v>
          </cell>
          <cell r="O371">
            <v>7</v>
          </cell>
          <cell r="P371">
            <v>8</v>
          </cell>
          <cell r="Q371">
            <v>8</v>
          </cell>
          <cell r="R371">
            <v>23</v>
          </cell>
          <cell r="S371">
            <v>4</v>
          </cell>
          <cell r="T371">
            <v>4</v>
          </cell>
          <cell r="U371">
            <v>10</v>
          </cell>
          <cell r="V371">
            <v>18</v>
          </cell>
          <cell r="W371">
            <v>6</v>
          </cell>
          <cell r="X371">
            <v>8</v>
          </cell>
          <cell r="Y371">
            <v>5</v>
          </cell>
          <cell r="Z371">
            <v>19</v>
          </cell>
          <cell r="AA371">
            <v>92</v>
          </cell>
          <cell r="AB371">
            <v>8</v>
          </cell>
          <cell r="AC371">
            <v>6</v>
          </cell>
          <cell r="AD371">
            <v>40</v>
          </cell>
          <cell r="AE371">
            <v>54</v>
          </cell>
          <cell r="AF371">
            <v>27</v>
          </cell>
          <cell r="AG371">
            <v>81</v>
          </cell>
          <cell r="AH371">
            <v>7</v>
          </cell>
          <cell r="AI371">
            <v>9</v>
          </cell>
          <cell r="AJ371">
            <v>34</v>
          </cell>
          <cell r="AK371">
            <v>50</v>
          </cell>
          <cell r="AL371">
            <v>28</v>
          </cell>
          <cell r="AM371">
            <v>78</v>
          </cell>
          <cell r="AN371">
            <v>7</v>
          </cell>
          <cell r="AO371">
            <v>5</v>
          </cell>
          <cell r="AP371">
            <v>31</v>
          </cell>
          <cell r="AQ371">
            <v>43</v>
          </cell>
          <cell r="AR371">
            <v>28</v>
          </cell>
          <cell r="AS371">
            <v>71</v>
          </cell>
          <cell r="AT371">
            <v>5</v>
          </cell>
          <cell r="AU371">
            <v>6</v>
          </cell>
          <cell r="AV371">
            <v>39</v>
          </cell>
          <cell r="AW371">
            <v>50</v>
          </cell>
          <cell r="AX371">
            <v>26</v>
          </cell>
          <cell r="AY371">
            <v>76</v>
          </cell>
          <cell r="AZ371">
            <v>8</v>
          </cell>
          <cell r="BA371">
            <v>8</v>
          </cell>
          <cell r="BB371">
            <v>37</v>
          </cell>
          <cell r="BC371">
            <v>53</v>
          </cell>
          <cell r="BD371">
            <v>33</v>
          </cell>
          <cell r="BE371">
            <v>86</v>
          </cell>
          <cell r="BF371">
            <v>392</v>
          </cell>
          <cell r="BG371">
            <v>87</v>
          </cell>
          <cell r="BH371">
            <v>571</v>
          </cell>
          <cell r="BI371">
            <v>76.133333333333326</v>
          </cell>
          <cell r="BK371" t="str">
            <v>D+</v>
          </cell>
          <cell r="BL371" t="str">
            <v>E+</v>
          </cell>
          <cell r="BM371" t="str">
            <v>B+</v>
          </cell>
          <cell r="BN371" t="str">
            <v>D</v>
          </cell>
          <cell r="BO371" t="str">
            <v>D</v>
          </cell>
          <cell r="BP371" t="str">
            <v>A+</v>
          </cell>
          <cell r="BQ371" t="str">
            <v>A++</v>
          </cell>
          <cell r="BR371" t="str">
            <v>B+</v>
          </cell>
          <cell r="BS371" t="str">
            <v>A+</v>
          </cell>
          <cell r="BT371" t="str">
            <v>A++</v>
          </cell>
          <cell r="BU371" t="str">
            <v>A++</v>
          </cell>
          <cell r="BW371">
            <v>4</v>
          </cell>
          <cell r="BX371">
            <v>4</v>
          </cell>
          <cell r="BY371">
            <v>2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20.5</v>
          </cell>
          <cell r="CI371">
            <v>0</v>
          </cell>
          <cell r="CJ371" t="str">
            <v>Pass</v>
          </cell>
          <cell r="CK371">
            <v>6.93</v>
          </cell>
        </row>
        <row r="372">
          <cell r="B372" t="str">
            <v>PIET23CA030</v>
          </cell>
          <cell r="C372" t="str">
            <v>KARTIKEY MATHUR</v>
          </cell>
          <cell r="D372" t="str">
            <v>23EPTCA030</v>
          </cell>
          <cell r="E372" t="str">
            <v>F-30</v>
          </cell>
          <cell r="F372"/>
          <cell r="G372">
            <v>5</v>
          </cell>
          <cell r="H372">
            <v>9</v>
          </cell>
          <cell r="I372">
            <v>10</v>
          </cell>
          <cell r="J372">
            <v>24</v>
          </cell>
          <cell r="K372">
            <v>5</v>
          </cell>
          <cell r="L372">
            <v>10</v>
          </cell>
          <cell r="M372">
            <v>10</v>
          </cell>
          <cell r="N372">
            <v>25</v>
          </cell>
          <cell r="O372">
            <v>7</v>
          </cell>
          <cell r="P372">
            <v>10</v>
          </cell>
          <cell r="Q372">
            <v>10</v>
          </cell>
          <cell r="R372">
            <v>27</v>
          </cell>
          <cell r="S372">
            <v>5</v>
          </cell>
          <cell r="T372">
            <v>9</v>
          </cell>
          <cell r="U372">
            <v>10</v>
          </cell>
          <cell r="V372">
            <v>24</v>
          </cell>
          <cell r="W372">
            <v>5</v>
          </cell>
          <cell r="X372">
            <v>10</v>
          </cell>
          <cell r="Y372">
            <v>9</v>
          </cell>
          <cell r="Z372">
            <v>24</v>
          </cell>
          <cell r="AA372">
            <v>124</v>
          </cell>
          <cell r="AB372">
            <v>9</v>
          </cell>
          <cell r="AC372">
            <v>10</v>
          </cell>
          <cell r="AD372">
            <v>40</v>
          </cell>
          <cell r="AE372">
            <v>59</v>
          </cell>
          <cell r="AF372">
            <v>33</v>
          </cell>
          <cell r="AG372">
            <v>92</v>
          </cell>
          <cell r="AH372">
            <v>8</v>
          </cell>
          <cell r="AI372">
            <v>8</v>
          </cell>
          <cell r="AJ372">
            <v>35</v>
          </cell>
          <cell r="AK372">
            <v>51</v>
          </cell>
          <cell r="AL372">
            <v>29</v>
          </cell>
          <cell r="AM372">
            <v>80</v>
          </cell>
          <cell r="AN372">
            <v>9</v>
          </cell>
          <cell r="AO372">
            <v>7</v>
          </cell>
          <cell r="AP372">
            <v>38</v>
          </cell>
          <cell r="AQ372">
            <v>54</v>
          </cell>
          <cell r="AR372">
            <v>30</v>
          </cell>
          <cell r="AS372">
            <v>84</v>
          </cell>
          <cell r="AT372">
            <v>9</v>
          </cell>
          <cell r="AU372">
            <v>9</v>
          </cell>
          <cell r="AV372">
            <v>40</v>
          </cell>
          <cell r="AW372">
            <v>58</v>
          </cell>
          <cell r="AX372">
            <v>31</v>
          </cell>
          <cell r="AY372">
            <v>89</v>
          </cell>
          <cell r="AZ372">
            <v>6</v>
          </cell>
          <cell r="BA372">
            <v>8</v>
          </cell>
          <cell r="BB372">
            <v>36</v>
          </cell>
          <cell r="BC372">
            <v>50</v>
          </cell>
          <cell r="BD372">
            <v>26</v>
          </cell>
          <cell r="BE372">
            <v>76</v>
          </cell>
          <cell r="BF372">
            <v>421</v>
          </cell>
          <cell r="BG372">
            <v>96</v>
          </cell>
          <cell r="BH372">
            <v>641</v>
          </cell>
          <cell r="BI372">
            <v>85.466666666666669</v>
          </cell>
          <cell r="BK372" t="str">
            <v>A</v>
          </cell>
          <cell r="BL372" t="str">
            <v>C+</v>
          </cell>
          <cell r="BM372" t="str">
            <v>A+</v>
          </cell>
          <cell r="BN372" t="str">
            <v>A</v>
          </cell>
          <cell r="BO372" t="str">
            <v>B+</v>
          </cell>
          <cell r="BP372" t="str">
            <v>A+</v>
          </cell>
          <cell r="BQ372" t="str">
            <v>A++</v>
          </cell>
          <cell r="BR372" t="str">
            <v>A++</v>
          </cell>
          <cell r="BS372" t="str">
            <v>A++</v>
          </cell>
          <cell r="BT372" t="str">
            <v>A+</v>
          </cell>
          <cell r="BU372" t="str">
            <v>A++</v>
          </cell>
          <cell r="BW372">
            <v>4</v>
          </cell>
          <cell r="BX372">
            <v>4</v>
          </cell>
          <cell r="BY372">
            <v>2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20.5</v>
          </cell>
          <cell r="CI372">
            <v>0</v>
          </cell>
          <cell r="CJ372" t="str">
            <v>Pass</v>
          </cell>
          <cell r="CK372">
            <v>8.56</v>
          </cell>
        </row>
        <row r="373">
          <cell r="B373" t="str">
            <v>PIET23CA031</v>
          </cell>
          <cell r="C373" t="str">
            <v>KAUSHAL DAGUR</v>
          </cell>
          <cell r="D373" t="str">
            <v>23EPTCA031</v>
          </cell>
          <cell r="E373" t="str">
            <v>F-31</v>
          </cell>
          <cell r="F373"/>
          <cell r="G373">
            <v>3</v>
          </cell>
          <cell r="H373">
            <v>10</v>
          </cell>
          <cell r="I373">
            <v>10</v>
          </cell>
          <cell r="J373">
            <v>23</v>
          </cell>
          <cell r="K373">
            <v>5</v>
          </cell>
          <cell r="L373">
            <v>9</v>
          </cell>
          <cell r="M373">
            <v>10</v>
          </cell>
          <cell r="N373">
            <v>24</v>
          </cell>
          <cell r="O373">
            <v>7</v>
          </cell>
          <cell r="P373">
            <v>10</v>
          </cell>
          <cell r="Q373">
            <v>10</v>
          </cell>
          <cell r="R373">
            <v>27</v>
          </cell>
          <cell r="S373">
            <v>3</v>
          </cell>
          <cell r="T373">
            <v>7</v>
          </cell>
          <cell r="U373">
            <v>10</v>
          </cell>
          <cell r="V373">
            <v>20</v>
          </cell>
          <cell r="W373">
            <v>7</v>
          </cell>
          <cell r="X373" t="str">
            <v>A</v>
          </cell>
          <cell r="Y373">
            <v>7</v>
          </cell>
          <cell r="Z373">
            <v>14</v>
          </cell>
          <cell r="AA373">
            <v>108</v>
          </cell>
          <cell r="AB373">
            <v>8</v>
          </cell>
          <cell r="AC373">
            <v>7</v>
          </cell>
          <cell r="AD373">
            <v>39</v>
          </cell>
          <cell r="AE373">
            <v>54</v>
          </cell>
          <cell r="AF373">
            <v>32</v>
          </cell>
          <cell r="AG373">
            <v>86</v>
          </cell>
          <cell r="AH373">
            <v>5</v>
          </cell>
          <cell r="AI373">
            <v>8</v>
          </cell>
          <cell r="AJ373">
            <v>36</v>
          </cell>
          <cell r="AK373">
            <v>49</v>
          </cell>
          <cell r="AL373">
            <v>31</v>
          </cell>
          <cell r="AM373">
            <v>80</v>
          </cell>
          <cell r="AN373">
            <v>8</v>
          </cell>
          <cell r="AO373">
            <v>7</v>
          </cell>
          <cell r="AP373">
            <v>34</v>
          </cell>
          <cell r="AQ373">
            <v>49</v>
          </cell>
          <cell r="AR373">
            <v>30</v>
          </cell>
          <cell r="AS373">
            <v>79</v>
          </cell>
          <cell r="AT373">
            <v>8</v>
          </cell>
          <cell r="AU373">
            <v>6</v>
          </cell>
          <cell r="AV373">
            <v>38</v>
          </cell>
          <cell r="AW373">
            <v>52</v>
          </cell>
          <cell r="AX373">
            <v>23</v>
          </cell>
          <cell r="AY373">
            <v>75</v>
          </cell>
          <cell r="AZ373">
            <v>6</v>
          </cell>
          <cell r="BA373">
            <v>8</v>
          </cell>
          <cell r="BB373">
            <v>40</v>
          </cell>
          <cell r="BC373">
            <v>54</v>
          </cell>
          <cell r="BD373">
            <v>30</v>
          </cell>
          <cell r="BE373">
            <v>84</v>
          </cell>
          <cell r="BF373">
            <v>404</v>
          </cell>
          <cell r="BG373">
            <v>94</v>
          </cell>
          <cell r="BH373">
            <v>606</v>
          </cell>
          <cell r="BI373">
            <v>80.800000000000011</v>
          </cell>
          <cell r="BK373" t="str">
            <v>C</v>
          </cell>
          <cell r="BL373" t="str">
            <v>D+</v>
          </cell>
          <cell r="BM373" t="str">
            <v>B+</v>
          </cell>
          <cell r="BN373" t="str">
            <v>D+</v>
          </cell>
          <cell r="BO373" t="str">
            <v>D</v>
          </cell>
          <cell r="BP373" t="str">
            <v>A+</v>
          </cell>
          <cell r="BQ373" t="str">
            <v>A++</v>
          </cell>
          <cell r="BR373" t="str">
            <v>A+</v>
          </cell>
          <cell r="BS373" t="str">
            <v>A</v>
          </cell>
          <cell r="BT373" t="str">
            <v>A++</v>
          </cell>
          <cell r="BU373" t="str">
            <v>A++</v>
          </cell>
          <cell r="BW373">
            <v>4</v>
          </cell>
          <cell r="BX373">
            <v>4</v>
          </cell>
          <cell r="BY373">
            <v>2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20.5</v>
          </cell>
          <cell r="CI373">
            <v>0</v>
          </cell>
          <cell r="CJ373" t="str">
            <v>Pass</v>
          </cell>
          <cell r="CK373">
            <v>7.32</v>
          </cell>
        </row>
        <row r="374">
          <cell r="B374" t="str">
            <v>PIET23CA032</v>
          </cell>
          <cell r="C374" t="str">
            <v>KRISH AGARWAL</v>
          </cell>
          <cell r="D374" t="str">
            <v>23EPTCA032</v>
          </cell>
          <cell r="E374" t="str">
            <v>F-32</v>
          </cell>
          <cell r="F374"/>
          <cell r="G374">
            <v>2</v>
          </cell>
          <cell r="H374">
            <v>10</v>
          </cell>
          <cell r="I374">
            <v>10</v>
          </cell>
          <cell r="J374">
            <v>22</v>
          </cell>
          <cell r="K374">
            <v>7</v>
          </cell>
          <cell r="L374" t="str">
            <v>N</v>
          </cell>
          <cell r="M374">
            <v>5</v>
          </cell>
          <cell r="N374">
            <v>12</v>
          </cell>
          <cell r="O374">
            <v>6</v>
          </cell>
          <cell r="P374">
            <v>9</v>
          </cell>
          <cell r="Q374">
            <v>10</v>
          </cell>
          <cell r="R374">
            <v>25</v>
          </cell>
          <cell r="S374">
            <v>2</v>
          </cell>
          <cell r="T374">
            <v>8</v>
          </cell>
          <cell r="U374">
            <v>10</v>
          </cell>
          <cell r="V374">
            <v>20</v>
          </cell>
          <cell r="W374">
            <v>2</v>
          </cell>
          <cell r="X374">
            <v>8</v>
          </cell>
          <cell r="Y374">
            <v>9</v>
          </cell>
          <cell r="Z374">
            <v>19</v>
          </cell>
          <cell r="AA374">
            <v>98</v>
          </cell>
          <cell r="AB374">
            <v>7</v>
          </cell>
          <cell r="AC374">
            <v>6</v>
          </cell>
          <cell r="AD374">
            <v>25</v>
          </cell>
          <cell r="AE374">
            <v>38</v>
          </cell>
          <cell r="AF374">
            <v>27</v>
          </cell>
          <cell r="AG374">
            <v>65</v>
          </cell>
          <cell r="AH374">
            <v>6</v>
          </cell>
          <cell r="AI374">
            <v>7</v>
          </cell>
          <cell r="AJ374">
            <v>38</v>
          </cell>
          <cell r="AK374">
            <v>51</v>
          </cell>
          <cell r="AL374">
            <v>31</v>
          </cell>
          <cell r="AM374">
            <v>82</v>
          </cell>
          <cell r="AN374">
            <v>7</v>
          </cell>
          <cell r="AO374">
            <v>7</v>
          </cell>
          <cell r="AP374">
            <v>38</v>
          </cell>
          <cell r="AQ374">
            <v>52</v>
          </cell>
          <cell r="AR374">
            <v>29</v>
          </cell>
          <cell r="AS374">
            <v>81</v>
          </cell>
          <cell r="AT374">
            <v>7</v>
          </cell>
          <cell r="AU374">
            <v>8</v>
          </cell>
          <cell r="AV374">
            <v>34</v>
          </cell>
          <cell r="AW374">
            <v>49</v>
          </cell>
          <cell r="AX374">
            <v>26</v>
          </cell>
          <cell r="AY374">
            <v>75</v>
          </cell>
          <cell r="AZ374">
            <v>5</v>
          </cell>
          <cell r="BA374">
            <v>7</v>
          </cell>
          <cell r="BB374">
            <v>31</v>
          </cell>
          <cell r="BC374">
            <v>43</v>
          </cell>
          <cell r="BD374">
            <v>28</v>
          </cell>
          <cell r="BE374">
            <v>71</v>
          </cell>
          <cell r="BF374">
            <v>374</v>
          </cell>
          <cell r="BG374">
            <v>86</v>
          </cell>
          <cell r="BH374">
            <v>558</v>
          </cell>
          <cell r="BI374">
            <v>74.400000000000006</v>
          </cell>
          <cell r="BK374" t="str">
            <v>D+</v>
          </cell>
          <cell r="BL374" t="str">
            <v>E+</v>
          </cell>
          <cell r="BM374" t="str">
            <v>C+</v>
          </cell>
          <cell r="BN374" t="str">
            <v>E+</v>
          </cell>
          <cell r="BO374" t="str">
            <v>D</v>
          </cell>
          <cell r="BP374" t="str">
            <v>A++</v>
          </cell>
          <cell r="BQ374" t="str">
            <v>B</v>
          </cell>
          <cell r="BR374" t="str">
            <v>A++</v>
          </cell>
          <cell r="BS374" t="str">
            <v>A</v>
          </cell>
          <cell r="BT374" t="str">
            <v>B+</v>
          </cell>
          <cell r="BU374" t="str">
            <v>A++</v>
          </cell>
          <cell r="BW374">
            <v>4</v>
          </cell>
          <cell r="BX374">
            <v>4</v>
          </cell>
          <cell r="BY374">
            <v>2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20.5</v>
          </cell>
          <cell r="CI374">
            <v>0</v>
          </cell>
          <cell r="CJ374" t="str">
            <v>Pass</v>
          </cell>
          <cell r="CK374">
            <v>6.68</v>
          </cell>
        </row>
        <row r="375">
          <cell r="B375" t="str">
            <v>PIET23CA033</v>
          </cell>
          <cell r="C375" t="str">
            <v>KRISH KHANDELWAL</v>
          </cell>
          <cell r="D375" t="str">
            <v>23EPTCA033</v>
          </cell>
          <cell r="E375" t="str">
            <v>F-33</v>
          </cell>
          <cell r="F375"/>
          <cell r="G375">
            <v>9</v>
          </cell>
          <cell r="H375">
            <v>8</v>
          </cell>
          <cell r="I375">
            <v>10</v>
          </cell>
          <cell r="J375">
            <v>27</v>
          </cell>
          <cell r="K375">
            <v>6</v>
          </cell>
          <cell r="L375">
            <v>10</v>
          </cell>
          <cell r="M375">
            <v>10</v>
          </cell>
          <cell r="N375">
            <v>26</v>
          </cell>
          <cell r="O375">
            <v>6</v>
          </cell>
          <cell r="P375">
            <v>10</v>
          </cell>
          <cell r="Q375">
            <v>10</v>
          </cell>
          <cell r="R375">
            <v>26</v>
          </cell>
          <cell r="S375">
            <v>5</v>
          </cell>
          <cell r="T375">
            <v>10</v>
          </cell>
          <cell r="U375">
            <v>10</v>
          </cell>
          <cell r="V375">
            <v>25</v>
          </cell>
          <cell r="W375">
            <v>6</v>
          </cell>
          <cell r="X375">
            <v>10</v>
          </cell>
          <cell r="Y375">
            <v>10</v>
          </cell>
          <cell r="Z375">
            <v>26</v>
          </cell>
          <cell r="AA375">
            <v>130</v>
          </cell>
          <cell r="AB375">
            <v>8</v>
          </cell>
          <cell r="AC375">
            <v>10</v>
          </cell>
          <cell r="AD375">
            <v>40</v>
          </cell>
          <cell r="AE375">
            <v>58</v>
          </cell>
          <cell r="AF375">
            <v>34</v>
          </cell>
          <cell r="AG375">
            <v>92</v>
          </cell>
          <cell r="AH375">
            <v>6</v>
          </cell>
          <cell r="AI375">
            <v>8</v>
          </cell>
          <cell r="AJ375">
            <v>36</v>
          </cell>
          <cell r="AK375">
            <v>50</v>
          </cell>
          <cell r="AL375">
            <v>32</v>
          </cell>
          <cell r="AM375">
            <v>82</v>
          </cell>
          <cell r="AN375">
            <v>6</v>
          </cell>
          <cell r="AO375">
            <v>7</v>
          </cell>
          <cell r="AP375">
            <v>38</v>
          </cell>
          <cell r="AQ375">
            <v>51</v>
          </cell>
          <cell r="AR375">
            <v>27</v>
          </cell>
          <cell r="AS375">
            <v>78</v>
          </cell>
          <cell r="AT375">
            <v>7</v>
          </cell>
          <cell r="AU375">
            <v>8</v>
          </cell>
          <cell r="AV375">
            <v>40</v>
          </cell>
          <cell r="AW375">
            <v>55</v>
          </cell>
          <cell r="AX375">
            <v>26</v>
          </cell>
          <cell r="AY375">
            <v>81</v>
          </cell>
          <cell r="AZ375">
            <v>6</v>
          </cell>
          <cell r="BA375">
            <v>7</v>
          </cell>
          <cell r="BB375">
            <v>37</v>
          </cell>
          <cell r="BC375">
            <v>50</v>
          </cell>
          <cell r="BD375">
            <v>30</v>
          </cell>
          <cell r="BE375">
            <v>80</v>
          </cell>
          <cell r="BF375">
            <v>413</v>
          </cell>
          <cell r="BG375">
            <v>90</v>
          </cell>
          <cell r="BH375">
            <v>633</v>
          </cell>
          <cell r="BI375">
            <v>84.399999999999991</v>
          </cell>
          <cell r="BK375" t="str">
            <v>A</v>
          </cell>
          <cell r="BL375" t="str">
            <v>B+</v>
          </cell>
          <cell r="BM375" t="str">
            <v>B</v>
          </cell>
          <cell r="BN375" t="str">
            <v>A</v>
          </cell>
          <cell r="BO375" t="str">
            <v>B</v>
          </cell>
          <cell r="BP375" t="str">
            <v>A++</v>
          </cell>
          <cell r="BQ375" t="str">
            <v>A++</v>
          </cell>
          <cell r="BR375" t="str">
            <v>A+</v>
          </cell>
          <cell r="BS375" t="str">
            <v>A++</v>
          </cell>
          <cell r="BT375" t="str">
            <v>A+</v>
          </cell>
          <cell r="BU375" t="str">
            <v>A++</v>
          </cell>
          <cell r="BW375">
            <v>4</v>
          </cell>
          <cell r="BX375">
            <v>4</v>
          </cell>
          <cell r="BY375">
            <v>2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20.5</v>
          </cell>
          <cell r="CI375">
            <v>0</v>
          </cell>
          <cell r="CJ375" t="str">
            <v>Pass</v>
          </cell>
          <cell r="CK375">
            <v>8.5399999999999991</v>
          </cell>
        </row>
        <row r="376">
          <cell r="B376" t="str">
            <v>PIET23CA034</v>
          </cell>
          <cell r="C376" t="str">
            <v>KRISH SHARMA</v>
          </cell>
          <cell r="D376" t="str">
            <v>23EPTCA034</v>
          </cell>
          <cell r="E376" t="str">
            <v>F-34</v>
          </cell>
          <cell r="F376"/>
          <cell r="G376">
            <v>6</v>
          </cell>
          <cell r="H376">
            <v>10</v>
          </cell>
          <cell r="I376">
            <v>9</v>
          </cell>
          <cell r="J376">
            <v>25</v>
          </cell>
          <cell r="K376">
            <v>7</v>
          </cell>
          <cell r="L376">
            <v>10</v>
          </cell>
          <cell r="M376">
            <v>10</v>
          </cell>
          <cell r="N376">
            <v>27</v>
          </cell>
          <cell r="O376">
            <v>7</v>
          </cell>
          <cell r="P376">
            <v>10</v>
          </cell>
          <cell r="Q376">
            <v>10</v>
          </cell>
          <cell r="R376">
            <v>27</v>
          </cell>
          <cell r="S376">
            <v>5</v>
          </cell>
          <cell r="T376">
            <v>9</v>
          </cell>
          <cell r="U376">
            <v>6</v>
          </cell>
          <cell r="V376">
            <v>20</v>
          </cell>
          <cell r="W376">
            <v>5</v>
          </cell>
          <cell r="X376">
            <v>10</v>
          </cell>
          <cell r="Y376">
            <v>10</v>
          </cell>
          <cell r="Z376">
            <v>25</v>
          </cell>
          <cell r="AA376">
            <v>124</v>
          </cell>
          <cell r="AB376">
            <v>7</v>
          </cell>
          <cell r="AC376">
            <v>8</v>
          </cell>
          <cell r="AD376">
            <v>40</v>
          </cell>
          <cell r="AE376">
            <v>55</v>
          </cell>
          <cell r="AF376">
            <v>35</v>
          </cell>
          <cell r="AG376">
            <v>90</v>
          </cell>
          <cell r="AH376">
            <v>7</v>
          </cell>
          <cell r="AI376">
            <v>8</v>
          </cell>
          <cell r="AJ376">
            <v>37</v>
          </cell>
          <cell r="AK376">
            <v>52</v>
          </cell>
          <cell r="AL376">
            <v>32</v>
          </cell>
          <cell r="AM376">
            <v>84</v>
          </cell>
          <cell r="AN376">
            <v>8</v>
          </cell>
          <cell r="AO376">
            <v>8</v>
          </cell>
          <cell r="AP376">
            <v>36</v>
          </cell>
          <cell r="AQ376">
            <v>52</v>
          </cell>
          <cell r="AR376">
            <v>29</v>
          </cell>
          <cell r="AS376">
            <v>81</v>
          </cell>
          <cell r="AT376">
            <v>9</v>
          </cell>
          <cell r="AU376">
            <v>8</v>
          </cell>
          <cell r="AV376">
            <v>39</v>
          </cell>
          <cell r="AW376">
            <v>56</v>
          </cell>
          <cell r="AX376">
            <v>29</v>
          </cell>
          <cell r="AY376">
            <v>85</v>
          </cell>
          <cell r="AZ376">
            <v>8</v>
          </cell>
          <cell r="BA376">
            <v>8</v>
          </cell>
          <cell r="BB376">
            <v>37</v>
          </cell>
          <cell r="BC376">
            <v>53</v>
          </cell>
          <cell r="BD376">
            <v>32</v>
          </cell>
          <cell r="BE376">
            <v>85</v>
          </cell>
          <cell r="BF376">
            <v>425</v>
          </cell>
          <cell r="BG376">
            <v>90</v>
          </cell>
          <cell r="BH376">
            <v>639</v>
          </cell>
          <cell r="BI376">
            <v>85.2</v>
          </cell>
          <cell r="BK376" t="str">
            <v>A</v>
          </cell>
          <cell r="BL376" t="str">
            <v>B+</v>
          </cell>
          <cell r="BM376" t="str">
            <v>B</v>
          </cell>
          <cell r="BN376" t="str">
            <v>B</v>
          </cell>
          <cell r="BO376" t="str">
            <v>B+</v>
          </cell>
          <cell r="BP376" t="str">
            <v>A++</v>
          </cell>
          <cell r="BQ376" t="str">
            <v>A++</v>
          </cell>
          <cell r="BR376" t="str">
            <v>A++</v>
          </cell>
          <cell r="BS376" t="str">
            <v>A++</v>
          </cell>
          <cell r="BT376" t="str">
            <v>A++</v>
          </cell>
          <cell r="BU376" t="str">
            <v>A++</v>
          </cell>
          <cell r="BW376">
            <v>4</v>
          </cell>
          <cell r="BX376">
            <v>4</v>
          </cell>
          <cell r="BY376">
            <v>2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20.5</v>
          </cell>
          <cell r="CI376">
            <v>0</v>
          </cell>
          <cell r="CJ376" t="str">
            <v>Pass</v>
          </cell>
          <cell r="CK376">
            <v>8.6300000000000008</v>
          </cell>
        </row>
        <row r="377">
          <cell r="B377" t="str">
            <v>PIET23CA035</v>
          </cell>
          <cell r="C377" t="str">
            <v>KRISHAN PAL SINGH</v>
          </cell>
          <cell r="D377" t="str">
            <v>23EPTCA035</v>
          </cell>
          <cell r="E377" t="str">
            <v>F-35</v>
          </cell>
          <cell r="F377"/>
          <cell r="G377">
            <v>5</v>
          </cell>
          <cell r="H377">
            <v>10</v>
          </cell>
          <cell r="I377">
            <v>9</v>
          </cell>
          <cell r="J377">
            <v>24</v>
          </cell>
          <cell r="K377">
            <v>3</v>
          </cell>
          <cell r="L377">
            <v>10</v>
          </cell>
          <cell r="M377">
            <v>10</v>
          </cell>
          <cell r="N377">
            <v>23</v>
          </cell>
          <cell r="O377">
            <v>8</v>
          </cell>
          <cell r="P377">
            <v>10</v>
          </cell>
          <cell r="Q377">
            <v>10</v>
          </cell>
          <cell r="R377">
            <v>28</v>
          </cell>
          <cell r="S377">
            <v>3</v>
          </cell>
          <cell r="T377">
            <v>7</v>
          </cell>
          <cell r="U377">
            <v>10</v>
          </cell>
          <cell r="V377">
            <v>20</v>
          </cell>
          <cell r="W377">
            <v>8</v>
          </cell>
          <cell r="X377">
            <v>9</v>
          </cell>
          <cell r="Y377">
            <v>8</v>
          </cell>
          <cell r="Z377">
            <v>25</v>
          </cell>
          <cell r="AA377">
            <v>120</v>
          </cell>
          <cell r="AB377">
            <v>7</v>
          </cell>
          <cell r="AC377">
            <v>8</v>
          </cell>
          <cell r="AD377">
            <v>37</v>
          </cell>
          <cell r="AE377">
            <v>52</v>
          </cell>
          <cell r="AF377">
            <v>34</v>
          </cell>
          <cell r="AG377">
            <v>86</v>
          </cell>
          <cell r="AH377">
            <v>7</v>
          </cell>
          <cell r="AI377">
            <v>8</v>
          </cell>
          <cell r="AJ377">
            <v>38</v>
          </cell>
          <cell r="AK377">
            <v>53</v>
          </cell>
          <cell r="AL377">
            <v>30</v>
          </cell>
          <cell r="AM377">
            <v>83</v>
          </cell>
          <cell r="AN377">
            <v>8</v>
          </cell>
          <cell r="AO377">
            <v>7</v>
          </cell>
          <cell r="AP377">
            <v>39</v>
          </cell>
          <cell r="AQ377">
            <v>54</v>
          </cell>
          <cell r="AR377">
            <v>26</v>
          </cell>
          <cell r="AS377">
            <v>80</v>
          </cell>
          <cell r="AT377">
            <v>7</v>
          </cell>
          <cell r="AU377">
            <v>8</v>
          </cell>
          <cell r="AV377">
            <v>40</v>
          </cell>
          <cell r="AW377">
            <v>55</v>
          </cell>
          <cell r="AX377">
            <v>27</v>
          </cell>
          <cell r="AY377">
            <v>82</v>
          </cell>
          <cell r="AZ377">
            <v>8</v>
          </cell>
          <cell r="BA377">
            <v>7</v>
          </cell>
          <cell r="BB377">
            <v>38</v>
          </cell>
          <cell r="BC377">
            <v>53</v>
          </cell>
          <cell r="BD377">
            <v>30</v>
          </cell>
          <cell r="BE377">
            <v>83</v>
          </cell>
          <cell r="BF377">
            <v>414</v>
          </cell>
          <cell r="BG377">
            <v>92</v>
          </cell>
          <cell r="BH377">
            <v>626</v>
          </cell>
          <cell r="BI377">
            <v>83.466666666666669</v>
          </cell>
          <cell r="BK377" t="str">
            <v>D+</v>
          </cell>
          <cell r="BL377" t="str">
            <v>D</v>
          </cell>
          <cell r="BM377" t="str">
            <v>C+</v>
          </cell>
          <cell r="BN377" t="str">
            <v>C+</v>
          </cell>
          <cell r="BO377" t="str">
            <v>C+</v>
          </cell>
          <cell r="BP377" t="str">
            <v>A++</v>
          </cell>
          <cell r="BQ377" t="str">
            <v>A++</v>
          </cell>
          <cell r="BR377" t="str">
            <v>A+</v>
          </cell>
          <cell r="BS377" t="str">
            <v>A++</v>
          </cell>
          <cell r="BT377" t="str">
            <v>A++</v>
          </cell>
          <cell r="BU377" t="str">
            <v>A++</v>
          </cell>
          <cell r="BW377">
            <v>4</v>
          </cell>
          <cell r="BX377">
            <v>4</v>
          </cell>
          <cell r="BY377">
            <v>2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20.5</v>
          </cell>
          <cell r="CI377">
            <v>0</v>
          </cell>
          <cell r="CJ377" t="str">
            <v>Pass</v>
          </cell>
          <cell r="CK377">
            <v>7.39</v>
          </cell>
        </row>
        <row r="378">
          <cell r="B378" t="str">
            <v>PIET23CA036</v>
          </cell>
          <cell r="C378" t="str">
            <v>LAV GURJAR</v>
          </cell>
          <cell r="D378" t="str">
            <v>23EPTCA036</v>
          </cell>
          <cell r="E378" t="str">
            <v>F-36</v>
          </cell>
          <cell r="F378"/>
          <cell r="G378">
            <v>1</v>
          </cell>
          <cell r="H378">
            <v>8</v>
          </cell>
          <cell r="I378">
            <v>9</v>
          </cell>
          <cell r="J378">
            <v>18</v>
          </cell>
          <cell r="K378" t="str">
            <v>A</v>
          </cell>
          <cell r="L378" t="str">
            <v>N</v>
          </cell>
          <cell r="M378">
            <v>5</v>
          </cell>
          <cell r="N378">
            <v>5</v>
          </cell>
          <cell r="O378">
            <v>8</v>
          </cell>
          <cell r="P378">
            <v>9</v>
          </cell>
          <cell r="Q378">
            <v>10</v>
          </cell>
          <cell r="R378">
            <v>27</v>
          </cell>
          <cell r="S378">
            <v>3</v>
          </cell>
          <cell r="T378">
            <v>5</v>
          </cell>
          <cell r="U378">
            <v>6</v>
          </cell>
          <cell r="V378">
            <v>14</v>
          </cell>
          <cell r="W378">
            <v>4</v>
          </cell>
          <cell r="X378">
            <v>10</v>
          </cell>
          <cell r="Y378">
            <v>10</v>
          </cell>
          <cell r="Z378">
            <v>24</v>
          </cell>
          <cell r="AA378">
            <v>88</v>
          </cell>
          <cell r="AB378" t="str">
            <v>A</v>
          </cell>
          <cell r="AC378" t="str">
            <v>A</v>
          </cell>
          <cell r="AD378">
            <v>21</v>
          </cell>
          <cell r="AE378">
            <v>21</v>
          </cell>
          <cell r="AF378" t="str">
            <v>A</v>
          </cell>
          <cell r="AG378">
            <v>21</v>
          </cell>
          <cell r="AH378" t="str">
            <v>A</v>
          </cell>
          <cell r="AI378" t="str">
            <v>A</v>
          </cell>
          <cell r="AJ378">
            <v>36</v>
          </cell>
          <cell r="AK378">
            <v>36</v>
          </cell>
          <cell r="AL378">
            <v>30</v>
          </cell>
          <cell r="AM378">
            <v>66</v>
          </cell>
          <cell r="AN378" t="str">
            <v>A</v>
          </cell>
          <cell r="AO378" t="str">
            <v>A</v>
          </cell>
          <cell r="AP378">
            <v>22</v>
          </cell>
          <cell r="AQ378">
            <v>22</v>
          </cell>
          <cell r="AR378">
            <v>18</v>
          </cell>
          <cell r="AS378">
            <v>40</v>
          </cell>
          <cell r="AT378" t="str">
            <v>A</v>
          </cell>
          <cell r="AU378" t="str">
            <v>A</v>
          </cell>
          <cell r="AV378">
            <v>8</v>
          </cell>
          <cell r="AW378">
            <v>8</v>
          </cell>
          <cell r="AX378" t="str">
            <v>A</v>
          </cell>
          <cell r="AY378">
            <v>8</v>
          </cell>
          <cell r="AZ378" t="str">
            <v>A</v>
          </cell>
          <cell r="BA378" t="str">
            <v>A</v>
          </cell>
          <cell r="BB378">
            <v>20</v>
          </cell>
          <cell r="BC378">
            <v>20</v>
          </cell>
          <cell r="BD378">
            <v>21</v>
          </cell>
          <cell r="BE378">
            <v>41</v>
          </cell>
          <cell r="BF378">
            <v>176</v>
          </cell>
          <cell r="BG378">
            <v>89</v>
          </cell>
          <cell r="BH378">
            <v>353</v>
          </cell>
          <cell r="BI378">
            <v>47.06666666666667</v>
          </cell>
          <cell r="BK378" t="str">
            <v>F</v>
          </cell>
          <cell r="BL378" t="str">
            <v>F</v>
          </cell>
          <cell r="BM378" t="str">
            <v>B+</v>
          </cell>
          <cell r="BN378" t="str">
            <v>F</v>
          </cell>
          <cell r="BO378" t="str">
            <v>D</v>
          </cell>
          <cell r="BP378" t="str">
            <v>B</v>
          </cell>
          <cell r="BQ378" t="str">
            <v>F</v>
          </cell>
          <cell r="BR378" t="str">
            <v>E+</v>
          </cell>
          <cell r="BS378" t="str">
            <v>F</v>
          </cell>
          <cell r="BT378" t="str">
            <v>E+</v>
          </cell>
          <cell r="BU378" t="str">
            <v>A++</v>
          </cell>
          <cell r="BW378">
            <v>4</v>
          </cell>
          <cell r="BX378">
            <v>4</v>
          </cell>
          <cell r="BY378">
            <v>2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20.5</v>
          </cell>
          <cell r="CI378">
            <v>5</v>
          </cell>
          <cell r="CJ378" t="str">
            <v>Fail</v>
          </cell>
          <cell r="CK378">
            <v>2.6585365853658538</v>
          </cell>
        </row>
        <row r="379">
          <cell r="B379" t="str">
            <v>PIET23CA037</v>
          </cell>
          <cell r="C379" t="str">
            <v>MADHAV KHANDELWAL</v>
          </cell>
          <cell r="D379" t="str">
            <v>23EPTCA037</v>
          </cell>
          <cell r="E379" t="str">
            <v>F-37</v>
          </cell>
          <cell r="F379"/>
          <cell r="G379">
            <v>1</v>
          </cell>
          <cell r="H379">
            <v>8</v>
          </cell>
          <cell r="I379">
            <v>10</v>
          </cell>
          <cell r="J379">
            <v>19</v>
          </cell>
          <cell r="K379">
            <v>5</v>
          </cell>
          <cell r="L379">
            <v>10</v>
          </cell>
          <cell r="M379">
            <v>10</v>
          </cell>
          <cell r="N379">
            <v>25</v>
          </cell>
          <cell r="O379">
            <v>7</v>
          </cell>
          <cell r="P379">
            <v>10</v>
          </cell>
          <cell r="Q379">
            <v>10</v>
          </cell>
          <cell r="R379">
            <v>27</v>
          </cell>
          <cell r="S379">
            <v>2</v>
          </cell>
          <cell r="T379">
            <v>8</v>
          </cell>
          <cell r="U379">
            <v>10</v>
          </cell>
          <cell r="V379">
            <v>20</v>
          </cell>
          <cell r="W379">
            <v>3</v>
          </cell>
          <cell r="X379">
            <v>10</v>
          </cell>
          <cell r="Y379">
            <v>8</v>
          </cell>
          <cell r="Z379">
            <v>21</v>
          </cell>
          <cell r="AA379">
            <v>112</v>
          </cell>
          <cell r="AB379">
            <v>6</v>
          </cell>
          <cell r="AC379">
            <v>8</v>
          </cell>
          <cell r="AD379">
            <v>40</v>
          </cell>
          <cell r="AE379">
            <v>54</v>
          </cell>
          <cell r="AF379">
            <v>32</v>
          </cell>
          <cell r="AG379">
            <v>86</v>
          </cell>
          <cell r="AH379">
            <v>6</v>
          </cell>
          <cell r="AI379">
            <v>8</v>
          </cell>
          <cell r="AJ379">
            <v>37</v>
          </cell>
          <cell r="AK379">
            <v>51</v>
          </cell>
          <cell r="AL379">
            <v>31</v>
          </cell>
          <cell r="AM379">
            <v>82</v>
          </cell>
          <cell r="AN379">
            <v>6</v>
          </cell>
          <cell r="AO379">
            <v>7</v>
          </cell>
          <cell r="AP379">
            <v>38</v>
          </cell>
          <cell r="AQ379">
            <v>51</v>
          </cell>
          <cell r="AR379">
            <v>26</v>
          </cell>
          <cell r="AS379">
            <v>77</v>
          </cell>
          <cell r="AT379">
            <v>9</v>
          </cell>
          <cell r="AU379">
            <v>10</v>
          </cell>
          <cell r="AV379">
            <v>38</v>
          </cell>
          <cell r="AW379">
            <v>57</v>
          </cell>
          <cell r="AX379">
            <v>28</v>
          </cell>
          <cell r="AY379">
            <v>85</v>
          </cell>
          <cell r="AZ379">
            <v>7</v>
          </cell>
          <cell r="BA379">
            <v>8</v>
          </cell>
          <cell r="BB379">
            <v>36</v>
          </cell>
          <cell r="BC379">
            <v>51</v>
          </cell>
          <cell r="BD379">
            <v>22</v>
          </cell>
          <cell r="BE379">
            <v>73</v>
          </cell>
          <cell r="BF379">
            <v>403</v>
          </cell>
          <cell r="BG379">
            <v>94</v>
          </cell>
          <cell r="BH379">
            <v>609</v>
          </cell>
          <cell r="BI379">
            <v>81.2</v>
          </cell>
          <cell r="BK379" t="str">
            <v>F</v>
          </cell>
          <cell r="BL379" t="str">
            <v>A+</v>
          </cell>
          <cell r="BM379" t="str">
            <v>A+</v>
          </cell>
          <cell r="BN379" t="str">
            <v>D+</v>
          </cell>
          <cell r="BO379" t="str">
            <v>D+</v>
          </cell>
          <cell r="BP379" t="str">
            <v>A++</v>
          </cell>
          <cell r="BQ379" t="str">
            <v>A++</v>
          </cell>
          <cell r="BR379" t="str">
            <v>A+</v>
          </cell>
          <cell r="BS379" t="str">
            <v>A++</v>
          </cell>
          <cell r="BT379" t="str">
            <v>A</v>
          </cell>
          <cell r="BU379" t="str">
            <v>A++</v>
          </cell>
          <cell r="BW379">
            <v>4</v>
          </cell>
          <cell r="BX379">
            <v>4</v>
          </cell>
          <cell r="BY379">
            <v>2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20.5</v>
          </cell>
          <cell r="CI379">
            <v>1</v>
          </cell>
          <cell r="CJ379" t="str">
            <v>Fail</v>
          </cell>
          <cell r="CK379">
            <v>6.7926829268292686</v>
          </cell>
        </row>
        <row r="380">
          <cell r="B380" t="str">
            <v>PIET23CA038</v>
          </cell>
          <cell r="C380" t="str">
            <v>MANVADITYA SINGH</v>
          </cell>
          <cell r="D380" t="str">
            <v>23EPTCA038</v>
          </cell>
          <cell r="E380" t="str">
            <v>F-38</v>
          </cell>
          <cell r="F380"/>
          <cell r="G380">
            <v>4</v>
          </cell>
          <cell r="H380">
            <v>8</v>
          </cell>
          <cell r="I380">
            <v>10</v>
          </cell>
          <cell r="J380">
            <v>22</v>
          </cell>
          <cell r="K380">
            <v>5</v>
          </cell>
          <cell r="L380">
            <v>10</v>
          </cell>
          <cell r="M380">
            <v>10</v>
          </cell>
          <cell r="N380">
            <v>25</v>
          </cell>
          <cell r="O380">
            <v>9</v>
          </cell>
          <cell r="P380">
            <v>10</v>
          </cell>
          <cell r="Q380">
            <v>10</v>
          </cell>
          <cell r="R380">
            <v>29</v>
          </cell>
          <cell r="S380">
            <v>3</v>
          </cell>
          <cell r="T380">
            <v>8</v>
          </cell>
          <cell r="U380">
            <v>10</v>
          </cell>
          <cell r="V380">
            <v>21</v>
          </cell>
          <cell r="W380">
            <v>5</v>
          </cell>
          <cell r="X380">
            <v>10</v>
          </cell>
          <cell r="Y380">
            <v>8</v>
          </cell>
          <cell r="Z380">
            <v>23</v>
          </cell>
          <cell r="AA380">
            <v>120</v>
          </cell>
          <cell r="AB380">
            <v>8</v>
          </cell>
          <cell r="AC380">
            <v>9</v>
          </cell>
          <cell r="AD380">
            <v>40</v>
          </cell>
          <cell r="AE380">
            <v>57</v>
          </cell>
          <cell r="AF380">
            <v>28</v>
          </cell>
          <cell r="AG380">
            <v>85</v>
          </cell>
          <cell r="AH380">
            <v>6</v>
          </cell>
          <cell r="AI380">
            <v>8</v>
          </cell>
          <cell r="AJ380">
            <v>38</v>
          </cell>
          <cell r="AK380">
            <v>52</v>
          </cell>
          <cell r="AL380">
            <v>30</v>
          </cell>
          <cell r="AM380">
            <v>82</v>
          </cell>
          <cell r="AN380">
            <v>8</v>
          </cell>
          <cell r="AO380">
            <v>7</v>
          </cell>
          <cell r="AP380">
            <v>39</v>
          </cell>
          <cell r="AQ380">
            <v>54</v>
          </cell>
          <cell r="AR380">
            <v>28</v>
          </cell>
          <cell r="AS380">
            <v>82</v>
          </cell>
          <cell r="AT380">
            <v>7</v>
          </cell>
          <cell r="AU380">
            <v>9</v>
          </cell>
          <cell r="AV380">
            <v>40</v>
          </cell>
          <cell r="AW380">
            <v>56</v>
          </cell>
          <cell r="AX380">
            <v>27</v>
          </cell>
          <cell r="AY380">
            <v>83</v>
          </cell>
          <cell r="AZ380">
            <v>8</v>
          </cell>
          <cell r="BA380">
            <v>8</v>
          </cell>
          <cell r="BB380">
            <v>37</v>
          </cell>
          <cell r="BC380">
            <v>53</v>
          </cell>
          <cell r="BD380">
            <v>31</v>
          </cell>
          <cell r="BE380">
            <v>84</v>
          </cell>
          <cell r="BF380">
            <v>416</v>
          </cell>
          <cell r="BG380">
            <v>91</v>
          </cell>
          <cell r="BH380">
            <v>627</v>
          </cell>
          <cell r="BI380">
            <v>83.6</v>
          </cell>
          <cell r="BK380" t="str">
            <v>B+</v>
          </cell>
          <cell r="BL380" t="str">
            <v>B</v>
          </cell>
          <cell r="BM380" t="str">
            <v>B+</v>
          </cell>
          <cell r="BN380" t="str">
            <v>D+</v>
          </cell>
          <cell r="BO380" t="str">
            <v>D+</v>
          </cell>
          <cell r="BP380" t="str">
            <v>A++</v>
          </cell>
          <cell r="BQ380" t="str">
            <v>A++</v>
          </cell>
          <cell r="BR380" t="str">
            <v>A++</v>
          </cell>
          <cell r="BS380" t="str">
            <v>A++</v>
          </cell>
          <cell r="BT380" t="str">
            <v>A++</v>
          </cell>
          <cell r="BU380" t="str">
            <v>A++</v>
          </cell>
          <cell r="BW380">
            <v>4</v>
          </cell>
          <cell r="BX380">
            <v>4</v>
          </cell>
          <cell r="BY380">
            <v>2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20.5</v>
          </cell>
          <cell r="CI380">
            <v>0</v>
          </cell>
          <cell r="CJ380" t="str">
            <v>Pass</v>
          </cell>
          <cell r="CK380">
            <v>8.15</v>
          </cell>
        </row>
        <row r="381">
          <cell r="B381" t="str">
            <v>PIET23CA039</v>
          </cell>
          <cell r="C381" t="str">
            <v>MANVEER SINGH SHEKHAWAT</v>
          </cell>
          <cell r="D381" t="str">
            <v>23EPTCA039</v>
          </cell>
          <cell r="E381" t="str">
            <v>F-39</v>
          </cell>
          <cell r="F381"/>
          <cell r="G381">
            <v>9</v>
          </cell>
          <cell r="H381">
            <v>9</v>
          </cell>
          <cell r="I381">
            <v>10</v>
          </cell>
          <cell r="J381">
            <v>28</v>
          </cell>
          <cell r="K381">
            <v>6</v>
          </cell>
          <cell r="L381">
            <v>10</v>
          </cell>
          <cell r="M381">
            <v>10</v>
          </cell>
          <cell r="N381">
            <v>26</v>
          </cell>
          <cell r="O381">
            <v>5</v>
          </cell>
          <cell r="P381">
            <v>10</v>
          </cell>
          <cell r="Q381">
            <v>10</v>
          </cell>
          <cell r="R381">
            <v>25</v>
          </cell>
          <cell r="S381">
            <v>5</v>
          </cell>
          <cell r="T381">
            <v>9</v>
          </cell>
          <cell r="U381">
            <v>10</v>
          </cell>
          <cell r="V381">
            <v>24</v>
          </cell>
          <cell r="W381">
            <v>6</v>
          </cell>
          <cell r="X381">
            <v>10</v>
          </cell>
          <cell r="Y381">
            <v>10</v>
          </cell>
          <cell r="Z381">
            <v>26</v>
          </cell>
          <cell r="AA381">
            <v>129</v>
          </cell>
          <cell r="AB381">
            <v>9</v>
          </cell>
          <cell r="AC381">
            <v>7</v>
          </cell>
          <cell r="AD381">
            <v>40</v>
          </cell>
          <cell r="AE381">
            <v>56</v>
          </cell>
          <cell r="AF381">
            <v>35</v>
          </cell>
          <cell r="AG381">
            <v>91</v>
          </cell>
          <cell r="AH381">
            <v>6</v>
          </cell>
          <cell r="AI381">
            <v>7</v>
          </cell>
          <cell r="AJ381">
            <v>38</v>
          </cell>
          <cell r="AK381">
            <v>51</v>
          </cell>
          <cell r="AL381">
            <v>33</v>
          </cell>
          <cell r="AM381">
            <v>84</v>
          </cell>
          <cell r="AN381">
            <v>8</v>
          </cell>
          <cell r="AO381">
            <v>7</v>
          </cell>
          <cell r="AP381">
            <v>38</v>
          </cell>
          <cell r="AQ381">
            <v>53</v>
          </cell>
          <cell r="AR381">
            <v>30</v>
          </cell>
          <cell r="AS381">
            <v>83</v>
          </cell>
          <cell r="AT381">
            <v>9</v>
          </cell>
          <cell r="AU381">
            <v>9</v>
          </cell>
          <cell r="AV381">
            <v>40</v>
          </cell>
          <cell r="AW381">
            <v>58</v>
          </cell>
          <cell r="AX381">
            <v>36</v>
          </cell>
          <cell r="AY381">
            <v>94</v>
          </cell>
          <cell r="AZ381">
            <v>9</v>
          </cell>
          <cell r="BA381">
            <v>8</v>
          </cell>
          <cell r="BB381">
            <v>38</v>
          </cell>
          <cell r="BC381">
            <v>55</v>
          </cell>
          <cell r="BD381">
            <v>31</v>
          </cell>
          <cell r="BE381">
            <v>86</v>
          </cell>
          <cell r="BF381">
            <v>438</v>
          </cell>
          <cell r="BG381">
            <v>91</v>
          </cell>
          <cell r="BH381">
            <v>658</v>
          </cell>
          <cell r="BI381">
            <v>87.733333333333334</v>
          </cell>
          <cell r="BK381" t="str">
            <v>A++</v>
          </cell>
          <cell r="BL381" t="str">
            <v>E</v>
          </cell>
          <cell r="BM381" t="str">
            <v>A+</v>
          </cell>
          <cell r="BN381" t="str">
            <v>C+</v>
          </cell>
          <cell r="BO381" t="str">
            <v>C+</v>
          </cell>
          <cell r="BP381" t="str">
            <v>A++</v>
          </cell>
          <cell r="BQ381" t="str">
            <v>A++</v>
          </cell>
          <cell r="BR381" t="str">
            <v>A++</v>
          </cell>
          <cell r="BS381" t="str">
            <v>A++</v>
          </cell>
          <cell r="BT381" t="str">
            <v>A++</v>
          </cell>
          <cell r="BU381" t="str">
            <v>A++</v>
          </cell>
          <cell r="BW381">
            <v>4</v>
          </cell>
          <cell r="BX381">
            <v>4</v>
          </cell>
          <cell r="BY381">
            <v>2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20.5</v>
          </cell>
          <cell r="CI381">
            <v>0</v>
          </cell>
          <cell r="CJ381" t="str">
            <v>Pass</v>
          </cell>
          <cell r="CK381">
            <v>8.15</v>
          </cell>
        </row>
        <row r="382">
          <cell r="B382" t="str">
            <v>PIET23CA040</v>
          </cell>
          <cell r="C382" t="str">
            <v>MOLIKA SINGH RATHORE</v>
          </cell>
          <cell r="D382" t="str">
            <v>23EPTCA040</v>
          </cell>
          <cell r="E382" t="str">
            <v>F-40</v>
          </cell>
          <cell r="F382"/>
          <cell r="G382">
            <v>2</v>
          </cell>
          <cell r="H382">
            <v>7</v>
          </cell>
          <cell r="I382">
            <v>9</v>
          </cell>
          <cell r="J382">
            <v>18</v>
          </cell>
          <cell r="K382">
            <v>10</v>
          </cell>
          <cell r="L382" t="str">
            <v>N</v>
          </cell>
          <cell r="M382">
            <v>10</v>
          </cell>
          <cell r="N382">
            <v>20</v>
          </cell>
          <cell r="O382">
            <v>9</v>
          </cell>
          <cell r="P382">
            <v>10</v>
          </cell>
          <cell r="Q382">
            <v>10</v>
          </cell>
          <cell r="R382">
            <v>29</v>
          </cell>
          <cell r="S382">
            <v>4</v>
          </cell>
          <cell r="T382">
            <v>7</v>
          </cell>
          <cell r="U382">
            <v>10</v>
          </cell>
          <cell r="V382">
            <v>21</v>
          </cell>
          <cell r="W382">
            <v>4</v>
          </cell>
          <cell r="X382">
            <v>10</v>
          </cell>
          <cell r="Y382">
            <v>9</v>
          </cell>
          <cell r="Z382">
            <v>23</v>
          </cell>
          <cell r="AA382">
            <v>111</v>
          </cell>
          <cell r="AB382">
            <v>4</v>
          </cell>
          <cell r="AC382">
            <v>5</v>
          </cell>
          <cell r="AD382">
            <v>27</v>
          </cell>
          <cell r="AE382">
            <v>36</v>
          </cell>
          <cell r="AF382">
            <v>32</v>
          </cell>
          <cell r="AG382">
            <v>68</v>
          </cell>
          <cell r="AH382">
            <v>9</v>
          </cell>
          <cell r="AI382">
            <v>8</v>
          </cell>
          <cell r="AJ382">
            <v>38</v>
          </cell>
          <cell r="AK382">
            <v>55</v>
          </cell>
          <cell r="AL382">
            <v>36</v>
          </cell>
          <cell r="AM382">
            <v>91</v>
          </cell>
          <cell r="AN382">
            <v>4</v>
          </cell>
          <cell r="AO382">
            <v>7</v>
          </cell>
          <cell r="AP382">
            <v>23</v>
          </cell>
          <cell r="AQ382">
            <v>34</v>
          </cell>
          <cell r="AR382">
            <v>24</v>
          </cell>
          <cell r="AS382">
            <v>58</v>
          </cell>
          <cell r="AT382" t="str">
            <v>A</v>
          </cell>
          <cell r="AU382">
            <v>8</v>
          </cell>
          <cell r="AV382">
            <v>32</v>
          </cell>
          <cell r="AW382">
            <v>40</v>
          </cell>
          <cell r="AX382">
            <v>35</v>
          </cell>
          <cell r="AY382">
            <v>75</v>
          </cell>
          <cell r="AZ382">
            <v>7</v>
          </cell>
          <cell r="BA382">
            <v>7</v>
          </cell>
          <cell r="BB382">
            <v>29</v>
          </cell>
          <cell r="BC382">
            <v>43</v>
          </cell>
          <cell r="BD382">
            <v>31</v>
          </cell>
          <cell r="BE382">
            <v>74</v>
          </cell>
          <cell r="BF382">
            <v>366</v>
          </cell>
          <cell r="BG382">
            <v>88</v>
          </cell>
          <cell r="BH382">
            <v>565</v>
          </cell>
          <cell r="BI382">
            <v>75.333333333333329</v>
          </cell>
          <cell r="BK382" t="str">
            <v>E</v>
          </cell>
          <cell r="BL382" t="str">
            <v>F</v>
          </cell>
          <cell r="BM382" t="str">
            <v>A+</v>
          </cell>
          <cell r="BN382" t="str">
            <v>D+</v>
          </cell>
          <cell r="BO382" t="str">
            <v>C+</v>
          </cell>
          <cell r="BP382" t="str">
            <v>A++</v>
          </cell>
          <cell r="BQ382" t="str">
            <v>B+</v>
          </cell>
          <cell r="BR382" t="str">
            <v>C+</v>
          </cell>
          <cell r="BS382" t="str">
            <v>A</v>
          </cell>
          <cell r="BT382" t="str">
            <v>A</v>
          </cell>
          <cell r="BU382" t="str">
            <v>A++</v>
          </cell>
          <cell r="BW382">
            <v>4</v>
          </cell>
          <cell r="BX382">
            <v>4</v>
          </cell>
          <cell r="BY382">
            <v>2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20.5</v>
          </cell>
          <cell r="CI382">
            <v>1</v>
          </cell>
          <cell r="CJ382" t="str">
            <v>Fail</v>
          </cell>
          <cell r="CK382">
            <v>5.5975609756097562</v>
          </cell>
        </row>
        <row r="383">
          <cell r="B383" t="str">
            <v>PIET23CA044</v>
          </cell>
          <cell r="C383" t="str">
            <v>MS. PRACHI SONI</v>
          </cell>
          <cell r="D383" t="str">
            <v>23EPTCA041</v>
          </cell>
          <cell r="E383" t="str">
            <v>F-44</v>
          </cell>
          <cell r="F383"/>
          <cell r="G383">
            <v>9</v>
          </cell>
          <cell r="H383">
            <v>10</v>
          </cell>
          <cell r="I383">
            <v>10</v>
          </cell>
          <cell r="J383">
            <v>29</v>
          </cell>
          <cell r="K383">
            <v>8</v>
          </cell>
          <cell r="L383">
            <v>10</v>
          </cell>
          <cell r="M383">
            <v>10</v>
          </cell>
          <cell r="N383">
            <v>28</v>
          </cell>
          <cell r="O383">
            <v>9</v>
          </cell>
          <cell r="P383">
            <v>10</v>
          </cell>
          <cell r="Q383">
            <v>10</v>
          </cell>
          <cell r="R383">
            <v>29</v>
          </cell>
          <cell r="S383">
            <v>6</v>
          </cell>
          <cell r="T383">
            <v>10</v>
          </cell>
          <cell r="U383">
            <v>10</v>
          </cell>
          <cell r="V383">
            <v>26</v>
          </cell>
          <cell r="W383">
            <v>5</v>
          </cell>
          <cell r="X383">
            <v>10</v>
          </cell>
          <cell r="Y383">
            <v>8</v>
          </cell>
          <cell r="Z383">
            <v>23</v>
          </cell>
          <cell r="AA383">
            <v>135</v>
          </cell>
          <cell r="AB383">
            <v>10</v>
          </cell>
          <cell r="AC383">
            <v>8</v>
          </cell>
          <cell r="AD383">
            <v>34</v>
          </cell>
          <cell r="AE383">
            <v>52</v>
          </cell>
          <cell r="AF383">
            <v>34</v>
          </cell>
          <cell r="AG383">
            <v>86</v>
          </cell>
          <cell r="AH383">
            <v>8</v>
          </cell>
          <cell r="AI383">
            <v>8</v>
          </cell>
          <cell r="AJ383">
            <v>39</v>
          </cell>
          <cell r="AK383">
            <v>55</v>
          </cell>
          <cell r="AL383">
            <v>35</v>
          </cell>
          <cell r="AM383">
            <v>90</v>
          </cell>
          <cell r="AN383">
            <v>9</v>
          </cell>
          <cell r="AO383">
            <v>9</v>
          </cell>
          <cell r="AP383">
            <v>40</v>
          </cell>
          <cell r="AQ383">
            <v>58</v>
          </cell>
          <cell r="AR383">
            <v>33</v>
          </cell>
          <cell r="AS383">
            <v>91</v>
          </cell>
          <cell r="AT383">
            <v>10</v>
          </cell>
          <cell r="AU383">
            <v>10</v>
          </cell>
          <cell r="AV383">
            <v>39</v>
          </cell>
          <cell r="AW383">
            <v>59</v>
          </cell>
          <cell r="AX383">
            <v>30</v>
          </cell>
          <cell r="AY383">
            <v>89</v>
          </cell>
          <cell r="AZ383">
            <v>8</v>
          </cell>
          <cell r="BA383">
            <v>9</v>
          </cell>
          <cell r="BB383">
            <v>40</v>
          </cell>
          <cell r="BC383">
            <v>57</v>
          </cell>
          <cell r="BD383">
            <v>34</v>
          </cell>
          <cell r="BE383">
            <v>91</v>
          </cell>
          <cell r="BF383">
            <v>447</v>
          </cell>
          <cell r="BG383">
            <v>88</v>
          </cell>
          <cell r="BH383">
            <v>670</v>
          </cell>
          <cell r="BI383">
            <v>89.333333333333329</v>
          </cell>
          <cell r="BK383" t="str">
            <v>A++</v>
          </cell>
          <cell r="BL383" t="str">
            <v>A</v>
          </cell>
          <cell r="BM383" t="str">
            <v>A++</v>
          </cell>
          <cell r="BN383" t="str">
            <v>A</v>
          </cell>
          <cell r="BO383" t="str">
            <v>C</v>
          </cell>
          <cell r="BP383" t="str">
            <v>A++</v>
          </cell>
          <cell r="BQ383" t="str">
            <v>A++</v>
          </cell>
          <cell r="BR383" t="str">
            <v>A++</v>
          </cell>
          <cell r="BS383" t="str">
            <v>A++</v>
          </cell>
          <cell r="BT383" t="str">
            <v>A++</v>
          </cell>
          <cell r="BU383" t="str">
            <v>A++</v>
          </cell>
          <cell r="BW383">
            <v>4</v>
          </cell>
          <cell r="BX383">
            <v>4</v>
          </cell>
          <cell r="BY383">
            <v>2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20.5</v>
          </cell>
          <cell r="CI383">
            <v>0</v>
          </cell>
          <cell r="CJ383" t="str">
            <v>Pass</v>
          </cell>
          <cell r="CK383">
            <v>9.2200000000000006</v>
          </cell>
        </row>
        <row r="384">
          <cell r="B384" t="str">
            <v>PIET23CA041</v>
          </cell>
          <cell r="C384" t="str">
            <v>MUDIT PANCHOLI</v>
          </cell>
          <cell r="D384" t="str">
            <v>23EPTCA042</v>
          </cell>
          <cell r="E384" t="str">
            <v>F-41</v>
          </cell>
          <cell r="F384"/>
          <cell r="G384">
            <v>4</v>
          </cell>
          <cell r="H384">
            <v>8</v>
          </cell>
          <cell r="I384">
            <v>10</v>
          </cell>
          <cell r="J384">
            <v>22</v>
          </cell>
          <cell r="K384">
            <v>4</v>
          </cell>
          <cell r="L384">
            <v>10</v>
          </cell>
          <cell r="M384">
            <v>10</v>
          </cell>
          <cell r="N384">
            <v>24</v>
          </cell>
          <cell r="O384">
            <v>6</v>
          </cell>
          <cell r="P384">
            <v>10</v>
          </cell>
          <cell r="Q384">
            <v>10</v>
          </cell>
          <cell r="R384">
            <v>26</v>
          </cell>
          <cell r="S384">
            <v>3</v>
          </cell>
          <cell r="T384">
            <v>9</v>
          </cell>
          <cell r="U384">
            <v>10</v>
          </cell>
          <cell r="V384">
            <v>22</v>
          </cell>
          <cell r="W384">
            <v>6</v>
          </cell>
          <cell r="X384">
            <v>9</v>
          </cell>
          <cell r="Y384">
            <v>10</v>
          </cell>
          <cell r="Z384">
            <v>25</v>
          </cell>
          <cell r="AA384">
            <v>119</v>
          </cell>
          <cell r="AB384">
            <v>7</v>
          </cell>
          <cell r="AC384">
            <v>8</v>
          </cell>
          <cell r="AD384">
            <v>33</v>
          </cell>
          <cell r="AE384">
            <v>48</v>
          </cell>
          <cell r="AF384">
            <v>37</v>
          </cell>
          <cell r="AG384">
            <v>85</v>
          </cell>
          <cell r="AH384">
            <v>7</v>
          </cell>
          <cell r="AI384">
            <v>8</v>
          </cell>
          <cell r="AJ384">
            <v>36</v>
          </cell>
          <cell r="AK384">
            <v>51</v>
          </cell>
          <cell r="AL384">
            <v>31</v>
          </cell>
          <cell r="AM384">
            <v>82</v>
          </cell>
          <cell r="AN384">
            <v>6</v>
          </cell>
          <cell r="AO384">
            <v>7</v>
          </cell>
          <cell r="AP384">
            <v>35</v>
          </cell>
          <cell r="AQ384">
            <v>48</v>
          </cell>
          <cell r="AR384">
            <v>27</v>
          </cell>
          <cell r="AS384">
            <v>75</v>
          </cell>
          <cell r="AT384">
            <v>9</v>
          </cell>
          <cell r="AU384">
            <v>10</v>
          </cell>
          <cell r="AV384">
            <v>40</v>
          </cell>
          <cell r="AW384">
            <v>59</v>
          </cell>
          <cell r="AX384">
            <v>30</v>
          </cell>
          <cell r="AY384">
            <v>89</v>
          </cell>
          <cell r="AZ384">
            <v>9</v>
          </cell>
          <cell r="BA384">
            <v>9</v>
          </cell>
          <cell r="BB384">
            <v>37</v>
          </cell>
          <cell r="BC384">
            <v>55</v>
          </cell>
          <cell r="BD384">
            <v>37</v>
          </cell>
          <cell r="BE384">
            <v>92</v>
          </cell>
          <cell r="BF384">
            <v>423</v>
          </cell>
          <cell r="BG384">
            <v>94</v>
          </cell>
          <cell r="BH384">
            <v>636</v>
          </cell>
          <cell r="BI384">
            <v>84.8</v>
          </cell>
          <cell r="BK384" t="str">
            <v>B</v>
          </cell>
          <cell r="BL384" t="str">
            <v>C+</v>
          </cell>
          <cell r="BM384" t="str">
            <v>B</v>
          </cell>
          <cell r="BN384" t="str">
            <v>D+</v>
          </cell>
          <cell r="BO384" t="str">
            <v>C+</v>
          </cell>
          <cell r="BP384" t="str">
            <v>A++</v>
          </cell>
          <cell r="BQ384" t="str">
            <v>A++</v>
          </cell>
          <cell r="BR384" t="str">
            <v>A</v>
          </cell>
          <cell r="BS384" t="str">
            <v>A++</v>
          </cell>
          <cell r="BT384" t="str">
            <v>A++</v>
          </cell>
          <cell r="BU384" t="str">
            <v>A++</v>
          </cell>
          <cell r="BW384">
            <v>4</v>
          </cell>
          <cell r="BX384">
            <v>4</v>
          </cell>
          <cell r="BY384">
            <v>2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20.5</v>
          </cell>
          <cell r="CI384">
            <v>0</v>
          </cell>
          <cell r="CJ384" t="str">
            <v>Pass</v>
          </cell>
          <cell r="CK384">
            <v>7.89</v>
          </cell>
        </row>
        <row r="385">
          <cell r="B385" t="str">
            <v>PIET23CA042</v>
          </cell>
          <cell r="C385" t="str">
            <v>NIKHIL KHANDELWAL</v>
          </cell>
          <cell r="D385" t="str">
            <v>23EPTCA043</v>
          </cell>
          <cell r="E385" t="str">
            <v>F-42</v>
          </cell>
          <cell r="F385"/>
          <cell r="G385">
            <v>10</v>
          </cell>
          <cell r="H385">
            <v>10</v>
          </cell>
          <cell r="I385">
            <v>8</v>
          </cell>
          <cell r="J385">
            <v>28</v>
          </cell>
          <cell r="K385">
            <v>8</v>
          </cell>
          <cell r="L385">
            <v>10</v>
          </cell>
          <cell r="M385">
            <v>10</v>
          </cell>
          <cell r="N385">
            <v>28</v>
          </cell>
          <cell r="O385">
            <v>7</v>
          </cell>
          <cell r="P385">
            <v>9</v>
          </cell>
          <cell r="Q385">
            <v>10</v>
          </cell>
          <cell r="R385">
            <v>26</v>
          </cell>
          <cell r="S385">
            <v>5</v>
          </cell>
          <cell r="T385">
            <v>10</v>
          </cell>
          <cell r="U385">
            <v>10</v>
          </cell>
          <cell r="V385">
            <v>25</v>
          </cell>
          <cell r="W385">
            <v>5</v>
          </cell>
          <cell r="X385">
            <v>10</v>
          </cell>
          <cell r="Y385">
            <v>9</v>
          </cell>
          <cell r="Z385">
            <v>24</v>
          </cell>
          <cell r="AA385">
            <v>131</v>
          </cell>
          <cell r="AB385">
            <v>10</v>
          </cell>
          <cell r="AC385">
            <v>10</v>
          </cell>
          <cell r="AD385">
            <v>40</v>
          </cell>
          <cell r="AE385">
            <v>60</v>
          </cell>
          <cell r="AF385">
            <v>33</v>
          </cell>
          <cell r="AG385">
            <v>93</v>
          </cell>
          <cell r="AH385">
            <v>6</v>
          </cell>
          <cell r="AI385">
            <v>8</v>
          </cell>
          <cell r="AJ385">
            <v>32</v>
          </cell>
          <cell r="AK385">
            <v>46</v>
          </cell>
          <cell r="AL385">
            <v>31</v>
          </cell>
          <cell r="AM385">
            <v>77</v>
          </cell>
          <cell r="AN385">
            <v>5</v>
          </cell>
          <cell r="AO385">
            <v>7</v>
          </cell>
          <cell r="AP385">
            <v>37</v>
          </cell>
          <cell r="AQ385">
            <v>49</v>
          </cell>
          <cell r="AR385">
            <v>25</v>
          </cell>
          <cell r="AS385">
            <v>74</v>
          </cell>
          <cell r="AT385">
            <v>10</v>
          </cell>
          <cell r="AU385">
            <v>10</v>
          </cell>
          <cell r="AV385">
            <v>40</v>
          </cell>
          <cell r="AW385">
            <v>60</v>
          </cell>
          <cell r="AX385">
            <v>27</v>
          </cell>
          <cell r="AY385">
            <v>87</v>
          </cell>
          <cell r="AZ385">
            <v>8</v>
          </cell>
          <cell r="BA385">
            <v>8</v>
          </cell>
          <cell r="BB385">
            <v>35</v>
          </cell>
          <cell r="BC385">
            <v>51</v>
          </cell>
          <cell r="BD385">
            <v>30</v>
          </cell>
          <cell r="BE385">
            <v>81</v>
          </cell>
          <cell r="BF385">
            <v>412</v>
          </cell>
          <cell r="BG385">
            <v>92</v>
          </cell>
          <cell r="BH385">
            <v>635</v>
          </cell>
          <cell r="BI385">
            <v>84.666666666666671</v>
          </cell>
          <cell r="BK385" t="str">
            <v>B+</v>
          </cell>
          <cell r="BL385" t="str">
            <v>D+</v>
          </cell>
          <cell r="BM385" t="str">
            <v>A++</v>
          </cell>
          <cell r="BN385" t="str">
            <v>C+</v>
          </cell>
          <cell r="BO385" t="str">
            <v>C+</v>
          </cell>
          <cell r="BP385" t="str">
            <v>A+</v>
          </cell>
          <cell r="BQ385" t="str">
            <v>A++</v>
          </cell>
          <cell r="BR385" t="str">
            <v>A</v>
          </cell>
          <cell r="BS385" t="str">
            <v>A++</v>
          </cell>
          <cell r="BT385" t="str">
            <v>A++</v>
          </cell>
          <cell r="BU385" t="str">
            <v>A++</v>
          </cell>
          <cell r="BW385">
            <v>4</v>
          </cell>
          <cell r="BX385">
            <v>4</v>
          </cell>
          <cell r="BY385">
            <v>2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20.5</v>
          </cell>
          <cell r="CI385">
            <v>0</v>
          </cell>
          <cell r="CJ385" t="str">
            <v>Pass</v>
          </cell>
          <cell r="CK385">
            <v>8.09</v>
          </cell>
        </row>
        <row r="386">
          <cell r="B386" t="str">
            <v>PIET23CA043</v>
          </cell>
          <cell r="C386" t="str">
            <v>PALAK MODI</v>
          </cell>
          <cell r="D386" t="str">
            <v>23EPTCA044</v>
          </cell>
          <cell r="E386" t="str">
            <v>F-43</v>
          </cell>
          <cell r="F386"/>
          <cell r="G386">
            <v>3</v>
          </cell>
          <cell r="H386">
            <v>10</v>
          </cell>
          <cell r="I386">
            <v>10</v>
          </cell>
          <cell r="J386">
            <v>23</v>
          </cell>
          <cell r="K386">
            <v>8</v>
          </cell>
          <cell r="L386">
            <v>10</v>
          </cell>
          <cell r="M386">
            <v>10</v>
          </cell>
          <cell r="N386">
            <v>28</v>
          </cell>
          <cell r="O386">
            <v>8</v>
          </cell>
          <cell r="P386">
            <v>10</v>
          </cell>
          <cell r="Q386">
            <v>10</v>
          </cell>
          <cell r="R386">
            <v>28</v>
          </cell>
          <cell r="S386">
            <v>5</v>
          </cell>
          <cell r="T386">
            <v>9</v>
          </cell>
          <cell r="U386">
            <v>9</v>
          </cell>
          <cell r="V386">
            <v>23</v>
          </cell>
          <cell r="W386">
            <v>6</v>
          </cell>
          <cell r="X386">
            <v>10</v>
          </cell>
          <cell r="Y386">
            <v>9</v>
          </cell>
          <cell r="Z386">
            <v>25</v>
          </cell>
          <cell r="AA386">
            <v>127</v>
          </cell>
          <cell r="AB386">
            <v>10</v>
          </cell>
          <cell r="AC386">
            <v>8</v>
          </cell>
          <cell r="AD386">
            <v>36</v>
          </cell>
          <cell r="AE386">
            <v>54</v>
          </cell>
          <cell r="AF386">
            <v>35</v>
          </cell>
          <cell r="AG386">
            <v>89</v>
          </cell>
          <cell r="AH386">
            <v>8</v>
          </cell>
          <cell r="AI386">
            <v>8</v>
          </cell>
          <cell r="AJ386">
            <v>38</v>
          </cell>
          <cell r="AK386">
            <v>54</v>
          </cell>
          <cell r="AL386">
            <v>35</v>
          </cell>
          <cell r="AM386">
            <v>89</v>
          </cell>
          <cell r="AN386">
            <v>9</v>
          </cell>
          <cell r="AO386">
            <v>9</v>
          </cell>
          <cell r="AP386">
            <v>38</v>
          </cell>
          <cell r="AQ386">
            <v>56</v>
          </cell>
          <cell r="AR386">
            <v>37</v>
          </cell>
          <cell r="AS386">
            <v>93</v>
          </cell>
          <cell r="AT386">
            <v>9</v>
          </cell>
          <cell r="AU386">
            <v>10</v>
          </cell>
          <cell r="AV386">
            <v>40</v>
          </cell>
          <cell r="AW386">
            <v>59</v>
          </cell>
          <cell r="AX386">
            <v>35</v>
          </cell>
          <cell r="AY386">
            <v>94</v>
          </cell>
          <cell r="AZ386">
            <v>7</v>
          </cell>
          <cell r="BA386">
            <v>9</v>
          </cell>
          <cell r="BB386">
            <v>34</v>
          </cell>
          <cell r="BC386">
            <v>50</v>
          </cell>
          <cell r="BD386">
            <v>36</v>
          </cell>
          <cell r="BE386">
            <v>86</v>
          </cell>
          <cell r="BF386">
            <v>451</v>
          </cell>
          <cell r="BG386">
            <v>92</v>
          </cell>
          <cell r="BH386">
            <v>670</v>
          </cell>
          <cell r="BI386">
            <v>89.333333333333329</v>
          </cell>
          <cell r="BK386" t="str">
            <v>C+</v>
          </cell>
          <cell r="BL386" t="str">
            <v>D+</v>
          </cell>
          <cell r="BM386" t="str">
            <v>A+</v>
          </cell>
          <cell r="BN386" t="str">
            <v>A+</v>
          </cell>
          <cell r="BO386" t="str">
            <v>B+</v>
          </cell>
          <cell r="BP386" t="str">
            <v>A++</v>
          </cell>
          <cell r="BQ386" t="str">
            <v>A++</v>
          </cell>
          <cell r="BR386" t="str">
            <v>A++</v>
          </cell>
          <cell r="BS386" t="str">
            <v>A++</v>
          </cell>
          <cell r="BT386" t="str">
            <v>A++</v>
          </cell>
          <cell r="BU386" t="str">
            <v>A++</v>
          </cell>
          <cell r="BW386">
            <v>4</v>
          </cell>
          <cell r="BX386">
            <v>4</v>
          </cell>
          <cell r="BY386">
            <v>2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20.5</v>
          </cell>
          <cell r="CI386">
            <v>0</v>
          </cell>
          <cell r="CJ386" t="str">
            <v>Pass</v>
          </cell>
          <cell r="CK386">
            <v>8.24</v>
          </cell>
        </row>
        <row r="387">
          <cell r="B387" t="str">
            <v>PIET23CA045</v>
          </cell>
          <cell r="C387" t="str">
            <v>PRANAV KHANDELWAL</v>
          </cell>
          <cell r="D387" t="str">
            <v>23EPTCA045</v>
          </cell>
          <cell r="E387" t="str">
            <v>F-45</v>
          </cell>
          <cell r="F387"/>
          <cell r="G387">
            <v>7</v>
          </cell>
          <cell r="H387">
            <v>8</v>
          </cell>
          <cell r="I387">
            <v>10</v>
          </cell>
          <cell r="J387">
            <v>25</v>
          </cell>
          <cell r="K387">
            <v>5</v>
          </cell>
          <cell r="L387">
            <v>10</v>
          </cell>
          <cell r="M387">
            <v>10</v>
          </cell>
          <cell r="N387">
            <v>25</v>
          </cell>
          <cell r="O387">
            <v>8</v>
          </cell>
          <cell r="P387">
            <v>10</v>
          </cell>
          <cell r="Q387">
            <v>10</v>
          </cell>
          <cell r="R387">
            <v>28</v>
          </cell>
          <cell r="S387">
            <v>6</v>
          </cell>
          <cell r="T387">
            <v>10</v>
          </cell>
          <cell r="U387">
            <v>10</v>
          </cell>
          <cell r="V387">
            <v>26</v>
          </cell>
          <cell r="W387">
            <v>8</v>
          </cell>
          <cell r="X387">
            <v>10</v>
          </cell>
          <cell r="Y387">
            <v>10</v>
          </cell>
          <cell r="Z387">
            <v>28</v>
          </cell>
          <cell r="AA387">
            <v>132</v>
          </cell>
          <cell r="AB387">
            <v>10</v>
          </cell>
          <cell r="AC387">
            <v>10</v>
          </cell>
          <cell r="AD387">
            <v>40</v>
          </cell>
          <cell r="AE387">
            <v>60</v>
          </cell>
          <cell r="AF387">
            <v>37</v>
          </cell>
          <cell r="AG387">
            <v>97</v>
          </cell>
          <cell r="AH387">
            <v>7</v>
          </cell>
          <cell r="AI387">
            <v>7</v>
          </cell>
          <cell r="AJ387">
            <v>37</v>
          </cell>
          <cell r="AK387">
            <v>51</v>
          </cell>
          <cell r="AL387">
            <v>35</v>
          </cell>
          <cell r="AM387">
            <v>86</v>
          </cell>
          <cell r="AN387">
            <v>9</v>
          </cell>
          <cell r="AO387">
            <v>9</v>
          </cell>
          <cell r="AP387">
            <v>40</v>
          </cell>
          <cell r="AQ387">
            <v>58</v>
          </cell>
          <cell r="AR387">
            <v>37</v>
          </cell>
          <cell r="AS387">
            <v>95</v>
          </cell>
          <cell r="AT387">
            <v>10</v>
          </cell>
          <cell r="AU387">
            <v>9</v>
          </cell>
          <cell r="AV387">
            <v>39</v>
          </cell>
          <cell r="AW387">
            <v>58</v>
          </cell>
          <cell r="AX387">
            <v>35</v>
          </cell>
          <cell r="AY387">
            <v>93</v>
          </cell>
          <cell r="AZ387">
            <v>10</v>
          </cell>
          <cell r="BA387">
            <v>7</v>
          </cell>
          <cell r="BB387">
            <v>32</v>
          </cell>
          <cell r="BC387">
            <v>49</v>
          </cell>
          <cell r="BD387">
            <v>32</v>
          </cell>
          <cell r="BE387">
            <v>81</v>
          </cell>
          <cell r="BF387">
            <v>452</v>
          </cell>
          <cell r="BG387">
            <v>90</v>
          </cell>
          <cell r="BH387">
            <v>674</v>
          </cell>
          <cell r="BI387">
            <v>89.86666666666666</v>
          </cell>
          <cell r="BK387" t="str">
            <v>C+</v>
          </cell>
          <cell r="BL387" t="str">
            <v>C</v>
          </cell>
          <cell r="BM387" t="str">
            <v>A+</v>
          </cell>
          <cell r="BN387" t="str">
            <v>A</v>
          </cell>
          <cell r="BO387" t="str">
            <v>B+</v>
          </cell>
          <cell r="BP387" t="str">
            <v>A++</v>
          </cell>
          <cell r="BQ387" t="str">
            <v>A++</v>
          </cell>
          <cell r="BR387" t="str">
            <v>A++</v>
          </cell>
          <cell r="BS387" t="str">
            <v>A++</v>
          </cell>
          <cell r="BT387" t="str">
            <v>A++</v>
          </cell>
          <cell r="BU387" t="str">
            <v>A++</v>
          </cell>
          <cell r="BW387">
            <v>4</v>
          </cell>
          <cell r="BX387">
            <v>4</v>
          </cell>
          <cell r="BY387">
            <v>2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20.5</v>
          </cell>
          <cell r="CI387">
            <v>0</v>
          </cell>
          <cell r="CJ387" t="str">
            <v>Pass</v>
          </cell>
          <cell r="CK387">
            <v>8.2899999999999991</v>
          </cell>
        </row>
        <row r="388">
          <cell r="B388" t="str">
            <v>PIET23CA046</v>
          </cell>
          <cell r="C388" t="str">
            <v>PRIYA SONI</v>
          </cell>
          <cell r="D388" t="str">
            <v>23EPTCA046</v>
          </cell>
          <cell r="E388" t="str">
            <v>F-46</v>
          </cell>
          <cell r="F388"/>
          <cell r="G388">
            <v>4</v>
          </cell>
          <cell r="H388">
            <v>7</v>
          </cell>
          <cell r="I388">
            <v>10</v>
          </cell>
          <cell r="J388">
            <v>21</v>
          </cell>
          <cell r="K388">
            <v>5</v>
          </cell>
          <cell r="L388">
            <v>9</v>
          </cell>
          <cell r="M388">
            <v>10</v>
          </cell>
          <cell r="N388">
            <v>24</v>
          </cell>
          <cell r="O388">
            <v>8</v>
          </cell>
          <cell r="P388">
            <v>8</v>
          </cell>
          <cell r="Q388">
            <v>10</v>
          </cell>
          <cell r="R388">
            <v>26</v>
          </cell>
          <cell r="S388">
            <v>2</v>
          </cell>
          <cell r="T388">
            <v>6</v>
          </cell>
          <cell r="U388">
            <v>10</v>
          </cell>
          <cell r="V388">
            <v>18</v>
          </cell>
          <cell r="W388">
            <v>4</v>
          </cell>
          <cell r="X388">
            <v>9</v>
          </cell>
          <cell r="Y388">
            <v>9</v>
          </cell>
          <cell r="Z388">
            <v>22</v>
          </cell>
          <cell r="AA388">
            <v>111</v>
          </cell>
          <cell r="AB388">
            <v>7</v>
          </cell>
          <cell r="AC388">
            <v>6</v>
          </cell>
          <cell r="AD388">
            <v>35</v>
          </cell>
          <cell r="AE388">
            <v>48</v>
          </cell>
          <cell r="AF388">
            <v>38</v>
          </cell>
          <cell r="AG388">
            <v>86</v>
          </cell>
          <cell r="AH388">
            <v>9</v>
          </cell>
          <cell r="AI388">
            <v>8</v>
          </cell>
          <cell r="AJ388">
            <v>36</v>
          </cell>
          <cell r="AK388">
            <v>53</v>
          </cell>
          <cell r="AL388">
            <v>37</v>
          </cell>
          <cell r="AM388">
            <v>90</v>
          </cell>
          <cell r="AN388">
            <v>9</v>
          </cell>
          <cell r="AO388">
            <v>8</v>
          </cell>
          <cell r="AP388">
            <v>38</v>
          </cell>
          <cell r="AQ388">
            <v>55</v>
          </cell>
          <cell r="AR388">
            <v>33</v>
          </cell>
          <cell r="AS388">
            <v>88</v>
          </cell>
          <cell r="AT388">
            <v>9</v>
          </cell>
          <cell r="AU388">
            <v>9</v>
          </cell>
          <cell r="AV388">
            <v>37</v>
          </cell>
          <cell r="AW388">
            <v>55</v>
          </cell>
          <cell r="AX388">
            <v>32</v>
          </cell>
          <cell r="AY388">
            <v>87</v>
          </cell>
          <cell r="AZ388">
            <v>8</v>
          </cell>
          <cell r="BA388">
            <v>9</v>
          </cell>
          <cell r="BB388">
            <v>34</v>
          </cell>
          <cell r="BC388">
            <v>51</v>
          </cell>
          <cell r="BD388">
            <v>34</v>
          </cell>
          <cell r="BE388">
            <v>85</v>
          </cell>
          <cell r="BF388">
            <v>436</v>
          </cell>
          <cell r="BG388">
            <v>91</v>
          </cell>
          <cell r="BH388">
            <v>638</v>
          </cell>
          <cell r="BI388">
            <v>85.066666666666663</v>
          </cell>
          <cell r="BK388" t="str">
            <v>B</v>
          </cell>
          <cell r="BL388" t="str">
            <v>C</v>
          </cell>
          <cell r="BM388" t="str">
            <v>A+</v>
          </cell>
          <cell r="BN388" t="str">
            <v>B</v>
          </cell>
          <cell r="BO388" t="str">
            <v>C+</v>
          </cell>
          <cell r="BP388" t="str">
            <v>A++</v>
          </cell>
          <cell r="BQ388" t="str">
            <v>A++</v>
          </cell>
          <cell r="BR388" t="str">
            <v>A++</v>
          </cell>
          <cell r="BS388" t="str">
            <v>A++</v>
          </cell>
          <cell r="BT388" t="str">
            <v>A++</v>
          </cell>
          <cell r="BU388" t="str">
            <v>A++</v>
          </cell>
          <cell r="BW388">
            <v>4</v>
          </cell>
          <cell r="BX388">
            <v>4</v>
          </cell>
          <cell r="BY388">
            <v>2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20.5</v>
          </cell>
          <cell r="CI388">
            <v>0</v>
          </cell>
          <cell r="CJ388" t="str">
            <v>Pass</v>
          </cell>
          <cell r="CK388">
            <v>8.1999999999999993</v>
          </cell>
        </row>
        <row r="389">
          <cell r="B389" t="str">
            <v>PIET23CA047</v>
          </cell>
          <cell r="C389" t="str">
            <v>RAGHAV SHARMA</v>
          </cell>
          <cell r="D389" t="str">
            <v>23EPTCA047</v>
          </cell>
          <cell r="E389" t="str">
            <v>F-47</v>
          </cell>
          <cell r="F389"/>
          <cell r="G389">
            <v>4</v>
          </cell>
          <cell r="H389">
            <v>8</v>
          </cell>
          <cell r="I389">
            <v>10</v>
          </cell>
          <cell r="J389">
            <v>22</v>
          </cell>
          <cell r="K389">
            <v>6</v>
          </cell>
          <cell r="L389">
            <v>10</v>
          </cell>
          <cell r="M389">
            <v>10</v>
          </cell>
          <cell r="N389">
            <v>26</v>
          </cell>
          <cell r="O389">
            <v>8</v>
          </cell>
          <cell r="P389">
            <v>10</v>
          </cell>
          <cell r="Q389">
            <v>10</v>
          </cell>
          <cell r="R389">
            <v>28</v>
          </cell>
          <cell r="S389">
            <v>5</v>
          </cell>
          <cell r="T389">
            <v>9</v>
          </cell>
          <cell r="U389">
            <v>7</v>
          </cell>
          <cell r="V389">
            <v>21</v>
          </cell>
          <cell r="W389">
            <v>6</v>
          </cell>
          <cell r="X389">
            <v>10</v>
          </cell>
          <cell r="Y389">
            <v>8</v>
          </cell>
          <cell r="Z389">
            <v>24</v>
          </cell>
          <cell r="AA389">
            <v>121</v>
          </cell>
          <cell r="AB389">
            <v>5</v>
          </cell>
          <cell r="AC389">
            <v>6</v>
          </cell>
          <cell r="AD389">
            <v>35</v>
          </cell>
          <cell r="AE389">
            <v>46</v>
          </cell>
          <cell r="AF389">
            <v>30</v>
          </cell>
          <cell r="AG389">
            <v>76</v>
          </cell>
          <cell r="AH389">
            <v>6</v>
          </cell>
          <cell r="AI389">
            <v>7</v>
          </cell>
          <cell r="AJ389">
            <v>35</v>
          </cell>
          <cell r="AK389">
            <v>48</v>
          </cell>
          <cell r="AL389">
            <v>32</v>
          </cell>
          <cell r="AM389">
            <v>80</v>
          </cell>
          <cell r="AN389">
            <v>8</v>
          </cell>
          <cell r="AO389">
            <v>9</v>
          </cell>
          <cell r="AP389">
            <v>39</v>
          </cell>
          <cell r="AQ389">
            <v>56</v>
          </cell>
          <cell r="AR389">
            <v>29</v>
          </cell>
          <cell r="AS389">
            <v>85</v>
          </cell>
          <cell r="AT389">
            <v>7</v>
          </cell>
          <cell r="AU389">
            <v>7</v>
          </cell>
          <cell r="AV389">
            <v>39</v>
          </cell>
          <cell r="AW389">
            <v>53</v>
          </cell>
          <cell r="AX389">
            <v>27</v>
          </cell>
          <cell r="AY389">
            <v>80</v>
          </cell>
          <cell r="AZ389">
            <v>9</v>
          </cell>
          <cell r="BA389">
            <v>7</v>
          </cell>
          <cell r="BB389">
            <v>36</v>
          </cell>
          <cell r="BC389">
            <v>52</v>
          </cell>
          <cell r="BD389">
            <v>34</v>
          </cell>
          <cell r="BE389">
            <v>86</v>
          </cell>
          <cell r="BF389">
            <v>407</v>
          </cell>
          <cell r="BG389">
            <v>88</v>
          </cell>
          <cell r="BH389">
            <v>616</v>
          </cell>
          <cell r="BI389">
            <v>82.13333333333334</v>
          </cell>
          <cell r="BK389" t="str">
            <v>D+</v>
          </cell>
          <cell r="BL389" t="str">
            <v>D+</v>
          </cell>
          <cell r="BM389" t="str">
            <v>A+</v>
          </cell>
          <cell r="BN389" t="str">
            <v>B+</v>
          </cell>
          <cell r="BO389" t="str">
            <v>C+</v>
          </cell>
          <cell r="BP389" t="str">
            <v>A+</v>
          </cell>
          <cell r="BQ389" t="str">
            <v>A+</v>
          </cell>
          <cell r="BR389" t="str">
            <v>A++</v>
          </cell>
          <cell r="BS389" t="str">
            <v>A+</v>
          </cell>
          <cell r="BT389" t="str">
            <v>A++</v>
          </cell>
          <cell r="BU389" t="str">
            <v>A++</v>
          </cell>
          <cell r="BW389">
            <v>4</v>
          </cell>
          <cell r="BX389">
            <v>4</v>
          </cell>
          <cell r="BY389">
            <v>2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20.5</v>
          </cell>
          <cell r="CI389">
            <v>0</v>
          </cell>
          <cell r="CJ389" t="str">
            <v>Pass</v>
          </cell>
          <cell r="CK389">
            <v>7.71</v>
          </cell>
        </row>
        <row r="390">
          <cell r="B390" t="str">
            <v>PIET23CA048</v>
          </cell>
          <cell r="C390" t="str">
            <v>RAHUL KUMAR</v>
          </cell>
          <cell r="D390" t="str">
            <v>23EPTCA048</v>
          </cell>
          <cell r="E390" t="str">
            <v>F-48</v>
          </cell>
          <cell r="F390"/>
          <cell r="G390">
            <v>1</v>
          </cell>
          <cell r="H390">
            <v>8</v>
          </cell>
          <cell r="I390">
            <v>9</v>
          </cell>
          <cell r="J390">
            <v>18</v>
          </cell>
          <cell r="K390">
            <v>5</v>
          </cell>
          <cell r="L390">
            <v>9</v>
          </cell>
          <cell r="M390">
            <v>6</v>
          </cell>
          <cell r="N390">
            <v>20</v>
          </cell>
          <cell r="O390">
            <v>6</v>
          </cell>
          <cell r="P390">
            <v>9</v>
          </cell>
          <cell r="Q390">
            <v>8</v>
          </cell>
          <cell r="R390">
            <v>23</v>
          </cell>
          <cell r="S390">
            <v>2</v>
          </cell>
          <cell r="T390">
            <v>7</v>
          </cell>
          <cell r="U390">
            <v>4</v>
          </cell>
          <cell r="V390">
            <v>13</v>
          </cell>
          <cell r="W390">
            <v>3</v>
          </cell>
          <cell r="X390">
            <v>9</v>
          </cell>
          <cell r="Y390">
            <v>7</v>
          </cell>
          <cell r="Z390">
            <v>19</v>
          </cell>
          <cell r="AA390">
            <v>93</v>
          </cell>
          <cell r="AB390">
            <v>6</v>
          </cell>
          <cell r="AC390">
            <v>3</v>
          </cell>
          <cell r="AD390">
            <v>23</v>
          </cell>
          <cell r="AE390">
            <v>32</v>
          </cell>
          <cell r="AF390">
            <v>16</v>
          </cell>
          <cell r="AG390">
            <v>48</v>
          </cell>
          <cell r="AH390">
            <v>5</v>
          </cell>
          <cell r="AI390">
            <v>7</v>
          </cell>
          <cell r="AJ390">
            <v>32</v>
          </cell>
          <cell r="AK390">
            <v>44</v>
          </cell>
          <cell r="AL390">
            <v>26</v>
          </cell>
          <cell r="AM390">
            <v>70</v>
          </cell>
          <cell r="AN390">
            <v>6</v>
          </cell>
          <cell r="AO390">
            <v>6</v>
          </cell>
          <cell r="AP390">
            <v>26</v>
          </cell>
          <cell r="AQ390">
            <v>38</v>
          </cell>
          <cell r="AR390">
            <v>29</v>
          </cell>
          <cell r="AS390">
            <v>67</v>
          </cell>
          <cell r="AT390">
            <v>8</v>
          </cell>
          <cell r="AU390">
            <v>6</v>
          </cell>
          <cell r="AV390">
            <v>17</v>
          </cell>
          <cell r="AW390">
            <v>31</v>
          </cell>
          <cell r="AX390">
            <v>24</v>
          </cell>
          <cell r="AY390">
            <v>55</v>
          </cell>
          <cell r="AZ390">
            <v>7</v>
          </cell>
          <cell r="BA390">
            <v>6</v>
          </cell>
          <cell r="BB390">
            <v>24</v>
          </cell>
          <cell r="BC390">
            <v>37</v>
          </cell>
          <cell r="BD390">
            <v>23</v>
          </cell>
          <cell r="BE390">
            <v>60</v>
          </cell>
          <cell r="BF390">
            <v>300</v>
          </cell>
          <cell r="BG390">
            <v>83</v>
          </cell>
          <cell r="BH390">
            <v>476</v>
          </cell>
          <cell r="BI390">
            <v>63.466666666666669</v>
          </cell>
          <cell r="BK390" t="str">
            <v>F</v>
          </cell>
          <cell r="BL390" t="str">
            <v>C+</v>
          </cell>
          <cell r="BM390" t="str">
            <v>B</v>
          </cell>
          <cell r="BN390" t="str">
            <v>E</v>
          </cell>
          <cell r="BO390" t="str">
            <v>E+</v>
          </cell>
          <cell r="BP390" t="str">
            <v>B+</v>
          </cell>
          <cell r="BQ390" t="str">
            <v>D</v>
          </cell>
          <cell r="BR390" t="str">
            <v>B+</v>
          </cell>
          <cell r="BS390" t="str">
            <v>C</v>
          </cell>
          <cell r="BT390" t="str">
            <v>C+</v>
          </cell>
          <cell r="BU390" t="str">
            <v>A++</v>
          </cell>
          <cell r="BW390">
            <v>4</v>
          </cell>
          <cell r="BX390">
            <v>4</v>
          </cell>
          <cell r="BY390">
            <v>2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20.5</v>
          </cell>
          <cell r="CI390">
            <v>1</v>
          </cell>
          <cell r="CJ390" t="str">
            <v>Fail</v>
          </cell>
          <cell r="CK390">
            <v>5.2926829268292686</v>
          </cell>
        </row>
        <row r="391">
          <cell r="B391" t="str">
            <v>PIET23CA049</v>
          </cell>
          <cell r="C391" t="str">
            <v>RAJAT YADAV</v>
          </cell>
          <cell r="D391" t="str">
            <v>23EPTCA049</v>
          </cell>
          <cell r="E391" t="str">
            <v>F-49</v>
          </cell>
          <cell r="F391"/>
          <cell r="G391">
            <v>5</v>
          </cell>
          <cell r="H391">
            <v>7</v>
          </cell>
          <cell r="I391">
            <v>10</v>
          </cell>
          <cell r="J391">
            <v>22</v>
          </cell>
          <cell r="K391">
            <v>5</v>
          </cell>
          <cell r="L391">
            <v>10</v>
          </cell>
          <cell r="M391">
            <v>10</v>
          </cell>
          <cell r="N391">
            <v>25</v>
          </cell>
          <cell r="O391">
            <v>7</v>
          </cell>
          <cell r="P391">
            <v>10</v>
          </cell>
          <cell r="Q391">
            <v>10</v>
          </cell>
          <cell r="R391">
            <v>27</v>
          </cell>
          <cell r="S391">
            <v>5</v>
          </cell>
          <cell r="T391">
            <v>8</v>
          </cell>
          <cell r="U391">
            <v>10</v>
          </cell>
          <cell r="V391">
            <v>23</v>
          </cell>
          <cell r="W391">
            <v>6</v>
          </cell>
          <cell r="X391">
            <v>10</v>
          </cell>
          <cell r="Y391">
            <v>10</v>
          </cell>
          <cell r="Z391">
            <v>26</v>
          </cell>
          <cell r="AA391">
            <v>123</v>
          </cell>
          <cell r="AB391">
            <v>9</v>
          </cell>
          <cell r="AC391">
            <v>6</v>
          </cell>
          <cell r="AD391">
            <v>40</v>
          </cell>
          <cell r="AE391">
            <v>55</v>
          </cell>
          <cell r="AF391">
            <v>37</v>
          </cell>
          <cell r="AG391">
            <v>92</v>
          </cell>
          <cell r="AH391">
            <v>6</v>
          </cell>
          <cell r="AI391">
            <v>7</v>
          </cell>
          <cell r="AJ391">
            <v>31</v>
          </cell>
          <cell r="AK391">
            <v>44</v>
          </cell>
          <cell r="AL391">
            <v>31</v>
          </cell>
          <cell r="AM391">
            <v>75</v>
          </cell>
          <cell r="AN391">
            <v>9</v>
          </cell>
          <cell r="AO391">
            <v>8</v>
          </cell>
          <cell r="AP391">
            <v>40</v>
          </cell>
          <cell r="AQ391">
            <v>57</v>
          </cell>
          <cell r="AR391">
            <v>35</v>
          </cell>
          <cell r="AS391">
            <v>92</v>
          </cell>
          <cell r="AT391">
            <v>9</v>
          </cell>
          <cell r="AU391">
            <v>8</v>
          </cell>
          <cell r="AV391">
            <v>40</v>
          </cell>
          <cell r="AW391">
            <v>57</v>
          </cell>
          <cell r="AX391">
            <v>24</v>
          </cell>
          <cell r="AY391">
            <v>81</v>
          </cell>
          <cell r="AZ391">
            <v>7</v>
          </cell>
          <cell r="BA391">
            <v>7</v>
          </cell>
          <cell r="BB391">
            <v>38</v>
          </cell>
          <cell r="BC391">
            <v>52</v>
          </cell>
          <cell r="BD391">
            <v>28</v>
          </cell>
          <cell r="BE391">
            <v>80</v>
          </cell>
          <cell r="BF391">
            <v>420</v>
          </cell>
          <cell r="BG391">
            <v>95</v>
          </cell>
          <cell r="BH391">
            <v>638</v>
          </cell>
          <cell r="BI391">
            <v>85.066666666666663</v>
          </cell>
          <cell r="BK391" t="str">
            <v>C+</v>
          </cell>
          <cell r="BL391" t="str">
            <v>C</v>
          </cell>
          <cell r="BM391" t="str">
            <v>B+</v>
          </cell>
          <cell r="BN391" t="str">
            <v>C+</v>
          </cell>
          <cell r="BO391" t="str">
            <v>D+</v>
          </cell>
          <cell r="BP391" t="str">
            <v>A</v>
          </cell>
          <cell r="BQ391" t="str">
            <v>A++</v>
          </cell>
          <cell r="BR391" t="str">
            <v>A++</v>
          </cell>
          <cell r="BS391" t="str">
            <v>A++</v>
          </cell>
          <cell r="BT391" t="str">
            <v>A+</v>
          </cell>
          <cell r="BU391" t="str">
            <v>A++</v>
          </cell>
          <cell r="BW391">
            <v>4</v>
          </cell>
          <cell r="BX391">
            <v>4</v>
          </cell>
          <cell r="BY391">
            <v>2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20.5</v>
          </cell>
          <cell r="CI391">
            <v>0</v>
          </cell>
          <cell r="CJ391" t="str">
            <v>Pass</v>
          </cell>
          <cell r="CK391">
            <v>7.71</v>
          </cell>
        </row>
        <row r="392">
          <cell r="B392" t="str">
            <v>PIET23CA050</v>
          </cell>
          <cell r="C392" t="str">
            <v>RAVI KUMAR</v>
          </cell>
          <cell r="D392" t="str">
            <v>23EPTCA050</v>
          </cell>
          <cell r="E392" t="str">
            <v>F-50</v>
          </cell>
          <cell r="F392"/>
          <cell r="G392">
            <v>1</v>
          </cell>
          <cell r="H392">
            <v>9</v>
          </cell>
          <cell r="I392">
            <v>10</v>
          </cell>
          <cell r="J392">
            <v>20</v>
          </cell>
          <cell r="K392">
            <v>3</v>
          </cell>
          <cell r="L392">
            <v>7</v>
          </cell>
          <cell r="M392">
            <v>10</v>
          </cell>
          <cell r="N392">
            <v>20</v>
          </cell>
          <cell r="O392">
            <v>7</v>
          </cell>
          <cell r="P392">
            <v>9</v>
          </cell>
          <cell r="Q392">
            <v>10</v>
          </cell>
          <cell r="R392">
            <v>26</v>
          </cell>
          <cell r="S392">
            <v>4</v>
          </cell>
          <cell r="T392">
            <v>5</v>
          </cell>
          <cell r="U392">
            <v>9</v>
          </cell>
          <cell r="V392">
            <v>18</v>
          </cell>
          <cell r="W392">
            <v>5</v>
          </cell>
          <cell r="X392">
            <v>10</v>
          </cell>
          <cell r="Y392">
            <v>8</v>
          </cell>
          <cell r="Z392">
            <v>23</v>
          </cell>
          <cell r="AA392">
            <v>107</v>
          </cell>
          <cell r="AB392">
            <v>8</v>
          </cell>
          <cell r="AC392">
            <v>8</v>
          </cell>
          <cell r="AD392">
            <v>40</v>
          </cell>
          <cell r="AE392">
            <v>56</v>
          </cell>
          <cell r="AF392">
            <v>32</v>
          </cell>
          <cell r="AG392">
            <v>88</v>
          </cell>
          <cell r="AH392">
            <v>6</v>
          </cell>
          <cell r="AI392">
            <v>7</v>
          </cell>
          <cell r="AJ392">
            <v>31</v>
          </cell>
          <cell r="AK392">
            <v>44</v>
          </cell>
          <cell r="AL392">
            <v>28</v>
          </cell>
          <cell r="AM392">
            <v>72</v>
          </cell>
          <cell r="AN392">
            <v>9</v>
          </cell>
          <cell r="AO392">
            <v>8</v>
          </cell>
          <cell r="AP392">
            <v>38</v>
          </cell>
          <cell r="AQ392">
            <v>55</v>
          </cell>
          <cell r="AR392">
            <v>35</v>
          </cell>
          <cell r="AS392">
            <v>90</v>
          </cell>
          <cell r="AT392">
            <v>9</v>
          </cell>
          <cell r="AU392">
            <v>9</v>
          </cell>
          <cell r="AV392">
            <v>37</v>
          </cell>
          <cell r="AW392">
            <v>55</v>
          </cell>
          <cell r="AX392">
            <v>29</v>
          </cell>
          <cell r="AY392">
            <v>84</v>
          </cell>
          <cell r="AZ392">
            <v>7</v>
          </cell>
          <cell r="BA392">
            <v>6</v>
          </cell>
          <cell r="BB392">
            <v>35</v>
          </cell>
          <cell r="BC392">
            <v>48</v>
          </cell>
          <cell r="BD392">
            <v>23</v>
          </cell>
          <cell r="BE392">
            <v>71</v>
          </cell>
          <cell r="BF392">
            <v>405</v>
          </cell>
          <cell r="BG392">
            <v>91</v>
          </cell>
          <cell r="BH392">
            <v>603</v>
          </cell>
          <cell r="BI392">
            <v>80.400000000000006</v>
          </cell>
          <cell r="BK392" t="str">
            <v>D+</v>
          </cell>
          <cell r="BL392" t="str">
            <v>D+</v>
          </cell>
          <cell r="BM392" t="str">
            <v>A</v>
          </cell>
          <cell r="BN392" t="str">
            <v>D+</v>
          </cell>
          <cell r="BO392" t="str">
            <v>D+</v>
          </cell>
          <cell r="BP392" t="str">
            <v>A</v>
          </cell>
          <cell r="BQ392" t="str">
            <v>A++</v>
          </cell>
          <cell r="BR392" t="str">
            <v>A++</v>
          </cell>
          <cell r="BS392" t="str">
            <v>A++</v>
          </cell>
          <cell r="BT392" t="str">
            <v>B+</v>
          </cell>
          <cell r="BU392" t="str">
            <v>A++</v>
          </cell>
          <cell r="BW392">
            <v>4</v>
          </cell>
          <cell r="BX392">
            <v>4</v>
          </cell>
          <cell r="BY392">
            <v>2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20.5</v>
          </cell>
          <cell r="CI392">
            <v>0</v>
          </cell>
          <cell r="CJ392" t="str">
            <v>Pass</v>
          </cell>
          <cell r="CK392">
            <v>7.29</v>
          </cell>
        </row>
        <row r="393">
          <cell r="B393" t="str">
            <v>PIET23CA051</v>
          </cell>
          <cell r="C393" t="str">
            <v>RHISHIKESH PORWAL</v>
          </cell>
          <cell r="D393" t="str">
            <v>23EPTCA051</v>
          </cell>
          <cell r="E393" t="str">
            <v>F-51</v>
          </cell>
          <cell r="F393"/>
          <cell r="G393">
            <v>4</v>
          </cell>
          <cell r="H393">
            <v>10</v>
          </cell>
          <cell r="I393">
            <v>10</v>
          </cell>
          <cell r="J393">
            <v>24</v>
          </cell>
          <cell r="K393">
            <v>5</v>
          </cell>
          <cell r="L393">
            <v>10</v>
          </cell>
          <cell r="M393">
            <v>10</v>
          </cell>
          <cell r="N393">
            <v>25</v>
          </cell>
          <cell r="O393">
            <v>8</v>
          </cell>
          <cell r="P393">
            <v>10</v>
          </cell>
          <cell r="Q393">
            <v>10</v>
          </cell>
          <cell r="R393">
            <v>28</v>
          </cell>
          <cell r="S393">
            <v>3</v>
          </cell>
          <cell r="T393">
            <v>8</v>
          </cell>
          <cell r="U393">
            <v>10</v>
          </cell>
          <cell r="V393">
            <v>21</v>
          </cell>
          <cell r="W393">
            <v>5</v>
          </cell>
          <cell r="X393">
            <v>10</v>
          </cell>
          <cell r="Y393">
            <v>5</v>
          </cell>
          <cell r="Z393">
            <v>20</v>
          </cell>
          <cell r="AA393">
            <v>118</v>
          </cell>
          <cell r="AB393">
            <v>8</v>
          </cell>
          <cell r="AC393">
            <v>7</v>
          </cell>
          <cell r="AD393">
            <v>32</v>
          </cell>
          <cell r="AE393">
            <v>47</v>
          </cell>
          <cell r="AF393">
            <v>34</v>
          </cell>
          <cell r="AG393">
            <v>81</v>
          </cell>
          <cell r="AH393">
            <v>7</v>
          </cell>
          <cell r="AI393">
            <v>8</v>
          </cell>
          <cell r="AJ393">
            <v>34</v>
          </cell>
          <cell r="AK393">
            <v>49</v>
          </cell>
          <cell r="AL393">
            <v>30</v>
          </cell>
          <cell r="AM393">
            <v>79</v>
          </cell>
          <cell r="AN393">
            <v>9</v>
          </cell>
          <cell r="AO393">
            <v>8</v>
          </cell>
          <cell r="AP393">
            <v>38</v>
          </cell>
          <cell r="AQ393">
            <v>55</v>
          </cell>
          <cell r="AR393">
            <v>35</v>
          </cell>
          <cell r="AS393">
            <v>90</v>
          </cell>
          <cell r="AT393">
            <v>9</v>
          </cell>
          <cell r="AU393">
            <v>9</v>
          </cell>
          <cell r="AV393">
            <v>38</v>
          </cell>
          <cell r="AW393">
            <v>56</v>
          </cell>
          <cell r="AX393">
            <v>33</v>
          </cell>
          <cell r="AY393">
            <v>89</v>
          </cell>
          <cell r="AZ393">
            <v>7</v>
          </cell>
          <cell r="BA393">
            <v>7</v>
          </cell>
          <cell r="BB393">
            <v>35</v>
          </cell>
          <cell r="BC393">
            <v>49</v>
          </cell>
          <cell r="BD393">
            <v>30</v>
          </cell>
          <cell r="BE393">
            <v>79</v>
          </cell>
          <cell r="BF393">
            <v>418</v>
          </cell>
          <cell r="BG393">
            <v>92</v>
          </cell>
          <cell r="BH393">
            <v>628</v>
          </cell>
          <cell r="BI393">
            <v>83.733333333333334</v>
          </cell>
          <cell r="BK393" t="str">
            <v>C+</v>
          </cell>
          <cell r="BL393" t="str">
            <v>C+</v>
          </cell>
          <cell r="BM393" t="str">
            <v>A++</v>
          </cell>
          <cell r="BN393" t="str">
            <v>B</v>
          </cell>
          <cell r="BO393" t="str">
            <v>C+</v>
          </cell>
          <cell r="BP393" t="str">
            <v>A+</v>
          </cell>
          <cell r="BQ393" t="str">
            <v>A++</v>
          </cell>
          <cell r="BR393" t="str">
            <v>A++</v>
          </cell>
          <cell r="BS393" t="str">
            <v>A++</v>
          </cell>
          <cell r="BT393" t="str">
            <v>A+</v>
          </cell>
          <cell r="BU393" t="str">
            <v>A++</v>
          </cell>
          <cell r="BW393">
            <v>4</v>
          </cell>
          <cell r="BX393">
            <v>4</v>
          </cell>
          <cell r="BY393">
            <v>2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20.5</v>
          </cell>
          <cell r="CI393">
            <v>0</v>
          </cell>
          <cell r="CJ393" t="str">
            <v>Pass</v>
          </cell>
          <cell r="CK393">
            <v>8.17</v>
          </cell>
        </row>
        <row r="394">
          <cell r="B394" t="str">
            <v>PIET23CA052</v>
          </cell>
          <cell r="C394" t="str">
            <v>ROHIT BHATIA</v>
          </cell>
          <cell r="D394" t="str">
            <v>23EPTCA052</v>
          </cell>
          <cell r="E394" t="str">
            <v>F-52</v>
          </cell>
          <cell r="F394"/>
          <cell r="G394">
            <v>9</v>
          </cell>
          <cell r="H394">
            <v>10</v>
          </cell>
          <cell r="I394">
            <v>10</v>
          </cell>
          <cell r="J394">
            <v>29</v>
          </cell>
          <cell r="K394">
            <v>8</v>
          </cell>
          <cell r="L394">
            <v>10</v>
          </cell>
          <cell r="M394">
            <v>10</v>
          </cell>
          <cell r="N394">
            <v>28</v>
          </cell>
          <cell r="O394">
            <v>6</v>
          </cell>
          <cell r="P394">
            <v>10</v>
          </cell>
          <cell r="Q394">
            <v>10</v>
          </cell>
          <cell r="R394">
            <v>26</v>
          </cell>
          <cell r="S394">
            <v>5</v>
          </cell>
          <cell r="T394">
            <v>9</v>
          </cell>
          <cell r="U394">
            <v>10</v>
          </cell>
          <cell r="V394">
            <v>24</v>
          </cell>
          <cell r="W394">
            <v>6</v>
          </cell>
          <cell r="X394">
            <v>10</v>
          </cell>
          <cell r="Y394">
            <v>8</v>
          </cell>
          <cell r="Z394">
            <v>24</v>
          </cell>
          <cell r="AA394">
            <v>131</v>
          </cell>
          <cell r="AB394">
            <v>8</v>
          </cell>
          <cell r="AC394">
            <v>9</v>
          </cell>
          <cell r="AD394">
            <v>40</v>
          </cell>
          <cell r="AE394">
            <v>57</v>
          </cell>
          <cell r="AF394">
            <v>31</v>
          </cell>
          <cell r="AG394">
            <v>88</v>
          </cell>
          <cell r="AH394">
            <v>8</v>
          </cell>
          <cell r="AI394">
            <v>8</v>
          </cell>
          <cell r="AJ394">
            <v>37</v>
          </cell>
          <cell r="AK394">
            <v>53</v>
          </cell>
          <cell r="AL394">
            <v>35</v>
          </cell>
          <cell r="AM394">
            <v>88</v>
          </cell>
          <cell r="AN394">
            <v>9</v>
          </cell>
          <cell r="AO394">
            <v>8</v>
          </cell>
          <cell r="AP394">
            <v>40</v>
          </cell>
          <cell r="AQ394">
            <v>57</v>
          </cell>
          <cell r="AR394">
            <v>32</v>
          </cell>
          <cell r="AS394">
            <v>89</v>
          </cell>
          <cell r="AT394">
            <v>7</v>
          </cell>
          <cell r="AU394">
            <v>10</v>
          </cell>
          <cell r="AV394">
            <v>40</v>
          </cell>
          <cell r="AW394">
            <v>57</v>
          </cell>
          <cell r="AX394">
            <v>30</v>
          </cell>
          <cell r="AY394">
            <v>87</v>
          </cell>
          <cell r="AZ394">
            <v>8</v>
          </cell>
          <cell r="BA394">
            <v>9</v>
          </cell>
          <cell r="BB394">
            <v>38</v>
          </cell>
          <cell r="BC394">
            <v>55</v>
          </cell>
          <cell r="BD394">
            <v>35</v>
          </cell>
          <cell r="BE394">
            <v>90</v>
          </cell>
          <cell r="BF394">
            <v>442</v>
          </cell>
          <cell r="BG394">
            <v>88</v>
          </cell>
          <cell r="BH394">
            <v>661</v>
          </cell>
          <cell r="BI394">
            <v>88.133333333333326</v>
          </cell>
          <cell r="BK394" t="str">
            <v>A++</v>
          </cell>
          <cell r="BL394" t="str">
            <v>A</v>
          </cell>
          <cell r="BM394" t="str">
            <v>A++</v>
          </cell>
          <cell r="BN394" t="str">
            <v>A</v>
          </cell>
          <cell r="BO394" t="str">
            <v>B</v>
          </cell>
          <cell r="BP394" t="str">
            <v>A++</v>
          </cell>
          <cell r="BQ394" t="str">
            <v>A++</v>
          </cell>
          <cell r="BR394" t="str">
            <v>A++</v>
          </cell>
          <cell r="BS394" t="str">
            <v>A++</v>
          </cell>
          <cell r="BT394" t="str">
            <v>A++</v>
          </cell>
          <cell r="BU394" t="str">
            <v>A++</v>
          </cell>
          <cell r="BW394">
            <v>4</v>
          </cell>
          <cell r="BX394">
            <v>4</v>
          </cell>
          <cell r="BY394">
            <v>2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20.5</v>
          </cell>
          <cell r="CI394">
            <v>0</v>
          </cell>
          <cell r="CJ394" t="str">
            <v>Pass</v>
          </cell>
          <cell r="CK394">
            <v>9.32</v>
          </cell>
        </row>
        <row r="395">
          <cell r="B395" t="str">
            <v>PIET23CA053</v>
          </cell>
          <cell r="C395" t="str">
            <v>SAMEER SHARMA</v>
          </cell>
          <cell r="D395" t="str">
            <v>23EPTCA053</v>
          </cell>
          <cell r="E395" t="str">
            <v>F-53</v>
          </cell>
          <cell r="F395"/>
          <cell r="G395">
            <v>6</v>
          </cell>
          <cell r="H395">
            <v>8</v>
          </cell>
          <cell r="I395">
            <v>10</v>
          </cell>
          <cell r="J395">
            <v>24</v>
          </cell>
          <cell r="K395">
            <v>6</v>
          </cell>
          <cell r="L395">
            <v>10</v>
          </cell>
          <cell r="M395">
            <v>10</v>
          </cell>
          <cell r="N395">
            <v>26</v>
          </cell>
          <cell r="O395">
            <v>8</v>
          </cell>
          <cell r="P395">
            <v>10</v>
          </cell>
          <cell r="Q395">
            <v>10</v>
          </cell>
          <cell r="R395">
            <v>28</v>
          </cell>
          <cell r="S395">
            <v>3</v>
          </cell>
          <cell r="T395">
            <v>10</v>
          </cell>
          <cell r="U395">
            <v>10</v>
          </cell>
          <cell r="V395">
            <v>23</v>
          </cell>
          <cell r="W395">
            <v>5</v>
          </cell>
          <cell r="X395">
            <v>10</v>
          </cell>
          <cell r="Y395">
            <v>10</v>
          </cell>
          <cell r="Z395">
            <v>25</v>
          </cell>
          <cell r="AA395">
            <v>126</v>
          </cell>
          <cell r="AB395">
            <v>9</v>
          </cell>
          <cell r="AC395">
            <v>9</v>
          </cell>
          <cell r="AD395">
            <v>34</v>
          </cell>
          <cell r="AE395">
            <v>52</v>
          </cell>
          <cell r="AF395">
            <v>27</v>
          </cell>
          <cell r="AG395">
            <v>79</v>
          </cell>
          <cell r="AH395">
            <v>7</v>
          </cell>
          <cell r="AI395">
            <v>7</v>
          </cell>
          <cell r="AJ395">
            <v>30</v>
          </cell>
          <cell r="AK395">
            <v>44</v>
          </cell>
          <cell r="AL395">
            <v>31</v>
          </cell>
          <cell r="AM395">
            <v>75</v>
          </cell>
          <cell r="AN395">
            <v>8</v>
          </cell>
          <cell r="AO395">
            <v>7</v>
          </cell>
          <cell r="AP395">
            <v>37</v>
          </cell>
          <cell r="AQ395">
            <v>52</v>
          </cell>
          <cell r="AR395">
            <v>35</v>
          </cell>
          <cell r="AS395">
            <v>87</v>
          </cell>
          <cell r="AT395">
            <v>9</v>
          </cell>
          <cell r="AU395">
            <v>10</v>
          </cell>
          <cell r="AV395">
            <v>40</v>
          </cell>
          <cell r="AW395">
            <v>59</v>
          </cell>
          <cell r="AX395">
            <v>33</v>
          </cell>
          <cell r="AY395">
            <v>92</v>
          </cell>
          <cell r="AZ395">
            <v>6</v>
          </cell>
          <cell r="BA395">
            <v>7</v>
          </cell>
          <cell r="BB395">
            <v>38</v>
          </cell>
          <cell r="BC395">
            <v>51</v>
          </cell>
          <cell r="BD395">
            <v>29</v>
          </cell>
          <cell r="BE395">
            <v>80</v>
          </cell>
          <cell r="BF395">
            <v>413</v>
          </cell>
          <cell r="BG395">
            <v>92</v>
          </cell>
          <cell r="BH395">
            <v>631</v>
          </cell>
          <cell r="BI395">
            <v>84.13333333333334</v>
          </cell>
          <cell r="BK395" t="str">
            <v>A</v>
          </cell>
          <cell r="BL395" t="str">
            <v>B</v>
          </cell>
          <cell r="BM395" t="str">
            <v>A++</v>
          </cell>
          <cell r="BN395" t="str">
            <v>A</v>
          </cell>
          <cell r="BO395" t="str">
            <v>B</v>
          </cell>
          <cell r="BP395" t="str">
            <v>A</v>
          </cell>
          <cell r="BQ395" t="str">
            <v>A+</v>
          </cell>
          <cell r="BR395" t="str">
            <v>A++</v>
          </cell>
          <cell r="BS395" t="str">
            <v>A++</v>
          </cell>
          <cell r="BT395" t="str">
            <v>A+</v>
          </cell>
          <cell r="BU395" t="str">
            <v>A++</v>
          </cell>
          <cell r="BW395">
            <v>4</v>
          </cell>
          <cell r="BX395">
            <v>4</v>
          </cell>
          <cell r="BY395">
            <v>2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20.5</v>
          </cell>
          <cell r="CI395">
            <v>0</v>
          </cell>
          <cell r="CJ395" t="str">
            <v>Pass</v>
          </cell>
          <cell r="CK395">
            <v>8.6300000000000008</v>
          </cell>
        </row>
        <row r="396">
          <cell r="B396" t="str">
            <v>PIET23CA054</v>
          </cell>
          <cell r="C396" t="str">
            <v>SAURAV KUMAR</v>
          </cell>
          <cell r="D396" t="str">
            <v>23EPTCA054</v>
          </cell>
          <cell r="E396" t="str">
            <v>F-54</v>
          </cell>
          <cell r="F396"/>
          <cell r="G396">
            <v>1</v>
          </cell>
          <cell r="H396">
            <v>7</v>
          </cell>
          <cell r="I396">
            <v>10</v>
          </cell>
          <cell r="J396">
            <v>18</v>
          </cell>
          <cell r="K396">
            <v>1</v>
          </cell>
          <cell r="L396">
            <v>6</v>
          </cell>
          <cell r="M396">
            <v>7</v>
          </cell>
          <cell r="N396">
            <v>14</v>
          </cell>
          <cell r="O396">
            <v>8</v>
          </cell>
          <cell r="P396">
            <v>7</v>
          </cell>
          <cell r="Q396">
            <v>8</v>
          </cell>
          <cell r="R396">
            <v>23</v>
          </cell>
          <cell r="S396">
            <v>1</v>
          </cell>
          <cell r="T396">
            <v>6</v>
          </cell>
          <cell r="U396">
            <v>5</v>
          </cell>
          <cell r="V396">
            <v>12</v>
          </cell>
          <cell r="W396">
            <v>3</v>
          </cell>
          <cell r="X396">
            <v>9</v>
          </cell>
          <cell r="Y396">
            <v>6</v>
          </cell>
          <cell r="Z396">
            <v>18</v>
          </cell>
          <cell r="AA396">
            <v>85</v>
          </cell>
          <cell r="AB396">
            <v>3</v>
          </cell>
          <cell r="AC396">
            <v>4</v>
          </cell>
          <cell r="AD396">
            <v>27</v>
          </cell>
          <cell r="AE396">
            <v>34</v>
          </cell>
          <cell r="AF396">
            <v>26</v>
          </cell>
          <cell r="AG396">
            <v>60</v>
          </cell>
          <cell r="AH396">
            <v>6</v>
          </cell>
          <cell r="AI396">
            <v>7</v>
          </cell>
          <cell r="AJ396">
            <v>30</v>
          </cell>
          <cell r="AK396">
            <v>43</v>
          </cell>
          <cell r="AL396">
            <v>30</v>
          </cell>
          <cell r="AM396">
            <v>73</v>
          </cell>
          <cell r="AN396">
            <v>8</v>
          </cell>
          <cell r="AO396">
            <v>8</v>
          </cell>
          <cell r="AP396">
            <v>34</v>
          </cell>
          <cell r="AQ396">
            <v>50</v>
          </cell>
          <cell r="AR396">
            <v>29</v>
          </cell>
          <cell r="AS396">
            <v>79</v>
          </cell>
          <cell r="AT396">
            <v>7</v>
          </cell>
          <cell r="AU396">
            <v>6</v>
          </cell>
          <cell r="AV396">
            <v>19</v>
          </cell>
          <cell r="AW396">
            <v>32</v>
          </cell>
          <cell r="AX396">
            <v>24</v>
          </cell>
          <cell r="AY396">
            <v>56</v>
          </cell>
          <cell r="AZ396">
            <v>6</v>
          </cell>
          <cell r="BA396" t="str">
            <v>A</v>
          </cell>
          <cell r="BB396">
            <v>29</v>
          </cell>
          <cell r="BC396">
            <v>35</v>
          </cell>
          <cell r="BD396">
            <v>26</v>
          </cell>
          <cell r="BE396">
            <v>61</v>
          </cell>
          <cell r="BF396">
            <v>329</v>
          </cell>
          <cell r="BG396">
            <v>70</v>
          </cell>
          <cell r="BH396">
            <v>484</v>
          </cell>
          <cell r="BI396">
            <v>64.533333333333331</v>
          </cell>
          <cell r="BK396" t="str">
            <v>F</v>
          </cell>
          <cell r="BL396" t="str">
            <v>E+</v>
          </cell>
          <cell r="BM396" t="str">
            <v>B</v>
          </cell>
          <cell r="BN396" t="str">
            <v>F</v>
          </cell>
          <cell r="BO396" t="str">
            <v>E</v>
          </cell>
          <cell r="BP396" t="str">
            <v>A</v>
          </cell>
          <cell r="BQ396" t="str">
            <v>C+</v>
          </cell>
          <cell r="BR396" t="str">
            <v>A+</v>
          </cell>
          <cell r="BS396" t="str">
            <v>C</v>
          </cell>
          <cell r="BT396" t="str">
            <v>C+</v>
          </cell>
          <cell r="BU396" t="str">
            <v>B+</v>
          </cell>
          <cell r="BW396">
            <v>4</v>
          </cell>
          <cell r="BX396">
            <v>4</v>
          </cell>
          <cell r="BY396">
            <v>2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20.5</v>
          </cell>
          <cell r="CI396">
            <v>2</v>
          </cell>
          <cell r="CJ396" t="str">
            <v>Fail</v>
          </cell>
          <cell r="CK396">
            <v>4.5365853658536581</v>
          </cell>
        </row>
        <row r="397">
          <cell r="B397" t="str">
            <v>PIET23CA064</v>
          </cell>
          <cell r="C397" t="str">
            <v>SHREYA PAREEK</v>
          </cell>
          <cell r="D397" t="str">
            <v>23EPTCA055</v>
          </cell>
          <cell r="E397" t="str">
            <v>F-63</v>
          </cell>
          <cell r="F397"/>
          <cell r="G397">
            <v>3</v>
          </cell>
          <cell r="H397">
            <v>10</v>
          </cell>
          <cell r="I397">
            <v>10</v>
          </cell>
          <cell r="J397">
            <v>23</v>
          </cell>
          <cell r="K397">
            <v>6</v>
          </cell>
          <cell r="L397">
            <v>9</v>
          </cell>
          <cell r="M397">
            <v>10</v>
          </cell>
          <cell r="N397">
            <v>25</v>
          </cell>
          <cell r="O397">
            <v>8</v>
          </cell>
          <cell r="P397">
            <v>10</v>
          </cell>
          <cell r="Q397">
            <v>10</v>
          </cell>
          <cell r="R397">
            <v>28</v>
          </cell>
          <cell r="S397">
            <v>5</v>
          </cell>
          <cell r="T397">
            <v>9</v>
          </cell>
          <cell r="U397">
            <v>10</v>
          </cell>
          <cell r="V397">
            <v>24</v>
          </cell>
          <cell r="W397">
            <v>4</v>
          </cell>
          <cell r="X397">
            <v>10</v>
          </cell>
          <cell r="Y397">
            <v>5</v>
          </cell>
          <cell r="Z397">
            <v>19</v>
          </cell>
          <cell r="AA397">
            <v>119</v>
          </cell>
          <cell r="AB397">
            <v>10</v>
          </cell>
          <cell r="AC397">
            <v>8</v>
          </cell>
          <cell r="AD397">
            <v>39</v>
          </cell>
          <cell r="AE397">
            <v>57</v>
          </cell>
          <cell r="AF397">
            <v>34</v>
          </cell>
          <cell r="AG397">
            <v>91</v>
          </cell>
          <cell r="AH397">
            <v>8</v>
          </cell>
          <cell r="AI397">
            <v>8</v>
          </cell>
          <cell r="AJ397">
            <v>38</v>
          </cell>
          <cell r="AK397">
            <v>54</v>
          </cell>
          <cell r="AL397">
            <v>37</v>
          </cell>
          <cell r="AM397">
            <v>91</v>
          </cell>
          <cell r="AN397">
            <v>9</v>
          </cell>
          <cell r="AO397">
            <v>8</v>
          </cell>
          <cell r="AP397">
            <v>36</v>
          </cell>
          <cell r="AQ397">
            <v>53</v>
          </cell>
          <cell r="AR397">
            <v>36</v>
          </cell>
          <cell r="AS397">
            <v>89</v>
          </cell>
          <cell r="AT397">
            <v>9</v>
          </cell>
          <cell r="AU397">
            <v>9</v>
          </cell>
          <cell r="AV397">
            <v>33</v>
          </cell>
          <cell r="AW397">
            <v>51</v>
          </cell>
          <cell r="AX397">
            <v>27</v>
          </cell>
          <cell r="AY397">
            <v>78</v>
          </cell>
          <cell r="AZ397">
            <v>7</v>
          </cell>
          <cell r="BA397">
            <v>8</v>
          </cell>
          <cell r="BB397">
            <v>34</v>
          </cell>
          <cell r="BC397">
            <v>49</v>
          </cell>
          <cell r="BD397">
            <v>32</v>
          </cell>
          <cell r="BE397">
            <v>81</v>
          </cell>
          <cell r="BF397">
            <v>430</v>
          </cell>
          <cell r="BG397">
            <v>77</v>
          </cell>
          <cell r="BH397">
            <v>626</v>
          </cell>
          <cell r="BI397">
            <v>83.466666666666669</v>
          </cell>
          <cell r="BK397" t="str">
            <v>E+</v>
          </cell>
          <cell r="BL397" t="str">
            <v>C+</v>
          </cell>
          <cell r="BM397" t="str">
            <v>A+</v>
          </cell>
          <cell r="BN397" t="str">
            <v>A</v>
          </cell>
          <cell r="BO397" t="str">
            <v>C+</v>
          </cell>
          <cell r="BP397" t="str">
            <v>A++</v>
          </cell>
          <cell r="BQ397" t="str">
            <v>A++</v>
          </cell>
          <cell r="BR397" t="str">
            <v>A++</v>
          </cell>
          <cell r="BS397" t="str">
            <v>A+</v>
          </cell>
          <cell r="BT397" t="str">
            <v>A++</v>
          </cell>
          <cell r="BU397" t="str">
            <v>A+</v>
          </cell>
          <cell r="BW397">
            <v>4</v>
          </cell>
          <cell r="BX397">
            <v>4</v>
          </cell>
          <cell r="BY397">
            <v>2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20.5</v>
          </cell>
          <cell r="CI397">
            <v>0</v>
          </cell>
          <cell r="CJ397" t="str">
            <v>Pass</v>
          </cell>
          <cell r="CK397">
            <v>7.83</v>
          </cell>
        </row>
        <row r="398">
          <cell r="B398" t="str">
            <v>PIET23CA056</v>
          </cell>
          <cell r="C398" t="str">
            <v>SHREYA SINGH</v>
          </cell>
          <cell r="D398" t="str">
            <v>23EPTCA056</v>
          </cell>
          <cell r="E398" t="str">
            <v>F-55</v>
          </cell>
          <cell r="F398"/>
          <cell r="G398">
            <v>7</v>
          </cell>
          <cell r="H398">
            <v>8</v>
          </cell>
          <cell r="I398">
            <v>9</v>
          </cell>
          <cell r="J398">
            <v>24</v>
          </cell>
          <cell r="K398">
            <v>5</v>
          </cell>
          <cell r="L398">
            <v>10</v>
          </cell>
          <cell r="M398">
            <v>10</v>
          </cell>
          <cell r="N398">
            <v>25</v>
          </cell>
          <cell r="O398">
            <v>8</v>
          </cell>
          <cell r="P398">
            <v>10</v>
          </cell>
          <cell r="Q398">
            <v>10</v>
          </cell>
          <cell r="R398">
            <v>28</v>
          </cell>
          <cell r="S398">
            <v>6</v>
          </cell>
          <cell r="T398">
            <v>9</v>
          </cell>
          <cell r="U398">
            <v>10</v>
          </cell>
          <cell r="V398">
            <v>25</v>
          </cell>
          <cell r="W398">
            <v>5</v>
          </cell>
          <cell r="X398">
            <v>10</v>
          </cell>
          <cell r="Y398">
            <v>8</v>
          </cell>
          <cell r="Z398">
            <v>23</v>
          </cell>
          <cell r="AA398">
            <v>125</v>
          </cell>
          <cell r="AB398">
            <v>4</v>
          </cell>
          <cell r="AC398">
            <v>9</v>
          </cell>
          <cell r="AD398">
            <v>35</v>
          </cell>
          <cell r="AE398">
            <v>48</v>
          </cell>
          <cell r="AF398">
            <v>37</v>
          </cell>
          <cell r="AG398">
            <v>85</v>
          </cell>
          <cell r="AH398">
            <v>8</v>
          </cell>
          <cell r="AI398">
            <v>8</v>
          </cell>
          <cell r="AJ398">
            <v>38</v>
          </cell>
          <cell r="AK398">
            <v>54</v>
          </cell>
          <cell r="AL398">
            <v>35</v>
          </cell>
          <cell r="AM398">
            <v>89</v>
          </cell>
          <cell r="AN398">
            <v>7</v>
          </cell>
          <cell r="AO398">
            <v>10</v>
          </cell>
          <cell r="AP398">
            <v>38</v>
          </cell>
          <cell r="AQ398">
            <v>55</v>
          </cell>
          <cell r="AR398">
            <v>37</v>
          </cell>
          <cell r="AS398">
            <v>92</v>
          </cell>
          <cell r="AT398">
            <v>9</v>
          </cell>
          <cell r="AU398">
            <v>10</v>
          </cell>
          <cell r="AV398">
            <v>38</v>
          </cell>
          <cell r="AW398">
            <v>57</v>
          </cell>
          <cell r="AX398">
            <v>34</v>
          </cell>
          <cell r="AY398">
            <v>91</v>
          </cell>
          <cell r="AZ398">
            <v>8</v>
          </cell>
          <cell r="BA398">
            <v>8</v>
          </cell>
          <cell r="BB398">
            <v>33</v>
          </cell>
          <cell r="BC398">
            <v>49</v>
          </cell>
          <cell r="BD398">
            <v>34</v>
          </cell>
          <cell r="BE398">
            <v>83</v>
          </cell>
          <cell r="BF398">
            <v>440</v>
          </cell>
          <cell r="BG398">
            <v>92</v>
          </cell>
          <cell r="BH398">
            <v>657</v>
          </cell>
          <cell r="BI398">
            <v>87.6</v>
          </cell>
          <cell r="BK398" t="str">
            <v>A</v>
          </cell>
          <cell r="BL398" t="str">
            <v>B</v>
          </cell>
          <cell r="BM398" t="str">
            <v>A++</v>
          </cell>
          <cell r="BN398" t="str">
            <v>A+</v>
          </cell>
          <cell r="BO398" t="str">
            <v>B+</v>
          </cell>
          <cell r="BP398" t="str">
            <v>A++</v>
          </cell>
          <cell r="BQ398" t="str">
            <v>A++</v>
          </cell>
          <cell r="BR398" t="str">
            <v>A++</v>
          </cell>
          <cell r="BS398" t="str">
            <v>A++</v>
          </cell>
          <cell r="BT398" t="str">
            <v>A++</v>
          </cell>
          <cell r="BU398" t="str">
            <v>A++</v>
          </cell>
          <cell r="BW398">
            <v>4</v>
          </cell>
          <cell r="BX398">
            <v>4</v>
          </cell>
          <cell r="BY398">
            <v>2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20.5</v>
          </cell>
          <cell r="CI398">
            <v>0</v>
          </cell>
          <cell r="CJ398" t="str">
            <v>Pass</v>
          </cell>
          <cell r="CK398">
            <v>8.93</v>
          </cell>
        </row>
        <row r="399">
          <cell r="B399" t="str">
            <v>PIET23CA057</v>
          </cell>
          <cell r="C399" t="str">
            <v>SHUBHAM SHARMA</v>
          </cell>
          <cell r="D399" t="str">
            <v>23EPTCA057</v>
          </cell>
          <cell r="E399" t="str">
            <v>F-56</v>
          </cell>
          <cell r="F399"/>
          <cell r="G399">
            <v>7</v>
          </cell>
          <cell r="H399">
            <v>10</v>
          </cell>
          <cell r="I399">
            <v>9</v>
          </cell>
          <cell r="J399">
            <v>26</v>
          </cell>
          <cell r="K399">
            <v>7</v>
          </cell>
          <cell r="L399">
            <v>10</v>
          </cell>
          <cell r="M399">
            <v>5</v>
          </cell>
          <cell r="N399">
            <v>22</v>
          </cell>
          <cell r="O399">
            <v>6</v>
          </cell>
          <cell r="P399">
            <v>9</v>
          </cell>
          <cell r="Q399">
            <v>8</v>
          </cell>
          <cell r="R399">
            <v>23</v>
          </cell>
          <cell r="S399">
            <v>5</v>
          </cell>
          <cell r="T399">
            <v>8</v>
          </cell>
          <cell r="U399">
            <v>5</v>
          </cell>
          <cell r="V399">
            <v>18</v>
          </cell>
          <cell r="W399">
            <v>5</v>
          </cell>
          <cell r="X399">
            <v>10</v>
          </cell>
          <cell r="Y399">
            <v>6</v>
          </cell>
          <cell r="Z399">
            <v>21</v>
          </cell>
          <cell r="AA399">
            <v>110</v>
          </cell>
          <cell r="AB399">
            <v>7</v>
          </cell>
          <cell r="AC399">
            <v>6</v>
          </cell>
          <cell r="AD399">
            <v>27</v>
          </cell>
          <cell r="AE399">
            <v>40</v>
          </cell>
          <cell r="AF399">
            <v>30</v>
          </cell>
          <cell r="AG399">
            <v>70</v>
          </cell>
          <cell r="AH399">
            <v>5</v>
          </cell>
          <cell r="AI399">
            <v>6</v>
          </cell>
          <cell r="AJ399">
            <v>34</v>
          </cell>
          <cell r="AK399">
            <v>45</v>
          </cell>
          <cell r="AL399">
            <v>32</v>
          </cell>
          <cell r="AM399">
            <v>77</v>
          </cell>
          <cell r="AN399">
            <v>9</v>
          </cell>
          <cell r="AO399">
            <v>8</v>
          </cell>
          <cell r="AP399">
            <v>35</v>
          </cell>
          <cell r="AQ399">
            <v>52</v>
          </cell>
          <cell r="AR399">
            <v>31</v>
          </cell>
          <cell r="AS399">
            <v>83</v>
          </cell>
          <cell r="AT399">
            <v>8</v>
          </cell>
          <cell r="AU399">
            <v>8</v>
          </cell>
          <cell r="AV399">
            <v>32</v>
          </cell>
          <cell r="AW399">
            <v>48</v>
          </cell>
          <cell r="AX399">
            <v>28</v>
          </cell>
          <cell r="AY399">
            <v>76</v>
          </cell>
          <cell r="AZ399">
            <v>7</v>
          </cell>
          <cell r="BA399">
            <v>5</v>
          </cell>
          <cell r="BB399">
            <v>31</v>
          </cell>
          <cell r="BC399">
            <v>43</v>
          </cell>
          <cell r="BD399">
            <v>30</v>
          </cell>
          <cell r="BE399">
            <v>73</v>
          </cell>
          <cell r="BF399">
            <v>379</v>
          </cell>
          <cell r="BG399">
            <v>84</v>
          </cell>
          <cell r="BH399">
            <v>573</v>
          </cell>
          <cell r="BI399">
            <v>76.400000000000006</v>
          </cell>
          <cell r="BK399" t="str">
            <v>A++</v>
          </cell>
          <cell r="BL399" t="str">
            <v>C+</v>
          </cell>
          <cell r="BM399" t="str">
            <v>B+</v>
          </cell>
          <cell r="BN399" t="str">
            <v>C+</v>
          </cell>
          <cell r="BO399" t="str">
            <v>C+</v>
          </cell>
          <cell r="BP399" t="str">
            <v>A+</v>
          </cell>
          <cell r="BQ399" t="str">
            <v>B+</v>
          </cell>
          <cell r="BR399" t="str">
            <v>A++</v>
          </cell>
          <cell r="BS399" t="str">
            <v>A+</v>
          </cell>
          <cell r="BT399" t="str">
            <v>A</v>
          </cell>
          <cell r="BU399" t="str">
            <v>A++</v>
          </cell>
          <cell r="BW399">
            <v>4</v>
          </cell>
          <cell r="BX399">
            <v>4</v>
          </cell>
          <cell r="BY399">
            <v>2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20.5</v>
          </cell>
          <cell r="CI399">
            <v>0</v>
          </cell>
          <cell r="CJ399" t="str">
            <v>Pass</v>
          </cell>
          <cell r="CK399">
            <v>8.33</v>
          </cell>
        </row>
        <row r="400">
          <cell r="B400" t="str">
            <v>PIET23CA058</v>
          </cell>
          <cell r="C400" t="str">
            <v>SUNIDHI</v>
          </cell>
          <cell r="D400" t="str">
            <v>23EPTCA058</v>
          </cell>
          <cell r="E400" t="str">
            <v>F-57</v>
          </cell>
          <cell r="F400"/>
          <cell r="G400">
            <v>9</v>
          </cell>
          <cell r="H400">
            <v>10</v>
          </cell>
          <cell r="I400">
            <v>10</v>
          </cell>
          <cell r="J400">
            <v>29</v>
          </cell>
          <cell r="K400">
            <v>8</v>
          </cell>
          <cell r="L400">
            <v>10</v>
          </cell>
          <cell r="M400">
            <v>10</v>
          </cell>
          <cell r="N400">
            <v>28</v>
          </cell>
          <cell r="O400">
            <v>8</v>
          </cell>
          <cell r="P400">
            <v>9</v>
          </cell>
          <cell r="Q400">
            <v>10</v>
          </cell>
          <cell r="R400">
            <v>27</v>
          </cell>
          <cell r="S400">
            <v>6</v>
          </cell>
          <cell r="T400">
            <v>9</v>
          </cell>
          <cell r="U400">
            <v>10</v>
          </cell>
          <cell r="V400">
            <v>25</v>
          </cell>
          <cell r="W400">
            <v>8</v>
          </cell>
          <cell r="X400">
            <v>10</v>
          </cell>
          <cell r="Y400">
            <v>9</v>
          </cell>
          <cell r="Z400">
            <v>27</v>
          </cell>
          <cell r="AA400">
            <v>136</v>
          </cell>
          <cell r="AB400">
            <v>10</v>
          </cell>
          <cell r="AC400">
            <v>9</v>
          </cell>
          <cell r="AD400">
            <v>40</v>
          </cell>
          <cell r="AE400">
            <v>59</v>
          </cell>
          <cell r="AF400">
            <v>38</v>
          </cell>
          <cell r="AG400">
            <v>97</v>
          </cell>
          <cell r="AH400">
            <v>8</v>
          </cell>
          <cell r="AI400">
            <v>8</v>
          </cell>
          <cell r="AJ400">
            <v>40</v>
          </cell>
          <cell r="AK400">
            <v>56</v>
          </cell>
          <cell r="AL400">
            <v>35</v>
          </cell>
          <cell r="AM400">
            <v>91</v>
          </cell>
          <cell r="AN400">
            <v>9</v>
          </cell>
          <cell r="AO400">
            <v>10</v>
          </cell>
          <cell r="AP400">
            <v>39</v>
          </cell>
          <cell r="AQ400">
            <v>58</v>
          </cell>
          <cell r="AR400">
            <v>35</v>
          </cell>
          <cell r="AS400">
            <v>93</v>
          </cell>
          <cell r="AT400">
            <v>10</v>
          </cell>
          <cell r="AU400">
            <v>10</v>
          </cell>
          <cell r="AV400">
            <v>40</v>
          </cell>
          <cell r="AW400">
            <v>60</v>
          </cell>
          <cell r="AX400">
            <v>36</v>
          </cell>
          <cell r="AY400">
            <v>96</v>
          </cell>
          <cell r="AZ400">
            <v>10</v>
          </cell>
          <cell r="BA400">
            <v>9</v>
          </cell>
          <cell r="BB400">
            <v>35</v>
          </cell>
          <cell r="BC400">
            <v>54</v>
          </cell>
          <cell r="BD400">
            <v>35</v>
          </cell>
          <cell r="BE400">
            <v>89</v>
          </cell>
          <cell r="BF400">
            <v>466</v>
          </cell>
          <cell r="BG400">
            <v>94</v>
          </cell>
          <cell r="BH400">
            <v>696</v>
          </cell>
          <cell r="BI400">
            <v>92.800000000000011</v>
          </cell>
          <cell r="BK400" t="str">
            <v>A+</v>
          </cell>
          <cell r="BL400" t="str">
            <v>A++</v>
          </cell>
          <cell r="BM400" t="str">
            <v>A++</v>
          </cell>
          <cell r="BN400" t="str">
            <v>A++</v>
          </cell>
          <cell r="BO400" t="str">
            <v>A</v>
          </cell>
          <cell r="BP400" t="str">
            <v>A++</v>
          </cell>
          <cell r="BQ400" t="str">
            <v>A++</v>
          </cell>
          <cell r="BR400" t="str">
            <v>A++</v>
          </cell>
          <cell r="BS400" t="str">
            <v>A++</v>
          </cell>
          <cell r="BT400" t="str">
            <v>A++</v>
          </cell>
          <cell r="BU400" t="str">
            <v>A++</v>
          </cell>
          <cell r="BW400">
            <v>4</v>
          </cell>
          <cell r="BX400">
            <v>4</v>
          </cell>
          <cell r="BY400">
            <v>2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20.5</v>
          </cell>
          <cell r="CI400">
            <v>0</v>
          </cell>
          <cell r="CJ400" t="str">
            <v>Pass</v>
          </cell>
          <cell r="CK400">
            <v>9.66</v>
          </cell>
        </row>
        <row r="401">
          <cell r="B401" t="str">
            <v>PIET23CA059</v>
          </cell>
          <cell r="C401" t="str">
            <v>TANISHQ KUMAWAT</v>
          </cell>
          <cell r="D401" t="str">
            <v>23EPTCA059</v>
          </cell>
          <cell r="E401" t="str">
            <v>F-58</v>
          </cell>
          <cell r="F401"/>
          <cell r="G401">
            <v>4</v>
          </cell>
          <cell r="H401" t="str">
            <v>N</v>
          </cell>
          <cell r="I401">
            <v>10</v>
          </cell>
          <cell r="J401">
            <v>14</v>
          </cell>
          <cell r="K401">
            <v>5</v>
          </cell>
          <cell r="L401" t="str">
            <v>N</v>
          </cell>
          <cell r="M401">
            <v>7</v>
          </cell>
          <cell r="N401">
            <v>12</v>
          </cell>
          <cell r="O401" t="str">
            <v>N</v>
          </cell>
          <cell r="P401">
            <v>8</v>
          </cell>
          <cell r="Q401">
            <v>10</v>
          </cell>
          <cell r="R401">
            <v>18</v>
          </cell>
          <cell r="S401" t="str">
            <v>N</v>
          </cell>
          <cell r="T401">
            <v>5</v>
          </cell>
          <cell r="U401">
            <v>5</v>
          </cell>
          <cell r="V401">
            <v>10</v>
          </cell>
          <cell r="W401">
            <v>2</v>
          </cell>
          <cell r="X401">
            <v>9</v>
          </cell>
          <cell r="Y401">
            <v>7</v>
          </cell>
          <cell r="Z401">
            <v>18</v>
          </cell>
          <cell r="AA401">
            <v>72</v>
          </cell>
          <cell r="AB401">
            <v>5</v>
          </cell>
          <cell r="AC401" t="str">
            <v>A</v>
          </cell>
          <cell r="AD401">
            <v>20</v>
          </cell>
          <cell r="AE401">
            <v>25</v>
          </cell>
          <cell r="AF401">
            <v>16</v>
          </cell>
          <cell r="AG401">
            <v>41</v>
          </cell>
          <cell r="AH401">
            <v>4</v>
          </cell>
          <cell r="AI401">
            <v>7</v>
          </cell>
          <cell r="AJ401">
            <v>31</v>
          </cell>
          <cell r="AK401">
            <v>42</v>
          </cell>
          <cell r="AL401">
            <v>29</v>
          </cell>
          <cell r="AM401">
            <v>71</v>
          </cell>
          <cell r="AN401">
            <v>6</v>
          </cell>
          <cell r="AO401">
            <v>6</v>
          </cell>
          <cell r="AP401">
            <v>27</v>
          </cell>
          <cell r="AQ401">
            <v>39</v>
          </cell>
          <cell r="AR401">
            <v>28</v>
          </cell>
          <cell r="AS401">
            <v>67</v>
          </cell>
          <cell r="AT401">
            <v>1</v>
          </cell>
          <cell r="AU401">
            <v>3</v>
          </cell>
          <cell r="AV401">
            <v>4</v>
          </cell>
          <cell r="AW401">
            <v>8</v>
          </cell>
          <cell r="AX401">
            <v>22</v>
          </cell>
          <cell r="AY401">
            <v>30</v>
          </cell>
          <cell r="AZ401" t="str">
            <v>A</v>
          </cell>
          <cell r="BA401">
            <v>8</v>
          </cell>
          <cell r="BB401">
            <v>36</v>
          </cell>
          <cell r="BC401">
            <v>44</v>
          </cell>
          <cell r="BD401">
            <v>30</v>
          </cell>
          <cell r="BE401">
            <v>74</v>
          </cell>
          <cell r="BF401">
            <v>283</v>
          </cell>
          <cell r="BG401">
            <v>80</v>
          </cell>
          <cell r="BH401">
            <v>435</v>
          </cell>
          <cell r="BI401">
            <v>57.999999999999993</v>
          </cell>
          <cell r="BK401" t="str">
            <v>D</v>
          </cell>
          <cell r="BL401" t="str">
            <v>F</v>
          </cell>
          <cell r="BM401" t="str">
            <v>B</v>
          </cell>
          <cell r="BN401" t="str">
            <v>D+</v>
          </cell>
          <cell r="BO401" t="str">
            <v>D+</v>
          </cell>
          <cell r="BP401" t="str">
            <v>B+</v>
          </cell>
          <cell r="BQ401" t="str">
            <v>E+</v>
          </cell>
          <cell r="BR401" t="str">
            <v>B+</v>
          </cell>
          <cell r="BS401" t="str">
            <v>F</v>
          </cell>
          <cell r="BT401" t="str">
            <v>A</v>
          </cell>
          <cell r="BU401" t="str">
            <v>A+</v>
          </cell>
          <cell r="BW401">
            <v>4</v>
          </cell>
          <cell r="BX401">
            <v>4</v>
          </cell>
          <cell r="BY401">
            <v>2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20.5</v>
          </cell>
          <cell r="CI401">
            <v>2</v>
          </cell>
          <cell r="CJ401" t="str">
            <v>Fail</v>
          </cell>
          <cell r="CK401">
            <v>5.0365853658536581</v>
          </cell>
        </row>
        <row r="402">
          <cell r="B402" t="str">
            <v>PIET23CA060</v>
          </cell>
          <cell r="C402" t="str">
            <v>YASHASVI SHARMA</v>
          </cell>
          <cell r="D402" t="str">
            <v>23EPTCA060</v>
          </cell>
          <cell r="E402" t="str">
            <v>F-59</v>
          </cell>
          <cell r="F402"/>
          <cell r="G402">
            <v>5</v>
          </cell>
          <cell r="H402">
            <v>9</v>
          </cell>
          <cell r="I402">
            <v>10</v>
          </cell>
          <cell r="J402">
            <v>24</v>
          </cell>
          <cell r="K402">
            <v>7</v>
          </cell>
          <cell r="L402">
            <v>10</v>
          </cell>
          <cell r="M402">
            <v>8</v>
          </cell>
          <cell r="N402">
            <v>25</v>
          </cell>
          <cell r="O402">
            <v>9</v>
          </cell>
          <cell r="P402">
            <v>10</v>
          </cell>
          <cell r="Q402">
            <v>10</v>
          </cell>
          <cell r="R402">
            <v>29</v>
          </cell>
          <cell r="S402">
            <v>4</v>
          </cell>
          <cell r="T402">
            <v>10</v>
          </cell>
          <cell r="U402">
            <v>10</v>
          </cell>
          <cell r="V402">
            <v>24</v>
          </cell>
          <cell r="W402">
            <v>6</v>
          </cell>
          <cell r="X402">
            <v>10</v>
          </cell>
          <cell r="Y402">
            <v>8</v>
          </cell>
          <cell r="Z402">
            <v>24</v>
          </cell>
          <cell r="AA402">
            <v>126</v>
          </cell>
          <cell r="AB402">
            <v>9</v>
          </cell>
          <cell r="AC402">
            <v>8</v>
          </cell>
          <cell r="AD402">
            <v>31</v>
          </cell>
          <cell r="AE402">
            <v>48</v>
          </cell>
          <cell r="AF402">
            <v>33</v>
          </cell>
          <cell r="AG402">
            <v>81</v>
          </cell>
          <cell r="AH402">
            <v>8</v>
          </cell>
          <cell r="AI402">
            <v>8</v>
          </cell>
          <cell r="AJ402">
            <v>38</v>
          </cell>
          <cell r="AK402">
            <v>54</v>
          </cell>
          <cell r="AL402">
            <v>35</v>
          </cell>
          <cell r="AM402">
            <v>89</v>
          </cell>
          <cell r="AN402">
            <v>9</v>
          </cell>
          <cell r="AO402">
            <v>10</v>
          </cell>
          <cell r="AP402">
            <v>37</v>
          </cell>
          <cell r="AQ402">
            <v>56</v>
          </cell>
          <cell r="AR402">
            <v>30</v>
          </cell>
          <cell r="AS402">
            <v>86</v>
          </cell>
          <cell r="AT402">
            <v>10</v>
          </cell>
          <cell r="AU402">
            <v>9</v>
          </cell>
          <cell r="AV402">
            <v>29</v>
          </cell>
          <cell r="AW402">
            <v>48</v>
          </cell>
          <cell r="AX402">
            <v>31</v>
          </cell>
          <cell r="AY402">
            <v>79</v>
          </cell>
          <cell r="AZ402">
            <v>8</v>
          </cell>
          <cell r="BA402">
            <v>9</v>
          </cell>
          <cell r="BB402">
            <v>33</v>
          </cell>
          <cell r="BC402">
            <v>50</v>
          </cell>
          <cell r="BD402">
            <v>32</v>
          </cell>
          <cell r="BE402">
            <v>82</v>
          </cell>
          <cell r="BF402">
            <v>417</v>
          </cell>
          <cell r="BG402">
            <v>85</v>
          </cell>
          <cell r="BH402">
            <v>628</v>
          </cell>
          <cell r="BI402">
            <v>83.733333333333334</v>
          </cell>
          <cell r="BK402" t="str">
            <v>C+</v>
          </cell>
          <cell r="BL402" t="str">
            <v>D</v>
          </cell>
          <cell r="BM402" t="str">
            <v>A+</v>
          </cell>
          <cell r="BN402" t="str">
            <v>A++</v>
          </cell>
          <cell r="BO402" t="str">
            <v>C+</v>
          </cell>
          <cell r="BP402" t="str">
            <v>A++</v>
          </cell>
          <cell r="BQ402" t="str">
            <v>A++</v>
          </cell>
          <cell r="BR402" t="str">
            <v>A++</v>
          </cell>
          <cell r="BS402" t="str">
            <v>A+</v>
          </cell>
          <cell r="BT402" t="str">
            <v>A++</v>
          </cell>
          <cell r="BU402" t="str">
            <v>A++</v>
          </cell>
          <cell r="BW402">
            <v>4</v>
          </cell>
          <cell r="BX402">
            <v>4</v>
          </cell>
          <cell r="BY402">
            <v>2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20.5</v>
          </cell>
          <cell r="CI402">
            <v>0</v>
          </cell>
          <cell r="CJ402" t="str">
            <v>Pass</v>
          </cell>
          <cell r="CK402">
            <v>8.1</v>
          </cell>
        </row>
        <row r="403">
          <cell r="B403" t="str">
            <v>PIET23CA061</v>
          </cell>
          <cell r="C403" t="str">
            <v>YOGESH GUDIYA</v>
          </cell>
          <cell r="D403" t="str">
            <v>23EPTCA061</v>
          </cell>
          <cell r="E403" t="str">
            <v>F-60</v>
          </cell>
          <cell r="F403"/>
          <cell r="G403">
            <v>2</v>
          </cell>
          <cell r="H403">
            <v>7</v>
          </cell>
          <cell r="I403">
            <v>10</v>
          </cell>
          <cell r="J403">
            <v>19</v>
          </cell>
          <cell r="K403">
            <v>9</v>
          </cell>
          <cell r="L403" t="str">
            <v>N</v>
          </cell>
          <cell r="M403">
            <v>9</v>
          </cell>
          <cell r="N403">
            <v>18</v>
          </cell>
          <cell r="O403">
            <v>5</v>
          </cell>
          <cell r="P403">
            <v>6</v>
          </cell>
          <cell r="Q403">
            <v>9</v>
          </cell>
          <cell r="R403">
            <v>20</v>
          </cell>
          <cell r="S403">
            <v>4</v>
          </cell>
          <cell r="T403">
            <v>7</v>
          </cell>
          <cell r="U403">
            <v>7</v>
          </cell>
          <cell r="V403">
            <v>18</v>
          </cell>
          <cell r="W403">
            <v>4</v>
          </cell>
          <cell r="X403">
            <v>8</v>
          </cell>
          <cell r="Y403">
            <v>7</v>
          </cell>
          <cell r="Z403">
            <v>19</v>
          </cell>
          <cell r="AA403">
            <v>94</v>
          </cell>
          <cell r="AB403">
            <v>5</v>
          </cell>
          <cell r="AC403">
            <v>4</v>
          </cell>
          <cell r="AD403">
            <v>35</v>
          </cell>
          <cell r="AE403">
            <v>44</v>
          </cell>
          <cell r="AF403">
            <v>16</v>
          </cell>
          <cell r="AG403">
            <v>60</v>
          </cell>
          <cell r="AH403">
            <v>5</v>
          </cell>
          <cell r="AI403">
            <v>5</v>
          </cell>
          <cell r="AJ403">
            <v>34</v>
          </cell>
          <cell r="AK403">
            <v>44</v>
          </cell>
          <cell r="AL403">
            <v>23</v>
          </cell>
          <cell r="AM403">
            <v>67</v>
          </cell>
          <cell r="AN403">
            <v>7</v>
          </cell>
          <cell r="AO403">
            <v>8</v>
          </cell>
          <cell r="AP403">
            <v>33</v>
          </cell>
          <cell r="AQ403">
            <v>48</v>
          </cell>
          <cell r="AR403">
            <v>30</v>
          </cell>
          <cell r="AS403">
            <v>78</v>
          </cell>
          <cell r="AT403">
            <v>9</v>
          </cell>
          <cell r="AU403">
            <v>8</v>
          </cell>
          <cell r="AV403">
            <v>36</v>
          </cell>
          <cell r="AW403">
            <v>53</v>
          </cell>
          <cell r="AX403">
            <v>29</v>
          </cell>
          <cell r="AY403">
            <v>82</v>
          </cell>
          <cell r="AZ403">
            <v>5</v>
          </cell>
          <cell r="BA403">
            <v>6</v>
          </cell>
          <cell r="BB403">
            <v>29</v>
          </cell>
          <cell r="BC403">
            <v>40</v>
          </cell>
          <cell r="BD403">
            <v>24</v>
          </cell>
          <cell r="BE403">
            <v>64</v>
          </cell>
          <cell r="BF403">
            <v>351</v>
          </cell>
          <cell r="BG403">
            <v>76</v>
          </cell>
          <cell r="BH403">
            <v>521</v>
          </cell>
          <cell r="BI403">
            <v>69.466666666666669</v>
          </cell>
          <cell r="BK403" t="str">
            <v>F</v>
          </cell>
          <cell r="BL403" t="str">
            <v>F</v>
          </cell>
          <cell r="BM403" t="str">
            <v>C+</v>
          </cell>
          <cell r="BN403" t="str">
            <v>D+</v>
          </cell>
          <cell r="BO403" t="str">
            <v>E</v>
          </cell>
          <cell r="BP403" t="str">
            <v>B+</v>
          </cell>
          <cell r="BQ403" t="str">
            <v>C+</v>
          </cell>
          <cell r="BR403" t="str">
            <v>A+</v>
          </cell>
          <cell r="BS403" t="str">
            <v>A++</v>
          </cell>
          <cell r="BT403" t="str">
            <v>B</v>
          </cell>
          <cell r="BU403" t="str">
            <v>A+</v>
          </cell>
          <cell r="BW403">
            <v>4</v>
          </cell>
          <cell r="BX403">
            <v>4</v>
          </cell>
          <cell r="BY403">
            <v>2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20.5</v>
          </cell>
          <cell r="CI403">
            <v>2</v>
          </cell>
          <cell r="CJ403" t="str">
            <v>Fail</v>
          </cell>
          <cell r="CK403">
            <v>4.3048780487804876</v>
          </cell>
        </row>
        <row r="404">
          <cell r="B404" t="str">
            <v>PIET23CA062</v>
          </cell>
          <cell r="C404" t="str">
            <v>YOGESH KUMAR</v>
          </cell>
          <cell r="D404" t="str">
            <v>23EPTCA062</v>
          </cell>
          <cell r="E404" t="str">
            <v>F-61</v>
          </cell>
          <cell r="F404"/>
          <cell r="G404">
            <v>2</v>
          </cell>
          <cell r="H404">
            <v>6</v>
          </cell>
          <cell r="I404">
            <v>10</v>
          </cell>
          <cell r="J404">
            <v>18</v>
          </cell>
          <cell r="K404">
            <v>5</v>
          </cell>
          <cell r="L404" t="str">
            <v>N</v>
          </cell>
          <cell r="M404">
            <v>7</v>
          </cell>
          <cell r="N404">
            <v>12</v>
          </cell>
          <cell r="O404">
            <v>4</v>
          </cell>
          <cell r="P404">
            <v>7</v>
          </cell>
          <cell r="Q404">
            <v>10</v>
          </cell>
          <cell r="R404">
            <v>21</v>
          </cell>
          <cell r="S404">
            <v>2</v>
          </cell>
          <cell r="T404">
            <v>4</v>
          </cell>
          <cell r="U404">
            <v>6</v>
          </cell>
          <cell r="V404">
            <v>12</v>
          </cell>
          <cell r="W404">
            <v>1</v>
          </cell>
          <cell r="X404">
            <v>7</v>
          </cell>
          <cell r="Y404">
            <v>10</v>
          </cell>
          <cell r="Z404">
            <v>18</v>
          </cell>
          <cell r="AA404">
            <v>81</v>
          </cell>
          <cell r="AB404">
            <v>3</v>
          </cell>
          <cell r="AC404">
            <v>2</v>
          </cell>
          <cell r="AD404">
            <v>34</v>
          </cell>
          <cell r="AE404">
            <v>39</v>
          </cell>
          <cell r="AF404">
            <v>21</v>
          </cell>
          <cell r="AG404">
            <v>60</v>
          </cell>
          <cell r="AH404">
            <v>3</v>
          </cell>
          <cell r="AI404">
            <v>4</v>
          </cell>
          <cell r="AJ404">
            <v>31</v>
          </cell>
          <cell r="AK404">
            <v>38</v>
          </cell>
          <cell r="AL404">
            <v>26</v>
          </cell>
          <cell r="AM404">
            <v>64</v>
          </cell>
          <cell r="AN404">
            <v>9</v>
          </cell>
          <cell r="AO404">
            <v>6</v>
          </cell>
          <cell r="AP404">
            <v>31</v>
          </cell>
          <cell r="AQ404">
            <v>46</v>
          </cell>
          <cell r="AR404">
            <v>29</v>
          </cell>
          <cell r="AS404">
            <v>75</v>
          </cell>
          <cell r="AT404">
            <v>5</v>
          </cell>
          <cell r="AU404">
            <v>1</v>
          </cell>
          <cell r="AV404">
            <v>19</v>
          </cell>
          <cell r="AW404">
            <v>25</v>
          </cell>
          <cell r="AX404">
            <v>24</v>
          </cell>
          <cell r="AY404">
            <v>49</v>
          </cell>
          <cell r="AZ404">
            <v>9</v>
          </cell>
          <cell r="BA404">
            <v>6</v>
          </cell>
          <cell r="BB404">
            <v>34</v>
          </cell>
          <cell r="BC404">
            <v>49</v>
          </cell>
          <cell r="BD404">
            <v>26</v>
          </cell>
          <cell r="BE404">
            <v>75</v>
          </cell>
          <cell r="BF404">
            <v>323</v>
          </cell>
          <cell r="BG404">
            <v>92</v>
          </cell>
          <cell r="BH404">
            <v>496</v>
          </cell>
          <cell r="BI404">
            <v>66.133333333333326</v>
          </cell>
          <cell r="BK404" t="str">
            <v>E+</v>
          </cell>
          <cell r="BL404" t="str">
            <v>F</v>
          </cell>
          <cell r="BM404" t="str">
            <v>B</v>
          </cell>
          <cell r="BN404" t="str">
            <v>E</v>
          </cell>
          <cell r="BO404" t="str">
            <v>E+</v>
          </cell>
          <cell r="BP404" t="str">
            <v>B</v>
          </cell>
          <cell r="BQ404" t="str">
            <v>C+</v>
          </cell>
          <cell r="BR404" t="str">
            <v>A</v>
          </cell>
          <cell r="BS404" t="str">
            <v>D+</v>
          </cell>
          <cell r="BT404" t="str">
            <v>A</v>
          </cell>
          <cell r="BU404" t="str">
            <v>A++</v>
          </cell>
          <cell r="BW404">
            <v>4</v>
          </cell>
          <cell r="BX404">
            <v>4</v>
          </cell>
          <cell r="BY404">
            <v>2</v>
          </cell>
          <cell r="BZ404">
            <v>2</v>
          </cell>
          <cell r="CA404">
            <v>2</v>
          </cell>
          <cell r="CB404">
            <v>1</v>
          </cell>
          <cell r="CC404">
            <v>1</v>
          </cell>
          <cell r="CD404">
            <v>1.5</v>
          </cell>
          <cell r="CE404">
            <v>1</v>
          </cell>
          <cell r="CF404">
            <v>1.5</v>
          </cell>
          <cell r="CG404">
            <v>0.5</v>
          </cell>
          <cell r="CH404">
            <v>20.5</v>
          </cell>
          <cell r="CI404">
            <v>1</v>
          </cell>
          <cell r="CJ404" t="str">
            <v>Fail</v>
          </cell>
          <cell r="CK404">
            <v>5.0731707317073171</v>
          </cell>
        </row>
        <row r="405">
          <cell r="B405" t="str">
            <v>PIET23CA063</v>
          </cell>
          <cell r="C405" t="str">
            <v>YOGESH KUMAWAT</v>
          </cell>
          <cell r="D405" t="str">
            <v>23EPTCA063</v>
          </cell>
          <cell r="E405" t="str">
            <v>F-62</v>
          </cell>
          <cell r="F405"/>
          <cell r="G405">
            <v>3</v>
          </cell>
          <cell r="H405">
            <v>8</v>
          </cell>
          <cell r="I405">
            <v>10</v>
          </cell>
          <cell r="J405">
            <v>21</v>
          </cell>
          <cell r="K405">
            <v>3</v>
          </cell>
          <cell r="L405">
            <v>8</v>
          </cell>
          <cell r="M405">
            <v>10</v>
          </cell>
          <cell r="N405">
            <v>21</v>
          </cell>
          <cell r="O405">
            <v>6</v>
          </cell>
          <cell r="P405">
            <v>7</v>
          </cell>
          <cell r="Q405">
            <v>10</v>
          </cell>
          <cell r="R405">
            <v>23</v>
          </cell>
          <cell r="S405">
            <v>2</v>
          </cell>
          <cell r="T405">
            <v>8</v>
          </cell>
          <cell r="U405">
            <v>10</v>
          </cell>
          <cell r="V405">
            <v>20</v>
          </cell>
          <cell r="W405">
            <v>5</v>
          </cell>
          <cell r="X405">
            <v>9</v>
          </cell>
          <cell r="Y405">
            <v>10</v>
          </cell>
          <cell r="Z405">
            <v>24</v>
          </cell>
          <cell r="AA405">
            <v>109</v>
          </cell>
          <cell r="AB405">
            <v>9</v>
          </cell>
          <cell r="AC405">
            <v>9</v>
          </cell>
          <cell r="AD405">
            <v>40</v>
          </cell>
          <cell r="AE405">
            <v>58</v>
          </cell>
          <cell r="AF405">
            <v>31</v>
          </cell>
          <cell r="AG405">
            <v>89</v>
          </cell>
          <cell r="AH405">
            <v>5</v>
          </cell>
          <cell r="AI405">
            <v>6</v>
          </cell>
          <cell r="AJ405">
            <v>31</v>
          </cell>
          <cell r="AK405">
            <v>42</v>
          </cell>
          <cell r="AL405">
            <v>29</v>
          </cell>
          <cell r="AM405">
            <v>71</v>
          </cell>
          <cell r="AN405">
            <v>9</v>
          </cell>
          <cell r="AO405">
            <v>8</v>
          </cell>
          <cell r="AP405">
            <v>40</v>
          </cell>
          <cell r="AQ405">
            <v>57</v>
          </cell>
          <cell r="AR405">
            <v>32</v>
          </cell>
          <cell r="AS405">
            <v>89</v>
          </cell>
          <cell r="AT405">
            <v>8</v>
          </cell>
          <cell r="AU405">
            <v>6</v>
          </cell>
          <cell r="AV405">
            <v>40</v>
          </cell>
          <cell r="AW405">
            <v>54</v>
          </cell>
          <cell r="AX405">
            <v>25</v>
          </cell>
          <cell r="AY405">
            <v>79</v>
          </cell>
          <cell r="AZ405">
            <v>6</v>
          </cell>
          <cell r="BA405">
            <v>6</v>
          </cell>
          <cell r="BB405">
            <v>37</v>
          </cell>
          <cell r="BC405">
            <v>49</v>
          </cell>
          <cell r="BD405">
            <v>30</v>
          </cell>
          <cell r="BE405">
            <v>79</v>
          </cell>
          <cell r="BF405">
            <v>407</v>
          </cell>
          <cell r="BG405">
            <v>91</v>
          </cell>
          <cell r="BH405">
            <v>607</v>
          </cell>
          <cell r="BI405">
            <v>80.933333333333337</v>
          </cell>
          <cell r="BK405" t="str">
            <v>E+</v>
          </cell>
          <cell r="BL405" t="str">
            <v>F</v>
          </cell>
          <cell r="BM405" t="str">
            <v>C+</v>
          </cell>
          <cell r="BN405" t="str">
            <v>D+</v>
          </cell>
          <cell r="BO405" t="str">
            <v>E+</v>
          </cell>
          <cell r="BP405" t="str">
            <v>B+</v>
          </cell>
          <cell r="BQ405" t="str">
            <v>A++</v>
          </cell>
          <cell r="BR405" t="str">
            <v>A++</v>
          </cell>
          <cell r="BS405" t="str">
            <v>A+</v>
          </cell>
          <cell r="BT405" t="str">
            <v>A+</v>
          </cell>
          <cell r="BU405" t="str">
            <v>A++</v>
          </cell>
          <cell r="BW405">
            <v>4</v>
          </cell>
          <cell r="BX405">
            <v>4</v>
          </cell>
          <cell r="BY405">
            <v>2</v>
          </cell>
          <cell r="BZ405">
            <v>2</v>
          </cell>
          <cell r="CA405">
            <v>2</v>
          </cell>
          <cell r="CB405">
            <v>1</v>
          </cell>
          <cell r="CC405">
            <v>1</v>
          </cell>
          <cell r="CD405">
            <v>1.5</v>
          </cell>
          <cell r="CE405">
            <v>1</v>
          </cell>
          <cell r="CF405">
            <v>1.5</v>
          </cell>
          <cell r="CG405">
            <v>0.5</v>
          </cell>
          <cell r="CH405">
            <v>20.5</v>
          </cell>
          <cell r="CI405">
            <v>1</v>
          </cell>
          <cell r="CJ405" t="str">
            <v>Fail</v>
          </cell>
          <cell r="CK405">
            <v>5.6829268292682924</v>
          </cell>
        </row>
        <row r="406"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K406">
            <v>8</v>
          </cell>
          <cell r="BL406">
            <v>3</v>
          </cell>
          <cell r="BM406">
            <v>5</v>
          </cell>
          <cell r="BN406">
            <v>7</v>
          </cell>
          <cell r="BO406">
            <v>4</v>
          </cell>
          <cell r="BP406"/>
          <cell r="BQ406"/>
          <cell r="BR406"/>
          <cell r="BS406"/>
          <cell r="BT406"/>
          <cell r="BU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>
            <v>13</v>
          </cell>
          <cell r="CK406"/>
        </row>
        <row r="407">
          <cell r="B407" t="str">
            <v>PIET23CD001</v>
          </cell>
          <cell r="C407" t="str">
            <v>ADITI SINGH RATHORE</v>
          </cell>
          <cell r="D407" t="str">
            <v>23EPTCX001</v>
          </cell>
          <cell r="E407" t="str">
            <v>G-01</v>
          </cell>
          <cell r="F407"/>
          <cell r="G407">
            <v>5</v>
          </cell>
          <cell r="H407">
            <v>10</v>
          </cell>
          <cell r="I407">
            <v>10</v>
          </cell>
          <cell r="J407">
            <v>25</v>
          </cell>
          <cell r="K407">
            <v>9</v>
          </cell>
          <cell r="L407" t="str">
            <v>N</v>
          </cell>
          <cell r="M407">
            <v>10</v>
          </cell>
          <cell r="N407">
            <v>19</v>
          </cell>
          <cell r="O407">
            <v>8</v>
          </cell>
          <cell r="P407">
            <v>10</v>
          </cell>
          <cell r="Q407">
            <v>10</v>
          </cell>
          <cell r="R407">
            <v>28</v>
          </cell>
          <cell r="S407">
            <v>8</v>
          </cell>
          <cell r="T407">
            <v>5</v>
          </cell>
          <cell r="U407">
            <v>10</v>
          </cell>
          <cell r="V407">
            <v>23</v>
          </cell>
          <cell r="W407">
            <v>5</v>
          </cell>
          <cell r="X407">
            <v>2</v>
          </cell>
          <cell r="Y407">
            <v>8</v>
          </cell>
          <cell r="Z407">
            <v>15</v>
          </cell>
          <cell r="AA407">
            <v>110</v>
          </cell>
          <cell r="AB407">
            <v>9</v>
          </cell>
          <cell r="AC407">
            <v>9</v>
          </cell>
          <cell r="AD407">
            <v>33</v>
          </cell>
          <cell r="AE407">
            <v>51</v>
          </cell>
          <cell r="AF407">
            <v>32</v>
          </cell>
          <cell r="AG407">
            <v>83</v>
          </cell>
          <cell r="AH407">
            <v>8</v>
          </cell>
          <cell r="AI407">
            <v>8</v>
          </cell>
          <cell r="AJ407">
            <v>30</v>
          </cell>
          <cell r="AK407">
            <v>46</v>
          </cell>
          <cell r="AL407">
            <v>31</v>
          </cell>
          <cell r="AM407">
            <v>77</v>
          </cell>
          <cell r="AN407">
            <v>7</v>
          </cell>
          <cell r="AO407">
            <v>8</v>
          </cell>
          <cell r="AP407">
            <v>34</v>
          </cell>
          <cell r="AQ407">
            <v>49</v>
          </cell>
          <cell r="AR407">
            <v>29</v>
          </cell>
          <cell r="AS407">
            <v>78</v>
          </cell>
          <cell r="AT407">
            <v>8</v>
          </cell>
          <cell r="AU407">
            <v>7</v>
          </cell>
          <cell r="AV407">
            <v>38</v>
          </cell>
          <cell r="AW407">
            <v>53</v>
          </cell>
          <cell r="AX407">
            <v>34</v>
          </cell>
          <cell r="AY407">
            <v>87</v>
          </cell>
          <cell r="AZ407">
            <v>9</v>
          </cell>
          <cell r="BA407">
            <v>9</v>
          </cell>
          <cell r="BB407">
            <v>37</v>
          </cell>
          <cell r="BC407">
            <v>55</v>
          </cell>
          <cell r="BD407">
            <v>33</v>
          </cell>
          <cell r="BE407">
            <v>88</v>
          </cell>
          <cell r="BF407">
            <v>413</v>
          </cell>
          <cell r="BG407">
            <v>90</v>
          </cell>
          <cell r="BH407">
            <v>613</v>
          </cell>
          <cell r="BI407">
            <v>81.733333333333334</v>
          </cell>
          <cell r="BK407" t="str">
            <v>E+</v>
          </cell>
          <cell r="BL407" t="str">
            <v>D</v>
          </cell>
          <cell r="BM407" t="str">
            <v>A++</v>
          </cell>
          <cell r="BN407" t="str">
            <v>B</v>
          </cell>
          <cell r="BO407" t="str">
            <v>D</v>
          </cell>
          <cell r="BP407" t="str">
            <v>A+</v>
          </cell>
          <cell r="BQ407" t="str">
            <v>A++</v>
          </cell>
          <cell r="BR407" t="str">
            <v>A+</v>
          </cell>
          <cell r="BS407" t="str">
            <v>A++</v>
          </cell>
          <cell r="BT407" t="str">
            <v>A++</v>
          </cell>
          <cell r="BU407" t="str">
            <v>A++</v>
          </cell>
          <cell r="BW407">
            <v>4</v>
          </cell>
          <cell r="BX407">
            <v>4</v>
          </cell>
          <cell r="BY407">
            <v>2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20.5</v>
          </cell>
          <cell r="CI407">
            <v>0</v>
          </cell>
          <cell r="CJ407" t="str">
            <v>Pass</v>
          </cell>
          <cell r="CK407">
            <v>7.34</v>
          </cell>
        </row>
        <row r="408">
          <cell r="B408" t="str">
            <v>PIET23CD002</v>
          </cell>
          <cell r="C408" t="str">
            <v>AKSHAJ VASHISTH</v>
          </cell>
          <cell r="D408" t="str">
            <v>23EPTCX002</v>
          </cell>
          <cell r="E408" t="str">
            <v>G-02</v>
          </cell>
          <cell r="F408"/>
          <cell r="G408">
            <v>5</v>
          </cell>
          <cell r="H408">
            <v>10</v>
          </cell>
          <cell r="I408">
            <v>10</v>
          </cell>
          <cell r="J408">
            <v>25</v>
          </cell>
          <cell r="K408">
            <v>5</v>
          </cell>
          <cell r="L408">
            <v>10</v>
          </cell>
          <cell r="M408">
            <v>10</v>
          </cell>
          <cell r="N408">
            <v>25</v>
          </cell>
          <cell r="O408">
            <v>8</v>
          </cell>
          <cell r="P408">
            <v>10</v>
          </cell>
          <cell r="Q408">
            <v>10</v>
          </cell>
          <cell r="R408">
            <v>28</v>
          </cell>
          <cell r="S408">
            <v>4</v>
          </cell>
          <cell r="T408">
            <v>9</v>
          </cell>
          <cell r="U408">
            <v>10</v>
          </cell>
          <cell r="V408">
            <v>23</v>
          </cell>
          <cell r="W408">
            <v>5</v>
          </cell>
          <cell r="X408">
            <v>10</v>
          </cell>
          <cell r="Y408">
            <v>9</v>
          </cell>
          <cell r="Z408">
            <v>24</v>
          </cell>
          <cell r="AA408">
            <v>125</v>
          </cell>
          <cell r="AB408">
            <v>7</v>
          </cell>
          <cell r="AC408">
            <v>9</v>
          </cell>
          <cell r="AD408">
            <v>36</v>
          </cell>
          <cell r="AE408">
            <v>52</v>
          </cell>
          <cell r="AF408">
            <v>30</v>
          </cell>
          <cell r="AG408">
            <v>82</v>
          </cell>
          <cell r="AH408">
            <v>8</v>
          </cell>
          <cell r="AI408">
            <v>9</v>
          </cell>
          <cell r="AJ408">
            <v>39</v>
          </cell>
          <cell r="AK408">
            <v>56</v>
          </cell>
          <cell r="AL408">
            <v>34</v>
          </cell>
          <cell r="AM408">
            <v>90</v>
          </cell>
          <cell r="AN408">
            <v>6</v>
          </cell>
          <cell r="AO408">
            <v>7</v>
          </cell>
          <cell r="AP408">
            <v>37</v>
          </cell>
          <cell r="AQ408">
            <v>50</v>
          </cell>
          <cell r="AR408">
            <v>31</v>
          </cell>
          <cell r="AS408">
            <v>81</v>
          </cell>
          <cell r="AT408">
            <v>8</v>
          </cell>
          <cell r="AU408">
            <v>8</v>
          </cell>
          <cell r="AV408">
            <v>40</v>
          </cell>
          <cell r="AW408">
            <v>56</v>
          </cell>
          <cell r="AX408">
            <v>31</v>
          </cell>
          <cell r="AY408">
            <v>87</v>
          </cell>
          <cell r="AZ408">
            <v>7</v>
          </cell>
          <cell r="BA408">
            <v>6</v>
          </cell>
          <cell r="BB408">
            <v>32</v>
          </cell>
          <cell r="BC408">
            <v>45</v>
          </cell>
          <cell r="BD408">
            <v>30</v>
          </cell>
          <cell r="BE408">
            <v>75</v>
          </cell>
          <cell r="BF408">
            <v>415</v>
          </cell>
          <cell r="BG408">
            <v>94</v>
          </cell>
          <cell r="BH408">
            <v>634</v>
          </cell>
          <cell r="BI408">
            <v>84.533333333333331</v>
          </cell>
          <cell r="BK408" t="str">
            <v>D</v>
          </cell>
          <cell r="BL408" t="str">
            <v>E+</v>
          </cell>
          <cell r="BM408" t="str">
            <v>A+</v>
          </cell>
          <cell r="BN408" t="str">
            <v>D+</v>
          </cell>
          <cell r="BO408" t="str">
            <v>C</v>
          </cell>
          <cell r="BP408" t="str">
            <v>A++</v>
          </cell>
          <cell r="BQ408" t="str">
            <v>A++</v>
          </cell>
          <cell r="BR408" t="str">
            <v>A++</v>
          </cell>
          <cell r="BS408" t="str">
            <v>A++</v>
          </cell>
          <cell r="BT408" t="str">
            <v>A</v>
          </cell>
          <cell r="BU408" t="str">
            <v>A++</v>
          </cell>
          <cell r="BW408">
            <v>4</v>
          </cell>
          <cell r="BX408">
            <v>4</v>
          </cell>
          <cell r="BY408">
            <v>2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20.5</v>
          </cell>
          <cell r="CI408">
            <v>0</v>
          </cell>
          <cell r="CJ408" t="str">
            <v>Pass</v>
          </cell>
          <cell r="CK408">
            <v>7.21</v>
          </cell>
        </row>
        <row r="409">
          <cell r="B409" t="str">
            <v>PIET23CD003</v>
          </cell>
          <cell r="C409" t="str">
            <v>AMAN SHARMA</v>
          </cell>
          <cell r="D409" t="str">
            <v>23EPTCX003</v>
          </cell>
          <cell r="E409" t="str">
            <v>G-03</v>
          </cell>
          <cell r="F409"/>
          <cell r="G409">
            <v>4</v>
          </cell>
          <cell r="H409">
            <v>6</v>
          </cell>
          <cell r="I409">
            <v>10</v>
          </cell>
          <cell r="J409">
            <v>20</v>
          </cell>
          <cell r="K409">
            <v>5</v>
          </cell>
          <cell r="L409">
            <v>8</v>
          </cell>
          <cell r="M409">
            <v>10</v>
          </cell>
          <cell r="N409">
            <v>23</v>
          </cell>
          <cell r="O409">
            <v>7</v>
          </cell>
          <cell r="P409">
            <v>10</v>
          </cell>
          <cell r="Q409">
            <v>10</v>
          </cell>
          <cell r="R409">
            <v>27</v>
          </cell>
          <cell r="S409">
            <v>2</v>
          </cell>
          <cell r="T409">
            <v>7</v>
          </cell>
          <cell r="U409">
            <v>9</v>
          </cell>
          <cell r="V409">
            <v>18</v>
          </cell>
          <cell r="W409">
            <v>6</v>
          </cell>
          <cell r="X409">
            <v>10</v>
          </cell>
          <cell r="Y409">
            <v>10</v>
          </cell>
          <cell r="Z409">
            <v>26</v>
          </cell>
          <cell r="AA409">
            <v>114</v>
          </cell>
          <cell r="AB409">
            <v>7</v>
          </cell>
          <cell r="AC409">
            <v>8</v>
          </cell>
          <cell r="AD409">
            <v>39</v>
          </cell>
          <cell r="AE409">
            <v>54</v>
          </cell>
          <cell r="AF409">
            <v>26</v>
          </cell>
          <cell r="AG409">
            <v>80</v>
          </cell>
          <cell r="AH409">
            <v>8</v>
          </cell>
          <cell r="AI409">
            <v>9</v>
          </cell>
          <cell r="AJ409">
            <v>34</v>
          </cell>
          <cell r="AK409">
            <v>51</v>
          </cell>
          <cell r="AL409">
            <v>33</v>
          </cell>
          <cell r="AM409">
            <v>84</v>
          </cell>
          <cell r="AN409">
            <v>6</v>
          </cell>
          <cell r="AO409">
            <v>8</v>
          </cell>
          <cell r="AP409">
            <v>36</v>
          </cell>
          <cell r="AQ409">
            <v>50</v>
          </cell>
          <cell r="AR409">
            <v>27</v>
          </cell>
          <cell r="AS409">
            <v>77</v>
          </cell>
          <cell r="AT409">
            <v>8</v>
          </cell>
          <cell r="AU409">
            <v>8</v>
          </cell>
          <cell r="AV409">
            <v>36</v>
          </cell>
          <cell r="AW409">
            <v>52</v>
          </cell>
          <cell r="AX409">
            <v>30</v>
          </cell>
          <cell r="AY409">
            <v>82</v>
          </cell>
          <cell r="AZ409">
            <v>7</v>
          </cell>
          <cell r="BA409">
            <v>8</v>
          </cell>
          <cell r="BB409">
            <v>30</v>
          </cell>
          <cell r="BC409">
            <v>45</v>
          </cell>
          <cell r="BD409">
            <v>26</v>
          </cell>
          <cell r="BE409">
            <v>71</v>
          </cell>
          <cell r="BF409">
            <v>394</v>
          </cell>
          <cell r="BG409">
            <v>91</v>
          </cell>
          <cell r="BH409">
            <v>599</v>
          </cell>
          <cell r="BI409">
            <v>79.86666666666666</v>
          </cell>
          <cell r="BK409" t="str">
            <v>F</v>
          </cell>
          <cell r="BL409" t="str">
            <v>F</v>
          </cell>
          <cell r="BM409" t="str">
            <v>A+</v>
          </cell>
          <cell r="BN409" t="str">
            <v>D+</v>
          </cell>
          <cell r="BO409" t="str">
            <v>C+</v>
          </cell>
          <cell r="BP409" t="str">
            <v>A++</v>
          </cell>
          <cell r="BQ409" t="str">
            <v>A+</v>
          </cell>
          <cell r="BR409" t="str">
            <v>A+</v>
          </cell>
          <cell r="BS409" t="str">
            <v>A++</v>
          </cell>
          <cell r="BT409" t="str">
            <v>B+</v>
          </cell>
          <cell r="BU409" t="str">
            <v>A++</v>
          </cell>
          <cell r="BW409">
            <v>4</v>
          </cell>
          <cell r="BX409">
            <v>4</v>
          </cell>
          <cell r="BY409">
            <v>2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20.5</v>
          </cell>
          <cell r="CI409">
            <v>2</v>
          </cell>
          <cell r="CJ409" t="str">
            <v>Fail</v>
          </cell>
          <cell r="CK409">
            <v>5.0487804878048781</v>
          </cell>
        </row>
        <row r="410">
          <cell r="B410" t="str">
            <v>PIET23CD004</v>
          </cell>
          <cell r="C410" t="str">
            <v>AMIT KUMAR YADAV</v>
          </cell>
          <cell r="D410" t="str">
            <v>23EPTCX004</v>
          </cell>
          <cell r="E410" t="str">
            <v>G-04</v>
          </cell>
          <cell r="F410"/>
          <cell r="G410">
            <v>5</v>
          </cell>
          <cell r="H410">
            <v>6</v>
          </cell>
          <cell r="I410">
            <v>10</v>
          </cell>
          <cell r="J410">
            <v>21</v>
          </cell>
          <cell r="K410">
            <v>6</v>
          </cell>
          <cell r="L410">
            <v>9</v>
          </cell>
          <cell r="M410">
            <v>10</v>
          </cell>
          <cell r="N410">
            <v>25</v>
          </cell>
          <cell r="O410">
            <v>6</v>
          </cell>
          <cell r="P410">
            <v>10</v>
          </cell>
          <cell r="Q410">
            <v>10</v>
          </cell>
          <cell r="R410">
            <v>26</v>
          </cell>
          <cell r="S410">
            <v>4</v>
          </cell>
          <cell r="T410">
            <v>7</v>
          </cell>
          <cell r="U410">
            <v>10</v>
          </cell>
          <cell r="V410">
            <v>21</v>
          </cell>
          <cell r="W410">
            <v>6</v>
          </cell>
          <cell r="X410">
            <v>9</v>
          </cell>
          <cell r="Y410">
            <v>6</v>
          </cell>
          <cell r="Z410">
            <v>21</v>
          </cell>
          <cell r="AA410">
            <v>114</v>
          </cell>
          <cell r="AB410">
            <v>5</v>
          </cell>
          <cell r="AC410">
            <v>6</v>
          </cell>
          <cell r="AD410">
            <v>33</v>
          </cell>
          <cell r="AE410">
            <v>44</v>
          </cell>
          <cell r="AF410">
            <v>23</v>
          </cell>
          <cell r="AG410">
            <v>67</v>
          </cell>
          <cell r="AH410">
            <v>7</v>
          </cell>
          <cell r="AI410">
            <v>9</v>
          </cell>
          <cell r="AJ410">
            <v>27</v>
          </cell>
          <cell r="AK410">
            <v>43</v>
          </cell>
          <cell r="AL410">
            <v>32</v>
          </cell>
          <cell r="AM410">
            <v>75</v>
          </cell>
          <cell r="AN410">
            <v>5</v>
          </cell>
          <cell r="AO410">
            <v>6</v>
          </cell>
          <cell r="AP410">
            <v>24</v>
          </cell>
          <cell r="AQ410">
            <v>35</v>
          </cell>
          <cell r="AR410">
            <v>22</v>
          </cell>
          <cell r="AS410">
            <v>57</v>
          </cell>
          <cell r="AT410">
            <v>9</v>
          </cell>
          <cell r="AU410">
            <v>7</v>
          </cell>
          <cell r="AV410">
            <v>30</v>
          </cell>
          <cell r="AW410">
            <v>46</v>
          </cell>
          <cell r="AX410">
            <v>27</v>
          </cell>
          <cell r="AY410">
            <v>73</v>
          </cell>
          <cell r="AZ410">
            <v>6</v>
          </cell>
          <cell r="BA410">
            <v>8</v>
          </cell>
          <cell r="BB410">
            <v>30</v>
          </cell>
          <cell r="BC410">
            <v>44</v>
          </cell>
          <cell r="BD410">
            <v>23</v>
          </cell>
          <cell r="BE410">
            <v>67</v>
          </cell>
          <cell r="BF410">
            <v>339</v>
          </cell>
          <cell r="BG410">
            <v>91</v>
          </cell>
          <cell r="BH410">
            <v>544</v>
          </cell>
          <cell r="BI410">
            <v>72.533333333333331</v>
          </cell>
          <cell r="BK410" t="str">
            <v>E+</v>
          </cell>
          <cell r="BL410" t="str">
            <v>E</v>
          </cell>
          <cell r="BM410" t="str">
            <v>B</v>
          </cell>
          <cell r="BN410" t="str">
            <v>D</v>
          </cell>
          <cell r="BO410" t="str">
            <v>E</v>
          </cell>
          <cell r="BP410" t="str">
            <v>A</v>
          </cell>
          <cell r="BQ410" t="str">
            <v>B+</v>
          </cell>
          <cell r="BR410" t="str">
            <v>C</v>
          </cell>
          <cell r="BS410" t="str">
            <v>A</v>
          </cell>
          <cell r="BT410" t="str">
            <v>B+</v>
          </cell>
          <cell r="BU410" t="str">
            <v>A++</v>
          </cell>
          <cell r="BW410">
            <v>4</v>
          </cell>
          <cell r="BX410">
            <v>4</v>
          </cell>
          <cell r="BY410">
            <v>2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20.5</v>
          </cell>
          <cell r="CI410">
            <v>0</v>
          </cell>
          <cell r="CJ410" t="str">
            <v>Pass</v>
          </cell>
          <cell r="CK410">
            <v>5.94</v>
          </cell>
        </row>
        <row r="411">
          <cell r="B411" t="str">
            <v>PIET23CD005</v>
          </cell>
          <cell r="C411" t="str">
            <v>ANUPAM LOHAR</v>
          </cell>
          <cell r="D411" t="str">
            <v>23EPTCX005</v>
          </cell>
          <cell r="E411" t="str">
            <v>G-05</v>
          </cell>
          <cell r="F411"/>
          <cell r="G411">
            <v>4</v>
          </cell>
          <cell r="H411">
            <v>4</v>
          </cell>
          <cell r="I411">
            <v>10</v>
          </cell>
          <cell r="J411">
            <v>18</v>
          </cell>
          <cell r="K411">
            <v>2</v>
          </cell>
          <cell r="L411">
            <v>7</v>
          </cell>
          <cell r="M411">
            <v>10</v>
          </cell>
          <cell r="N411">
            <v>19</v>
          </cell>
          <cell r="O411">
            <v>6</v>
          </cell>
          <cell r="P411">
            <v>6</v>
          </cell>
          <cell r="Q411">
            <v>10</v>
          </cell>
          <cell r="R411">
            <v>22</v>
          </cell>
          <cell r="S411">
            <v>3</v>
          </cell>
          <cell r="T411">
            <v>5</v>
          </cell>
          <cell r="U411">
            <v>10</v>
          </cell>
          <cell r="V411">
            <v>18</v>
          </cell>
          <cell r="W411">
            <v>3</v>
          </cell>
          <cell r="X411">
            <v>7</v>
          </cell>
          <cell r="Y411">
            <v>8</v>
          </cell>
          <cell r="Z411">
            <v>18</v>
          </cell>
          <cell r="AA411">
            <v>95</v>
          </cell>
          <cell r="AB411">
            <v>7</v>
          </cell>
          <cell r="AC411">
            <v>5</v>
          </cell>
          <cell r="AD411">
            <v>38</v>
          </cell>
          <cell r="AE411">
            <v>50</v>
          </cell>
          <cell r="AF411">
            <v>16</v>
          </cell>
          <cell r="AG411">
            <v>66</v>
          </cell>
          <cell r="AH411">
            <v>8</v>
          </cell>
          <cell r="AI411">
            <v>7</v>
          </cell>
          <cell r="AJ411">
            <v>30</v>
          </cell>
          <cell r="AK411">
            <v>45</v>
          </cell>
          <cell r="AL411">
            <v>24</v>
          </cell>
          <cell r="AM411">
            <v>69</v>
          </cell>
          <cell r="AN411">
            <v>4</v>
          </cell>
          <cell r="AO411">
            <v>5</v>
          </cell>
          <cell r="AP411">
            <v>33</v>
          </cell>
          <cell r="AQ411">
            <v>42</v>
          </cell>
          <cell r="AR411">
            <v>21</v>
          </cell>
          <cell r="AS411">
            <v>63</v>
          </cell>
          <cell r="AT411">
            <v>2</v>
          </cell>
          <cell r="AU411">
            <v>3</v>
          </cell>
          <cell r="AV411">
            <v>25</v>
          </cell>
          <cell r="AW411">
            <v>30</v>
          </cell>
          <cell r="AX411">
            <v>16</v>
          </cell>
          <cell r="AY411">
            <v>46</v>
          </cell>
          <cell r="AZ411">
            <v>5</v>
          </cell>
          <cell r="BA411">
            <v>5</v>
          </cell>
          <cell r="BB411">
            <v>32</v>
          </cell>
          <cell r="BC411">
            <v>42</v>
          </cell>
          <cell r="BD411">
            <v>22</v>
          </cell>
          <cell r="BE411">
            <v>64</v>
          </cell>
          <cell r="BF411">
            <v>308</v>
          </cell>
          <cell r="BG411">
            <v>91</v>
          </cell>
          <cell r="BH411">
            <v>494</v>
          </cell>
          <cell r="BI411">
            <v>65.86666666666666</v>
          </cell>
          <cell r="BK411" t="str">
            <v>F</v>
          </cell>
          <cell r="BL411" t="str">
            <v>D+</v>
          </cell>
          <cell r="BM411" t="str">
            <v>D+</v>
          </cell>
          <cell r="BN411" t="str">
            <v>D</v>
          </cell>
          <cell r="BO411" t="str">
            <v>E+</v>
          </cell>
          <cell r="BP411" t="str">
            <v>B+</v>
          </cell>
          <cell r="BQ411" t="str">
            <v>B</v>
          </cell>
          <cell r="BR411" t="str">
            <v>B</v>
          </cell>
          <cell r="BS411" t="str">
            <v>D</v>
          </cell>
          <cell r="BT411" t="str">
            <v>B</v>
          </cell>
          <cell r="BU411" t="str">
            <v>A++</v>
          </cell>
          <cell r="BW411">
            <v>4</v>
          </cell>
          <cell r="BX411">
            <v>4</v>
          </cell>
          <cell r="BY411">
            <v>2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20.5</v>
          </cell>
          <cell r="CI411">
            <v>1</v>
          </cell>
          <cell r="CJ411" t="str">
            <v>Fail</v>
          </cell>
          <cell r="CK411">
            <v>5.1463414634146343</v>
          </cell>
        </row>
        <row r="412">
          <cell r="B412" t="str">
            <v>PIET23CD006</v>
          </cell>
          <cell r="C412" t="str">
            <v>ASHISH KUMAR</v>
          </cell>
          <cell r="D412" t="str">
            <v>23EPTCX006</v>
          </cell>
          <cell r="E412" t="str">
            <v>G-06</v>
          </cell>
          <cell r="F412"/>
          <cell r="G412">
            <v>6</v>
          </cell>
          <cell r="H412">
            <v>10</v>
          </cell>
          <cell r="I412">
            <v>10</v>
          </cell>
          <cell r="J412">
            <v>26</v>
          </cell>
          <cell r="K412">
            <v>5</v>
          </cell>
          <cell r="L412">
            <v>9</v>
          </cell>
          <cell r="M412">
            <v>10</v>
          </cell>
          <cell r="N412">
            <v>24</v>
          </cell>
          <cell r="O412">
            <v>7</v>
          </cell>
          <cell r="P412">
            <v>10</v>
          </cell>
          <cell r="Q412">
            <v>10</v>
          </cell>
          <cell r="R412">
            <v>27</v>
          </cell>
          <cell r="S412">
            <v>6</v>
          </cell>
          <cell r="T412">
            <v>6</v>
          </cell>
          <cell r="U412">
            <v>10</v>
          </cell>
          <cell r="V412">
            <v>22</v>
          </cell>
          <cell r="W412">
            <v>3</v>
          </cell>
          <cell r="X412">
            <v>10</v>
          </cell>
          <cell r="Y412">
            <v>7</v>
          </cell>
          <cell r="Z412">
            <v>20</v>
          </cell>
          <cell r="AA412">
            <v>119</v>
          </cell>
          <cell r="AB412">
            <v>8</v>
          </cell>
          <cell r="AC412">
            <v>7</v>
          </cell>
          <cell r="AD412">
            <v>39</v>
          </cell>
          <cell r="AE412">
            <v>54</v>
          </cell>
          <cell r="AF412">
            <v>29</v>
          </cell>
          <cell r="AG412">
            <v>83</v>
          </cell>
          <cell r="AH412">
            <v>8</v>
          </cell>
          <cell r="AI412">
            <v>8</v>
          </cell>
          <cell r="AJ412">
            <v>40</v>
          </cell>
          <cell r="AK412">
            <v>56</v>
          </cell>
          <cell r="AL412">
            <v>34</v>
          </cell>
          <cell r="AM412">
            <v>90</v>
          </cell>
          <cell r="AN412">
            <v>5</v>
          </cell>
          <cell r="AO412">
            <v>8</v>
          </cell>
          <cell r="AP412">
            <v>27</v>
          </cell>
          <cell r="AQ412">
            <v>40</v>
          </cell>
          <cell r="AR412">
            <v>27</v>
          </cell>
          <cell r="AS412">
            <v>67</v>
          </cell>
          <cell r="AT412">
            <v>9</v>
          </cell>
          <cell r="AU412">
            <v>9</v>
          </cell>
          <cell r="AV412">
            <v>39</v>
          </cell>
          <cell r="AW412">
            <v>57</v>
          </cell>
          <cell r="AX412">
            <v>32</v>
          </cell>
          <cell r="AY412">
            <v>89</v>
          </cell>
          <cell r="AZ412">
            <v>6</v>
          </cell>
          <cell r="BA412">
            <v>7</v>
          </cell>
          <cell r="BB412">
            <v>32</v>
          </cell>
          <cell r="BC412">
            <v>45</v>
          </cell>
          <cell r="BD412">
            <v>32</v>
          </cell>
          <cell r="BE412">
            <v>77</v>
          </cell>
          <cell r="BF412">
            <v>406</v>
          </cell>
          <cell r="BG412">
            <v>95</v>
          </cell>
          <cell r="BH412">
            <v>620</v>
          </cell>
          <cell r="BI412">
            <v>82.666666666666671</v>
          </cell>
          <cell r="BK412" t="str">
            <v>C+</v>
          </cell>
          <cell r="BL412" t="str">
            <v>A+</v>
          </cell>
          <cell r="BM412" t="str">
            <v>A</v>
          </cell>
          <cell r="BN412" t="str">
            <v>B</v>
          </cell>
          <cell r="BO412" t="str">
            <v>D+</v>
          </cell>
          <cell r="BP412" t="str">
            <v>A++</v>
          </cell>
          <cell r="BQ412" t="str">
            <v>A++</v>
          </cell>
          <cell r="BR412" t="str">
            <v>B+</v>
          </cell>
          <cell r="BS412" t="str">
            <v>A++</v>
          </cell>
          <cell r="BT412" t="str">
            <v>A+</v>
          </cell>
          <cell r="BU412" t="str">
            <v>A++</v>
          </cell>
          <cell r="BW412">
            <v>4</v>
          </cell>
          <cell r="BX412">
            <v>4</v>
          </cell>
          <cell r="BY412">
            <v>2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20.5</v>
          </cell>
          <cell r="CI412">
            <v>0</v>
          </cell>
          <cell r="CJ412" t="str">
            <v>Pass</v>
          </cell>
          <cell r="CK412">
            <v>8.2200000000000006</v>
          </cell>
        </row>
        <row r="413">
          <cell r="B413" t="str">
            <v>PIET23CD007</v>
          </cell>
          <cell r="C413" t="str">
            <v>AVANTIKA CHOUHAN</v>
          </cell>
          <cell r="D413" t="str">
            <v>23EPTCX007</v>
          </cell>
          <cell r="E413" t="str">
            <v>G-07</v>
          </cell>
          <cell r="F413"/>
          <cell r="G413">
            <v>7</v>
          </cell>
          <cell r="H413">
            <v>8</v>
          </cell>
          <cell r="I413">
            <v>10</v>
          </cell>
          <cell r="J413">
            <v>25</v>
          </cell>
          <cell r="K413">
            <v>7</v>
          </cell>
          <cell r="L413">
            <v>10</v>
          </cell>
          <cell r="M413">
            <v>10</v>
          </cell>
          <cell r="N413">
            <v>27</v>
          </cell>
          <cell r="O413">
            <v>8</v>
          </cell>
          <cell r="P413">
            <v>10</v>
          </cell>
          <cell r="Q413">
            <v>10</v>
          </cell>
          <cell r="R413">
            <v>28</v>
          </cell>
          <cell r="S413">
            <v>3</v>
          </cell>
          <cell r="T413">
            <v>10</v>
          </cell>
          <cell r="U413">
            <v>10</v>
          </cell>
          <cell r="V413">
            <v>23</v>
          </cell>
          <cell r="W413">
            <v>7</v>
          </cell>
          <cell r="X413">
            <v>10</v>
          </cell>
          <cell r="Y413">
            <v>9</v>
          </cell>
          <cell r="Z413">
            <v>26</v>
          </cell>
          <cell r="AA413">
            <v>129</v>
          </cell>
          <cell r="AB413">
            <v>10</v>
          </cell>
          <cell r="AC413">
            <v>10</v>
          </cell>
          <cell r="AD413">
            <v>39</v>
          </cell>
          <cell r="AE413">
            <v>59</v>
          </cell>
          <cell r="AF413">
            <v>34</v>
          </cell>
          <cell r="AG413">
            <v>93</v>
          </cell>
          <cell r="AH413">
            <v>9</v>
          </cell>
          <cell r="AI413">
            <v>9</v>
          </cell>
          <cell r="AJ413">
            <v>40</v>
          </cell>
          <cell r="AK413">
            <v>58</v>
          </cell>
          <cell r="AL413">
            <v>34</v>
          </cell>
          <cell r="AM413">
            <v>92</v>
          </cell>
          <cell r="AN413">
            <v>5</v>
          </cell>
          <cell r="AO413">
            <v>7</v>
          </cell>
          <cell r="AP413">
            <v>38</v>
          </cell>
          <cell r="AQ413">
            <v>50</v>
          </cell>
          <cell r="AR413">
            <v>33</v>
          </cell>
          <cell r="AS413">
            <v>83</v>
          </cell>
          <cell r="AT413">
            <v>7</v>
          </cell>
          <cell r="AU413">
            <v>9</v>
          </cell>
          <cell r="AV413">
            <v>39</v>
          </cell>
          <cell r="AW413">
            <v>55</v>
          </cell>
          <cell r="AX413">
            <v>30</v>
          </cell>
          <cell r="AY413">
            <v>85</v>
          </cell>
          <cell r="AZ413">
            <v>6</v>
          </cell>
          <cell r="BA413">
            <v>7</v>
          </cell>
          <cell r="BB413">
            <v>31</v>
          </cell>
          <cell r="BC413">
            <v>44</v>
          </cell>
          <cell r="BD413">
            <v>32</v>
          </cell>
          <cell r="BE413">
            <v>76</v>
          </cell>
          <cell r="BF413">
            <v>429</v>
          </cell>
          <cell r="BG413">
            <v>96</v>
          </cell>
          <cell r="BH413">
            <v>654</v>
          </cell>
          <cell r="BI413">
            <v>87.2</v>
          </cell>
          <cell r="BK413" t="str">
            <v>C</v>
          </cell>
          <cell r="BL413" t="str">
            <v>A+</v>
          </cell>
          <cell r="BM413" t="str">
            <v>A++</v>
          </cell>
          <cell r="BN413" t="str">
            <v>A</v>
          </cell>
          <cell r="BO413" t="str">
            <v>B+</v>
          </cell>
          <cell r="BP413" t="str">
            <v>A++</v>
          </cell>
          <cell r="BQ413" t="str">
            <v>A++</v>
          </cell>
          <cell r="BR413" t="str">
            <v>A++</v>
          </cell>
          <cell r="BS413" t="str">
            <v>A++</v>
          </cell>
          <cell r="BT413" t="str">
            <v>A+</v>
          </cell>
          <cell r="BU413" t="str">
            <v>A++</v>
          </cell>
          <cell r="BW413">
            <v>4</v>
          </cell>
          <cell r="BX413">
            <v>4</v>
          </cell>
          <cell r="BY413">
            <v>2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20.5</v>
          </cell>
          <cell r="CI413">
            <v>0</v>
          </cell>
          <cell r="CJ413" t="str">
            <v>Pass</v>
          </cell>
          <cell r="CK413">
            <v>8.7100000000000009</v>
          </cell>
        </row>
        <row r="414">
          <cell r="B414" t="str">
            <v>PIET23CD008</v>
          </cell>
          <cell r="C414" t="str">
            <v>BAKSHI JAYANT VAID</v>
          </cell>
          <cell r="D414" t="str">
            <v>23EPTCX008</v>
          </cell>
          <cell r="E414" t="str">
            <v>G-08</v>
          </cell>
          <cell r="F414"/>
          <cell r="G414">
            <v>8</v>
          </cell>
          <cell r="H414" t="str">
            <v>N</v>
          </cell>
          <cell r="I414">
            <v>10</v>
          </cell>
          <cell r="J414">
            <v>18</v>
          </cell>
          <cell r="K414" t="str">
            <v>A</v>
          </cell>
          <cell r="L414" t="str">
            <v>N</v>
          </cell>
          <cell r="M414">
            <v>10</v>
          </cell>
          <cell r="N414">
            <v>10</v>
          </cell>
          <cell r="O414">
            <v>7</v>
          </cell>
          <cell r="P414">
            <v>6</v>
          </cell>
          <cell r="Q414">
            <v>10</v>
          </cell>
          <cell r="R414">
            <v>23</v>
          </cell>
          <cell r="S414" t="str">
            <v>A</v>
          </cell>
          <cell r="T414" t="str">
            <v>A</v>
          </cell>
          <cell r="U414">
            <v>9</v>
          </cell>
          <cell r="V414">
            <v>9</v>
          </cell>
          <cell r="W414" t="str">
            <v>A</v>
          </cell>
          <cell r="X414">
            <v>8</v>
          </cell>
          <cell r="Y414">
            <v>5</v>
          </cell>
          <cell r="Z414">
            <v>13</v>
          </cell>
          <cell r="AA414">
            <v>73</v>
          </cell>
          <cell r="AB414" t="str">
            <v>A</v>
          </cell>
          <cell r="AC414" t="str">
            <v>A</v>
          </cell>
          <cell r="AD414">
            <v>13</v>
          </cell>
          <cell r="AE414">
            <v>13</v>
          </cell>
          <cell r="AF414">
            <v>10</v>
          </cell>
          <cell r="AG414">
            <v>23</v>
          </cell>
          <cell r="AH414" t="str">
            <v>A</v>
          </cell>
          <cell r="AI414">
            <v>8</v>
          </cell>
          <cell r="AJ414">
            <v>25</v>
          </cell>
          <cell r="AK414">
            <v>33</v>
          </cell>
          <cell r="AL414">
            <v>25</v>
          </cell>
          <cell r="AM414">
            <v>58</v>
          </cell>
          <cell r="AN414">
            <v>4</v>
          </cell>
          <cell r="AO414" t="str">
            <v>A</v>
          </cell>
          <cell r="AP414">
            <v>24</v>
          </cell>
          <cell r="AQ414">
            <v>28</v>
          </cell>
          <cell r="AR414">
            <v>24</v>
          </cell>
          <cell r="AS414">
            <v>52</v>
          </cell>
          <cell r="AT414">
            <v>1</v>
          </cell>
          <cell r="AU414">
            <v>6</v>
          </cell>
          <cell r="AV414">
            <v>21</v>
          </cell>
          <cell r="AW414">
            <v>28</v>
          </cell>
          <cell r="AX414">
            <v>25</v>
          </cell>
          <cell r="AY414">
            <v>53</v>
          </cell>
          <cell r="AZ414" t="str">
            <v>A</v>
          </cell>
          <cell r="BA414" t="str">
            <v>A</v>
          </cell>
          <cell r="BB414">
            <v>24</v>
          </cell>
          <cell r="BC414">
            <v>24</v>
          </cell>
          <cell r="BD414">
            <v>17</v>
          </cell>
          <cell r="BE414">
            <v>41</v>
          </cell>
          <cell r="BF414">
            <v>227</v>
          </cell>
          <cell r="BG414">
            <v>78</v>
          </cell>
          <cell r="BH414">
            <v>378</v>
          </cell>
          <cell r="BI414">
            <v>50.4</v>
          </cell>
          <cell r="BK414" t="str">
            <v>F</v>
          </cell>
          <cell r="BL414" t="str">
            <v>F</v>
          </cell>
          <cell r="BM414" t="str">
            <v>C+</v>
          </cell>
          <cell r="BN414" t="str">
            <v>E+</v>
          </cell>
          <cell r="BO414" t="str">
            <v>E</v>
          </cell>
          <cell r="BP414" t="str">
            <v>C+</v>
          </cell>
          <cell r="BQ414" t="str">
            <v>F</v>
          </cell>
          <cell r="BR414" t="str">
            <v>D+</v>
          </cell>
          <cell r="BS414" t="str">
            <v>D+</v>
          </cell>
          <cell r="BT414" t="str">
            <v>E+</v>
          </cell>
          <cell r="BU414" t="str">
            <v>A+</v>
          </cell>
          <cell r="BW414">
            <v>4</v>
          </cell>
          <cell r="BX414">
            <v>4</v>
          </cell>
          <cell r="BY414">
            <v>2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20.5</v>
          </cell>
          <cell r="CI414">
            <v>3</v>
          </cell>
          <cell r="CJ414" t="str">
            <v>Fail</v>
          </cell>
          <cell r="CK414">
            <v>3.22</v>
          </cell>
        </row>
        <row r="415">
          <cell r="B415" t="str">
            <v>PIET23CD009</v>
          </cell>
          <cell r="C415" t="str">
            <v>BHUMIKA MAHESHWARI</v>
          </cell>
          <cell r="D415" t="str">
            <v>23EPTCX009</v>
          </cell>
          <cell r="E415" t="str">
            <v>G-09</v>
          </cell>
          <cell r="F415"/>
          <cell r="G415">
            <v>9</v>
          </cell>
          <cell r="H415">
            <v>10</v>
          </cell>
          <cell r="I415">
            <v>10</v>
          </cell>
          <cell r="J415">
            <v>29</v>
          </cell>
          <cell r="K415">
            <v>8</v>
          </cell>
          <cell r="L415" t="str">
            <v>N</v>
          </cell>
          <cell r="M415">
            <v>10</v>
          </cell>
          <cell r="N415">
            <v>18</v>
          </cell>
          <cell r="O415">
            <v>8</v>
          </cell>
          <cell r="P415">
            <v>10</v>
          </cell>
          <cell r="Q415">
            <v>10</v>
          </cell>
          <cell r="R415">
            <v>28</v>
          </cell>
          <cell r="S415">
            <v>4</v>
          </cell>
          <cell r="T415">
            <v>10</v>
          </cell>
          <cell r="U415">
            <v>10</v>
          </cell>
          <cell r="V415">
            <v>24</v>
          </cell>
          <cell r="W415">
            <v>8</v>
          </cell>
          <cell r="X415">
            <v>10</v>
          </cell>
          <cell r="Y415">
            <v>6</v>
          </cell>
          <cell r="Z415">
            <v>24</v>
          </cell>
          <cell r="AA415">
            <v>123</v>
          </cell>
          <cell r="AB415">
            <v>10</v>
          </cell>
          <cell r="AC415">
            <v>10</v>
          </cell>
          <cell r="AD415">
            <v>38</v>
          </cell>
          <cell r="AE415">
            <v>58</v>
          </cell>
          <cell r="AF415">
            <v>29</v>
          </cell>
          <cell r="AG415">
            <v>87</v>
          </cell>
          <cell r="AH415">
            <v>6</v>
          </cell>
          <cell r="AI415">
            <v>8</v>
          </cell>
          <cell r="AJ415">
            <v>36</v>
          </cell>
          <cell r="AK415">
            <v>50</v>
          </cell>
          <cell r="AL415">
            <v>31</v>
          </cell>
          <cell r="AM415">
            <v>81</v>
          </cell>
          <cell r="AN415">
            <v>7</v>
          </cell>
          <cell r="AO415">
            <v>7</v>
          </cell>
          <cell r="AP415">
            <v>26</v>
          </cell>
          <cell r="AQ415">
            <v>40</v>
          </cell>
          <cell r="AR415">
            <v>27</v>
          </cell>
          <cell r="AS415">
            <v>67</v>
          </cell>
          <cell r="AT415">
            <v>8</v>
          </cell>
          <cell r="AU415">
            <v>7</v>
          </cell>
          <cell r="AV415">
            <v>36</v>
          </cell>
          <cell r="AW415">
            <v>51</v>
          </cell>
          <cell r="AX415">
            <v>34</v>
          </cell>
          <cell r="AY415">
            <v>85</v>
          </cell>
          <cell r="AZ415">
            <v>8</v>
          </cell>
          <cell r="BA415">
            <v>8</v>
          </cell>
          <cell r="BB415">
            <v>40</v>
          </cell>
          <cell r="BC415">
            <v>56</v>
          </cell>
          <cell r="BD415">
            <v>35</v>
          </cell>
          <cell r="BE415">
            <v>91</v>
          </cell>
          <cell r="BF415">
            <v>411</v>
          </cell>
          <cell r="BG415">
            <v>84</v>
          </cell>
          <cell r="BH415">
            <v>618</v>
          </cell>
          <cell r="BI415">
            <v>82.399999999999991</v>
          </cell>
          <cell r="BK415" t="str">
            <v>D+</v>
          </cell>
          <cell r="BL415" t="str">
            <v>C</v>
          </cell>
          <cell r="BM415" t="str">
            <v>A++</v>
          </cell>
          <cell r="BN415" t="str">
            <v>B</v>
          </cell>
          <cell r="BO415" t="str">
            <v>B</v>
          </cell>
          <cell r="BP415" t="str">
            <v>A++</v>
          </cell>
          <cell r="BQ415" t="str">
            <v>A++</v>
          </cell>
          <cell r="BR415" t="str">
            <v>B+</v>
          </cell>
          <cell r="BS415" t="str">
            <v>A++</v>
          </cell>
          <cell r="BT415" t="str">
            <v>A++</v>
          </cell>
          <cell r="BU415" t="str">
            <v>A++</v>
          </cell>
          <cell r="BW415">
            <v>4</v>
          </cell>
          <cell r="BX415">
            <v>4</v>
          </cell>
          <cell r="BY415">
            <v>2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20.5</v>
          </cell>
          <cell r="CI415">
            <v>0</v>
          </cell>
          <cell r="CJ415" t="str">
            <v>Pass</v>
          </cell>
          <cell r="CK415">
            <v>7.9</v>
          </cell>
        </row>
        <row r="416">
          <cell r="B416" t="str">
            <v>PIET23CD010</v>
          </cell>
          <cell r="C416" t="str">
            <v>CHARCHIT SHARMA</v>
          </cell>
          <cell r="D416" t="str">
            <v>23EPTCX010</v>
          </cell>
          <cell r="E416" t="str">
            <v>G-10</v>
          </cell>
          <cell r="F416"/>
          <cell r="G416">
            <v>4</v>
          </cell>
          <cell r="H416">
            <v>4</v>
          </cell>
          <cell r="I416">
            <v>10</v>
          </cell>
          <cell r="J416">
            <v>18</v>
          </cell>
          <cell r="K416">
            <v>8</v>
          </cell>
          <cell r="L416" t="str">
            <v>N</v>
          </cell>
          <cell r="M416">
            <v>10</v>
          </cell>
          <cell r="N416">
            <v>18</v>
          </cell>
          <cell r="O416">
            <v>3</v>
          </cell>
          <cell r="P416">
            <v>6</v>
          </cell>
          <cell r="Q416">
            <v>10</v>
          </cell>
          <cell r="R416">
            <v>19</v>
          </cell>
          <cell r="S416">
            <v>7</v>
          </cell>
          <cell r="T416" t="str">
            <v>A</v>
          </cell>
          <cell r="U416">
            <v>8</v>
          </cell>
          <cell r="V416">
            <v>15</v>
          </cell>
          <cell r="W416">
            <v>4</v>
          </cell>
          <cell r="X416" t="str">
            <v>A</v>
          </cell>
          <cell r="Y416">
            <v>8</v>
          </cell>
          <cell r="Z416">
            <v>12</v>
          </cell>
          <cell r="AA416">
            <v>82</v>
          </cell>
          <cell r="AB416">
            <v>7</v>
          </cell>
          <cell r="AC416" t="str">
            <v>A</v>
          </cell>
          <cell r="AD416">
            <v>30</v>
          </cell>
          <cell r="AE416">
            <v>37</v>
          </cell>
          <cell r="AF416">
            <v>16</v>
          </cell>
          <cell r="AG416">
            <v>53</v>
          </cell>
          <cell r="AH416">
            <v>6</v>
          </cell>
          <cell r="AI416" t="str">
            <v>A</v>
          </cell>
          <cell r="AJ416">
            <v>36</v>
          </cell>
          <cell r="AK416">
            <v>42</v>
          </cell>
          <cell r="AL416">
            <v>27</v>
          </cell>
          <cell r="AM416">
            <v>69</v>
          </cell>
          <cell r="AN416">
            <v>4</v>
          </cell>
          <cell r="AO416" t="str">
            <v>A</v>
          </cell>
          <cell r="AP416">
            <v>22</v>
          </cell>
          <cell r="AQ416">
            <v>26</v>
          </cell>
          <cell r="AR416">
            <v>25</v>
          </cell>
          <cell r="AS416">
            <v>51</v>
          </cell>
          <cell r="AT416">
            <v>6</v>
          </cell>
          <cell r="AU416">
            <v>7</v>
          </cell>
          <cell r="AV416">
            <v>23</v>
          </cell>
          <cell r="AW416">
            <v>36</v>
          </cell>
          <cell r="AX416">
            <v>30</v>
          </cell>
          <cell r="AY416">
            <v>66</v>
          </cell>
          <cell r="AZ416">
            <v>6</v>
          </cell>
          <cell r="BA416" t="str">
            <v>A</v>
          </cell>
          <cell r="BB416">
            <v>28</v>
          </cell>
          <cell r="BC416">
            <v>34</v>
          </cell>
          <cell r="BD416">
            <v>30</v>
          </cell>
          <cell r="BE416">
            <v>64</v>
          </cell>
          <cell r="BF416">
            <v>303</v>
          </cell>
          <cell r="BG416">
            <v>86</v>
          </cell>
          <cell r="BH416">
            <v>471</v>
          </cell>
          <cell r="BI416">
            <v>62.8</v>
          </cell>
          <cell r="BK416" t="str">
            <v>C+</v>
          </cell>
          <cell r="BL416" t="str">
            <v>C+</v>
          </cell>
          <cell r="BM416" t="str">
            <v>C</v>
          </cell>
          <cell r="BN416" t="str">
            <v>D+</v>
          </cell>
          <cell r="BO416" t="str">
            <v>F</v>
          </cell>
          <cell r="BP416" t="str">
            <v>B+</v>
          </cell>
          <cell r="BQ416" t="str">
            <v>D+</v>
          </cell>
          <cell r="BR416" t="str">
            <v>D+</v>
          </cell>
          <cell r="BS416" t="str">
            <v>B</v>
          </cell>
          <cell r="BT416" t="str">
            <v>B</v>
          </cell>
          <cell r="BU416" t="str">
            <v>A++</v>
          </cell>
          <cell r="BW416">
            <v>4</v>
          </cell>
          <cell r="BX416">
            <v>4</v>
          </cell>
          <cell r="BY416">
            <v>2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20.5</v>
          </cell>
          <cell r="CI416">
            <v>1</v>
          </cell>
          <cell r="CJ416" t="str">
            <v>Fail</v>
          </cell>
          <cell r="CK416">
            <v>6.2317073170731705</v>
          </cell>
        </row>
        <row r="417">
          <cell r="B417" t="str">
            <v>PIET23CD011</v>
          </cell>
          <cell r="C417" t="str">
            <v>DHWANI JAIN</v>
          </cell>
          <cell r="D417" t="str">
            <v>23EPTCX011</v>
          </cell>
          <cell r="E417" t="str">
            <v>G-11</v>
          </cell>
          <cell r="F417"/>
          <cell r="G417">
            <v>10</v>
          </cell>
          <cell r="H417">
            <v>10</v>
          </cell>
          <cell r="I417">
            <v>10</v>
          </cell>
          <cell r="J417">
            <v>30</v>
          </cell>
          <cell r="K417">
            <v>9</v>
          </cell>
          <cell r="L417">
            <v>10</v>
          </cell>
          <cell r="M417">
            <v>10</v>
          </cell>
          <cell r="N417">
            <v>29</v>
          </cell>
          <cell r="O417">
            <v>8</v>
          </cell>
          <cell r="P417">
            <v>10</v>
          </cell>
          <cell r="Q417">
            <v>10</v>
          </cell>
          <cell r="R417">
            <v>28</v>
          </cell>
          <cell r="S417">
            <v>6</v>
          </cell>
          <cell r="T417">
            <v>10</v>
          </cell>
          <cell r="U417">
            <v>10</v>
          </cell>
          <cell r="V417">
            <v>26</v>
          </cell>
          <cell r="W417">
            <v>9</v>
          </cell>
          <cell r="X417">
            <v>10</v>
          </cell>
          <cell r="Y417">
            <v>8</v>
          </cell>
          <cell r="Z417">
            <v>27</v>
          </cell>
          <cell r="AA417">
            <v>140</v>
          </cell>
          <cell r="AB417">
            <v>10</v>
          </cell>
          <cell r="AC417">
            <v>10</v>
          </cell>
          <cell r="AD417">
            <v>39</v>
          </cell>
          <cell r="AE417">
            <v>59</v>
          </cell>
          <cell r="AF417">
            <v>38</v>
          </cell>
          <cell r="AG417">
            <v>97</v>
          </cell>
          <cell r="AH417">
            <v>8</v>
          </cell>
          <cell r="AI417">
            <v>9</v>
          </cell>
          <cell r="AJ417">
            <v>40</v>
          </cell>
          <cell r="AK417">
            <v>57</v>
          </cell>
          <cell r="AL417">
            <v>35</v>
          </cell>
          <cell r="AM417">
            <v>92</v>
          </cell>
          <cell r="AN417">
            <v>8</v>
          </cell>
          <cell r="AO417">
            <v>7</v>
          </cell>
          <cell r="AP417">
            <v>38</v>
          </cell>
          <cell r="AQ417">
            <v>53</v>
          </cell>
          <cell r="AR417">
            <v>30</v>
          </cell>
          <cell r="AS417">
            <v>83</v>
          </cell>
          <cell r="AT417">
            <v>9</v>
          </cell>
          <cell r="AU417">
            <v>9</v>
          </cell>
          <cell r="AV417">
            <v>39</v>
          </cell>
          <cell r="AW417">
            <v>57</v>
          </cell>
          <cell r="AX417">
            <v>33</v>
          </cell>
          <cell r="AY417">
            <v>90</v>
          </cell>
          <cell r="AZ417">
            <v>7</v>
          </cell>
          <cell r="BA417">
            <v>7</v>
          </cell>
          <cell r="BB417">
            <v>33</v>
          </cell>
          <cell r="BC417">
            <v>47</v>
          </cell>
          <cell r="BD417">
            <v>37</v>
          </cell>
          <cell r="BE417">
            <v>84</v>
          </cell>
          <cell r="BF417">
            <v>446</v>
          </cell>
          <cell r="BG417">
            <v>98</v>
          </cell>
          <cell r="BH417">
            <v>684</v>
          </cell>
          <cell r="BI417">
            <v>91.2</v>
          </cell>
          <cell r="BK417" t="str">
            <v>B+</v>
          </cell>
          <cell r="BL417" t="str">
            <v>B+</v>
          </cell>
          <cell r="BM417" t="str">
            <v>A</v>
          </cell>
          <cell r="BN417" t="str">
            <v>A+</v>
          </cell>
          <cell r="BO417" t="str">
            <v>C+</v>
          </cell>
          <cell r="BP417" t="str">
            <v>A++</v>
          </cell>
          <cell r="BQ417" t="str">
            <v>A++</v>
          </cell>
          <cell r="BR417" t="str">
            <v>A++</v>
          </cell>
          <cell r="BS417" t="str">
            <v>A++</v>
          </cell>
          <cell r="BT417" t="str">
            <v>A++</v>
          </cell>
          <cell r="BU417" t="str">
            <v>A++</v>
          </cell>
          <cell r="BW417">
            <v>4</v>
          </cell>
          <cell r="BX417">
            <v>4</v>
          </cell>
          <cell r="BY417">
            <v>2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20.5</v>
          </cell>
          <cell r="CI417">
            <v>0</v>
          </cell>
          <cell r="CJ417" t="str">
            <v>Pass</v>
          </cell>
          <cell r="CK417">
            <v>8.68</v>
          </cell>
        </row>
        <row r="418">
          <cell r="B418" t="str">
            <v>PIET23CD012</v>
          </cell>
          <cell r="C418" t="str">
            <v>DIVYANSH SWARNKAR</v>
          </cell>
          <cell r="D418" t="str">
            <v>23EPTCX012</v>
          </cell>
          <cell r="E418" t="str">
            <v>G-12</v>
          </cell>
          <cell r="F418"/>
          <cell r="G418">
            <v>8</v>
          </cell>
          <cell r="H418" t="str">
            <v>N</v>
          </cell>
          <cell r="I418">
            <v>10</v>
          </cell>
          <cell r="J418">
            <v>18</v>
          </cell>
          <cell r="K418" t="str">
            <v>A</v>
          </cell>
          <cell r="L418" t="str">
            <v>N</v>
          </cell>
          <cell r="M418">
            <v>10</v>
          </cell>
          <cell r="N418">
            <v>10</v>
          </cell>
          <cell r="O418" t="str">
            <v>N</v>
          </cell>
          <cell r="P418">
            <v>10</v>
          </cell>
          <cell r="Q418">
            <v>10</v>
          </cell>
          <cell r="R418">
            <v>20</v>
          </cell>
          <cell r="S418">
            <v>4</v>
          </cell>
          <cell r="T418" t="str">
            <v>A</v>
          </cell>
          <cell r="U418">
            <v>9</v>
          </cell>
          <cell r="V418">
            <v>13</v>
          </cell>
          <cell r="W418">
            <v>2</v>
          </cell>
          <cell r="X418">
            <v>9</v>
          </cell>
          <cell r="Y418">
            <v>7</v>
          </cell>
          <cell r="Z418">
            <v>18</v>
          </cell>
          <cell r="AA418">
            <v>79</v>
          </cell>
          <cell r="AB418">
            <v>6</v>
          </cell>
          <cell r="AC418" t="str">
            <v>A</v>
          </cell>
          <cell r="AD418">
            <v>14</v>
          </cell>
          <cell r="AE418">
            <v>20</v>
          </cell>
          <cell r="AF418">
            <v>24</v>
          </cell>
          <cell r="AG418">
            <v>44</v>
          </cell>
          <cell r="AH418">
            <v>7</v>
          </cell>
          <cell r="AI418">
            <v>6</v>
          </cell>
          <cell r="AJ418">
            <v>27</v>
          </cell>
          <cell r="AK418">
            <v>40</v>
          </cell>
          <cell r="AL418">
            <v>31</v>
          </cell>
          <cell r="AM418">
            <v>71</v>
          </cell>
          <cell r="AN418">
            <v>4</v>
          </cell>
          <cell r="AO418" t="str">
            <v>A</v>
          </cell>
          <cell r="AP418">
            <v>22</v>
          </cell>
          <cell r="AQ418">
            <v>26</v>
          </cell>
          <cell r="AR418">
            <v>24</v>
          </cell>
          <cell r="AS418">
            <v>50</v>
          </cell>
          <cell r="AT418">
            <v>3</v>
          </cell>
          <cell r="AU418" t="str">
            <v>A</v>
          </cell>
          <cell r="AV418">
            <v>21</v>
          </cell>
          <cell r="AW418">
            <v>24</v>
          </cell>
          <cell r="AX418">
            <v>23</v>
          </cell>
          <cell r="AY418">
            <v>47</v>
          </cell>
          <cell r="AZ418" t="str">
            <v>A</v>
          </cell>
          <cell r="BA418" t="str">
            <v>A</v>
          </cell>
          <cell r="BB418">
            <v>27</v>
          </cell>
          <cell r="BC418">
            <v>27</v>
          </cell>
          <cell r="BD418">
            <v>18</v>
          </cell>
          <cell r="BE418">
            <v>45</v>
          </cell>
          <cell r="BF418">
            <v>257</v>
          </cell>
          <cell r="BG418">
            <v>79</v>
          </cell>
          <cell r="BH418">
            <v>415</v>
          </cell>
          <cell r="BI418">
            <v>55.333333333333336</v>
          </cell>
          <cell r="BK418" t="str">
            <v>D+</v>
          </cell>
          <cell r="BL418" t="str">
            <v>F</v>
          </cell>
          <cell r="BM418" t="str">
            <v>C+</v>
          </cell>
          <cell r="BN418" t="str">
            <v>D</v>
          </cell>
          <cell r="BO418" t="str">
            <v>D+</v>
          </cell>
          <cell r="BP418" t="str">
            <v>B+</v>
          </cell>
          <cell r="BQ418" t="str">
            <v>E+</v>
          </cell>
          <cell r="BR418" t="str">
            <v>D+</v>
          </cell>
          <cell r="BS418" t="str">
            <v>D</v>
          </cell>
          <cell r="BT418" t="str">
            <v>D</v>
          </cell>
          <cell r="BU418" t="str">
            <v>A+</v>
          </cell>
          <cell r="BW418">
            <v>4</v>
          </cell>
          <cell r="BX418">
            <v>4</v>
          </cell>
          <cell r="BY418">
            <v>2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20.5</v>
          </cell>
          <cell r="CI418">
            <v>1</v>
          </cell>
          <cell r="CJ418" t="str">
            <v>Fail</v>
          </cell>
          <cell r="CK418">
            <v>4.9390243902439028</v>
          </cell>
        </row>
        <row r="419">
          <cell r="B419" t="str">
            <v>PIET23CD013</v>
          </cell>
          <cell r="C419" t="str">
            <v>DIVYANSHI SHARMA</v>
          </cell>
          <cell r="D419" t="str">
            <v>23EPTCX013</v>
          </cell>
          <cell r="E419" t="str">
            <v>G-13</v>
          </cell>
          <cell r="F419"/>
          <cell r="G419">
            <v>9</v>
          </cell>
          <cell r="H419">
            <v>10</v>
          </cell>
          <cell r="I419">
            <v>10</v>
          </cell>
          <cell r="J419">
            <v>29</v>
          </cell>
          <cell r="K419">
            <v>3</v>
          </cell>
          <cell r="L419">
            <v>9</v>
          </cell>
          <cell r="M419">
            <v>10</v>
          </cell>
          <cell r="N419">
            <v>22</v>
          </cell>
          <cell r="O419">
            <v>8</v>
          </cell>
          <cell r="P419">
            <v>10</v>
          </cell>
          <cell r="Q419">
            <v>10</v>
          </cell>
          <cell r="R419">
            <v>28</v>
          </cell>
          <cell r="S419">
            <v>4</v>
          </cell>
          <cell r="T419">
            <v>5</v>
          </cell>
          <cell r="U419">
            <v>10</v>
          </cell>
          <cell r="V419">
            <v>19</v>
          </cell>
          <cell r="W419">
            <v>3</v>
          </cell>
          <cell r="X419">
            <v>10</v>
          </cell>
          <cell r="Y419">
            <v>10</v>
          </cell>
          <cell r="Z419">
            <v>23</v>
          </cell>
          <cell r="AA419">
            <v>121</v>
          </cell>
          <cell r="AB419">
            <v>8</v>
          </cell>
          <cell r="AC419">
            <v>6</v>
          </cell>
          <cell r="AD419">
            <v>40</v>
          </cell>
          <cell r="AE419">
            <v>54</v>
          </cell>
          <cell r="AF419">
            <v>33</v>
          </cell>
          <cell r="AG419">
            <v>87</v>
          </cell>
          <cell r="AH419">
            <v>8</v>
          </cell>
          <cell r="AI419">
            <v>9</v>
          </cell>
          <cell r="AJ419">
            <v>40</v>
          </cell>
          <cell r="AK419">
            <v>57</v>
          </cell>
          <cell r="AL419">
            <v>34</v>
          </cell>
          <cell r="AM419">
            <v>91</v>
          </cell>
          <cell r="AN419">
            <v>5</v>
          </cell>
          <cell r="AO419">
            <v>7</v>
          </cell>
          <cell r="AP419">
            <v>40</v>
          </cell>
          <cell r="AQ419">
            <v>52</v>
          </cell>
          <cell r="AR419">
            <v>26</v>
          </cell>
          <cell r="AS419">
            <v>78</v>
          </cell>
          <cell r="AT419">
            <v>7</v>
          </cell>
          <cell r="AU419">
            <v>9</v>
          </cell>
          <cell r="AV419">
            <v>40</v>
          </cell>
          <cell r="AW419">
            <v>56</v>
          </cell>
          <cell r="AX419">
            <v>33</v>
          </cell>
          <cell r="AY419">
            <v>89</v>
          </cell>
          <cell r="AZ419">
            <v>6</v>
          </cell>
          <cell r="BA419">
            <v>7</v>
          </cell>
          <cell r="BB419">
            <v>40</v>
          </cell>
          <cell r="BC419">
            <v>53</v>
          </cell>
          <cell r="BD419">
            <v>32</v>
          </cell>
          <cell r="BE419">
            <v>85</v>
          </cell>
          <cell r="BF419">
            <v>430</v>
          </cell>
          <cell r="BG419">
            <v>93</v>
          </cell>
          <cell r="BH419">
            <v>644</v>
          </cell>
          <cell r="BI419">
            <v>85.866666666666674</v>
          </cell>
          <cell r="BK419" t="str">
            <v>A</v>
          </cell>
          <cell r="BL419" t="str">
            <v>E+</v>
          </cell>
          <cell r="BM419" t="str">
            <v>A+</v>
          </cell>
          <cell r="BN419" t="str">
            <v>C+</v>
          </cell>
          <cell r="BO419" t="str">
            <v>C</v>
          </cell>
          <cell r="BP419" t="str">
            <v>A++</v>
          </cell>
          <cell r="BQ419" t="str">
            <v>A++</v>
          </cell>
          <cell r="BR419" t="str">
            <v>A+</v>
          </cell>
          <cell r="BS419" t="str">
            <v>A++</v>
          </cell>
          <cell r="BT419" t="str">
            <v>A++</v>
          </cell>
          <cell r="BU419" t="str">
            <v>A++</v>
          </cell>
          <cell r="BW419">
            <v>4</v>
          </cell>
          <cell r="BX419">
            <v>4</v>
          </cell>
          <cell r="BY419">
            <v>2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20.5</v>
          </cell>
          <cell r="CI419">
            <v>0</v>
          </cell>
          <cell r="CJ419" t="str">
            <v>Pass</v>
          </cell>
          <cell r="CK419">
            <v>7.93</v>
          </cell>
        </row>
        <row r="420">
          <cell r="B420" t="str">
            <v>PIET23CD014</v>
          </cell>
          <cell r="C420" t="str">
            <v>DIVYANSHU GOYAL</v>
          </cell>
          <cell r="D420" t="str">
            <v>23EPTCX014</v>
          </cell>
          <cell r="E420" t="str">
            <v>G-14</v>
          </cell>
          <cell r="F420"/>
          <cell r="G420">
            <v>10</v>
          </cell>
          <cell r="H420">
            <v>10</v>
          </cell>
          <cell r="I420">
            <v>10</v>
          </cell>
          <cell r="J420">
            <v>30</v>
          </cell>
          <cell r="K420">
            <v>10</v>
          </cell>
          <cell r="L420" t="str">
            <v>A</v>
          </cell>
          <cell r="M420">
            <v>10</v>
          </cell>
          <cell r="N420">
            <v>20</v>
          </cell>
          <cell r="O420">
            <v>8</v>
          </cell>
          <cell r="P420">
            <v>7</v>
          </cell>
          <cell r="Q420">
            <v>10</v>
          </cell>
          <cell r="R420">
            <v>25</v>
          </cell>
          <cell r="S420">
            <v>10</v>
          </cell>
          <cell r="T420" t="str">
            <v>A</v>
          </cell>
          <cell r="U420">
            <v>10</v>
          </cell>
          <cell r="V420">
            <v>20</v>
          </cell>
          <cell r="W420">
            <v>10</v>
          </cell>
          <cell r="X420" t="str">
            <v>A</v>
          </cell>
          <cell r="Y420">
            <v>8</v>
          </cell>
          <cell r="Z420">
            <v>18</v>
          </cell>
          <cell r="AA420">
            <v>113</v>
          </cell>
          <cell r="AB420">
            <v>10</v>
          </cell>
          <cell r="AC420" t="str">
            <v>A</v>
          </cell>
          <cell r="AD420">
            <v>38</v>
          </cell>
          <cell r="AE420">
            <v>48</v>
          </cell>
          <cell r="AF420">
            <v>38</v>
          </cell>
          <cell r="AG420">
            <v>86</v>
          </cell>
          <cell r="AH420">
            <v>9</v>
          </cell>
          <cell r="AI420" t="str">
            <v>A</v>
          </cell>
          <cell r="AJ420">
            <v>36</v>
          </cell>
          <cell r="AK420">
            <v>45</v>
          </cell>
          <cell r="AL420">
            <v>33</v>
          </cell>
          <cell r="AM420">
            <v>78</v>
          </cell>
          <cell r="AN420">
            <v>6</v>
          </cell>
          <cell r="AO420">
            <v>8</v>
          </cell>
          <cell r="AP420">
            <v>40</v>
          </cell>
          <cell r="AQ420">
            <v>54</v>
          </cell>
          <cell r="AR420">
            <v>29</v>
          </cell>
          <cell r="AS420">
            <v>83</v>
          </cell>
          <cell r="AT420">
            <v>10</v>
          </cell>
          <cell r="AU420" t="str">
            <v>A</v>
          </cell>
          <cell r="AV420">
            <v>38</v>
          </cell>
          <cell r="AW420">
            <v>48</v>
          </cell>
          <cell r="AX420">
            <v>32</v>
          </cell>
          <cell r="AY420">
            <v>80</v>
          </cell>
          <cell r="AZ420">
            <v>9</v>
          </cell>
          <cell r="BA420" t="str">
            <v>A</v>
          </cell>
          <cell r="BB420">
            <v>37</v>
          </cell>
          <cell r="BC420">
            <v>46</v>
          </cell>
          <cell r="BD420">
            <v>33</v>
          </cell>
          <cell r="BE420">
            <v>79</v>
          </cell>
          <cell r="BF420">
            <v>406</v>
          </cell>
          <cell r="BG420">
            <v>95</v>
          </cell>
          <cell r="BH420">
            <v>614</v>
          </cell>
          <cell r="BI420">
            <v>81.86666666666666</v>
          </cell>
          <cell r="BK420" t="str">
            <v>A++</v>
          </cell>
          <cell r="BL420" t="str">
            <v>E+</v>
          </cell>
          <cell r="BM420" t="str">
            <v>A+</v>
          </cell>
          <cell r="BN420" t="str">
            <v>B</v>
          </cell>
          <cell r="BO420" t="str">
            <v>C+</v>
          </cell>
          <cell r="BP420" t="str">
            <v>A+</v>
          </cell>
          <cell r="BQ420" t="str">
            <v>A++</v>
          </cell>
          <cell r="BR420" t="str">
            <v>A++</v>
          </cell>
          <cell r="BS420" t="str">
            <v>A+</v>
          </cell>
          <cell r="BT420" t="str">
            <v>A+</v>
          </cell>
          <cell r="BU420" t="str">
            <v>A++</v>
          </cell>
          <cell r="BW420">
            <v>4</v>
          </cell>
          <cell r="BX420">
            <v>4</v>
          </cell>
          <cell r="BY420">
            <v>2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20.5</v>
          </cell>
          <cell r="CI420">
            <v>0</v>
          </cell>
          <cell r="CJ420" t="str">
            <v>Pass</v>
          </cell>
          <cell r="CK420">
            <v>8.2200000000000006</v>
          </cell>
        </row>
        <row r="421">
          <cell r="B421" t="str">
            <v>PIET23CD015</v>
          </cell>
          <cell r="C421" t="str">
            <v>DRASHYA MALOT</v>
          </cell>
          <cell r="D421" t="str">
            <v>23EPTCX015</v>
          </cell>
          <cell r="E421" t="str">
            <v>G-15</v>
          </cell>
          <cell r="F421"/>
          <cell r="G421">
            <v>8</v>
          </cell>
          <cell r="H421">
            <v>10</v>
          </cell>
          <cell r="I421">
            <v>10</v>
          </cell>
          <cell r="J421">
            <v>28</v>
          </cell>
          <cell r="K421">
            <v>3</v>
          </cell>
          <cell r="L421">
            <v>10</v>
          </cell>
          <cell r="M421">
            <v>10</v>
          </cell>
          <cell r="N421">
            <v>23</v>
          </cell>
          <cell r="O421">
            <v>7</v>
          </cell>
          <cell r="P421">
            <v>10</v>
          </cell>
          <cell r="Q421">
            <v>10</v>
          </cell>
          <cell r="R421">
            <v>27</v>
          </cell>
          <cell r="S421">
            <v>6</v>
          </cell>
          <cell r="T421">
            <v>5</v>
          </cell>
          <cell r="U421">
            <v>10</v>
          </cell>
          <cell r="V421">
            <v>21</v>
          </cell>
          <cell r="W421">
            <v>5</v>
          </cell>
          <cell r="X421">
            <v>10</v>
          </cell>
          <cell r="Y421">
            <v>9</v>
          </cell>
          <cell r="Z421">
            <v>24</v>
          </cell>
          <cell r="AA421">
            <v>123</v>
          </cell>
          <cell r="AB421">
            <v>7</v>
          </cell>
          <cell r="AC421">
            <v>9</v>
          </cell>
          <cell r="AD421">
            <v>40</v>
          </cell>
          <cell r="AE421">
            <v>56</v>
          </cell>
          <cell r="AF421">
            <v>34</v>
          </cell>
          <cell r="AG421">
            <v>90</v>
          </cell>
          <cell r="AH421">
            <v>7</v>
          </cell>
          <cell r="AI421">
            <v>8</v>
          </cell>
          <cell r="AJ421">
            <v>35</v>
          </cell>
          <cell r="AK421">
            <v>50</v>
          </cell>
          <cell r="AL421">
            <v>32</v>
          </cell>
          <cell r="AM421">
            <v>82</v>
          </cell>
          <cell r="AN421">
            <v>5</v>
          </cell>
          <cell r="AO421">
            <v>7</v>
          </cell>
          <cell r="AP421">
            <v>33</v>
          </cell>
          <cell r="AQ421">
            <v>45</v>
          </cell>
          <cell r="AR421">
            <v>31</v>
          </cell>
          <cell r="AS421">
            <v>76</v>
          </cell>
          <cell r="AT421">
            <v>9</v>
          </cell>
          <cell r="AU421">
            <v>9</v>
          </cell>
          <cell r="AV421">
            <v>35</v>
          </cell>
          <cell r="AW421">
            <v>53</v>
          </cell>
          <cell r="AX421">
            <v>34</v>
          </cell>
          <cell r="AY421">
            <v>87</v>
          </cell>
          <cell r="AZ421">
            <v>7</v>
          </cell>
          <cell r="BA421">
            <v>8</v>
          </cell>
          <cell r="BB421">
            <v>37</v>
          </cell>
          <cell r="BC421">
            <v>52</v>
          </cell>
          <cell r="BD421">
            <v>30</v>
          </cell>
          <cell r="BE421">
            <v>82</v>
          </cell>
          <cell r="BF421">
            <v>417</v>
          </cell>
          <cell r="BG421">
            <v>96</v>
          </cell>
          <cell r="BH421">
            <v>636</v>
          </cell>
          <cell r="BI421">
            <v>84.8</v>
          </cell>
          <cell r="BK421" t="str">
            <v>A</v>
          </cell>
          <cell r="BL421" t="str">
            <v>E+</v>
          </cell>
          <cell r="BM421" t="str">
            <v>A++</v>
          </cell>
          <cell r="BN421" t="str">
            <v>A</v>
          </cell>
          <cell r="BO421" t="str">
            <v>C+</v>
          </cell>
          <cell r="BP421" t="str">
            <v>A++</v>
          </cell>
          <cell r="BQ421" t="str">
            <v>A++</v>
          </cell>
          <cell r="BR421" t="str">
            <v>A+</v>
          </cell>
          <cell r="BS421" t="str">
            <v>A++</v>
          </cell>
          <cell r="BT421" t="str">
            <v>A++</v>
          </cell>
          <cell r="BU421" t="str">
            <v>A++</v>
          </cell>
          <cell r="BW421">
            <v>4</v>
          </cell>
          <cell r="BX421">
            <v>4</v>
          </cell>
          <cell r="BY421">
            <v>2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20.5</v>
          </cell>
          <cell r="CI421">
            <v>0</v>
          </cell>
          <cell r="CJ421" t="str">
            <v>Pass</v>
          </cell>
          <cell r="CK421">
            <v>8.2200000000000006</v>
          </cell>
        </row>
        <row r="422">
          <cell r="B422" t="str">
            <v>PIET23CD016</v>
          </cell>
          <cell r="C422" t="str">
            <v>GAURAV JAIN</v>
          </cell>
          <cell r="D422" t="str">
            <v>23EPTCX016</v>
          </cell>
          <cell r="E422" t="str">
            <v>G-16</v>
          </cell>
          <cell r="F422"/>
          <cell r="G422">
            <v>9</v>
          </cell>
          <cell r="H422">
            <v>10</v>
          </cell>
          <cell r="I422">
            <v>10</v>
          </cell>
          <cell r="J422">
            <v>29</v>
          </cell>
          <cell r="K422">
            <v>4</v>
          </cell>
          <cell r="L422">
            <v>10</v>
          </cell>
          <cell r="M422">
            <v>10</v>
          </cell>
          <cell r="N422">
            <v>24</v>
          </cell>
          <cell r="O422">
            <v>7</v>
          </cell>
          <cell r="P422">
            <v>10</v>
          </cell>
          <cell r="Q422">
            <v>10</v>
          </cell>
          <cell r="R422">
            <v>27</v>
          </cell>
          <cell r="S422">
            <v>5</v>
          </cell>
          <cell r="T422">
            <v>10</v>
          </cell>
          <cell r="U422">
            <v>9</v>
          </cell>
          <cell r="V422">
            <v>24</v>
          </cell>
          <cell r="W422">
            <v>6</v>
          </cell>
          <cell r="X422">
            <v>10</v>
          </cell>
          <cell r="Y422">
            <v>10</v>
          </cell>
          <cell r="Z422">
            <v>26</v>
          </cell>
          <cell r="AA422">
            <v>130</v>
          </cell>
          <cell r="AB422">
            <v>8</v>
          </cell>
          <cell r="AC422">
            <v>10</v>
          </cell>
          <cell r="AD422">
            <v>35</v>
          </cell>
          <cell r="AE422">
            <v>53</v>
          </cell>
          <cell r="AF422">
            <v>36</v>
          </cell>
          <cell r="AG422">
            <v>89</v>
          </cell>
          <cell r="AH422">
            <v>7</v>
          </cell>
          <cell r="AI422">
            <v>8</v>
          </cell>
          <cell r="AJ422">
            <v>30</v>
          </cell>
          <cell r="AK422">
            <v>45</v>
          </cell>
          <cell r="AL422">
            <v>26</v>
          </cell>
          <cell r="AM422">
            <v>71</v>
          </cell>
          <cell r="AN422">
            <v>7</v>
          </cell>
          <cell r="AO422">
            <v>6</v>
          </cell>
          <cell r="AP422">
            <v>37</v>
          </cell>
          <cell r="AQ422">
            <v>50</v>
          </cell>
          <cell r="AR422">
            <v>26</v>
          </cell>
          <cell r="AS422">
            <v>76</v>
          </cell>
          <cell r="AT422">
            <v>8</v>
          </cell>
          <cell r="AU422">
            <v>9</v>
          </cell>
          <cell r="AV422">
            <v>36</v>
          </cell>
          <cell r="AW422">
            <v>53</v>
          </cell>
          <cell r="AX422">
            <v>32</v>
          </cell>
          <cell r="AY422">
            <v>85</v>
          </cell>
          <cell r="AZ422">
            <v>8</v>
          </cell>
          <cell r="BA422">
            <v>8</v>
          </cell>
          <cell r="BB422">
            <v>30</v>
          </cell>
          <cell r="BC422">
            <v>46</v>
          </cell>
          <cell r="BD422">
            <v>28</v>
          </cell>
          <cell r="BE422">
            <v>74</v>
          </cell>
          <cell r="BF422">
            <v>395</v>
          </cell>
          <cell r="BG422">
            <v>90</v>
          </cell>
          <cell r="BH422">
            <v>615</v>
          </cell>
          <cell r="BI422">
            <v>82</v>
          </cell>
          <cell r="BK422" t="str">
            <v>A++</v>
          </cell>
          <cell r="BL422" t="str">
            <v>E+</v>
          </cell>
          <cell r="BM422" t="str">
            <v>B+</v>
          </cell>
          <cell r="BN422" t="str">
            <v>B</v>
          </cell>
          <cell r="BO422" t="str">
            <v>C</v>
          </cell>
          <cell r="BP422" t="str">
            <v>B+</v>
          </cell>
          <cell r="BQ422" t="str">
            <v>A++</v>
          </cell>
          <cell r="BR422" t="str">
            <v>A+</v>
          </cell>
          <cell r="BS422" t="str">
            <v>A++</v>
          </cell>
          <cell r="BT422" t="str">
            <v>A</v>
          </cell>
          <cell r="BU422" t="str">
            <v>A++</v>
          </cell>
          <cell r="BW422">
            <v>4</v>
          </cell>
          <cell r="BX422">
            <v>4</v>
          </cell>
          <cell r="BY422">
            <v>2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20.5</v>
          </cell>
          <cell r="CI422">
            <v>0</v>
          </cell>
          <cell r="CJ422" t="str">
            <v>Pass</v>
          </cell>
          <cell r="CK422">
            <v>7.96</v>
          </cell>
        </row>
        <row r="423">
          <cell r="B423" t="str">
            <v>PIET23CD017</v>
          </cell>
          <cell r="C423" t="str">
            <v>GYANDEEP</v>
          </cell>
          <cell r="D423" t="str">
            <v>23EPTCX017</v>
          </cell>
          <cell r="E423" t="str">
            <v>G-17</v>
          </cell>
          <cell r="F423"/>
          <cell r="G423">
            <v>8</v>
          </cell>
          <cell r="H423" t="str">
            <v>N</v>
          </cell>
          <cell r="I423">
            <v>10</v>
          </cell>
          <cell r="J423">
            <v>18</v>
          </cell>
          <cell r="K423">
            <v>5</v>
          </cell>
          <cell r="L423" t="str">
            <v>N</v>
          </cell>
          <cell r="M423">
            <v>10</v>
          </cell>
          <cell r="N423">
            <v>15</v>
          </cell>
          <cell r="O423" t="str">
            <v>N</v>
          </cell>
          <cell r="P423">
            <v>8</v>
          </cell>
          <cell r="Q423">
            <v>10</v>
          </cell>
          <cell r="R423">
            <v>18</v>
          </cell>
          <cell r="S423">
            <v>4</v>
          </cell>
          <cell r="T423" t="str">
            <v>A</v>
          </cell>
          <cell r="U423">
            <v>8</v>
          </cell>
          <cell r="V423">
            <v>12</v>
          </cell>
          <cell r="W423">
            <v>6</v>
          </cell>
          <cell r="X423" t="str">
            <v>A</v>
          </cell>
          <cell r="Y423">
            <v>6</v>
          </cell>
          <cell r="Z423">
            <v>12</v>
          </cell>
          <cell r="AA423">
            <v>75</v>
          </cell>
          <cell r="AB423">
            <v>7</v>
          </cell>
          <cell r="AC423" t="str">
            <v>A</v>
          </cell>
          <cell r="AD423">
            <v>21</v>
          </cell>
          <cell r="AE423">
            <v>28</v>
          </cell>
          <cell r="AF423">
            <v>22</v>
          </cell>
          <cell r="AG423">
            <v>50</v>
          </cell>
          <cell r="AH423">
            <v>7</v>
          </cell>
          <cell r="AI423" t="str">
            <v>A</v>
          </cell>
          <cell r="AJ423">
            <v>27</v>
          </cell>
          <cell r="AK423">
            <v>34</v>
          </cell>
          <cell r="AL423">
            <v>20</v>
          </cell>
          <cell r="AM423">
            <v>54</v>
          </cell>
          <cell r="AN423">
            <v>7</v>
          </cell>
          <cell r="AO423" t="str">
            <v>A</v>
          </cell>
          <cell r="AP423">
            <v>20</v>
          </cell>
          <cell r="AQ423">
            <v>27</v>
          </cell>
          <cell r="AR423">
            <v>22</v>
          </cell>
          <cell r="AS423">
            <v>49</v>
          </cell>
          <cell r="AT423">
            <v>9</v>
          </cell>
          <cell r="AU423">
            <v>6</v>
          </cell>
          <cell r="AV423">
            <v>20</v>
          </cell>
          <cell r="AW423">
            <v>35</v>
          </cell>
          <cell r="AX423">
            <v>31</v>
          </cell>
          <cell r="AY423">
            <v>66</v>
          </cell>
          <cell r="AZ423">
            <v>7</v>
          </cell>
          <cell r="BA423" t="str">
            <v>A</v>
          </cell>
          <cell r="BB423">
            <v>26</v>
          </cell>
          <cell r="BC423">
            <v>33</v>
          </cell>
          <cell r="BD423">
            <v>28</v>
          </cell>
          <cell r="BE423">
            <v>61</v>
          </cell>
          <cell r="BF423">
            <v>280</v>
          </cell>
          <cell r="BG423">
            <v>81</v>
          </cell>
          <cell r="BH423">
            <v>436</v>
          </cell>
          <cell r="BI423">
            <v>58.13333333333334</v>
          </cell>
          <cell r="BK423" t="str">
            <v>D+</v>
          </cell>
          <cell r="BL423" t="str">
            <v>E</v>
          </cell>
          <cell r="BM423" t="str">
            <v>C+</v>
          </cell>
          <cell r="BN423" t="str">
            <v>F</v>
          </cell>
          <cell r="BO423" t="str">
            <v>F</v>
          </cell>
          <cell r="BP423" t="str">
            <v>C</v>
          </cell>
          <cell r="BQ423" t="str">
            <v>D+</v>
          </cell>
          <cell r="BR423" t="str">
            <v>D+</v>
          </cell>
          <cell r="BS423" t="str">
            <v>B</v>
          </cell>
          <cell r="BT423" t="str">
            <v>C+</v>
          </cell>
          <cell r="BU423" t="str">
            <v>A++</v>
          </cell>
          <cell r="BW423">
            <v>4</v>
          </cell>
          <cell r="BX423">
            <v>4</v>
          </cell>
          <cell r="BY423">
            <v>2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20.5</v>
          </cell>
          <cell r="CI423">
            <v>2</v>
          </cell>
          <cell r="CJ423" t="str">
            <v>Fail</v>
          </cell>
          <cell r="CK423">
            <v>4.8048780487804876</v>
          </cell>
        </row>
        <row r="424">
          <cell r="B424" t="str">
            <v>PIET23CD018</v>
          </cell>
          <cell r="C424" t="str">
            <v>HARSH BHAGTANI</v>
          </cell>
          <cell r="D424" t="str">
            <v>23EPTCX018</v>
          </cell>
          <cell r="E424" t="str">
            <v>G-18</v>
          </cell>
          <cell r="F424"/>
          <cell r="G424">
            <v>9</v>
          </cell>
          <cell r="H424">
            <v>10</v>
          </cell>
          <cell r="I424">
            <v>10</v>
          </cell>
          <cell r="J424">
            <v>29</v>
          </cell>
          <cell r="K424">
            <v>8</v>
          </cell>
          <cell r="L424">
            <v>10</v>
          </cell>
          <cell r="M424">
            <v>10</v>
          </cell>
          <cell r="N424">
            <v>28</v>
          </cell>
          <cell r="O424">
            <v>7</v>
          </cell>
          <cell r="P424">
            <v>9</v>
          </cell>
          <cell r="Q424">
            <v>10</v>
          </cell>
          <cell r="R424">
            <v>26</v>
          </cell>
          <cell r="S424">
            <v>6</v>
          </cell>
          <cell r="T424">
            <v>8</v>
          </cell>
          <cell r="U424">
            <v>10</v>
          </cell>
          <cell r="V424">
            <v>24</v>
          </cell>
          <cell r="W424">
            <v>8</v>
          </cell>
          <cell r="X424">
            <v>10</v>
          </cell>
          <cell r="Y424">
            <v>9</v>
          </cell>
          <cell r="Z424">
            <v>27</v>
          </cell>
          <cell r="AA424">
            <v>134</v>
          </cell>
          <cell r="AB424">
            <v>8</v>
          </cell>
          <cell r="AC424">
            <v>9</v>
          </cell>
          <cell r="AD424">
            <v>32</v>
          </cell>
          <cell r="AE424">
            <v>49</v>
          </cell>
          <cell r="AF424">
            <v>38</v>
          </cell>
          <cell r="AG424">
            <v>87</v>
          </cell>
          <cell r="AH424">
            <v>7</v>
          </cell>
          <cell r="AI424">
            <v>7</v>
          </cell>
          <cell r="AJ424">
            <v>31</v>
          </cell>
          <cell r="AK424">
            <v>45</v>
          </cell>
          <cell r="AL424">
            <v>32</v>
          </cell>
          <cell r="AM424">
            <v>77</v>
          </cell>
          <cell r="AN424">
            <v>6</v>
          </cell>
          <cell r="AO424">
            <v>6</v>
          </cell>
          <cell r="AP424">
            <v>37</v>
          </cell>
          <cell r="AQ424">
            <v>49</v>
          </cell>
          <cell r="AR424">
            <v>30</v>
          </cell>
          <cell r="AS424">
            <v>79</v>
          </cell>
          <cell r="AT424">
            <v>9</v>
          </cell>
          <cell r="AU424">
            <v>8</v>
          </cell>
          <cell r="AV424">
            <v>38</v>
          </cell>
          <cell r="AW424">
            <v>55</v>
          </cell>
          <cell r="AX424">
            <v>33</v>
          </cell>
          <cell r="AY424">
            <v>88</v>
          </cell>
          <cell r="AZ424">
            <v>8</v>
          </cell>
          <cell r="BA424">
            <v>8</v>
          </cell>
          <cell r="BB424">
            <v>33</v>
          </cell>
          <cell r="BC424">
            <v>49</v>
          </cell>
          <cell r="BD424">
            <v>29</v>
          </cell>
          <cell r="BE424">
            <v>78</v>
          </cell>
          <cell r="BF424">
            <v>409</v>
          </cell>
          <cell r="BG424">
            <v>93</v>
          </cell>
          <cell r="BH424">
            <v>636</v>
          </cell>
          <cell r="BI424">
            <v>84.8</v>
          </cell>
          <cell r="BK424" t="str">
            <v>B+</v>
          </cell>
          <cell r="BL424" t="str">
            <v>B</v>
          </cell>
          <cell r="BM424" t="str">
            <v>B+</v>
          </cell>
          <cell r="BN424" t="str">
            <v>B+</v>
          </cell>
          <cell r="BO424" t="str">
            <v>C+</v>
          </cell>
          <cell r="BP424" t="str">
            <v>A+</v>
          </cell>
          <cell r="BQ424" t="str">
            <v>A++</v>
          </cell>
          <cell r="BR424" t="str">
            <v>A+</v>
          </cell>
          <cell r="BS424" t="str">
            <v>A++</v>
          </cell>
          <cell r="BT424" t="str">
            <v>A+</v>
          </cell>
          <cell r="BU424" t="str">
            <v>A++</v>
          </cell>
          <cell r="BW424">
            <v>4</v>
          </cell>
          <cell r="BX424">
            <v>4</v>
          </cell>
          <cell r="BY424">
            <v>2</v>
          </cell>
          <cell r="BZ424">
            <v>2</v>
          </cell>
          <cell r="CA424">
            <v>2</v>
          </cell>
          <cell r="CB424">
            <v>1</v>
          </cell>
          <cell r="CC424">
            <v>1</v>
          </cell>
          <cell r="CD424">
            <v>1.5</v>
          </cell>
          <cell r="CE424">
            <v>1</v>
          </cell>
          <cell r="CF424">
            <v>1.5</v>
          </cell>
          <cell r="CG424">
            <v>0.5</v>
          </cell>
          <cell r="CH424">
            <v>20.5</v>
          </cell>
          <cell r="CI424">
            <v>0</v>
          </cell>
          <cell r="CJ424" t="str">
            <v>Pass</v>
          </cell>
          <cell r="CK424">
            <v>8.24</v>
          </cell>
        </row>
        <row r="425">
          <cell r="B425" t="str">
            <v>PIET23CD019</v>
          </cell>
          <cell r="C425" t="str">
            <v>HARSHITA JANGID</v>
          </cell>
          <cell r="D425" t="str">
            <v>23EPTCX019</v>
          </cell>
          <cell r="E425" t="str">
            <v>G-19</v>
          </cell>
          <cell r="F425"/>
          <cell r="G425">
            <v>7</v>
          </cell>
          <cell r="H425">
            <v>8</v>
          </cell>
          <cell r="I425">
            <v>10</v>
          </cell>
          <cell r="J425">
            <v>25</v>
          </cell>
          <cell r="K425">
            <v>5</v>
          </cell>
          <cell r="L425">
            <v>7</v>
          </cell>
          <cell r="M425">
            <v>10</v>
          </cell>
          <cell r="N425">
            <v>22</v>
          </cell>
          <cell r="O425">
            <v>9</v>
          </cell>
          <cell r="P425">
            <v>10</v>
          </cell>
          <cell r="Q425">
            <v>10</v>
          </cell>
          <cell r="R425">
            <v>29</v>
          </cell>
          <cell r="S425">
            <v>1</v>
          </cell>
          <cell r="T425">
            <v>7</v>
          </cell>
          <cell r="U425">
            <v>10</v>
          </cell>
          <cell r="V425">
            <v>18</v>
          </cell>
          <cell r="W425">
            <v>6</v>
          </cell>
          <cell r="X425">
            <v>10</v>
          </cell>
          <cell r="Y425">
            <v>7</v>
          </cell>
          <cell r="Z425">
            <v>23</v>
          </cell>
          <cell r="AA425">
            <v>117</v>
          </cell>
          <cell r="AB425">
            <v>7</v>
          </cell>
          <cell r="AC425">
            <v>7</v>
          </cell>
          <cell r="AD425">
            <v>32</v>
          </cell>
          <cell r="AE425">
            <v>46</v>
          </cell>
          <cell r="AF425">
            <v>32</v>
          </cell>
          <cell r="AG425">
            <v>78</v>
          </cell>
          <cell r="AH425">
            <v>8</v>
          </cell>
          <cell r="AI425">
            <v>9</v>
          </cell>
          <cell r="AJ425">
            <v>27</v>
          </cell>
          <cell r="AK425">
            <v>44</v>
          </cell>
          <cell r="AL425">
            <v>36</v>
          </cell>
          <cell r="AM425">
            <v>80</v>
          </cell>
          <cell r="AN425">
            <v>5</v>
          </cell>
          <cell r="AO425">
            <v>7</v>
          </cell>
          <cell r="AP425">
            <v>26</v>
          </cell>
          <cell r="AQ425">
            <v>38</v>
          </cell>
          <cell r="AR425">
            <v>30</v>
          </cell>
          <cell r="AS425">
            <v>68</v>
          </cell>
          <cell r="AT425">
            <v>5</v>
          </cell>
          <cell r="AU425">
            <v>9</v>
          </cell>
          <cell r="AV425">
            <v>27</v>
          </cell>
          <cell r="AW425">
            <v>41</v>
          </cell>
          <cell r="AX425">
            <v>36</v>
          </cell>
          <cell r="AY425">
            <v>77</v>
          </cell>
          <cell r="AZ425">
            <v>5</v>
          </cell>
          <cell r="BA425">
            <v>6</v>
          </cell>
          <cell r="BB425">
            <v>27</v>
          </cell>
          <cell r="BC425">
            <v>38</v>
          </cell>
          <cell r="BD425">
            <v>30</v>
          </cell>
          <cell r="BE425">
            <v>68</v>
          </cell>
          <cell r="BF425">
            <v>371</v>
          </cell>
          <cell r="BG425">
            <v>96</v>
          </cell>
          <cell r="BH425">
            <v>584</v>
          </cell>
          <cell r="BI425">
            <v>77.86666666666666</v>
          </cell>
          <cell r="BK425" t="str">
            <v>D</v>
          </cell>
          <cell r="BL425" t="str">
            <v>C</v>
          </cell>
          <cell r="BM425" t="str">
            <v>A++</v>
          </cell>
          <cell r="BN425" t="str">
            <v>C+</v>
          </cell>
          <cell r="BO425" t="str">
            <v>C+</v>
          </cell>
          <cell r="BP425" t="str">
            <v>A+</v>
          </cell>
          <cell r="BQ425" t="str">
            <v>A+</v>
          </cell>
          <cell r="BR425" t="str">
            <v>B+</v>
          </cell>
          <cell r="BS425" t="str">
            <v>A+</v>
          </cell>
          <cell r="BT425" t="str">
            <v>B+</v>
          </cell>
          <cell r="BU425" t="str">
            <v>A++</v>
          </cell>
          <cell r="BW425">
            <v>4</v>
          </cell>
          <cell r="BX425">
            <v>4</v>
          </cell>
          <cell r="BY425">
            <v>2</v>
          </cell>
          <cell r="BZ425">
            <v>2</v>
          </cell>
          <cell r="CA425">
            <v>2</v>
          </cell>
          <cell r="CB425">
            <v>1</v>
          </cell>
          <cell r="CC425">
            <v>1</v>
          </cell>
          <cell r="CD425">
            <v>1.5</v>
          </cell>
          <cell r="CE425">
            <v>1</v>
          </cell>
          <cell r="CF425">
            <v>1.5</v>
          </cell>
          <cell r="CG425">
            <v>0.5</v>
          </cell>
          <cell r="CH425">
            <v>20.5</v>
          </cell>
          <cell r="CI425">
            <v>0</v>
          </cell>
          <cell r="CJ425" t="str">
            <v>Pass</v>
          </cell>
          <cell r="CK425">
            <v>7.41</v>
          </cell>
        </row>
        <row r="426">
          <cell r="B426" t="str">
            <v>PIET23CD020</v>
          </cell>
          <cell r="C426" t="str">
            <v>HIMANSHU SINGH</v>
          </cell>
          <cell r="D426" t="str">
            <v>23EPTCX020</v>
          </cell>
          <cell r="E426" t="str">
            <v>G-20</v>
          </cell>
          <cell r="F426"/>
          <cell r="G426">
            <v>8</v>
          </cell>
          <cell r="H426">
            <v>8</v>
          </cell>
          <cell r="I426">
            <v>10</v>
          </cell>
          <cell r="J426">
            <v>26</v>
          </cell>
          <cell r="K426">
            <v>4</v>
          </cell>
          <cell r="L426">
            <v>10</v>
          </cell>
          <cell r="M426">
            <v>10</v>
          </cell>
          <cell r="N426">
            <v>24</v>
          </cell>
          <cell r="O426">
            <v>7</v>
          </cell>
          <cell r="P426">
            <v>9</v>
          </cell>
          <cell r="Q426">
            <v>10</v>
          </cell>
          <cell r="R426">
            <v>26</v>
          </cell>
          <cell r="S426">
            <v>1</v>
          </cell>
          <cell r="T426">
            <v>7</v>
          </cell>
          <cell r="U426">
            <v>10</v>
          </cell>
          <cell r="V426">
            <v>18</v>
          </cell>
          <cell r="W426">
            <v>2</v>
          </cell>
          <cell r="X426">
            <v>8</v>
          </cell>
          <cell r="Y426">
            <v>10</v>
          </cell>
          <cell r="Z426">
            <v>20</v>
          </cell>
          <cell r="AA426">
            <v>114</v>
          </cell>
          <cell r="AB426">
            <v>8</v>
          </cell>
          <cell r="AC426">
            <v>7</v>
          </cell>
          <cell r="AD426">
            <v>40</v>
          </cell>
          <cell r="AE426">
            <v>55</v>
          </cell>
          <cell r="AF426">
            <v>29</v>
          </cell>
          <cell r="AG426">
            <v>84</v>
          </cell>
          <cell r="AH426">
            <v>7</v>
          </cell>
          <cell r="AI426">
            <v>7</v>
          </cell>
          <cell r="AJ426">
            <v>31</v>
          </cell>
          <cell r="AK426">
            <v>45</v>
          </cell>
          <cell r="AL426">
            <v>31</v>
          </cell>
          <cell r="AM426">
            <v>76</v>
          </cell>
          <cell r="AN426">
            <v>6</v>
          </cell>
          <cell r="AO426">
            <v>5</v>
          </cell>
          <cell r="AP426">
            <v>20</v>
          </cell>
          <cell r="AQ426">
            <v>31</v>
          </cell>
          <cell r="AR426">
            <v>23</v>
          </cell>
          <cell r="AS426">
            <v>54</v>
          </cell>
          <cell r="AT426">
            <v>5</v>
          </cell>
          <cell r="AU426">
            <v>8</v>
          </cell>
          <cell r="AV426">
            <v>40</v>
          </cell>
          <cell r="AW426">
            <v>53</v>
          </cell>
          <cell r="AX426">
            <v>31</v>
          </cell>
          <cell r="AY426">
            <v>84</v>
          </cell>
          <cell r="AZ426">
            <v>6</v>
          </cell>
          <cell r="BA426">
            <v>6</v>
          </cell>
          <cell r="BB426">
            <v>29</v>
          </cell>
          <cell r="BC426">
            <v>41</v>
          </cell>
          <cell r="BD426">
            <v>27</v>
          </cell>
          <cell r="BE426">
            <v>68</v>
          </cell>
          <cell r="BF426">
            <v>366</v>
          </cell>
          <cell r="BG426">
            <v>95</v>
          </cell>
          <cell r="BH426">
            <v>575</v>
          </cell>
          <cell r="BI426">
            <v>76.666666666666671</v>
          </cell>
          <cell r="BK426" t="str">
            <v>A+</v>
          </cell>
          <cell r="BL426" t="str">
            <v>C</v>
          </cell>
          <cell r="BM426" t="str">
            <v>B</v>
          </cell>
          <cell r="BN426" t="str">
            <v>D</v>
          </cell>
          <cell r="BO426" t="str">
            <v>E+</v>
          </cell>
          <cell r="BP426" t="str">
            <v>A+</v>
          </cell>
          <cell r="BQ426" t="str">
            <v>A++</v>
          </cell>
          <cell r="BR426" t="str">
            <v>C</v>
          </cell>
          <cell r="BS426" t="str">
            <v>A++</v>
          </cell>
          <cell r="BT426" t="str">
            <v>B+</v>
          </cell>
          <cell r="BU426" t="str">
            <v>A++</v>
          </cell>
          <cell r="BW426">
            <v>4</v>
          </cell>
          <cell r="BX426">
            <v>4</v>
          </cell>
          <cell r="BY426">
            <v>2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20.5</v>
          </cell>
          <cell r="CI426">
            <v>0</v>
          </cell>
          <cell r="CJ426" t="str">
            <v>Pass</v>
          </cell>
          <cell r="CK426">
            <v>7.5</v>
          </cell>
        </row>
        <row r="427">
          <cell r="B427" t="str">
            <v>PIET23CD021</v>
          </cell>
          <cell r="C427" t="str">
            <v>HITESH KUMAR</v>
          </cell>
          <cell r="D427" t="str">
            <v>23EPTCX021</v>
          </cell>
          <cell r="E427" t="str">
            <v>G-21</v>
          </cell>
          <cell r="F427"/>
          <cell r="G427">
            <v>2</v>
          </cell>
          <cell r="H427">
            <v>6</v>
          </cell>
          <cell r="I427">
            <v>10</v>
          </cell>
          <cell r="J427">
            <v>18</v>
          </cell>
          <cell r="K427">
            <v>8</v>
          </cell>
          <cell r="L427" t="str">
            <v>N</v>
          </cell>
          <cell r="M427">
            <v>10</v>
          </cell>
          <cell r="N427">
            <v>18</v>
          </cell>
          <cell r="O427">
            <v>6</v>
          </cell>
          <cell r="P427">
            <v>8</v>
          </cell>
          <cell r="Q427">
            <v>10</v>
          </cell>
          <cell r="R427">
            <v>24</v>
          </cell>
          <cell r="S427">
            <v>5</v>
          </cell>
          <cell r="T427">
            <v>6</v>
          </cell>
          <cell r="U427">
            <v>10</v>
          </cell>
          <cell r="V427">
            <v>21</v>
          </cell>
          <cell r="W427">
            <v>4</v>
          </cell>
          <cell r="X427">
            <v>10</v>
          </cell>
          <cell r="Y427">
            <v>10</v>
          </cell>
          <cell r="Z427">
            <v>24</v>
          </cell>
          <cell r="AA427">
            <v>105</v>
          </cell>
          <cell r="AB427">
            <v>6</v>
          </cell>
          <cell r="AC427">
            <v>8</v>
          </cell>
          <cell r="AD427">
            <v>16</v>
          </cell>
          <cell r="AE427">
            <v>30</v>
          </cell>
          <cell r="AF427">
            <v>21</v>
          </cell>
          <cell r="AG427">
            <v>51</v>
          </cell>
          <cell r="AH427">
            <v>8</v>
          </cell>
          <cell r="AI427">
            <v>9</v>
          </cell>
          <cell r="AJ427">
            <v>39</v>
          </cell>
          <cell r="AK427">
            <v>56</v>
          </cell>
          <cell r="AL427">
            <v>35</v>
          </cell>
          <cell r="AM427">
            <v>91</v>
          </cell>
          <cell r="AN427">
            <v>7</v>
          </cell>
          <cell r="AO427">
            <v>6</v>
          </cell>
          <cell r="AP427">
            <v>29</v>
          </cell>
          <cell r="AQ427">
            <v>42</v>
          </cell>
          <cell r="AR427">
            <v>28</v>
          </cell>
          <cell r="AS427">
            <v>70</v>
          </cell>
          <cell r="AT427">
            <v>8</v>
          </cell>
          <cell r="AU427">
            <v>6</v>
          </cell>
          <cell r="AV427">
            <v>35</v>
          </cell>
          <cell r="AW427">
            <v>49</v>
          </cell>
          <cell r="AX427">
            <v>35</v>
          </cell>
          <cell r="AY427">
            <v>84</v>
          </cell>
          <cell r="AZ427">
            <v>8</v>
          </cell>
          <cell r="BA427">
            <v>7</v>
          </cell>
          <cell r="BB427">
            <v>36</v>
          </cell>
          <cell r="BC427">
            <v>51</v>
          </cell>
          <cell r="BD427">
            <v>27</v>
          </cell>
          <cell r="BE427">
            <v>78</v>
          </cell>
          <cell r="BF427">
            <v>374</v>
          </cell>
          <cell r="BG427">
            <v>91</v>
          </cell>
          <cell r="BH427">
            <v>570</v>
          </cell>
          <cell r="BI427">
            <v>76</v>
          </cell>
          <cell r="BK427" t="str">
            <v>F</v>
          </cell>
          <cell r="BL427" t="str">
            <v>E+</v>
          </cell>
          <cell r="BM427" t="str">
            <v>B</v>
          </cell>
          <cell r="BN427" t="str">
            <v>C</v>
          </cell>
          <cell r="BO427" t="str">
            <v>D</v>
          </cell>
          <cell r="BP427" t="str">
            <v>A++</v>
          </cell>
          <cell r="BQ427" t="str">
            <v>D+</v>
          </cell>
          <cell r="BR427" t="str">
            <v>B+</v>
          </cell>
          <cell r="BS427" t="str">
            <v>A++</v>
          </cell>
          <cell r="BT427" t="str">
            <v>A+</v>
          </cell>
          <cell r="BU427" t="str">
            <v>A++</v>
          </cell>
          <cell r="BW427">
            <v>4</v>
          </cell>
          <cell r="BX427">
            <v>4</v>
          </cell>
          <cell r="BY427">
            <v>2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20.5</v>
          </cell>
          <cell r="CI427">
            <v>1</v>
          </cell>
          <cell r="CJ427" t="str">
            <v>Fail</v>
          </cell>
          <cell r="CK427">
            <v>5.6341463414634143</v>
          </cell>
        </row>
        <row r="428">
          <cell r="B428" t="str">
            <v>PIET23CD022</v>
          </cell>
          <cell r="C428" t="str">
            <v>JHALAK AGRAWAL</v>
          </cell>
          <cell r="D428" t="str">
            <v>23EPTCX022</v>
          </cell>
          <cell r="E428" t="str">
            <v>G-22</v>
          </cell>
          <cell r="F428"/>
          <cell r="G428">
            <v>5</v>
          </cell>
          <cell r="H428">
            <v>10</v>
          </cell>
          <cell r="I428">
            <v>10</v>
          </cell>
          <cell r="J428">
            <v>25</v>
          </cell>
          <cell r="K428">
            <v>6</v>
          </cell>
          <cell r="L428">
            <v>10</v>
          </cell>
          <cell r="M428">
            <v>10</v>
          </cell>
          <cell r="N428">
            <v>26</v>
          </cell>
          <cell r="O428">
            <v>8</v>
          </cell>
          <cell r="P428">
            <v>10</v>
          </cell>
          <cell r="Q428">
            <v>10</v>
          </cell>
          <cell r="R428">
            <v>28</v>
          </cell>
          <cell r="S428">
            <v>7</v>
          </cell>
          <cell r="T428">
            <v>10</v>
          </cell>
          <cell r="U428">
            <v>10</v>
          </cell>
          <cell r="V428">
            <v>27</v>
          </cell>
          <cell r="W428">
            <v>9</v>
          </cell>
          <cell r="X428">
            <v>10</v>
          </cell>
          <cell r="Y428">
            <v>6</v>
          </cell>
          <cell r="Z428">
            <v>25</v>
          </cell>
          <cell r="AA428">
            <v>131</v>
          </cell>
          <cell r="AB428">
            <v>8</v>
          </cell>
          <cell r="AC428">
            <v>10</v>
          </cell>
          <cell r="AD428">
            <v>33</v>
          </cell>
          <cell r="AE428">
            <v>51</v>
          </cell>
          <cell r="AF428">
            <v>35</v>
          </cell>
          <cell r="AG428">
            <v>86</v>
          </cell>
          <cell r="AH428">
            <v>9</v>
          </cell>
          <cell r="AI428">
            <v>9</v>
          </cell>
          <cell r="AJ428">
            <v>36</v>
          </cell>
          <cell r="AK428">
            <v>54</v>
          </cell>
          <cell r="AL428">
            <v>37</v>
          </cell>
          <cell r="AM428">
            <v>91</v>
          </cell>
          <cell r="AN428">
            <v>7</v>
          </cell>
          <cell r="AO428">
            <v>8</v>
          </cell>
          <cell r="AP428">
            <v>37</v>
          </cell>
          <cell r="AQ428">
            <v>52</v>
          </cell>
          <cell r="AR428">
            <v>32</v>
          </cell>
          <cell r="AS428">
            <v>84</v>
          </cell>
          <cell r="AT428">
            <v>10</v>
          </cell>
          <cell r="AU428">
            <v>10</v>
          </cell>
          <cell r="AV428">
            <v>33</v>
          </cell>
          <cell r="AW428">
            <v>53</v>
          </cell>
          <cell r="AX428">
            <v>30</v>
          </cell>
          <cell r="AY428">
            <v>83</v>
          </cell>
          <cell r="AZ428">
            <v>9</v>
          </cell>
          <cell r="BA428">
            <v>8</v>
          </cell>
          <cell r="BB428">
            <v>40</v>
          </cell>
          <cell r="BC428">
            <v>57</v>
          </cell>
          <cell r="BD428">
            <v>37</v>
          </cell>
          <cell r="BE428">
            <v>94</v>
          </cell>
          <cell r="BF428">
            <v>438</v>
          </cell>
          <cell r="BG428">
            <v>89</v>
          </cell>
          <cell r="BH428">
            <v>658</v>
          </cell>
          <cell r="BI428">
            <v>87.733333333333334</v>
          </cell>
          <cell r="BK428" t="str">
            <v>A+</v>
          </cell>
          <cell r="BL428" t="str">
            <v>B</v>
          </cell>
          <cell r="BM428" t="str">
            <v>A+</v>
          </cell>
          <cell r="BN428" t="str">
            <v>A+</v>
          </cell>
          <cell r="BO428" t="str">
            <v>B+</v>
          </cell>
          <cell r="BP428" t="str">
            <v>A++</v>
          </cell>
          <cell r="BQ428" t="str">
            <v>A++</v>
          </cell>
          <cell r="BR428" t="str">
            <v>A++</v>
          </cell>
          <cell r="BS428" t="str">
            <v>A++</v>
          </cell>
          <cell r="BT428" t="str">
            <v>A++</v>
          </cell>
          <cell r="BU428" t="str">
            <v>A++</v>
          </cell>
          <cell r="BW428">
            <v>4</v>
          </cell>
          <cell r="BX428">
            <v>4</v>
          </cell>
          <cell r="BY428">
            <v>2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20.5</v>
          </cell>
          <cell r="CI428">
            <v>0</v>
          </cell>
          <cell r="CJ428" t="str">
            <v>Pass</v>
          </cell>
          <cell r="CK428">
            <v>8.93</v>
          </cell>
        </row>
        <row r="429">
          <cell r="B429" t="str">
            <v>PIET23CD024</v>
          </cell>
          <cell r="C429" t="str">
            <v>KAPIL SAINI</v>
          </cell>
          <cell r="D429" t="str">
            <v>23EPTCX023</v>
          </cell>
          <cell r="E429" t="str">
            <v>G-24</v>
          </cell>
          <cell r="F429"/>
          <cell r="G429">
            <v>10</v>
          </cell>
          <cell r="H429">
            <v>10</v>
          </cell>
          <cell r="I429">
            <v>10</v>
          </cell>
          <cell r="J429">
            <v>30</v>
          </cell>
          <cell r="K429">
            <v>9</v>
          </cell>
          <cell r="L429">
            <v>10</v>
          </cell>
          <cell r="M429">
            <v>10</v>
          </cell>
          <cell r="N429">
            <v>29</v>
          </cell>
          <cell r="O429">
            <v>9</v>
          </cell>
          <cell r="P429">
            <v>10</v>
          </cell>
          <cell r="Q429">
            <v>10</v>
          </cell>
          <cell r="R429">
            <v>29</v>
          </cell>
          <cell r="S429">
            <v>9</v>
          </cell>
          <cell r="T429">
            <v>10</v>
          </cell>
          <cell r="U429">
            <v>10</v>
          </cell>
          <cell r="V429">
            <v>29</v>
          </cell>
          <cell r="W429">
            <v>9</v>
          </cell>
          <cell r="X429">
            <v>10</v>
          </cell>
          <cell r="Y429">
            <v>10</v>
          </cell>
          <cell r="Z429">
            <v>29</v>
          </cell>
          <cell r="AA429">
            <v>146</v>
          </cell>
          <cell r="AB429">
            <v>9</v>
          </cell>
          <cell r="AC429">
            <v>7</v>
          </cell>
          <cell r="AD429">
            <v>38</v>
          </cell>
          <cell r="AE429">
            <v>54</v>
          </cell>
          <cell r="AF429">
            <v>35</v>
          </cell>
          <cell r="AG429">
            <v>89</v>
          </cell>
          <cell r="AH429">
            <v>8</v>
          </cell>
          <cell r="AI429">
            <v>9</v>
          </cell>
          <cell r="AJ429">
            <v>34</v>
          </cell>
          <cell r="AK429">
            <v>51</v>
          </cell>
          <cell r="AL429">
            <v>33</v>
          </cell>
          <cell r="AM429">
            <v>84</v>
          </cell>
          <cell r="AN429">
            <v>8</v>
          </cell>
          <cell r="AO429">
            <v>7</v>
          </cell>
          <cell r="AP429">
            <v>28</v>
          </cell>
          <cell r="AQ429">
            <v>43</v>
          </cell>
          <cell r="AR429">
            <v>31</v>
          </cell>
          <cell r="AS429">
            <v>74</v>
          </cell>
          <cell r="AT429">
            <v>9</v>
          </cell>
          <cell r="AU429">
            <v>10</v>
          </cell>
          <cell r="AV429">
            <v>40</v>
          </cell>
          <cell r="AW429">
            <v>59</v>
          </cell>
          <cell r="AX429">
            <v>36</v>
          </cell>
          <cell r="AY429">
            <v>95</v>
          </cell>
          <cell r="AZ429">
            <v>9</v>
          </cell>
          <cell r="BA429">
            <v>9</v>
          </cell>
          <cell r="BB429">
            <v>40</v>
          </cell>
          <cell r="BC429">
            <v>58</v>
          </cell>
          <cell r="BD429">
            <v>32</v>
          </cell>
          <cell r="BE429">
            <v>90</v>
          </cell>
          <cell r="BF429">
            <v>432</v>
          </cell>
          <cell r="BG429">
            <v>94</v>
          </cell>
          <cell r="BH429">
            <v>672</v>
          </cell>
          <cell r="BI429">
            <v>89.600000000000009</v>
          </cell>
          <cell r="BK429" t="str">
            <v>A++</v>
          </cell>
          <cell r="BL429" t="str">
            <v>B+</v>
          </cell>
          <cell r="BM429" t="str">
            <v>A</v>
          </cell>
          <cell r="BN429" t="str">
            <v>A</v>
          </cell>
          <cell r="BO429" t="str">
            <v>A+</v>
          </cell>
          <cell r="BP429" t="str">
            <v>A++</v>
          </cell>
          <cell r="BQ429" t="str">
            <v>A++</v>
          </cell>
          <cell r="BR429" t="str">
            <v>A</v>
          </cell>
          <cell r="BS429" t="str">
            <v>A++</v>
          </cell>
          <cell r="BT429" t="str">
            <v>A++</v>
          </cell>
          <cell r="BU429" t="str">
            <v>A++</v>
          </cell>
          <cell r="BW429">
            <v>4</v>
          </cell>
          <cell r="BX429">
            <v>4</v>
          </cell>
          <cell r="BY429">
            <v>2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20.5</v>
          </cell>
          <cell r="CI429">
            <v>0</v>
          </cell>
          <cell r="CJ429" t="str">
            <v>Pass</v>
          </cell>
          <cell r="CK429">
            <v>9.11</v>
          </cell>
        </row>
        <row r="430">
          <cell r="B430" t="str">
            <v>PIET23CD025</v>
          </cell>
          <cell r="C430" t="str">
            <v>KASHISH LAKHUJA</v>
          </cell>
          <cell r="D430" t="str">
            <v>23EPTCX024</v>
          </cell>
          <cell r="E430" t="str">
            <v>G-25</v>
          </cell>
          <cell r="F430"/>
          <cell r="G430">
            <v>10</v>
          </cell>
          <cell r="H430">
            <v>10</v>
          </cell>
          <cell r="I430">
            <v>10</v>
          </cell>
          <cell r="J430">
            <v>30</v>
          </cell>
          <cell r="K430">
            <v>8</v>
          </cell>
          <cell r="L430">
            <v>10</v>
          </cell>
          <cell r="M430">
            <v>10</v>
          </cell>
          <cell r="N430">
            <v>28</v>
          </cell>
          <cell r="O430">
            <v>8</v>
          </cell>
          <cell r="P430">
            <v>10</v>
          </cell>
          <cell r="Q430">
            <v>10</v>
          </cell>
          <cell r="R430">
            <v>28</v>
          </cell>
          <cell r="S430">
            <v>4</v>
          </cell>
          <cell r="T430">
            <v>10</v>
          </cell>
          <cell r="U430">
            <v>10</v>
          </cell>
          <cell r="V430">
            <v>24</v>
          </cell>
          <cell r="W430">
            <v>6</v>
          </cell>
          <cell r="X430">
            <v>10</v>
          </cell>
          <cell r="Y430">
            <v>8</v>
          </cell>
          <cell r="Z430">
            <v>24</v>
          </cell>
          <cell r="AA430">
            <v>134</v>
          </cell>
          <cell r="AB430">
            <v>8</v>
          </cell>
          <cell r="AC430">
            <v>8</v>
          </cell>
          <cell r="AD430">
            <v>38</v>
          </cell>
          <cell r="AE430">
            <v>54</v>
          </cell>
          <cell r="AF430">
            <v>33</v>
          </cell>
          <cell r="AG430">
            <v>87</v>
          </cell>
          <cell r="AH430">
            <v>8</v>
          </cell>
          <cell r="AI430">
            <v>9</v>
          </cell>
          <cell r="AJ430">
            <v>35</v>
          </cell>
          <cell r="AK430">
            <v>52</v>
          </cell>
          <cell r="AL430">
            <v>36</v>
          </cell>
          <cell r="AM430">
            <v>88</v>
          </cell>
          <cell r="AN430">
            <v>7</v>
          </cell>
          <cell r="AO430">
            <v>8</v>
          </cell>
          <cell r="AP430">
            <v>38</v>
          </cell>
          <cell r="AQ430">
            <v>53</v>
          </cell>
          <cell r="AR430">
            <v>31</v>
          </cell>
          <cell r="AS430">
            <v>84</v>
          </cell>
          <cell r="AT430">
            <v>7</v>
          </cell>
          <cell r="AU430">
            <v>8</v>
          </cell>
          <cell r="AV430">
            <v>40</v>
          </cell>
          <cell r="AW430">
            <v>55</v>
          </cell>
          <cell r="AX430">
            <v>32</v>
          </cell>
          <cell r="AY430">
            <v>87</v>
          </cell>
          <cell r="AZ430">
            <v>9</v>
          </cell>
          <cell r="BA430">
            <v>9</v>
          </cell>
          <cell r="BB430">
            <v>40</v>
          </cell>
          <cell r="BC430">
            <v>58</v>
          </cell>
          <cell r="BD430">
            <v>32</v>
          </cell>
          <cell r="BE430">
            <v>90</v>
          </cell>
          <cell r="BF430">
            <v>436</v>
          </cell>
          <cell r="BG430">
            <v>97</v>
          </cell>
          <cell r="BH430">
            <v>667</v>
          </cell>
          <cell r="BI430">
            <v>88.933333333333337</v>
          </cell>
          <cell r="BK430" t="str">
            <v>A</v>
          </cell>
          <cell r="BL430" t="str">
            <v>C+</v>
          </cell>
          <cell r="BM430" t="str">
            <v>A++</v>
          </cell>
          <cell r="BN430" t="str">
            <v>B</v>
          </cell>
          <cell r="BO430" t="str">
            <v>B</v>
          </cell>
          <cell r="BP430" t="str">
            <v>A++</v>
          </cell>
          <cell r="BQ430" t="str">
            <v>A++</v>
          </cell>
          <cell r="BR430" t="str">
            <v>A++</v>
          </cell>
          <cell r="BS430" t="str">
            <v>A++</v>
          </cell>
          <cell r="BT430" t="str">
            <v>A++</v>
          </cell>
          <cell r="BU430" t="str">
            <v>A++</v>
          </cell>
          <cell r="BW430">
            <v>4</v>
          </cell>
          <cell r="BX430">
            <v>4</v>
          </cell>
          <cell r="BY430">
            <v>2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20.5</v>
          </cell>
          <cell r="CI430">
            <v>0</v>
          </cell>
          <cell r="CJ430" t="str">
            <v>Pass</v>
          </cell>
          <cell r="CK430">
            <v>8.6300000000000008</v>
          </cell>
        </row>
        <row r="431">
          <cell r="B431" t="str">
            <v>PIET23CD026</v>
          </cell>
          <cell r="C431" t="str">
            <v>KHAGENDRA SINGH</v>
          </cell>
          <cell r="D431" t="str">
            <v>23EPTCX025</v>
          </cell>
          <cell r="E431" t="str">
            <v>G-26</v>
          </cell>
          <cell r="F431"/>
          <cell r="G431">
            <v>3</v>
          </cell>
          <cell r="H431">
            <v>6</v>
          </cell>
          <cell r="I431">
            <v>10</v>
          </cell>
          <cell r="J431">
            <v>19</v>
          </cell>
          <cell r="K431">
            <v>3</v>
          </cell>
          <cell r="L431">
            <v>7</v>
          </cell>
          <cell r="M431">
            <v>10</v>
          </cell>
          <cell r="N431">
            <v>20</v>
          </cell>
          <cell r="O431">
            <v>7</v>
          </cell>
          <cell r="P431">
            <v>9</v>
          </cell>
          <cell r="Q431">
            <v>10</v>
          </cell>
          <cell r="R431">
            <v>26</v>
          </cell>
          <cell r="S431">
            <v>2</v>
          </cell>
          <cell r="T431">
            <v>6</v>
          </cell>
          <cell r="U431">
            <v>10</v>
          </cell>
          <cell r="V431">
            <v>18</v>
          </cell>
          <cell r="W431">
            <v>6</v>
          </cell>
          <cell r="X431">
            <v>9</v>
          </cell>
          <cell r="Y431">
            <v>9</v>
          </cell>
          <cell r="Z431">
            <v>24</v>
          </cell>
          <cell r="AA431">
            <v>107</v>
          </cell>
          <cell r="AB431">
            <v>4</v>
          </cell>
          <cell r="AC431">
            <v>4</v>
          </cell>
          <cell r="AD431">
            <v>32</v>
          </cell>
          <cell r="AE431">
            <v>40</v>
          </cell>
          <cell r="AF431">
            <v>24</v>
          </cell>
          <cell r="AG431">
            <v>64</v>
          </cell>
          <cell r="AH431">
            <v>9</v>
          </cell>
          <cell r="AI431">
            <v>7</v>
          </cell>
          <cell r="AJ431">
            <v>33</v>
          </cell>
          <cell r="AK431">
            <v>49</v>
          </cell>
          <cell r="AL431">
            <v>34</v>
          </cell>
          <cell r="AM431">
            <v>83</v>
          </cell>
          <cell r="AN431">
            <v>6</v>
          </cell>
          <cell r="AO431">
            <v>6</v>
          </cell>
          <cell r="AP431">
            <v>29</v>
          </cell>
          <cell r="AQ431">
            <v>41</v>
          </cell>
          <cell r="AR431">
            <v>26</v>
          </cell>
          <cell r="AS431">
            <v>67</v>
          </cell>
          <cell r="AT431">
            <v>8</v>
          </cell>
          <cell r="AU431">
            <v>8</v>
          </cell>
          <cell r="AV431">
            <v>34</v>
          </cell>
          <cell r="AW431">
            <v>50</v>
          </cell>
          <cell r="AX431">
            <v>30</v>
          </cell>
          <cell r="AY431">
            <v>80</v>
          </cell>
          <cell r="AZ431">
            <v>8</v>
          </cell>
          <cell r="BA431">
            <v>8</v>
          </cell>
          <cell r="BB431">
            <v>26</v>
          </cell>
          <cell r="BC431">
            <v>42</v>
          </cell>
          <cell r="BD431">
            <v>29</v>
          </cell>
          <cell r="BE431">
            <v>71</v>
          </cell>
          <cell r="BF431">
            <v>365</v>
          </cell>
          <cell r="BG431">
            <v>95</v>
          </cell>
          <cell r="BH431">
            <v>567</v>
          </cell>
          <cell r="BI431">
            <v>75.599999999999994</v>
          </cell>
          <cell r="BK431" t="str">
            <v>D</v>
          </cell>
          <cell r="BL431" t="str">
            <v>E+</v>
          </cell>
          <cell r="BM431" t="str">
            <v>A</v>
          </cell>
          <cell r="BN431" t="str">
            <v>D+</v>
          </cell>
          <cell r="BO431" t="str">
            <v>D+</v>
          </cell>
          <cell r="BP431" t="str">
            <v>A++</v>
          </cell>
          <cell r="BQ431" t="str">
            <v>B</v>
          </cell>
          <cell r="BR431" t="str">
            <v>B+</v>
          </cell>
          <cell r="BS431" t="str">
            <v>A+</v>
          </cell>
          <cell r="BT431" t="str">
            <v>B+</v>
          </cell>
          <cell r="BU431" t="str">
            <v>A++</v>
          </cell>
          <cell r="BW431">
            <v>4</v>
          </cell>
          <cell r="BX431">
            <v>4</v>
          </cell>
          <cell r="BY431">
            <v>2</v>
          </cell>
          <cell r="BZ431">
            <v>2</v>
          </cell>
          <cell r="CA431">
            <v>2</v>
          </cell>
          <cell r="CB431">
            <v>1</v>
          </cell>
          <cell r="CC431">
            <v>1</v>
          </cell>
          <cell r="CD431">
            <v>1.5</v>
          </cell>
          <cell r="CE431">
            <v>1</v>
          </cell>
          <cell r="CF431">
            <v>1.5</v>
          </cell>
          <cell r="CG431">
            <v>0.5</v>
          </cell>
          <cell r="CH431">
            <v>20.5</v>
          </cell>
          <cell r="CI431">
            <v>0</v>
          </cell>
          <cell r="CJ431" t="str">
            <v>Pass</v>
          </cell>
          <cell r="CK431">
            <v>6.76</v>
          </cell>
        </row>
        <row r="432">
          <cell r="B432" t="str">
            <v>PIET23CD027</v>
          </cell>
          <cell r="C432" t="str">
            <v>KULDEEP SUTHAR</v>
          </cell>
          <cell r="D432" t="str">
            <v>23EPTCX026</v>
          </cell>
          <cell r="E432" t="str">
            <v>G-27</v>
          </cell>
          <cell r="F432"/>
          <cell r="G432">
            <v>9</v>
          </cell>
          <cell r="H432">
            <v>8</v>
          </cell>
          <cell r="I432">
            <v>10</v>
          </cell>
          <cell r="J432">
            <v>27</v>
          </cell>
          <cell r="K432">
            <v>7</v>
          </cell>
          <cell r="L432">
            <v>10</v>
          </cell>
          <cell r="M432">
            <v>10</v>
          </cell>
          <cell r="N432">
            <v>27</v>
          </cell>
          <cell r="O432">
            <v>6</v>
          </cell>
          <cell r="P432">
            <v>9</v>
          </cell>
          <cell r="Q432">
            <v>10</v>
          </cell>
          <cell r="R432">
            <v>25</v>
          </cell>
          <cell r="S432">
            <v>6</v>
          </cell>
          <cell r="T432">
            <v>9</v>
          </cell>
          <cell r="U432">
            <v>10</v>
          </cell>
          <cell r="V432">
            <v>25</v>
          </cell>
          <cell r="W432">
            <v>6</v>
          </cell>
          <cell r="X432">
            <v>10</v>
          </cell>
          <cell r="Y432">
            <v>10</v>
          </cell>
          <cell r="Z432">
            <v>26</v>
          </cell>
          <cell r="AA432">
            <v>130</v>
          </cell>
          <cell r="AB432">
            <v>9</v>
          </cell>
          <cell r="AC432">
            <v>7</v>
          </cell>
          <cell r="AD432">
            <v>38</v>
          </cell>
          <cell r="AE432">
            <v>54</v>
          </cell>
          <cell r="AF432">
            <v>36</v>
          </cell>
          <cell r="AG432">
            <v>90</v>
          </cell>
          <cell r="AH432">
            <v>9</v>
          </cell>
          <cell r="AI432">
            <v>9</v>
          </cell>
          <cell r="AJ432">
            <v>37</v>
          </cell>
          <cell r="AK432">
            <v>55</v>
          </cell>
          <cell r="AL432">
            <v>28</v>
          </cell>
          <cell r="AM432">
            <v>83</v>
          </cell>
          <cell r="AN432">
            <v>8</v>
          </cell>
          <cell r="AO432">
            <v>8</v>
          </cell>
          <cell r="AP432">
            <v>38</v>
          </cell>
          <cell r="AQ432">
            <v>54</v>
          </cell>
          <cell r="AR432">
            <v>28</v>
          </cell>
          <cell r="AS432">
            <v>82</v>
          </cell>
          <cell r="AT432">
            <v>10</v>
          </cell>
          <cell r="AU432">
            <v>9</v>
          </cell>
          <cell r="AV432">
            <v>38</v>
          </cell>
          <cell r="AW432">
            <v>57</v>
          </cell>
          <cell r="AX432">
            <v>37</v>
          </cell>
          <cell r="AY432">
            <v>94</v>
          </cell>
          <cell r="AZ432">
            <v>8</v>
          </cell>
          <cell r="BA432">
            <v>9</v>
          </cell>
          <cell r="BB432">
            <v>39</v>
          </cell>
          <cell r="BC432">
            <v>56</v>
          </cell>
          <cell r="BD432">
            <v>33</v>
          </cell>
          <cell r="BE432">
            <v>89</v>
          </cell>
          <cell r="BF432">
            <v>438</v>
          </cell>
          <cell r="BG432">
            <v>96</v>
          </cell>
          <cell r="BH432">
            <v>664</v>
          </cell>
          <cell r="BI432">
            <v>88.533333333333331</v>
          </cell>
          <cell r="BK432" t="str">
            <v>C</v>
          </cell>
          <cell r="BL432" t="str">
            <v>C</v>
          </cell>
          <cell r="BM432" t="str">
            <v>A+</v>
          </cell>
          <cell r="BN432" t="str">
            <v>B</v>
          </cell>
          <cell r="BO432" t="str">
            <v>C</v>
          </cell>
          <cell r="BP432" t="str">
            <v>A++</v>
          </cell>
          <cell r="BQ432" t="str">
            <v>A++</v>
          </cell>
          <cell r="BR432" t="str">
            <v>A++</v>
          </cell>
          <cell r="BS432" t="str">
            <v>A++</v>
          </cell>
          <cell r="BT432" t="str">
            <v>A++</v>
          </cell>
          <cell r="BU432" t="str">
            <v>A++</v>
          </cell>
          <cell r="BW432">
            <v>4</v>
          </cell>
          <cell r="BX432">
            <v>4</v>
          </cell>
          <cell r="BY432">
            <v>2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20.5</v>
          </cell>
          <cell r="CI432">
            <v>0</v>
          </cell>
          <cell r="CJ432" t="str">
            <v>Pass</v>
          </cell>
          <cell r="CK432">
            <v>7.95</v>
          </cell>
        </row>
        <row r="433">
          <cell r="B433" t="str">
            <v>PIET23CD028</v>
          </cell>
          <cell r="C433" t="str">
            <v>KUNAL SHARMA</v>
          </cell>
          <cell r="D433" t="str">
            <v>23EPTCX027</v>
          </cell>
          <cell r="E433" t="str">
            <v>G-28</v>
          </cell>
          <cell r="F433"/>
          <cell r="G433">
            <v>6</v>
          </cell>
          <cell r="H433">
            <v>10</v>
          </cell>
          <cell r="I433">
            <v>10</v>
          </cell>
          <cell r="J433">
            <v>26</v>
          </cell>
          <cell r="K433">
            <v>3</v>
          </cell>
          <cell r="L433">
            <v>10</v>
          </cell>
          <cell r="M433">
            <v>10</v>
          </cell>
          <cell r="N433">
            <v>23</v>
          </cell>
          <cell r="O433">
            <v>8</v>
          </cell>
          <cell r="P433">
            <v>9</v>
          </cell>
          <cell r="Q433">
            <v>10</v>
          </cell>
          <cell r="R433">
            <v>27</v>
          </cell>
          <cell r="S433">
            <v>4</v>
          </cell>
          <cell r="T433">
            <v>7</v>
          </cell>
          <cell r="U433">
            <v>10</v>
          </cell>
          <cell r="V433">
            <v>21</v>
          </cell>
          <cell r="W433">
            <v>5</v>
          </cell>
          <cell r="X433">
            <v>9</v>
          </cell>
          <cell r="Y433">
            <v>10</v>
          </cell>
          <cell r="Z433">
            <v>24</v>
          </cell>
          <cell r="AA433">
            <v>121</v>
          </cell>
          <cell r="AB433">
            <v>7</v>
          </cell>
          <cell r="AC433">
            <v>9</v>
          </cell>
          <cell r="AD433">
            <v>36</v>
          </cell>
          <cell r="AE433">
            <v>52</v>
          </cell>
          <cell r="AF433">
            <v>27</v>
          </cell>
          <cell r="AG433">
            <v>79</v>
          </cell>
          <cell r="AH433">
            <v>9</v>
          </cell>
          <cell r="AI433">
            <v>9</v>
          </cell>
          <cell r="AJ433">
            <v>36</v>
          </cell>
          <cell r="AK433">
            <v>54</v>
          </cell>
          <cell r="AL433">
            <v>35</v>
          </cell>
          <cell r="AM433">
            <v>89</v>
          </cell>
          <cell r="AN433">
            <v>7</v>
          </cell>
          <cell r="AO433">
            <v>6</v>
          </cell>
          <cell r="AP433">
            <v>33</v>
          </cell>
          <cell r="AQ433">
            <v>46</v>
          </cell>
          <cell r="AR433">
            <v>27</v>
          </cell>
          <cell r="AS433">
            <v>73</v>
          </cell>
          <cell r="AT433">
            <v>6</v>
          </cell>
          <cell r="AU433">
            <v>8</v>
          </cell>
          <cell r="AV433">
            <v>40</v>
          </cell>
          <cell r="AW433">
            <v>54</v>
          </cell>
          <cell r="AX433">
            <v>29</v>
          </cell>
          <cell r="AY433">
            <v>83</v>
          </cell>
          <cell r="AZ433">
            <v>7</v>
          </cell>
          <cell r="BA433">
            <v>8</v>
          </cell>
          <cell r="BB433">
            <v>37</v>
          </cell>
          <cell r="BC433">
            <v>52</v>
          </cell>
          <cell r="BD433">
            <v>27</v>
          </cell>
          <cell r="BE433">
            <v>79</v>
          </cell>
          <cell r="BF433">
            <v>403</v>
          </cell>
          <cell r="BG433">
            <v>96</v>
          </cell>
          <cell r="BH433">
            <v>620</v>
          </cell>
          <cell r="BI433">
            <v>82.666666666666671</v>
          </cell>
          <cell r="BK433" t="str">
            <v>D</v>
          </cell>
          <cell r="BL433" t="str">
            <v>D+</v>
          </cell>
          <cell r="BM433" t="str">
            <v>B+</v>
          </cell>
          <cell r="BN433" t="str">
            <v>D</v>
          </cell>
          <cell r="BO433" t="str">
            <v>D+</v>
          </cell>
          <cell r="BP433" t="str">
            <v>A++</v>
          </cell>
          <cell r="BQ433" t="str">
            <v>A+</v>
          </cell>
          <cell r="BR433" t="str">
            <v>A</v>
          </cell>
          <cell r="BS433" t="str">
            <v>A++</v>
          </cell>
          <cell r="BT433" t="str">
            <v>A+</v>
          </cell>
          <cell r="BU433" t="str">
            <v>A++</v>
          </cell>
          <cell r="BW433">
            <v>4</v>
          </cell>
          <cell r="BX433">
            <v>4</v>
          </cell>
          <cell r="BY433">
            <v>2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20.5</v>
          </cell>
          <cell r="CI433">
            <v>0</v>
          </cell>
          <cell r="CJ433" t="str">
            <v>Pass</v>
          </cell>
          <cell r="CK433">
            <v>7.09</v>
          </cell>
        </row>
        <row r="434">
          <cell r="B434" t="str">
            <v>PIET23CD029</v>
          </cell>
          <cell r="C434" t="str">
            <v>LAKSHYA KUMAWAT</v>
          </cell>
          <cell r="D434" t="str">
            <v>23EPTCX028</v>
          </cell>
          <cell r="E434" t="str">
            <v>G-29</v>
          </cell>
          <cell r="F434"/>
          <cell r="G434">
            <v>9</v>
          </cell>
          <cell r="H434">
            <v>10</v>
          </cell>
          <cell r="I434">
            <v>10</v>
          </cell>
          <cell r="J434">
            <v>29</v>
          </cell>
          <cell r="K434">
            <v>7</v>
          </cell>
          <cell r="L434">
            <v>10</v>
          </cell>
          <cell r="M434">
            <v>10</v>
          </cell>
          <cell r="N434">
            <v>27</v>
          </cell>
          <cell r="O434">
            <v>7</v>
          </cell>
          <cell r="P434">
            <v>10</v>
          </cell>
          <cell r="Q434">
            <v>10</v>
          </cell>
          <cell r="R434">
            <v>27</v>
          </cell>
          <cell r="S434">
            <v>7</v>
          </cell>
          <cell r="T434">
            <v>9</v>
          </cell>
          <cell r="U434">
            <v>10</v>
          </cell>
          <cell r="V434">
            <v>26</v>
          </cell>
          <cell r="W434">
            <v>7</v>
          </cell>
          <cell r="X434">
            <v>10</v>
          </cell>
          <cell r="Y434">
            <v>9</v>
          </cell>
          <cell r="Z434">
            <v>26</v>
          </cell>
          <cell r="AA434">
            <v>135</v>
          </cell>
          <cell r="AB434">
            <v>8</v>
          </cell>
          <cell r="AC434">
            <v>10</v>
          </cell>
          <cell r="AD434">
            <v>34</v>
          </cell>
          <cell r="AE434">
            <v>52</v>
          </cell>
          <cell r="AF434">
            <v>37</v>
          </cell>
          <cell r="AG434">
            <v>89</v>
          </cell>
          <cell r="AH434">
            <v>9</v>
          </cell>
          <cell r="AI434">
            <v>8</v>
          </cell>
          <cell r="AJ434">
            <v>31</v>
          </cell>
          <cell r="AK434">
            <v>48</v>
          </cell>
          <cell r="AL434">
            <v>34</v>
          </cell>
          <cell r="AM434">
            <v>82</v>
          </cell>
          <cell r="AN434">
            <v>8</v>
          </cell>
          <cell r="AO434">
            <v>9</v>
          </cell>
          <cell r="AP434">
            <v>36</v>
          </cell>
          <cell r="AQ434">
            <v>53</v>
          </cell>
          <cell r="AR434">
            <v>32</v>
          </cell>
          <cell r="AS434">
            <v>85</v>
          </cell>
          <cell r="AT434">
            <v>8</v>
          </cell>
          <cell r="AU434">
            <v>9</v>
          </cell>
          <cell r="AV434">
            <v>40</v>
          </cell>
          <cell r="AW434">
            <v>57</v>
          </cell>
          <cell r="AX434">
            <v>37</v>
          </cell>
          <cell r="AY434">
            <v>94</v>
          </cell>
          <cell r="AZ434">
            <v>8</v>
          </cell>
          <cell r="BA434">
            <v>7</v>
          </cell>
          <cell r="BB434">
            <v>33</v>
          </cell>
          <cell r="BC434">
            <v>48</v>
          </cell>
          <cell r="BD434">
            <v>29</v>
          </cell>
          <cell r="BE434">
            <v>77</v>
          </cell>
          <cell r="BF434">
            <v>427</v>
          </cell>
          <cell r="BG434">
            <v>94</v>
          </cell>
          <cell r="BH434">
            <v>656</v>
          </cell>
          <cell r="BI434">
            <v>87.466666666666669</v>
          </cell>
          <cell r="BK434" t="str">
            <v>A</v>
          </cell>
          <cell r="BL434" t="str">
            <v>C</v>
          </cell>
          <cell r="BM434" t="str">
            <v>A+</v>
          </cell>
          <cell r="BN434" t="str">
            <v>B+</v>
          </cell>
          <cell r="BO434" t="str">
            <v>C+</v>
          </cell>
          <cell r="BP434" t="str">
            <v>A++</v>
          </cell>
          <cell r="BQ434" t="str">
            <v>A++</v>
          </cell>
          <cell r="BR434" t="str">
            <v>A++</v>
          </cell>
          <cell r="BS434" t="str">
            <v>A++</v>
          </cell>
          <cell r="BT434" t="str">
            <v>A+</v>
          </cell>
          <cell r="BU434" t="str">
            <v>A++</v>
          </cell>
          <cell r="BW434">
            <v>4</v>
          </cell>
          <cell r="BX434">
            <v>4</v>
          </cell>
          <cell r="BY434">
            <v>2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20.5</v>
          </cell>
          <cell r="CI434">
            <v>0</v>
          </cell>
          <cell r="CJ434" t="str">
            <v>Pass</v>
          </cell>
          <cell r="CK434">
            <v>8.3699999999999992</v>
          </cell>
        </row>
        <row r="435">
          <cell r="B435" t="str">
            <v>PIET23CD030</v>
          </cell>
          <cell r="C435" t="str">
            <v>MANAH YADAV</v>
          </cell>
          <cell r="D435" t="str">
            <v>23EPTCX029</v>
          </cell>
          <cell r="E435" t="str">
            <v>G-30</v>
          </cell>
          <cell r="F435"/>
          <cell r="G435">
            <v>2</v>
          </cell>
          <cell r="H435">
            <v>9</v>
          </cell>
          <cell r="I435">
            <v>10</v>
          </cell>
          <cell r="J435">
            <v>21</v>
          </cell>
          <cell r="K435">
            <v>3</v>
          </cell>
          <cell r="L435">
            <v>7</v>
          </cell>
          <cell r="M435">
            <v>10</v>
          </cell>
          <cell r="N435">
            <v>20</v>
          </cell>
          <cell r="O435">
            <v>6</v>
          </cell>
          <cell r="P435">
            <v>10</v>
          </cell>
          <cell r="Q435">
            <v>10</v>
          </cell>
          <cell r="R435">
            <v>26</v>
          </cell>
          <cell r="S435">
            <v>3</v>
          </cell>
          <cell r="T435">
            <v>7</v>
          </cell>
          <cell r="U435">
            <v>10</v>
          </cell>
          <cell r="V435">
            <v>20</v>
          </cell>
          <cell r="W435">
            <v>5</v>
          </cell>
          <cell r="X435">
            <v>10</v>
          </cell>
          <cell r="Y435">
            <v>9</v>
          </cell>
          <cell r="Z435">
            <v>24</v>
          </cell>
          <cell r="AA435">
            <v>111</v>
          </cell>
          <cell r="AB435">
            <v>8</v>
          </cell>
          <cell r="AC435">
            <v>8</v>
          </cell>
          <cell r="AD435">
            <v>37</v>
          </cell>
          <cell r="AE435">
            <v>53</v>
          </cell>
          <cell r="AF435">
            <v>30</v>
          </cell>
          <cell r="AG435">
            <v>83</v>
          </cell>
          <cell r="AH435">
            <v>9</v>
          </cell>
          <cell r="AI435">
            <v>8</v>
          </cell>
          <cell r="AJ435">
            <v>31</v>
          </cell>
          <cell r="AK435">
            <v>48</v>
          </cell>
          <cell r="AL435">
            <v>33</v>
          </cell>
          <cell r="AM435">
            <v>81</v>
          </cell>
          <cell r="AN435">
            <v>8</v>
          </cell>
          <cell r="AO435">
            <v>7</v>
          </cell>
          <cell r="AP435">
            <v>36</v>
          </cell>
          <cell r="AQ435">
            <v>51</v>
          </cell>
          <cell r="AR435">
            <v>31</v>
          </cell>
          <cell r="AS435">
            <v>82</v>
          </cell>
          <cell r="AT435">
            <v>8</v>
          </cell>
          <cell r="AU435">
            <v>8</v>
          </cell>
          <cell r="AV435">
            <v>34</v>
          </cell>
          <cell r="AW435">
            <v>50</v>
          </cell>
          <cell r="AX435">
            <v>30</v>
          </cell>
          <cell r="AY435">
            <v>80</v>
          </cell>
          <cell r="AZ435">
            <v>9</v>
          </cell>
          <cell r="BA435">
            <v>9</v>
          </cell>
          <cell r="BB435">
            <v>37</v>
          </cell>
          <cell r="BC435">
            <v>55</v>
          </cell>
          <cell r="BD435">
            <v>33</v>
          </cell>
          <cell r="BE435">
            <v>88</v>
          </cell>
          <cell r="BF435">
            <v>414</v>
          </cell>
          <cell r="BG435">
            <v>94</v>
          </cell>
          <cell r="BH435">
            <v>619</v>
          </cell>
          <cell r="BI435">
            <v>82.533333333333331</v>
          </cell>
          <cell r="BK435" t="str">
            <v>F</v>
          </cell>
          <cell r="BL435" t="str">
            <v>D</v>
          </cell>
          <cell r="BM435" t="str">
            <v>B+</v>
          </cell>
          <cell r="BN435" t="str">
            <v>C+</v>
          </cell>
          <cell r="BO435" t="str">
            <v>D+</v>
          </cell>
          <cell r="BP435" t="str">
            <v>A++</v>
          </cell>
          <cell r="BQ435" t="str">
            <v>A++</v>
          </cell>
          <cell r="BR435" t="str">
            <v>A++</v>
          </cell>
          <cell r="BS435" t="str">
            <v>A+</v>
          </cell>
          <cell r="BT435" t="str">
            <v>A++</v>
          </cell>
          <cell r="BU435" t="str">
            <v>A++</v>
          </cell>
          <cell r="BW435">
            <v>4</v>
          </cell>
          <cell r="BX435">
            <v>4</v>
          </cell>
          <cell r="BY435">
            <v>2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20.5</v>
          </cell>
          <cell r="CI435">
            <v>1</v>
          </cell>
          <cell r="CJ435" t="str">
            <v>Fail</v>
          </cell>
          <cell r="CK435">
            <v>6.2439024390243905</v>
          </cell>
        </row>
        <row r="436">
          <cell r="B436" t="str">
            <v>PIET23CD031</v>
          </cell>
          <cell r="C436" t="str">
            <v>MANSI KHANDELWAL</v>
          </cell>
          <cell r="D436" t="str">
            <v>23EPTCX030</v>
          </cell>
          <cell r="E436" t="str">
            <v>G-31</v>
          </cell>
          <cell r="F436"/>
          <cell r="G436">
            <v>2</v>
          </cell>
          <cell r="H436">
            <v>6</v>
          </cell>
          <cell r="I436">
            <v>10</v>
          </cell>
          <cell r="J436">
            <v>18</v>
          </cell>
          <cell r="K436">
            <v>1</v>
          </cell>
          <cell r="L436">
            <v>7</v>
          </cell>
          <cell r="M436">
            <v>10</v>
          </cell>
          <cell r="N436">
            <v>18</v>
          </cell>
          <cell r="O436">
            <v>3</v>
          </cell>
          <cell r="P436">
            <v>8</v>
          </cell>
          <cell r="Q436">
            <v>10</v>
          </cell>
          <cell r="R436">
            <v>21</v>
          </cell>
          <cell r="S436">
            <v>2</v>
          </cell>
          <cell r="T436">
            <v>6</v>
          </cell>
          <cell r="U436">
            <v>10</v>
          </cell>
          <cell r="V436">
            <v>18</v>
          </cell>
          <cell r="W436">
            <v>2</v>
          </cell>
          <cell r="X436">
            <v>7</v>
          </cell>
          <cell r="Y436">
            <v>9</v>
          </cell>
          <cell r="Z436">
            <v>18</v>
          </cell>
          <cell r="AA436">
            <v>93</v>
          </cell>
          <cell r="AB436">
            <v>7</v>
          </cell>
          <cell r="AC436">
            <v>6</v>
          </cell>
          <cell r="AD436">
            <v>32</v>
          </cell>
          <cell r="AE436">
            <v>45</v>
          </cell>
          <cell r="AF436">
            <v>12</v>
          </cell>
          <cell r="AG436">
            <v>57</v>
          </cell>
          <cell r="AH436">
            <v>7</v>
          </cell>
          <cell r="AI436">
            <v>7</v>
          </cell>
          <cell r="AJ436">
            <v>29</v>
          </cell>
          <cell r="AK436">
            <v>43</v>
          </cell>
          <cell r="AL436">
            <v>34</v>
          </cell>
          <cell r="AM436">
            <v>77</v>
          </cell>
          <cell r="AN436">
            <v>4</v>
          </cell>
          <cell r="AO436">
            <v>6</v>
          </cell>
          <cell r="AP436">
            <v>39</v>
          </cell>
          <cell r="AQ436">
            <v>49</v>
          </cell>
          <cell r="AR436">
            <v>27</v>
          </cell>
          <cell r="AS436">
            <v>76</v>
          </cell>
          <cell r="AT436">
            <v>5</v>
          </cell>
          <cell r="AU436">
            <v>7</v>
          </cell>
          <cell r="AV436">
            <v>34</v>
          </cell>
          <cell r="AW436">
            <v>46</v>
          </cell>
          <cell r="AX436">
            <v>26</v>
          </cell>
          <cell r="AY436">
            <v>72</v>
          </cell>
          <cell r="AZ436">
            <v>5</v>
          </cell>
          <cell r="BA436">
            <v>7</v>
          </cell>
          <cell r="BB436">
            <v>37</v>
          </cell>
          <cell r="BC436">
            <v>49</v>
          </cell>
          <cell r="BD436">
            <v>25</v>
          </cell>
          <cell r="BE436">
            <v>74</v>
          </cell>
          <cell r="BF436">
            <v>356</v>
          </cell>
          <cell r="BG436">
            <v>92</v>
          </cell>
          <cell r="BH436">
            <v>541</v>
          </cell>
          <cell r="BI436">
            <v>72.13333333333334</v>
          </cell>
          <cell r="BK436" t="str">
            <v>D</v>
          </cell>
          <cell r="BL436" t="str">
            <v>E+</v>
          </cell>
          <cell r="BM436" t="str">
            <v>C+</v>
          </cell>
          <cell r="BN436" t="str">
            <v>E+</v>
          </cell>
          <cell r="BO436" t="str">
            <v>E</v>
          </cell>
          <cell r="BP436" t="str">
            <v>A+</v>
          </cell>
          <cell r="BQ436" t="str">
            <v>C</v>
          </cell>
          <cell r="BR436" t="str">
            <v>A+</v>
          </cell>
          <cell r="BS436" t="str">
            <v>A</v>
          </cell>
          <cell r="BT436" t="str">
            <v>A</v>
          </cell>
          <cell r="BU436" t="str">
            <v>A++</v>
          </cell>
          <cell r="BW436">
            <v>4</v>
          </cell>
          <cell r="BX436">
            <v>4</v>
          </cell>
          <cell r="BY436">
            <v>2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20.5</v>
          </cell>
          <cell r="CI436">
            <v>0</v>
          </cell>
          <cell r="CJ436" t="str">
            <v>Pass</v>
          </cell>
          <cell r="CK436">
            <v>6.3</v>
          </cell>
        </row>
        <row r="437">
          <cell r="B437" t="str">
            <v>PIET23CD033</v>
          </cell>
          <cell r="C437" t="str">
            <v>MITESH MANDAWARA</v>
          </cell>
          <cell r="D437" t="str">
            <v>23EPTCX031</v>
          </cell>
          <cell r="E437" t="str">
            <v>G-33</v>
          </cell>
          <cell r="F437"/>
          <cell r="G437">
            <v>10</v>
          </cell>
          <cell r="H437">
            <v>10</v>
          </cell>
          <cell r="I437">
            <v>10</v>
          </cell>
          <cell r="J437">
            <v>30</v>
          </cell>
          <cell r="K437">
            <v>3</v>
          </cell>
          <cell r="L437">
            <v>10</v>
          </cell>
          <cell r="M437">
            <v>10</v>
          </cell>
          <cell r="N437">
            <v>23</v>
          </cell>
          <cell r="O437">
            <v>7</v>
          </cell>
          <cell r="P437">
            <v>9</v>
          </cell>
          <cell r="Q437">
            <v>10</v>
          </cell>
          <cell r="R437">
            <v>26</v>
          </cell>
          <cell r="S437">
            <v>4</v>
          </cell>
          <cell r="T437">
            <v>5</v>
          </cell>
          <cell r="U437">
            <v>10</v>
          </cell>
          <cell r="V437">
            <v>19</v>
          </cell>
          <cell r="W437">
            <v>7</v>
          </cell>
          <cell r="X437">
            <v>9</v>
          </cell>
          <cell r="Y437">
            <v>10</v>
          </cell>
          <cell r="Z437">
            <v>26</v>
          </cell>
          <cell r="AA437">
            <v>124</v>
          </cell>
          <cell r="AB437">
            <v>9</v>
          </cell>
          <cell r="AC437">
            <v>9</v>
          </cell>
          <cell r="AD437">
            <v>39</v>
          </cell>
          <cell r="AE437">
            <v>57</v>
          </cell>
          <cell r="AF437">
            <v>36</v>
          </cell>
          <cell r="AG437">
            <v>93</v>
          </cell>
          <cell r="AH437">
            <v>8</v>
          </cell>
          <cell r="AI437">
            <v>8</v>
          </cell>
          <cell r="AJ437">
            <v>33</v>
          </cell>
          <cell r="AK437">
            <v>49</v>
          </cell>
          <cell r="AL437">
            <v>30</v>
          </cell>
          <cell r="AM437">
            <v>79</v>
          </cell>
          <cell r="AN437">
            <v>8</v>
          </cell>
          <cell r="AO437">
            <v>8</v>
          </cell>
          <cell r="AP437">
            <v>39</v>
          </cell>
          <cell r="AQ437">
            <v>55</v>
          </cell>
          <cell r="AR437">
            <v>30</v>
          </cell>
          <cell r="AS437">
            <v>85</v>
          </cell>
          <cell r="AT437">
            <v>7</v>
          </cell>
          <cell r="AU437">
            <v>5</v>
          </cell>
          <cell r="AV437">
            <v>40</v>
          </cell>
          <cell r="AW437">
            <v>52</v>
          </cell>
          <cell r="AX437">
            <v>23</v>
          </cell>
          <cell r="AY437">
            <v>75</v>
          </cell>
          <cell r="AZ437">
            <v>9</v>
          </cell>
          <cell r="BA437">
            <v>7</v>
          </cell>
          <cell r="BB437">
            <v>37</v>
          </cell>
          <cell r="BC437">
            <v>53</v>
          </cell>
          <cell r="BD437">
            <v>29</v>
          </cell>
          <cell r="BE437">
            <v>82</v>
          </cell>
          <cell r="BF437">
            <v>414</v>
          </cell>
          <cell r="BG437">
            <v>89</v>
          </cell>
          <cell r="BH437">
            <v>627</v>
          </cell>
          <cell r="BI437">
            <v>83.6</v>
          </cell>
          <cell r="BK437" t="str">
            <v>A+</v>
          </cell>
          <cell r="BL437" t="str">
            <v>D+</v>
          </cell>
          <cell r="BM437" t="str">
            <v>A</v>
          </cell>
          <cell r="BN437" t="str">
            <v>D+</v>
          </cell>
          <cell r="BO437" t="str">
            <v>C</v>
          </cell>
          <cell r="BP437" t="str">
            <v>A+</v>
          </cell>
          <cell r="BQ437" t="str">
            <v>A++</v>
          </cell>
          <cell r="BR437" t="str">
            <v>A++</v>
          </cell>
          <cell r="BS437" t="str">
            <v>A</v>
          </cell>
          <cell r="BT437" t="str">
            <v>A++</v>
          </cell>
          <cell r="BU437" t="str">
            <v>A++</v>
          </cell>
          <cell r="BW437">
            <v>4</v>
          </cell>
          <cell r="BX437">
            <v>4</v>
          </cell>
          <cell r="BY437">
            <v>2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20.5</v>
          </cell>
          <cell r="CI437">
            <v>0</v>
          </cell>
          <cell r="CJ437" t="str">
            <v>Pass</v>
          </cell>
          <cell r="CK437">
            <v>8.02</v>
          </cell>
        </row>
        <row r="438">
          <cell r="B438" t="str">
            <v>PIET23CD034</v>
          </cell>
          <cell r="C438" t="str">
            <v>MOHIT SONI</v>
          </cell>
          <cell r="D438" t="str">
            <v>23EPTCX032</v>
          </cell>
          <cell r="E438" t="str">
            <v>G-34</v>
          </cell>
          <cell r="F438"/>
          <cell r="G438">
            <v>5</v>
          </cell>
          <cell r="H438">
            <v>8</v>
          </cell>
          <cell r="I438">
            <v>10</v>
          </cell>
          <cell r="J438">
            <v>23</v>
          </cell>
          <cell r="K438">
            <v>4</v>
          </cell>
          <cell r="L438">
            <v>9</v>
          </cell>
          <cell r="M438">
            <v>10</v>
          </cell>
          <cell r="N438">
            <v>23</v>
          </cell>
          <cell r="O438">
            <v>5</v>
          </cell>
          <cell r="P438">
            <v>9</v>
          </cell>
          <cell r="Q438">
            <v>10</v>
          </cell>
          <cell r="R438">
            <v>24</v>
          </cell>
          <cell r="S438">
            <v>2</v>
          </cell>
          <cell r="T438">
            <v>7</v>
          </cell>
          <cell r="U438">
            <v>10</v>
          </cell>
          <cell r="V438">
            <v>19</v>
          </cell>
          <cell r="W438">
            <v>6</v>
          </cell>
          <cell r="X438">
            <v>9</v>
          </cell>
          <cell r="Y438">
            <v>10</v>
          </cell>
          <cell r="Z438">
            <v>25</v>
          </cell>
          <cell r="AA438">
            <v>114</v>
          </cell>
          <cell r="AB438">
            <v>7</v>
          </cell>
          <cell r="AC438">
            <v>7</v>
          </cell>
          <cell r="AD438">
            <v>39</v>
          </cell>
          <cell r="AE438">
            <v>53</v>
          </cell>
          <cell r="AF438">
            <v>32</v>
          </cell>
          <cell r="AG438">
            <v>85</v>
          </cell>
          <cell r="AH438">
            <v>8</v>
          </cell>
          <cell r="AI438">
            <v>6</v>
          </cell>
          <cell r="AJ438">
            <v>33</v>
          </cell>
          <cell r="AK438">
            <v>47</v>
          </cell>
          <cell r="AL438">
            <v>34</v>
          </cell>
          <cell r="AM438">
            <v>81</v>
          </cell>
          <cell r="AN438">
            <v>7</v>
          </cell>
          <cell r="AO438">
            <v>6</v>
          </cell>
          <cell r="AP438">
            <v>37</v>
          </cell>
          <cell r="AQ438">
            <v>50</v>
          </cell>
          <cell r="AR438">
            <v>24</v>
          </cell>
          <cell r="AS438">
            <v>74</v>
          </cell>
          <cell r="AT438">
            <v>5</v>
          </cell>
          <cell r="AU438">
            <v>6</v>
          </cell>
          <cell r="AV438">
            <v>40</v>
          </cell>
          <cell r="AW438">
            <v>51</v>
          </cell>
          <cell r="AX438">
            <v>25</v>
          </cell>
          <cell r="AY438">
            <v>76</v>
          </cell>
          <cell r="AZ438">
            <v>5</v>
          </cell>
          <cell r="BA438">
            <v>7</v>
          </cell>
          <cell r="BB438">
            <v>38</v>
          </cell>
          <cell r="BC438">
            <v>50</v>
          </cell>
          <cell r="BD438">
            <v>30</v>
          </cell>
          <cell r="BE438">
            <v>80</v>
          </cell>
          <cell r="BF438">
            <v>396</v>
          </cell>
          <cell r="BG438">
            <v>93</v>
          </cell>
          <cell r="BH438">
            <v>603</v>
          </cell>
          <cell r="BI438">
            <v>80.400000000000006</v>
          </cell>
          <cell r="BK438" t="str">
            <v>B</v>
          </cell>
          <cell r="BL438" t="str">
            <v>D+</v>
          </cell>
          <cell r="BM438" t="str">
            <v>B</v>
          </cell>
          <cell r="BN438" t="str">
            <v>E</v>
          </cell>
          <cell r="BO438" t="str">
            <v>E</v>
          </cell>
          <cell r="BP438" t="str">
            <v>A++</v>
          </cell>
          <cell r="BQ438" t="str">
            <v>A++</v>
          </cell>
          <cell r="BR438" t="str">
            <v>A</v>
          </cell>
          <cell r="BS438" t="str">
            <v>A+</v>
          </cell>
          <cell r="BT438" t="str">
            <v>A+</v>
          </cell>
          <cell r="BU438" t="str">
            <v>A++</v>
          </cell>
          <cell r="BW438">
            <v>4</v>
          </cell>
          <cell r="BX438">
            <v>4</v>
          </cell>
          <cell r="BY438">
            <v>2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20.5</v>
          </cell>
          <cell r="CI438">
            <v>0</v>
          </cell>
          <cell r="CJ438" t="str">
            <v>Pass</v>
          </cell>
          <cell r="CK438">
            <v>7.09</v>
          </cell>
        </row>
        <row r="439">
          <cell r="B439" t="str">
            <v>PIET23CD035</v>
          </cell>
          <cell r="C439" t="str">
            <v>MONU YADAV</v>
          </cell>
          <cell r="D439" t="str">
            <v>23EPTCX033</v>
          </cell>
          <cell r="E439" t="str">
            <v>G-35</v>
          </cell>
          <cell r="F439"/>
          <cell r="G439">
            <v>4</v>
          </cell>
          <cell r="H439">
            <v>6</v>
          </cell>
          <cell r="I439">
            <v>10</v>
          </cell>
          <cell r="J439">
            <v>20</v>
          </cell>
          <cell r="K439">
            <v>2</v>
          </cell>
          <cell r="L439">
            <v>8</v>
          </cell>
          <cell r="M439">
            <v>10</v>
          </cell>
          <cell r="N439">
            <v>20</v>
          </cell>
          <cell r="O439">
            <v>5</v>
          </cell>
          <cell r="P439">
            <v>9</v>
          </cell>
          <cell r="Q439">
            <v>10</v>
          </cell>
          <cell r="R439">
            <v>24</v>
          </cell>
          <cell r="S439">
            <v>2</v>
          </cell>
          <cell r="T439">
            <v>6</v>
          </cell>
          <cell r="U439">
            <v>10</v>
          </cell>
          <cell r="V439">
            <v>18</v>
          </cell>
          <cell r="W439">
            <v>6</v>
          </cell>
          <cell r="X439">
            <v>10</v>
          </cell>
          <cell r="Y439">
            <v>10</v>
          </cell>
          <cell r="Z439">
            <v>26</v>
          </cell>
          <cell r="AA439">
            <v>108</v>
          </cell>
          <cell r="AB439">
            <v>4</v>
          </cell>
          <cell r="AC439">
            <v>6</v>
          </cell>
          <cell r="AD439">
            <v>21</v>
          </cell>
          <cell r="AE439">
            <v>31</v>
          </cell>
          <cell r="AF439">
            <v>21</v>
          </cell>
          <cell r="AG439">
            <v>52</v>
          </cell>
          <cell r="AH439">
            <v>8</v>
          </cell>
          <cell r="AI439">
            <v>7</v>
          </cell>
          <cell r="AJ439">
            <v>32</v>
          </cell>
          <cell r="AK439">
            <v>47</v>
          </cell>
          <cell r="AL439">
            <v>32</v>
          </cell>
          <cell r="AM439">
            <v>79</v>
          </cell>
          <cell r="AN439">
            <v>6</v>
          </cell>
          <cell r="AO439">
            <v>6</v>
          </cell>
          <cell r="AP439">
            <v>33</v>
          </cell>
          <cell r="AQ439">
            <v>45</v>
          </cell>
          <cell r="AR439">
            <v>27</v>
          </cell>
          <cell r="AS439">
            <v>72</v>
          </cell>
          <cell r="AT439">
            <v>5</v>
          </cell>
          <cell r="AU439">
            <v>6</v>
          </cell>
          <cell r="AV439">
            <v>40</v>
          </cell>
          <cell r="AW439">
            <v>51</v>
          </cell>
          <cell r="AX439">
            <v>28</v>
          </cell>
          <cell r="AY439">
            <v>79</v>
          </cell>
          <cell r="AZ439">
            <v>5</v>
          </cell>
          <cell r="BA439">
            <v>8</v>
          </cell>
          <cell r="BB439">
            <v>35</v>
          </cell>
          <cell r="BC439">
            <v>48</v>
          </cell>
          <cell r="BD439">
            <v>31</v>
          </cell>
          <cell r="BE439">
            <v>79</v>
          </cell>
          <cell r="BF439">
            <v>361</v>
          </cell>
          <cell r="BG439">
            <v>91</v>
          </cell>
          <cell r="BH439">
            <v>560</v>
          </cell>
          <cell r="BI439">
            <v>74.666666666666671</v>
          </cell>
          <cell r="BK439" t="str">
            <v>B+</v>
          </cell>
          <cell r="BL439" t="str">
            <v>C</v>
          </cell>
          <cell r="BM439" t="str">
            <v>B</v>
          </cell>
          <cell r="BN439" t="str">
            <v>D</v>
          </cell>
          <cell r="BO439" t="str">
            <v>E+</v>
          </cell>
          <cell r="BP439" t="str">
            <v>A+</v>
          </cell>
          <cell r="BQ439" t="str">
            <v>D+</v>
          </cell>
          <cell r="BR439" t="str">
            <v>A</v>
          </cell>
          <cell r="BS439" t="str">
            <v>A+</v>
          </cell>
          <cell r="BT439" t="str">
            <v>A+</v>
          </cell>
          <cell r="BU439" t="str">
            <v>A++</v>
          </cell>
          <cell r="BW439">
            <v>4</v>
          </cell>
          <cell r="BX439">
            <v>4</v>
          </cell>
          <cell r="BY439">
            <v>2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20.5</v>
          </cell>
          <cell r="CI439">
            <v>0</v>
          </cell>
          <cell r="CJ439" t="str">
            <v>Pass</v>
          </cell>
          <cell r="CK439">
            <v>7.28</v>
          </cell>
        </row>
        <row r="440">
          <cell r="B440" t="str">
            <v>PIET23CD036</v>
          </cell>
          <cell r="C440" t="str">
            <v>MRIDUL GUPTA</v>
          </cell>
          <cell r="D440" t="str">
            <v>23EPTCX034</v>
          </cell>
          <cell r="E440" t="str">
            <v>G-36</v>
          </cell>
          <cell r="F440"/>
          <cell r="G440">
            <v>9</v>
          </cell>
          <cell r="H440">
            <v>10</v>
          </cell>
          <cell r="I440">
            <v>10</v>
          </cell>
          <cell r="J440">
            <v>29</v>
          </cell>
          <cell r="K440">
            <v>5</v>
          </cell>
          <cell r="L440">
            <v>10</v>
          </cell>
          <cell r="M440">
            <v>10</v>
          </cell>
          <cell r="N440">
            <v>25</v>
          </cell>
          <cell r="O440">
            <v>5</v>
          </cell>
          <cell r="P440">
            <v>8</v>
          </cell>
          <cell r="Q440">
            <v>10</v>
          </cell>
          <cell r="R440">
            <v>23</v>
          </cell>
          <cell r="S440">
            <v>3</v>
          </cell>
          <cell r="T440">
            <v>9</v>
          </cell>
          <cell r="U440">
            <v>10</v>
          </cell>
          <cell r="V440">
            <v>22</v>
          </cell>
          <cell r="W440">
            <v>6</v>
          </cell>
          <cell r="X440">
            <v>10</v>
          </cell>
          <cell r="Y440">
            <v>10</v>
          </cell>
          <cell r="Z440">
            <v>26</v>
          </cell>
          <cell r="AA440">
            <v>125</v>
          </cell>
          <cell r="AB440">
            <v>8</v>
          </cell>
          <cell r="AC440">
            <v>7</v>
          </cell>
          <cell r="AD440">
            <v>40</v>
          </cell>
          <cell r="AE440">
            <v>55</v>
          </cell>
          <cell r="AF440">
            <v>31</v>
          </cell>
          <cell r="AG440">
            <v>86</v>
          </cell>
          <cell r="AH440">
            <v>8</v>
          </cell>
          <cell r="AI440">
            <v>5</v>
          </cell>
          <cell r="AJ440">
            <v>37</v>
          </cell>
          <cell r="AK440">
            <v>50</v>
          </cell>
          <cell r="AL440">
            <v>33</v>
          </cell>
          <cell r="AM440">
            <v>83</v>
          </cell>
          <cell r="AN440">
            <v>8</v>
          </cell>
          <cell r="AO440">
            <v>8</v>
          </cell>
          <cell r="AP440">
            <v>38</v>
          </cell>
          <cell r="AQ440">
            <v>54</v>
          </cell>
          <cell r="AR440">
            <v>33</v>
          </cell>
          <cell r="AS440">
            <v>87</v>
          </cell>
          <cell r="AT440">
            <v>6</v>
          </cell>
          <cell r="AU440">
            <v>8</v>
          </cell>
          <cell r="AV440">
            <v>40</v>
          </cell>
          <cell r="AW440">
            <v>54</v>
          </cell>
          <cell r="AX440">
            <v>30</v>
          </cell>
          <cell r="AY440">
            <v>84</v>
          </cell>
          <cell r="AZ440">
            <v>7</v>
          </cell>
          <cell r="BA440">
            <v>8</v>
          </cell>
          <cell r="BB440">
            <v>39</v>
          </cell>
          <cell r="BC440">
            <v>54</v>
          </cell>
          <cell r="BD440">
            <v>22</v>
          </cell>
          <cell r="BE440">
            <v>76</v>
          </cell>
          <cell r="BF440">
            <v>416</v>
          </cell>
          <cell r="BG440">
            <v>94</v>
          </cell>
          <cell r="BH440">
            <v>635</v>
          </cell>
          <cell r="BI440">
            <v>84.666666666666671</v>
          </cell>
          <cell r="BK440" t="str">
            <v>B</v>
          </cell>
          <cell r="BL440" t="str">
            <v>D+</v>
          </cell>
          <cell r="BM440" t="str">
            <v>B</v>
          </cell>
          <cell r="BN440" t="str">
            <v>D+</v>
          </cell>
          <cell r="BO440" t="str">
            <v>C</v>
          </cell>
          <cell r="BP440" t="str">
            <v>A++</v>
          </cell>
          <cell r="BQ440" t="str">
            <v>A++</v>
          </cell>
          <cell r="BR440" t="str">
            <v>A++</v>
          </cell>
          <cell r="BS440" t="str">
            <v>A++</v>
          </cell>
          <cell r="BT440" t="str">
            <v>A+</v>
          </cell>
          <cell r="BU440" t="str">
            <v>A++</v>
          </cell>
          <cell r="BW440">
            <v>4</v>
          </cell>
          <cell r="BX440">
            <v>4</v>
          </cell>
          <cell r="BY440">
            <v>2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20.5</v>
          </cell>
          <cell r="CI440">
            <v>0</v>
          </cell>
          <cell r="CJ440" t="str">
            <v>Pass</v>
          </cell>
          <cell r="CK440">
            <v>7.68</v>
          </cell>
        </row>
        <row r="441">
          <cell r="B441" t="str">
            <v>PIET23CD023</v>
          </cell>
          <cell r="C441" t="str">
            <v>MS. KANAK JANGID</v>
          </cell>
          <cell r="D441" t="str">
            <v>23EPTCX035</v>
          </cell>
          <cell r="E441" t="str">
            <v>G-23</v>
          </cell>
          <cell r="F441"/>
          <cell r="G441">
            <v>8</v>
          </cell>
          <cell r="H441">
            <v>10</v>
          </cell>
          <cell r="I441">
            <v>10</v>
          </cell>
          <cell r="J441">
            <v>28</v>
          </cell>
          <cell r="K441">
            <v>6</v>
          </cell>
          <cell r="L441">
            <v>10</v>
          </cell>
          <cell r="M441">
            <v>10</v>
          </cell>
          <cell r="N441">
            <v>26</v>
          </cell>
          <cell r="O441">
            <v>7</v>
          </cell>
          <cell r="P441">
            <v>9</v>
          </cell>
          <cell r="Q441">
            <v>10</v>
          </cell>
          <cell r="R441">
            <v>26</v>
          </cell>
          <cell r="S441">
            <v>5</v>
          </cell>
          <cell r="T441">
            <v>6</v>
          </cell>
          <cell r="U441">
            <v>10</v>
          </cell>
          <cell r="V441">
            <v>21</v>
          </cell>
          <cell r="W441">
            <v>5</v>
          </cell>
          <cell r="X441">
            <v>10</v>
          </cell>
          <cell r="Y441">
            <v>10</v>
          </cell>
          <cell r="Z441">
            <v>25</v>
          </cell>
          <cell r="AA441">
            <v>126</v>
          </cell>
          <cell r="AB441">
            <v>8</v>
          </cell>
          <cell r="AC441">
            <v>8</v>
          </cell>
          <cell r="AD441">
            <v>40</v>
          </cell>
          <cell r="AE441">
            <v>56</v>
          </cell>
          <cell r="AF441">
            <v>33</v>
          </cell>
          <cell r="AG441">
            <v>89</v>
          </cell>
          <cell r="AH441">
            <v>7</v>
          </cell>
          <cell r="AI441">
            <v>7</v>
          </cell>
          <cell r="AJ441">
            <v>35</v>
          </cell>
          <cell r="AK441">
            <v>49</v>
          </cell>
          <cell r="AL441">
            <v>33</v>
          </cell>
          <cell r="AM441">
            <v>82</v>
          </cell>
          <cell r="AN441">
            <v>7</v>
          </cell>
          <cell r="AO441">
            <v>6</v>
          </cell>
          <cell r="AP441">
            <v>36</v>
          </cell>
          <cell r="AQ441">
            <v>49</v>
          </cell>
          <cell r="AR441">
            <v>28</v>
          </cell>
          <cell r="AS441">
            <v>77</v>
          </cell>
          <cell r="AT441">
            <v>7</v>
          </cell>
          <cell r="AU441">
            <v>8</v>
          </cell>
          <cell r="AV441">
            <v>40</v>
          </cell>
          <cell r="AW441">
            <v>55</v>
          </cell>
          <cell r="AX441">
            <v>32</v>
          </cell>
          <cell r="AY441">
            <v>87</v>
          </cell>
          <cell r="AZ441">
            <v>6</v>
          </cell>
          <cell r="BA441">
            <v>8</v>
          </cell>
          <cell r="BB441">
            <v>35</v>
          </cell>
          <cell r="BC441">
            <v>49</v>
          </cell>
          <cell r="BD441">
            <v>31</v>
          </cell>
          <cell r="BE441">
            <v>80</v>
          </cell>
          <cell r="BF441">
            <v>415</v>
          </cell>
          <cell r="BG441">
            <v>95</v>
          </cell>
          <cell r="BH441">
            <v>636</v>
          </cell>
          <cell r="BI441">
            <v>84.8</v>
          </cell>
          <cell r="BK441" t="str">
            <v>B</v>
          </cell>
          <cell r="BL441" t="str">
            <v>C+</v>
          </cell>
          <cell r="BM441" t="str">
            <v>A</v>
          </cell>
          <cell r="BN441" t="str">
            <v>D+</v>
          </cell>
          <cell r="BO441" t="str">
            <v>C+</v>
          </cell>
          <cell r="BP441" t="str">
            <v>A++</v>
          </cell>
          <cell r="BQ441" t="str">
            <v>A++</v>
          </cell>
          <cell r="BR441" t="str">
            <v>A+</v>
          </cell>
          <cell r="BS441" t="str">
            <v>A++</v>
          </cell>
          <cell r="BT441" t="str">
            <v>A+</v>
          </cell>
          <cell r="BU441" t="str">
            <v>A++</v>
          </cell>
          <cell r="BW441">
            <v>4</v>
          </cell>
          <cell r="BX441">
            <v>4</v>
          </cell>
          <cell r="BY441">
            <v>2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20.5</v>
          </cell>
          <cell r="CI441">
            <v>0</v>
          </cell>
          <cell r="CJ441" t="str">
            <v>Pass</v>
          </cell>
          <cell r="CK441">
            <v>7.95</v>
          </cell>
        </row>
        <row r="442">
          <cell r="B442" t="str">
            <v>PIET23CD032</v>
          </cell>
          <cell r="C442" t="str">
            <v>MS. MEGHAL SINGH</v>
          </cell>
          <cell r="D442" t="str">
            <v>23EPTCX036</v>
          </cell>
          <cell r="E442" t="str">
            <v>G-32</v>
          </cell>
          <cell r="F442"/>
          <cell r="G442">
            <v>2</v>
          </cell>
          <cell r="H442">
            <v>8</v>
          </cell>
          <cell r="I442">
            <v>10</v>
          </cell>
          <cell r="J442">
            <v>20</v>
          </cell>
          <cell r="K442">
            <v>1</v>
          </cell>
          <cell r="L442">
            <v>9</v>
          </cell>
          <cell r="M442">
            <v>10</v>
          </cell>
          <cell r="N442">
            <v>20</v>
          </cell>
          <cell r="O442">
            <v>5</v>
          </cell>
          <cell r="P442">
            <v>7</v>
          </cell>
          <cell r="Q442">
            <v>10</v>
          </cell>
          <cell r="R442">
            <v>22</v>
          </cell>
          <cell r="S442">
            <v>2</v>
          </cell>
          <cell r="T442">
            <v>4</v>
          </cell>
          <cell r="U442">
            <v>9</v>
          </cell>
          <cell r="V442">
            <v>15</v>
          </cell>
          <cell r="W442">
            <v>2</v>
          </cell>
          <cell r="X442">
            <v>8</v>
          </cell>
          <cell r="Y442">
            <v>9</v>
          </cell>
          <cell r="Z442">
            <v>19</v>
          </cell>
          <cell r="AA442">
            <v>96</v>
          </cell>
          <cell r="AB442">
            <v>6</v>
          </cell>
          <cell r="AC442">
            <v>3</v>
          </cell>
          <cell r="AD442">
            <v>31</v>
          </cell>
          <cell r="AE442">
            <v>40</v>
          </cell>
          <cell r="AF442">
            <v>16</v>
          </cell>
          <cell r="AG442">
            <v>56</v>
          </cell>
          <cell r="AH442">
            <v>6</v>
          </cell>
          <cell r="AI442">
            <v>6</v>
          </cell>
          <cell r="AJ442">
            <v>35</v>
          </cell>
          <cell r="AK442">
            <v>47</v>
          </cell>
          <cell r="AL442">
            <v>33</v>
          </cell>
          <cell r="AM442">
            <v>80</v>
          </cell>
          <cell r="AN442">
            <v>6</v>
          </cell>
          <cell r="AO442">
            <v>6</v>
          </cell>
          <cell r="AP442">
            <v>29</v>
          </cell>
          <cell r="AQ442">
            <v>41</v>
          </cell>
          <cell r="AR442">
            <v>26</v>
          </cell>
          <cell r="AS442">
            <v>67</v>
          </cell>
          <cell r="AT442">
            <v>6</v>
          </cell>
          <cell r="AU442">
            <v>4</v>
          </cell>
          <cell r="AV442">
            <v>36</v>
          </cell>
          <cell r="AW442">
            <v>46</v>
          </cell>
          <cell r="AX442">
            <v>26</v>
          </cell>
          <cell r="AY442">
            <v>72</v>
          </cell>
          <cell r="AZ442">
            <v>6</v>
          </cell>
          <cell r="BA442">
            <v>7</v>
          </cell>
          <cell r="BB442">
            <v>34</v>
          </cell>
          <cell r="BC442">
            <v>47</v>
          </cell>
          <cell r="BD442">
            <v>30</v>
          </cell>
          <cell r="BE442">
            <v>77</v>
          </cell>
          <cell r="BF442">
            <v>352</v>
          </cell>
          <cell r="BG442">
            <v>91</v>
          </cell>
          <cell r="BH442">
            <v>539</v>
          </cell>
          <cell r="BI442">
            <v>71.866666666666674</v>
          </cell>
          <cell r="BK442" t="str">
            <v>F</v>
          </cell>
          <cell r="BL442" t="str">
            <v>E+</v>
          </cell>
          <cell r="BM442" t="str">
            <v>A</v>
          </cell>
          <cell r="BN442" t="str">
            <v>D</v>
          </cell>
          <cell r="BO442" t="str">
            <v>D</v>
          </cell>
          <cell r="BP442" t="str">
            <v>A+</v>
          </cell>
          <cell r="BQ442" t="str">
            <v>C</v>
          </cell>
          <cell r="BR442" t="str">
            <v>B+</v>
          </cell>
          <cell r="BS442" t="str">
            <v>A</v>
          </cell>
          <cell r="BT442" t="str">
            <v>A+</v>
          </cell>
          <cell r="BU442" t="str">
            <v>A++</v>
          </cell>
          <cell r="BW442">
            <v>4</v>
          </cell>
          <cell r="BX442">
            <v>4</v>
          </cell>
          <cell r="BY442">
            <v>2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20.5</v>
          </cell>
          <cell r="CI442">
            <v>1</v>
          </cell>
          <cell r="CJ442" t="str">
            <v>Fail</v>
          </cell>
          <cell r="CK442">
            <v>5.5365853658536581</v>
          </cell>
        </row>
        <row r="443">
          <cell r="B443" t="str">
            <v>PIET23CD037</v>
          </cell>
          <cell r="C443" t="str">
            <v>MUMUKSHA SHARMA</v>
          </cell>
          <cell r="D443" t="str">
            <v>23EPTCX037</v>
          </cell>
          <cell r="E443" t="str">
            <v>G-37</v>
          </cell>
          <cell r="F443"/>
          <cell r="G443">
            <v>10</v>
          </cell>
          <cell r="H443">
            <v>10</v>
          </cell>
          <cell r="I443">
            <v>10</v>
          </cell>
          <cell r="J443">
            <v>30</v>
          </cell>
          <cell r="K443">
            <v>8</v>
          </cell>
          <cell r="L443">
            <v>10</v>
          </cell>
          <cell r="M443">
            <v>10</v>
          </cell>
          <cell r="N443">
            <v>28</v>
          </cell>
          <cell r="O443">
            <v>8</v>
          </cell>
          <cell r="P443">
            <v>9</v>
          </cell>
          <cell r="Q443">
            <v>10</v>
          </cell>
          <cell r="R443">
            <v>27</v>
          </cell>
          <cell r="S443">
            <v>7</v>
          </cell>
          <cell r="T443">
            <v>8</v>
          </cell>
          <cell r="U443">
            <v>10</v>
          </cell>
          <cell r="V443">
            <v>25</v>
          </cell>
          <cell r="W443">
            <v>7</v>
          </cell>
          <cell r="X443">
            <v>9</v>
          </cell>
          <cell r="Y443">
            <v>10</v>
          </cell>
          <cell r="Z443">
            <v>26</v>
          </cell>
          <cell r="AA443">
            <v>136</v>
          </cell>
          <cell r="AB443">
            <v>9</v>
          </cell>
          <cell r="AC443">
            <v>10</v>
          </cell>
          <cell r="AD443">
            <v>36</v>
          </cell>
          <cell r="AE443">
            <v>55</v>
          </cell>
          <cell r="AF443">
            <v>35</v>
          </cell>
          <cell r="AG443">
            <v>90</v>
          </cell>
          <cell r="AH443">
            <v>9</v>
          </cell>
          <cell r="AI443">
            <v>8</v>
          </cell>
          <cell r="AJ443">
            <v>33</v>
          </cell>
          <cell r="AK443">
            <v>50</v>
          </cell>
          <cell r="AL443">
            <v>35</v>
          </cell>
          <cell r="AM443">
            <v>85</v>
          </cell>
          <cell r="AN443">
            <v>7</v>
          </cell>
          <cell r="AO443">
            <v>7</v>
          </cell>
          <cell r="AP443">
            <v>37</v>
          </cell>
          <cell r="AQ443">
            <v>51</v>
          </cell>
          <cell r="AR443">
            <v>32</v>
          </cell>
          <cell r="AS443">
            <v>83</v>
          </cell>
          <cell r="AT443">
            <v>8</v>
          </cell>
          <cell r="AU443">
            <v>7</v>
          </cell>
          <cell r="AV443">
            <v>38</v>
          </cell>
          <cell r="AW443">
            <v>53</v>
          </cell>
          <cell r="AX443">
            <v>32</v>
          </cell>
          <cell r="AY443">
            <v>85</v>
          </cell>
          <cell r="AZ443">
            <v>9</v>
          </cell>
          <cell r="BA443">
            <v>8</v>
          </cell>
          <cell r="BB443">
            <v>40</v>
          </cell>
          <cell r="BC443">
            <v>57</v>
          </cell>
          <cell r="BD443">
            <v>33</v>
          </cell>
          <cell r="BE443">
            <v>90</v>
          </cell>
          <cell r="BF443">
            <v>433</v>
          </cell>
          <cell r="BG443">
            <v>98</v>
          </cell>
          <cell r="BH443">
            <v>667</v>
          </cell>
          <cell r="BI443">
            <v>88.933333333333337</v>
          </cell>
          <cell r="BK443" t="str">
            <v>C+</v>
          </cell>
          <cell r="BL443" t="str">
            <v>B+</v>
          </cell>
          <cell r="BM443" t="str">
            <v>A+</v>
          </cell>
          <cell r="BN443" t="str">
            <v>C+</v>
          </cell>
          <cell r="BO443" t="str">
            <v>B</v>
          </cell>
          <cell r="BP443" t="str">
            <v>A++</v>
          </cell>
          <cell r="BQ443" t="str">
            <v>A++</v>
          </cell>
          <cell r="BR443" t="str">
            <v>A++</v>
          </cell>
          <cell r="BS443" t="str">
            <v>A++</v>
          </cell>
          <cell r="BT443" t="str">
            <v>A++</v>
          </cell>
          <cell r="BU443" t="str">
            <v>A++</v>
          </cell>
          <cell r="BW443">
            <v>4</v>
          </cell>
          <cell r="BX443">
            <v>4</v>
          </cell>
          <cell r="BY443">
            <v>2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20.5</v>
          </cell>
          <cell r="CI443">
            <v>0</v>
          </cell>
          <cell r="CJ443" t="str">
            <v>Pass</v>
          </cell>
          <cell r="CK443">
            <v>8.39</v>
          </cell>
        </row>
        <row r="444">
          <cell r="B444" t="str">
            <v>PIET23CD038</v>
          </cell>
          <cell r="C444" t="str">
            <v>NAKUL SARAF</v>
          </cell>
          <cell r="D444" t="str">
            <v>23EPTCX038</v>
          </cell>
          <cell r="E444" t="str">
            <v>G-38</v>
          </cell>
          <cell r="F444"/>
          <cell r="G444">
            <v>9</v>
          </cell>
          <cell r="H444">
            <v>10</v>
          </cell>
          <cell r="I444">
            <v>10</v>
          </cell>
          <cell r="J444">
            <v>29</v>
          </cell>
          <cell r="K444">
            <v>7</v>
          </cell>
          <cell r="L444">
            <v>10</v>
          </cell>
          <cell r="M444">
            <v>10</v>
          </cell>
          <cell r="N444">
            <v>27</v>
          </cell>
          <cell r="O444">
            <v>8</v>
          </cell>
          <cell r="P444">
            <v>10</v>
          </cell>
          <cell r="Q444">
            <v>10</v>
          </cell>
          <cell r="R444">
            <v>28</v>
          </cell>
          <cell r="S444">
            <v>7</v>
          </cell>
          <cell r="T444">
            <v>9</v>
          </cell>
          <cell r="U444">
            <v>10</v>
          </cell>
          <cell r="V444">
            <v>26</v>
          </cell>
          <cell r="W444">
            <v>8</v>
          </cell>
          <cell r="X444">
            <v>10</v>
          </cell>
          <cell r="Y444">
            <v>10</v>
          </cell>
          <cell r="Z444">
            <v>28</v>
          </cell>
          <cell r="AA444">
            <v>138</v>
          </cell>
          <cell r="AB444">
            <v>9</v>
          </cell>
          <cell r="AC444">
            <v>10</v>
          </cell>
          <cell r="AD444">
            <v>39</v>
          </cell>
          <cell r="AE444">
            <v>58</v>
          </cell>
          <cell r="AF444">
            <v>32</v>
          </cell>
          <cell r="AG444">
            <v>90</v>
          </cell>
          <cell r="AH444">
            <v>9</v>
          </cell>
          <cell r="AI444">
            <v>8</v>
          </cell>
          <cell r="AJ444">
            <v>34</v>
          </cell>
          <cell r="AK444">
            <v>51</v>
          </cell>
          <cell r="AL444">
            <v>34</v>
          </cell>
          <cell r="AM444">
            <v>85</v>
          </cell>
          <cell r="AN444">
            <v>8</v>
          </cell>
          <cell r="AO444">
            <v>7</v>
          </cell>
          <cell r="AP444">
            <v>39</v>
          </cell>
          <cell r="AQ444">
            <v>54</v>
          </cell>
          <cell r="AR444">
            <v>30</v>
          </cell>
          <cell r="AS444">
            <v>84</v>
          </cell>
          <cell r="AT444">
            <v>6</v>
          </cell>
          <cell r="AU444">
            <v>9</v>
          </cell>
          <cell r="AV444">
            <v>40</v>
          </cell>
          <cell r="AW444">
            <v>55</v>
          </cell>
          <cell r="AX444">
            <v>27</v>
          </cell>
          <cell r="AY444">
            <v>82</v>
          </cell>
          <cell r="AZ444">
            <v>9</v>
          </cell>
          <cell r="BA444">
            <v>9</v>
          </cell>
          <cell r="BB444">
            <v>40</v>
          </cell>
          <cell r="BC444">
            <v>58</v>
          </cell>
          <cell r="BD444">
            <v>32</v>
          </cell>
          <cell r="BE444">
            <v>90</v>
          </cell>
          <cell r="BF444">
            <v>431</v>
          </cell>
          <cell r="BG444">
            <v>92</v>
          </cell>
          <cell r="BH444">
            <v>661</v>
          </cell>
          <cell r="BI444">
            <v>88.133333333333326</v>
          </cell>
          <cell r="BK444" t="str">
            <v>A</v>
          </cell>
          <cell r="BL444" t="str">
            <v>A</v>
          </cell>
          <cell r="BM444" t="str">
            <v>A+</v>
          </cell>
          <cell r="BN444" t="str">
            <v>B+</v>
          </cell>
          <cell r="BO444" t="str">
            <v>B+</v>
          </cell>
          <cell r="BP444" t="str">
            <v>A++</v>
          </cell>
          <cell r="BQ444" t="str">
            <v>A++</v>
          </cell>
          <cell r="BR444" t="str">
            <v>A++</v>
          </cell>
          <cell r="BS444" t="str">
            <v>A++</v>
          </cell>
          <cell r="BT444" t="str">
            <v>A++</v>
          </cell>
          <cell r="BU444" t="str">
            <v>A++</v>
          </cell>
          <cell r="BW444">
            <v>4</v>
          </cell>
          <cell r="BX444">
            <v>4</v>
          </cell>
          <cell r="BY444">
            <v>2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20.5</v>
          </cell>
          <cell r="CI444">
            <v>0</v>
          </cell>
          <cell r="CJ444" t="str">
            <v>Pass</v>
          </cell>
          <cell r="CK444">
            <v>8.93</v>
          </cell>
        </row>
        <row r="445">
          <cell r="B445" t="str">
            <v>PIET23CD039</v>
          </cell>
          <cell r="C445" t="str">
            <v>NARESH SUTHAR</v>
          </cell>
          <cell r="D445" t="str">
            <v>23EPTCX039</v>
          </cell>
          <cell r="E445" t="str">
            <v>G-39</v>
          </cell>
          <cell r="F445"/>
          <cell r="G445">
            <v>7</v>
          </cell>
          <cell r="H445">
            <v>10</v>
          </cell>
          <cell r="I445">
            <v>10</v>
          </cell>
          <cell r="J445">
            <v>27</v>
          </cell>
          <cell r="K445">
            <v>4</v>
          </cell>
          <cell r="L445">
            <v>10</v>
          </cell>
          <cell r="M445">
            <v>10</v>
          </cell>
          <cell r="N445">
            <v>24</v>
          </cell>
          <cell r="O445">
            <v>6</v>
          </cell>
          <cell r="P445">
            <v>9</v>
          </cell>
          <cell r="Q445">
            <v>10</v>
          </cell>
          <cell r="R445">
            <v>25</v>
          </cell>
          <cell r="S445">
            <v>4</v>
          </cell>
          <cell r="T445">
            <v>5</v>
          </cell>
          <cell r="U445">
            <v>10</v>
          </cell>
          <cell r="V445">
            <v>19</v>
          </cell>
          <cell r="W445">
            <v>7</v>
          </cell>
          <cell r="X445">
            <v>9</v>
          </cell>
          <cell r="Y445">
            <v>9</v>
          </cell>
          <cell r="Z445">
            <v>25</v>
          </cell>
          <cell r="AA445">
            <v>120</v>
          </cell>
          <cell r="AB445">
            <v>9</v>
          </cell>
          <cell r="AC445">
            <v>10</v>
          </cell>
          <cell r="AD445">
            <v>37</v>
          </cell>
          <cell r="AE445">
            <v>56</v>
          </cell>
          <cell r="AF445">
            <v>25</v>
          </cell>
          <cell r="AG445">
            <v>81</v>
          </cell>
          <cell r="AH445">
            <v>7</v>
          </cell>
          <cell r="AI445">
            <v>6</v>
          </cell>
          <cell r="AJ445">
            <v>30</v>
          </cell>
          <cell r="AK445">
            <v>43</v>
          </cell>
          <cell r="AL445">
            <v>30</v>
          </cell>
          <cell r="AM445">
            <v>73</v>
          </cell>
          <cell r="AN445">
            <v>8</v>
          </cell>
          <cell r="AO445">
            <v>7</v>
          </cell>
          <cell r="AP445">
            <v>34</v>
          </cell>
          <cell r="AQ445">
            <v>49</v>
          </cell>
          <cell r="AR445">
            <v>28</v>
          </cell>
          <cell r="AS445">
            <v>77</v>
          </cell>
          <cell r="AT445">
            <v>8</v>
          </cell>
          <cell r="AU445">
            <v>7</v>
          </cell>
          <cell r="AV445">
            <v>38</v>
          </cell>
          <cell r="AW445">
            <v>53</v>
          </cell>
          <cell r="AX445">
            <v>30</v>
          </cell>
          <cell r="AY445">
            <v>83</v>
          </cell>
          <cell r="AZ445">
            <v>8</v>
          </cell>
          <cell r="BA445">
            <v>6</v>
          </cell>
          <cell r="BB445">
            <v>36</v>
          </cell>
          <cell r="BC445">
            <v>50</v>
          </cell>
          <cell r="BD445">
            <v>29</v>
          </cell>
          <cell r="BE445">
            <v>79</v>
          </cell>
          <cell r="BF445">
            <v>393</v>
          </cell>
          <cell r="BG445">
            <v>88</v>
          </cell>
          <cell r="BH445">
            <v>601</v>
          </cell>
          <cell r="BI445">
            <v>80.13333333333334</v>
          </cell>
          <cell r="BK445" t="str">
            <v>C</v>
          </cell>
          <cell r="BL445" t="str">
            <v>E</v>
          </cell>
          <cell r="BM445" t="str">
            <v>B+</v>
          </cell>
          <cell r="BN445" t="str">
            <v>C</v>
          </cell>
          <cell r="BO445" t="str">
            <v>D+</v>
          </cell>
          <cell r="BP445" t="str">
            <v>A</v>
          </cell>
          <cell r="BQ445" t="str">
            <v>A++</v>
          </cell>
          <cell r="BR445" t="str">
            <v>A+</v>
          </cell>
          <cell r="BS445" t="str">
            <v>A++</v>
          </cell>
          <cell r="BT445" t="str">
            <v>A+</v>
          </cell>
          <cell r="BU445" t="str">
            <v>A++</v>
          </cell>
          <cell r="BW445">
            <v>4</v>
          </cell>
          <cell r="BX445">
            <v>4</v>
          </cell>
          <cell r="BY445">
            <v>2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20.5</v>
          </cell>
          <cell r="CI445">
            <v>0</v>
          </cell>
          <cell r="CJ445" t="str">
            <v>Pass</v>
          </cell>
          <cell r="CK445">
            <v>7</v>
          </cell>
        </row>
        <row r="446">
          <cell r="B446" t="str">
            <v>PIET23CD040</v>
          </cell>
          <cell r="C446" t="str">
            <v>NIHAL SHARMA</v>
          </cell>
          <cell r="D446" t="str">
            <v>23EPTCX040</v>
          </cell>
          <cell r="E446" t="str">
            <v>G-40</v>
          </cell>
          <cell r="F446"/>
          <cell r="G446">
            <v>6</v>
          </cell>
          <cell r="H446">
            <v>9</v>
          </cell>
          <cell r="I446">
            <v>10</v>
          </cell>
          <cell r="J446">
            <v>25</v>
          </cell>
          <cell r="K446">
            <v>6</v>
          </cell>
          <cell r="L446">
            <v>10</v>
          </cell>
          <cell r="M446">
            <v>10</v>
          </cell>
          <cell r="N446">
            <v>26</v>
          </cell>
          <cell r="O446">
            <v>8</v>
          </cell>
          <cell r="P446">
            <v>10</v>
          </cell>
          <cell r="Q446">
            <v>10</v>
          </cell>
          <cell r="R446">
            <v>28</v>
          </cell>
          <cell r="S446">
            <v>6</v>
          </cell>
          <cell r="T446">
            <v>7</v>
          </cell>
          <cell r="U446">
            <v>9</v>
          </cell>
          <cell r="V446">
            <v>22</v>
          </cell>
          <cell r="W446">
            <v>7</v>
          </cell>
          <cell r="X446">
            <v>10</v>
          </cell>
          <cell r="Y446">
            <v>9</v>
          </cell>
          <cell r="Z446">
            <v>26</v>
          </cell>
          <cell r="AA446">
            <v>127</v>
          </cell>
          <cell r="AB446">
            <v>7</v>
          </cell>
          <cell r="AC446">
            <v>8</v>
          </cell>
          <cell r="AD446">
            <v>35</v>
          </cell>
          <cell r="AE446">
            <v>50</v>
          </cell>
          <cell r="AF446">
            <v>30</v>
          </cell>
          <cell r="AG446">
            <v>80</v>
          </cell>
          <cell r="AH446">
            <v>8</v>
          </cell>
          <cell r="AI446">
            <v>8</v>
          </cell>
          <cell r="AJ446">
            <v>40</v>
          </cell>
          <cell r="AK446">
            <v>56</v>
          </cell>
          <cell r="AL446">
            <v>34</v>
          </cell>
          <cell r="AM446">
            <v>90</v>
          </cell>
          <cell r="AN446">
            <v>8</v>
          </cell>
          <cell r="AO446">
            <v>6</v>
          </cell>
          <cell r="AP446">
            <v>37</v>
          </cell>
          <cell r="AQ446">
            <v>51</v>
          </cell>
          <cell r="AR446">
            <v>31</v>
          </cell>
          <cell r="AS446">
            <v>82</v>
          </cell>
          <cell r="AT446">
            <v>7</v>
          </cell>
          <cell r="AU446">
            <v>7</v>
          </cell>
          <cell r="AV446">
            <v>39</v>
          </cell>
          <cell r="AW446">
            <v>53</v>
          </cell>
          <cell r="AX446">
            <v>29</v>
          </cell>
          <cell r="AY446">
            <v>82</v>
          </cell>
          <cell r="AZ446">
            <v>7</v>
          </cell>
          <cell r="BA446">
            <v>8</v>
          </cell>
          <cell r="BB446">
            <v>36</v>
          </cell>
          <cell r="BC446">
            <v>51</v>
          </cell>
          <cell r="BD446">
            <v>30</v>
          </cell>
          <cell r="BE446">
            <v>81</v>
          </cell>
          <cell r="BF446">
            <v>415</v>
          </cell>
          <cell r="BG446">
            <v>94</v>
          </cell>
          <cell r="BH446">
            <v>636</v>
          </cell>
          <cell r="BI446">
            <v>84.8</v>
          </cell>
          <cell r="BK446" t="str">
            <v>C+</v>
          </cell>
          <cell r="BL446" t="str">
            <v>C</v>
          </cell>
          <cell r="BM446" t="str">
            <v>B+</v>
          </cell>
          <cell r="BN446" t="str">
            <v>C+</v>
          </cell>
          <cell r="BO446" t="str">
            <v>B</v>
          </cell>
          <cell r="BP446" t="str">
            <v>A++</v>
          </cell>
          <cell r="BQ446" t="str">
            <v>A+</v>
          </cell>
          <cell r="BR446" t="str">
            <v>A++</v>
          </cell>
          <cell r="BS446" t="str">
            <v>A++</v>
          </cell>
          <cell r="BT446" t="str">
            <v>A++</v>
          </cell>
          <cell r="BU446" t="str">
            <v>A++</v>
          </cell>
          <cell r="BW446">
            <v>4</v>
          </cell>
          <cell r="BX446">
            <v>4</v>
          </cell>
          <cell r="BY446">
            <v>2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20.5</v>
          </cell>
          <cell r="CI446">
            <v>0</v>
          </cell>
          <cell r="CJ446" t="str">
            <v>Pass</v>
          </cell>
          <cell r="CK446">
            <v>7.95</v>
          </cell>
        </row>
        <row r="447">
          <cell r="B447" t="str">
            <v>PIET23CD041</v>
          </cell>
          <cell r="C447" t="str">
            <v>NILESH KUMAR</v>
          </cell>
          <cell r="D447" t="str">
            <v>23EPTCX041</v>
          </cell>
          <cell r="E447" t="str">
            <v>G-41</v>
          </cell>
          <cell r="F447"/>
          <cell r="G447">
            <v>10</v>
          </cell>
          <cell r="H447">
            <v>10</v>
          </cell>
          <cell r="I447">
            <v>10</v>
          </cell>
          <cell r="J447">
            <v>30</v>
          </cell>
          <cell r="K447">
            <v>5</v>
          </cell>
          <cell r="L447">
            <v>10</v>
          </cell>
          <cell r="M447">
            <v>10</v>
          </cell>
          <cell r="N447">
            <v>25</v>
          </cell>
          <cell r="O447">
            <v>7</v>
          </cell>
          <cell r="P447">
            <v>9</v>
          </cell>
          <cell r="Q447">
            <v>10</v>
          </cell>
          <cell r="R447">
            <v>26</v>
          </cell>
          <cell r="S447">
            <v>6</v>
          </cell>
          <cell r="T447">
            <v>7</v>
          </cell>
          <cell r="U447">
            <v>9</v>
          </cell>
          <cell r="V447">
            <v>22</v>
          </cell>
          <cell r="W447">
            <v>6</v>
          </cell>
          <cell r="X447">
            <v>10</v>
          </cell>
          <cell r="Y447">
            <v>10</v>
          </cell>
          <cell r="Z447">
            <v>26</v>
          </cell>
          <cell r="AA447">
            <v>129</v>
          </cell>
          <cell r="AB447">
            <v>7</v>
          </cell>
          <cell r="AC447">
            <v>10</v>
          </cell>
          <cell r="AD447">
            <v>36</v>
          </cell>
          <cell r="AE447">
            <v>53</v>
          </cell>
          <cell r="AF447">
            <v>31</v>
          </cell>
          <cell r="AG447">
            <v>84</v>
          </cell>
          <cell r="AH447">
            <v>8</v>
          </cell>
          <cell r="AI447">
            <v>7</v>
          </cell>
          <cell r="AJ447">
            <v>38</v>
          </cell>
          <cell r="AK447">
            <v>53</v>
          </cell>
          <cell r="AL447">
            <v>34</v>
          </cell>
          <cell r="AM447">
            <v>87</v>
          </cell>
          <cell r="AN447">
            <v>7</v>
          </cell>
          <cell r="AO447">
            <v>7</v>
          </cell>
          <cell r="AP447">
            <v>38</v>
          </cell>
          <cell r="AQ447">
            <v>52</v>
          </cell>
          <cell r="AR447">
            <v>32</v>
          </cell>
          <cell r="AS447">
            <v>84</v>
          </cell>
          <cell r="AT447">
            <v>7</v>
          </cell>
          <cell r="AU447">
            <v>9</v>
          </cell>
          <cell r="AV447">
            <v>37</v>
          </cell>
          <cell r="AW447">
            <v>53</v>
          </cell>
          <cell r="AX447">
            <v>31</v>
          </cell>
          <cell r="AY447">
            <v>84</v>
          </cell>
          <cell r="AZ447">
            <v>8</v>
          </cell>
          <cell r="BA447">
            <v>8</v>
          </cell>
          <cell r="BB447">
            <v>31</v>
          </cell>
          <cell r="BC447">
            <v>47</v>
          </cell>
          <cell r="BD447">
            <v>27</v>
          </cell>
          <cell r="BE447">
            <v>74</v>
          </cell>
          <cell r="BF447">
            <v>413</v>
          </cell>
          <cell r="BG447">
            <v>81</v>
          </cell>
          <cell r="BH447">
            <v>623</v>
          </cell>
          <cell r="BI447">
            <v>83.066666666666663</v>
          </cell>
          <cell r="BK447" t="str">
            <v>A++</v>
          </cell>
          <cell r="BL447" t="str">
            <v>B+</v>
          </cell>
          <cell r="BM447" t="str">
            <v>B+</v>
          </cell>
          <cell r="BN447" t="str">
            <v>D+</v>
          </cell>
          <cell r="BO447" t="str">
            <v>C</v>
          </cell>
          <cell r="BP447" t="str">
            <v>A++</v>
          </cell>
          <cell r="BQ447" t="str">
            <v>A++</v>
          </cell>
          <cell r="BR447" t="str">
            <v>A++</v>
          </cell>
          <cell r="BS447" t="str">
            <v>A++</v>
          </cell>
          <cell r="BT447" t="str">
            <v>A</v>
          </cell>
          <cell r="BU447" t="str">
            <v>A++</v>
          </cell>
          <cell r="BW447">
            <v>4</v>
          </cell>
          <cell r="BX447">
            <v>4</v>
          </cell>
          <cell r="BY447">
            <v>2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20.5</v>
          </cell>
          <cell r="CI447">
            <v>0</v>
          </cell>
          <cell r="CJ447" t="str">
            <v>Pass</v>
          </cell>
          <cell r="CK447">
            <v>8.57</v>
          </cell>
        </row>
        <row r="448">
          <cell r="B448" t="str">
            <v>PIET23CD042</v>
          </cell>
          <cell r="C448" t="str">
            <v>PRATYUSHA MISHRA</v>
          </cell>
          <cell r="D448" t="str">
            <v>23EPTCX042</v>
          </cell>
          <cell r="E448" t="str">
            <v>G-42</v>
          </cell>
          <cell r="F448"/>
          <cell r="G448">
            <v>10</v>
          </cell>
          <cell r="H448">
            <v>10</v>
          </cell>
          <cell r="I448">
            <v>10</v>
          </cell>
          <cell r="J448">
            <v>30</v>
          </cell>
          <cell r="K448">
            <v>10</v>
          </cell>
          <cell r="L448" t="str">
            <v>N</v>
          </cell>
          <cell r="M448">
            <v>10</v>
          </cell>
          <cell r="N448">
            <v>20</v>
          </cell>
          <cell r="O448">
            <v>8</v>
          </cell>
          <cell r="P448">
            <v>10</v>
          </cell>
          <cell r="Q448">
            <v>10</v>
          </cell>
          <cell r="R448">
            <v>28</v>
          </cell>
          <cell r="S448">
            <v>8</v>
          </cell>
          <cell r="T448">
            <v>8</v>
          </cell>
          <cell r="U448">
            <v>10</v>
          </cell>
          <cell r="V448">
            <v>26</v>
          </cell>
          <cell r="W448">
            <v>9</v>
          </cell>
          <cell r="X448">
            <v>10</v>
          </cell>
          <cell r="Y448">
            <v>7</v>
          </cell>
          <cell r="Z448">
            <v>26</v>
          </cell>
          <cell r="AA448">
            <v>130</v>
          </cell>
          <cell r="AB448">
            <v>8</v>
          </cell>
          <cell r="AC448">
            <v>8</v>
          </cell>
          <cell r="AD448">
            <v>29</v>
          </cell>
          <cell r="AE448">
            <v>45</v>
          </cell>
          <cell r="AF448">
            <v>36</v>
          </cell>
          <cell r="AG448">
            <v>81</v>
          </cell>
          <cell r="AH448">
            <v>8</v>
          </cell>
          <cell r="AI448">
            <v>9</v>
          </cell>
          <cell r="AJ448">
            <v>28</v>
          </cell>
          <cell r="AK448">
            <v>45</v>
          </cell>
          <cell r="AL448">
            <v>31</v>
          </cell>
          <cell r="AM448">
            <v>76</v>
          </cell>
          <cell r="AN448">
            <v>6</v>
          </cell>
          <cell r="AO448">
            <v>8</v>
          </cell>
          <cell r="AP448">
            <v>21</v>
          </cell>
          <cell r="AQ448">
            <v>35</v>
          </cell>
          <cell r="AR448">
            <v>32</v>
          </cell>
          <cell r="AS448">
            <v>67</v>
          </cell>
          <cell r="AT448">
            <v>7</v>
          </cell>
          <cell r="AU448">
            <v>10</v>
          </cell>
          <cell r="AV448">
            <v>33</v>
          </cell>
          <cell r="AW448">
            <v>50</v>
          </cell>
          <cell r="AX448">
            <v>32</v>
          </cell>
          <cell r="AY448">
            <v>82</v>
          </cell>
          <cell r="AZ448">
            <v>9</v>
          </cell>
          <cell r="BA448">
            <v>8</v>
          </cell>
          <cell r="BB448">
            <v>28</v>
          </cell>
          <cell r="BC448">
            <v>45</v>
          </cell>
          <cell r="BD448">
            <v>29</v>
          </cell>
          <cell r="BE448">
            <v>74</v>
          </cell>
          <cell r="BF448">
            <v>380</v>
          </cell>
          <cell r="BG448">
            <v>90</v>
          </cell>
          <cell r="BH448">
            <v>600</v>
          </cell>
          <cell r="BI448">
            <v>80</v>
          </cell>
          <cell r="BK448" t="str">
            <v>B+</v>
          </cell>
          <cell r="BL448" t="str">
            <v>D</v>
          </cell>
          <cell r="BM448" t="str">
            <v>A++</v>
          </cell>
          <cell r="BN448" t="str">
            <v>A</v>
          </cell>
          <cell r="BO448" t="str">
            <v>B+</v>
          </cell>
          <cell r="BP448" t="str">
            <v>A+</v>
          </cell>
          <cell r="BQ448" t="str">
            <v>A++</v>
          </cell>
          <cell r="BR448" t="str">
            <v>B+</v>
          </cell>
          <cell r="BS448" t="str">
            <v>A++</v>
          </cell>
          <cell r="BT448" t="str">
            <v>A</v>
          </cell>
          <cell r="BU448" t="str">
            <v>A++</v>
          </cell>
          <cell r="BW448">
            <v>4</v>
          </cell>
          <cell r="BX448">
            <v>4</v>
          </cell>
          <cell r="BY448">
            <v>2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20.5</v>
          </cell>
          <cell r="CI448">
            <v>0</v>
          </cell>
          <cell r="CJ448" t="str">
            <v>Pass</v>
          </cell>
          <cell r="CK448">
            <v>8.09</v>
          </cell>
        </row>
        <row r="449">
          <cell r="B449" t="str">
            <v>PIET23CD043</v>
          </cell>
          <cell r="C449" t="str">
            <v>PREETI SHEKHAWAT</v>
          </cell>
          <cell r="D449" t="str">
            <v>23EPTCX043</v>
          </cell>
          <cell r="E449" t="str">
            <v>G-43</v>
          </cell>
          <cell r="F449"/>
          <cell r="G449">
            <v>7</v>
          </cell>
          <cell r="H449">
            <v>10</v>
          </cell>
          <cell r="I449">
            <v>10</v>
          </cell>
          <cell r="J449">
            <v>27</v>
          </cell>
          <cell r="K449">
            <v>5</v>
          </cell>
          <cell r="L449">
            <v>9</v>
          </cell>
          <cell r="M449">
            <v>10</v>
          </cell>
          <cell r="N449">
            <v>24</v>
          </cell>
          <cell r="O449">
            <v>6</v>
          </cell>
          <cell r="P449">
            <v>10</v>
          </cell>
          <cell r="Q449">
            <v>10</v>
          </cell>
          <cell r="R449">
            <v>26</v>
          </cell>
          <cell r="S449">
            <v>5</v>
          </cell>
          <cell r="T449">
            <v>9</v>
          </cell>
          <cell r="U449">
            <v>10</v>
          </cell>
          <cell r="V449">
            <v>24</v>
          </cell>
          <cell r="W449">
            <v>6</v>
          </cell>
          <cell r="X449">
            <v>10</v>
          </cell>
          <cell r="Y449">
            <v>10</v>
          </cell>
          <cell r="Z449">
            <v>26</v>
          </cell>
          <cell r="AA449">
            <v>127</v>
          </cell>
          <cell r="AB449">
            <v>8</v>
          </cell>
          <cell r="AC449">
            <v>10</v>
          </cell>
          <cell r="AD449">
            <v>40</v>
          </cell>
          <cell r="AE449">
            <v>58</v>
          </cell>
          <cell r="AF449">
            <v>37</v>
          </cell>
          <cell r="AG449">
            <v>95</v>
          </cell>
          <cell r="AH449">
            <v>9</v>
          </cell>
          <cell r="AI449">
            <v>9</v>
          </cell>
          <cell r="AJ449">
            <v>40</v>
          </cell>
          <cell r="AK449">
            <v>58</v>
          </cell>
          <cell r="AL449">
            <v>38</v>
          </cell>
          <cell r="AM449">
            <v>96</v>
          </cell>
          <cell r="AN449">
            <v>8</v>
          </cell>
          <cell r="AO449">
            <v>7</v>
          </cell>
          <cell r="AP449">
            <v>36</v>
          </cell>
          <cell r="AQ449">
            <v>51</v>
          </cell>
          <cell r="AR449">
            <v>30</v>
          </cell>
          <cell r="AS449">
            <v>81</v>
          </cell>
          <cell r="AT449">
            <v>10</v>
          </cell>
          <cell r="AU449">
            <v>9</v>
          </cell>
          <cell r="AV449">
            <v>40</v>
          </cell>
          <cell r="AW449">
            <v>59</v>
          </cell>
          <cell r="AX449">
            <v>33</v>
          </cell>
          <cell r="AY449">
            <v>92</v>
          </cell>
          <cell r="AZ449">
            <v>8</v>
          </cell>
          <cell r="BA449">
            <v>8</v>
          </cell>
          <cell r="BB449">
            <v>40</v>
          </cell>
          <cell r="BC449">
            <v>56</v>
          </cell>
          <cell r="BD449">
            <v>31</v>
          </cell>
          <cell r="BE449">
            <v>87</v>
          </cell>
          <cell r="BF449">
            <v>451</v>
          </cell>
          <cell r="BG449">
            <v>95</v>
          </cell>
          <cell r="BH449">
            <v>673</v>
          </cell>
          <cell r="BI449">
            <v>89.733333333333334</v>
          </cell>
          <cell r="BK449" t="str">
            <v>E+</v>
          </cell>
          <cell r="BL449" t="str">
            <v>E+</v>
          </cell>
          <cell r="BM449" t="str">
            <v>A++</v>
          </cell>
          <cell r="BN449" t="str">
            <v>C</v>
          </cell>
          <cell r="BO449" t="str">
            <v>B</v>
          </cell>
          <cell r="BP449" t="str">
            <v>A++</v>
          </cell>
          <cell r="BQ449" t="str">
            <v>A++</v>
          </cell>
          <cell r="BR449" t="str">
            <v>A++</v>
          </cell>
          <cell r="BS449" t="str">
            <v>A++</v>
          </cell>
          <cell r="BT449" t="str">
            <v>A++</v>
          </cell>
          <cell r="BU449" t="str">
            <v>A++</v>
          </cell>
          <cell r="BW449">
            <v>4</v>
          </cell>
          <cell r="BX449">
            <v>4</v>
          </cell>
          <cell r="BY449">
            <v>2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20.5</v>
          </cell>
          <cell r="CI449">
            <v>0</v>
          </cell>
          <cell r="CJ449" t="str">
            <v>Pass</v>
          </cell>
          <cell r="CK449">
            <v>7.46</v>
          </cell>
        </row>
        <row r="450">
          <cell r="B450" t="str">
            <v>PIET23CD044</v>
          </cell>
          <cell r="C450" t="str">
            <v>PURUSHOTTAM KUMAR</v>
          </cell>
          <cell r="D450" t="str">
            <v>23EPTCX044</v>
          </cell>
          <cell r="E450" t="str">
            <v>G-44</v>
          </cell>
          <cell r="F450"/>
          <cell r="G450">
            <v>3</v>
          </cell>
          <cell r="H450">
            <v>5</v>
          </cell>
          <cell r="I450">
            <v>10</v>
          </cell>
          <cell r="J450">
            <v>18</v>
          </cell>
          <cell r="K450">
            <v>1</v>
          </cell>
          <cell r="L450">
            <v>7</v>
          </cell>
          <cell r="M450">
            <v>10</v>
          </cell>
          <cell r="N450">
            <v>18</v>
          </cell>
          <cell r="O450">
            <v>8</v>
          </cell>
          <cell r="P450">
            <v>3</v>
          </cell>
          <cell r="Q450">
            <v>10</v>
          </cell>
          <cell r="R450">
            <v>21</v>
          </cell>
          <cell r="S450">
            <v>2</v>
          </cell>
          <cell r="T450">
            <v>5</v>
          </cell>
          <cell r="U450">
            <v>8</v>
          </cell>
          <cell r="V450">
            <v>15</v>
          </cell>
          <cell r="W450">
            <v>5</v>
          </cell>
          <cell r="X450">
            <v>8</v>
          </cell>
          <cell r="Y450">
            <v>10</v>
          </cell>
          <cell r="Z450">
            <v>23</v>
          </cell>
          <cell r="AA450">
            <v>95</v>
          </cell>
          <cell r="AB450">
            <v>6</v>
          </cell>
          <cell r="AC450">
            <v>7</v>
          </cell>
          <cell r="AD450">
            <v>38</v>
          </cell>
          <cell r="AE450">
            <v>51</v>
          </cell>
          <cell r="AF450">
            <v>22</v>
          </cell>
          <cell r="AG450">
            <v>73</v>
          </cell>
          <cell r="AH450">
            <v>9</v>
          </cell>
          <cell r="AI450">
            <v>9</v>
          </cell>
          <cell r="AJ450">
            <v>37</v>
          </cell>
          <cell r="AK450">
            <v>55</v>
          </cell>
          <cell r="AL450">
            <v>32</v>
          </cell>
          <cell r="AM450">
            <v>87</v>
          </cell>
          <cell r="AN450">
            <v>4</v>
          </cell>
          <cell r="AO450">
            <v>8</v>
          </cell>
          <cell r="AP450">
            <v>34</v>
          </cell>
          <cell r="AQ450">
            <v>46</v>
          </cell>
          <cell r="AR450">
            <v>30</v>
          </cell>
          <cell r="AS450">
            <v>76</v>
          </cell>
          <cell r="AT450">
            <v>8</v>
          </cell>
          <cell r="AU450">
            <v>5</v>
          </cell>
          <cell r="AV450">
            <v>38</v>
          </cell>
          <cell r="AW450">
            <v>51</v>
          </cell>
          <cell r="AX450">
            <v>26</v>
          </cell>
          <cell r="AY450">
            <v>77</v>
          </cell>
          <cell r="AZ450">
            <v>5</v>
          </cell>
          <cell r="BA450">
            <v>4</v>
          </cell>
          <cell r="BB450">
            <v>30</v>
          </cell>
          <cell r="BC450">
            <v>39</v>
          </cell>
          <cell r="BD450">
            <v>19</v>
          </cell>
          <cell r="BE450">
            <v>58</v>
          </cell>
          <cell r="BF450">
            <v>371</v>
          </cell>
          <cell r="BG450">
            <v>88</v>
          </cell>
          <cell r="BH450">
            <v>554</v>
          </cell>
          <cell r="BI450">
            <v>73.866666666666674</v>
          </cell>
          <cell r="BK450" t="str">
            <v>F</v>
          </cell>
          <cell r="BL450" t="str">
            <v>F</v>
          </cell>
          <cell r="BM450" t="str">
            <v>B+</v>
          </cell>
          <cell r="BN450" t="str">
            <v>F</v>
          </cell>
          <cell r="BO450" t="str">
            <v>C</v>
          </cell>
          <cell r="BP450" t="str">
            <v>A++</v>
          </cell>
          <cell r="BQ450" t="str">
            <v>A</v>
          </cell>
          <cell r="BR450" t="str">
            <v>A+</v>
          </cell>
          <cell r="BS450" t="str">
            <v>A+</v>
          </cell>
          <cell r="BT450" t="str">
            <v>C+</v>
          </cell>
          <cell r="BU450" t="str">
            <v>A++</v>
          </cell>
          <cell r="BW450">
            <v>4</v>
          </cell>
          <cell r="BX450">
            <v>4</v>
          </cell>
          <cell r="BY450">
            <v>2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20.5</v>
          </cell>
          <cell r="CI450">
            <v>3</v>
          </cell>
          <cell r="CJ450" t="str">
            <v>Fail</v>
          </cell>
          <cell r="CK450">
            <v>4.1707317073170733</v>
          </cell>
        </row>
        <row r="451">
          <cell r="B451" t="str">
            <v>PIET23CD045</v>
          </cell>
          <cell r="C451" t="str">
            <v>RAHUL BIJARNIYA</v>
          </cell>
          <cell r="D451" t="str">
            <v>23EPTCX045</v>
          </cell>
          <cell r="E451" t="str">
            <v>G-45</v>
          </cell>
          <cell r="F451"/>
          <cell r="G451">
            <v>6</v>
          </cell>
          <cell r="H451">
            <v>6</v>
          </cell>
          <cell r="I451">
            <v>10</v>
          </cell>
          <cell r="J451">
            <v>22</v>
          </cell>
          <cell r="K451">
            <v>7</v>
          </cell>
          <cell r="L451">
            <v>10</v>
          </cell>
          <cell r="M451">
            <v>10</v>
          </cell>
          <cell r="N451">
            <v>27</v>
          </cell>
          <cell r="O451">
            <v>5</v>
          </cell>
          <cell r="P451">
            <v>7</v>
          </cell>
          <cell r="Q451">
            <v>10</v>
          </cell>
          <cell r="R451">
            <v>22</v>
          </cell>
          <cell r="S451">
            <v>5</v>
          </cell>
          <cell r="T451">
            <v>5</v>
          </cell>
          <cell r="U451">
            <v>10</v>
          </cell>
          <cell r="V451">
            <v>20</v>
          </cell>
          <cell r="W451">
            <v>5</v>
          </cell>
          <cell r="X451">
            <v>9</v>
          </cell>
          <cell r="Y451">
            <v>9</v>
          </cell>
          <cell r="Z451">
            <v>23</v>
          </cell>
          <cell r="AA451">
            <v>114</v>
          </cell>
          <cell r="AB451">
            <v>9</v>
          </cell>
          <cell r="AC451">
            <v>8</v>
          </cell>
          <cell r="AD451">
            <v>39</v>
          </cell>
          <cell r="AE451">
            <v>56</v>
          </cell>
          <cell r="AF451">
            <v>33</v>
          </cell>
          <cell r="AG451">
            <v>89</v>
          </cell>
          <cell r="AH451">
            <v>8</v>
          </cell>
          <cell r="AI451">
            <v>8</v>
          </cell>
          <cell r="AJ451">
            <v>33</v>
          </cell>
          <cell r="AK451">
            <v>49</v>
          </cell>
          <cell r="AL451">
            <v>33</v>
          </cell>
          <cell r="AM451">
            <v>82</v>
          </cell>
          <cell r="AN451">
            <v>7</v>
          </cell>
          <cell r="AO451">
            <v>5</v>
          </cell>
          <cell r="AP451">
            <v>35</v>
          </cell>
          <cell r="AQ451">
            <v>47</v>
          </cell>
          <cell r="AR451">
            <v>34</v>
          </cell>
          <cell r="AS451">
            <v>81</v>
          </cell>
          <cell r="AT451">
            <v>9</v>
          </cell>
          <cell r="AU451">
            <v>9</v>
          </cell>
          <cell r="AV451">
            <v>38</v>
          </cell>
          <cell r="AW451">
            <v>56</v>
          </cell>
          <cell r="AX451">
            <v>32</v>
          </cell>
          <cell r="AY451">
            <v>88</v>
          </cell>
          <cell r="AZ451">
            <v>7</v>
          </cell>
          <cell r="BA451">
            <v>7</v>
          </cell>
          <cell r="BB451">
            <v>31</v>
          </cell>
          <cell r="BC451">
            <v>45</v>
          </cell>
          <cell r="BD451">
            <v>30</v>
          </cell>
          <cell r="BE451">
            <v>75</v>
          </cell>
          <cell r="BF451">
            <v>415</v>
          </cell>
          <cell r="BG451">
            <v>93</v>
          </cell>
          <cell r="BH451">
            <v>622</v>
          </cell>
          <cell r="BI451">
            <v>82.933333333333337</v>
          </cell>
          <cell r="BK451" t="str">
            <v>D+</v>
          </cell>
          <cell r="BL451" t="str">
            <v>D+</v>
          </cell>
          <cell r="BM451" t="str">
            <v>B+</v>
          </cell>
          <cell r="BN451" t="str">
            <v>D+</v>
          </cell>
          <cell r="BO451" t="str">
            <v>C+</v>
          </cell>
          <cell r="BP451" t="str">
            <v>A++</v>
          </cell>
          <cell r="BQ451" t="str">
            <v>A++</v>
          </cell>
          <cell r="BR451" t="str">
            <v>A++</v>
          </cell>
          <cell r="BS451" t="str">
            <v>A++</v>
          </cell>
          <cell r="BT451" t="str">
            <v>A</v>
          </cell>
          <cell r="BU451" t="str">
            <v>A++</v>
          </cell>
          <cell r="BW451">
            <v>4</v>
          </cell>
          <cell r="BX451">
            <v>4</v>
          </cell>
          <cell r="BY451">
            <v>2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20.5</v>
          </cell>
          <cell r="CI451">
            <v>0</v>
          </cell>
          <cell r="CJ451" t="str">
            <v>Pass</v>
          </cell>
          <cell r="CK451">
            <v>7.45</v>
          </cell>
        </row>
        <row r="452">
          <cell r="B452" t="str">
            <v>PIET23CD046</v>
          </cell>
          <cell r="C452" t="str">
            <v>RAHUL VARYANI</v>
          </cell>
          <cell r="D452" t="str">
            <v>23EPTCX046</v>
          </cell>
          <cell r="E452" t="str">
            <v>G-46</v>
          </cell>
          <cell r="F452"/>
          <cell r="G452">
            <v>10</v>
          </cell>
          <cell r="H452">
            <v>10</v>
          </cell>
          <cell r="I452">
            <v>10</v>
          </cell>
          <cell r="J452">
            <v>30</v>
          </cell>
          <cell r="K452">
            <v>9</v>
          </cell>
          <cell r="L452">
            <v>10</v>
          </cell>
          <cell r="M452">
            <v>10</v>
          </cell>
          <cell r="N452">
            <v>29</v>
          </cell>
          <cell r="O452">
            <v>8</v>
          </cell>
          <cell r="P452">
            <v>10</v>
          </cell>
          <cell r="Q452">
            <v>10</v>
          </cell>
          <cell r="R452">
            <v>28</v>
          </cell>
          <cell r="S452">
            <v>7</v>
          </cell>
          <cell r="T452">
            <v>10</v>
          </cell>
          <cell r="U452">
            <v>10</v>
          </cell>
          <cell r="V452">
            <v>27</v>
          </cell>
          <cell r="W452">
            <v>9</v>
          </cell>
          <cell r="X452">
            <v>10</v>
          </cell>
          <cell r="Y452">
            <v>10</v>
          </cell>
          <cell r="Z452">
            <v>29</v>
          </cell>
          <cell r="AA452">
            <v>143</v>
          </cell>
          <cell r="AB452">
            <v>10</v>
          </cell>
          <cell r="AC452">
            <v>10</v>
          </cell>
          <cell r="AD452">
            <v>39</v>
          </cell>
          <cell r="AE452">
            <v>59</v>
          </cell>
          <cell r="AF452">
            <v>36</v>
          </cell>
          <cell r="AG452">
            <v>95</v>
          </cell>
          <cell r="AH452">
            <v>8</v>
          </cell>
          <cell r="AI452">
            <v>9</v>
          </cell>
          <cell r="AJ452">
            <v>39</v>
          </cell>
          <cell r="AK452">
            <v>56</v>
          </cell>
          <cell r="AL452">
            <v>37</v>
          </cell>
          <cell r="AM452">
            <v>93</v>
          </cell>
          <cell r="AN452">
            <v>7</v>
          </cell>
          <cell r="AO452">
            <v>8</v>
          </cell>
          <cell r="AP452">
            <v>40</v>
          </cell>
          <cell r="AQ452">
            <v>55</v>
          </cell>
          <cell r="AR452">
            <v>35</v>
          </cell>
          <cell r="AS452">
            <v>90</v>
          </cell>
          <cell r="AT452">
            <v>10</v>
          </cell>
          <cell r="AU452">
            <v>9</v>
          </cell>
          <cell r="AV452">
            <v>37</v>
          </cell>
          <cell r="AW452">
            <v>56</v>
          </cell>
          <cell r="AX452">
            <v>37</v>
          </cell>
          <cell r="AY452">
            <v>93</v>
          </cell>
          <cell r="AZ452">
            <v>9</v>
          </cell>
          <cell r="BA452">
            <v>8</v>
          </cell>
          <cell r="BB452">
            <v>40</v>
          </cell>
          <cell r="BC452">
            <v>57</v>
          </cell>
          <cell r="BD452">
            <v>31</v>
          </cell>
          <cell r="BE452">
            <v>88</v>
          </cell>
          <cell r="BF452">
            <v>459</v>
          </cell>
          <cell r="BG452">
            <v>96</v>
          </cell>
          <cell r="BH452">
            <v>698</v>
          </cell>
          <cell r="BI452">
            <v>93.066666666666663</v>
          </cell>
          <cell r="BK452" t="str">
            <v>C+</v>
          </cell>
          <cell r="BL452" t="str">
            <v>A+</v>
          </cell>
          <cell r="BM452" t="str">
            <v>A</v>
          </cell>
          <cell r="BN452" t="str">
            <v>A+</v>
          </cell>
          <cell r="BO452" t="str">
            <v>A+</v>
          </cell>
          <cell r="BP452" t="str">
            <v>A++</v>
          </cell>
          <cell r="BQ452" t="str">
            <v>A++</v>
          </cell>
          <cell r="BR452" t="str">
            <v>A++</v>
          </cell>
          <cell r="BS452" t="str">
            <v>A++</v>
          </cell>
          <cell r="BT452" t="str">
            <v>A++</v>
          </cell>
          <cell r="BU452" t="str">
            <v>A++</v>
          </cell>
          <cell r="BW452">
            <v>4</v>
          </cell>
          <cell r="BX452">
            <v>4</v>
          </cell>
          <cell r="BY452">
            <v>2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20.5</v>
          </cell>
          <cell r="CI452">
            <v>0</v>
          </cell>
          <cell r="CJ452" t="str">
            <v>Pass</v>
          </cell>
          <cell r="CK452">
            <v>8.8800000000000008</v>
          </cell>
        </row>
        <row r="453">
          <cell r="B453" t="str">
            <v>PIET23CD047</v>
          </cell>
          <cell r="C453" t="str">
            <v>RAJPUT SHIVANI VIKRAM</v>
          </cell>
          <cell r="D453" t="str">
            <v>23EPTCX047</v>
          </cell>
          <cell r="E453" t="str">
            <v>G-47</v>
          </cell>
          <cell r="F453"/>
          <cell r="G453">
            <v>5</v>
          </cell>
          <cell r="H453">
            <v>5</v>
          </cell>
          <cell r="I453">
            <v>10</v>
          </cell>
          <cell r="J453">
            <v>20</v>
          </cell>
          <cell r="K453">
            <v>1</v>
          </cell>
          <cell r="L453">
            <v>8</v>
          </cell>
          <cell r="M453">
            <v>10</v>
          </cell>
          <cell r="N453">
            <v>19</v>
          </cell>
          <cell r="O453">
            <v>5</v>
          </cell>
          <cell r="P453">
            <v>10</v>
          </cell>
          <cell r="Q453">
            <v>10</v>
          </cell>
          <cell r="R453">
            <v>25</v>
          </cell>
          <cell r="S453">
            <v>3</v>
          </cell>
          <cell r="T453">
            <v>5</v>
          </cell>
          <cell r="U453">
            <v>10</v>
          </cell>
          <cell r="V453">
            <v>18</v>
          </cell>
          <cell r="W453">
            <v>4</v>
          </cell>
          <cell r="X453">
            <v>7</v>
          </cell>
          <cell r="Y453">
            <v>10</v>
          </cell>
          <cell r="Z453">
            <v>21</v>
          </cell>
          <cell r="AA453">
            <v>103</v>
          </cell>
          <cell r="AB453">
            <v>8</v>
          </cell>
          <cell r="AC453">
            <v>7</v>
          </cell>
          <cell r="AD453">
            <v>31</v>
          </cell>
          <cell r="AE453">
            <v>46</v>
          </cell>
          <cell r="AF453">
            <v>33</v>
          </cell>
          <cell r="AG453">
            <v>79</v>
          </cell>
          <cell r="AH453">
            <v>8</v>
          </cell>
          <cell r="AI453">
            <v>9</v>
          </cell>
          <cell r="AJ453">
            <v>36</v>
          </cell>
          <cell r="AK453">
            <v>53</v>
          </cell>
          <cell r="AL453">
            <v>34</v>
          </cell>
          <cell r="AM453">
            <v>87</v>
          </cell>
          <cell r="AN453">
            <v>4</v>
          </cell>
          <cell r="AO453">
            <v>7</v>
          </cell>
          <cell r="AP453">
            <v>37</v>
          </cell>
          <cell r="AQ453">
            <v>48</v>
          </cell>
          <cell r="AR453">
            <v>32</v>
          </cell>
          <cell r="AS453">
            <v>80</v>
          </cell>
          <cell r="AT453">
            <v>7</v>
          </cell>
          <cell r="AU453">
            <v>9</v>
          </cell>
          <cell r="AV453">
            <v>34</v>
          </cell>
          <cell r="AW453">
            <v>50</v>
          </cell>
          <cell r="AX453">
            <v>34</v>
          </cell>
          <cell r="AY453">
            <v>84</v>
          </cell>
          <cell r="AZ453">
            <v>6</v>
          </cell>
          <cell r="BA453">
            <v>8</v>
          </cell>
          <cell r="BB453">
            <v>37</v>
          </cell>
          <cell r="BC453">
            <v>51</v>
          </cell>
          <cell r="BD453">
            <v>29</v>
          </cell>
          <cell r="BE453">
            <v>80</v>
          </cell>
          <cell r="BF453">
            <v>410</v>
          </cell>
          <cell r="BG453">
            <v>92</v>
          </cell>
          <cell r="BH453">
            <v>605</v>
          </cell>
          <cell r="BI453">
            <v>80.666666666666657</v>
          </cell>
          <cell r="BK453" t="str">
            <v>F</v>
          </cell>
          <cell r="BL453" t="str">
            <v>F</v>
          </cell>
          <cell r="BM453" t="str">
            <v>A+</v>
          </cell>
          <cell r="BN453" t="str">
            <v>C</v>
          </cell>
          <cell r="BO453" t="str">
            <v>D+</v>
          </cell>
          <cell r="BP453" t="str">
            <v>A++</v>
          </cell>
          <cell r="BQ453" t="str">
            <v>A+</v>
          </cell>
          <cell r="BR453" t="str">
            <v>A+</v>
          </cell>
          <cell r="BS453" t="str">
            <v>A++</v>
          </cell>
          <cell r="BT453" t="str">
            <v>A+</v>
          </cell>
          <cell r="BU453" t="str">
            <v>A++</v>
          </cell>
          <cell r="BW453">
            <v>4</v>
          </cell>
          <cell r="BX453">
            <v>4</v>
          </cell>
          <cell r="BY453">
            <v>2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20.5</v>
          </cell>
          <cell r="CI453">
            <v>2</v>
          </cell>
          <cell r="CJ453" t="str">
            <v>Fail</v>
          </cell>
          <cell r="CK453">
            <v>5.0731707317073171</v>
          </cell>
        </row>
        <row r="454">
          <cell r="B454" t="str">
            <v>PIET23CD048</v>
          </cell>
          <cell r="C454" t="str">
            <v>RAKSHIT SHARMA</v>
          </cell>
          <cell r="D454" t="str">
            <v>23EPTCX048</v>
          </cell>
          <cell r="E454" t="str">
            <v>G-48</v>
          </cell>
          <cell r="F454"/>
          <cell r="G454">
            <v>2</v>
          </cell>
          <cell r="H454">
            <v>8</v>
          </cell>
          <cell r="I454">
            <v>10</v>
          </cell>
          <cell r="J454">
            <v>20</v>
          </cell>
          <cell r="K454">
            <v>1</v>
          </cell>
          <cell r="L454">
            <v>8</v>
          </cell>
          <cell r="M454">
            <v>10</v>
          </cell>
          <cell r="N454">
            <v>19</v>
          </cell>
          <cell r="O454">
            <v>2</v>
          </cell>
          <cell r="P454">
            <v>9</v>
          </cell>
          <cell r="Q454">
            <v>10</v>
          </cell>
          <cell r="R454">
            <v>21</v>
          </cell>
          <cell r="S454">
            <v>1</v>
          </cell>
          <cell r="T454">
            <v>4</v>
          </cell>
          <cell r="U454">
            <v>9</v>
          </cell>
          <cell r="V454">
            <v>14</v>
          </cell>
          <cell r="W454">
            <v>3</v>
          </cell>
          <cell r="X454">
            <v>8</v>
          </cell>
          <cell r="Y454">
            <v>9</v>
          </cell>
          <cell r="Z454">
            <v>20</v>
          </cell>
          <cell r="AA454">
            <v>94</v>
          </cell>
          <cell r="AB454">
            <v>4</v>
          </cell>
          <cell r="AC454" t="str">
            <v>A</v>
          </cell>
          <cell r="AD454">
            <v>37</v>
          </cell>
          <cell r="AE454">
            <v>41</v>
          </cell>
          <cell r="AF454">
            <v>12</v>
          </cell>
          <cell r="AG454">
            <v>53</v>
          </cell>
          <cell r="AH454">
            <v>6</v>
          </cell>
          <cell r="AI454">
            <v>7</v>
          </cell>
          <cell r="AJ454">
            <v>31</v>
          </cell>
          <cell r="AK454">
            <v>44</v>
          </cell>
          <cell r="AL454">
            <v>28</v>
          </cell>
          <cell r="AM454">
            <v>72</v>
          </cell>
          <cell r="AN454">
            <v>6</v>
          </cell>
          <cell r="AO454">
            <v>6</v>
          </cell>
          <cell r="AP454">
            <v>31</v>
          </cell>
          <cell r="AQ454">
            <v>43</v>
          </cell>
          <cell r="AR454">
            <v>22</v>
          </cell>
          <cell r="AS454">
            <v>65</v>
          </cell>
          <cell r="AT454">
            <v>7</v>
          </cell>
          <cell r="AU454">
            <v>8</v>
          </cell>
          <cell r="AV454">
            <v>40</v>
          </cell>
          <cell r="AW454">
            <v>55</v>
          </cell>
          <cell r="AX454">
            <v>25</v>
          </cell>
          <cell r="AY454">
            <v>80</v>
          </cell>
          <cell r="AZ454">
            <v>6</v>
          </cell>
          <cell r="BA454">
            <v>6</v>
          </cell>
          <cell r="BB454">
            <v>31</v>
          </cell>
          <cell r="BC454">
            <v>43</v>
          </cell>
          <cell r="BD454">
            <v>17</v>
          </cell>
          <cell r="BE454">
            <v>60</v>
          </cell>
          <cell r="BF454">
            <v>330</v>
          </cell>
          <cell r="BG454">
            <v>80</v>
          </cell>
          <cell r="BH454">
            <v>504</v>
          </cell>
          <cell r="BI454">
            <v>67.2</v>
          </cell>
          <cell r="BK454" t="str">
            <v>F</v>
          </cell>
          <cell r="BL454" t="str">
            <v>D+</v>
          </cell>
          <cell r="BM454" t="str">
            <v>C+</v>
          </cell>
          <cell r="BN454" t="str">
            <v>E+</v>
          </cell>
          <cell r="BO454" t="str">
            <v>E</v>
          </cell>
          <cell r="BP454" t="str">
            <v>A</v>
          </cell>
          <cell r="BQ454" t="str">
            <v>D+</v>
          </cell>
          <cell r="BR454" t="str">
            <v>B</v>
          </cell>
          <cell r="BS454" t="str">
            <v>A+</v>
          </cell>
          <cell r="BT454" t="str">
            <v>C+</v>
          </cell>
          <cell r="BU454" t="str">
            <v>A+</v>
          </cell>
          <cell r="BW454">
            <v>4</v>
          </cell>
          <cell r="BX454">
            <v>4</v>
          </cell>
          <cell r="BY454">
            <v>2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20.5</v>
          </cell>
          <cell r="CI454">
            <v>1</v>
          </cell>
          <cell r="CJ454" t="str">
            <v>Fail</v>
          </cell>
          <cell r="CK454">
            <v>5.1585365853658534</v>
          </cell>
        </row>
        <row r="455">
          <cell r="B455" t="str">
            <v>PIET23CD049</v>
          </cell>
          <cell r="C455" t="str">
            <v>RAKSHITA AGRAWAL</v>
          </cell>
          <cell r="D455" t="str">
            <v>23EPTCX049</v>
          </cell>
          <cell r="E455" t="str">
            <v>G-49</v>
          </cell>
          <cell r="F455"/>
          <cell r="G455">
            <v>9</v>
          </cell>
          <cell r="H455">
            <v>8</v>
          </cell>
          <cell r="I455">
            <v>10</v>
          </cell>
          <cell r="J455">
            <v>27</v>
          </cell>
          <cell r="K455">
            <v>5</v>
          </cell>
          <cell r="L455">
            <v>10</v>
          </cell>
          <cell r="M455">
            <v>10</v>
          </cell>
          <cell r="N455">
            <v>25</v>
          </cell>
          <cell r="O455">
            <v>6</v>
          </cell>
          <cell r="P455">
            <v>8</v>
          </cell>
          <cell r="Q455">
            <v>10</v>
          </cell>
          <cell r="R455">
            <v>24</v>
          </cell>
          <cell r="S455">
            <v>5</v>
          </cell>
          <cell r="T455">
            <v>5</v>
          </cell>
          <cell r="U455">
            <v>10</v>
          </cell>
          <cell r="V455">
            <v>20</v>
          </cell>
          <cell r="W455">
            <v>5</v>
          </cell>
          <cell r="X455">
            <v>10</v>
          </cell>
          <cell r="Y455">
            <v>10</v>
          </cell>
          <cell r="Z455">
            <v>25</v>
          </cell>
          <cell r="AA455">
            <v>121</v>
          </cell>
          <cell r="AB455">
            <v>8</v>
          </cell>
          <cell r="AC455">
            <v>8</v>
          </cell>
          <cell r="AD455">
            <v>39</v>
          </cell>
          <cell r="AE455">
            <v>55</v>
          </cell>
          <cell r="AF455">
            <v>24</v>
          </cell>
          <cell r="AG455">
            <v>79</v>
          </cell>
          <cell r="AH455">
            <v>7</v>
          </cell>
          <cell r="AI455">
            <v>7</v>
          </cell>
          <cell r="AJ455">
            <v>35</v>
          </cell>
          <cell r="AK455">
            <v>49</v>
          </cell>
          <cell r="AL455">
            <v>32</v>
          </cell>
          <cell r="AM455">
            <v>81</v>
          </cell>
          <cell r="AN455">
            <v>6</v>
          </cell>
          <cell r="AO455">
            <v>6</v>
          </cell>
          <cell r="AP455">
            <v>35</v>
          </cell>
          <cell r="AQ455">
            <v>47</v>
          </cell>
          <cell r="AR455">
            <v>27</v>
          </cell>
          <cell r="AS455">
            <v>74</v>
          </cell>
          <cell r="AT455">
            <v>8</v>
          </cell>
          <cell r="AU455">
            <v>7</v>
          </cell>
          <cell r="AV455">
            <v>40</v>
          </cell>
          <cell r="AW455">
            <v>55</v>
          </cell>
          <cell r="AX455">
            <v>30</v>
          </cell>
          <cell r="AY455">
            <v>85</v>
          </cell>
          <cell r="AZ455">
            <v>8</v>
          </cell>
          <cell r="BA455">
            <v>7</v>
          </cell>
          <cell r="BB455">
            <v>35</v>
          </cell>
          <cell r="BC455">
            <v>50</v>
          </cell>
          <cell r="BD455">
            <v>30</v>
          </cell>
          <cell r="BE455">
            <v>80</v>
          </cell>
          <cell r="BF455">
            <v>399</v>
          </cell>
          <cell r="BG455">
            <v>92</v>
          </cell>
          <cell r="BH455">
            <v>612</v>
          </cell>
          <cell r="BI455">
            <v>81.599999999999994</v>
          </cell>
          <cell r="BK455" t="str">
            <v>D+</v>
          </cell>
          <cell r="BL455" t="str">
            <v>C</v>
          </cell>
          <cell r="BM455" t="str">
            <v>B</v>
          </cell>
          <cell r="BN455" t="str">
            <v>C</v>
          </cell>
          <cell r="BO455" t="str">
            <v>C+</v>
          </cell>
          <cell r="BP455" t="str">
            <v>A++</v>
          </cell>
          <cell r="BQ455" t="str">
            <v>A+</v>
          </cell>
          <cell r="BR455" t="str">
            <v>A</v>
          </cell>
          <cell r="BS455" t="str">
            <v>A++</v>
          </cell>
          <cell r="BT455" t="str">
            <v>A+</v>
          </cell>
          <cell r="BU455" t="str">
            <v>A++</v>
          </cell>
          <cell r="BW455">
            <v>4</v>
          </cell>
          <cell r="BX455">
            <v>4</v>
          </cell>
          <cell r="BY455">
            <v>2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20.5</v>
          </cell>
          <cell r="CI455">
            <v>0</v>
          </cell>
          <cell r="CJ455" t="str">
            <v>Pass</v>
          </cell>
          <cell r="CK455">
            <v>7.43</v>
          </cell>
        </row>
        <row r="456">
          <cell r="B456" t="str">
            <v>PIET23CD050</v>
          </cell>
          <cell r="C456" t="str">
            <v>RASHI SHARMA</v>
          </cell>
          <cell r="D456" t="str">
            <v>23EPTCX050</v>
          </cell>
          <cell r="E456" t="str">
            <v>G-50</v>
          </cell>
          <cell r="F456"/>
          <cell r="G456">
            <v>10</v>
          </cell>
          <cell r="H456">
            <v>10</v>
          </cell>
          <cell r="I456">
            <v>10</v>
          </cell>
          <cell r="J456">
            <v>30</v>
          </cell>
          <cell r="K456">
            <v>6</v>
          </cell>
          <cell r="L456">
            <v>10</v>
          </cell>
          <cell r="M456">
            <v>10</v>
          </cell>
          <cell r="N456">
            <v>26</v>
          </cell>
          <cell r="O456">
            <v>6</v>
          </cell>
          <cell r="P456">
            <v>10</v>
          </cell>
          <cell r="Q456">
            <v>10</v>
          </cell>
          <cell r="R456">
            <v>26</v>
          </cell>
          <cell r="S456">
            <v>5</v>
          </cell>
          <cell r="T456">
            <v>7</v>
          </cell>
          <cell r="U456">
            <v>10</v>
          </cell>
          <cell r="V456">
            <v>22</v>
          </cell>
          <cell r="W456">
            <v>6</v>
          </cell>
          <cell r="X456">
            <v>9</v>
          </cell>
          <cell r="Y456">
            <v>10</v>
          </cell>
          <cell r="Z456">
            <v>25</v>
          </cell>
          <cell r="AA456">
            <v>129</v>
          </cell>
          <cell r="AB456">
            <v>10</v>
          </cell>
          <cell r="AC456">
            <v>10</v>
          </cell>
          <cell r="AD456">
            <v>39</v>
          </cell>
          <cell r="AE456">
            <v>59</v>
          </cell>
          <cell r="AF456">
            <v>35</v>
          </cell>
          <cell r="AG456">
            <v>94</v>
          </cell>
          <cell r="AH456">
            <v>8</v>
          </cell>
          <cell r="AI456">
            <v>8</v>
          </cell>
          <cell r="AJ456">
            <v>35</v>
          </cell>
          <cell r="AK456">
            <v>51</v>
          </cell>
          <cell r="AL456">
            <v>34</v>
          </cell>
          <cell r="AM456">
            <v>85</v>
          </cell>
          <cell r="AN456">
            <v>8</v>
          </cell>
          <cell r="AO456">
            <v>7</v>
          </cell>
          <cell r="AP456">
            <v>38</v>
          </cell>
          <cell r="AQ456">
            <v>53</v>
          </cell>
          <cell r="AR456">
            <v>30</v>
          </cell>
          <cell r="AS456">
            <v>83</v>
          </cell>
          <cell r="AT456">
            <v>8</v>
          </cell>
          <cell r="AU456">
            <v>8</v>
          </cell>
          <cell r="AV456">
            <v>37</v>
          </cell>
          <cell r="AW456">
            <v>53</v>
          </cell>
          <cell r="AX456">
            <v>34</v>
          </cell>
          <cell r="AY456">
            <v>87</v>
          </cell>
          <cell r="AZ456">
            <v>9</v>
          </cell>
          <cell r="BA456">
            <v>7</v>
          </cell>
          <cell r="BB456">
            <v>39</v>
          </cell>
          <cell r="BC456">
            <v>55</v>
          </cell>
          <cell r="BD456">
            <v>32</v>
          </cell>
          <cell r="BE456">
            <v>87</v>
          </cell>
          <cell r="BF456">
            <v>436</v>
          </cell>
          <cell r="BG456">
            <v>94</v>
          </cell>
          <cell r="BH456">
            <v>659</v>
          </cell>
          <cell r="BI456">
            <v>87.866666666666674</v>
          </cell>
          <cell r="BK456" t="str">
            <v>B+</v>
          </cell>
          <cell r="BL456" t="str">
            <v>C+</v>
          </cell>
          <cell r="BM456" t="str">
            <v>A++</v>
          </cell>
          <cell r="BN456" t="str">
            <v>C+</v>
          </cell>
          <cell r="BO456" t="str">
            <v>C+</v>
          </cell>
          <cell r="BP456" t="str">
            <v>A++</v>
          </cell>
          <cell r="BQ456" t="str">
            <v>A++</v>
          </cell>
          <cell r="BR456" t="str">
            <v>A++</v>
          </cell>
          <cell r="BS456" t="str">
            <v>A++</v>
          </cell>
          <cell r="BT456" t="str">
            <v>A++</v>
          </cell>
          <cell r="BU456" t="str">
            <v>A++</v>
          </cell>
          <cell r="BW456">
            <v>4</v>
          </cell>
          <cell r="BX456">
            <v>4</v>
          </cell>
          <cell r="BY456">
            <v>2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20.5</v>
          </cell>
          <cell r="CI456">
            <v>0</v>
          </cell>
          <cell r="CJ456" t="str">
            <v>Pass</v>
          </cell>
          <cell r="CK456">
            <v>8.44</v>
          </cell>
        </row>
        <row r="457">
          <cell r="B457" t="str">
            <v>PIET23CD051</v>
          </cell>
          <cell r="C457" t="str">
            <v>RISHI SHARMA</v>
          </cell>
          <cell r="D457" t="str">
            <v>23EPTCX051</v>
          </cell>
          <cell r="E457" t="str">
            <v>G-51</v>
          </cell>
          <cell r="F457"/>
          <cell r="G457">
            <v>9</v>
          </cell>
          <cell r="H457">
            <v>9</v>
          </cell>
          <cell r="I457">
            <v>10</v>
          </cell>
          <cell r="J457">
            <v>28</v>
          </cell>
          <cell r="K457">
            <v>7</v>
          </cell>
          <cell r="L457">
            <v>9</v>
          </cell>
          <cell r="M457">
            <v>10</v>
          </cell>
          <cell r="N457">
            <v>26</v>
          </cell>
          <cell r="O457">
            <v>8</v>
          </cell>
          <cell r="P457">
            <v>10</v>
          </cell>
          <cell r="Q457">
            <v>10</v>
          </cell>
          <cell r="R457">
            <v>28</v>
          </cell>
          <cell r="S457">
            <v>6</v>
          </cell>
          <cell r="T457">
            <v>9</v>
          </cell>
          <cell r="U457">
            <v>9</v>
          </cell>
          <cell r="V457">
            <v>24</v>
          </cell>
          <cell r="W457">
            <v>5</v>
          </cell>
          <cell r="X457">
            <v>10</v>
          </cell>
          <cell r="Y457">
            <v>8</v>
          </cell>
          <cell r="Z457">
            <v>23</v>
          </cell>
          <cell r="AA457">
            <v>129</v>
          </cell>
          <cell r="AB457">
            <v>10</v>
          </cell>
          <cell r="AC457">
            <v>9</v>
          </cell>
          <cell r="AD457">
            <v>38</v>
          </cell>
          <cell r="AE457">
            <v>57</v>
          </cell>
          <cell r="AF457">
            <v>34</v>
          </cell>
          <cell r="AG457">
            <v>91</v>
          </cell>
          <cell r="AH457">
            <v>8</v>
          </cell>
          <cell r="AI457">
            <v>9</v>
          </cell>
          <cell r="AJ457">
            <v>36</v>
          </cell>
          <cell r="AK457">
            <v>53</v>
          </cell>
          <cell r="AL457">
            <v>34</v>
          </cell>
          <cell r="AM457">
            <v>87</v>
          </cell>
          <cell r="AN457">
            <v>7</v>
          </cell>
          <cell r="AO457">
            <v>6</v>
          </cell>
          <cell r="AP457">
            <v>31</v>
          </cell>
          <cell r="AQ457">
            <v>44</v>
          </cell>
          <cell r="AR457">
            <v>26</v>
          </cell>
          <cell r="AS457">
            <v>70</v>
          </cell>
          <cell r="AT457">
            <v>8</v>
          </cell>
          <cell r="AU457">
            <v>8</v>
          </cell>
          <cell r="AV457">
            <v>34</v>
          </cell>
          <cell r="AW457">
            <v>50</v>
          </cell>
          <cell r="AX457">
            <v>25</v>
          </cell>
          <cell r="AY457">
            <v>75</v>
          </cell>
          <cell r="AZ457">
            <v>9</v>
          </cell>
          <cell r="BA457">
            <v>8</v>
          </cell>
          <cell r="BB457">
            <v>37</v>
          </cell>
          <cell r="BC457">
            <v>54</v>
          </cell>
          <cell r="BD457">
            <v>31</v>
          </cell>
          <cell r="BE457">
            <v>85</v>
          </cell>
          <cell r="BF457">
            <v>408</v>
          </cell>
          <cell r="BG457">
            <v>92</v>
          </cell>
          <cell r="BH457">
            <v>629</v>
          </cell>
          <cell r="BI457">
            <v>83.866666666666674</v>
          </cell>
          <cell r="BK457" t="str">
            <v>B</v>
          </cell>
          <cell r="BL457" t="str">
            <v>D+</v>
          </cell>
          <cell r="BM457" t="str">
            <v>A+</v>
          </cell>
          <cell r="BN457" t="str">
            <v>C+</v>
          </cell>
          <cell r="BO457" t="str">
            <v>B</v>
          </cell>
          <cell r="BP457" t="str">
            <v>A++</v>
          </cell>
          <cell r="BQ457" t="str">
            <v>A++</v>
          </cell>
          <cell r="BR457" t="str">
            <v>B+</v>
          </cell>
          <cell r="BS457" t="str">
            <v>A</v>
          </cell>
          <cell r="BT457" t="str">
            <v>A++</v>
          </cell>
          <cell r="BU457" t="str">
            <v>A++</v>
          </cell>
          <cell r="BW457">
            <v>4</v>
          </cell>
          <cell r="BX457">
            <v>4</v>
          </cell>
          <cell r="BY457">
            <v>2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20.5</v>
          </cell>
          <cell r="CI457">
            <v>0</v>
          </cell>
          <cell r="CJ457" t="str">
            <v>Pass</v>
          </cell>
          <cell r="CK457">
            <v>7.88</v>
          </cell>
        </row>
        <row r="458">
          <cell r="B458" t="str">
            <v>PIET23CD052</v>
          </cell>
          <cell r="C458" t="str">
            <v>RISHIKA BISHNOI</v>
          </cell>
          <cell r="D458" t="str">
            <v>23EPTCX052</v>
          </cell>
          <cell r="E458" t="str">
            <v>G-52</v>
          </cell>
          <cell r="F458"/>
          <cell r="G458">
            <v>9</v>
          </cell>
          <cell r="H458">
            <v>10</v>
          </cell>
          <cell r="I458">
            <v>10</v>
          </cell>
          <cell r="J458">
            <v>29</v>
          </cell>
          <cell r="K458">
            <v>5</v>
          </cell>
          <cell r="L458">
            <v>8</v>
          </cell>
          <cell r="M458">
            <v>10</v>
          </cell>
          <cell r="N458">
            <v>23</v>
          </cell>
          <cell r="O458">
            <v>7</v>
          </cell>
          <cell r="P458">
            <v>10</v>
          </cell>
          <cell r="Q458">
            <v>10</v>
          </cell>
          <cell r="R458">
            <v>27</v>
          </cell>
          <cell r="S458">
            <v>5</v>
          </cell>
          <cell r="T458">
            <v>10</v>
          </cell>
          <cell r="U458">
            <v>10</v>
          </cell>
          <cell r="V458">
            <v>25</v>
          </cell>
          <cell r="W458">
            <v>7</v>
          </cell>
          <cell r="X458">
            <v>10</v>
          </cell>
          <cell r="Y458">
            <v>10</v>
          </cell>
          <cell r="Z458">
            <v>27</v>
          </cell>
          <cell r="AA458">
            <v>131</v>
          </cell>
          <cell r="AB458">
            <v>7</v>
          </cell>
          <cell r="AC458">
            <v>10</v>
          </cell>
          <cell r="AD458">
            <v>40</v>
          </cell>
          <cell r="AE458">
            <v>57</v>
          </cell>
          <cell r="AF458">
            <v>30</v>
          </cell>
          <cell r="AG458">
            <v>87</v>
          </cell>
          <cell r="AH458">
            <v>8</v>
          </cell>
          <cell r="AI458">
            <v>8</v>
          </cell>
          <cell r="AJ458">
            <v>37</v>
          </cell>
          <cell r="AK458">
            <v>53</v>
          </cell>
          <cell r="AL458">
            <v>35</v>
          </cell>
          <cell r="AM458">
            <v>88</v>
          </cell>
          <cell r="AN458">
            <v>8</v>
          </cell>
          <cell r="AO458">
            <v>7</v>
          </cell>
          <cell r="AP458">
            <v>37</v>
          </cell>
          <cell r="AQ458">
            <v>52</v>
          </cell>
          <cell r="AR458">
            <v>30</v>
          </cell>
          <cell r="AS458">
            <v>82</v>
          </cell>
          <cell r="AT458">
            <v>9</v>
          </cell>
          <cell r="AU458">
            <v>9</v>
          </cell>
          <cell r="AV458">
            <v>33</v>
          </cell>
          <cell r="AW458">
            <v>51</v>
          </cell>
          <cell r="AX458">
            <v>32</v>
          </cell>
          <cell r="AY458">
            <v>83</v>
          </cell>
          <cell r="AZ458">
            <v>9</v>
          </cell>
          <cell r="BA458">
            <v>8</v>
          </cell>
          <cell r="BB458">
            <v>37</v>
          </cell>
          <cell r="BC458">
            <v>54</v>
          </cell>
          <cell r="BD458">
            <v>33</v>
          </cell>
          <cell r="BE458">
            <v>87</v>
          </cell>
          <cell r="BF458">
            <v>427</v>
          </cell>
          <cell r="BG458">
            <v>92</v>
          </cell>
          <cell r="BH458">
            <v>650</v>
          </cell>
          <cell r="BI458">
            <v>86.666666666666671</v>
          </cell>
          <cell r="BK458" t="str">
            <v>A</v>
          </cell>
          <cell r="BL458" t="str">
            <v>C</v>
          </cell>
          <cell r="BM458" t="str">
            <v>A</v>
          </cell>
          <cell r="BN458" t="str">
            <v>C+</v>
          </cell>
          <cell r="BO458" t="str">
            <v>B+</v>
          </cell>
          <cell r="BP458" t="str">
            <v>A++</v>
          </cell>
          <cell r="BQ458" t="str">
            <v>A++</v>
          </cell>
          <cell r="BR458" t="str">
            <v>A++</v>
          </cell>
          <cell r="BS458" t="str">
            <v>A++</v>
          </cell>
          <cell r="BT458" t="str">
            <v>A++</v>
          </cell>
          <cell r="BU458" t="str">
            <v>A++</v>
          </cell>
          <cell r="BW458">
            <v>4</v>
          </cell>
          <cell r="BX458">
            <v>4</v>
          </cell>
          <cell r="BY458">
            <v>2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20.5</v>
          </cell>
          <cell r="CI458">
            <v>0</v>
          </cell>
          <cell r="CJ458" t="str">
            <v>Pass</v>
          </cell>
          <cell r="CK458">
            <v>8.39</v>
          </cell>
        </row>
        <row r="459">
          <cell r="B459" t="str">
            <v>PIET23CD053</v>
          </cell>
          <cell r="C459" t="str">
            <v>SAKSHAM YADAV</v>
          </cell>
          <cell r="D459" t="str">
            <v>23EPTCX053</v>
          </cell>
          <cell r="E459" t="str">
            <v>G-53</v>
          </cell>
          <cell r="F459"/>
          <cell r="G459">
            <v>7</v>
          </cell>
          <cell r="H459">
            <v>9</v>
          </cell>
          <cell r="I459">
            <v>10</v>
          </cell>
          <cell r="J459">
            <v>26</v>
          </cell>
          <cell r="K459">
            <v>5</v>
          </cell>
          <cell r="L459">
            <v>9</v>
          </cell>
          <cell r="M459">
            <v>10</v>
          </cell>
          <cell r="N459">
            <v>24</v>
          </cell>
          <cell r="O459">
            <v>8</v>
          </cell>
          <cell r="P459">
            <v>10</v>
          </cell>
          <cell r="Q459">
            <v>10</v>
          </cell>
          <cell r="R459">
            <v>28</v>
          </cell>
          <cell r="S459">
            <v>5</v>
          </cell>
          <cell r="T459">
            <v>10</v>
          </cell>
          <cell r="U459">
            <v>9</v>
          </cell>
          <cell r="V459">
            <v>24</v>
          </cell>
          <cell r="W459">
            <v>6</v>
          </cell>
          <cell r="X459">
            <v>10</v>
          </cell>
          <cell r="Y459">
            <v>10</v>
          </cell>
          <cell r="Z459">
            <v>26</v>
          </cell>
          <cell r="AA459">
            <v>128</v>
          </cell>
          <cell r="AB459">
            <v>10</v>
          </cell>
          <cell r="AC459">
            <v>9</v>
          </cell>
          <cell r="AD459">
            <v>38</v>
          </cell>
          <cell r="AE459">
            <v>57</v>
          </cell>
          <cell r="AF459">
            <v>34</v>
          </cell>
          <cell r="AG459">
            <v>91</v>
          </cell>
          <cell r="AH459">
            <v>8</v>
          </cell>
          <cell r="AI459">
            <v>9</v>
          </cell>
          <cell r="AJ459">
            <v>36</v>
          </cell>
          <cell r="AK459">
            <v>53</v>
          </cell>
          <cell r="AL459">
            <v>35</v>
          </cell>
          <cell r="AM459">
            <v>88</v>
          </cell>
          <cell r="AN459">
            <v>8</v>
          </cell>
          <cell r="AO459">
            <v>7</v>
          </cell>
          <cell r="AP459">
            <v>38</v>
          </cell>
          <cell r="AQ459">
            <v>53</v>
          </cell>
          <cell r="AR459">
            <v>32</v>
          </cell>
          <cell r="AS459">
            <v>85</v>
          </cell>
          <cell r="AT459">
            <v>8</v>
          </cell>
          <cell r="AU459">
            <v>9</v>
          </cell>
          <cell r="AV459">
            <v>40</v>
          </cell>
          <cell r="AW459">
            <v>57</v>
          </cell>
          <cell r="AX459">
            <v>34</v>
          </cell>
          <cell r="AY459">
            <v>91</v>
          </cell>
          <cell r="AZ459">
            <v>9</v>
          </cell>
          <cell r="BA459">
            <v>8</v>
          </cell>
          <cell r="BB459">
            <v>31</v>
          </cell>
          <cell r="BC459">
            <v>48</v>
          </cell>
          <cell r="BD459">
            <v>28</v>
          </cell>
          <cell r="BE459">
            <v>76</v>
          </cell>
          <cell r="BF459">
            <v>431</v>
          </cell>
          <cell r="BG459">
            <v>95</v>
          </cell>
          <cell r="BH459">
            <v>654</v>
          </cell>
          <cell r="BI459">
            <v>87.2</v>
          </cell>
          <cell r="BK459" t="str">
            <v>B+</v>
          </cell>
          <cell r="BL459" t="str">
            <v>C+</v>
          </cell>
          <cell r="BM459" t="str">
            <v>A++</v>
          </cell>
          <cell r="BN459" t="str">
            <v>C</v>
          </cell>
          <cell r="BO459" t="str">
            <v>B</v>
          </cell>
          <cell r="BP459" t="str">
            <v>A++</v>
          </cell>
          <cell r="BQ459" t="str">
            <v>A++</v>
          </cell>
          <cell r="BR459" t="str">
            <v>A++</v>
          </cell>
          <cell r="BS459" t="str">
            <v>A++</v>
          </cell>
          <cell r="BT459" t="str">
            <v>A+</v>
          </cell>
          <cell r="BU459" t="str">
            <v>A++</v>
          </cell>
          <cell r="BW459">
            <v>4</v>
          </cell>
          <cell r="BX459">
            <v>4</v>
          </cell>
          <cell r="BY459">
            <v>2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20.5</v>
          </cell>
          <cell r="CI459">
            <v>0</v>
          </cell>
          <cell r="CJ459" t="str">
            <v>Pass</v>
          </cell>
          <cell r="CK459">
            <v>8.3699999999999992</v>
          </cell>
        </row>
        <row r="460">
          <cell r="B460" t="str">
            <v>PIET23CD054</v>
          </cell>
          <cell r="C460" t="str">
            <v>SAMEER JAKHAR</v>
          </cell>
          <cell r="D460" t="str">
            <v>23EPTCX054</v>
          </cell>
          <cell r="E460" t="str">
            <v>G-54</v>
          </cell>
          <cell r="F460"/>
          <cell r="G460">
            <v>2</v>
          </cell>
          <cell r="H460">
            <v>6</v>
          </cell>
          <cell r="I460">
            <v>10</v>
          </cell>
          <cell r="J460">
            <v>18</v>
          </cell>
          <cell r="K460">
            <v>9</v>
          </cell>
          <cell r="L460" t="str">
            <v>N</v>
          </cell>
          <cell r="M460">
            <v>10</v>
          </cell>
          <cell r="N460">
            <v>19</v>
          </cell>
          <cell r="O460">
            <v>7</v>
          </cell>
          <cell r="P460">
            <v>10</v>
          </cell>
          <cell r="Q460">
            <v>10</v>
          </cell>
          <cell r="R460">
            <v>27</v>
          </cell>
          <cell r="S460">
            <v>3</v>
          </cell>
          <cell r="T460">
            <v>10</v>
          </cell>
          <cell r="U460">
            <v>9</v>
          </cell>
          <cell r="V460">
            <v>22</v>
          </cell>
          <cell r="W460">
            <v>3</v>
          </cell>
          <cell r="X460">
            <v>10</v>
          </cell>
          <cell r="Y460">
            <v>10</v>
          </cell>
          <cell r="Z460">
            <v>23</v>
          </cell>
          <cell r="AA460">
            <v>109</v>
          </cell>
          <cell r="AB460">
            <v>6</v>
          </cell>
          <cell r="AC460">
            <v>6</v>
          </cell>
          <cell r="AD460">
            <v>36</v>
          </cell>
          <cell r="AE460">
            <v>48</v>
          </cell>
          <cell r="AF460">
            <v>32</v>
          </cell>
          <cell r="AG460">
            <v>80</v>
          </cell>
          <cell r="AH460">
            <v>8</v>
          </cell>
          <cell r="AI460">
            <v>8</v>
          </cell>
          <cell r="AJ460">
            <v>34</v>
          </cell>
          <cell r="AK460">
            <v>50</v>
          </cell>
          <cell r="AL460">
            <v>29</v>
          </cell>
          <cell r="AM460">
            <v>79</v>
          </cell>
          <cell r="AN460">
            <v>6</v>
          </cell>
          <cell r="AO460">
            <v>7</v>
          </cell>
          <cell r="AP460">
            <v>36</v>
          </cell>
          <cell r="AQ460">
            <v>49</v>
          </cell>
          <cell r="AR460">
            <v>28</v>
          </cell>
          <cell r="AS460">
            <v>77</v>
          </cell>
          <cell r="AT460">
            <v>7</v>
          </cell>
          <cell r="AU460">
            <v>9</v>
          </cell>
          <cell r="AV460">
            <v>39</v>
          </cell>
          <cell r="AW460">
            <v>55</v>
          </cell>
          <cell r="AX460">
            <v>30</v>
          </cell>
          <cell r="AY460">
            <v>85</v>
          </cell>
          <cell r="AZ460">
            <v>7</v>
          </cell>
          <cell r="BA460">
            <v>4</v>
          </cell>
          <cell r="BB460">
            <v>29</v>
          </cell>
          <cell r="BC460">
            <v>40</v>
          </cell>
          <cell r="BD460">
            <v>22</v>
          </cell>
          <cell r="BE460">
            <v>62</v>
          </cell>
          <cell r="BF460">
            <v>383</v>
          </cell>
          <cell r="BG460">
            <v>88</v>
          </cell>
          <cell r="BH460">
            <v>580</v>
          </cell>
          <cell r="BI460">
            <v>77.333333333333329</v>
          </cell>
          <cell r="BK460" t="str">
            <v>F</v>
          </cell>
          <cell r="BL460" t="str">
            <v>E+</v>
          </cell>
          <cell r="BM460" t="str">
            <v>A+</v>
          </cell>
          <cell r="BN460" t="str">
            <v>D+</v>
          </cell>
          <cell r="BO460" t="str">
            <v>D+</v>
          </cell>
          <cell r="BP460" t="str">
            <v>A+</v>
          </cell>
          <cell r="BQ460" t="str">
            <v>A+</v>
          </cell>
          <cell r="BR460" t="str">
            <v>A+</v>
          </cell>
          <cell r="BS460" t="str">
            <v>A++</v>
          </cell>
          <cell r="BT460" t="str">
            <v>C+</v>
          </cell>
          <cell r="BU460" t="str">
            <v>A++</v>
          </cell>
          <cell r="BW460">
            <v>4</v>
          </cell>
          <cell r="BX460">
            <v>4</v>
          </cell>
          <cell r="BY460">
            <v>2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20.5</v>
          </cell>
          <cell r="CI460">
            <v>1</v>
          </cell>
          <cell r="CJ460" t="str">
            <v>Fail</v>
          </cell>
          <cell r="CK460">
            <v>5.8048780487804876</v>
          </cell>
        </row>
        <row r="461">
          <cell r="B461" t="str">
            <v>PIET23CD055</v>
          </cell>
          <cell r="C461" t="str">
            <v>SHRIDHAR SHARMA</v>
          </cell>
          <cell r="D461" t="str">
            <v>23EPTCX055</v>
          </cell>
          <cell r="E461" t="str">
            <v>G-55</v>
          </cell>
          <cell r="F461"/>
          <cell r="G461">
            <v>10</v>
          </cell>
          <cell r="H461">
            <v>10</v>
          </cell>
          <cell r="I461">
            <v>10</v>
          </cell>
          <cell r="J461">
            <v>30</v>
          </cell>
          <cell r="K461">
            <v>8</v>
          </cell>
          <cell r="L461">
            <v>10</v>
          </cell>
          <cell r="M461">
            <v>10</v>
          </cell>
          <cell r="N461">
            <v>28</v>
          </cell>
          <cell r="O461">
            <v>9</v>
          </cell>
          <cell r="P461">
            <v>10</v>
          </cell>
          <cell r="Q461">
            <v>10</v>
          </cell>
          <cell r="R461">
            <v>29</v>
          </cell>
          <cell r="S461">
            <v>8</v>
          </cell>
          <cell r="T461">
            <v>10</v>
          </cell>
          <cell r="U461">
            <v>10</v>
          </cell>
          <cell r="V461">
            <v>28</v>
          </cell>
          <cell r="W461">
            <v>8</v>
          </cell>
          <cell r="X461">
            <v>10</v>
          </cell>
          <cell r="Y461">
            <v>10</v>
          </cell>
          <cell r="Z461">
            <v>28</v>
          </cell>
          <cell r="AA461">
            <v>143</v>
          </cell>
          <cell r="AB461">
            <v>10</v>
          </cell>
          <cell r="AC461">
            <v>10</v>
          </cell>
          <cell r="AD461">
            <v>40</v>
          </cell>
          <cell r="AE461">
            <v>60</v>
          </cell>
          <cell r="AF461">
            <v>37</v>
          </cell>
          <cell r="AG461">
            <v>97</v>
          </cell>
          <cell r="AH461">
            <v>9</v>
          </cell>
          <cell r="AI461">
            <v>9</v>
          </cell>
          <cell r="AJ461">
            <v>39</v>
          </cell>
          <cell r="AK461">
            <v>57</v>
          </cell>
          <cell r="AL461">
            <v>35</v>
          </cell>
          <cell r="AM461">
            <v>92</v>
          </cell>
          <cell r="AN461">
            <v>9</v>
          </cell>
          <cell r="AO461">
            <v>9</v>
          </cell>
          <cell r="AP461">
            <v>40</v>
          </cell>
          <cell r="AQ461">
            <v>58</v>
          </cell>
          <cell r="AR461">
            <v>37</v>
          </cell>
          <cell r="AS461">
            <v>95</v>
          </cell>
          <cell r="AT461">
            <v>10</v>
          </cell>
          <cell r="AU461">
            <v>10</v>
          </cell>
          <cell r="AV461">
            <v>38</v>
          </cell>
          <cell r="AW461">
            <v>58</v>
          </cell>
          <cell r="AX461">
            <v>34</v>
          </cell>
          <cell r="AY461">
            <v>92</v>
          </cell>
          <cell r="AZ461">
            <v>10</v>
          </cell>
          <cell r="BA461">
            <v>9</v>
          </cell>
          <cell r="BB461">
            <v>40</v>
          </cell>
          <cell r="BC461">
            <v>59</v>
          </cell>
          <cell r="BD461">
            <v>36</v>
          </cell>
          <cell r="BE461">
            <v>95</v>
          </cell>
          <cell r="BF461">
            <v>471</v>
          </cell>
          <cell r="BG461">
            <v>94</v>
          </cell>
          <cell r="BH461">
            <v>708</v>
          </cell>
          <cell r="BI461">
            <v>94.399999999999991</v>
          </cell>
          <cell r="BK461" t="str">
            <v>C</v>
          </cell>
          <cell r="BL461" t="str">
            <v>B</v>
          </cell>
          <cell r="BM461" t="str">
            <v>A++</v>
          </cell>
          <cell r="BN461" t="str">
            <v>B+</v>
          </cell>
          <cell r="BO461" t="str">
            <v>A</v>
          </cell>
          <cell r="BP461" t="str">
            <v>A++</v>
          </cell>
          <cell r="BQ461" t="str">
            <v>A++</v>
          </cell>
          <cell r="BR461" t="str">
            <v>A++</v>
          </cell>
          <cell r="BS461" t="str">
            <v>A++</v>
          </cell>
          <cell r="BT461" t="str">
            <v>A++</v>
          </cell>
          <cell r="BU461" t="str">
            <v>A++</v>
          </cell>
          <cell r="BW461">
            <v>4</v>
          </cell>
          <cell r="BX461">
            <v>4</v>
          </cell>
          <cell r="BY461">
            <v>2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20.5</v>
          </cell>
          <cell r="CI461">
            <v>0</v>
          </cell>
          <cell r="CJ461" t="str">
            <v>Pass</v>
          </cell>
          <cell r="CK461">
            <v>8.49</v>
          </cell>
        </row>
        <row r="462">
          <cell r="B462" t="str">
            <v>PIET23CD056</v>
          </cell>
          <cell r="C462" t="str">
            <v>TARUN KANDPAL</v>
          </cell>
          <cell r="D462" t="str">
            <v>23EPTCX056</v>
          </cell>
          <cell r="E462" t="str">
            <v>G-56</v>
          </cell>
          <cell r="F462"/>
          <cell r="G462">
            <v>3</v>
          </cell>
          <cell r="H462">
            <v>5</v>
          </cell>
          <cell r="I462">
            <v>10</v>
          </cell>
          <cell r="J462">
            <v>18</v>
          </cell>
          <cell r="K462">
            <v>2</v>
          </cell>
          <cell r="L462">
            <v>6</v>
          </cell>
          <cell r="M462">
            <v>10</v>
          </cell>
          <cell r="N462">
            <v>18</v>
          </cell>
          <cell r="O462">
            <v>6</v>
          </cell>
          <cell r="P462">
            <v>10</v>
          </cell>
          <cell r="Q462">
            <v>10</v>
          </cell>
          <cell r="R462">
            <v>26</v>
          </cell>
          <cell r="S462">
            <v>1</v>
          </cell>
          <cell r="T462">
            <v>10</v>
          </cell>
          <cell r="U462">
            <v>10</v>
          </cell>
          <cell r="V462">
            <v>21</v>
          </cell>
          <cell r="W462">
            <v>3</v>
          </cell>
          <cell r="X462">
            <v>10</v>
          </cell>
          <cell r="Y462">
            <v>10</v>
          </cell>
          <cell r="Z462">
            <v>23</v>
          </cell>
          <cell r="AA462">
            <v>106</v>
          </cell>
          <cell r="AB462">
            <v>5</v>
          </cell>
          <cell r="AC462">
            <v>6</v>
          </cell>
          <cell r="AD462">
            <v>37</v>
          </cell>
          <cell r="AE462">
            <v>48</v>
          </cell>
          <cell r="AF462">
            <v>25</v>
          </cell>
          <cell r="AG462">
            <v>73</v>
          </cell>
          <cell r="AH462">
            <v>8</v>
          </cell>
          <cell r="AI462">
            <v>9</v>
          </cell>
          <cell r="AJ462">
            <v>38</v>
          </cell>
          <cell r="AK462">
            <v>55</v>
          </cell>
          <cell r="AL462">
            <v>34</v>
          </cell>
          <cell r="AM462">
            <v>89</v>
          </cell>
          <cell r="AN462">
            <v>7</v>
          </cell>
          <cell r="AO462">
            <v>7</v>
          </cell>
          <cell r="AP462">
            <v>36</v>
          </cell>
          <cell r="AQ462">
            <v>50</v>
          </cell>
          <cell r="AR462">
            <v>30</v>
          </cell>
          <cell r="AS462">
            <v>80</v>
          </cell>
          <cell r="AT462">
            <v>7</v>
          </cell>
          <cell r="AU462">
            <v>6</v>
          </cell>
          <cell r="AV462">
            <v>38</v>
          </cell>
          <cell r="AW462">
            <v>51</v>
          </cell>
          <cell r="AX462">
            <v>32</v>
          </cell>
          <cell r="AY462">
            <v>83</v>
          </cell>
          <cell r="AZ462">
            <v>8</v>
          </cell>
          <cell r="BA462">
            <v>8</v>
          </cell>
          <cell r="BB462">
            <v>37</v>
          </cell>
          <cell r="BC462">
            <v>53</v>
          </cell>
          <cell r="BD462">
            <v>31</v>
          </cell>
          <cell r="BE462">
            <v>84</v>
          </cell>
          <cell r="BF462">
            <v>409</v>
          </cell>
          <cell r="BG462">
            <v>93</v>
          </cell>
          <cell r="BH462">
            <v>608</v>
          </cell>
          <cell r="BI462">
            <v>81.066666666666663</v>
          </cell>
          <cell r="BK462" t="str">
            <v>E</v>
          </cell>
          <cell r="BL462" t="str">
            <v>D+</v>
          </cell>
          <cell r="BM462" t="str">
            <v>B+</v>
          </cell>
          <cell r="BN462" t="str">
            <v>C+</v>
          </cell>
          <cell r="BO462" t="str">
            <v>D+</v>
          </cell>
          <cell r="BP462" t="str">
            <v>A++</v>
          </cell>
          <cell r="BQ462" t="str">
            <v>A</v>
          </cell>
          <cell r="BR462" t="str">
            <v>A+</v>
          </cell>
          <cell r="BS462" t="str">
            <v>A++</v>
          </cell>
          <cell r="BT462" t="str">
            <v>A++</v>
          </cell>
          <cell r="BU462" t="str">
            <v>A++</v>
          </cell>
          <cell r="BW462">
            <v>4</v>
          </cell>
          <cell r="BX462">
            <v>4</v>
          </cell>
          <cell r="BY462">
            <v>2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20.5</v>
          </cell>
          <cell r="CI462">
            <v>0</v>
          </cell>
          <cell r="CJ462" t="str">
            <v>Pass</v>
          </cell>
          <cell r="CK462">
            <v>7.02</v>
          </cell>
        </row>
        <row r="463">
          <cell r="B463" t="str">
            <v>PIET23CD057</v>
          </cell>
          <cell r="C463" t="str">
            <v>VAIBHAV SAIN</v>
          </cell>
          <cell r="D463" t="str">
            <v>23EPTCX057</v>
          </cell>
          <cell r="E463" t="str">
            <v>G-57</v>
          </cell>
          <cell r="F463"/>
          <cell r="G463">
            <v>8</v>
          </cell>
          <cell r="H463" t="str">
            <v>N</v>
          </cell>
          <cell r="I463">
            <v>10</v>
          </cell>
          <cell r="J463">
            <v>18</v>
          </cell>
          <cell r="K463">
            <v>5</v>
          </cell>
          <cell r="L463" t="str">
            <v>N</v>
          </cell>
          <cell r="M463">
            <v>10</v>
          </cell>
          <cell r="N463">
            <v>15</v>
          </cell>
          <cell r="O463">
            <v>5</v>
          </cell>
          <cell r="P463">
            <v>8</v>
          </cell>
          <cell r="Q463">
            <v>10</v>
          </cell>
          <cell r="R463">
            <v>23</v>
          </cell>
          <cell r="S463">
            <v>1</v>
          </cell>
          <cell r="T463">
            <v>10</v>
          </cell>
          <cell r="U463">
            <v>8</v>
          </cell>
          <cell r="V463">
            <v>19</v>
          </cell>
          <cell r="W463">
            <v>5</v>
          </cell>
          <cell r="X463">
            <v>7</v>
          </cell>
          <cell r="Y463">
            <v>7</v>
          </cell>
          <cell r="Z463">
            <v>19</v>
          </cell>
          <cell r="AA463">
            <v>94</v>
          </cell>
          <cell r="AB463" t="str">
            <v>A</v>
          </cell>
          <cell r="AC463">
            <v>3</v>
          </cell>
          <cell r="AD463">
            <v>12</v>
          </cell>
          <cell r="AE463">
            <v>15</v>
          </cell>
          <cell r="AF463">
            <v>11</v>
          </cell>
          <cell r="AG463">
            <v>26</v>
          </cell>
          <cell r="AH463">
            <v>8</v>
          </cell>
          <cell r="AI463">
            <v>8</v>
          </cell>
          <cell r="AJ463">
            <v>32</v>
          </cell>
          <cell r="AK463">
            <v>48</v>
          </cell>
          <cell r="AL463">
            <v>33</v>
          </cell>
          <cell r="AM463">
            <v>81</v>
          </cell>
          <cell r="AN463">
            <v>4</v>
          </cell>
          <cell r="AO463" t="str">
            <v>A</v>
          </cell>
          <cell r="AP463">
            <v>27</v>
          </cell>
          <cell r="AQ463">
            <v>31</v>
          </cell>
          <cell r="AR463">
            <v>29</v>
          </cell>
          <cell r="AS463">
            <v>60</v>
          </cell>
          <cell r="AT463">
            <v>5</v>
          </cell>
          <cell r="AU463">
            <v>5</v>
          </cell>
          <cell r="AV463">
            <v>34</v>
          </cell>
          <cell r="AW463">
            <v>44</v>
          </cell>
          <cell r="AX463">
            <v>27</v>
          </cell>
          <cell r="AY463">
            <v>71</v>
          </cell>
          <cell r="AZ463">
            <v>5</v>
          </cell>
          <cell r="BA463">
            <v>6</v>
          </cell>
          <cell r="BB463">
            <v>33</v>
          </cell>
          <cell r="BC463">
            <v>44</v>
          </cell>
          <cell r="BD463">
            <v>22</v>
          </cell>
          <cell r="BE463">
            <v>66</v>
          </cell>
          <cell r="BF463">
            <v>304</v>
          </cell>
          <cell r="BG463">
            <v>76</v>
          </cell>
          <cell r="BH463">
            <v>474</v>
          </cell>
          <cell r="BI463">
            <v>63.2</v>
          </cell>
          <cell r="BK463" t="str">
            <v>E</v>
          </cell>
          <cell r="BL463" t="str">
            <v>F</v>
          </cell>
          <cell r="BM463" t="str">
            <v>B</v>
          </cell>
          <cell r="BN463" t="str">
            <v>E+</v>
          </cell>
          <cell r="BO463" t="str">
            <v>F</v>
          </cell>
          <cell r="BP463" t="str">
            <v>A++</v>
          </cell>
          <cell r="BQ463" t="str">
            <v>F</v>
          </cell>
          <cell r="BR463" t="str">
            <v>C+</v>
          </cell>
          <cell r="BS463" t="str">
            <v>B+</v>
          </cell>
          <cell r="BT463" t="str">
            <v>B</v>
          </cell>
          <cell r="BU463" t="str">
            <v>A+</v>
          </cell>
          <cell r="BW463">
            <v>4</v>
          </cell>
          <cell r="BX463">
            <v>4</v>
          </cell>
          <cell r="BY463">
            <v>2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20.5</v>
          </cell>
          <cell r="CI463">
            <v>3</v>
          </cell>
          <cell r="CJ463" t="str">
            <v>Fail</v>
          </cell>
          <cell r="CK463">
            <v>4.1585365853658534</v>
          </cell>
        </row>
        <row r="464">
          <cell r="B464" t="str">
            <v>PIET23CD058</v>
          </cell>
          <cell r="C464" t="str">
            <v>VAIBHAV SHARMA</v>
          </cell>
          <cell r="D464" t="str">
            <v>23EPTCX058</v>
          </cell>
          <cell r="E464" t="str">
            <v>G-58</v>
          </cell>
          <cell r="F464"/>
          <cell r="G464">
            <v>8</v>
          </cell>
          <cell r="H464">
            <v>6</v>
          </cell>
          <cell r="I464">
            <v>10</v>
          </cell>
          <cell r="J464">
            <v>24</v>
          </cell>
          <cell r="K464">
            <v>5</v>
          </cell>
          <cell r="L464">
            <v>7</v>
          </cell>
          <cell r="M464">
            <v>10</v>
          </cell>
          <cell r="N464">
            <v>22</v>
          </cell>
          <cell r="O464">
            <v>6</v>
          </cell>
          <cell r="P464">
            <v>8</v>
          </cell>
          <cell r="Q464">
            <v>10</v>
          </cell>
          <cell r="R464">
            <v>24</v>
          </cell>
          <cell r="S464">
            <v>4</v>
          </cell>
          <cell r="T464">
            <v>9</v>
          </cell>
          <cell r="U464">
            <v>10</v>
          </cell>
          <cell r="V464">
            <v>23</v>
          </cell>
          <cell r="W464">
            <v>5</v>
          </cell>
          <cell r="X464">
            <v>8</v>
          </cell>
          <cell r="Y464">
            <v>10</v>
          </cell>
          <cell r="Z464">
            <v>23</v>
          </cell>
          <cell r="AA464">
            <v>116</v>
          </cell>
          <cell r="AB464">
            <v>7</v>
          </cell>
          <cell r="AC464">
            <v>8</v>
          </cell>
          <cell r="AD464">
            <v>34</v>
          </cell>
          <cell r="AE464">
            <v>49</v>
          </cell>
          <cell r="AF464">
            <v>37</v>
          </cell>
          <cell r="AG464">
            <v>86</v>
          </cell>
          <cell r="AH464">
            <v>7</v>
          </cell>
          <cell r="AI464">
            <v>7</v>
          </cell>
          <cell r="AJ464">
            <v>35</v>
          </cell>
          <cell r="AK464">
            <v>49</v>
          </cell>
          <cell r="AL464">
            <v>28</v>
          </cell>
          <cell r="AM464">
            <v>77</v>
          </cell>
          <cell r="AN464">
            <v>7</v>
          </cell>
          <cell r="AO464">
            <v>7</v>
          </cell>
          <cell r="AP464">
            <v>38</v>
          </cell>
          <cell r="AQ464">
            <v>52</v>
          </cell>
          <cell r="AR464">
            <v>28</v>
          </cell>
          <cell r="AS464">
            <v>80</v>
          </cell>
          <cell r="AT464">
            <v>6</v>
          </cell>
          <cell r="AU464">
            <v>8</v>
          </cell>
          <cell r="AV464">
            <v>35</v>
          </cell>
          <cell r="AW464">
            <v>49</v>
          </cell>
          <cell r="AX464">
            <v>32</v>
          </cell>
          <cell r="AY464">
            <v>81</v>
          </cell>
          <cell r="AZ464">
            <v>7</v>
          </cell>
          <cell r="BA464">
            <v>7</v>
          </cell>
          <cell r="BB464">
            <v>34</v>
          </cell>
          <cell r="BC464">
            <v>48</v>
          </cell>
          <cell r="BD464">
            <v>28</v>
          </cell>
          <cell r="BE464">
            <v>76</v>
          </cell>
          <cell r="BF464">
            <v>400</v>
          </cell>
          <cell r="BG464">
            <v>92</v>
          </cell>
          <cell r="BH464">
            <v>608</v>
          </cell>
          <cell r="BI464">
            <v>81.066666666666663</v>
          </cell>
          <cell r="BK464" t="str">
            <v>C+</v>
          </cell>
          <cell r="BL464" t="str">
            <v>E+</v>
          </cell>
          <cell r="BM464" t="str">
            <v>B</v>
          </cell>
          <cell r="BN464" t="str">
            <v>C</v>
          </cell>
          <cell r="BO464" t="str">
            <v>C</v>
          </cell>
          <cell r="BP464" t="str">
            <v>A+</v>
          </cell>
          <cell r="BQ464" t="str">
            <v>A++</v>
          </cell>
          <cell r="BR464" t="str">
            <v>A+</v>
          </cell>
          <cell r="BS464" t="str">
            <v>A++</v>
          </cell>
          <cell r="BT464" t="str">
            <v>A+</v>
          </cell>
          <cell r="BU464" t="str">
            <v>A++</v>
          </cell>
          <cell r="BW464">
            <v>4</v>
          </cell>
          <cell r="BX464">
            <v>4</v>
          </cell>
          <cell r="BY464">
            <v>2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20.5</v>
          </cell>
          <cell r="CI464">
            <v>0</v>
          </cell>
          <cell r="CJ464" t="str">
            <v>Pass</v>
          </cell>
          <cell r="CK464">
            <v>7.32</v>
          </cell>
        </row>
        <row r="465">
          <cell r="B465" t="str">
            <v>PIET23CD059</v>
          </cell>
          <cell r="C465" t="str">
            <v>VARUN CHAHAR</v>
          </cell>
          <cell r="D465" t="str">
            <v>23EPTCX059</v>
          </cell>
          <cell r="E465" t="str">
            <v>G-59</v>
          </cell>
          <cell r="F465"/>
          <cell r="G465" t="str">
            <v>A</v>
          </cell>
          <cell r="H465">
            <v>10</v>
          </cell>
          <cell r="I465">
            <v>10</v>
          </cell>
          <cell r="J465">
            <v>20</v>
          </cell>
          <cell r="K465" t="str">
            <v>A</v>
          </cell>
          <cell r="L465">
            <v>10</v>
          </cell>
          <cell r="M465">
            <v>10</v>
          </cell>
          <cell r="N465">
            <v>20</v>
          </cell>
          <cell r="O465" t="str">
            <v>A</v>
          </cell>
          <cell r="P465">
            <v>10</v>
          </cell>
          <cell r="Q465">
            <v>10</v>
          </cell>
          <cell r="R465">
            <v>20</v>
          </cell>
          <cell r="S465" t="str">
            <v>A</v>
          </cell>
          <cell r="T465">
            <v>9</v>
          </cell>
          <cell r="U465">
            <v>10</v>
          </cell>
          <cell r="V465">
            <v>19</v>
          </cell>
          <cell r="W465">
            <v>5</v>
          </cell>
          <cell r="X465">
            <v>10</v>
          </cell>
          <cell r="Y465">
            <v>7</v>
          </cell>
          <cell r="Z465">
            <v>22</v>
          </cell>
          <cell r="AA465">
            <v>101</v>
          </cell>
          <cell r="AB465">
            <v>7</v>
          </cell>
          <cell r="AC465">
            <v>8</v>
          </cell>
          <cell r="AD465">
            <v>29</v>
          </cell>
          <cell r="AE465">
            <v>44</v>
          </cell>
          <cell r="AF465">
            <v>29</v>
          </cell>
          <cell r="AG465">
            <v>73</v>
          </cell>
          <cell r="AH465">
            <v>9</v>
          </cell>
          <cell r="AI465">
            <v>9</v>
          </cell>
          <cell r="AJ465">
            <v>28</v>
          </cell>
          <cell r="AK465">
            <v>46</v>
          </cell>
          <cell r="AL465">
            <v>35</v>
          </cell>
          <cell r="AM465">
            <v>81</v>
          </cell>
          <cell r="AN465" t="str">
            <v>A</v>
          </cell>
          <cell r="AO465">
            <v>8</v>
          </cell>
          <cell r="AP465">
            <v>38</v>
          </cell>
          <cell r="AQ465">
            <v>46</v>
          </cell>
          <cell r="AR465">
            <v>33</v>
          </cell>
          <cell r="AS465">
            <v>79</v>
          </cell>
          <cell r="AT465" t="str">
            <v>A</v>
          </cell>
          <cell r="AU465">
            <v>9</v>
          </cell>
          <cell r="AV465">
            <v>31</v>
          </cell>
          <cell r="AW465">
            <v>40</v>
          </cell>
          <cell r="AX465">
            <v>35</v>
          </cell>
          <cell r="AY465">
            <v>75</v>
          </cell>
          <cell r="AZ465" t="str">
            <v>A</v>
          </cell>
          <cell r="BA465">
            <v>7</v>
          </cell>
          <cell r="BB465">
            <v>27</v>
          </cell>
          <cell r="BC465">
            <v>34</v>
          </cell>
          <cell r="BD465">
            <v>27</v>
          </cell>
          <cell r="BE465">
            <v>61</v>
          </cell>
          <cell r="BF465">
            <v>369</v>
          </cell>
          <cell r="BG465">
            <v>93</v>
          </cell>
          <cell r="BH465">
            <v>563</v>
          </cell>
          <cell r="BI465">
            <v>75.066666666666677</v>
          </cell>
          <cell r="BK465" t="str">
            <v>D</v>
          </cell>
          <cell r="BL465" t="str">
            <v>C</v>
          </cell>
          <cell r="BM465" t="str">
            <v>A</v>
          </cell>
          <cell r="BN465" t="str">
            <v>C</v>
          </cell>
          <cell r="BO465" t="str">
            <v>B</v>
          </cell>
          <cell r="BP465" t="str">
            <v>A++</v>
          </cell>
          <cell r="BQ465" t="str">
            <v>A</v>
          </cell>
          <cell r="BR465" t="str">
            <v>A+</v>
          </cell>
          <cell r="BS465" t="str">
            <v>A</v>
          </cell>
          <cell r="BT465" t="str">
            <v>C+</v>
          </cell>
          <cell r="BU465" t="str">
            <v>A++</v>
          </cell>
          <cell r="BW465">
            <v>4</v>
          </cell>
          <cell r="BX465">
            <v>4</v>
          </cell>
          <cell r="BY465">
            <v>2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20.5</v>
          </cell>
          <cell r="CI465">
            <v>0</v>
          </cell>
          <cell r="CJ465" t="str">
            <v>Pass</v>
          </cell>
          <cell r="CK465">
            <v>7.27</v>
          </cell>
        </row>
        <row r="466">
          <cell r="B466" t="str">
            <v>PIET23CD060</v>
          </cell>
          <cell r="C466" t="str">
            <v>VEER JAIN</v>
          </cell>
          <cell r="D466" t="str">
            <v>23EPTCX060</v>
          </cell>
          <cell r="E466" t="str">
            <v>G-60</v>
          </cell>
          <cell r="F466"/>
          <cell r="G466">
            <v>8</v>
          </cell>
          <cell r="H466">
            <v>7</v>
          </cell>
          <cell r="I466">
            <v>10</v>
          </cell>
          <cell r="J466">
            <v>25</v>
          </cell>
          <cell r="K466">
            <v>6</v>
          </cell>
          <cell r="L466">
            <v>10</v>
          </cell>
          <cell r="M466">
            <v>10</v>
          </cell>
          <cell r="N466">
            <v>26</v>
          </cell>
          <cell r="O466">
            <v>8</v>
          </cell>
          <cell r="P466">
            <v>10</v>
          </cell>
          <cell r="Q466">
            <v>10</v>
          </cell>
          <cell r="R466">
            <v>28</v>
          </cell>
          <cell r="S466">
            <v>5</v>
          </cell>
          <cell r="T466">
            <v>10</v>
          </cell>
          <cell r="U466">
            <v>10</v>
          </cell>
          <cell r="V466">
            <v>25</v>
          </cell>
          <cell r="W466">
            <v>6</v>
          </cell>
          <cell r="X466">
            <v>10</v>
          </cell>
          <cell r="Y466">
            <v>10</v>
          </cell>
          <cell r="Z466">
            <v>26</v>
          </cell>
          <cell r="AA466">
            <v>130</v>
          </cell>
          <cell r="AB466">
            <v>9</v>
          </cell>
          <cell r="AC466">
            <v>10</v>
          </cell>
          <cell r="AD466">
            <v>38</v>
          </cell>
          <cell r="AE466">
            <v>57</v>
          </cell>
          <cell r="AF466">
            <v>31</v>
          </cell>
          <cell r="AG466">
            <v>88</v>
          </cell>
          <cell r="AH466">
            <v>9</v>
          </cell>
          <cell r="AI466">
            <v>9</v>
          </cell>
          <cell r="AJ466">
            <v>32</v>
          </cell>
          <cell r="AK466">
            <v>50</v>
          </cell>
          <cell r="AL466">
            <v>35</v>
          </cell>
          <cell r="AM466">
            <v>85</v>
          </cell>
          <cell r="AN466">
            <v>6</v>
          </cell>
          <cell r="AO466">
            <v>7</v>
          </cell>
          <cell r="AP466">
            <v>36</v>
          </cell>
          <cell r="AQ466">
            <v>49</v>
          </cell>
          <cell r="AR466">
            <v>28</v>
          </cell>
          <cell r="AS466">
            <v>77</v>
          </cell>
          <cell r="AT466">
            <v>8</v>
          </cell>
          <cell r="AU466">
            <v>9</v>
          </cell>
          <cell r="AV466">
            <v>38</v>
          </cell>
          <cell r="AW466">
            <v>55</v>
          </cell>
          <cell r="AX466">
            <v>34</v>
          </cell>
          <cell r="AY466">
            <v>89</v>
          </cell>
          <cell r="AZ466">
            <v>9</v>
          </cell>
          <cell r="BA466">
            <v>8</v>
          </cell>
          <cell r="BB466">
            <v>33</v>
          </cell>
          <cell r="BC466">
            <v>50</v>
          </cell>
          <cell r="BD466">
            <v>29</v>
          </cell>
          <cell r="BE466">
            <v>79</v>
          </cell>
          <cell r="BF466">
            <v>418</v>
          </cell>
          <cell r="BG466">
            <v>96</v>
          </cell>
          <cell r="BH466">
            <v>644</v>
          </cell>
          <cell r="BI466">
            <v>85.866666666666674</v>
          </cell>
          <cell r="BK466" t="str">
            <v>B</v>
          </cell>
          <cell r="BL466" t="str">
            <v>C</v>
          </cell>
          <cell r="BM466" t="str">
            <v>A++</v>
          </cell>
          <cell r="BN466" t="str">
            <v>C</v>
          </cell>
          <cell r="BO466" t="str">
            <v>B</v>
          </cell>
          <cell r="BP466" t="str">
            <v>A++</v>
          </cell>
          <cell r="BQ466" t="str">
            <v>A++</v>
          </cell>
          <cell r="BR466" t="str">
            <v>A+</v>
          </cell>
          <cell r="BS466" t="str">
            <v>A++</v>
          </cell>
          <cell r="BT466" t="str">
            <v>A+</v>
          </cell>
          <cell r="BU466" t="str">
            <v>A++</v>
          </cell>
          <cell r="BW466">
            <v>4</v>
          </cell>
          <cell r="BX466">
            <v>4</v>
          </cell>
          <cell r="BY466">
            <v>2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20.5</v>
          </cell>
          <cell r="CI466">
            <v>0</v>
          </cell>
          <cell r="CJ466" t="str">
            <v>Pass</v>
          </cell>
          <cell r="CK466">
            <v>8.1</v>
          </cell>
        </row>
        <row r="467">
          <cell r="B467" t="str">
            <v>PIET23CD061</v>
          </cell>
          <cell r="C467" t="str">
            <v>VIDHAN JAIN</v>
          </cell>
          <cell r="D467" t="str">
            <v>23EPTCX061</v>
          </cell>
          <cell r="E467" t="str">
            <v>G-61</v>
          </cell>
          <cell r="F467"/>
          <cell r="G467" t="str">
            <v>A</v>
          </cell>
          <cell r="H467">
            <v>10</v>
          </cell>
          <cell r="I467">
            <v>9</v>
          </cell>
          <cell r="J467">
            <v>19</v>
          </cell>
          <cell r="K467" t="str">
            <v>A</v>
          </cell>
          <cell r="L467">
            <v>10</v>
          </cell>
          <cell r="M467">
            <v>10</v>
          </cell>
          <cell r="N467">
            <v>20</v>
          </cell>
          <cell r="O467" t="str">
            <v>A</v>
          </cell>
          <cell r="P467">
            <v>9</v>
          </cell>
          <cell r="Q467">
            <v>9</v>
          </cell>
          <cell r="R467">
            <v>18</v>
          </cell>
          <cell r="S467" t="str">
            <v>A</v>
          </cell>
          <cell r="T467">
            <v>9</v>
          </cell>
          <cell r="U467">
            <v>9</v>
          </cell>
          <cell r="V467">
            <v>18</v>
          </cell>
          <cell r="W467" t="str">
            <v>A</v>
          </cell>
          <cell r="X467">
            <v>10</v>
          </cell>
          <cell r="Y467">
            <v>8</v>
          </cell>
          <cell r="Z467">
            <v>18</v>
          </cell>
          <cell r="AA467">
            <v>93</v>
          </cell>
          <cell r="AB467">
            <v>9</v>
          </cell>
          <cell r="AC467">
            <v>9</v>
          </cell>
          <cell r="AD467">
            <v>29</v>
          </cell>
          <cell r="AE467">
            <v>47</v>
          </cell>
          <cell r="AF467">
            <v>33</v>
          </cell>
          <cell r="AG467">
            <v>80</v>
          </cell>
          <cell r="AH467">
            <v>7</v>
          </cell>
          <cell r="AI467">
            <v>8</v>
          </cell>
          <cell r="AJ467">
            <v>29</v>
          </cell>
          <cell r="AK467">
            <v>44</v>
          </cell>
          <cell r="AL467">
            <v>35</v>
          </cell>
          <cell r="AM467">
            <v>79</v>
          </cell>
          <cell r="AN467">
            <v>5</v>
          </cell>
          <cell r="AO467">
            <v>8</v>
          </cell>
          <cell r="AP467">
            <v>22</v>
          </cell>
          <cell r="AQ467">
            <v>35</v>
          </cell>
          <cell r="AR467">
            <v>31</v>
          </cell>
          <cell r="AS467">
            <v>66</v>
          </cell>
          <cell r="AT467">
            <v>6</v>
          </cell>
          <cell r="AU467">
            <v>8</v>
          </cell>
          <cell r="AV467">
            <v>32</v>
          </cell>
          <cell r="AW467">
            <v>46</v>
          </cell>
          <cell r="AX467">
            <v>33</v>
          </cell>
          <cell r="AY467">
            <v>79</v>
          </cell>
          <cell r="AZ467">
            <v>6</v>
          </cell>
          <cell r="BA467">
            <v>7</v>
          </cell>
          <cell r="BB467">
            <v>30</v>
          </cell>
          <cell r="BC467">
            <v>43</v>
          </cell>
          <cell r="BD467">
            <v>28</v>
          </cell>
          <cell r="BE467">
            <v>71</v>
          </cell>
          <cell r="BF467">
            <v>375</v>
          </cell>
          <cell r="BG467">
            <v>88</v>
          </cell>
          <cell r="BH467">
            <v>556</v>
          </cell>
          <cell r="BI467">
            <v>74.133333333333326</v>
          </cell>
          <cell r="BK467" t="str">
            <v>C+</v>
          </cell>
          <cell r="BL467" t="str">
            <v>C+</v>
          </cell>
          <cell r="BM467" t="str">
            <v>B+</v>
          </cell>
          <cell r="BN467" t="str">
            <v>D+</v>
          </cell>
          <cell r="BO467" t="str">
            <v>C+</v>
          </cell>
          <cell r="BP467" t="str">
            <v>A+</v>
          </cell>
          <cell r="BQ467" t="str">
            <v>A+</v>
          </cell>
          <cell r="BR467" t="str">
            <v>B</v>
          </cell>
          <cell r="BS467" t="str">
            <v>A+</v>
          </cell>
          <cell r="BT467" t="str">
            <v>B+</v>
          </cell>
          <cell r="BU467" t="str">
            <v>A++</v>
          </cell>
          <cell r="BW467">
            <v>4</v>
          </cell>
          <cell r="BX467">
            <v>4</v>
          </cell>
          <cell r="BY467">
            <v>2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20.5</v>
          </cell>
          <cell r="CI467">
            <v>0</v>
          </cell>
          <cell r="CJ467" t="str">
            <v>Pass</v>
          </cell>
          <cell r="CK467">
            <v>7.48</v>
          </cell>
        </row>
        <row r="468">
          <cell r="B468" t="str">
            <v>PIET23CD062</v>
          </cell>
          <cell r="C468" t="str">
            <v>YASH SWAMI</v>
          </cell>
          <cell r="D468" t="str">
            <v>23EPTCX062</v>
          </cell>
          <cell r="E468" t="str">
            <v>G-62</v>
          </cell>
          <cell r="F468"/>
          <cell r="G468">
            <v>8</v>
          </cell>
          <cell r="H468">
            <v>7</v>
          </cell>
          <cell r="I468">
            <v>10</v>
          </cell>
          <cell r="J468">
            <v>25</v>
          </cell>
          <cell r="K468">
            <v>4</v>
          </cell>
          <cell r="L468">
            <v>9</v>
          </cell>
          <cell r="M468">
            <v>10</v>
          </cell>
          <cell r="N468">
            <v>23</v>
          </cell>
          <cell r="O468">
            <v>6</v>
          </cell>
          <cell r="P468">
            <v>10</v>
          </cell>
          <cell r="Q468">
            <v>10</v>
          </cell>
          <cell r="R468">
            <v>26</v>
          </cell>
          <cell r="S468">
            <v>5</v>
          </cell>
          <cell r="T468">
            <v>10</v>
          </cell>
          <cell r="U468">
            <v>10</v>
          </cell>
          <cell r="V468">
            <v>25</v>
          </cell>
          <cell r="W468">
            <v>4</v>
          </cell>
          <cell r="X468">
            <v>10</v>
          </cell>
          <cell r="Y468">
            <v>9</v>
          </cell>
          <cell r="Z468">
            <v>23</v>
          </cell>
          <cell r="AA468">
            <v>122</v>
          </cell>
          <cell r="AB468">
            <v>7</v>
          </cell>
          <cell r="AC468">
            <v>8</v>
          </cell>
          <cell r="AD468">
            <v>39</v>
          </cell>
          <cell r="AE468">
            <v>54</v>
          </cell>
          <cell r="AF468">
            <v>37</v>
          </cell>
          <cell r="AG468">
            <v>91</v>
          </cell>
          <cell r="AH468">
            <v>8</v>
          </cell>
          <cell r="AI468">
            <v>9</v>
          </cell>
          <cell r="AJ468">
            <v>30</v>
          </cell>
          <cell r="AK468">
            <v>47</v>
          </cell>
          <cell r="AL468">
            <v>33</v>
          </cell>
          <cell r="AM468">
            <v>80</v>
          </cell>
          <cell r="AN468">
            <v>6</v>
          </cell>
          <cell r="AO468">
            <v>7</v>
          </cell>
          <cell r="AP468">
            <v>34</v>
          </cell>
          <cell r="AQ468">
            <v>47</v>
          </cell>
          <cell r="AR468">
            <v>29</v>
          </cell>
          <cell r="AS468">
            <v>76</v>
          </cell>
          <cell r="AT468">
            <v>7</v>
          </cell>
          <cell r="AU468">
            <v>7</v>
          </cell>
          <cell r="AV468">
            <v>34</v>
          </cell>
          <cell r="AW468">
            <v>48</v>
          </cell>
          <cell r="AX468">
            <v>33</v>
          </cell>
          <cell r="AY468">
            <v>81</v>
          </cell>
          <cell r="AZ468">
            <v>8</v>
          </cell>
          <cell r="BA468">
            <v>7</v>
          </cell>
          <cell r="BB468">
            <v>31</v>
          </cell>
          <cell r="BC468">
            <v>46</v>
          </cell>
          <cell r="BD468">
            <v>33</v>
          </cell>
          <cell r="BE468">
            <v>79</v>
          </cell>
          <cell r="BF468">
            <v>407</v>
          </cell>
          <cell r="BG468">
            <v>98</v>
          </cell>
          <cell r="BH468">
            <v>627</v>
          </cell>
          <cell r="BI468">
            <v>83.6</v>
          </cell>
          <cell r="BK468" t="str">
            <v>A+</v>
          </cell>
          <cell r="BL468" t="str">
            <v>D</v>
          </cell>
          <cell r="BM468" t="str">
            <v>A+</v>
          </cell>
          <cell r="BN468" t="str">
            <v>C+</v>
          </cell>
          <cell r="BO468" t="str">
            <v>C+</v>
          </cell>
          <cell r="BP468" t="str">
            <v>A+</v>
          </cell>
          <cell r="BQ468" t="str">
            <v>A++</v>
          </cell>
          <cell r="BR468" t="str">
            <v>A+</v>
          </cell>
          <cell r="BS468" t="str">
            <v>A++</v>
          </cell>
          <cell r="BT468" t="str">
            <v>A+</v>
          </cell>
          <cell r="BU468" t="str">
            <v>A++</v>
          </cell>
          <cell r="BW468">
            <v>4</v>
          </cell>
          <cell r="BX468">
            <v>4</v>
          </cell>
          <cell r="BY468">
            <v>2</v>
          </cell>
          <cell r="BZ468">
            <v>2</v>
          </cell>
          <cell r="CA468">
            <v>2</v>
          </cell>
          <cell r="CB468">
            <v>1</v>
          </cell>
          <cell r="CC468">
            <v>1</v>
          </cell>
          <cell r="CD468">
            <v>1.5</v>
          </cell>
          <cell r="CE468">
            <v>1</v>
          </cell>
          <cell r="CF468">
            <v>1.5</v>
          </cell>
          <cell r="CG468">
            <v>0.5</v>
          </cell>
          <cell r="CH468">
            <v>20.5</v>
          </cell>
          <cell r="CI468">
            <v>0</v>
          </cell>
          <cell r="CJ468" t="str">
            <v>Pass</v>
          </cell>
          <cell r="CK468">
            <v>8.0500000000000007</v>
          </cell>
        </row>
        <row r="469">
          <cell r="B469" t="str">
            <v>PIET23CD063</v>
          </cell>
          <cell r="C469" t="str">
            <v>YUVRAJ</v>
          </cell>
          <cell r="D469" t="str">
            <v>23EPTCX063</v>
          </cell>
          <cell r="E469" t="str">
            <v>G-63</v>
          </cell>
          <cell r="F469"/>
          <cell r="G469">
            <v>7</v>
          </cell>
          <cell r="H469">
            <v>10</v>
          </cell>
          <cell r="I469">
            <v>10</v>
          </cell>
          <cell r="J469">
            <v>27</v>
          </cell>
          <cell r="K469">
            <v>4</v>
          </cell>
          <cell r="L469">
            <v>7</v>
          </cell>
          <cell r="M469">
            <v>10</v>
          </cell>
          <cell r="N469">
            <v>21</v>
          </cell>
          <cell r="O469">
            <v>8</v>
          </cell>
          <cell r="P469">
            <v>10</v>
          </cell>
          <cell r="Q469">
            <v>10</v>
          </cell>
          <cell r="R469">
            <v>28</v>
          </cell>
          <cell r="S469">
            <v>4</v>
          </cell>
          <cell r="T469">
            <v>10</v>
          </cell>
          <cell r="U469">
            <v>10</v>
          </cell>
          <cell r="V469">
            <v>24</v>
          </cell>
          <cell r="W469">
            <v>4</v>
          </cell>
          <cell r="X469">
            <v>10</v>
          </cell>
          <cell r="Y469">
            <v>10</v>
          </cell>
          <cell r="Z469">
            <v>24</v>
          </cell>
          <cell r="AA469">
            <v>124</v>
          </cell>
          <cell r="AB469">
            <v>9</v>
          </cell>
          <cell r="AC469">
            <v>8</v>
          </cell>
          <cell r="AD469">
            <v>36</v>
          </cell>
          <cell r="AE469">
            <v>53</v>
          </cell>
          <cell r="AF469">
            <v>34</v>
          </cell>
          <cell r="AG469">
            <v>87</v>
          </cell>
          <cell r="AH469">
            <v>8</v>
          </cell>
          <cell r="AI469">
            <v>9</v>
          </cell>
          <cell r="AJ469">
            <v>31</v>
          </cell>
          <cell r="AK469">
            <v>48</v>
          </cell>
          <cell r="AL469">
            <v>37</v>
          </cell>
          <cell r="AM469">
            <v>85</v>
          </cell>
          <cell r="AN469">
            <v>6</v>
          </cell>
          <cell r="AO469">
            <v>7</v>
          </cell>
          <cell r="AP469">
            <v>26</v>
          </cell>
          <cell r="AQ469">
            <v>39</v>
          </cell>
          <cell r="AR469">
            <v>30</v>
          </cell>
          <cell r="AS469">
            <v>69</v>
          </cell>
          <cell r="AT469">
            <v>6</v>
          </cell>
          <cell r="AU469">
            <v>7</v>
          </cell>
          <cell r="AV469">
            <v>31</v>
          </cell>
          <cell r="AW469">
            <v>44</v>
          </cell>
          <cell r="AX469">
            <v>35</v>
          </cell>
          <cell r="AY469">
            <v>79</v>
          </cell>
          <cell r="AZ469">
            <v>7</v>
          </cell>
          <cell r="BA469">
            <v>7</v>
          </cell>
          <cell r="BB469">
            <v>26</v>
          </cell>
          <cell r="BC469">
            <v>40</v>
          </cell>
          <cell r="BD469">
            <v>32</v>
          </cell>
          <cell r="BE469">
            <v>72</v>
          </cell>
          <cell r="BF469">
            <v>392</v>
          </cell>
          <cell r="BG469">
            <v>93</v>
          </cell>
          <cell r="BH469">
            <v>609</v>
          </cell>
          <cell r="BI469">
            <v>81.2</v>
          </cell>
          <cell r="BK469" t="str">
            <v>D+</v>
          </cell>
          <cell r="BL469" t="str">
            <v>E+</v>
          </cell>
          <cell r="BM469" t="str">
            <v>A+</v>
          </cell>
          <cell r="BN469" t="str">
            <v>C+</v>
          </cell>
          <cell r="BO469" t="str">
            <v>B</v>
          </cell>
          <cell r="BP469" t="str">
            <v>A++</v>
          </cell>
          <cell r="BQ469" t="str">
            <v>A++</v>
          </cell>
          <cell r="BR469" t="str">
            <v>B+</v>
          </cell>
          <cell r="BS469" t="str">
            <v>A+</v>
          </cell>
          <cell r="BT469" t="str">
            <v>A</v>
          </cell>
          <cell r="BU469" t="str">
            <v>A++</v>
          </cell>
          <cell r="BW469">
            <v>4</v>
          </cell>
          <cell r="BX469">
            <v>4</v>
          </cell>
          <cell r="BY469">
            <v>2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20.5</v>
          </cell>
          <cell r="CI469">
            <v>0</v>
          </cell>
          <cell r="CJ469" t="str">
            <v>Pass</v>
          </cell>
          <cell r="CK469">
            <v>7.3</v>
          </cell>
        </row>
        <row r="470"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K470">
            <v>6</v>
          </cell>
          <cell r="BL470">
            <v>1</v>
          </cell>
          <cell r="BM470">
            <v>10</v>
          </cell>
          <cell r="BN470">
            <v>4</v>
          </cell>
          <cell r="BO470">
            <v>1</v>
          </cell>
          <cell r="BP470"/>
          <cell r="BQ470"/>
          <cell r="BR470"/>
          <cell r="BS470"/>
          <cell r="BT470"/>
          <cell r="BU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>
            <v>14</v>
          </cell>
          <cell r="CK470"/>
        </row>
        <row r="471">
          <cell r="B471" t="str">
            <v>PIET23CI002</v>
          </cell>
          <cell r="C471" t="str">
            <v>AKSHAT AGRAWAL</v>
          </cell>
          <cell r="D471" t="str">
            <v>23EPTCY001</v>
          </cell>
          <cell r="E471" t="str">
            <v>H-02</v>
          </cell>
          <cell r="F471"/>
          <cell r="G471">
            <v>4</v>
          </cell>
          <cell r="H471">
            <v>6</v>
          </cell>
          <cell r="I471">
            <v>9</v>
          </cell>
          <cell r="J471">
            <v>19</v>
          </cell>
          <cell r="K471">
            <v>3</v>
          </cell>
          <cell r="L471">
            <v>9</v>
          </cell>
          <cell r="M471">
            <v>10</v>
          </cell>
          <cell r="N471">
            <v>22</v>
          </cell>
          <cell r="O471">
            <v>8</v>
          </cell>
          <cell r="P471">
            <v>9</v>
          </cell>
          <cell r="Q471">
            <v>10</v>
          </cell>
          <cell r="R471">
            <v>27</v>
          </cell>
          <cell r="S471">
            <v>3</v>
          </cell>
          <cell r="T471">
            <v>10</v>
          </cell>
          <cell r="U471">
            <v>10</v>
          </cell>
          <cell r="V471">
            <v>23</v>
          </cell>
          <cell r="W471">
            <v>5</v>
          </cell>
          <cell r="X471">
            <v>9</v>
          </cell>
          <cell r="Y471">
            <v>10</v>
          </cell>
          <cell r="Z471">
            <v>24</v>
          </cell>
          <cell r="AA471">
            <v>115</v>
          </cell>
          <cell r="AB471">
            <v>6</v>
          </cell>
          <cell r="AC471">
            <v>7</v>
          </cell>
          <cell r="AD471">
            <v>35</v>
          </cell>
          <cell r="AE471">
            <v>48</v>
          </cell>
          <cell r="AF471">
            <v>27</v>
          </cell>
          <cell r="AG471">
            <v>75</v>
          </cell>
          <cell r="AH471">
            <v>6</v>
          </cell>
          <cell r="AI471">
            <v>8</v>
          </cell>
          <cell r="AJ471">
            <v>33</v>
          </cell>
          <cell r="AK471">
            <v>47</v>
          </cell>
          <cell r="AL471">
            <v>27</v>
          </cell>
          <cell r="AM471">
            <v>74</v>
          </cell>
          <cell r="AN471">
            <v>6</v>
          </cell>
          <cell r="AO471">
            <v>7</v>
          </cell>
          <cell r="AP471">
            <v>36</v>
          </cell>
          <cell r="AQ471">
            <v>49</v>
          </cell>
          <cell r="AR471">
            <v>32</v>
          </cell>
          <cell r="AS471">
            <v>81</v>
          </cell>
          <cell r="AT471">
            <v>7</v>
          </cell>
          <cell r="AU471">
            <v>9</v>
          </cell>
          <cell r="AV471">
            <v>40</v>
          </cell>
          <cell r="AW471">
            <v>56</v>
          </cell>
          <cell r="AX471">
            <v>33</v>
          </cell>
          <cell r="AY471">
            <v>89</v>
          </cell>
          <cell r="AZ471">
            <v>7</v>
          </cell>
          <cell r="BA471">
            <v>8</v>
          </cell>
          <cell r="BB471">
            <v>35</v>
          </cell>
          <cell r="BC471">
            <v>50</v>
          </cell>
          <cell r="BD471">
            <v>27</v>
          </cell>
          <cell r="BE471">
            <v>77</v>
          </cell>
          <cell r="BF471">
            <v>396</v>
          </cell>
          <cell r="BG471">
            <v>90</v>
          </cell>
          <cell r="BH471">
            <v>601</v>
          </cell>
          <cell r="BI471">
            <v>80.13333333333334</v>
          </cell>
          <cell r="BK471" t="str">
            <v>E</v>
          </cell>
          <cell r="BL471" t="str">
            <v>F</v>
          </cell>
          <cell r="BM471" t="str">
            <v>A</v>
          </cell>
          <cell r="BN471" t="str">
            <v>D+</v>
          </cell>
          <cell r="BO471" t="str">
            <v>C+</v>
          </cell>
          <cell r="BP471" t="str">
            <v>A</v>
          </cell>
          <cell r="BQ471" t="str">
            <v>A</v>
          </cell>
          <cell r="BR471" t="str">
            <v>A++</v>
          </cell>
          <cell r="BS471" t="str">
            <v>A++</v>
          </cell>
          <cell r="BT471" t="str">
            <v>A+</v>
          </cell>
          <cell r="BU471" t="str">
            <v>A++</v>
          </cell>
          <cell r="BW471">
            <v>4</v>
          </cell>
          <cell r="BX471">
            <v>4</v>
          </cell>
          <cell r="BY471">
            <v>2</v>
          </cell>
          <cell r="BZ471">
            <v>2</v>
          </cell>
          <cell r="CA471">
            <v>2</v>
          </cell>
          <cell r="CB471">
            <v>1</v>
          </cell>
          <cell r="CC471">
            <v>1</v>
          </cell>
          <cell r="CD471">
            <v>1.5</v>
          </cell>
          <cell r="CE471">
            <v>1</v>
          </cell>
          <cell r="CF471">
            <v>1.5</v>
          </cell>
          <cell r="CG471">
            <v>0.5</v>
          </cell>
          <cell r="CH471">
            <v>20.5</v>
          </cell>
          <cell r="CI471">
            <v>1</v>
          </cell>
          <cell r="CJ471" t="str">
            <v>Fail</v>
          </cell>
          <cell r="CK471">
            <v>5.83</v>
          </cell>
        </row>
        <row r="472">
          <cell r="B472" t="str">
            <v>PIET23CI003</v>
          </cell>
          <cell r="C472" t="str">
            <v>AKSHAT SINGH SOLANKI</v>
          </cell>
          <cell r="D472" t="str">
            <v>23EPTCY002</v>
          </cell>
          <cell r="E472" t="str">
            <v>H-03</v>
          </cell>
          <cell r="F472"/>
          <cell r="G472">
            <v>8</v>
          </cell>
          <cell r="H472">
            <v>8</v>
          </cell>
          <cell r="I472">
            <v>9</v>
          </cell>
          <cell r="J472">
            <v>25</v>
          </cell>
          <cell r="K472">
            <v>4</v>
          </cell>
          <cell r="L472">
            <v>10</v>
          </cell>
          <cell r="M472">
            <v>10</v>
          </cell>
          <cell r="N472">
            <v>24</v>
          </cell>
          <cell r="O472">
            <v>6</v>
          </cell>
          <cell r="P472">
            <v>10</v>
          </cell>
          <cell r="Q472">
            <v>9</v>
          </cell>
          <cell r="R472">
            <v>25</v>
          </cell>
          <cell r="S472">
            <v>3</v>
          </cell>
          <cell r="T472">
            <v>10</v>
          </cell>
          <cell r="U472">
            <v>10</v>
          </cell>
          <cell r="V472">
            <v>23</v>
          </cell>
          <cell r="W472">
            <v>7</v>
          </cell>
          <cell r="X472">
            <v>10</v>
          </cell>
          <cell r="Y472">
            <v>10</v>
          </cell>
          <cell r="Z472">
            <v>27</v>
          </cell>
          <cell r="AA472">
            <v>124</v>
          </cell>
          <cell r="AB472">
            <v>7</v>
          </cell>
          <cell r="AC472">
            <v>10</v>
          </cell>
          <cell r="AD472">
            <v>40</v>
          </cell>
          <cell r="AE472">
            <v>57</v>
          </cell>
          <cell r="AF472">
            <v>37</v>
          </cell>
          <cell r="AG472">
            <v>94</v>
          </cell>
          <cell r="AH472">
            <v>6</v>
          </cell>
          <cell r="AI472">
            <v>8</v>
          </cell>
          <cell r="AJ472">
            <v>37</v>
          </cell>
          <cell r="AK472">
            <v>51</v>
          </cell>
          <cell r="AL472">
            <v>31</v>
          </cell>
          <cell r="AM472">
            <v>82</v>
          </cell>
          <cell r="AN472">
            <v>6</v>
          </cell>
          <cell r="AO472">
            <v>8</v>
          </cell>
          <cell r="AP472">
            <v>34</v>
          </cell>
          <cell r="AQ472">
            <v>48</v>
          </cell>
          <cell r="AR472">
            <v>30</v>
          </cell>
          <cell r="AS472">
            <v>78</v>
          </cell>
          <cell r="AT472">
            <v>9</v>
          </cell>
          <cell r="AU472">
            <v>9</v>
          </cell>
          <cell r="AV472">
            <v>40</v>
          </cell>
          <cell r="AW472">
            <v>58</v>
          </cell>
          <cell r="AX472">
            <v>32</v>
          </cell>
          <cell r="AY472">
            <v>90</v>
          </cell>
          <cell r="AZ472">
            <v>8</v>
          </cell>
          <cell r="BA472">
            <v>8</v>
          </cell>
          <cell r="BB472">
            <v>38</v>
          </cell>
          <cell r="BC472">
            <v>54</v>
          </cell>
          <cell r="BD472">
            <v>33</v>
          </cell>
          <cell r="BE472">
            <v>87</v>
          </cell>
          <cell r="BF472">
            <v>431</v>
          </cell>
          <cell r="BG472">
            <v>88</v>
          </cell>
          <cell r="BH472">
            <v>643</v>
          </cell>
          <cell r="BI472">
            <v>85.733333333333334</v>
          </cell>
          <cell r="BK472" t="str">
            <v>D</v>
          </cell>
          <cell r="BL472" t="str">
            <v>E+</v>
          </cell>
          <cell r="BM472" t="str">
            <v>A+</v>
          </cell>
          <cell r="BN472" t="str">
            <v>C</v>
          </cell>
          <cell r="BO472" t="str">
            <v>C+</v>
          </cell>
          <cell r="BP472" t="str">
            <v>A++</v>
          </cell>
          <cell r="BQ472" t="str">
            <v>A++</v>
          </cell>
          <cell r="BR472" t="str">
            <v>A+</v>
          </cell>
          <cell r="BS472" t="str">
            <v>A++</v>
          </cell>
          <cell r="BT472" t="str">
            <v>A++</v>
          </cell>
          <cell r="BU472" t="str">
            <v>A++</v>
          </cell>
          <cell r="BW472">
            <v>4</v>
          </cell>
          <cell r="BX472">
            <v>4</v>
          </cell>
          <cell r="BY472">
            <v>2</v>
          </cell>
          <cell r="BZ472">
            <v>2</v>
          </cell>
          <cell r="CA472">
            <v>2</v>
          </cell>
          <cell r="CB472">
            <v>1</v>
          </cell>
          <cell r="CC472">
            <v>1</v>
          </cell>
          <cell r="CD472">
            <v>1.5</v>
          </cell>
          <cell r="CE472">
            <v>1</v>
          </cell>
          <cell r="CF472">
            <v>1.5</v>
          </cell>
          <cell r="CG472">
            <v>0.5</v>
          </cell>
          <cell r="CH472">
            <v>20.5</v>
          </cell>
          <cell r="CI472">
            <v>0</v>
          </cell>
          <cell r="CJ472" t="str">
            <v>Pass</v>
          </cell>
          <cell r="CK472">
            <v>7.34</v>
          </cell>
        </row>
        <row r="473">
          <cell r="B473" t="str">
            <v>PIET23CI004</v>
          </cell>
          <cell r="C473" t="str">
            <v>AMIT CHOUDHARY</v>
          </cell>
          <cell r="D473" t="str">
            <v>23EPTCY003</v>
          </cell>
          <cell r="E473" t="str">
            <v>H-04</v>
          </cell>
          <cell r="F473"/>
          <cell r="G473">
            <v>5</v>
          </cell>
          <cell r="H473">
            <v>5</v>
          </cell>
          <cell r="I473">
            <v>9</v>
          </cell>
          <cell r="J473">
            <v>19</v>
          </cell>
          <cell r="K473">
            <v>5</v>
          </cell>
          <cell r="L473">
            <v>5</v>
          </cell>
          <cell r="M473">
            <v>9</v>
          </cell>
          <cell r="N473">
            <v>19</v>
          </cell>
          <cell r="O473">
            <v>8</v>
          </cell>
          <cell r="P473">
            <v>10</v>
          </cell>
          <cell r="Q473">
            <v>9</v>
          </cell>
          <cell r="R473">
            <v>27</v>
          </cell>
          <cell r="S473">
            <v>3</v>
          </cell>
          <cell r="T473">
            <v>9</v>
          </cell>
          <cell r="U473">
            <v>10</v>
          </cell>
          <cell r="V473">
            <v>22</v>
          </cell>
          <cell r="W473">
            <v>4</v>
          </cell>
          <cell r="X473">
            <v>9</v>
          </cell>
          <cell r="Y473">
            <v>5</v>
          </cell>
          <cell r="Z473">
            <v>18</v>
          </cell>
          <cell r="AA473">
            <v>105</v>
          </cell>
          <cell r="AB473">
            <v>7</v>
          </cell>
          <cell r="AC473">
            <v>6</v>
          </cell>
          <cell r="AD473">
            <v>34</v>
          </cell>
          <cell r="AE473">
            <v>47</v>
          </cell>
          <cell r="AF473">
            <v>21</v>
          </cell>
          <cell r="AG473">
            <v>68</v>
          </cell>
          <cell r="AH473">
            <v>7</v>
          </cell>
          <cell r="AI473">
            <v>8</v>
          </cell>
          <cell r="AJ473">
            <v>33</v>
          </cell>
          <cell r="AK473">
            <v>48</v>
          </cell>
          <cell r="AL473">
            <v>29</v>
          </cell>
          <cell r="AM473">
            <v>77</v>
          </cell>
          <cell r="AN473">
            <v>6</v>
          </cell>
          <cell r="AO473">
            <v>5</v>
          </cell>
          <cell r="AP473">
            <v>34</v>
          </cell>
          <cell r="AQ473">
            <v>45</v>
          </cell>
          <cell r="AR473">
            <v>26</v>
          </cell>
          <cell r="AS473">
            <v>71</v>
          </cell>
          <cell r="AT473">
            <v>9</v>
          </cell>
          <cell r="AU473">
            <v>8</v>
          </cell>
          <cell r="AV473">
            <v>40</v>
          </cell>
          <cell r="AW473">
            <v>57</v>
          </cell>
          <cell r="AX473">
            <v>28</v>
          </cell>
          <cell r="AY473">
            <v>85</v>
          </cell>
          <cell r="AZ473">
            <v>8</v>
          </cell>
          <cell r="BA473">
            <v>5</v>
          </cell>
          <cell r="BB473">
            <v>33</v>
          </cell>
          <cell r="BC473">
            <v>46</v>
          </cell>
          <cell r="BD473">
            <v>27</v>
          </cell>
          <cell r="BE473">
            <v>73</v>
          </cell>
          <cell r="BF473">
            <v>374</v>
          </cell>
          <cell r="BG473">
            <v>85</v>
          </cell>
          <cell r="BH473">
            <v>564</v>
          </cell>
          <cell r="BI473">
            <v>75.2</v>
          </cell>
          <cell r="BK473" t="str">
            <v>F</v>
          </cell>
          <cell r="BL473" t="str">
            <v>F</v>
          </cell>
          <cell r="BM473" t="str">
            <v>B</v>
          </cell>
          <cell r="BN473" t="str">
            <v>F</v>
          </cell>
          <cell r="BO473" t="str">
            <v>F</v>
          </cell>
          <cell r="BP473" t="str">
            <v>A+</v>
          </cell>
          <cell r="BQ473" t="str">
            <v>B+</v>
          </cell>
          <cell r="BR473" t="str">
            <v>B+</v>
          </cell>
          <cell r="BS473" t="str">
            <v>A++</v>
          </cell>
          <cell r="BT473" t="str">
            <v>A</v>
          </cell>
          <cell r="BU473" t="str">
            <v>A++</v>
          </cell>
          <cell r="BW473">
            <v>4</v>
          </cell>
          <cell r="BX473">
            <v>4</v>
          </cell>
          <cell r="BY473">
            <v>2</v>
          </cell>
          <cell r="BZ473">
            <v>2</v>
          </cell>
          <cell r="CA473">
            <v>2</v>
          </cell>
          <cell r="CB473">
            <v>1</v>
          </cell>
          <cell r="CC473">
            <v>1</v>
          </cell>
          <cell r="CD473">
            <v>1.5</v>
          </cell>
          <cell r="CE473">
            <v>1</v>
          </cell>
          <cell r="CF473">
            <v>1.5</v>
          </cell>
          <cell r="CG473">
            <v>0.5</v>
          </cell>
          <cell r="CH473">
            <v>20.5</v>
          </cell>
          <cell r="CI473">
            <v>4</v>
          </cell>
          <cell r="CJ473" t="str">
            <v>Fail</v>
          </cell>
          <cell r="CK473">
            <v>3.5</v>
          </cell>
        </row>
        <row r="474">
          <cell r="B474" t="str">
            <v>PIET23CI005</v>
          </cell>
          <cell r="C474" t="str">
            <v>ANKIT KUMAR KUSHWAHA</v>
          </cell>
          <cell r="D474" t="str">
            <v>23EPTCY004</v>
          </cell>
          <cell r="E474" t="str">
            <v>H-05</v>
          </cell>
          <cell r="F474"/>
          <cell r="G474">
            <v>4</v>
          </cell>
          <cell r="H474">
            <v>6</v>
          </cell>
          <cell r="I474">
            <v>8</v>
          </cell>
          <cell r="J474">
            <v>18</v>
          </cell>
          <cell r="K474">
            <v>2</v>
          </cell>
          <cell r="L474">
            <v>6</v>
          </cell>
          <cell r="M474">
            <v>10</v>
          </cell>
          <cell r="N474">
            <v>18</v>
          </cell>
          <cell r="O474">
            <v>4</v>
          </cell>
          <cell r="P474">
            <v>9</v>
          </cell>
          <cell r="Q474">
            <v>9</v>
          </cell>
          <cell r="R474">
            <v>22</v>
          </cell>
          <cell r="S474">
            <v>3</v>
          </cell>
          <cell r="T474">
            <v>9</v>
          </cell>
          <cell r="U474">
            <v>9</v>
          </cell>
          <cell r="V474">
            <v>21</v>
          </cell>
          <cell r="W474">
            <v>3</v>
          </cell>
          <cell r="X474">
            <v>7</v>
          </cell>
          <cell r="Y474">
            <v>5</v>
          </cell>
          <cell r="Z474">
            <v>15</v>
          </cell>
          <cell r="AA474">
            <v>94</v>
          </cell>
          <cell r="AB474">
            <v>6</v>
          </cell>
          <cell r="AC474">
            <v>5</v>
          </cell>
          <cell r="AD474">
            <v>40</v>
          </cell>
          <cell r="AE474">
            <v>51</v>
          </cell>
          <cell r="AF474">
            <v>18</v>
          </cell>
          <cell r="AG474">
            <v>69</v>
          </cell>
          <cell r="AH474">
            <v>5</v>
          </cell>
          <cell r="AI474">
            <v>7</v>
          </cell>
          <cell r="AJ474">
            <v>28</v>
          </cell>
          <cell r="AK474">
            <v>40</v>
          </cell>
          <cell r="AL474">
            <v>25</v>
          </cell>
          <cell r="AM474">
            <v>65</v>
          </cell>
          <cell r="AN474">
            <v>7</v>
          </cell>
          <cell r="AO474">
            <v>8</v>
          </cell>
          <cell r="AP474">
            <v>34</v>
          </cell>
          <cell r="AQ474">
            <v>49</v>
          </cell>
          <cell r="AR474">
            <v>28</v>
          </cell>
          <cell r="AS474">
            <v>77</v>
          </cell>
          <cell r="AT474">
            <v>7</v>
          </cell>
          <cell r="AU474">
            <v>7</v>
          </cell>
          <cell r="AV474">
            <v>40</v>
          </cell>
          <cell r="AW474">
            <v>54</v>
          </cell>
          <cell r="AX474">
            <v>29</v>
          </cell>
          <cell r="AY474">
            <v>83</v>
          </cell>
          <cell r="AZ474">
            <v>6</v>
          </cell>
          <cell r="BA474">
            <v>6</v>
          </cell>
          <cell r="BB474">
            <v>33</v>
          </cell>
          <cell r="BC474">
            <v>45</v>
          </cell>
          <cell r="BD474">
            <v>27</v>
          </cell>
          <cell r="BE474">
            <v>72</v>
          </cell>
          <cell r="BF474">
            <v>366</v>
          </cell>
          <cell r="BG474">
            <v>92</v>
          </cell>
          <cell r="BH474">
            <v>552</v>
          </cell>
          <cell r="BI474">
            <v>73.599999999999994</v>
          </cell>
          <cell r="BK474" t="str">
            <v>E</v>
          </cell>
          <cell r="BL474" t="str">
            <v>F</v>
          </cell>
          <cell r="BM474" t="str">
            <v>B</v>
          </cell>
          <cell r="BN474" t="str">
            <v>C</v>
          </cell>
          <cell r="BO474" t="str">
            <v>E</v>
          </cell>
          <cell r="BP474" t="str">
            <v>B</v>
          </cell>
          <cell r="BQ474" t="str">
            <v>B+</v>
          </cell>
          <cell r="BR474" t="str">
            <v>A+</v>
          </cell>
          <cell r="BS474" t="str">
            <v>A++</v>
          </cell>
          <cell r="BT474" t="str">
            <v>A</v>
          </cell>
          <cell r="BU474" t="str">
            <v>A++</v>
          </cell>
          <cell r="BW474">
            <v>4</v>
          </cell>
          <cell r="BX474">
            <v>4</v>
          </cell>
          <cell r="BY474">
            <v>2</v>
          </cell>
          <cell r="BZ474">
            <v>2</v>
          </cell>
          <cell r="CA474">
            <v>2</v>
          </cell>
          <cell r="CB474">
            <v>1</v>
          </cell>
          <cell r="CC474">
            <v>1</v>
          </cell>
          <cell r="CD474">
            <v>1.5</v>
          </cell>
          <cell r="CE474">
            <v>1</v>
          </cell>
          <cell r="CF474">
            <v>1.5</v>
          </cell>
          <cell r="CG474">
            <v>0.5</v>
          </cell>
          <cell r="CH474">
            <v>20.5</v>
          </cell>
          <cell r="CI474">
            <v>1</v>
          </cell>
          <cell r="CJ474" t="str">
            <v>Fail</v>
          </cell>
          <cell r="CK474">
            <v>5.3</v>
          </cell>
        </row>
        <row r="475">
          <cell r="B475" t="str">
            <v>PIET23CI007</v>
          </cell>
          <cell r="C475" t="str">
            <v>ANURAG KUMAR</v>
          </cell>
          <cell r="D475" t="str">
            <v>23EPTCY005</v>
          </cell>
          <cell r="E475" t="str">
            <v>H-07</v>
          </cell>
          <cell r="F475"/>
          <cell r="G475">
            <v>4</v>
          </cell>
          <cell r="H475">
            <v>6</v>
          </cell>
          <cell r="I475">
            <v>10</v>
          </cell>
          <cell r="J475">
            <v>20</v>
          </cell>
          <cell r="K475">
            <v>1</v>
          </cell>
          <cell r="L475">
            <v>7</v>
          </cell>
          <cell r="M475">
            <v>10</v>
          </cell>
          <cell r="N475">
            <v>18</v>
          </cell>
          <cell r="O475" t="str">
            <v>N</v>
          </cell>
          <cell r="P475">
            <v>9</v>
          </cell>
          <cell r="Q475">
            <v>9</v>
          </cell>
          <cell r="R475">
            <v>18</v>
          </cell>
          <cell r="S475">
            <v>2</v>
          </cell>
          <cell r="T475">
            <v>8</v>
          </cell>
          <cell r="U475">
            <v>10</v>
          </cell>
          <cell r="V475">
            <v>20</v>
          </cell>
          <cell r="W475">
            <v>3</v>
          </cell>
          <cell r="X475">
            <v>8</v>
          </cell>
          <cell r="Y475">
            <v>8</v>
          </cell>
          <cell r="Z475">
            <v>19</v>
          </cell>
          <cell r="AA475">
            <v>95</v>
          </cell>
          <cell r="AB475">
            <v>2</v>
          </cell>
          <cell r="AC475">
            <v>8</v>
          </cell>
          <cell r="AD475">
            <v>27</v>
          </cell>
          <cell r="AE475">
            <v>37</v>
          </cell>
          <cell r="AF475">
            <v>34</v>
          </cell>
          <cell r="AG475">
            <v>71</v>
          </cell>
          <cell r="AH475">
            <v>5</v>
          </cell>
          <cell r="AI475">
            <v>8</v>
          </cell>
          <cell r="AJ475">
            <v>29</v>
          </cell>
          <cell r="AK475">
            <v>42</v>
          </cell>
          <cell r="AL475">
            <v>24</v>
          </cell>
          <cell r="AM475">
            <v>66</v>
          </cell>
          <cell r="AN475">
            <v>5</v>
          </cell>
          <cell r="AO475">
            <v>8</v>
          </cell>
          <cell r="AP475">
            <v>30</v>
          </cell>
          <cell r="AQ475">
            <v>43</v>
          </cell>
          <cell r="AR475">
            <v>22</v>
          </cell>
          <cell r="AS475">
            <v>65</v>
          </cell>
          <cell r="AT475">
            <v>2</v>
          </cell>
          <cell r="AU475">
            <v>6</v>
          </cell>
          <cell r="AV475">
            <v>37</v>
          </cell>
          <cell r="AW475">
            <v>45</v>
          </cell>
          <cell r="AX475">
            <v>33</v>
          </cell>
          <cell r="AY475">
            <v>78</v>
          </cell>
          <cell r="AZ475">
            <v>4</v>
          </cell>
          <cell r="BA475">
            <v>5</v>
          </cell>
          <cell r="BB475">
            <v>23</v>
          </cell>
          <cell r="BC475">
            <v>32</v>
          </cell>
          <cell r="BD475">
            <v>24</v>
          </cell>
          <cell r="BE475">
            <v>56</v>
          </cell>
          <cell r="BF475">
            <v>336</v>
          </cell>
          <cell r="BG475">
            <v>91</v>
          </cell>
          <cell r="BH475">
            <v>522</v>
          </cell>
          <cell r="BI475">
            <v>69.599999999999994</v>
          </cell>
          <cell r="BK475" t="str">
            <v>E+</v>
          </cell>
          <cell r="BL475" t="str">
            <v>D+</v>
          </cell>
          <cell r="BM475" t="str">
            <v>B+</v>
          </cell>
          <cell r="BN475" t="str">
            <v>C</v>
          </cell>
          <cell r="BO475" t="str">
            <v>D</v>
          </cell>
          <cell r="BP475" t="str">
            <v>B</v>
          </cell>
          <cell r="BQ475" t="str">
            <v>B+</v>
          </cell>
          <cell r="BR475" t="str">
            <v>B</v>
          </cell>
          <cell r="BS475" t="str">
            <v>A+</v>
          </cell>
          <cell r="BT475" t="str">
            <v>C</v>
          </cell>
          <cell r="BU475" t="str">
            <v>A++</v>
          </cell>
          <cell r="BW475">
            <v>4</v>
          </cell>
          <cell r="BX475">
            <v>4</v>
          </cell>
          <cell r="BY475">
            <v>2</v>
          </cell>
          <cell r="BZ475">
            <v>2</v>
          </cell>
          <cell r="CA475">
            <v>2</v>
          </cell>
          <cell r="CB475">
            <v>1</v>
          </cell>
          <cell r="CC475">
            <v>1</v>
          </cell>
          <cell r="CD475">
            <v>1.5</v>
          </cell>
          <cell r="CE475">
            <v>1</v>
          </cell>
          <cell r="CF475">
            <v>1.5</v>
          </cell>
          <cell r="CG475">
            <v>0.5</v>
          </cell>
          <cell r="CH475">
            <v>20.5</v>
          </cell>
          <cell r="CI475">
            <v>0</v>
          </cell>
          <cell r="CJ475" t="str">
            <v>Pass</v>
          </cell>
          <cell r="CK475">
            <v>6.56</v>
          </cell>
        </row>
        <row r="476">
          <cell r="B476" t="str">
            <v>PIET23CI008</v>
          </cell>
          <cell r="C476" t="str">
            <v>ANURAG SHUKLA</v>
          </cell>
          <cell r="D476" t="str">
            <v>23EPTCY006</v>
          </cell>
          <cell r="E476" t="str">
            <v>H-08</v>
          </cell>
          <cell r="F476"/>
          <cell r="G476">
            <v>7</v>
          </cell>
          <cell r="H476">
            <v>4</v>
          </cell>
          <cell r="I476">
            <v>10</v>
          </cell>
          <cell r="J476">
            <v>21</v>
          </cell>
          <cell r="K476">
            <v>8</v>
          </cell>
          <cell r="L476" t="str">
            <v>N</v>
          </cell>
          <cell r="M476">
            <v>10</v>
          </cell>
          <cell r="N476">
            <v>18</v>
          </cell>
          <cell r="O476">
            <v>7</v>
          </cell>
          <cell r="P476">
            <v>9</v>
          </cell>
          <cell r="Q476">
            <v>9</v>
          </cell>
          <cell r="R476">
            <v>25</v>
          </cell>
          <cell r="S476">
            <v>2</v>
          </cell>
          <cell r="T476">
            <v>9</v>
          </cell>
          <cell r="U476">
            <v>10</v>
          </cell>
          <cell r="V476">
            <v>21</v>
          </cell>
          <cell r="W476">
            <v>4</v>
          </cell>
          <cell r="X476">
            <v>9</v>
          </cell>
          <cell r="Y476">
            <v>8</v>
          </cell>
          <cell r="Z476">
            <v>21</v>
          </cell>
          <cell r="AA476">
            <v>106</v>
          </cell>
          <cell r="AB476">
            <v>6</v>
          </cell>
          <cell r="AC476">
            <v>6</v>
          </cell>
          <cell r="AD476">
            <v>31</v>
          </cell>
          <cell r="AE476">
            <v>43</v>
          </cell>
          <cell r="AF476">
            <v>22</v>
          </cell>
          <cell r="AG476">
            <v>65</v>
          </cell>
          <cell r="AH476">
            <v>7</v>
          </cell>
          <cell r="AI476">
            <v>6</v>
          </cell>
          <cell r="AJ476">
            <v>29</v>
          </cell>
          <cell r="AK476">
            <v>42</v>
          </cell>
          <cell r="AL476">
            <v>23</v>
          </cell>
          <cell r="AM476">
            <v>65</v>
          </cell>
          <cell r="AN476">
            <v>6</v>
          </cell>
          <cell r="AO476">
            <v>8</v>
          </cell>
          <cell r="AP476">
            <v>36</v>
          </cell>
          <cell r="AQ476">
            <v>50</v>
          </cell>
          <cell r="AR476">
            <v>27</v>
          </cell>
          <cell r="AS476">
            <v>77</v>
          </cell>
          <cell r="AT476">
            <v>5</v>
          </cell>
          <cell r="AU476">
            <v>8</v>
          </cell>
          <cell r="AV476">
            <v>40</v>
          </cell>
          <cell r="AW476">
            <v>53</v>
          </cell>
          <cell r="AX476">
            <v>27</v>
          </cell>
          <cell r="AY476">
            <v>80</v>
          </cell>
          <cell r="AZ476">
            <v>8</v>
          </cell>
          <cell r="BA476">
            <v>7</v>
          </cell>
          <cell r="BB476">
            <v>36</v>
          </cell>
          <cell r="BC476">
            <v>51</v>
          </cell>
          <cell r="BD476">
            <v>33</v>
          </cell>
          <cell r="BE476">
            <v>84</v>
          </cell>
          <cell r="BF476">
            <v>371</v>
          </cell>
          <cell r="BG476">
            <v>84</v>
          </cell>
          <cell r="BH476">
            <v>561</v>
          </cell>
          <cell r="BI476">
            <v>74.8</v>
          </cell>
          <cell r="BK476" t="str">
            <v>E+</v>
          </cell>
          <cell r="BL476" t="str">
            <v>F</v>
          </cell>
          <cell r="BM476" t="str">
            <v>A+</v>
          </cell>
          <cell r="BN476" t="str">
            <v>E+</v>
          </cell>
          <cell r="BO476" t="str">
            <v>D</v>
          </cell>
          <cell r="BP476" t="str">
            <v>B</v>
          </cell>
          <cell r="BQ476" t="str">
            <v>B</v>
          </cell>
          <cell r="BR476" t="str">
            <v>A+</v>
          </cell>
          <cell r="BS476" t="str">
            <v>A+</v>
          </cell>
          <cell r="BT476" t="str">
            <v>A++</v>
          </cell>
          <cell r="BU476" t="str">
            <v>A++</v>
          </cell>
          <cell r="BW476">
            <v>4</v>
          </cell>
          <cell r="BX476">
            <v>4</v>
          </cell>
          <cell r="BY476">
            <v>2</v>
          </cell>
          <cell r="BZ476">
            <v>2</v>
          </cell>
          <cell r="CA476">
            <v>2</v>
          </cell>
          <cell r="CB476">
            <v>1</v>
          </cell>
          <cell r="CC476">
            <v>1</v>
          </cell>
          <cell r="CD476">
            <v>1.5</v>
          </cell>
          <cell r="CE476">
            <v>1</v>
          </cell>
          <cell r="CF476">
            <v>1.5</v>
          </cell>
          <cell r="CG476">
            <v>0.5</v>
          </cell>
          <cell r="CH476">
            <v>20.5</v>
          </cell>
          <cell r="CI476">
            <v>1</v>
          </cell>
          <cell r="CJ476" t="str">
            <v>Fail</v>
          </cell>
          <cell r="CK476">
            <v>5.6829268292682924</v>
          </cell>
        </row>
        <row r="477">
          <cell r="B477" t="str">
            <v>PIET23CI009</v>
          </cell>
          <cell r="C477" t="str">
            <v>AYUSH SINGHAL</v>
          </cell>
          <cell r="D477" t="str">
            <v>23EPTCY007</v>
          </cell>
          <cell r="E477" t="str">
            <v>H-09</v>
          </cell>
          <cell r="F477"/>
          <cell r="G477">
            <v>2</v>
          </cell>
          <cell r="H477">
            <v>6</v>
          </cell>
          <cell r="I477">
            <v>10</v>
          </cell>
          <cell r="J477">
            <v>18</v>
          </cell>
          <cell r="K477">
            <v>1</v>
          </cell>
          <cell r="L477">
            <v>7</v>
          </cell>
          <cell r="M477">
            <v>10</v>
          </cell>
          <cell r="N477">
            <v>18</v>
          </cell>
          <cell r="O477">
            <v>3</v>
          </cell>
          <cell r="P477">
            <v>7</v>
          </cell>
          <cell r="Q477">
            <v>9</v>
          </cell>
          <cell r="R477">
            <v>19</v>
          </cell>
          <cell r="S477">
            <v>1</v>
          </cell>
          <cell r="T477">
            <v>9</v>
          </cell>
          <cell r="U477">
            <v>10</v>
          </cell>
          <cell r="V477">
            <v>20</v>
          </cell>
          <cell r="W477">
            <v>3</v>
          </cell>
          <cell r="X477">
            <v>6</v>
          </cell>
          <cell r="Y477">
            <v>9</v>
          </cell>
          <cell r="Z477">
            <v>18</v>
          </cell>
          <cell r="AA477">
            <v>93</v>
          </cell>
          <cell r="AB477">
            <v>6</v>
          </cell>
          <cell r="AC477">
            <v>5</v>
          </cell>
          <cell r="AD477">
            <v>40</v>
          </cell>
          <cell r="AE477">
            <v>51</v>
          </cell>
          <cell r="AF477">
            <v>23</v>
          </cell>
          <cell r="AG477">
            <v>74</v>
          </cell>
          <cell r="AH477">
            <v>4</v>
          </cell>
          <cell r="AI477">
            <v>6</v>
          </cell>
          <cell r="AJ477">
            <v>29</v>
          </cell>
          <cell r="AK477">
            <v>39</v>
          </cell>
          <cell r="AL477">
            <v>22</v>
          </cell>
          <cell r="AM477">
            <v>61</v>
          </cell>
          <cell r="AN477">
            <v>5</v>
          </cell>
          <cell r="AO477">
            <v>7</v>
          </cell>
          <cell r="AP477">
            <v>34</v>
          </cell>
          <cell r="AQ477">
            <v>46</v>
          </cell>
          <cell r="AR477">
            <v>23</v>
          </cell>
          <cell r="AS477">
            <v>69</v>
          </cell>
          <cell r="AT477">
            <v>5</v>
          </cell>
          <cell r="AU477">
            <v>6</v>
          </cell>
          <cell r="AV477">
            <v>40</v>
          </cell>
          <cell r="AW477">
            <v>51</v>
          </cell>
          <cell r="AX477">
            <v>21</v>
          </cell>
          <cell r="AY477">
            <v>72</v>
          </cell>
          <cell r="AZ477">
            <v>6</v>
          </cell>
          <cell r="BA477">
            <v>6</v>
          </cell>
          <cell r="BB477">
            <v>36</v>
          </cell>
          <cell r="BC477">
            <v>48</v>
          </cell>
          <cell r="BD477">
            <v>29</v>
          </cell>
          <cell r="BE477">
            <v>77</v>
          </cell>
          <cell r="BF477">
            <v>353</v>
          </cell>
          <cell r="BG477">
            <v>92</v>
          </cell>
          <cell r="BH477">
            <v>538</v>
          </cell>
          <cell r="BI477">
            <v>71.733333333333334</v>
          </cell>
          <cell r="BK477" t="str">
            <v>F</v>
          </cell>
          <cell r="BL477" t="str">
            <v>F</v>
          </cell>
          <cell r="BM477" t="str">
            <v>D+</v>
          </cell>
          <cell r="BN477" t="str">
            <v>F</v>
          </cell>
          <cell r="BO477" t="str">
            <v>F</v>
          </cell>
          <cell r="BP477" t="str">
            <v>C+</v>
          </cell>
          <cell r="BQ477" t="str">
            <v>A</v>
          </cell>
          <cell r="BR477" t="str">
            <v>B+</v>
          </cell>
          <cell r="BS477" t="str">
            <v>A</v>
          </cell>
          <cell r="BT477" t="str">
            <v>A+</v>
          </cell>
          <cell r="BU477" t="str">
            <v>A++</v>
          </cell>
          <cell r="BW477">
            <v>4</v>
          </cell>
          <cell r="BX477">
            <v>4</v>
          </cell>
          <cell r="BY477">
            <v>2</v>
          </cell>
          <cell r="BZ477">
            <v>2</v>
          </cell>
          <cell r="CA477">
            <v>2</v>
          </cell>
          <cell r="CB477">
            <v>1</v>
          </cell>
          <cell r="CC477">
            <v>1</v>
          </cell>
          <cell r="CD477">
            <v>1.5</v>
          </cell>
          <cell r="CE477">
            <v>1</v>
          </cell>
          <cell r="CF477">
            <v>1.5</v>
          </cell>
          <cell r="CG477">
            <v>0.5</v>
          </cell>
          <cell r="CH477">
            <v>20.5</v>
          </cell>
          <cell r="CI477">
            <v>4</v>
          </cell>
          <cell r="CJ477" t="str">
            <v>Fail</v>
          </cell>
          <cell r="CK477">
            <v>3.2439024390243905</v>
          </cell>
        </row>
        <row r="478">
          <cell r="B478" t="str">
            <v>PIET23CI010</v>
          </cell>
          <cell r="C478" t="str">
            <v>BHANU PRAKASH SWAMI</v>
          </cell>
          <cell r="D478" t="str">
            <v>23EPTCY008</v>
          </cell>
          <cell r="E478" t="str">
            <v>H-10</v>
          </cell>
          <cell r="F478"/>
          <cell r="G478">
            <v>5</v>
          </cell>
          <cell r="H478">
            <v>7</v>
          </cell>
          <cell r="I478">
            <v>10</v>
          </cell>
          <cell r="J478">
            <v>22</v>
          </cell>
          <cell r="K478">
            <v>6</v>
          </cell>
          <cell r="L478">
            <v>10</v>
          </cell>
          <cell r="M478">
            <v>10</v>
          </cell>
          <cell r="N478">
            <v>26</v>
          </cell>
          <cell r="O478">
            <v>6</v>
          </cell>
          <cell r="P478">
            <v>9</v>
          </cell>
          <cell r="Q478">
            <v>10</v>
          </cell>
          <cell r="R478">
            <v>25</v>
          </cell>
          <cell r="S478">
            <v>2</v>
          </cell>
          <cell r="T478">
            <v>9</v>
          </cell>
          <cell r="U478">
            <v>9</v>
          </cell>
          <cell r="V478">
            <v>20</v>
          </cell>
          <cell r="W478">
            <v>6</v>
          </cell>
          <cell r="X478">
            <v>10</v>
          </cell>
          <cell r="Y478">
            <v>7</v>
          </cell>
          <cell r="Z478">
            <v>23</v>
          </cell>
          <cell r="AA478">
            <v>116</v>
          </cell>
          <cell r="AB478">
            <v>6</v>
          </cell>
          <cell r="AC478">
            <v>8</v>
          </cell>
          <cell r="AD478">
            <v>40</v>
          </cell>
          <cell r="AE478">
            <v>54</v>
          </cell>
          <cell r="AF478">
            <v>36</v>
          </cell>
          <cell r="AG478">
            <v>90</v>
          </cell>
          <cell r="AH478">
            <v>6</v>
          </cell>
          <cell r="AI478">
            <v>8</v>
          </cell>
          <cell r="AJ478">
            <v>35</v>
          </cell>
          <cell r="AK478">
            <v>49</v>
          </cell>
          <cell r="AL478">
            <v>29</v>
          </cell>
          <cell r="AM478">
            <v>78</v>
          </cell>
          <cell r="AN478">
            <v>6</v>
          </cell>
          <cell r="AO478">
            <v>7</v>
          </cell>
          <cell r="AP478">
            <v>29</v>
          </cell>
          <cell r="AQ478">
            <v>42</v>
          </cell>
          <cell r="AR478">
            <v>28</v>
          </cell>
          <cell r="AS478">
            <v>70</v>
          </cell>
          <cell r="AT478">
            <v>9</v>
          </cell>
          <cell r="AU478">
            <v>8</v>
          </cell>
          <cell r="AV478">
            <v>40</v>
          </cell>
          <cell r="AW478">
            <v>57</v>
          </cell>
          <cell r="AX478">
            <v>30</v>
          </cell>
          <cell r="AY478">
            <v>87</v>
          </cell>
          <cell r="AZ478">
            <v>8</v>
          </cell>
          <cell r="BA478">
            <v>8</v>
          </cell>
          <cell r="BB478">
            <v>37</v>
          </cell>
          <cell r="BC478">
            <v>53</v>
          </cell>
          <cell r="BD478">
            <v>31</v>
          </cell>
          <cell r="BE478">
            <v>84</v>
          </cell>
          <cell r="BF478">
            <v>409</v>
          </cell>
          <cell r="BG478">
            <v>85</v>
          </cell>
          <cell r="BH478">
            <v>610</v>
          </cell>
          <cell r="BI478">
            <v>81.333333333333329</v>
          </cell>
          <cell r="BK478" t="str">
            <v>B+</v>
          </cell>
          <cell r="BL478" t="str">
            <v>E</v>
          </cell>
          <cell r="BM478" t="str">
            <v>A</v>
          </cell>
          <cell r="BN478" t="str">
            <v>E</v>
          </cell>
          <cell r="BO478" t="str">
            <v>C</v>
          </cell>
          <cell r="BP478" t="str">
            <v>A+</v>
          </cell>
          <cell r="BQ478" t="str">
            <v>A++</v>
          </cell>
          <cell r="BR478" t="str">
            <v>B+</v>
          </cell>
          <cell r="BS478" t="str">
            <v>A++</v>
          </cell>
          <cell r="BT478" t="str">
            <v>A++</v>
          </cell>
          <cell r="BU478" t="str">
            <v>A++</v>
          </cell>
          <cell r="BW478">
            <v>4</v>
          </cell>
          <cell r="BX478">
            <v>4</v>
          </cell>
          <cell r="BY478">
            <v>2</v>
          </cell>
          <cell r="BZ478">
            <v>2</v>
          </cell>
          <cell r="CA478">
            <v>2</v>
          </cell>
          <cell r="CB478">
            <v>1</v>
          </cell>
          <cell r="CC478">
            <v>1</v>
          </cell>
          <cell r="CD478">
            <v>1.5</v>
          </cell>
          <cell r="CE478">
            <v>1</v>
          </cell>
          <cell r="CF478">
            <v>1.5</v>
          </cell>
          <cell r="CG478">
            <v>0.5</v>
          </cell>
          <cell r="CH478">
            <v>20.5</v>
          </cell>
          <cell r="CI478">
            <v>0</v>
          </cell>
          <cell r="CJ478" t="str">
            <v>Pass</v>
          </cell>
          <cell r="CK478">
            <v>7.17</v>
          </cell>
        </row>
        <row r="479">
          <cell r="B479" t="str">
            <v>PIET23CI011</v>
          </cell>
          <cell r="C479" t="str">
            <v>BHOOMI SINGHAL</v>
          </cell>
          <cell r="D479" t="str">
            <v>23EPTCY009</v>
          </cell>
          <cell r="E479" t="str">
            <v>H-11</v>
          </cell>
          <cell r="F479"/>
          <cell r="G479">
            <v>10</v>
          </cell>
          <cell r="H479">
            <v>10</v>
          </cell>
          <cell r="I479">
            <v>10</v>
          </cell>
          <cell r="J479">
            <v>30</v>
          </cell>
          <cell r="K479">
            <v>7</v>
          </cell>
          <cell r="L479">
            <v>10</v>
          </cell>
          <cell r="M479">
            <v>10</v>
          </cell>
          <cell r="N479">
            <v>27</v>
          </cell>
          <cell r="O479">
            <v>7</v>
          </cell>
          <cell r="P479">
            <v>10</v>
          </cell>
          <cell r="Q479">
            <v>10</v>
          </cell>
          <cell r="R479">
            <v>27</v>
          </cell>
          <cell r="S479">
            <v>7</v>
          </cell>
          <cell r="T479">
            <v>10</v>
          </cell>
          <cell r="U479">
            <v>10</v>
          </cell>
          <cell r="V479">
            <v>27</v>
          </cell>
          <cell r="W479">
            <v>10</v>
          </cell>
          <cell r="X479">
            <v>10</v>
          </cell>
          <cell r="Y479">
            <v>9</v>
          </cell>
          <cell r="Z479">
            <v>29</v>
          </cell>
          <cell r="AA479">
            <v>140</v>
          </cell>
          <cell r="AB479">
            <v>10</v>
          </cell>
          <cell r="AC479">
            <v>10</v>
          </cell>
          <cell r="AD479">
            <v>40</v>
          </cell>
          <cell r="AE479">
            <v>60</v>
          </cell>
          <cell r="AF479">
            <v>35</v>
          </cell>
          <cell r="AG479">
            <v>95</v>
          </cell>
          <cell r="AH479">
            <v>8</v>
          </cell>
          <cell r="AI479">
            <v>8</v>
          </cell>
          <cell r="AJ479">
            <v>33</v>
          </cell>
          <cell r="AK479">
            <v>49</v>
          </cell>
          <cell r="AL479">
            <v>31</v>
          </cell>
          <cell r="AM479">
            <v>80</v>
          </cell>
          <cell r="AN479">
            <v>8</v>
          </cell>
          <cell r="AO479">
            <v>8</v>
          </cell>
          <cell r="AP479">
            <v>36</v>
          </cell>
          <cell r="AQ479">
            <v>52</v>
          </cell>
          <cell r="AR479">
            <v>32</v>
          </cell>
          <cell r="AS479">
            <v>84</v>
          </cell>
          <cell r="AT479">
            <v>10</v>
          </cell>
          <cell r="AU479">
            <v>9</v>
          </cell>
          <cell r="AV479">
            <v>40</v>
          </cell>
          <cell r="AW479">
            <v>59</v>
          </cell>
          <cell r="AX479">
            <v>34</v>
          </cell>
          <cell r="AY479">
            <v>93</v>
          </cell>
          <cell r="AZ479">
            <v>9</v>
          </cell>
          <cell r="BA479">
            <v>10</v>
          </cell>
          <cell r="BB479">
            <v>40</v>
          </cell>
          <cell r="BC479">
            <v>59</v>
          </cell>
          <cell r="BD479">
            <v>39</v>
          </cell>
          <cell r="BE479">
            <v>98</v>
          </cell>
          <cell r="BF479">
            <v>450</v>
          </cell>
          <cell r="BG479">
            <v>98</v>
          </cell>
          <cell r="BH479">
            <v>688</v>
          </cell>
          <cell r="BI479">
            <v>91.733333333333334</v>
          </cell>
          <cell r="BK479" t="str">
            <v>C</v>
          </cell>
          <cell r="BL479" t="str">
            <v>C</v>
          </cell>
          <cell r="BM479" t="str">
            <v>A++</v>
          </cell>
          <cell r="BN479" t="str">
            <v>C+</v>
          </cell>
          <cell r="BO479" t="str">
            <v>A</v>
          </cell>
          <cell r="BP479" t="str">
            <v>A+</v>
          </cell>
          <cell r="BQ479" t="str">
            <v>A++</v>
          </cell>
          <cell r="BR479" t="str">
            <v>A++</v>
          </cell>
          <cell r="BS479" t="str">
            <v>A++</v>
          </cell>
          <cell r="BT479" t="str">
            <v>A++</v>
          </cell>
          <cell r="BU479" t="str">
            <v>A++</v>
          </cell>
          <cell r="BW479">
            <v>4</v>
          </cell>
          <cell r="BX479">
            <v>4</v>
          </cell>
          <cell r="BY479">
            <v>2</v>
          </cell>
          <cell r="BZ479">
            <v>2</v>
          </cell>
          <cell r="CA479">
            <v>2</v>
          </cell>
          <cell r="CB479">
            <v>1</v>
          </cell>
          <cell r="CC479">
            <v>1</v>
          </cell>
          <cell r="CD479">
            <v>1.5</v>
          </cell>
          <cell r="CE479">
            <v>1</v>
          </cell>
          <cell r="CF479">
            <v>1.5</v>
          </cell>
          <cell r="CG479">
            <v>0.5</v>
          </cell>
          <cell r="CH479">
            <v>20.5</v>
          </cell>
          <cell r="CI479">
            <v>0</v>
          </cell>
          <cell r="CJ479" t="str">
            <v>Pass</v>
          </cell>
          <cell r="CK479">
            <v>8.15</v>
          </cell>
        </row>
        <row r="480">
          <cell r="B480" t="str">
            <v>PIET23CI012</v>
          </cell>
          <cell r="C480" t="str">
            <v>BHUMI VIJAYVERGIYA</v>
          </cell>
          <cell r="D480" t="str">
            <v>23EPTCY010</v>
          </cell>
          <cell r="E480" t="str">
            <v>H-12</v>
          </cell>
          <cell r="F480"/>
          <cell r="G480">
            <v>10</v>
          </cell>
          <cell r="H480">
            <v>8</v>
          </cell>
          <cell r="I480">
            <v>10</v>
          </cell>
          <cell r="J480">
            <v>28</v>
          </cell>
          <cell r="K480">
            <v>6</v>
          </cell>
          <cell r="L480">
            <v>10</v>
          </cell>
          <cell r="M480">
            <v>10</v>
          </cell>
          <cell r="N480">
            <v>26</v>
          </cell>
          <cell r="O480">
            <v>7</v>
          </cell>
          <cell r="P480">
            <v>10</v>
          </cell>
          <cell r="Q480">
            <v>10</v>
          </cell>
          <cell r="R480">
            <v>27</v>
          </cell>
          <cell r="S480">
            <v>4</v>
          </cell>
          <cell r="T480">
            <v>9</v>
          </cell>
          <cell r="U480">
            <v>10</v>
          </cell>
          <cell r="V480">
            <v>23</v>
          </cell>
          <cell r="W480">
            <v>7</v>
          </cell>
          <cell r="X480">
            <v>10</v>
          </cell>
          <cell r="Y480">
            <v>10</v>
          </cell>
          <cell r="Z480">
            <v>27</v>
          </cell>
          <cell r="AA480">
            <v>131</v>
          </cell>
          <cell r="AB480">
            <v>8</v>
          </cell>
          <cell r="AC480">
            <v>7</v>
          </cell>
          <cell r="AD480">
            <v>38</v>
          </cell>
          <cell r="AE480">
            <v>53</v>
          </cell>
          <cell r="AF480">
            <v>36</v>
          </cell>
          <cell r="AG480">
            <v>89</v>
          </cell>
          <cell r="AH480">
            <v>8</v>
          </cell>
          <cell r="AI480">
            <v>8</v>
          </cell>
          <cell r="AJ480">
            <v>35</v>
          </cell>
          <cell r="AK480">
            <v>51</v>
          </cell>
          <cell r="AL480">
            <v>30</v>
          </cell>
          <cell r="AM480">
            <v>81</v>
          </cell>
          <cell r="AN480">
            <v>8</v>
          </cell>
          <cell r="AO480">
            <v>8</v>
          </cell>
          <cell r="AP480">
            <v>37</v>
          </cell>
          <cell r="AQ480">
            <v>53</v>
          </cell>
          <cell r="AR480">
            <v>31</v>
          </cell>
          <cell r="AS480">
            <v>84</v>
          </cell>
          <cell r="AT480">
            <v>5</v>
          </cell>
          <cell r="AU480">
            <v>9</v>
          </cell>
          <cell r="AV480">
            <v>40</v>
          </cell>
          <cell r="AW480">
            <v>54</v>
          </cell>
          <cell r="AX480">
            <v>33</v>
          </cell>
          <cell r="AY480">
            <v>87</v>
          </cell>
          <cell r="AZ480">
            <v>8</v>
          </cell>
          <cell r="BA480">
            <v>9</v>
          </cell>
          <cell r="BB480">
            <v>37</v>
          </cell>
          <cell r="BC480">
            <v>54</v>
          </cell>
          <cell r="BD480">
            <v>37</v>
          </cell>
          <cell r="BE480">
            <v>91</v>
          </cell>
          <cell r="BF480">
            <v>432</v>
          </cell>
          <cell r="BG480">
            <v>93</v>
          </cell>
          <cell r="BH480">
            <v>656</v>
          </cell>
          <cell r="BI480">
            <v>87.466666666666669</v>
          </cell>
          <cell r="BK480" t="str">
            <v>D+</v>
          </cell>
          <cell r="BL480" t="str">
            <v>D+</v>
          </cell>
          <cell r="BM480" t="str">
            <v>A+</v>
          </cell>
          <cell r="BN480" t="str">
            <v>D+</v>
          </cell>
          <cell r="BO480" t="str">
            <v>B+</v>
          </cell>
          <cell r="BP480" t="str">
            <v>A++</v>
          </cell>
          <cell r="BQ480" t="str">
            <v>A++</v>
          </cell>
          <cell r="BR480" t="str">
            <v>A++</v>
          </cell>
          <cell r="BS480" t="str">
            <v>A++</v>
          </cell>
          <cell r="BT480" t="str">
            <v>A++</v>
          </cell>
          <cell r="BU480" t="str">
            <v>A++</v>
          </cell>
          <cell r="BW480">
            <v>4</v>
          </cell>
          <cell r="BX480">
            <v>4</v>
          </cell>
          <cell r="BY480">
            <v>2</v>
          </cell>
          <cell r="BZ480">
            <v>2</v>
          </cell>
          <cell r="CA480">
            <v>2</v>
          </cell>
          <cell r="CB480">
            <v>1</v>
          </cell>
          <cell r="CC480">
            <v>1</v>
          </cell>
          <cell r="CD480">
            <v>1.5</v>
          </cell>
          <cell r="CE480">
            <v>1</v>
          </cell>
          <cell r="CF480">
            <v>1.5</v>
          </cell>
          <cell r="CG480">
            <v>0.5</v>
          </cell>
          <cell r="CH480">
            <v>20.5</v>
          </cell>
          <cell r="CI480">
            <v>0</v>
          </cell>
          <cell r="CJ480" t="str">
            <v>Pass</v>
          </cell>
          <cell r="CK480">
            <v>7.76</v>
          </cell>
        </row>
        <row r="481">
          <cell r="B481" t="str">
            <v>PIET23CI013</v>
          </cell>
          <cell r="C481" t="str">
            <v>BULIYA RATHORE</v>
          </cell>
          <cell r="D481" t="str">
            <v>23EPTCY011</v>
          </cell>
          <cell r="E481" t="str">
            <v>H-13</v>
          </cell>
          <cell r="F481"/>
          <cell r="G481">
            <v>9</v>
          </cell>
          <cell r="H481">
            <v>10</v>
          </cell>
          <cell r="I481">
            <v>10</v>
          </cell>
          <cell r="J481">
            <v>29</v>
          </cell>
          <cell r="K481">
            <v>6</v>
          </cell>
          <cell r="L481">
            <v>10</v>
          </cell>
          <cell r="M481">
            <v>10</v>
          </cell>
          <cell r="N481">
            <v>26</v>
          </cell>
          <cell r="O481">
            <v>7</v>
          </cell>
          <cell r="P481">
            <v>10</v>
          </cell>
          <cell r="Q481">
            <v>10</v>
          </cell>
          <cell r="R481">
            <v>27</v>
          </cell>
          <cell r="S481">
            <v>6</v>
          </cell>
          <cell r="T481">
            <v>10</v>
          </cell>
          <cell r="U481">
            <v>10</v>
          </cell>
          <cell r="V481">
            <v>26</v>
          </cell>
          <cell r="W481">
            <v>7</v>
          </cell>
          <cell r="X481">
            <v>10</v>
          </cell>
          <cell r="Y481">
            <v>10</v>
          </cell>
          <cell r="Z481">
            <v>27</v>
          </cell>
          <cell r="AA481">
            <v>135</v>
          </cell>
          <cell r="AB481">
            <v>9</v>
          </cell>
          <cell r="AC481">
            <v>10</v>
          </cell>
          <cell r="AD481">
            <v>40</v>
          </cell>
          <cell r="AE481">
            <v>59</v>
          </cell>
          <cell r="AF481">
            <v>38</v>
          </cell>
          <cell r="AG481">
            <v>97</v>
          </cell>
          <cell r="AH481">
            <v>6</v>
          </cell>
          <cell r="AI481">
            <v>8</v>
          </cell>
          <cell r="AJ481">
            <v>34</v>
          </cell>
          <cell r="AK481">
            <v>48</v>
          </cell>
          <cell r="AL481">
            <v>31</v>
          </cell>
          <cell r="AM481">
            <v>79</v>
          </cell>
          <cell r="AN481">
            <v>7</v>
          </cell>
          <cell r="AO481">
            <v>8</v>
          </cell>
          <cell r="AP481">
            <v>40</v>
          </cell>
          <cell r="AQ481">
            <v>55</v>
          </cell>
          <cell r="AR481">
            <v>33</v>
          </cell>
          <cell r="AS481">
            <v>88</v>
          </cell>
          <cell r="AT481">
            <v>7</v>
          </cell>
          <cell r="AU481">
            <v>9</v>
          </cell>
          <cell r="AV481">
            <v>40</v>
          </cell>
          <cell r="AW481">
            <v>56</v>
          </cell>
          <cell r="AX481">
            <v>34</v>
          </cell>
          <cell r="AY481">
            <v>90</v>
          </cell>
          <cell r="AZ481">
            <v>9</v>
          </cell>
          <cell r="BA481">
            <v>10</v>
          </cell>
          <cell r="BB481">
            <v>40</v>
          </cell>
          <cell r="BC481">
            <v>59</v>
          </cell>
          <cell r="BD481">
            <v>39</v>
          </cell>
          <cell r="BE481">
            <v>98</v>
          </cell>
          <cell r="BF481">
            <v>452</v>
          </cell>
          <cell r="BG481">
            <v>94</v>
          </cell>
          <cell r="BH481">
            <v>681</v>
          </cell>
          <cell r="BI481">
            <v>90.8</v>
          </cell>
          <cell r="BK481" t="str">
            <v>C</v>
          </cell>
          <cell r="BL481" t="str">
            <v>D</v>
          </cell>
          <cell r="BM481" t="str">
            <v>A++</v>
          </cell>
          <cell r="BN481" t="str">
            <v>B+</v>
          </cell>
          <cell r="BO481" t="str">
            <v>B</v>
          </cell>
          <cell r="BP481" t="str">
            <v>A+</v>
          </cell>
          <cell r="BQ481" t="str">
            <v>A++</v>
          </cell>
          <cell r="BR481" t="str">
            <v>A++</v>
          </cell>
          <cell r="BS481" t="str">
            <v>A++</v>
          </cell>
          <cell r="BT481" t="str">
            <v>A++</v>
          </cell>
          <cell r="BU481" t="str">
            <v>A++</v>
          </cell>
          <cell r="BW481">
            <v>4</v>
          </cell>
          <cell r="BX481">
            <v>4</v>
          </cell>
          <cell r="BY481">
            <v>2</v>
          </cell>
          <cell r="BZ481">
            <v>2</v>
          </cell>
          <cell r="CA481">
            <v>2</v>
          </cell>
          <cell r="CB481">
            <v>1</v>
          </cell>
          <cell r="CC481">
            <v>1</v>
          </cell>
          <cell r="CD481">
            <v>1.5</v>
          </cell>
          <cell r="CE481">
            <v>1</v>
          </cell>
          <cell r="CF481">
            <v>1.5</v>
          </cell>
          <cell r="CG481">
            <v>0.5</v>
          </cell>
          <cell r="CH481">
            <v>20.5</v>
          </cell>
          <cell r="CI481">
            <v>0</v>
          </cell>
          <cell r="CJ481" t="str">
            <v>Pass</v>
          </cell>
          <cell r="CK481">
            <v>7.95</v>
          </cell>
        </row>
        <row r="482">
          <cell r="B482" t="str">
            <v>PIET23CI014</v>
          </cell>
          <cell r="C482" t="str">
            <v>DEV BOHARA</v>
          </cell>
          <cell r="D482" t="str">
            <v>23EPTCY012</v>
          </cell>
          <cell r="E482" t="str">
            <v>H-14</v>
          </cell>
          <cell r="F482"/>
          <cell r="G482">
            <v>5</v>
          </cell>
          <cell r="H482">
            <v>7</v>
          </cell>
          <cell r="I482">
            <v>9</v>
          </cell>
          <cell r="J482">
            <v>21</v>
          </cell>
          <cell r="K482">
            <v>3</v>
          </cell>
          <cell r="L482">
            <v>9</v>
          </cell>
          <cell r="M482">
            <v>10</v>
          </cell>
          <cell r="N482">
            <v>22</v>
          </cell>
          <cell r="O482">
            <v>6</v>
          </cell>
          <cell r="P482">
            <v>9</v>
          </cell>
          <cell r="Q482">
            <v>10</v>
          </cell>
          <cell r="R482">
            <v>25</v>
          </cell>
          <cell r="S482">
            <v>4</v>
          </cell>
          <cell r="T482">
            <v>8</v>
          </cell>
          <cell r="U482">
            <v>9</v>
          </cell>
          <cell r="V482">
            <v>21</v>
          </cell>
          <cell r="W482">
            <v>7</v>
          </cell>
          <cell r="X482">
            <v>9</v>
          </cell>
          <cell r="Y482">
            <v>8</v>
          </cell>
          <cell r="Z482">
            <v>24</v>
          </cell>
          <cell r="AA482">
            <v>113</v>
          </cell>
          <cell r="AB482">
            <v>8</v>
          </cell>
          <cell r="AC482">
            <v>8</v>
          </cell>
          <cell r="AD482">
            <v>32</v>
          </cell>
          <cell r="AE482">
            <v>48</v>
          </cell>
          <cell r="AF482">
            <v>29</v>
          </cell>
          <cell r="AG482">
            <v>77</v>
          </cell>
          <cell r="AH482">
            <v>7</v>
          </cell>
          <cell r="AI482">
            <v>7</v>
          </cell>
          <cell r="AJ482">
            <v>31</v>
          </cell>
          <cell r="AK482">
            <v>45</v>
          </cell>
          <cell r="AL482">
            <v>27</v>
          </cell>
          <cell r="AM482">
            <v>72</v>
          </cell>
          <cell r="AN482">
            <v>8</v>
          </cell>
          <cell r="AO482">
            <v>6</v>
          </cell>
          <cell r="AP482">
            <v>27</v>
          </cell>
          <cell r="AQ482">
            <v>41</v>
          </cell>
          <cell r="AR482">
            <v>28</v>
          </cell>
          <cell r="AS482">
            <v>69</v>
          </cell>
          <cell r="AT482">
            <v>8</v>
          </cell>
          <cell r="AU482">
            <v>7</v>
          </cell>
          <cell r="AV482">
            <v>36</v>
          </cell>
          <cell r="AW482">
            <v>51</v>
          </cell>
          <cell r="AX482">
            <v>26</v>
          </cell>
          <cell r="AY482">
            <v>77</v>
          </cell>
          <cell r="AZ482">
            <v>7</v>
          </cell>
          <cell r="BA482">
            <v>8</v>
          </cell>
          <cell r="BB482">
            <v>36</v>
          </cell>
          <cell r="BC482">
            <v>51</v>
          </cell>
          <cell r="BD482">
            <v>32</v>
          </cell>
          <cell r="BE482">
            <v>83</v>
          </cell>
          <cell r="BF482">
            <v>378</v>
          </cell>
          <cell r="BG482">
            <v>97</v>
          </cell>
          <cell r="BH482">
            <v>588</v>
          </cell>
          <cell r="BI482">
            <v>78.400000000000006</v>
          </cell>
          <cell r="BK482" t="str">
            <v>E</v>
          </cell>
          <cell r="BL482" t="str">
            <v>E</v>
          </cell>
          <cell r="BM482" t="str">
            <v>B+</v>
          </cell>
          <cell r="BN482" t="str">
            <v>C+</v>
          </cell>
          <cell r="BO482" t="str">
            <v>C+</v>
          </cell>
          <cell r="BP482" t="str">
            <v>A</v>
          </cell>
          <cell r="BQ482" t="str">
            <v>A+</v>
          </cell>
          <cell r="BR482" t="str">
            <v>B+</v>
          </cell>
          <cell r="BS482" t="str">
            <v>A+</v>
          </cell>
          <cell r="BT482" t="str">
            <v>A++</v>
          </cell>
          <cell r="BU482" t="str">
            <v>A++</v>
          </cell>
          <cell r="BW482">
            <v>4</v>
          </cell>
          <cell r="BX482">
            <v>4</v>
          </cell>
          <cell r="BY482">
            <v>2</v>
          </cell>
          <cell r="BZ482">
            <v>2</v>
          </cell>
          <cell r="CA482">
            <v>2</v>
          </cell>
          <cell r="CB482">
            <v>1</v>
          </cell>
          <cell r="CC482">
            <v>1</v>
          </cell>
          <cell r="CD482">
            <v>1.5</v>
          </cell>
          <cell r="CE482">
            <v>1</v>
          </cell>
          <cell r="CF482">
            <v>1.5</v>
          </cell>
          <cell r="CG482">
            <v>0.5</v>
          </cell>
          <cell r="CH482">
            <v>20.5</v>
          </cell>
          <cell r="CI482">
            <v>0</v>
          </cell>
          <cell r="CJ482" t="str">
            <v>Pass</v>
          </cell>
          <cell r="CK482">
            <v>6.56</v>
          </cell>
        </row>
        <row r="483">
          <cell r="B483" t="str">
            <v>PIET23CI015</v>
          </cell>
          <cell r="C483" t="str">
            <v>DIKSHA VIJAY</v>
          </cell>
          <cell r="D483" t="str">
            <v>23EPTCY013</v>
          </cell>
          <cell r="E483" t="str">
            <v>H-15</v>
          </cell>
          <cell r="F483"/>
          <cell r="G483">
            <v>10</v>
          </cell>
          <cell r="H483">
            <v>10</v>
          </cell>
          <cell r="I483">
            <v>10</v>
          </cell>
          <cell r="J483">
            <v>30</v>
          </cell>
          <cell r="K483">
            <v>6</v>
          </cell>
          <cell r="L483">
            <v>10</v>
          </cell>
          <cell r="M483">
            <v>10</v>
          </cell>
          <cell r="N483">
            <v>26</v>
          </cell>
          <cell r="O483">
            <v>4</v>
          </cell>
          <cell r="P483">
            <v>10</v>
          </cell>
          <cell r="Q483">
            <v>10</v>
          </cell>
          <cell r="R483">
            <v>24</v>
          </cell>
          <cell r="S483">
            <v>6</v>
          </cell>
          <cell r="T483">
            <v>8</v>
          </cell>
          <cell r="U483">
            <v>10</v>
          </cell>
          <cell r="V483">
            <v>24</v>
          </cell>
          <cell r="W483">
            <v>6</v>
          </cell>
          <cell r="X483">
            <v>8</v>
          </cell>
          <cell r="Y483">
            <v>10</v>
          </cell>
          <cell r="Z483">
            <v>24</v>
          </cell>
          <cell r="AA483">
            <v>128</v>
          </cell>
          <cell r="AB483">
            <v>9</v>
          </cell>
          <cell r="AC483">
            <v>10</v>
          </cell>
          <cell r="AD483">
            <v>40</v>
          </cell>
          <cell r="AE483">
            <v>59</v>
          </cell>
          <cell r="AF483">
            <v>35</v>
          </cell>
          <cell r="AG483">
            <v>94</v>
          </cell>
          <cell r="AH483">
            <v>7</v>
          </cell>
          <cell r="AI483">
            <v>7</v>
          </cell>
          <cell r="AJ483">
            <v>30</v>
          </cell>
          <cell r="AK483">
            <v>44</v>
          </cell>
          <cell r="AL483">
            <v>26</v>
          </cell>
          <cell r="AM483">
            <v>70</v>
          </cell>
          <cell r="AN483">
            <v>8</v>
          </cell>
          <cell r="AO483">
            <v>7</v>
          </cell>
          <cell r="AP483">
            <v>35</v>
          </cell>
          <cell r="AQ483">
            <v>50</v>
          </cell>
          <cell r="AR483">
            <v>29</v>
          </cell>
          <cell r="AS483">
            <v>79</v>
          </cell>
          <cell r="AT483">
            <v>9</v>
          </cell>
          <cell r="AU483">
            <v>8</v>
          </cell>
          <cell r="AV483">
            <v>40</v>
          </cell>
          <cell r="AW483">
            <v>57</v>
          </cell>
          <cell r="AX483">
            <v>34</v>
          </cell>
          <cell r="AY483">
            <v>91</v>
          </cell>
          <cell r="AZ483">
            <v>8</v>
          </cell>
          <cell r="BA483">
            <v>9</v>
          </cell>
          <cell r="BB483">
            <v>36</v>
          </cell>
          <cell r="BC483">
            <v>53</v>
          </cell>
          <cell r="BD483">
            <v>32</v>
          </cell>
          <cell r="BE483">
            <v>85</v>
          </cell>
          <cell r="BF483">
            <v>419</v>
          </cell>
          <cell r="BG483">
            <v>94</v>
          </cell>
          <cell r="BH483">
            <v>641</v>
          </cell>
          <cell r="BI483">
            <v>85.466666666666669</v>
          </cell>
          <cell r="BK483" t="str">
            <v>C</v>
          </cell>
          <cell r="BL483" t="str">
            <v>E</v>
          </cell>
          <cell r="BM483" t="str">
            <v>A+</v>
          </cell>
          <cell r="BN483" t="str">
            <v>B</v>
          </cell>
          <cell r="BO483" t="str">
            <v>C+</v>
          </cell>
          <cell r="BP483" t="str">
            <v>B+</v>
          </cell>
          <cell r="BQ483" t="str">
            <v>A++</v>
          </cell>
          <cell r="BR483" t="str">
            <v>A+</v>
          </cell>
          <cell r="BS483" t="str">
            <v>A++</v>
          </cell>
          <cell r="BT483" t="str">
            <v>A++</v>
          </cell>
          <cell r="BU483" t="str">
            <v>A++</v>
          </cell>
          <cell r="BW483">
            <v>4</v>
          </cell>
          <cell r="BX483">
            <v>4</v>
          </cell>
          <cell r="BY483">
            <v>2</v>
          </cell>
          <cell r="BZ483">
            <v>2</v>
          </cell>
          <cell r="CA483">
            <v>2</v>
          </cell>
          <cell r="CB483">
            <v>1</v>
          </cell>
          <cell r="CC483">
            <v>1</v>
          </cell>
          <cell r="CD483">
            <v>1.5</v>
          </cell>
          <cell r="CE483">
            <v>1</v>
          </cell>
          <cell r="CF483">
            <v>1.5</v>
          </cell>
          <cell r="CG483">
            <v>0.5</v>
          </cell>
          <cell r="CH483">
            <v>20.5</v>
          </cell>
          <cell r="CI483">
            <v>0</v>
          </cell>
          <cell r="CJ483" t="str">
            <v>Pass</v>
          </cell>
          <cell r="CK483">
            <v>7.34</v>
          </cell>
        </row>
        <row r="484">
          <cell r="B484" t="str">
            <v>PIET23CI016</v>
          </cell>
          <cell r="C484" t="str">
            <v>DIVYA</v>
          </cell>
          <cell r="D484" t="str">
            <v>23EPTCY014</v>
          </cell>
          <cell r="E484" t="str">
            <v>H-16</v>
          </cell>
          <cell r="F484"/>
          <cell r="G484">
            <v>9</v>
          </cell>
          <cell r="H484">
            <v>10</v>
          </cell>
          <cell r="I484">
            <v>10</v>
          </cell>
          <cell r="J484">
            <v>29</v>
          </cell>
          <cell r="K484">
            <v>7</v>
          </cell>
          <cell r="L484">
            <v>10</v>
          </cell>
          <cell r="M484">
            <v>10</v>
          </cell>
          <cell r="N484">
            <v>27</v>
          </cell>
          <cell r="O484">
            <v>7</v>
          </cell>
          <cell r="P484">
            <v>10</v>
          </cell>
          <cell r="Q484">
            <v>10</v>
          </cell>
          <cell r="R484">
            <v>27</v>
          </cell>
          <cell r="S484">
            <v>6</v>
          </cell>
          <cell r="T484">
            <v>10</v>
          </cell>
          <cell r="U484">
            <v>10</v>
          </cell>
          <cell r="V484">
            <v>26</v>
          </cell>
          <cell r="W484">
            <v>9</v>
          </cell>
          <cell r="X484">
            <v>10</v>
          </cell>
          <cell r="Y484">
            <v>9</v>
          </cell>
          <cell r="Z484">
            <v>28</v>
          </cell>
          <cell r="AA484">
            <v>137</v>
          </cell>
          <cell r="AB484">
            <v>9</v>
          </cell>
          <cell r="AC484">
            <v>8</v>
          </cell>
          <cell r="AD484">
            <v>34</v>
          </cell>
          <cell r="AE484">
            <v>51</v>
          </cell>
          <cell r="AF484">
            <v>37</v>
          </cell>
          <cell r="AG484">
            <v>88</v>
          </cell>
          <cell r="AH484">
            <v>7</v>
          </cell>
          <cell r="AI484">
            <v>8</v>
          </cell>
          <cell r="AJ484">
            <v>31</v>
          </cell>
          <cell r="AK484">
            <v>46</v>
          </cell>
          <cell r="AL484">
            <v>30</v>
          </cell>
          <cell r="AM484">
            <v>76</v>
          </cell>
          <cell r="AN484">
            <v>7</v>
          </cell>
          <cell r="AO484">
            <v>8</v>
          </cell>
          <cell r="AP484">
            <v>30</v>
          </cell>
          <cell r="AQ484">
            <v>45</v>
          </cell>
          <cell r="AR484">
            <v>32</v>
          </cell>
          <cell r="AS484">
            <v>77</v>
          </cell>
          <cell r="AT484">
            <v>7</v>
          </cell>
          <cell r="AU484">
            <v>9</v>
          </cell>
          <cell r="AV484">
            <v>37</v>
          </cell>
          <cell r="AW484">
            <v>53</v>
          </cell>
          <cell r="AX484">
            <v>37</v>
          </cell>
          <cell r="AY484">
            <v>90</v>
          </cell>
          <cell r="AZ484">
            <v>9</v>
          </cell>
          <cell r="BA484">
            <v>9</v>
          </cell>
          <cell r="BB484">
            <v>38</v>
          </cell>
          <cell r="BC484">
            <v>56</v>
          </cell>
          <cell r="BD484">
            <v>38</v>
          </cell>
          <cell r="BE484">
            <v>94</v>
          </cell>
          <cell r="BF484">
            <v>425</v>
          </cell>
          <cell r="BG484">
            <v>92</v>
          </cell>
          <cell r="BH484">
            <v>654</v>
          </cell>
          <cell r="BI484">
            <v>87.2</v>
          </cell>
          <cell r="BK484" t="str">
            <v>B+</v>
          </cell>
          <cell r="BL484" t="str">
            <v>C</v>
          </cell>
          <cell r="BM484" t="str">
            <v>A++</v>
          </cell>
          <cell r="BN484" t="str">
            <v>B+</v>
          </cell>
          <cell r="BO484" t="str">
            <v>A+</v>
          </cell>
          <cell r="BP484" t="str">
            <v>A+</v>
          </cell>
          <cell r="BQ484" t="str">
            <v>A++</v>
          </cell>
          <cell r="BR484" t="str">
            <v>A+</v>
          </cell>
          <cell r="BS484" t="str">
            <v>A++</v>
          </cell>
          <cell r="BT484" t="str">
            <v>A++</v>
          </cell>
          <cell r="BU484" t="str">
            <v>A++</v>
          </cell>
          <cell r="BW484">
            <v>4</v>
          </cell>
          <cell r="BX484">
            <v>4</v>
          </cell>
          <cell r="BY484">
            <v>2</v>
          </cell>
          <cell r="BZ484">
            <v>2</v>
          </cell>
          <cell r="CA484">
            <v>2</v>
          </cell>
          <cell r="CB484">
            <v>1</v>
          </cell>
          <cell r="CC484">
            <v>1</v>
          </cell>
          <cell r="CD484">
            <v>1.5</v>
          </cell>
          <cell r="CE484">
            <v>1</v>
          </cell>
          <cell r="CF484">
            <v>1.5</v>
          </cell>
          <cell r="CG484">
            <v>0.5</v>
          </cell>
          <cell r="CH484">
            <v>20.5</v>
          </cell>
          <cell r="CI484">
            <v>0</v>
          </cell>
          <cell r="CJ484" t="str">
            <v>Pass</v>
          </cell>
          <cell r="CK484">
            <v>8.51</v>
          </cell>
        </row>
        <row r="485">
          <cell r="B485" t="str">
            <v>PIET23CI017</v>
          </cell>
          <cell r="C485" t="str">
            <v>DIVYANSH SHARMA</v>
          </cell>
          <cell r="D485" t="str">
            <v>23EPTCY015</v>
          </cell>
          <cell r="E485" t="str">
            <v>H-17</v>
          </cell>
          <cell r="F485"/>
          <cell r="G485">
            <v>9</v>
          </cell>
          <cell r="H485">
            <v>10</v>
          </cell>
          <cell r="I485">
            <v>10</v>
          </cell>
          <cell r="J485">
            <v>29</v>
          </cell>
          <cell r="K485">
            <v>3</v>
          </cell>
          <cell r="L485">
            <v>9</v>
          </cell>
          <cell r="M485">
            <v>10</v>
          </cell>
          <cell r="N485">
            <v>22</v>
          </cell>
          <cell r="O485">
            <v>4</v>
          </cell>
          <cell r="P485">
            <v>10</v>
          </cell>
          <cell r="Q485">
            <v>10</v>
          </cell>
          <cell r="R485">
            <v>24</v>
          </cell>
          <cell r="S485">
            <v>5</v>
          </cell>
          <cell r="T485">
            <v>7</v>
          </cell>
          <cell r="U485">
            <v>10</v>
          </cell>
          <cell r="V485">
            <v>22</v>
          </cell>
          <cell r="W485">
            <v>5</v>
          </cell>
          <cell r="X485">
            <v>9</v>
          </cell>
          <cell r="Y485">
            <v>8</v>
          </cell>
          <cell r="Z485">
            <v>22</v>
          </cell>
          <cell r="AA485">
            <v>119</v>
          </cell>
          <cell r="AB485">
            <v>9</v>
          </cell>
          <cell r="AC485">
            <v>10</v>
          </cell>
          <cell r="AD485">
            <v>40</v>
          </cell>
          <cell r="AE485">
            <v>59</v>
          </cell>
          <cell r="AF485">
            <v>34</v>
          </cell>
          <cell r="AG485">
            <v>93</v>
          </cell>
          <cell r="AH485">
            <v>7</v>
          </cell>
          <cell r="AI485">
            <v>8</v>
          </cell>
          <cell r="AJ485">
            <v>33</v>
          </cell>
          <cell r="AK485">
            <v>48</v>
          </cell>
          <cell r="AL485">
            <v>31</v>
          </cell>
          <cell r="AM485">
            <v>79</v>
          </cell>
          <cell r="AN485">
            <v>7</v>
          </cell>
          <cell r="AO485">
            <v>7</v>
          </cell>
          <cell r="AP485">
            <v>36</v>
          </cell>
          <cell r="AQ485">
            <v>50</v>
          </cell>
          <cell r="AR485">
            <v>28</v>
          </cell>
          <cell r="AS485">
            <v>78</v>
          </cell>
          <cell r="AT485">
            <v>7</v>
          </cell>
          <cell r="AU485">
            <v>8</v>
          </cell>
          <cell r="AV485">
            <v>40</v>
          </cell>
          <cell r="AW485">
            <v>55</v>
          </cell>
          <cell r="AX485">
            <v>35</v>
          </cell>
          <cell r="AY485">
            <v>90</v>
          </cell>
          <cell r="AZ485">
            <v>8</v>
          </cell>
          <cell r="BA485">
            <v>9</v>
          </cell>
          <cell r="BB485">
            <v>38</v>
          </cell>
          <cell r="BC485">
            <v>55</v>
          </cell>
          <cell r="BD485">
            <v>32</v>
          </cell>
          <cell r="BE485">
            <v>87</v>
          </cell>
          <cell r="BF485">
            <v>427</v>
          </cell>
          <cell r="BG485">
            <v>94</v>
          </cell>
          <cell r="BH485">
            <v>640</v>
          </cell>
          <cell r="BI485">
            <v>85.333333333333343</v>
          </cell>
          <cell r="BK485" t="str">
            <v>D</v>
          </cell>
          <cell r="BL485" t="str">
            <v>E</v>
          </cell>
          <cell r="BM485" t="str">
            <v>A</v>
          </cell>
          <cell r="BN485" t="str">
            <v>C+</v>
          </cell>
          <cell r="BO485" t="str">
            <v>D+</v>
          </cell>
          <cell r="BP485" t="str">
            <v>A+</v>
          </cell>
          <cell r="BQ485" t="str">
            <v>A++</v>
          </cell>
          <cell r="BR485" t="str">
            <v>A+</v>
          </cell>
          <cell r="BS485" t="str">
            <v>A++</v>
          </cell>
          <cell r="BT485" t="str">
            <v>A++</v>
          </cell>
          <cell r="BU485" t="str">
            <v>A++</v>
          </cell>
          <cell r="BW485">
            <v>4</v>
          </cell>
          <cell r="BX485">
            <v>4</v>
          </cell>
          <cell r="BY485">
            <v>2</v>
          </cell>
          <cell r="BZ485">
            <v>2</v>
          </cell>
          <cell r="CA485">
            <v>2</v>
          </cell>
          <cell r="CB485">
            <v>1</v>
          </cell>
          <cell r="CC485">
            <v>1</v>
          </cell>
          <cell r="CD485">
            <v>1.5</v>
          </cell>
          <cell r="CE485">
            <v>1</v>
          </cell>
          <cell r="CF485">
            <v>1.5</v>
          </cell>
          <cell r="CG485">
            <v>0.5</v>
          </cell>
          <cell r="CH485">
            <v>20.5</v>
          </cell>
          <cell r="CI485">
            <v>0</v>
          </cell>
          <cell r="CJ485" t="str">
            <v>Pass</v>
          </cell>
          <cell r="CK485">
            <v>7</v>
          </cell>
        </row>
        <row r="486">
          <cell r="B486" t="str">
            <v>PIET23CI018</v>
          </cell>
          <cell r="C486" t="str">
            <v>DIVYANSH SHARMA</v>
          </cell>
          <cell r="D486" t="str">
            <v>23EPTCY016</v>
          </cell>
          <cell r="E486" t="str">
            <v>H-18</v>
          </cell>
          <cell r="F486"/>
          <cell r="G486">
            <v>4</v>
          </cell>
          <cell r="H486">
            <v>8</v>
          </cell>
          <cell r="I486">
            <v>10</v>
          </cell>
          <cell r="J486">
            <v>22</v>
          </cell>
          <cell r="K486">
            <v>1</v>
          </cell>
          <cell r="L486">
            <v>7</v>
          </cell>
          <cell r="M486">
            <v>10</v>
          </cell>
          <cell r="N486">
            <v>18</v>
          </cell>
          <cell r="O486">
            <v>5</v>
          </cell>
          <cell r="P486">
            <v>9</v>
          </cell>
          <cell r="Q486">
            <v>10</v>
          </cell>
          <cell r="R486">
            <v>24</v>
          </cell>
          <cell r="S486">
            <v>1</v>
          </cell>
          <cell r="T486">
            <v>8</v>
          </cell>
          <cell r="U486">
            <v>10</v>
          </cell>
          <cell r="V486">
            <v>19</v>
          </cell>
          <cell r="W486">
            <v>5</v>
          </cell>
          <cell r="X486">
            <v>9</v>
          </cell>
          <cell r="Y486">
            <v>10</v>
          </cell>
          <cell r="Z486">
            <v>24</v>
          </cell>
          <cell r="AA486">
            <v>107</v>
          </cell>
          <cell r="AB486">
            <v>7</v>
          </cell>
          <cell r="AC486">
            <v>9</v>
          </cell>
          <cell r="AD486">
            <v>36</v>
          </cell>
          <cell r="AE486">
            <v>52</v>
          </cell>
          <cell r="AF486">
            <v>30</v>
          </cell>
          <cell r="AG486">
            <v>82</v>
          </cell>
          <cell r="AH486">
            <v>7</v>
          </cell>
          <cell r="AI486">
            <v>7</v>
          </cell>
          <cell r="AJ486">
            <v>33</v>
          </cell>
          <cell r="AK486">
            <v>47</v>
          </cell>
          <cell r="AL486">
            <v>30</v>
          </cell>
          <cell r="AM486">
            <v>77</v>
          </cell>
          <cell r="AN486">
            <v>6</v>
          </cell>
          <cell r="AO486">
            <v>6</v>
          </cell>
          <cell r="AP486">
            <v>36</v>
          </cell>
          <cell r="AQ486">
            <v>48</v>
          </cell>
          <cell r="AR486">
            <v>26</v>
          </cell>
          <cell r="AS486">
            <v>74</v>
          </cell>
          <cell r="AT486">
            <v>8</v>
          </cell>
          <cell r="AU486">
            <v>8</v>
          </cell>
          <cell r="AV486">
            <v>39</v>
          </cell>
          <cell r="AW486">
            <v>55</v>
          </cell>
          <cell r="AX486">
            <v>29</v>
          </cell>
          <cell r="AY486">
            <v>84</v>
          </cell>
          <cell r="AZ486">
            <v>6</v>
          </cell>
          <cell r="BA486">
            <v>8</v>
          </cell>
          <cell r="BB486">
            <v>34</v>
          </cell>
          <cell r="BC486">
            <v>48</v>
          </cell>
          <cell r="BD486">
            <v>31</v>
          </cell>
          <cell r="BE486">
            <v>79</v>
          </cell>
          <cell r="BF486">
            <v>396</v>
          </cell>
          <cell r="BG486">
            <v>90</v>
          </cell>
          <cell r="BH486">
            <v>593</v>
          </cell>
          <cell r="BI486">
            <v>79.066666666666663</v>
          </cell>
          <cell r="BK486" t="str">
            <v>F</v>
          </cell>
          <cell r="BL486" t="str">
            <v>F</v>
          </cell>
          <cell r="BM486" t="str">
            <v>A</v>
          </cell>
          <cell r="BN486" t="str">
            <v>C+</v>
          </cell>
          <cell r="BO486" t="str">
            <v>C</v>
          </cell>
          <cell r="BP486" t="str">
            <v>A+</v>
          </cell>
          <cell r="BQ486" t="str">
            <v>A++</v>
          </cell>
          <cell r="BR486" t="str">
            <v>A</v>
          </cell>
          <cell r="BS486" t="str">
            <v>A++</v>
          </cell>
          <cell r="BT486" t="str">
            <v>A+</v>
          </cell>
          <cell r="BU486" t="str">
            <v>A++</v>
          </cell>
          <cell r="BW486">
            <v>4</v>
          </cell>
          <cell r="BX486">
            <v>4</v>
          </cell>
          <cell r="BY486">
            <v>2</v>
          </cell>
          <cell r="BZ486">
            <v>2</v>
          </cell>
          <cell r="CA486">
            <v>2</v>
          </cell>
          <cell r="CB486">
            <v>1</v>
          </cell>
          <cell r="CC486">
            <v>1</v>
          </cell>
          <cell r="CD486">
            <v>1.5</v>
          </cell>
          <cell r="CE486">
            <v>1</v>
          </cell>
          <cell r="CF486">
            <v>1.5</v>
          </cell>
          <cell r="CG486">
            <v>0.5</v>
          </cell>
          <cell r="CH486">
            <v>20.5</v>
          </cell>
          <cell r="CI486">
            <v>2</v>
          </cell>
          <cell r="CJ486" t="str">
            <v>Fail</v>
          </cell>
          <cell r="CK486">
            <v>5.0853658536585362</v>
          </cell>
        </row>
        <row r="487">
          <cell r="B487" t="str">
            <v>PIET23CI019</v>
          </cell>
          <cell r="C487" t="str">
            <v>DIVYANSHU PRAJAPATI</v>
          </cell>
          <cell r="D487" t="str">
            <v>23EPTCY017</v>
          </cell>
          <cell r="E487" t="str">
            <v>H-19</v>
          </cell>
          <cell r="F487"/>
          <cell r="G487">
            <v>1</v>
          </cell>
          <cell r="H487">
            <v>7</v>
          </cell>
          <cell r="I487">
            <v>10</v>
          </cell>
          <cell r="J487">
            <v>18</v>
          </cell>
          <cell r="K487">
            <v>2</v>
          </cell>
          <cell r="L487">
            <v>9</v>
          </cell>
          <cell r="M487">
            <v>10</v>
          </cell>
          <cell r="N487">
            <v>21</v>
          </cell>
          <cell r="O487">
            <v>6</v>
          </cell>
          <cell r="P487">
            <v>9</v>
          </cell>
          <cell r="Q487">
            <v>10</v>
          </cell>
          <cell r="R487">
            <v>25</v>
          </cell>
          <cell r="S487">
            <v>3</v>
          </cell>
          <cell r="T487">
            <v>9</v>
          </cell>
          <cell r="U487">
            <v>10</v>
          </cell>
          <cell r="V487">
            <v>22</v>
          </cell>
          <cell r="W487">
            <v>5</v>
          </cell>
          <cell r="X487">
            <v>9</v>
          </cell>
          <cell r="Y487">
            <v>10</v>
          </cell>
          <cell r="Z487">
            <v>24</v>
          </cell>
          <cell r="AA487">
            <v>110</v>
          </cell>
          <cell r="AB487">
            <v>6</v>
          </cell>
          <cell r="AC487">
            <v>8</v>
          </cell>
          <cell r="AD487">
            <v>40</v>
          </cell>
          <cell r="AE487">
            <v>54</v>
          </cell>
          <cell r="AF487">
            <v>21</v>
          </cell>
          <cell r="AG487">
            <v>75</v>
          </cell>
          <cell r="AH487">
            <v>5</v>
          </cell>
          <cell r="AI487">
            <v>7</v>
          </cell>
          <cell r="AJ487">
            <v>32</v>
          </cell>
          <cell r="AK487">
            <v>44</v>
          </cell>
          <cell r="AL487">
            <v>28</v>
          </cell>
          <cell r="AM487">
            <v>72</v>
          </cell>
          <cell r="AN487">
            <v>7</v>
          </cell>
          <cell r="AO487">
            <v>6</v>
          </cell>
          <cell r="AP487">
            <v>31</v>
          </cell>
          <cell r="AQ487">
            <v>44</v>
          </cell>
          <cell r="AR487">
            <v>26</v>
          </cell>
          <cell r="AS487">
            <v>70</v>
          </cell>
          <cell r="AT487">
            <v>8</v>
          </cell>
          <cell r="AU487">
            <v>9</v>
          </cell>
          <cell r="AV487">
            <v>40</v>
          </cell>
          <cell r="AW487">
            <v>57</v>
          </cell>
          <cell r="AX487">
            <v>33</v>
          </cell>
          <cell r="AY487">
            <v>90</v>
          </cell>
          <cell r="AZ487">
            <v>8</v>
          </cell>
          <cell r="BA487">
            <v>9</v>
          </cell>
          <cell r="BB487">
            <v>39</v>
          </cell>
          <cell r="BC487">
            <v>56</v>
          </cell>
          <cell r="BD487">
            <v>37</v>
          </cell>
          <cell r="BE487">
            <v>93</v>
          </cell>
          <cell r="BF487">
            <v>400</v>
          </cell>
          <cell r="BG487">
            <v>91</v>
          </cell>
          <cell r="BH487">
            <v>601</v>
          </cell>
          <cell r="BI487">
            <v>80.13333333333334</v>
          </cell>
          <cell r="BK487" t="str">
            <v>E+</v>
          </cell>
          <cell r="BL487" t="str">
            <v>F</v>
          </cell>
          <cell r="BM487" t="str">
            <v>B+</v>
          </cell>
          <cell r="BN487" t="str">
            <v>D+</v>
          </cell>
          <cell r="BO487" t="str">
            <v>D+</v>
          </cell>
          <cell r="BP487" t="str">
            <v>A</v>
          </cell>
          <cell r="BQ487" t="str">
            <v>A</v>
          </cell>
          <cell r="BR487" t="str">
            <v>B+</v>
          </cell>
          <cell r="BS487" t="str">
            <v>A++</v>
          </cell>
          <cell r="BT487" t="str">
            <v>A++</v>
          </cell>
          <cell r="BU487" t="str">
            <v>A++</v>
          </cell>
          <cell r="BW487">
            <v>4</v>
          </cell>
          <cell r="BX487">
            <v>4</v>
          </cell>
          <cell r="BY487">
            <v>2</v>
          </cell>
          <cell r="BZ487">
            <v>2</v>
          </cell>
          <cell r="CA487">
            <v>2</v>
          </cell>
          <cell r="CB487">
            <v>1</v>
          </cell>
          <cell r="CC487">
            <v>1</v>
          </cell>
          <cell r="CD487">
            <v>1.5</v>
          </cell>
          <cell r="CE487">
            <v>1</v>
          </cell>
          <cell r="CF487">
            <v>1.5</v>
          </cell>
          <cell r="CG487">
            <v>0.5</v>
          </cell>
          <cell r="CH487">
            <v>20.5</v>
          </cell>
          <cell r="CI487">
            <v>1</v>
          </cell>
          <cell r="CJ487" t="str">
            <v>Fail</v>
          </cell>
          <cell r="CK487">
            <v>5.8048780487804876</v>
          </cell>
        </row>
        <row r="488">
          <cell r="B488" t="str">
            <v>PIET23CI020</v>
          </cell>
          <cell r="C488" t="str">
            <v>FARDEEN KHAN</v>
          </cell>
          <cell r="D488" t="str">
            <v>23EPTCY018</v>
          </cell>
          <cell r="E488" t="str">
            <v>H-20</v>
          </cell>
          <cell r="F488"/>
          <cell r="G488">
            <v>10</v>
          </cell>
          <cell r="H488">
            <v>10</v>
          </cell>
          <cell r="I488">
            <v>10</v>
          </cell>
          <cell r="J488">
            <v>30</v>
          </cell>
          <cell r="K488">
            <v>7</v>
          </cell>
          <cell r="L488">
            <v>10</v>
          </cell>
          <cell r="M488">
            <v>10</v>
          </cell>
          <cell r="N488">
            <v>27</v>
          </cell>
          <cell r="O488">
            <v>6</v>
          </cell>
          <cell r="P488">
            <v>9</v>
          </cell>
          <cell r="Q488">
            <v>10</v>
          </cell>
          <cell r="R488">
            <v>25</v>
          </cell>
          <cell r="S488">
            <v>4</v>
          </cell>
          <cell r="T488">
            <v>10</v>
          </cell>
          <cell r="U488">
            <v>10</v>
          </cell>
          <cell r="V488">
            <v>24</v>
          </cell>
          <cell r="W488">
            <v>9</v>
          </cell>
          <cell r="X488">
            <v>10</v>
          </cell>
          <cell r="Y488">
            <v>10</v>
          </cell>
          <cell r="Z488">
            <v>29</v>
          </cell>
          <cell r="AA488">
            <v>135</v>
          </cell>
          <cell r="AB488">
            <v>8</v>
          </cell>
          <cell r="AC488">
            <v>10</v>
          </cell>
          <cell r="AD488">
            <v>40</v>
          </cell>
          <cell r="AE488">
            <v>58</v>
          </cell>
          <cell r="AF488">
            <v>33</v>
          </cell>
          <cell r="AG488">
            <v>91</v>
          </cell>
          <cell r="AH488">
            <v>8</v>
          </cell>
          <cell r="AI488">
            <v>8</v>
          </cell>
          <cell r="AJ488">
            <v>30</v>
          </cell>
          <cell r="AK488">
            <v>46</v>
          </cell>
          <cell r="AL488">
            <v>29</v>
          </cell>
          <cell r="AM488">
            <v>75</v>
          </cell>
          <cell r="AN488">
            <v>8</v>
          </cell>
          <cell r="AO488">
            <v>8</v>
          </cell>
          <cell r="AP488">
            <v>32</v>
          </cell>
          <cell r="AQ488">
            <v>48</v>
          </cell>
          <cell r="AR488">
            <v>26</v>
          </cell>
          <cell r="AS488">
            <v>74</v>
          </cell>
          <cell r="AT488">
            <v>8</v>
          </cell>
          <cell r="AU488">
            <v>7</v>
          </cell>
          <cell r="AV488">
            <v>40</v>
          </cell>
          <cell r="AW488">
            <v>55</v>
          </cell>
          <cell r="AX488">
            <v>32</v>
          </cell>
          <cell r="AY488">
            <v>87</v>
          </cell>
          <cell r="AZ488">
            <v>9</v>
          </cell>
          <cell r="BA488">
            <v>9</v>
          </cell>
          <cell r="BB488">
            <v>40</v>
          </cell>
          <cell r="BC488">
            <v>58</v>
          </cell>
          <cell r="BD488">
            <v>37</v>
          </cell>
          <cell r="BE488">
            <v>95</v>
          </cell>
          <cell r="BF488">
            <v>422</v>
          </cell>
          <cell r="BG488">
            <v>92</v>
          </cell>
          <cell r="BH488">
            <v>649</v>
          </cell>
          <cell r="BI488">
            <v>86.533333333333331</v>
          </cell>
          <cell r="BK488" t="str">
            <v>A++</v>
          </cell>
          <cell r="BL488" t="str">
            <v>C+</v>
          </cell>
          <cell r="BM488" t="str">
            <v>B+</v>
          </cell>
          <cell r="BN488" t="str">
            <v>B</v>
          </cell>
          <cell r="BO488" t="str">
            <v>B+</v>
          </cell>
          <cell r="BP488" t="str">
            <v>A</v>
          </cell>
          <cell r="BQ488" t="str">
            <v>A++</v>
          </cell>
          <cell r="BR488" t="str">
            <v>A</v>
          </cell>
          <cell r="BS488" t="str">
            <v>A++</v>
          </cell>
          <cell r="BT488" t="str">
            <v>A++</v>
          </cell>
          <cell r="BU488" t="str">
            <v>A++</v>
          </cell>
          <cell r="BW488">
            <v>4</v>
          </cell>
          <cell r="BX488">
            <v>4</v>
          </cell>
          <cell r="BY488">
            <v>2</v>
          </cell>
          <cell r="BZ488">
            <v>2</v>
          </cell>
          <cell r="CA488">
            <v>2</v>
          </cell>
          <cell r="CB488">
            <v>1</v>
          </cell>
          <cell r="CC488">
            <v>1</v>
          </cell>
          <cell r="CD488">
            <v>1.5</v>
          </cell>
          <cell r="CE488">
            <v>1</v>
          </cell>
          <cell r="CF488">
            <v>1.5</v>
          </cell>
          <cell r="CG488">
            <v>0.5</v>
          </cell>
          <cell r="CH488">
            <v>20.5</v>
          </cell>
          <cell r="CI488">
            <v>0</v>
          </cell>
          <cell r="CJ488" t="str">
            <v>Pass</v>
          </cell>
          <cell r="CK488">
            <v>8.6</v>
          </cell>
        </row>
        <row r="489">
          <cell r="B489" t="str">
            <v>PIET23CI021</v>
          </cell>
          <cell r="C489" t="str">
            <v>GAGAN SINGH</v>
          </cell>
          <cell r="D489" t="str">
            <v>23EPTCY019</v>
          </cell>
          <cell r="E489" t="str">
            <v>H-21</v>
          </cell>
          <cell r="F489"/>
          <cell r="G489">
            <v>8</v>
          </cell>
          <cell r="H489">
            <v>9</v>
          </cell>
          <cell r="I489">
            <v>10</v>
          </cell>
          <cell r="J489">
            <v>27</v>
          </cell>
          <cell r="K489">
            <v>6</v>
          </cell>
          <cell r="L489">
            <v>10</v>
          </cell>
          <cell r="M489">
            <v>10</v>
          </cell>
          <cell r="N489">
            <v>26</v>
          </cell>
          <cell r="O489">
            <v>5</v>
          </cell>
          <cell r="P489">
            <v>8</v>
          </cell>
          <cell r="Q489">
            <v>10</v>
          </cell>
          <cell r="R489">
            <v>23</v>
          </cell>
          <cell r="S489">
            <v>4</v>
          </cell>
          <cell r="T489">
            <v>10</v>
          </cell>
          <cell r="U489">
            <v>10</v>
          </cell>
          <cell r="V489">
            <v>24</v>
          </cell>
          <cell r="W489">
            <v>6</v>
          </cell>
          <cell r="X489">
            <v>10</v>
          </cell>
          <cell r="Y489">
            <v>8</v>
          </cell>
          <cell r="Z489">
            <v>24</v>
          </cell>
          <cell r="AA489">
            <v>124</v>
          </cell>
          <cell r="AB489">
            <v>9</v>
          </cell>
          <cell r="AC489">
            <v>9</v>
          </cell>
          <cell r="AD489">
            <v>30</v>
          </cell>
          <cell r="AE489">
            <v>48</v>
          </cell>
          <cell r="AF489">
            <v>36</v>
          </cell>
          <cell r="AG489">
            <v>84</v>
          </cell>
          <cell r="AH489">
            <v>9</v>
          </cell>
          <cell r="AI489">
            <v>7</v>
          </cell>
          <cell r="AJ489">
            <v>36</v>
          </cell>
          <cell r="AK489">
            <v>52</v>
          </cell>
          <cell r="AL489">
            <v>31</v>
          </cell>
          <cell r="AM489">
            <v>83</v>
          </cell>
          <cell r="AN489">
            <v>8</v>
          </cell>
          <cell r="AO489">
            <v>7</v>
          </cell>
          <cell r="AP489">
            <v>38</v>
          </cell>
          <cell r="AQ489">
            <v>53</v>
          </cell>
          <cell r="AR489">
            <v>31</v>
          </cell>
          <cell r="AS489">
            <v>84</v>
          </cell>
          <cell r="AT489">
            <v>9</v>
          </cell>
          <cell r="AU489">
            <v>9</v>
          </cell>
          <cell r="AV489">
            <v>34</v>
          </cell>
          <cell r="AW489">
            <v>52</v>
          </cell>
          <cell r="AX489">
            <v>31</v>
          </cell>
          <cell r="AY489">
            <v>83</v>
          </cell>
          <cell r="AZ489">
            <v>7</v>
          </cell>
          <cell r="BA489">
            <v>8</v>
          </cell>
          <cell r="BB489">
            <v>34</v>
          </cell>
          <cell r="BC489">
            <v>49</v>
          </cell>
          <cell r="BD489">
            <v>32</v>
          </cell>
          <cell r="BE489">
            <v>81</v>
          </cell>
          <cell r="BF489">
            <v>415</v>
          </cell>
          <cell r="BG489">
            <v>95</v>
          </cell>
          <cell r="BH489">
            <v>634</v>
          </cell>
          <cell r="BI489">
            <v>84.533333333333331</v>
          </cell>
          <cell r="BK489" t="str">
            <v>B</v>
          </cell>
          <cell r="BL489" t="str">
            <v>D+</v>
          </cell>
          <cell r="BM489" t="str">
            <v>A++</v>
          </cell>
          <cell r="BN489" t="str">
            <v>B</v>
          </cell>
          <cell r="BO489" t="str">
            <v>C</v>
          </cell>
          <cell r="BP489" t="str">
            <v>A++</v>
          </cell>
          <cell r="BQ489" t="str">
            <v>A++</v>
          </cell>
          <cell r="BR489" t="str">
            <v>A++</v>
          </cell>
          <cell r="BS489" t="str">
            <v>A++</v>
          </cell>
          <cell r="BT489" t="str">
            <v>A++</v>
          </cell>
          <cell r="BU489" t="str">
            <v>A++</v>
          </cell>
          <cell r="BW489">
            <v>4</v>
          </cell>
          <cell r="BX489">
            <v>4</v>
          </cell>
          <cell r="BY489">
            <v>2</v>
          </cell>
          <cell r="BZ489">
            <v>2</v>
          </cell>
          <cell r="CA489">
            <v>2</v>
          </cell>
          <cell r="CB489">
            <v>1</v>
          </cell>
          <cell r="CC489">
            <v>1</v>
          </cell>
          <cell r="CD489">
            <v>1.5</v>
          </cell>
          <cell r="CE489">
            <v>1</v>
          </cell>
          <cell r="CF489">
            <v>1.5</v>
          </cell>
          <cell r="CG489">
            <v>0.5</v>
          </cell>
          <cell r="CH489">
            <v>20.5</v>
          </cell>
          <cell r="CI489">
            <v>0</v>
          </cell>
          <cell r="CJ489" t="str">
            <v>Pass</v>
          </cell>
          <cell r="CK489">
            <v>8.15</v>
          </cell>
        </row>
        <row r="490">
          <cell r="B490" t="str">
            <v>PIET23CI022</v>
          </cell>
          <cell r="C490" t="str">
            <v>HANISH SAINI</v>
          </cell>
          <cell r="D490" t="str">
            <v>23EPTCY020</v>
          </cell>
          <cell r="E490" t="str">
            <v>H-22</v>
          </cell>
          <cell r="F490"/>
          <cell r="G490">
            <v>5</v>
          </cell>
          <cell r="H490">
            <v>10</v>
          </cell>
          <cell r="I490">
            <v>10</v>
          </cell>
          <cell r="J490">
            <v>25</v>
          </cell>
          <cell r="K490">
            <v>1</v>
          </cell>
          <cell r="L490">
            <v>8</v>
          </cell>
          <cell r="M490">
            <v>10</v>
          </cell>
          <cell r="N490">
            <v>19</v>
          </cell>
          <cell r="O490">
            <v>5</v>
          </cell>
          <cell r="P490">
            <v>10</v>
          </cell>
          <cell r="Q490">
            <v>10</v>
          </cell>
          <cell r="R490">
            <v>25</v>
          </cell>
          <cell r="S490">
            <v>2</v>
          </cell>
          <cell r="T490">
            <v>9</v>
          </cell>
          <cell r="U490">
            <v>10</v>
          </cell>
          <cell r="V490">
            <v>21</v>
          </cell>
          <cell r="W490">
            <v>8</v>
          </cell>
          <cell r="X490">
            <v>9</v>
          </cell>
          <cell r="Y490">
            <v>8</v>
          </cell>
          <cell r="Z490">
            <v>25</v>
          </cell>
          <cell r="AA490">
            <v>115</v>
          </cell>
          <cell r="AB490">
            <v>8</v>
          </cell>
          <cell r="AC490">
            <v>7</v>
          </cell>
          <cell r="AD490">
            <v>26</v>
          </cell>
          <cell r="AE490">
            <v>41</v>
          </cell>
          <cell r="AF490">
            <v>33</v>
          </cell>
          <cell r="AG490">
            <v>74</v>
          </cell>
          <cell r="AH490">
            <v>9</v>
          </cell>
          <cell r="AI490">
            <v>7</v>
          </cell>
          <cell r="AJ490">
            <v>33</v>
          </cell>
          <cell r="AK490">
            <v>49</v>
          </cell>
          <cell r="AL490">
            <v>29</v>
          </cell>
          <cell r="AM490">
            <v>78</v>
          </cell>
          <cell r="AN490">
            <v>8</v>
          </cell>
          <cell r="AO490">
            <v>6</v>
          </cell>
          <cell r="AP490">
            <v>26</v>
          </cell>
          <cell r="AQ490">
            <v>40</v>
          </cell>
          <cell r="AR490">
            <v>24</v>
          </cell>
          <cell r="AS490">
            <v>64</v>
          </cell>
          <cell r="AT490">
            <v>9</v>
          </cell>
          <cell r="AU490">
            <v>8</v>
          </cell>
          <cell r="AV490">
            <v>36</v>
          </cell>
          <cell r="AW490">
            <v>53</v>
          </cell>
          <cell r="AX490">
            <v>28</v>
          </cell>
          <cell r="AY490">
            <v>81</v>
          </cell>
          <cell r="AZ490">
            <v>8</v>
          </cell>
          <cell r="BA490">
            <v>7</v>
          </cell>
          <cell r="BB490">
            <v>38</v>
          </cell>
          <cell r="BC490">
            <v>53</v>
          </cell>
          <cell r="BD490">
            <v>27</v>
          </cell>
          <cell r="BE490">
            <v>80</v>
          </cell>
          <cell r="BF490">
            <v>377</v>
          </cell>
          <cell r="BG490">
            <v>93</v>
          </cell>
          <cell r="BH490">
            <v>585</v>
          </cell>
          <cell r="BI490">
            <v>78</v>
          </cell>
          <cell r="BK490" t="str">
            <v>F</v>
          </cell>
          <cell r="BL490" t="str">
            <v>F</v>
          </cell>
          <cell r="BM490" t="str">
            <v>A+</v>
          </cell>
          <cell r="BN490" t="str">
            <v>D</v>
          </cell>
          <cell r="BO490" t="str">
            <v>D+</v>
          </cell>
          <cell r="BP490" t="str">
            <v>A+</v>
          </cell>
          <cell r="BQ490" t="str">
            <v>A</v>
          </cell>
          <cell r="BR490" t="str">
            <v>B</v>
          </cell>
          <cell r="BS490" t="str">
            <v>A++</v>
          </cell>
          <cell r="BT490" t="str">
            <v>A+</v>
          </cell>
          <cell r="BU490" t="str">
            <v>A++</v>
          </cell>
          <cell r="BW490">
            <v>4</v>
          </cell>
          <cell r="BX490">
            <v>4</v>
          </cell>
          <cell r="BY490">
            <v>2</v>
          </cell>
          <cell r="BZ490">
            <v>2</v>
          </cell>
          <cell r="CA490">
            <v>2</v>
          </cell>
          <cell r="CB490">
            <v>1</v>
          </cell>
          <cell r="CC490">
            <v>1</v>
          </cell>
          <cell r="CD490">
            <v>1.5</v>
          </cell>
          <cell r="CE490">
            <v>1</v>
          </cell>
          <cell r="CF490">
            <v>1.5</v>
          </cell>
          <cell r="CG490">
            <v>0.5</v>
          </cell>
          <cell r="CH490">
            <v>20.5</v>
          </cell>
          <cell r="CI490">
            <v>2</v>
          </cell>
          <cell r="CJ490" t="str">
            <v>Fail</v>
          </cell>
          <cell r="CK490">
            <v>4.7926829268292686</v>
          </cell>
        </row>
        <row r="491">
          <cell r="B491" t="str">
            <v>PIET23CI023</v>
          </cell>
          <cell r="C491" t="str">
            <v>HARSH PANDEY</v>
          </cell>
          <cell r="D491" t="str">
            <v>23EPTCY021</v>
          </cell>
          <cell r="E491" t="str">
            <v>H-23</v>
          </cell>
          <cell r="F491"/>
          <cell r="G491">
            <v>3</v>
          </cell>
          <cell r="H491">
            <v>6</v>
          </cell>
          <cell r="I491">
            <v>10</v>
          </cell>
          <cell r="J491">
            <v>19</v>
          </cell>
          <cell r="K491">
            <v>1</v>
          </cell>
          <cell r="L491">
            <v>8</v>
          </cell>
          <cell r="M491">
            <v>10</v>
          </cell>
          <cell r="N491">
            <v>19</v>
          </cell>
          <cell r="O491" t="str">
            <v>N</v>
          </cell>
          <cell r="P491">
            <v>9</v>
          </cell>
          <cell r="Q491">
            <v>10</v>
          </cell>
          <cell r="R491">
            <v>19</v>
          </cell>
          <cell r="S491">
            <v>2</v>
          </cell>
          <cell r="T491">
            <v>8</v>
          </cell>
          <cell r="U491">
            <v>9</v>
          </cell>
          <cell r="V491">
            <v>19</v>
          </cell>
          <cell r="W491">
            <v>6</v>
          </cell>
          <cell r="X491">
            <v>8</v>
          </cell>
          <cell r="Y491">
            <v>8</v>
          </cell>
          <cell r="Z491">
            <v>22</v>
          </cell>
          <cell r="AA491">
            <v>98</v>
          </cell>
          <cell r="AB491">
            <v>6</v>
          </cell>
          <cell r="AC491">
            <v>7</v>
          </cell>
          <cell r="AD491">
            <v>31</v>
          </cell>
          <cell r="AE491">
            <v>44</v>
          </cell>
          <cell r="AF491">
            <v>27</v>
          </cell>
          <cell r="AG491">
            <v>71</v>
          </cell>
          <cell r="AH491">
            <v>9</v>
          </cell>
          <cell r="AI491">
            <v>7</v>
          </cell>
          <cell r="AJ491">
            <v>33</v>
          </cell>
          <cell r="AK491">
            <v>49</v>
          </cell>
          <cell r="AL491">
            <v>30</v>
          </cell>
          <cell r="AM491">
            <v>79</v>
          </cell>
          <cell r="AN491">
            <v>6</v>
          </cell>
          <cell r="AO491">
            <v>7</v>
          </cell>
          <cell r="AP491">
            <v>33</v>
          </cell>
          <cell r="AQ491">
            <v>46</v>
          </cell>
          <cell r="AR491">
            <v>26</v>
          </cell>
          <cell r="AS491">
            <v>72</v>
          </cell>
          <cell r="AT491">
            <v>7</v>
          </cell>
          <cell r="AU491">
            <v>8</v>
          </cell>
          <cell r="AV491">
            <v>27</v>
          </cell>
          <cell r="AW491">
            <v>42</v>
          </cell>
          <cell r="AX491">
            <v>24</v>
          </cell>
          <cell r="AY491">
            <v>66</v>
          </cell>
          <cell r="AZ491">
            <v>7</v>
          </cell>
          <cell r="BA491">
            <v>7</v>
          </cell>
          <cell r="BB491">
            <v>29</v>
          </cell>
          <cell r="BC491">
            <v>43</v>
          </cell>
          <cell r="BD491">
            <v>25</v>
          </cell>
          <cell r="BE491">
            <v>68</v>
          </cell>
          <cell r="BF491">
            <v>356</v>
          </cell>
          <cell r="BG491">
            <v>94</v>
          </cell>
          <cell r="BH491">
            <v>548</v>
          </cell>
          <cell r="BI491">
            <v>73.066666666666663</v>
          </cell>
          <cell r="BK491" t="str">
            <v>F</v>
          </cell>
          <cell r="BL491" t="str">
            <v>F</v>
          </cell>
          <cell r="BM491" t="str">
            <v>C</v>
          </cell>
          <cell r="BN491" t="str">
            <v>D</v>
          </cell>
          <cell r="BO491" t="str">
            <v>D</v>
          </cell>
          <cell r="BP491" t="str">
            <v>A+</v>
          </cell>
          <cell r="BQ491" t="str">
            <v>B+</v>
          </cell>
          <cell r="BR491" t="str">
            <v>A</v>
          </cell>
          <cell r="BS491" t="str">
            <v>B</v>
          </cell>
          <cell r="BT491" t="str">
            <v>B+</v>
          </cell>
          <cell r="BU491" t="str">
            <v>A++</v>
          </cell>
          <cell r="BW491">
            <v>4</v>
          </cell>
          <cell r="BX491">
            <v>4</v>
          </cell>
          <cell r="BY491">
            <v>2</v>
          </cell>
          <cell r="BZ491">
            <v>2</v>
          </cell>
          <cell r="CA491">
            <v>2</v>
          </cell>
          <cell r="CB491">
            <v>1</v>
          </cell>
          <cell r="CC491">
            <v>1</v>
          </cell>
          <cell r="CD491">
            <v>1.5</v>
          </cell>
          <cell r="CE491">
            <v>1</v>
          </cell>
          <cell r="CF491">
            <v>1.5</v>
          </cell>
          <cell r="CG491">
            <v>0.5</v>
          </cell>
          <cell r="CH491">
            <v>20.5</v>
          </cell>
          <cell r="CI491">
            <v>2</v>
          </cell>
          <cell r="CJ491" t="str">
            <v>Fail</v>
          </cell>
          <cell r="CK491">
            <v>4.3536585365853657</v>
          </cell>
        </row>
        <row r="492">
          <cell r="B492" t="str">
            <v>PIET23CI024</v>
          </cell>
          <cell r="C492" t="str">
            <v>HARSHIT AGARWAL</v>
          </cell>
          <cell r="D492" t="str">
            <v>23EPTCY022</v>
          </cell>
          <cell r="E492" t="str">
            <v>H-24</v>
          </cell>
          <cell r="F492"/>
          <cell r="G492">
            <v>5</v>
          </cell>
          <cell r="H492">
            <v>9</v>
          </cell>
          <cell r="I492">
            <v>10</v>
          </cell>
          <cell r="J492">
            <v>24</v>
          </cell>
          <cell r="K492">
            <v>5</v>
          </cell>
          <cell r="L492">
            <v>8</v>
          </cell>
          <cell r="M492">
            <v>10</v>
          </cell>
          <cell r="N492">
            <v>23</v>
          </cell>
          <cell r="O492">
            <v>5</v>
          </cell>
          <cell r="P492">
            <v>8</v>
          </cell>
          <cell r="Q492">
            <v>10</v>
          </cell>
          <cell r="R492">
            <v>23</v>
          </cell>
          <cell r="S492">
            <v>2</v>
          </cell>
          <cell r="T492">
            <v>8</v>
          </cell>
          <cell r="U492">
            <v>10</v>
          </cell>
          <cell r="V492">
            <v>20</v>
          </cell>
          <cell r="W492">
            <v>6</v>
          </cell>
          <cell r="X492">
            <v>8</v>
          </cell>
          <cell r="Y492">
            <v>8</v>
          </cell>
          <cell r="Z492">
            <v>22</v>
          </cell>
          <cell r="AA492">
            <v>112</v>
          </cell>
          <cell r="AB492">
            <v>7</v>
          </cell>
          <cell r="AC492">
            <v>4</v>
          </cell>
          <cell r="AD492">
            <v>32</v>
          </cell>
          <cell r="AE492">
            <v>43</v>
          </cell>
          <cell r="AF492">
            <v>26</v>
          </cell>
          <cell r="AG492">
            <v>69</v>
          </cell>
          <cell r="AH492">
            <v>7</v>
          </cell>
          <cell r="AI492">
            <v>6</v>
          </cell>
          <cell r="AJ492">
            <v>33</v>
          </cell>
          <cell r="AK492">
            <v>46</v>
          </cell>
          <cell r="AL492">
            <v>28</v>
          </cell>
          <cell r="AM492">
            <v>74</v>
          </cell>
          <cell r="AN492">
            <v>4</v>
          </cell>
          <cell r="AO492">
            <v>9</v>
          </cell>
          <cell r="AP492">
            <v>30</v>
          </cell>
          <cell r="AQ492">
            <v>43</v>
          </cell>
          <cell r="AR492">
            <v>29</v>
          </cell>
          <cell r="AS492">
            <v>72</v>
          </cell>
          <cell r="AT492">
            <v>4</v>
          </cell>
          <cell r="AU492">
            <v>3</v>
          </cell>
          <cell r="AV492">
            <v>37</v>
          </cell>
          <cell r="AW492">
            <v>44</v>
          </cell>
          <cell r="AX492">
            <v>21</v>
          </cell>
          <cell r="AY492">
            <v>65</v>
          </cell>
          <cell r="AZ492">
            <v>7</v>
          </cell>
          <cell r="BA492">
            <v>6</v>
          </cell>
          <cell r="BB492">
            <v>37</v>
          </cell>
          <cell r="BC492">
            <v>50</v>
          </cell>
          <cell r="BD492">
            <v>32</v>
          </cell>
          <cell r="BE492">
            <v>82</v>
          </cell>
          <cell r="BF492">
            <v>362</v>
          </cell>
          <cell r="BG492">
            <v>95</v>
          </cell>
          <cell r="BH492">
            <v>569</v>
          </cell>
          <cell r="BI492">
            <v>75.866666666666674</v>
          </cell>
          <cell r="BK492" t="str">
            <v>C+</v>
          </cell>
          <cell r="BL492" t="str">
            <v>E+</v>
          </cell>
          <cell r="BM492" t="str">
            <v>D+</v>
          </cell>
          <cell r="BN492" t="str">
            <v>D</v>
          </cell>
          <cell r="BO492" t="str">
            <v>D+</v>
          </cell>
          <cell r="BP492" t="str">
            <v>A</v>
          </cell>
          <cell r="BQ492" t="str">
            <v>B+</v>
          </cell>
          <cell r="BR492" t="str">
            <v>A</v>
          </cell>
          <cell r="BS492" t="str">
            <v>B</v>
          </cell>
          <cell r="BT492" t="str">
            <v>A++</v>
          </cell>
          <cell r="BU492" t="str">
            <v>A++</v>
          </cell>
          <cell r="BW492">
            <v>4</v>
          </cell>
          <cell r="BX492">
            <v>4</v>
          </cell>
          <cell r="BY492">
            <v>2</v>
          </cell>
          <cell r="BZ492">
            <v>2</v>
          </cell>
          <cell r="CA492">
            <v>2</v>
          </cell>
          <cell r="CB492">
            <v>1</v>
          </cell>
          <cell r="CC492">
            <v>1</v>
          </cell>
          <cell r="CD492">
            <v>1.5</v>
          </cell>
          <cell r="CE492">
            <v>1</v>
          </cell>
          <cell r="CF492">
            <v>1.5</v>
          </cell>
          <cell r="CG492">
            <v>0.5</v>
          </cell>
          <cell r="CH492">
            <v>20.5</v>
          </cell>
          <cell r="CI492">
            <v>0</v>
          </cell>
          <cell r="CJ492" t="str">
            <v>Pass</v>
          </cell>
          <cell r="CK492">
            <v>6.82</v>
          </cell>
        </row>
        <row r="493">
          <cell r="B493" t="str">
            <v>PIET23CI025</v>
          </cell>
          <cell r="C493" t="str">
            <v>HIMANSHU KUMAR</v>
          </cell>
          <cell r="D493" t="str">
            <v>23EPTCY023</v>
          </cell>
          <cell r="E493" t="str">
            <v>H-25</v>
          </cell>
          <cell r="F493"/>
          <cell r="G493">
            <v>10</v>
          </cell>
          <cell r="H493">
            <v>9</v>
          </cell>
          <cell r="I493">
            <v>9</v>
          </cell>
          <cell r="J493">
            <v>28</v>
          </cell>
          <cell r="K493">
            <v>4</v>
          </cell>
          <cell r="L493">
            <v>9</v>
          </cell>
          <cell r="M493">
            <v>10</v>
          </cell>
          <cell r="N493">
            <v>23</v>
          </cell>
          <cell r="O493">
            <v>7</v>
          </cell>
          <cell r="P493">
            <v>8</v>
          </cell>
          <cell r="Q493">
            <v>10</v>
          </cell>
          <cell r="R493">
            <v>25</v>
          </cell>
          <cell r="S493">
            <v>4</v>
          </cell>
          <cell r="T493">
            <v>9</v>
          </cell>
          <cell r="U493">
            <v>9</v>
          </cell>
          <cell r="V493">
            <v>22</v>
          </cell>
          <cell r="W493">
            <v>6</v>
          </cell>
          <cell r="X493">
            <v>9</v>
          </cell>
          <cell r="Y493">
            <v>9</v>
          </cell>
          <cell r="Z493">
            <v>24</v>
          </cell>
          <cell r="AA493">
            <v>122</v>
          </cell>
          <cell r="AB493">
            <v>10</v>
          </cell>
          <cell r="AC493">
            <v>9</v>
          </cell>
          <cell r="AD493">
            <v>31</v>
          </cell>
          <cell r="AE493">
            <v>50</v>
          </cell>
          <cell r="AF493">
            <v>20</v>
          </cell>
          <cell r="AG493">
            <v>70</v>
          </cell>
          <cell r="AH493">
            <v>7</v>
          </cell>
          <cell r="AI493">
            <v>7</v>
          </cell>
          <cell r="AJ493">
            <v>35</v>
          </cell>
          <cell r="AK493">
            <v>49</v>
          </cell>
          <cell r="AL493">
            <v>23</v>
          </cell>
          <cell r="AM493">
            <v>72</v>
          </cell>
          <cell r="AN493">
            <v>7</v>
          </cell>
          <cell r="AO493">
            <v>8</v>
          </cell>
          <cell r="AP493">
            <v>36</v>
          </cell>
          <cell r="AQ493">
            <v>51</v>
          </cell>
          <cell r="AR493">
            <v>32</v>
          </cell>
          <cell r="AS493">
            <v>83</v>
          </cell>
          <cell r="AT493">
            <v>7</v>
          </cell>
          <cell r="AU493">
            <v>4</v>
          </cell>
          <cell r="AV493">
            <v>38</v>
          </cell>
          <cell r="AW493">
            <v>49</v>
          </cell>
          <cell r="AX493">
            <v>35</v>
          </cell>
          <cell r="AY493">
            <v>84</v>
          </cell>
          <cell r="AZ493">
            <v>8</v>
          </cell>
          <cell r="BA493">
            <v>9</v>
          </cell>
          <cell r="BB493">
            <v>40</v>
          </cell>
          <cell r="BC493">
            <v>57</v>
          </cell>
          <cell r="BD493">
            <v>37</v>
          </cell>
          <cell r="BE493">
            <v>94</v>
          </cell>
          <cell r="BF493">
            <v>403</v>
          </cell>
          <cell r="BG493">
            <v>94</v>
          </cell>
          <cell r="BH493">
            <v>619</v>
          </cell>
          <cell r="BI493">
            <v>82.533333333333331</v>
          </cell>
          <cell r="BK493" t="str">
            <v>C+</v>
          </cell>
          <cell r="BL493" t="str">
            <v>E+</v>
          </cell>
          <cell r="BM493" t="str">
            <v>A+</v>
          </cell>
          <cell r="BN493" t="str">
            <v>D+</v>
          </cell>
          <cell r="BO493" t="str">
            <v>B</v>
          </cell>
          <cell r="BP493" t="str">
            <v>A</v>
          </cell>
          <cell r="BQ493" t="str">
            <v>B+</v>
          </cell>
          <cell r="BR493" t="str">
            <v>A++</v>
          </cell>
          <cell r="BS493" t="str">
            <v>A++</v>
          </cell>
          <cell r="BT493" t="str">
            <v>A++</v>
          </cell>
          <cell r="BU493" t="str">
            <v>A++</v>
          </cell>
          <cell r="BW493">
            <v>4</v>
          </cell>
          <cell r="BX493">
            <v>4</v>
          </cell>
          <cell r="BY493">
            <v>2</v>
          </cell>
          <cell r="BZ493">
            <v>2</v>
          </cell>
          <cell r="CA493">
            <v>2</v>
          </cell>
          <cell r="CB493">
            <v>1</v>
          </cell>
          <cell r="CC493">
            <v>1</v>
          </cell>
          <cell r="CD493">
            <v>1.5</v>
          </cell>
          <cell r="CE493">
            <v>1</v>
          </cell>
          <cell r="CF493">
            <v>1.5</v>
          </cell>
          <cell r="CG493">
            <v>0.5</v>
          </cell>
          <cell r="CH493">
            <v>20.5</v>
          </cell>
          <cell r="CI493">
            <v>0</v>
          </cell>
          <cell r="CJ493" t="str">
            <v>Pass</v>
          </cell>
          <cell r="CK493">
            <v>7.54</v>
          </cell>
        </row>
        <row r="494">
          <cell r="B494" t="str">
            <v>PIET23CI026</v>
          </cell>
          <cell r="C494" t="str">
            <v>JATIN SAXENA</v>
          </cell>
          <cell r="D494" t="str">
            <v>23EPTCY024</v>
          </cell>
          <cell r="E494" t="str">
            <v>H-26</v>
          </cell>
          <cell r="F494"/>
          <cell r="G494">
            <v>6</v>
          </cell>
          <cell r="H494">
            <v>8</v>
          </cell>
          <cell r="I494">
            <v>10</v>
          </cell>
          <cell r="J494">
            <v>24</v>
          </cell>
          <cell r="K494">
            <v>1</v>
          </cell>
          <cell r="L494">
            <v>9</v>
          </cell>
          <cell r="M494">
            <v>10</v>
          </cell>
          <cell r="N494">
            <v>20</v>
          </cell>
          <cell r="O494" t="str">
            <v>N</v>
          </cell>
          <cell r="P494">
            <v>9</v>
          </cell>
          <cell r="Q494">
            <v>10</v>
          </cell>
          <cell r="R494">
            <v>19</v>
          </cell>
          <cell r="S494">
            <v>4</v>
          </cell>
          <cell r="T494">
            <v>7</v>
          </cell>
          <cell r="U494">
            <v>10</v>
          </cell>
          <cell r="V494">
            <v>21</v>
          </cell>
          <cell r="W494">
            <v>6</v>
          </cell>
          <cell r="X494">
            <v>7</v>
          </cell>
          <cell r="Y494">
            <v>6</v>
          </cell>
          <cell r="Z494">
            <v>19</v>
          </cell>
          <cell r="AA494">
            <v>103</v>
          </cell>
          <cell r="AB494">
            <v>7</v>
          </cell>
          <cell r="AC494">
            <v>8</v>
          </cell>
          <cell r="AD494">
            <v>40</v>
          </cell>
          <cell r="AE494">
            <v>55</v>
          </cell>
          <cell r="AF494">
            <v>32</v>
          </cell>
          <cell r="AG494">
            <v>87</v>
          </cell>
          <cell r="AH494">
            <v>7</v>
          </cell>
          <cell r="AI494">
            <v>6</v>
          </cell>
          <cell r="AJ494">
            <v>33</v>
          </cell>
          <cell r="AK494">
            <v>46</v>
          </cell>
          <cell r="AL494">
            <v>31</v>
          </cell>
          <cell r="AM494">
            <v>77</v>
          </cell>
          <cell r="AN494">
            <v>7</v>
          </cell>
          <cell r="AO494">
            <v>9</v>
          </cell>
          <cell r="AP494">
            <v>37</v>
          </cell>
          <cell r="AQ494">
            <v>53</v>
          </cell>
          <cell r="AR494">
            <v>28</v>
          </cell>
          <cell r="AS494">
            <v>81</v>
          </cell>
          <cell r="AT494">
            <v>7</v>
          </cell>
          <cell r="AU494">
            <v>7</v>
          </cell>
          <cell r="AV494">
            <v>34</v>
          </cell>
          <cell r="AW494">
            <v>48</v>
          </cell>
          <cell r="AX494">
            <v>25</v>
          </cell>
          <cell r="AY494">
            <v>73</v>
          </cell>
          <cell r="AZ494">
            <v>5</v>
          </cell>
          <cell r="BA494">
            <v>5</v>
          </cell>
          <cell r="BB494">
            <v>36</v>
          </cell>
          <cell r="BC494">
            <v>46</v>
          </cell>
          <cell r="BD494">
            <v>24</v>
          </cell>
          <cell r="BE494">
            <v>70</v>
          </cell>
          <cell r="BF494">
            <v>388</v>
          </cell>
          <cell r="BG494">
            <v>91</v>
          </cell>
          <cell r="BH494">
            <v>582</v>
          </cell>
          <cell r="BI494">
            <v>77.600000000000009</v>
          </cell>
          <cell r="BK494" t="str">
            <v>E</v>
          </cell>
          <cell r="BL494" t="str">
            <v>F</v>
          </cell>
          <cell r="BM494" t="str">
            <v>C+</v>
          </cell>
          <cell r="BN494" t="str">
            <v>D+</v>
          </cell>
          <cell r="BO494" t="str">
            <v>D</v>
          </cell>
          <cell r="BP494" t="str">
            <v>A+</v>
          </cell>
          <cell r="BQ494" t="str">
            <v>A++</v>
          </cell>
          <cell r="BR494" t="str">
            <v>A++</v>
          </cell>
          <cell r="BS494" t="str">
            <v>A</v>
          </cell>
          <cell r="BT494" t="str">
            <v>B+</v>
          </cell>
          <cell r="BU494" t="str">
            <v>A++</v>
          </cell>
          <cell r="BW494">
            <v>4</v>
          </cell>
          <cell r="BX494">
            <v>4</v>
          </cell>
          <cell r="BY494">
            <v>2</v>
          </cell>
          <cell r="BZ494">
            <v>2</v>
          </cell>
          <cell r="CA494">
            <v>2</v>
          </cell>
          <cell r="CB494">
            <v>1</v>
          </cell>
          <cell r="CC494">
            <v>1</v>
          </cell>
          <cell r="CD494">
            <v>1.5</v>
          </cell>
          <cell r="CE494">
            <v>1</v>
          </cell>
          <cell r="CF494">
            <v>1.5</v>
          </cell>
          <cell r="CG494">
            <v>0.5</v>
          </cell>
          <cell r="CH494">
            <v>20.5</v>
          </cell>
          <cell r="CI494">
            <v>1</v>
          </cell>
          <cell r="CJ494" t="str">
            <v>Fail</v>
          </cell>
          <cell r="CK494">
            <v>5.4878048780487809</v>
          </cell>
        </row>
        <row r="495">
          <cell r="B495" t="str">
            <v>PIET23CI027</v>
          </cell>
          <cell r="C495" t="str">
            <v>JATIN YADAV</v>
          </cell>
          <cell r="D495" t="str">
            <v>23EPTCY025</v>
          </cell>
          <cell r="E495" t="str">
            <v>H-27</v>
          </cell>
          <cell r="F495"/>
          <cell r="G495">
            <v>4</v>
          </cell>
          <cell r="H495">
            <v>8</v>
          </cell>
          <cell r="I495">
            <v>10</v>
          </cell>
          <cell r="J495">
            <v>22</v>
          </cell>
          <cell r="K495">
            <v>1</v>
          </cell>
          <cell r="L495">
            <v>8</v>
          </cell>
          <cell r="M495">
            <v>10</v>
          </cell>
          <cell r="N495">
            <v>19</v>
          </cell>
          <cell r="O495">
            <v>5</v>
          </cell>
          <cell r="P495">
            <v>9</v>
          </cell>
          <cell r="Q495">
            <v>10</v>
          </cell>
          <cell r="R495">
            <v>24</v>
          </cell>
          <cell r="S495">
            <v>2</v>
          </cell>
          <cell r="T495">
            <v>6</v>
          </cell>
          <cell r="U495">
            <v>10</v>
          </cell>
          <cell r="V495">
            <v>18</v>
          </cell>
          <cell r="W495">
            <v>5</v>
          </cell>
          <cell r="X495">
            <v>7</v>
          </cell>
          <cell r="Y495">
            <v>7</v>
          </cell>
          <cell r="Z495">
            <v>19</v>
          </cell>
          <cell r="AA495">
            <v>102</v>
          </cell>
          <cell r="AB495">
            <v>9</v>
          </cell>
          <cell r="AC495">
            <v>7</v>
          </cell>
          <cell r="AD495">
            <v>25</v>
          </cell>
          <cell r="AE495">
            <v>41</v>
          </cell>
          <cell r="AF495">
            <v>28</v>
          </cell>
          <cell r="AG495">
            <v>69</v>
          </cell>
          <cell r="AH495">
            <v>8</v>
          </cell>
          <cell r="AI495">
            <v>7</v>
          </cell>
          <cell r="AJ495">
            <v>31</v>
          </cell>
          <cell r="AK495">
            <v>46</v>
          </cell>
          <cell r="AL495">
            <v>30</v>
          </cell>
          <cell r="AM495">
            <v>76</v>
          </cell>
          <cell r="AN495">
            <v>6</v>
          </cell>
          <cell r="AO495">
            <v>7</v>
          </cell>
          <cell r="AP495">
            <v>32</v>
          </cell>
          <cell r="AQ495">
            <v>45</v>
          </cell>
          <cell r="AR495">
            <v>28</v>
          </cell>
          <cell r="AS495">
            <v>73</v>
          </cell>
          <cell r="AT495">
            <v>9</v>
          </cell>
          <cell r="AU495">
            <v>8</v>
          </cell>
          <cell r="AV495">
            <v>40</v>
          </cell>
          <cell r="AW495">
            <v>57</v>
          </cell>
          <cell r="AX495">
            <v>27</v>
          </cell>
          <cell r="AY495">
            <v>84</v>
          </cell>
          <cell r="AZ495">
            <v>7</v>
          </cell>
          <cell r="BA495">
            <v>6</v>
          </cell>
          <cell r="BB495">
            <v>40</v>
          </cell>
          <cell r="BC495">
            <v>53</v>
          </cell>
          <cell r="BD495">
            <v>33</v>
          </cell>
          <cell r="BE495">
            <v>86</v>
          </cell>
          <cell r="BF495">
            <v>388</v>
          </cell>
          <cell r="BG495">
            <v>89</v>
          </cell>
          <cell r="BH495">
            <v>579</v>
          </cell>
          <cell r="BI495">
            <v>77.2</v>
          </cell>
          <cell r="BK495" t="str">
            <v>D</v>
          </cell>
          <cell r="BL495" t="str">
            <v>F</v>
          </cell>
          <cell r="BM495" t="str">
            <v>B</v>
          </cell>
          <cell r="BN495" t="str">
            <v>D</v>
          </cell>
          <cell r="BO495" t="str">
            <v>C+</v>
          </cell>
          <cell r="BP495" t="str">
            <v>A+</v>
          </cell>
          <cell r="BQ495" t="str">
            <v>B+</v>
          </cell>
          <cell r="BR495" t="str">
            <v>A</v>
          </cell>
          <cell r="BS495" t="str">
            <v>A++</v>
          </cell>
          <cell r="BT495" t="str">
            <v>A++</v>
          </cell>
          <cell r="BU495" t="str">
            <v>A++</v>
          </cell>
          <cell r="BW495">
            <v>4</v>
          </cell>
          <cell r="BX495">
            <v>4</v>
          </cell>
          <cell r="BY495">
            <v>2</v>
          </cell>
          <cell r="BZ495">
            <v>2</v>
          </cell>
          <cell r="CA495">
            <v>2</v>
          </cell>
          <cell r="CB495">
            <v>1</v>
          </cell>
          <cell r="CC495">
            <v>1</v>
          </cell>
          <cell r="CD495">
            <v>1.5</v>
          </cell>
          <cell r="CE495">
            <v>1</v>
          </cell>
          <cell r="CF495">
            <v>1.5</v>
          </cell>
          <cell r="CG495">
            <v>0.5</v>
          </cell>
          <cell r="CH495">
            <v>20.5</v>
          </cell>
          <cell r="CI495">
            <v>1</v>
          </cell>
          <cell r="CJ495" t="str">
            <v>Fail</v>
          </cell>
          <cell r="CK495">
            <v>5.9390243902439028</v>
          </cell>
        </row>
        <row r="496">
          <cell r="B496" t="str">
            <v>PIET23CI028</v>
          </cell>
          <cell r="C496" t="str">
            <v>JAYANT ROOP RAI</v>
          </cell>
          <cell r="D496" t="str">
            <v>23EPTCY026</v>
          </cell>
          <cell r="E496" t="str">
            <v>H-28</v>
          </cell>
          <cell r="F496"/>
          <cell r="G496">
            <v>8</v>
          </cell>
          <cell r="H496">
            <v>6</v>
          </cell>
          <cell r="I496">
            <v>10</v>
          </cell>
          <cell r="J496">
            <v>24</v>
          </cell>
          <cell r="K496">
            <v>1</v>
          </cell>
          <cell r="L496">
            <v>7</v>
          </cell>
          <cell r="M496">
            <v>10</v>
          </cell>
          <cell r="N496">
            <v>18</v>
          </cell>
          <cell r="O496">
            <v>5</v>
          </cell>
          <cell r="P496">
            <v>5</v>
          </cell>
          <cell r="Q496">
            <v>10</v>
          </cell>
          <cell r="R496">
            <v>20</v>
          </cell>
          <cell r="S496">
            <v>2</v>
          </cell>
          <cell r="T496">
            <v>7</v>
          </cell>
          <cell r="U496">
            <v>10</v>
          </cell>
          <cell r="V496">
            <v>19</v>
          </cell>
          <cell r="W496">
            <v>5</v>
          </cell>
          <cell r="X496">
            <v>6</v>
          </cell>
          <cell r="Y496">
            <v>7</v>
          </cell>
          <cell r="Z496">
            <v>18</v>
          </cell>
          <cell r="AA496">
            <v>99</v>
          </cell>
          <cell r="AB496">
            <v>8</v>
          </cell>
          <cell r="AC496">
            <v>5</v>
          </cell>
          <cell r="AD496">
            <v>31</v>
          </cell>
          <cell r="AE496">
            <v>44</v>
          </cell>
          <cell r="AF496">
            <v>22</v>
          </cell>
          <cell r="AG496">
            <v>66</v>
          </cell>
          <cell r="AH496">
            <v>8</v>
          </cell>
          <cell r="AI496">
            <v>7</v>
          </cell>
          <cell r="AJ496">
            <v>31</v>
          </cell>
          <cell r="AK496">
            <v>46</v>
          </cell>
          <cell r="AL496">
            <v>30</v>
          </cell>
          <cell r="AM496">
            <v>76</v>
          </cell>
          <cell r="AN496">
            <v>7</v>
          </cell>
          <cell r="AO496">
            <v>7</v>
          </cell>
          <cell r="AP496">
            <v>31</v>
          </cell>
          <cell r="AQ496">
            <v>45</v>
          </cell>
          <cell r="AR496">
            <v>34</v>
          </cell>
          <cell r="AS496">
            <v>79</v>
          </cell>
          <cell r="AT496">
            <v>4</v>
          </cell>
          <cell r="AU496">
            <v>4</v>
          </cell>
          <cell r="AV496">
            <v>37</v>
          </cell>
          <cell r="AW496">
            <v>45</v>
          </cell>
          <cell r="AX496">
            <v>18</v>
          </cell>
          <cell r="AY496">
            <v>63</v>
          </cell>
          <cell r="AZ496">
            <v>6</v>
          </cell>
          <cell r="BA496">
            <v>6</v>
          </cell>
          <cell r="BB496">
            <v>34</v>
          </cell>
          <cell r="BC496">
            <v>46</v>
          </cell>
          <cell r="BD496">
            <v>23</v>
          </cell>
          <cell r="BE496">
            <v>69</v>
          </cell>
          <cell r="BF496">
            <v>353</v>
          </cell>
          <cell r="BG496">
            <v>94</v>
          </cell>
          <cell r="BH496">
            <v>546</v>
          </cell>
          <cell r="BI496">
            <v>72.8</v>
          </cell>
          <cell r="BK496" t="str">
            <v>D</v>
          </cell>
          <cell r="BL496" t="str">
            <v>F</v>
          </cell>
          <cell r="BM496" t="str">
            <v>C</v>
          </cell>
          <cell r="BN496" t="str">
            <v>F</v>
          </cell>
          <cell r="BO496" t="str">
            <v>E+</v>
          </cell>
          <cell r="BP496" t="str">
            <v>A+</v>
          </cell>
          <cell r="BQ496" t="str">
            <v>B</v>
          </cell>
          <cell r="BR496" t="str">
            <v>A+</v>
          </cell>
          <cell r="BS496" t="str">
            <v>B</v>
          </cell>
          <cell r="BT496" t="str">
            <v>B+</v>
          </cell>
          <cell r="BU496" t="str">
            <v>A++</v>
          </cell>
          <cell r="BW496">
            <v>4</v>
          </cell>
          <cell r="BX496">
            <v>4</v>
          </cell>
          <cell r="BY496">
            <v>2</v>
          </cell>
          <cell r="BZ496">
            <v>2</v>
          </cell>
          <cell r="CA496">
            <v>2</v>
          </cell>
          <cell r="CB496">
            <v>1</v>
          </cell>
          <cell r="CC496">
            <v>1</v>
          </cell>
          <cell r="CD496">
            <v>1.5</v>
          </cell>
          <cell r="CE496">
            <v>1</v>
          </cell>
          <cell r="CF496">
            <v>1.5</v>
          </cell>
          <cell r="CG496">
            <v>0.5</v>
          </cell>
          <cell r="CH496">
            <v>20.5</v>
          </cell>
          <cell r="CI496">
            <v>2</v>
          </cell>
          <cell r="CJ496" t="str">
            <v>Fail</v>
          </cell>
          <cell r="CK496">
            <v>4.8536585365853657</v>
          </cell>
        </row>
        <row r="497">
          <cell r="B497" t="str">
            <v>PIET23CI029</v>
          </cell>
          <cell r="C497" t="str">
            <v>KARAN AVASTHI</v>
          </cell>
          <cell r="D497" t="str">
            <v>23EPTCY027</v>
          </cell>
          <cell r="E497" t="str">
            <v>H-29</v>
          </cell>
          <cell r="F497"/>
          <cell r="G497">
            <v>5</v>
          </cell>
          <cell r="H497">
            <v>8</v>
          </cell>
          <cell r="I497">
            <v>10</v>
          </cell>
          <cell r="J497">
            <v>23</v>
          </cell>
          <cell r="K497">
            <v>3</v>
          </cell>
          <cell r="L497">
            <v>8</v>
          </cell>
          <cell r="M497">
            <v>10</v>
          </cell>
          <cell r="N497">
            <v>21</v>
          </cell>
          <cell r="O497">
            <v>5</v>
          </cell>
          <cell r="P497">
            <v>7</v>
          </cell>
          <cell r="Q497">
            <v>10</v>
          </cell>
          <cell r="R497">
            <v>22</v>
          </cell>
          <cell r="S497">
            <v>2</v>
          </cell>
          <cell r="T497">
            <v>7</v>
          </cell>
          <cell r="U497">
            <v>10</v>
          </cell>
          <cell r="V497">
            <v>19</v>
          </cell>
          <cell r="W497">
            <v>6</v>
          </cell>
          <cell r="X497">
            <v>8</v>
          </cell>
          <cell r="Y497">
            <v>9</v>
          </cell>
          <cell r="Z497">
            <v>23</v>
          </cell>
          <cell r="AA497">
            <v>108</v>
          </cell>
          <cell r="AB497">
            <v>8</v>
          </cell>
          <cell r="AC497">
            <v>6</v>
          </cell>
          <cell r="AD497">
            <v>32</v>
          </cell>
          <cell r="AE497">
            <v>46</v>
          </cell>
          <cell r="AF497">
            <v>22</v>
          </cell>
          <cell r="AG497">
            <v>68</v>
          </cell>
          <cell r="AH497">
            <v>8</v>
          </cell>
          <cell r="AI497">
            <v>7</v>
          </cell>
          <cell r="AJ497">
            <v>34</v>
          </cell>
          <cell r="AK497">
            <v>49</v>
          </cell>
          <cell r="AL497">
            <v>32</v>
          </cell>
          <cell r="AM497">
            <v>81</v>
          </cell>
          <cell r="AN497">
            <v>6</v>
          </cell>
          <cell r="AO497">
            <v>7</v>
          </cell>
          <cell r="AP497">
            <v>35</v>
          </cell>
          <cell r="AQ497">
            <v>48</v>
          </cell>
          <cell r="AR497">
            <v>24</v>
          </cell>
          <cell r="AS497">
            <v>72</v>
          </cell>
          <cell r="AT497">
            <v>7</v>
          </cell>
          <cell r="AU497">
            <v>9</v>
          </cell>
          <cell r="AV497">
            <v>40</v>
          </cell>
          <cell r="AW497">
            <v>56</v>
          </cell>
          <cell r="AX497">
            <v>25</v>
          </cell>
          <cell r="AY497">
            <v>81</v>
          </cell>
          <cell r="AZ497">
            <v>7</v>
          </cell>
          <cell r="BA497">
            <v>6</v>
          </cell>
          <cell r="BB497">
            <v>35</v>
          </cell>
          <cell r="BC497">
            <v>48</v>
          </cell>
          <cell r="BD497">
            <v>24</v>
          </cell>
          <cell r="BE497">
            <v>72</v>
          </cell>
          <cell r="BF497">
            <v>374</v>
          </cell>
          <cell r="BG497">
            <v>90</v>
          </cell>
          <cell r="BH497">
            <v>572</v>
          </cell>
          <cell r="BI497">
            <v>76.266666666666666</v>
          </cell>
          <cell r="BK497" t="str">
            <v>F</v>
          </cell>
          <cell r="BL497" t="str">
            <v>E</v>
          </cell>
          <cell r="BM497" t="str">
            <v>C</v>
          </cell>
          <cell r="BN497" t="str">
            <v>E</v>
          </cell>
          <cell r="BO497" t="str">
            <v>E+</v>
          </cell>
          <cell r="BP497" t="str">
            <v>A++</v>
          </cell>
          <cell r="BQ497" t="str">
            <v>B+</v>
          </cell>
          <cell r="BR497" t="str">
            <v>A</v>
          </cell>
          <cell r="BS497" t="str">
            <v>A++</v>
          </cell>
          <cell r="BT497" t="str">
            <v>A</v>
          </cell>
          <cell r="BU497" t="str">
            <v>A++</v>
          </cell>
          <cell r="BW497">
            <v>4</v>
          </cell>
          <cell r="BX497">
            <v>4</v>
          </cell>
          <cell r="BY497">
            <v>2</v>
          </cell>
          <cell r="BZ497">
            <v>2</v>
          </cell>
          <cell r="CA497">
            <v>2</v>
          </cell>
          <cell r="CB497">
            <v>1</v>
          </cell>
          <cell r="CC497">
            <v>1</v>
          </cell>
          <cell r="CD497">
            <v>1.5</v>
          </cell>
          <cell r="CE497">
            <v>1</v>
          </cell>
          <cell r="CF497">
            <v>1.5</v>
          </cell>
          <cell r="CG497">
            <v>0.5</v>
          </cell>
          <cell r="CH497">
            <v>20.5</v>
          </cell>
          <cell r="CI497">
            <v>1</v>
          </cell>
          <cell r="CJ497" t="str">
            <v>Fail</v>
          </cell>
          <cell r="CK497">
            <v>5.15</v>
          </cell>
        </row>
        <row r="498">
          <cell r="B498" t="str">
            <v>PIET23CI030</v>
          </cell>
          <cell r="C498" t="str">
            <v>KARTIKEY SHARMA</v>
          </cell>
          <cell r="D498" t="str">
            <v>23EPTCY028</v>
          </cell>
          <cell r="E498" t="str">
            <v>H-30</v>
          </cell>
          <cell r="F498"/>
          <cell r="G498">
            <v>6</v>
          </cell>
          <cell r="H498">
            <v>7</v>
          </cell>
          <cell r="I498">
            <v>10</v>
          </cell>
          <cell r="J498">
            <v>23</v>
          </cell>
          <cell r="K498">
            <v>5</v>
          </cell>
          <cell r="L498">
            <v>10</v>
          </cell>
          <cell r="M498">
            <v>10</v>
          </cell>
          <cell r="N498">
            <v>25</v>
          </cell>
          <cell r="O498">
            <v>8</v>
          </cell>
          <cell r="P498">
            <v>7</v>
          </cell>
          <cell r="Q498">
            <v>10</v>
          </cell>
          <cell r="R498">
            <v>25</v>
          </cell>
          <cell r="S498">
            <v>3</v>
          </cell>
          <cell r="T498">
            <v>5</v>
          </cell>
          <cell r="U498">
            <v>10</v>
          </cell>
          <cell r="V498">
            <v>18</v>
          </cell>
          <cell r="W498">
            <v>6</v>
          </cell>
          <cell r="X498">
            <v>8</v>
          </cell>
          <cell r="Y498">
            <v>6</v>
          </cell>
          <cell r="Z498">
            <v>20</v>
          </cell>
          <cell r="AA498">
            <v>111</v>
          </cell>
          <cell r="AB498">
            <v>8</v>
          </cell>
          <cell r="AC498">
            <v>9</v>
          </cell>
          <cell r="AD498">
            <v>29</v>
          </cell>
          <cell r="AE498">
            <v>46</v>
          </cell>
          <cell r="AF498">
            <v>27</v>
          </cell>
          <cell r="AG498">
            <v>73</v>
          </cell>
          <cell r="AH498">
            <v>9</v>
          </cell>
          <cell r="AI498">
            <v>8</v>
          </cell>
          <cell r="AJ498">
            <v>31</v>
          </cell>
          <cell r="AK498">
            <v>48</v>
          </cell>
          <cell r="AL498">
            <v>34</v>
          </cell>
          <cell r="AM498">
            <v>82</v>
          </cell>
          <cell r="AN498">
            <v>9</v>
          </cell>
          <cell r="AO498">
            <v>8</v>
          </cell>
          <cell r="AP498">
            <v>32</v>
          </cell>
          <cell r="AQ498">
            <v>49</v>
          </cell>
          <cell r="AR498">
            <v>27</v>
          </cell>
          <cell r="AS498">
            <v>76</v>
          </cell>
          <cell r="AT498">
            <v>4</v>
          </cell>
          <cell r="AU498">
            <v>9</v>
          </cell>
          <cell r="AV498">
            <v>30</v>
          </cell>
          <cell r="AW498">
            <v>43</v>
          </cell>
          <cell r="AX498">
            <v>34</v>
          </cell>
          <cell r="AY498">
            <v>77</v>
          </cell>
          <cell r="AZ498">
            <v>9</v>
          </cell>
          <cell r="BA498">
            <v>10</v>
          </cell>
          <cell r="BB498">
            <v>39</v>
          </cell>
          <cell r="BC498">
            <v>58</v>
          </cell>
          <cell r="BD498">
            <v>36</v>
          </cell>
          <cell r="BE498">
            <v>94</v>
          </cell>
          <cell r="BF498">
            <v>402</v>
          </cell>
          <cell r="BG498">
            <v>93</v>
          </cell>
          <cell r="BH498">
            <v>606</v>
          </cell>
          <cell r="BI498">
            <v>80.800000000000011</v>
          </cell>
          <cell r="BK498" t="str">
            <v>E+</v>
          </cell>
          <cell r="BL498" t="str">
            <v>E</v>
          </cell>
          <cell r="BM498" t="str">
            <v>B+</v>
          </cell>
          <cell r="BN498" t="str">
            <v>E+</v>
          </cell>
          <cell r="BO498" t="str">
            <v>E+</v>
          </cell>
          <cell r="BP498" t="str">
            <v>A++</v>
          </cell>
          <cell r="BQ498" t="str">
            <v>A</v>
          </cell>
          <cell r="BR498" t="str">
            <v>A+</v>
          </cell>
          <cell r="BS498" t="str">
            <v>A+</v>
          </cell>
          <cell r="BT498" t="str">
            <v>A++</v>
          </cell>
          <cell r="BU498" t="str">
            <v>A++</v>
          </cell>
          <cell r="BW498">
            <v>4</v>
          </cell>
          <cell r="BX498">
            <v>4</v>
          </cell>
          <cell r="BY498">
            <v>2</v>
          </cell>
          <cell r="BZ498">
            <v>2</v>
          </cell>
          <cell r="CA498">
            <v>2</v>
          </cell>
          <cell r="CB498">
            <v>1</v>
          </cell>
          <cell r="CC498">
            <v>1</v>
          </cell>
          <cell r="CD498">
            <v>1.5</v>
          </cell>
          <cell r="CE498">
            <v>1</v>
          </cell>
          <cell r="CF498">
            <v>1.5</v>
          </cell>
          <cell r="CG498">
            <v>0.5</v>
          </cell>
          <cell r="CH498">
            <v>20.5</v>
          </cell>
          <cell r="CI498">
            <v>0</v>
          </cell>
          <cell r="CJ498" t="str">
            <v>Pass</v>
          </cell>
          <cell r="CK498">
            <v>6.49</v>
          </cell>
        </row>
        <row r="499">
          <cell r="B499" t="str">
            <v>PIET23CI031</v>
          </cell>
          <cell r="C499" t="str">
            <v>KESHAV KUMAR SHARMA</v>
          </cell>
          <cell r="D499" t="str">
            <v>23EPTCY029</v>
          </cell>
          <cell r="E499" t="str">
            <v>H-31</v>
          </cell>
          <cell r="F499"/>
          <cell r="G499">
            <v>9</v>
          </cell>
          <cell r="H499">
            <v>9</v>
          </cell>
          <cell r="I499">
            <v>10</v>
          </cell>
          <cell r="J499">
            <v>28</v>
          </cell>
          <cell r="K499">
            <v>8</v>
          </cell>
          <cell r="L499">
            <v>10</v>
          </cell>
          <cell r="M499">
            <v>10</v>
          </cell>
          <cell r="N499">
            <v>28</v>
          </cell>
          <cell r="O499">
            <v>8</v>
          </cell>
          <cell r="P499">
            <v>10</v>
          </cell>
          <cell r="Q499">
            <v>10</v>
          </cell>
          <cell r="R499">
            <v>28</v>
          </cell>
          <cell r="S499">
            <v>9</v>
          </cell>
          <cell r="T499">
            <v>9</v>
          </cell>
          <cell r="U499">
            <v>10</v>
          </cell>
          <cell r="V499">
            <v>28</v>
          </cell>
          <cell r="W499">
            <v>9</v>
          </cell>
          <cell r="X499">
            <v>10</v>
          </cell>
          <cell r="Y499">
            <v>10</v>
          </cell>
          <cell r="Z499">
            <v>29</v>
          </cell>
          <cell r="AA499">
            <v>141</v>
          </cell>
          <cell r="AB499">
            <v>10</v>
          </cell>
          <cell r="AC499">
            <v>9</v>
          </cell>
          <cell r="AD499">
            <v>30</v>
          </cell>
          <cell r="AE499">
            <v>49</v>
          </cell>
          <cell r="AF499">
            <v>36</v>
          </cell>
          <cell r="AG499">
            <v>85</v>
          </cell>
          <cell r="AH499">
            <v>9</v>
          </cell>
          <cell r="AI499">
            <v>9</v>
          </cell>
          <cell r="AJ499">
            <v>34</v>
          </cell>
          <cell r="AK499">
            <v>52</v>
          </cell>
          <cell r="AL499">
            <v>35</v>
          </cell>
          <cell r="AM499">
            <v>87</v>
          </cell>
          <cell r="AN499">
            <v>9</v>
          </cell>
          <cell r="AO499">
            <v>9</v>
          </cell>
          <cell r="AP499">
            <v>39</v>
          </cell>
          <cell r="AQ499">
            <v>57</v>
          </cell>
          <cell r="AR499">
            <v>27</v>
          </cell>
          <cell r="AS499">
            <v>84</v>
          </cell>
          <cell r="AT499">
            <v>8</v>
          </cell>
          <cell r="AU499">
            <v>9</v>
          </cell>
          <cell r="AV499">
            <v>39</v>
          </cell>
          <cell r="AW499">
            <v>56</v>
          </cell>
          <cell r="AX499">
            <v>36</v>
          </cell>
          <cell r="AY499">
            <v>92</v>
          </cell>
          <cell r="AZ499">
            <v>10</v>
          </cell>
          <cell r="BA499">
            <v>10</v>
          </cell>
          <cell r="BB499">
            <v>39</v>
          </cell>
          <cell r="BC499">
            <v>59</v>
          </cell>
          <cell r="BD499">
            <v>39</v>
          </cell>
          <cell r="BE499">
            <v>98</v>
          </cell>
          <cell r="BF499">
            <v>446</v>
          </cell>
          <cell r="BG499">
            <v>88</v>
          </cell>
          <cell r="BH499">
            <v>675</v>
          </cell>
          <cell r="BI499">
            <v>90</v>
          </cell>
          <cell r="BK499" t="str">
            <v>B+</v>
          </cell>
          <cell r="BL499" t="str">
            <v>B</v>
          </cell>
          <cell r="BM499" t="str">
            <v>A++</v>
          </cell>
          <cell r="BN499" t="str">
            <v>A</v>
          </cell>
          <cell r="BO499" t="str">
            <v>C+</v>
          </cell>
          <cell r="BP499" t="str">
            <v>A++</v>
          </cell>
          <cell r="BQ499" t="str">
            <v>A++</v>
          </cell>
          <cell r="BR499" t="str">
            <v>A++</v>
          </cell>
          <cell r="BS499" t="str">
            <v>A++</v>
          </cell>
          <cell r="BT499" t="str">
            <v>A++</v>
          </cell>
          <cell r="BU499" t="str">
            <v>A++</v>
          </cell>
          <cell r="BW499">
            <v>4</v>
          </cell>
          <cell r="BX499">
            <v>4</v>
          </cell>
          <cell r="BY499">
            <v>2</v>
          </cell>
          <cell r="BZ499">
            <v>2</v>
          </cell>
          <cell r="CA499">
            <v>2</v>
          </cell>
          <cell r="CB499">
            <v>1</v>
          </cell>
          <cell r="CC499">
            <v>1</v>
          </cell>
          <cell r="CD499">
            <v>1.5</v>
          </cell>
          <cell r="CE499">
            <v>1</v>
          </cell>
          <cell r="CF499">
            <v>1.5</v>
          </cell>
          <cell r="CG499">
            <v>0.5</v>
          </cell>
          <cell r="CH499">
            <v>20.5</v>
          </cell>
          <cell r="CI499">
            <v>0</v>
          </cell>
          <cell r="CJ499" t="str">
            <v>Pass</v>
          </cell>
          <cell r="CK499">
            <v>8.68</v>
          </cell>
        </row>
        <row r="500">
          <cell r="B500" t="str">
            <v>PIET23CI032</v>
          </cell>
          <cell r="C500" t="str">
            <v>KINSHU SACHDEVA</v>
          </cell>
          <cell r="D500" t="str">
            <v>23EPTCY030</v>
          </cell>
          <cell r="E500" t="str">
            <v>H-32</v>
          </cell>
          <cell r="F500"/>
          <cell r="G500">
            <v>10</v>
          </cell>
          <cell r="H500">
            <v>10</v>
          </cell>
          <cell r="I500">
            <v>10</v>
          </cell>
          <cell r="J500">
            <v>30</v>
          </cell>
          <cell r="K500">
            <v>8</v>
          </cell>
          <cell r="L500">
            <v>10</v>
          </cell>
          <cell r="M500">
            <v>10</v>
          </cell>
          <cell r="N500">
            <v>28</v>
          </cell>
          <cell r="O500">
            <v>8</v>
          </cell>
          <cell r="P500">
            <v>10</v>
          </cell>
          <cell r="Q500">
            <v>10</v>
          </cell>
          <cell r="R500">
            <v>28</v>
          </cell>
          <cell r="S500">
            <v>6</v>
          </cell>
          <cell r="T500">
            <v>8</v>
          </cell>
          <cell r="U500">
            <v>10</v>
          </cell>
          <cell r="V500">
            <v>24</v>
          </cell>
          <cell r="W500">
            <v>7</v>
          </cell>
          <cell r="X500">
            <v>10</v>
          </cell>
          <cell r="Y500">
            <v>9</v>
          </cell>
          <cell r="Z500">
            <v>26</v>
          </cell>
          <cell r="AA500">
            <v>136</v>
          </cell>
          <cell r="AB500">
            <v>10</v>
          </cell>
          <cell r="AC500">
            <v>10</v>
          </cell>
          <cell r="AD500">
            <v>39</v>
          </cell>
          <cell r="AE500">
            <v>59</v>
          </cell>
          <cell r="AF500">
            <v>37</v>
          </cell>
          <cell r="AG500">
            <v>96</v>
          </cell>
          <cell r="AH500">
            <v>9</v>
          </cell>
          <cell r="AI500">
            <v>8</v>
          </cell>
          <cell r="AJ500">
            <v>36</v>
          </cell>
          <cell r="AK500">
            <v>53</v>
          </cell>
          <cell r="AL500">
            <v>34</v>
          </cell>
          <cell r="AM500">
            <v>87</v>
          </cell>
          <cell r="AN500">
            <v>8</v>
          </cell>
          <cell r="AO500">
            <v>8</v>
          </cell>
          <cell r="AP500">
            <v>39</v>
          </cell>
          <cell r="AQ500">
            <v>55</v>
          </cell>
          <cell r="AR500">
            <v>35</v>
          </cell>
          <cell r="AS500">
            <v>90</v>
          </cell>
          <cell r="AT500">
            <v>10</v>
          </cell>
          <cell r="AU500">
            <v>8</v>
          </cell>
          <cell r="AV500">
            <v>40</v>
          </cell>
          <cell r="AW500">
            <v>58</v>
          </cell>
          <cell r="AX500">
            <v>37</v>
          </cell>
          <cell r="AY500">
            <v>95</v>
          </cell>
          <cell r="AZ500">
            <v>9</v>
          </cell>
          <cell r="BA500">
            <v>10</v>
          </cell>
          <cell r="BB500">
            <v>40</v>
          </cell>
          <cell r="BC500">
            <v>59</v>
          </cell>
          <cell r="BD500">
            <v>37</v>
          </cell>
          <cell r="BE500">
            <v>96</v>
          </cell>
          <cell r="BF500">
            <v>464</v>
          </cell>
          <cell r="BG500">
            <v>96</v>
          </cell>
          <cell r="BH500">
            <v>696</v>
          </cell>
          <cell r="BI500">
            <v>92.800000000000011</v>
          </cell>
          <cell r="BK500" t="str">
            <v>A++</v>
          </cell>
          <cell r="BL500" t="str">
            <v>B+</v>
          </cell>
          <cell r="BM500" t="str">
            <v>A+</v>
          </cell>
          <cell r="BN500" t="str">
            <v>B+</v>
          </cell>
          <cell r="BO500" t="str">
            <v>B</v>
          </cell>
          <cell r="BP500" t="str">
            <v>A++</v>
          </cell>
          <cell r="BQ500" t="str">
            <v>A++</v>
          </cell>
          <cell r="BR500" t="str">
            <v>A++</v>
          </cell>
          <cell r="BS500" t="str">
            <v>A++</v>
          </cell>
          <cell r="BT500" t="str">
            <v>A++</v>
          </cell>
          <cell r="BU500" t="str">
            <v>A++</v>
          </cell>
          <cell r="BW500">
            <v>4</v>
          </cell>
          <cell r="BX500">
            <v>4</v>
          </cell>
          <cell r="BY500">
            <v>2</v>
          </cell>
          <cell r="BZ500">
            <v>2</v>
          </cell>
          <cell r="CA500">
            <v>2</v>
          </cell>
          <cell r="CB500">
            <v>1</v>
          </cell>
          <cell r="CC500">
            <v>1</v>
          </cell>
          <cell r="CD500">
            <v>1.5</v>
          </cell>
          <cell r="CE500">
            <v>1</v>
          </cell>
          <cell r="CF500">
            <v>1.5</v>
          </cell>
          <cell r="CG500">
            <v>0.5</v>
          </cell>
          <cell r="CH500">
            <v>20.5</v>
          </cell>
          <cell r="CI500">
            <v>0</v>
          </cell>
          <cell r="CJ500" t="str">
            <v>Pass</v>
          </cell>
          <cell r="CK500">
            <v>9.07</v>
          </cell>
        </row>
        <row r="501">
          <cell r="B501" t="str">
            <v>PIET23CI033</v>
          </cell>
          <cell r="C501" t="str">
            <v>KUMAR SAMBHAV</v>
          </cell>
          <cell r="D501" t="str">
            <v>23EPTCY031</v>
          </cell>
          <cell r="E501" t="str">
            <v>H-33</v>
          </cell>
          <cell r="F501"/>
          <cell r="G501">
            <v>7</v>
          </cell>
          <cell r="H501">
            <v>6</v>
          </cell>
          <cell r="I501">
            <v>10</v>
          </cell>
          <cell r="J501">
            <v>23</v>
          </cell>
          <cell r="K501">
            <v>5</v>
          </cell>
          <cell r="L501">
            <v>10</v>
          </cell>
          <cell r="M501">
            <v>10</v>
          </cell>
          <cell r="N501">
            <v>25</v>
          </cell>
          <cell r="O501">
            <v>7</v>
          </cell>
          <cell r="P501">
            <v>9</v>
          </cell>
          <cell r="Q501">
            <v>10</v>
          </cell>
          <cell r="R501">
            <v>26</v>
          </cell>
          <cell r="S501">
            <v>4</v>
          </cell>
          <cell r="T501">
            <v>5</v>
          </cell>
          <cell r="U501">
            <v>10</v>
          </cell>
          <cell r="V501">
            <v>19</v>
          </cell>
          <cell r="W501">
            <v>7</v>
          </cell>
          <cell r="X501">
            <v>10</v>
          </cell>
          <cell r="Y501">
            <v>8</v>
          </cell>
          <cell r="Z501">
            <v>25</v>
          </cell>
          <cell r="AA501">
            <v>118</v>
          </cell>
          <cell r="AB501">
            <v>9</v>
          </cell>
          <cell r="AC501">
            <v>6</v>
          </cell>
          <cell r="AD501">
            <v>35</v>
          </cell>
          <cell r="AE501">
            <v>50</v>
          </cell>
          <cell r="AF501">
            <v>35</v>
          </cell>
          <cell r="AG501">
            <v>85</v>
          </cell>
          <cell r="AH501">
            <v>9</v>
          </cell>
          <cell r="AI501">
            <v>7</v>
          </cell>
          <cell r="AJ501">
            <v>32</v>
          </cell>
          <cell r="AK501">
            <v>48</v>
          </cell>
          <cell r="AL501">
            <v>29</v>
          </cell>
          <cell r="AM501">
            <v>77</v>
          </cell>
          <cell r="AN501">
            <v>9</v>
          </cell>
          <cell r="AO501">
            <v>8</v>
          </cell>
          <cell r="AP501">
            <v>35</v>
          </cell>
          <cell r="AQ501">
            <v>52</v>
          </cell>
          <cell r="AR501">
            <v>26</v>
          </cell>
          <cell r="AS501">
            <v>78</v>
          </cell>
          <cell r="AT501">
            <v>8</v>
          </cell>
          <cell r="AU501">
            <v>6</v>
          </cell>
          <cell r="AV501">
            <v>32</v>
          </cell>
          <cell r="AW501">
            <v>46</v>
          </cell>
          <cell r="AX501">
            <v>26</v>
          </cell>
          <cell r="AY501">
            <v>72</v>
          </cell>
          <cell r="AZ501">
            <v>8</v>
          </cell>
          <cell r="BA501">
            <v>7</v>
          </cell>
          <cell r="BB501">
            <v>38</v>
          </cell>
          <cell r="BC501">
            <v>53</v>
          </cell>
          <cell r="BD501">
            <v>30</v>
          </cell>
          <cell r="BE501">
            <v>83</v>
          </cell>
          <cell r="BF501">
            <v>395</v>
          </cell>
          <cell r="BG501">
            <v>92</v>
          </cell>
          <cell r="BH501">
            <v>605</v>
          </cell>
          <cell r="BI501">
            <v>80.666666666666657</v>
          </cell>
          <cell r="BK501" t="str">
            <v>D+</v>
          </cell>
          <cell r="BL501" t="str">
            <v>E+</v>
          </cell>
          <cell r="BM501" t="str">
            <v>A+</v>
          </cell>
          <cell r="BN501" t="str">
            <v>D</v>
          </cell>
          <cell r="BO501" t="str">
            <v>C</v>
          </cell>
          <cell r="BP501" t="str">
            <v>A+</v>
          </cell>
          <cell r="BQ501" t="str">
            <v>A++</v>
          </cell>
          <cell r="BR501" t="str">
            <v>A+</v>
          </cell>
          <cell r="BS501" t="str">
            <v>A</v>
          </cell>
          <cell r="BT501" t="str">
            <v>A++</v>
          </cell>
          <cell r="BU501" t="str">
            <v>A++</v>
          </cell>
          <cell r="BW501">
            <v>4</v>
          </cell>
          <cell r="BX501">
            <v>4</v>
          </cell>
          <cell r="BY501">
            <v>2</v>
          </cell>
          <cell r="BZ501">
            <v>2</v>
          </cell>
          <cell r="CA501">
            <v>2</v>
          </cell>
          <cell r="CB501">
            <v>1</v>
          </cell>
          <cell r="CC501">
            <v>1</v>
          </cell>
          <cell r="CD501">
            <v>1.5</v>
          </cell>
          <cell r="CE501">
            <v>1</v>
          </cell>
          <cell r="CF501">
            <v>1.5</v>
          </cell>
          <cell r="CG501">
            <v>0.5</v>
          </cell>
          <cell r="CH501">
            <v>20.5</v>
          </cell>
          <cell r="CI501">
            <v>0</v>
          </cell>
          <cell r="CJ501" t="str">
            <v>Pass</v>
          </cell>
          <cell r="CK501">
            <v>7.17</v>
          </cell>
        </row>
        <row r="502">
          <cell r="B502" t="str">
            <v>PIET23CI034</v>
          </cell>
          <cell r="C502" t="str">
            <v>KUSHAGRA MODI</v>
          </cell>
          <cell r="D502" t="str">
            <v>23EPTCY032</v>
          </cell>
          <cell r="E502" t="str">
            <v>H-34</v>
          </cell>
          <cell r="F502"/>
          <cell r="G502">
            <v>5</v>
          </cell>
          <cell r="H502">
            <v>9</v>
          </cell>
          <cell r="I502">
            <v>9</v>
          </cell>
          <cell r="J502">
            <v>23</v>
          </cell>
          <cell r="K502">
            <v>2</v>
          </cell>
          <cell r="L502">
            <v>10</v>
          </cell>
          <cell r="M502">
            <v>10</v>
          </cell>
          <cell r="N502">
            <v>22</v>
          </cell>
          <cell r="O502">
            <v>6</v>
          </cell>
          <cell r="P502">
            <v>10</v>
          </cell>
          <cell r="Q502">
            <v>10</v>
          </cell>
          <cell r="R502">
            <v>26</v>
          </cell>
          <cell r="S502">
            <v>3</v>
          </cell>
          <cell r="T502">
            <v>6</v>
          </cell>
          <cell r="U502">
            <v>10</v>
          </cell>
          <cell r="V502">
            <v>19</v>
          </cell>
          <cell r="W502">
            <v>7</v>
          </cell>
          <cell r="X502">
            <v>10</v>
          </cell>
          <cell r="Y502">
            <v>8</v>
          </cell>
          <cell r="Z502">
            <v>25</v>
          </cell>
          <cell r="AA502">
            <v>115</v>
          </cell>
          <cell r="AB502">
            <v>9</v>
          </cell>
          <cell r="AC502">
            <v>9</v>
          </cell>
          <cell r="AD502">
            <v>31</v>
          </cell>
          <cell r="AE502">
            <v>49</v>
          </cell>
          <cell r="AF502">
            <v>31</v>
          </cell>
          <cell r="AG502">
            <v>80</v>
          </cell>
          <cell r="AH502">
            <v>9</v>
          </cell>
          <cell r="AI502">
            <v>8</v>
          </cell>
          <cell r="AJ502">
            <v>36</v>
          </cell>
          <cell r="AK502">
            <v>53</v>
          </cell>
          <cell r="AL502">
            <v>32</v>
          </cell>
          <cell r="AM502">
            <v>85</v>
          </cell>
          <cell r="AN502">
            <v>8</v>
          </cell>
          <cell r="AO502">
            <v>7</v>
          </cell>
          <cell r="AP502">
            <v>35</v>
          </cell>
          <cell r="AQ502">
            <v>50</v>
          </cell>
          <cell r="AR502">
            <v>28</v>
          </cell>
          <cell r="AS502">
            <v>78</v>
          </cell>
          <cell r="AT502">
            <v>5</v>
          </cell>
          <cell r="AU502">
            <v>9</v>
          </cell>
          <cell r="AV502">
            <v>38</v>
          </cell>
          <cell r="AW502">
            <v>52</v>
          </cell>
          <cell r="AX502">
            <v>27</v>
          </cell>
          <cell r="AY502">
            <v>79</v>
          </cell>
          <cell r="AZ502">
            <v>6</v>
          </cell>
          <cell r="BA502">
            <v>6</v>
          </cell>
          <cell r="BB502">
            <v>35</v>
          </cell>
          <cell r="BC502">
            <v>47</v>
          </cell>
          <cell r="BD502">
            <v>27</v>
          </cell>
          <cell r="BE502">
            <v>74</v>
          </cell>
          <cell r="BF502">
            <v>396</v>
          </cell>
          <cell r="BG502">
            <v>91</v>
          </cell>
          <cell r="BH502">
            <v>602</v>
          </cell>
          <cell r="BI502">
            <v>80.266666666666666</v>
          </cell>
          <cell r="BK502" t="str">
            <v>E+</v>
          </cell>
          <cell r="BL502" t="str">
            <v>F</v>
          </cell>
          <cell r="BM502" t="str">
            <v>A++</v>
          </cell>
          <cell r="BN502" t="str">
            <v>D+</v>
          </cell>
          <cell r="BO502" t="str">
            <v>D+</v>
          </cell>
          <cell r="BP502" t="str">
            <v>A++</v>
          </cell>
          <cell r="BQ502" t="str">
            <v>A+</v>
          </cell>
          <cell r="BR502" t="str">
            <v>A+</v>
          </cell>
          <cell r="BS502" t="str">
            <v>A+</v>
          </cell>
          <cell r="BT502" t="str">
            <v>A</v>
          </cell>
          <cell r="BU502" t="str">
            <v>A++</v>
          </cell>
          <cell r="BW502">
            <v>4</v>
          </cell>
          <cell r="BX502">
            <v>4</v>
          </cell>
          <cell r="BY502">
            <v>2</v>
          </cell>
          <cell r="BZ502">
            <v>2</v>
          </cell>
          <cell r="CA502">
            <v>2</v>
          </cell>
          <cell r="CB502">
            <v>1</v>
          </cell>
          <cell r="CC502">
            <v>1</v>
          </cell>
          <cell r="CD502">
            <v>1.5</v>
          </cell>
          <cell r="CE502">
            <v>1</v>
          </cell>
          <cell r="CF502">
            <v>1.5</v>
          </cell>
          <cell r="CG502">
            <v>0.5</v>
          </cell>
          <cell r="CH502">
            <v>20.5</v>
          </cell>
          <cell r="CI502">
            <v>1</v>
          </cell>
          <cell r="CJ502" t="str">
            <v>Fail</v>
          </cell>
          <cell r="CK502">
            <v>6.0121951219512191</v>
          </cell>
        </row>
        <row r="503">
          <cell r="B503" t="str">
            <v>PIET23CI035</v>
          </cell>
          <cell r="C503" t="str">
            <v>LAKSHYA GUPTA</v>
          </cell>
          <cell r="D503" t="str">
            <v>23EPTCY033</v>
          </cell>
          <cell r="E503" t="str">
            <v>H-35</v>
          </cell>
          <cell r="F503"/>
          <cell r="G503">
            <v>3</v>
          </cell>
          <cell r="H503">
            <v>9</v>
          </cell>
          <cell r="I503">
            <v>9</v>
          </cell>
          <cell r="J503">
            <v>21</v>
          </cell>
          <cell r="K503">
            <v>3</v>
          </cell>
          <cell r="L503">
            <v>8</v>
          </cell>
          <cell r="M503">
            <v>10</v>
          </cell>
          <cell r="N503">
            <v>21</v>
          </cell>
          <cell r="O503">
            <v>3</v>
          </cell>
          <cell r="P503">
            <v>8</v>
          </cell>
          <cell r="Q503">
            <v>10</v>
          </cell>
          <cell r="R503">
            <v>21</v>
          </cell>
          <cell r="S503">
            <v>1</v>
          </cell>
          <cell r="T503">
            <v>7</v>
          </cell>
          <cell r="U503">
            <v>10</v>
          </cell>
          <cell r="V503">
            <v>18</v>
          </cell>
          <cell r="W503">
            <v>6</v>
          </cell>
          <cell r="X503">
            <v>8</v>
          </cell>
          <cell r="Y503">
            <v>9</v>
          </cell>
          <cell r="Z503">
            <v>23</v>
          </cell>
          <cell r="AA503">
            <v>104</v>
          </cell>
          <cell r="AB503">
            <v>6</v>
          </cell>
          <cell r="AC503">
            <v>8</v>
          </cell>
          <cell r="AD503">
            <v>34</v>
          </cell>
          <cell r="AE503">
            <v>48</v>
          </cell>
          <cell r="AF503">
            <v>23</v>
          </cell>
          <cell r="AG503">
            <v>71</v>
          </cell>
          <cell r="AH503">
            <v>6</v>
          </cell>
          <cell r="AI503">
            <v>7</v>
          </cell>
          <cell r="AJ503">
            <v>32</v>
          </cell>
          <cell r="AK503">
            <v>45</v>
          </cell>
          <cell r="AL503">
            <v>23</v>
          </cell>
          <cell r="AM503">
            <v>68</v>
          </cell>
          <cell r="AN503">
            <v>7</v>
          </cell>
          <cell r="AO503">
            <v>6</v>
          </cell>
          <cell r="AP503">
            <v>31</v>
          </cell>
          <cell r="AQ503">
            <v>44</v>
          </cell>
          <cell r="AR503">
            <v>19</v>
          </cell>
          <cell r="AS503">
            <v>63</v>
          </cell>
          <cell r="AT503">
            <v>4</v>
          </cell>
          <cell r="AU503">
            <v>6</v>
          </cell>
          <cell r="AV503">
            <v>36</v>
          </cell>
          <cell r="AW503">
            <v>46</v>
          </cell>
          <cell r="AX503">
            <v>16</v>
          </cell>
          <cell r="AY503">
            <v>62</v>
          </cell>
          <cell r="AZ503">
            <v>5</v>
          </cell>
          <cell r="BA503">
            <v>6</v>
          </cell>
          <cell r="BB503">
            <v>37</v>
          </cell>
          <cell r="BC503">
            <v>48</v>
          </cell>
          <cell r="BD503">
            <v>26</v>
          </cell>
          <cell r="BE503">
            <v>74</v>
          </cell>
          <cell r="BF503">
            <v>338</v>
          </cell>
          <cell r="BG503">
            <v>92</v>
          </cell>
          <cell r="BH503">
            <v>534</v>
          </cell>
          <cell r="BI503">
            <v>71.2</v>
          </cell>
          <cell r="BK503" t="str">
            <v>E+</v>
          </cell>
          <cell r="BL503" t="str">
            <v>F</v>
          </cell>
          <cell r="BM503" t="str">
            <v>B+</v>
          </cell>
          <cell r="BN503" t="str">
            <v>E+</v>
          </cell>
          <cell r="BO503" t="str">
            <v>E+</v>
          </cell>
          <cell r="BP503" t="str">
            <v>B+</v>
          </cell>
          <cell r="BQ503" t="str">
            <v>B+</v>
          </cell>
          <cell r="BR503" t="str">
            <v>B</v>
          </cell>
          <cell r="BS503" t="str">
            <v>C+</v>
          </cell>
          <cell r="BT503" t="str">
            <v>A</v>
          </cell>
          <cell r="BU503" t="str">
            <v>A++</v>
          </cell>
          <cell r="BW503">
            <v>4</v>
          </cell>
          <cell r="BX503">
            <v>4</v>
          </cell>
          <cell r="BY503">
            <v>2</v>
          </cell>
          <cell r="BZ503">
            <v>2</v>
          </cell>
          <cell r="CA503">
            <v>2</v>
          </cell>
          <cell r="CB503">
            <v>1</v>
          </cell>
          <cell r="CC503">
            <v>1</v>
          </cell>
          <cell r="CD503">
            <v>1.5</v>
          </cell>
          <cell r="CE503">
            <v>1</v>
          </cell>
          <cell r="CF503">
            <v>1.5</v>
          </cell>
          <cell r="CG503">
            <v>0.5</v>
          </cell>
          <cell r="CH503">
            <v>20.5</v>
          </cell>
          <cell r="CI503">
            <v>1</v>
          </cell>
          <cell r="CJ503" t="str">
            <v>Fail</v>
          </cell>
          <cell r="CK503">
            <v>5.2682926829268295</v>
          </cell>
        </row>
        <row r="504">
          <cell r="B504" t="str">
            <v>PIET23CI036</v>
          </cell>
          <cell r="C504" t="str">
            <v>MAHAVEER SINGH</v>
          </cell>
          <cell r="D504" t="str">
            <v>23EPTCY034</v>
          </cell>
          <cell r="E504" t="str">
            <v>H-36</v>
          </cell>
          <cell r="F504"/>
          <cell r="G504">
            <v>3</v>
          </cell>
          <cell r="H504">
            <v>10</v>
          </cell>
          <cell r="I504">
            <v>10</v>
          </cell>
          <cell r="J504">
            <v>23</v>
          </cell>
          <cell r="K504">
            <v>1</v>
          </cell>
          <cell r="L504">
            <v>8</v>
          </cell>
          <cell r="M504">
            <v>10</v>
          </cell>
          <cell r="N504">
            <v>19</v>
          </cell>
          <cell r="O504">
            <v>2</v>
          </cell>
          <cell r="P504">
            <v>8</v>
          </cell>
          <cell r="Q504">
            <v>9</v>
          </cell>
          <cell r="R504">
            <v>19</v>
          </cell>
          <cell r="S504">
            <v>1</v>
          </cell>
          <cell r="T504">
            <v>7</v>
          </cell>
          <cell r="U504">
            <v>10</v>
          </cell>
          <cell r="V504">
            <v>18</v>
          </cell>
          <cell r="W504">
            <v>2</v>
          </cell>
          <cell r="X504">
            <v>5</v>
          </cell>
          <cell r="Y504">
            <v>8</v>
          </cell>
          <cell r="Z504">
            <v>15</v>
          </cell>
          <cell r="AA504">
            <v>94</v>
          </cell>
          <cell r="AB504">
            <v>9</v>
          </cell>
          <cell r="AC504">
            <v>8</v>
          </cell>
          <cell r="AD504">
            <v>37</v>
          </cell>
          <cell r="AE504">
            <v>54</v>
          </cell>
          <cell r="AF504">
            <v>28</v>
          </cell>
          <cell r="AG504">
            <v>82</v>
          </cell>
          <cell r="AH504">
            <v>6</v>
          </cell>
          <cell r="AI504">
            <v>6</v>
          </cell>
          <cell r="AJ504">
            <v>36</v>
          </cell>
          <cell r="AK504">
            <v>48</v>
          </cell>
          <cell r="AL504">
            <v>20</v>
          </cell>
          <cell r="AM504">
            <v>68</v>
          </cell>
          <cell r="AN504">
            <v>8</v>
          </cell>
          <cell r="AO504">
            <v>7</v>
          </cell>
          <cell r="AP504">
            <v>33</v>
          </cell>
          <cell r="AQ504">
            <v>48</v>
          </cell>
          <cell r="AR504">
            <v>26</v>
          </cell>
          <cell r="AS504">
            <v>74</v>
          </cell>
          <cell r="AT504">
            <v>4</v>
          </cell>
          <cell r="AU504">
            <v>7</v>
          </cell>
          <cell r="AV504">
            <v>37</v>
          </cell>
          <cell r="AW504">
            <v>48</v>
          </cell>
          <cell r="AX504">
            <v>26</v>
          </cell>
          <cell r="AY504">
            <v>74</v>
          </cell>
          <cell r="AZ504">
            <v>8</v>
          </cell>
          <cell r="BA504">
            <v>7</v>
          </cell>
          <cell r="BB504">
            <v>36</v>
          </cell>
          <cell r="BC504">
            <v>51</v>
          </cell>
          <cell r="BD504">
            <v>29</v>
          </cell>
          <cell r="BE504">
            <v>80</v>
          </cell>
          <cell r="BF504">
            <v>378</v>
          </cell>
          <cell r="BG504">
            <v>94</v>
          </cell>
          <cell r="BH504">
            <v>566</v>
          </cell>
          <cell r="BI504">
            <v>75.466666666666669</v>
          </cell>
          <cell r="BK504" t="str">
            <v>F</v>
          </cell>
          <cell r="BL504" t="str">
            <v>F</v>
          </cell>
          <cell r="BM504" t="str">
            <v>F</v>
          </cell>
          <cell r="BN504" t="str">
            <v>D</v>
          </cell>
          <cell r="BO504" t="str">
            <v>E</v>
          </cell>
          <cell r="BP504" t="str">
            <v>B+</v>
          </cell>
          <cell r="BQ504" t="str">
            <v>A++</v>
          </cell>
          <cell r="BR504" t="str">
            <v>A</v>
          </cell>
          <cell r="BS504" t="str">
            <v>A</v>
          </cell>
          <cell r="BT504" t="str">
            <v>A+</v>
          </cell>
          <cell r="BU504" t="str">
            <v>A++</v>
          </cell>
          <cell r="BW504">
            <v>4</v>
          </cell>
          <cell r="BX504">
            <v>4</v>
          </cell>
          <cell r="BY504">
            <v>2</v>
          </cell>
          <cell r="BZ504">
            <v>2</v>
          </cell>
          <cell r="CA504">
            <v>2</v>
          </cell>
          <cell r="CB504">
            <v>1</v>
          </cell>
          <cell r="CC504">
            <v>1</v>
          </cell>
          <cell r="CD504">
            <v>1.5</v>
          </cell>
          <cell r="CE504">
            <v>1</v>
          </cell>
          <cell r="CF504">
            <v>1.5</v>
          </cell>
          <cell r="CG504">
            <v>0.5</v>
          </cell>
          <cell r="CH504">
            <v>20.5</v>
          </cell>
          <cell r="CI504">
            <v>3</v>
          </cell>
          <cell r="CJ504" t="str">
            <v>Fail</v>
          </cell>
          <cell r="CK504">
            <v>3.7439024390243905</v>
          </cell>
        </row>
        <row r="505">
          <cell r="B505" t="str">
            <v>PIET23CI037</v>
          </cell>
          <cell r="C505" t="str">
            <v>MANAN JAIN</v>
          </cell>
          <cell r="D505" t="str">
            <v>23EPTCY035</v>
          </cell>
          <cell r="E505" t="str">
            <v>H-37</v>
          </cell>
          <cell r="F505"/>
          <cell r="G505">
            <v>8</v>
          </cell>
          <cell r="H505">
            <v>5</v>
          </cell>
          <cell r="I505">
            <v>10</v>
          </cell>
          <cell r="J505">
            <v>23</v>
          </cell>
          <cell r="K505">
            <v>4</v>
          </cell>
          <cell r="L505">
            <v>7</v>
          </cell>
          <cell r="M505">
            <v>10</v>
          </cell>
          <cell r="N505">
            <v>21</v>
          </cell>
          <cell r="O505">
            <v>5</v>
          </cell>
          <cell r="P505">
            <v>8</v>
          </cell>
          <cell r="Q505">
            <v>9</v>
          </cell>
          <cell r="R505">
            <v>22</v>
          </cell>
          <cell r="S505">
            <v>3</v>
          </cell>
          <cell r="T505">
            <v>7</v>
          </cell>
          <cell r="U505">
            <v>9</v>
          </cell>
          <cell r="V505">
            <v>19</v>
          </cell>
          <cell r="W505">
            <v>6</v>
          </cell>
          <cell r="X505">
            <v>9</v>
          </cell>
          <cell r="Y505">
            <v>7</v>
          </cell>
          <cell r="Z505">
            <v>22</v>
          </cell>
          <cell r="AA505">
            <v>107</v>
          </cell>
          <cell r="AB505">
            <v>8</v>
          </cell>
          <cell r="AC505">
            <v>9</v>
          </cell>
          <cell r="AD505">
            <v>33</v>
          </cell>
          <cell r="AE505">
            <v>50</v>
          </cell>
          <cell r="AF505">
            <v>25</v>
          </cell>
          <cell r="AG505">
            <v>75</v>
          </cell>
          <cell r="AH505">
            <v>7</v>
          </cell>
          <cell r="AI505">
            <v>8</v>
          </cell>
          <cell r="AJ505">
            <v>28</v>
          </cell>
          <cell r="AK505">
            <v>43</v>
          </cell>
          <cell r="AL505">
            <v>29</v>
          </cell>
          <cell r="AM505">
            <v>72</v>
          </cell>
          <cell r="AN505">
            <v>9</v>
          </cell>
          <cell r="AO505">
            <v>8</v>
          </cell>
          <cell r="AP505">
            <v>36</v>
          </cell>
          <cell r="AQ505">
            <v>53</v>
          </cell>
          <cell r="AR505">
            <v>31</v>
          </cell>
          <cell r="AS505">
            <v>84</v>
          </cell>
          <cell r="AT505">
            <v>7</v>
          </cell>
          <cell r="AU505">
            <v>7</v>
          </cell>
          <cell r="AV505">
            <v>37</v>
          </cell>
          <cell r="AW505">
            <v>51</v>
          </cell>
          <cell r="AX505">
            <v>33</v>
          </cell>
          <cell r="AY505">
            <v>84</v>
          </cell>
          <cell r="AZ505">
            <v>7</v>
          </cell>
          <cell r="BA505">
            <v>8</v>
          </cell>
          <cell r="BB505">
            <v>32</v>
          </cell>
          <cell r="BC505">
            <v>47</v>
          </cell>
          <cell r="BD505">
            <v>33</v>
          </cell>
          <cell r="BE505">
            <v>80</v>
          </cell>
          <cell r="BF505">
            <v>395</v>
          </cell>
          <cell r="BG505">
            <v>88</v>
          </cell>
          <cell r="BH505">
            <v>590</v>
          </cell>
          <cell r="BI505">
            <v>78.666666666666657</v>
          </cell>
          <cell r="BK505" t="str">
            <v>D+</v>
          </cell>
          <cell r="BL505" t="str">
            <v>E+</v>
          </cell>
          <cell r="BM505" t="str">
            <v>B+</v>
          </cell>
          <cell r="BN505" t="str">
            <v>D</v>
          </cell>
          <cell r="BO505" t="str">
            <v>C+</v>
          </cell>
          <cell r="BP505" t="str">
            <v>A</v>
          </cell>
          <cell r="BQ505" t="str">
            <v>A</v>
          </cell>
          <cell r="BR505" t="str">
            <v>A++</v>
          </cell>
          <cell r="BS505" t="str">
            <v>A++</v>
          </cell>
          <cell r="BT505" t="str">
            <v>A+</v>
          </cell>
          <cell r="BU505" t="str">
            <v>A++</v>
          </cell>
          <cell r="BW505">
            <v>4</v>
          </cell>
          <cell r="BX505">
            <v>4</v>
          </cell>
          <cell r="BY505">
            <v>2</v>
          </cell>
          <cell r="BZ505">
            <v>2</v>
          </cell>
          <cell r="CA505">
            <v>2</v>
          </cell>
          <cell r="CB505">
            <v>1</v>
          </cell>
          <cell r="CC505">
            <v>1</v>
          </cell>
          <cell r="CD505">
            <v>1.5</v>
          </cell>
          <cell r="CE505">
            <v>1</v>
          </cell>
          <cell r="CF505">
            <v>1.5</v>
          </cell>
          <cell r="CG505">
            <v>0.5</v>
          </cell>
          <cell r="CH505">
            <v>20.5</v>
          </cell>
          <cell r="CI505">
            <v>0</v>
          </cell>
          <cell r="CJ505" t="str">
            <v>Pass</v>
          </cell>
          <cell r="CK505">
            <v>7.1</v>
          </cell>
        </row>
        <row r="506">
          <cell r="B506" t="str">
            <v>PIET23CI038</v>
          </cell>
          <cell r="C506" t="str">
            <v>MAYANK BHAMA</v>
          </cell>
          <cell r="D506" t="str">
            <v>23EPTCY036</v>
          </cell>
          <cell r="E506" t="str">
            <v>H-38</v>
          </cell>
          <cell r="F506"/>
          <cell r="G506">
            <v>7</v>
          </cell>
          <cell r="H506">
            <v>8</v>
          </cell>
          <cell r="I506">
            <v>9</v>
          </cell>
          <cell r="J506">
            <v>24</v>
          </cell>
          <cell r="K506">
            <v>3</v>
          </cell>
          <cell r="L506">
            <v>8</v>
          </cell>
          <cell r="M506">
            <v>10</v>
          </cell>
          <cell r="N506">
            <v>21</v>
          </cell>
          <cell r="O506">
            <v>3</v>
          </cell>
          <cell r="P506">
            <v>7</v>
          </cell>
          <cell r="Q506">
            <v>10</v>
          </cell>
          <cell r="R506">
            <v>20</v>
          </cell>
          <cell r="S506">
            <v>1</v>
          </cell>
          <cell r="T506">
            <v>7</v>
          </cell>
          <cell r="U506">
            <v>10</v>
          </cell>
          <cell r="V506">
            <v>18</v>
          </cell>
          <cell r="W506">
            <v>2</v>
          </cell>
          <cell r="X506">
            <v>7</v>
          </cell>
          <cell r="Y506">
            <v>10</v>
          </cell>
          <cell r="Z506">
            <v>19</v>
          </cell>
          <cell r="AA506">
            <v>102</v>
          </cell>
          <cell r="AB506">
            <v>8</v>
          </cell>
          <cell r="AC506">
            <v>6</v>
          </cell>
          <cell r="AD506">
            <v>38</v>
          </cell>
          <cell r="AE506">
            <v>52</v>
          </cell>
          <cell r="AF506">
            <v>30</v>
          </cell>
          <cell r="AG506">
            <v>82</v>
          </cell>
          <cell r="AH506">
            <v>6</v>
          </cell>
          <cell r="AI506">
            <v>6</v>
          </cell>
          <cell r="AJ506">
            <v>32</v>
          </cell>
          <cell r="AK506">
            <v>44</v>
          </cell>
          <cell r="AL506">
            <v>22</v>
          </cell>
          <cell r="AM506">
            <v>66</v>
          </cell>
          <cell r="AN506">
            <v>6</v>
          </cell>
          <cell r="AO506">
            <v>6</v>
          </cell>
          <cell r="AP506">
            <v>30</v>
          </cell>
          <cell r="AQ506">
            <v>42</v>
          </cell>
          <cell r="AR506">
            <v>24</v>
          </cell>
          <cell r="AS506">
            <v>66</v>
          </cell>
          <cell r="AT506">
            <v>4</v>
          </cell>
          <cell r="AU506">
            <v>5</v>
          </cell>
          <cell r="AV506">
            <v>30</v>
          </cell>
          <cell r="AW506">
            <v>39</v>
          </cell>
          <cell r="AX506">
            <v>26</v>
          </cell>
          <cell r="AY506">
            <v>65</v>
          </cell>
          <cell r="AZ506">
            <v>6</v>
          </cell>
          <cell r="BA506">
            <v>7</v>
          </cell>
          <cell r="BB506">
            <v>37</v>
          </cell>
          <cell r="BC506">
            <v>50</v>
          </cell>
          <cell r="BD506">
            <v>32</v>
          </cell>
          <cell r="BE506">
            <v>82</v>
          </cell>
          <cell r="BF506">
            <v>361</v>
          </cell>
          <cell r="BG506">
            <v>90</v>
          </cell>
          <cell r="BH506">
            <v>553</v>
          </cell>
          <cell r="BI506">
            <v>73.733333333333334</v>
          </cell>
          <cell r="BK506" t="str">
            <v>B+</v>
          </cell>
          <cell r="BL506" t="str">
            <v>D</v>
          </cell>
          <cell r="BM506" t="str">
            <v>D</v>
          </cell>
          <cell r="BN506" t="str">
            <v>E+</v>
          </cell>
          <cell r="BO506" t="str">
            <v>E</v>
          </cell>
          <cell r="BP506" t="str">
            <v>B</v>
          </cell>
          <cell r="BQ506" t="str">
            <v>A++</v>
          </cell>
          <cell r="BR506" t="str">
            <v>B</v>
          </cell>
          <cell r="BS506" t="str">
            <v>B</v>
          </cell>
          <cell r="BT506" t="str">
            <v>A++</v>
          </cell>
          <cell r="BU506" t="str">
            <v>A++</v>
          </cell>
          <cell r="BW506">
            <v>4</v>
          </cell>
          <cell r="BX506">
            <v>4</v>
          </cell>
          <cell r="BY506">
            <v>2</v>
          </cell>
          <cell r="BZ506">
            <v>2</v>
          </cell>
          <cell r="CA506">
            <v>2</v>
          </cell>
          <cell r="CB506">
            <v>1</v>
          </cell>
          <cell r="CC506">
            <v>1</v>
          </cell>
          <cell r="CD506">
            <v>1.5</v>
          </cell>
          <cell r="CE506">
            <v>1</v>
          </cell>
          <cell r="CF506">
            <v>1.5</v>
          </cell>
          <cell r="CG506">
            <v>0.5</v>
          </cell>
          <cell r="CH506">
            <v>20.5</v>
          </cell>
          <cell r="CI506">
            <v>0</v>
          </cell>
          <cell r="CJ506" t="str">
            <v>Pass</v>
          </cell>
          <cell r="CK506">
            <v>6.79</v>
          </cell>
        </row>
        <row r="507">
          <cell r="B507" t="str">
            <v>PIET23CI039</v>
          </cell>
          <cell r="C507" t="str">
            <v>MAYANK PRAJAPAT</v>
          </cell>
          <cell r="D507" t="str">
            <v>23EPTCY037</v>
          </cell>
          <cell r="E507" t="str">
            <v>H-39</v>
          </cell>
          <cell r="F507"/>
          <cell r="G507">
            <v>10</v>
          </cell>
          <cell r="H507">
            <v>10</v>
          </cell>
          <cell r="I507">
            <v>10</v>
          </cell>
          <cell r="J507">
            <v>30</v>
          </cell>
          <cell r="K507">
            <v>3</v>
          </cell>
          <cell r="L507">
            <v>5</v>
          </cell>
          <cell r="M507">
            <v>10</v>
          </cell>
          <cell r="N507">
            <v>18</v>
          </cell>
          <cell r="O507">
            <v>6</v>
          </cell>
          <cell r="P507">
            <v>7</v>
          </cell>
          <cell r="Q507">
            <v>10</v>
          </cell>
          <cell r="R507">
            <v>23</v>
          </cell>
          <cell r="S507">
            <v>5</v>
          </cell>
          <cell r="T507">
            <v>6</v>
          </cell>
          <cell r="U507">
            <v>10</v>
          </cell>
          <cell r="V507">
            <v>21</v>
          </cell>
          <cell r="W507">
            <v>7</v>
          </cell>
          <cell r="X507">
            <v>9</v>
          </cell>
          <cell r="Y507">
            <v>7</v>
          </cell>
          <cell r="Z507">
            <v>23</v>
          </cell>
          <cell r="AA507">
            <v>115</v>
          </cell>
          <cell r="AB507">
            <v>10</v>
          </cell>
          <cell r="AC507">
            <v>9</v>
          </cell>
          <cell r="AD507">
            <v>30</v>
          </cell>
          <cell r="AE507">
            <v>49</v>
          </cell>
          <cell r="AF507">
            <v>31</v>
          </cell>
          <cell r="AG507">
            <v>80</v>
          </cell>
          <cell r="AH507">
            <v>7</v>
          </cell>
          <cell r="AI507">
            <v>7</v>
          </cell>
          <cell r="AJ507">
            <v>36</v>
          </cell>
          <cell r="AK507">
            <v>50</v>
          </cell>
          <cell r="AL507">
            <v>27</v>
          </cell>
          <cell r="AM507">
            <v>77</v>
          </cell>
          <cell r="AN507">
            <v>8</v>
          </cell>
          <cell r="AO507">
            <v>7</v>
          </cell>
          <cell r="AP507">
            <v>30</v>
          </cell>
          <cell r="AQ507">
            <v>45</v>
          </cell>
          <cell r="AR507">
            <v>27</v>
          </cell>
          <cell r="AS507">
            <v>72</v>
          </cell>
          <cell r="AT507">
            <v>8</v>
          </cell>
          <cell r="AU507">
            <v>6</v>
          </cell>
          <cell r="AV507">
            <v>40</v>
          </cell>
          <cell r="AW507">
            <v>54</v>
          </cell>
          <cell r="AX507">
            <v>29</v>
          </cell>
          <cell r="AY507">
            <v>83</v>
          </cell>
          <cell r="AZ507">
            <v>8</v>
          </cell>
          <cell r="BA507">
            <v>9</v>
          </cell>
          <cell r="BB507">
            <v>40</v>
          </cell>
          <cell r="BC507">
            <v>57</v>
          </cell>
          <cell r="BD507">
            <v>38</v>
          </cell>
          <cell r="BE507">
            <v>95</v>
          </cell>
          <cell r="BF507">
            <v>407</v>
          </cell>
          <cell r="BG507">
            <v>90</v>
          </cell>
          <cell r="BH507">
            <v>612</v>
          </cell>
          <cell r="BI507">
            <v>81.599999999999994</v>
          </cell>
          <cell r="BK507" t="str">
            <v>C+</v>
          </cell>
          <cell r="BL507" t="str">
            <v>F</v>
          </cell>
          <cell r="BM507" t="str">
            <v>B+</v>
          </cell>
          <cell r="BN507" t="str">
            <v>D</v>
          </cell>
          <cell r="BO507" t="str">
            <v>C+</v>
          </cell>
          <cell r="BP507" t="str">
            <v>A+</v>
          </cell>
          <cell r="BQ507" t="str">
            <v>A+</v>
          </cell>
          <cell r="BR507" t="str">
            <v>A</v>
          </cell>
          <cell r="BS507" t="str">
            <v>A++</v>
          </cell>
          <cell r="BT507" t="str">
            <v>A++</v>
          </cell>
          <cell r="BU507" t="str">
            <v>A++</v>
          </cell>
          <cell r="BW507">
            <v>4</v>
          </cell>
          <cell r="BX507">
            <v>4</v>
          </cell>
          <cell r="BY507">
            <v>2</v>
          </cell>
          <cell r="BZ507">
            <v>2</v>
          </cell>
          <cell r="CA507">
            <v>2</v>
          </cell>
          <cell r="CB507">
            <v>1</v>
          </cell>
          <cell r="CC507">
            <v>1</v>
          </cell>
          <cell r="CD507">
            <v>1.5</v>
          </cell>
          <cell r="CE507">
            <v>1</v>
          </cell>
          <cell r="CF507">
            <v>1.5</v>
          </cell>
          <cell r="CG507">
            <v>0.5</v>
          </cell>
          <cell r="CH507">
            <v>20.5</v>
          </cell>
          <cell r="CI507">
            <v>1</v>
          </cell>
          <cell r="CJ507" t="str">
            <v>Fail</v>
          </cell>
          <cell r="CK507">
            <v>6.3292682926829267</v>
          </cell>
        </row>
        <row r="508">
          <cell r="B508" t="str">
            <v>PIET23CI040</v>
          </cell>
          <cell r="C508" t="str">
            <v>MAYANK SHARMA</v>
          </cell>
          <cell r="D508" t="str">
            <v>23EPTCY038</v>
          </cell>
          <cell r="E508" t="str">
            <v>H-40</v>
          </cell>
          <cell r="F508"/>
          <cell r="G508">
            <v>3</v>
          </cell>
          <cell r="H508">
            <v>8</v>
          </cell>
          <cell r="I508">
            <v>10</v>
          </cell>
          <cell r="J508">
            <v>21</v>
          </cell>
          <cell r="K508">
            <v>8</v>
          </cell>
          <cell r="L508" t="str">
            <v>N</v>
          </cell>
          <cell r="M508">
            <v>10</v>
          </cell>
          <cell r="N508">
            <v>18</v>
          </cell>
          <cell r="O508" t="str">
            <v>N</v>
          </cell>
          <cell r="P508">
            <v>9</v>
          </cell>
          <cell r="Q508">
            <v>10</v>
          </cell>
          <cell r="R508">
            <v>19</v>
          </cell>
          <cell r="S508">
            <v>4</v>
          </cell>
          <cell r="T508">
            <v>5</v>
          </cell>
          <cell r="U508">
            <v>10</v>
          </cell>
          <cell r="V508">
            <v>19</v>
          </cell>
          <cell r="W508">
            <v>4</v>
          </cell>
          <cell r="X508">
            <v>7</v>
          </cell>
          <cell r="Y508">
            <v>8</v>
          </cell>
          <cell r="Z508">
            <v>19</v>
          </cell>
          <cell r="AA508">
            <v>96</v>
          </cell>
          <cell r="AB508">
            <v>6</v>
          </cell>
          <cell r="AC508">
            <v>5</v>
          </cell>
          <cell r="AD508">
            <v>24</v>
          </cell>
          <cell r="AE508">
            <v>35</v>
          </cell>
          <cell r="AF508">
            <v>23</v>
          </cell>
          <cell r="AG508">
            <v>58</v>
          </cell>
          <cell r="AH508">
            <v>8</v>
          </cell>
          <cell r="AI508">
            <v>6</v>
          </cell>
          <cell r="AJ508">
            <v>32</v>
          </cell>
          <cell r="AK508">
            <v>46</v>
          </cell>
          <cell r="AL508">
            <v>24</v>
          </cell>
          <cell r="AM508">
            <v>70</v>
          </cell>
          <cell r="AN508">
            <v>4</v>
          </cell>
          <cell r="AO508">
            <v>7</v>
          </cell>
          <cell r="AP508">
            <v>26</v>
          </cell>
          <cell r="AQ508">
            <v>37</v>
          </cell>
          <cell r="AR508">
            <v>25</v>
          </cell>
          <cell r="AS508">
            <v>62</v>
          </cell>
          <cell r="AT508">
            <v>3</v>
          </cell>
          <cell r="AU508">
            <v>6</v>
          </cell>
          <cell r="AV508">
            <v>9</v>
          </cell>
          <cell r="AW508">
            <v>18</v>
          </cell>
          <cell r="AX508">
            <v>24</v>
          </cell>
          <cell r="AY508">
            <v>42</v>
          </cell>
          <cell r="AZ508">
            <v>6</v>
          </cell>
          <cell r="BA508">
            <v>7</v>
          </cell>
          <cell r="BB508">
            <v>20</v>
          </cell>
          <cell r="BC508">
            <v>33</v>
          </cell>
          <cell r="BD508">
            <v>29</v>
          </cell>
          <cell r="BE508">
            <v>62</v>
          </cell>
          <cell r="BF508">
            <v>294</v>
          </cell>
          <cell r="BG508">
            <v>90</v>
          </cell>
          <cell r="BH508">
            <v>480</v>
          </cell>
          <cell r="BI508">
            <v>64</v>
          </cell>
          <cell r="BK508" t="str">
            <v>D</v>
          </cell>
          <cell r="BL508" t="str">
            <v>F</v>
          </cell>
          <cell r="BM508" t="str">
            <v>B</v>
          </cell>
          <cell r="BN508" t="str">
            <v>E+</v>
          </cell>
          <cell r="BO508" t="str">
            <v>E+</v>
          </cell>
          <cell r="BP508" t="str">
            <v>B+</v>
          </cell>
          <cell r="BQ508" t="str">
            <v>C+</v>
          </cell>
          <cell r="BR508" t="str">
            <v>C+</v>
          </cell>
          <cell r="BS508" t="str">
            <v>E+</v>
          </cell>
          <cell r="BT508" t="str">
            <v>C+</v>
          </cell>
          <cell r="BU508" t="str">
            <v>A++</v>
          </cell>
          <cell r="BW508">
            <v>4</v>
          </cell>
          <cell r="BX508">
            <v>4</v>
          </cell>
          <cell r="BY508">
            <v>2</v>
          </cell>
          <cell r="BZ508">
            <v>2</v>
          </cell>
          <cell r="CA508">
            <v>2</v>
          </cell>
          <cell r="CB508">
            <v>1</v>
          </cell>
          <cell r="CC508">
            <v>1</v>
          </cell>
          <cell r="CD508">
            <v>1.5</v>
          </cell>
          <cell r="CE508">
            <v>1</v>
          </cell>
          <cell r="CF508">
            <v>1.5</v>
          </cell>
          <cell r="CG508">
            <v>0.5</v>
          </cell>
          <cell r="CH508">
            <v>20.5</v>
          </cell>
          <cell r="CI508">
            <v>1</v>
          </cell>
          <cell r="CJ508" t="str">
            <v>Fail</v>
          </cell>
          <cell r="CK508">
            <v>5.0199999999999996</v>
          </cell>
        </row>
        <row r="509">
          <cell r="B509" t="str">
            <v>PIET23CI001</v>
          </cell>
          <cell r="C509" t="str">
            <v>MS. ADHYA AGRAWAL</v>
          </cell>
          <cell r="D509" t="str">
            <v>23EPTCY039</v>
          </cell>
          <cell r="E509" t="str">
            <v>H-01</v>
          </cell>
          <cell r="F509"/>
          <cell r="G509">
            <v>7</v>
          </cell>
          <cell r="H509">
            <v>10</v>
          </cell>
          <cell r="I509">
            <v>9</v>
          </cell>
          <cell r="J509">
            <v>26</v>
          </cell>
          <cell r="K509">
            <v>4</v>
          </cell>
          <cell r="L509">
            <v>8</v>
          </cell>
          <cell r="M509">
            <v>10</v>
          </cell>
          <cell r="N509">
            <v>22</v>
          </cell>
          <cell r="O509">
            <v>6</v>
          </cell>
          <cell r="P509">
            <v>10</v>
          </cell>
          <cell r="Q509">
            <v>10</v>
          </cell>
          <cell r="R509">
            <v>26</v>
          </cell>
          <cell r="S509">
            <v>3</v>
          </cell>
          <cell r="T509">
            <v>10</v>
          </cell>
          <cell r="U509">
            <v>10</v>
          </cell>
          <cell r="V509">
            <v>23</v>
          </cell>
          <cell r="W509">
            <v>9</v>
          </cell>
          <cell r="X509">
            <v>10</v>
          </cell>
          <cell r="Y509">
            <v>9</v>
          </cell>
          <cell r="Z509">
            <v>28</v>
          </cell>
          <cell r="AA509">
            <v>125</v>
          </cell>
          <cell r="AB509">
            <v>10</v>
          </cell>
          <cell r="AC509">
            <v>9</v>
          </cell>
          <cell r="AD509">
            <v>38</v>
          </cell>
          <cell r="AE509">
            <v>57</v>
          </cell>
          <cell r="AF509">
            <v>35</v>
          </cell>
          <cell r="AG509">
            <v>92</v>
          </cell>
          <cell r="AH509">
            <v>9</v>
          </cell>
          <cell r="AI509">
            <v>9</v>
          </cell>
          <cell r="AJ509">
            <v>39</v>
          </cell>
          <cell r="AK509">
            <v>57</v>
          </cell>
          <cell r="AL509">
            <v>34</v>
          </cell>
          <cell r="AM509">
            <v>91</v>
          </cell>
          <cell r="AN509">
            <v>6</v>
          </cell>
          <cell r="AO509">
            <v>7</v>
          </cell>
          <cell r="AP509">
            <v>35</v>
          </cell>
          <cell r="AQ509">
            <v>48</v>
          </cell>
          <cell r="AR509">
            <v>31</v>
          </cell>
          <cell r="AS509">
            <v>79</v>
          </cell>
          <cell r="AT509">
            <v>9</v>
          </cell>
          <cell r="AU509">
            <v>10</v>
          </cell>
          <cell r="AV509">
            <v>40</v>
          </cell>
          <cell r="AW509">
            <v>59</v>
          </cell>
          <cell r="AX509">
            <v>33</v>
          </cell>
          <cell r="AY509">
            <v>92</v>
          </cell>
          <cell r="AZ509">
            <v>9</v>
          </cell>
          <cell r="BA509">
            <v>8</v>
          </cell>
          <cell r="BB509">
            <v>38</v>
          </cell>
          <cell r="BC509">
            <v>55</v>
          </cell>
          <cell r="BD509">
            <v>32</v>
          </cell>
          <cell r="BE509">
            <v>87</v>
          </cell>
          <cell r="BF509">
            <v>441</v>
          </cell>
          <cell r="BG509">
            <v>91</v>
          </cell>
          <cell r="BH509">
            <v>657</v>
          </cell>
          <cell r="BI509">
            <v>87.6</v>
          </cell>
          <cell r="BK509" t="str">
            <v>C</v>
          </cell>
          <cell r="BL509" t="str">
            <v>E</v>
          </cell>
          <cell r="BM509" t="str">
            <v>A++</v>
          </cell>
          <cell r="BN509" t="str">
            <v>C</v>
          </cell>
          <cell r="BO509" t="str">
            <v>A</v>
          </cell>
          <cell r="BP509" t="str">
            <v>A++</v>
          </cell>
          <cell r="BQ509" t="str">
            <v>A++</v>
          </cell>
          <cell r="BR509" t="str">
            <v>A+</v>
          </cell>
          <cell r="BS509" t="str">
            <v>A++</v>
          </cell>
          <cell r="BT509" t="str">
            <v>A++</v>
          </cell>
          <cell r="BU509" t="str">
            <v>A++</v>
          </cell>
          <cell r="BW509">
            <v>4</v>
          </cell>
          <cell r="BX509">
            <v>4</v>
          </cell>
          <cell r="BY509">
            <v>2</v>
          </cell>
          <cell r="BZ509">
            <v>2</v>
          </cell>
          <cell r="CA509">
            <v>2</v>
          </cell>
          <cell r="CB509">
            <v>1</v>
          </cell>
          <cell r="CC509">
            <v>1</v>
          </cell>
          <cell r="CD509">
            <v>1.5</v>
          </cell>
          <cell r="CE509">
            <v>1</v>
          </cell>
          <cell r="CF509">
            <v>1.5</v>
          </cell>
          <cell r="CG509">
            <v>0.5</v>
          </cell>
          <cell r="CH509">
            <v>20.5</v>
          </cell>
          <cell r="CI509">
            <v>0</v>
          </cell>
          <cell r="CJ509" t="str">
            <v>Pass</v>
          </cell>
          <cell r="CK509">
            <v>7.59</v>
          </cell>
        </row>
        <row r="510">
          <cell r="B510" t="str">
            <v>PIET23CI006</v>
          </cell>
          <cell r="C510" t="str">
            <v>MS. ANKITA MITTAL</v>
          </cell>
          <cell r="D510" t="str">
            <v>23EPTCY040</v>
          </cell>
          <cell r="E510" t="str">
            <v>H-06</v>
          </cell>
          <cell r="F510"/>
          <cell r="G510">
            <v>8</v>
          </cell>
          <cell r="H510">
            <v>10</v>
          </cell>
          <cell r="I510">
            <v>9</v>
          </cell>
          <cell r="J510">
            <v>27</v>
          </cell>
          <cell r="K510">
            <v>10</v>
          </cell>
          <cell r="L510" t="str">
            <v>N</v>
          </cell>
          <cell r="M510">
            <v>9</v>
          </cell>
          <cell r="N510">
            <v>19</v>
          </cell>
          <cell r="O510">
            <v>7</v>
          </cell>
          <cell r="P510">
            <v>10</v>
          </cell>
          <cell r="Q510">
            <v>10</v>
          </cell>
          <cell r="R510">
            <v>27</v>
          </cell>
          <cell r="S510">
            <v>6</v>
          </cell>
          <cell r="T510">
            <v>8</v>
          </cell>
          <cell r="U510">
            <v>9</v>
          </cell>
          <cell r="V510">
            <v>23</v>
          </cell>
          <cell r="W510">
            <v>7</v>
          </cell>
          <cell r="X510">
            <v>10</v>
          </cell>
          <cell r="Y510">
            <v>9</v>
          </cell>
          <cell r="Z510">
            <v>26</v>
          </cell>
          <cell r="AA510">
            <v>122</v>
          </cell>
          <cell r="AB510">
            <v>6</v>
          </cell>
          <cell r="AC510">
            <v>7</v>
          </cell>
          <cell r="AD510">
            <v>32</v>
          </cell>
          <cell r="AE510">
            <v>45</v>
          </cell>
          <cell r="AF510">
            <v>26</v>
          </cell>
          <cell r="AG510">
            <v>71</v>
          </cell>
          <cell r="AH510">
            <v>7</v>
          </cell>
          <cell r="AI510">
            <v>8</v>
          </cell>
          <cell r="AJ510">
            <v>35</v>
          </cell>
          <cell r="AK510">
            <v>50</v>
          </cell>
          <cell r="AL510">
            <v>31</v>
          </cell>
          <cell r="AM510">
            <v>81</v>
          </cell>
          <cell r="AN510">
            <v>8</v>
          </cell>
          <cell r="AO510">
            <v>7</v>
          </cell>
          <cell r="AP510">
            <v>35</v>
          </cell>
          <cell r="AQ510">
            <v>50</v>
          </cell>
          <cell r="AR510">
            <v>31</v>
          </cell>
          <cell r="AS510">
            <v>81</v>
          </cell>
          <cell r="AT510">
            <v>7</v>
          </cell>
          <cell r="AU510">
            <v>8</v>
          </cell>
          <cell r="AV510">
            <v>40</v>
          </cell>
          <cell r="AW510">
            <v>55</v>
          </cell>
          <cell r="AX510">
            <v>35</v>
          </cell>
          <cell r="AY510">
            <v>90</v>
          </cell>
          <cell r="AZ510">
            <v>9</v>
          </cell>
          <cell r="BA510">
            <v>7</v>
          </cell>
          <cell r="BB510">
            <v>34</v>
          </cell>
          <cell r="BC510">
            <v>50</v>
          </cell>
          <cell r="BD510">
            <v>24</v>
          </cell>
          <cell r="BE510">
            <v>74</v>
          </cell>
          <cell r="BF510">
            <v>397</v>
          </cell>
          <cell r="BG510">
            <v>88</v>
          </cell>
          <cell r="BH510">
            <v>607</v>
          </cell>
          <cell r="BI510">
            <v>80.933333333333337</v>
          </cell>
          <cell r="BK510" t="str">
            <v>E+</v>
          </cell>
          <cell r="BL510" t="str">
            <v>F</v>
          </cell>
          <cell r="BM510" t="str">
            <v>A</v>
          </cell>
          <cell r="BN510" t="str">
            <v>D+</v>
          </cell>
          <cell r="BO510" t="str">
            <v>B+</v>
          </cell>
          <cell r="BP510" t="str">
            <v>A++</v>
          </cell>
          <cell r="BQ510" t="str">
            <v>B+</v>
          </cell>
          <cell r="BR510" t="str">
            <v>A++</v>
          </cell>
          <cell r="BS510" t="str">
            <v>A++</v>
          </cell>
          <cell r="BT510" t="str">
            <v>A</v>
          </cell>
          <cell r="BU510" t="str">
            <v>A++</v>
          </cell>
          <cell r="BW510">
            <v>4</v>
          </cell>
          <cell r="BX510">
            <v>4</v>
          </cell>
          <cell r="BY510">
            <v>2</v>
          </cell>
          <cell r="BZ510">
            <v>2</v>
          </cell>
          <cell r="CA510">
            <v>2</v>
          </cell>
          <cell r="CB510">
            <v>1</v>
          </cell>
          <cell r="CC510">
            <v>1</v>
          </cell>
          <cell r="CD510">
            <v>1.5</v>
          </cell>
          <cell r="CE510">
            <v>1</v>
          </cell>
          <cell r="CF510">
            <v>1.5</v>
          </cell>
          <cell r="CG510">
            <v>0.5</v>
          </cell>
          <cell r="CH510">
            <v>20.5</v>
          </cell>
          <cell r="CI510">
            <v>1</v>
          </cell>
          <cell r="CJ510" t="str">
            <v>Fail</v>
          </cell>
          <cell r="CK510">
            <v>6.1341463414634143</v>
          </cell>
        </row>
        <row r="511">
          <cell r="B511" t="str">
            <v>PIET23CI049</v>
          </cell>
          <cell r="C511" t="str">
            <v>MS. SAKSHI MITTAL</v>
          </cell>
          <cell r="D511" t="str">
            <v>23EPTCY041</v>
          </cell>
          <cell r="E511" t="str">
            <v>H-49</v>
          </cell>
          <cell r="F511"/>
          <cell r="G511">
            <v>4</v>
          </cell>
          <cell r="H511">
            <v>8</v>
          </cell>
          <cell r="I511">
            <v>9</v>
          </cell>
          <cell r="J511">
            <v>21</v>
          </cell>
          <cell r="K511">
            <v>2</v>
          </cell>
          <cell r="L511">
            <v>6</v>
          </cell>
          <cell r="M511">
            <v>10</v>
          </cell>
          <cell r="N511">
            <v>18</v>
          </cell>
          <cell r="O511">
            <v>3</v>
          </cell>
          <cell r="P511">
            <v>7</v>
          </cell>
          <cell r="Q511">
            <v>10</v>
          </cell>
          <cell r="R511">
            <v>20</v>
          </cell>
          <cell r="S511">
            <v>1</v>
          </cell>
          <cell r="T511">
            <v>7</v>
          </cell>
          <cell r="U511">
            <v>10</v>
          </cell>
          <cell r="V511">
            <v>18</v>
          </cell>
          <cell r="W511">
            <v>6</v>
          </cell>
          <cell r="X511">
            <v>8</v>
          </cell>
          <cell r="Y511">
            <v>10</v>
          </cell>
          <cell r="Z511">
            <v>24</v>
          </cell>
          <cell r="AA511">
            <v>101</v>
          </cell>
          <cell r="AB511">
            <v>6</v>
          </cell>
          <cell r="AC511">
            <v>9</v>
          </cell>
          <cell r="AD511">
            <v>35</v>
          </cell>
          <cell r="AE511">
            <v>50</v>
          </cell>
          <cell r="AF511">
            <v>22</v>
          </cell>
          <cell r="AG511">
            <v>72</v>
          </cell>
          <cell r="AH511">
            <v>8</v>
          </cell>
          <cell r="AI511">
            <v>7</v>
          </cell>
          <cell r="AJ511">
            <v>37</v>
          </cell>
          <cell r="AK511">
            <v>52</v>
          </cell>
          <cell r="AL511">
            <v>26</v>
          </cell>
          <cell r="AM511">
            <v>78</v>
          </cell>
          <cell r="AN511">
            <v>7</v>
          </cell>
          <cell r="AO511">
            <v>8</v>
          </cell>
          <cell r="AP511">
            <v>39</v>
          </cell>
          <cell r="AQ511">
            <v>54</v>
          </cell>
          <cell r="AR511">
            <v>30</v>
          </cell>
          <cell r="AS511">
            <v>84</v>
          </cell>
          <cell r="AT511">
            <v>5</v>
          </cell>
          <cell r="AU511">
            <v>8</v>
          </cell>
          <cell r="AV511">
            <v>39</v>
          </cell>
          <cell r="AW511">
            <v>52</v>
          </cell>
          <cell r="AX511">
            <v>28</v>
          </cell>
          <cell r="AY511">
            <v>80</v>
          </cell>
          <cell r="AZ511">
            <v>6</v>
          </cell>
          <cell r="BA511">
            <v>8</v>
          </cell>
          <cell r="BB511">
            <v>36</v>
          </cell>
          <cell r="BC511">
            <v>50</v>
          </cell>
          <cell r="BD511">
            <v>29</v>
          </cell>
          <cell r="BE511">
            <v>79</v>
          </cell>
          <cell r="BF511">
            <v>393</v>
          </cell>
          <cell r="BG511">
            <v>93</v>
          </cell>
          <cell r="BH511">
            <v>587</v>
          </cell>
          <cell r="BI511">
            <v>78.266666666666666</v>
          </cell>
          <cell r="BK511" t="str">
            <v>F</v>
          </cell>
          <cell r="BL511" t="str">
            <v>F</v>
          </cell>
          <cell r="BM511" t="str">
            <v>C+</v>
          </cell>
          <cell r="BN511" t="str">
            <v>E</v>
          </cell>
          <cell r="BO511" t="str">
            <v>D</v>
          </cell>
          <cell r="BP511" t="str">
            <v>A+</v>
          </cell>
          <cell r="BQ511" t="str">
            <v>A</v>
          </cell>
          <cell r="BR511" t="str">
            <v>A++</v>
          </cell>
          <cell r="BS511" t="str">
            <v>A+</v>
          </cell>
          <cell r="BT511" t="str">
            <v>A+</v>
          </cell>
          <cell r="BU511" t="str">
            <v>A++</v>
          </cell>
          <cell r="BW511">
            <v>4</v>
          </cell>
          <cell r="BX511">
            <v>4</v>
          </cell>
          <cell r="BY511">
            <v>2</v>
          </cell>
          <cell r="BZ511">
            <v>2</v>
          </cell>
          <cell r="CA511">
            <v>2</v>
          </cell>
          <cell r="CB511">
            <v>1</v>
          </cell>
          <cell r="CC511">
            <v>1</v>
          </cell>
          <cell r="CD511">
            <v>1.5</v>
          </cell>
          <cell r="CE511">
            <v>1</v>
          </cell>
          <cell r="CF511">
            <v>1.5</v>
          </cell>
          <cell r="CG511">
            <v>0.5</v>
          </cell>
          <cell r="CH511">
            <v>20.5</v>
          </cell>
          <cell r="CI511">
            <v>2</v>
          </cell>
          <cell r="CJ511" t="str">
            <v>Fail</v>
          </cell>
          <cell r="CK511">
            <v>4.5365853658536581</v>
          </cell>
        </row>
        <row r="512">
          <cell r="B512" t="str">
            <v>PIET23CI052</v>
          </cell>
          <cell r="C512" t="str">
            <v>MS. SUHANI GOYAL</v>
          </cell>
          <cell r="D512" t="str">
            <v>23EPTCY042</v>
          </cell>
          <cell r="E512" t="str">
            <v>H-52</v>
          </cell>
          <cell r="F512"/>
          <cell r="G512">
            <v>5</v>
          </cell>
          <cell r="H512">
            <v>7</v>
          </cell>
          <cell r="I512">
            <v>9</v>
          </cell>
          <cell r="J512">
            <v>21</v>
          </cell>
          <cell r="K512">
            <v>1</v>
          </cell>
          <cell r="L512">
            <v>8</v>
          </cell>
          <cell r="M512">
            <v>10</v>
          </cell>
          <cell r="N512">
            <v>19</v>
          </cell>
          <cell r="O512">
            <v>3</v>
          </cell>
          <cell r="P512">
            <v>10</v>
          </cell>
          <cell r="Q512">
            <v>10</v>
          </cell>
          <cell r="R512">
            <v>23</v>
          </cell>
          <cell r="S512">
            <v>3</v>
          </cell>
          <cell r="T512">
            <v>8</v>
          </cell>
          <cell r="U512">
            <v>10</v>
          </cell>
          <cell r="V512">
            <v>21</v>
          </cell>
          <cell r="W512">
            <v>4</v>
          </cell>
          <cell r="X512">
            <v>10</v>
          </cell>
          <cell r="Y512">
            <v>9</v>
          </cell>
          <cell r="Z512">
            <v>23</v>
          </cell>
          <cell r="AA512">
            <v>107</v>
          </cell>
          <cell r="AB512">
            <v>8</v>
          </cell>
          <cell r="AC512">
            <v>7</v>
          </cell>
          <cell r="AD512">
            <v>35</v>
          </cell>
          <cell r="AE512">
            <v>50</v>
          </cell>
          <cell r="AF512">
            <v>29</v>
          </cell>
          <cell r="AG512">
            <v>79</v>
          </cell>
          <cell r="AH512">
            <v>10</v>
          </cell>
          <cell r="AI512">
            <v>8</v>
          </cell>
          <cell r="AJ512">
            <v>37</v>
          </cell>
          <cell r="AK512">
            <v>55</v>
          </cell>
          <cell r="AL512">
            <v>26</v>
          </cell>
          <cell r="AM512">
            <v>81</v>
          </cell>
          <cell r="AN512">
            <v>9</v>
          </cell>
          <cell r="AO512">
            <v>8</v>
          </cell>
          <cell r="AP512">
            <v>39</v>
          </cell>
          <cell r="AQ512">
            <v>56</v>
          </cell>
          <cell r="AR512">
            <v>33</v>
          </cell>
          <cell r="AS512">
            <v>89</v>
          </cell>
          <cell r="AT512">
            <v>8</v>
          </cell>
          <cell r="AU512">
            <v>8</v>
          </cell>
          <cell r="AV512">
            <v>40</v>
          </cell>
          <cell r="AW512">
            <v>56</v>
          </cell>
          <cell r="AX512">
            <v>36</v>
          </cell>
          <cell r="AY512">
            <v>92</v>
          </cell>
          <cell r="AZ512">
            <v>7</v>
          </cell>
          <cell r="BA512">
            <v>8</v>
          </cell>
          <cell r="BB512">
            <v>39</v>
          </cell>
          <cell r="BC512">
            <v>54</v>
          </cell>
          <cell r="BD512">
            <v>33</v>
          </cell>
          <cell r="BE512">
            <v>87</v>
          </cell>
          <cell r="BF512">
            <v>428</v>
          </cell>
          <cell r="BG512">
            <v>91</v>
          </cell>
          <cell r="BH512">
            <v>626</v>
          </cell>
          <cell r="BI512">
            <v>83.466666666666669</v>
          </cell>
          <cell r="BK512" t="str">
            <v>E</v>
          </cell>
          <cell r="BL512" t="str">
            <v>E</v>
          </cell>
          <cell r="BM512" t="str">
            <v>B+</v>
          </cell>
          <cell r="BN512" t="str">
            <v>D</v>
          </cell>
          <cell r="BO512" t="str">
            <v>C</v>
          </cell>
          <cell r="BP512" t="str">
            <v>A++</v>
          </cell>
          <cell r="BQ512" t="str">
            <v>A+</v>
          </cell>
          <cell r="BR512" t="str">
            <v>A++</v>
          </cell>
          <cell r="BS512" t="str">
            <v>A++</v>
          </cell>
          <cell r="BT512" t="str">
            <v>A++</v>
          </cell>
          <cell r="BU512" t="str">
            <v>A++</v>
          </cell>
          <cell r="BW512">
            <v>4</v>
          </cell>
          <cell r="BX512">
            <v>4</v>
          </cell>
          <cell r="BY512">
            <v>2</v>
          </cell>
          <cell r="BZ512">
            <v>2</v>
          </cell>
          <cell r="CA512">
            <v>2</v>
          </cell>
          <cell r="CB512">
            <v>1</v>
          </cell>
          <cell r="CC512">
            <v>1</v>
          </cell>
          <cell r="CD512">
            <v>1.5</v>
          </cell>
          <cell r="CE512">
            <v>1</v>
          </cell>
          <cell r="CF512">
            <v>1.5</v>
          </cell>
          <cell r="CG512">
            <v>0.5</v>
          </cell>
          <cell r="CH512">
            <v>20.5</v>
          </cell>
          <cell r="CI512">
            <v>0</v>
          </cell>
          <cell r="CJ512" t="str">
            <v>Pass</v>
          </cell>
          <cell r="CK512">
            <v>6.63</v>
          </cell>
        </row>
        <row r="513">
          <cell r="B513" t="str">
            <v>PIET23CI058</v>
          </cell>
          <cell r="C513" t="str">
            <v>MS.VISHAKHA SHARMA</v>
          </cell>
          <cell r="D513" t="str">
            <v>23EPTCY043</v>
          </cell>
          <cell r="E513" t="str">
            <v>H-58</v>
          </cell>
          <cell r="F513"/>
          <cell r="G513">
            <v>5</v>
          </cell>
          <cell r="H513">
            <v>9</v>
          </cell>
          <cell r="I513">
            <v>10</v>
          </cell>
          <cell r="J513">
            <v>24</v>
          </cell>
          <cell r="K513">
            <v>2</v>
          </cell>
          <cell r="L513">
            <v>6</v>
          </cell>
          <cell r="M513">
            <v>10</v>
          </cell>
          <cell r="N513">
            <v>18</v>
          </cell>
          <cell r="O513">
            <v>4</v>
          </cell>
          <cell r="P513">
            <v>9</v>
          </cell>
          <cell r="Q513">
            <v>10</v>
          </cell>
          <cell r="R513">
            <v>23</v>
          </cell>
          <cell r="S513">
            <v>3</v>
          </cell>
          <cell r="T513">
            <v>6</v>
          </cell>
          <cell r="U513">
            <v>10</v>
          </cell>
          <cell r="V513">
            <v>19</v>
          </cell>
          <cell r="W513">
            <v>7</v>
          </cell>
          <cell r="X513">
            <v>10</v>
          </cell>
          <cell r="Y513">
            <v>10</v>
          </cell>
          <cell r="Z513">
            <v>27</v>
          </cell>
          <cell r="AA513">
            <v>111</v>
          </cell>
          <cell r="AB513">
            <v>7</v>
          </cell>
          <cell r="AC513">
            <v>7</v>
          </cell>
          <cell r="AD513">
            <v>35</v>
          </cell>
          <cell r="AE513">
            <v>49</v>
          </cell>
          <cell r="AF513">
            <v>22</v>
          </cell>
          <cell r="AG513">
            <v>71</v>
          </cell>
          <cell r="AH513">
            <v>8</v>
          </cell>
          <cell r="AI513">
            <v>6</v>
          </cell>
          <cell r="AJ513">
            <v>34</v>
          </cell>
          <cell r="AK513">
            <v>48</v>
          </cell>
          <cell r="AL513">
            <v>29</v>
          </cell>
          <cell r="AM513">
            <v>77</v>
          </cell>
          <cell r="AN513">
            <v>7</v>
          </cell>
          <cell r="AO513">
            <v>7</v>
          </cell>
          <cell r="AP513">
            <v>37</v>
          </cell>
          <cell r="AQ513">
            <v>51</v>
          </cell>
          <cell r="AR513">
            <v>27</v>
          </cell>
          <cell r="AS513">
            <v>78</v>
          </cell>
          <cell r="AT513">
            <v>8</v>
          </cell>
          <cell r="AU513">
            <v>8</v>
          </cell>
          <cell r="AV513">
            <v>39</v>
          </cell>
          <cell r="AW513">
            <v>55</v>
          </cell>
          <cell r="AX513">
            <v>24</v>
          </cell>
          <cell r="AY513">
            <v>79</v>
          </cell>
          <cell r="AZ513">
            <v>8</v>
          </cell>
          <cell r="BA513">
            <v>9</v>
          </cell>
          <cell r="BB513">
            <v>36</v>
          </cell>
          <cell r="BC513">
            <v>53</v>
          </cell>
          <cell r="BD513">
            <v>30</v>
          </cell>
          <cell r="BE513">
            <v>83</v>
          </cell>
          <cell r="BF513">
            <v>388</v>
          </cell>
          <cell r="BG513">
            <v>96</v>
          </cell>
          <cell r="BH513">
            <v>595</v>
          </cell>
          <cell r="BI513">
            <v>79.333333333333329</v>
          </cell>
          <cell r="BK513" t="str">
            <v>E+</v>
          </cell>
          <cell r="BL513" t="str">
            <v>F</v>
          </cell>
          <cell r="BM513" t="str">
            <v>A</v>
          </cell>
          <cell r="BN513" t="str">
            <v>D</v>
          </cell>
          <cell r="BO513" t="str">
            <v>C</v>
          </cell>
          <cell r="BP513" t="str">
            <v>A+</v>
          </cell>
          <cell r="BQ513" t="str">
            <v>B+</v>
          </cell>
          <cell r="BR513" t="str">
            <v>A+</v>
          </cell>
          <cell r="BS513" t="str">
            <v>A+</v>
          </cell>
          <cell r="BT513" t="str">
            <v>A++</v>
          </cell>
          <cell r="BU513" t="str">
            <v>A++</v>
          </cell>
          <cell r="BW513">
            <v>4</v>
          </cell>
          <cell r="BX513">
            <v>4</v>
          </cell>
          <cell r="BY513">
            <v>2</v>
          </cell>
          <cell r="BZ513">
            <v>2</v>
          </cell>
          <cell r="CA513">
            <v>2</v>
          </cell>
          <cell r="CB513">
            <v>1</v>
          </cell>
          <cell r="CC513">
            <v>1</v>
          </cell>
          <cell r="CD513">
            <v>1.5</v>
          </cell>
          <cell r="CE513">
            <v>1</v>
          </cell>
          <cell r="CF513">
            <v>1.5</v>
          </cell>
          <cell r="CG513">
            <v>0.5</v>
          </cell>
          <cell r="CH513">
            <v>20.5</v>
          </cell>
          <cell r="CI513">
            <v>1</v>
          </cell>
          <cell r="CJ513" t="str">
            <v>Fail</v>
          </cell>
          <cell r="CK513">
            <v>5.88</v>
          </cell>
        </row>
        <row r="514">
          <cell r="B514" t="str">
            <v>PIET23CI041</v>
          </cell>
          <cell r="C514" t="str">
            <v>P RIDHI GADIYA</v>
          </cell>
          <cell r="D514" t="str">
            <v>23EPTCY044</v>
          </cell>
          <cell r="E514" t="str">
            <v>H-41</v>
          </cell>
          <cell r="F514"/>
          <cell r="G514">
            <v>8</v>
          </cell>
          <cell r="H514">
            <v>9</v>
          </cell>
          <cell r="I514">
            <v>10</v>
          </cell>
          <cell r="J514">
            <v>27</v>
          </cell>
          <cell r="K514">
            <v>4</v>
          </cell>
          <cell r="L514">
            <v>10</v>
          </cell>
          <cell r="M514">
            <v>10</v>
          </cell>
          <cell r="N514">
            <v>24</v>
          </cell>
          <cell r="O514">
            <v>7</v>
          </cell>
          <cell r="P514">
            <v>10</v>
          </cell>
          <cell r="Q514">
            <v>9</v>
          </cell>
          <cell r="R514">
            <v>26</v>
          </cell>
          <cell r="S514">
            <v>3</v>
          </cell>
          <cell r="T514">
            <v>6</v>
          </cell>
          <cell r="U514">
            <v>9</v>
          </cell>
          <cell r="V514">
            <v>18</v>
          </cell>
          <cell r="W514">
            <v>6</v>
          </cell>
          <cell r="X514">
            <v>10</v>
          </cell>
          <cell r="Y514">
            <v>3</v>
          </cell>
          <cell r="Z514">
            <v>19</v>
          </cell>
          <cell r="AA514">
            <v>114</v>
          </cell>
          <cell r="AB514">
            <v>7</v>
          </cell>
          <cell r="AC514">
            <v>3</v>
          </cell>
          <cell r="AD514">
            <v>17</v>
          </cell>
          <cell r="AE514">
            <v>27</v>
          </cell>
          <cell r="AF514">
            <v>27</v>
          </cell>
          <cell r="AG514">
            <v>54</v>
          </cell>
          <cell r="AH514">
            <v>7</v>
          </cell>
          <cell r="AI514">
            <v>8</v>
          </cell>
          <cell r="AJ514">
            <v>28</v>
          </cell>
          <cell r="AK514">
            <v>43</v>
          </cell>
          <cell r="AL514">
            <v>27</v>
          </cell>
          <cell r="AM514">
            <v>70</v>
          </cell>
          <cell r="AN514">
            <v>8</v>
          </cell>
          <cell r="AO514">
            <v>7</v>
          </cell>
          <cell r="AP514">
            <v>20</v>
          </cell>
          <cell r="AQ514">
            <v>35</v>
          </cell>
          <cell r="AR514">
            <v>27</v>
          </cell>
          <cell r="AS514">
            <v>62</v>
          </cell>
          <cell r="AT514">
            <v>7</v>
          </cell>
          <cell r="AU514">
            <v>10</v>
          </cell>
          <cell r="AV514">
            <v>34</v>
          </cell>
          <cell r="AW514">
            <v>51</v>
          </cell>
          <cell r="AX514">
            <v>36</v>
          </cell>
          <cell r="AY514">
            <v>87</v>
          </cell>
          <cell r="AZ514">
            <v>6</v>
          </cell>
          <cell r="BA514">
            <v>7</v>
          </cell>
          <cell r="BB514">
            <v>16</v>
          </cell>
          <cell r="BC514">
            <v>29</v>
          </cell>
          <cell r="BD514">
            <v>20</v>
          </cell>
          <cell r="BE514">
            <v>49</v>
          </cell>
          <cell r="BF514">
            <v>322</v>
          </cell>
          <cell r="BG514">
            <v>88</v>
          </cell>
          <cell r="BH514">
            <v>524</v>
          </cell>
          <cell r="BI514">
            <v>69.86666666666666</v>
          </cell>
          <cell r="BK514" t="str">
            <v>B</v>
          </cell>
          <cell r="BL514" t="str">
            <v>F</v>
          </cell>
          <cell r="BM514" t="str">
            <v>A++</v>
          </cell>
          <cell r="BN514" t="str">
            <v>D+</v>
          </cell>
          <cell r="BO514" t="str">
            <v>C</v>
          </cell>
          <cell r="BP514" t="str">
            <v>B+</v>
          </cell>
          <cell r="BQ514" t="str">
            <v>C</v>
          </cell>
          <cell r="BR514" t="str">
            <v>C+</v>
          </cell>
          <cell r="BS514" t="str">
            <v>A++</v>
          </cell>
          <cell r="BT514" t="str">
            <v>D+</v>
          </cell>
          <cell r="BU514" t="str">
            <v>A++</v>
          </cell>
          <cell r="BW514">
            <v>4</v>
          </cell>
          <cell r="BX514">
            <v>4</v>
          </cell>
          <cell r="BY514">
            <v>2</v>
          </cell>
          <cell r="BZ514">
            <v>2</v>
          </cell>
          <cell r="CA514">
            <v>2</v>
          </cell>
          <cell r="CB514">
            <v>1</v>
          </cell>
          <cell r="CC514">
            <v>1</v>
          </cell>
          <cell r="CD514">
            <v>1.5</v>
          </cell>
          <cell r="CE514">
            <v>1</v>
          </cell>
          <cell r="CF514">
            <v>1.5</v>
          </cell>
          <cell r="CG514">
            <v>0.5</v>
          </cell>
          <cell r="CH514">
            <v>20.5</v>
          </cell>
          <cell r="CI514">
            <v>1</v>
          </cell>
          <cell r="CJ514" t="str">
            <v>Fail</v>
          </cell>
          <cell r="CK514">
            <v>6.0487804878048781</v>
          </cell>
        </row>
        <row r="515">
          <cell r="B515" t="str">
            <v>PIET23CI042</v>
          </cell>
          <cell r="C515" t="str">
            <v>POOJAN AGARWAL</v>
          </cell>
          <cell r="D515" t="str">
            <v>23EPTCY045</v>
          </cell>
          <cell r="E515" t="str">
            <v>H-42</v>
          </cell>
          <cell r="F515"/>
          <cell r="G515">
            <v>6</v>
          </cell>
          <cell r="H515">
            <v>8</v>
          </cell>
          <cell r="I515">
            <v>10</v>
          </cell>
          <cell r="J515">
            <v>24</v>
          </cell>
          <cell r="K515">
            <v>4</v>
          </cell>
          <cell r="L515">
            <v>10</v>
          </cell>
          <cell r="M515">
            <v>10</v>
          </cell>
          <cell r="N515">
            <v>24</v>
          </cell>
          <cell r="O515">
            <v>5</v>
          </cell>
          <cell r="P515">
            <v>10</v>
          </cell>
          <cell r="Q515">
            <v>10</v>
          </cell>
          <cell r="R515">
            <v>25</v>
          </cell>
          <cell r="S515">
            <v>4</v>
          </cell>
          <cell r="T515">
            <v>8</v>
          </cell>
          <cell r="U515">
            <v>10</v>
          </cell>
          <cell r="V515">
            <v>22</v>
          </cell>
          <cell r="W515">
            <v>8</v>
          </cell>
          <cell r="X515">
            <v>10</v>
          </cell>
          <cell r="Y515">
            <v>10</v>
          </cell>
          <cell r="Z515">
            <v>28</v>
          </cell>
          <cell r="AA515">
            <v>123</v>
          </cell>
          <cell r="AB515">
            <v>9</v>
          </cell>
          <cell r="AC515">
            <v>10</v>
          </cell>
          <cell r="AD515">
            <v>40</v>
          </cell>
          <cell r="AE515">
            <v>59</v>
          </cell>
          <cell r="AF515">
            <v>37</v>
          </cell>
          <cell r="AG515">
            <v>96</v>
          </cell>
          <cell r="AH515">
            <v>8</v>
          </cell>
          <cell r="AI515">
            <v>9</v>
          </cell>
          <cell r="AJ515">
            <v>35</v>
          </cell>
          <cell r="AK515">
            <v>52</v>
          </cell>
          <cell r="AL515">
            <v>29</v>
          </cell>
          <cell r="AM515">
            <v>81</v>
          </cell>
          <cell r="AN515">
            <v>9</v>
          </cell>
          <cell r="AO515">
            <v>9</v>
          </cell>
          <cell r="AP515">
            <v>40</v>
          </cell>
          <cell r="AQ515">
            <v>58</v>
          </cell>
          <cell r="AR515">
            <v>32</v>
          </cell>
          <cell r="AS515">
            <v>90</v>
          </cell>
          <cell r="AT515">
            <v>8</v>
          </cell>
          <cell r="AU515">
            <v>9</v>
          </cell>
          <cell r="AV515">
            <v>39</v>
          </cell>
          <cell r="AW515">
            <v>56</v>
          </cell>
          <cell r="AX515">
            <v>36</v>
          </cell>
          <cell r="AY515">
            <v>92</v>
          </cell>
          <cell r="AZ515">
            <v>8</v>
          </cell>
          <cell r="BA515">
            <v>9</v>
          </cell>
          <cell r="BB515">
            <v>35</v>
          </cell>
          <cell r="BC515">
            <v>52</v>
          </cell>
          <cell r="BD515">
            <v>35</v>
          </cell>
          <cell r="BE515">
            <v>87</v>
          </cell>
          <cell r="BF515">
            <v>446</v>
          </cell>
          <cell r="BG515">
            <v>95</v>
          </cell>
          <cell r="BH515">
            <v>664</v>
          </cell>
          <cell r="BI515">
            <v>88.533333333333331</v>
          </cell>
          <cell r="BK515" t="str">
            <v>B+</v>
          </cell>
          <cell r="BL515" t="str">
            <v>B</v>
          </cell>
          <cell r="BM515" t="str">
            <v>A++</v>
          </cell>
          <cell r="BN515" t="str">
            <v>B</v>
          </cell>
          <cell r="BO515" t="str">
            <v>B+</v>
          </cell>
          <cell r="BP515" t="str">
            <v>A++</v>
          </cell>
          <cell r="BQ515" t="str">
            <v>A++</v>
          </cell>
          <cell r="BR515" t="str">
            <v>A++</v>
          </cell>
          <cell r="BS515" t="str">
            <v>A++</v>
          </cell>
          <cell r="BT515" t="str">
            <v>A++</v>
          </cell>
          <cell r="BU515" t="str">
            <v>A++</v>
          </cell>
          <cell r="BW515">
            <v>4</v>
          </cell>
          <cell r="BX515">
            <v>4</v>
          </cell>
          <cell r="BY515">
            <v>2</v>
          </cell>
          <cell r="BZ515">
            <v>2</v>
          </cell>
          <cell r="CA515">
            <v>2</v>
          </cell>
          <cell r="CB515">
            <v>1</v>
          </cell>
          <cell r="CC515">
            <v>1</v>
          </cell>
          <cell r="CD515">
            <v>1.5</v>
          </cell>
          <cell r="CE515">
            <v>1</v>
          </cell>
          <cell r="CF515">
            <v>1.5</v>
          </cell>
          <cell r="CG515">
            <v>0.5</v>
          </cell>
          <cell r="CH515">
            <v>20.5</v>
          </cell>
          <cell r="CI515">
            <v>0</v>
          </cell>
          <cell r="CJ515" t="str">
            <v>Pass</v>
          </cell>
          <cell r="CK515">
            <v>8.68</v>
          </cell>
        </row>
        <row r="516">
          <cell r="B516" t="str">
            <v>PIET23CI043</v>
          </cell>
          <cell r="C516" t="str">
            <v>PRAYATNA GUPTA</v>
          </cell>
          <cell r="D516" t="str">
            <v>23EPTCY046</v>
          </cell>
          <cell r="E516" t="str">
            <v>H-43</v>
          </cell>
          <cell r="F516"/>
          <cell r="G516">
            <v>9</v>
          </cell>
          <cell r="H516">
            <v>8</v>
          </cell>
          <cell r="I516">
            <v>10</v>
          </cell>
          <cell r="J516">
            <v>27</v>
          </cell>
          <cell r="K516">
            <v>6</v>
          </cell>
          <cell r="L516">
            <v>10</v>
          </cell>
          <cell r="M516">
            <v>10</v>
          </cell>
          <cell r="N516">
            <v>26</v>
          </cell>
          <cell r="O516">
            <v>7</v>
          </cell>
          <cell r="P516">
            <v>10</v>
          </cell>
          <cell r="Q516">
            <v>10</v>
          </cell>
          <cell r="R516">
            <v>27</v>
          </cell>
          <cell r="S516">
            <v>5</v>
          </cell>
          <cell r="T516">
            <v>6</v>
          </cell>
          <cell r="U516">
            <v>10</v>
          </cell>
          <cell r="V516">
            <v>21</v>
          </cell>
          <cell r="W516">
            <v>7</v>
          </cell>
          <cell r="X516">
            <v>10</v>
          </cell>
          <cell r="Y516">
            <v>7</v>
          </cell>
          <cell r="Z516">
            <v>24</v>
          </cell>
          <cell r="AA516">
            <v>125</v>
          </cell>
          <cell r="AB516">
            <v>10</v>
          </cell>
          <cell r="AC516">
            <v>8</v>
          </cell>
          <cell r="AD516">
            <v>35</v>
          </cell>
          <cell r="AE516">
            <v>53</v>
          </cell>
          <cell r="AF516">
            <v>21</v>
          </cell>
          <cell r="AG516">
            <v>74</v>
          </cell>
          <cell r="AH516">
            <v>9</v>
          </cell>
          <cell r="AI516">
            <v>8</v>
          </cell>
          <cell r="AJ516">
            <v>34</v>
          </cell>
          <cell r="AK516">
            <v>51</v>
          </cell>
          <cell r="AL516">
            <v>26</v>
          </cell>
          <cell r="AM516">
            <v>77</v>
          </cell>
          <cell r="AN516">
            <v>8</v>
          </cell>
          <cell r="AO516">
            <v>8</v>
          </cell>
          <cell r="AP516">
            <v>36</v>
          </cell>
          <cell r="AQ516">
            <v>52</v>
          </cell>
          <cell r="AR516">
            <v>30</v>
          </cell>
          <cell r="AS516">
            <v>82</v>
          </cell>
          <cell r="AT516">
            <v>9</v>
          </cell>
          <cell r="AU516">
            <v>8</v>
          </cell>
          <cell r="AV516">
            <v>37</v>
          </cell>
          <cell r="AW516">
            <v>54</v>
          </cell>
          <cell r="AX516">
            <v>36</v>
          </cell>
          <cell r="AY516">
            <v>90</v>
          </cell>
          <cell r="AZ516">
            <v>9</v>
          </cell>
          <cell r="BA516">
            <v>9</v>
          </cell>
          <cell r="BB516">
            <v>39</v>
          </cell>
          <cell r="BC516">
            <v>57</v>
          </cell>
          <cell r="BD516">
            <v>35</v>
          </cell>
          <cell r="BE516">
            <v>92</v>
          </cell>
          <cell r="BF516">
            <v>415</v>
          </cell>
          <cell r="BG516">
            <v>99</v>
          </cell>
          <cell r="BH516">
            <v>639</v>
          </cell>
          <cell r="BI516">
            <v>85.2</v>
          </cell>
          <cell r="BK516" t="str">
            <v>A</v>
          </cell>
          <cell r="BL516" t="str">
            <v>C+</v>
          </cell>
          <cell r="BM516" t="str">
            <v>B+</v>
          </cell>
          <cell r="BN516" t="str">
            <v>B</v>
          </cell>
          <cell r="BO516" t="str">
            <v>C+</v>
          </cell>
          <cell r="BP516" t="str">
            <v>A+</v>
          </cell>
          <cell r="BQ516" t="str">
            <v>A</v>
          </cell>
          <cell r="BR516" t="str">
            <v>A++</v>
          </cell>
          <cell r="BS516" t="str">
            <v>A++</v>
          </cell>
          <cell r="BT516" t="str">
            <v>A++</v>
          </cell>
          <cell r="BU516" t="str">
            <v>A++</v>
          </cell>
          <cell r="BW516">
            <v>4</v>
          </cell>
          <cell r="BX516">
            <v>4</v>
          </cell>
          <cell r="BY516">
            <v>2</v>
          </cell>
          <cell r="BZ516">
            <v>2</v>
          </cell>
          <cell r="CA516">
            <v>2</v>
          </cell>
          <cell r="CB516">
            <v>1</v>
          </cell>
          <cell r="CC516">
            <v>1</v>
          </cell>
          <cell r="CD516">
            <v>1.5</v>
          </cell>
          <cell r="CE516">
            <v>1</v>
          </cell>
          <cell r="CF516">
            <v>1.5</v>
          </cell>
          <cell r="CG516">
            <v>0.5</v>
          </cell>
          <cell r="CH516">
            <v>20.5</v>
          </cell>
          <cell r="CI516">
            <v>0</v>
          </cell>
          <cell r="CJ516" t="str">
            <v>Pass</v>
          </cell>
          <cell r="CK516">
            <v>8.27</v>
          </cell>
        </row>
        <row r="517">
          <cell r="B517" t="str">
            <v>PIET23CI044</v>
          </cell>
          <cell r="C517" t="str">
            <v>PRINCY GARG</v>
          </cell>
          <cell r="D517" t="str">
            <v>23EPTCY047</v>
          </cell>
          <cell r="E517" t="str">
            <v>H-44</v>
          </cell>
          <cell r="F517"/>
          <cell r="G517">
            <v>9</v>
          </cell>
          <cell r="H517">
            <v>10</v>
          </cell>
          <cell r="I517">
            <v>9</v>
          </cell>
          <cell r="J517">
            <v>28</v>
          </cell>
          <cell r="K517">
            <v>5</v>
          </cell>
          <cell r="L517">
            <v>10</v>
          </cell>
          <cell r="M517">
            <v>9</v>
          </cell>
          <cell r="N517">
            <v>24</v>
          </cell>
          <cell r="O517">
            <v>7</v>
          </cell>
          <cell r="P517">
            <v>10</v>
          </cell>
          <cell r="Q517">
            <v>10</v>
          </cell>
          <cell r="R517">
            <v>27</v>
          </cell>
          <cell r="S517">
            <v>5</v>
          </cell>
          <cell r="T517">
            <v>8</v>
          </cell>
          <cell r="U517">
            <v>9</v>
          </cell>
          <cell r="V517">
            <v>22</v>
          </cell>
          <cell r="W517">
            <v>7</v>
          </cell>
          <cell r="X517">
            <v>10</v>
          </cell>
          <cell r="Y517">
            <v>9</v>
          </cell>
          <cell r="Z517">
            <v>26</v>
          </cell>
          <cell r="AA517">
            <v>127</v>
          </cell>
          <cell r="AB517">
            <v>9</v>
          </cell>
          <cell r="AC517">
            <v>8</v>
          </cell>
          <cell r="AD517">
            <v>34</v>
          </cell>
          <cell r="AE517">
            <v>51</v>
          </cell>
          <cell r="AF517">
            <v>39</v>
          </cell>
          <cell r="AG517">
            <v>90</v>
          </cell>
          <cell r="AH517">
            <v>8</v>
          </cell>
          <cell r="AI517">
            <v>8</v>
          </cell>
          <cell r="AJ517">
            <v>37</v>
          </cell>
          <cell r="AK517">
            <v>53</v>
          </cell>
          <cell r="AL517">
            <v>27</v>
          </cell>
          <cell r="AM517">
            <v>80</v>
          </cell>
          <cell r="AN517">
            <v>9</v>
          </cell>
          <cell r="AO517">
            <v>8</v>
          </cell>
          <cell r="AP517">
            <v>40</v>
          </cell>
          <cell r="AQ517">
            <v>57</v>
          </cell>
          <cell r="AR517">
            <v>33</v>
          </cell>
          <cell r="AS517">
            <v>90</v>
          </cell>
          <cell r="AT517">
            <v>9</v>
          </cell>
          <cell r="AU517">
            <v>9</v>
          </cell>
          <cell r="AV517">
            <v>40</v>
          </cell>
          <cell r="AW517">
            <v>58</v>
          </cell>
          <cell r="AX517">
            <v>31</v>
          </cell>
          <cell r="AY517">
            <v>89</v>
          </cell>
          <cell r="AZ517">
            <v>7</v>
          </cell>
          <cell r="BA517">
            <v>9</v>
          </cell>
          <cell r="BB517">
            <v>35</v>
          </cell>
          <cell r="BC517">
            <v>51</v>
          </cell>
          <cell r="BD517">
            <v>35</v>
          </cell>
          <cell r="BE517">
            <v>86</v>
          </cell>
          <cell r="BF517">
            <v>435</v>
          </cell>
          <cell r="BG517">
            <v>98</v>
          </cell>
          <cell r="BH517">
            <v>660</v>
          </cell>
          <cell r="BI517">
            <v>88</v>
          </cell>
          <cell r="BK517" t="str">
            <v>B</v>
          </cell>
          <cell r="BL517" t="str">
            <v>A</v>
          </cell>
          <cell r="BM517" t="str">
            <v>A</v>
          </cell>
          <cell r="BN517" t="str">
            <v>B</v>
          </cell>
          <cell r="BO517" t="str">
            <v>B+</v>
          </cell>
          <cell r="BP517" t="str">
            <v>A+</v>
          </cell>
          <cell r="BQ517" t="str">
            <v>A++</v>
          </cell>
          <cell r="BR517" t="str">
            <v>A++</v>
          </cell>
          <cell r="BS517" t="str">
            <v>A++</v>
          </cell>
          <cell r="BT517" t="str">
            <v>A++</v>
          </cell>
          <cell r="BU517" t="str">
            <v>A++</v>
          </cell>
          <cell r="BW517">
            <v>4</v>
          </cell>
          <cell r="BX517">
            <v>4</v>
          </cell>
          <cell r="BY517">
            <v>2</v>
          </cell>
          <cell r="BZ517">
            <v>2</v>
          </cell>
          <cell r="CA517">
            <v>2</v>
          </cell>
          <cell r="CB517">
            <v>1</v>
          </cell>
          <cell r="CC517">
            <v>1</v>
          </cell>
          <cell r="CD517">
            <v>1.5</v>
          </cell>
          <cell r="CE517">
            <v>1</v>
          </cell>
          <cell r="CF517">
            <v>1.5</v>
          </cell>
          <cell r="CG517">
            <v>0.5</v>
          </cell>
          <cell r="CH517">
            <v>20.5</v>
          </cell>
          <cell r="CI517">
            <v>0</v>
          </cell>
          <cell r="CJ517" t="str">
            <v>Pass</v>
          </cell>
          <cell r="CK517">
            <v>8.59</v>
          </cell>
        </row>
        <row r="518">
          <cell r="B518" t="str">
            <v>PIET23CI045</v>
          </cell>
          <cell r="C518" t="str">
            <v>PULKIT VIJAYVERGIYA</v>
          </cell>
          <cell r="D518" t="str">
            <v>23EPTCY048</v>
          </cell>
          <cell r="E518" t="str">
            <v>H-45</v>
          </cell>
          <cell r="F518"/>
          <cell r="G518">
            <v>0</v>
          </cell>
          <cell r="H518">
            <v>3</v>
          </cell>
          <cell r="I518">
            <v>10</v>
          </cell>
          <cell r="J518">
            <v>13</v>
          </cell>
          <cell r="K518">
            <v>4</v>
          </cell>
          <cell r="L518" t="str">
            <v>N</v>
          </cell>
          <cell r="M518">
            <v>10</v>
          </cell>
          <cell r="N518">
            <v>14</v>
          </cell>
          <cell r="O518" t="str">
            <v>N</v>
          </cell>
          <cell r="P518">
            <v>5</v>
          </cell>
          <cell r="Q518">
            <v>10</v>
          </cell>
          <cell r="R518">
            <v>15</v>
          </cell>
          <cell r="S518">
            <v>1</v>
          </cell>
          <cell r="T518">
            <v>7</v>
          </cell>
          <cell r="U518">
            <v>10</v>
          </cell>
          <cell r="V518">
            <v>18</v>
          </cell>
          <cell r="W518">
            <v>1</v>
          </cell>
          <cell r="X518">
            <v>6</v>
          </cell>
          <cell r="Y518">
            <v>3</v>
          </cell>
          <cell r="Z518">
            <v>10</v>
          </cell>
          <cell r="AA518">
            <v>70</v>
          </cell>
          <cell r="AB518">
            <v>2</v>
          </cell>
          <cell r="AC518">
            <v>3</v>
          </cell>
          <cell r="AD518">
            <v>31</v>
          </cell>
          <cell r="AE518">
            <v>36</v>
          </cell>
          <cell r="AF518">
            <v>16</v>
          </cell>
          <cell r="AG518">
            <v>52</v>
          </cell>
          <cell r="AH518">
            <v>6</v>
          </cell>
          <cell r="AI518">
            <v>5</v>
          </cell>
          <cell r="AJ518">
            <v>27</v>
          </cell>
          <cell r="AK518">
            <v>38</v>
          </cell>
          <cell r="AL518">
            <v>27</v>
          </cell>
          <cell r="AM518">
            <v>65</v>
          </cell>
          <cell r="AN518">
            <v>3</v>
          </cell>
          <cell r="AO518">
            <v>3</v>
          </cell>
          <cell r="AP518">
            <v>20</v>
          </cell>
          <cell r="AQ518">
            <v>26</v>
          </cell>
          <cell r="AR518">
            <v>20</v>
          </cell>
          <cell r="AS518">
            <v>46</v>
          </cell>
          <cell r="AT518">
            <v>2</v>
          </cell>
          <cell r="AU518" t="str">
            <v>A</v>
          </cell>
          <cell r="AV518">
            <v>12</v>
          </cell>
          <cell r="AW518">
            <v>14</v>
          </cell>
          <cell r="AX518">
            <v>10</v>
          </cell>
          <cell r="AY518">
            <v>24</v>
          </cell>
          <cell r="AZ518">
            <v>5</v>
          </cell>
          <cell r="BA518">
            <v>5</v>
          </cell>
          <cell r="BB518">
            <v>24</v>
          </cell>
          <cell r="BC518">
            <v>34</v>
          </cell>
          <cell r="BD518">
            <v>25</v>
          </cell>
          <cell r="BE518">
            <v>59</v>
          </cell>
          <cell r="BF518">
            <v>246</v>
          </cell>
          <cell r="BG518">
            <v>85</v>
          </cell>
          <cell r="BH518">
            <v>401</v>
          </cell>
          <cell r="BI518">
            <v>53.466666666666661</v>
          </cell>
          <cell r="BK518" t="str">
            <v>F</v>
          </cell>
          <cell r="BL518" t="str">
            <v>F</v>
          </cell>
          <cell r="BM518" t="str">
            <v>D</v>
          </cell>
          <cell r="BN518" t="str">
            <v>F</v>
          </cell>
          <cell r="BO518" t="str">
            <v>F</v>
          </cell>
          <cell r="BP518" t="str">
            <v>B</v>
          </cell>
          <cell r="BQ518" t="str">
            <v>D+</v>
          </cell>
          <cell r="BR518" t="str">
            <v>D</v>
          </cell>
          <cell r="BS518" t="str">
            <v>F</v>
          </cell>
          <cell r="BT518" t="str">
            <v>C+</v>
          </cell>
          <cell r="BU518" t="str">
            <v>A++</v>
          </cell>
          <cell r="BW518">
            <v>4</v>
          </cell>
          <cell r="BX518">
            <v>4</v>
          </cell>
          <cell r="BY518">
            <v>2</v>
          </cell>
          <cell r="BZ518">
            <v>2</v>
          </cell>
          <cell r="CA518">
            <v>2</v>
          </cell>
          <cell r="CB518">
            <v>1</v>
          </cell>
          <cell r="CC518">
            <v>1</v>
          </cell>
          <cell r="CD518">
            <v>1.5</v>
          </cell>
          <cell r="CE518">
            <v>1</v>
          </cell>
          <cell r="CF518">
            <v>1.5</v>
          </cell>
          <cell r="CG518">
            <v>0.5</v>
          </cell>
          <cell r="CH518">
            <v>20.5</v>
          </cell>
          <cell r="CI518">
            <v>5</v>
          </cell>
          <cell r="CJ518" t="str">
            <v>Fail</v>
          </cell>
          <cell r="CK518">
            <v>2.3536585365853657</v>
          </cell>
        </row>
        <row r="519">
          <cell r="B519" t="str">
            <v>PIET23CI046</v>
          </cell>
          <cell r="C519" t="str">
            <v>RAKESH SHARMA</v>
          </cell>
          <cell r="D519" t="str">
            <v>23EPTCY049</v>
          </cell>
          <cell r="E519" t="str">
            <v>H-46</v>
          </cell>
          <cell r="F519"/>
          <cell r="G519">
            <v>9</v>
          </cell>
          <cell r="H519">
            <v>8</v>
          </cell>
          <cell r="I519">
            <v>10</v>
          </cell>
          <cell r="J519">
            <v>27</v>
          </cell>
          <cell r="K519">
            <v>6</v>
          </cell>
          <cell r="L519">
            <v>8</v>
          </cell>
          <cell r="M519">
            <v>10</v>
          </cell>
          <cell r="N519">
            <v>24</v>
          </cell>
          <cell r="O519">
            <v>4</v>
          </cell>
          <cell r="P519">
            <v>9</v>
          </cell>
          <cell r="Q519">
            <v>9</v>
          </cell>
          <cell r="R519">
            <v>22</v>
          </cell>
          <cell r="S519">
            <v>2</v>
          </cell>
          <cell r="T519">
            <v>8</v>
          </cell>
          <cell r="U519">
            <v>10</v>
          </cell>
          <cell r="V519">
            <v>20</v>
          </cell>
          <cell r="W519">
            <v>6</v>
          </cell>
          <cell r="X519">
            <v>10</v>
          </cell>
          <cell r="Y519">
            <v>10</v>
          </cell>
          <cell r="Z519">
            <v>26</v>
          </cell>
          <cell r="AA519">
            <v>119</v>
          </cell>
          <cell r="AB519">
            <v>9</v>
          </cell>
          <cell r="AC519">
            <v>9</v>
          </cell>
          <cell r="AD519">
            <v>40</v>
          </cell>
          <cell r="AE519">
            <v>58</v>
          </cell>
          <cell r="AF519">
            <v>37</v>
          </cell>
          <cell r="AG519">
            <v>95</v>
          </cell>
          <cell r="AH519">
            <v>7</v>
          </cell>
          <cell r="AI519">
            <v>7</v>
          </cell>
          <cell r="AJ519">
            <v>36</v>
          </cell>
          <cell r="AK519">
            <v>50</v>
          </cell>
          <cell r="AL519">
            <v>26</v>
          </cell>
          <cell r="AM519">
            <v>76</v>
          </cell>
          <cell r="AN519">
            <v>7</v>
          </cell>
          <cell r="AO519">
            <v>9</v>
          </cell>
          <cell r="AP519">
            <v>35</v>
          </cell>
          <cell r="AQ519">
            <v>51</v>
          </cell>
          <cell r="AR519">
            <v>32</v>
          </cell>
          <cell r="AS519">
            <v>83</v>
          </cell>
          <cell r="AT519">
            <v>8</v>
          </cell>
          <cell r="AU519">
            <v>8</v>
          </cell>
          <cell r="AV519">
            <v>40</v>
          </cell>
          <cell r="AW519">
            <v>56</v>
          </cell>
          <cell r="AX519">
            <v>37</v>
          </cell>
          <cell r="AY519">
            <v>93</v>
          </cell>
          <cell r="AZ519">
            <v>9</v>
          </cell>
          <cell r="BA519">
            <v>9</v>
          </cell>
          <cell r="BB519">
            <v>36</v>
          </cell>
          <cell r="BC519">
            <v>54</v>
          </cell>
          <cell r="BD519">
            <v>35</v>
          </cell>
          <cell r="BE519">
            <v>89</v>
          </cell>
          <cell r="BF519">
            <v>436</v>
          </cell>
          <cell r="BG519">
            <v>93</v>
          </cell>
          <cell r="BH519">
            <v>648</v>
          </cell>
          <cell r="BI519">
            <v>86.4</v>
          </cell>
          <cell r="BK519" t="str">
            <v>A+</v>
          </cell>
          <cell r="BL519" t="str">
            <v>B</v>
          </cell>
          <cell r="BM519" t="str">
            <v>B+</v>
          </cell>
          <cell r="BN519" t="str">
            <v>D+</v>
          </cell>
          <cell r="BO519" t="str">
            <v>B</v>
          </cell>
          <cell r="BP519" t="str">
            <v>A+</v>
          </cell>
          <cell r="BQ519" t="str">
            <v>A++</v>
          </cell>
          <cell r="BR519" t="str">
            <v>A++</v>
          </cell>
          <cell r="BS519" t="str">
            <v>A++</v>
          </cell>
          <cell r="BT519" t="str">
            <v>A++</v>
          </cell>
          <cell r="BU519" t="str">
            <v>A++</v>
          </cell>
          <cell r="BW519">
            <v>4</v>
          </cell>
          <cell r="BX519">
            <v>4</v>
          </cell>
          <cell r="BY519">
            <v>2</v>
          </cell>
          <cell r="BZ519">
            <v>2</v>
          </cell>
          <cell r="CA519">
            <v>2</v>
          </cell>
          <cell r="CB519">
            <v>1</v>
          </cell>
          <cell r="CC519">
            <v>1</v>
          </cell>
          <cell r="CD519">
            <v>1.5</v>
          </cell>
          <cell r="CE519">
            <v>1</v>
          </cell>
          <cell r="CF519">
            <v>1.5</v>
          </cell>
          <cell r="CG519">
            <v>0.5</v>
          </cell>
          <cell r="CH519">
            <v>20.5</v>
          </cell>
          <cell r="CI519">
            <v>0</v>
          </cell>
          <cell r="CJ519" t="str">
            <v>Pass</v>
          </cell>
          <cell r="CK519">
            <v>8.44</v>
          </cell>
        </row>
        <row r="520">
          <cell r="B520" t="str">
            <v>PIET23CI047</v>
          </cell>
          <cell r="C520" t="str">
            <v>ROHIT YADAV</v>
          </cell>
          <cell r="D520" t="str">
            <v>23EPTCY050</v>
          </cell>
          <cell r="E520" t="str">
            <v>H-47</v>
          </cell>
          <cell r="F520"/>
          <cell r="G520">
            <v>9</v>
          </cell>
          <cell r="H520">
            <v>10</v>
          </cell>
          <cell r="I520">
            <v>10</v>
          </cell>
          <cell r="J520">
            <v>29</v>
          </cell>
          <cell r="K520">
            <v>7</v>
          </cell>
          <cell r="L520">
            <v>10</v>
          </cell>
          <cell r="M520">
            <v>10</v>
          </cell>
          <cell r="N520">
            <v>27</v>
          </cell>
          <cell r="O520">
            <v>7</v>
          </cell>
          <cell r="P520">
            <v>9</v>
          </cell>
          <cell r="Q520">
            <v>10</v>
          </cell>
          <cell r="R520">
            <v>26</v>
          </cell>
          <cell r="S520">
            <v>5</v>
          </cell>
          <cell r="T520">
            <v>10</v>
          </cell>
          <cell r="U520">
            <v>10</v>
          </cell>
          <cell r="V520">
            <v>25</v>
          </cell>
          <cell r="W520">
            <v>9</v>
          </cell>
          <cell r="X520">
            <v>10</v>
          </cell>
          <cell r="Y520">
            <v>10</v>
          </cell>
          <cell r="Z520">
            <v>29</v>
          </cell>
          <cell r="AA520">
            <v>136</v>
          </cell>
          <cell r="AB520">
            <v>9</v>
          </cell>
          <cell r="AC520">
            <v>10</v>
          </cell>
          <cell r="AD520">
            <v>37</v>
          </cell>
          <cell r="AE520">
            <v>56</v>
          </cell>
          <cell r="AF520">
            <v>35</v>
          </cell>
          <cell r="AG520">
            <v>91</v>
          </cell>
          <cell r="AH520">
            <v>8</v>
          </cell>
          <cell r="AI520">
            <v>7</v>
          </cell>
          <cell r="AJ520">
            <v>37</v>
          </cell>
          <cell r="AK520">
            <v>52</v>
          </cell>
          <cell r="AL520">
            <v>28</v>
          </cell>
          <cell r="AM520">
            <v>80</v>
          </cell>
          <cell r="AN520">
            <v>8</v>
          </cell>
          <cell r="AO520">
            <v>7</v>
          </cell>
          <cell r="AP520">
            <v>38</v>
          </cell>
          <cell r="AQ520">
            <v>53</v>
          </cell>
          <cell r="AR520">
            <v>29</v>
          </cell>
          <cell r="AS520">
            <v>82</v>
          </cell>
          <cell r="AT520">
            <v>8</v>
          </cell>
          <cell r="AU520">
            <v>9</v>
          </cell>
          <cell r="AV520">
            <v>40</v>
          </cell>
          <cell r="AW520">
            <v>57</v>
          </cell>
          <cell r="AX520">
            <v>37</v>
          </cell>
          <cell r="AY520">
            <v>94</v>
          </cell>
          <cell r="AZ520">
            <v>8</v>
          </cell>
          <cell r="BA520">
            <v>9</v>
          </cell>
          <cell r="BB520">
            <v>40</v>
          </cell>
          <cell r="BC520">
            <v>57</v>
          </cell>
          <cell r="BD520">
            <v>34</v>
          </cell>
          <cell r="BE520">
            <v>91</v>
          </cell>
          <cell r="BF520">
            <v>438</v>
          </cell>
          <cell r="BG520">
            <v>92</v>
          </cell>
          <cell r="BH520">
            <v>666</v>
          </cell>
          <cell r="BI520">
            <v>88.8</v>
          </cell>
          <cell r="BK520" t="str">
            <v>A++</v>
          </cell>
          <cell r="BL520" t="str">
            <v>C+</v>
          </cell>
          <cell r="BM520" t="str">
            <v>A</v>
          </cell>
          <cell r="BN520" t="str">
            <v>C</v>
          </cell>
          <cell r="BO520" t="str">
            <v>B+</v>
          </cell>
          <cell r="BP520" t="str">
            <v>A+</v>
          </cell>
          <cell r="BQ520" t="str">
            <v>A++</v>
          </cell>
          <cell r="BR520" t="str">
            <v>A++</v>
          </cell>
          <cell r="BS520" t="str">
            <v>A++</v>
          </cell>
          <cell r="BT520" t="str">
            <v>A++</v>
          </cell>
          <cell r="BU520" t="str">
            <v>A++</v>
          </cell>
          <cell r="BW520">
            <v>4</v>
          </cell>
          <cell r="BX520">
            <v>4</v>
          </cell>
          <cell r="BY520">
            <v>2</v>
          </cell>
          <cell r="BZ520">
            <v>2</v>
          </cell>
          <cell r="CA520">
            <v>2</v>
          </cell>
          <cell r="CB520">
            <v>1</v>
          </cell>
          <cell r="CC520">
            <v>1</v>
          </cell>
          <cell r="CD520">
            <v>1.5</v>
          </cell>
          <cell r="CE520">
            <v>1</v>
          </cell>
          <cell r="CF520">
            <v>1.5</v>
          </cell>
          <cell r="CG520">
            <v>0.5</v>
          </cell>
          <cell r="CH520">
            <v>20.5</v>
          </cell>
          <cell r="CI520">
            <v>0</v>
          </cell>
          <cell r="CJ520" t="str">
            <v>Pass</v>
          </cell>
          <cell r="CK520">
            <v>8.68</v>
          </cell>
        </row>
        <row r="521">
          <cell r="B521" t="str">
            <v>PIET23CI048</v>
          </cell>
          <cell r="C521" t="str">
            <v>RUDRAKSH SHARMA</v>
          </cell>
          <cell r="D521" t="str">
            <v>23EPTCY051</v>
          </cell>
          <cell r="E521" t="str">
            <v>H-48</v>
          </cell>
          <cell r="F521"/>
          <cell r="G521">
            <v>2</v>
          </cell>
          <cell r="H521">
            <v>8</v>
          </cell>
          <cell r="I521">
            <v>9</v>
          </cell>
          <cell r="J521">
            <v>19</v>
          </cell>
          <cell r="K521">
            <v>2</v>
          </cell>
          <cell r="L521">
            <v>10</v>
          </cell>
          <cell r="M521">
            <v>9</v>
          </cell>
          <cell r="N521">
            <v>21</v>
          </cell>
          <cell r="O521">
            <v>4</v>
          </cell>
          <cell r="P521">
            <v>7</v>
          </cell>
          <cell r="Q521">
            <v>10</v>
          </cell>
          <cell r="R521">
            <v>21</v>
          </cell>
          <cell r="S521">
            <v>2</v>
          </cell>
          <cell r="T521">
            <v>6</v>
          </cell>
          <cell r="U521">
            <v>10</v>
          </cell>
          <cell r="V521">
            <v>18</v>
          </cell>
          <cell r="W521">
            <v>5</v>
          </cell>
          <cell r="X521">
            <v>10</v>
          </cell>
          <cell r="Y521">
            <v>10</v>
          </cell>
          <cell r="Z521">
            <v>25</v>
          </cell>
          <cell r="AA521">
            <v>104</v>
          </cell>
          <cell r="AB521">
            <v>6</v>
          </cell>
          <cell r="AC521">
            <v>7</v>
          </cell>
          <cell r="AD521">
            <v>35</v>
          </cell>
          <cell r="AE521">
            <v>48</v>
          </cell>
          <cell r="AF521">
            <v>32</v>
          </cell>
          <cell r="AG521">
            <v>80</v>
          </cell>
          <cell r="AH521">
            <v>7</v>
          </cell>
          <cell r="AI521">
            <v>8</v>
          </cell>
          <cell r="AJ521">
            <v>33</v>
          </cell>
          <cell r="AK521">
            <v>48</v>
          </cell>
          <cell r="AL521">
            <v>27</v>
          </cell>
          <cell r="AM521">
            <v>75</v>
          </cell>
          <cell r="AN521">
            <v>8</v>
          </cell>
          <cell r="AO521">
            <v>8</v>
          </cell>
          <cell r="AP521">
            <v>40</v>
          </cell>
          <cell r="AQ521">
            <v>56</v>
          </cell>
          <cell r="AR521">
            <v>31</v>
          </cell>
          <cell r="AS521">
            <v>87</v>
          </cell>
          <cell r="AT521">
            <v>6</v>
          </cell>
          <cell r="AU521">
            <v>9</v>
          </cell>
          <cell r="AV521">
            <v>38</v>
          </cell>
          <cell r="AW521">
            <v>53</v>
          </cell>
          <cell r="AX521">
            <v>22</v>
          </cell>
          <cell r="AY521">
            <v>75</v>
          </cell>
          <cell r="AZ521">
            <v>6</v>
          </cell>
          <cell r="BA521">
            <v>7</v>
          </cell>
          <cell r="BB521">
            <v>35</v>
          </cell>
          <cell r="BC521">
            <v>48</v>
          </cell>
          <cell r="BD521">
            <v>29</v>
          </cell>
          <cell r="BE521">
            <v>77</v>
          </cell>
          <cell r="BF521">
            <v>394</v>
          </cell>
          <cell r="BG521">
            <v>92</v>
          </cell>
          <cell r="BH521">
            <v>590</v>
          </cell>
          <cell r="BI521">
            <v>78.666666666666657</v>
          </cell>
          <cell r="BK521" t="str">
            <v>F</v>
          </cell>
          <cell r="BL521" t="str">
            <v>F</v>
          </cell>
          <cell r="BM521" t="str">
            <v>B</v>
          </cell>
          <cell r="BN521" t="str">
            <v>D</v>
          </cell>
          <cell r="BO521" t="str">
            <v>C</v>
          </cell>
          <cell r="BP521" t="str">
            <v>A</v>
          </cell>
          <cell r="BQ521" t="str">
            <v>A+</v>
          </cell>
          <cell r="BR521" t="str">
            <v>A++</v>
          </cell>
          <cell r="BS521" t="str">
            <v>A</v>
          </cell>
          <cell r="BT521" t="str">
            <v>A+</v>
          </cell>
          <cell r="BU521" t="str">
            <v>A++</v>
          </cell>
          <cell r="BW521">
            <v>4</v>
          </cell>
          <cell r="BX521">
            <v>4</v>
          </cell>
          <cell r="BY521">
            <v>2</v>
          </cell>
          <cell r="BZ521">
            <v>2</v>
          </cell>
          <cell r="CA521">
            <v>2</v>
          </cell>
          <cell r="CB521">
            <v>1</v>
          </cell>
          <cell r="CC521">
            <v>1</v>
          </cell>
          <cell r="CD521">
            <v>1.5</v>
          </cell>
          <cell r="CE521">
            <v>1</v>
          </cell>
          <cell r="CF521">
            <v>1.5</v>
          </cell>
          <cell r="CG521">
            <v>0.5</v>
          </cell>
          <cell r="CH521">
            <v>20.5</v>
          </cell>
          <cell r="CI521">
            <v>2</v>
          </cell>
          <cell r="CJ521" t="str">
            <v>Fail</v>
          </cell>
          <cell r="CK521">
            <v>4.8048780487804876</v>
          </cell>
        </row>
        <row r="522">
          <cell r="B522" t="str">
            <v>PIET23CI050</v>
          </cell>
          <cell r="C522" t="str">
            <v>SAMARTH PANCHAL</v>
          </cell>
          <cell r="D522" t="str">
            <v>23EPTCY052</v>
          </cell>
          <cell r="E522" t="str">
            <v>H-50</v>
          </cell>
          <cell r="F522"/>
          <cell r="G522">
            <v>8</v>
          </cell>
          <cell r="H522">
            <v>10</v>
          </cell>
          <cell r="I522">
            <v>10</v>
          </cell>
          <cell r="J522">
            <v>28</v>
          </cell>
          <cell r="K522">
            <v>3</v>
          </cell>
          <cell r="L522">
            <v>7</v>
          </cell>
          <cell r="M522">
            <v>10</v>
          </cell>
          <cell r="N522">
            <v>20</v>
          </cell>
          <cell r="O522">
            <v>6</v>
          </cell>
          <cell r="P522">
            <v>8</v>
          </cell>
          <cell r="Q522">
            <v>9</v>
          </cell>
          <cell r="R522">
            <v>23</v>
          </cell>
          <cell r="S522">
            <v>5</v>
          </cell>
          <cell r="T522">
            <v>6</v>
          </cell>
          <cell r="U522">
            <v>10</v>
          </cell>
          <cell r="V522">
            <v>21</v>
          </cell>
          <cell r="W522">
            <v>6</v>
          </cell>
          <cell r="X522">
            <v>9</v>
          </cell>
          <cell r="Y522">
            <v>7</v>
          </cell>
          <cell r="Z522">
            <v>22</v>
          </cell>
          <cell r="AA522">
            <v>114</v>
          </cell>
          <cell r="AB522">
            <v>6</v>
          </cell>
          <cell r="AC522">
            <v>6</v>
          </cell>
          <cell r="AD522">
            <v>34</v>
          </cell>
          <cell r="AE522">
            <v>46</v>
          </cell>
          <cell r="AF522">
            <v>32</v>
          </cell>
          <cell r="AG522">
            <v>78</v>
          </cell>
          <cell r="AH522">
            <v>7</v>
          </cell>
          <cell r="AI522">
            <v>7</v>
          </cell>
          <cell r="AJ522">
            <v>34</v>
          </cell>
          <cell r="AK522">
            <v>48</v>
          </cell>
          <cell r="AL522">
            <v>32</v>
          </cell>
          <cell r="AM522">
            <v>80</v>
          </cell>
          <cell r="AN522">
            <v>6</v>
          </cell>
          <cell r="AO522">
            <v>8</v>
          </cell>
          <cell r="AP522">
            <v>40</v>
          </cell>
          <cell r="AQ522">
            <v>54</v>
          </cell>
          <cell r="AR522">
            <v>31</v>
          </cell>
          <cell r="AS522">
            <v>85</v>
          </cell>
          <cell r="AT522">
            <v>8</v>
          </cell>
          <cell r="AU522">
            <v>8</v>
          </cell>
          <cell r="AV522">
            <v>40</v>
          </cell>
          <cell r="AW522">
            <v>56</v>
          </cell>
          <cell r="AX522">
            <v>32</v>
          </cell>
          <cell r="AY522">
            <v>88</v>
          </cell>
          <cell r="AZ522">
            <v>7</v>
          </cell>
          <cell r="BA522">
            <v>9</v>
          </cell>
          <cell r="BB522">
            <v>38</v>
          </cell>
          <cell r="BC522">
            <v>54</v>
          </cell>
          <cell r="BD522">
            <v>34</v>
          </cell>
          <cell r="BE522">
            <v>88</v>
          </cell>
          <cell r="BF522">
            <v>419</v>
          </cell>
          <cell r="BG522">
            <v>90</v>
          </cell>
          <cell r="BH522">
            <v>623</v>
          </cell>
          <cell r="BI522">
            <v>83.066666666666663</v>
          </cell>
          <cell r="BK522" t="str">
            <v>D+</v>
          </cell>
          <cell r="BL522" t="str">
            <v>C</v>
          </cell>
          <cell r="BM522" t="str">
            <v>B+</v>
          </cell>
          <cell r="BN522" t="str">
            <v>C</v>
          </cell>
          <cell r="BO522" t="str">
            <v>B</v>
          </cell>
          <cell r="BP522" t="str">
            <v>A+</v>
          </cell>
          <cell r="BQ522" t="str">
            <v>A+</v>
          </cell>
          <cell r="BR522" t="str">
            <v>A++</v>
          </cell>
          <cell r="BS522" t="str">
            <v>A++</v>
          </cell>
          <cell r="BT522" t="str">
            <v>A++</v>
          </cell>
          <cell r="BU522" t="str">
            <v>A++</v>
          </cell>
          <cell r="BW522">
            <v>4</v>
          </cell>
          <cell r="BX522">
            <v>4</v>
          </cell>
          <cell r="BY522">
            <v>2</v>
          </cell>
          <cell r="BZ522">
            <v>2</v>
          </cell>
          <cell r="CA522">
            <v>2</v>
          </cell>
          <cell r="CB522">
            <v>1</v>
          </cell>
          <cell r="CC522">
            <v>1</v>
          </cell>
          <cell r="CD522">
            <v>1.5</v>
          </cell>
          <cell r="CE522">
            <v>1</v>
          </cell>
          <cell r="CF522">
            <v>1.5</v>
          </cell>
          <cell r="CG522">
            <v>0.5</v>
          </cell>
          <cell r="CH522">
            <v>20.5</v>
          </cell>
          <cell r="CI522">
            <v>0</v>
          </cell>
          <cell r="CJ522" t="str">
            <v>Pass</v>
          </cell>
          <cell r="CK522">
            <v>7.66</v>
          </cell>
        </row>
        <row r="523">
          <cell r="B523" t="str">
            <v>PIET23CI051</v>
          </cell>
          <cell r="C523" t="str">
            <v>SANKALP TAMBOLI</v>
          </cell>
          <cell r="D523" t="str">
            <v>23EPTCY053</v>
          </cell>
          <cell r="E523" t="str">
            <v>H-51</v>
          </cell>
          <cell r="F523"/>
          <cell r="G523">
            <v>8</v>
          </cell>
          <cell r="H523">
            <v>9</v>
          </cell>
          <cell r="I523">
            <v>10</v>
          </cell>
          <cell r="J523">
            <v>27</v>
          </cell>
          <cell r="K523">
            <v>5</v>
          </cell>
          <cell r="L523">
            <v>10</v>
          </cell>
          <cell r="M523">
            <v>10</v>
          </cell>
          <cell r="N523">
            <v>25</v>
          </cell>
          <cell r="O523">
            <v>7</v>
          </cell>
          <cell r="P523">
            <v>9</v>
          </cell>
          <cell r="Q523">
            <v>10</v>
          </cell>
          <cell r="R523">
            <v>26</v>
          </cell>
          <cell r="S523">
            <v>4</v>
          </cell>
          <cell r="T523">
            <v>7</v>
          </cell>
          <cell r="U523">
            <v>10</v>
          </cell>
          <cell r="V523">
            <v>21</v>
          </cell>
          <cell r="W523">
            <v>6</v>
          </cell>
          <cell r="X523">
            <v>10</v>
          </cell>
          <cell r="Y523">
            <v>10</v>
          </cell>
          <cell r="Z523">
            <v>26</v>
          </cell>
          <cell r="AA523">
            <v>125</v>
          </cell>
          <cell r="AB523">
            <v>8</v>
          </cell>
          <cell r="AC523">
            <v>9</v>
          </cell>
          <cell r="AD523">
            <v>33</v>
          </cell>
          <cell r="AE523">
            <v>50</v>
          </cell>
          <cell r="AF523">
            <v>28</v>
          </cell>
          <cell r="AG523">
            <v>78</v>
          </cell>
          <cell r="AH523">
            <v>8</v>
          </cell>
          <cell r="AI523">
            <v>7</v>
          </cell>
          <cell r="AJ523">
            <v>36</v>
          </cell>
          <cell r="AK523">
            <v>51</v>
          </cell>
          <cell r="AL523">
            <v>30</v>
          </cell>
          <cell r="AM523">
            <v>81</v>
          </cell>
          <cell r="AN523">
            <v>8</v>
          </cell>
          <cell r="AO523">
            <v>8</v>
          </cell>
          <cell r="AP523">
            <v>33</v>
          </cell>
          <cell r="AQ523">
            <v>49</v>
          </cell>
          <cell r="AR523">
            <v>25</v>
          </cell>
          <cell r="AS523">
            <v>74</v>
          </cell>
          <cell r="AT523">
            <v>8</v>
          </cell>
          <cell r="AU523">
            <v>8</v>
          </cell>
          <cell r="AV523">
            <v>33</v>
          </cell>
          <cell r="AW523">
            <v>49</v>
          </cell>
          <cell r="AX523">
            <v>30</v>
          </cell>
          <cell r="AY523">
            <v>79</v>
          </cell>
          <cell r="AZ523">
            <v>9</v>
          </cell>
          <cell r="BA523">
            <v>7</v>
          </cell>
          <cell r="BB523">
            <v>36</v>
          </cell>
          <cell r="BC523">
            <v>52</v>
          </cell>
          <cell r="BD523">
            <v>30</v>
          </cell>
          <cell r="BE523">
            <v>82</v>
          </cell>
          <cell r="BF523">
            <v>394</v>
          </cell>
          <cell r="BG523">
            <v>94</v>
          </cell>
          <cell r="BH523">
            <v>613</v>
          </cell>
          <cell r="BI523">
            <v>81.733333333333334</v>
          </cell>
          <cell r="BK523" t="str">
            <v>D</v>
          </cell>
          <cell r="BL523" t="str">
            <v>D+</v>
          </cell>
          <cell r="BM523" t="str">
            <v>A</v>
          </cell>
          <cell r="BN523" t="str">
            <v>C</v>
          </cell>
          <cell r="BO523" t="str">
            <v>B</v>
          </cell>
          <cell r="BP523" t="str">
            <v>A++</v>
          </cell>
          <cell r="BQ523" t="str">
            <v>A+</v>
          </cell>
          <cell r="BR523" t="str">
            <v>A</v>
          </cell>
          <cell r="BS523" t="str">
            <v>A+</v>
          </cell>
          <cell r="BT523" t="str">
            <v>A++</v>
          </cell>
          <cell r="BU523" t="str">
            <v>A++</v>
          </cell>
          <cell r="BW523">
            <v>4</v>
          </cell>
          <cell r="BX523">
            <v>4</v>
          </cell>
          <cell r="BY523">
            <v>2</v>
          </cell>
          <cell r="BZ523">
            <v>2</v>
          </cell>
          <cell r="CA523">
            <v>2</v>
          </cell>
          <cell r="CB523">
            <v>1</v>
          </cell>
          <cell r="CC523">
            <v>1</v>
          </cell>
          <cell r="CD523">
            <v>1.5</v>
          </cell>
          <cell r="CE523">
            <v>1</v>
          </cell>
          <cell r="CF523">
            <v>1.5</v>
          </cell>
          <cell r="CG523">
            <v>0.5</v>
          </cell>
          <cell r="CH523">
            <v>20.5</v>
          </cell>
          <cell r="CI523">
            <v>0</v>
          </cell>
          <cell r="CJ523" t="str">
            <v>Pass</v>
          </cell>
          <cell r="CK523">
            <v>7.4</v>
          </cell>
        </row>
        <row r="524">
          <cell r="B524" t="str">
            <v>PIET23CI053</v>
          </cell>
          <cell r="C524" t="str">
            <v>TANISHK AGARWAL</v>
          </cell>
          <cell r="D524" t="str">
            <v>23EPTCY054</v>
          </cell>
          <cell r="E524" t="str">
            <v>H-53</v>
          </cell>
          <cell r="F524"/>
          <cell r="G524">
            <v>5</v>
          </cell>
          <cell r="H524">
            <v>9</v>
          </cell>
          <cell r="I524">
            <v>10</v>
          </cell>
          <cell r="J524">
            <v>24</v>
          </cell>
          <cell r="K524">
            <v>4</v>
          </cell>
          <cell r="L524">
            <v>8</v>
          </cell>
          <cell r="M524">
            <v>10</v>
          </cell>
          <cell r="N524">
            <v>22</v>
          </cell>
          <cell r="O524">
            <v>5</v>
          </cell>
          <cell r="P524">
            <v>10</v>
          </cell>
          <cell r="Q524">
            <v>10</v>
          </cell>
          <cell r="R524">
            <v>25</v>
          </cell>
          <cell r="S524">
            <v>1</v>
          </cell>
          <cell r="T524">
            <v>8</v>
          </cell>
          <cell r="U524">
            <v>10</v>
          </cell>
          <cell r="V524">
            <v>19</v>
          </cell>
          <cell r="W524">
            <v>5</v>
          </cell>
          <cell r="X524">
            <v>10</v>
          </cell>
          <cell r="Y524">
            <v>8</v>
          </cell>
          <cell r="Z524">
            <v>23</v>
          </cell>
          <cell r="AA524">
            <v>113</v>
          </cell>
          <cell r="AB524">
            <v>9</v>
          </cell>
          <cell r="AC524">
            <v>5</v>
          </cell>
          <cell r="AD524">
            <v>38</v>
          </cell>
          <cell r="AE524">
            <v>52</v>
          </cell>
          <cell r="AF524">
            <v>25</v>
          </cell>
          <cell r="AG524">
            <v>77</v>
          </cell>
          <cell r="AH524">
            <v>7</v>
          </cell>
          <cell r="AI524">
            <v>6</v>
          </cell>
          <cell r="AJ524">
            <v>34</v>
          </cell>
          <cell r="AK524">
            <v>47</v>
          </cell>
          <cell r="AL524">
            <v>29</v>
          </cell>
          <cell r="AM524">
            <v>76</v>
          </cell>
          <cell r="AN524">
            <v>8</v>
          </cell>
          <cell r="AO524">
            <v>7</v>
          </cell>
          <cell r="AP524">
            <v>34</v>
          </cell>
          <cell r="AQ524">
            <v>49</v>
          </cell>
          <cell r="AR524">
            <v>29</v>
          </cell>
          <cell r="AS524">
            <v>78</v>
          </cell>
          <cell r="AT524">
            <v>8</v>
          </cell>
          <cell r="AU524">
            <v>8</v>
          </cell>
          <cell r="AV524">
            <v>35</v>
          </cell>
          <cell r="AW524">
            <v>51</v>
          </cell>
          <cell r="AX524">
            <v>30</v>
          </cell>
          <cell r="AY524">
            <v>81</v>
          </cell>
          <cell r="AZ524">
            <v>7</v>
          </cell>
          <cell r="BA524">
            <v>8</v>
          </cell>
          <cell r="BB524">
            <v>36</v>
          </cell>
          <cell r="BC524">
            <v>51</v>
          </cell>
          <cell r="BD524">
            <v>30</v>
          </cell>
          <cell r="BE524">
            <v>81</v>
          </cell>
          <cell r="BF524">
            <v>393</v>
          </cell>
          <cell r="BG524">
            <v>93</v>
          </cell>
          <cell r="BH524">
            <v>599</v>
          </cell>
          <cell r="BI524">
            <v>79.86666666666666</v>
          </cell>
          <cell r="BK524" t="str">
            <v>D</v>
          </cell>
          <cell r="BL524" t="str">
            <v>D</v>
          </cell>
          <cell r="BM524" t="str">
            <v>B</v>
          </cell>
          <cell r="BN524" t="str">
            <v>E+</v>
          </cell>
          <cell r="BO524" t="str">
            <v>C+</v>
          </cell>
          <cell r="BP524" t="str">
            <v>A+</v>
          </cell>
          <cell r="BQ524" t="str">
            <v>A+</v>
          </cell>
          <cell r="BR524" t="str">
            <v>A+</v>
          </cell>
          <cell r="BS524" t="str">
            <v>A++</v>
          </cell>
          <cell r="BT524" t="str">
            <v>A++</v>
          </cell>
          <cell r="BU524" t="str">
            <v>A++</v>
          </cell>
          <cell r="BW524">
            <v>4</v>
          </cell>
          <cell r="BX524">
            <v>4</v>
          </cell>
          <cell r="BY524">
            <v>2</v>
          </cell>
          <cell r="BZ524">
            <v>2</v>
          </cell>
          <cell r="CA524">
            <v>2</v>
          </cell>
          <cell r="CB524">
            <v>1</v>
          </cell>
          <cell r="CC524">
            <v>1</v>
          </cell>
          <cell r="CD524">
            <v>1.5</v>
          </cell>
          <cell r="CE524">
            <v>1</v>
          </cell>
          <cell r="CF524">
            <v>1.5</v>
          </cell>
          <cell r="CG524">
            <v>0.5</v>
          </cell>
          <cell r="CH524">
            <v>20.5</v>
          </cell>
          <cell r="CI524">
            <v>0</v>
          </cell>
          <cell r="CJ524" t="str">
            <v>Pass</v>
          </cell>
          <cell r="CK524">
            <v>7.05</v>
          </cell>
        </row>
        <row r="525">
          <cell r="B525" t="str">
            <v>PIET23CI054</v>
          </cell>
          <cell r="C525" t="str">
            <v>TILAK JAISWAL</v>
          </cell>
          <cell r="D525" t="str">
            <v>23EPTCY055</v>
          </cell>
          <cell r="E525" t="str">
            <v>H-54</v>
          </cell>
          <cell r="F525"/>
          <cell r="G525">
            <v>5</v>
          </cell>
          <cell r="H525">
            <v>6</v>
          </cell>
          <cell r="I525">
            <v>10</v>
          </cell>
          <cell r="J525">
            <v>21</v>
          </cell>
          <cell r="K525">
            <v>2</v>
          </cell>
          <cell r="L525">
            <v>6</v>
          </cell>
          <cell r="M525">
            <v>10</v>
          </cell>
          <cell r="N525">
            <v>18</v>
          </cell>
          <cell r="O525">
            <v>2</v>
          </cell>
          <cell r="P525">
            <v>7</v>
          </cell>
          <cell r="Q525">
            <v>10</v>
          </cell>
          <cell r="R525">
            <v>19</v>
          </cell>
          <cell r="S525">
            <v>1</v>
          </cell>
          <cell r="T525">
            <v>7</v>
          </cell>
          <cell r="U525">
            <v>10</v>
          </cell>
          <cell r="V525">
            <v>18</v>
          </cell>
          <cell r="W525">
            <v>3</v>
          </cell>
          <cell r="X525">
            <v>7</v>
          </cell>
          <cell r="Y525">
            <v>10</v>
          </cell>
          <cell r="Z525">
            <v>20</v>
          </cell>
          <cell r="AA525">
            <v>96</v>
          </cell>
          <cell r="AB525">
            <v>7</v>
          </cell>
          <cell r="AC525">
            <v>3</v>
          </cell>
          <cell r="AD525">
            <v>39</v>
          </cell>
          <cell r="AE525">
            <v>49</v>
          </cell>
          <cell r="AF525">
            <v>28</v>
          </cell>
          <cell r="AG525">
            <v>77</v>
          </cell>
          <cell r="AH525">
            <v>7</v>
          </cell>
          <cell r="AI525">
            <v>6</v>
          </cell>
          <cell r="AJ525">
            <v>33</v>
          </cell>
          <cell r="AK525">
            <v>46</v>
          </cell>
          <cell r="AL525">
            <v>25</v>
          </cell>
          <cell r="AM525">
            <v>71</v>
          </cell>
          <cell r="AN525">
            <v>4</v>
          </cell>
          <cell r="AO525">
            <v>6</v>
          </cell>
          <cell r="AP525">
            <v>33</v>
          </cell>
          <cell r="AQ525">
            <v>43</v>
          </cell>
          <cell r="AR525">
            <v>20</v>
          </cell>
          <cell r="AS525">
            <v>63</v>
          </cell>
          <cell r="AT525">
            <v>3</v>
          </cell>
          <cell r="AU525">
            <v>7</v>
          </cell>
          <cell r="AV525">
            <v>37</v>
          </cell>
          <cell r="AW525">
            <v>47</v>
          </cell>
          <cell r="AX525">
            <v>27</v>
          </cell>
          <cell r="AY525">
            <v>74</v>
          </cell>
          <cell r="AZ525">
            <v>6</v>
          </cell>
          <cell r="BA525">
            <v>8</v>
          </cell>
          <cell r="BB525">
            <v>39</v>
          </cell>
          <cell r="BC525">
            <v>53</v>
          </cell>
          <cell r="BD525">
            <v>29</v>
          </cell>
          <cell r="BE525">
            <v>82</v>
          </cell>
          <cell r="BF525">
            <v>367</v>
          </cell>
          <cell r="BG525">
            <v>90</v>
          </cell>
          <cell r="BH525">
            <v>553</v>
          </cell>
          <cell r="BI525">
            <v>73.733333333333334</v>
          </cell>
          <cell r="BK525" t="str">
            <v>D</v>
          </cell>
          <cell r="BL525" t="str">
            <v>E+</v>
          </cell>
          <cell r="BM525" t="str">
            <v>C</v>
          </cell>
          <cell r="BN525" t="str">
            <v>F</v>
          </cell>
          <cell r="BO525" t="str">
            <v>E</v>
          </cell>
          <cell r="BP525" t="str">
            <v>B+</v>
          </cell>
          <cell r="BQ525" t="str">
            <v>A+</v>
          </cell>
          <cell r="BR525" t="str">
            <v>B</v>
          </cell>
          <cell r="BS525" t="str">
            <v>A</v>
          </cell>
          <cell r="BT525" t="str">
            <v>A++</v>
          </cell>
          <cell r="BU525" t="str">
            <v>A++</v>
          </cell>
          <cell r="BW525">
            <v>4</v>
          </cell>
          <cell r="BX525">
            <v>4</v>
          </cell>
          <cell r="BY525">
            <v>2</v>
          </cell>
          <cell r="BZ525">
            <v>2</v>
          </cell>
          <cell r="CA525">
            <v>2</v>
          </cell>
          <cell r="CB525">
            <v>1</v>
          </cell>
          <cell r="CC525">
            <v>1</v>
          </cell>
          <cell r="CD525">
            <v>1.5</v>
          </cell>
          <cell r="CE525">
            <v>1</v>
          </cell>
          <cell r="CF525">
            <v>1.5</v>
          </cell>
          <cell r="CG525">
            <v>0.5</v>
          </cell>
          <cell r="CH525">
            <v>20.5</v>
          </cell>
          <cell r="CI525">
            <v>1</v>
          </cell>
          <cell r="CJ525" t="str">
            <v>Fail</v>
          </cell>
          <cell r="CK525">
            <v>5.84</v>
          </cell>
        </row>
        <row r="526">
          <cell r="B526" t="str">
            <v>PIET23CI055</v>
          </cell>
          <cell r="C526" t="str">
            <v>UNNATI SHARMA</v>
          </cell>
          <cell r="D526" t="str">
            <v>23EPTCY056</v>
          </cell>
          <cell r="E526" t="str">
            <v>H-55</v>
          </cell>
          <cell r="F526"/>
          <cell r="G526">
            <v>8</v>
          </cell>
          <cell r="H526">
            <v>10</v>
          </cell>
          <cell r="I526">
            <v>10</v>
          </cell>
          <cell r="J526">
            <v>28</v>
          </cell>
          <cell r="K526">
            <v>5</v>
          </cell>
          <cell r="L526">
            <v>10</v>
          </cell>
          <cell r="M526">
            <v>10</v>
          </cell>
          <cell r="N526">
            <v>25</v>
          </cell>
          <cell r="O526">
            <v>4</v>
          </cell>
          <cell r="P526">
            <v>9</v>
          </cell>
          <cell r="Q526">
            <v>10</v>
          </cell>
          <cell r="R526">
            <v>23</v>
          </cell>
          <cell r="S526">
            <v>3</v>
          </cell>
          <cell r="T526">
            <v>6</v>
          </cell>
          <cell r="U526">
            <v>10</v>
          </cell>
          <cell r="V526">
            <v>19</v>
          </cell>
          <cell r="W526">
            <v>7</v>
          </cell>
          <cell r="X526">
            <v>10</v>
          </cell>
          <cell r="Y526">
            <v>10</v>
          </cell>
          <cell r="Z526">
            <v>27</v>
          </cell>
          <cell r="AA526">
            <v>122</v>
          </cell>
          <cell r="AB526">
            <v>9</v>
          </cell>
          <cell r="AC526">
            <v>10</v>
          </cell>
          <cell r="AD526">
            <v>40</v>
          </cell>
          <cell r="AE526">
            <v>59</v>
          </cell>
          <cell r="AF526">
            <v>37</v>
          </cell>
          <cell r="AG526">
            <v>96</v>
          </cell>
          <cell r="AH526">
            <v>7</v>
          </cell>
          <cell r="AI526">
            <v>8</v>
          </cell>
          <cell r="AJ526">
            <v>36</v>
          </cell>
          <cell r="AK526">
            <v>51</v>
          </cell>
          <cell r="AL526">
            <v>29</v>
          </cell>
          <cell r="AM526">
            <v>80</v>
          </cell>
          <cell r="AN526">
            <v>8</v>
          </cell>
          <cell r="AO526">
            <v>8</v>
          </cell>
          <cell r="AP526">
            <v>38</v>
          </cell>
          <cell r="AQ526">
            <v>54</v>
          </cell>
          <cell r="AR526">
            <v>35</v>
          </cell>
          <cell r="AS526">
            <v>89</v>
          </cell>
          <cell r="AT526">
            <v>9</v>
          </cell>
          <cell r="AU526">
            <v>9</v>
          </cell>
          <cell r="AV526">
            <v>40</v>
          </cell>
          <cell r="AW526">
            <v>58</v>
          </cell>
          <cell r="AX526">
            <v>35</v>
          </cell>
          <cell r="AY526">
            <v>93</v>
          </cell>
          <cell r="AZ526">
            <v>10</v>
          </cell>
          <cell r="BA526">
            <v>10</v>
          </cell>
          <cell r="BB526">
            <v>40</v>
          </cell>
          <cell r="BC526">
            <v>60</v>
          </cell>
          <cell r="BD526">
            <v>39</v>
          </cell>
          <cell r="BE526">
            <v>99</v>
          </cell>
          <cell r="BF526">
            <v>457</v>
          </cell>
          <cell r="BG526">
            <v>94</v>
          </cell>
          <cell r="BH526">
            <v>673</v>
          </cell>
          <cell r="BI526">
            <v>89.733333333333334</v>
          </cell>
          <cell r="BK526" t="str">
            <v>A+</v>
          </cell>
          <cell r="BL526" t="str">
            <v>B</v>
          </cell>
          <cell r="BM526" t="str">
            <v>A+</v>
          </cell>
          <cell r="BN526" t="str">
            <v>C</v>
          </cell>
          <cell r="BO526" t="str">
            <v>B+</v>
          </cell>
          <cell r="BP526" t="str">
            <v>A+</v>
          </cell>
          <cell r="BQ526" t="str">
            <v>A++</v>
          </cell>
          <cell r="BR526" t="str">
            <v>A++</v>
          </cell>
          <cell r="BS526" t="str">
            <v>A++</v>
          </cell>
          <cell r="BT526" t="str">
            <v>A++</v>
          </cell>
          <cell r="BU526" t="str">
            <v>A++</v>
          </cell>
          <cell r="BW526">
            <v>4</v>
          </cell>
          <cell r="BX526">
            <v>4</v>
          </cell>
          <cell r="BY526">
            <v>2</v>
          </cell>
          <cell r="BZ526">
            <v>2</v>
          </cell>
          <cell r="CA526">
            <v>2</v>
          </cell>
          <cell r="CB526">
            <v>1</v>
          </cell>
          <cell r="CC526">
            <v>1</v>
          </cell>
          <cell r="CD526">
            <v>1.5</v>
          </cell>
          <cell r="CE526">
            <v>1</v>
          </cell>
          <cell r="CF526">
            <v>1.5</v>
          </cell>
          <cell r="CG526">
            <v>0.5</v>
          </cell>
          <cell r="CH526">
            <v>20.5</v>
          </cell>
          <cell r="CI526">
            <v>0</v>
          </cell>
          <cell r="CJ526" t="str">
            <v>Pass</v>
          </cell>
          <cell r="CK526">
            <v>8.6300000000000008</v>
          </cell>
        </row>
        <row r="527">
          <cell r="B527" t="str">
            <v>PIET23CI056</v>
          </cell>
          <cell r="C527" t="str">
            <v>VIDISHA SHEKHAWAT</v>
          </cell>
          <cell r="D527" t="str">
            <v>23EPTCY057</v>
          </cell>
          <cell r="E527" t="str">
            <v>H-56</v>
          </cell>
          <cell r="F527"/>
          <cell r="G527">
            <v>10</v>
          </cell>
          <cell r="H527">
            <v>10</v>
          </cell>
          <cell r="I527">
            <v>10</v>
          </cell>
          <cell r="J527">
            <v>30</v>
          </cell>
          <cell r="K527">
            <v>7</v>
          </cell>
          <cell r="L527">
            <v>10</v>
          </cell>
          <cell r="M527">
            <v>10</v>
          </cell>
          <cell r="N527">
            <v>27</v>
          </cell>
          <cell r="O527">
            <v>6</v>
          </cell>
          <cell r="P527">
            <v>9</v>
          </cell>
          <cell r="Q527">
            <v>10</v>
          </cell>
          <cell r="R527">
            <v>25</v>
          </cell>
          <cell r="S527">
            <v>2</v>
          </cell>
          <cell r="T527">
            <v>6</v>
          </cell>
          <cell r="U527">
            <v>10</v>
          </cell>
          <cell r="V527">
            <v>18</v>
          </cell>
          <cell r="W527">
            <v>8</v>
          </cell>
          <cell r="X527">
            <v>10</v>
          </cell>
          <cell r="Y527">
            <v>10</v>
          </cell>
          <cell r="Z527">
            <v>28</v>
          </cell>
          <cell r="AA527">
            <v>128</v>
          </cell>
          <cell r="AB527">
            <v>9</v>
          </cell>
          <cell r="AC527">
            <v>10</v>
          </cell>
          <cell r="AD527">
            <v>38</v>
          </cell>
          <cell r="AE527">
            <v>57</v>
          </cell>
          <cell r="AF527">
            <v>39</v>
          </cell>
          <cell r="AG527">
            <v>96</v>
          </cell>
          <cell r="AH527">
            <v>9</v>
          </cell>
          <cell r="AI527">
            <v>8</v>
          </cell>
          <cell r="AJ527">
            <v>37</v>
          </cell>
          <cell r="AK527">
            <v>54</v>
          </cell>
          <cell r="AL527">
            <v>29</v>
          </cell>
          <cell r="AM527">
            <v>83</v>
          </cell>
          <cell r="AN527">
            <v>9</v>
          </cell>
          <cell r="AO527">
            <v>8</v>
          </cell>
          <cell r="AP527">
            <v>37</v>
          </cell>
          <cell r="AQ527">
            <v>54</v>
          </cell>
          <cell r="AR527">
            <v>35</v>
          </cell>
          <cell r="AS527">
            <v>89</v>
          </cell>
          <cell r="AT527">
            <v>9</v>
          </cell>
          <cell r="AU527">
            <v>9</v>
          </cell>
          <cell r="AV527">
            <v>40</v>
          </cell>
          <cell r="AW527">
            <v>58</v>
          </cell>
          <cell r="AX527">
            <v>37</v>
          </cell>
          <cell r="AY527">
            <v>95</v>
          </cell>
          <cell r="AZ527">
            <v>10</v>
          </cell>
          <cell r="BA527">
            <v>9</v>
          </cell>
          <cell r="BB527">
            <v>38</v>
          </cell>
          <cell r="BC527">
            <v>57</v>
          </cell>
          <cell r="BD527">
            <v>37</v>
          </cell>
          <cell r="BE527">
            <v>94</v>
          </cell>
          <cell r="BF527">
            <v>457</v>
          </cell>
          <cell r="BG527">
            <v>94</v>
          </cell>
          <cell r="BH527">
            <v>679</v>
          </cell>
          <cell r="BI527">
            <v>90.533333333333331</v>
          </cell>
          <cell r="BK527" t="str">
            <v>A++</v>
          </cell>
          <cell r="BL527" t="str">
            <v>A</v>
          </cell>
          <cell r="BM527" t="str">
            <v>A</v>
          </cell>
          <cell r="BN527" t="str">
            <v>C</v>
          </cell>
          <cell r="BO527" t="str">
            <v>A+</v>
          </cell>
          <cell r="BP527" t="str">
            <v>A++</v>
          </cell>
          <cell r="BQ527" t="str">
            <v>A++</v>
          </cell>
          <cell r="BR527" t="str">
            <v>A++</v>
          </cell>
          <cell r="BS527" t="str">
            <v>A++</v>
          </cell>
          <cell r="BT527" t="str">
            <v>A++</v>
          </cell>
          <cell r="BU527" t="str">
            <v>A++</v>
          </cell>
          <cell r="BW527">
            <v>4</v>
          </cell>
          <cell r="BX527">
            <v>4</v>
          </cell>
          <cell r="BY527">
            <v>2</v>
          </cell>
          <cell r="BZ527">
            <v>2</v>
          </cell>
          <cell r="CA527">
            <v>2</v>
          </cell>
          <cell r="CB527">
            <v>1</v>
          </cell>
          <cell r="CC527">
            <v>1</v>
          </cell>
          <cell r="CD527">
            <v>1.5</v>
          </cell>
          <cell r="CE527">
            <v>1</v>
          </cell>
          <cell r="CF527">
            <v>1.5</v>
          </cell>
          <cell r="CG527">
            <v>0.5</v>
          </cell>
          <cell r="CH527">
            <v>20.5</v>
          </cell>
          <cell r="CI527">
            <v>0</v>
          </cell>
          <cell r="CJ527" t="str">
            <v>Pass</v>
          </cell>
          <cell r="CK527">
            <v>9.1199999999999992</v>
          </cell>
        </row>
        <row r="528">
          <cell r="B528" t="str">
            <v>PIET23CI057</v>
          </cell>
          <cell r="C528" t="str">
            <v>VIKAS</v>
          </cell>
          <cell r="D528" t="str">
            <v>23EPTCY058</v>
          </cell>
          <cell r="E528" t="str">
            <v>H-57</v>
          </cell>
          <cell r="F528"/>
          <cell r="G528">
            <v>3</v>
          </cell>
          <cell r="H528">
            <v>9</v>
          </cell>
          <cell r="I528">
            <v>10</v>
          </cell>
          <cell r="J528">
            <v>22</v>
          </cell>
          <cell r="K528">
            <v>2</v>
          </cell>
          <cell r="L528">
            <v>6</v>
          </cell>
          <cell r="M528">
            <v>10</v>
          </cell>
          <cell r="N528">
            <v>18</v>
          </cell>
          <cell r="O528">
            <v>3</v>
          </cell>
          <cell r="P528">
            <v>7</v>
          </cell>
          <cell r="Q528">
            <v>10</v>
          </cell>
          <cell r="R528">
            <v>20</v>
          </cell>
          <cell r="S528">
            <v>1</v>
          </cell>
          <cell r="T528">
            <v>7</v>
          </cell>
          <cell r="U528">
            <v>10</v>
          </cell>
          <cell r="V528">
            <v>18</v>
          </cell>
          <cell r="W528">
            <v>5</v>
          </cell>
          <cell r="X528">
            <v>9</v>
          </cell>
          <cell r="Y528">
            <v>10</v>
          </cell>
          <cell r="Z528">
            <v>24</v>
          </cell>
          <cell r="AA528">
            <v>102</v>
          </cell>
          <cell r="AB528">
            <v>6</v>
          </cell>
          <cell r="AC528">
            <v>7</v>
          </cell>
          <cell r="AD528">
            <v>33</v>
          </cell>
          <cell r="AE528">
            <v>46</v>
          </cell>
          <cell r="AF528">
            <v>33</v>
          </cell>
          <cell r="AG528">
            <v>79</v>
          </cell>
          <cell r="AH528">
            <v>8</v>
          </cell>
          <cell r="AI528">
            <v>6</v>
          </cell>
          <cell r="AJ528">
            <v>34</v>
          </cell>
          <cell r="AK528">
            <v>48</v>
          </cell>
          <cell r="AL528">
            <v>29</v>
          </cell>
          <cell r="AM528">
            <v>77</v>
          </cell>
          <cell r="AN528">
            <v>8</v>
          </cell>
          <cell r="AO528">
            <v>6</v>
          </cell>
          <cell r="AP528">
            <v>30</v>
          </cell>
          <cell r="AQ528">
            <v>44</v>
          </cell>
          <cell r="AR528">
            <v>25</v>
          </cell>
          <cell r="AS528">
            <v>69</v>
          </cell>
          <cell r="AT528">
            <v>8</v>
          </cell>
          <cell r="AU528">
            <v>8</v>
          </cell>
          <cell r="AV528">
            <v>38</v>
          </cell>
          <cell r="AW528">
            <v>54</v>
          </cell>
          <cell r="AX528">
            <v>30</v>
          </cell>
          <cell r="AY528">
            <v>84</v>
          </cell>
          <cell r="AZ528">
            <v>6</v>
          </cell>
          <cell r="BA528">
            <v>8</v>
          </cell>
          <cell r="BB528">
            <v>36</v>
          </cell>
          <cell r="BC528">
            <v>50</v>
          </cell>
          <cell r="BD528">
            <v>30</v>
          </cell>
          <cell r="BE528">
            <v>80</v>
          </cell>
          <cell r="BF528">
            <v>389</v>
          </cell>
          <cell r="BG528">
            <v>89</v>
          </cell>
          <cell r="BH528">
            <v>580</v>
          </cell>
          <cell r="BI528">
            <v>77.333333333333329</v>
          </cell>
          <cell r="BK528" t="str">
            <v>D+</v>
          </cell>
          <cell r="BL528" t="str">
            <v>D+</v>
          </cell>
          <cell r="BM528" t="str">
            <v>A</v>
          </cell>
          <cell r="BN528" t="str">
            <v>D</v>
          </cell>
          <cell r="BO528" t="str">
            <v>C</v>
          </cell>
          <cell r="BP528" t="str">
            <v>A+</v>
          </cell>
          <cell r="BQ528" t="str">
            <v>A+</v>
          </cell>
          <cell r="BR528" t="str">
            <v>B+</v>
          </cell>
          <cell r="BS528" t="str">
            <v>A++</v>
          </cell>
          <cell r="BT528" t="str">
            <v>A+</v>
          </cell>
          <cell r="BU528" t="str">
            <v>A++</v>
          </cell>
          <cell r="BW528">
            <v>4</v>
          </cell>
          <cell r="BX528">
            <v>4</v>
          </cell>
          <cell r="BY528">
            <v>2</v>
          </cell>
          <cell r="BZ528">
            <v>2</v>
          </cell>
          <cell r="CA528">
            <v>2</v>
          </cell>
          <cell r="CB528">
            <v>1</v>
          </cell>
          <cell r="CC528">
            <v>1</v>
          </cell>
          <cell r="CD528">
            <v>1.5</v>
          </cell>
          <cell r="CE528">
            <v>1</v>
          </cell>
          <cell r="CF528">
            <v>1.5</v>
          </cell>
          <cell r="CG528">
            <v>0.5</v>
          </cell>
          <cell r="CH528">
            <v>20.5</v>
          </cell>
          <cell r="CI528">
            <v>0</v>
          </cell>
          <cell r="CJ528" t="str">
            <v>Pass</v>
          </cell>
          <cell r="CK528">
            <v>7.2</v>
          </cell>
        </row>
      </sheetData>
      <sheetData sheetId="1"/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olidated"/>
      <sheetName val="Subjectwise"/>
      <sheetName val="Toppers"/>
    </sheetNames>
    <sheetDataSet>
      <sheetData sheetId="0">
        <row r="8">
          <cell r="B8" t="str">
            <v>PIET23CR001</v>
          </cell>
          <cell r="C8" t="str">
            <v>ABHAY SINGH</v>
          </cell>
          <cell r="D8" t="str">
            <v>23EPTCL001</v>
          </cell>
          <cell r="E8" t="str">
            <v>D-01</v>
          </cell>
          <cell r="F8"/>
          <cell r="G8">
            <v>6</v>
          </cell>
          <cell r="H8">
            <v>6</v>
          </cell>
          <cell r="I8">
            <v>10</v>
          </cell>
          <cell r="J8">
            <v>22</v>
          </cell>
          <cell r="K8">
            <v>1</v>
          </cell>
          <cell r="L8">
            <v>8</v>
          </cell>
          <cell r="M8">
            <v>10</v>
          </cell>
          <cell r="N8">
            <v>19</v>
          </cell>
          <cell r="O8">
            <v>6</v>
          </cell>
          <cell r="P8">
            <v>10</v>
          </cell>
          <cell r="Q8">
            <v>8</v>
          </cell>
          <cell r="R8">
            <v>24</v>
          </cell>
          <cell r="S8">
            <v>6</v>
          </cell>
          <cell r="T8">
            <v>8</v>
          </cell>
          <cell r="U8">
            <v>10</v>
          </cell>
          <cell r="V8">
            <v>24</v>
          </cell>
          <cell r="W8">
            <v>6</v>
          </cell>
          <cell r="X8">
            <v>10</v>
          </cell>
          <cell r="Y8">
            <v>9</v>
          </cell>
          <cell r="Z8">
            <v>25</v>
          </cell>
          <cell r="AA8">
            <v>114</v>
          </cell>
          <cell r="AB8">
            <v>7</v>
          </cell>
          <cell r="AC8">
            <v>5</v>
          </cell>
          <cell r="AD8">
            <v>40</v>
          </cell>
          <cell r="AE8">
            <v>52</v>
          </cell>
          <cell r="AF8">
            <v>34</v>
          </cell>
          <cell r="AG8">
            <v>86</v>
          </cell>
          <cell r="AH8">
            <v>7</v>
          </cell>
          <cell r="AI8">
            <v>7</v>
          </cell>
          <cell r="AJ8">
            <v>32</v>
          </cell>
          <cell r="AK8">
            <v>46</v>
          </cell>
          <cell r="AL8">
            <v>30</v>
          </cell>
          <cell r="AM8">
            <v>76</v>
          </cell>
          <cell r="AN8">
            <v>9</v>
          </cell>
          <cell r="AO8">
            <v>7</v>
          </cell>
          <cell r="AP8">
            <v>36</v>
          </cell>
          <cell r="AQ8">
            <v>52</v>
          </cell>
          <cell r="AR8">
            <v>29</v>
          </cell>
          <cell r="AS8">
            <v>81</v>
          </cell>
          <cell r="AT8">
            <v>6</v>
          </cell>
          <cell r="AU8">
            <v>7</v>
          </cell>
          <cell r="AV8">
            <v>39</v>
          </cell>
          <cell r="AW8">
            <v>52</v>
          </cell>
          <cell r="AX8">
            <v>33</v>
          </cell>
          <cell r="AY8">
            <v>85</v>
          </cell>
          <cell r="AZ8">
            <v>8</v>
          </cell>
          <cell r="BA8">
            <v>8</v>
          </cell>
          <cell r="BB8">
            <v>37</v>
          </cell>
          <cell r="BC8">
            <v>53</v>
          </cell>
          <cell r="BD8">
            <v>30</v>
          </cell>
          <cell r="BE8">
            <v>83</v>
          </cell>
          <cell r="BF8">
            <v>411</v>
          </cell>
          <cell r="BG8">
            <v>80</v>
          </cell>
          <cell r="BH8">
            <v>605</v>
          </cell>
          <cell r="BI8">
            <v>80.666666666666657</v>
          </cell>
          <cell r="BK8" t="str">
            <v>C+</v>
          </cell>
          <cell r="BL8" t="str">
            <v>D+</v>
          </cell>
          <cell r="BM8" t="str">
            <v>D</v>
          </cell>
          <cell r="BN8" t="str">
            <v>B+</v>
          </cell>
          <cell r="BO8" t="str">
            <v>C</v>
          </cell>
          <cell r="BP8" t="str">
            <v>A+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</v>
          </cell>
          <cell r="BW8">
            <v>2</v>
          </cell>
          <cell r="BX8">
            <v>4</v>
          </cell>
          <cell r="BY8">
            <v>4</v>
          </cell>
          <cell r="BZ8">
            <v>2</v>
          </cell>
          <cell r="CA8">
            <v>2</v>
          </cell>
          <cell r="CB8">
            <v>1</v>
          </cell>
          <cell r="CC8">
            <v>1</v>
          </cell>
          <cell r="CD8">
            <v>1.5</v>
          </cell>
          <cell r="CE8">
            <v>1</v>
          </cell>
          <cell r="CF8">
            <v>1.5</v>
          </cell>
          <cell r="CG8">
            <v>0.5</v>
          </cell>
          <cell r="CH8">
            <v>20.5</v>
          </cell>
          <cell r="CI8">
            <v>0</v>
          </cell>
          <cell r="CJ8" t="str">
            <v>Pass</v>
          </cell>
          <cell r="CK8">
            <v>7.44</v>
          </cell>
        </row>
        <row r="9">
          <cell r="B9" t="str">
            <v>PIET23CR002</v>
          </cell>
          <cell r="C9" t="str">
            <v>ABHISHEK SUTHAR</v>
          </cell>
          <cell r="D9" t="str">
            <v>23EPTCL002</v>
          </cell>
          <cell r="E9" t="str">
            <v>D-02</v>
          </cell>
          <cell r="F9"/>
          <cell r="G9">
            <v>8</v>
          </cell>
          <cell r="H9" t="str">
            <v>A</v>
          </cell>
          <cell r="I9">
            <v>10</v>
          </cell>
          <cell r="J9">
            <v>18</v>
          </cell>
          <cell r="K9">
            <v>8</v>
          </cell>
          <cell r="L9" t="str">
            <v>A</v>
          </cell>
          <cell r="M9">
            <v>10</v>
          </cell>
          <cell r="N9">
            <v>18</v>
          </cell>
          <cell r="O9">
            <v>5</v>
          </cell>
          <cell r="P9">
            <v>9</v>
          </cell>
          <cell r="Q9">
            <v>9</v>
          </cell>
          <cell r="R9">
            <v>23</v>
          </cell>
          <cell r="S9">
            <v>8</v>
          </cell>
          <cell r="T9" t="str">
            <v>A</v>
          </cell>
          <cell r="U9">
            <v>10</v>
          </cell>
          <cell r="V9">
            <v>18</v>
          </cell>
          <cell r="W9">
            <v>6</v>
          </cell>
          <cell r="X9">
            <v>9</v>
          </cell>
          <cell r="Y9">
            <v>10</v>
          </cell>
          <cell r="Z9">
            <v>25</v>
          </cell>
          <cell r="AA9">
            <v>102</v>
          </cell>
          <cell r="AB9">
            <v>6</v>
          </cell>
          <cell r="AC9">
            <v>5</v>
          </cell>
          <cell r="AD9">
            <v>40</v>
          </cell>
          <cell r="AE9">
            <v>51</v>
          </cell>
          <cell r="AF9">
            <v>23</v>
          </cell>
          <cell r="AG9">
            <v>74</v>
          </cell>
          <cell r="AH9">
            <v>6</v>
          </cell>
          <cell r="AI9">
            <v>7</v>
          </cell>
          <cell r="AJ9">
            <v>33</v>
          </cell>
          <cell r="AK9">
            <v>46</v>
          </cell>
          <cell r="AL9">
            <v>25</v>
          </cell>
          <cell r="AM9">
            <v>71</v>
          </cell>
          <cell r="AN9">
            <v>8</v>
          </cell>
          <cell r="AO9">
            <v>7</v>
          </cell>
          <cell r="AP9">
            <v>34</v>
          </cell>
          <cell r="AQ9">
            <v>49</v>
          </cell>
          <cell r="AR9">
            <v>24</v>
          </cell>
          <cell r="AS9">
            <v>73</v>
          </cell>
          <cell r="AT9">
            <v>6</v>
          </cell>
          <cell r="AU9" t="str">
            <v>A</v>
          </cell>
          <cell r="AV9">
            <v>22</v>
          </cell>
          <cell r="AW9">
            <v>28</v>
          </cell>
          <cell r="AX9">
            <v>32</v>
          </cell>
          <cell r="AY9">
            <v>60</v>
          </cell>
          <cell r="AZ9">
            <v>6</v>
          </cell>
          <cell r="BA9" t="str">
            <v>A</v>
          </cell>
          <cell r="BB9">
            <v>33</v>
          </cell>
          <cell r="BC9">
            <v>39</v>
          </cell>
          <cell r="BD9">
            <v>17</v>
          </cell>
          <cell r="BE9">
            <v>56</v>
          </cell>
          <cell r="BF9">
            <v>334</v>
          </cell>
          <cell r="BG9">
            <v>76</v>
          </cell>
          <cell r="BH9">
            <v>512</v>
          </cell>
          <cell r="BI9">
            <v>68.266666666666666</v>
          </cell>
          <cell r="BK9" t="str">
            <v>C</v>
          </cell>
          <cell r="BL9" t="str">
            <v>E</v>
          </cell>
          <cell r="BM9" t="str">
            <v>F</v>
          </cell>
          <cell r="BN9" t="str">
            <v>E+</v>
          </cell>
          <cell r="BO9" t="str">
            <v>D+</v>
          </cell>
          <cell r="BP9" t="str">
            <v>B+</v>
          </cell>
          <cell r="BQ9" t="str">
            <v>A</v>
          </cell>
          <cell r="BR9" t="str">
            <v>A</v>
          </cell>
          <cell r="BS9" t="str">
            <v>C+</v>
          </cell>
          <cell r="BT9" t="str">
            <v>C</v>
          </cell>
          <cell r="BU9" t="str">
            <v>A+</v>
          </cell>
          <cell r="BW9">
            <v>2</v>
          </cell>
          <cell r="BX9">
            <v>4</v>
          </cell>
          <cell r="BY9">
            <v>4</v>
          </cell>
          <cell r="BZ9">
            <v>2</v>
          </cell>
          <cell r="CA9">
            <v>2</v>
          </cell>
          <cell r="CB9">
            <v>1</v>
          </cell>
          <cell r="CC9">
            <v>1</v>
          </cell>
          <cell r="CD9">
            <v>1.5</v>
          </cell>
          <cell r="CE9">
            <v>1</v>
          </cell>
          <cell r="CF9">
            <v>1.5</v>
          </cell>
          <cell r="CG9">
            <v>0.5</v>
          </cell>
          <cell r="CH9">
            <v>20.5</v>
          </cell>
          <cell r="CI9">
            <v>1</v>
          </cell>
          <cell r="CJ9" t="str">
            <v>Fail</v>
          </cell>
          <cell r="CK9">
            <v>4.9512195121951219</v>
          </cell>
        </row>
        <row r="10">
          <cell r="B10" t="str">
            <v>PIET23CR003</v>
          </cell>
          <cell r="C10" t="str">
            <v>ADITYA CHOUDHARY</v>
          </cell>
          <cell r="D10" t="str">
            <v>23EPTCL003</v>
          </cell>
          <cell r="E10" t="str">
            <v>D-03</v>
          </cell>
          <cell r="F10"/>
          <cell r="G10">
            <v>6</v>
          </cell>
          <cell r="H10">
            <v>5</v>
          </cell>
          <cell r="I10">
            <v>10</v>
          </cell>
          <cell r="J10">
            <v>21</v>
          </cell>
          <cell r="K10">
            <v>8</v>
          </cell>
          <cell r="L10" t="str">
            <v>N</v>
          </cell>
          <cell r="M10">
            <v>10</v>
          </cell>
          <cell r="N10">
            <v>18</v>
          </cell>
          <cell r="O10" t="str">
            <v>N</v>
          </cell>
          <cell r="P10">
            <v>10</v>
          </cell>
          <cell r="Q10">
            <v>9</v>
          </cell>
          <cell r="R10">
            <v>19</v>
          </cell>
          <cell r="S10">
            <v>8</v>
          </cell>
          <cell r="T10" t="str">
            <v>N</v>
          </cell>
          <cell r="U10">
            <v>10</v>
          </cell>
          <cell r="V10">
            <v>18</v>
          </cell>
          <cell r="W10">
            <v>5</v>
          </cell>
          <cell r="X10">
            <v>10</v>
          </cell>
          <cell r="Y10">
            <v>8</v>
          </cell>
          <cell r="Z10">
            <v>23</v>
          </cell>
          <cell r="AA10">
            <v>99</v>
          </cell>
          <cell r="AB10">
            <v>10</v>
          </cell>
          <cell r="AC10">
            <v>6</v>
          </cell>
          <cell r="AD10">
            <v>26</v>
          </cell>
          <cell r="AE10">
            <v>42</v>
          </cell>
          <cell r="AF10">
            <v>22</v>
          </cell>
          <cell r="AG10">
            <v>64</v>
          </cell>
          <cell r="AH10">
            <v>7</v>
          </cell>
          <cell r="AI10">
            <v>6</v>
          </cell>
          <cell r="AJ10">
            <v>32</v>
          </cell>
          <cell r="AK10">
            <v>45</v>
          </cell>
          <cell r="AL10">
            <v>31</v>
          </cell>
          <cell r="AM10">
            <v>76</v>
          </cell>
          <cell r="AN10">
            <v>8</v>
          </cell>
          <cell r="AO10">
            <v>6</v>
          </cell>
          <cell r="AP10">
            <v>21</v>
          </cell>
          <cell r="AQ10">
            <v>35</v>
          </cell>
          <cell r="AR10">
            <v>28</v>
          </cell>
          <cell r="AS10">
            <v>63</v>
          </cell>
          <cell r="AT10">
            <v>4</v>
          </cell>
          <cell r="AU10">
            <v>7</v>
          </cell>
          <cell r="AV10">
            <v>39</v>
          </cell>
          <cell r="AW10">
            <v>50</v>
          </cell>
          <cell r="AX10">
            <v>35</v>
          </cell>
          <cell r="AY10">
            <v>85</v>
          </cell>
          <cell r="AZ10">
            <v>8</v>
          </cell>
          <cell r="BA10">
            <v>8</v>
          </cell>
          <cell r="BB10">
            <v>37</v>
          </cell>
          <cell r="BC10">
            <v>53</v>
          </cell>
          <cell r="BD10">
            <v>29</v>
          </cell>
          <cell r="BE10">
            <v>82</v>
          </cell>
          <cell r="BF10">
            <v>370</v>
          </cell>
          <cell r="BG10">
            <v>52</v>
          </cell>
          <cell r="BH10">
            <v>521</v>
          </cell>
          <cell r="BI10">
            <v>69.466666666666669</v>
          </cell>
          <cell r="BK10" t="str">
            <v>D+</v>
          </cell>
          <cell r="BL10" t="str">
            <v>E+</v>
          </cell>
          <cell r="BM10" t="str">
            <v>E+</v>
          </cell>
          <cell r="BN10" t="str">
            <v>C+</v>
          </cell>
          <cell r="BO10" t="str">
            <v>E+</v>
          </cell>
          <cell r="BP10" t="str">
            <v>A+</v>
          </cell>
          <cell r="BQ10" t="str">
            <v>B</v>
          </cell>
          <cell r="BR10" t="str">
            <v>B</v>
          </cell>
          <cell r="BS10" t="str">
            <v>A++</v>
          </cell>
          <cell r="BT10" t="str">
            <v>A++</v>
          </cell>
          <cell r="BU10" t="str">
            <v>D+</v>
          </cell>
          <cell r="BW10">
            <v>2</v>
          </cell>
          <cell r="BX10">
            <v>4</v>
          </cell>
          <cell r="BY10">
            <v>4</v>
          </cell>
          <cell r="BZ10">
            <v>2</v>
          </cell>
          <cell r="CA10">
            <v>2</v>
          </cell>
          <cell r="CB10">
            <v>1</v>
          </cell>
          <cell r="CC10">
            <v>1</v>
          </cell>
          <cell r="CD10">
            <v>1.5</v>
          </cell>
          <cell r="CE10">
            <v>1</v>
          </cell>
          <cell r="CF10">
            <v>1.5</v>
          </cell>
          <cell r="CG10">
            <v>0.5</v>
          </cell>
          <cell r="CH10">
            <v>20.5</v>
          </cell>
          <cell r="CI10">
            <v>0</v>
          </cell>
          <cell r="CJ10" t="str">
            <v>Pass</v>
          </cell>
          <cell r="CK10">
            <v>6.43</v>
          </cell>
        </row>
        <row r="11">
          <cell r="B11" t="str">
            <v>PIET23CR004</v>
          </cell>
          <cell r="C11" t="str">
            <v>AKSHAY TIWARY</v>
          </cell>
          <cell r="D11" t="str">
            <v>23EPTCL004</v>
          </cell>
          <cell r="E11" t="str">
            <v>D-04</v>
          </cell>
          <cell r="F11"/>
          <cell r="G11">
            <v>7</v>
          </cell>
          <cell r="H11">
            <v>6</v>
          </cell>
          <cell r="I11">
            <v>10</v>
          </cell>
          <cell r="J11">
            <v>23</v>
          </cell>
          <cell r="K11">
            <v>5</v>
          </cell>
          <cell r="L11" t="str">
            <v>N</v>
          </cell>
          <cell r="M11">
            <v>7</v>
          </cell>
          <cell r="N11">
            <v>12</v>
          </cell>
          <cell r="O11" t="str">
            <v>N</v>
          </cell>
          <cell r="P11">
            <v>8</v>
          </cell>
          <cell r="Q11">
            <v>7</v>
          </cell>
          <cell r="R11">
            <v>15</v>
          </cell>
          <cell r="S11">
            <v>7</v>
          </cell>
          <cell r="T11" t="str">
            <v>N</v>
          </cell>
          <cell r="U11">
            <v>8</v>
          </cell>
          <cell r="V11">
            <v>15</v>
          </cell>
          <cell r="W11" t="str">
            <v>N</v>
          </cell>
          <cell r="X11">
            <v>8</v>
          </cell>
          <cell r="Y11">
            <v>10</v>
          </cell>
          <cell r="Z11">
            <v>18</v>
          </cell>
          <cell r="AA11">
            <v>83</v>
          </cell>
          <cell r="AB11" t="str">
            <v>A</v>
          </cell>
          <cell r="AC11">
            <v>4</v>
          </cell>
          <cell r="AD11">
            <v>37</v>
          </cell>
          <cell r="AE11">
            <v>41</v>
          </cell>
          <cell r="AF11">
            <v>23</v>
          </cell>
          <cell r="AG11">
            <v>64</v>
          </cell>
          <cell r="AH11">
            <v>5</v>
          </cell>
          <cell r="AI11" t="str">
            <v>A</v>
          </cell>
          <cell r="AJ11">
            <v>35</v>
          </cell>
          <cell r="AK11">
            <v>40</v>
          </cell>
          <cell r="AL11">
            <v>29</v>
          </cell>
          <cell r="AM11">
            <v>69</v>
          </cell>
          <cell r="AN11">
            <v>7</v>
          </cell>
          <cell r="AO11" t="str">
            <v>A</v>
          </cell>
          <cell r="AP11">
            <v>21</v>
          </cell>
          <cell r="AQ11">
            <v>28</v>
          </cell>
          <cell r="AR11">
            <v>24</v>
          </cell>
          <cell r="AS11">
            <v>52</v>
          </cell>
          <cell r="AT11">
            <v>6</v>
          </cell>
          <cell r="AU11">
            <v>4</v>
          </cell>
          <cell r="AV11">
            <v>29</v>
          </cell>
          <cell r="AW11">
            <v>39</v>
          </cell>
          <cell r="AX11">
            <v>30</v>
          </cell>
          <cell r="AY11">
            <v>69</v>
          </cell>
          <cell r="AZ11">
            <v>6</v>
          </cell>
          <cell r="BA11">
            <v>6</v>
          </cell>
          <cell r="BB11">
            <v>33</v>
          </cell>
          <cell r="BC11">
            <v>45</v>
          </cell>
          <cell r="BD11">
            <v>32</v>
          </cell>
          <cell r="BE11">
            <v>77</v>
          </cell>
          <cell r="BF11">
            <v>331</v>
          </cell>
          <cell r="BG11">
            <v>71</v>
          </cell>
          <cell r="BH11">
            <v>485</v>
          </cell>
          <cell r="BI11">
            <v>64.666666666666657</v>
          </cell>
          <cell r="BK11" t="str">
            <v>D</v>
          </cell>
          <cell r="BL11" t="str">
            <v>F</v>
          </cell>
          <cell r="BM11" t="str">
            <v>D</v>
          </cell>
          <cell r="BN11" t="str">
            <v>E</v>
          </cell>
          <cell r="BO11" t="str">
            <v>D+</v>
          </cell>
          <cell r="BP11" t="str">
            <v>B+</v>
          </cell>
          <cell r="BQ11" t="str">
            <v>B</v>
          </cell>
          <cell r="BR11" t="str">
            <v>D+</v>
          </cell>
          <cell r="BS11" t="str">
            <v>B+</v>
          </cell>
          <cell r="BT11" t="str">
            <v>A+</v>
          </cell>
          <cell r="BU11" t="str">
            <v>B+</v>
          </cell>
          <cell r="BW11">
            <v>2</v>
          </cell>
          <cell r="BX11">
            <v>4</v>
          </cell>
          <cell r="BY11">
            <v>4</v>
          </cell>
          <cell r="BZ11">
            <v>2</v>
          </cell>
          <cell r="CA11">
            <v>2</v>
          </cell>
          <cell r="CB11">
            <v>1</v>
          </cell>
          <cell r="CC11">
            <v>1</v>
          </cell>
          <cell r="CD11">
            <v>1.5</v>
          </cell>
          <cell r="CE11">
            <v>1</v>
          </cell>
          <cell r="CF11">
            <v>1.5</v>
          </cell>
          <cell r="CG11">
            <v>0.5</v>
          </cell>
          <cell r="CH11">
            <v>20.5</v>
          </cell>
          <cell r="CI11">
            <v>1</v>
          </cell>
          <cell r="CJ11" t="str">
            <v>Fail</v>
          </cell>
          <cell r="CK11">
            <v>5.024390243902439</v>
          </cell>
        </row>
        <row r="12">
          <cell r="B12" t="str">
            <v>PIET23CR005</v>
          </cell>
          <cell r="C12" t="str">
            <v>ARISH QADRI</v>
          </cell>
          <cell r="D12" t="str">
            <v>23EPTCL005</v>
          </cell>
          <cell r="E12" t="str">
            <v>D-05</v>
          </cell>
          <cell r="F12"/>
          <cell r="G12" t="str">
            <v>A</v>
          </cell>
          <cell r="H12">
            <v>8</v>
          </cell>
          <cell r="I12">
            <v>10</v>
          </cell>
          <cell r="J12">
            <v>18</v>
          </cell>
          <cell r="K12">
            <v>8</v>
          </cell>
          <cell r="L12" t="str">
            <v>N</v>
          </cell>
          <cell r="M12">
            <v>10</v>
          </cell>
          <cell r="N12">
            <v>18</v>
          </cell>
          <cell r="O12" t="str">
            <v>N</v>
          </cell>
          <cell r="P12">
            <v>9</v>
          </cell>
          <cell r="Q12">
            <v>9</v>
          </cell>
          <cell r="R12">
            <v>18</v>
          </cell>
          <cell r="S12">
            <v>8</v>
          </cell>
          <cell r="T12" t="str">
            <v>N</v>
          </cell>
          <cell r="U12">
            <v>10</v>
          </cell>
          <cell r="V12">
            <v>18</v>
          </cell>
          <cell r="W12" t="str">
            <v>N</v>
          </cell>
          <cell r="X12">
            <v>10</v>
          </cell>
          <cell r="Y12">
            <v>10</v>
          </cell>
          <cell r="Z12">
            <v>20</v>
          </cell>
          <cell r="AA12">
            <v>92</v>
          </cell>
          <cell r="AB12">
            <v>8</v>
          </cell>
          <cell r="AC12">
            <v>5</v>
          </cell>
          <cell r="AD12">
            <v>32</v>
          </cell>
          <cell r="AE12">
            <v>45</v>
          </cell>
          <cell r="AF12">
            <v>30</v>
          </cell>
          <cell r="AG12">
            <v>75</v>
          </cell>
          <cell r="AH12">
            <v>5</v>
          </cell>
          <cell r="AI12">
            <v>6</v>
          </cell>
          <cell r="AJ12">
            <v>32</v>
          </cell>
          <cell r="AK12">
            <v>43</v>
          </cell>
          <cell r="AL12">
            <v>27</v>
          </cell>
          <cell r="AM12">
            <v>70</v>
          </cell>
          <cell r="AN12">
            <v>9</v>
          </cell>
          <cell r="AO12">
            <v>7</v>
          </cell>
          <cell r="AP12">
            <v>28</v>
          </cell>
          <cell r="AQ12">
            <v>44</v>
          </cell>
          <cell r="AR12">
            <v>27</v>
          </cell>
          <cell r="AS12">
            <v>71</v>
          </cell>
          <cell r="AT12" t="str">
            <v>A</v>
          </cell>
          <cell r="AU12">
            <v>6</v>
          </cell>
          <cell r="AV12">
            <v>30</v>
          </cell>
          <cell r="AW12">
            <v>36</v>
          </cell>
          <cell r="AX12">
            <v>26</v>
          </cell>
          <cell r="AY12">
            <v>62</v>
          </cell>
          <cell r="AZ12">
            <v>6</v>
          </cell>
          <cell r="BA12">
            <v>7</v>
          </cell>
          <cell r="BB12">
            <v>37</v>
          </cell>
          <cell r="BC12">
            <v>50</v>
          </cell>
          <cell r="BD12">
            <v>28</v>
          </cell>
          <cell r="BE12">
            <v>78</v>
          </cell>
          <cell r="BF12">
            <v>356</v>
          </cell>
          <cell r="BG12">
            <v>56</v>
          </cell>
          <cell r="BH12">
            <v>504</v>
          </cell>
          <cell r="BI12">
            <v>67.2</v>
          </cell>
          <cell r="BK12" t="str">
            <v>D</v>
          </cell>
          <cell r="BL12" t="str">
            <v>F</v>
          </cell>
          <cell r="BM12" t="str">
            <v>E</v>
          </cell>
          <cell r="BN12" t="str">
            <v>B</v>
          </cell>
          <cell r="BO12" t="str">
            <v>D</v>
          </cell>
          <cell r="BP12" t="str">
            <v>B+</v>
          </cell>
          <cell r="BQ12" t="str">
            <v>A</v>
          </cell>
          <cell r="BR12" t="str">
            <v>B+</v>
          </cell>
          <cell r="BS12" t="str">
            <v>C+</v>
          </cell>
          <cell r="BT12" t="str">
            <v>A+</v>
          </cell>
          <cell r="BU12" t="str">
            <v>C</v>
          </cell>
          <cell r="BW12">
            <v>2</v>
          </cell>
          <cell r="BX12">
            <v>4</v>
          </cell>
          <cell r="BY12">
            <v>4</v>
          </cell>
          <cell r="BZ12">
            <v>2</v>
          </cell>
          <cell r="CA12">
            <v>2</v>
          </cell>
          <cell r="CB12">
            <v>1</v>
          </cell>
          <cell r="CC12">
            <v>1</v>
          </cell>
          <cell r="CD12">
            <v>1.5</v>
          </cell>
          <cell r="CE12">
            <v>1</v>
          </cell>
          <cell r="CF12">
            <v>1.5</v>
          </cell>
          <cell r="CG12">
            <v>0.5</v>
          </cell>
          <cell r="CH12">
            <v>20.5</v>
          </cell>
          <cell r="CI12">
            <v>1</v>
          </cell>
          <cell r="CJ12" t="str">
            <v>Fail</v>
          </cell>
          <cell r="CK12">
            <v>5.1341463414634143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D-06</v>
          </cell>
          <cell r="F13"/>
          <cell r="G13">
            <v>6</v>
          </cell>
          <cell r="H13">
            <v>9</v>
          </cell>
          <cell r="I13">
            <v>10</v>
          </cell>
          <cell r="J13">
            <v>25</v>
          </cell>
          <cell r="K13">
            <v>6</v>
          </cell>
          <cell r="L13">
            <v>10</v>
          </cell>
          <cell r="M13">
            <v>10</v>
          </cell>
          <cell r="N13">
            <v>26</v>
          </cell>
          <cell r="O13">
            <v>8</v>
          </cell>
          <cell r="P13">
            <v>10</v>
          </cell>
          <cell r="Q13">
            <v>9</v>
          </cell>
          <cell r="R13">
            <v>27</v>
          </cell>
          <cell r="S13">
            <v>6</v>
          </cell>
          <cell r="T13">
            <v>10</v>
          </cell>
          <cell r="U13">
            <v>10</v>
          </cell>
          <cell r="V13">
            <v>26</v>
          </cell>
          <cell r="W13">
            <v>9</v>
          </cell>
          <cell r="X13">
            <v>10</v>
          </cell>
          <cell r="Y13">
            <v>10</v>
          </cell>
          <cell r="Z13">
            <v>29</v>
          </cell>
          <cell r="AA13">
            <v>133</v>
          </cell>
          <cell r="AB13">
            <v>10</v>
          </cell>
          <cell r="AC13">
            <v>9</v>
          </cell>
          <cell r="AD13">
            <v>40</v>
          </cell>
          <cell r="AE13">
            <v>59</v>
          </cell>
          <cell r="AF13">
            <v>38</v>
          </cell>
          <cell r="AG13">
            <v>97</v>
          </cell>
          <cell r="AH13">
            <v>8</v>
          </cell>
          <cell r="AI13">
            <v>8</v>
          </cell>
          <cell r="AJ13">
            <v>33</v>
          </cell>
          <cell r="AK13">
            <v>49</v>
          </cell>
          <cell r="AL13">
            <v>32</v>
          </cell>
          <cell r="AM13">
            <v>81</v>
          </cell>
          <cell r="AN13">
            <v>8</v>
          </cell>
          <cell r="AO13">
            <v>9</v>
          </cell>
          <cell r="AP13">
            <v>40</v>
          </cell>
          <cell r="AQ13">
            <v>57</v>
          </cell>
          <cell r="AR13">
            <v>27</v>
          </cell>
          <cell r="AS13">
            <v>84</v>
          </cell>
          <cell r="AT13">
            <v>8</v>
          </cell>
          <cell r="AU13">
            <v>8</v>
          </cell>
          <cell r="AV13">
            <v>40</v>
          </cell>
          <cell r="AW13">
            <v>56</v>
          </cell>
          <cell r="AX13">
            <v>36</v>
          </cell>
          <cell r="AY13">
            <v>92</v>
          </cell>
          <cell r="AZ13">
            <v>10</v>
          </cell>
          <cell r="BA13">
            <v>10</v>
          </cell>
          <cell r="BB13">
            <v>40</v>
          </cell>
          <cell r="BC13">
            <v>60</v>
          </cell>
          <cell r="BD13">
            <v>39</v>
          </cell>
          <cell r="BE13">
            <v>99</v>
          </cell>
          <cell r="BF13">
            <v>453</v>
          </cell>
          <cell r="BG13">
            <v>81</v>
          </cell>
          <cell r="BH13">
            <v>667</v>
          </cell>
          <cell r="BI13">
            <v>88.933333333333337</v>
          </cell>
          <cell r="BK13" t="str">
            <v>B</v>
          </cell>
          <cell r="BL13" t="str">
            <v>D+</v>
          </cell>
          <cell r="BM13" t="str">
            <v>D+</v>
          </cell>
          <cell r="BN13" t="str">
            <v>A</v>
          </cell>
          <cell r="BO13" t="str">
            <v>B+</v>
          </cell>
          <cell r="BP13" t="str">
            <v>A++</v>
          </cell>
          <cell r="BQ13" t="str">
            <v>A++</v>
          </cell>
          <cell r="BR13" t="str">
            <v>A++</v>
          </cell>
          <cell r="BS13" t="str">
            <v>A++</v>
          </cell>
          <cell r="BT13" t="str">
            <v>A++</v>
          </cell>
          <cell r="BU13" t="str">
            <v>A++</v>
          </cell>
          <cell r="BW13">
            <v>2</v>
          </cell>
          <cell r="BX13">
            <v>4</v>
          </cell>
          <cell r="BY13">
            <v>4</v>
          </cell>
          <cell r="BZ13">
            <v>2</v>
          </cell>
          <cell r="CA13">
            <v>2</v>
          </cell>
          <cell r="CB13">
            <v>1</v>
          </cell>
          <cell r="CC13">
            <v>1</v>
          </cell>
          <cell r="CD13">
            <v>1.5</v>
          </cell>
          <cell r="CE13">
            <v>1</v>
          </cell>
          <cell r="CF13">
            <v>1.5</v>
          </cell>
          <cell r="CG13">
            <v>0.5</v>
          </cell>
          <cell r="CH13">
            <v>20.5</v>
          </cell>
          <cell r="CI13">
            <v>0</v>
          </cell>
          <cell r="CJ13" t="str">
            <v>Pass</v>
          </cell>
          <cell r="CK13">
            <v>7.85</v>
          </cell>
        </row>
        <row r="14">
          <cell r="B14" t="str">
            <v>PIET23CR007</v>
          </cell>
          <cell r="C14" t="str">
            <v>ARYAN DADHICH</v>
          </cell>
          <cell r="D14" t="str">
            <v>23EPTCL007</v>
          </cell>
          <cell r="E14" t="str">
            <v>D-07</v>
          </cell>
          <cell r="F14"/>
          <cell r="G14">
            <v>8</v>
          </cell>
          <cell r="H14">
            <v>10</v>
          </cell>
          <cell r="I14">
            <v>10</v>
          </cell>
          <cell r="J14">
            <v>28</v>
          </cell>
          <cell r="K14">
            <v>9</v>
          </cell>
          <cell r="L14">
            <v>10</v>
          </cell>
          <cell r="M14">
            <v>10</v>
          </cell>
          <cell r="N14">
            <v>29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5</v>
          </cell>
          <cell r="T14">
            <v>10</v>
          </cell>
          <cell r="U14">
            <v>10</v>
          </cell>
          <cell r="V14">
            <v>25</v>
          </cell>
          <cell r="W14">
            <v>8</v>
          </cell>
          <cell r="X14">
            <v>10</v>
          </cell>
          <cell r="Y14">
            <v>10</v>
          </cell>
          <cell r="Z14">
            <v>28</v>
          </cell>
          <cell r="AA14">
            <v>137</v>
          </cell>
          <cell r="AB14">
            <v>10</v>
          </cell>
          <cell r="AC14">
            <v>10</v>
          </cell>
          <cell r="AD14">
            <v>40</v>
          </cell>
          <cell r="AE14">
            <v>60</v>
          </cell>
          <cell r="AF14">
            <v>39</v>
          </cell>
          <cell r="AG14">
            <v>99</v>
          </cell>
          <cell r="AH14">
            <v>6</v>
          </cell>
          <cell r="AI14">
            <v>7</v>
          </cell>
          <cell r="AJ14">
            <v>35</v>
          </cell>
          <cell r="AK14">
            <v>48</v>
          </cell>
          <cell r="AL14">
            <v>29</v>
          </cell>
          <cell r="AM14">
            <v>77</v>
          </cell>
          <cell r="AN14">
            <v>9</v>
          </cell>
          <cell r="AO14">
            <v>9</v>
          </cell>
          <cell r="AP14">
            <v>40</v>
          </cell>
          <cell r="AQ14">
            <v>58</v>
          </cell>
          <cell r="AR14">
            <v>33</v>
          </cell>
          <cell r="AS14">
            <v>91</v>
          </cell>
          <cell r="AT14">
            <v>9</v>
          </cell>
          <cell r="AU14">
            <v>9</v>
          </cell>
          <cell r="AV14">
            <v>40</v>
          </cell>
          <cell r="AW14">
            <v>58</v>
          </cell>
          <cell r="AX14">
            <v>34</v>
          </cell>
          <cell r="AY14">
            <v>92</v>
          </cell>
          <cell r="AZ14">
            <v>10</v>
          </cell>
          <cell r="BA14">
            <v>9</v>
          </cell>
          <cell r="BB14">
            <v>40</v>
          </cell>
          <cell r="BC14">
            <v>59</v>
          </cell>
          <cell r="BD14">
            <v>36</v>
          </cell>
          <cell r="BE14">
            <v>95</v>
          </cell>
          <cell r="BF14">
            <v>454</v>
          </cell>
          <cell r="BG14">
            <v>79</v>
          </cell>
          <cell r="BH14">
            <v>670</v>
          </cell>
          <cell r="BI14">
            <v>89.333333333333329</v>
          </cell>
          <cell r="BK14" t="str">
            <v>B</v>
          </cell>
          <cell r="BL14" t="str">
            <v>B+</v>
          </cell>
          <cell r="BM14" t="str">
            <v>B</v>
          </cell>
          <cell r="BN14" t="str">
            <v>A+</v>
          </cell>
          <cell r="BO14" t="str">
            <v>A+</v>
          </cell>
          <cell r="BP14" t="str">
            <v>A+</v>
          </cell>
          <cell r="BQ14" t="str">
            <v>A++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</v>
          </cell>
          <cell r="BW14">
            <v>2</v>
          </cell>
          <cell r="BX14">
            <v>4</v>
          </cell>
          <cell r="BY14">
            <v>4</v>
          </cell>
          <cell r="BZ14">
            <v>2</v>
          </cell>
          <cell r="CA14">
            <v>2</v>
          </cell>
          <cell r="CB14">
            <v>1</v>
          </cell>
          <cell r="CC14">
            <v>1</v>
          </cell>
          <cell r="CD14">
            <v>1.5</v>
          </cell>
          <cell r="CE14">
            <v>1</v>
          </cell>
          <cell r="CF14">
            <v>1.5</v>
          </cell>
          <cell r="CG14">
            <v>0.5</v>
          </cell>
          <cell r="CH14">
            <v>20.5</v>
          </cell>
          <cell r="CI14">
            <v>0</v>
          </cell>
          <cell r="CJ14" t="str">
            <v>Pass</v>
          </cell>
          <cell r="CK14">
            <v>8.61</v>
          </cell>
        </row>
        <row r="15">
          <cell r="B15" t="str">
            <v>PIET23CR008</v>
          </cell>
          <cell r="C15" t="str">
            <v>BHAVISHYA SINGH</v>
          </cell>
          <cell r="D15" t="str">
            <v>23EPTCL008</v>
          </cell>
          <cell r="E15" t="str">
            <v>D-09</v>
          </cell>
          <cell r="F15"/>
          <cell r="G15">
            <v>6</v>
          </cell>
          <cell r="H15">
            <v>10</v>
          </cell>
          <cell r="I15">
            <v>10</v>
          </cell>
          <cell r="J15">
            <v>26</v>
          </cell>
          <cell r="K15">
            <v>5</v>
          </cell>
          <cell r="L15">
            <v>9</v>
          </cell>
          <cell r="M15">
            <v>10</v>
          </cell>
          <cell r="N15">
            <v>24</v>
          </cell>
          <cell r="O15">
            <v>4</v>
          </cell>
          <cell r="P15">
            <v>9</v>
          </cell>
          <cell r="Q15">
            <v>9</v>
          </cell>
          <cell r="R15">
            <v>22</v>
          </cell>
          <cell r="S15">
            <v>2</v>
          </cell>
          <cell r="T15">
            <v>6</v>
          </cell>
          <cell r="U15">
            <v>10</v>
          </cell>
          <cell r="V15">
            <v>18</v>
          </cell>
          <cell r="W15">
            <v>4</v>
          </cell>
          <cell r="X15">
            <v>7</v>
          </cell>
          <cell r="Y15">
            <v>9</v>
          </cell>
          <cell r="Z15">
            <v>20</v>
          </cell>
          <cell r="AA15">
            <v>110</v>
          </cell>
          <cell r="AB15">
            <v>8</v>
          </cell>
          <cell r="AC15">
            <v>6</v>
          </cell>
          <cell r="AD15">
            <v>39</v>
          </cell>
          <cell r="AE15">
            <v>53</v>
          </cell>
          <cell r="AF15">
            <v>21</v>
          </cell>
          <cell r="AG15">
            <v>74</v>
          </cell>
          <cell r="AH15">
            <v>6</v>
          </cell>
          <cell r="AI15">
            <v>7</v>
          </cell>
          <cell r="AJ15">
            <v>34</v>
          </cell>
          <cell r="AK15">
            <v>47</v>
          </cell>
          <cell r="AL15">
            <v>20</v>
          </cell>
          <cell r="AM15">
            <v>67</v>
          </cell>
          <cell r="AN15">
            <v>8</v>
          </cell>
          <cell r="AO15">
            <v>7</v>
          </cell>
          <cell r="AP15">
            <v>33</v>
          </cell>
          <cell r="AQ15">
            <v>48</v>
          </cell>
          <cell r="AR15">
            <v>29</v>
          </cell>
          <cell r="AS15">
            <v>77</v>
          </cell>
          <cell r="AT15" t="str">
            <v>A</v>
          </cell>
          <cell r="AU15">
            <v>8</v>
          </cell>
          <cell r="AV15">
            <v>40</v>
          </cell>
          <cell r="AW15">
            <v>48</v>
          </cell>
          <cell r="AX15">
            <v>28</v>
          </cell>
          <cell r="AY15">
            <v>76</v>
          </cell>
          <cell r="AZ15">
            <v>8</v>
          </cell>
          <cell r="BA15">
            <v>7</v>
          </cell>
          <cell r="BB15">
            <v>30</v>
          </cell>
          <cell r="BC15">
            <v>45</v>
          </cell>
          <cell r="BD15">
            <v>32</v>
          </cell>
          <cell r="BE15">
            <v>77</v>
          </cell>
          <cell r="BF15">
            <v>371</v>
          </cell>
          <cell r="BG15">
            <v>69</v>
          </cell>
          <cell r="BH15">
            <v>550</v>
          </cell>
          <cell r="BI15">
            <v>73.333333333333329</v>
          </cell>
          <cell r="BK15" t="str">
            <v>D+</v>
          </cell>
          <cell r="BL15" t="str">
            <v>E</v>
          </cell>
          <cell r="BM15" t="str">
            <v>F</v>
          </cell>
          <cell r="BN15" t="str">
            <v>E</v>
          </cell>
          <cell r="BO15" t="str">
            <v>E+</v>
          </cell>
          <cell r="BP15" t="str">
            <v>B+</v>
          </cell>
          <cell r="BQ15" t="str">
            <v>A</v>
          </cell>
          <cell r="BR15" t="str">
            <v>A+</v>
          </cell>
          <cell r="BS15" t="str">
            <v>A+</v>
          </cell>
          <cell r="BT15" t="str">
            <v>A+</v>
          </cell>
          <cell r="BU15" t="str">
            <v>B+</v>
          </cell>
          <cell r="BW15">
            <v>2</v>
          </cell>
          <cell r="BX15">
            <v>4</v>
          </cell>
          <cell r="BY15">
            <v>4</v>
          </cell>
          <cell r="BZ15">
            <v>2</v>
          </cell>
          <cell r="CA15">
            <v>2</v>
          </cell>
          <cell r="CB15">
            <v>1</v>
          </cell>
          <cell r="CC15">
            <v>1</v>
          </cell>
          <cell r="CD15">
            <v>1.5</v>
          </cell>
          <cell r="CE15">
            <v>1</v>
          </cell>
          <cell r="CF15">
            <v>1.5</v>
          </cell>
          <cell r="CG15">
            <v>0.5</v>
          </cell>
          <cell r="CH15">
            <v>20.5</v>
          </cell>
          <cell r="CI15">
            <v>1</v>
          </cell>
          <cell r="CJ15" t="str">
            <v>Fail</v>
          </cell>
          <cell r="CK15">
            <v>5</v>
          </cell>
        </row>
        <row r="16">
          <cell r="B16" t="str">
            <v>PIET23CR009</v>
          </cell>
          <cell r="C16" t="str">
            <v>BHAVY SONI</v>
          </cell>
          <cell r="D16" t="str">
            <v>23EPTCL009</v>
          </cell>
          <cell r="E16" t="str">
            <v>D-10</v>
          </cell>
          <cell r="F16"/>
          <cell r="G16">
            <v>5</v>
          </cell>
          <cell r="H16">
            <v>9</v>
          </cell>
          <cell r="I16">
            <v>10</v>
          </cell>
          <cell r="J16">
            <v>24</v>
          </cell>
          <cell r="K16">
            <v>5</v>
          </cell>
          <cell r="L16">
            <v>8</v>
          </cell>
          <cell r="M16">
            <v>10</v>
          </cell>
          <cell r="N16">
            <v>23</v>
          </cell>
          <cell r="O16">
            <v>6</v>
          </cell>
          <cell r="P16">
            <v>10</v>
          </cell>
          <cell r="Q16">
            <v>9</v>
          </cell>
          <cell r="R16">
            <v>25</v>
          </cell>
          <cell r="S16">
            <v>4</v>
          </cell>
          <cell r="T16">
            <v>9</v>
          </cell>
          <cell r="U16">
            <v>10</v>
          </cell>
          <cell r="V16">
            <v>23</v>
          </cell>
          <cell r="W16">
            <v>8</v>
          </cell>
          <cell r="X16">
            <v>10</v>
          </cell>
          <cell r="Y16">
            <v>9</v>
          </cell>
          <cell r="Z16">
            <v>27</v>
          </cell>
          <cell r="AA16">
            <v>122</v>
          </cell>
          <cell r="AB16">
            <v>9</v>
          </cell>
          <cell r="AC16">
            <v>8</v>
          </cell>
          <cell r="AD16">
            <v>39</v>
          </cell>
          <cell r="AE16">
            <v>56</v>
          </cell>
          <cell r="AF16">
            <v>36</v>
          </cell>
          <cell r="AG16">
            <v>92</v>
          </cell>
          <cell r="AH16">
            <v>7</v>
          </cell>
          <cell r="AI16">
            <v>6</v>
          </cell>
          <cell r="AJ16">
            <v>31</v>
          </cell>
          <cell r="AK16">
            <v>44</v>
          </cell>
          <cell r="AL16">
            <v>26</v>
          </cell>
          <cell r="AM16">
            <v>70</v>
          </cell>
          <cell r="AN16">
            <v>9</v>
          </cell>
          <cell r="AO16">
            <v>7</v>
          </cell>
          <cell r="AP16">
            <v>38</v>
          </cell>
          <cell r="AQ16">
            <v>54</v>
          </cell>
          <cell r="AR16">
            <v>32</v>
          </cell>
          <cell r="AS16">
            <v>86</v>
          </cell>
          <cell r="AT16">
            <v>8</v>
          </cell>
          <cell r="AU16">
            <v>8</v>
          </cell>
          <cell r="AV16">
            <v>40</v>
          </cell>
          <cell r="AW16">
            <v>56</v>
          </cell>
          <cell r="AX16">
            <v>34</v>
          </cell>
          <cell r="AY16">
            <v>90</v>
          </cell>
          <cell r="AZ16">
            <v>8</v>
          </cell>
          <cell r="BA16">
            <v>9</v>
          </cell>
          <cell r="BB16">
            <v>38</v>
          </cell>
          <cell r="BC16">
            <v>55</v>
          </cell>
          <cell r="BD16">
            <v>28</v>
          </cell>
          <cell r="BE16">
            <v>83</v>
          </cell>
          <cell r="BF16">
            <v>421</v>
          </cell>
          <cell r="BG16">
            <v>87</v>
          </cell>
          <cell r="BH16">
            <v>630</v>
          </cell>
          <cell r="BI16">
            <v>84</v>
          </cell>
          <cell r="BK16" t="str">
            <v>B+</v>
          </cell>
          <cell r="BL16" t="str">
            <v>E+</v>
          </cell>
          <cell r="BM16" t="str">
            <v>D</v>
          </cell>
          <cell r="BN16" t="str">
            <v>B+</v>
          </cell>
          <cell r="BO16" t="str">
            <v>C+</v>
          </cell>
          <cell r="BP16" t="str">
            <v>B+</v>
          </cell>
          <cell r="BQ16" t="str">
            <v>A++</v>
          </cell>
          <cell r="BR16" t="str">
            <v>A++</v>
          </cell>
          <cell r="BS16" t="str">
            <v>A++</v>
          </cell>
          <cell r="BT16" t="str">
            <v>A++</v>
          </cell>
          <cell r="BU16" t="str">
            <v>A++</v>
          </cell>
          <cell r="BW16">
            <v>2</v>
          </cell>
          <cell r="BX16">
            <v>4</v>
          </cell>
          <cell r="BY16">
            <v>4</v>
          </cell>
          <cell r="BZ16">
            <v>2</v>
          </cell>
          <cell r="CA16">
            <v>2</v>
          </cell>
          <cell r="CB16">
            <v>1</v>
          </cell>
          <cell r="CC16">
            <v>1</v>
          </cell>
          <cell r="CD16">
            <v>1.5</v>
          </cell>
          <cell r="CE16">
            <v>1</v>
          </cell>
          <cell r="CF16">
            <v>1.5</v>
          </cell>
          <cell r="CG16">
            <v>0.5</v>
          </cell>
          <cell r="CH16">
            <v>20.5</v>
          </cell>
          <cell r="CI16">
            <v>0</v>
          </cell>
          <cell r="CJ16" t="str">
            <v>Pass</v>
          </cell>
          <cell r="CK16">
            <v>7.37</v>
          </cell>
        </row>
        <row r="17">
          <cell r="B17" t="str">
            <v>PIET23CR011</v>
          </cell>
          <cell r="C17" t="str">
            <v>DEEPAK SHARMA</v>
          </cell>
          <cell r="D17" t="str">
            <v>23EPTCL010</v>
          </cell>
          <cell r="E17" t="str">
            <v>D-12</v>
          </cell>
          <cell r="F17"/>
          <cell r="G17">
            <v>5</v>
          </cell>
          <cell r="H17">
            <v>9</v>
          </cell>
          <cell r="I17">
            <v>10</v>
          </cell>
          <cell r="J17">
            <v>24</v>
          </cell>
          <cell r="K17">
            <v>9</v>
          </cell>
          <cell r="L17">
            <v>10</v>
          </cell>
          <cell r="M17">
            <v>10</v>
          </cell>
          <cell r="N17">
            <v>29</v>
          </cell>
          <cell r="O17">
            <v>5</v>
          </cell>
          <cell r="P17">
            <v>10</v>
          </cell>
          <cell r="Q17">
            <v>10</v>
          </cell>
          <cell r="R17">
            <v>25</v>
          </cell>
          <cell r="S17">
            <v>4</v>
          </cell>
          <cell r="T17">
            <v>10</v>
          </cell>
          <cell r="U17">
            <v>10</v>
          </cell>
          <cell r="V17">
            <v>24</v>
          </cell>
          <cell r="W17">
            <v>7</v>
          </cell>
          <cell r="X17">
            <v>10</v>
          </cell>
          <cell r="Y17">
            <v>10</v>
          </cell>
          <cell r="Z17">
            <v>27</v>
          </cell>
          <cell r="AA17">
            <v>129</v>
          </cell>
          <cell r="AB17">
            <v>9</v>
          </cell>
          <cell r="AC17">
            <v>9</v>
          </cell>
          <cell r="AD17">
            <v>40</v>
          </cell>
          <cell r="AE17">
            <v>58</v>
          </cell>
          <cell r="AF17">
            <v>34</v>
          </cell>
          <cell r="AG17">
            <v>92</v>
          </cell>
          <cell r="AH17">
            <v>6</v>
          </cell>
          <cell r="AI17">
            <v>7</v>
          </cell>
          <cell r="AJ17">
            <v>35</v>
          </cell>
          <cell r="AK17">
            <v>48</v>
          </cell>
          <cell r="AL17">
            <v>23</v>
          </cell>
          <cell r="AM17">
            <v>71</v>
          </cell>
          <cell r="AN17">
            <v>8</v>
          </cell>
          <cell r="AO17">
            <v>8</v>
          </cell>
          <cell r="AP17">
            <v>34</v>
          </cell>
          <cell r="AQ17">
            <v>50</v>
          </cell>
          <cell r="AR17">
            <v>29</v>
          </cell>
          <cell r="AS17">
            <v>79</v>
          </cell>
          <cell r="AT17">
            <v>7</v>
          </cell>
          <cell r="AU17">
            <v>7</v>
          </cell>
          <cell r="AV17">
            <v>38</v>
          </cell>
          <cell r="AW17">
            <v>52</v>
          </cell>
          <cell r="AX17">
            <v>34</v>
          </cell>
          <cell r="AY17">
            <v>86</v>
          </cell>
          <cell r="AZ17">
            <v>6</v>
          </cell>
          <cell r="BA17">
            <v>10</v>
          </cell>
          <cell r="BB17">
            <v>40</v>
          </cell>
          <cell r="BC17">
            <v>56</v>
          </cell>
          <cell r="BD17">
            <v>32</v>
          </cell>
          <cell r="BE17">
            <v>88</v>
          </cell>
          <cell r="BF17">
            <v>416</v>
          </cell>
          <cell r="BG17">
            <v>61</v>
          </cell>
          <cell r="BH17">
            <v>606</v>
          </cell>
          <cell r="BI17">
            <v>80.800000000000011</v>
          </cell>
          <cell r="BK17" t="str">
            <v>C+</v>
          </cell>
          <cell r="BL17" t="str">
            <v>C+</v>
          </cell>
          <cell r="BM17" t="str">
            <v>C+</v>
          </cell>
          <cell r="BN17" t="str">
            <v>B+</v>
          </cell>
          <cell r="BO17" t="str">
            <v>C+</v>
          </cell>
          <cell r="BP17" t="str">
            <v>B+</v>
          </cell>
          <cell r="BQ17" t="str">
            <v>A++</v>
          </cell>
          <cell r="BR17" t="str">
            <v>A+</v>
          </cell>
          <cell r="BS17" t="str">
            <v>A++</v>
          </cell>
          <cell r="BT17" t="str">
            <v>A++</v>
          </cell>
          <cell r="BU17" t="str">
            <v>C+</v>
          </cell>
          <cell r="BW17">
            <v>2</v>
          </cell>
          <cell r="BX17">
            <v>4</v>
          </cell>
          <cell r="BY17">
            <v>4</v>
          </cell>
          <cell r="BZ17">
            <v>2</v>
          </cell>
          <cell r="CA17">
            <v>2</v>
          </cell>
          <cell r="CB17">
            <v>1</v>
          </cell>
          <cell r="CC17">
            <v>1</v>
          </cell>
          <cell r="CD17">
            <v>1.5</v>
          </cell>
          <cell r="CE17">
            <v>1</v>
          </cell>
          <cell r="CF17">
            <v>1.5</v>
          </cell>
          <cell r="CG17">
            <v>0.5</v>
          </cell>
          <cell r="CH17">
            <v>20.5</v>
          </cell>
          <cell r="CI17">
            <v>0</v>
          </cell>
          <cell r="CJ17" t="str">
            <v>Pass</v>
          </cell>
          <cell r="CK17">
            <v>7.8</v>
          </cell>
        </row>
        <row r="18">
          <cell r="B18" t="str">
            <v>PIET23CR012</v>
          </cell>
          <cell r="C18" t="str">
            <v>DEEPANSHU SHARMA</v>
          </cell>
          <cell r="D18" t="str">
            <v>23EPTCL011</v>
          </cell>
          <cell r="E18" t="str">
            <v>D-13</v>
          </cell>
          <cell r="F18"/>
          <cell r="G18">
            <v>4</v>
          </cell>
          <cell r="H18">
            <v>7</v>
          </cell>
          <cell r="I18">
            <v>10</v>
          </cell>
          <cell r="J18">
            <v>21</v>
          </cell>
          <cell r="K18">
            <v>5</v>
          </cell>
          <cell r="L18" t="str">
            <v>N</v>
          </cell>
          <cell r="M18">
            <v>7</v>
          </cell>
          <cell r="N18">
            <v>12</v>
          </cell>
          <cell r="O18" t="str">
            <v>N</v>
          </cell>
          <cell r="P18" t="str">
            <v>A</v>
          </cell>
          <cell r="Q18">
            <v>8</v>
          </cell>
          <cell r="R18">
            <v>8</v>
          </cell>
          <cell r="S18">
            <v>5</v>
          </cell>
          <cell r="T18" t="str">
            <v>N</v>
          </cell>
          <cell r="U18">
            <v>9</v>
          </cell>
          <cell r="V18">
            <v>14</v>
          </cell>
          <cell r="W18" t="str">
            <v>N</v>
          </cell>
          <cell r="X18">
            <v>8</v>
          </cell>
          <cell r="Y18">
            <v>10</v>
          </cell>
          <cell r="Z18">
            <v>18</v>
          </cell>
          <cell r="AA18">
            <v>73</v>
          </cell>
          <cell r="AB18">
            <v>3</v>
          </cell>
          <cell r="AC18" t="str">
            <v>A</v>
          </cell>
          <cell r="AD18">
            <v>18</v>
          </cell>
          <cell r="AE18">
            <v>21</v>
          </cell>
          <cell r="AF18">
            <v>19</v>
          </cell>
          <cell r="AG18">
            <v>40</v>
          </cell>
          <cell r="AH18">
            <v>8</v>
          </cell>
          <cell r="AI18">
            <v>4</v>
          </cell>
          <cell r="AJ18">
            <v>34</v>
          </cell>
          <cell r="AK18">
            <v>46</v>
          </cell>
          <cell r="AL18">
            <v>25</v>
          </cell>
          <cell r="AM18">
            <v>71</v>
          </cell>
          <cell r="AN18">
            <v>7</v>
          </cell>
          <cell r="AO18" t="str">
            <v>A</v>
          </cell>
          <cell r="AP18">
            <v>21</v>
          </cell>
          <cell r="AQ18">
            <v>28</v>
          </cell>
          <cell r="AR18">
            <v>26</v>
          </cell>
          <cell r="AS18">
            <v>54</v>
          </cell>
          <cell r="AT18">
            <v>2</v>
          </cell>
          <cell r="AU18">
            <v>1</v>
          </cell>
          <cell r="AV18">
            <v>7</v>
          </cell>
          <cell r="AW18">
            <v>10</v>
          </cell>
          <cell r="AX18">
            <v>16</v>
          </cell>
          <cell r="AY18">
            <v>26</v>
          </cell>
          <cell r="AZ18">
            <v>4</v>
          </cell>
          <cell r="BA18">
            <v>5</v>
          </cell>
          <cell r="BB18">
            <v>24</v>
          </cell>
          <cell r="BC18">
            <v>33</v>
          </cell>
          <cell r="BD18">
            <v>16</v>
          </cell>
          <cell r="BE18">
            <v>49</v>
          </cell>
          <cell r="BF18">
            <v>240</v>
          </cell>
          <cell r="BG18">
            <v>57</v>
          </cell>
          <cell r="BH18">
            <v>370</v>
          </cell>
          <cell r="BI18">
            <v>49.333333333333336</v>
          </cell>
          <cell r="BK18" t="str">
            <v>E</v>
          </cell>
          <cell r="BL18" t="str">
            <v>F</v>
          </cell>
          <cell r="BM18" t="str">
            <v>F</v>
          </cell>
          <cell r="BN18" t="str">
            <v>E</v>
          </cell>
          <cell r="BO18" t="str">
            <v>F</v>
          </cell>
          <cell r="BP18" t="str">
            <v>B+</v>
          </cell>
          <cell r="BQ18" t="str">
            <v>E+</v>
          </cell>
          <cell r="BR18" t="str">
            <v>C</v>
          </cell>
          <cell r="BS18" t="str">
            <v>F</v>
          </cell>
          <cell r="BT18" t="str">
            <v>D+</v>
          </cell>
          <cell r="BU18" t="str">
            <v>C</v>
          </cell>
          <cell r="BW18">
            <v>2</v>
          </cell>
          <cell r="BX18">
            <v>4</v>
          </cell>
          <cell r="BY18">
            <v>4</v>
          </cell>
          <cell r="BZ18">
            <v>2</v>
          </cell>
          <cell r="CA18">
            <v>2</v>
          </cell>
          <cell r="CB18">
            <v>1</v>
          </cell>
          <cell r="CC18">
            <v>1</v>
          </cell>
          <cell r="CD18">
            <v>1.5</v>
          </cell>
          <cell r="CE18">
            <v>1</v>
          </cell>
          <cell r="CF18">
            <v>1.5</v>
          </cell>
          <cell r="CG18">
            <v>0.5</v>
          </cell>
          <cell r="CH18">
            <v>20.5</v>
          </cell>
          <cell r="CI18">
            <v>4</v>
          </cell>
          <cell r="CJ18" t="str">
            <v>Fail</v>
          </cell>
          <cell r="CK18">
            <v>2.4900000000000002</v>
          </cell>
        </row>
        <row r="19">
          <cell r="B19" t="str">
            <v>PIET23CR013</v>
          </cell>
          <cell r="C19" t="str">
            <v>DHEERAJ MAKAR</v>
          </cell>
          <cell r="D19" t="str">
            <v>23EPTCL012</v>
          </cell>
          <cell r="E19" t="str">
            <v>D-14</v>
          </cell>
          <cell r="F19"/>
          <cell r="G19">
            <v>10</v>
          </cell>
          <cell r="H19">
            <v>10</v>
          </cell>
          <cell r="I19">
            <v>10</v>
          </cell>
          <cell r="J19">
            <v>30</v>
          </cell>
          <cell r="K19">
            <v>5</v>
          </cell>
          <cell r="L19">
            <v>10</v>
          </cell>
          <cell r="M19">
            <v>10</v>
          </cell>
          <cell r="N19">
            <v>25</v>
          </cell>
          <cell r="O19">
            <v>8</v>
          </cell>
          <cell r="P19">
            <v>10</v>
          </cell>
          <cell r="Q19">
            <v>10</v>
          </cell>
          <cell r="R19">
            <v>28</v>
          </cell>
          <cell r="S19">
            <v>7</v>
          </cell>
          <cell r="T19">
            <v>10</v>
          </cell>
          <cell r="U19">
            <v>10</v>
          </cell>
          <cell r="V19">
            <v>27</v>
          </cell>
          <cell r="W19">
            <v>9</v>
          </cell>
          <cell r="X19">
            <v>10</v>
          </cell>
          <cell r="Y19">
            <v>10</v>
          </cell>
          <cell r="Z19">
            <v>29</v>
          </cell>
          <cell r="AA19">
            <v>139</v>
          </cell>
          <cell r="AB19">
            <v>10</v>
          </cell>
          <cell r="AC19">
            <v>10</v>
          </cell>
          <cell r="AD19">
            <v>40</v>
          </cell>
          <cell r="AE19">
            <v>60</v>
          </cell>
          <cell r="AF19">
            <v>37</v>
          </cell>
          <cell r="AG19">
            <v>97</v>
          </cell>
          <cell r="AH19">
            <v>7</v>
          </cell>
          <cell r="AI19">
            <v>8</v>
          </cell>
          <cell r="AJ19">
            <v>32</v>
          </cell>
          <cell r="AK19">
            <v>47</v>
          </cell>
          <cell r="AL19">
            <v>30</v>
          </cell>
          <cell r="AM19">
            <v>77</v>
          </cell>
          <cell r="AN19">
            <v>8</v>
          </cell>
          <cell r="AO19">
            <v>7</v>
          </cell>
          <cell r="AP19">
            <v>31</v>
          </cell>
          <cell r="AQ19">
            <v>46</v>
          </cell>
          <cell r="AR19">
            <v>32</v>
          </cell>
          <cell r="AS19">
            <v>78</v>
          </cell>
          <cell r="AT19">
            <v>10</v>
          </cell>
          <cell r="AU19">
            <v>8</v>
          </cell>
          <cell r="AV19">
            <v>40</v>
          </cell>
          <cell r="AW19">
            <v>58</v>
          </cell>
          <cell r="AX19">
            <v>38</v>
          </cell>
          <cell r="AY19">
            <v>96</v>
          </cell>
          <cell r="AZ19">
            <v>9</v>
          </cell>
          <cell r="BA19">
            <v>9</v>
          </cell>
          <cell r="BB19">
            <v>40</v>
          </cell>
          <cell r="BC19">
            <v>58</v>
          </cell>
          <cell r="BD19">
            <v>34</v>
          </cell>
          <cell r="BE19">
            <v>92</v>
          </cell>
          <cell r="BF19">
            <v>440</v>
          </cell>
          <cell r="BG19">
            <v>68</v>
          </cell>
          <cell r="BH19">
            <v>647</v>
          </cell>
          <cell r="BI19">
            <v>86.266666666666666</v>
          </cell>
          <cell r="BK19" t="str">
            <v>B</v>
          </cell>
          <cell r="BL19" t="str">
            <v>A+</v>
          </cell>
          <cell r="BM19" t="str">
            <v>D+</v>
          </cell>
          <cell r="BN19" t="str">
            <v>A++</v>
          </cell>
          <cell r="BO19" t="str">
            <v>B+</v>
          </cell>
          <cell r="BP19" t="str">
            <v>A+</v>
          </cell>
          <cell r="BQ19" t="str">
            <v>A++</v>
          </cell>
          <cell r="BR19" t="str">
            <v>A+</v>
          </cell>
          <cell r="BS19" t="str">
            <v>A++</v>
          </cell>
          <cell r="BT19" t="str">
            <v>A++</v>
          </cell>
          <cell r="BU19" t="str">
            <v>B+</v>
          </cell>
          <cell r="BW19">
            <v>2</v>
          </cell>
          <cell r="BX19">
            <v>4</v>
          </cell>
          <cell r="BY19">
            <v>4</v>
          </cell>
          <cell r="BZ19">
            <v>2</v>
          </cell>
          <cell r="CA19">
            <v>2</v>
          </cell>
          <cell r="CB19">
            <v>1</v>
          </cell>
          <cell r="CC19">
            <v>1</v>
          </cell>
          <cell r="CD19">
            <v>1.5</v>
          </cell>
          <cell r="CE19">
            <v>1</v>
          </cell>
          <cell r="CF19">
            <v>1.5</v>
          </cell>
          <cell r="CG19">
            <v>0.5</v>
          </cell>
          <cell r="CH19">
            <v>20.5</v>
          </cell>
          <cell r="CI19">
            <v>0</v>
          </cell>
          <cell r="CJ19" t="str">
            <v>Pass</v>
          </cell>
          <cell r="CK19">
            <v>8.41</v>
          </cell>
        </row>
        <row r="20">
          <cell r="B20" t="str">
            <v>PIET23CR014</v>
          </cell>
          <cell r="C20" t="str">
            <v>DHRUV SHARMA</v>
          </cell>
          <cell r="D20" t="str">
            <v>23EPTCL013</v>
          </cell>
          <cell r="E20" t="str">
            <v>D-15</v>
          </cell>
          <cell r="F20"/>
          <cell r="G20">
            <v>4</v>
          </cell>
          <cell r="H20">
            <v>8</v>
          </cell>
          <cell r="I20">
            <v>10</v>
          </cell>
          <cell r="J20">
            <v>22</v>
          </cell>
          <cell r="K20">
            <v>4</v>
          </cell>
          <cell r="L20">
            <v>8</v>
          </cell>
          <cell r="M20">
            <v>10</v>
          </cell>
          <cell r="N20">
            <v>22</v>
          </cell>
          <cell r="O20">
            <v>6</v>
          </cell>
          <cell r="P20">
            <v>10</v>
          </cell>
          <cell r="Q20">
            <v>10</v>
          </cell>
          <cell r="R20">
            <v>26</v>
          </cell>
          <cell r="S20">
            <v>5</v>
          </cell>
          <cell r="T20">
            <v>8</v>
          </cell>
          <cell r="U20">
            <v>10</v>
          </cell>
          <cell r="V20">
            <v>23</v>
          </cell>
          <cell r="W20">
            <v>5</v>
          </cell>
          <cell r="X20">
            <v>10</v>
          </cell>
          <cell r="Y20">
            <v>10</v>
          </cell>
          <cell r="Z20">
            <v>25</v>
          </cell>
          <cell r="AA20">
            <v>118</v>
          </cell>
          <cell r="AB20">
            <v>7</v>
          </cell>
          <cell r="AC20">
            <v>7</v>
          </cell>
          <cell r="AD20">
            <v>38</v>
          </cell>
          <cell r="AE20">
            <v>52</v>
          </cell>
          <cell r="AF20">
            <v>19</v>
          </cell>
          <cell r="AG20">
            <v>71</v>
          </cell>
          <cell r="AH20">
            <v>7</v>
          </cell>
          <cell r="AI20">
            <v>6</v>
          </cell>
          <cell r="AJ20">
            <v>34</v>
          </cell>
          <cell r="AK20">
            <v>47</v>
          </cell>
          <cell r="AL20">
            <v>28</v>
          </cell>
          <cell r="AM20">
            <v>75</v>
          </cell>
          <cell r="AN20">
            <v>7</v>
          </cell>
          <cell r="AO20">
            <v>8</v>
          </cell>
          <cell r="AP20">
            <v>36</v>
          </cell>
          <cell r="AQ20">
            <v>51</v>
          </cell>
          <cell r="AR20">
            <v>30</v>
          </cell>
          <cell r="AS20">
            <v>81</v>
          </cell>
          <cell r="AT20">
            <v>3</v>
          </cell>
          <cell r="AU20">
            <v>7</v>
          </cell>
          <cell r="AV20">
            <v>39</v>
          </cell>
          <cell r="AW20">
            <v>49</v>
          </cell>
          <cell r="AX20">
            <v>31</v>
          </cell>
          <cell r="AY20">
            <v>80</v>
          </cell>
          <cell r="AZ20">
            <v>5</v>
          </cell>
          <cell r="BA20">
            <v>5</v>
          </cell>
          <cell r="BB20">
            <v>32</v>
          </cell>
          <cell r="BC20">
            <v>42</v>
          </cell>
          <cell r="BD20">
            <v>23</v>
          </cell>
          <cell r="BE20">
            <v>65</v>
          </cell>
          <cell r="BF20">
            <v>372</v>
          </cell>
          <cell r="BG20">
            <v>78</v>
          </cell>
          <cell r="BH20">
            <v>568</v>
          </cell>
          <cell r="BI20">
            <v>75.733333333333334</v>
          </cell>
          <cell r="BK20" t="str">
            <v>B</v>
          </cell>
          <cell r="BL20" t="str">
            <v>D+</v>
          </cell>
          <cell r="BM20" t="str">
            <v>F</v>
          </cell>
          <cell r="BN20" t="str">
            <v>C+</v>
          </cell>
          <cell r="BO20" t="str">
            <v>C</v>
          </cell>
          <cell r="BP20" t="str">
            <v>A</v>
          </cell>
          <cell r="BQ20" t="str">
            <v>B+</v>
          </cell>
          <cell r="BR20" t="str">
            <v>A++</v>
          </cell>
          <cell r="BS20" t="str">
            <v>A+</v>
          </cell>
          <cell r="BT20" t="str">
            <v>B</v>
          </cell>
          <cell r="BU20" t="str">
            <v>A+</v>
          </cell>
          <cell r="BW20">
            <v>2</v>
          </cell>
          <cell r="BX20">
            <v>4</v>
          </cell>
          <cell r="BY20">
            <v>4</v>
          </cell>
          <cell r="BZ20">
            <v>2</v>
          </cell>
          <cell r="CA20">
            <v>2</v>
          </cell>
          <cell r="CB20">
            <v>1</v>
          </cell>
          <cell r="CC20">
            <v>1</v>
          </cell>
          <cell r="CD20">
            <v>1.5</v>
          </cell>
          <cell r="CE20">
            <v>1</v>
          </cell>
          <cell r="CF20">
            <v>1.5</v>
          </cell>
          <cell r="CG20">
            <v>0.5</v>
          </cell>
          <cell r="CH20">
            <v>20.5</v>
          </cell>
          <cell r="CI20">
            <v>1</v>
          </cell>
          <cell r="CJ20" t="str">
            <v>Fail</v>
          </cell>
          <cell r="CK20">
            <v>5.9634146341463419</v>
          </cell>
        </row>
        <row r="21">
          <cell r="B21" t="str">
            <v>PIET23CR015</v>
          </cell>
          <cell r="C21" t="str">
            <v>DIVYANSHU GUPTA</v>
          </cell>
          <cell r="D21" t="str">
            <v>23EPTCL014</v>
          </cell>
          <cell r="E21" t="str">
            <v>D-16</v>
          </cell>
          <cell r="F21"/>
          <cell r="G21">
            <v>6</v>
          </cell>
          <cell r="H21">
            <v>8</v>
          </cell>
          <cell r="I21">
            <v>10</v>
          </cell>
          <cell r="J21">
            <v>24</v>
          </cell>
          <cell r="K21">
            <v>4</v>
          </cell>
          <cell r="L21">
            <v>10</v>
          </cell>
          <cell r="M21">
            <v>10</v>
          </cell>
          <cell r="N21">
            <v>24</v>
          </cell>
          <cell r="O21" t="str">
            <v>N</v>
          </cell>
          <cell r="P21">
            <v>10</v>
          </cell>
          <cell r="Q21">
            <v>10</v>
          </cell>
          <cell r="R21">
            <v>20</v>
          </cell>
          <cell r="S21">
            <v>5</v>
          </cell>
          <cell r="T21">
            <v>9</v>
          </cell>
          <cell r="U21">
            <v>10</v>
          </cell>
          <cell r="V21">
            <v>24</v>
          </cell>
          <cell r="W21">
            <v>8</v>
          </cell>
          <cell r="X21">
            <v>10</v>
          </cell>
          <cell r="Y21">
            <v>10</v>
          </cell>
          <cell r="Z21">
            <v>28</v>
          </cell>
          <cell r="AA21">
            <v>120</v>
          </cell>
          <cell r="AB21">
            <v>10</v>
          </cell>
          <cell r="AC21">
            <v>8</v>
          </cell>
          <cell r="AD21">
            <v>40</v>
          </cell>
          <cell r="AE21">
            <v>58</v>
          </cell>
          <cell r="AF21">
            <v>34</v>
          </cell>
          <cell r="AG21">
            <v>92</v>
          </cell>
          <cell r="AH21">
            <v>6</v>
          </cell>
          <cell r="AI21">
            <v>8</v>
          </cell>
          <cell r="AJ21">
            <v>34</v>
          </cell>
          <cell r="AK21">
            <v>48</v>
          </cell>
          <cell r="AL21">
            <v>30</v>
          </cell>
          <cell r="AM21">
            <v>78</v>
          </cell>
          <cell r="AN21">
            <v>8</v>
          </cell>
          <cell r="AO21">
            <v>8</v>
          </cell>
          <cell r="AP21">
            <v>36</v>
          </cell>
          <cell r="AQ21">
            <v>52</v>
          </cell>
          <cell r="AR21">
            <v>32</v>
          </cell>
          <cell r="AS21">
            <v>84</v>
          </cell>
          <cell r="AT21">
            <v>8</v>
          </cell>
          <cell r="AU21">
            <v>8</v>
          </cell>
          <cell r="AV21">
            <v>40</v>
          </cell>
          <cell r="AW21">
            <v>56</v>
          </cell>
          <cell r="AX21">
            <v>34</v>
          </cell>
          <cell r="AY21">
            <v>90</v>
          </cell>
          <cell r="AZ21">
            <v>7</v>
          </cell>
          <cell r="BA21">
            <v>7</v>
          </cell>
          <cell r="BB21">
            <v>39</v>
          </cell>
          <cell r="BC21">
            <v>53</v>
          </cell>
          <cell r="BD21">
            <v>30</v>
          </cell>
          <cell r="BE21">
            <v>83</v>
          </cell>
          <cell r="BF21">
            <v>427</v>
          </cell>
          <cell r="BG21">
            <v>90</v>
          </cell>
          <cell r="BH21">
            <v>637</v>
          </cell>
          <cell r="BI21">
            <v>84.933333333333337</v>
          </cell>
          <cell r="BK21" t="str">
            <v>C+</v>
          </cell>
          <cell r="BL21" t="str">
            <v>C+</v>
          </cell>
          <cell r="BM21" t="str">
            <v>E</v>
          </cell>
          <cell r="BN21" t="str">
            <v>A++</v>
          </cell>
          <cell r="BO21" t="str">
            <v>B</v>
          </cell>
          <cell r="BP21" t="str">
            <v>A+</v>
          </cell>
          <cell r="BQ21" t="str">
            <v>A++</v>
          </cell>
          <cell r="BR21" t="str">
            <v>A++</v>
          </cell>
          <cell r="BS21" t="str">
            <v>A++</v>
          </cell>
          <cell r="BT21" t="str">
            <v>A++</v>
          </cell>
          <cell r="BU21" t="str">
            <v>A++</v>
          </cell>
          <cell r="BW21">
            <v>2</v>
          </cell>
          <cell r="BX21">
            <v>4</v>
          </cell>
          <cell r="BY21">
            <v>4</v>
          </cell>
          <cell r="BZ21">
            <v>2</v>
          </cell>
          <cell r="CA21">
            <v>2</v>
          </cell>
          <cell r="CB21">
            <v>1</v>
          </cell>
          <cell r="CC21">
            <v>1</v>
          </cell>
          <cell r="CD21">
            <v>1.5</v>
          </cell>
          <cell r="CE21">
            <v>1</v>
          </cell>
          <cell r="CF21">
            <v>1.5</v>
          </cell>
          <cell r="CG21">
            <v>0.5</v>
          </cell>
          <cell r="CH21">
            <v>20.5</v>
          </cell>
          <cell r="CI21">
            <v>0</v>
          </cell>
          <cell r="CJ21" t="str">
            <v>Pass</v>
          </cell>
          <cell r="CK21">
            <v>7.66</v>
          </cell>
        </row>
        <row r="22">
          <cell r="B22" t="str">
            <v>PIET23CR016</v>
          </cell>
          <cell r="C22" t="str">
            <v>GAGAN MITTAL</v>
          </cell>
          <cell r="D22" t="str">
            <v>23EPTCL015</v>
          </cell>
          <cell r="E22" t="str">
            <v>D-17</v>
          </cell>
          <cell r="F22"/>
          <cell r="G22">
            <v>8</v>
          </cell>
          <cell r="H22">
            <v>7</v>
          </cell>
          <cell r="I22">
            <v>10</v>
          </cell>
          <cell r="J22">
            <v>25</v>
          </cell>
          <cell r="K22">
            <v>3</v>
          </cell>
          <cell r="L22">
            <v>8</v>
          </cell>
          <cell r="M22">
            <v>9</v>
          </cell>
          <cell r="N22">
            <v>20</v>
          </cell>
          <cell r="O22" t="str">
            <v>N</v>
          </cell>
          <cell r="P22">
            <v>10</v>
          </cell>
          <cell r="Q22">
            <v>9</v>
          </cell>
          <cell r="R22">
            <v>19</v>
          </cell>
          <cell r="S22">
            <v>9</v>
          </cell>
          <cell r="T22" t="str">
            <v>N</v>
          </cell>
          <cell r="U22">
            <v>10</v>
          </cell>
          <cell r="V22">
            <v>19</v>
          </cell>
          <cell r="W22">
            <v>3</v>
          </cell>
          <cell r="X22">
            <v>10</v>
          </cell>
          <cell r="Y22">
            <v>10</v>
          </cell>
          <cell r="Z22">
            <v>23</v>
          </cell>
          <cell r="AA22">
            <v>106</v>
          </cell>
          <cell r="AB22">
            <v>9</v>
          </cell>
          <cell r="AC22">
            <v>8</v>
          </cell>
          <cell r="AD22">
            <v>40</v>
          </cell>
          <cell r="AE22">
            <v>57</v>
          </cell>
          <cell r="AF22">
            <v>34</v>
          </cell>
          <cell r="AG22">
            <v>91</v>
          </cell>
          <cell r="AH22">
            <v>8</v>
          </cell>
          <cell r="AI22">
            <v>8</v>
          </cell>
          <cell r="AJ22">
            <v>32</v>
          </cell>
          <cell r="AK22">
            <v>48</v>
          </cell>
          <cell r="AL22">
            <v>28</v>
          </cell>
          <cell r="AM22">
            <v>76</v>
          </cell>
          <cell r="AN22">
            <v>6</v>
          </cell>
          <cell r="AO22">
            <v>7</v>
          </cell>
          <cell r="AP22">
            <v>21</v>
          </cell>
          <cell r="AQ22">
            <v>34</v>
          </cell>
          <cell r="AR22">
            <v>28</v>
          </cell>
          <cell r="AS22">
            <v>62</v>
          </cell>
          <cell r="AT22">
            <v>5</v>
          </cell>
          <cell r="AU22">
            <v>6</v>
          </cell>
          <cell r="AV22">
            <v>38</v>
          </cell>
          <cell r="AW22">
            <v>49</v>
          </cell>
          <cell r="AX22">
            <v>26</v>
          </cell>
          <cell r="AY22">
            <v>75</v>
          </cell>
          <cell r="AZ22">
            <v>5</v>
          </cell>
          <cell r="BA22">
            <v>5</v>
          </cell>
          <cell r="BB22">
            <v>29</v>
          </cell>
          <cell r="BC22">
            <v>39</v>
          </cell>
          <cell r="BD22">
            <v>22</v>
          </cell>
          <cell r="BE22">
            <v>61</v>
          </cell>
          <cell r="BF22">
            <v>365</v>
          </cell>
          <cell r="BG22">
            <v>88</v>
          </cell>
          <cell r="BH22">
            <v>559</v>
          </cell>
          <cell r="BI22">
            <v>74.533333333333331</v>
          </cell>
          <cell r="BK22" t="str">
            <v>C</v>
          </cell>
          <cell r="BL22" t="str">
            <v>C</v>
          </cell>
          <cell r="BM22" t="str">
            <v>F</v>
          </cell>
          <cell r="BN22" t="str">
            <v>B+</v>
          </cell>
          <cell r="BO22" t="str">
            <v>B</v>
          </cell>
          <cell r="BP22" t="str">
            <v>A+</v>
          </cell>
          <cell r="BQ22" t="str">
            <v>A++</v>
          </cell>
          <cell r="BR22" t="str">
            <v>C+</v>
          </cell>
          <cell r="BS22" t="str">
            <v>A</v>
          </cell>
          <cell r="BT22" t="str">
            <v>C+</v>
          </cell>
          <cell r="BU22" t="str">
            <v>A++</v>
          </cell>
          <cell r="BW22">
            <v>2</v>
          </cell>
          <cell r="BX22">
            <v>4</v>
          </cell>
          <cell r="BY22">
            <v>4</v>
          </cell>
          <cell r="BZ22">
            <v>2</v>
          </cell>
          <cell r="CA22">
            <v>2</v>
          </cell>
          <cell r="CB22">
            <v>1</v>
          </cell>
          <cell r="CC22">
            <v>1</v>
          </cell>
          <cell r="CD22">
            <v>1.5</v>
          </cell>
          <cell r="CE22">
            <v>1</v>
          </cell>
          <cell r="CF22">
            <v>1.5</v>
          </cell>
          <cell r="CG22">
            <v>0.5</v>
          </cell>
          <cell r="CH22">
            <v>20.5</v>
          </cell>
          <cell r="CI22">
            <v>1</v>
          </cell>
          <cell r="CJ22" t="str">
            <v>Fail</v>
          </cell>
          <cell r="CK22">
            <v>6.024390243902439</v>
          </cell>
        </row>
        <row r="23">
          <cell r="B23" t="str">
            <v>PIET23CR017</v>
          </cell>
          <cell r="C23" t="str">
            <v>GANGESH NATH</v>
          </cell>
          <cell r="D23" t="str">
            <v>23EPTCL016</v>
          </cell>
          <cell r="E23" t="str">
            <v>D-18</v>
          </cell>
          <cell r="F23"/>
          <cell r="G23">
            <v>1</v>
          </cell>
          <cell r="H23">
            <v>5</v>
          </cell>
          <cell r="I23">
            <v>9</v>
          </cell>
          <cell r="J23">
            <v>15</v>
          </cell>
          <cell r="K23">
            <v>7</v>
          </cell>
          <cell r="L23" t="str">
            <v>N</v>
          </cell>
          <cell r="M23">
            <v>6</v>
          </cell>
          <cell r="N23">
            <v>13</v>
          </cell>
          <cell r="O23" t="str">
            <v>N</v>
          </cell>
          <cell r="P23">
            <v>10</v>
          </cell>
          <cell r="Q23">
            <v>8</v>
          </cell>
          <cell r="R23">
            <v>18</v>
          </cell>
          <cell r="S23">
            <v>8</v>
          </cell>
          <cell r="T23" t="str">
            <v>N</v>
          </cell>
          <cell r="U23">
            <v>10</v>
          </cell>
          <cell r="V23">
            <v>18</v>
          </cell>
          <cell r="W23" t="str">
            <v>N</v>
          </cell>
          <cell r="X23">
            <v>10</v>
          </cell>
          <cell r="Y23">
            <v>10</v>
          </cell>
          <cell r="Z23">
            <v>20</v>
          </cell>
          <cell r="AA23">
            <v>84</v>
          </cell>
          <cell r="AB23">
            <v>7</v>
          </cell>
          <cell r="AC23">
            <v>6</v>
          </cell>
          <cell r="AD23">
            <v>14</v>
          </cell>
          <cell r="AE23">
            <v>27</v>
          </cell>
          <cell r="AF23">
            <v>29</v>
          </cell>
          <cell r="AG23">
            <v>56</v>
          </cell>
          <cell r="AH23">
            <v>8</v>
          </cell>
          <cell r="AI23" t="str">
            <v>A</v>
          </cell>
          <cell r="AJ23">
            <v>33</v>
          </cell>
          <cell r="AK23">
            <v>41</v>
          </cell>
          <cell r="AL23">
            <v>28</v>
          </cell>
          <cell r="AM23">
            <v>69</v>
          </cell>
          <cell r="AN23">
            <v>7</v>
          </cell>
          <cell r="AO23">
            <v>6</v>
          </cell>
          <cell r="AP23">
            <v>11</v>
          </cell>
          <cell r="AQ23">
            <v>24</v>
          </cell>
          <cell r="AR23">
            <v>17</v>
          </cell>
          <cell r="AS23">
            <v>41</v>
          </cell>
          <cell r="AT23">
            <v>4</v>
          </cell>
          <cell r="AU23" t="str">
            <v>A</v>
          </cell>
          <cell r="AV23">
            <v>16</v>
          </cell>
          <cell r="AW23">
            <v>20</v>
          </cell>
          <cell r="AX23">
            <v>29</v>
          </cell>
          <cell r="AY23">
            <v>49</v>
          </cell>
          <cell r="AZ23">
            <v>5</v>
          </cell>
          <cell r="BA23" t="str">
            <v>A</v>
          </cell>
          <cell r="BB23">
            <v>14</v>
          </cell>
          <cell r="BC23">
            <v>19</v>
          </cell>
          <cell r="BD23">
            <v>17</v>
          </cell>
          <cell r="BE23">
            <v>36</v>
          </cell>
          <cell r="BF23">
            <v>251</v>
          </cell>
          <cell r="BG23">
            <v>41</v>
          </cell>
          <cell r="BH23">
            <v>376</v>
          </cell>
          <cell r="BI23">
            <v>50.133333333333333</v>
          </cell>
          <cell r="BK23" t="str">
            <v>C+</v>
          </cell>
          <cell r="BL23" t="str">
            <v>F</v>
          </cell>
          <cell r="BM23" t="str">
            <v>F</v>
          </cell>
          <cell r="BN23" t="str">
            <v>D+</v>
          </cell>
          <cell r="BO23" t="str">
            <v>C</v>
          </cell>
          <cell r="BP23" t="str">
            <v>B+</v>
          </cell>
          <cell r="BQ23" t="str">
            <v>C</v>
          </cell>
          <cell r="BR23" t="str">
            <v>E+</v>
          </cell>
          <cell r="BS23" t="str">
            <v>D+</v>
          </cell>
          <cell r="BT23" t="str">
            <v>E</v>
          </cell>
          <cell r="BU23" t="str">
            <v>E+</v>
          </cell>
          <cell r="BW23">
            <v>2</v>
          </cell>
          <cell r="BX23">
            <v>4</v>
          </cell>
          <cell r="BY23">
            <v>4</v>
          </cell>
          <cell r="BZ23">
            <v>2</v>
          </cell>
          <cell r="CA23">
            <v>2</v>
          </cell>
          <cell r="CB23">
            <v>1</v>
          </cell>
          <cell r="CC23">
            <v>1</v>
          </cell>
          <cell r="CD23">
            <v>1.5</v>
          </cell>
          <cell r="CE23">
            <v>1</v>
          </cell>
          <cell r="CF23">
            <v>1.5</v>
          </cell>
          <cell r="CG23">
            <v>0.5</v>
          </cell>
          <cell r="CH23">
            <v>20.5</v>
          </cell>
          <cell r="CI23">
            <v>2</v>
          </cell>
          <cell r="CJ23" t="str">
            <v>Fail</v>
          </cell>
          <cell r="CK23">
            <v>3.6829268292682928</v>
          </cell>
        </row>
        <row r="24">
          <cell r="B24" t="str">
            <v>PIET23CR018</v>
          </cell>
          <cell r="C24" t="str">
            <v>GARV JAIN</v>
          </cell>
          <cell r="D24" t="str">
            <v>23EPTCL017</v>
          </cell>
          <cell r="E24" t="str">
            <v>D-19</v>
          </cell>
          <cell r="F24"/>
          <cell r="G24">
            <v>7</v>
          </cell>
          <cell r="H24">
            <v>10</v>
          </cell>
          <cell r="I24">
            <v>10</v>
          </cell>
          <cell r="J24">
            <v>27</v>
          </cell>
          <cell r="K24">
            <v>5</v>
          </cell>
          <cell r="L24">
            <v>10</v>
          </cell>
          <cell r="M24">
            <v>8</v>
          </cell>
          <cell r="N24">
            <v>23</v>
          </cell>
          <cell r="O24">
            <v>6</v>
          </cell>
          <cell r="P24">
            <v>10</v>
          </cell>
          <cell r="Q24">
            <v>7</v>
          </cell>
          <cell r="R24">
            <v>23</v>
          </cell>
          <cell r="S24">
            <v>4</v>
          </cell>
          <cell r="T24">
            <v>9</v>
          </cell>
          <cell r="U24">
            <v>10</v>
          </cell>
          <cell r="V24">
            <v>23</v>
          </cell>
          <cell r="W24">
            <v>8</v>
          </cell>
          <cell r="X24">
            <v>10</v>
          </cell>
          <cell r="Y24">
            <v>10</v>
          </cell>
          <cell r="Z24">
            <v>28</v>
          </cell>
          <cell r="AA24">
            <v>124</v>
          </cell>
          <cell r="AB24">
            <v>10</v>
          </cell>
          <cell r="AC24">
            <v>10</v>
          </cell>
          <cell r="AD24">
            <v>40</v>
          </cell>
          <cell r="AE24">
            <v>60</v>
          </cell>
          <cell r="AF24">
            <v>31</v>
          </cell>
          <cell r="AG24">
            <v>91</v>
          </cell>
          <cell r="AH24">
            <v>6</v>
          </cell>
          <cell r="AI24">
            <v>6</v>
          </cell>
          <cell r="AJ24">
            <v>33</v>
          </cell>
          <cell r="AK24">
            <v>45</v>
          </cell>
          <cell r="AL24">
            <v>27</v>
          </cell>
          <cell r="AM24">
            <v>72</v>
          </cell>
          <cell r="AN24">
            <v>8</v>
          </cell>
          <cell r="AO24">
            <v>7</v>
          </cell>
          <cell r="AP24">
            <v>38</v>
          </cell>
          <cell r="AQ24">
            <v>53</v>
          </cell>
          <cell r="AR24">
            <v>32</v>
          </cell>
          <cell r="AS24">
            <v>85</v>
          </cell>
          <cell r="AT24">
            <v>7</v>
          </cell>
          <cell r="AU24">
            <v>7</v>
          </cell>
          <cell r="AV24">
            <v>36</v>
          </cell>
          <cell r="AW24">
            <v>50</v>
          </cell>
          <cell r="AX24">
            <v>30</v>
          </cell>
          <cell r="AY24">
            <v>80</v>
          </cell>
          <cell r="AZ24">
            <v>9</v>
          </cell>
          <cell r="BA24">
            <v>9</v>
          </cell>
          <cell r="BB24">
            <v>39</v>
          </cell>
          <cell r="BC24">
            <v>57</v>
          </cell>
          <cell r="BD24">
            <v>36</v>
          </cell>
          <cell r="BE24">
            <v>93</v>
          </cell>
          <cell r="BF24">
            <v>421</v>
          </cell>
          <cell r="BG24">
            <v>74</v>
          </cell>
          <cell r="BH24">
            <v>619</v>
          </cell>
          <cell r="BI24">
            <v>82.533333333333331</v>
          </cell>
          <cell r="BK24" t="str">
            <v>B+</v>
          </cell>
          <cell r="BL24" t="str">
            <v>A</v>
          </cell>
          <cell r="BM24" t="str">
            <v>E</v>
          </cell>
          <cell r="BN24" t="str">
            <v>C+</v>
          </cell>
          <cell r="BO24" t="str">
            <v>C+</v>
          </cell>
          <cell r="BP24" t="str">
            <v>A</v>
          </cell>
          <cell r="BQ24" t="str">
            <v>A++</v>
          </cell>
          <cell r="BR24" t="str">
            <v>A++</v>
          </cell>
          <cell r="BS24" t="str">
            <v>A+</v>
          </cell>
          <cell r="BT24" t="str">
            <v>A++</v>
          </cell>
          <cell r="BU24" t="str">
            <v>A</v>
          </cell>
          <cell r="BW24">
            <v>2</v>
          </cell>
          <cell r="BX24">
            <v>4</v>
          </cell>
          <cell r="BY24">
            <v>4</v>
          </cell>
          <cell r="BZ24">
            <v>2</v>
          </cell>
          <cell r="CA24">
            <v>2</v>
          </cell>
          <cell r="CB24">
            <v>1</v>
          </cell>
          <cell r="CC24">
            <v>1</v>
          </cell>
          <cell r="CD24">
            <v>1.5</v>
          </cell>
          <cell r="CE24">
            <v>1</v>
          </cell>
          <cell r="CF24">
            <v>1.5</v>
          </cell>
          <cell r="CG24">
            <v>0.5</v>
          </cell>
          <cell r="CH24">
            <v>20.5</v>
          </cell>
          <cell r="CI24">
            <v>0</v>
          </cell>
          <cell r="CJ24" t="str">
            <v>Pass</v>
          </cell>
          <cell r="CK24">
            <v>7.6</v>
          </cell>
        </row>
        <row r="25">
          <cell r="B25" t="str">
            <v>PIET23CR019</v>
          </cell>
          <cell r="C25" t="str">
            <v>GAURAV MITTAL</v>
          </cell>
          <cell r="D25" t="str">
            <v>23EPTCL018</v>
          </cell>
          <cell r="E25" t="str">
            <v>D-20</v>
          </cell>
          <cell r="F25"/>
          <cell r="G25">
            <v>2</v>
          </cell>
          <cell r="H25">
            <v>10</v>
          </cell>
          <cell r="I25">
            <v>10</v>
          </cell>
          <cell r="J25">
            <v>22</v>
          </cell>
          <cell r="K25">
            <v>4</v>
          </cell>
          <cell r="L25">
            <v>10</v>
          </cell>
          <cell r="M25">
            <v>10</v>
          </cell>
          <cell r="N25">
            <v>24</v>
          </cell>
          <cell r="O25" t="str">
            <v>N</v>
          </cell>
          <cell r="P25">
            <v>10</v>
          </cell>
          <cell r="Q25">
            <v>10</v>
          </cell>
          <cell r="R25">
            <v>20</v>
          </cell>
          <cell r="S25">
            <v>4</v>
          </cell>
          <cell r="T25">
            <v>9</v>
          </cell>
          <cell r="U25">
            <v>10</v>
          </cell>
          <cell r="V25">
            <v>23</v>
          </cell>
          <cell r="W25">
            <v>7</v>
          </cell>
          <cell r="X25">
            <v>8</v>
          </cell>
          <cell r="Y25">
            <v>7</v>
          </cell>
          <cell r="Z25">
            <v>22</v>
          </cell>
          <cell r="AA25">
            <v>111</v>
          </cell>
          <cell r="AB25">
            <v>9</v>
          </cell>
          <cell r="AC25">
            <v>7</v>
          </cell>
          <cell r="AD25">
            <v>40</v>
          </cell>
          <cell r="AE25">
            <v>56</v>
          </cell>
          <cell r="AF25">
            <v>26</v>
          </cell>
          <cell r="AG25">
            <v>82</v>
          </cell>
          <cell r="AH25">
            <v>8</v>
          </cell>
          <cell r="AI25">
            <v>8</v>
          </cell>
          <cell r="AJ25">
            <v>33</v>
          </cell>
          <cell r="AK25">
            <v>49</v>
          </cell>
          <cell r="AL25">
            <v>29</v>
          </cell>
          <cell r="AM25">
            <v>78</v>
          </cell>
          <cell r="AN25">
            <v>8</v>
          </cell>
          <cell r="AO25">
            <v>7</v>
          </cell>
          <cell r="AP25">
            <v>32</v>
          </cell>
          <cell r="AQ25">
            <v>47</v>
          </cell>
          <cell r="AR25">
            <v>32</v>
          </cell>
          <cell r="AS25">
            <v>79</v>
          </cell>
          <cell r="AT25">
            <v>8</v>
          </cell>
          <cell r="AU25">
            <v>8</v>
          </cell>
          <cell r="AV25">
            <v>36</v>
          </cell>
          <cell r="AW25">
            <v>52</v>
          </cell>
          <cell r="AX25">
            <v>35</v>
          </cell>
          <cell r="AY25">
            <v>87</v>
          </cell>
          <cell r="AZ25">
            <v>10</v>
          </cell>
          <cell r="BA25">
            <v>9</v>
          </cell>
          <cell r="BB25">
            <v>40</v>
          </cell>
          <cell r="BC25">
            <v>59</v>
          </cell>
          <cell r="BD25">
            <v>34</v>
          </cell>
          <cell r="BE25">
            <v>93</v>
          </cell>
          <cell r="BF25">
            <v>419</v>
          </cell>
          <cell r="BG25">
            <v>98</v>
          </cell>
          <cell r="BH25">
            <v>628</v>
          </cell>
          <cell r="BI25">
            <v>83.733333333333334</v>
          </cell>
          <cell r="BK25" t="str">
            <v>B</v>
          </cell>
          <cell r="BL25" t="str">
            <v>E</v>
          </cell>
          <cell r="BM25" t="str">
            <v>F</v>
          </cell>
          <cell r="BN25" t="str">
            <v>B+</v>
          </cell>
          <cell r="BO25" t="str">
            <v>C</v>
          </cell>
          <cell r="BP25" t="str">
            <v>A+</v>
          </cell>
          <cell r="BQ25" t="str">
            <v>A++</v>
          </cell>
          <cell r="BR25" t="str">
            <v>A+</v>
          </cell>
          <cell r="BS25" t="str">
            <v>A++</v>
          </cell>
          <cell r="BT25" t="str">
            <v>A++</v>
          </cell>
          <cell r="BU25" t="str">
            <v>A++</v>
          </cell>
          <cell r="BW25">
            <v>2</v>
          </cell>
          <cell r="BX25">
            <v>4</v>
          </cell>
          <cell r="BY25">
            <v>4</v>
          </cell>
          <cell r="BZ25">
            <v>2</v>
          </cell>
          <cell r="CA25">
            <v>2</v>
          </cell>
          <cell r="CB25">
            <v>1</v>
          </cell>
          <cell r="CC25">
            <v>1</v>
          </cell>
          <cell r="CD25">
            <v>1.5</v>
          </cell>
          <cell r="CE25">
            <v>1</v>
          </cell>
          <cell r="CF25">
            <v>1.5</v>
          </cell>
          <cell r="CG25">
            <v>0.5</v>
          </cell>
          <cell r="CH25">
            <v>20.5</v>
          </cell>
          <cell r="CI25">
            <v>1</v>
          </cell>
          <cell r="CJ25" t="str">
            <v>Fail</v>
          </cell>
          <cell r="CK25">
            <v>5.975609756097561</v>
          </cell>
        </row>
        <row r="26">
          <cell r="B26" t="str">
            <v>PIET23CR020</v>
          </cell>
          <cell r="C26" t="str">
            <v>GAURI SHARMA</v>
          </cell>
          <cell r="D26" t="str">
            <v>23EPTCL019</v>
          </cell>
          <cell r="E26" t="str">
            <v>D-21</v>
          </cell>
          <cell r="F26"/>
          <cell r="G26">
            <v>3</v>
          </cell>
          <cell r="H26">
            <v>10</v>
          </cell>
          <cell r="I26">
            <v>10</v>
          </cell>
          <cell r="J26">
            <v>23</v>
          </cell>
          <cell r="K26">
            <v>7</v>
          </cell>
          <cell r="L26">
            <v>10</v>
          </cell>
          <cell r="M26">
            <v>10</v>
          </cell>
          <cell r="N26">
            <v>27</v>
          </cell>
          <cell r="O26">
            <v>8</v>
          </cell>
          <cell r="P26">
            <v>10</v>
          </cell>
          <cell r="Q26">
            <v>10</v>
          </cell>
          <cell r="R26">
            <v>28</v>
          </cell>
          <cell r="S26">
            <v>5</v>
          </cell>
          <cell r="T26">
            <v>10</v>
          </cell>
          <cell r="U26">
            <v>10</v>
          </cell>
          <cell r="V26">
            <v>25</v>
          </cell>
          <cell r="W26">
            <v>7</v>
          </cell>
          <cell r="X26">
            <v>10</v>
          </cell>
          <cell r="Y26">
            <v>10</v>
          </cell>
          <cell r="Z26">
            <v>27</v>
          </cell>
          <cell r="AA26">
            <v>130</v>
          </cell>
          <cell r="AB26">
            <v>10</v>
          </cell>
          <cell r="AC26">
            <v>8</v>
          </cell>
          <cell r="AD26">
            <v>40</v>
          </cell>
          <cell r="AE26">
            <v>58</v>
          </cell>
          <cell r="AF26">
            <v>36</v>
          </cell>
          <cell r="AG26">
            <v>94</v>
          </cell>
          <cell r="AH26">
            <v>7</v>
          </cell>
          <cell r="AI26">
            <v>7</v>
          </cell>
          <cell r="AJ26">
            <v>35</v>
          </cell>
          <cell r="AK26">
            <v>49</v>
          </cell>
          <cell r="AL26">
            <v>28</v>
          </cell>
          <cell r="AM26">
            <v>77</v>
          </cell>
          <cell r="AN26">
            <v>9</v>
          </cell>
          <cell r="AO26">
            <v>9</v>
          </cell>
          <cell r="AP26">
            <v>40</v>
          </cell>
          <cell r="AQ26">
            <v>58</v>
          </cell>
          <cell r="AR26">
            <v>34</v>
          </cell>
          <cell r="AS26">
            <v>92</v>
          </cell>
          <cell r="AT26">
            <v>8</v>
          </cell>
          <cell r="AU26">
            <v>8</v>
          </cell>
          <cell r="AV26">
            <v>39</v>
          </cell>
          <cell r="AW26">
            <v>55</v>
          </cell>
          <cell r="AX26">
            <v>34</v>
          </cell>
          <cell r="AY26">
            <v>89</v>
          </cell>
          <cell r="AZ26">
            <v>9</v>
          </cell>
          <cell r="BA26">
            <v>10</v>
          </cell>
          <cell r="BB26">
            <v>40</v>
          </cell>
          <cell r="BC26">
            <v>59</v>
          </cell>
          <cell r="BD26">
            <v>38</v>
          </cell>
          <cell r="BE26">
            <v>97</v>
          </cell>
          <cell r="BF26">
            <v>449</v>
          </cell>
          <cell r="BG26">
            <v>81</v>
          </cell>
          <cell r="BH26">
            <v>660</v>
          </cell>
          <cell r="BI26">
            <v>88</v>
          </cell>
          <cell r="BK26" t="str">
            <v>B+</v>
          </cell>
          <cell r="BL26" t="str">
            <v>D+</v>
          </cell>
          <cell r="BM26" t="str">
            <v>D</v>
          </cell>
          <cell r="BN26" t="str">
            <v>A++</v>
          </cell>
          <cell r="BO26" t="str">
            <v>B</v>
          </cell>
          <cell r="BP26" t="str">
            <v>A+</v>
          </cell>
          <cell r="BQ26" t="str">
            <v>A++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A++</v>
          </cell>
          <cell r="BW26">
            <v>2</v>
          </cell>
          <cell r="BX26">
            <v>4</v>
          </cell>
          <cell r="BY26">
            <v>4</v>
          </cell>
          <cell r="BZ26">
            <v>2</v>
          </cell>
          <cell r="CA26">
            <v>2</v>
          </cell>
          <cell r="CB26">
            <v>1</v>
          </cell>
          <cell r="CC26">
            <v>1</v>
          </cell>
          <cell r="CD26">
            <v>1.5</v>
          </cell>
          <cell r="CE26">
            <v>1</v>
          </cell>
          <cell r="CF26">
            <v>1.5</v>
          </cell>
          <cell r="CG26">
            <v>0.5</v>
          </cell>
          <cell r="CH26">
            <v>20.5</v>
          </cell>
          <cell r="CI26">
            <v>0</v>
          </cell>
          <cell r="CJ26" t="str">
            <v>Pass</v>
          </cell>
          <cell r="CK26">
            <v>7.85</v>
          </cell>
        </row>
        <row r="27">
          <cell r="B27" t="str">
            <v>PIET23CR021</v>
          </cell>
          <cell r="C27" t="str">
            <v>GIRIRAJ SINGH CHOUHAN</v>
          </cell>
          <cell r="D27" t="str">
            <v>23EPTCL020</v>
          </cell>
          <cell r="E27" t="str">
            <v>D-22</v>
          </cell>
          <cell r="F27"/>
          <cell r="G27">
            <v>3</v>
          </cell>
          <cell r="H27">
            <v>10</v>
          </cell>
          <cell r="I27">
            <v>10</v>
          </cell>
          <cell r="J27">
            <v>23</v>
          </cell>
          <cell r="K27">
            <v>7</v>
          </cell>
          <cell r="L27">
            <v>8</v>
          </cell>
          <cell r="M27">
            <v>10</v>
          </cell>
          <cell r="N27">
            <v>25</v>
          </cell>
          <cell r="O27" t="str">
            <v>N</v>
          </cell>
          <cell r="P27">
            <v>10</v>
          </cell>
          <cell r="Q27">
            <v>10</v>
          </cell>
          <cell r="R27">
            <v>20</v>
          </cell>
          <cell r="S27">
            <v>4</v>
          </cell>
          <cell r="T27">
            <v>10</v>
          </cell>
          <cell r="U27">
            <v>10</v>
          </cell>
          <cell r="V27">
            <v>24</v>
          </cell>
          <cell r="W27">
            <v>7</v>
          </cell>
          <cell r="X27">
            <v>10</v>
          </cell>
          <cell r="Y27">
            <v>10</v>
          </cell>
          <cell r="Z27">
            <v>27</v>
          </cell>
          <cell r="AA27">
            <v>119</v>
          </cell>
          <cell r="AB27">
            <v>6</v>
          </cell>
          <cell r="AC27">
            <v>8</v>
          </cell>
          <cell r="AD27">
            <v>40</v>
          </cell>
          <cell r="AE27">
            <v>54</v>
          </cell>
          <cell r="AF27">
            <v>28</v>
          </cell>
          <cell r="AG27">
            <v>82</v>
          </cell>
          <cell r="AH27">
            <v>7</v>
          </cell>
          <cell r="AI27">
            <v>6</v>
          </cell>
          <cell r="AJ27">
            <v>32</v>
          </cell>
          <cell r="AK27">
            <v>45</v>
          </cell>
          <cell r="AL27">
            <v>27</v>
          </cell>
          <cell r="AM27">
            <v>72</v>
          </cell>
          <cell r="AN27">
            <v>8</v>
          </cell>
          <cell r="AO27">
            <v>7</v>
          </cell>
          <cell r="AP27">
            <v>39</v>
          </cell>
          <cell r="AQ27">
            <v>54</v>
          </cell>
          <cell r="AR27">
            <v>33</v>
          </cell>
          <cell r="AS27">
            <v>87</v>
          </cell>
          <cell r="AT27">
            <v>6</v>
          </cell>
          <cell r="AU27">
            <v>7</v>
          </cell>
          <cell r="AV27">
            <v>40</v>
          </cell>
          <cell r="AW27">
            <v>53</v>
          </cell>
          <cell r="AX27">
            <v>30</v>
          </cell>
          <cell r="AY27">
            <v>83</v>
          </cell>
          <cell r="AZ27">
            <v>10</v>
          </cell>
          <cell r="BA27">
            <v>7</v>
          </cell>
          <cell r="BB27">
            <v>40</v>
          </cell>
          <cell r="BC27">
            <v>57</v>
          </cell>
          <cell r="BD27">
            <v>36</v>
          </cell>
          <cell r="BE27">
            <v>93</v>
          </cell>
          <cell r="BF27">
            <v>417</v>
          </cell>
          <cell r="BG27">
            <v>92</v>
          </cell>
          <cell r="BH27">
            <v>628</v>
          </cell>
          <cell r="BI27">
            <v>83.733333333333334</v>
          </cell>
          <cell r="BK27" t="str">
            <v>C+</v>
          </cell>
          <cell r="BL27" t="str">
            <v>B+</v>
          </cell>
          <cell r="BM27" t="str">
            <v>C</v>
          </cell>
          <cell r="BN27" t="str">
            <v>A</v>
          </cell>
          <cell r="BO27" t="str">
            <v>B</v>
          </cell>
          <cell r="BP27" t="str">
            <v>A</v>
          </cell>
          <cell r="BQ27" t="str">
            <v>A++</v>
          </cell>
          <cell r="BR27" t="str">
            <v>A++</v>
          </cell>
          <cell r="BS27" t="str">
            <v>A++</v>
          </cell>
          <cell r="BT27" t="str">
            <v>A++</v>
          </cell>
          <cell r="BU27" t="str">
            <v>A++</v>
          </cell>
          <cell r="BW27">
            <v>2</v>
          </cell>
          <cell r="BX27">
            <v>4</v>
          </cell>
          <cell r="BY27">
            <v>4</v>
          </cell>
          <cell r="BZ27">
            <v>2</v>
          </cell>
          <cell r="CA27">
            <v>2</v>
          </cell>
          <cell r="CB27">
            <v>1</v>
          </cell>
          <cell r="CC27">
            <v>1</v>
          </cell>
          <cell r="CD27">
            <v>1.5</v>
          </cell>
          <cell r="CE27">
            <v>1</v>
          </cell>
          <cell r="CF27">
            <v>1.5</v>
          </cell>
          <cell r="CG27">
            <v>0.5</v>
          </cell>
          <cell r="CH27">
            <v>20.5</v>
          </cell>
          <cell r="CI27">
            <v>0</v>
          </cell>
          <cell r="CJ27" t="str">
            <v>Pass</v>
          </cell>
          <cell r="CK27">
            <v>8.17</v>
          </cell>
        </row>
        <row r="28">
          <cell r="B28" t="str">
            <v>PIET23CR022</v>
          </cell>
          <cell r="C28" t="str">
            <v>GULSHAN RAJ</v>
          </cell>
          <cell r="D28" t="str">
            <v>23EPTCL021</v>
          </cell>
          <cell r="E28" t="str">
            <v>D-23</v>
          </cell>
          <cell r="F28"/>
          <cell r="G28">
            <v>6</v>
          </cell>
          <cell r="H28">
            <v>6</v>
          </cell>
          <cell r="I28">
            <v>10</v>
          </cell>
          <cell r="J28">
            <v>22</v>
          </cell>
          <cell r="K28">
            <v>2</v>
          </cell>
          <cell r="L28">
            <v>8</v>
          </cell>
          <cell r="M28">
            <v>10</v>
          </cell>
          <cell r="N28">
            <v>20</v>
          </cell>
          <cell r="O28" t="str">
            <v>N</v>
          </cell>
          <cell r="P28">
            <v>10</v>
          </cell>
          <cell r="Q28">
            <v>10</v>
          </cell>
          <cell r="R28">
            <v>20</v>
          </cell>
          <cell r="S28">
            <v>3</v>
          </cell>
          <cell r="T28">
            <v>9</v>
          </cell>
          <cell r="U28">
            <v>10</v>
          </cell>
          <cell r="V28">
            <v>22</v>
          </cell>
          <cell r="W28" t="str">
            <v>N</v>
          </cell>
          <cell r="X28">
            <v>10</v>
          </cell>
          <cell r="Y28">
            <v>10</v>
          </cell>
          <cell r="Z28">
            <v>20</v>
          </cell>
          <cell r="AA28">
            <v>104</v>
          </cell>
          <cell r="AB28">
            <v>6</v>
          </cell>
          <cell r="AC28">
            <v>7</v>
          </cell>
          <cell r="AD28">
            <v>24</v>
          </cell>
          <cell r="AE28">
            <v>37</v>
          </cell>
          <cell r="AF28">
            <v>24</v>
          </cell>
          <cell r="AG28">
            <v>61</v>
          </cell>
          <cell r="AH28">
            <v>8</v>
          </cell>
          <cell r="AI28">
            <v>8</v>
          </cell>
          <cell r="AJ28">
            <v>36</v>
          </cell>
          <cell r="AK28">
            <v>52</v>
          </cell>
          <cell r="AL28">
            <v>31</v>
          </cell>
          <cell r="AM28">
            <v>83</v>
          </cell>
          <cell r="AN28">
            <v>8</v>
          </cell>
          <cell r="AO28">
            <v>8</v>
          </cell>
          <cell r="AP28">
            <v>37</v>
          </cell>
          <cell r="AQ28">
            <v>53</v>
          </cell>
          <cell r="AR28">
            <v>33</v>
          </cell>
          <cell r="AS28">
            <v>86</v>
          </cell>
          <cell r="AT28">
            <v>9</v>
          </cell>
          <cell r="AU28">
            <v>10</v>
          </cell>
          <cell r="AV28">
            <v>39</v>
          </cell>
          <cell r="AW28">
            <v>58</v>
          </cell>
          <cell r="AX28">
            <v>34</v>
          </cell>
          <cell r="AY28">
            <v>92</v>
          </cell>
          <cell r="AZ28">
            <v>7</v>
          </cell>
          <cell r="BA28">
            <v>9</v>
          </cell>
          <cell r="BB28">
            <v>39</v>
          </cell>
          <cell r="BC28">
            <v>55</v>
          </cell>
          <cell r="BD28">
            <v>35</v>
          </cell>
          <cell r="BE28">
            <v>90</v>
          </cell>
          <cell r="BF28">
            <v>412</v>
          </cell>
          <cell r="BG28">
            <v>80</v>
          </cell>
          <cell r="BH28">
            <v>596</v>
          </cell>
          <cell r="BI28">
            <v>79.466666666666669</v>
          </cell>
          <cell r="BK28" t="str">
            <v>B</v>
          </cell>
          <cell r="BL28" t="str">
            <v>D+</v>
          </cell>
          <cell r="BM28" t="str">
            <v>F</v>
          </cell>
          <cell r="BN28" t="str">
            <v>B+</v>
          </cell>
          <cell r="BO28" t="str">
            <v>C+</v>
          </cell>
          <cell r="BP28" t="str">
            <v>A++</v>
          </cell>
          <cell r="BQ28" t="str">
            <v>C+</v>
          </cell>
          <cell r="BR28" t="str">
            <v>A++</v>
          </cell>
          <cell r="BS28" t="str">
            <v>A++</v>
          </cell>
          <cell r="BT28" t="str">
            <v>A++</v>
          </cell>
          <cell r="BU28" t="str">
            <v>A+</v>
          </cell>
          <cell r="BW28">
            <v>2</v>
          </cell>
          <cell r="BX28">
            <v>4</v>
          </cell>
          <cell r="BY28">
            <v>4</v>
          </cell>
          <cell r="BZ28">
            <v>2</v>
          </cell>
          <cell r="CA28">
            <v>2</v>
          </cell>
          <cell r="CB28">
            <v>1</v>
          </cell>
          <cell r="CC28">
            <v>1</v>
          </cell>
          <cell r="CD28">
            <v>1.5</v>
          </cell>
          <cell r="CE28">
            <v>1</v>
          </cell>
          <cell r="CF28">
            <v>1.5</v>
          </cell>
          <cell r="CG28">
            <v>0.5</v>
          </cell>
          <cell r="CH28">
            <v>20.5</v>
          </cell>
          <cell r="CI28">
            <v>1</v>
          </cell>
          <cell r="CJ28" t="str">
            <v>Fail</v>
          </cell>
          <cell r="CK28">
            <v>6.3658536585365857</v>
          </cell>
        </row>
        <row r="29">
          <cell r="B29" t="str">
            <v>PIET23CR024</v>
          </cell>
          <cell r="C29" t="str">
            <v>HARDIK SAXENA</v>
          </cell>
          <cell r="D29" t="str">
            <v>23EPTCL022</v>
          </cell>
          <cell r="E29" t="str">
            <v>D-25</v>
          </cell>
          <cell r="F29"/>
          <cell r="G29">
            <v>2</v>
          </cell>
          <cell r="H29">
            <v>6</v>
          </cell>
          <cell r="I29">
            <v>10</v>
          </cell>
          <cell r="J29">
            <v>18</v>
          </cell>
          <cell r="K29">
            <v>2</v>
          </cell>
          <cell r="L29">
            <v>6</v>
          </cell>
          <cell r="M29">
            <v>10</v>
          </cell>
          <cell r="N29">
            <v>18</v>
          </cell>
          <cell r="O29">
            <v>4</v>
          </cell>
          <cell r="P29">
            <v>8</v>
          </cell>
          <cell r="Q29">
            <v>9</v>
          </cell>
          <cell r="R29">
            <v>21</v>
          </cell>
          <cell r="S29">
            <v>3</v>
          </cell>
          <cell r="T29">
            <v>7</v>
          </cell>
          <cell r="U29">
            <v>10</v>
          </cell>
          <cell r="V29">
            <v>20</v>
          </cell>
          <cell r="W29">
            <v>4</v>
          </cell>
          <cell r="X29">
            <v>10</v>
          </cell>
          <cell r="Y29">
            <v>8</v>
          </cell>
          <cell r="Z29">
            <v>22</v>
          </cell>
          <cell r="AA29">
            <v>99</v>
          </cell>
          <cell r="AB29">
            <v>5</v>
          </cell>
          <cell r="AC29">
            <v>6</v>
          </cell>
          <cell r="AD29">
            <v>40</v>
          </cell>
          <cell r="AE29">
            <v>51</v>
          </cell>
          <cell r="AF29">
            <v>31</v>
          </cell>
          <cell r="AG29">
            <v>82</v>
          </cell>
          <cell r="AH29">
            <v>5</v>
          </cell>
          <cell r="AI29">
            <v>5</v>
          </cell>
          <cell r="AJ29">
            <v>33</v>
          </cell>
          <cell r="AK29">
            <v>43</v>
          </cell>
          <cell r="AL29">
            <v>24</v>
          </cell>
          <cell r="AM29">
            <v>67</v>
          </cell>
          <cell r="AN29">
            <v>8</v>
          </cell>
          <cell r="AO29">
            <v>7</v>
          </cell>
          <cell r="AP29">
            <v>32</v>
          </cell>
          <cell r="AQ29">
            <v>47</v>
          </cell>
          <cell r="AR29">
            <v>30</v>
          </cell>
          <cell r="AS29">
            <v>77</v>
          </cell>
          <cell r="AT29">
            <v>7</v>
          </cell>
          <cell r="AU29">
            <v>9</v>
          </cell>
          <cell r="AV29">
            <v>37</v>
          </cell>
          <cell r="AW29">
            <v>53</v>
          </cell>
          <cell r="AX29">
            <v>32</v>
          </cell>
          <cell r="AY29">
            <v>85</v>
          </cell>
          <cell r="AZ29">
            <v>8</v>
          </cell>
          <cell r="BA29">
            <v>9</v>
          </cell>
          <cell r="BB29">
            <v>40</v>
          </cell>
          <cell r="BC29">
            <v>57</v>
          </cell>
          <cell r="BD29">
            <v>30</v>
          </cell>
          <cell r="BE29">
            <v>87</v>
          </cell>
          <cell r="BF29">
            <v>398</v>
          </cell>
          <cell r="BG29">
            <v>90</v>
          </cell>
          <cell r="BH29">
            <v>587</v>
          </cell>
          <cell r="BI29">
            <v>78.266666666666666</v>
          </cell>
          <cell r="BK29" t="str">
            <v>D+</v>
          </cell>
          <cell r="BL29" t="str">
            <v>F</v>
          </cell>
          <cell r="BM29" t="str">
            <v>F</v>
          </cell>
          <cell r="BN29" t="str">
            <v>C+</v>
          </cell>
          <cell r="BO29" t="str">
            <v>D</v>
          </cell>
          <cell r="BP29" t="str">
            <v>B+</v>
          </cell>
          <cell r="BQ29" t="str">
            <v>A++</v>
          </cell>
          <cell r="BR29" t="str">
            <v>A+</v>
          </cell>
          <cell r="BS29" t="str">
            <v>A++</v>
          </cell>
          <cell r="BT29" t="str">
            <v>A++</v>
          </cell>
          <cell r="BU29" t="str">
            <v>A++</v>
          </cell>
          <cell r="BW29">
            <v>2</v>
          </cell>
          <cell r="BX29">
            <v>4</v>
          </cell>
          <cell r="BY29">
            <v>4</v>
          </cell>
          <cell r="BZ29">
            <v>2</v>
          </cell>
          <cell r="CA29">
            <v>2</v>
          </cell>
          <cell r="CB29">
            <v>1</v>
          </cell>
          <cell r="CC29">
            <v>1</v>
          </cell>
          <cell r="CD29">
            <v>1.5</v>
          </cell>
          <cell r="CE29">
            <v>1</v>
          </cell>
          <cell r="CF29">
            <v>1.5</v>
          </cell>
          <cell r="CG29">
            <v>0.5</v>
          </cell>
          <cell r="CH29">
            <v>20.5</v>
          </cell>
          <cell r="CI29">
            <v>2</v>
          </cell>
          <cell r="CJ29" t="str">
            <v>Fail</v>
          </cell>
          <cell r="CK29">
            <v>4.8048780487804876</v>
          </cell>
        </row>
        <row r="30">
          <cell r="B30" t="str">
            <v>PIET23CR025</v>
          </cell>
          <cell r="C30" t="str">
            <v>HEMANT JANGID</v>
          </cell>
          <cell r="D30" t="str">
            <v>23EPTCL023</v>
          </cell>
          <cell r="E30" t="str">
            <v>D-26</v>
          </cell>
          <cell r="F30"/>
          <cell r="G30">
            <v>10</v>
          </cell>
          <cell r="H30">
            <v>9</v>
          </cell>
          <cell r="I30">
            <v>10</v>
          </cell>
          <cell r="J30">
            <v>29</v>
          </cell>
          <cell r="K30">
            <v>5</v>
          </cell>
          <cell r="L30">
            <v>9</v>
          </cell>
          <cell r="M30">
            <v>10</v>
          </cell>
          <cell r="N30">
            <v>24</v>
          </cell>
          <cell r="O30">
            <v>7</v>
          </cell>
          <cell r="P30">
            <v>10</v>
          </cell>
          <cell r="Q30">
            <v>10</v>
          </cell>
          <cell r="R30">
            <v>27</v>
          </cell>
          <cell r="S30">
            <v>6</v>
          </cell>
          <cell r="T30">
            <v>10</v>
          </cell>
          <cell r="U30">
            <v>10</v>
          </cell>
          <cell r="V30">
            <v>26</v>
          </cell>
          <cell r="W30">
            <v>8</v>
          </cell>
          <cell r="X30">
            <v>10</v>
          </cell>
          <cell r="Y30">
            <v>10</v>
          </cell>
          <cell r="Z30">
            <v>28</v>
          </cell>
          <cell r="AA30">
            <v>134</v>
          </cell>
          <cell r="AB30">
            <v>10</v>
          </cell>
          <cell r="AC30">
            <v>7</v>
          </cell>
          <cell r="AD30">
            <v>40</v>
          </cell>
          <cell r="AE30">
            <v>57</v>
          </cell>
          <cell r="AF30">
            <v>38</v>
          </cell>
          <cell r="AG30">
            <v>95</v>
          </cell>
          <cell r="AH30">
            <v>8</v>
          </cell>
          <cell r="AI30">
            <v>7</v>
          </cell>
          <cell r="AJ30">
            <v>33</v>
          </cell>
          <cell r="AK30">
            <v>48</v>
          </cell>
          <cell r="AL30">
            <v>30</v>
          </cell>
          <cell r="AM30">
            <v>78</v>
          </cell>
          <cell r="AN30">
            <v>8</v>
          </cell>
          <cell r="AO30">
            <v>7</v>
          </cell>
          <cell r="AP30">
            <v>40</v>
          </cell>
          <cell r="AQ30">
            <v>55</v>
          </cell>
          <cell r="AR30">
            <v>35</v>
          </cell>
          <cell r="AS30">
            <v>90</v>
          </cell>
          <cell r="AT30">
            <v>8</v>
          </cell>
          <cell r="AU30">
            <v>9</v>
          </cell>
          <cell r="AV30">
            <v>40</v>
          </cell>
          <cell r="AW30">
            <v>57</v>
          </cell>
          <cell r="AX30">
            <v>36</v>
          </cell>
          <cell r="AY30">
            <v>93</v>
          </cell>
          <cell r="AZ30">
            <v>10</v>
          </cell>
          <cell r="BA30">
            <v>10</v>
          </cell>
          <cell r="BB30">
            <v>40</v>
          </cell>
          <cell r="BC30">
            <v>60</v>
          </cell>
          <cell r="BD30">
            <v>39</v>
          </cell>
          <cell r="BE30">
            <v>99</v>
          </cell>
          <cell r="BF30">
            <v>455</v>
          </cell>
          <cell r="BG30">
            <v>100</v>
          </cell>
          <cell r="BH30">
            <v>689</v>
          </cell>
          <cell r="BI30">
            <v>91.86666666666666</v>
          </cell>
          <cell r="BK30" t="str">
            <v>B+</v>
          </cell>
          <cell r="BL30" t="str">
            <v>B+</v>
          </cell>
          <cell r="BM30" t="str">
            <v>D</v>
          </cell>
          <cell r="BN30" t="str">
            <v>B</v>
          </cell>
          <cell r="BO30" t="str">
            <v>B</v>
          </cell>
          <cell r="BP30" t="str">
            <v>A+</v>
          </cell>
          <cell r="BQ30" t="str">
            <v>A++</v>
          </cell>
          <cell r="BR30" t="str">
            <v>A++</v>
          </cell>
          <cell r="BS30" t="str">
            <v>A++</v>
          </cell>
          <cell r="BT30" t="str">
            <v>A++</v>
          </cell>
          <cell r="BU30" t="str">
            <v>A++</v>
          </cell>
          <cell r="BW30">
            <v>2</v>
          </cell>
          <cell r="BX30">
            <v>4</v>
          </cell>
          <cell r="BY30">
            <v>4</v>
          </cell>
          <cell r="BZ30">
            <v>2</v>
          </cell>
          <cell r="CA30">
            <v>2</v>
          </cell>
          <cell r="CB30">
            <v>1</v>
          </cell>
          <cell r="CC30">
            <v>1</v>
          </cell>
          <cell r="CD30">
            <v>1.5</v>
          </cell>
          <cell r="CE30">
            <v>1</v>
          </cell>
          <cell r="CF30">
            <v>1.5</v>
          </cell>
          <cell r="CG30">
            <v>0.5</v>
          </cell>
          <cell r="CH30">
            <v>20.5</v>
          </cell>
          <cell r="CI30">
            <v>0</v>
          </cell>
          <cell r="CJ30" t="str">
            <v>Pass</v>
          </cell>
          <cell r="CK30">
            <v>8</v>
          </cell>
        </row>
        <row r="31">
          <cell r="B31" t="str">
            <v>PIET23CR026</v>
          </cell>
          <cell r="C31" t="str">
            <v>HEMANT SHARMA</v>
          </cell>
          <cell r="D31" t="str">
            <v>23EPTCL024</v>
          </cell>
          <cell r="E31" t="str">
            <v>D-27</v>
          </cell>
          <cell r="F31"/>
          <cell r="G31">
            <v>4</v>
          </cell>
          <cell r="H31">
            <v>9</v>
          </cell>
          <cell r="I31">
            <v>10</v>
          </cell>
          <cell r="J31">
            <v>23</v>
          </cell>
          <cell r="K31">
            <v>8</v>
          </cell>
          <cell r="L31" t="str">
            <v>N</v>
          </cell>
          <cell r="M31">
            <v>10</v>
          </cell>
          <cell r="N31">
            <v>18</v>
          </cell>
          <cell r="O31">
            <v>6</v>
          </cell>
          <cell r="P31">
            <v>6</v>
          </cell>
          <cell r="Q31">
            <v>9</v>
          </cell>
          <cell r="R31">
            <v>21</v>
          </cell>
          <cell r="S31">
            <v>8</v>
          </cell>
          <cell r="T31" t="str">
            <v>N</v>
          </cell>
          <cell r="U31">
            <v>10</v>
          </cell>
          <cell r="V31">
            <v>18</v>
          </cell>
          <cell r="W31">
            <v>4</v>
          </cell>
          <cell r="X31">
            <v>10</v>
          </cell>
          <cell r="Y31">
            <v>10</v>
          </cell>
          <cell r="Z31">
            <v>24</v>
          </cell>
          <cell r="AA31">
            <v>104</v>
          </cell>
          <cell r="AB31">
            <v>8</v>
          </cell>
          <cell r="AC31">
            <v>6</v>
          </cell>
          <cell r="AD31">
            <v>21</v>
          </cell>
          <cell r="AE31">
            <v>35</v>
          </cell>
          <cell r="AF31">
            <v>29</v>
          </cell>
          <cell r="AG31">
            <v>64</v>
          </cell>
          <cell r="AH31">
            <v>8</v>
          </cell>
          <cell r="AI31">
            <v>7</v>
          </cell>
          <cell r="AJ31">
            <v>33</v>
          </cell>
          <cell r="AK31">
            <v>48</v>
          </cell>
          <cell r="AL31">
            <v>29</v>
          </cell>
          <cell r="AM31">
            <v>77</v>
          </cell>
          <cell r="AN31">
            <v>9</v>
          </cell>
          <cell r="AO31">
            <v>7</v>
          </cell>
          <cell r="AP31">
            <v>38</v>
          </cell>
          <cell r="AQ31">
            <v>54</v>
          </cell>
          <cell r="AR31">
            <v>28</v>
          </cell>
          <cell r="AS31">
            <v>82</v>
          </cell>
          <cell r="AT31">
            <v>8</v>
          </cell>
          <cell r="AU31">
            <v>6</v>
          </cell>
          <cell r="AV31">
            <v>39</v>
          </cell>
          <cell r="AW31">
            <v>53</v>
          </cell>
          <cell r="AX31">
            <v>36</v>
          </cell>
          <cell r="AY31">
            <v>89</v>
          </cell>
          <cell r="AZ31">
            <v>7</v>
          </cell>
          <cell r="BA31">
            <v>6</v>
          </cell>
          <cell r="BB31">
            <v>36</v>
          </cell>
          <cell r="BC31">
            <v>49</v>
          </cell>
          <cell r="BD31">
            <v>23</v>
          </cell>
          <cell r="BE31">
            <v>72</v>
          </cell>
          <cell r="BF31">
            <v>384</v>
          </cell>
          <cell r="BG31">
            <v>81</v>
          </cell>
          <cell r="BH31">
            <v>569</v>
          </cell>
          <cell r="BI31">
            <v>75.866666666666674</v>
          </cell>
          <cell r="BK31" t="str">
            <v>C</v>
          </cell>
          <cell r="BL31" t="str">
            <v>E+</v>
          </cell>
          <cell r="BM31" t="str">
            <v>F</v>
          </cell>
          <cell r="BN31" t="str">
            <v>D</v>
          </cell>
          <cell r="BO31" t="str">
            <v>D+</v>
          </cell>
          <cell r="BP31" t="str">
            <v>A+</v>
          </cell>
          <cell r="BQ31" t="str">
            <v>B</v>
          </cell>
          <cell r="BR31" t="str">
            <v>A++</v>
          </cell>
          <cell r="BS31" t="str">
            <v>A++</v>
          </cell>
          <cell r="BT31" t="str">
            <v>A</v>
          </cell>
          <cell r="BU31" t="str">
            <v>A++</v>
          </cell>
          <cell r="BW31">
            <v>2</v>
          </cell>
          <cell r="BX31">
            <v>4</v>
          </cell>
          <cell r="BY31">
            <v>4</v>
          </cell>
          <cell r="BZ31">
            <v>2</v>
          </cell>
          <cell r="CA31">
            <v>2</v>
          </cell>
          <cell r="CB31">
            <v>1</v>
          </cell>
          <cell r="CC31">
            <v>1</v>
          </cell>
          <cell r="CD31">
            <v>1.5</v>
          </cell>
          <cell r="CE31">
            <v>1</v>
          </cell>
          <cell r="CF31">
            <v>1.5</v>
          </cell>
          <cell r="CG31">
            <v>0.5</v>
          </cell>
          <cell r="CH31">
            <v>20.5</v>
          </cell>
          <cell r="CI31">
            <v>1</v>
          </cell>
          <cell r="CJ31" t="str">
            <v>Fail</v>
          </cell>
          <cell r="CK31">
            <v>5.6219512195121952</v>
          </cell>
        </row>
        <row r="32">
          <cell r="B32" t="str">
            <v>PIET23CR027</v>
          </cell>
          <cell r="C32" t="str">
            <v>HIMANSHU SHARMA</v>
          </cell>
          <cell r="D32" t="str">
            <v>23EPTCL025</v>
          </cell>
          <cell r="E32" t="str">
            <v>D-28</v>
          </cell>
          <cell r="F32"/>
          <cell r="G32">
            <v>5</v>
          </cell>
          <cell r="H32">
            <v>10</v>
          </cell>
          <cell r="I32">
            <v>10</v>
          </cell>
          <cell r="J32">
            <v>25</v>
          </cell>
          <cell r="K32">
            <v>5</v>
          </cell>
          <cell r="L32">
            <v>8</v>
          </cell>
          <cell r="M32">
            <v>10</v>
          </cell>
          <cell r="N32">
            <v>23</v>
          </cell>
          <cell r="O32">
            <v>5</v>
          </cell>
          <cell r="P32">
            <v>10</v>
          </cell>
          <cell r="Q32">
            <v>10</v>
          </cell>
          <cell r="R32">
            <v>25</v>
          </cell>
          <cell r="S32">
            <v>4</v>
          </cell>
          <cell r="T32">
            <v>9</v>
          </cell>
          <cell r="U32">
            <v>10</v>
          </cell>
          <cell r="V32">
            <v>23</v>
          </cell>
          <cell r="W32">
            <v>5</v>
          </cell>
          <cell r="X32">
            <v>10</v>
          </cell>
          <cell r="Y32">
            <v>10</v>
          </cell>
          <cell r="Z32">
            <v>25</v>
          </cell>
          <cell r="AA32">
            <v>121</v>
          </cell>
          <cell r="AB32">
            <v>7</v>
          </cell>
          <cell r="AC32">
            <v>7</v>
          </cell>
          <cell r="AD32">
            <v>40</v>
          </cell>
          <cell r="AE32">
            <v>54</v>
          </cell>
          <cell r="AF32">
            <v>31</v>
          </cell>
          <cell r="AG32">
            <v>85</v>
          </cell>
          <cell r="AH32">
            <v>7</v>
          </cell>
          <cell r="AI32">
            <v>6</v>
          </cell>
          <cell r="AJ32">
            <v>34</v>
          </cell>
          <cell r="AK32">
            <v>47</v>
          </cell>
          <cell r="AL32">
            <v>24</v>
          </cell>
          <cell r="AM32">
            <v>71</v>
          </cell>
          <cell r="AN32">
            <v>6</v>
          </cell>
          <cell r="AO32">
            <v>6</v>
          </cell>
          <cell r="AP32">
            <v>35</v>
          </cell>
          <cell r="AQ32">
            <v>47</v>
          </cell>
          <cell r="AR32">
            <v>29</v>
          </cell>
          <cell r="AS32">
            <v>76</v>
          </cell>
          <cell r="AT32">
            <v>6</v>
          </cell>
          <cell r="AU32">
            <v>8</v>
          </cell>
          <cell r="AV32">
            <v>36</v>
          </cell>
          <cell r="AW32">
            <v>50</v>
          </cell>
          <cell r="AX32">
            <v>31</v>
          </cell>
          <cell r="AY32">
            <v>81</v>
          </cell>
          <cell r="AZ32">
            <v>8</v>
          </cell>
          <cell r="BA32">
            <v>9</v>
          </cell>
          <cell r="BB32">
            <v>40</v>
          </cell>
          <cell r="BC32">
            <v>57</v>
          </cell>
          <cell r="BD32">
            <v>33</v>
          </cell>
          <cell r="BE32">
            <v>90</v>
          </cell>
          <cell r="BF32">
            <v>403</v>
          </cell>
          <cell r="BG32">
            <v>88</v>
          </cell>
          <cell r="BH32">
            <v>612</v>
          </cell>
          <cell r="BI32">
            <v>81.599999999999994</v>
          </cell>
          <cell r="BK32" t="str">
            <v>B</v>
          </cell>
          <cell r="BL32" t="str">
            <v>C</v>
          </cell>
          <cell r="BM32" t="str">
            <v>D</v>
          </cell>
          <cell r="BN32" t="str">
            <v>D+</v>
          </cell>
          <cell r="BO32" t="str">
            <v>C+</v>
          </cell>
          <cell r="BP32" t="str">
            <v>B+</v>
          </cell>
          <cell r="BQ32" t="str">
            <v>A++</v>
          </cell>
          <cell r="BR32" t="str">
            <v>A+</v>
          </cell>
          <cell r="BS32" t="str">
            <v>A++</v>
          </cell>
          <cell r="BT32" t="str">
            <v>A++</v>
          </cell>
          <cell r="BU32" t="str">
            <v>A++</v>
          </cell>
          <cell r="BW32">
            <v>2</v>
          </cell>
          <cell r="BX32">
            <v>4</v>
          </cell>
          <cell r="BY32">
            <v>4</v>
          </cell>
          <cell r="BZ32">
            <v>2</v>
          </cell>
          <cell r="CA32">
            <v>2</v>
          </cell>
          <cell r="CB32">
            <v>1</v>
          </cell>
          <cell r="CC32">
            <v>1</v>
          </cell>
          <cell r="CD32">
            <v>1.5</v>
          </cell>
          <cell r="CE32">
            <v>1</v>
          </cell>
          <cell r="CF32">
            <v>1.5</v>
          </cell>
          <cell r="CG32">
            <v>0.5</v>
          </cell>
          <cell r="CH32">
            <v>20.5</v>
          </cell>
          <cell r="CI32">
            <v>0</v>
          </cell>
          <cell r="CJ32" t="str">
            <v>Pass</v>
          </cell>
          <cell r="CK32">
            <v>7.34</v>
          </cell>
        </row>
        <row r="33">
          <cell r="B33" t="str">
            <v>PIET23CR028</v>
          </cell>
          <cell r="C33" t="str">
            <v>KAMLESH SHARMA</v>
          </cell>
          <cell r="D33" t="str">
            <v>23EPTCL026</v>
          </cell>
          <cell r="E33" t="str">
            <v>D-29</v>
          </cell>
          <cell r="F33"/>
          <cell r="G33">
            <v>6</v>
          </cell>
          <cell r="H33">
            <v>5</v>
          </cell>
          <cell r="I33">
            <v>10</v>
          </cell>
          <cell r="J33">
            <v>21</v>
          </cell>
          <cell r="K33">
            <v>1</v>
          </cell>
          <cell r="L33">
            <v>6</v>
          </cell>
          <cell r="M33">
            <v>7</v>
          </cell>
          <cell r="N33">
            <v>14</v>
          </cell>
          <cell r="O33" t="str">
            <v>N</v>
          </cell>
          <cell r="P33">
            <v>6</v>
          </cell>
          <cell r="Q33">
            <v>6</v>
          </cell>
          <cell r="R33">
            <v>12</v>
          </cell>
          <cell r="S33">
            <v>2</v>
          </cell>
          <cell r="T33">
            <v>6</v>
          </cell>
          <cell r="U33">
            <v>10</v>
          </cell>
          <cell r="V33">
            <v>18</v>
          </cell>
          <cell r="W33">
            <v>3</v>
          </cell>
          <cell r="X33">
            <v>7</v>
          </cell>
          <cell r="Y33">
            <v>8</v>
          </cell>
          <cell r="Z33">
            <v>18</v>
          </cell>
          <cell r="AA33">
            <v>83</v>
          </cell>
          <cell r="AB33">
            <v>3</v>
          </cell>
          <cell r="AC33">
            <v>2</v>
          </cell>
          <cell r="AD33">
            <v>37</v>
          </cell>
          <cell r="AE33">
            <v>42</v>
          </cell>
          <cell r="AF33">
            <v>12</v>
          </cell>
          <cell r="AG33">
            <v>54</v>
          </cell>
          <cell r="AH33">
            <v>4</v>
          </cell>
          <cell r="AI33">
            <v>4</v>
          </cell>
          <cell r="AJ33">
            <v>35</v>
          </cell>
          <cell r="AK33">
            <v>43</v>
          </cell>
          <cell r="AL33">
            <v>18</v>
          </cell>
          <cell r="AM33">
            <v>61</v>
          </cell>
          <cell r="AN33">
            <v>6</v>
          </cell>
          <cell r="AO33" t="str">
            <v>A</v>
          </cell>
          <cell r="AP33">
            <v>23</v>
          </cell>
          <cell r="AQ33">
            <v>29</v>
          </cell>
          <cell r="AR33">
            <v>16</v>
          </cell>
          <cell r="AS33">
            <v>45</v>
          </cell>
          <cell r="AT33">
            <v>4</v>
          </cell>
          <cell r="AU33">
            <v>3</v>
          </cell>
          <cell r="AV33">
            <v>30</v>
          </cell>
          <cell r="AW33">
            <v>37</v>
          </cell>
          <cell r="AX33">
            <v>12</v>
          </cell>
          <cell r="AY33">
            <v>49</v>
          </cell>
          <cell r="AZ33">
            <v>5</v>
          </cell>
          <cell r="BA33">
            <v>7</v>
          </cell>
          <cell r="BB33">
            <v>30</v>
          </cell>
          <cell r="BC33">
            <v>42</v>
          </cell>
          <cell r="BD33">
            <v>27</v>
          </cell>
          <cell r="BE33">
            <v>69</v>
          </cell>
          <cell r="BF33">
            <v>278</v>
          </cell>
          <cell r="BG33">
            <v>65</v>
          </cell>
          <cell r="BH33">
            <v>426</v>
          </cell>
          <cell r="BI33">
            <v>56.8</v>
          </cell>
          <cell r="BK33" t="str">
            <v>E</v>
          </cell>
          <cell r="BL33" t="str">
            <v>D</v>
          </cell>
          <cell r="BM33" t="str">
            <v>F</v>
          </cell>
          <cell r="BN33" t="str">
            <v>E</v>
          </cell>
          <cell r="BO33" t="str">
            <v>E</v>
          </cell>
          <cell r="BP33" t="str">
            <v>C+</v>
          </cell>
          <cell r="BQ33" t="str">
            <v>C</v>
          </cell>
          <cell r="BR33" t="str">
            <v>D</v>
          </cell>
          <cell r="BS33" t="str">
            <v>D+</v>
          </cell>
          <cell r="BT33" t="str">
            <v>B+</v>
          </cell>
          <cell r="BU33" t="str">
            <v>B</v>
          </cell>
          <cell r="BW33">
            <v>2</v>
          </cell>
          <cell r="BX33">
            <v>4</v>
          </cell>
          <cell r="BY33">
            <v>4</v>
          </cell>
          <cell r="BZ33">
            <v>2</v>
          </cell>
          <cell r="CA33">
            <v>2</v>
          </cell>
          <cell r="CB33">
            <v>1</v>
          </cell>
          <cell r="CC33">
            <v>1</v>
          </cell>
          <cell r="CD33">
            <v>1.5</v>
          </cell>
          <cell r="CE33">
            <v>1</v>
          </cell>
          <cell r="CF33">
            <v>1.5</v>
          </cell>
          <cell r="CG33">
            <v>0.5</v>
          </cell>
          <cell r="CH33">
            <v>20.5</v>
          </cell>
          <cell r="CI33">
            <v>1</v>
          </cell>
          <cell r="CJ33" t="str">
            <v>Fail</v>
          </cell>
          <cell r="CK33">
            <v>4.37</v>
          </cell>
        </row>
        <row r="34">
          <cell r="B34" t="str">
            <v>PIET23CR031</v>
          </cell>
          <cell r="C34" t="str">
            <v>KINSHUK GOYAL</v>
          </cell>
          <cell r="D34" t="str">
            <v>23EPTCL027</v>
          </cell>
          <cell r="E34" t="str">
            <v>D-32</v>
          </cell>
          <cell r="F34"/>
          <cell r="G34">
            <v>4</v>
          </cell>
          <cell r="H34">
            <v>5</v>
          </cell>
          <cell r="I34">
            <v>10</v>
          </cell>
          <cell r="J34">
            <v>19</v>
          </cell>
          <cell r="K34">
            <v>6</v>
          </cell>
          <cell r="L34" t="str">
            <v>N</v>
          </cell>
          <cell r="M34">
            <v>6</v>
          </cell>
          <cell r="N34">
            <v>12</v>
          </cell>
          <cell r="O34" t="str">
            <v>N</v>
          </cell>
          <cell r="P34">
            <v>9</v>
          </cell>
          <cell r="Q34">
            <v>9</v>
          </cell>
          <cell r="R34">
            <v>18</v>
          </cell>
          <cell r="S34">
            <v>8</v>
          </cell>
          <cell r="T34" t="str">
            <v>N</v>
          </cell>
          <cell r="U34">
            <v>10</v>
          </cell>
          <cell r="V34">
            <v>18</v>
          </cell>
          <cell r="W34" t="str">
            <v>N</v>
          </cell>
          <cell r="X34">
            <v>10</v>
          </cell>
          <cell r="Y34">
            <v>8</v>
          </cell>
          <cell r="Z34">
            <v>18</v>
          </cell>
          <cell r="AA34">
            <v>85</v>
          </cell>
          <cell r="AB34">
            <v>7</v>
          </cell>
          <cell r="AC34">
            <v>4</v>
          </cell>
          <cell r="AD34">
            <v>17</v>
          </cell>
          <cell r="AE34">
            <v>28</v>
          </cell>
          <cell r="AF34">
            <v>24</v>
          </cell>
          <cell r="AG34">
            <v>52</v>
          </cell>
          <cell r="AH34">
            <v>7</v>
          </cell>
          <cell r="AI34">
            <v>5</v>
          </cell>
          <cell r="AJ34">
            <v>35</v>
          </cell>
          <cell r="AK34">
            <v>47</v>
          </cell>
          <cell r="AL34">
            <v>26</v>
          </cell>
          <cell r="AM34">
            <v>73</v>
          </cell>
          <cell r="AN34">
            <v>7</v>
          </cell>
          <cell r="AO34">
            <v>7</v>
          </cell>
          <cell r="AP34">
            <v>28</v>
          </cell>
          <cell r="AQ34">
            <v>42</v>
          </cell>
          <cell r="AR34">
            <v>31</v>
          </cell>
          <cell r="AS34">
            <v>73</v>
          </cell>
          <cell r="AT34">
            <v>5</v>
          </cell>
          <cell r="AU34">
            <v>3</v>
          </cell>
          <cell r="AV34">
            <v>35</v>
          </cell>
          <cell r="AW34">
            <v>43</v>
          </cell>
          <cell r="AX34">
            <v>28</v>
          </cell>
          <cell r="AY34">
            <v>71</v>
          </cell>
          <cell r="AZ34">
            <v>3</v>
          </cell>
          <cell r="BA34">
            <v>6</v>
          </cell>
          <cell r="BB34">
            <v>25</v>
          </cell>
          <cell r="BC34">
            <v>34</v>
          </cell>
          <cell r="BD34">
            <v>23</v>
          </cell>
          <cell r="BE34">
            <v>57</v>
          </cell>
          <cell r="BF34">
            <v>326</v>
          </cell>
          <cell r="BG34">
            <v>77</v>
          </cell>
          <cell r="BH34">
            <v>488</v>
          </cell>
          <cell r="BI34">
            <v>65.066666666666663</v>
          </cell>
          <cell r="BK34" t="str">
            <v>D+</v>
          </cell>
          <cell r="BL34" t="str">
            <v>E+</v>
          </cell>
          <cell r="BM34" t="str">
            <v>F</v>
          </cell>
          <cell r="BN34" t="str">
            <v>D+</v>
          </cell>
          <cell r="BO34" t="str">
            <v>D+</v>
          </cell>
          <cell r="BP34" t="str">
            <v>A</v>
          </cell>
          <cell r="BQ34" t="str">
            <v>D+</v>
          </cell>
          <cell r="BR34" t="str">
            <v>A</v>
          </cell>
          <cell r="BS34" t="str">
            <v>B+</v>
          </cell>
          <cell r="BT34" t="str">
            <v>C</v>
          </cell>
          <cell r="BU34" t="str">
            <v>A+</v>
          </cell>
          <cell r="BW34">
            <v>2</v>
          </cell>
          <cell r="BX34">
            <v>4</v>
          </cell>
          <cell r="BY34">
            <v>4</v>
          </cell>
          <cell r="BZ34">
            <v>2</v>
          </cell>
          <cell r="CA34">
            <v>2</v>
          </cell>
          <cell r="CB34">
            <v>1</v>
          </cell>
          <cell r="CC34">
            <v>1</v>
          </cell>
          <cell r="CD34">
            <v>1.5</v>
          </cell>
          <cell r="CE34">
            <v>1</v>
          </cell>
          <cell r="CF34">
            <v>1.5</v>
          </cell>
          <cell r="CG34">
            <v>0.5</v>
          </cell>
          <cell r="CH34">
            <v>20.5</v>
          </cell>
          <cell r="CI34">
            <v>1</v>
          </cell>
          <cell r="CJ34" t="str">
            <v>Fail</v>
          </cell>
          <cell r="CK34">
            <v>5.2</v>
          </cell>
        </row>
        <row r="35">
          <cell r="B35" t="str">
            <v>PIET23CR032</v>
          </cell>
          <cell r="C35" t="str">
            <v>KIRTI KUMAR</v>
          </cell>
          <cell r="D35" t="str">
            <v>23EPTCL028</v>
          </cell>
          <cell r="E35" t="str">
            <v>D-33</v>
          </cell>
          <cell r="F35"/>
          <cell r="G35">
            <v>3</v>
          </cell>
          <cell r="H35">
            <v>5</v>
          </cell>
          <cell r="I35">
            <v>10</v>
          </cell>
          <cell r="J35">
            <v>18</v>
          </cell>
          <cell r="K35">
            <v>1</v>
          </cell>
          <cell r="L35">
            <v>5</v>
          </cell>
          <cell r="M35">
            <v>6</v>
          </cell>
          <cell r="N35">
            <v>12</v>
          </cell>
          <cell r="O35" t="str">
            <v>N</v>
          </cell>
          <cell r="P35">
            <v>5</v>
          </cell>
          <cell r="Q35">
            <v>7</v>
          </cell>
          <cell r="R35">
            <v>12</v>
          </cell>
          <cell r="S35">
            <v>5</v>
          </cell>
          <cell r="T35" t="str">
            <v>N</v>
          </cell>
          <cell r="U35">
            <v>10</v>
          </cell>
          <cell r="V35">
            <v>15</v>
          </cell>
          <cell r="W35">
            <v>3</v>
          </cell>
          <cell r="X35">
            <v>6</v>
          </cell>
          <cell r="Y35">
            <v>10</v>
          </cell>
          <cell r="Z35">
            <v>19</v>
          </cell>
          <cell r="AA35">
            <v>76</v>
          </cell>
          <cell r="AB35">
            <v>3</v>
          </cell>
          <cell r="AC35">
            <v>3</v>
          </cell>
          <cell r="AD35">
            <v>40</v>
          </cell>
          <cell r="AE35">
            <v>46</v>
          </cell>
          <cell r="AF35">
            <v>13</v>
          </cell>
          <cell r="AG35">
            <v>59</v>
          </cell>
          <cell r="AH35">
            <v>5</v>
          </cell>
          <cell r="AI35">
            <v>2</v>
          </cell>
          <cell r="AJ35">
            <v>32</v>
          </cell>
          <cell r="AK35">
            <v>39</v>
          </cell>
          <cell r="AL35">
            <v>18</v>
          </cell>
          <cell r="AM35">
            <v>57</v>
          </cell>
          <cell r="AN35">
            <v>6</v>
          </cell>
          <cell r="AO35">
            <v>5</v>
          </cell>
          <cell r="AP35">
            <v>36</v>
          </cell>
          <cell r="AQ35">
            <v>47</v>
          </cell>
          <cell r="AR35">
            <v>25</v>
          </cell>
          <cell r="AS35">
            <v>72</v>
          </cell>
          <cell r="AT35">
            <v>2</v>
          </cell>
          <cell r="AU35">
            <v>1</v>
          </cell>
          <cell r="AV35">
            <v>33</v>
          </cell>
          <cell r="AW35">
            <v>36</v>
          </cell>
          <cell r="AX35">
            <v>16</v>
          </cell>
          <cell r="AY35">
            <v>52</v>
          </cell>
          <cell r="AZ35">
            <v>7</v>
          </cell>
          <cell r="BA35">
            <v>7</v>
          </cell>
          <cell r="BB35">
            <v>28</v>
          </cell>
          <cell r="BC35">
            <v>42</v>
          </cell>
          <cell r="BD35">
            <v>25</v>
          </cell>
          <cell r="BE35">
            <v>67</v>
          </cell>
          <cell r="BF35">
            <v>307</v>
          </cell>
          <cell r="BG35">
            <v>74</v>
          </cell>
          <cell r="BH35">
            <v>457</v>
          </cell>
          <cell r="BI35">
            <v>60.93333333333333</v>
          </cell>
          <cell r="BK35" t="str">
            <v>F</v>
          </cell>
          <cell r="BL35" t="str">
            <v>F</v>
          </cell>
          <cell r="BM35" t="str">
            <v>F</v>
          </cell>
          <cell r="BN35" t="str">
            <v>F</v>
          </cell>
          <cell r="BO35" t="str">
            <v>F</v>
          </cell>
          <cell r="BP35" t="str">
            <v>C</v>
          </cell>
          <cell r="BQ35" t="str">
            <v>C+</v>
          </cell>
          <cell r="BR35" t="str">
            <v>A</v>
          </cell>
          <cell r="BS35" t="str">
            <v>D+</v>
          </cell>
          <cell r="BT35" t="str">
            <v>B+</v>
          </cell>
          <cell r="BU35" t="str">
            <v>A</v>
          </cell>
          <cell r="BW35">
            <v>2</v>
          </cell>
          <cell r="BX35">
            <v>4</v>
          </cell>
          <cell r="BY35">
            <v>4</v>
          </cell>
          <cell r="BZ35">
            <v>2</v>
          </cell>
          <cell r="CA35">
            <v>2</v>
          </cell>
          <cell r="CB35">
            <v>1</v>
          </cell>
          <cell r="CC35">
            <v>1</v>
          </cell>
          <cell r="CD35">
            <v>1.5</v>
          </cell>
          <cell r="CE35">
            <v>1</v>
          </cell>
          <cell r="CF35">
            <v>1.5</v>
          </cell>
          <cell r="CG35">
            <v>0.5</v>
          </cell>
          <cell r="CH35">
            <v>20.5</v>
          </cell>
          <cell r="CI35">
            <v>5</v>
          </cell>
          <cell r="CJ35" t="str">
            <v>Fail</v>
          </cell>
          <cell r="CK35">
            <v>2.3658536585365852</v>
          </cell>
        </row>
        <row r="36">
          <cell r="B36" t="str">
            <v>PIET23CR033</v>
          </cell>
          <cell r="C36" t="str">
            <v>KSHITIJ SINGH BHATI</v>
          </cell>
          <cell r="D36" t="str">
            <v>23EPTCL029</v>
          </cell>
          <cell r="E36" t="str">
            <v>D-34</v>
          </cell>
          <cell r="F36"/>
          <cell r="G36">
            <v>1</v>
          </cell>
          <cell r="H36">
            <v>4</v>
          </cell>
          <cell r="I36">
            <v>10</v>
          </cell>
          <cell r="J36">
            <v>15</v>
          </cell>
          <cell r="K36">
            <v>1</v>
          </cell>
          <cell r="L36">
            <v>5</v>
          </cell>
          <cell r="M36">
            <v>7</v>
          </cell>
          <cell r="N36">
            <v>13</v>
          </cell>
          <cell r="O36">
            <v>4</v>
          </cell>
          <cell r="P36">
            <v>8</v>
          </cell>
          <cell r="Q36">
            <v>7</v>
          </cell>
          <cell r="R36">
            <v>19</v>
          </cell>
          <cell r="S36" t="str">
            <v>A</v>
          </cell>
          <cell r="T36">
            <v>8</v>
          </cell>
          <cell r="U36">
            <v>10</v>
          </cell>
          <cell r="V36">
            <v>18</v>
          </cell>
          <cell r="W36">
            <v>4</v>
          </cell>
          <cell r="X36">
            <v>9</v>
          </cell>
          <cell r="Y36">
            <v>10</v>
          </cell>
          <cell r="Z36">
            <v>23</v>
          </cell>
          <cell r="AA36">
            <v>88</v>
          </cell>
          <cell r="AB36">
            <v>3</v>
          </cell>
          <cell r="AC36">
            <v>2</v>
          </cell>
          <cell r="AD36">
            <v>21</v>
          </cell>
          <cell r="AE36">
            <v>26</v>
          </cell>
          <cell r="AF36">
            <v>14</v>
          </cell>
          <cell r="AG36">
            <v>40</v>
          </cell>
          <cell r="AH36">
            <v>5</v>
          </cell>
          <cell r="AI36">
            <v>6</v>
          </cell>
          <cell r="AJ36">
            <v>34</v>
          </cell>
          <cell r="AK36">
            <v>45</v>
          </cell>
          <cell r="AL36">
            <v>22</v>
          </cell>
          <cell r="AM36">
            <v>67</v>
          </cell>
          <cell r="AN36" t="str">
            <v>A</v>
          </cell>
          <cell r="AO36">
            <v>8</v>
          </cell>
          <cell r="AP36">
            <v>26</v>
          </cell>
          <cell r="AQ36">
            <v>34</v>
          </cell>
          <cell r="AR36">
            <v>28</v>
          </cell>
          <cell r="AS36">
            <v>62</v>
          </cell>
          <cell r="AT36">
            <v>2</v>
          </cell>
          <cell r="AU36">
            <v>2</v>
          </cell>
          <cell r="AV36">
            <v>29</v>
          </cell>
          <cell r="AW36">
            <v>33</v>
          </cell>
          <cell r="AX36">
            <v>24</v>
          </cell>
          <cell r="AY36">
            <v>57</v>
          </cell>
          <cell r="AZ36">
            <v>6</v>
          </cell>
          <cell r="BA36">
            <v>8</v>
          </cell>
          <cell r="BB36">
            <v>29</v>
          </cell>
          <cell r="BC36">
            <v>43</v>
          </cell>
          <cell r="BD36">
            <v>28</v>
          </cell>
          <cell r="BE36">
            <v>71</v>
          </cell>
          <cell r="BF36">
            <v>297</v>
          </cell>
          <cell r="BG36">
            <v>87</v>
          </cell>
          <cell r="BH36">
            <v>472</v>
          </cell>
          <cell r="BI36">
            <v>62.93333333333333</v>
          </cell>
          <cell r="BK36" t="str">
            <v>D</v>
          </cell>
          <cell r="BL36" t="str">
            <v>F</v>
          </cell>
          <cell r="BM36" t="str">
            <v>F</v>
          </cell>
          <cell r="BN36" t="str">
            <v>D</v>
          </cell>
          <cell r="BO36" t="str">
            <v>D+</v>
          </cell>
          <cell r="BP36" t="str">
            <v>B+</v>
          </cell>
          <cell r="BQ36" t="str">
            <v>E+</v>
          </cell>
          <cell r="BR36" t="str">
            <v>C+</v>
          </cell>
          <cell r="BS36" t="str">
            <v>C</v>
          </cell>
          <cell r="BT36" t="str">
            <v>B+</v>
          </cell>
          <cell r="BU36" t="str">
            <v>A++</v>
          </cell>
          <cell r="BW36">
            <v>2</v>
          </cell>
          <cell r="BX36">
            <v>4</v>
          </cell>
          <cell r="BY36">
            <v>4</v>
          </cell>
          <cell r="BZ36">
            <v>2</v>
          </cell>
          <cell r="CA36">
            <v>2</v>
          </cell>
          <cell r="CB36">
            <v>1</v>
          </cell>
          <cell r="CC36">
            <v>1</v>
          </cell>
          <cell r="CD36">
            <v>1.5</v>
          </cell>
          <cell r="CE36">
            <v>1</v>
          </cell>
          <cell r="CF36">
            <v>1.5</v>
          </cell>
          <cell r="CG36">
            <v>0.5</v>
          </cell>
          <cell r="CH36">
            <v>20.5</v>
          </cell>
          <cell r="CI36">
            <v>2</v>
          </cell>
          <cell r="CJ36" t="str">
            <v>Fail</v>
          </cell>
          <cell r="CK36">
            <v>3.9512195121951219</v>
          </cell>
        </row>
        <row r="37">
          <cell r="B37" t="str">
            <v>PIET23CR034</v>
          </cell>
          <cell r="C37" t="str">
            <v>KULDEEP SAINI</v>
          </cell>
          <cell r="D37" t="str">
            <v>23EPTCL030</v>
          </cell>
          <cell r="E37" t="str">
            <v>D-35</v>
          </cell>
          <cell r="F37"/>
          <cell r="G37">
            <v>2</v>
          </cell>
          <cell r="H37">
            <v>6</v>
          </cell>
          <cell r="I37">
            <v>10</v>
          </cell>
          <cell r="J37">
            <v>18</v>
          </cell>
          <cell r="K37">
            <v>7</v>
          </cell>
          <cell r="L37" t="str">
            <v>N</v>
          </cell>
          <cell r="M37">
            <v>6</v>
          </cell>
          <cell r="N37">
            <v>13</v>
          </cell>
          <cell r="O37">
            <v>7</v>
          </cell>
          <cell r="P37">
            <v>9</v>
          </cell>
          <cell r="Q37">
            <v>7</v>
          </cell>
          <cell r="R37">
            <v>23</v>
          </cell>
          <cell r="S37">
            <v>8</v>
          </cell>
          <cell r="T37" t="str">
            <v>N</v>
          </cell>
          <cell r="U37">
            <v>10</v>
          </cell>
          <cell r="V37">
            <v>18</v>
          </cell>
          <cell r="W37">
            <v>3</v>
          </cell>
          <cell r="X37">
            <v>8</v>
          </cell>
          <cell r="Y37">
            <v>10</v>
          </cell>
          <cell r="Z37">
            <v>21</v>
          </cell>
          <cell r="AA37">
            <v>93</v>
          </cell>
          <cell r="AB37">
            <v>4</v>
          </cell>
          <cell r="AC37">
            <v>6</v>
          </cell>
          <cell r="AD37">
            <v>21</v>
          </cell>
          <cell r="AE37">
            <v>31</v>
          </cell>
          <cell r="AF37">
            <v>21</v>
          </cell>
          <cell r="AG37">
            <v>52</v>
          </cell>
          <cell r="AH37">
            <v>8</v>
          </cell>
          <cell r="AI37">
            <v>7</v>
          </cell>
          <cell r="AJ37">
            <v>34</v>
          </cell>
          <cell r="AK37">
            <v>49</v>
          </cell>
          <cell r="AL37">
            <v>28</v>
          </cell>
          <cell r="AM37">
            <v>77</v>
          </cell>
          <cell r="AN37">
            <v>8</v>
          </cell>
          <cell r="AO37">
            <v>6</v>
          </cell>
          <cell r="AP37">
            <v>29</v>
          </cell>
          <cell r="AQ37">
            <v>43</v>
          </cell>
          <cell r="AR37">
            <v>31</v>
          </cell>
          <cell r="AS37">
            <v>74</v>
          </cell>
          <cell r="AT37">
            <v>8</v>
          </cell>
          <cell r="AU37">
            <v>7</v>
          </cell>
          <cell r="AV37">
            <v>33</v>
          </cell>
          <cell r="AW37">
            <v>48</v>
          </cell>
          <cell r="AX37">
            <v>27</v>
          </cell>
          <cell r="AY37">
            <v>75</v>
          </cell>
          <cell r="AZ37">
            <v>7</v>
          </cell>
          <cell r="BA37">
            <v>7</v>
          </cell>
          <cell r="BB37">
            <v>26</v>
          </cell>
          <cell r="BC37">
            <v>40</v>
          </cell>
          <cell r="BD37">
            <v>28</v>
          </cell>
          <cell r="BE37">
            <v>68</v>
          </cell>
          <cell r="BF37">
            <v>346</v>
          </cell>
          <cell r="BG37">
            <v>65</v>
          </cell>
          <cell r="BH37">
            <v>504</v>
          </cell>
          <cell r="BI37">
            <v>67.2</v>
          </cell>
          <cell r="BK37" t="str">
            <v>C+</v>
          </cell>
          <cell r="BL37" t="str">
            <v>F</v>
          </cell>
          <cell r="BM37" t="str">
            <v>F</v>
          </cell>
          <cell r="BN37" t="str">
            <v>D+</v>
          </cell>
          <cell r="BO37" t="str">
            <v>D+</v>
          </cell>
          <cell r="BP37" t="str">
            <v>A+</v>
          </cell>
          <cell r="BQ37" t="str">
            <v>D+</v>
          </cell>
          <cell r="BR37" t="str">
            <v>A</v>
          </cell>
          <cell r="BS37" t="str">
            <v>A</v>
          </cell>
          <cell r="BT37" t="str">
            <v>B+</v>
          </cell>
          <cell r="BU37" t="str">
            <v>B</v>
          </cell>
          <cell r="BW37">
            <v>2</v>
          </cell>
          <cell r="BX37">
            <v>4</v>
          </cell>
          <cell r="BY37">
            <v>4</v>
          </cell>
          <cell r="BZ37">
            <v>2</v>
          </cell>
          <cell r="CA37">
            <v>2</v>
          </cell>
          <cell r="CB37">
            <v>1</v>
          </cell>
          <cell r="CC37">
            <v>1</v>
          </cell>
          <cell r="CD37">
            <v>1.5</v>
          </cell>
          <cell r="CE37">
            <v>1</v>
          </cell>
          <cell r="CF37">
            <v>1.5</v>
          </cell>
          <cell r="CG37">
            <v>0.5</v>
          </cell>
          <cell r="CH37">
            <v>20.5</v>
          </cell>
          <cell r="CI37">
            <v>2</v>
          </cell>
          <cell r="CJ37" t="str">
            <v>Fail</v>
          </cell>
          <cell r="CK37">
            <v>4.3902439024390247</v>
          </cell>
        </row>
        <row r="38">
          <cell r="B38" t="str">
            <v>PIET23CR035</v>
          </cell>
          <cell r="C38" t="str">
            <v>KULDEEP SONI</v>
          </cell>
          <cell r="D38" t="str">
            <v>23EPTCL031</v>
          </cell>
          <cell r="E38" t="str">
            <v>D-36</v>
          </cell>
          <cell r="F38"/>
          <cell r="G38">
            <v>1</v>
          </cell>
          <cell r="H38">
            <v>7</v>
          </cell>
          <cell r="I38">
            <v>10</v>
          </cell>
          <cell r="J38">
            <v>18</v>
          </cell>
          <cell r="K38">
            <v>4</v>
          </cell>
          <cell r="L38">
            <v>6</v>
          </cell>
          <cell r="M38">
            <v>8</v>
          </cell>
          <cell r="N38">
            <v>18</v>
          </cell>
          <cell r="O38">
            <v>5</v>
          </cell>
          <cell r="P38">
            <v>9</v>
          </cell>
          <cell r="Q38">
            <v>7</v>
          </cell>
          <cell r="R38">
            <v>21</v>
          </cell>
          <cell r="S38">
            <v>3</v>
          </cell>
          <cell r="T38">
            <v>8</v>
          </cell>
          <cell r="U38">
            <v>9</v>
          </cell>
          <cell r="V38">
            <v>20</v>
          </cell>
          <cell r="W38">
            <v>4</v>
          </cell>
          <cell r="X38">
            <v>10</v>
          </cell>
          <cell r="Y38">
            <v>6</v>
          </cell>
          <cell r="Z38">
            <v>20</v>
          </cell>
          <cell r="AA38">
            <v>97</v>
          </cell>
          <cell r="AB38">
            <v>8</v>
          </cell>
          <cell r="AC38">
            <v>8</v>
          </cell>
          <cell r="AD38">
            <v>40</v>
          </cell>
          <cell r="AE38">
            <v>56</v>
          </cell>
          <cell r="AF38">
            <v>37</v>
          </cell>
          <cell r="AG38">
            <v>93</v>
          </cell>
          <cell r="AH38">
            <v>7</v>
          </cell>
          <cell r="AI38">
            <v>7</v>
          </cell>
          <cell r="AJ38">
            <v>33</v>
          </cell>
          <cell r="AK38">
            <v>47</v>
          </cell>
          <cell r="AL38">
            <v>27</v>
          </cell>
          <cell r="AM38">
            <v>74</v>
          </cell>
          <cell r="AN38">
            <v>7</v>
          </cell>
          <cell r="AO38">
            <v>7</v>
          </cell>
          <cell r="AP38">
            <v>27</v>
          </cell>
          <cell r="AQ38">
            <v>41</v>
          </cell>
          <cell r="AR38">
            <v>34</v>
          </cell>
          <cell r="AS38">
            <v>75</v>
          </cell>
          <cell r="AT38">
            <v>8</v>
          </cell>
          <cell r="AU38">
            <v>5</v>
          </cell>
          <cell r="AV38">
            <v>40</v>
          </cell>
          <cell r="AW38">
            <v>53</v>
          </cell>
          <cell r="AX38">
            <v>33</v>
          </cell>
          <cell r="AY38">
            <v>86</v>
          </cell>
          <cell r="AZ38">
            <v>6</v>
          </cell>
          <cell r="BA38">
            <v>6</v>
          </cell>
          <cell r="BB38">
            <v>29</v>
          </cell>
          <cell r="BC38">
            <v>41</v>
          </cell>
          <cell r="BD38">
            <v>25</v>
          </cell>
          <cell r="BE38">
            <v>66</v>
          </cell>
          <cell r="BF38">
            <v>394</v>
          </cell>
          <cell r="BG38">
            <v>91</v>
          </cell>
          <cell r="BH38">
            <v>582</v>
          </cell>
          <cell r="BI38">
            <v>77.600000000000009</v>
          </cell>
          <cell r="BK38" t="str">
            <v>C</v>
          </cell>
          <cell r="BL38" t="str">
            <v>F</v>
          </cell>
          <cell r="BM38" t="str">
            <v>F</v>
          </cell>
          <cell r="BN38" t="str">
            <v>D</v>
          </cell>
          <cell r="BO38" t="str">
            <v>C+</v>
          </cell>
          <cell r="BP38" t="str">
            <v>A</v>
          </cell>
          <cell r="BQ38" t="str">
            <v>A++</v>
          </cell>
          <cell r="BR38" t="str">
            <v>A</v>
          </cell>
          <cell r="BS38" t="str">
            <v>A++</v>
          </cell>
          <cell r="BT38" t="str">
            <v>B</v>
          </cell>
          <cell r="BU38" t="str">
            <v>A++</v>
          </cell>
          <cell r="BW38">
            <v>2</v>
          </cell>
          <cell r="BX38">
            <v>4</v>
          </cell>
          <cell r="BY38">
            <v>4</v>
          </cell>
          <cell r="BZ38">
            <v>2</v>
          </cell>
          <cell r="CA38">
            <v>2</v>
          </cell>
          <cell r="CB38">
            <v>1</v>
          </cell>
          <cell r="CC38">
            <v>1</v>
          </cell>
          <cell r="CD38">
            <v>1.5</v>
          </cell>
          <cell r="CE38">
            <v>1</v>
          </cell>
          <cell r="CF38">
            <v>1.5</v>
          </cell>
          <cell r="CG38">
            <v>0.5</v>
          </cell>
          <cell r="CH38">
            <v>20.5</v>
          </cell>
          <cell r="CI38">
            <v>2</v>
          </cell>
          <cell r="CJ38" t="str">
            <v>Fail</v>
          </cell>
          <cell r="CK38">
            <v>4.6585365853658534</v>
          </cell>
        </row>
        <row r="39">
          <cell r="B39" t="str">
            <v>PIET23CR036</v>
          </cell>
          <cell r="C39" t="str">
            <v>KUNAL GUPTA</v>
          </cell>
          <cell r="D39" t="str">
            <v>23EPTCL032</v>
          </cell>
          <cell r="E39" t="str">
            <v>D-37</v>
          </cell>
          <cell r="F39"/>
          <cell r="G39">
            <v>6</v>
          </cell>
          <cell r="H39">
            <v>8</v>
          </cell>
          <cell r="I39">
            <v>10</v>
          </cell>
          <cell r="J39">
            <v>24</v>
          </cell>
          <cell r="K39">
            <v>6</v>
          </cell>
          <cell r="L39">
            <v>9</v>
          </cell>
          <cell r="M39">
            <v>10</v>
          </cell>
          <cell r="N39">
            <v>25</v>
          </cell>
          <cell r="O39">
            <v>7</v>
          </cell>
          <cell r="P39">
            <v>10</v>
          </cell>
          <cell r="Q39">
            <v>10</v>
          </cell>
          <cell r="R39">
            <v>27</v>
          </cell>
          <cell r="S39">
            <v>4</v>
          </cell>
          <cell r="T39">
            <v>9</v>
          </cell>
          <cell r="U39">
            <v>10</v>
          </cell>
          <cell r="V39">
            <v>23</v>
          </cell>
          <cell r="W39">
            <v>8</v>
          </cell>
          <cell r="X39">
            <v>10</v>
          </cell>
          <cell r="Y39">
            <v>7</v>
          </cell>
          <cell r="Z39">
            <v>25</v>
          </cell>
          <cell r="AA39">
            <v>124</v>
          </cell>
          <cell r="AB39">
            <v>10</v>
          </cell>
          <cell r="AC39">
            <v>8</v>
          </cell>
          <cell r="AD39">
            <v>40</v>
          </cell>
          <cell r="AE39">
            <v>58</v>
          </cell>
          <cell r="AF39">
            <v>34</v>
          </cell>
          <cell r="AG39">
            <v>92</v>
          </cell>
          <cell r="AH39">
            <v>8</v>
          </cell>
          <cell r="AI39">
            <v>7</v>
          </cell>
          <cell r="AJ39">
            <v>33</v>
          </cell>
          <cell r="AK39">
            <v>48</v>
          </cell>
          <cell r="AL39">
            <v>31</v>
          </cell>
          <cell r="AM39">
            <v>79</v>
          </cell>
          <cell r="AN39">
            <v>9</v>
          </cell>
          <cell r="AO39">
            <v>8</v>
          </cell>
          <cell r="AP39">
            <v>39</v>
          </cell>
          <cell r="AQ39">
            <v>56</v>
          </cell>
          <cell r="AR39">
            <v>38</v>
          </cell>
          <cell r="AS39">
            <v>94</v>
          </cell>
          <cell r="AT39">
            <v>7</v>
          </cell>
          <cell r="AU39">
            <v>8</v>
          </cell>
          <cell r="AV39">
            <v>40</v>
          </cell>
          <cell r="AW39">
            <v>55</v>
          </cell>
          <cell r="AX39">
            <v>32</v>
          </cell>
          <cell r="AY39">
            <v>87</v>
          </cell>
          <cell r="AZ39">
            <v>7</v>
          </cell>
          <cell r="BA39">
            <v>8</v>
          </cell>
          <cell r="BB39">
            <v>38</v>
          </cell>
          <cell r="BC39">
            <v>53</v>
          </cell>
          <cell r="BD39">
            <v>28</v>
          </cell>
          <cell r="BE39">
            <v>81</v>
          </cell>
          <cell r="BF39">
            <v>433</v>
          </cell>
          <cell r="BG39">
            <v>95</v>
          </cell>
          <cell r="BH39">
            <v>652</v>
          </cell>
          <cell r="BI39">
            <v>86.933333333333323</v>
          </cell>
          <cell r="BK39" t="str">
            <v>B+</v>
          </cell>
          <cell r="BL39" t="str">
            <v>C</v>
          </cell>
          <cell r="BM39" t="str">
            <v>E+</v>
          </cell>
          <cell r="BN39" t="str">
            <v>B+</v>
          </cell>
          <cell r="BO39" t="str">
            <v>B+</v>
          </cell>
          <cell r="BP39" t="str">
            <v>A+</v>
          </cell>
          <cell r="BQ39" t="str">
            <v>A++</v>
          </cell>
          <cell r="BR39" t="str">
            <v>A++</v>
          </cell>
          <cell r="BS39" t="str">
            <v>A++</v>
          </cell>
          <cell r="BT39" t="str">
            <v>A++</v>
          </cell>
          <cell r="BU39" t="str">
            <v>A++</v>
          </cell>
          <cell r="BW39">
            <v>2</v>
          </cell>
          <cell r="BX39">
            <v>4</v>
          </cell>
          <cell r="BY39">
            <v>4</v>
          </cell>
          <cell r="BZ39">
            <v>2</v>
          </cell>
          <cell r="CA39">
            <v>2</v>
          </cell>
          <cell r="CB39">
            <v>1</v>
          </cell>
          <cell r="CC39">
            <v>1</v>
          </cell>
          <cell r="CD39">
            <v>1.5</v>
          </cell>
          <cell r="CE39">
            <v>1</v>
          </cell>
          <cell r="CF39">
            <v>1.5</v>
          </cell>
          <cell r="CG39">
            <v>0.5</v>
          </cell>
          <cell r="CH39">
            <v>20.5</v>
          </cell>
          <cell r="CI39">
            <v>0</v>
          </cell>
          <cell r="CJ39" t="str">
            <v>Pass</v>
          </cell>
          <cell r="CK39">
            <v>7.71</v>
          </cell>
        </row>
        <row r="40">
          <cell r="B40" t="str">
            <v>PIET23CR037</v>
          </cell>
          <cell r="C40" t="str">
            <v>KUSHAGRA GUPTA</v>
          </cell>
          <cell r="D40" t="str">
            <v>23EPTCL033</v>
          </cell>
          <cell r="E40" t="str">
            <v>D-38</v>
          </cell>
          <cell r="F40"/>
          <cell r="G40">
            <v>8</v>
          </cell>
          <cell r="H40">
            <v>9</v>
          </cell>
          <cell r="I40">
            <v>10</v>
          </cell>
          <cell r="J40">
            <v>27</v>
          </cell>
          <cell r="K40">
            <v>9</v>
          </cell>
          <cell r="L40">
            <v>10</v>
          </cell>
          <cell r="M40">
            <v>10</v>
          </cell>
          <cell r="N40">
            <v>29</v>
          </cell>
          <cell r="O40">
            <v>7</v>
          </cell>
          <cell r="P40">
            <v>10</v>
          </cell>
          <cell r="Q40">
            <v>10</v>
          </cell>
          <cell r="R40">
            <v>27</v>
          </cell>
          <cell r="S40">
            <v>5</v>
          </cell>
          <cell r="T40">
            <v>10</v>
          </cell>
          <cell r="U40">
            <v>10</v>
          </cell>
          <cell r="V40">
            <v>25</v>
          </cell>
          <cell r="W40">
            <v>7</v>
          </cell>
          <cell r="X40">
            <v>10</v>
          </cell>
          <cell r="Y40">
            <v>8</v>
          </cell>
          <cell r="Z40">
            <v>25</v>
          </cell>
          <cell r="AA40">
            <v>133</v>
          </cell>
          <cell r="AB40">
            <v>10</v>
          </cell>
          <cell r="AC40">
            <v>10</v>
          </cell>
          <cell r="AD40">
            <v>40</v>
          </cell>
          <cell r="AE40">
            <v>60</v>
          </cell>
          <cell r="AF40">
            <v>38</v>
          </cell>
          <cell r="AG40">
            <v>98</v>
          </cell>
          <cell r="AH40">
            <v>9</v>
          </cell>
          <cell r="AI40">
            <v>7</v>
          </cell>
          <cell r="AJ40">
            <v>32</v>
          </cell>
          <cell r="AK40">
            <v>48</v>
          </cell>
          <cell r="AL40">
            <v>28</v>
          </cell>
          <cell r="AM40">
            <v>76</v>
          </cell>
          <cell r="AN40">
            <v>8</v>
          </cell>
          <cell r="AO40">
            <v>7</v>
          </cell>
          <cell r="AP40">
            <v>38</v>
          </cell>
          <cell r="AQ40">
            <v>53</v>
          </cell>
          <cell r="AR40">
            <v>33</v>
          </cell>
          <cell r="AS40">
            <v>86</v>
          </cell>
          <cell r="AT40">
            <v>9</v>
          </cell>
          <cell r="AU40">
            <v>10</v>
          </cell>
          <cell r="AV40">
            <v>40</v>
          </cell>
          <cell r="AW40">
            <v>59</v>
          </cell>
          <cell r="AX40">
            <v>36</v>
          </cell>
          <cell r="AY40">
            <v>95</v>
          </cell>
          <cell r="AZ40">
            <v>10</v>
          </cell>
          <cell r="BA40">
            <v>10</v>
          </cell>
          <cell r="BB40">
            <v>40</v>
          </cell>
          <cell r="BC40">
            <v>60</v>
          </cell>
          <cell r="BD40">
            <v>36</v>
          </cell>
          <cell r="BE40">
            <v>96</v>
          </cell>
          <cell r="BF40">
            <v>451</v>
          </cell>
          <cell r="BG40">
            <v>100</v>
          </cell>
          <cell r="BH40">
            <v>684</v>
          </cell>
          <cell r="BI40">
            <v>91.2</v>
          </cell>
          <cell r="BK40" t="str">
            <v>B+</v>
          </cell>
          <cell r="BL40" t="str">
            <v>C</v>
          </cell>
          <cell r="BM40" t="str">
            <v>D+</v>
          </cell>
          <cell r="BN40" t="str">
            <v>B+</v>
          </cell>
          <cell r="BO40" t="str">
            <v>C+</v>
          </cell>
          <cell r="BP40" t="str">
            <v>A+</v>
          </cell>
          <cell r="BQ40" t="str">
            <v>A++</v>
          </cell>
          <cell r="BR40" t="str">
            <v>A++</v>
          </cell>
          <cell r="BS40" t="str">
            <v>A++</v>
          </cell>
          <cell r="BT40" t="str">
            <v>A++</v>
          </cell>
          <cell r="BU40" t="str">
            <v>A++</v>
          </cell>
          <cell r="BW40">
            <v>2</v>
          </cell>
          <cell r="BX40">
            <v>4</v>
          </cell>
          <cell r="BY40">
            <v>4</v>
          </cell>
          <cell r="BZ40">
            <v>2</v>
          </cell>
          <cell r="CA40">
            <v>2</v>
          </cell>
          <cell r="CB40">
            <v>1</v>
          </cell>
          <cell r="CC40">
            <v>1</v>
          </cell>
          <cell r="CD40">
            <v>1.5</v>
          </cell>
          <cell r="CE40">
            <v>1</v>
          </cell>
          <cell r="CF40">
            <v>1.5</v>
          </cell>
          <cell r="CG40">
            <v>0.5</v>
          </cell>
          <cell r="CH40">
            <v>20.5</v>
          </cell>
          <cell r="CI40">
            <v>0</v>
          </cell>
          <cell r="CJ40" t="str">
            <v>Pass</v>
          </cell>
          <cell r="CK40">
            <v>7.8</v>
          </cell>
        </row>
        <row r="41">
          <cell r="B41" t="str">
            <v>PIET23CR038</v>
          </cell>
          <cell r="C41" t="str">
            <v>LAKSHITA PRAJAPATI</v>
          </cell>
          <cell r="D41" t="str">
            <v>23EPTCL034</v>
          </cell>
          <cell r="E41" t="str">
            <v>D-39</v>
          </cell>
          <cell r="F41"/>
          <cell r="G41">
            <v>3</v>
          </cell>
          <cell r="H41">
            <v>8</v>
          </cell>
          <cell r="I41">
            <v>10</v>
          </cell>
          <cell r="J41">
            <v>21</v>
          </cell>
          <cell r="K41">
            <v>5</v>
          </cell>
          <cell r="L41">
            <v>10</v>
          </cell>
          <cell r="M41">
            <v>10</v>
          </cell>
          <cell r="N41">
            <v>25</v>
          </cell>
          <cell r="O41">
            <v>8</v>
          </cell>
          <cell r="P41">
            <v>10</v>
          </cell>
          <cell r="Q41">
            <v>10</v>
          </cell>
          <cell r="R41">
            <v>28</v>
          </cell>
          <cell r="S41">
            <v>4</v>
          </cell>
          <cell r="T41">
            <v>9</v>
          </cell>
          <cell r="U41">
            <v>10</v>
          </cell>
          <cell r="V41">
            <v>23</v>
          </cell>
          <cell r="W41">
            <v>6</v>
          </cell>
          <cell r="X41">
            <v>10</v>
          </cell>
          <cell r="Y41">
            <v>10</v>
          </cell>
          <cell r="Z41">
            <v>26</v>
          </cell>
          <cell r="AA41">
            <v>123</v>
          </cell>
          <cell r="AB41">
            <v>9</v>
          </cell>
          <cell r="AC41">
            <v>6</v>
          </cell>
          <cell r="AD41">
            <v>35</v>
          </cell>
          <cell r="AE41">
            <v>50</v>
          </cell>
          <cell r="AF41">
            <v>28</v>
          </cell>
          <cell r="AG41">
            <v>78</v>
          </cell>
          <cell r="AH41">
            <v>7</v>
          </cell>
          <cell r="AI41">
            <v>8</v>
          </cell>
          <cell r="AJ41">
            <v>35</v>
          </cell>
          <cell r="AK41">
            <v>50</v>
          </cell>
          <cell r="AL41">
            <v>32</v>
          </cell>
          <cell r="AM41">
            <v>82</v>
          </cell>
          <cell r="AN41">
            <v>9</v>
          </cell>
          <cell r="AO41">
            <v>8</v>
          </cell>
          <cell r="AP41">
            <v>32</v>
          </cell>
          <cell r="AQ41">
            <v>49</v>
          </cell>
          <cell r="AR41">
            <v>35</v>
          </cell>
          <cell r="AS41">
            <v>84</v>
          </cell>
          <cell r="AT41">
            <v>7</v>
          </cell>
          <cell r="AU41">
            <v>9</v>
          </cell>
          <cell r="AV41">
            <v>38</v>
          </cell>
          <cell r="AW41">
            <v>54</v>
          </cell>
          <cell r="AX41">
            <v>32</v>
          </cell>
          <cell r="AY41">
            <v>86</v>
          </cell>
          <cell r="AZ41">
            <v>7</v>
          </cell>
          <cell r="BA41">
            <v>10</v>
          </cell>
          <cell r="BB41">
            <v>40</v>
          </cell>
          <cell r="BC41">
            <v>57</v>
          </cell>
          <cell r="BD41">
            <v>35</v>
          </cell>
          <cell r="BE41">
            <v>92</v>
          </cell>
          <cell r="BF41">
            <v>422</v>
          </cell>
          <cell r="BG41">
            <v>91</v>
          </cell>
          <cell r="BH41">
            <v>636</v>
          </cell>
          <cell r="BI41">
            <v>84.8</v>
          </cell>
          <cell r="BK41" t="str">
            <v>B</v>
          </cell>
          <cell r="BL41" t="str">
            <v>F</v>
          </cell>
          <cell r="BM41" t="str">
            <v>F</v>
          </cell>
          <cell r="BN41" t="str">
            <v>C+</v>
          </cell>
          <cell r="BO41" t="str">
            <v>C</v>
          </cell>
          <cell r="BP41" t="str">
            <v>A++</v>
          </cell>
          <cell r="BQ41" t="str">
            <v>A+</v>
          </cell>
          <cell r="BR41" t="str">
            <v>A++</v>
          </cell>
          <cell r="BS41" t="str">
            <v>A++</v>
          </cell>
          <cell r="BT41" t="str">
            <v>A++</v>
          </cell>
          <cell r="BU41" t="str">
            <v>A++</v>
          </cell>
          <cell r="BW41">
            <v>2</v>
          </cell>
          <cell r="BX41">
            <v>4</v>
          </cell>
          <cell r="BY41">
            <v>4</v>
          </cell>
          <cell r="BZ41">
            <v>2</v>
          </cell>
          <cell r="CA41">
            <v>2</v>
          </cell>
          <cell r="CB41">
            <v>1</v>
          </cell>
          <cell r="CC41">
            <v>1</v>
          </cell>
          <cell r="CD41">
            <v>1.5</v>
          </cell>
          <cell r="CE41">
            <v>1</v>
          </cell>
          <cell r="CF41">
            <v>1.5</v>
          </cell>
          <cell r="CG41">
            <v>0.5</v>
          </cell>
          <cell r="CH41">
            <v>20.5</v>
          </cell>
          <cell r="CI41">
            <v>2</v>
          </cell>
          <cell r="CJ41" t="str">
            <v>Fail</v>
          </cell>
          <cell r="CK41">
            <v>5.1707317073170733</v>
          </cell>
        </row>
        <row r="42">
          <cell r="B42" t="str">
            <v>PIET23CR039</v>
          </cell>
          <cell r="C42" t="str">
            <v>LOVNEET KAUR</v>
          </cell>
          <cell r="D42" t="str">
            <v>23EPTCL035</v>
          </cell>
          <cell r="E42" t="str">
            <v>D-40</v>
          </cell>
          <cell r="F42"/>
          <cell r="G42">
            <v>7</v>
          </cell>
          <cell r="H42">
            <v>10</v>
          </cell>
          <cell r="I42">
            <v>10</v>
          </cell>
          <cell r="J42">
            <v>27</v>
          </cell>
          <cell r="K42">
            <v>8</v>
          </cell>
          <cell r="L42">
            <v>10</v>
          </cell>
          <cell r="M42">
            <v>10</v>
          </cell>
          <cell r="N42">
            <v>28</v>
          </cell>
          <cell r="O42">
            <v>7</v>
          </cell>
          <cell r="P42">
            <v>10</v>
          </cell>
          <cell r="Q42">
            <v>10</v>
          </cell>
          <cell r="R42">
            <v>27</v>
          </cell>
          <cell r="S42">
            <v>5</v>
          </cell>
          <cell r="T42">
            <v>10</v>
          </cell>
          <cell r="U42">
            <v>10</v>
          </cell>
          <cell r="V42">
            <v>25</v>
          </cell>
          <cell r="W42">
            <v>7</v>
          </cell>
          <cell r="X42">
            <v>10</v>
          </cell>
          <cell r="Y42">
            <v>10</v>
          </cell>
          <cell r="Z42">
            <v>27</v>
          </cell>
          <cell r="AA42">
            <v>134</v>
          </cell>
          <cell r="AB42">
            <v>10</v>
          </cell>
          <cell r="AC42">
            <v>9</v>
          </cell>
          <cell r="AD42">
            <v>40</v>
          </cell>
          <cell r="AE42">
            <v>59</v>
          </cell>
          <cell r="AF42">
            <v>38</v>
          </cell>
          <cell r="AG42">
            <v>97</v>
          </cell>
          <cell r="AH42">
            <v>7</v>
          </cell>
          <cell r="AI42">
            <v>6</v>
          </cell>
          <cell r="AJ42">
            <v>33</v>
          </cell>
          <cell r="AK42">
            <v>46</v>
          </cell>
          <cell r="AL42">
            <v>29</v>
          </cell>
          <cell r="AM42">
            <v>75</v>
          </cell>
          <cell r="AN42">
            <v>7</v>
          </cell>
          <cell r="AO42">
            <v>9</v>
          </cell>
          <cell r="AP42">
            <v>40</v>
          </cell>
          <cell r="AQ42">
            <v>56</v>
          </cell>
          <cell r="AR42">
            <v>31</v>
          </cell>
          <cell r="AS42">
            <v>87</v>
          </cell>
          <cell r="AT42">
            <v>8</v>
          </cell>
          <cell r="AU42">
            <v>9</v>
          </cell>
          <cell r="AV42">
            <v>40</v>
          </cell>
          <cell r="AW42">
            <v>57</v>
          </cell>
          <cell r="AX42">
            <v>34</v>
          </cell>
          <cell r="AY42">
            <v>91</v>
          </cell>
          <cell r="AZ42">
            <v>9</v>
          </cell>
          <cell r="BA42">
            <v>10</v>
          </cell>
          <cell r="BB42">
            <v>40</v>
          </cell>
          <cell r="BC42">
            <v>59</v>
          </cell>
          <cell r="BD42">
            <v>38</v>
          </cell>
          <cell r="BE42">
            <v>97</v>
          </cell>
          <cell r="BF42">
            <v>447</v>
          </cell>
          <cell r="BG42">
            <v>97</v>
          </cell>
          <cell r="BH42">
            <v>678</v>
          </cell>
          <cell r="BI42">
            <v>90.4</v>
          </cell>
          <cell r="BK42" t="str">
            <v>B</v>
          </cell>
          <cell r="BL42" t="str">
            <v>E+</v>
          </cell>
          <cell r="BM42" t="str">
            <v>D+</v>
          </cell>
          <cell r="BN42" t="str">
            <v>B+</v>
          </cell>
          <cell r="BO42" t="str">
            <v>C+</v>
          </cell>
          <cell r="BP42" t="str">
            <v>A</v>
          </cell>
          <cell r="BQ42" t="str">
            <v>A++</v>
          </cell>
          <cell r="BR42" t="str">
            <v>A++</v>
          </cell>
          <cell r="BS42" t="str">
            <v>A++</v>
          </cell>
          <cell r="BT42" t="str">
            <v>A++</v>
          </cell>
          <cell r="BU42" t="str">
            <v>A++</v>
          </cell>
          <cell r="BW42">
            <v>2</v>
          </cell>
          <cell r="BX42">
            <v>4</v>
          </cell>
          <cell r="BY42">
            <v>4</v>
          </cell>
          <cell r="BZ42">
            <v>2</v>
          </cell>
          <cell r="CA42">
            <v>2</v>
          </cell>
          <cell r="CB42">
            <v>1</v>
          </cell>
          <cell r="CC42">
            <v>1</v>
          </cell>
          <cell r="CD42">
            <v>1.5</v>
          </cell>
          <cell r="CE42">
            <v>1</v>
          </cell>
          <cell r="CF42">
            <v>1.5</v>
          </cell>
          <cell r="CG42">
            <v>0.5</v>
          </cell>
          <cell r="CH42">
            <v>20.5</v>
          </cell>
          <cell r="CI42">
            <v>0</v>
          </cell>
          <cell r="CJ42" t="str">
            <v>Pass</v>
          </cell>
          <cell r="CK42">
            <v>7.44</v>
          </cell>
        </row>
        <row r="43">
          <cell r="B43" t="str">
            <v>PIET23CR040</v>
          </cell>
          <cell r="C43" t="str">
            <v>MANAS KUMAR</v>
          </cell>
          <cell r="D43" t="str">
            <v>23EPTCL036</v>
          </cell>
          <cell r="E43" t="str">
            <v>D-41</v>
          </cell>
          <cell r="F43"/>
          <cell r="G43">
            <v>4</v>
          </cell>
          <cell r="H43">
            <v>5</v>
          </cell>
          <cell r="I43">
            <v>10</v>
          </cell>
          <cell r="J43">
            <v>19</v>
          </cell>
          <cell r="K43">
            <v>3</v>
          </cell>
          <cell r="L43">
            <v>7</v>
          </cell>
          <cell r="M43">
            <v>8</v>
          </cell>
          <cell r="N43">
            <v>18</v>
          </cell>
          <cell r="O43">
            <v>6</v>
          </cell>
          <cell r="P43">
            <v>10</v>
          </cell>
          <cell r="Q43">
            <v>8</v>
          </cell>
          <cell r="R43">
            <v>24</v>
          </cell>
          <cell r="S43">
            <v>5</v>
          </cell>
          <cell r="T43">
            <v>9</v>
          </cell>
          <cell r="U43">
            <v>10</v>
          </cell>
          <cell r="V43">
            <v>24</v>
          </cell>
          <cell r="W43">
            <v>8</v>
          </cell>
          <cell r="X43">
            <v>10</v>
          </cell>
          <cell r="Y43">
            <v>10</v>
          </cell>
          <cell r="Z43">
            <v>28</v>
          </cell>
          <cell r="AA43">
            <v>113</v>
          </cell>
          <cell r="AB43">
            <v>8</v>
          </cell>
          <cell r="AC43">
            <v>7</v>
          </cell>
          <cell r="AD43">
            <v>40</v>
          </cell>
          <cell r="AE43">
            <v>55</v>
          </cell>
          <cell r="AF43">
            <v>36</v>
          </cell>
          <cell r="AG43">
            <v>91</v>
          </cell>
          <cell r="AH43">
            <v>7</v>
          </cell>
          <cell r="AI43">
            <v>7</v>
          </cell>
          <cell r="AJ43">
            <v>34</v>
          </cell>
          <cell r="AK43">
            <v>48</v>
          </cell>
          <cell r="AL43">
            <v>30</v>
          </cell>
          <cell r="AM43">
            <v>78</v>
          </cell>
          <cell r="AN43">
            <v>9</v>
          </cell>
          <cell r="AO43">
            <v>8</v>
          </cell>
          <cell r="AP43">
            <v>33</v>
          </cell>
          <cell r="AQ43">
            <v>50</v>
          </cell>
          <cell r="AR43">
            <v>34</v>
          </cell>
          <cell r="AS43">
            <v>84</v>
          </cell>
          <cell r="AT43">
            <v>7</v>
          </cell>
          <cell r="AU43">
            <v>8</v>
          </cell>
          <cell r="AV43">
            <v>40</v>
          </cell>
          <cell r="AW43">
            <v>55</v>
          </cell>
          <cell r="AX43">
            <v>34</v>
          </cell>
          <cell r="AY43">
            <v>89</v>
          </cell>
          <cell r="AZ43">
            <v>10</v>
          </cell>
          <cell r="BA43">
            <v>10</v>
          </cell>
          <cell r="BB43">
            <v>40</v>
          </cell>
          <cell r="BC43">
            <v>60</v>
          </cell>
          <cell r="BD43">
            <v>39</v>
          </cell>
          <cell r="BE43">
            <v>99</v>
          </cell>
          <cell r="BF43">
            <v>441</v>
          </cell>
          <cell r="BG43">
            <v>95</v>
          </cell>
          <cell r="BH43">
            <v>649</v>
          </cell>
          <cell r="BI43">
            <v>86.533333333333331</v>
          </cell>
          <cell r="BK43" t="str">
            <v>B+</v>
          </cell>
          <cell r="BL43" t="str">
            <v>D</v>
          </cell>
          <cell r="BM43" t="str">
            <v>E</v>
          </cell>
          <cell r="BN43" t="str">
            <v>A+</v>
          </cell>
          <cell r="BO43" t="str">
            <v>C+</v>
          </cell>
          <cell r="BP43" t="str">
            <v>A+</v>
          </cell>
          <cell r="BQ43" t="str">
            <v>A++</v>
          </cell>
          <cell r="BR43" t="str">
            <v>A++</v>
          </cell>
          <cell r="BS43" t="str">
            <v>A++</v>
          </cell>
          <cell r="BT43" t="str">
            <v>A++</v>
          </cell>
          <cell r="BU43" t="str">
            <v>A++</v>
          </cell>
          <cell r="BW43">
            <v>2</v>
          </cell>
          <cell r="BX43">
            <v>4</v>
          </cell>
          <cell r="BY43">
            <v>4</v>
          </cell>
          <cell r="BZ43">
            <v>2</v>
          </cell>
          <cell r="CA43">
            <v>2</v>
          </cell>
          <cell r="CB43">
            <v>1</v>
          </cell>
          <cell r="CC43">
            <v>1</v>
          </cell>
          <cell r="CD43">
            <v>1.5</v>
          </cell>
          <cell r="CE43">
            <v>1</v>
          </cell>
          <cell r="CF43">
            <v>1.5</v>
          </cell>
          <cell r="CG43">
            <v>0.5</v>
          </cell>
          <cell r="CH43">
            <v>20.5</v>
          </cell>
          <cell r="CI43">
            <v>0</v>
          </cell>
          <cell r="CJ43" t="str">
            <v>Pass</v>
          </cell>
          <cell r="CK43">
            <v>7.32</v>
          </cell>
        </row>
        <row r="44">
          <cell r="B44" t="str">
            <v>PIET23CR064</v>
          </cell>
          <cell r="C44" t="str">
            <v>MANOJ KUMAWAT</v>
          </cell>
          <cell r="D44" t="str">
            <v>23EPTCL037</v>
          </cell>
          <cell r="E44" t="str">
            <v>D-64</v>
          </cell>
          <cell r="F44"/>
          <cell r="G44">
            <v>6</v>
          </cell>
          <cell r="H44">
            <v>9</v>
          </cell>
          <cell r="I44">
            <v>10</v>
          </cell>
          <cell r="J44">
            <v>25</v>
          </cell>
          <cell r="K44">
            <v>7</v>
          </cell>
          <cell r="L44">
            <v>10</v>
          </cell>
          <cell r="M44">
            <v>10</v>
          </cell>
          <cell r="N44">
            <v>27</v>
          </cell>
          <cell r="O44" t="str">
            <v>N</v>
          </cell>
          <cell r="P44">
            <v>10</v>
          </cell>
          <cell r="Q44">
            <v>8</v>
          </cell>
          <cell r="R44">
            <v>18</v>
          </cell>
          <cell r="S44">
            <v>5</v>
          </cell>
          <cell r="T44">
            <v>8</v>
          </cell>
          <cell r="U44">
            <v>10</v>
          </cell>
          <cell r="V44">
            <v>23</v>
          </cell>
          <cell r="W44">
            <v>8</v>
          </cell>
          <cell r="X44">
            <v>10</v>
          </cell>
          <cell r="Y44">
            <v>10</v>
          </cell>
          <cell r="Z44">
            <v>28</v>
          </cell>
          <cell r="AA44">
            <v>121</v>
          </cell>
          <cell r="AB44">
            <v>9</v>
          </cell>
          <cell r="AC44">
            <v>10</v>
          </cell>
          <cell r="AD44">
            <v>40</v>
          </cell>
          <cell r="AE44">
            <v>59</v>
          </cell>
          <cell r="AF44">
            <v>39</v>
          </cell>
          <cell r="AG44">
            <v>98</v>
          </cell>
          <cell r="AH44">
            <v>7</v>
          </cell>
          <cell r="AI44">
            <v>8</v>
          </cell>
          <cell r="AJ44">
            <v>34</v>
          </cell>
          <cell r="AK44">
            <v>49</v>
          </cell>
          <cell r="AL44">
            <v>30</v>
          </cell>
          <cell r="AM44">
            <v>79</v>
          </cell>
          <cell r="AN44">
            <v>9</v>
          </cell>
          <cell r="AO44">
            <v>8</v>
          </cell>
          <cell r="AP44">
            <v>40</v>
          </cell>
          <cell r="AQ44">
            <v>57</v>
          </cell>
          <cell r="AR44">
            <v>34</v>
          </cell>
          <cell r="AS44">
            <v>91</v>
          </cell>
          <cell r="AT44">
            <v>8</v>
          </cell>
          <cell r="AU44">
            <v>10</v>
          </cell>
          <cell r="AV44">
            <v>40</v>
          </cell>
          <cell r="AW44">
            <v>58</v>
          </cell>
          <cell r="AX44">
            <v>37</v>
          </cell>
          <cell r="AY44">
            <v>95</v>
          </cell>
          <cell r="AZ44">
            <v>6</v>
          </cell>
          <cell r="BA44">
            <v>7</v>
          </cell>
          <cell r="BB44">
            <v>37</v>
          </cell>
          <cell r="BC44">
            <v>50</v>
          </cell>
          <cell r="BD44">
            <v>28</v>
          </cell>
          <cell r="BE44">
            <v>78</v>
          </cell>
          <cell r="BF44">
            <v>441</v>
          </cell>
          <cell r="BG44">
            <v>81</v>
          </cell>
          <cell r="BH44">
            <v>643</v>
          </cell>
          <cell r="BI44">
            <v>85.733333333333334</v>
          </cell>
          <cell r="BK44" t="str">
            <v>C</v>
          </cell>
          <cell r="BL44" t="str">
            <v>E</v>
          </cell>
          <cell r="BM44" t="str">
            <v>D+</v>
          </cell>
          <cell r="BN44" t="str">
            <v>A+</v>
          </cell>
          <cell r="BO44" t="str">
            <v>B+</v>
          </cell>
          <cell r="BP44" t="str">
            <v>A+</v>
          </cell>
          <cell r="BQ44" t="str">
            <v>A++</v>
          </cell>
          <cell r="BR44" t="str">
            <v>A++</v>
          </cell>
          <cell r="BS44" t="str">
            <v>A++</v>
          </cell>
          <cell r="BT44" t="str">
            <v>A+</v>
          </cell>
          <cell r="BU44" t="str">
            <v>A++</v>
          </cell>
          <cell r="BW44">
            <v>2</v>
          </cell>
          <cell r="BX44">
            <v>4</v>
          </cell>
          <cell r="BY44">
            <v>4</v>
          </cell>
          <cell r="BZ44">
            <v>2</v>
          </cell>
          <cell r="CA44">
            <v>2</v>
          </cell>
          <cell r="CB44">
            <v>1</v>
          </cell>
          <cell r="CC44">
            <v>1</v>
          </cell>
          <cell r="CD44">
            <v>1.5</v>
          </cell>
          <cell r="CE44">
            <v>1</v>
          </cell>
          <cell r="CF44">
            <v>1.5</v>
          </cell>
          <cell r="CG44">
            <v>0.5</v>
          </cell>
          <cell r="CH44">
            <v>20.5</v>
          </cell>
          <cell r="CI44">
            <v>0</v>
          </cell>
          <cell r="CJ44" t="str">
            <v>Pass</v>
          </cell>
          <cell r="CK44">
            <v>7.29</v>
          </cell>
        </row>
        <row r="45">
          <cell r="B45" t="str">
            <v>PIET23CR041</v>
          </cell>
          <cell r="C45" t="str">
            <v>MOHD RAHISH</v>
          </cell>
          <cell r="D45" t="str">
            <v>23EPTCL038</v>
          </cell>
          <cell r="E45" t="str">
            <v>D-42</v>
          </cell>
          <cell r="F45"/>
          <cell r="G45">
            <v>1</v>
          </cell>
          <cell r="H45">
            <v>7</v>
          </cell>
          <cell r="I45">
            <v>10</v>
          </cell>
          <cell r="J45">
            <v>18</v>
          </cell>
          <cell r="K45">
            <v>7</v>
          </cell>
          <cell r="L45" t="str">
            <v>N</v>
          </cell>
          <cell r="M45">
            <v>6</v>
          </cell>
          <cell r="N45">
            <v>13</v>
          </cell>
          <cell r="O45" t="str">
            <v>N</v>
          </cell>
          <cell r="P45">
            <v>6</v>
          </cell>
          <cell r="Q45">
            <v>7</v>
          </cell>
          <cell r="R45">
            <v>13</v>
          </cell>
          <cell r="S45">
            <v>6</v>
          </cell>
          <cell r="T45" t="str">
            <v>N</v>
          </cell>
          <cell r="U45">
            <v>8</v>
          </cell>
          <cell r="V45">
            <v>14</v>
          </cell>
          <cell r="W45" t="str">
            <v>N</v>
          </cell>
          <cell r="X45">
            <v>8</v>
          </cell>
          <cell r="Y45">
            <v>10</v>
          </cell>
          <cell r="Z45">
            <v>18</v>
          </cell>
          <cell r="AA45">
            <v>76</v>
          </cell>
          <cell r="AB45" t="str">
            <v>A</v>
          </cell>
          <cell r="AC45" t="str">
            <v>A</v>
          </cell>
          <cell r="AD45">
            <v>17</v>
          </cell>
          <cell r="AE45">
            <v>17</v>
          </cell>
          <cell r="AF45" t="str">
            <v>A</v>
          </cell>
          <cell r="AG45">
            <v>17</v>
          </cell>
          <cell r="AH45" t="str">
            <v>A</v>
          </cell>
          <cell r="AI45" t="str">
            <v>A</v>
          </cell>
          <cell r="AJ45">
            <v>5</v>
          </cell>
          <cell r="AK45">
            <v>5</v>
          </cell>
          <cell r="AL45" t="str">
            <v>A</v>
          </cell>
          <cell r="AM45">
            <v>5</v>
          </cell>
          <cell r="AN45" t="str">
            <v>A</v>
          </cell>
          <cell r="AO45">
            <v>5</v>
          </cell>
          <cell r="AP45">
            <v>20</v>
          </cell>
          <cell r="AQ45">
            <v>25</v>
          </cell>
          <cell r="AR45" t="str">
            <v>A</v>
          </cell>
          <cell r="AS45">
            <v>25</v>
          </cell>
          <cell r="AT45" t="str">
            <v>A</v>
          </cell>
          <cell r="AU45" t="str">
            <v>A</v>
          </cell>
          <cell r="AV45">
            <v>21</v>
          </cell>
          <cell r="AW45">
            <v>21</v>
          </cell>
          <cell r="AX45" t="str">
            <v>A</v>
          </cell>
          <cell r="AY45">
            <v>21</v>
          </cell>
          <cell r="AZ45">
            <v>2</v>
          </cell>
          <cell r="BA45" t="str">
            <v>A</v>
          </cell>
          <cell r="BB45">
            <v>14</v>
          </cell>
          <cell r="BC45">
            <v>16</v>
          </cell>
          <cell r="BD45" t="str">
            <v>A</v>
          </cell>
          <cell r="BE45">
            <v>16</v>
          </cell>
          <cell r="BF45">
            <v>84</v>
          </cell>
          <cell r="BG45">
            <v>40</v>
          </cell>
          <cell r="BH45">
            <v>200</v>
          </cell>
          <cell r="BI45">
            <v>26.666666666666668</v>
          </cell>
          <cell r="BK45" t="str">
            <v>F</v>
          </cell>
          <cell r="BL45" t="str">
            <v>F</v>
          </cell>
          <cell r="BM45" t="str">
            <v>F</v>
          </cell>
          <cell r="BN45" t="str">
            <v>F</v>
          </cell>
          <cell r="BO45" t="str">
            <v>F</v>
          </cell>
          <cell r="BP45" t="str">
            <v>F</v>
          </cell>
          <cell r="BQ45" t="str">
            <v>F</v>
          </cell>
          <cell r="BR45" t="str">
            <v>F</v>
          </cell>
          <cell r="BS45" t="str">
            <v>F</v>
          </cell>
          <cell r="BT45" t="str">
            <v>F</v>
          </cell>
          <cell r="BU45" t="str">
            <v>E+</v>
          </cell>
          <cell r="BW45">
            <v>2</v>
          </cell>
          <cell r="BX45">
            <v>4</v>
          </cell>
          <cell r="BY45">
            <v>4</v>
          </cell>
          <cell r="BZ45">
            <v>2</v>
          </cell>
          <cell r="CA45">
            <v>2</v>
          </cell>
          <cell r="CB45">
            <v>1</v>
          </cell>
          <cell r="CC45">
            <v>1</v>
          </cell>
          <cell r="CD45">
            <v>1.5</v>
          </cell>
          <cell r="CE45">
            <v>1</v>
          </cell>
          <cell r="CF45">
            <v>1.5</v>
          </cell>
          <cell r="CG45">
            <v>0.5</v>
          </cell>
          <cell r="CH45">
            <v>20.5</v>
          </cell>
          <cell r="CI45">
            <v>10</v>
          </cell>
          <cell r="CJ45" t="str">
            <v>Fail</v>
          </cell>
          <cell r="CK45">
            <v>0.12195121951219512</v>
          </cell>
        </row>
        <row r="46">
          <cell r="B46" t="str">
            <v>PIET23CR042</v>
          </cell>
          <cell r="C46" t="str">
            <v>MOHIT SINGH VISHT</v>
          </cell>
          <cell r="D46" t="str">
            <v>23EPTCL039</v>
          </cell>
          <cell r="E46" t="str">
            <v>D-43</v>
          </cell>
          <cell r="F46"/>
          <cell r="G46">
            <v>5</v>
          </cell>
          <cell r="H46">
            <v>10</v>
          </cell>
          <cell r="I46">
            <v>10</v>
          </cell>
          <cell r="J46">
            <v>25</v>
          </cell>
          <cell r="K46">
            <v>8</v>
          </cell>
          <cell r="L46">
            <v>9</v>
          </cell>
          <cell r="M46">
            <v>10</v>
          </cell>
          <cell r="N46">
            <v>27</v>
          </cell>
          <cell r="O46">
            <v>8</v>
          </cell>
          <cell r="P46">
            <v>10</v>
          </cell>
          <cell r="Q46">
            <v>10</v>
          </cell>
          <cell r="R46">
            <v>28</v>
          </cell>
          <cell r="S46">
            <v>5</v>
          </cell>
          <cell r="T46">
            <v>10</v>
          </cell>
          <cell r="U46">
            <v>10</v>
          </cell>
          <cell r="V46">
            <v>25</v>
          </cell>
          <cell r="W46">
            <v>8</v>
          </cell>
          <cell r="X46">
            <v>10</v>
          </cell>
          <cell r="Y46">
            <v>7</v>
          </cell>
          <cell r="Z46">
            <v>25</v>
          </cell>
          <cell r="AA46">
            <v>130</v>
          </cell>
          <cell r="AB46">
            <v>10</v>
          </cell>
          <cell r="AC46">
            <v>5</v>
          </cell>
          <cell r="AD46">
            <v>40</v>
          </cell>
          <cell r="AE46">
            <v>55</v>
          </cell>
          <cell r="AF46">
            <v>38</v>
          </cell>
          <cell r="AG46">
            <v>93</v>
          </cell>
          <cell r="AH46">
            <v>7</v>
          </cell>
          <cell r="AI46">
            <v>8</v>
          </cell>
          <cell r="AJ46">
            <v>35</v>
          </cell>
          <cell r="AK46">
            <v>50</v>
          </cell>
          <cell r="AL46">
            <v>28</v>
          </cell>
          <cell r="AM46">
            <v>78</v>
          </cell>
          <cell r="AN46">
            <v>8</v>
          </cell>
          <cell r="AO46">
            <v>8</v>
          </cell>
          <cell r="AP46">
            <v>40</v>
          </cell>
          <cell r="AQ46">
            <v>56</v>
          </cell>
          <cell r="AR46">
            <v>33</v>
          </cell>
          <cell r="AS46">
            <v>89</v>
          </cell>
          <cell r="AT46">
            <v>9</v>
          </cell>
          <cell r="AU46">
            <v>9</v>
          </cell>
          <cell r="AV46">
            <v>36</v>
          </cell>
          <cell r="AW46">
            <v>54</v>
          </cell>
          <cell r="AX46">
            <v>33</v>
          </cell>
          <cell r="AY46">
            <v>87</v>
          </cell>
          <cell r="AZ46">
            <v>9</v>
          </cell>
          <cell r="BA46">
            <v>8</v>
          </cell>
          <cell r="BB46">
            <v>40</v>
          </cell>
          <cell r="BC46">
            <v>57</v>
          </cell>
          <cell r="BD46">
            <v>33</v>
          </cell>
          <cell r="BE46">
            <v>90</v>
          </cell>
          <cell r="BF46">
            <v>437</v>
          </cell>
          <cell r="BG46">
            <v>97</v>
          </cell>
          <cell r="BH46">
            <v>664</v>
          </cell>
          <cell r="BI46">
            <v>88.533333333333331</v>
          </cell>
          <cell r="BK46" t="str">
            <v>B+</v>
          </cell>
          <cell r="BL46" t="str">
            <v>C+</v>
          </cell>
          <cell r="BM46" t="str">
            <v>B+</v>
          </cell>
          <cell r="BN46" t="str">
            <v>A+</v>
          </cell>
          <cell r="BO46" t="str">
            <v>B</v>
          </cell>
          <cell r="BP46" t="str">
            <v>A+</v>
          </cell>
          <cell r="BQ46" t="str">
            <v>A++</v>
          </cell>
          <cell r="BR46" t="str">
            <v>A++</v>
          </cell>
          <cell r="BS46" t="str">
            <v>A++</v>
          </cell>
          <cell r="BT46" t="str">
            <v>A++</v>
          </cell>
          <cell r="BU46" t="str">
            <v>A++</v>
          </cell>
          <cell r="BW46">
            <v>2</v>
          </cell>
          <cell r="BX46">
            <v>4</v>
          </cell>
          <cell r="BY46">
            <v>4</v>
          </cell>
          <cell r="BZ46">
            <v>2</v>
          </cell>
          <cell r="CA46">
            <v>2</v>
          </cell>
          <cell r="CB46">
            <v>1</v>
          </cell>
          <cell r="CC46">
            <v>1</v>
          </cell>
          <cell r="CD46">
            <v>1.5</v>
          </cell>
          <cell r="CE46">
            <v>1</v>
          </cell>
          <cell r="CF46">
            <v>1.5</v>
          </cell>
          <cell r="CG46">
            <v>0.5</v>
          </cell>
          <cell r="CH46">
            <v>20.5</v>
          </cell>
          <cell r="CI46">
            <v>0</v>
          </cell>
          <cell r="CJ46" t="str">
            <v>Pass</v>
          </cell>
          <cell r="CK46">
            <v>8.44</v>
          </cell>
        </row>
        <row r="47">
          <cell r="B47" t="str">
            <v>PIET23CR010</v>
          </cell>
          <cell r="C47" t="str">
            <v>MS.BHUMIKA SHARMA</v>
          </cell>
          <cell r="D47" t="str">
            <v>23EPTCL040</v>
          </cell>
          <cell r="E47" t="str">
            <v>D-11</v>
          </cell>
          <cell r="F47"/>
          <cell r="G47">
            <v>6</v>
          </cell>
          <cell r="H47">
            <v>10</v>
          </cell>
          <cell r="I47">
            <v>10</v>
          </cell>
          <cell r="J47">
            <v>26</v>
          </cell>
          <cell r="K47">
            <v>6</v>
          </cell>
          <cell r="L47">
            <v>10</v>
          </cell>
          <cell r="M47">
            <v>10</v>
          </cell>
          <cell r="N47">
            <v>26</v>
          </cell>
          <cell r="O47">
            <v>8</v>
          </cell>
          <cell r="P47">
            <v>10</v>
          </cell>
          <cell r="Q47">
            <v>10</v>
          </cell>
          <cell r="R47">
            <v>28</v>
          </cell>
          <cell r="S47">
            <v>5</v>
          </cell>
          <cell r="T47">
            <v>8</v>
          </cell>
          <cell r="U47">
            <v>10</v>
          </cell>
          <cell r="V47">
            <v>23</v>
          </cell>
          <cell r="W47">
            <v>6</v>
          </cell>
          <cell r="X47">
            <v>10</v>
          </cell>
          <cell r="Y47">
            <v>10</v>
          </cell>
          <cell r="Z47">
            <v>26</v>
          </cell>
          <cell r="AA47">
            <v>129</v>
          </cell>
          <cell r="AB47">
            <v>8</v>
          </cell>
          <cell r="AC47">
            <v>9</v>
          </cell>
          <cell r="AD47">
            <v>40</v>
          </cell>
          <cell r="AE47">
            <v>57</v>
          </cell>
          <cell r="AF47">
            <v>37</v>
          </cell>
          <cell r="AG47">
            <v>94</v>
          </cell>
          <cell r="AH47">
            <v>8</v>
          </cell>
          <cell r="AI47">
            <v>8</v>
          </cell>
          <cell r="AJ47">
            <v>34</v>
          </cell>
          <cell r="AK47">
            <v>50</v>
          </cell>
          <cell r="AL47">
            <v>30</v>
          </cell>
          <cell r="AM47">
            <v>80</v>
          </cell>
          <cell r="AN47">
            <v>8</v>
          </cell>
          <cell r="AO47">
            <v>7</v>
          </cell>
          <cell r="AP47">
            <v>36</v>
          </cell>
          <cell r="AQ47">
            <v>51</v>
          </cell>
          <cell r="AR47">
            <v>32</v>
          </cell>
          <cell r="AS47">
            <v>83</v>
          </cell>
          <cell r="AT47">
            <v>6</v>
          </cell>
          <cell r="AU47">
            <v>7</v>
          </cell>
          <cell r="AV47">
            <v>40</v>
          </cell>
          <cell r="AW47">
            <v>53</v>
          </cell>
          <cell r="AX47">
            <v>26</v>
          </cell>
          <cell r="AY47">
            <v>79</v>
          </cell>
          <cell r="AZ47">
            <v>4</v>
          </cell>
          <cell r="BA47">
            <v>6</v>
          </cell>
          <cell r="BB47">
            <v>33</v>
          </cell>
          <cell r="BC47">
            <v>43</v>
          </cell>
          <cell r="BD47">
            <v>23</v>
          </cell>
          <cell r="BE47">
            <v>66</v>
          </cell>
          <cell r="BF47">
            <v>402</v>
          </cell>
          <cell r="BG47">
            <v>95</v>
          </cell>
          <cell r="BH47">
            <v>626</v>
          </cell>
          <cell r="BI47">
            <v>83.466666666666669</v>
          </cell>
          <cell r="BK47" t="str">
            <v>B+</v>
          </cell>
          <cell r="BL47" t="str">
            <v>A+</v>
          </cell>
          <cell r="BM47" t="str">
            <v>B</v>
          </cell>
          <cell r="BN47" t="str">
            <v>A+</v>
          </cell>
          <cell r="BO47" t="str">
            <v>B</v>
          </cell>
          <cell r="BP47" t="str">
            <v>A+</v>
          </cell>
          <cell r="BQ47" t="str">
            <v>A++</v>
          </cell>
          <cell r="BR47" t="str">
            <v>A++</v>
          </cell>
          <cell r="BS47" t="str">
            <v>A+</v>
          </cell>
          <cell r="BT47" t="str">
            <v>B</v>
          </cell>
          <cell r="BU47" t="str">
            <v>A++</v>
          </cell>
          <cell r="BW47">
            <v>2</v>
          </cell>
          <cell r="BX47">
            <v>4</v>
          </cell>
          <cell r="BY47">
            <v>4</v>
          </cell>
          <cell r="BZ47">
            <v>2</v>
          </cell>
          <cell r="CA47">
            <v>2</v>
          </cell>
          <cell r="CB47">
            <v>1</v>
          </cell>
          <cell r="CC47">
            <v>1</v>
          </cell>
          <cell r="CD47">
            <v>1.5</v>
          </cell>
          <cell r="CE47">
            <v>1</v>
          </cell>
          <cell r="CF47">
            <v>1.5</v>
          </cell>
          <cell r="CG47">
            <v>0.5</v>
          </cell>
          <cell r="CH47">
            <v>20.5</v>
          </cell>
          <cell r="CI47">
            <v>0</v>
          </cell>
          <cell r="CJ47" t="str">
            <v>Pass</v>
          </cell>
          <cell r="CK47">
            <v>8.5</v>
          </cell>
        </row>
        <row r="48">
          <cell r="B48" t="str">
            <v>PIET23CR023</v>
          </cell>
          <cell r="C48" t="str">
            <v>MS.GUNJAN SHARMA</v>
          </cell>
          <cell r="D48" t="str">
            <v>23EPTCL041</v>
          </cell>
          <cell r="E48" t="str">
            <v>D-24</v>
          </cell>
          <cell r="F48"/>
          <cell r="G48">
            <v>6</v>
          </cell>
          <cell r="H48">
            <v>6</v>
          </cell>
          <cell r="I48">
            <v>10</v>
          </cell>
          <cell r="J48">
            <v>22</v>
          </cell>
          <cell r="K48">
            <v>8</v>
          </cell>
          <cell r="L48">
            <v>9</v>
          </cell>
          <cell r="M48">
            <v>10</v>
          </cell>
          <cell r="N48">
            <v>27</v>
          </cell>
          <cell r="O48">
            <v>8</v>
          </cell>
          <cell r="P48">
            <v>10</v>
          </cell>
          <cell r="Q48">
            <v>10</v>
          </cell>
          <cell r="R48">
            <v>28</v>
          </cell>
          <cell r="S48">
            <v>3</v>
          </cell>
          <cell r="T48">
            <v>9</v>
          </cell>
          <cell r="U48">
            <v>10</v>
          </cell>
          <cell r="V48">
            <v>22</v>
          </cell>
          <cell r="W48">
            <v>6</v>
          </cell>
          <cell r="X48">
            <v>10</v>
          </cell>
          <cell r="Y48">
            <v>8</v>
          </cell>
          <cell r="Z48">
            <v>24</v>
          </cell>
          <cell r="AA48">
            <v>123</v>
          </cell>
          <cell r="AB48">
            <v>9</v>
          </cell>
          <cell r="AC48">
            <v>7</v>
          </cell>
          <cell r="AD48">
            <v>40</v>
          </cell>
          <cell r="AE48">
            <v>56</v>
          </cell>
          <cell r="AF48">
            <v>23</v>
          </cell>
          <cell r="AG48">
            <v>79</v>
          </cell>
          <cell r="AH48">
            <v>8</v>
          </cell>
          <cell r="AI48">
            <v>7</v>
          </cell>
          <cell r="AJ48">
            <v>35</v>
          </cell>
          <cell r="AK48">
            <v>50</v>
          </cell>
          <cell r="AL48">
            <v>30</v>
          </cell>
          <cell r="AM48">
            <v>80</v>
          </cell>
          <cell r="AN48">
            <v>8</v>
          </cell>
          <cell r="AO48">
            <v>8</v>
          </cell>
          <cell r="AP48">
            <v>34</v>
          </cell>
          <cell r="AQ48">
            <v>50</v>
          </cell>
          <cell r="AR48">
            <v>35</v>
          </cell>
          <cell r="AS48">
            <v>85</v>
          </cell>
          <cell r="AT48">
            <v>8</v>
          </cell>
          <cell r="AU48">
            <v>9</v>
          </cell>
          <cell r="AV48">
            <v>40</v>
          </cell>
          <cell r="AW48">
            <v>57</v>
          </cell>
          <cell r="AX48">
            <v>26</v>
          </cell>
          <cell r="AY48">
            <v>83</v>
          </cell>
          <cell r="AZ48">
            <v>9</v>
          </cell>
          <cell r="BA48">
            <v>8</v>
          </cell>
          <cell r="BB48">
            <v>40</v>
          </cell>
          <cell r="BC48">
            <v>57</v>
          </cell>
          <cell r="BD48">
            <v>28</v>
          </cell>
          <cell r="BE48">
            <v>85</v>
          </cell>
          <cell r="BF48">
            <v>412</v>
          </cell>
          <cell r="BG48">
            <v>96</v>
          </cell>
          <cell r="BH48">
            <v>631</v>
          </cell>
          <cell r="BI48">
            <v>84.13333333333334</v>
          </cell>
          <cell r="BK48" t="str">
            <v>B+</v>
          </cell>
          <cell r="BL48" t="str">
            <v>E</v>
          </cell>
          <cell r="BM48" t="str">
            <v>D+</v>
          </cell>
          <cell r="BN48" t="str">
            <v>A+</v>
          </cell>
          <cell r="BO48" t="str">
            <v>C+</v>
          </cell>
          <cell r="BP48" t="str">
            <v>A+</v>
          </cell>
          <cell r="BQ48" t="str">
            <v>A+</v>
          </cell>
          <cell r="BR48" t="str">
            <v>A++</v>
          </cell>
          <cell r="BS48" t="str">
            <v>A++</v>
          </cell>
          <cell r="BT48" t="str">
            <v>A++</v>
          </cell>
          <cell r="BU48" t="str">
            <v>A++</v>
          </cell>
          <cell r="BW48">
            <v>2</v>
          </cell>
          <cell r="BX48">
            <v>4</v>
          </cell>
          <cell r="BY48">
            <v>4</v>
          </cell>
          <cell r="BZ48">
            <v>2</v>
          </cell>
          <cell r="CA48">
            <v>2</v>
          </cell>
          <cell r="CB48">
            <v>1</v>
          </cell>
          <cell r="CC48">
            <v>1</v>
          </cell>
          <cell r="CD48">
            <v>1.5</v>
          </cell>
          <cell r="CE48">
            <v>1</v>
          </cell>
          <cell r="CF48">
            <v>1.5</v>
          </cell>
          <cell r="CG48">
            <v>0.5</v>
          </cell>
          <cell r="CH48">
            <v>20.5</v>
          </cell>
          <cell r="CI48">
            <v>0</v>
          </cell>
          <cell r="CJ48" t="str">
            <v>Pass</v>
          </cell>
          <cell r="CK48">
            <v>7.37</v>
          </cell>
        </row>
        <row r="49">
          <cell r="B49" t="str">
            <v>PIET23CR029</v>
          </cell>
          <cell r="C49" t="str">
            <v>MS.KASHISH NAGARIYA</v>
          </cell>
          <cell r="D49" t="str">
            <v>23EPTCL042</v>
          </cell>
          <cell r="E49" t="str">
            <v>D-30</v>
          </cell>
          <cell r="F49"/>
          <cell r="G49">
            <v>2</v>
          </cell>
          <cell r="H49">
            <v>8</v>
          </cell>
          <cell r="I49">
            <v>10</v>
          </cell>
          <cell r="J49">
            <v>20</v>
          </cell>
          <cell r="K49">
            <v>8</v>
          </cell>
          <cell r="L49">
            <v>6</v>
          </cell>
          <cell r="M49">
            <v>10</v>
          </cell>
          <cell r="N49">
            <v>24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4</v>
          </cell>
          <cell r="T49">
            <v>10</v>
          </cell>
          <cell r="U49">
            <v>10</v>
          </cell>
          <cell r="V49">
            <v>24</v>
          </cell>
          <cell r="W49">
            <v>6</v>
          </cell>
          <cell r="X49">
            <v>10</v>
          </cell>
          <cell r="Y49">
            <v>10</v>
          </cell>
          <cell r="Z49">
            <v>26</v>
          </cell>
          <cell r="AA49">
            <v>121</v>
          </cell>
          <cell r="AB49">
            <v>9</v>
          </cell>
          <cell r="AC49">
            <v>6</v>
          </cell>
          <cell r="AD49">
            <v>40</v>
          </cell>
          <cell r="AE49">
            <v>55</v>
          </cell>
          <cell r="AF49">
            <v>32</v>
          </cell>
          <cell r="AG49">
            <v>87</v>
          </cell>
          <cell r="AH49">
            <v>6</v>
          </cell>
          <cell r="AI49">
            <v>7</v>
          </cell>
          <cell r="AJ49">
            <v>37</v>
          </cell>
          <cell r="AK49">
            <v>50</v>
          </cell>
          <cell r="AL49">
            <v>24</v>
          </cell>
          <cell r="AM49">
            <v>74</v>
          </cell>
          <cell r="AN49">
            <v>8</v>
          </cell>
          <cell r="AO49">
            <v>8</v>
          </cell>
          <cell r="AP49">
            <v>38</v>
          </cell>
          <cell r="AQ49">
            <v>54</v>
          </cell>
          <cell r="AR49">
            <v>30</v>
          </cell>
          <cell r="AS49">
            <v>84</v>
          </cell>
          <cell r="AT49">
            <v>7</v>
          </cell>
          <cell r="AU49">
            <v>7</v>
          </cell>
          <cell r="AV49">
            <v>40</v>
          </cell>
          <cell r="AW49">
            <v>54</v>
          </cell>
          <cell r="AX49">
            <v>33</v>
          </cell>
          <cell r="AY49">
            <v>87</v>
          </cell>
          <cell r="AZ49">
            <v>6</v>
          </cell>
          <cell r="BA49">
            <v>8</v>
          </cell>
          <cell r="BB49">
            <v>37</v>
          </cell>
          <cell r="BC49">
            <v>51</v>
          </cell>
          <cell r="BD49">
            <v>29</v>
          </cell>
          <cell r="BE49">
            <v>80</v>
          </cell>
          <cell r="BF49">
            <v>412</v>
          </cell>
          <cell r="BG49">
            <v>100</v>
          </cell>
          <cell r="BH49">
            <v>633</v>
          </cell>
          <cell r="BI49">
            <v>84.399999999999991</v>
          </cell>
          <cell r="BK49" t="str">
            <v>B</v>
          </cell>
          <cell r="BL49" t="str">
            <v>D+</v>
          </cell>
          <cell r="BM49" t="str">
            <v>C+</v>
          </cell>
          <cell r="BN49" t="str">
            <v>B+</v>
          </cell>
          <cell r="BO49" t="str">
            <v>C+</v>
          </cell>
          <cell r="BP49" t="str">
            <v>A</v>
          </cell>
          <cell r="BQ49" t="str">
            <v>A++</v>
          </cell>
          <cell r="BR49" t="str">
            <v>A++</v>
          </cell>
          <cell r="BS49" t="str">
            <v>A++</v>
          </cell>
          <cell r="BT49" t="str">
            <v>A+</v>
          </cell>
          <cell r="BU49" t="str">
            <v>A++</v>
          </cell>
          <cell r="BW49">
            <v>2</v>
          </cell>
          <cell r="BX49">
            <v>4</v>
          </cell>
          <cell r="BY49">
            <v>4</v>
          </cell>
          <cell r="BZ49">
            <v>2</v>
          </cell>
          <cell r="CA49">
            <v>2</v>
          </cell>
          <cell r="CB49">
            <v>1</v>
          </cell>
          <cell r="CC49">
            <v>1</v>
          </cell>
          <cell r="CD49">
            <v>1.5</v>
          </cell>
          <cell r="CE49">
            <v>1</v>
          </cell>
          <cell r="CF49">
            <v>1.5</v>
          </cell>
          <cell r="CG49">
            <v>0.5</v>
          </cell>
          <cell r="CH49">
            <v>20.5</v>
          </cell>
          <cell r="CI49">
            <v>0</v>
          </cell>
          <cell r="CJ49" t="str">
            <v>Pass</v>
          </cell>
          <cell r="CK49">
            <v>7.76</v>
          </cell>
        </row>
        <row r="50">
          <cell r="B50" t="str">
            <v>PIET23CR030</v>
          </cell>
          <cell r="C50" t="str">
            <v>MS.KHUSHI GUPTA</v>
          </cell>
          <cell r="D50" t="str">
            <v>23EPTCL043</v>
          </cell>
          <cell r="E50" t="str">
            <v>D-31</v>
          </cell>
          <cell r="F50"/>
          <cell r="G50">
            <v>5</v>
          </cell>
          <cell r="H50">
            <v>10</v>
          </cell>
          <cell r="I50">
            <v>10</v>
          </cell>
          <cell r="J50">
            <v>25</v>
          </cell>
          <cell r="K50">
            <v>3</v>
          </cell>
          <cell r="L50">
            <v>9</v>
          </cell>
          <cell r="M50">
            <v>10</v>
          </cell>
          <cell r="N50">
            <v>22</v>
          </cell>
          <cell r="O50">
            <v>6</v>
          </cell>
          <cell r="P50">
            <v>10</v>
          </cell>
          <cell r="Q50">
            <v>10</v>
          </cell>
          <cell r="R50">
            <v>26</v>
          </cell>
          <cell r="S50">
            <v>4</v>
          </cell>
          <cell r="T50">
            <v>8</v>
          </cell>
          <cell r="U50">
            <v>10</v>
          </cell>
          <cell r="V50">
            <v>22</v>
          </cell>
          <cell r="W50">
            <v>8</v>
          </cell>
          <cell r="X50">
            <v>10</v>
          </cell>
          <cell r="Y50">
            <v>9</v>
          </cell>
          <cell r="Z50">
            <v>27</v>
          </cell>
          <cell r="AA50">
            <v>122</v>
          </cell>
          <cell r="AB50">
            <v>9</v>
          </cell>
          <cell r="AC50">
            <v>8</v>
          </cell>
          <cell r="AD50">
            <v>40</v>
          </cell>
          <cell r="AE50">
            <v>57</v>
          </cell>
          <cell r="AF50">
            <v>28</v>
          </cell>
          <cell r="AG50">
            <v>85</v>
          </cell>
          <cell r="AH50">
            <v>6</v>
          </cell>
          <cell r="AI50">
            <v>7</v>
          </cell>
          <cell r="AJ50">
            <v>36</v>
          </cell>
          <cell r="AK50">
            <v>49</v>
          </cell>
          <cell r="AL50">
            <v>29</v>
          </cell>
          <cell r="AM50">
            <v>78</v>
          </cell>
          <cell r="AN50">
            <v>8</v>
          </cell>
          <cell r="AO50">
            <v>8</v>
          </cell>
          <cell r="AP50">
            <v>32</v>
          </cell>
          <cell r="AQ50">
            <v>48</v>
          </cell>
          <cell r="AR50">
            <v>32</v>
          </cell>
          <cell r="AS50">
            <v>80</v>
          </cell>
          <cell r="AT50">
            <v>8</v>
          </cell>
          <cell r="AU50">
            <v>9</v>
          </cell>
          <cell r="AV50">
            <v>40</v>
          </cell>
          <cell r="AW50">
            <v>57</v>
          </cell>
          <cell r="AX50">
            <v>31</v>
          </cell>
          <cell r="AY50">
            <v>88</v>
          </cell>
          <cell r="AZ50">
            <v>6</v>
          </cell>
          <cell r="BA50">
            <v>8</v>
          </cell>
          <cell r="BB50">
            <v>40</v>
          </cell>
          <cell r="BC50">
            <v>54</v>
          </cell>
          <cell r="BD50">
            <v>32</v>
          </cell>
          <cell r="BE50">
            <v>86</v>
          </cell>
          <cell r="BF50">
            <v>417</v>
          </cell>
          <cell r="BG50">
            <v>99</v>
          </cell>
          <cell r="BH50">
            <v>638</v>
          </cell>
          <cell r="BI50">
            <v>85.066666666666663</v>
          </cell>
          <cell r="BK50" t="str">
            <v>C+</v>
          </cell>
          <cell r="BL50" t="str">
            <v>B</v>
          </cell>
          <cell r="BM50" t="str">
            <v>E</v>
          </cell>
          <cell r="BN50" t="str">
            <v>C+</v>
          </cell>
          <cell r="BO50" t="str">
            <v>C</v>
          </cell>
          <cell r="BP50" t="str">
            <v>A+</v>
          </cell>
          <cell r="BQ50" t="str">
            <v>A++</v>
          </cell>
          <cell r="BR50" t="str">
            <v>A+</v>
          </cell>
          <cell r="BS50" t="str">
            <v>A++</v>
          </cell>
          <cell r="BT50" t="str">
            <v>A++</v>
          </cell>
          <cell r="BU50" t="str">
            <v>A++</v>
          </cell>
          <cell r="BW50">
            <v>2</v>
          </cell>
          <cell r="BX50">
            <v>4</v>
          </cell>
          <cell r="BY50">
            <v>4</v>
          </cell>
          <cell r="BZ50">
            <v>2</v>
          </cell>
          <cell r="CA50">
            <v>2</v>
          </cell>
          <cell r="CB50">
            <v>1</v>
          </cell>
          <cell r="CC50">
            <v>1</v>
          </cell>
          <cell r="CD50">
            <v>1.5</v>
          </cell>
          <cell r="CE50">
            <v>1</v>
          </cell>
          <cell r="CF50">
            <v>1.5</v>
          </cell>
          <cell r="CG50">
            <v>0.5</v>
          </cell>
          <cell r="CH50">
            <v>20.5</v>
          </cell>
          <cell r="CI50">
            <v>0</v>
          </cell>
          <cell r="CJ50" t="str">
            <v>Pass</v>
          </cell>
          <cell r="CK50">
            <v>7.29</v>
          </cell>
        </row>
        <row r="51">
          <cell r="B51" t="str">
            <v>PIET23CR058</v>
          </cell>
          <cell r="C51" t="str">
            <v>MS.SHREYA KHANDELWAL</v>
          </cell>
          <cell r="D51" t="str">
            <v>23EPTCL044</v>
          </cell>
          <cell r="E51" t="str">
            <v>D-59</v>
          </cell>
          <cell r="F51"/>
          <cell r="G51">
            <v>3</v>
          </cell>
          <cell r="H51">
            <v>8</v>
          </cell>
          <cell r="I51">
            <v>10</v>
          </cell>
          <cell r="J51">
            <v>21</v>
          </cell>
          <cell r="K51">
            <v>7</v>
          </cell>
          <cell r="L51">
            <v>9</v>
          </cell>
          <cell r="M51">
            <v>10</v>
          </cell>
          <cell r="N51">
            <v>26</v>
          </cell>
          <cell r="O51">
            <v>6</v>
          </cell>
          <cell r="P51">
            <v>10</v>
          </cell>
          <cell r="Q51">
            <v>10</v>
          </cell>
          <cell r="R51">
            <v>26</v>
          </cell>
          <cell r="S51">
            <v>4</v>
          </cell>
          <cell r="T51">
            <v>8</v>
          </cell>
          <cell r="U51">
            <v>10</v>
          </cell>
          <cell r="V51">
            <v>22</v>
          </cell>
          <cell r="W51">
            <v>6</v>
          </cell>
          <cell r="X51">
            <v>10</v>
          </cell>
          <cell r="Y51">
            <v>10</v>
          </cell>
          <cell r="Z51">
            <v>26</v>
          </cell>
          <cell r="AA51">
            <v>121</v>
          </cell>
          <cell r="AB51">
            <v>10</v>
          </cell>
          <cell r="AC51">
            <v>10</v>
          </cell>
          <cell r="AD51">
            <v>40</v>
          </cell>
          <cell r="AE51">
            <v>60</v>
          </cell>
          <cell r="AF51">
            <v>39</v>
          </cell>
          <cell r="AG51">
            <v>99</v>
          </cell>
          <cell r="AH51">
            <v>7</v>
          </cell>
          <cell r="AI51">
            <v>7</v>
          </cell>
          <cell r="AJ51">
            <v>35</v>
          </cell>
          <cell r="AK51">
            <v>49</v>
          </cell>
          <cell r="AL51">
            <v>32</v>
          </cell>
          <cell r="AM51">
            <v>81</v>
          </cell>
          <cell r="AN51">
            <v>7</v>
          </cell>
          <cell r="AO51">
            <v>8</v>
          </cell>
          <cell r="AP51">
            <v>40</v>
          </cell>
          <cell r="AQ51">
            <v>55</v>
          </cell>
          <cell r="AR51">
            <v>34</v>
          </cell>
          <cell r="AS51">
            <v>89</v>
          </cell>
          <cell r="AT51">
            <v>6</v>
          </cell>
          <cell r="AU51">
            <v>8</v>
          </cell>
          <cell r="AV51">
            <v>39</v>
          </cell>
          <cell r="AW51">
            <v>53</v>
          </cell>
          <cell r="AX51">
            <v>30</v>
          </cell>
          <cell r="AY51">
            <v>83</v>
          </cell>
          <cell r="AZ51">
            <v>8</v>
          </cell>
          <cell r="BA51">
            <v>9</v>
          </cell>
          <cell r="BB51">
            <v>40</v>
          </cell>
          <cell r="BC51">
            <v>57</v>
          </cell>
          <cell r="BD51">
            <v>34</v>
          </cell>
          <cell r="BE51">
            <v>91</v>
          </cell>
          <cell r="BF51">
            <v>443</v>
          </cell>
          <cell r="BG51">
            <v>72</v>
          </cell>
          <cell r="BH51">
            <v>636</v>
          </cell>
          <cell r="BI51">
            <v>84.8</v>
          </cell>
          <cell r="BK51" t="str">
            <v>B</v>
          </cell>
          <cell r="BL51" t="str">
            <v>D+</v>
          </cell>
          <cell r="BM51" t="str">
            <v>D</v>
          </cell>
          <cell r="BN51" t="str">
            <v>A++</v>
          </cell>
          <cell r="BO51" t="str">
            <v>B</v>
          </cell>
          <cell r="BP51" t="str">
            <v>A++</v>
          </cell>
          <cell r="BQ51" t="str">
            <v>A++</v>
          </cell>
          <cell r="BR51" t="str">
            <v>A++</v>
          </cell>
          <cell r="BS51" t="str">
            <v>A++</v>
          </cell>
          <cell r="BT51" t="str">
            <v>A++</v>
          </cell>
          <cell r="BU51" t="str">
            <v>A</v>
          </cell>
          <cell r="BW51">
            <v>2</v>
          </cell>
          <cell r="BX51">
            <v>4</v>
          </cell>
          <cell r="BY51">
            <v>4</v>
          </cell>
          <cell r="BZ51">
            <v>2</v>
          </cell>
          <cell r="CA51">
            <v>2</v>
          </cell>
          <cell r="CB51">
            <v>1</v>
          </cell>
          <cell r="CC51">
            <v>1</v>
          </cell>
          <cell r="CD51">
            <v>1.5</v>
          </cell>
          <cell r="CE51">
            <v>1</v>
          </cell>
          <cell r="CF51">
            <v>1.5</v>
          </cell>
          <cell r="CG51">
            <v>0.5</v>
          </cell>
          <cell r="CH51">
            <v>20.5</v>
          </cell>
          <cell r="CI51">
            <v>0</v>
          </cell>
          <cell r="CJ51" t="str">
            <v>Pass</v>
          </cell>
          <cell r="CK51">
            <v>7.82</v>
          </cell>
        </row>
        <row r="52">
          <cell r="B52" t="str">
            <v>PIET23CR043</v>
          </cell>
          <cell r="C52" t="str">
            <v>NAITIK GOYAL</v>
          </cell>
          <cell r="D52" t="str">
            <v>23EPTCL045</v>
          </cell>
          <cell r="E52" t="str">
            <v>D-44</v>
          </cell>
          <cell r="F52"/>
          <cell r="G52">
            <v>2</v>
          </cell>
          <cell r="H52">
            <v>8</v>
          </cell>
          <cell r="I52">
            <v>10</v>
          </cell>
          <cell r="J52">
            <v>20</v>
          </cell>
          <cell r="K52">
            <v>5</v>
          </cell>
          <cell r="L52">
            <v>8</v>
          </cell>
          <cell r="M52">
            <v>10</v>
          </cell>
          <cell r="N52">
            <v>23</v>
          </cell>
          <cell r="O52">
            <v>5</v>
          </cell>
          <cell r="P52">
            <v>10</v>
          </cell>
          <cell r="Q52">
            <v>10</v>
          </cell>
          <cell r="R52">
            <v>25</v>
          </cell>
          <cell r="S52">
            <v>4</v>
          </cell>
          <cell r="T52">
            <v>8</v>
          </cell>
          <cell r="U52">
            <v>10</v>
          </cell>
          <cell r="V52">
            <v>22</v>
          </cell>
          <cell r="W52">
            <v>6</v>
          </cell>
          <cell r="X52">
            <v>10</v>
          </cell>
          <cell r="Y52">
            <v>10</v>
          </cell>
          <cell r="Z52">
            <v>26</v>
          </cell>
          <cell r="AA52">
            <v>116</v>
          </cell>
          <cell r="AB52">
            <v>7</v>
          </cell>
          <cell r="AC52">
            <v>9</v>
          </cell>
          <cell r="AD52">
            <v>40</v>
          </cell>
          <cell r="AE52">
            <v>56</v>
          </cell>
          <cell r="AF52">
            <v>34</v>
          </cell>
          <cell r="AG52">
            <v>90</v>
          </cell>
          <cell r="AH52">
            <v>8</v>
          </cell>
          <cell r="AI52">
            <v>6</v>
          </cell>
          <cell r="AJ52">
            <v>33</v>
          </cell>
          <cell r="AK52">
            <v>47</v>
          </cell>
          <cell r="AL52">
            <v>28</v>
          </cell>
          <cell r="AM52">
            <v>75</v>
          </cell>
          <cell r="AN52">
            <v>7</v>
          </cell>
          <cell r="AO52">
            <v>7</v>
          </cell>
          <cell r="AP52">
            <v>39</v>
          </cell>
          <cell r="AQ52">
            <v>53</v>
          </cell>
          <cell r="AR52">
            <v>30</v>
          </cell>
          <cell r="AS52">
            <v>83</v>
          </cell>
          <cell r="AT52">
            <v>8</v>
          </cell>
          <cell r="AU52">
            <v>7</v>
          </cell>
          <cell r="AV52">
            <v>39</v>
          </cell>
          <cell r="AW52">
            <v>54</v>
          </cell>
          <cell r="AX52">
            <v>32</v>
          </cell>
          <cell r="AY52">
            <v>86</v>
          </cell>
          <cell r="AZ52">
            <v>10</v>
          </cell>
          <cell r="BA52">
            <v>9</v>
          </cell>
          <cell r="BB52">
            <v>40</v>
          </cell>
          <cell r="BC52">
            <v>59</v>
          </cell>
          <cell r="BD52">
            <v>32</v>
          </cell>
          <cell r="BE52">
            <v>91</v>
          </cell>
          <cell r="BF52">
            <v>425</v>
          </cell>
          <cell r="BG52">
            <v>69</v>
          </cell>
          <cell r="BH52">
            <v>610</v>
          </cell>
          <cell r="BI52">
            <v>81.333333333333329</v>
          </cell>
          <cell r="BK52" t="str">
            <v>C+</v>
          </cell>
          <cell r="BL52" t="str">
            <v>E</v>
          </cell>
          <cell r="BM52" t="str">
            <v>E</v>
          </cell>
          <cell r="BN52" t="str">
            <v>B+</v>
          </cell>
          <cell r="BO52" t="str">
            <v>B</v>
          </cell>
          <cell r="BP52" t="str">
            <v>A</v>
          </cell>
          <cell r="BQ52" t="str">
            <v>A++</v>
          </cell>
          <cell r="BR52" t="str">
            <v>A++</v>
          </cell>
          <cell r="BS52" t="str">
            <v>A++</v>
          </cell>
          <cell r="BT52" t="str">
            <v>A++</v>
          </cell>
          <cell r="BU52" t="str">
            <v>B+</v>
          </cell>
          <cell r="BW52">
            <v>2</v>
          </cell>
          <cell r="BX52">
            <v>4</v>
          </cell>
          <cell r="BY52">
            <v>4</v>
          </cell>
          <cell r="BZ52">
            <v>2</v>
          </cell>
          <cell r="CA52">
            <v>2</v>
          </cell>
          <cell r="CB52">
            <v>1</v>
          </cell>
          <cell r="CC52">
            <v>1</v>
          </cell>
          <cell r="CD52">
            <v>1.5</v>
          </cell>
          <cell r="CE52">
            <v>1</v>
          </cell>
          <cell r="CF52">
            <v>1.5</v>
          </cell>
          <cell r="CG52">
            <v>0.5</v>
          </cell>
          <cell r="CH52">
            <v>20.5</v>
          </cell>
          <cell r="CI52">
            <v>0</v>
          </cell>
          <cell r="CJ52" t="str">
            <v>Pass</v>
          </cell>
          <cell r="CK52">
            <v>6.8</v>
          </cell>
        </row>
        <row r="53">
          <cell r="B53" t="str">
            <v>PIET23CR044</v>
          </cell>
          <cell r="C53" t="str">
            <v>NIKHIL KUMAR SHARMA</v>
          </cell>
          <cell r="D53" t="str">
            <v>23EPTCL046</v>
          </cell>
          <cell r="E53" t="str">
            <v>D-45</v>
          </cell>
          <cell r="F53"/>
          <cell r="G53">
            <v>1</v>
          </cell>
          <cell r="H53">
            <v>8</v>
          </cell>
          <cell r="I53">
            <v>10</v>
          </cell>
          <cell r="J53">
            <v>19</v>
          </cell>
          <cell r="K53">
            <v>2</v>
          </cell>
          <cell r="L53">
            <v>6</v>
          </cell>
          <cell r="M53">
            <v>10</v>
          </cell>
          <cell r="N53">
            <v>18</v>
          </cell>
          <cell r="O53">
            <v>3</v>
          </cell>
          <cell r="P53">
            <v>7</v>
          </cell>
          <cell r="Q53">
            <v>10</v>
          </cell>
          <cell r="R53">
            <v>20</v>
          </cell>
          <cell r="S53">
            <v>1</v>
          </cell>
          <cell r="T53">
            <v>7</v>
          </cell>
          <cell r="U53">
            <v>10</v>
          </cell>
          <cell r="V53">
            <v>18</v>
          </cell>
          <cell r="W53">
            <v>2</v>
          </cell>
          <cell r="X53">
            <v>6</v>
          </cell>
          <cell r="Y53">
            <v>10</v>
          </cell>
          <cell r="Z53">
            <v>18</v>
          </cell>
          <cell r="AA53">
            <v>93</v>
          </cell>
          <cell r="AB53">
            <v>5</v>
          </cell>
          <cell r="AC53">
            <v>4</v>
          </cell>
          <cell r="AD53">
            <v>39</v>
          </cell>
          <cell r="AE53">
            <v>48</v>
          </cell>
          <cell r="AF53">
            <v>22</v>
          </cell>
          <cell r="AG53">
            <v>70</v>
          </cell>
          <cell r="AH53">
            <v>7</v>
          </cell>
          <cell r="AI53">
            <v>6</v>
          </cell>
          <cell r="AJ53">
            <v>33</v>
          </cell>
          <cell r="AK53">
            <v>46</v>
          </cell>
          <cell r="AL53">
            <v>20</v>
          </cell>
          <cell r="AM53">
            <v>66</v>
          </cell>
          <cell r="AN53">
            <v>5</v>
          </cell>
          <cell r="AO53">
            <v>6</v>
          </cell>
          <cell r="AP53">
            <v>30</v>
          </cell>
          <cell r="AQ53">
            <v>41</v>
          </cell>
          <cell r="AR53">
            <v>22</v>
          </cell>
          <cell r="AS53">
            <v>63</v>
          </cell>
          <cell r="AT53">
            <v>4</v>
          </cell>
          <cell r="AU53">
            <v>4</v>
          </cell>
          <cell r="AV53">
            <v>30</v>
          </cell>
          <cell r="AW53">
            <v>38</v>
          </cell>
          <cell r="AX53">
            <v>17</v>
          </cell>
          <cell r="AY53">
            <v>55</v>
          </cell>
          <cell r="AZ53">
            <v>6</v>
          </cell>
          <cell r="BA53">
            <v>6</v>
          </cell>
          <cell r="BB53">
            <v>38</v>
          </cell>
          <cell r="BC53">
            <v>50</v>
          </cell>
          <cell r="BD53">
            <v>29</v>
          </cell>
          <cell r="BE53">
            <v>79</v>
          </cell>
          <cell r="BF53">
            <v>333</v>
          </cell>
          <cell r="BG53">
            <v>58</v>
          </cell>
          <cell r="BH53">
            <v>484</v>
          </cell>
          <cell r="BI53">
            <v>64.533333333333331</v>
          </cell>
          <cell r="BK53" t="str">
            <v>F</v>
          </cell>
          <cell r="BL53" t="str">
            <v>F</v>
          </cell>
          <cell r="BM53" t="str">
            <v>E+</v>
          </cell>
          <cell r="BN53" t="str">
            <v>E+</v>
          </cell>
          <cell r="BO53" t="str">
            <v>E</v>
          </cell>
          <cell r="BP53" t="str">
            <v>B</v>
          </cell>
          <cell r="BQ53" t="str">
            <v>B+</v>
          </cell>
          <cell r="BR53" t="str">
            <v>B</v>
          </cell>
          <cell r="BS53" t="str">
            <v>C</v>
          </cell>
          <cell r="BT53" t="str">
            <v>A+</v>
          </cell>
          <cell r="BU53" t="str">
            <v>C+</v>
          </cell>
          <cell r="BW53">
            <v>2</v>
          </cell>
          <cell r="BX53">
            <v>4</v>
          </cell>
          <cell r="BY53">
            <v>4</v>
          </cell>
          <cell r="BZ53">
            <v>2</v>
          </cell>
          <cell r="CA53">
            <v>2</v>
          </cell>
          <cell r="CB53">
            <v>1</v>
          </cell>
          <cell r="CC53">
            <v>1</v>
          </cell>
          <cell r="CD53">
            <v>1.5</v>
          </cell>
          <cell r="CE53">
            <v>1</v>
          </cell>
          <cell r="CF53">
            <v>1.5</v>
          </cell>
          <cell r="CG53">
            <v>0.5</v>
          </cell>
          <cell r="CH53">
            <v>20.5</v>
          </cell>
          <cell r="CI53">
            <v>2</v>
          </cell>
          <cell r="CJ53" t="str">
            <v>Fail</v>
          </cell>
          <cell r="CK53">
            <v>4.3048780487804876</v>
          </cell>
        </row>
        <row r="54">
          <cell r="B54" t="str">
            <v>PIET23CR045</v>
          </cell>
          <cell r="C54" t="str">
            <v>OM MUDGAL</v>
          </cell>
          <cell r="D54" t="str">
            <v>23EPTCL047</v>
          </cell>
          <cell r="E54" t="str">
            <v>D-46</v>
          </cell>
          <cell r="F54"/>
          <cell r="G54">
            <v>7</v>
          </cell>
          <cell r="H54">
            <v>10</v>
          </cell>
          <cell r="I54">
            <v>10</v>
          </cell>
          <cell r="J54">
            <v>27</v>
          </cell>
          <cell r="K54">
            <v>6</v>
          </cell>
          <cell r="L54">
            <v>10</v>
          </cell>
          <cell r="M54">
            <v>10</v>
          </cell>
          <cell r="N54">
            <v>26</v>
          </cell>
          <cell r="O54">
            <v>5</v>
          </cell>
          <cell r="P54">
            <v>9</v>
          </cell>
          <cell r="Q54">
            <v>10</v>
          </cell>
          <cell r="R54">
            <v>24</v>
          </cell>
          <cell r="S54">
            <v>2</v>
          </cell>
          <cell r="T54">
            <v>8</v>
          </cell>
          <cell r="U54">
            <v>10</v>
          </cell>
          <cell r="V54">
            <v>20</v>
          </cell>
          <cell r="W54">
            <v>6</v>
          </cell>
          <cell r="X54">
            <v>10</v>
          </cell>
          <cell r="Y54">
            <v>10</v>
          </cell>
          <cell r="Z54">
            <v>26</v>
          </cell>
          <cell r="AA54">
            <v>123</v>
          </cell>
          <cell r="AB54">
            <v>9</v>
          </cell>
          <cell r="AC54">
            <v>9</v>
          </cell>
          <cell r="AD54">
            <v>40</v>
          </cell>
          <cell r="AE54">
            <v>58</v>
          </cell>
          <cell r="AF54">
            <v>34</v>
          </cell>
          <cell r="AG54">
            <v>92</v>
          </cell>
          <cell r="AH54">
            <v>6</v>
          </cell>
          <cell r="AI54">
            <v>7</v>
          </cell>
          <cell r="AJ54">
            <v>32</v>
          </cell>
          <cell r="AK54">
            <v>45</v>
          </cell>
          <cell r="AL54">
            <v>30</v>
          </cell>
          <cell r="AM54">
            <v>75</v>
          </cell>
          <cell r="AN54">
            <v>5</v>
          </cell>
          <cell r="AO54">
            <v>6</v>
          </cell>
          <cell r="AP54">
            <v>30</v>
          </cell>
          <cell r="AQ54">
            <v>41</v>
          </cell>
          <cell r="AR54">
            <v>28</v>
          </cell>
          <cell r="AS54">
            <v>69</v>
          </cell>
          <cell r="AT54">
            <v>6</v>
          </cell>
          <cell r="AU54">
            <v>6</v>
          </cell>
          <cell r="AV54">
            <v>38</v>
          </cell>
          <cell r="AW54">
            <v>50</v>
          </cell>
          <cell r="AX54">
            <v>31</v>
          </cell>
          <cell r="AY54">
            <v>81</v>
          </cell>
          <cell r="AZ54">
            <v>6</v>
          </cell>
          <cell r="BA54">
            <v>5</v>
          </cell>
          <cell r="BB54">
            <v>33</v>
          </cell>
          <cell r="BC54">
            <v>44</v>
          </cell>
          <cell r="BD54">
            <v>27</v>
          </cell>
          <cell r="BE54">
            <v>71</v>
          </cell>
          <cell r="BF54">
            <v>388</v>
          </cell>
          <cell r="BG54">
            <v>58</v>
          </cell>
          <cell r="BH54">
            <v>569</v>
          </cell>
          <cell r="BI54">
            <v>75.866666666666674</v>
          </cell>
          <cell r="BK54" t="str">
            <v>C+</v>
          </cell>
          <cell r="BL54" t="str">
            <v>E</v>
          </cell>
          <cell r="BM54" t="str">
            <v>C+</v>
          </cell>
          <cell r="BN54" t="str">
            <v>D+</v>
          </cell>
          <cell r="BO54" t="str">
            <v>C+</v>
          </cell>
          <cell r="BP54" t="str">
            <v>A</v>
          </cell>
          <cell r="BQ54" t="str">
            <v>A++</v>
          </cell>
          <cell r="BR54" t="str">
            <v>B+</v>
          </cell>
          <cell r="BS54" t="str">
            <v>A++</v>
          </cell>
          <cell r="BT54" t="str">
            <v>B+</v>
          </cell>
          <cell r="BU54" t="str">
            <v>C+</v>
          </cell>
          <cell r="BW54">
            <v>2</v>
          </cell>
          <cell r="BX54">
            <v>4</v>
          </cell>
          <cell r="BY54">
            <v>4</v>
          </cell>
          <cell r="BZ54">
            <v>2</v>
          </cell>
          <cell r="CA54">
            <v>2</v>
          </cell>
          <cell r="CB54">
            <v>1</v>
          </cell>
          <cell r="CC54">
            <v>1</v>
          </cell>
          <cell r="CD54">
            <v>1.5</v>
          </cell>
          <cell r="CE54">
            <v>1</v>
          </cell>
          <cell r="CF54">
            <v>1.5</v>
          </cell>
          <cell r="CG54">
            <v>0.5</v>
          </cell>
          <cell r="CH54">
            <v>20.5</v>
          </cell>
          <cell r="CI54">
            <v>0</v>
          </cell>
          <cell r="CJ54" t="str">
            <v>Pass</v>
          </cell>
          <cell r="CK54">
            <v>6.83</v>
          </cell>
        </row>
        <row r="55">
          <cell r="B55" t="str">
            <v>PIET23CR046</v>
          </cell>
          <cell r="C55" t="str">
            <v>PREET GURJAR</v>
          </cell>
          <cell r="D55" t="str">
            <v>23EPTCL048</v>
          </cell>
          <cell r="E55" t="str">
            <v>D-47</v>
          </cell>
          <cell r="F55"/>
          <cell r="G55">
            <v>4</v>
          </cell>
          <cell r="H55">
            <v>10</v>
          </cell>
          <cell r="I55">
            <v>10</v>
          </cell>
          <cell r="J55">
            <v>24</v>
          </cell>
          <cell r="K55">
            <v>4</v>
          </cell>
          <cell r="L55">
            <v>7</v>
          </cell>
          <cell r="M55">
            <v>9</v>
          </cell>
          <cell r="N55">
            <v>20</v>
          </cell>
          <cell r="O55">
            <v>5</v>
          </cell>
          <cell r="P55">
            <v>7</v>
          </cell>
          <cell r="Q55">
            <v>8</v>
          </cell>
          <cell r="R55">
            <v>20</v>
          </cell>
          <cell r="S55">
            <v>6</v>
          </cell>
          <cell r="T55" t="str">
            <v>N</v>
          </cell>
          <cell r="U55">
            <v>9</v>
          </cell>
          <cell r="V55">
            <v>15</v>
          </cell>
          <cell r="W55">
            <v>2</v>
          </cell>
          <cell r="X55">
            <v>10</v>
          </cell>
          <cell r="Y55">
            <v>8</v>
          </cell>
          <cell r="Z55">
            <v>20</v>
          </cell>
          <cell r="AA55">
            <v>99</v>
          </cell>
          <cell r="AB55">
            <v>5</v>
          </cell>
          <cell r="AC55" t="str">
            <v>A</v>
          </cell>
          <cell r="AD55">
            <v>21</v>
          </cell>
          <cell r="AE55">
            <v>26</v>
          </cell>
          <cell r="AF55">
            <v>22</v>
          </cell>
          <cell r="AG55">
            <v>48</v>
          </cell>
          <cell r="AH55">
            <v>7</v>
          </cell>
          <cell r="AI55">
            <v>8</v>
          </cell>
          <cell r="AJ55">
            <v>31</v>
          </cell>
          <cell r="AK55">
            <v>46</v>
          </cell>
          <cell r="AL55">
            <v>26</v>
          </cell>
          <cell r="AM55">
            <v>72</v>
          </cell>
          <cell r="AN55">
            <v>5</v>
          </cell>
          <cell r="AO55">
            <v>5</v>
          </cell>
          <cell r="AP55">
            <v>23</v>
          </cell>
          <cell r="AQ55">
            <v>33</v>
          </cell>
          <cell r="AR55">
            <v>26</v>
          </cell>
          <cell r="AS55">
            <v>59</v>
          </cell>
          <cell r="AT55">
            <v>4</v>
          </cell>
          <cell r="AU55">
            <v>2</v>
          </cell>
          <cell r="AV55">
            <v>25</v>
          </cell>
          <cell r="AW55">
            <v>31</v>
          </cell>
          <cell r="AX55">
            <v>18</v>
          </cell>
          <cell r="AY55">
            <v>49</v>
          </cell>
          <cell r="AZ55">
            <v>7</v>
          </cell>
          <cell r="BA55">
            <v>5</v>
          </cell>
          <cell r="BB55">
            <v>35</v>
          </cell>
          <cell r="BC55">
            <v>47</v>
          </cell>
          <cell r="BD55">
            <v>29</v>
          </cell>
          <cell r="BE55">
            <v>76</v>
          </cell>
          <cell r="BF55">
            <v>304</v>
          </cell>
          <cell r="BG55">
            <v>40</v>
          </cell>
          <cell r="BH55">
            <v>443</v>
          </cell>
          <cell r="BI55">
            <v>59.06666666666667</v>
          </cell>
          <cell r="BK55" t="str">
            <v>D</v>
          </cell>
          <cell r="BL55" t="str">
            <v>F</v>
          </cell>
          <cell r="BM55" t="str">
            <v>F</v>
          </cell>
          <cell r="BN55" t="str">
            <v>E+</v>
          </cell>
          <cell r="BO55" t="str">
            <v>D</v>
          </cell>
          <cell r="BP55" t="str">
            <v>A</v>
          </cell>
          <cell r="BQ55" t="str">
            <v>D</v>
          </cell>
          <cell r="BR55" t="str">
            <v>C+</v>
          </cell>
          <cell r="BS55" t="str">
            <v>D+</v>
          </cell>
          <cell r="BT55" t="str">
            <v>A+</v>
          </cell>
          <cell r="BU55" t="str">
            <v>E+</v>
          </cell>
          <cell r="BW55">
            <v>2</v>
          </cell>
          <cell r="BX55">
            <v>4</v>
          </cell>
          <cell r="BY55">
            <v>4</v>
          </cell>
          <cell r="BZ55">
            <v>2</v>
          </cell>
          <cell r="CA55">
            <v>2</v>
          </cell>
          <cell r="CB55">
            <v>1</v>
          </cell>
          <cell r="CC55">
            <v>1</v>
          </cell>
          <cell r="CD55">
            <v>1.5</v>
          </cell>
          <cell r="CE55">
            <v>1</v>
          </cell>
          <cell r="CF55">
            <v>1.5</v>
          </cell>
          <cell r="CG55">
            <v>0.5</v>
          </cell>
          <cell r="CH55">
            <v>20.5</v>
          </cell>
          <cell r="CI55">
            <v>2</v>
          </cell>
          <cell r="CJ55" t="str">
            <v>Fail</v>
          </cell>
          <cell r="CK55">
            <v>3.8292682926829267</v>
          </cell>
        </row>
        <row r="56">
          <cell r="B56" t="str">
            <v>PIET23CR048</v>
          </cell>
          <cell r="C56" t="str">
            <v>RAHUL SAINI</v>
          </cell>
          <cell r="D56" t="str">
            <v>23EPTCL050</v>
          </cell>
          <cell r="E56" t="str">
            <v>D-49</v>
          </cell>
          <cell r="F56"/>
          <cell r="G56">
            <v>4</v>
          </cell>
          <cell r="H56">
            <v>8</v>
          </cell>
          <cell r="I56">
            <v>9</v>
          </cell>
          <cell r="J56">
            <v>21</v>
          </cell>
          <cell r="K56">
            <v>4</v>
          </cell>
          <cell r="L56" t="str">
            <v>N</v>
          </cell>
          <cell r="M56">
            <v>5</v>
          </cell>
          <cell r="N56">
            <v>9</v>
          </cell>
          <cell r="O56" t="str">
            <v>N</v>
          </cell>
          <cell r="P56">
            <v>10</v>
          </cell>
          <cell r="Q56">
            <v>8</v>
          </cell>
          <cell r="R56">
            <v>18</v>
          </cell>
          <cell r="S56">
            <v>6</v>
          </cell>
          <cell r="T56" t="str">
            <v>N</v>
          </cell>
          <cell r="U56">
            <v>7</v>
          </cell>
          <cell r="V56">
            <v>13</v>
          </cell>
          <cell r="W56" t="str">
            <v>N</v>
          </cell>
          <cell r="X56">
            <v>10</v>
          </cell>
          <cell r="Y56">
            <v>10</v>
          </cell>
          <cell r="Z56">
            <v>20</v>
          </cell>
          <cell r="AA56">
            <v>81</v>
          </cell>
          <cell r="AB56" t="str">
            <v>A</v>
          </cell>
          <cell r="AC56" t="str">
            <v>A</v>
          </cell>
          <cell r="AD56">
            <v>7</v>
          </cell>
          <cell r="AE56">
            <v>7</v>
          </cell>
          <cell r="AF56" t="str">
            <v>A</v>
          </cell>
          <cell r="AG56">
            <v>7</v>
          </cell>
          <cell r="AH56">
            <v>7</v>
          </cell>
          <cell r="AI56" t="str">
            <v>A</v>
          </cell>
          <cell r="AJ56">
            <v>35</v>
          </cell>
          <cell r="AK56">
            <v>42</v>
          </cell>
          <cell r="AL56">
            <v>20</v>
          </cell>
          <cell r="AM56">
            <v>62</v>
          </cell>
          <cell r="AN56">
            <v>8</v>
          </cell>
          <cell r="AO56">
            <v>3</v>
          </cell>
          <cell r="AP56">
            <v>18</v>
          </cell>
          <cell r="AQ56">
            <v>29</v>
          </cell>
          <cell r="AR56">
            <v>22</v>
          </cell>
          <cell r="AS56">
            <v>51</v>
          </cell>
          <cell r="AT56">
            <v>3</v>
          </cell>
          <cell r="AU56">
            <v>1</v>
          </cell>
          <cell r="AV56">
            <v>5</v>
          </cell>
          <cell r="AW56">
            <v>9</v>
          </cell>
          <cell r="AX56">
            <v>27</v>
          </cell>
          <cell r="AY56">
            <v>36</v>
          </cell>
          <cell r="AZ56">
            <v>5</v>
          </cell>
          <cell r="BA56">
            <v>4</v>
          </cell>
          <cell r="BB56">
            <v>17</v>
          </cell>
          <cell r="BC56">
            <v>26</v>
          </cell>
          <cell r="BD56">
            <v>21</v>
          </cell>
          <cell r="BE56">
            <v>47</v>
          </cell>
          <cell r="BF56">
            <v>203</v>
          </cell>
          <cell r="BG56">
            <v>35</v>
          </cell>
          <cell r="BH56">
            <v>319</v>
          </cell>
          <cell r="BI56">
            <v>42.533333333333331</v>
          </cell>
          <cell r="BK56" t="str">
            <v>C</v>
          </cell>
          <cell r="BL56" t="str">
            <v>F</v>
          </cell>
          <cell r="BM56" t="str">
            <v>F</v>
          </cell>
          <cell r="BN56" t="str">
            <v>D</v>
          </cell>
          <cell r="BO56" t="str">
            <v>E</v>
          </cell>
          <cell r="BP56" t="str">
            <v>C+</v>
          </cell>
          <cell r="BQ56" t="str">
            <v>F</v>
          </cell>
          <cell r="BR56" t="str">
            <v>D+</v>
          </cell>
          <cell r="BS56" t="str">
            <v>E</v>
          </cell>
          <cell r="BT56" t="str">
            <v>D</v>
          </cell>
          <cell r="BU56" t="str">
            <v>E</v>
          </cell>
          <cell r="BW56">
            <v>2</v>
          </cell>
          <cell r="BX56">
            <v>4</v>
          </cell>
          <cell r="BY56">
            <v>4</v>
          </cell>
          <cell r="BZ56">
            <v>2</v>
          </cell>
          <cell r="CA56">
            <v>2</v>
          </cell>
          <cell r="CB56">
            <v>1</v>
          </cell>
          <cell r="CC56">
            <v>1</v>
          </cell>
          <cell r="CD56">
            <v>1.5</v>
          </cell>
          <cell r="CE56">
            <v>1</v>
          </cell>
          <cell r="CF56">
            <v>1.5</v>
          </cell>
          <cell r="CG56">
            <v>0.5</v>
          </cell>
          <cell r="CH56">
            <v>20.5</v>
          </cell>
          <cell r="CI56">
            <v>3</v>
          </cell>
          <cell r="CJ56" t="str">
            <v>Fail</v>
          </cell>
          <cell r="CK56">
            <v>3.0365853658536586</v>
          </cell>
        </row>
        <row r="57">
          <cell r="B57" t="str">
            <v>PIET23CR049</v>
          </cell>
          <cell r="C57" t="str">
            <v>RISHABH JOSHI</v>
          </cell>
          <cell r="D57" t="str">
            <v>23EPTCL051</v>
          </cell>
          <cell r="E57" t="str">
            <v>D-50</v>
          </cell>
          <cell r="F57"/>
          <cell r="G57">
            <v>7</v>
          </cell>
          <cell r="H57">
            <v>10</v>
          </cell>
          <cell r="I57">
            <v>10</v>
          </cell>
          <cell r="J57">
            <v>27</v>
          </cell>
          <cell r="K57">
            <v>8</v>
          </cell>
          <cell r="L57">
            <v>10</v>
          </cell>
          <cell r="M57">
            <v>10</v>
          </cell>
          <cell r="N57">
            <v>28</v>
          </cell>
          <cell r="O57">
            <v>6</v>
          </cell>
          <cell r="P57">
            <v>10</v>
          </cell>
          <cell r="Q57">
            <v>9</v>
          </cell>
          <cell r="R57">
            <v>25</v>
          </cell>
          <cell r="S57">
            <v>5</v>
          </cell>
          <cell r="T57">
            <v>10</v>
          </cell>
          <cell r="U57">
            <v>10</v>
          </cell>
          <cell r="V57">
            <v>25</v>
          </cell>
          <cell r="W57">
            <v>8</v>
          </cell>
          <cell r="X57">
            <v>10</v>
          </cell>
          <cell r="Y57">
            <v>10</v>
          </cell>
          <cell r="Z57">
            <v>28</v>
          </cell>
          <cell r="AA57">
            <v>133</v>
          </cell>
          <cell r="AB57">
            <v>10</v>
          </cell>
          <cell r="AC57">
            <v>9</v>
          </cell>
          <cell r="AD57">
            <v>36</v>
          </cell>
          <cell r="AE57">
            <v>55</v>
          </cell>
          <cell r="AF57">
            <v>37</v>
          </cell>
          <cell r="AG57">
            <v>92</v>
          </cell>
          <cell r="AH57">
            <v>7</v>
          </cell>
          <cell r="AI57">
            <v>7</v>
          </cell>
          <cell r="AJ57">
            <v>34</v>
          </cell>
          <cell r="AK57">
            <v>48</v>
          </cell>
          <cell r="AL57">
            <v>30</v>
          </cell>
          <cell r="AM57">
            <v>78</v>
          </cell>
          <cell r="AN57">
            <v>7</v>
          </cell>
          <cell r="AO57">
            <v>7</v>
          </cell>
          <cell r="AP57">
            <v>34</v>
          </cell>
          <cell r="AQ57">
            <v>48</v>
          </cell>
          <cell r="AR57">
            <v>30</v>
          </cell>
          <cell r="AS57">
            <v>78</v>
          </cell>
          <cell r="AT57">
            <v>9</v>
          </cell>
          <cell r="AU57">
            <v>7</v>
          </cell>
          <cell r="AV57">
            <v>38</v>
          </cell>
          <cell r="AW57">
            <v>54</v>
          </cell>
          <cell r="AX57">
            <v>30</v>
          </cell>
          <cell r="AY57">
            <v>84</v>
          </cell>
          <cell r="AZ57">
            <v>9</v>
          </cell>
          <cell r="BA57">
            <v>9</v>
          </cell>
          <cell r="BB57">
            <v>39</v>
          </cell>
          <cell r="BC57">
            <v>57</v>
          </cell>
          <cell r="BD57">
            <v>33</v>
          </cell>
          <cell r="BE57">
            <v>90</v>
          </cell>
          <cell r="BF57">
            <v>422</v>
          </cell>
          <cell r="BG57">
            <v>83</v>
          </cell>
          <cell r="BH57">
            <v>638</v>
          </cell>
          <cell r="BI57">
            <v>85.066666666666663</v>
          </cell>
          <cell r="BK57" t="str">
            <v>B+</v>
          </cell>
          <cell r="BL57" t="str">
            <v>B</v>
          </cell>
          <cell r="BM57" t="str">
            <v>C</v>
          </cell>
          <cell r="BN57" t="str">
            <v>A+</v>
          </cell>
          <cell r="BO57" t="str">
            <v>B</v>
          </cell>
          <cell r="BP57" t="str">
            <v>A+</v>
          </cell>
          <cell r="BQ57" t="str">
            <v>A++</v>
          </cell>
          <cell r="BR57" t="str">
            <v>A+</v>
          </cell>
          <cell r="BS57" t="str">
            <v>A++</v>
          </cell>
          <cell r="BT57" t="str">
            <v>A++</v>
          </cell>
          <cell r="BU57" t="str">
            <v>A++</v>
          </cell>
          <cell r="BW57">
            <v>2</v>
          </cell>
          <cell r="BX57">
            <v>4</v>
          </cell>
          <cell r="BY57">
            <v>4</v>
          </cell>
          <cell r="BZ57">
            <v>2</v>
          </cell>
          <cell r="CA57">
            <v>2</v>
          </cell>
          <cell r="CB57">
            <v>1</v>
          </cell>
          <cell r="CC57">
            <v>1</v>
          </cell>
          <cell r="CD57">
            <v>1.5</v>
          </cell>
          <cell r="CE57">
            <v>1</v>
          </cell>
          <cell r="CF57">
            <v>1.5</v>
          </cell>
          <cell r="CG57">
            <v>0.5</v>
          </cell>
          <cell r="CH57">
            <v>20.5</v>
          </cell>
          <cell r="CI57">
            <v>0</v>
          </cell>
          <cell r="CJ57" t="str">
            <v>Pass</v>
          </cell>
          <cell r="CK57">
            <v>8.17</v>
          </cell>
        </row>
        <row r="58">
          <cell r="B58" t="str">
            <v>PIET23CR050</v>
          </cell>
          <cell r="C58" t="str">
            <v>SAIF CHOPDAR</v>
          </cell>
          <cell r="D58" t="str">
            <v>23EPTCL052</v>
          </cell>
          <cell r="E58" t="str">
            <v>D-51</v>
          </cell>
          <cell r="F58"/>
          <cell r="G58">
            <v>1</v>
          </cell>
          <cell r="H58">
            <v>9</v>
          </cell>
          <cell r="I58">
            <v>10</v>
          </cell>
          <cell r="J58">
            <v>20</v>
          </cell>
          <cell r="K58">
            <v>4</v>
          </cell>
          <cell r="L58">
            <v>7</v>
          </cell>
          <cell r="M58">
            <v>9</v>
          </cell>
          <cell r="N58">
            <v>20</v>
          </cell>
          <cell r="O58" t="str">
            <v>N</v>
          </cell>
          <cell r="P58">
            <v>7</v>
          </cell>
          <cell r="Q58">
            <v>8</v>
          </cell>
          <cell r="R58">
            <v>15</v>
          </cell>
          <cell r="S58">
            <v>6</v>
          </cell>
          <cell r="T58" t="str">
            <v>N</v>
          </cell>
          <cell r="U58">
            <v>9</v>
          </cell>
          <cell r="V58">
            <v>15</v>
          </cell>
          <cell r="W58" t="str">
            <v>N</v>
          </cell>
          <cell r="X58">
            <v>9</v>
          </cell>
          <cell r="Y58">
            <v>10</v>
          </cell>
          <cell r="Z58">
            <v>19</v>
          </cell>
          <cell r="AA58">
            <v>89</v>
          </cell>
          <cell r="AB58">
            <v>5</v>
          </cell>
          <cell r="AC58" t="str">
            <v>A</v>
          </cell>
          <cell r="AD58">
            <v>20</v>
          </cell>
          <cell r="AE58">
            <v>25</v>
          </cell>
          <cell r="AF58">
            <v>28</v>
          </cell>
          <cell r="AG58">
            <v>53</v>
          </cell>
          <cell r="AH58">
            <v>7</v>
          </cell>
          <cell r="AI58">
            <v>6</v>
          </cell>
          <cell r="AJ58">
            <v>32</v>
          </cell>
          <cell r="AK58">
            <v>45</v>
          </cell>
          <cell r="AL58">
            <v>27</v>
          </cell>
          <cell r="AM58">
            <v>72</v>
          </cell>
          <cell r="AN58">
            <v>8</v>
          </cell>
          <cell r="AO58">
            <v>7</v>
          </cell>
          <cell r="AP58">
            <v>27</v>
          </cell>
          <cell r="AQ58">
            <v>42</v>
          </cell>
          <cell r="AR58">
            <v>30</v>
          </cell>
          <cell r="AS58">
            <v>72</v>
          </cell>
          <cell r="AT58">
            <v>3</v>
          </cell>
          <cell r="AU58">
            <v>5</v>
          </cell>
          <cell r="AV58">
            <v>18</v>
          </cell>
          <cell r="AW58">
            <v>26</v>
          </cell>
          <cell r="AX58">
            <v>25</v>
          </cell>
          <cell r="AY58">
            <v>51</v>
          </cell>
          <cell r="AZ58">
            <v>6</v>
          </cell>
          <cell r="BA58">
            <v>7</v>
          </cell>
          <cell r="BB58">
            <v>33</v>
          </cell>
          <cell r="BC58">
            <v>46</v>
          </cell>
          <cell r="BD58">
            <v>28</v>
          </cell>
          <cell r="BE58">
            <v>74</v>
          </cell>
          <cell r="BF58">
            <v>322</v>
          </cell>
          <cell r="BG58">
            <v>68</v>
          </cell>
          <cell r="BH58">
            <v>479</v>
          </cell>
          <cell r="BI58">
            <v>63.866666666666674</v>
          </cell>
          <cell r="BK58" t="str">
            <v>D+</v>
          </cell>
          <cell r="BL58" t="str">
            <v>D</v>
          </cell>
          <cell r="BM58" t="str">
            <v>D+</v>
          </cell>
          <cell r="BN58" t="str">
            <v>E</v>
          </cell>
          <cell r="BO58" t="str">
            <v>D</v>
          </cell>
          <cell r="BP58" t="str">
            <v>A</v>
          </cell>
          <cell r="BQ58" t="str">
            <v>D+</v>
          </cell>
          <cell r="BR58" t="str">
            <v>A</v>
          </cell>
          <cell r="BS58" t="str">
            <v>D+</v>
          </cell>
          <cell r="BT58" t="str">
            <v>A</v>
          </cell>
          <cell r="BU58" t="str">
            <v>B+</v>
          </cell>
          <cell r="BW58">
            <v>2</v>
          </cell>
          <cell r="BX58">
            <v>4</v>
          </cell>
          <cell r="BY58">
            <v>4</v>
          </cell>
          <cell r="BZ58">
            <v>2</v>
          </cell>
          <cell r="CA58">
            <v>2</v>
          </cell>
          <cell r="CB58">
            <v>1</v>
          </cell>
          <cell r="CC58">
            <v>1</v>
          </cell>
          <cell r="CD58">
            <v>1.5</v>
          </cell>
          <cell r="CE58">
            <v>1</v>
          </cell>
          <cell r="CF58">
            <v>1.5</v>
          </cell>
          <cell r="CG58">
            <v>0.5</v>
          </cell>
          <cell r="CH58">
            <v>20.5</v>
          </cell>
          <cell r="CI58">
            <v>0</v>
          </cell>
          <cell r="CJ58" t="str">
            <v>Pass</v>
          </cell>
          <cell r="CK58">
            <v>6.2</v>
          </cell>
        </row>
        <row r="59">
          <cell r="B59" t="str">
            <v>PIET23CR051</v>
          </cell>
          <cell r="C59" t="str">
            <v>SAKSHI KUMARI</v>
          </cell>
          <cell r="D59" t="str">
            <v>23EPTCL053</v>
          </cell>
          <cell r="E59" t="str">
            <v>D-52</v>
          </cell>
          <cell r="F59"/>
          <cell r="G59">
            <v>8</v>
          </cell>
          <cell r="H59">
            <v>10</v>
          </cell>
          <cell r="I59">
            <v>10</v>
          </cell>
          <cell r="J59">
            <v>28</v>
          </cell>
          <cell r="K59">
            <v>9</v>
          </cell>
          <cell r="L59">
            <v>10</v>
          </cell>
          <cell r="M59">
            <v>10</v>
          </cell>
          <cell r="N59">
            <v>29</v>
          </cell>
          <cell r="O59">
            <v>7</v>
          </cell>
          <cell r="P59">
            <v>10</v>
          </cell>
          <cell r="Q59">
            <v>10</v>
          </cell>
          <cell r="R59">
            <v>27</v>
          </cell>
          <cell r="S59">
            <v>5</v>
          </cell>
          <cell r="T59">
            <v>10</v>
          </cell>
          <cell r="U59">
            <v>10</v>
          </cell>
          <cell r="V59">
            <v>25</v>
          </cell>
          <cell r="W59">
            <v>7</v>
          </cell>
          <cell r="X59">
            <v>10</v>
          </cell>
          <cell r="Y59">
            <v>10</v>
          </cell>
          <cell r="Z59">
            <v>27</v>
          </cell>
          <cell r="AA59">
            <v>136</v>
          </cell>
          <cell r="AB59">
            <v>10</v>
          </cell>
          <cell r="AC59">
            <v>9</v>
          </cell>
          <cell r="AD59">
            <v>40</v>
          </cell>
          <cell r="AE59">
            <v>59</v>
          </cell>
          <cell r="AF59">
            <v>38</v>
          </cell>
          <cell r="AG59">
            <v>97</v>
          </cell>
          <cell r="AH59">
            <v>8</v>
          </cell>
          <cell r="AI59">
            <v>8</v>
          </cell>
          <cell r="AJ59">
            <v>35</v>
          </cell>
          <cell r="AK59">
            <v>51</v>
          </cell>
          <cell r="AL59">
            <v>31</v>
          </cell>
          <cell r="AM59">
            <v>82</v>
          </cell>
          <cell r="AN59">
            <v>7</v>
          </cell>
          <cell r="AO59">
            <v>7</v>
          </cell>
          <cell r="AP59">
            <v>35</v>
          </cell>
          <cell r="AQ59">
            <v>49</v>
          </cell>
          <cell r="AR59">
            <v>31</v>
          </cell>
          <cell r="AS59">
            <v>80</v>
          </cell>
          <cell r="AT59">
            <v>8</v>
          </cell>
          <cell r="AU59">
            <v>6</v>
          </cell>
          <cell r="AV59">
            <v>39</v>
          </cell>
          <cell r="AW59">
            <v>53</v>
          </cell>
          <cell r="AX59">
            <v>31</v>
          </cell>
          <cell r="AY59">
            <v>84</v>
          </cell>
          <cell r="AZ59">
            <v>7</v>
          </cell>
          <cell r="BA59">
            <v>7</v>
          </cell>
          <cell r="BB59">
            <v>37</v>
          </cell>
          <cell r="BC59">
            <v>51</v>
          </cell>
          <cell r="BD59">
            <v>28</v>
          </cell>
          <cell r="BE59">
            <v>79</v>
          </cell>
          <cell r="BF59">
            <v>422</v>
          </cell>
          <cell r="BG59">
            <v>94</v>
          </cell>
          <cell r="BH59">
            <v>652</v>
          </cell>
          <cell r="BI59">
            <v>86.933333333333323</v>
          </cell>
          <cell r="BK59" t="str">
            <v>B+</v>
          </cell>
          <cell r="BL59" t="str">
            <v>C+</v>
          </cell>
          <cell r="BM59" t="str">
            <v>C</v>
          </cell>
          <cell r="BN59" t="str">
            <v>A++</v>
          </cell>
          <cell r="BO59" t="str">
            <v>B</v>
          </cell>
          <cell r="BP59" t="str">
            <v>A++</v>
          </cell>
          <cell r="BQ59" t="str">
            <v>A++</v>
          </cell>
          <cell r="BR59" t="str">
            <v>A+</v>
          </cell>
          <cell r="BS59" t="str">
            <v>A++</v>
          </cell>
          <cell r="BT59" t="str">
            <v>A+</v>
          </cell>
          <cell r="BU59" t="str">
            <v>A++</v>
          </cell>
          <cell r="BW59">
            <v>2</v>
          </cell>
          <cell r="BX59">
            <v>4</v>
          </cell>
          <cell r="BY59">
            <v>4</v>
          </cell>
          <cell r="BZ59">
            <v>2</v>
          </cell>
          <cell r="CA59">
            <v>2</v>
          </cell>
          <cell r="CB59">
            <v>1</v>
          </cell>
          <cell r="CC59">
            <v>1</v>
          </cell>
          <cell r="CD59">
            <v>1.5</v>
          </cell>
          <cell r="CE59">
            <v>1</v>
          </cell>
          <cell r="CF59">
            <v>1.5</v>
          </cell>
          <cell r="CG59">
            <v>0.5</v>
          </cell>
          <cell r="CH59">
            <v>20.5</v>
          </cell>
          <cell r="CI59">
            <v>0</v>
          </cell>
          <cell r="CJ59" t="str">
            <v>Pass</v>
          </cell>
          <cell r="CK59">
            <v>8.15</v>
          </cell>
        </row>
        <row r="60">
          <cell r="B60" t="str">
            <v>PIET23CR052</v>
          </cell>
          <cell r="C60" t="str">
            <v>SAKSHI PANJWANI</v>
          </cell>
          <cell r="D60" t="str">
            <v>23EPTCL054</v>
          </cell>
          <cell r="E60" t="str">
            <v>D-53</v>
          </cell>
          <cell r="F60"/>
          <cell r="G60">
            <v>6</v>
          </cell>
          <cell r="H60">
            <v>9</v>
          </cell>
          <cell r="I60">
            <v>10</v>
          </cell>
          <cell r="J60">
            <v>25</v>
          </cell>
          <cell r="K60">
            <v>6</v>
          </cell>
          <cell r="L60">
            <v>10</v>
          </cell>
          <cell r="M60">
            <v>10</v>
          </cell>
          <cell r="N60">
            <v>26</v>
          </cell>
          <cell r="O60">
            <v>6</v>
          </cell>
          <cell r="P60">
            <v>10</v>
          </cell>
          <cell r="Q60">
            <v>10</v>
          </cell>
          <cell r="R60">
            <v>26</v>
          </cell>
          <cell r="S60">
            <v>3</v>
          </cell>
          <cell r="T60">
            <v>9</v>
          </cell>
          <cell r="U60">
            <v>10</v>
          </cell>
          <cell r="V60">
            <v>22</v>
          </cell>
          <cell r="W60">
            <v>7</v>
          </cell>
          <cell r="X60">
            <v>10</v>
          </cell>
          <cell r="Y60">
            <v>8</v>
          </cell>
          <cell r="Z60">
            <v>25</v>
          </cell>
          <cell r="AA60">
            <v>124</v>
          </cell>
          <cell r="AB60">
            <v>6</v>
          </cell>
          <cell r="AC60">
            <v>7</v>
          </cell>
          <cell r="AD60">
            <v>40</v>
          </cell>
          <cell r="AE60">
            <v>53</v>
          </cell>
          <cell r="AF60">
            <v>26</v>
          </cell>
          <cell r="AG60">
            <v>79</v>
          </cell>
          <cell r="AH60">
            <v>7</v>
          </cell>
          <cell r="AI60">
            <v>8</v>
          </cell>
          <cell r="AJ60">
            <v>36</v>
          </cell>
          <cell r="AK60">
            <v>51</v>
          </cell>
          <cell r="AL60">
            <v>27</v>
          </cell>
          <cell r="AM60">
            <v>78</v>
          </cell>
          <cell r="AN60">
            <v>5</v>
          </cell>
          <cell r="AO60">
            <v>8</v>
          </cell>
          <cell r="AP60">
            <v>36</v>
          </cell>
          <cell r="AQ60">
            <v>49</v>
          </cell>
          <cell r="AR60">
            <v>31</v>
          </cell>
          <cell r="AS60">
            <v>80</v>
          </cell>
          <cell r="AT60">
            <v>4</v>
          </cell>
          <cell r="AU60">
            <v>5</v>
          </cell>
          <cell r="AV60">
            <v>36</v>
          </cell>
          <cell r="AW60">
            <v>45</v>
          </cell>
          <cell r="AX60">
            <v>33</v>
          </cell>
          <cell r="AY60">
            <v>78</v>
          </cell>
          <cell r="AZ60">
            <v>9</v>
          </cell>
          <cell r="BA60">
            <v>8</v>
          </cell>
          <cell r="BB60">
            <v>40</v>
          </cell>
          <cell r="BC60">
            <v>57</v>
          </cell>
          <cell r="BD60">
            <v>34</v>
          </cell>
          <cell r="BE60">
            <v>91</v>
          </cell>
          <cell r="BF60">
            <v>406</v>
          </cell>
          <cell r="BG60">
            <v>74</v>
          </cell>
          <cell r="BH60">
            <v>604</v>
          </cell>
          <cell r="BI60">
            <v>80.533333333333331</v>
          </cell>
          <cell r="BK60" t="str">
            <v>B</v>
          </cell>
          <cell r="BL60" t="str">
            <v>D+</v>
          </cell>
          <cell r="BM60" t="str">
            <v>D+</v>
          </cell>
          <cell r="BN60" t="str">
            <v>B+</v>
          </cell>
          <cell r="BO60" t="str">
            <v>C</v>
          </cell>
          <cell r="BP60" t="str">
            <v>A+</v>
          </cell>
          <cell r="BQ60" t="str">
            <v>A+</v>
          </cell>
          <cell r="BR60" t="str">
            <v>A+</v>
          </cell>
          <cell r="BS60" t="str">
            <v>A+</v>
          </cell>
          <cell r="BT60" t="str">
            <v>A++</v>
          </cell>
          <cell r="BU60" t="str">
            <v>A</v>
          </cell>
          <cell r="BW60">
            <v>2</v>
          </cell>
          <cell r="BX60">
            <v>4</v>
          </cell>
          <cell r="BY60">
            <v>4</v>
          </cell>
          <cell r="BZ60">
            <v>2</v>
          </cell>
          <cell r="CA60">
            <v>2</v>
          </cell>
          <cell r="CB60">
            <v>1</v>
          </cell>
          <cell r="CC60">
            <v>1</v>
          </cell>
          <cell r="CD60">
            <v>1.5</v>
          </cell>
          <cell r="CE60">
            <v>1</v>
          </cell>
          <cell r="CF60">
            <v>1.5</v>
          </cell>
          <cell r="CG60">
            <v>0.5</v>
          </cell>
          <cell r="CH60">
            <v>20.5</v>
          </cell>
          <cell r="CI60">
            <v>0</v>
          </cell>
          <cell r="CJ60" t="str">
            <v>Pass</v>
          </cell>
          <cell r="CK60">
            <v>7.4</v>
          </cell>
        </row>
        <row r="61">
          <cell r="B61" t="str">
            <v>PIET23CR053</v>
          </cell>
          <cell r="C61" t="str">
            <v>SARVESH PAREEK</v>
          </cell>
          <cell r="D61" t="str">
            <v>23EPTCL055</v>
          </cell>
          <cell r="E61" t="str">
            <v>D-54</v>
          </cell>
          <cell r="F61"/>
          <cell r="G61">
            <v>2</v>
          </cell>
          <cell r="H61">
            <v>6</v>
          </cell>
          <cell r="I61">
            <v>10</v>
          </cell>
          <cell r="J61">
            <v>18</v>
          </cell>
          <cell r="K61">
            <v>8</v>
          </cell>
          <cell r="L61" t="str">
            <v>N</v>
          </cell>
          <cell r="M61">
            <v>10</v>
          </cell>
          <cell r="N61">
            <v>18</v>
          </cell>
          <cell r="O61" t="str">
            <v>N</v>
          </cell>
          <cell r="P61">
            <v>8</v>
          </cell>
          <cell r="Q61">
            <v>10</v>
          </cell>
          <cell r="R61">
            <v>18</v>
          </cell>
          <cell r="S61">
            <v>8</v>
          </cell>
          <cell r="T61" t="str">
            <v>N</v>
          </cell>
          <cell r="U61">
            <v>10</v>
          </cell>
          <cell r="V61">
            <v>18</v>
          </cell>
          <cell r="W61">
            <v>3</v>
          </cell>
          <cell r="X61">
            <v>10</v>
          </cell>
          <cell r="Y61">
            <v>8</v>
          </cell>
          <cell r="Z61">
            <v>21</v>
          </cell>
          <cell r="AA61">
            <v>93</v>
          </cell>
          <cell r="AB61">
            <v>7</v>
          </cell>
          <cell r="AC61">
            <v>3</v>
          </cell>
          <cell r="AD61">
            <v>21</v>
          </cell>
          <cell r="AE61">
            <v>31</v>
          </cell>
          <cell r="AF61">
            <v>23</v>
          </cell>
          <cell r="AG61">
            <v>54</v>
          </cell>
          <cell r="AH61">
            <v>7</v>
          </cell>
          <cell r="AI61">
            <v>6</v>
          </cell>
          <cell r="AJ61">
            <v>34</v>
          </cell>
          <cell r="AK61">
            <v>47</v>
          </cell>
          <cell r="AL61">
            <v>26</v>
          </cell>
          <cell r="AM61">
            <v>73</v>
          </cell>
          <cell r="AN61">
            <v>8</v>
          </cell>
          <cell r="AO61">
            <v>7</v>
          </cell>
          <cell r="AP61">
            <v>38</v>
          </cell>
          <cell r="AQ61">
            <v>53</v>
          </cell>
          <cell r="AR61">
            <v>30</v>
          </cell>
          <cell r="AS61">
            <v>83</v>
          </cell>
          <cell r="AT61">
            <v>4</v>
          </cell>
          <cell r="AU61">
            <v>5</v>
          </cell>
          <cell r="AV61">
            <v>34</v>
          </cell>
          <cell r="AW61">
            <v>43</v>
          </cell>
          <cell r="AX61">
            <v>21</v>
          </cell>
          <cell r="AY61">
            <v>64</v>
          </cell>
          <cell r="AZ61">
            <v>6</v>
          </cell>
          <cell r="BA61">
            <v>7</v>
          </cell>
          <cell r="BB61">
            <v>36</v>
          </cell>
          <cell r="BC61">
            <v>49</v>
          </cell>
          <cell r="BD61">
            <v>29</v>
          </cell>
          <cell r="BE61">
            <v>78</v>
          </cell>
          <cell r="BF61">
            <v>352</v>
          </cell>
          <cell r="BG61">
            <v>59</v>
          </cell>
          <cell r="BH61">
            <v>504</v>
          </cell>
          <cell r="BI61">
            <v>67.2</v>
          </cell>
          <cell r="BK61" t="str">
            <v>D+</v>
          </cell>
          <cell r="BL61" t="str">
            <v>F</v>
          </cell>
          <cell r="BM61" t="str">
            <v>E</v>
          </cell>
          <cell r="BN61" t="str">
            <v>E+</v>
          </cell>
          <cell r="BO61" t="str">
            <v>E+</v>
          </cell>
          <cell r="BP61" t="str">
            <v>A</v>
          </cell>
          <cell r="BQ61" t="str">
            <v>C</v>
          </cell>
          <cell r="BR61" t="str">
            <v>A++</v>
          </cell>
          <cell r="BS61" t="str">
            <v>B</v>
          </cell>
          <cell r="BT61" t="str">
            <v>A+</v>
          </cell>
          <cell r="BU61" t="str">
            <v>C+</v>
          </cell>
          <cell r="BW61">
            <v>2</v>
          </cell>
          <cell r="BX61">
            <v>4</v>
          </cell>
          <cell r="BY61">
            <v>4</v>
          </cell>
          <cell r="BZ61">
            <v>2</v>
          </cell>
          <cell r="CA61">
            <v>2</v>
          </cell>
          <cell r="CB61">
            <v>1</v>
          </cell>
          <cell r="CC61">
            <v>1</v>
          </cell>
          <cell r="CD61">
            <v>1.5</v>
          </cell>
          <cell r="CE61">
            <v>1</v>
          </cell>
          <cell r="CF61">
            <v>1.5</v>
          </cell>
          <cell r="CG61">
            <v>0.5</v>
          </cell>
          <cell r="CH61">
            <v>20.5</v>
          </cell>
          <cell r="CI61">
            <v>1</v>
          </cell>
          <cell r="CJ61" t="str">
            <v>Fail</v>
          </cell>
          <cell r="CK61">
            <v>5</v>
          </cell>
        </row>
        <row r="62">
          <cell r="B62" t="str">
            <v>PIET23CR054</v>
          </cell>
          <cell r="C62" t="str">
            <v>SAUMYA CHAMOLI</v>
          </cell>
          <cell r="D62" t="str">
            <v>23EPTCL056</v>
          </cell>
          <cell r="E62" t="str">
            <v>D-55</v>
          </cell>
          <cell r="F62"/>
          <cell r="G62">
            <v>1</v>
          </cell>
          <cell r="H62">
            <v>7</v>
          </cell>
          <cell r="I62">
            <v>10</v>
          </cell>
          <cell r="J62">
            <v>18</v>
          </cell>
          <cell r="K62">
            <v>7</v>
          </cell>
          <cell r="L62" t="str">
            <v>N</v>
          </cell>
          <cell r="M62">
            <v>6</v>
          </cell>
          <cell r="N62">
            <v>13</v>
          </cell>
          <cell r="O62" t="str">
            <v>N</v>
          </cell>
          <cell r="P62">
            <v>8</v>
          </cell>
          <cell r="Q62">
            <v>7</v>
          </cell>
          <cell r="R62">
            <v>15</v>
          </cell>
          <cell r="S62">
            <v>8</v>
          </cell>
          <cell r="T62" t="str">
            <v>N</v>
          </cell>
          <cell r="U62">
            <v>10</v>
          </cell>
          <cell r="V62">
            <v>18</v>
          </cell>
          <cell r="W62" t="str">
            <v>N</v>
          </cell>
          <cell r="X62">
            <v>10</v>
          </cell>
          <cell r="Y62">
            <v>8</v>
          </cell>
          <cell r="Z62">
            <v>18</v>
          </cell>
          <cell r="AA62">
            <v>82</v>
          </cell>
          <cell r="AB62">
            <v>4</v>
          </cell>
          <cell r="AC62" t="str">
            <v>A</v>
          </cell>
          <cell r="AD62">
            <v>40</v>
          </cell>
          <cell r="AE62">
            <v>44</v>
          </cell>
          <cell r="AF62">
            <v>16</v>
          </cell>
          <cell r="AG62">
            <v>60</v>
          </cell>
          <cell r="AH62" t="str">
            <v>A</v>
          </cell>
          <cell r="AI62">
            <v>7</v>
          </cell>
          <cell r="AJ62">
            <v>33</v>
          </cell>
          <cell r="AK62">
            <v>40</v>
          </cell>
          <cell r="AL62">
            <v>27</v>
          </cell>
          <cell r="AM62">
            <v>67</v>
          </cell>
          <cell r="AN62">
            <v>6</v>
          </cell>
          <cell r="AO62">
            <v>7</v>
          </cell>
          <cell r="AP62">
            <v>30</v>
          </cell>
          <cell r="AQ62">
            <v>43</v>
          </cell>
          <cell r="AR62">
            <v>27</v>
          </cell>
          <cell r="AS62">
            <v>70</v>
          </cell>
          <cell r="AT62" t="str">
            <v>A</v>
          </cell>
          <cell r="AU62" t="str">
            <v>A</v>
          </cell>
          <cell r="AV62">
            <v>7</v>
          </cell>
          <cell r="AW62">
            <v>7</v>
          </cell>
          <cell r="AX62">
            <v>16</v>
          </cell>
          <cell r="AY62">
            <v>23</v>
          </cell>
          <cell r="AZ62">
            <v>5</v>
          </cell>
          <cell r="BA62" t="str">
            <v>A</v>
          </cell>
          <cell r="BB62">
            <v>19</v>
          </cell>
          <cell r="BC62">
            <v>24</v>
          </cell>
          <cell r="BD62">
            <v>17</v>
          </cell>
          <cell r="BE62">
            <v>41</v>
          </cell>
          <cell r="BF62">
            <v>261</v>
          </cell>
          <cell r="BG62">
            <v>53</v>
          </cell>
          <cell r="BH62">
            <v>396</v>
          </cell>
          <cell r="BI62">
            <v>52.800000000000004</v>
          </cell>
          <cell r="BK62" t="str">
            <v>D</v>
          </cell>
          <cell r="BL62" t="str">
            <v>F</v>
          </cell>
          <cell r="BM62" t="str">
            <v>F</v>
          </cell>
          <cell r="BN62" t="str">
            <v>C+</v>
          </cell>
          <cell r="BO62" t="str">
            <v>E+</v>
          </cell>
          <cell r="BP62" t="str">
            <v>B+</v>
          </cell>
          <cell r="BQ62" t="str">
            <v>C+</v>
          </cell>
          <cell r="BR62" t="str">
            <v>B+</v>
          </cell>
          <cell r="BS62" t="str">
            <v>F</v>
          </cell>
          <cell r="BT62" t="str">
            <v>E+</v>
          </cell>
          <cell r="BU62" t="str">
            <v>D+</v>
          </cell>
          <cell r="BW62">
            <v>2</v>
          </cell>
          <cell r="BX62">
            <v>4</v>
          </cell>
          <cell r="BY62">
            <v>4</v>
          </cell>
          <cell r="BZ62">
            <v>2</v>
          </cell>
          <cell r="CA62">
            <v>2</v>
          </cell>
          <cell r="CB62">
            <v>1</v>
          </cell>
          <cell r="CC62">
            <v>1</v>
          </cell>
          <cell r="CD62">
            <v>1.5</v>
          </cell>
          <cell r="CE62">
            <v>1</v>
          </cell>
          <cell r="CF62">
            <v>1.5</v>
          </cell>
          <cell r="CG62">
            <v>0.5</v>
          </cell>
          <cell r="CH62">
            <v>20.5</v>
          </cell>
          <cell r="CI62">
            <v>3</v>
          </cell>
          <cell r="CJ62" t="str">
            <v>Fail</v>
          </cell>
          <cell r="CK62">
            <v>3.5365853658536586</v>
          </cell>
        </row>
        <row r="63">
          <cell r="B63" t="str">
            <v>PIET23CR055</v>
          </cell>
          <cell r="C63" t="str">
            <v>SHADAB RATHORE</v>
          </cell>
          <cell r="D63" t="str">
            <v>23EPTCL057</v>
          </cell>
          <cell r="E63" t="str">
            <v>D-56</v>
          </cell>
          <cell r="F63"/>
          <cell r="G63">
            <v>1</v>
          </cell>
          <cell r="H63">
            <v>10</v>
          </cell>
          <cell r="I63">
            <v>10</v>
          </cell>
          <cell r="J63">
            <v>21</v>
          </cell>
          <cell r="K63">
            <v>4</v>
          </cell>
          <cell r="L63">
            <v>7</v>
          </cell>
          <cell r="M63">
            <v>8</v>
          </cell>
          <cell r="N63">
            <v>19</v>
          </cell>
          <cell r="O63" t="str">
            <v>N</v>
          </cell>
          <cell r="P63">
            <v>10</v>
          </cell>
          <cell r="Q63">
            <v>8</v>
          </cell>
          <cell r="R63">
            <v>18</v>
          </cell>
          <cell r="S63">
            <v>2</v>
          </cell>
          <cell r="T63">
            <v>9</v>
          </cell>
          <cell r="U63">
            <v>9</v>
          </cell>
          <cell r="V63">
            <v>20</v>
          </cell>
          <cell r="W63">
            <v>6</v>
          </cell>
          <cell r="X63">
            <v>10</v>
          </cell>
          <cell r="Y63">
            <v>10</v>
          </cell>
          <cell r="Z63">
            <v>26</v>
          </cell>
          <cell r="AA63">
            <v>104</v>
          </cell>
          <cell r="AB63">
            <v>3</v>
          </cell>
          <cell r="AC63">
            <v>6</v>
          </cell>
          <cell r="AD63">
            <v>27</v>
          </cell>
          <cell r="AE63">
            <v>36</v>
          </cell>
          <cell r="AF63">
            <v>24</v>
          </cell>
          <cell r="AG63">
            <v>60</v>
          </cell>
          <cell r="AH63">
            <v>7</v>
          </cell>
          <cell r="AI63">
            <v>8</v>
          </cell>
          <cell r="AJ63">
            <v>33</v>
          </cell>
          <cell r="AK63">
            <v>48</v>
          </cell>
          <cell r="AL63">
            <v>29</v>
          </cell>
          <cell r="AM63">
            <v>77</v>
          </cell>
          <cell r="AN63">
            <v>7</v>
          </cell>
          <cell r="AO63">
            <v>7</v>
          </cell>
          <cell r="AP63">
            <v>29</v>
          </cell>
          <cell r="AQ63">
            <v>43</v>
          </cell>
          <cell r="AR63">
            <v>31</v>
          </cell>
          <cell r="AS63">
            <v>74</v>
          </cell>
          <cell r="AT63">
            <v>5</v>
          </cell>
          <cell r="AU63">
            <v>7</v>
          </cell>
          <cell r="AV63">
            <v>27</v>
          </cell>
          <cell r="AW63">
            <v>39</v>
          </cell>
          <cell r="AX63">
            <v>25</v>
          </cell>
          <cell r="AY63">
            <v>64</v>
          </cell>
          <cell r="AZ63">
            <v>7</v>
          </cell>
          <cell r="BA63">
            <v>8</v>
          </cell>
          <cell r="BB63">
            <v>35</v>
          </cell>
          <cell r="BC63">
            <v>50</v>
          </cell>
          <cell r="BD63">
            <v>30</v>
          </cell>
          <cell r="BE63">
            <v>80</v>
          </cell>
          <cell r="BF63">
            <v>355</v>
          </cell>
          <cell r="BG63">
            <v>88</v>
          </cell>
          <cell r="BH63">
            <v>547</v>
          </cell>
          <cell r="BI63">
            <v>72.933333333333323</v>
          </cell>
          <cell r="BK63" t="str">
            <v>D</v>
          </cell>
          <cell r="BL63" t="str">
            <v>E</v>
          </cell>
          <cell r="BM63" t="str">
            <v>D+</v>
          </cell>
          <cell r="BN63" t="str">
            <v>C</v>
          </cell>
          <cell r="BO63" t="str">
            <v>C+</v>
          </cell>
          <cell r="BP63" t="str">
            <v>A+</v>
          </cell>
          <cell r="BQ63" t="str">
            <v>C+</v>
          </cell>
          <cell r="BR63" t="str">
            <v>A</v>
          </cell>
          <cell r="BS63" t="str">
            <v>B</v>
          </cell>
          <cell r="BT63" t="str">
            <v>A+</v>
          </cell>
          <cell r="BU63" t="str">
            <v>A++</v>
          </cell>
          <cell r="BW63">
            <v>2</v>
          </cell>
          <cell r="BX63">
            <v>4</v>
          </cell>
          <cell r="BY63">
            <v>4</v>
          </cell>
          <cell r="BZ63">
            <v>2</v>
          </cell>
          <cell r="CA63">
            <v>2</v>
          </cell>
          <cell r="CB63">
            <v>1</v>
          </cell>
          <cell r="CC63">
            <v>1</v>
          </cell>
          <cell r="CD63">
            <v>1.5</v>
          </cell>
          <cell r="CE63">
            <v>1</v>
          </cell>
          <cell r="CF63">
            <v>1.5</v>
          </cell>
          <cell r="CG63">
            <v>0.5</v>
          </cell>
          <cell r="CH63">
            <v>20.5</v>
          </cell>
          <cell r="CI63">
            <v>0</v>
          </cell>
          <cell r="CJ63" t="str">
            <v>Pass</v>
          </cell>
          <cell r="CK63">
            <v>6.48</v>
          </cell>
        </row>
        <row r="64">
          <cell r="B64" t="str">
            <v>PIET23CR056</v>
          </cell>
          <cell r="C64" t="str">
            <v>SHAILENDRA KUMAR</v>
          </cell>
          <cell r="D64" t="str">
            <v>23EPTCL058</v>
          </cell>
          <cell r="E64" t="str">
            <v>D-57</v>
          </cell>
          <cell r="F64"/>
          <cell r="G64">
            <v>9</v>
          </cell>
          <cell r="H64">
            <v>10</v>
          </cell>
          <cell r="I64">
            <v>10</v>
          </cell>
          <cell r="J64">
            <v>29</v>
          </cell>
          <cell r="K64">
            <v>9</v>
          </cell>
          <cell r="L64">
            <v>10</v>
          </cell>
          <cell r="M64">
            <v>10</v>
          </cell>
          <cell r="N64">
            <v>29</v>
          </cell>
          <cell r="O64">
            <v>8</v>
          </cell>
          <cell r="P64">
            <v>10</v>
          </cell>
          <cell r="Q64">
            <v>9</v>
          </cell>
          <cell r="R64">
            <v>27</v>
          </cell>
          <cell r="S64">
            <v>6</v>
          </cell>
          <cell r="T64">
            <v>10</v>
          </cell>
          <cell r="U64">
            <v>10</v>
          </cell>
          <cell r="V64">
            <v>26</v>
          </cell>
          <cell r="W64">
            <v>9</v>
          </cell>
          <cell r="X64">
            <v>10</v>
          </cell>
          <cell r="Y64">
            <v>10</v>
          </cell>
          <cell r="Z64">
            <v>29</v>
          </cell>
          <cell r="AA64">
            <v>140</v>
          </cell>
          <cell r="AB64">
            <v>9</v>
          </cell>
          <cell r="AC64">
            <v>10</v>
          </cell>
          <cell r="AD64">
            <v>40</v>
          </cell>
          <cell r="AE64">
            <v>59</v>
          </cell>
          <cell r="AF64">
            <v>37</v>
          </cell>
          <cell r="AG64">
            <v>96</v>
          </cell>
          <cell r="AH64">
            <v>7</v>
          </cell>
          <cell r="AI64">
            <v>8</v>
          </cell>
          <cell r="AJ64">
            <v>32</v>
          </cell>
          <cell r="AK64">
            <v>47</v>
          </cell>
          <cell r="AL64">
            <v>28</v>
          </cell>
          <cell r="AM64">
            <v>75</v>
          </cell>
          <cell r="AN64">
            <v>9</v>
          </cell>
          <cell r="AO64">
            <v>8</v>
          </cell>
          <cell r="AP64">
            <v>40</v>
          </cell>
          <cell r="AQ64">
            <v>57</v>
          </cell>
          <cell r="AR64">
            <v>31</v>
          </cell>
          <cell r="AS64">
            <v>88</v>
          </cell>
          <cell r="AT64">
            <v>8</v>
          </cell>
          <cell r="AU64">
            <v>5</v>
          </cell>
          <cell r="AV64">
            <v>40</v>
          </cell>
          <cell r="AW64">
            <v>53</v>
          </cell>
          <cell r="AX64">
            <v>32</v>
          </cell>
          <cell r="AY64">
            <v>85</v>
          </cell>
          <cell r="AZ64">
            <v>10</v>
          </cell>
          <cell r="BA64">
            <v>9</v>
          </cell>
          <cell r="BB64">
            <v>40</v>
          </cell>
          <cell r="BC64">
            <v>59</v>
          </cell>
          <cell r="BD64">
            <v>36</v>
          </cell>
          <cell r="BE64">
            <v>95</v>
          </cell>
          <cell r="BF64">
            <v>439</v>
          </cell>
          <cell r="BG64">
            <v>79</v>
          </cell>
          <cell r="BH64">
            <v>658</v>
          </cell>
          <cell r="BI64">
            <v>87.733333333333334</v>
          </cell>
          <cell r="BK64" t="str">
            <v>B</v>
          </cell>
          <cell r="BL64" t="str">
            <v>B</v>
          </cell>
          <cell r="BM64" t="str">
            <v>A</v>
          </cell>
          <cell r="BN64" t="str">
            <v>A+</v>
          </cell>
          <cell r="BO64" t="str">
            <v>A+</v>
          </cell>
          <cell r="BP64" t="str">
            <v>A</v>
          </cell>
          <cell r="BQ64" t="str">
            <v>A++</v>
          </cell>
          <cell r="BR64" t="str">
            <v>A++</v>
          </cell>
          <cell r="BS64" t="str">
            <v>A++</v>
          </cell>
          <cell r="BT64" t="str">
            <v>A++</v>
          </cell>
          <cell r="BU64" t="str">
            <v>A+</v>
          </cell>
          <cell r="BW64">
            <v>2</v>
          </cell>
          <cell r="BX64">
            <v>4</v>
          </cell>
          <cell r="BY64">
            <v>4</v>
          </cell>
          <cell r="BZ64">
            <v>2</v>
          </cell>
          <cell r="CA64">
            <v>2</v>
          </cell>
          <cell r="CB64">
            <v>1</v>
          </cell>
          <cell r="CC64">
            <v>1</v>
          </cell>
          <cell r="CD64">
            <v>1.5</v>
          </cell>
          <cell r="CE64">
            <v>1</v>
          </cell>
          <cell r="CF64">
            <v>1.5</v>
          </cell>
          <cell r="CG64">
            <v>0.5</v>
          </cell>
          <cell r="CH64">
            <v>20.5</v>
          </cell>
          <cell r="CI64">
            <v>0</v>
          </cell>
          <cell r="CJ64" t="str">
            <v>Pass</v>
          </cell>
          <cell r="CK64">
            <v>8.68</v>
          </cell>
        </row>
        <row r="65">
          <cell r="B65" t="str">
            <v>PIET23CR057</v>
          </cell>
          <cell r="C65" t="str">
            <v>SHIVRAJ SINGH SHEKHAWAT</v>
          </cell>
          <cell r="D65" t="str">
            <v>23EPTCL059</v>
          </cell>
          <cell r="E65" t="str">
            <v>D-58</v>
          </cell>
          <cell r="F65"/>
          <cell r="G65">
            <v>3</v>
          </cell>
          <cell r="H65">
            <v>6</v>
          </cell>
          <cell r="I65">
            <v>10</v>
          </cell>
          <cell r="J65">
            <v>19</v>
          </cell>
          <cell r="K65">
            <v>6</v>
          </cell>
          <cell r="L65">
            <v>7</v>
          </cell>
          <cell r="M65">
            <v>10</v>
          </cell>
          <cell r="N65">
            <v>23</v>
          </cell>
          <cell r="O65">
            <v>5</v>
          </cell>
          <cell r="P65">
            <v>9</v>
          </cell>
          <cell r="Q65">
            <v>9</v>
          </cell>
          <cell r="R65">
            <v>23</v>
          </cell>
          <cell r="S65">
            <v>2</v>
          </cell>
          <cell r="T65">
            <v>7</v>
          </cell>
          <cell r="U65">
            <v>10</v>
          </cell>
          <cell r="V65">
            <v>19</v>
          </cell>
          <cell r="W65">
            <v>5</v>
          </cell>
          <cell r="X65">
            <v>10</v>
          </cell>
          <cell r="Y65">
            <v>10</v>
          </cell>
          <cell r="Z65">
            <v>25</v>
          </cell>
          <cell r="AA65">
            <v>109</v>
          </cell>
          <cell r="AB65">
            <v>6</v>
          </cell>
          <cell r="AC65">
            <v>5</v>
          </cell>
          <cell r="AD65">
            <v>35</v>
          </cell>
          <cell r="AE65">
            <v>46</v>
          </cell>
          <cell r="AF65">
            <v>25</v>
          </cell>
          <cell r="AG65">
            <v>71</v>
          </cell>
          <cell r="AH65">
            <v>7</v>
          </cell>
          <cell r="AI65">
            <v>7</v>
          </cell>
          <cell r="AJ65">
            <v>34</v>
          </cell>
          <cell r="AK65">
            <v>48</v>
          </cell>
          <cell r="AL65">
            <v>25</v>
          </cell>
          <cell r="AM65">
            <v>73</v>
          </cell>
          <cell r="AN65">
            <v>8</v>
          </cell>
          <cell r="AO65">
            <v>8</v>
          </cell>
          <cell r="AP65">
            <v>34</v>
          </cell>
          <cell r="AQ65">
            <v>50</v>
          </cell>
          <cell r="AR65">
            <v>27</v>
          </cell>
          <cell r="AS65">
            <v>77</v>
          </cell>
          <cell r="AT65">
            <v>4</v>
          </cell>
          <cell r="AU65">
            <v>4</v>
          </cell>
          <cell r="AV65">
            <v>21</v>
          </cell>
          <cell r="AW65">
            <v>29</v>
          </cell>
          <cell r="AX65">
            <v>29</v>
          </cell>
          <cell r="AY65">
            <v>58</v>
          </cell>
          <cell r="AZ65">
            <v>9</v>
          </cell>
          <cell r="BA65">
            <v>8</v>
          </cell>
          <cell r="BB65">
            <v>40</v>
          </cell>
          <cell r="BC65">
            <v>57</v>
          </cell>
          <cell r="BD65">
            <v>34</v>
          </cell>
          <cell r="BE65">
            <v>91</v>
          </cell>
          <cell r="BF65">
            <v>370</v>
          </cell>
          <cell r="BG65">
            <v>85</v>
          </cell>
          <cell r="BH65">
            <v>564</v>
          </cell>
          <cell r="BI65">
            <v>75.2</v>
          </cell>
          <cell r="BK65" t="str">
            <v>D+</v>
          </cell>
          <cell r="BL65" t="str">
            <v>D</v>
          </cell>
          <cell r="BM65" t="str">
            <v>E</v>
          </cell>
          <cell r="BN65" t="str">
            <v>C</v>
          </cell>
          <cell r="BO65" t="str">
            <v>C+</v>
          </cell>
          <cell r="BP65" t="str">
            <v>A</v>
          </cell>
          <cell r="BQ65" t="str">
            <v>B+</v>
          </cell>
          <cell r="BR65" t="str">
            <v>A+</v>
          </cell>
          <cell r="BS65" t="str">
            <v>C+</v>
          </cell>
          <cell r="BT65" t="str">
            <v>A++</v>
          </cell>
          <cell r="BU65" t="str">
            <v>A++</v>
          </cell>
          <cell r="BW65">
            <v>2</v>
          </cell>
          <cell r="BX65">
            <v>4</v>
          </cell>
          <cell r="BY65">
            <v>4</v>
          </cell>
          <cell r="BZ65">
            <v>2</v>
          </cell>
          <cell r="CA65">
            <v>2</v>
          </cell>
          <cell r="CB65">
            <v>1</v>
          </cell>
          <cell r="CC65">
            <v>1</v>
          </cell>
          <cell r="CD65">
            <v>1.5</v>
          </cell>
          <cell r="CE65">
            <v>1</v>
          </cell>
          <cell r="CF65">
            <v>1.5</v>
          </cell>
          <cell r="CG65">
            <v>0.5</v>
          </cell>
          <cell r="CH65">
            <v>20.5</v>
          </cell>
          <cell r="CI65">
            <v>0</v>
          </cell>
          <cell r="CJ65" t="str">
            <v>Pass</v>
          </cell>
          <cell r="CK65">
            <v>6.54</v>
          </cell>
        </row>
        <row r="66">
          <cell r="B66" t="str">
            <v>PIET23CR059</v>
          </cell>
          <cell r="C66" t="str">
            <v>SUDHANSHU SHARMA</v>
          </cell>
          <cell r="D66" t="str">
            <v>23EPTCL060</v>
          </cell>
          <cell r="E66" t="str">
            <v>D-60</v>
          </cell>
          <cell r="F66"/>
          <cell r="G66">
            <v>1</v>
          </cell>
          <cell r="H66">
            <v>7</v>
          </cell>
          <cell r="I66">
            <v>10</v>
          </cell>
          <cell r="J66">
            <v>18</v>
          </cell>
          <cell r="K66">
            <v>5</v>
          </cell>
          <cell r="L66">
            <v>7</v>
          </cell>
          <cell r="M66">
            <v>10</v>
          </cell>
          <cell r="N66">
            <v>22</v>
          </cell>
          <cell r="O66">
            <v>8</v>
          </cell>
          <cell r="P66">
            <v>10</v>
          </cell>
          <cell r="Q66">
            <v>10</v>
          </cell>
          <cell r="R66">
            <v>28</v>
          </cell>
          <cell r="S66">
            <v>3</v>
          </cell>
          <cell r="T66">
            <v>9</v>
          </cell>
          <cell r="U66">
            <v>10</v>
          </cell>
          <cell r="V66">
            <v>22</v>
          </cell>
          <cell r="W66">
            <v>7</v>
          </cell>
          <cell r="X66">
            <v>10</v>
          </cell>
          <cell r="Y66">
            <v>10</v>
          </cell>
          <cell r="Z66">
            <v>27</v>
          </cell>
          <cell r="AA66">
            <v>117</v>
          </cell>
          <cell r="AB66">
            <v>8</v>
          </cell>
          <cell r="AC66">
            <v>8</v>
          </cell>
          <cell r="AD66">
            <v>40</v>
          </cell>
          <cell r="AE66">
            <v>56</v>
          </cell>
          <cell r="AF66">
            <v>32</v>
          </cell>
          <cell r="AG66">
            <v>88</v>
          </cell>
          <cell r="AH66">
            <v>6</v>
          </cell>
          <cell r="AI66">
            <v>8</v>
          </cell>
          <cell r="AJ66">
            <v>34</v>
          </cell>
          <cell r="AK66">
            <v>48</v>
          </cell>
          <cell r="AL66">
            <v>29</v>
          </cell>
          <cell r="AM66">
            <v>77</v>
          </cell>
          <cell r="AN66">
            <v>7</v>
          </cell>
          <cell r="AO66">
            <v>7</v>
          </cell>
          <cell r="AP66">
            <v>40</v>
          </cell>
          <cell r="AQ66">
            <v>54</v>
          </cell>
          <cell r="AR66">
            <v>27</v>
          </cell>
          <cell r="AS66">
            <v>81</v>
          </cell>
          <cell r="AT66">
            <v>7</v>
          </cell>
          <cell r="AU66">
            <v>5</v>
          </cell>
          <cell r="AV66">
            <v>40</v>
          </cell>
          <cell r="AW66">
            <v>52</v>
          </cell>
          <cell r="AX66">
            <v>22</v>
          </cell>
          <cell r="AY66">
            <v>74</v>
          </cell>
          <cell r="AZ66">
            <v>10</v>
          </cell>
          <cell r="BA66">
            <v>8</v>
          </cell>
          <cell r="BB66">
            <v>40</v>
          </cell>
          <cell r="BC66">
            <v>58</v>
          </cell>
          <cell r="BD66">
            <v>31</v>
          </cell>
          <cell r="BE66">
            <v>89</v>
          </cell>
          <cell r="BF66">
            <v>409</v>
          </cell>
          <cell r="BG66">
            <v>76</v>
          </cell>
          <cell r="BH66">
            <v>602</v>
          </cell>
          <cell r="BI66">
            <v>80.266666666666666</v>
          </cell>
          <cell r="BK66" t="str">
            <v>C</v>
          </cell>
          <cell r="BL66" t="str">
            <v>F</v>
          </cell>
          <cell r="BM66" t="str">
            <v>F</v>
          </cell>
          <cell r="BN66" t="str">
            <v>C</v>
          </cell>
          <cell r="BO66" t="str">
            <v>C</v>
          </cell>
          <cell r="BP66" t="str">
            <v>A+</v>
          </cell>
          <cell r="BQ66" t="str">
            <v>A++</v>
          </cell>
          <cell r="BR66" t="str">
            <v>A++</v>
          </cell>
          <cell r="BS66" t="str">
            <v>A</v>
          </cell>
          <cell r="BT66" t="str">
            <v>A++</v>
          </cell>
          <cell r="BU66" t="str">
            <v>A+</v>
          </cell>
          <cell r="BW66">
            <v>2</v>
          </cell>
          <cell r="BX66">
            <v>4</v>
          </cell>
          <cell r="BY66">
            <v>4</v>
          </cell>
          <cell r="BZ66">
            <v>2</v>
          </cell>
          <cell r="CA66">
            <v>2</v>
          </cell>
          <cell r="CB66">
            <v>1</v>
          </cell>
          <cell r="CC66">
            <v>1</v>
          </cell>
          <cell r="CD66">
            <v>1.5</v>
          </cell>
          <cell r="CE66">
            <v>1</v>
          </cell>
          <cell r="CF66">
            <v>1.5</v>
          </cell>
          <cell r="CG66">
            <v>0.5</v>
          </cell>
          <cell r="CH66">
            <v>20.5</v>
          </cell>
          <cell r="CI66">
            <v>2</v>
          </cell>
          <cell r="CJ66" t="str">
            <v>Fail</v>
          </cell>
          <cell r="CK66">
            <v>4.9268292682926829</v>
          </cell>
        </row>
        <row r="67">
          <cell r="B67" t="str">
            <v>PIET23CR061</v>
          </cell>
          <cell r="C67" t="str">
            <v>TAMAS SAINI</v>
          </cell>
          <cell r="D67" t="str">
            <v>23EPTCL061</v>
          </cell>
          <cell r="E67" t="str">
            <v>D-61</v>
          </cell>
          <cell r="F67"/>
          <cell r="G67">
            <v>1</v>
          </cell>
          <cell r="H67">
            <v>4</v>
          </cell>
          <cell r="I67">
            <v>10</v>
          </cell>
          <cell r="J67">
            <v>15</v>
          </cell>
          <cell r="K67">
            <v>5</v>
          </cell>
          <cell r="L67" t="str">
            <v>N</v>
          </cell>
          <cell r="M67">
            <v>7</v>
          </cell>
          <cell r="N67">
            <v>12</v>
          </cell>
          <cell r="O67" t="str">
            <v>N</v>
          </cell>
          <cell r="P67">
            <v>5</v>
          </cell>
          <cell r="Q67">
            <v>7</v>
          </cell>
          <cell r="R67">
            <v>12</v>
          </cell>
          <cell r="S67">
            <v>5</v>
          </cell>
          <cell r="T67" t="str">
            <v>N</v>
          </cell>
          <cell r="U67">
            <v>8</v>
          </cell>
          <cell r="V67">
            <v>13</v>
          </cell>
          <cell r="W67" t="str">
            <v>N</v>
          </cell>
          <cell r="X67">
            <v>6</v>
          </cell>
          <cell r="Y67">
            <v>6</v>
          </cell>
          <cell r="Z67">
            <v>12</v>
          </cell>
          <cell r="AA67">
            <v>64</v>
          </cell>
          <cell r="AB67">
            <v>2</v>
          </cell>
          <cell r="AC67" t="str">
            <v>A</v>
          </cell>
          <cell r="AD67">
            <v>17</v>
          </cell>
          <cell r="AE67">
            <v>19</v>
          </cell>
          <cell r="AF67">
            <v>0</v>
          </cell>
          <cell r="AG67">
            <v>19</v>
          </cell>
          <cell r="AH67">
            <v>6</v>
          </cell>
          <cell r="AI67">
            <v>4</v>
          </cell>
          <cell r="AJ67">
            <v>32</v>
          </cell>
          <cell r="AK67">
            <v>42</v>
          </cell>
          <cell r="AL67">
            <v>20</v>
          </cell>
          <cell r="AM67">
            <v>62</v>
          </cell>
          <cell r="AN67">
            <v>5</v>
          </cell>
          <cell r="AO67">
            <v>2</v>
          </cell>
          <cell r="AP67">
            <v>24</v>
          </cell>
          <cell r="AQ67">
            <v>31</v>
          </cell>
          <cell r="AR67">
            <v>23</v>
          </cell>
          <cell r="AS67">
            <v>54</v>
          </cell>
          <cell r="AT67">
            <v>2</v>
          </cell>
          <cell r="AU67">
            <v>2</v>
          </cell>
          <cell r="AV67">
            <v>8</v>
          </cell>
          <cell r="AW67">
            <v>12</v>
          </cell>
          <cell r="AX67">
            <v>11</v>
          </cell>
          <cell r="AY67">
            <v>23</v>
          </cell>
          <cell r="AZ67">
            <v>6</v>
          </cell>
          <cell r="BA67">
            <v>6</v>
          </cell>
          <cell r="BB67">
            <v>26</v>
          </cell>
          <cell r="BC67">
            <v>38</v>
          </cell>
          <cell r="BD67">
            <v>30</v>
          </cell>
          <cell r="BE67">
            <v>68</v>
          </cell>
          <cell r="BF67">
            <v>226</v>
          </cell>
          <cell r="BG67">
            <v>35</v>
          </cell>
          <cell r="BH67">
            <v>325</v>
          </cell>
          <cell r="BI67">
            <v>43.333333333333336</v>
          </cell>
          <cell r="BK67" t="str">
            <v>F</v>
          </cell>
          <cell r="BL67" t="str">
            <v>F</v>
          </cell>
          <cell r="BM67" t="str">
            <v>F</v>
          </cell>
          <cell r="BN67" t="str">
            <v>F</v>
          </cell>
          <cell r="BO67" t="str">
            <v>F</v>
          </cell>
          <cell r="BP67" t="str">
            <v>C+</v>
          </cell>
          <cell r="BQ67" t="str">
            <v>F</v>
          </cell>
          <cell r="BR67" t="str">
            <v>C</v>
          </cell>
          <cell r="BS67" t="str">
            <v>F</v>
          </cell>
          <cell r="BT67" t="str">
            <v>B+</v>
          </cell>
          <cell r="BU67" t="str">
            <v>E</v>
          </cell>
          <cell r="BW67">
            <v>2</v>
          </cell>
          <cell r="BX67">
            <v>4</v>
          </cell>
          <cell r="BY67">
            <v>4</v>
          </cell>
          <cell r="BZ67">
            <v>2</v>
          </cell>
          <cell r="CA67">
            <v>2</v>
          </cell>
          <cell r="CB67">
            <v>1</v>
          </cell>
          <cell r="CC67">
            <v>1</v>
          </cell>
          <cell r="CD67">
            <v>1.5</v>
          </cell>
          <cell r="CE67">
            <v>1</v>
          </cell>
          <cell r="CF67">
            <v>1.5</v>
          </cell>
          <cell r="CG67">
            <v>0.5</v>
          </cell>
          <cell r="CH67">
            <v>20.5</v>
          </cell>
          <cell r="CI67">
            <v>7</v>
          </cell>
          <cell r="CJ67" t="str">
            <v>Fail</v>
          </cell>
          <cell r="CK67">
            <v>1.5</v>
          </cell>
        </row>
        <row r="68">
          <cell r="B68" t="str">
            <v>PIET23CR062</v>
          </cell>
          <cell r="C68" t="str">
            <v>UJJWAL KUMAR</v>
          </cell>
          <cell r="D68" t="str">
            <v>23EPTCL062</v>
          </cell>
          <cell r="E68" t="str">
            <v>D-62</v>
          </cell>
          <cell r="F68"/>
          <cell r="G68">
            <v>2</v>
          </cell>
          <cell r="H68">
            <v>6</v>
          </cell>
          <cell r="I68">
            <v>10</v>
          </cell>
          <cell r="J68">
            <v>18</v>
          </cell>
          <cell r="K68">
            <v>7</v>
          </cell>
          <cell r="L68" t="str">
            <v>N</v>
          </cell>
          <cell r="M68">
            <v>6</v>
          </cell>
          <cell r="N68">
            <v>13</v>
          </cell>
          <cell r="O68" t="str">
            <v>N</v>
          </cell>
          <cell r="P68">
            <v>9</v>
          </cell>
          <cell r="Q68">
            <v>9</v>
          </cell>
          <cell r="R68">
            <v>18</v>
          </cell>
          <cell r="S68">
            <v>6</v>
          </cell>
          <cell r="T68" t="str">
            <v>N</v>
          </cell>
          <cell r="U68">
            <v>8</v>
          </cell>
          <cell r="V68">
            <v>14</v>
          </cell>
          <cell r="W68" t="str">
            <v>A</v>
          </cell>
          <cell r="X68">
            <v>9</v>
          </cell>
          <cell r="Y68">
            <v>9</v>
          </cell>
          <cell r="Z68">
            <v>18</v>
          </cell>
          <cell r="AA68">
            <v>81</v>
          </cell>
          <cell r="AB68">
            <v>4</v>
          </cell>
          <cell r="AC68" t="str">
            <v>A</v>
          </cell>
          <cell r="AD68">
            <v>20</v>
          </cell>
          <cell r="AE68">
            <v>24</v>
          </cell>
          <cell r="AF68">
            <v>16</v>
          </cell>
          <cell r="AG68">
            <v>40</v>
          </cell>
          <cell r="AH68">
            <v>8</v>
          </cell>
          <cell r="AI68">
            <v>7</v>
          </cell>
          <cell r="AJ68">
            <v>32</v>
          </cell>
          <cell r="AK68">
            <v>47</v>
          </cell>
          <cell r="AL68">
            <v>26</v>
          </cell>
          <cell r="AM68">
            <v>73</v>
          </cell>
          <cell r="AN68" t="str">
            <v>A</v>
          </cell>
          <cell r="AO68">
            <v>4</v>
          </cell>
          <cell r="AP68">
            <v>22</v>
          </cell>
          <cell r="AQ68">
            <v>26</v>
          </cell>
          <cell r="AR68">
            <v>30</v>
          </cell>
          <cell r="AS68">
            <v>56</v>
          </cell>
          <cell r="AT68">
            <v>2</v>
          </cell>
          <cell r="AU68">
            <v>6</v>
          </cell>
          <cell r="AV68">
            <v>22</v>
          </cell>
          <cell r="AW68">
            <v>30</v>
          </cell>
          <cell r="AX68">
            <v>29</v>
          </cell>
          <cell r="AY68">
            <v>59</v>
          </cell>
          <cell r="AZ68">
            <v>8</v>
          </cell>
          <cell r="BA68">
            <v>7</v>
          </cell>
          <cell r="BB68">
            <v>31</v>
          </cell>
          <cell r="BC68">
            <v>46</v>
          </cell>
          <cell r="BD68">
            <v>28</v>
          </cell>
          <cell r="BE68">
            <v>74</v>
          </cell>
          <cell r="BF68">
            <v>302</v>
          </cell>
          <cell r="BG68">
            <v>76</v>
          </cell>
          <cell r="BH68">
            <v>459</v>
          </cell>
          <cell r="BI68">
            <v>61.199999999999996</v>
          </cell>
          <cell r="BK68" t="str">
            <v>C+</v>
          </cell>
          <cell r="BL68" t="str">
            <v>F</v>
          </cell>
          <cell r="BM68" t="str">
            <v>F</v>
          </cell>
          <cell r="BN68" t="str">
            <v>D+</v>
          </cell>
          <cell r="BO68" t="str">
            <v>E</v>
          </cell>
          <cell r="BP68" t="str">
            <v>A</v>
          </cell>
          <cell r="BQ68" t="str">
            <v>E+</v>
          </cell>
          <cell r="BR68" t="str">
            <v>C</v>
          </cell>
          <cell r="BS68" t="str">
            <v>C+</v>
          </cell>
          <cell r="BT68" t="str">
            <v>A</v>
          </cell>
          <cell r="BU68" t="str">
            <v>A+</v>
          </cell>
          <cell r="BW68">
            <v>2</v>
          </cell>
          <cell r="BX68">
            <v>4</v>
          </cell>
          <cell r="BY68">
            <v>4</v>
          </cell>
          <cell r="BZ68">
            <v>2</v>
          </cell>
          <cell r="CA68">
            <v>2</v>
          </cell>
          <cell r="CB68">
            <v>1</v>
          </cell>
          <cell r="CC68">
            <v>1</v>
          </cell>
          <cell r="CD68">
            <v>1.5</v>
          </cell>
          <cell r="CE68">
            <v>1</v>
          </cell>
          <cell r="CF68">
            <v>1.5</v>
          </cell>
          <cell r="CG68">
            <v>0.5</v>
          </cell>
          <cell r="CH68">
            <v>20.5</v>
          </cell>
          <cell r="CI68">
            <v>2</v>
          </cell>
          <cell r="CJ68" t="str">
            <v>Fail</v>
          </cell>
          <cell r="CK68">
            <v>3.975609756097561</v>
          </cell>
        </row>
        <row r="69">
          <cell r="B69" t="str">
            <v>PIET23CR063</v>
          </cell>
          <cell r="C69" t="str">
            <v>VARUN KUMAR</v>
          </cell>
          <cell r="D69" t="str">
            <v>23EPTCL063</v>
          </cell>
          <cell r="E69" t="str">
            <v>D-63</v>
          </cell>
          <cell r="F69"/>
          <cell r="G69">
            <v>1</v>
          </cell>
          <cell r="H69">
            <v>7</v>
          </cell>
          <cell r="I69">
            <v>10</v>
          </cell>
          <cell r="J69">
            <v>18</v>
          </cell>
          <cell r="K69">
            <v>3</v>
          </cell>
          <cell r="L69">
            <v>10</v>
          </cell>
          <cell r="M69">
            <v>10</v>
          </cell>
          <cell r="N69">
            <v>23</v>
          </cell>
          <cell r="O69">
            <v>6</v>
          </cell>
          <cell r="P69">
            <v>6</v>
          </cell>
          <cell r="Q69">
            <v>8</v>
          </cell>
          <cell r="R69">
            <v>20</v>
          </cell>
          <cell r="S69">
            <v>1</v>
          </cell>
          <cell r="T69">
            <v>7</v>
          </cell>
          <cell r="U69">
            <v>10</v>
          </cell>
          <cell r="V69">
            <v>18</v>
          </cell>
          <cell r="W69">
            <v>5</v>
          </cell>
          <cell r="X69">
            <v>9</v>
          </cell>
          <cell r="Y69">
            <v>9</v>
          </cell>
          <cell r="Z69">
            <v>23</v>
          </cell>
          <cell r="AA69">
            <v>102</v>
          </cell>
          <cell r="AB69">
            <v>6</v>
          </cell>
          <cell r="AC69" t="str">
            <v>A</v>
          </cell>
          <cell r="AD69">
            <v>24</v>
          </cell>
          <cell r="AE69">
            <v>30</v>
          </cell>
          <cell r="AF69">
            <v>30</v>
          </cell>
          <cell r="AG69">
            <v>60</v>
          </cell>
          <cell r="AH69">
            <v>7</v>
          </cell>
          <cell r="AI69">
            <v>7</v>
          </cell>
          <cell r="AJ69">
            <v>32</v>
          </cell>
          <cell r="AK69">
            <v>46</v>
          </cell>
          <cell r="AL69">
            <v>28</v>
          </cell>
          <cell r="AM69">
            <v>74</v>
          </cell>
          <cell r="AN69">
            <v>7</v>
          </cell>
          <cell r="AO69">
            <v>6</v>
          </cell>
          <cell r="AP69">
            <v>31</v>
          </cell>
          <cell r="AQ69">
            <v>44</v>
          </cell>
          <cell r="AR69">
            <v>24</v>
          </cell>
          <cell r="AS69">
            <v>68</v>
          </cell>
          <cell r="AT69">
            <v>2</v>
          </cell>
          <cell r="AU69">
            <v>4</v>
          </cell>
          <cell r="AV69">
            <v>25</v>
          </cell>
          <cell r="AW69">
            <v>31</v>
          </cell>
          <cell r="AX69">
            <v>29</v>
          </cell>
          <cell r="AY69">
            <v>60</v>
          </cell>
          <cell r="AZ69">
            <v>8</v>
          </cell>
          <cell r="BA69">
            <v>7</v>
          </cell>
          <cell r="BB69">
            <v>36</v>
          </cell>
          <cell r="BC69">
            <v>51</v>
          </cell>
          <cell r="BD69">
            <v>33</v>
          </cell>
          <cell r="BE69">
            <v>84</v>
          </cell>
          <cell r="BF69">
            <v>346</v>
          </cell>
          <cell r="BG69">
            <v>41</v>
          </cell>
          <cell r="BH69">
            <v>489</v>
          </cell>
          <cell r="BI69">
            <v>65.2</v>
          </cell>
          <cell r="BK69" t="str">
            <v>C+</v>
          </cell>
          <cell r="BL69" t="str">
            <v>F</v>
          </cell>
          <cell r="BM69" t="str">
            <v>F</v>
          </cell>
          <cell r="BN69" t="str">
            <v>E+</v>
          </cell>
          <cell r="BO69" t="str">
            <v>D+</v>
          </cell>
          <cell r="BP69" t="str">
            <v>A</v>
          </cell>
          <cell r="BQ69" t="str">
            <v>C+</v>
          </cell>
          <cell r="BR69" t="str">
            <v>B+</v>
          </cell>
          <cell r="BS69" t="str">
            <v>C+</v>
          </cell>
          <cell r="BT69" t="str">
            <v>A++</v>
          </cell>
          <cell r="BU69" t="str">
            <v>E+</v>
          </cell>
          <cell r="BW69">
            <v>2</v>
          </cell>
          <cell r="BX69">
            <v>4</v>
          </cell>
          <cell r="BY69">
            <v>4</v>
          </cell>
          <cell r="BZ69">
            <v>2</v>
          </cell>
          <cell r="CA69">
            <v>2</v>
          </cell>
          <cell r="CB69">
            <v>1</v>
          </cell>
          <cell r="CC69">
            <v>1</v>
          </cell>
          <cell r="CD69">
            <v>1.5</v>
          </cell>
          <cell r="CE69">
            <v>1</v>
          </cell>
          <cell r="CF69">
            <v>1.5</v>
          </cell>
          <cell r="CG69">
            <v>0.5</v>
          </cell>
          <cell r="CH69">
            <v>20.5</v>
          </cell>
          <cell r="CI69">
            <v>2</v>
          </cell>
          <cell r="CJ69" t="str">
            <v>Fail</v>
          </cell>
          <cell r="CK69">
            <v>4.2926829268292686</v>
          </cell>
        </row>
        <row r="70">
          <cell r="B70"/>
          <cell r="C70"/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/>
          <cell r="AY70"/>
          <cell r="AZ70"/>
          <cell r="BA70"/>
          <cell r="BB70"/>
          <cell r="BC70"/>
          <cell r="BD70"/>
          <cell r="BE70"/>
          <cell r="BF70"/>
          <cell r="BG70"/>
          <cell r="BH70"/>
          <cell r="BI70"/>
          <cell r="BK70">
            <v>4</v>
          </cell>
          <cell r="BL70">
            <v>20</v>
          </cell>
          <cell r="BM70">
            <v>25</v>
          </cell>
          <cell r="BN70">
            <v>3</v>
          </cell>
          <cell r="BO70">
            <v>4</v>
          </cell>
          <cell r="BP70"/>
          <cell r="BQ70"/>
          <cell r="BR70"/>
          <cell r="BS70"/>
          <cell r="BT70"/>
          <cell r="BU70"/>
          <cell r="BW70"/>
          <cell r="BX70"/>
          <cell r="BY70"/>
          <cell r="BZ70"/>
          <cell r="CA70"/>
          <cell r="CB70"/>
          <cell r="CC70"/>
          <cell r="CD70"/>
          <cell r="CE70"/>
          <cell r="CF70"/>
          <cell r="CG70"/>
          <cell r="CH70"/>
          <cell r="CI70"/>
          <cell r="CJ70"/>
          <cell r="CK70"/>
        </row>
        <row r="71">
          <cell r="B71"/>
          <cell r="C71"/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/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/>
          <cell r="AY71"/>
          <cell r="AZ71"/>
          <cell r="BA71"/>
          <cell r="BB71"/>
          <cell r="BC71"/>
          <cell r="BD71"/>
          <cell r="BE71"/>
          <cell r="BF71"/>
          <cell r="BG71"/>
          <cell r="BH71"/>
          <cell r="BI71"/>
          <cell r="BK71"/>
          <cell r="BL71"/>
          <cell r="BM71"/>
          <cell r="BN71"/>
          <cell r="BO71"/>
          <cell r="BP71"/>
          <cell r="BQ71"/>
          <cell r="BR71"/>
          <cell r="BS71"/>
          <cell r="BT71"/>
          <cell r="BU71"/>
          <cell r="BW71"/>
          <cell r="BX71"/>
          <cell r="BY71"/>
          <cell r="BZ71"/>
          <cell r="CA71"/>
          <cell r="CB71"/>
          <cell r="CC71"/>
          <cell r="CD71"/>
          <cell r="CE71"/>
          <cell r="CF71"/>
          <cell r="CG71"/>
          <cell r="CH71"/>
          <cell r="CI71"/>
          <cell r="CJ71"/>
          <cell r="CK71"/>
        </row>
        <row r="72">
          <cell r="B72" t="str">
            <v>PIET23CS001</v>
          </cell>
          <cell r="C72" t="str">
            <v>AADHAR GAUTAM</v>
          </cell>
          <cell r="D72" t="str">
            <v>23EPTCS001</v>
          </cell>
          <cell r="E72" t="str">
            <v>A-01</v>
          </cell>
          <cell r="F72"/>
          <cell r="G72">
            <v>3</v>
          </cell>
          <cell r="H72">
            <v>6</v>
          </cell>
          <cell r="I72">
            <v>10</v>
          </cell>
          <cell r="J72">
            <v>19</v>
          </cell>
          <cell r="K72">
            <v>2</v>
          </cell>
          <cell r="L72">
            <v>10</v>
          </cell>
          <cell r="M72">
            <v>10</v>
          </cell>
          <cell r="N72">
            <v>22</v>
          </cell>
          <cell r="O72">
            <v>7</v>
          </cell>
          <cell r="P72">
            <v>10</v>
          </cell>
          <cell r="Q72">
            <v>10</v>
          </cell>
          <cell r="R72">
            <v>27</v>
          </cell>
          <cell r="S72">
            <v>2</v>
          </cell>
          <cell r="T72">
            <v>8</v>
          </cell>
          <cell r="U72">
            <v>10</v>
          </cell>
          <cell r="V72">
            <v>20</v>
          </cell>
          <cell r="W72">
            <v>6</v>
          </cell>
          <cell r="X72">
            <v>10</v>
          </cell>
          <cell r="Y72">
            <v>10</v>
          </cell>
          <cell r="Z72">
            <v>26</v>
          </cell>
          <cell r="AA72">
            <v>114</v>
          </cell>
          <cell r="AB72">
            <v>8</v>
          </cell>
          <cell r="AC72">
            <v>8</v>
          </cell>
          <cell r="AD72">
            <v>36</v>
          </cell>
          <cell r="AE72">
            <v>52</v>
          </cell>
          <cell r="AF72">
            <v>33</v>
          </cell>
          <cell r="AG72">
            <v>85</v>
          </cell>
          <cell r="AH72">
            <v>8</v>
          </cell>
          <cell r="AI72">
            <v>7</v>
          </cell>
          <cell r="AJ72">
            <v>37</v>
          </cell>
          <cell r="AK72">
            <v>52</v>
          </cell>
          <cell r="AL72">
            <v>32</v>
          </cell>
          <cell r="AM72">
            <v>84</v>
          </cell>
          <cell r="AN72">
            <v>7</v>
          </cell>
          <cell r="AO72">
            <v>7</v>
          </cell>
          <cell r="AP72">
            <v>37</v>
          </cell>
          <cell r="AQ72">
            <v>51</v>
          </cell>
          <cell r="AR72">
            <v>32</v>
          </cell>
          <cell r="AS72">
            <v>83</v>
          </cell>
          <cell r="AT72">
            <v>5</v>
          </cell>
          <cell r="AU72">
            <v>8</v>
          </cell>
          <cell r="AV72">
            <v>40</v>
          </cell>
          <cell r="AW72">
            <v>53</v>
          </cell>
          <cell r="AX72">
            <v>33</v>
          </cell>
          <cell r="AY72">
            <v>86</v>
          </cell>
          <cell r="AZ72">
            <v>5</v>
          </cell>
          <cell r="BA72">
            <v>9</v>
          </cell>
          <cell r="BB72">
            <v>35</v>
          </cell>
          <cell r="BC72">
            <v>49</v>
          </cell>
          <cell r="BD72">
            <v>31</v>
          </cell>
          <cell r="BE72">
            <v>80</v>
          </cell>
          <cell r="BF72">
            <v>418</v>
          </cell>
          <cell r="BG72">
            <v>66</v>
          </cell>
          <cell r="BH72">
            <v>598</v>
          </cell>
          <cell r="BI72">
            <v>79.733333333333334</v>
          </cell>
          <cell r="BK72" t="str">
            <v>B</v>
          </cell>
          <cell r="BL72" t="str">
            <v>D</v>
          </cell>
          <cell r="BM72" t="str">
            <v>C+</v>
          </cell>
          <cell r="BN72" t="str">
            <v>C</v>
          </cell>
          <cell r="BO72" t="str">
            <v>C+</v>
          </cell>
          <cell r="BP72" t="str">
            <v>A++</v>
          </cell>
          <cell r="BQ72" t="str">
            <v>A++</v>
          </cell>
          <cell r="BR72" t="str">
            <v>A++</v>
          </cell>
          <cell r="BS72" t="str">
            <v>A++</v>
          </cell>
          <cell r="BT72" t="str">
            <v>A+</v>
          </cell>
          <cell r="BU72" t="str">
            <v>B</v>
          </cell>
          <cell r="BW72">
            <v>2</v>
          </cell>
          <cell r="BX72">
            <v>4</v>
          </cell>
          <cell r="BY72">
            <v>4</v>
          </cell>
          <cell r="BZ72">
            <v>2</v>
          </cell>
          <cell r="CA72">
            <v>2</v>
          </cell>
          <cell r="CB72">
            <v>1</v>
          </cell>
          <cell r="CC72">
            <v>1</v>
          </cell>
          <cell r="CD72">
            <v>1.5</v>
          </cell>
          <cell r="CE72">
            <v>1</v>
          </cell>
          <cell r="CF72">
            <v>1.5</v>
          </cell>
          <cell r="CG72">
            <v>0.5</v>
          </cell>
          <cell r="CH72">
            <v>20.5</v>
          </cell>
          <cell r="CI72">
            <v>0</v>
          </cell>
          <cell r="CJ72" t="str">
            <v>Pass</v>
          </cell>
          <cell r="CK72">
            <v>7.52</v>
          </cell>
        </row>
        <row r="73">
          <cell r="B73" t="str">
            <v>PIET23CS002</v>
          </cell>
          <cell r="C73" t="str">
            <v>AADITYA GAUTAM</v>
          </cell>
          <cell r="D73" t="str">
            <v>23EPTCS002</v>
          </cell>
          <cell r="E73" t="str">
            <v>A-02</v>
          </cell>
          <cell r="F73"/>
          <cell r="G73">
            <v>8</v>
          </cell>
          <cell r="H73">
            <v>7</v>
          </cell>
          <cell r="I73">
            <v>10</v>
          </cell>
          <cell r="J73">
            <v>25</v>
          </cell>
          <cell r="K73">
            <v>7</v>
          </cell>
          <cell r="L73">
            <v>10</v>
          </cell>
          <cell r="M73">
            <v>10</v>
          </cell>
          <cell r="N73">
            <v>27</v>
          </cell>
          <cell r="O73">
            <v>6</v>
          </cell>
          <cell r="P73">
            <v>10</v>
          </cell>
          <cell r="Q73">
            <v>10</v>
          </cell>
          <cell r="R73">
            <v>26</v>
          </cell>
          <cell r="S73">
            <v>3</v>
          </cell>
          <cell r="T73">
            <v>10</v>
          </cell>
          <cell r="U73">
            <v>10</v>
          </cell>
          <cell r="V73">
            <v>23</v>
          </cell>
          <cell r="W73">
            <v>5</v>
          </cell>
          <cell r="X73">
            <v>10</v>
          </cell>
          <cell r="Y73">
            <v>10</v>
          </cell>
          <cell r="Z73">
            <v>25</v>
          </cell>
          <cell r="AA73">
            <v>126</v>
          </cell>
          <cell r="AB73">
            <v>7</v>
          </cell>
          <cell r="AC73">
            <v>6</v>
          </cell>
          <cell r="AD73">
            <v>37</v>
          </cell>
          <cell r="AE73">
            <v>50</v>
          </cell>
          <cell r="AF73">
            <v>21</v>
          </cell>
          <cell r="AG73">
            <v>71</v>
          </cell>
          <cell r="AH73">
            <v>7</v>
          </cell>
          <cell r="AI73">
            <v>7</v>
          </cell>
          <cell r="AJ73">
            <v>32</v>
          </cell>
          <cell r="AK73">
            <v>46</v>
          </cell>
          <cell r="AL73">
            <v>27</v>
          </cell>
          <cell r="AM73">
            <v>73</v>
          </cell>
          <cell r="AN73">
            <v>8</v>
          </cell>
          <cell r="AO73">
            <v>8</v>
          </cell>
          <cell r="AP73">
            <v>40</v>
          </cell>
          <cell r="AQ73">
            <v>56</v>
          </cell>
          <cell r="AR73">
            <v>33</v>
          </cell>
          <cell r="AS73">
            <v>89</v>
          </cell>
          <cell r="AT73">
            <v>6</v>
          </cell>
          <cell r="AU73">
            <v>7</v>
          </cell>
          <cell r="AV73">
            <v>40</v>
          </cell>
          <cell r="AW73">
            <v>53</v>
          </cell>
          <cell r="AX73">
            <v>33</v>
          </cell>
          <cell r="AY73">
            <v>86</v>
          </cell>
          <cell r="AZ73">
            <v>5</v>
          </cell>
          <cell r="BA73">
            <v>8</v>
          </cell>
          <cell r="BB73">
            <v>37</v>
          </cell>
          <cell r="BC73">
            <v>50</v>
          </cell>
          <cell r="BD73">
            <v>34</v>
          </cell>
          <cell r="BE73">
            <v>84</v>
          </cell>
          <cell r="BF73">
            <v>403</v>
          </cell>
          <cell r="BG73">
            <v>64</v>
          </cell>
          <cell r="BH73">
            <v>593</v>
          </cell>
          <cell r="BI73">
            <v>79.066666666666663</v>
          </cell>
          <cell r="BK73" t="str">
            <v>C+</v>
          </cell>
          <cell r="BL73" t="str">
            <v>A</v>
          </cell>
          <cell r="BM73" t="str">
            <v>A++</v>
          </cell>
          <cell r="BN73" t="str">
            <v>C+</v>
          </cell>
          <cell r="BO73" t="str">
            <v>B</v>
          </cell>
          <cell r="BP73" t="str">
            <v>A</v>
          </cell>
          <cell r="BQ73" t="str">
            <v>B+</v>
          </cell>
          <cell r="BR73" t="str">
            <v>A++</v>
          </cell>
          <cell r="BS73" t="str">
            <v>A++</v>
          </cell>
          <cell r="BT73" t="str">
            <v>A++</v>
          </cell>
          <cell r="BU73" t="str">
            <v>B</v>
          </cell>
          <cell r="BW73">
            <v>2</v>
          </cell>
          <cell r="BX73">
            <v>4</v>
          </cell>
          <cell r="BY73">
            <v>4</v>
          </cell>
          <cell r="BZ73">
            <v>2</v>
          </cell>
          <cell r="CA73">
            <v>2</v>
          </cell>
          <cell r="CB73">
            <v>1</v>
          </cell>
          <cell r="CC73">
            <v>1</v>
          </cell>
          <cell r="CD73">
            <v>1.5</v>
          </cell>
          <cell r="CE73">
            <v>1</v>
          </cell>
          <cell r="CF73">
            <v>1.5</v>
          </cell>
          <cell r="CG73">
            <v>0.5</v>
          </cell>
          <cell r="CH73">
            <v>20.5</v>
          </cell>
          <cell r="CI73">
            <v>0</v>
          </cell>
          <cell r="CJ73" t="str">
            <v>Pass</v>
          </cell>
          <cell r="CK73">
            <v>8.65</v>
          </cell>
        </row>
        <row r="74">
          <cell r="B74" t="str">
            <v>PIET23CS003</v>
          </cell>
          <cell r="C74" t="str">
            <v>AADITYA VINAYAK</v>
          </cell>
          <cell r="D74" t="str">
            <v>23EPTCS003</v>
          </cell>
          <cell r="E74" t="str">
            <v>A-03</v>
          </cell>
          <cell r="F74"/>
          <cell r="G74">
            <v>2</v>
          </cell>
          <cell r="H74">
            <v>6</v>
          </cell>
          <cell r="I74">
            <v>7</v>
          </cell>
          <cell r="J74">
            <v>15</v>
          </cell>
          <cell r="K74">
            <v>2</v>
          </cell>
          <cell r="L74">
            <v>8</v>
          </cell>
          <cell r="M74">
            <v>8</v>
          </cell>
          <cell r="N74">
            <v>18</v>
          </cell>
          <cell r="O74">
            <v>3</v>
          </cell>
          <cell r="P74">
            <v>9</v>
          </cell>
          <cell r="Q74">
            <v>9</v>
          </cell>
          <cell r="R74">
            <v>21</v>
          </cell>
          <cell r="S74">
            <v>3</v>
          </cell>
          <cell r="T74">
            <v>10</v>
          </cell>
          <cell r="U74">
            <v>9</v>
          </cell>
          <cell r="V74">
            <v>22</v>
          </cell>
          <cell r="W74">
            <v>2</v>
          </cell>
          <cell r="X74">
            <v>10</v>
          </cell>
          <cell r="Y74">
            <v>7</v>
          </cell>
          <cell r="Z74">
            <v>19</v>
          </cell>
          <cell r="AA74">
            <v>95</v>
          </cell>
          <cell r="AB74">
            <v>6</v>
          </cell>
          <cell r="AC74">
            <v>5</v>
          </cell>
          <cell r="AD74">
            <v>23</v>
          </cell>
          <cell r="AE74">
            <v>34</v>
          </cell>
          <cell r="AF74">
            <v>16</v>
          </cell>
          <cell r="AG74">
            <v>50</v>
          </cell>
          <cell r="AH74">
            <v>7</v>
          </cell>
          <cell r="AI74">
            <v>6</v>
          </cell>
          <cell r="AJ74">
            <v>34</v>
          </cell>
          <cell r="AK74">
            <v>47</v>
          </cell>
          <cell r="AL74">
            <v>28</v>
          </cell>
          <cell r="AM74">
            <v>75</v>
          </cell>
          <cell r="AN74">
            <v>6</v>
          </cell>
          <cell r="AO74">
            <v>8</v>
          </cell>
          <cell r="AP74">
            <v>31</v>
          </cell>
          <cell r="AQ74">
            <v>45</v>
          </cell>
          <cell r="AR74">
            <v>30</v>
          </cell>
          <cell r="AS74">
            <v>75</v>
          </cell>
          <cell r="AT74">
            <v>5</v>
          </cell>
          <cell r="AU74">
            <v>7</v>
          </cell>
          <cell r="AV74">
            <v>25</v>
          </cell>
          <cell r="AW74">
            <v>37</v>
          </cell>
          <cell r="AX74">
            <v>33</v>
          </cell>
          <cell r="AY74">
            <v>70</v>
          </cell>
          <cell r="AZ74">
            <v>6</v>
          </cell>
          <cell r="BA74">
            <v>6</v>
          </cell>
          <cell r="BB74">
            <v>27</v>
          </cell>
          <cell r="BC74">
            <v>39</v>
          </cell>
          <cell r="BD74">
            <v>24</v>
          </cell>
          <cell r="BE74">
            <v>63</v>
          </cell>
          <cell r="BF74">
            <v>333</v>
          </cell>
          <cell r="BG74">
            <v>51</v>
          </cell>
          <cell r="BH74">
            <v>479</v>
          </cell>
          <cell r="BI74">
            <v>63.866666666666674</v>
          </cell>
          <cell r="BK74" t="str">
            <v>B</v>
          </cell>
          <cell r="BL74" t="str">
            <v>D</v>
          </cell>
          <cell r="BM74" t="str">
            <v>D</v>
          </cell>
          <cell r="BN74" t="str">
            <v>C+</v>
          </cell>
          <cell r="BO74" t="str">
            <v>C</v>
          </cell>
          <cell r="BP74" t="str">
            <v>A</v>
          </cell>
          <cell r="BQ74" t="str">
            <v>D+</v>
          </cell>
          <cell r="BR74" t="str">
            <v>A</v>
          </cell>
          <cell r="BS74" t="str">
            <v>B+</v>
          </cell>
          <cell r="BT74" t="str">
            <v>B</v>
          </cell>
          <cell r="BU74" t="str">
            <v>D+</v>
          </cell>
          <cell r="BW74">
            <v>2</v>
          </cell>
          <cell r="BX74">
            <v>4</v>
          </cell>
          <cell r="BY74">
            <v>4</v>
          </cell>
          <cell r="BZ74">
            <v>2</v>
          </cell>
          <cell r="CA74">
            <v>2</v>
          </cell>
          <cell r="CB74">
            <v>1</v>
          </cell>
          <cell r="CC74">
            <v>1</v>
          </cell>
          <cell r="CD74">
            <v>1.5</v>
          </cell>
          <cell r="CE74">
            <v>1</v>
          </cell>
          <cell r="CF74">
            <v>1.5</v>
          </cell>
          <cell r="CG74">
            <v>0.5</v>
          </cell>
          <cell r="CH74">
            <v>20.5</v>
          </cell>
          <cell r="CI74">
            <v>0</v>
          </cell>
          <cell r="CJ74" t="str">
            <v>Pass</v>
          </cell>
          <cell r="CK74">
            <v>6.61</v>
          </cell>
        </row>
        <row r="75">
          <cell r="B75" t="str">
            <v>PIET23CS004</v>
          </cell>
          <cell r="C75" t="str">
            <v>AAGAM JAIN</v>
          </cell>
          <cell r="D75" t="str">
            <v>23EPTCS004</v>
          </cell>
          <cell r="E75" t="str">
            <v>A-04</v>
          </cell>
          <cell r="F75"/>
          <cell r="G75">
            <v>6</v>
          </cell>
          <cell r="H75">
            <v>10</v>
          </cell>
          <cell r="I75">
            <v>10</v>
          </cell>
          <cell r="J75">
            <v>26</v>
          </cell>
          <cell r="K75">
            <v>8</v>
          </cell>
          <cell r="L75">
            <v>10</v>
          </cell>
          <cell r="M75">
            <v>10</v>
          </cell>
          <cell r="N75">
            <v>28</v>
          </cell>
          <cell r="O75">
            <v>7</v>
          </cell>
          <cell r="P75">
            <v>10</v>
          </cell>
          <cell r="Q75">
            <v>10</v>
          </cell>
          <cell r="R75">
            <v>27</v>
          </cell>
          <cell r="S75">
            <v>9</v>
          </cell>
          <cell r="T75">
            <v>10</v>
          </cell>
          <cell r="U75">
            <v>10</v>
          </cell>
          <cell r="V75">
            <v>29</v>
          </cell>
          <cell r="W75">
            <v>8</v>
          </cell>
          <cell r="X75">
            <v>10</v>
          </cell>
          <cell r="Y75">
            <v>10</v>
          </cell>
          <cell r="Z75">
            <v>28</v>
          </cell>
          <cell r="AA75">
            <v>138</v>
          </cell>
          <cell r="AB75">
            <v>9</v>
          </cell>
          <cell r="AC75">
            <v>10</v>
          </cell>
          <cell r="AD75">
            <v>38</v>
          </cell>
          <cell r="AE75">
            <v>57</v>
          </cell>
          <cell r="AF75">
            <v>33</v>
          </cell>
          <cell r="AG75">
            <v>90</v>
          </cell>
          <cell r="AH75">
            <v>7</v>
          </cell>
          <cell r="AI75">
            <v>8</v>
          </cell>
          <cell r="AJ75">
            <v>33</v>
          </cell>
          <cell r="AK75">
            <v>48</v>
          </cell>
          <cell r="AL75">
            <v>28</v>
          </cell>
          <cell r="AM75">
            <v>76</v>
          </cell>
          <cell r="AN75">
            <v>10</v>
          </cell>
          <cell r="AO75">
            <v>10</v>
          </cell>
          <cell r="AP75">
            <v>40</v>
          </cell>
          <cell r="AQ75">
            <v>60</v>
          </cell>
          <cell r="AR75">
            <v>39</v>
          </cell>
          <cell r="AS75">
            <v>99</v>
          </cell>
          <cell r="AT75">
            <v>8</v>
          </cell>
          <cell r="AU75">
            <v>8</v>
          </cell>
          <cell r="AV75">
            <v>40</v>
          </cell>
          <cell r="AW75">
            <v>56</v>
          </cell>
          <cell r="AX75">
            <v>33</v>
          </cell>
          <cell r="AY75">
            <v>89</v>
          </cell>
          <cell r="AZ75">
            <v>6</v>
          </cell>
          <cell r="BA75">
            <v>9</v>
          </cell>
          <cell r="BB75">
            <v>40</v>
          </cell>
          <cell r="BC75">
            <v>55</v>
          </cell>
          <cell r="BD75">
            <v>36</v>
          </cell>
          <cell r="BE75">
            <v>91</v>
          </cell>
          <cell r="BF75">
            <v>445</v>
          </cell>
          <cell r="BG75">
            <v>84</v>
          </cell>
          <cell r="BH75">
            <v>667</v>
          </cell>
          <cell r="BI75">
            <v>88.933333333333337</v>
          </cell>
          <cell r="BK75" t="str">
            <v>B+</v>
          </cell>
          <cell r="BL75" t="str">
            <v>A</v>
          </cell>
          <cell r="BM75" t="str">
            <v>A++</v>
          </cell>
          <cell r="BN75" t="str">
            <v>B+</v>
          </cell>
          <cell r="BO75" t="str">
            <v>C+</v>
          </cell>
          <cell r="BP75" t="str">
            <v>A+</v>
          </cell>
          <cell r="BQ75" t="str">
            <v>A++</v>
          </cell>
          <cell r="BR75" t="str">
            <v>A++</v>
          </cell>
          <cell r="BS75" t="str">
            <v>A++</v>
          </cell>
          <cell r="BT75" t="str">
            <v>A++</v>
          </cell>
          <cell r="BU75" t="str">
            <v>A++</v>
          </cell>
          <cell r="BW75">
            <v>2</v>
          </cell>
          <cell r="BX75">
            <v>4</v>
          </cell>
          <cell r="BY75">
            <v>4</v>
          </cell>
          <cell r="BZ75">
            <v>2</v>
          </cell>
          <cell r="CA75">
            <v>2</v>
          </cell>
          <cell r="CB75">
            <v>1</v>
          </cell>
          <cell r="CC75">
            <v>1</v>
          </cell>
          <cell r="CD75">
            <v>1.5</v>
          </cell>
          <cell r="CE75">
            <v>1</v>
          </cell>
          <cell r="CF75">
            <v>1.5</v>
          </cell>
          <cell r="CG75">
            <v>0.5</v>
          </cell>
          <cell r="CH75">
            <v>20.5</v>
          </cell>
          <cell r="CI75">
            <v>0</v>
          </cell>
          <cell r="CJ75" t="str">
            <v>Pass</v>
          </cell>
          <cell r="CK75">
            <v>8.98</v>
          </cell>
        </row>
        <row r="76">
          <cell r="B76" t="str">
            <v>PIET23CS005</v>
          </cell>
          <cell r="C76" t="str">
            <v>AANYA GUPTA</v>
          </cell>
          <cell r="D76" t="str">
            <v>23EPTCS005</v>
          </cell>
          <cell r="E76" t="str">
            <v>A-05</v>
          </cell>
          <cell r="F76"/>
          <cell r="G76">
            <v>6</v>
          </cell>
          <cell r="H76">
            <v>8</v>
          </cell>
          <cell r="I76">
            <v>10</v>
          </cell>
          <cell r="J76">
            <v>24</v>
          </cell>
          <cell r="K76">
            <v>8</v>
          </cell>
          <cell r="L76">
            <v>10</v>
          </cell>
          <cell r="M76">
            <v>10</v>
          </cell>
          <cell r="N76">
            <v>28</v>
          </cell>
          <cell r="O76">
            <v>7</v>
          </cell>
          <cell r="P76">
            <v>10</v>
          </cell>
          <cell r="Q76">
            <v>10</v>
          </cell>
          <cell r="R76">
            <v>27</v>
          </cell>
          <cell r="S76">
            <v>7</v>
          </cell>
          <cell r="T76">
            <v>10</v>
          </cell>
          <cell r="U76">
            <v>10</v>
          </cell>
          <cell r="V76">
            <v>27</v>
          </cell>
          <cell r="W76">
            <v>7</v>
          </cell>
          <cell r="X76">
            <v>10</v>
          </cell>
          <cell r="Y76">
            <v>10</v>
          </cell>
          <cell r="Z76">
            <v>27</v>
          </cell>
          <cell r="AA76">
            <v>133</v>
          </cell>
          <cell r="AB76">
            <v>10</v>
          </cell>
          <cell r="AC76">
            <v>10</v>
          </cell>
          <cell r="AD76">
            <v>40</v>
          </cell>
          <cell r="AE76">
            <v>60</v>
          </cell>
          <cell r="AF76">
            <v>35</v>
          </cell>
          <cell r="AG76">
            <v>95</v>
          </cell>
          <cell r="AH76">
            <v>8</v>
          </cell>
          <cell r="AI76">
            <v>7</v>
          </cell>
          <cell r="AJ76">
            <v>38</v>
          </cell>
          <cell r="AK76">
            <v>53</v>
          </cell>
          <cell r="AL76">
            <v>32</v>
          </cell>
          <cell r="AM76">
            <v>85</v>
          </cell>
          <cell r="AN76">
            <v>9</v>
          </cell>
          <cell r="AO76">
            <v>10</v>
          </cell>
          <cell r="AP76">
            <v>40</v>
          </cell>
          <cell r="AQ76">
            <v>59</v>
          </cell>
          <cell r="AR76">
            <v>37</v>
          </cell>
          <cell r="AS76">
            <v>96</v>
          </cell>
          <cell r="AT76">
            <v>9</v>
          </cell>
          <cell r="AU76">
            <v>8</v>
          </cell>
          <cell r="AV76">
            <v>40</v>
          </cell>
          <cell r="AW76">
            <v>57</v>
          </cell>
          <cell r="AX76">
            <v>38</v>
          </cell>
          <cell r="AY76">
            <v>95</v>
          </cell>
          <cell r="AZ76">
            <v>9</v>
          </cell>
          <cell r="BA76">
            <v>10</v>
          </cell>
          <cell r="BB76">
            <v>40</v>
          </cell>
          <cell r="BC76">
            <v>59</v>
          </cell>
          <cell r="BD76">
            <v>37</v>
          </cell>
          <cell r="BE76">
            <v>96</v>
          </cell>
          <cell r="BF76">
            <v>467</v>
          </cell>
          <cell r="BG76">
            <v>99</v>
          </cell>
          <cell r="BH76">
            <v>699</v>
          </cell>
          <cell r="BI76">
            <v>93.2</v>
          </cell>
          <cell r="BK76" t="str">
            <v>B+</v>
          </cell>
          <cell r="BL76" t="str">
            <v>A</v>
          </cell>
          <cell r="BM76" t="str">
            <v>A</v>
          </cell>
          <cell r="BN76" t="str">
            <v>B+</v>
          </cell>
          <cell r="BO76" t="str">
            <v>C+</v>
          </cell>
          <cell r="BP76" t="str">
            <v>A++</v>
          </cell>
          <cell r="BQ76" t="str">
            <v>A++</v>
          </cell>
          <cell r="BR76" t="str">
            <v>A++</v>
          </cell>
          <cell r="BS76" t="str">
            <v>A++</v>
          </cell>
          <cell r="BT76" t="str">
            <v>A++</v>
          </cell>
          <cell r="BU76" t="str">
            <v>A++</v>
          </cell>
          <cell r="BW76">
            <v>2</v>
          </cell>
          <cell r="BX76">
            <v>4</v>
          </cell>
          <cell r="BY76">
            <v>4</v>
          </cell>
          <cell r="BZ76">
            <v>2</v>
          </cell>
          <cell r="CA76">
            <v>2</v>
          </cell>
          <cell r="CB76">
            <v>1</v>
          </cell>
          <cell r="CC76">
            <v>1</v>
          </cell>
          <cell r="CD76">
            <v>1.5</v>
          </cell>
          <cell r="CE76">
            <v>1</v>
          </cell>
          <cell r="CF76">
            <v>1.5</v>
          </cell>
          <cell r="CG76">
            <v>0.5</v>
          </cell>
          <cell r="CH76">
            <v>20.5</v>
          </cell>
          <cell r="CI76">
            <v>0</v>
          </cell>
          <cell r="CJ76" t="str">
            <v>Pass</v>
          </cell>
          <cell r="CK76">
            <v>8.73</v>
          </cell>
        </row>
        <row r="77">
          <cell r="B77" t="str">
            <v>PIET23CS006</v>
          </cell>
          <cell r="C77" t="str">
            <v>ABHISHEK AGARWAL</v>
          </cell>
          <cell r="D77" t="str">
            <v>23EPTCS006</v>
          </cell>
          <cell r="E77" t="str">
            <v>A-06</v>
          </cell>
          <cell r="F77"/>
          <cell r="G77">
            <v>1</v>
          </cell>
          <cell r="H77">
            <v>9</v>
          </cell>
          <cell r="I77">
            <v>10</v>
          </cell>
          <cell r="J77">
            <v>20</v>
          </cell>
          <cell r="K77">
            <v>7</v>
          </cell>
          <cell r="L77">
            <v>10</v>
          </cell>
          <cell r="M77">
            <v>10</v>
          </cell>
          <cell r="N77">
            <v>27</v>
          </cell>
          <cell r="O77">
            <v>7</v>
          </cell>
          <cell r="P77">
            <v>10</v>
          </cell>
          <cell r="Q77">
            <v>9</v>
          </cell>
          <cell r="R77">
            <v>26</v>
          </cell>
          <cell r="S77">
            <v>6</v>
          </cell>
          <cell r="T77">
            <v>10</v>
          </cell>
          <cell r="U77">
            <v>10</v>
          </cell>
          <cell r="V77">
            <v>26</v>
          </cell>
          <cell r="W77">
            <v>6</v>
          </cell>
          <cell r="X77">
            <v>10</v>
          </cell>
          <cell r="Y77">
            <v>10</v>
          </cell>
          <cell r="Z77">
            <v>26</v>
          </cell>
          <cell r="AA77">
            <v>125</v>
          </cell>
          <cell r="AB77">
            <v>8</v>
          </cell>
          <cell r="AC77">
            <v>8</v>
          </cell>
          <cell r="AD77">
            <v>35</v>
          </cell>
          <cell r="AE77">
            <v>51</v>
          </cell>
          <cell r="AF77">
            <v>31</v>
          </cell>
          <cell r="AG77">
            <v>82</v>
          </cell>
          <cell r="AH77">
            <v>7</v>
          </cell>
          <cell r="AI77">
            <v>7</v>
          </cell>
          <cell r="AJ77">
            <v>36</v>
          </cell>
          <cell r="AK77">
            <v>50</v>
          </cell>
          <cell r="AL77">
            <v>28</v>
          </cell>
          <cell r="AM77">
            <v>78</v>
          </cell>
          <cell r="AN77">
            <v>8</v>
          </cell>
          <cell r="AO77">
            <v>8</v>
          </cell>
          <cell r="AP77">
            <v>38</v>
          </cell>
          <cell r="AQ77">
            <v>54</v>
          </cell>
          <cell r="AR77">
            <v>32</v>
          </cell>
          <cell r="AS77">
            <v>86</v>
          </cell>
          <cell r="AT77">
            <v>5</v>
          </cell>
          <cell r="AU77">
            <v>8</v>
          </cell>
          <cell r="AV77">
            <v>36</v>
          </cell>
          <cell r="AW77">
            <v>49</v>
          </cell>
          <cell r="AX77">
            <v>34</v>
          </cell>
          <cell r="AY77">
            <v>83</v>
          </cell>
          <cell r="AZ77">
            <v>6</v>
          </cell>
          <cell r="BA77">
            <v>7</v>
          </cell>
          <cell r="BB77">
            <v>36</v>
          </cell>
          <cell r="BC77">
            <v>49</v>
          </cell>
          <cell r="BD77">
            <v>28</v>
          </cell>
          <cell r="BE77">
            <v>77</v>
          </cell>
          <cell r="BF77">
            <v>406</v>
          </cell>
          <cell r="BG77">
            <v>60</v>
          </cell>
          <cell r="BH77">
            <v>591</v>
          </cell>
          <cell r="BI77">
            <v>78.8</v>
          </cell>
          <cell r="BK77" t="str">
            <v>B</v>
          </cell>
          <cell r="BL77" t="str">
            <v>C</v>
          </cell>
          <cell r="BM77" t="str">
            <v>C+</v>
          </cell>
          <cell r="BN77" t="str">
            <v>A+</v>
          </cell>
          <cell r="BO77" t="str">
            <v>A</v>
          </cell>
          <cell r="BP77" t="str">
            <v>A+</v>
          </cell>
          <cell r="BQ77" t="str">
            <v>A++</v>
          </cell>
          <cell r="BR77" t="str">
            <v>A++</v>
          </cell>
          <cell r="BS77" t="str">
            <v>A++</v>
          </cell>
          <cell r="BT77" t="str">
            <v>A+</v>
          </cell>
          <cell r="BU77" t="str">
            <v>C+</v>
          </cell>
          <cell r="BW77">
            <v>2</v>
          </cell>
          <cell r="BX77">
            <v>4</v>
          </cell>
          <cell r="BY77">
            <v>4</v>
          </cell>
          <cell r="BZ77">
            <v>2</v>
          </cell>
          <cell r="CA77">
            <v>2</v>
          </cell>
          <cell r="CB77">
            <v>1</v>
          </cell>
          <cell r="CC77">
            <v>1</v>
          </cell>
          <cell r="CD77">
            <v>1.5</v>
          </cell>
          <cell r="CE77">
            <v>1</v>
          </cell>
          <cell r="CF77">
            <v>1.5</v>
          </cell>
          <cell r="CG77">
            <v>0.5</v>
          </cell>
          <cell r="CH77">
            <v>20.5</v>
          </cell>
          <cell r="CI77">
            <v>0</v>
          </cell>
          <cell r="CJ77" t="str">
            <v>Pass</v>
          </cell>
          <cell r="CK77">
            <v>8.0500000000000007</v>
          </cell>
        </row>
        <row r="78">
          <cell r="B78" t="str">
            <v>PIET23CS007</v>
          </cell>
          <cell r="C78" t="str">
            <v>ADITYA KUMAR</v>
          </cell>
          <cell r="D78" t="str">
            <v>23EPTCS007</v>
          </cell>
          <cell r="E78" t="str">
            <v>A-07</v>
          </cell>
          <cell r="F78"/>
          <cell r="G78">
            <v>3</v>
          </cell>
          <cell r="H78">
            <v>6</v>
          </cell>
          <cell r="I78">
            <v>10</v>
          </cell>
          <cell r="J78">
            <v>19</v>
          </cell>
          <cell r="K78">
            <v>4</v>
          </cell>
          <cell r="L78">
            <v>7</v>
          </cell>
          <cell r="M78">
            <v>10</v>
          </cell>
          <cell r="N78">
            <v>21</v>
          </cell>
          <cell r="O78">
            <v>8</v>
          </cell>
          <cell r="P78">
            <v>10</v>
          </cell>
          <cell r="Q78">
            <v>10</v>
          </cell>
          <cell r="R78">
            <v>28</v>
          </cell>
          <cell r="S78">
            <v>5</v>
          </cell>
          <cell r="T78">
            <v>8</v>
          </cell>
          <cell r="U78">
            <v>10</v>
          </cell>
          <cell r="V78">
            <v>23</v>
          </cell>
          <cell r="W78">
            <v>6</v>
          </cell>
          <cell r="X78">
            <v>10</v>
          </cell>
          <cell r="Y78">
            <v>10</v>
          </cell>
          <cell r="Z78">
            <v>26</v>
          </cell>
          <cell r="AA78">
            <v>117</v>
          </cell>
          <cell r="AB78">
            <v>7</v>
          </cell>
          <cell r="AC78">
            <v>8</v>
          </cell>
          <cell r="AD78">
            <v>40</v>
          </cell>
          <cell r="AE78">
            <v>55</v>
          </cell>
          <cell r="AF78">
            <v>30</v>
          </cell>
          <cell r="AG78">
            <v>85</v>
          </cell>
          <cell r="AH78">
            <v>7</v>
          </cell>
          <cell r="AI78">
            <v>7</v>
          </cell>
          <cell r="AJ78">
            <v>34</v>
          </cell>
          <cell r="AK78">
            <v>48</v>
          </cell>
          <cell r="AL78">
            <v>28</v>
          </cell>
          <cell r="AM78">
            <v>76</v>
          </cell>
          <cell r="AN78">
            <v>9</v>
          </cell>
          <cell r="AO78">
            <v>8</v>
          </cell>
          <cell r="AP78">
            <v>40</v>
          </cell>
          <cell r="AQ78">
            <v>57</v>
          </cell>
          <cell r="AR78">
            <v>32</v>
          </cell>
          <cell r="AS78">
            <v>89</v>
          </cell>
          <cell r="AT78">
            <v>6</v>
          </cell>
          <cell r="AU78">
            <v>8</v>
          </cell>
          <cell r="AV78">
            <v>40</v>
          </cell>
          <cell r="AW78">
            <v>54</v>
          </cell>
          <cell r="AX78">
            <v>32</v>
          </cell>
          <cell r="AY78">
            <v>86</v>
          </cell>
          <cell r="AZ78">
            <v>6</v>
          </cell>
          <cell r="BA78">
            <v>9</v>
          </cell>
          <cell r="BB78">
            <v>40</v>
          </cell>
          <cell r="BC78">
            <v>55</v>
          </cell>
          <cell r="BD78">
            <v>37</v>
          </cell>
          <cell r="BE78">
            <v>92</v>
          </cell>
          <cell r="BF78">
            <v>428</v>
          </cell>
          <cell r="BG78">
            <v>77</v>
          </cell>
          <cell r="BH78">
            <v>622</v>
          </cell>
          <cell r="BI78">
            <v>82.933333333333337</v>
          </cell>
          <cell r="BK78" t="str">
            <v>B+</v>
          </cell>
          <cell r="BL78" t="str">
            <v>E+</v>
          </cell>
          <cell r="BM78" t="str">
            <v>E+</v>
          </cell>
          <cell r="BN78" t="str">
            <v>A++</v>
          </cell>
          <cell r="BO78" t="str">
            <v>A</v>
          </cell>
          <cell r="BP78" t="str">
            <v>A+</v>
          </cell>
          <cell r="BQ78" t="str">
            <v>A++</v>
          </cell>
          <cell r="BR78" t="str">
            <v>A++</v>
          </cell>
          <cell r="BS78" t="str">
            <v>A++</v>
          </cell>
          <cell r="BT78" t="str">
            <v>A++</v>
          </cell>
          <cell r="BU78" t="str">
            <v>A+</v>
          </cell>
          <cell r="BW78">
            <v>2</v>
          </cell>
          <cell r="BX78">
            <v>4</v>
          </cell>
          <cell r="BY78">
            <v>4</v>
          </cell>
          <cell r="BZ78">
            <v>2</v>
          </cell>
          <cell r="CA78">
            <v>2</v>
          </cell>
          <cell r="CB78">
            <v>1</v>
          </cell>
          <cell r="CC78">
            <v>1</v>
          </cell>
          <cell r="CD78">
            <v>1.5</v>
          </cell>
          <cell r="CE78">
            <v>1</v>
          </cell>
          <cell r="CF78">
            <v>1.5</v>
          </cell>
          <cell r="CG78">
            <v>0.5</v>
          </cell>
          <cell r="CH78">
            <v>20.5</v>
          </cell>
          <cell r="CI78">
            <v>0</v>
          </cell>
          <cell r="CJ78" t="str">
            <v>Pass</v>
          </cell>
          <cell r="CK78">
            <v>7.63</v>
          </cell>
        </row>
        <row r="79">
          <cell r="B79" t="str">
            <v>PIET23CS008</v>
          </cell>
          <cell r="C79" t="str">
            <v>ADITYA RAJ</v>
          </cell>
          <cell r="D79" t="str">
            <v>23EPTCS008</v>
          </cell>
          <cell r="E79" t="str">
            <v>A-08</v>
          </cell>
          <cell r="F79"/>
          <cell r="G79">
            <v>1</v>
          </cell>
          <cell r="H79">
            <v>7</v>
          </cell>
          <cell r="I79">
            <v>10</v>
          </cell>
          <cell r="J79">
            <v>18</v>
          </cell>
          <cell r="K79">
            <v>6</v>
          </cell>
          <cell r="L79">
            <v>10</v>
          </cell>
          <cell r="M79">
            <v>10</v>
          </cell>
          <cell r="N79">
            <v>26</v>
          </cell>
          <cell r="O79">
            <v>9</v>
          </cell>
          <cell r="P79">
            <v>10</v>
          </cell>
          <cell r="Q79">
            <v>10</v>
          </cell>
          <cell r="R79">
            <v>29</v>
          </cell>
          <cell r="S79">
            <v>5</v>
          </cell>
          <cell r="T79">
            <v>9</v>
          </cell>
          <cell r="U79">
            <v>10</v>
          </cell>
          <cell r="V79">
            <v>24</v>
          </cell>
          <cell r="W79">
            <v>5</v>
          </cell>
          <cell r="X79">
            <v>10</v>
          </cell>
          <cell r="Y79">
            <v>10</v>
          </cell>
          <cell r="Z79">
            <v>25</v>
          </cell>
          <cell r="AA79">
            <v>122</v>
          </cell>
          <cell r="AB79">
            <v>6</v>
          </cell>
          <cell r="AC79">
            <v>8</v>
          </cell>
          <cell r="AD79">
            <v>39</v>
          </cell>
          <cell r="AE79">
            <v>53</v>
          </cell>
          <cell r="AF79">
            <v>36</v>
          </cell>
          <cell r="AG79">
            <v>89</v>
          </cell>
          <cell r="AH79">
            <v>8</v>
          </cell>
          <cell r="AI79">
            <v>7</v>
          </cell>
          <cell r="AJ79">
            <v>31</v>
          </cell>
          <cell r="AK79">
            <v>46</v>
          </cell>
          <cell r="AL79">
            <v>27</v>
          </cell>
          <cell r="AM79">
            <v>73</v>
          </cell>
          <cell r="AN79">
            <v>9</v>
          </cell>
          <cell r="AO79">
            <v>8</v>
          </cell>
          <cell r="AP79">
            <v>39</v>
          </cell>
          <cell r="AQ79">
            <v>56</v>
          </cell>
          <cell r="AR79">
            <v>31</v>
          </cell>
          <cell r="AS79">
            <v>87</v>
          </cell>
          <cell r="AT79">
            <v>8</v>
          </cell>
          <cell r="AU79">
            <v>7</v>
          </cell>
          <cell r="AV79">
            <v>26</v>
          </cell>
          <cell r="AW79">
            <v>41</v>
          </cell>
          <cell r="AX79">
            <v>29</v>
          </cell>
          <cell r="AY79">
            <v>70</v>
          </cell>
          <cell r="AZ79">
            <v>7</v>
          </cell>
          <cell r="BA79">
            <v>8</v>
          </cell>
          <cell r="BB79">
            <v>34</v>
          </cell>
          <cell r="BC79">
            <v>49</v>
          </cell>
          <cell r="BD79">
            <v>33</v>
          </cell>
          <cell r="BE79">
            <v>82</v>
          </cell>
          <cell r="BF79">
            <v>401</v>
          </cell>
          <cell r="BG79">
            <v>83</v>
          </cell>
          <cell r="BH79">
            <v>606</v>
          </cell>
          <cell r="BI79">
            <v>80.800000000000011</v>
          </cell>
          <cell r="BK79" t="str">
            <v>A</v>
          </cell>
          <cell r="BL79" t="str">
            <v>D+</v>
          </cell>
          <cell r="BM79" t="str">
            <v>B</v>
          </cell>
          <cell r="BN79" t="str">
            <v>B+</v>
          </cell>
          <cell r="BO79" t="str">
            <v>C+</v>
          </cell>
          <cell r="BP79" t="str">
            <v>A</v>
          </cell>
          <cell r="BQ79" t="str">
            <v>A++</v>
          </cell>
          <cell r="BR79" t="str">
            <v>A++</v>
          </cell>
          <cell r="BS79" t="str">
            <v>B+</v>
          </cell>
          <cell r="BT79" t="str">
            <v>A++</v>
          </cell>
          <cell r="BU79" t="str">
            <v>A++</v>
          </cell>
          <cell r="BW79">
            <v>2</v>
          </cell>
          <cell r="BX79">
            <v>4</v>
          </cell>
          <cell r="BY79">
            <v>4</v>
          </cell>
          <cell r="BZ79">
            <v>2</v>
          </cell>
          <cell r="CA79">
            <v>2</v>
          </cell>
          <cell r="CB79">
            <v>1</v>
          </cell>
          <cell r="CC79">
            <v>1</v>
          </cell>
          <cell r="CD79">
            <v>1.5</v>
          </cell>
          <cell r="CE79">
            <v>1</v>
          </cell>
          <cell r="CF79">
            <v>1.5</v>
          </cell>
          <cell r="CG79">
            <v>0.5</v>
          </cell>
          <cell r="CH79">
            <v>20.5</v>
          </cell>
          <cell r="CI79">
            <v>0</v>
          </cell>
          <cell r="CJ79" t="str">
            <v>Pass</v>
          </cell>
          <cell r="CK79">
            <v>7.93</v>
          </cell>
        </row>
        <row r="80">
          <cell r="B80" t="str">
            <v>PIET23CS009</v>
          </cell>
          <cell r="C80" t="str">
            <v>ADITYA SHARMA</v>
          </cell>
          <cell r="D80" t="str">
            <v>23EPTCS009</v>
          </cell>
          <cell r="E80" t="str">
            <v>A-09</v>
          </cell>
          <cell r="F80"/>
          <cell r="G80">
            <v>2</v>
          </cell>
          <cell r="H80">
            <v>6</v>
          </cell>
          <cell r="I80">
            <v>10</v>
          </cell>
          <cell r="J80">
            <v>18</v>
          </cell>
          <cell r="K80">
            <v>2</v>
          </cell>
          <cell r="L80">
            <v>7</v>
          </cell>
          <cell r="M80">
            <v>10</v>
          </cell>
          <cell r="N80">
            <v>19</v>
          </cell>
          <cell r="O80">
            <v>5</v>
          </cell>
          <cell r="P80">
            <v>9</v>
          </cell>
          <cell r="Q80">
            <v>10</v>
          </cell>
          <cell r="R80">
            <v>24</v>
          </cell>
          <cell r="S80">
            <v>3</v>
          </cell>
          <cell r="T80">
            <v>8</v>
          </cell>
          <cell r="U80">
            <v>10</v>
          </cell>
          <cell r="V80">
            <v>21</v>
          </cell>
          <cell r="W80">
            <v>4</v>
          </cell>
          <cell r="X80">
            <v>10</v>
          </cell>
          <cell r="Y80">
            <v>10</v>
          </cell>
          <cell r="Z80">
            <v>24</v>
          </cell>
          <cell r="AA80">
            <v>106</v>
          </cell>
          <cell r="AB80">
            <v>4</v>
          </cell>
          <cell r="AC80">
            <v>6</v>
          </cell>
          <cell r="AD80">
            <v>40</v>
          </cell>
          <cell r="AE80">
            <v>50</v>
          </cell>
          <cell r="AF80">
            <v>34</v>
          </cell>
          <cell r="AG80">
            <v>84</v>
          </cell>
          <cell r="AH80">
            <v>8</v>
          </cell>
          <cell r="AI80">
            <v>8</v>
          </cell>
          <cell r="AJ80">
            <v>33</v>
          </cell>
          <cell r="AK80">
            <v>49</v>
          </cell>
          <cell r="AL80">
            <v>31</v>
          </cell>
          <cell r="AM80">
            <v>80</v>
          </cell>
          <cell r="AN80">
            <v>7</v>
          </cell>
          <cell r="AO80">
            <v>9</v>
          </cell>
          <cell r="AP80">
            <v>40</v>
          </cell>
          <cell r="AQ80">
            <v>56</v>
          </cell>
          <cell r="AR80">
            <v>33</v>
          </cell>
          <cell r="AS80">
            <v>89</v>
          </cell>
          <cell r="AT80">
            <v>3</v>
          </cell>
          <cell r="AU80">
            <v>7</v>
          </cell>
          <cell r="AV80">
            <v>40</v>
          </cell>
          <cell r="AW80">
            <v>50</v>
          </cell>
          <cell r="AX80">
            <v>30</v>
          </cell>
          <cell r="AY80">
            <v>80</v>
          </cell>
          <cell r="AZ80">
            <v>7</v>
          </cell>
          <cell r="BA80">
            <v>8</v>
          </cell>
          <cell r="BB80">
            <v>39</v>
          </cell>
          <cell r="BC80">
            <v>54</v>
          </cell>
          <cell r="BD80">
            <v>28</v>
          </cell>
          <cell r="BE80">
            <v>82</v>
          </cell>
          <cell r="BF80">
            <v>415</v>
          </cell>
          <cell r="BG80">
            <v>71</v>
          </cell>
          <cell r="BH80">
            <v>592</v>
          </cell>
          <cell r="BI80">
            <v>78.933333333333337</v>
          </cell>
          <cell r="BK80" t="str">
            <v>B</v>
          </cell>
          <cell r="BL80" t="str">
            <v>D+</v>
          </cell>
          <cell r="BM80" t="str">
            <v>D</v>
          </cell>
          <cell r="BN80" t="str">
            <v>A+</v>
          </cell>
          <cell r="BO80" t="str">
            <v>C+</v>
          </cell>
          <cell r="BP80" t="str">
            <v>A+</v>
          </cell>
          <cell r="BQ80" t="str">
            <v>A++</v>
          </cell>
          <cell r="BR80" t="str">
            <v>A++</v>
          </cell>
          <cell r="BS80" t="str">
            <v>A+</v>
          </cell>
          <cell r="BT80" t="str">
            <v>A++</v>
          </cell>
          <cell r="BU80" t="str">
            <v>B+</v>
          </cell>
          <cell r="BW80">
            <v>2</v>
          </cell>
          <cell r="BX80">
            <v>4</v>
          </cell>
          <cell r="BY80">
            <v>4</v>
          </cell>
          <cell r="BZ80">
            <v>2</v>
          </cell>
          <cell r="CA80">
            <v>2</v>
          </cell>
          <cell r="CB80">
            <v>1</v>
          </cell>
          <cell r="CC80">
            <v>1</v>
          </cell>
          <cell r="CD80">
            <v>1.5</v>
          </cell>
          <cell r="CE80">
            <v>1</v>
          </cell>
          <cell r="CF80">
            <v>1.5</v>
          </cell>
          <cell r="CG80">
            <v>0.5</v>
          </cell>
          <cell r="CH80">
            <v>20.5</v>
          </cell>
          <cell r="CI80">
            <v>0</v>
          </cell>
          <cell r="CJ80" t="str">
            <v>Pass</v>
          </cell>
          <cell r="CK80">
            <v>7.56</v>
          </cell>
        </row>
        <row r="81">
          <cell r="B81" t="str">
            <v>PIET23CS010</v>
          </cell>
          <cell r="C81" t="str">
            <v>AJAY JANGID</v>
          </cell>
          <cell r="D81" t="str">
            <v>23EPTCS010</v>
          </cell>
          <cell r="E81" t="str">
            <v>A-10</v>
          </cell>
          <cell r="F81"/>
          <cell r="G81">
            <v>8</v>
          </cell>
          <cell r="H81">
            <v>6</v>
          </cell>
          <cell r="I81">
            <v>10</v>
          </cell>
          <cell r="J81">
            <v>24</v>
          </cell>
          <cell r="K81">
            <v>2</v>
          </cell>
          <cell r="L81">
            <v>9</v>
          </cell>
          <cell r="M81">
            <v>10</v>
          </cell>
          <cell r="N81">
            <v>21</v>
          </cell>
          <cell r="O81">
            <v>8</v>
          </cell>
          <cell r="P81">
            <v>10</v>
          </cell>
          <cell r="Q81">
            <v>9</v>
          </cell>
          <cell r="R81">
            <v>27</v>
          </cell>
          <cell r="S81">
            <v>3</v>
          </cell>
          <cell r="T81">
            <v>6</v>
          </cell>
          <cell r="U81">
            <v>10</v>
          </cell>
          <cell r="V81">
            <v>19</v>
          </cell>
          <cell r="W81">
            <v>7</v>
          </cell>
          <cell r="X81">
            <v>10</v>
          </cell>
          <cell r="Y81">
            <v>10</v>
          </cell>
          <cell r="Z81">
            <v>27</v>
          </cell>
          <cell r="AA81">
            <v>118</v>
          </cell>
          <cell r="AB81">
            <v>8</v>
          </cell>
          <cell r="AC81">
            <v>6</v>
          </cell>
          <cell r="AD81">
            <v>31</v>
          </cell>
          <cell r="AE81">
            <v>45</v>
          </cell>
          <cell r="AF81">
            <v>28</v>
          </cell>
          <cell r="AG81">
            <v>73</v>
          </cell>
          <cell r="AH81">
            <v>6</v>
          </cell>
          <cell r="AI81">
            <v>8</v>
          </cell>
          <cell r="AJ81">
            <v>34</v>
          </cell>
          <cell r="AK81">
            <v>48</v>
          </cell>
          <cell r="AL81">
            <v>28</v>
          </cell>
          <cell r="AM81">
            <v>76</v>
          </cell>
          <cell r="AN81">
            <v>8</v>
          </cell>
          <cell r="AO81">
            <v>8</v>
          </cell>
          <cell r="AP81">
            <v>37</v>
          </cell>
          <cell r="AQ81">
            <v>53</v>
          </cell>
          <cell r="AR81">
            <v>30</v>
          </cell>
          <cell r="AS81">
            <v>83</v>
          </cell>
          <cell r="AT81">
            <v>4</v>
          </cell>
          <cell r="AU81">
            <v>5</v>
          </cell>
          <cell r="AV81">
            <v>40</v>
          </cell>
          <cell r="AW81">
            <v>49</v>
          </cell>
          <cell r="AX81">
            <v>32</v>
          </cell>
          <cell r="AY81">
            <v>81</v>
          </cell>
          <cell r="AZ81">
            <v>8</v>
          </cell>
          <cell r="BA81">
            <v>8</v>
          </cell>
          <cell r="BB81">
            <v>40</v>
          </cell>
          <cell r="BC81">
            <v>56</v>
          </cell>
          <cell r="BD81">
            <v>30</v>
          </cell>
          <cell r="BE81">
            <v>86</v>
          </cell>
          <cell r="BF81">
            <v>399</v>
          </cell>
          <cell r="BG81">
            <v>69</v>
          </cell>
          <cell r="BH81">
            <v>586</v>
          </cell>
          <cell r="BI81">
            <v>78.133333333333326</v>
          </cell>
          <cell r="BK81" t="str">
            <v>B+</v>
          </cell>
          <cell r="BL81" t="str">
            <v>B+</v>
          </cell>
          <cell r="BM81" t="str">
            <v>D</v>
          </cell>
          <cell r="BN81" t="str">
            <v>B+</v>
          </cell>
          <cell r="BO81" t="str">
            <v>B+</v>
          </cell>
          <cell r="BP81" t="str">
            <v>A+</v>
          </cell>
          <cell r="BQ81" t="str">
            <v>A</v>
          </cell>
          <cell r="BR81" t="str">
            <v>A++</v>
          </cell>
          <cell r="BS81" t="str">
            <v>A++</v>
          </cell>
          <cell r="BT81" t="str">
            <v>A++</v>
          </cell>
          <cell r="BU81" t="str">
            <v>B+</v>
          </cell>
          <cell r="BW81">
            <v>2</v>
          </cell>
          <cell r="BX81">
            <v>4</v>
          </cell>
          <cell r="BY81">
            <v>4</v>
          </cell>
          <cell r="BZ81">
            <v>2</v>
          </cell>
          <cell r="CA81">
            <v>2</v>
          </cell>
          <cell r="CB81">
            <v>1</v>
          </cell>
          <cell r="CC81">
            <v>1</v>
          </cell>
          <cell r="CD81">
            <v>1.5</v>
          </cell>
          <cell r="CE81">
            <v>1</v>
          </cell>
          <cell r="CF81">
            <v>1.5</v>
          </cell>
          <cell r="CG81">
            <v>0.5</v>
          </cell>
          <cell r="CH81">
            <v>20.5</v>
          </cell>
          <cell r="CI81">
            <v>0</v>
          </cell>
          <cell r="CJ81" t="str">
            <v>Pass</v>
          </cell>
          <cell r="CK81">
            <v>7.98</v>
          </cell>
        </row>
        <row r="82">
          <cell r="B82" t="str">
            <v>PIET23CS011</v>
          </cell>
          <cell r="C82" t="str">
            <v>AKSHAK GUPTA</v>
          </cell>
          <cell r="D82" t="str">
            <v>23EPTCS011</v>
          </cell>
          <cell r="E82" t="str">
            <v>A-11</v>
          </cell>
          <cell r="F82"/>
          <cell r="G82">
            <v>5</v>
          </cell>
          <cell r="H82">
            <v>8</v>
          </cell>
          <cell r="I82">
            <v>10</v>
          </cell>
          <cell r="J82">
            <v>23</v>
          </cell>
          <cell r="K82">
            <v>4</v>
          </cell>
          <cell r="L82">
            <v>10</v>
          </cell>
          <cell r="M82">
            <v>8</v>
          </cell>
          <cell r="N82">
            <v>22</v>
          </cell>
          <cell r="O82">
            <v>7</v>
          </cell>
          <cell r="P82">
            <v>10</v>
          </cell>
          <cell r="Q82">
            <v>8</v>
          </cell>
          <cell r="R82">
            <v>25</v>
          </cell>
          <cell r="S82">
            <v>6</v>
          </cell>
          <cell r="T82">
            <v>9</v>
          </cell>
          <cell r="U82">
            <v>8</v>
          </cell>
          <cell r="V82">
            <v>23</v>
          </cell>
          <cell r="W82">
            <v>5</v>
          </cell>
          <cell r="X82">
            <v>9</v>
          </cell>
          <cell r="Y82">
            <v>7</v>
          </cell>
          <cell r="Z82">
            <v>21</v>
          </cell>
          <cell r="AA82">
            <v>114</v>
          </cell>
          <cell r="AB82">
            <v>8</v>
          </cell>
          <cell r="AC82">
            <v>4</v>
          </cell>
          <cell r="AD82">
            <v>30</v>
          </cell>
          <cell r="AE82">
            <v>42</v>
          </cell>
          <cell r="AF82">
            <v>16</v>
          </cell>
          <cell r="AG82">
            <v>58</v>
          </cell>
          <cell r="AH82">
            <v>6</v>
          </cell>
          <cell r="AI82">
            <v>7</v>
          </cell>
          <cell r="AJ82">
            <v>35</v>
          </cell>
          <cell r="AK82">
            <v>48</v>
          </cell>
          <cell r="AL82">
            <v>26</v>
          </cell>
          <cell r="AM82">
            <v>74</v>
          </cell>
          <cell r="AN82">
            <v>8</v>
          </cell>
          <cell r="AO82">
            <v>8</v>
          </cell>
          <cell r="AP82">
            <v>33</v>
          </cell>
          <cell r="AQ82">
            <v>49</v>
          </cell>
          <cell r="AR82">
            <v>28</v>
          </cell>
          <cell r="AS82">
            <v>77</v>
          </cell>
          <cell r="AT82">
            <v>4</v>
          </cell>
          <cell r="AU82">
            <v>5</v>
          </cell>
          <cell r="AV82">
            <v>40</v>
          </cell>
          <cell r="AW82">
            <v>49</v>
          </cell>
          <cell r="AX82">
            <v>17</v>
          </cell>
          <cell r="AY82">
            <v>66</v>
          </cell>
          <cell r="AZ82">
            <v>6</v>
          </cell>
          <cell r="BA82">
            <v>8</v>
          </cell>
          <cell r="BB82">
            <v>35</v>
          </cell>
          <cell r="BC82">
            <v>49</v>
          </cell>
          <cell r="BD82">
            <v>28</v>
          </cell>
          <cell r="BE82">
            <v>77</v>
          </cell>
          <cell r="BF82">
            <v>352</v>
          </cell>
          <cell r="BG82">
            <v>71</v>
          </cell>
          <cell r="BH82">
            <v>537</v>
          </cell>
          <cell r="BI82">
            <v>71.599999999999994</v>
          </cell>
          <cell r="BK82" t="str">
            <v>B+</v>
          </cell>
          <cell r="BL82" t="str">
            <v>C</v>
          </cell>
          <cell r="BM82" t="str">
            <v>C+</v>
          </cell>
          <cell r="BN82" t="str">
            <v>D+</v>
          </cell>
          <cell r="BO82" t="str">
            <v>C+</v>
          </cell>
          <cell r="BP82" t="str">
            <v>A</v>
          </cell>
          <cell r="BQ82" t="str">
            <v>C+</v>
          </cell>
          <cell r="BR82" t="str">
            <v>A+</v>
          </cell>
          <cell r="BS82" t="str">
            <v>B</v>
          </cell>
          <cell r="BT82" t="str">
            <v>A+</v>
          </cell>
          <cell r="BU82" t="str">
            <v>B+</v>
          </cell>
          <cell r="BW82">
            <v>2</v>
          </cell>
          <cell r="BX82">
            <v>4</v>
          </cell>
          <cell r="BY82">
            <v>4</v>
          </cell>
          <cell r="BZ82">
            <v>2</v>
          </cell>
          <cell r="CA82">
            <v>2</v>
          </cell>
          <cell r="CB82">
            <v>1</v>
          </cell>
          <cell r="CC82">
            <v>1</v>
          </cell>
          <cell r="CD82">
            <v>1.5</v>
          </cell>
          <cell r="CE82">
            <v>1</v>
          </cell>
          <cell r="CF82">
            <v>1.5</v>
          </cell>
          <cell r="CG82">
            <v>0.5</v>
          </cell>
          <cell r="CH82">
            <v>20.5</v>
          </cell>
          <cell r="CI82">
            <v>0</v>
          </cell>
          <cell r="CJ82" t="str">
            <v>Pass</v>
          </cell>
          <cell r="CK82">
            <v>7.32</v>
          </cell>
        </row>
        <row r="83">
          <cell r="B83" t="str">
            <v>PIET23CS012</v>
          </cell>
          <cell r="C83" t="str">
            <v>AKSHARA JAIN</v>
          </cell>
          <cell r="D83" t="str">
            <v>23EPTCS012</v>
          </cell>
          <cell r="E83" t="str">
            <v>A-12</v>
          </cell>
          <cell r="F83"/>
          <cell r="G83">
            <v>10</v>
          </cell>
          <cell r="H83">
            <v>10</v>
          </cell>
          <cell r="I83">
            <v>10</v>
          </cell>
          <cell r="J83">
            <v>30</v>
          </cell>
          <cell r="K83">
            <v>9</v>
          </cell>
          <cell r="L83">
            <v>10</v>
          </cell>
          <cell r="M83">
            <v>10</v>
          </cell>
          <cell r="N83">
            <v>29</v>
          </cell>
          <cell r="O83">
            <v>7</v>
          </cell>
          <cell r="P83">
            <v>10</v>
          </cell>
          <cell r="Q83">
            <v>10</v>
          </cell>
          <cell r="R83">
            <v>27</v>
          </cell>
          <cell r="S83">
            <v>6</v>
          </cell>
          <cell r="T83">
            <v>10</v>
          </cell>
          <cell r="U83">
            <v>10</v>
          </cell>
          <cell r="V83">
            <v>26</v>
          </cell>
          <cell r="W83">
            <v>9</v>
          </cell>
          <cell r="X83">
            <v>10</v>
          </cell>
          <cell r="Y83">
            <v>10</v>
          </cell>
          <cell r="Z83">
            <v>29</v>
          </cell>
          <cell r="AA83">
            <v>141</v>
          </cell>
          <cell r="AB83">
            <v>10</v>
          </cell>
          <cell r="AC83">
            <v>9</v>
          </cell>
          <cell r="AD83">
            <v>40</v>
          </cell>
          <cell r="AE83">
            <v>59</v>
          </cell>
          <cell r="AF83">
            <v>33</v>
          </cell>
          <cell r="AG83">
            <v>92</v>
          </cell>
          <cell r="AH83">
            <v>8</v>
          </cell>
          <cell r="AI83">
            <v>7</v>
          </cell>
          <cell r="AJ83">
            <v>35</v>
          </cell>
          <cell r="AK83">
            <v>50</v>
          </cell>
          <cell r="AL83">
            <v>28</v>
          </cell>
          <cell r="AM83">
            <v>78</v>
          </cell>
          <cell r="AN83">
            <v>8</v>
          </cell>
          <cell r="AO83">
            <v>8</v>
          </cell>
          <cell r="AP83">
            <v>39</v>
          </cell>
          <cell r="AQ83">
            <v>55</v>
          </cell>
          <cell r="AR83">
            <v>31</v>
          </cell>
          <cell r="AS83">
            <v>86</v>
          </cell>
          <cell r="AT83">
            <v>8</v>
          </cell>
          <cell r="AU83">
            <v>7</v>
          </cell>
          <cell r="AV83">
            <v>40</v>
          </cell>
          <cell r="AW83">
            <v>55</v>
          </cell>
          <cell r="AX83">
            <v>31</v>
          </cell>
          <cell r="AY83">
            <v>86</v>
          </cell>
          <cell r="AZ83">
            <v>9</v>
          </cell>
          <cell r="BA83">
            <v>9</v>
          </cell>
          <cell r="BB83">
            <v>40</v>
          </cell>
          <cell r="BC83">
            <v>58</v>
          </cell>
          <cell r="BD83">
            <v>36</v>
          </cell>
          <cell r="BE83">
            <v>94</v>
          </cell>
          <cell r="BF83">
            <v>436</v>
          </cell>
          <cell r="BG83">
            <v>73</v>
          </cell>
          <cell r="BH83">
            <v>650</v>
          </cell>
          <cell r="BI83">
            <v>86.666666666666671</v>
          </cell>
          <cell r="BK83" t="str">
            <v>B+</v>
          </cell>
          <cell r="BL83" t="str">
            <v>A+</v>
          </cell>
          <cell r="BM83" t="str">
            <v>A++</v>
          </cell>
          <cell r="BN83" t="str">
            <v>B</v>
          </cell>
          <cell r="BO83" t="str">
            <v>A++</v>
          </cell>
          <cell r="BP83" t="str">
            <v>A+</v>
          </cell>
          <cell r="BQ83" t="str">
            <v>A++</v>
          </cell>
          <cell r="BR83" t="str">
            <v>A++</v>
          </cell>
          <cell r="BS83" t="str">
            <v>A++</v>
          </cell>
          <cell r="BT83" t="str">
            <v>A++</v>
          </cell>
          <cell r="BU83" t="str">
            <v>A</v>
          </cell>
          <cell r="BW83">
            <v>2</v>
          </cell>
          <cell r="BX83">
            <v>4</v>
          </cell>
          <cell r="BY83">
            <v>4</v>
          </cell>
          <cell r="BZ83">
            <v>2</v>
          </cell>
          <cell r="CA83">
            <v>2</v>
          </cell>
          <cell r="CB83">
            <v>1</v>
          </cell>
          <cell r="CC83">
            <v>1</v>
          </cell>
          <cell r="CD83">
            <v>1.5</v>
          </cell>
          <cell r="CE83">
            <v>1</v>
          </cell>
          <cell r="CF83">
            <v>1.5</v>
          </cell>
          <cell r="CG83">
            <v>0.5</v>
          </cell>
          <cell r="CH83">
            <v>20.5</v>
          </cell>
          <cell r="CI83">
            <v>0</v>
          </cell>
          <cell r="CJ83" t="str">
            <v>Pass</v>
          </cell>
          <cell r="CK83">
            <v>9.2799999999999994</v>
          </cell>
        </row>
        <row r="84">
          <cell r="B84" t="str">
            <v>PIET23CS013</v>
          </cell>
          <cell r="C84" t="str">
            <v>AKSHAT JAIN</v>
          </cell>
          <cell r="D84" t="str">
            <v>23EPTCS013</v>
          </cell>
          <cell r="E84" t="str">
            <v>A-13</v>
          </cell>
          <cell r="F84"/>
          <cell r="G84">
            <v>9</v>
          </cell>
          <cell r="H84">
            <v>8</v>
          </cell>
          <cell r="I84">
            <v>10</v>
          </cell>
          <cell r="J84">
            <v>27</v>
          </cell>
          <cell r="K84">
            <v>8</v>
          </cell>
          <cell r="L84">
            <v>10</v>
          </cell>
          <cell r="M84">
            <v>10</v>
          </cell>
          <cell r="N84">
            <v>28</v>
          </cell>
          <cell r="O84">
            <v>9</v>
          </cell>
          <cell r="P84">
            <v>10</v>
          </cell>
          <cell r="Q84">
            <v>10</v>
          </cell>
          <cell r="R84">
            <v>29</v>
          </cell>
          <cell r="S84">
            <v>7</v>
          </cell>
          <cell r="T84">
            <v>10</v>
          </cell>
          <cell r="U84">
            <v>10</v>
          </cell>
          <cell r="V84">
            <v>27</v>
          </cell>
          <cell r="W84">
            <v>9</v>
          </cell>
          <cell r="X84">
            <v>10</v>
          </cell>
          <cell r="Y84">
            <v>10</v>
          </cell>
          <cell r="Z84">
            <v>29</v>
          </cell>
          <cell r="AA84">
            <v>140</v>
          </cell>
          <cell r="AB84">
            <v>10</v>
          </cell>
          <cell r="AC84">
            <v>8</v>
          </cell>
          <cell r="AD84">
            <v>34</v>
          </cell>
          <cell r="AE84">
            <v>52</v>
          </cell>
          <cell r="AF84">
            <v>31</v>
          </cell>
          <cell r="AG84">
            <v>83</v>
          </cell>
          <cell r="AH84">
            <v>7</v>
          </cell>
          <cell r="AI84">
            <v>7</v>
          </cell>
          <cell r="AJ84">
            <v>35</v>
          </cell>
          <cell r="AK84">
            <v>49</v>
          </cell>
          <cell r="AL84">
            <v>28</v>
          </cell>
          <cell r="AM84">
            <v>77</v>
          </cell>
          <cell r="AN84">
            <v>8</v>
          </cell>
          <cell r="AO84">
            <v>8</v>
          </cell>
          <cell r="AP84">
            <v>40</v>
          </cell>
          <cell r="AQ84">
            <v>56</v>
          </cell>
          <cell r="AR84">
            <v>34</v>
          </cell>
          <cell r="AS84">
            <v>90</v>
          </cell>
          <cell r="AT84">
            <v>7</v>
          </cell>
          <cell r="AU84">
            <v>9</v>
          </cell>
          <cell r="AV84">
            <v>40</v>
          </cell>
          <cell r="AW84">
            <v>56</v>
          </cell>
          <cell r="AX84">
            <v>35</v>
          </cell>
          <cell r="AY84">
            <v>91</v>
          </cell>
          <cell r="AZ84">
            <v>8</v>
          </cell>
          <cell r="BA84">
            <v>8</v>
          </cell>
          <cell r="BB84">
            <v>38</v>
          </cell>
          <cell r="BC84">
            <v>54</v>
          </cell>
          <cell r="BD84">
            <v>31</v>
          </cell>
          <cell r="BE84">
            <v>85</v>
          </cell>
          <cell r="BF84">
            <v>426</v>
          </cell>
          <cell r="BG84">
            <v>80</v>
          </cell>
          <cell r="BH84">
            <v>646</v>
          </cell>
          <cell r="BI84">
            <v>86.133333333333326</v>
          </cell>
          <cell r="BK84" t="str">
            <v>B+</v>
          </cell>
          <cell r="BL84" t="str">
            <v>B+</v>
          </cell>
          <cell r="BM84" t="str">
            <v>A+</v>
          </cell>
          <cell r="BN84" t="str">
            <v>A++</v>
          </cell>
          <cell r="BO84" t="str">
            <v>A++</v>
          </cell>
          <cell r="BP84" t="str">
            <v>A+</v>
          </cell>
          <cell r="BQ84" t="str">
            <v>A++</v>
          </cell>
          <cell r="BR84" t="str">
            <v>A++</v>
          </cell>
          <cell r="BS84" t="str">
            <v>A++</v>
          </cell>
          <cell r="BT84" t="str">
            <v>A++</v>
          </cell>
          <cell r="BU84" t="str">
            <v>A+</v>
          </cell>
          <cell r="BW84">
            <v>2</v>
          </cell>
          <cell r="BX84">
            <v>4</v>
          </cell>
          <cell r="BY84">
            <v>4</v>
          </cell>
          <cell r="BZ84">
            <v>2</v>
          </cell>
          <cell r="CA84">
            <v>2</v>
          </cell>
          <cell r="CB84">
            <v>1</v>
          </cell>
          <cell r="CC84">
            <v>1</v>
          </cell>
          <cell r="CD84">
            <v>1.5</v>
          </cell>
          <cell r="CE84">
            <v>1</v>
          </cell>
          <cell r="CF84">
            <v>1.5</v>
          </cell>
          <cell r="CG84">
            <v>0.5</v>
          </cell>
          <cell r="CH84">
            <v>20.5</v>
          </cell>
          <cell r="CI84">
            <v>0</v>
          </cell>
          <cell r="CJ84" t="str">
            <v>Pass</v>
          </cell>
          <cell r="CK84">
            <v>9.15</v>
          </cell>
        </row>
        <row r="85">
          <cell r="B85" t="str">
            <v>PIET23CS014</v>
          </cell>
          <cell r="C85" t="str">
            <v>AMIT SINGH</v>
          </cell>
          <cell r="D85" t="str">
            <v>23EPTCS014</v>
          </cell>
          <cell r="E85" t="str">
            <v>A-14</v>
          </cell>
          <cell r="F85"/>
          <cell r="G85">
            <v>7</v>
          </cell>
          <cell r="H85">
            <v>9</v>
          </cell>
          <cell r="I85">
            <v>10</v>
          </cell>
          <cell r="J85">
            <v>26</v>
          </cell>
          <cell r="K85">
            <v>8</v>
          </cell>
          <cell r="L85">
            <v>10</v>
          </cell>
          <cell r="M85">
            <v>10</v>
          </cell>
          <cell r="N85">
            <v>28</v>
          </cell>
          <cell r="O85">
            <v>8</v>
          </cell>
          <cell r="P85">
            <v>10</v>
          </cell>
          <cell r="Q85">
            <v>9</v>
          </cell>
          <cell r="R85">
            <v>27</v>
          </cell>
          <cell r="S85">
            <v>2</v>
          </cell>
          <cell r="T85">
            <v>10</v>
          </cell>
          <cell r="U85">
            <v>10</v>
          </cell>
          <cell r="V85">
            <v>22</v>
          </cell>
          <cell r="W85">
            <v>6</v>
          </cell>
          <cell r="X85">
            <v>10</v>
          </cell>
          <cell r="Y85">
            <v>8</v>
          </cell>
          <cell r="Z85">
            <v>24</v>
          </cell>
          <cell r="AA85">
            <v>127</v>
          </cell>
          <cell r="AB85">
            <v>8</v>
          </cell>
          <cell r="AC85">
            <v>7</v>
          </cell>
          <cell r="AD85">
            <v>37</v>
          </cell>
          <cell r="AE85">
            <v>52</v>
          </cell>
          <cell r="AF85">
            <v>31</v>
          </cell>
          <cell r="AG85">
            <v>83</v>
          </cell>
          <cell r="AH85">
            <v>7</v>
          </cell>
          <cell r="AI85">
            <v>8</v>
          </cell>
          <cell r="AJ85">
            <v>32</v>
          </cell>
          <cell r="AK85">
            <v>47</v>
          </cell>
          <cell r="AL85">
            <v>29</v>
          </cell>
          <cell r="AM85">
            <v>76</v>
          </cell>
          <cell r="AN85">
            <v>8</v>
          </cell>
          <cell r="AO85">
            <v>8</v>
          </cell>
          <cell r="AP85">
            <v>38</v>
          </cell>
          <cell r="AQ85">
            <v>54</v>
          </cell>
          <cell r="AR85">
            <v>32</v>
          </cell>
          <cell r="AS85">
            <v>86</v>
          </cell>
          <cell r="AT85">
            <v>6</v>
          </cell>
          <cell r="AU85">
            <v>6</v>
          </cell>
          <cell r="AV85">
            <v>40</v>
          </cell>
          <cell r="AW85">
            <v>52</v>
          </cell>
          <cell r="AX85">
            <v>30</v>
          </cell>
          <cell r="AY85">
            <v>82</v>
          </cell>
          <cell r="AZ85">
            <v>8</v>
          </cell>
          <cell r="BA85">
            <v>7</v>
          </cell>
          <cell r="BB85">
            <v>35</v>
          </cell>
          <cell r="BC85">
            <v>50</v>
          </cell>
          <cell r="BD85">
            <v>32</v>
          </cell>
          <cell r="BE85">
            <v>82</v>
          </cell>
          <cell r="BF85">
            <v>409</v>
          </cell>
          <cell r="BG85">
            <v>66</v>
          </cell>
          <cell r="BH85">
            <v>602</v>
          </cell>
          <cell r="BI85">
            <v>80.266666666666666</v>
          </cell>
          <cell r="BK85" t="str">
            <v>B+</v>
          </cell>
          <cell r="BL85" t="str">
            <v>A+</v>
          </cell>
          <cell r="BM85" t="str">
            <v>A++</v>
          </cell>
          <cell r="BN85" t="str">
            <v>B+</v>
          </cell>
          <cell r="BO85" t="str">
            <v>B</v>
          </cell>
          <cell r="BP85" t="str">
            <v>A+</v>
          </cell>
          <cell r="BQ85" t="str">
            <v>A++</v>
          </cell>
          <cell r="BR85" t="str">
            <v>A++</v>
          </cell>
          <cell r="BS85" t="str">
            <v>A++</v>
          </cell>
          <cell r="BT85" t="str">
            <v>A++</v>
          </cell>
          <cell r="BU85" t="str">
            <v>B</v>
          </cell>
          <cell r="BW85">
            <v>2</v>
          </cell>
          <cell r="BX85">
            <v>4</v>
          </cell>
          <cell r="BY85">
            <v>4</v>
          </cell>
          <cell r="BZ85">
            <v>2</v>
          </cell>
          <cell r="CA85">
            <v>2</v>
          </cell>
          <cell r="CB85">
            <v>1</v>
          </cell>
          <cell r="CC85">
            <v>1</v>
          </cell>
          <cell r="CD85">
            <v>1.5</v>
          </cell>
          <cell r="CE85">
            <v>1</v>
          </cell>
          <cell r="CF85">
            <v>1.5</v>
          </cell>
          <cell r="CG85">
            <v>0.5</v>
          </cell>
          <cell r="CH85">
            <v>20.5</v>
          </cell>
          <cell r="CI85">
            <v>0</v>
          </cell>
          <cell r="CJ85" t="str">
            <v>Pass</v>
          </cell>
          <cell r="CK85">
            <v>9.06</v>
          </cell>
        </row>
        <row r="86">
          <cell r="B86" t="str">
            <v>PIET23CS015</v>
          </cell>
          <cell r="C86" t="str">
            <v>ANAG AGGARWAL</v>
          </cell>
          <cell r="D86" t="str">
            <v>23EPTCS015</v>
          </cell>
          <cell r="E86" t="str">
            <v>A-15</v>
          </cell>
          <cell r="F86"/>
          <cell r="G86">
            <v>1</v>
          </cell>
          <cell r="H86">
            <v>7</v>
          </cell>
          <cell r="I86">
            <v>10</v>
          </cell>
          <cell r="J86">
            <v>18</v>
          </cell>
          <cell r="K86">
            <v>1</v>
          </cell>
          <cell r="L86">
            <v>8</v>
          </cell>
          <cell r="M86">
            <v>10</v>
          </cell>
          <cell r="N86">
            <v>19</v>
          </cell>
          <cell r="O86">
            <v>6</v>
          </cell>
          <cell r="P86">
            <v>9</v>
          </cell>
          <cell r="Q86">
            <v>9</v>
          </cell>
          <cell r="R86">
            <v>24</v>
          </cell>
          <cell r="S86">
            <v>2</v>
          </cell>
          <cell r="T86">
            <v>7</v>
          </cell>
          <cell r="U86">
            <v>9</v>
          </cell>
          <cell r="V86">
            <v>18</v>
          </cell>
          <cell r="W86">
            <v>1</v>
          </cell>
          <cell r="X86">
            <v>9</v>
          </cell>
          <cell r="Y86">
            <v>10</v>
          </cell>
          <cell r="Z86">
            <v>20</v>
          </cell>
          <cell r="AA86">
            <v>99</v>
          </cell>
          <cell r="AB86">
            <v>10</v>
          </cell>
          <cell r="AC86">
            <v>6</v>
          </cell>
          <cell r="AD86">
            <v>27</v>
          </cell>
          <cell r="AE86">
            <v>43</v>
          </cell>
          <cell r="AF86">
            <v>29</v>
          </cell>
          <cell r="AG86">
            <v>72</v>
          </cell>
          <cell r="AH86">
            <v>8</v>
          </cell>
          <cell r="AI86">
            <v>7</v>
          </cell>
          <cell r="AJ86">
            <v>33</v>
          </cell>
          <cell r="AK86">
            <v>48</v>
          </cell>
          <cell r="AL86">
            <v>30</v>
          </cell>
          <cell r="AM86">
            <v>78</v>
          </cell>
          <cell r="AN86">
            <v>8</v>
          </cell>
          <cell r="AO86">
            <v>8</v>
          </cell>
          <cell r="AP86">
            <v>31</v>
          </cell>
          <cell r="AQ86">
            <v>47</v>
          </cell>
          <cell r="AR86">
            <v>33</v>
          </cell>
          <cell r="AS86">
            <v>80</v>
          </cell>
          <cell r="AT86">
            <v>4</v>
          </cell>
          <cell r="AU86">
            <v>7</v>
          </cell>
          <cell r="AV86">
            <v>34</v>
          </cell>
          <cell r="AW86">
            <v>45</v>
          </cell>
          <cell r="AX86">
            <v>34</v>
          </cell>
          <cell r="AY86">
            <v>79</v>
          </cell>
          <cell r="AZ86">
            <v>7</v>
          </cell>
          <cell r="BA86">
            <v>6</v>
          </cell>
          <cell r="BB86">
            <v>34</v>
          </cell>
          <cell r="BC86">
            <v>47</v>
          </cell>
          <cell r="BD86">
            <v>26</v>
          </cell>
          <cell r="BE86">
            <v>73</v>
          </cell>
          <cell r="BF86">
            <v>382</v>
          </cell>
          <cell r="BG86">
            <v>89</v>
          </cell>
          <cell r="BH86">
            <v>570</v>
          </cell>
          <cell r="BI86">
            <v>76</v>
          </cell>
          <cell r="BK86" t="str">
            <v>C+</v>
          </cell>
          <cell r="BL86" t="str">
            <v>F</v>
          </cell>
          <cell r="BM86" t="str">
            <v>C+</v>
          </cell>
          <cell r="BN86" t="str">
            <v>B+</v>
          </cell>
          <cell r="BO86" t="str">
            <v>A</v>
          </cell>
          <cell r="BP86" t="str">
            <v>A+</v>
          </cell>
          <cell r="BQ86" t="str">
            <v>A</v>
          </cell>
          <cell r="BR86" t="str">
            <v>A+</v>
          </cell>
          <cell r="BS86" t="str">
            <v>A+</v>
          </cell>
          <cell r="BT86" t="str">
            <v>A</v>
          </cell>
          <cell r="BU86" t="str">
            <v>A++</v>
          </cell>
          <cell r="BW86">
            <v>2</v>
          </cell>
          <cell r="BX86">
            <v>4</v>
          </cell>
          <cell r="BY86">
            <v>4</v>
          </cell>
          <cell r="BZ86">
            <v>2</v>
          </cell>
          <cell r="CA86">
            <v>2</v>
          </cell>
          <cell r="CB86">
            <v>1</v>
          </cell>
          <cell r="CC86">
            <v>1</v>
          </cell>
          <cell r="CD86">
            <v>1.5</v>
          </cell>
          <cell r="CE86">
            <v>1</v>
          </cell>
          <cell r="CF86">
            <v>1.5</v>
          </cell>
          <cell r="CG86">
            <v>0.5</v>
          </cell>
          <cell r="CH86">
            <v>20.5</v>
          </cell>
          <cell r="CI86">
            <v>1</v>
          </cell>
          <cell r="CJ86" t="str">
            <v>Fail</v>
          </cell>
          <cell r="CK86">
            <v>6.475609756097561</v>
          </cell>
        </row>
        <row r="87">
          <cell r="B87" t="str">
            <v>PIET23CS016</v>
          </cell>
          <cell r="C87" t="str">
            <v>ANIKET SHARMA</v>
          </cell>
          <cell r="D87" t="str">
            <v>23EPTCS016</v>
          </cell>
          <cell r="E87" t="str">
            <v>A-16</v>
          </cell>
          <cell r="F87"/>
          <cell r="G87">
            <v>0</v>
          </cell>
          <cell r="H87">
            <v>8</v>
          </cell>
          <cell r="I87">
            <v>10</v>
          </cell>
          <cell r="J87">
            <v>18</v>
          </cell>
          <cell r="K87">
            <v>1</v>
          </cell>
          <cell r="L87">
            <v>7</v>
          </cell>
          <cell r="M87">
            <v>10</v>
          </cell>
          <cell r="N87">
            <v>18</v>
          </cell>
          <cell r="O87" t="str">
            <v>N</v>
          </cell>
          <cell r="P87">
            <v>10</v>
          </cell>
          <cell r="Q87">
            <v>10</v>
          </cell>
          <cell r="R87">
            <v>20</v>
          </cell>
          <cell r="S87">
            <v>1</v>
          </cell>
          <cell r="T87">
            <v>8</v>
          </cell>
          <cell r="U87">
            <v>10</v>
          </cell>
          <cell r="V87">
            <v>19</v>
          </cell>
          <cell r="W87">
            <v>2</v>
          </cell>
          <cell r="X87">
            <v>10</v>
          </cell>
          <cell r="Y87">
            <v>10</v>
          </cell>
          <cell r="Z87">
            <v>22</v>
          </cell>
          <cell r="AA87">
            <v>97</v>
          </cell>
          <cell r="AB87">
            <v>5</v>
          </cell>
          <cell r="AC87">
            <v>4</v>
          </cell>
          <cell r="AD87">
            <v>29</v>
          </cell>
          <cell r="AE87">
            <v>38</v>
          </cell>
          <cell r="AF87">
            <v>20</v>
          </cell>
          <cell r="AG87">
            <v>58</v>
          </cell>
          <cell r="AH87">
            <v>8</v>
          </cell>
          <cell r="AI87">
            <v>8</v>
          </cell>
          <cell r="AJ87">
            <v>33</v>
          </cell>
          <cell r="AK87">
            <v>49</v>
          </cell>
          <cell r="AL87">
            <v>27</v>
          </cell>
          <cell r="AM87">
            <v>76</v>
          </cell>
          <cell r="AN87">
            <v>6</v>
          </cell>
          <cell r="AO87">
            <v>6</v>
          </cell>
          <cell r="AP87">
            <v>35</v>
          </cell>
          <cell r="AQ87">
            <v>47</v>
          </cell>
          <cell r="AR87">
            <v>29</v>
          </cell>
          <cell r="AS87">
            <v>76</v>
          </cell>
          <cell r="AT87">
            <v>4</v>
          </cell>
          <cell r="AU87">
            <v>2</v>
          </cell>
          <cell r="AV87">
            <v>21</v>
          </cell>
          <cell r="AW87">
            <v>27</v>
          </cell>
          <cell r="AX87">
            <v>19</v>
          </cell>
          <cell r="AY87">
            <v>46</v>
          </cell>
          <cell r="AZ87">
            <v>7</v>
          </cell>
          <cell r="BA87">
            <v>7</v>
          </cell>
          <cell r="BB87">
            <v>38</v>
          </cell>
          <cell r="BC87">
            <v>52</v>
          </cell>
          <cell r="BD87">
            <v>28</v>
          </cell>
          <cell r="BE87">
            <v>80</v>
          </cell>
          <cell r="BF87">
            <v>336</v>
          </cell>
          <cell r="BG87">
            <v>67</v>
          </cell>
          <cell r="BH87">
            <v>500</v>
          </cell>
          <cell r="BI87">
            <v>66.666666666666657</v>
          </cell>
          <cell r="BK87" t="str">
            <v>C+</v>
          </cell>
          <cell r="BL87" t="str">
            <v>F</v>
          </cell>
          <cell r="BM87" t="str">
            <v>D+</v>
          </cell>
          <cell r="BN87" t="str">
            <v>C</v>
          </cell>
          <cell r="BO87" t="str">
            <v>D+</v>
          </cell>
          <cell r="BP87" t="str">
            <v>A+</v>
          </cell>
          <cell r="BQ87" t="str">
            <v>C+</v>
          </cell>
          <cell r="BR87" t="str">
            <v>A+</v>
          </cell>
          <cell r="BS87" t="str">
            <v>D</v>
          </cell>
          <cell r="BT87" t="str">
            <v>A+</v>
          </cell>
          <cell r="BU87" t="str">
            <v>B+</v>
          </cell>
          <cell r="BW87">
            <v>2</v>
          </cell>
          <cell r="BX87">
            <v>4</v>
          </cell>
          <cell r="BY87">
            <v>4</v>
          </cell>
          <cell r="BZ87">
            <v>2</v>
          </cell>
          <cell r="CA87">
            <v>2</v>
          </cell>
          <cell r="CB87">
            <v>1</v>
          </cell>
          <cell r="CC87">
            <v>1</v>
          </cell>
          <cell r="CD87">
            <v>1.5</v>
          </cell>
          <cell r="CE87">
            <v>1</v>
          </cell>
          <cell r="CF87">
            <v>1.5</v>
          </cell>
          <cell r="CG87">
            <v>0.5</v>
          </cell>
          <cell r="CH87">
            <v>20.5</v>
          </cell>
          <cell r="CI87">
            <v>1</v>
          </cell>
          <cell r="CJ87" t="str">
            <v>Fail</v>
          </cell>
          <cell r="CK87">
            <v>5.6341463414634143</v>
          </cell>
        </row>
        <row r="88">
          <cell r="B88" t="str">
            <v>PIET23CS017</v>
          </cell>
          <cell r="C88" t="str">
            <v>ANIRUDH SINGH BHATI</v>
          </cell>
          <cell r="D88" t="str">
            <v>23EPTCS017</v>
          </cell>
          <cell r="E88" t="str">
            <v>A-17</v>
          </cell>
          <cell r="F88"/>
          <cell r="G88">
            <v>6</v>
          </cell>
          <cell r="H88">
            <v>8</v>
          </cell>
          <cell r="I88">
            <v>8</v>
          </cell>
          <cell r="J88">
            <v>22</v>
          </cell>
          <cell r="K88">
            <v>3</v>
          </cell>
          <cell r="L88">
            <v>10</v>
          </cell>
          <cell r="M88">
            <v>8</v>
          </cell>
          <cell r="N88">
            <v>21</v>
          </cell>
          <cell r="O88">
            <v>7</v>
          </cell>
          <cell r="P88">
            <v>9</v>
          </cell>
          <cell r="Q88">
            <v>9</v>
          </cell>
          <cell r="R88">
            <v>25</v>
          </cell>
          <cell r="S88">
            <v>6</v>
          </cell>
          <cell r="T88">
            <v>10</v>
          </cell>
          <cell r="U88">
            <v>10</v>
          </cell>
          <cell r="V88">
            <v>26</v>
          </cell>
          <cell r="W88">
            <v>7</v>
          </cell>
          <cell r="X88">
            <v>10</v>
          </cell>
          <cell r="Y88">
            <v>7</v>
          </cell>
          <cell r="Z88">
            <v>24</v>
          </cell>
          <cell r="AA88">
            <v>118</v>
          </cell>
          <cell r="AB88">
            <v>5</v>
          </cell>
          <cell r="AC88">
            <v>5</v>
          </cell>
          <cell r="AD88">
            <v>31</v>
          </cell>
          <cell r="AE88">
            <v>41</v>
          </cell>
          <cell r="AF88">
            <v>22</v>
          </cell>
          <cell r="AG88">
            <v>63</v>
          </cell>
          <cell r="AH88">
            <v>7</v>
          </cell>
          <cell r="AI88">
            <v>7</v>
          </cell>
          <cell r="AJ88">
            <v>33</v>
          </cell>
          <cell r="AK88">
            <v>47</v>
          </cell>
          <cell r="AL88">
            <v>27</v>
          </cell>
          <cell r="AM88">
            <v>74</v>
          </cell>
          <cell r="AN88">
            <v>8</v>
          </cell>
          <cell r="AO88">
            <v>8</v>
          </cell>
          <cell r="AP88">
            <v>37</v>
          </cell>
          <cell r="AQ88">
            <v>53</v>
          </cell>
          <cell r="AR88">
            <v>31</v>
          </cell>
          <cell r="AS88">
            <v>84</v>
          </cell>
          <cell r="AT88">
            <v>4</v>
          </cell>
          <cell r="AU88">
            <v>6</v>
          </cell>
          <cell r="AV88">
            <v>40</v>
          </cell>
          <cell r="AW88">
            <v>50</v>
          </cell>
          <cell r="AX88">
            <v>27</v>
          </cell>
          <cell r="AY88">
            <v>77</v>
          </cell>
          <cell r="AZ88">
            <v>7</v>
          </cell>
          <cell r="BA88">
            <v>7</v>
          </cell>
          <cell r="BB88">
            <v>37</v>
          </cell>
          <cell r="BC88">
            <v>51</v>
          </cell>
          <cell r="BD88">
            <v>27</v>
          </cell>
          <cell r="BE88">
            <v>78</v>
          </cell>
          <cell r="BF88">
            <v>376</v>
          </cell>
          <cell r="BG88">
            <v>66</v>
          </cell>
          <cell r="BH88">
            <v>560</v>
          </cell>
          <cell r="BI88">
            <v>74.666666666666671</v>
          </cell>
          <cell r="BK88" t="str">
            <v>B+</v>
          </cell>
          <cell r="BL88" t="str">
            <v>A</v>
          </cell>
          <cell r="BM88" t="str">
            <v>B+</v>
          </cell>
          <cell r="BN88" t="str">
            <v>B+</v>
          </cell>
          <cell r="BO88" t="str">
            <v>A+</v>
          </cell>
          <cell r="BP88" t="str">
            <v>A</v>
          </cell>
          <cell r="BQ88" t="str">
            <v>B</v>
          </cell>
          <cell r="BR88" t="str">
            <v>A++</v>
          </cell>
          <cell r="BS88" t="str">
            <v>A+</v>
          </cell>
          <cell r="BT88" t="str">
            <v>A+</v>
          </cell>
          <cell r="BU88" t="str">
            <v>B</v>
          </cell>
          <cell r="BW88">
            <v>2</v>
          </cell>
          <cell r="BX88">
            <v>4</v>
          </cell>
          <cell r="BY88">
            <v>4</v>
          </cell>
          <cell r="BZ88">
            <v>2</v>
          </cell>
          <cell r="CA88">
            <v>2</v>
          </cell>
          <cell r="CB88">
            <v>1</v>
          </cell>
          <cell r="CC88">
            <v>1</v>
          </cell>
          <cell r="CD88">
            <v>1.5</v>
          </cell>
          <cell r="CE88">
            <v>1</v>
          </cell>
          <cell r="CF88">
            <v>1.5</v>
          </cell>
          <cell r="CG88">
            <v>0.5</v>
          </cell>
          <cell r="CH88">
            <v>20.5</v>
          </cell>
          <cell r="CI88">
            <v>0</v>
          </cell>
          <cell r="CJ88" t="str">
            <v>Pass</v>
          </cell>
          <cell r="CK88">
            <v>8.4499999999999993</v>
          </cell>
        </row>
        <row r="89">
          <cell r="B89" t="str">
            <v>PIET23CS018</v>
          </cell>
          <cell r="C89" t="str">
            <v>ANKIT KUMAR GAUTTAM</v>
          </cell>
          <cell r="D89" t="str">
            <v>23EPTCS018</v>
          </cell>
          <cell r="E89" t="str">
            <v>A-18</v>
          </cell>
          <cell r="F89"/>
          <cell r="G89">
            <v>7</v>
          </cell>
          <cell r="H89">
            <v>6</v>
          </cell>
          <cell r="I89">
            <v>10</v>
          </cell>
          <cell r="J89">
            <v>23</v>
          </cell>
          <cell r="K89">
            <v>5</v>
          </cell>
          <cell r="L89">
            <v>9</v>
          </cell>
          <cell r="M89">
            <v>10</v>
          </cell>
          <cell r="N89">
            <v>24</v>
          </cell>
          <cell r="O89">
            <v>7</v>
          </cell>
          <cell r="P89">
            <v>9</v>
          </cell>
          <cell r="Q89">
            <v>10</v>
          </cell>
          <cell r="R89">
            <v>26</v>
          </cell>
          <cell r="S89">
            <v>5</v>
          </cell>
          <cell r="T89">
            <v>10</v>
          </cell>
          <cell r="U89">
            <v>10</v>
          </cell>
          <cell r="V89">
            <v>25</v>
          </cell>
          <cell r="W89">
            <v>5</v>
          </cell>
          <cell r="X89">
            <v>10</v>
          </cell>
          <cell r="Y89">
            <v>10</v>
          </cell>
          <cell r="Z89">
            <v>25</v>
          </cell>
          <cell r="AA89">
            <v>123</v>
          </cell>
          <cell r="AB89">
            <v>8</v>
          </cell>
          <cell r="AC89">
            <v>8</v>
          </cell>
          <cell r="AD89">
            <v>38</v>
          </cell>
          <cell r="AE89">
            <v>54</v>
          </cell>
          <cell r="AF89">
            <v>29</v>
          </cell>
          <cell r="AG89">
            <v>83</v>
          </cell>
          <cell r="AH89">
            <v>8</v>
          </cell>
          <cell r="AI89">
            <v>8</v>
          </cell>
          <cell r="AJ89">
            <v>34</v>
          </cell>
          <cell r="AK89">
            <v>50</v>
          </cell>
          <cell r="AL89">
            <v>29</v>
          </cell>
          <cell r="AM89">
            <v>79</v>
          </cell>
          <cell r="AN89">
            <v>8</v>
          </cell>
          <cell r="AO89">
            <v>8</v>
          </cell>
          <cell r="AP89">
            <v>39</v>
          </cell>
          <cell r="AQ89">
            <v>55</v>
          </cell>
          <cell r="AR89">
            <v>31</v>
          </cell>
          <cell r="AS89">
            <v>86</v>
          </cell>
          <cell r="AT89">
            <v>7</v>
          </cell>
          <cell r="AU89">
            <v>7</v>
          </cell>
          <cell r="AV89">
            <v>40</v>
          </cell>
          <cell r="AW89">
            <v>54</v>
          </cell>
          <cell r="AX89">
            <v>29</v>
          </cell>
          <cell r="AY89">
            <v>83</v>
          </cell>
          <cell r="AZ89">
            <v>6</v>
          </cell>
          <cell r="BA89">
            <v>9</v>
          </cell>
          <cell r="BB89">
            <v>40</v>
          </cell>
          <cell r="BC89">
            <v>55</v>
          </cell>
          <cell r="BD89">
            <v>36</v>
          </cell>
          <cell r="BE89">
            <v>91</v>
          </cell>
          <cell r="BF89">
            <v>422</v>
          </cell>
          <cell r="BG89">
            <v>73</v>
          </cell>
          <cell r="BH89">
            <v>618</v>
          </cell>
          <cell r="BI89">
            <v>82.399999999999991</v>
          </cell>
          <cell r="BK89" t="str">
            <v>B</v>
          </cell>
          <cell r="BL89" t="str">
            <v>B</v>
          </cell>
          <cell r="BM89" t="str">
            <v>A</v>
          </cell>
          <cell r="BN89" t="str">
            <v>A+</v>
          </cell>
          <cell r="BO89" t="str">
            <v>B</v>
          </cell>
          <cell r="BP89" t="str">
            <v>A+</v>
          </cell>
          <cell r="BQ89" t="str">
            <v>A++</v>
          </cell>
          <cell r="BR89" t="str">
            <v>A++</v>
          </cell>
          <cell r="BS89" t="str">
            <v>A++</v>
          </cell>
          <cell r="BT89" t="str">
            <v>A++</v>
          </cell>
          <cell r="BU89" t="str">
            <v>A</v>
          </cell>
          <cell r="BW89">
            <v>2</v>
          </cell>
          <cell r="BX89">
            <v>4</v>
          </cell>
          <cell r="BY89">
            <v>4</v>
          </cell>
          <cell r="BZ89">
            <v>2</v>
          </cell>
          <cell r="CA89">
            <v>2</v>
          </cell>
          <cell r="CB89">
            <v>1</v>
          </cell>
          <cell r="CC89">
            <v>1</v>
          </cell>
          <cell r="CD89">
            <v>1.5</v>
          </cell>
          <cell r="CE89">
            <v>1</v>
          </cell>
          <cell r="CF89">
            <v>1.5</v>
          </cell>
          <cell r="CG89">
            <v>0.5</v>
          </cell>
          <cell r="CH89">
            <v>20.5</v>
          </cell>
          <cell r="CI89">
            <v>0</v>
          </cell>
          <cell r="CJ89" t="str">
            <v>Pass</v>
          </cell>
          <cell r="CK89">
            <v>8.5500000000000007</v>
          </cell>
        </row>
        <row r="90">
          <cell r="B90" t="str">
            <v>PIET23CS019</v>
          </cell>
          <cell r="C90" t="str">
            <v>ANSH KUMAWAT</v>
          </cell>
          <cell r="D90" t="str">
            <v>23EPTCS019</v>
          </cell>
          <cell r="E90" t="str">
            <v>A-19</v>
          </cell>
          <cell r="F90"/>
          <cell r="G90">
            <v>2</v>
          </cell>
          <cell r="H90">
            <v>7</v>
          </cell>
          <cell r="I90">
            <v>9</v>
          </cell>
          <cell r="J90">
            <v>18</v>
          </cell>
          <cell r="K90">
            <v>0</v>
          </cell>
          <cell r="L90">
            <v>8</v>
          </cell>
          <cell r="M90">
            <v>10</v>
          </cell>
          <cell r="N90">
            <v>18</v>
          </cell>
          <cell r="O90">
            <v>8</v>
          </cell>
          <cell r="P90">
            <v>10</v>
          </cell>
          <cell r="Q90">
            <v>8</v>
          </cell>
          <cell r="R90">
            <v>26</v>
          </cell>
          <cell r="S90">
            <v>1</v>
          </cell>
          <cell r="T90">
            <v>10</v>
          </cell>
          <cell r="U90">
            <v>10</v>
          </cell>
          <cell r="V90">
            <v>21</v>
          </cell>
          <cell r="W90">
            <v>4</v>
          </cell>
          <cell r="X90">
            <v>10</v>
          </cell>
          <cell r="Y90">
            <v>9</v>
          </cell>
          <cell r="Z90">
            <v>23</v>
          </cell>
          <cell r="AA90">
            <v>106</v>
          </cell>
          <cell r="AB90">
            <v>7</v>
          </cell>
          <cell r="AC90">
            <v>4</v>
          </cell>
          <cell r="AD90">
            <v>23</v>
          </cell>
          <cell r="AE90">
            <v>34</v>
          </cell>
          <cell r="AF90">
            <v>16</v>
          </cell>
          <cell r="AG90">
            <v>50</v>
          </cell>
          <cell r="AH90">
            <v>7</v>
          </cell>
          <cell r="AI90">
            <v>7</v>
          </cell>
          <cell r="AJ90">
            <v>34</v>
          </cell>
          <cell r="AK90">
            <v>48</v>
          </cell>
          <cell r="AL90">
            <v>25</v>
          </cell>
          <cell r="AM90">
            <v>73</v>
          </cell>
          <cell r="AN90">
            <v>6</v>
          </cell>
          <cell r="AO90">
            <v>7</v>
          </cell>
          <cell r="AP90">
            <v>28</v>
          </cell>
          <cell r="AQ90">
            <v>41</v>
          </cell>
          <cell r="AR90">
            <v>28</v>
          </cell>
          <cell r="AS90">
            <v>69</v>
          </cell>
          <cell r="AT90">
            <v>3</v>
          </cell>
          <cell r="AU90">
            <v>6</v>
          </cell>
          <cell r="AV90">
            <v>26</v>
          </cell>
          <cell r="AW90">
            <v>35</v>
          </cell>
          <cell r="AX90">
            <v>29</v>
          </cell>
          <cell r="AY90">
            <v>64</v>
          </cell>
          <cell r="AZ90">
            <v>5</v>
          </cell>
          <cell r="BA90">
            <v>4</v>
          </cell>
          <cell r="BB90">
            <v>30</v>
          </cell>
          <cell r="BC90">
            <v>39</v>
          </cell>
          <cell r="BD90">
            <v>20</v>
          </cell>
          <cell r="BE90">
            <v>59</v>
          </cell>
          <cell r="BF90">
            <v>315</v>
          </cell>
          <cell r="BG90">
            <v>89</v>
          </cell>
          <cell r="BH90">
            <v>510</v>
          </cell>
          <cell r="BI90">
            <v>68</v>
          </cell>
          <cell r="BK90" t="str">
            <v>B+</v>
          </cell>
          <cell r="BL90" t="str">
            <v>F</v>
          </cell>
          <cell r="BM90" t="str">
            <v>E+</v>
          </cell>
          <cell r="BN90" t="str">
            <v>B</v>
          </cell>
          <cell r="BO90" t="str">
            <v>D+</v>
          </cell>
          <cell r="BP90" t="str">
            <v>A</v>
          </cell>
          <cell r="BQ90" t="str">
            <v>D+</v>
          </cell>
          <cell r="BR90" t="str">
            <v>B+</v>
          </cell>
          <cell r="BS90" t="str">
            <v>B</v>
          </cell>
          <cell r="BT90" t="str">
            <v>C+</v>
          </cell>
          <cell r="BU90" t="str">
            <v>A++</v>
          </cell>
          <cell r="BW90">
            <v>2</v>
          </cell>
          <cell r="BX90">
            <v>4</v>
          </cell>
          <cell r="BY90">
            <v>4</v>
          </cell>
          <cell r="BZ90">
            <v>2</v>
          </cell>
          <cell r="CA90">
            <v>2</v>
          </cell>
          <cell r="CB90">
            <v>1</v>
          </cell>
          <cell r="CC90">
            <v>1</v>
          </cell>
          <cell r="CD90">
            <v>1.5</v>
          </cell>
          <cell r="CE90">
            <v>1</v>
          </cell>
          <cell r="CF90">
            <v>1.5</v>
          </cell>
          <cell r="CG90">
            <v>0.5</v>
          </cell>
          <cell r="CH90">
            <v>20.5</v>
          </cell>
          <cell r="CI90">
            <v>1</v>
          </cell>
          <cell r="CJ90" t="str">
            <v>Fail</v>
          </cell>
          <cell r="CK90">
            <v>5.4878048780487809</v>
          </cell>
        </row>
        <row r="91">
          <cell r="B91" t="str">
            <v>PIET23CS020</v>
          </cell>
          <cell r="C91" t="str">
            <v>MS.ANSHIKA AGAL</v>
          </cell>
          <cell r="D91" t="str">
            <v>23EPTCS106</v>
          </cell>
          <cell r="E91" t="str">
            <v>A-20</v>
          </cell>
          <cell r="F91"/>
          <cell r="G91">
            <v>6</v>
          </cell>
          <cell r="H91">
            <v>8</v>
          </cell>
          <cell r="I91">
            <v>10</v>
          </cell>
          <cell r="J91">
            <v>24</v>
          </cell>
          <cell r="K91">
            <v>4</v>
          </cell>
          <cell r="L91">
            <v>10</v>
          </cell>
          <cell r="M91">
            <v>10</v>
          </cell>
          <cell r="N91">
            <v>24</v>
          </cell>
          <cell r="O91">
            <v>7</v>
          </cell>
          <cell r="P91">
            <v>10</v>
          </cell>
          <cell r="Q91">
            <v>10</v>
          </cell>
          <cell r="R91">
            <v>27</v>
          </cell>
          <cell r="S91">
            <v>4</v>
          </cell>
          <cell r="T91">
            <v>10</v>
          </cell>
          <cell r="U91">
            <v>10</v>
          </cell>
          <cell r="V91">
            <v>24</v>
          </cell>
          <cell r="W91">
            <v>8</v>
          </cell>
          <cell r="X91">
            <v>10</v>
          </cell>
          <cell r="Y91">
            <v>10</v>
          </cell>
          <cell r="Z91">
            <v>28</v>
          </cell>
          <cell r="AA91">
            <v>127</v>
          </cell>
          <cell r="AB91">
            <v>8</v>
          </cell>
          <cell r="AC91">
            <v>8</v>
          </cell>
          <cell r="AD91">
            <v>40</v>
          </cell>
          <cell r="AE91">
            <v>56</v>
          </cell>
          <cell r="AF91">
            <v>31</v>
          </cell>
          <cell r="AG91">
            <v>87</v>
          </cell>
          <cell r="AH91">
            <v>7</v>
          </cell>
          <cell r="AI91">
            <v>7</v>
          </cell>
          <cell r="AJ91">
            <v>32</v>
          </cell>
          <cell r="AK91">
            <v>46</v>
          </cell>
          <cell r="AL91">
            <v>32</v>
          </cell>
          <cell r="AM91">
            <v>78</v>
          </cell>
          <cell r="AN91">
            <v>9</v>
          </cell>
          <cell r="AO91">
            <v>8</v>
          </cell>
          <cell r="AP91">
            <v>40</v>
          </cell>
          <cell r="AQ91">
            <v>57</v>
          </cell>
          <cell r="AR91">
            <v>34</v>
          </cell>
          <cell r="AS91">
            <v>91</v>
          </cell>
          <cell r="AT91">
            <v>8</v>
          </cell>
          <cell r="AU91">
            <v>8</v>
          </cell>
          <cell r="AV91">
            <v>40</v>
          </cell>
          <cell r="AW91">
            <v>56</v>
          </cell>
          <cell r="AX91">
            <v>35</v>
          </cell>
          <cell r="AY91">
            <v>91</v>
          </cell>
          <cell r="AZ91">
            <v>9</v>
          </cell>
          <cell r="BA91">
            <v>9</v>
          </cell>
          <cell r="BB91">
            <v>40</v>
          </cell>
          <cell r="BC91">
            <v>58</v>
          </cell>
          <cell r="BD91">
            <v>31</v>
          </cell>
          <cell r="BE91">
            <v>89</v>
          </cell>
          <cell r="BF91">
            <v>436</v>
          </cell>
          <cell r="BG91">
            <v>94</v>
          </cell>
          <cell r="BH91">
            <v>657</v>
          </cell>
          <cell r="BI91">
            <v>87.6</v>
          </cell>
          <cell r="BK91" t="str">
            <v>A+</v>
          </cell>
          <cell r="BL91" t="str">
            <v>A</v>
          </cell>
          <cell r="BM91" t="str">
            <v>E+</v>
          </cell>
          <cell r="BN91" t="str">
            <v>C</v>
          </cell>
          <cell r="BO91" t="str">
            <v>B+</v>
          </cell>
          <cell r="BP91" t="str">
            <v>A+</v>
          </cell>
          <cell r="BQ91" t="str">
            <v>A++</v>
          </cell>
          <cell r="BR91" t="str">
            <v>A++</v>
          </cell>
          <cell r="BS91" t="str">
            <v>A++</v>
          </cell>
          <cell r="BT91" t="str">
            <v>A++</v>
          </cell>
          <cell r="BU91" t="str">
            <v>A++</v>
          </cell>
          <cell r="BW91">
            <v>2</v>
          </cell>
          <cell r="BX91">
            <v>4</v>
          </cell>
          <cell r="BY91">
            <v>4</v>
          </cell>
          <cell r="BZ91">
            <v>2</v>
          </cell>
          <cell r="CA91">
            <v>2</v>
          </cell>
          <cell r="CB91">
            <v>1</v>
          </cell>
          <cell r="CC91">
            <v>1</v>
          </cell>
          <cell r="CD91">
            <v>1.5</v>
          </cell>
          <cell r="CE91">
            <v>1</v>
          </cell>
          <cell r="CF91">
            <v>1.5</v>
          </cell>
          <cell r="CG91">
            <v>0.5</v>
          </cell>
          <cell r="CH91">
            <v>20.5</v>
          </cell>
          <cell r="CI91">
            <v>0</v>
          </cell>
          <cell r="CJ91" t="str">
            <v>Pass</v>
          </cell>
          <cell r="CK91">
            <v>8.0500000000000007</v>
          </cell>
        </row>
        <row r="92">
          <cell r="B92" t="str">
            <v>PIET23CS021</v>
          </cell>
          <cell r="C92" t="str">
            <v>ANSHIKA MUNDRA</v>
          </cell>
          <cell r="D92" t="str">
            <v>23EPTCS020</v>
          </cell>
          <cell r="E92" t="str">
            <v>A-21</v>
          </cell>
          <cell r="F92"/>
          <cell r="G92">
            <v>10</v>
          </cell>
          <cell r="H92">
            <v>10</v>
          </cell>
          <cell r="I92">
            <v>10</v>
          </cell>
          <cell r="J92">
            <v>30</v>
          </cell>
          <cell r="K92">
            <v>9</v>
          </cell>
          <cell r="L92">
            <v>10</v>
          </cell>
          <cell r="M92">
            <v>10</v>
          </cell>
          <cell r="N92">
            <v>29</v>
          </cell>
          <cell r="O92">
            <v>8</v>
          </cell>
          <cell r="P92">
            <v>10</v>
          </cell>
          <cell r="Q92">
            <v>10</v>
          </cell>
          <cell r="R92">
            <v>28</v>
          </cell>
          <cell r="S92">
            <v>8</v>
          </cell>
          <cell r="T92">
            <v>10</v>
          </cell>
          <cell r="U92">
            <v>10</v>
          </cell>
          <cell r="V92">
            <v>28</v>
          </cell>
          <cell r="W92">
            <v>10</v>
          </cell>
          <cell r="X92">
            <v>10</v>
          </cell>
          <cell r="Y92">
            <v>10</v>
          </cell>
          <cell r="Z92">
            <v>30</v>
          </cell>
          <cell r="AA92">
            <v>145</v>
          </cell>
          <cell r="AB92">
            <v>9</v>
          </cell>
          <cell r="AC92">
            <v>10</v>
          </cell>
          <cell r="AD92">
            <v>40</v>
          </cell>
          <cell r="AE92">
            <v>59</v>
          </cell>
          <cell r="AF92">
            <v>38</v>
          </cell>
          <cell r="AG92">
            <v>97</v>
          </cell>
          <cell r="AH92">
            <v>7</v>
          </cell>
          <cell r="AI92">
            <v>8</v>
          </cell>
          <cell r="AJ92">
            <v>35</v>
          </cell>
          <cell r="AK92">
            <v>50</v>
          </cell>
          <cell r="AL92">
            <v>25</v>
          </cell>
          <cell r="AM92">
            <v>75</v>
          </cell>
          <cell r="AN92">
            <v>9</v>
          </cell>
          <cell r="AO92">
            <v>8</v>
          </cell>
          <cell r="AP92">
            <v>40</v>
          </cell>
          <cell r="AQ92">
            <v>57</v>
          </cell>
          <cell r="AR92">
            <v>34</v>
          </cell>
          <cell r="AS92">
            <v>91</v>
          </cell>
          <cell r="AT92">
            <v>8</v>
          </cell>
          <cell r="AU92">
            <v>9</v>
          </cell>
          <cell r="AV92">
            <v>40</v>
          </cell>
          <cell r="AW92">
            <v>57</v>
          </cell>
          <cell r="AX92">
            <v>36</v>
          </cell>
          <cell r="AY92">
            <v>93</v>
          </cell>
          <cell r="AZ92">
            <v>9</v>
          </cell>
          <cell r="BA92">
            <v>8</v>
          </cell>
          <cell r="BB92">
            <v>40</v>
          </cell>
          <cell r="BC92">
            <v>57</v>
          </cell>
          <cell r="BD92">
            <v>31</v>
          </cell>
          <cell r="BE92">
            <v>88</v>
          </cell>
          <cell r="BF92">
            <v>444</v>
          </cell>
          <cell r="BG92">
            <v>87</v>
          </cell>
          <cell r="BH92">
            <v>676</v>
          </cell>
          <cell r="BI92">
            <v>90.133333333333326</v>
          </cell>
          <cell r="BK92" t="str">
            <v>A</v>
          </cell>
          <cell r="BL92" t="str">
            <v>A++</v>
          </cell>
          <cell r="BM92" t="str">
            <v>A++</v>
          </cell>
          <cell r="BN92" t="str">
            <v>A</v>
          </cell>
          <cell r="BO92" t="str">
            <v>A++</v>
          </cell>
          <cell r="BP92" t="str">
            <v>A</v>
          </cell>
          <cell r="BQ92" t="str">
            <v>A++</v>
          </cell>
          <cell r="BR92" t="str">
            <v>A++</v>
          </cell>
          <cell r="BS92" t="str">
            <v>A++</v>
          </cell>
          <cell r="BT92" t="str">
            <v>A++</v>
          </cell>
          <cell r="BU92" t="str">
            <v>A++</v>
          </cell>
          <cell r="BW92">
            <v>2</v>
          </cell>
          <cell r="BX92">
            <v>4</v>
          </cell>
          <cell r="BY92">
            <v>4</v>
          </cell>
          <cell r="BZ92">
            <v>2</v>
          </cell>
          <cell r="CA92">
            <v>2</v>
          </cell>
          <cell r="CB92">
            <v>1</v>
          </cell>
          <cell r="CC92">
            <v>1</v>
          </cell>
          <cell r="CD92">
            <v>1.5</v>
          </cell>
          <cell r="CE92">
            <v>1</v>
          </cell>
          <cell r="CF92">
            <v>1.5</v>
          </cell>
          <cell r="CG92">
            <v>0.5</v>
          </cell>
          <cell r="CH92">
            <v>20.5</v>
          </cell>
          <cell r="CI92">
            <v>0</v>
          </cell>
          <cell r="CJ92" t="str">
            <v>Pass</v>
          </cell>
          <cell r="CK92">
            <v>9.6300000000000008</v>
          </cell>
        </row>
        <row r="93">
          <cell r="B93" t="str">
            <v>PIET23CS022</v>
          </cell>
          <cell r="C93" t="str">
            <v>ANSHUL</v>
          </cell>
          <cell r="D93" t="str">
            <v>23EPTCS021</v>
          </cell>
          <cell r="E93" t="str">
            <v>A-22</v>
          </cell>
          <cell r="F93"/>
          <cell r="G93">
            <v>0</v>
          </cell>
          <cell r="H93">
            <v>4</v>
          </cell>
          <cell r="I93">
            <v>9</v>
          </cell>
          <cell r="J93">
            <v>13</v>
          </cell>
          <cell r="K93">
            <v>4</v>
          </cell>
          <cell r="L93" t="str">
            <v>N</v>
          </cell>
          <cell r="M93">
            <v>10</v>
          </cell>
          <cell r="N93">
            <v>14</v>
          </cell>
          <cell r="O93" t="str">
            <v>N</v>
          </cell>
          <cell r="P93">
            <v>8</v>
          </cell>
          <cell r="Q93">
            <v>10</v>
          </cell>
          <cell r="R93">
            <v>18</v>
          </cell>
          <cell r="S93">
            <v>8</v>
          </cell>
          <cell r="T93" t="str">
            <v>N</v>
          </cell>
          <cell r="U93">
            <v>10</v>
          </cell>
          <cell r="V93">
            <v>18</v>
          </cell>
          <cell r="W93" t="str">
            <v>N</v>
          </cell>
          <cell r="X93">
            <v>8</v>
          </cell>
          <cell r="Y93">
            <v>10</v>
          </cell>
          <cell r="Z93">
            <v>18</v>
          </cell>
          <cell r="AA93">
            <v>81</v>
          </cell>
          <cell r="AB93" t="str">
            <v>A</v>
          </cell>
          <cell r="AC93">
            <v>3</v>
          </cell>
          <cell r="AD93">
            <v>24</v>
          </cell>
          <cell r="AE93">
            <v>27</v>
          </cell>
          <cell r="AF93">
            <v>16</v>
          </cell>
          <cell r="AG93">
            <v>43</v>
          </cell>
          <cell r="AH93" t="str">
            <v>A</v>
          </cell>
          <cell r="AI93">
            <v>7</v>
          </cell>
          <cell r="AJ93">
            <v>28</v>
          </cell>
          <cell r="AK93">
            <v>35</v>
          </cell>
          <cell r="AL93">
            <v>32</v>
          </cell>
          <cell r="AM93">
            <v>67</v>
          </cell>
          <cell r="AN93">
            <v>7</v>
          </cell>
          <cell r="AO93" t="str">
            <v>A</v>
          </cell>
          <cell r="AP93">
            <v>26</v>
          </cell>
          <cell r="AQ93">
            <v>33</v>
          </cell>
          <cell r="AR93">
            <v>26</v>
          </cell>
          <cell r="AS93">
            <v>59</v>
          </cell>
          <cell r="AT93" t="str">
            <v>A</v>
          </cell>
          <cell r="AU93">
            <v>5</v>
          </cell>
          <cell r="AV93">
            <v>30</v>
          </cell>
          <cell r="AW93">
            <v>35</v>
          </cell>
          <cell r="AX93">
            <v>24</v>
          </cell>
          <cell r="AY93">
            <v>59</v>
          </cell>
          <cell r="AZ93" t="str">
            <v>A</v>
          </cell>
          <cell r="BA93">
            <v>5</v>
          </cell>
          <cell r="BB93">
            <v>26</v>
          </cell>
          <cell r="BC93">
            <v>31</v>
          </cell>
          <cell r="BD93">
            <v>19</v>
          </cell>
          <cell r="BE93">
            <v>50</v>
          </cell>
          <cell r="BF93">
            <v>278</v>
          </cell>
          <cell r="BG93">
            <v>37</v>
          </cell>
          <cell r="BH93">
            <v>396</v>
          </cell>
          <cell r="BI93">
            <v>52.800000000000004</v>
          </cell>
          <cell r="BK93" t="str">
            <v>D</v>
          </cell>
          <cell r="BL93" t="str">
            <v>F</v>
          </cell>
          <cell r="BM93" t="str">
            <v>F</v>
          </cell>
          <cell r="BN93" t="str">
            <v>D+</v>
          </cell>
          <cell r="BO93" t="str">
            <v>E+</v>
          </cell>
          <cell r="BP93" t="str">
            <v>B+</v>
          </cell>
          <cell r="BQ93" t="str">
            <v>E+</v>
          </cell>
          <cell r="BR93" t="str">
            <v>C+</v>
          </cell>
          <cell r="BS93" t="str">
            <v>C+</v>
          </cell>
          <cell r="BT93" t="str">
            <v>D+</v>
          </cell>
          <cell r="BU93" t="str">
            <v>E</v>
          </cell>
          <cell r="BW93">
            <v>2</v>
          </cell>
          <cell r="BX93">
            <v>4</v>
          </cell>
          <cell r="BY93">
            <v>4</v>
          </cell>
          <cell r="BZ93">
            <v>2</v>
          </cell>
          <cell r="CA93">
            <v>2</v>
          </cell>
          <cell r="CB93">
            <v>1</v>
          </cell>
          <cell r="CC93">
            <v>1</v>
          </cell>
          <cell r="CD93">
            <v>1.5</v>
          </cell>
          <cell r="CE93">
            <v>1</v>
          </cell>
          <cell r="CF93">
            <v>1.5</v>
          </cell>
          <cell r="CG93">
            <v>0.5</v>
          </cell>
          <cell r="CH93">
            <v>20.5</v>
          </cell>
          <cell r="CI93">
            <v>2</v>
          </cell>
          <cell r="CJ93" t="str">
            <v>Fail</v>
          </cell>
          <cell r="CK93">
            <v>3.6341463414634148</v>
          </cell>
        </row>
        <row r="94">
          <cell r="B94" t="str">
            <v>PIET23CS023</v>
          </cell>
          <cell r="C94" t="str">
            <v>ANUBHAV GAUTAM</v>
          </cell>
          <cell r="D94" t="str">
            <v>23EPTCS022</v>
          </cell>
          <cell r="E94" t="str">
            <v>A-23</v>
          </cell>
          <cell r="F94"/>
          <cell r="G94">
            <v>1</v>
          </cell>
          <cell r="H94">
            <v>7</v>
          </cell>
          <cell r="I94">
            <v>10</v>
          </cell>
          <cell r="J94">
            <v>18</v>
          </cell>
          <cell r="K94">
            <v>3</v>
          </cell>
          <cell r="L94">
            <v>7</v>
          </cell>
          <cell r="M94">
            <v>10</v>
          </cell>
          <cell r="N94">
            <v>20</v>
          </cell>
          <cell r="O94">
            <v>10</v>
          </cell>
          <cell r="P94" t="str">
            <v>A</v>
          </cell>
          <cell r="Q94">
            <v>9</v>
          </cell>
          <cell r="R94">
            <v>19</v>
          </cell>
          <cell r="S94">
            <v>4</v>
          </cell>
          <cell r="T94">
            <v>8</v>
          </cell>
          <cell r="U94">
            <v>10</v>
          </cell>
          <cell r="V94">
            <v>22</v>
          </cell>
          <cell r="W94">
            <v>6</v>
          </cell>
          <cell r="X94">
            <v>10</v>
          </cell>
          <cell r="Y94">
            <v>10</v>
          </cell>
          <cell r="Z94">
            <v>26</v>
          </cell>
          <cell r="AA94">
            <v>105</v>
          </cell>
          <cell r="AB94">
            <v>8</v>
          </cell>
          <cell r="AC94">
            <v>8</v>
          </cell>
          <cell r="AD94">
            <v>39</v>
          </cell>
          <cell r="AE94">
            <v>55</v>
          </cell>
          <cell r="AF94">
            <v>28</v>
          </cell>
          <cell r="AG94">
            <v>83</v>
          </cell>
          <cell r="AH94">
            <v>5</v>
          </cell>
          <cell r="AI94">
            <v>8</v>
          </cell>
          <cell r="AJ94">
            <v>31</v>
          </cell>
          <cell r="AK94">
            <v>44</v>
          </cell>
          <cell r="AL94">
            <v>34</v>
          </cell>
          <cell r="AM94">
            <v>78</v>
          </cell>
          <cell r="AN94">
            <v>7</v>
          </cell>
          <cell r="AO94">
            <v>7</v>
          </cell>
          <cell r="AP94">
            <v>39</v>
          </cell>
          <cell r="AQ94">
            <v>53</v>
          </cell>
          <cell r="AR94">
            <v>30</v>
          </cell>
          <cell r="AS94">
            <v>83</v>
          </cell>
          <cell r="AT94">
            <v>10</v>
          </cell>
          <cell r="AU94">
            <v>9</v>
          </cell>
          <cell r="AV94">
            <v>34</v>
          </cell>
          <cell r="AW94">
            <v>53</v>
          </cell>
          <cell r="AX94">
            <v>28</v>
          </cell>
          <cell r="AY94">
            <v>81</v>
          </cell>
          <cell r="AZ94">
            <v>8</v>
          </cell>
          <cell r="BA94" t="str">
            <v>A</v>
          </cell>
          <cell r="BB94">
            <v>39</v>
          </cell>
          <cell r="BC94">
            <v>47</v>
          </cell>
          <cell r="BD94">
            <v>27</v>
          </cell>
          <cell r="BE94">
            <v>74</v>
          </cell>
          <cell r="BF94">
            <v>399</v>
          </cell>
          <cell r="BG94">
            <v>68</v>
          </cell>
          <cell r="BH94">
            <v>572</v>
          </cell>
          <cell r="BI94">
            <v>76.266666666666666</v>
          </cell>
          <cell r="BK94" t="str">
            <v>C+</v>
          </cell>
          <cell r="BL94" t="str">
            <v>D</v>
          </cell>
          <cell r="BM94" t="str">
            <v>C</v>
          </cell>
          <cell r="BN94" t="str">
            <v>A+</v>
          </cell>
          <cell r="BO94" t="str">
            <v>C</v>
          </cell>
          <cell r="BP94" t="str">
            <v>A+</v>
          </cell>
          <cell r="BQ94" t="str">
            <v>A++</v>
          </cell>
          <cell r="BR94" t="str">
            <v>A++</v>
          </cell>
          <cell r="BS94" t="str">
            <v>A++</v>
          </cell>
          <cell r="BT94" t="str">
            <v>A</v>
          </cell>
          <cell r="BU94" t="str">
            <v>B+</v>
          </cell>
          <cell r="BW94">
            <v>2</v>
          </cell>
          <cell r="BX94">
            <v>4</v>
          </cell>
          <cell r="BY94">
            <v>4</v>
          </cell>
          <cell r="BZ94">
            <v>2</v>
          </cell>
          <cell r="CA94">
            <v>2</v>
          </cell>
          <cell r="CB94">
            <v>1</v>
          </cell>
          <cell r="CC94">
            <v>1</v>
          </cell>
          <cell r="CD94">
            <v>1.5</v>
          </cell>
          <cell r="CE94">
            <v>1</v>
          </cell>
          <cell r="CF94">
            <v>1.5</v>
          </cell>
          <cell r="CG94">
            <v>0.5</v>
          </cell>
          <cell r="CH94">
            <v>20.5</v>
          </cell>
          <cell r="CI94">
            <v>0</v>
          </cell>
          <cell r="CJ94" t="str">
            <v>Pass</v>
          </cell>
          <cell r="CK94">
            <v>7.5</v>
          </cell>
        </row>
        <row r="95">
          <cell r="B95" t="str">
            <v>PIET23CS024</v>
          </cell>
          <cell r="C95" t="str">
            <v>ANURAG KUMAR</v>
          </cell>
          <cell r="D95" t="str">
            <v>23EPTCS023</v>
          </cell>
          <cell r="E95" t="str">
            <v>A-24</v>
          </cell>
          <cell r="F95"/>
          <cell r="G95">
            <v>5</v>
          </cell>
          <cell r="H95">
            <v>5</v>
          </cell>
          <cell r="I95">
            <v>10</v>
          </cell>
          <cell r="J95">
            <v>20</v>
          </cell>
          <cell r="K95">
            <v>3</v>
          </cell>
          <cell r="L95">
            <v>10</v>
          </cell>
          <cell r="M95">
            <v>10</v>
          </cell>
          <cell r="N95">
            <v>23</v>
          </cell>
          <cell r="O95">
            <v>7</v>
          </cell>
          <cell r="P95">
            <v>10</v>
          </cell>
          <cell r="Q95">
            <v>10</v>
          </cell>
          <cell r="R95">
            <v>27</v>
          </cell>
          <cell r="S95">
            <v>3</v>
          </cell>
          <cell r="T95">
            <v>9</v>
          </cell>
          <cell r="U95">
            <v>10</v>
          </cell>
          <cell r="V95">
            <v>22</v>
          </cell>
          <cell r="W95">
            <v>4</v>
          </cell>
          <cell r="X95">
            <v>10</v>
          </cell>
          <cell r="Y95">
            <v>10</v>
          </cell>
          <cell r="Z95">
            <v>24</v>
          </cell>
          <cell r="AA95">
            <v>116</v>
          </cell>
          <cell r="AB95">
            <v>7</v>
          </cell>
          <cell r="AC95">
            <v>9</v>
          </cell>
          <cell r="AD95">
            <v>40</v>
          </cell>
          <cell r="AE95">
            <v>56</v>
          </cell>
          <cell r="AF95">
            <v>36</v>
          </cell>
          <cell r="AG95">
            <v>92</v>
          </cell>
          <cell r="AH95">
            <v>5</v>
          </cell>
          <cell r="AI95">
            <v>7</v>
          </cell>
          <cell r="AJ95">
            <v>40</v>
          </cell>
          <cell r="AK95">
            <v>52</v>
          </cell>
          <cell r="AL95">
            <v>34</v>
          </cell>
          <cell r="AM95">
            <v>86</v>
          </cell>
          <cell r="AN95">
            <v>7</v>
          </cell>
          <cell r="AO95">
            <v>8</v>
          </cell>
          <cell r="AP95">
            <v>38</v>
          </cell>
          <cell r="AQ95">
            <v>53</v>
          </cell>
          <cell r="AR95">
            <v>31</v>
          </cell>
          <cell r="AS95">
            <v>84</v>
          </cell>
          <cell r="AT95">
            <v>8</v>
          </cell>
          <cell r="AU95">
            <v>8</v>
          </cell>
          <cell r="AV95">
            <v>40</v>
          </cell>
          <cell r="AW95">
            <v>56</v>
          </cell>
          <cell r="AX95">
            <v>27</v>
          </cell>
          <cell r="AY95">
            <v>83</v>
          </cell>
          <cell r="AZ95">
            <v>9</v>
          </cell>
          <cell r="BA95">
            <v>9</v>
          </cell>
          <cell r="BB95">
            <v>40</v>
          </cell>
          <cell r="BC95">
            <v>58</v>
          </cell>
          <cell r="BD95">
            <v>38</v>
          </cell>
          <cell r="BE95">
            <v>96</v>
          </cell>
          <cell r="BF95">
            <v>441</v>
          </cell>
          <cell r="BG95">
            <v>75</v>
          </cell>
          <cell r="BH95">
            <v>632</v>
          </cell>
          <cell r="BI95">
            <v>84.266666666666666</v>
          </cell>
          <cell r="BK95" t="str">
            <v>B+</v>
          </cell>
          <cell r="BL95" t="str">
            <v>D</v>
          </cell>
          <cell r="BM95" t="str">
            <v>C+</v>
          </cell>
          <cell r="BN95" t="str">
            <v>C+</v>
          </cell>
          <cell r="BO95" t="str">
            <v>A</v>
          </cell>
          <cell r="BP95" t="str">
            <v>A++</v>
          </cell>
          <cell r="BQ95" t="str">
            <v>A++</v>
          </cell>
          <cell r="BR95" t="str">
            <v>A++</v>
          </cell>
          <cell r="BS95" t="str">
            <v>A++</v>
          </cell>
          <cell r="BT95" t="str">
            <v>A++</v>
          </cell>
          <cell r="BU95" t="str">
            <v>A</v>
          </cell>
          <cell r="BW95">
            <v>2</v>
          </cell>
          <cell r="BX95">
            <v>4</v>
          </cell>
          <cell r="BY95">
            <v>4</v>
          </cell>
          <cell r="BZ95">
            <v>2</v>
          </cell>
          <cell r="CA95">
            <v>2</v>
          </cell>
          <cell r="CB95">
            <v>1</v>
          </cell>
          <cell r="CC95">
            <v>1</v>
          </cell>
          <cell r="CD95">
            <v>1.5</v>
          </cell>
          <cell r="CE95">
            <v>1</v>
          </cell>
          <cell r="CF95">
            <v>1.5</v>
          </cell>
          <cell r="CG95">
            <v>0.5</v>
          </cell>
          <cell r="CH95">
            <v>20.5</v>
          </cell>
          <cell r="CI95">
            <v>0</v>
          </cell>
          <cell r="CJ95" t="str">
            <v>Pass</v>
          </cell>
          <cell r="CK95">
            <v>7.87</v>
          </cell>
        </row>
        <row r="96">
          <cell r="B96" t="str">
            <v>PIET23CS025</v>
          </cell>
          <cell r="C96" t="str">
            <v>ARPIT GARG</v>
          </cell>
          <cell r="D96" t="str">
            <v>23EPTCS024</v>
          </cell>
          <cell r="E96" t="str">
            <v>A-25</v>
          </cell>
          <cell r="F96"/>
          <cell r="G96">
            <v>5</v>
          </cell>
          <cell r="H96">
            <v>9</v>
          </cell>
          <cell r="I96">
            <v>10</v>
          </cell>
          <cell r="J96">
            <v>24</v>
          </cell>
          <cell r="K96">
            <v>3</v>
          </cell>
          <cell r="L96">
            <v>10</v>
          </cell>
          <cell r="M96">
            <v>10</v>
          </cell>
          <cell r="N96">
            <v>23</v>
          </cell>
          <cell r="O96">
            <v>8</v>
          </cell>
          <cell r="P96">
            <v>10</v>
          </cell>
          <cell r="Q96">
            <v>10</v>
          </cell>
          <cell r="R96">
            <v>28</v>
          </cell>
          <cell r="S96">
            <v>7</v>
          </cell>
          <cell r="T96">
            <v>10</v>
          </cell>
          <cell r="U96">
            <v>10</v>
          </cell>
          <cell r="V96">
            <v>27</v>
          </cell>
          <cell r="W96">
            <v>6</v>
          </cell>
          <cell r="X96">
            <v>10</v>
          </cell>
          <cell r="Y96">
            <v>10</v>
          </cell>
          <cell r="Z96">
            <v>26</v>
          </cell>
          <cell r="AA96">
            <v>128</v>
          </cell>
          <cell r="AB96">
            <v>10</v>
          </cell>
          <cell r="AC96">
            <v>8</v>
          </cell>
          <cell r="AD96">
            <v>37</v>
          </cell>
          <cell r="AE96">
            <v>55</v>
          </cell>
          <cell r="AF96">
            <v>32</v>
          </cell>
          <cell r="AG96">
            <v>87</v>
          </cell>
          <cell r="AH96">
            <v>6</v>
          </cell>
          <cell r="AI96">
            <v>8</v>
          </cell>
          <cell r="AJ96">
            <v>40</v>
          </cell>
          <cell r="AK96">
            <v>54</v>
          </cell>
          <cell r="AL96">
            <v>33</v>
          </cell>
          <cell r="AM96">
            <v>87</v>
          </cell>
          <cell r="AN96">
            <v>9</v>
          </cell>
          <cell r="AO96">
            <v>9</v>
          </cell>
          <cell r="AP96">
            <v>33</v>
          </cell>
          <cell r="AQ96">
            <v>51</v>
          </cell>
          <cell r="AR96">
            <v>33</v>
          </cell>
          <cell r="AS96">
            <v>84</v>
          </cell>
          <cell r="AT96">
            <v>9</v>
          </cell>
          <cell r="AU96">
            <v>8</v>
          </cell>
          <cell r="AV96">
            <v>40</v>
          </cell>
          <cell r="AW96">
            <v>57</v>
          </cell>
          <cell r="AX96">
            <v>27</v>
          </cell>
          <cell r="AY96">
            <v>84</v>
          </cell>
          <cell r="AZ96">
            <v>10</v>
          </cell>
          <cell r="BA96">
            <v>10</v>
          </cell>
          <cell r="BB96">
            <v>40</v>
          </cell>
          <cell r="BC96">
            <v>60</v>
          </cell>
          <cell r="BD96">
            <v>35</v>
          </cell>
          <cell r="BE96">
            <v>95</v>
          </cell>
          <cell r="BF96">
            <v>437</v>
          </cell>
          <cell r="BG96">
            <v>98</v>
          </cell>
          <cell r="BH96">
            <v>663</v>
          </cell>
          <cell r="BI96">
            <v>88.4</v>
          </cell>
          <cell r="BK96" t="str">
            <v>B+</v>
          </cell>
          <cell r="BL96" t="str">
            <v>B</v>
          </cell>
          <cell r="BM96" t="str">
            <v>A</v>
          </cell>
          <cell r="BN96" t="str">
            <v>A++</v>
          </cell>
          <cell r="BO96" t="str">
            <v>A++</v>
          </cell>
          <cell r="BP96" t="str">
            <v>A++</v>
          </cell>
          <cell r="BQ96" t="str">
            <v>A++</v>
          </cell>
          <cell r="BR96" t="str">
            <v>A++</v>
          </cell>
          <cell r="BS96" t="str">
            <v>A++</v>
          </cell>
          <cell r="BT96" t="str">
            <v>A++</v>
          </cell>
          <cell r="BU96" t="str">
            <v>A++</v>
          </cell>
          <cell r="BW96">
            <v>2</v>
          </cell>
          <cell r="BX96">
            <v>4</v>
          </cell>
          <cell r="BY96">
            <v>4</v>
          </cell>
          <cell r="BZ96">
            <v>2</v>
          </cell>
          <cell r="CA96">
            <v>2</v>
          </cell>
          <cell r="CB96">
            <v>1</v>
          </cell>
          <cell r="CC96">
            <v>1</v>
          </cell>
          <cell r="CD96">
            <v>1.5</v>
          </cell>
          <cell r="CE96">
            <v>1</v>
          </cell>
          <cell r="CF96">
            <v>1.5</v>
          </cell>
          <cell r="CG96">
            <v>0.5</v>
          </cell>
          <cell r="CH96">
            <v>20.5</v>
          </cell>
          <cell r="CI96">
            <v>0</v>
          </cell>
          <cell r="CJ96" t="str">
            <v>Pass</v>
          </cell>
          <cell r="CK96">
            <v>9.02</v>
          </cell>
        </row>
        <row r="97">
          <cell r="B97" t="str">
            <v>PIET23CS026</v>
          </cell>
          <cell r="C97" t="str">
            <v>ARUN SINGH</v>
          </cell>
          <cell r="D97" t="str">
            <v>23EPTCS025</v>
          </cell>
          <cell r="E97" t="str">
            <v>A-26</v>
          </cell>
          <cell r="F97"/>
          <cell r="G97">
            <v>0</v>
          </cell>
          <cell r="H97">
            <v>5</v>
          </cell>
          <cell r="I97">
            <v>9</v>
          </cell>
          <cell r="J97">
            <v>14</v>
          </cell>
          <cell r="K97">
            <v>2</v>
          </cell>
          <cell r="L97">
            <v>7</v>
          </cell>
          <cell r="M97">
            <v>10</v>
          </cell>
          <cell r="N97">
            <v>19</v>
          </cell>
          <cell r="O97" t="str">
            <v>N</v>
          </cell>
          <cell r="P97">
            <v>10</v>
          </cell>
          <cell r="Q97">
            <v>10</v>
          </cell>
          <cell r="R97">
            <v>20</v>
          </cell>
          <cell r="S97">
            <v>8</v>
          </cell>
          <cell r="T97" t="str">
            <v>N</v>
          </cell>
          <cell r="U97">
            <v>10</v>
          </cell>
          <cell r="V97">
            <v>18</v>
          </cell>
          <cell r="W97">
            <v>4</v>
          </cell>
          <cell r="X97">
            <v>10</v>
          </cell>
          <cell r="Y97">
            <v>8</v>
          </cell>
          <cell r="Z97">
            <v>22</v>
          </cell>
          <cell r="AA97">
            <v>93</v>
          </cell>
          <cell r="AB97">
            <v>10</v>
          </cell>
          <cell r="AC97">
            <v>8</v>
          </cell>
          <cell r="AD97">
            <v>28</v>
          </cell>
          <cell r="AE97">
            <v>46</v>
          </cell>
          <cell r="AF97">
            <v>26</v>
          </cell>
          <cell r="AG97">
            <v>72</v>
          </cell>
          <cell r="AH97">
            <v>8</v>
          </cell>
          <cell r="AI97">
            <v>9</v>
          </cell>
          <cell r="AJ97">
            <v>40</v>
          </cell>
          <cell r="AK97">
            <v>57</v>
          </cell>
          <cell r="AL97">
            <v>36</v>
          </cell>
          <cell r="AM97">
            <v>93</v>
          </cell>
          <cell r="AN97">
            <v>7</v>
          </cell>
          <cell r="AO97">
            <v>6</v>
          </cell>
          <cell r="AP97">
            <v>34</v>
          </cell>
          <cell r="AQ97">
            <v>47</v>
          </cell>
          <cell r="AR97">
            <v>26</v>
          </cell>
          <cell r="AS97">
            <v>73</v>
          </cell>
          <cell r="AT97">
            <v>7</v>
          </cell>
          <cell r="AU97">
            <v>6</v>
          </cell>
          <cell r="AV97">
            <v>28</v>
          </cell>
          <cell r="AW97">
            <v>41</v>
          </cell>
          <cell r="AX97">
            <v>27</v>
          </cell>
          <cell r="AY97">
            <v>68</v>
          </cell>
          <cell r="AZ97">
            <v>5</v>
          </cell>
          <cell r="BA97">
            <v>5</v>
          </cell>
          <cell r="BB97">
            <v>33</v>
          </cell>
          <cell r="BC97">
            <v>43</v>
          </cell>
          <cell r="BD97">
            <v>19</v>
          </cell>
          <cell r="BE97">
            <v>62</v>
          </cell>
          <cell r="BF97">
            <v>368</v>
          </cell>
          <cell r="BG97">
            <v>62</v>
          </cell>
          <cell r="BH97">
            <v>523</v>
          </cell>
          <cell r="BI97">
            <v>69.733333333333334</v>
          </cell>
          <cell r="BK97" t="str">
            <v>C+</v>
          </cell>
          <cell r="BL97" t="str">
            <v>F</v>
          </cell>
          <cell r="BM97" t="str">
            <v>E</v>
          </cell>
          <cell r="BN97" t="str">
            <v>D</v>
          </cell>
          <cell r="BO97" t="str">
            <v>C+</v>
          </cell>
          <cell r="BP97" t="str">
            <v>A++</v>
          </cell>
          <cell r="BQ97" t="str">
            <v>A</v>
          </cell>
          <cell r="BR97" t="str">
            <v>A</v>
          </cell>
          <cell r="BS97" t="str">
            <v>B+</v>
          </cell>
          <cell r="BT97" t="str">
            <v>C+</v>
          </cell>
          <cell r="BU97" t="str">
            <v>C+</v>
          </cell>
          <cell r="BW97">
            <v>2</v>
          </cell>
          <cell r="BX97">
            <v>4</v>
          </cell>
          <cell r="BY97">
            <v>4</v>
          </cell>
          <cell r="BZ97">
            <v>2</v>
          </cell>
          <cell r="CA97">
            <v>2</v>
          </cell>
          <cell r="CB97">
            <v>1</v>
          </cell>
          <cell r="CC97">
            <v>1</v>
          </cell>
          <cell r="CD97">
            <v>1.5</v>
          </cell>
          <cell r="CE97">
            <v>1</v>
          </cell>
          <cell r="CF97">
            <v>1.5</v>
          </cell>
          <cell r="CG97">
            <v>0.5</v>
          </cell>
          <cell r="CH97">
            <v>20.5</v>
          </cell>
          <cell r="CI97">
            <v>1</v>
          </cell>
          <cell r="CJ97" t="str">
            <v>Fail</v>
          </cell>
          <cell r="CK97">
            <v>5.2804878048780486</v>
          </cell>
        </row>
        <row r="98">
          <cell r="B98" t="str">
            <v>PIET23CS027</v>
          </cell>
          <cell r="C98" t="str">
            <v>ASHISH</v>
          </cell>
          <cell r="D98" t="str">
            <v>23EPTCS026</v>
          </cell>
          <cell r="E98" t="str">
            <v>A-27</v>
          </cell>
          <cell r="F98"/>
          <cell r="G98" t="str">
            <v>A</v>
          </cell>
          <cell r="H98">
            <v>5</v>
          </cell>
          <cell r="I98">
            <v>7</v>
          </cell>
          <cell r="J98">
            <v>12</v>
          </cell>
          <cell r="K98" t="str">
            <v>A</v>
          </cell>
          <cell r="L98" t="str">
            <v>N</v>
          </cell>
          <cell r="M98">
            <v>8</v>
          </cell>
          <cell r="N98">
            <v>8</v>
          </cell>
          <cell r="O98" t="str">
            <v>N</v>
          </cell>
          <cell r="P98" t="str">
            <v>A</v>
          </cell>
          <cell r="Q98">
            <v>7</v>
          </cell>
          <cell r="R98">
            <v>7</v>
          </cell>
          <cell r="S98" t="str">
            <v>A</v>
          </cell>
          <cell r="T98" t="str">
            <v>N</v>
          </cell>
          <cell r="U98">
            <v>7</v>
          </cell>
          <cell r="V98">
            <v>7</v>
          </cell>
          <cell r="W98" t="str">
            <v>N</v>
          </cell>
          <cell r="X98">
            <v>6</v>
          </cell>
          <cell r="Y98">
            <v>6</v>
          </cell>
          <cell r="Z98">
            <v>12</v>
          </cell>
          <cell r="AA98">
            <v>46</v>
          </cell>
          <cell r="AB98" t="str">
            <v>A</v>
          </cell>
          <cell r="AC98" t="str">
            <v>A</v>
          </cell>
          <cell r="AD98">
            <v>24</v>
          </cell>
          <cell r="AE98">
            <v>24</v>
          </cell>
          <cell r="AF98">
            <v>16</v>
          </cell>
          <cell r="AG98">
            <v>40</v>
          </cell>
          <cell r="AH98" t="str">
            <v>A</v>
          </cell>
          <cell r="AI98">
            <v>5</v>
          </cell>
          <cell r="AJ98">
            <v>26</v>
          </cell>
          <cell r="AK98">
            <v>31</v>
          </cell>
          <cell r="AL98">
            <v>29</v>
          </cell>
          <cell r="AM98">
            <v>60</v>
          </cell>
          <cell r="AN98" t="str">
            <v>A</v>
          </cell>
          <cell r="AO98">
            <v>5</v>
          </cell>
          <cell r="AP98">
            <v>22</v>
          </cell>
          <cell r="AQ98">
            <v>27</v>
          </cell>
          <cell r="AR98">
            <v>21</v>
          </cell>
          <cell r="AS98">
            <v>48</v>
          </cell>
          <cell r="AT98" t="str">
            <v>A</v>
          </cell>
          <cell r="AU98">
            <v>6</v>
          </cell>
          <cell r="AV98">
            <v>26</v>
          </cell>
          <cell r="AW98">
            <v>32</v>
          </cell>
          <cell r="AX98">
            <v>23</v>
          </cell>
          <cell r="AY98">
            <v>55</v>
          </cell>
          <cell r="AZ98" t="str">
            <v>A</v>
          </cell>
          <cell r="BA98">
            <v>6</v>
          </cell>
          <cell r="BB98">
            <v>29</v>
          </cell>
          <cell r="BC98">
            <v>35</v>
          </cell>
          <cell r="BD98">
            <v>20</v>
          </cell>
          <cell r="BE98">
            <v>55</v>
          </cell>
          <cell r="BF98">
            <v>258</v>
          </cell>
          <cell r="BG98">
            <v>35</v>
          </cell>
          <cell r="BH98">
            <v>339</v>
          </cell>
          <cell r="BI98">
            <v>45.2</v>
          </cell>
          <cell r="BK98" t="str">
            <v>E+</v>
          </cell>
          <cell r="BL98" t="str">
            <v>F</v>
          </cell>
          <cell r="BM98" t="str">
            <v>F</v>
          </cell>
          <cell r="BN98" t="str">
            <v>F</v>
          </cell>
          <cell r="BO98" t="str">
            <v>E+</v>
          </cell>
          <cell r="BP98" t="str">
            <v>C+</v>
          </cell>
          <cell r="BQ98" t="str">
            <v>E+</v>
          </cell>
          <cell r="BR98" t="str">
            <v>D</v>
          </cell>
          <cell r="BS98" t="str">
            <v>C</v>
          </cell>
          <cell r="BT98" t="str">
            <v>C</v>
          </cell>
          <cell r="BU98" t="str">
            <v>E</v>
          </cell>
          <cell r="BW98">
            <v>2</v>
          </cell>
          <cell r="BX98">
            <v>4</v>
          </cell>
          <cell r="BY98">
            <v>4</v>
          </cell>
          <cell r="BZ98">
            <v>2</v>
          </cell>
          <cell r="CA98">
            <v>2</v>
          </cell>
          <cell r="CB98">
            <v>1</v>
          </cell>
          <cell r="CC98">
            <v>1</v>
          </cell>
          <cell r="CD98">
            <v>1.5</v>
          </cell>
          <cell r="CE98">
            <v>1</v>
          </cell>
          <cell r="CF98">
            <v>1.5</v>
          </cell>
          <cell r="CG98">
            <v>0.5</v>
          </cell>
          <cell r="CH98">
            <v>20.5</v>
          </cell>
          <cell r="CI98">
            <v>3</v>
          </cell>
          <cell r="CJ98" t="str">
            <v>Fail</v>
          </cell>
          <cell r="CK98">
            <v>2.8536585365853657</v>
          </cell>
        </row>
        <row r="99">
          <cell r="B99" t="str">
            <v>PIET23CS028</v>
          </cell>
          <cell r="C99" t="str">
            <v>AVANI JAIN</v>
          </cell>
          <cell r="D99" t="str">
            <v>23EPTCS027</v>
          </cell>
          <cell r="E99" t="str">
            <v>A-28</v>
          </cell>
          <cell r="F99"/>
          <cell r="G99">
            <v>8</v>
          </cell>
          <cell r="H99">
            <v>10</v>
          </cell>
          <cell r="I99">
            <v>10</v>
          </cell>
          <cell r="J99">
            <v>28</v>
          </cell>
          <cell r="K99">
            <v>8</v>
          </cell>
          <cell r="L99">
            <v>10</v>
          </cell>
          <cell r="M99">
            <v>10</v>
          </cell>
          <cell r="N99">
            <v>28</v>
          </cell>
          <cell r="O99">
            <v>8</v>
          </cell>
          <cell r="P99">
            <v>10</v>
          </cell>
          <cell r="Q99">
            <v>10</v>
          </cell>
          <cell r="R99">
            <v>28</v>
          </cell>
          <cell r="S99">
            <v>8</v>
          </cell>
          <cell r="T99">
            <v>10</v>
          </cell>
          <cell r="U99">
            <v>10</v>
          </cell>
          <cell r="V99">
            <v>28</v>
          </cell>
          <cell r="W99">
            <v>8</v>
          </cell>
          <cell r="X99">
            <v>10</v>
          </cell>
          <cell r="Y99">
            <v>10</v>
          </cell>
          <cell r="Z99">
            <v>28</v>
          </cell>
          <cell r="AA99">
            <v>140</v>
          </cell>
          <cell r="AB99">
            <v>10</v>
          </cell>
          <cell r="AC99">
            <v>9</v>
          </cell>
          <cell r="AD99">
            <v>38</v>
          </cell>
          <cell r="AE99">
            <v>57</v>
          </cell>
          <cell r="AF99">
            <v>38</v>
          </cell>
          <cell r="AG99">
            <v>95</v>
          </cell>
          <cell r="AH99">
            <v>8</v>
          </cell>
          <cell r="AI99">
            <v>8</v>
          </cell>
          <cell r="AJ99">
            <v>39</v>
          </cell>
          <cell r="AK99">
            <v>55</v>
          </cell>
          <cell r="AL99">
            <v>37</v>
          </cell>
          <cell r="AM99">
            <v>92</v>
          </cell>
          <cell r="AN99">
            <v>9</v>
          </cell>
          <cell r="AO99">
            <v>10</v>
          </cell>
          <cell r="AP99">
            <v>35</v>
          </cell>
          <cell r="AQ99">
            <v>54</v>
          </cell>
          <cell r="AR99">
            <v>37</v>
          </cell>
          <cell r="AS99">
            <v>91</v>
          </cell>
          <cell r="AT99">
            <v>8</v>
          </cell>
          <cell r="AU99">
            <v>10</v>
          </cell>
          <cell r="AV99">
            <v>40</v>
          </cell>
          <cell r="AW99">
            <v>58</v>
          </cell>
          <cell r="AX99">
            <v>37</v>
          </cell>
          <cell r="AY99">
            <v>95</v>
          </cell>
          <cell r="AZ99">
            <v>8</v>
          </cell>
          <cell r="BA99">
            <v>10</v>
          </cell>
          <cell r="BB99">
            <v>40</v>
          </cell>
          <cell r="BC99">
            <v>58</v>
          </cell>
          <cell r="BD99">
            <v>38</v>
          </cell>
          <cell r="BE99">
            <v>96</v>
          </cell>
          <cell r="BF99">
            <v>469</v>
          </cell>
          <cell r="BG99">
            <v>96</v>
          </cell>
          <cell r="BH99">
            <v>705</v>
          </cell>
          <cell r="BI99">
            <v>94</v>
          </cell>
          <cell r="BK99" t="str">
            <v>C+</v>
          </cell>
          <cell r="BL99" t="str">
            <v>A++</v>
          </cell>
          <cell r="BM99" t="str">
            <v>A++</v>
          </cell>
          <cell r="BN99" t="str">
            <v>A</v>
          </cell>
          <cell r="BO99" t="str">
            <v>A++</v>
          </cell>
          <cell r="BP99" t="str">
            <v>A++</v>
          </cell>
          <cell r="BQ99" t="str">
            <v>A++</v>
          </cell>
          <cell r="BR99" t="str">
            <v>A++</v>
          </cell>
          <cell r="BS99" t="str">
            <v>A++</v>
          </cell>
          <cell r="BT99" t="str">
            <v>A++</v>
          </cell>
          <cell r="BU99" t="str">
            <v>A++</v>
          </cell>
          <cell r="BW99">
            <v>2</v>
          </cell>
          <cell r="BX99">
            <v>4</v>
          </cell>
          <cell r="BY99">
            <v>4</v>
          </cell>
          <cell r="BZ99">
            <v>2</v>
          </cell>
          <cell r="CA99">
            <v>2</v>
          </cell>
          <cell r="CB99">
            <v>1</v>
          </cell>
          <cell r="CC99">
            <v>1</v>
          </cell>
          <cell r="CD99">
            <v>1.5</v>
          </cell>
          <cell r="CE99">
            <v>1</v>
          </cell>
          <cell r="CF99">
            <v>1.5</v>
          </cell>
          <cell r="CG99">
            <v>0.5</v>
          </cell>
          <cell r="CH99">
            <v>20.5</v>
          </cell>
          <cell r="CI99">
            <v>0</v>
          </cell>
          <cell r="CJ99" t="str">
            <v>Pass</v>
          </cell>
          <cell r="CK99">
            <v>9.56</v>
          </cell>
        </row>
        <row r="100">
          <cell r="B100" t="str">
            <v>PIET23CS029</v>
          </cell>
          <cell r="C100" t="str">
            <v>AVANI SHARMA</v>
          </cell>
          <cell r="D100" t="str">
            <v>23EPTCS028</v>
          </cell>
          <cell r="E100" t="str">
            <v>A-29</v>
          </cell>
          <cell r="F100"/>
          <cell r="G100">
            <v>7</v>
          </cell>
          <cell r="H100">
            <v>7</v>
          </cell>
          <cell r="I100">
            <v>10</v>
          </cell>
          <cell r="J100">
            <v>24</v>
          </cell>
          <cell r="K100">
            <v>6</v>
          </cell>
          <cell r="L100">
            <v>10</v>
          </cell>
          <cell r="M100">
            <v>10</v>
          </cell>
          <cell r="N100">
            <v>26</v>
          </cell>
          <cell r="O100">
            <v>7</v>
          </cell>
          <cell r="P100">
            <v>10</v>
          </cell>
          <cell r="Q100">
            <v>10</v>
          </cell>
          <cell r="R100">
            <v>27</v>
          </cell>
          <cell r="S100">
            <v>7</v>
          </cell>
          <cell r="T100">
            <v>10</v>
          </cell>
          <cell r="U100">
            <v>10</v>
          </cell>
          <cell r="V100">
            <v>27</v>
          </cell>
          <cell r="W100">
            <v>5</v>
          </cell>
          <cell r="X100">
            <v>10</v>
          </cell>
          <cell r="Y100">
            <v>10</v>
          </cell>
          <cell r="Z100">
            <v>25</v>
          </cell>
          <cell r="AA100">
            <v>129</v>
          </cell>
          <cell r="AB100">
            <v>9</v>
          </cell>
          <cell r="AC100">
            <v>10</v>
          </cell>
          <cell r="AD100">
            <v>26</v>
          </cell>
          <cell r="AE100">
            <v>45</v>
          </cell>
          <cell r="AF100">
            <v>24</v>
          </cell>
          <cell r="AG100">
            <v>69</v>
          </cell>
          <cell r="AH100">
            <v>7</v>
          </cell>
          <cell r="AI100">
            <v>9</v>
          </cell>
          <cell r="AJ100">
            <v>40</v>
          </cell>
          <cell r="AK100">
            <v>56</v>
          </cell>
          <cell r="AL100">
            <v>33</v>
          </cell>
          <cell r="AM100">
            <v>89</v>
          </cell>
          <cell r="AN100">
            <v>8</v>
          </cell>
          <cell r="AO100">
            <v>9</v>
          </cell>
          <cell r="AP100">
            <v>37</v>
          </cell>
          <cell r="AQ100">
            <v>54</v>
          </cell>
          <cell r="AR100">
            <v>30</v>
          </cell>
          <cell r="AS100">
            <v>84</v>
          </cell>
          <cell r="AT100">
            <v>7</v>
          </cell>
          <cell r="AU100">
            <v>8</v>
          </cell>
          <cell r="AV100">
            <v>40</v>
          </cell>
          <cell r="AW100">
            <v>55</v>
          </cell>
          <cell r="AX100">
            <v>33</v>
          </cell>
          <cell r="AY100">
            <v>88</v>
          </cell>
          <cell r="AZ100">
            <v>9</v>
          </cell>
          <cell r="BA100">
            <v>9</v>
          </cell>
          <cell r="BB100">
            <v>40</v>
          </cell>
          <cell r="BC100">
            <v>58</v>
          </cell>
          <cell r="BD100">
            <v>37</v>
          </cell>
          <cell r="BE100">
            <v>95</v>
          </cell>
          <cell r="BF100">
            <v>425</v>
          </cell>
          <cell r="BG100">
            <v>72</v>
          </cell>
          <cell r="BH100">
            <v>626</v>
          </cell>
          <cell r="BI100">
            <v>83.466666666666669</v>
          </cell>
          <cell r="BK100" t="str">
            <v>B+</v>
          </cell>
          <cell r="BL100" t="str">
            <v>B+</v>
          </cell>
          <cell r="BM100" t="str">
            <v>D</v>
          </cell>
          <cell r="BN100" t="str">
            <v>A</v>
          </cell>
          <cell r="BO100" t="str">
            <v>C+</v>
          </cell>
          <cell r="BP100" t="str">
            <v>A++</v>
          </cell>
          <cell r="BQ100" t="str">
            <v>B+</v>
          </cell>
          <cell r="BR100" t="str">
            <v>A++</v>
          </cell>
          <cell r="BS100" t="str">
            <v>A++</v>
          </cell>
          <cell r="BT100" t="str">
            <v>A++</v>
          </cell>
          <cell r="BU100" t="str">
            <v>A</v>
          </cell>
          <cell r="BW100">
            <v>2</v>
          </cell>
          <cell r="BX100">
            <v>4</v>
          </cell>
          <cell r="BY100">
            <v>4</v>
          </cell>
          <cell r="BZ100">
            <v>2</v>
          </cell>
          <cell r="CA100">
            <v>2</v>
          </cell>
          <cell r="CB100">
            <v>1</v>
          </cell>
          <cell r="CC100">
            <v>1</v>
          </cell>
          <cell r="CD100">
            <v>1.5</v>
          </cell>
          <cell r="CE100">
            <v>1</v>
          </cell>
          <cell r="CF100">
            <v>1.5</v>
          </cell>
          <cell r="CG100">
            <v>0.5</v>
          </cell>
          <cell r="CH100">
            <v>20.5</v>
          </cell>
          <cell r="CI100">
            <v>0</v>
          </cell>
          <cell r="CJ100" t="str">
            <v>Pass</v>
          </cell>
          <cell r="CK100">
            <v>7.96</v>
          </cell>
        </row>
        <row r="101">
          <cell r="B101" t="str">
            <v>PIET23CS030</v>
          </cell>
          <cell r="C101" t="str">
            <v>AVDHI KHANDELWAL</v>
          </cell>
          <cell r="D101" t="str">
            <v>23EPTCS029</v>
          </cell>
          <cell r="E101" t="str">
            <v>A-30</v>
          </cell>
          <cell r="F101"/>
          <cell r="G101">
            <v>10</v>
          </cell>
          <cell r="H101">
            <v>10</v>
          </cell>
          <cell r="I101">
            <v>10</v>
          </cell>
          <cell r="J101">
            <v>30</v>
          </cell>
          <cell r="K101">
            <v>8</v>
          </cell>
          <cell r="L101">
            <v>10</v>
          </cell>
          <cell r="M101">
            <v>10</v>
          </cell>
          <cell r="N101">
            <v>28</v>
          </cell>
          <cell r="O101">
            <v>9</v>
          </cell>
          <cell r="P101">
            <v>10</v>
          </cell>
          <cell r="Q101">
            <v>10</v>
          </cell>
          <cell r="R101">
            <v>29</v>
          </cell>
          <cell r="S101">
            <v>9</v>
          </cell>
          <cell r="T101">
            <v>10</v>
          </cell>
          <cell r="U101">
            <v>10</v>
          </cell>
          <cell r="V101">
            <v>29</v>
          </cell>
          <cell r="W101">
            <v>9</v>
          </cell>
          <cell r="X101">
            <v>10</v>
          </cell>
          <cell r="Y101">
            <v>10</v>
          </cell>
          <cell r="Z101">
            <v>29</v>
          </cell>
          <cell r="AA101">
            <v>145</v>
          </cell>
          <cell r="AB101">
            <v>10</v>
          </cell>
          <cell r="AC101">
            <v>10</v>
          </cell>
          <cell r="AD101">
            <v>40</v>
          </cell>
          <cell r="AE101">
            <v>60</v>
          </cell>
          <cell r="AF101">
            <v>38</v>
          </cell>
          <cell r="AG101">
            <v>98</v>
          </cell>
          <cell r="AH101">
            <v>8</v>
          </cell>
          <cell r="AI101">
            <v>9</v>
          </cell>
          <cell r="AJ101">
            <v>40</v>
          </cell>
          <cell r="AK101">
            <v>57</v>
          </cell>
          <cell r="AL101">
            <v>36</v>
          </cell>
          <cell r="AM101">
            <v>93</v>
          </cell>
          <cell r="AN101">
            <v>9</v>
          </cell>
          <cell r="AO101">
            <v>10</v>
          </cell>
          <cell r="AP101">
            <v>40</v>
          </cell>
          <cell r="AQ101">
            <v>59</v>
          </cell>
          <cell r="AR101">
            <v>38</v>
          </cell>
          <cell r="AS101">
            <v>97</v>
          </cell>
          <cell r="AT101">
            <v>9</v>
          </cell>
          <cell r="AU101">
            <v>10</v>
          </cell>
          <cell r="AV101">
            <v>40</v>
          </cell>
          <cell r="AW101">
            <v>59</v>
          </cell>
          <cell r="AX101">
            <v>38</v>
          </cell>
          <cell r="AY101">
            <v>97</v>
          </cell>
          <cell r="AZ101">
            <v>10</v>
          </cell>
          <cell r="BA101">
            <v>10</v>
          </cell>
          <cell r="BB101">
            <v>40</v>
          </cell>
          <cell r="BC101">
            <v>60</v>
          </cell>
          <cell r="BD101">
            <v>37</v>
          </cell>
          <cell r="BE101">
            <v>97</v>
          </cell>
          <cell r="BF101">
            <v>482</v>
          </cell>
          <cell r="BG101">
            <v>100</v>
          </cell>
          <cell r="BH101">
            <v>727</v>
          </cell>
          <cell r="BI101">
            <v>96.933333333333337</v>
          </cell>
          <cell r="BK101" t="str">
            <v>A</v>
          </cell>
          <cell r="BL101" t="str">
            <v>A++</v>
          </cell>
          <cell r="BM101" t="str">
            <v>A++</v>
          </cell>
          <cell r="BN101" t="str">
            <v>A+</v>
          </cell>
          <cell r="BO101" t="str">
            <v>A</v>
          </cell>
          <cell r="BP101" t="str">
            <v>A++</v>
          </cell>
          <cell r="BQ101" t="str">
            <v>A++</v>
          </cell>
          <cell r="BR101" t="str">
            <v>A++</v>
          </cell>
          <cell r="BS101" t="str">
            <v>A++</v>
          </cell>
          <cell r="BT101" t="str">
            <v>A++</v>
          </cell>
          <cell r="BU101" t="str">
            <v>A++</v>
          </cell>
          <cell r="BW101">
            <v>2</v>
          </cell>
          <cell r="BX101">
            <v>4</v>
          </cell>
          <cell r="BY101">
            <v>4</v>
          </cell>
          <cell r="BZ101">
            <v>2</v>
          </cell>
          <cell r="CA101">
            <v>2</v>
          </cell>
          <cell r="CB101">
            <v>1</v>
          </cell>
          <cell r="CC101">
            <v>1</v>
          </cell>
          <cell r="CD101">
            <v>1.5</v>
          </cell>
          <cell r="CE101">
            <v>1</v>
          </cell>
          <cell r="CF101">
            <v>1.5</v>
          </cell>
          <cell r="CG101">
            <v>0.5</v>
          </cell>
          <cell r="CH101">
            <v>20.5</v>
          </cell>
          <cell r="CI101">
            <v>0</v>
          </cell>
          <cell r="CJ101" t="str">
            <v>Pass</v>
          </cell>
          <cell r="CK101">
            <v>9.61</v>
          </cell>
        </row>
        <row r="102">
          <cell r="B102" t="str">
            <v>PIET23CS031</v>
          </cell>
          <cell r="C102" t="str">
            <v>AVNIK JAIN</v>
          </cell>
          <cell r="D102" t="str">
            <v>23EPTCS030</v>
          </cell>
          <cell r="E102" t="str">
            <v>A-31</v>
          </cell>
          <cell r="F102"/>
          <cell r="G102">
            <v>3</v>
          </cell>
          <cell r="H102">
            <v>5</v>
          </cell>
          <cell r="I102">
            <v>10</v>
          </cell>
          <cell r="J102">
            <v>18</v>
          </cell>
          <cell r="K102">
            <v>2</v>
          </cell>
          <cell r="L102">
            <v>7</v>
          </cell>
          <cell r="M102">
            <v>10</v>
          </cell>
          <cell r="N102">
            <v>19</v>
          </cell>
          <cell r="O102">
            <v>5</v>
          </cell>
          <cell r="P102">
            <v>10</v>
          </cell>
          <cell r="Q102">
            <v>10</v>
          </cell>
          <cell r="R102">
            <v>25</v>
          </cell>
          <cell r="S102">
            <v>2</v>
          </cell>
          <cell r="T102">
            <v>10</v>
          </cell>
          <cell r="U102">
            <v>10</v>
          </cell>
          <cell r="V102">
            <v>22</v>
          </cell>
          <cell r="W102">
            <v>4</v>
          </cell>
          <cell r="X102">
            <v>8</v>
          </cell>
          <cell r="Y102">
            <v>10</v>
          </cell>
          <cell r="Z102">
            <v>22</v>
          </cell>
          <cell r="AA102">
            <v>106</v>
          </cell>
          <cell r="AB102">
            <v>8</v>
          </cell>
          <cell r="AC102">
            <v>3</v>
          </cell>
          <cell r="AD102">
            <v>39</v>
          </cell>
          <cell r="AE102">
            <v>50</v>
          </cell>
          <cell r="AF102">
            <v>32</v>
          </cell>
          <cell r="AG102">
            <v>82</v>
          </cell>
          <cell r="AH102">
            <v>7</v>
          </cell>
          <cell r="AI102">
            <v>8</v>
          </cell>
          <cell r="AJ102">
            <v>40</v>
          </cell>
          <cell r="AK102">
            <v>55</v>
          </cell>
          <cell r="AL102">
            <v>28</v>
          </cell>
          <cell r="AM102">
            <v>83</v>
          </cell>
          <cell r="AN102">
            <v>7</v>
          </cell>
          <cell r="AO102">
            <v>7</v>
          </cell>
          <cell r="AP102">
            <v>37</v>
          </cell>
          <cell r="AQ102">
            <v>51</v>
          </cell>
          <cell r="AR102">
            <v>26</v>
          </cell>
          <cell r="AS102">
            <v>77</v>
          </cell>
          <cell r="AT102">
            <v>8</v>
          </cell>
          <cell r="AU102">
            <v>6</v>
          </cell>
          <cell r="AV102">
            <v>40</v>
          </cell>
          <cell r="AW102">
            <v>54</v>
          </cell>
          <cell r="AX102">
            <v>27</v>
          </cell>
          <cell r="AY102">
            <v>81</v>
          </cell>
          <cell r="AZ102">
            <v>6</v>
          </cell>
          <cell r="BA102">
            <v>8</v>
          </cell>
          <cell r="BB102">
            <v>38</v>
          </cell>
          <cell r="BC102">
            <v>52</v>
          </cell>
          <cell r="BD102">
            <v>30</v>
          </cell>
          <cell r="BE102">
            <v>82</v>
          </cell>
          <cell r="BF102">
            <v>405</v>
          </cell>
          <cell r="BG102">
            <v>63</v>
          </cell>
          <cell r="BH102">
            <v>574</v>
          </cell>
          <cell r="BI102">
            <v>76.533333333333331</v>
          </cell>
          <cell r="BK102" t="str">
            <v>B+</v>
          </cell>
          <cell r="BL102" t="str">
            <v>E</v>
          </cell>
          <cell r="BM102" t="str">
            <v>D+</v>
          </cell>
          <cell r="BN102" t="str">
            <v>C+</v>
          </cell>
          <cell r="BO102" t="str">
            <v>D+</v>
          </cell>
          <cell r="BP102" t="str">
            <v>A++</v>
          </cell>
          <cell r="BQ102" t="str">
            <v>A++</v>
          </cell>
          <cell r="BR102" t="str">
            <v>A+</v>
          </cell>
          <cell r="BS102" t="str">
            <v>A++</v>
          </cell>
          <cell r="BT102" t="str">
            <v>A++</v>
          </cell>
          <cell r="BU102" t="str">
            <v>B</v>
          </cell>
          <cell r="BW102">
            <v>2</v>
          </cell>
          <cell r="BX102">
            <v>4</v>
          </cell>
          <cell r="BY102">
            <v>4</v>
          </cell>
          <cell r="BZ102">
            <v>2</v>
          </cell>
          <cell r="CA102">
            <v>2</v>
          </cell>
          <cell r="CB102">
            <v>1</v>
          </cell>
          <cell r="CC102">
            <v>1</v>
          </cell>
          <cell r="CD102">
            <v>1.5</v>
          </cell>
          <cell r="CE102">
            <v>1</v>
          </cell>
          <cell r="CF102">
            <v>1.5</v>
          </cell>
          <cell r="CG102">
            <v>0.5</v>
          </cell>
          <cell r="CH102">
            <v>20.5</v>
          </cell>
          <cell r="CI102">
            <v>0</v>
          </cell>
          <cell r="CJ102" t="str">
            <v>Pass</v>
          </cell>
          <cell r="CK102">
            <v>7.04</v>
          </cell>
        </row>
        <row r="103">
          <cell r="B103" t="str">
            <v>PIET23CS032</v>
          </cell>
          <cell r="C103" t="str">
            <v>AYUSH AGARWAL</v>
          </cell>
          <cell r="D103" t="str">
            <v>23EPTCS031</v>
          </cell>
          <cell r="E103" t="str">
            <v>A-32</v>
          </cell>
          <cell r="F103"/>
          <cell r="G103">
            <v>2</v>
          </cell>
          <cell r="H103">
            <v>6</v>
          </cell>
          <cell r="I103">
            <v>10</v>
          </cell>
          <cell r="J103">
            <v>18</v>
          </cell>
          <cell r="K103">
            <v>1</v>
          </cell>
          <cell r="L103">
            <v>7</v>
          </cell>
          <cell r="M103">
            <v>10</v>
          </cell>
          <cell r="N103">
            <v>18</v>
          </cell>
          <cell r="O103">
            <v>8</v>
          </cell>
          <cell r="P103">
            <v>10</v>
          </cell>
          <cell r="Q103">
            <v>10</v>
          </cell>
          <cell r="R103">
            <v>28</v>
          </cell>
          <cell r="S103">
            <v>3</v>
          </cell>
          <cell r="T103">
            <v>10</v>
          </cell>
          <cell r="U103">
            <v>10</v>
          </cell>
          <cell r="V103">
            <v>23</v>
          </cell>
          <cell r="W103">
            <v>5</v>
          </cell>
          <cell r="X103">
            <v>10</v>
          </cell>
          <cell r="Y103">
            <v>10</v>
          </cell>
          <cell r="Z103">
            <v>25</v>
          </cell>
          <cell r="AA103">
            <v>112</v>
          </cell>
          <cell r="AB103">
            <v>5</v>
          </cell>
          <cell r="AC103">
            <v>8</v>
          </cell>
          <cell r="AD103">
            <v>40</v>
          </cell>
          <cell r="AE103">
            <v>53</v>
          </cell>
          <cell r="AF103">
            <v>33</v>
          </cell>
          <cell r="AG103">
            <v>86</v>
          </cell>
          <cell r="AH103">
            <v>7</v>
          </cell>
          <cell r="AI103">
            <v>8</v>
          </cell>
          <cell r="AJ103">
            <v>40</v>
          </cell>
          <cell r="AK103">
            <v>55</v>
          </cell>
          <cell r="AL103">
            <v>32</v>
          </cell>
          <cell r="AM103">
            <v>87</v>
          </cell>
          <cell r="AN103">
            <v>7</v>
          </cell>
          <cell r="AO103">
            <v>8</v>
          </cell>
          <cell r="AP103">
            <v>37</v>
          </cell>
          <cell r="AQ103">
            <v>52</v>
          </cell>
          <cell r="AR103">
            <v>29</v>
          </cell>
          <cell r="AS103">
            <v>81</v>
          </cell>
          <cell r="AT103">
            <v>7</v>
          </cell>
          <cell r="AU103">
            <v>9</v>
          </cell>
          <cell r="AV103">
            <v>40</v>
          </cell>
          <cell r="AW103">
            <v>56</v>
          </cell>
          <cell r="AX103">
            <v>24</v>
          </cell>
          <cell r="AY103">
            <v>80</v>
          </cell>
          <cell r="AZ103">
            <v>10</v>
          </cell>
          <cell r="BA103">
            <v>10</v>
          </cell>
          <cell r="BB103">
            <v>40</v>
          </cell>
          <cell r="BC103">
            <v>60</v>
          </cell>
          <cell r="BD103">
            <v>40</v>
          </cell>
          <cell r="BE103">
            <v>100</v>
          </cell>
          <cell r="BF103">
            <v>434</v>
          </cell>
          <cell r="BG103">
            <v>68</v>
          </cell>
          <cell r="BH103">
            <v>614</v>
          </cell>
          <cell r="BI103">
            <v>81.86666666666666</v>
          </cell>
          <cell r="BK103" t="str">
            <v>B+</v>
          </cell>
          <cell r="BL103" t="str">
            <v>F</v>
          </cell>
          <cell r="BM103" t="str">
            <v>C</v>
          </cell>
          <cell r="BN103" t="str">
            <v>B+</v>
          </cell>
          <cell r="BO103" t="str">
            <v>C+</v>
          </cell>
          <cell r="BP103" t="str">
            <v>A++</v>
          </cell>
          <cell r="BQ103" t="str">
            <v>A++</v>
          </cell>
          <cell r="BR103" t="str">
            <v>A++</v>
          </cell>
          <cell r="BS103" t="str">
            <v>A+</v>
          </cell>
          <cell r="BT103" t="str">
            <v>A++</v>
          </cell>
          <cell r="BU103" t="str">
            <v>B+</v>
          </cell>
          <cell r="BW103">
            <v>2</v>
          </cell>
          <cell r="BX103">
            <v>4</v>
          </cell>
          <cell r="BY103">
            <v>4</v>
          </cell>
          <cell r="BZ103">
            <v>2</v>
          </cell>
          <cell r="CA103">
            <v>2</v>
          </cell>
          <cell r="CB103">
            <v>1</v>
          </cell>
          <cell r="CC103">
            <v>1</v>
          </cell>
          <cell r="CD103">
            <v>1.5</v>
          </cell>
          <cell r="CE103">
            <v>1</v>
          </cell>
          <cell r="CF103">
            <v>1.5</v>
          </cell>
          <cell r="CG103">
            <v>0.5</v>
          </cell>
          <cell r="CH103">
            <v>20.5</v>
          </cell>
          <cell r="CI103">
            <v>1</v>
          </cell>
          <cell r="CJ103" t="str">
            <v>Fail</v>
          </cell>
          <cell r="CK103">
            <v>6.5853658536585362</v>
          </cell>
        </row>
        <row r="104">
          <cell r="B104" t="str">
            <v>PIET23CS033</v>
          </cell>
          <cell r="C104" t="str">
            <v>AYUSH KUMAR</v>
          </cell>
          <cell r="D104" t="str">
            <v>23EPTCS032</v>
          </cell>
          <cell r="E104" t="str">
            <v>A-33</v>
          </cell>
          <cell r="F104"/>
          <cell r="G104">
            <v>7</v>
          </cell>
          <cell r="H104">
            <v>9</v>
          </cell>
          <cell r="I104">
            <v>10</v>
          </cell>
          <cell r="J104">
            <v>26</v>
          </cell>
          <cell r="K104">
            <v>3</v>
          </cell>
          <cell r="L104">
            <v>10</v>
          </cell>
          <cell r="M104">
            <v>10</v>
          </cell>
          <cell r="N104">
            <v>23</v>
          </cell>
          <cell r="O104">
            <v>6</v>
          </cell>
          <cell r="P104">
            <v>10</v>
          </cell>
          <cell r="Q104">
            <v>10</v>
          </cell>
          <cell r="R104">
            <v>26</v>
          </cell>
          <cell r="S104">
            <v>7</v>
          </cell>
          <cell r="T104">
            <v>10</v>
          </cell>
          <cell r="U104">
            <v>10</v>
          </cell>
          <cell r="V104">
            <v>27</v>
          </cell>
          <cell r="W104">
            <v>5</v>
          </cell>
          <cell r="X104">
            <v>10</v>
          </cell>
          <cell r="Y104">
            <v>10</v>
          </cell>
          <cell r="Z104">
            <v>25</v>
          </cell>
          <cell r="AA104">
            <v>127</v>
          </cell>
          <cell r="AB104">
            <v>8</v>
          </cell>
          <cell r="AC104">
            <v>9</v>
          </cell>
          <cell r="AD104">
            <v>40</v>
          </cell>
          <cell r="AE104">
            <v>57</v>
          </cell>
          <cell r="AF104">
            <v>32</v>
          </cell>
          <cell r="AG104">
            <v>89</v>
          </cell>
          <cell r="AH104">
            <v>5</v>
          </cell>
          <cell r="AI104">
            <v>6</v>
          </cell>
          <cell r="AJ104">
            <v>40</v>
          </cell>
          <cell r="AK104">
            <v>51</v>
          </cell>
          <cell r="AL104">
            <v>31</v>
          </cell>
          <cell r="AM104">
            <v>82</v>
          </cell>
          <cell r="AN104">
            <v>9</v>
          </cell>
          <cell r="AO104">
            <v>8</v>
          </cell>
          <cell r="AP104">
            <v>40</v>
          </cell>
          <cell r="AQ104">
            <v>57</v>
          </cell>
          <cell r="AR104">
            <v>33</v>
          </cell>
          <cell r="AS104">
            <v>90</v>
          </cell>
          <cell r="AT104">
            <v>8</v>
          </cell>
          <cell r="AU104">
            <v>9</v>
          </cell>
          <cell r="AV104">
            <v>38</v>
          </cell>
          <cell r="AW104">
            <v>55</v>
          </cell>
          <cell r="AX104">
            <v>26</v>
          </cell>
          <cell r="AY104">
            <v>81</v>
          </cell>
          <cell r="AZ104">
            <v>10</v>
          </cell>
          <cell r="BA104">
            <v>8</v>
          </cell>
          <cell r="BB104">
            <v>40</v>
          </cell>
          <cell r="BC104">
            <v>58</v>
          </cell>
          <cell r="BD104">
            <v>34</v>
          </cell>
          <cell r="BE104">
            <v>92</v>
          </cell>
          <cell r="BF104">
            <v>434</v>
          </cell>
          <cell r="BG104">
            <v>65</v>
          </cell>
          <cell r="BH104">
            <v>626</v>
          </cell>
          <cell r="BI104">
            <v>83.466666666666669</v>
          </cell>
          <cell r="BK104" t="str">
            <v>B</v>
          </cell>
          <cell r="BL104" t="str">
            <v>B+</v>
          </cell>
          <cell r="BM104" t="str">
            <v>C+</v>
          </cell>
          <cell r="BN104" t="str">
            <v>A+</v>
          </cell>
          <cell r="BO104" t="str">
            <v>A++</v>
          </cell>
          <cell r="BP104" t="str">
            <v>A++</v>
          </cell>
          <cell r="BQ104" t="str">
            <v>A++</v>
          </cell>
          <cell r="BR104" t="str">
            <v>A++</v>
          </cell>
          <cell r="BS104" t="str">
            <v>A++</v>
          </cell>
          <cell r="BT104" t="str">
            <v>A++</v>
          </cell>
          <cell r="BU104" t="str">
            <v>B</v>
          </cell>
          <cell r="BW104">
            <v>2</v>
          </cell>
          <cell r="BX104">
            <v>4</v>
          </cell>
          <cell r="BY104">
            <v>4</v>
          </cell>
          <cell r="BZ104">
            <v>2</v>
          </cell>
          <cell r="CA104">
            <v>2</v>
          </cell>
          <cell r="CB104">
            <v>1</v>
          </cell>
          <cell r="CC104">
            <v>1</v>
          </cell>
          <cell r="CD104">
            <v>1.5</v>
          </cell>
          <cell r="CE104">
            <v>1</v>
          </cell>
          <cell r="CF104">
            <v>1.5</v>
          </cell>
          <cell r="CG104">
            <v>0.5</v>
          </cell>
          <cell r="CH104">
            <v>20.5</v>
          </cell>
          <cell r="CI104">
            <v>0</v>
          </cell>
          <cell r="CJ104" t="str">
            <v>Pass</v>
          </cell>
          <cell r="CK104">
            <v>8.6199999999999992</v>
          </cell>
        </row>
        <row r="105">
          <cell r="B105" t="str">
            <v>PIET23CS034</v>
          </cell>
          <cell r="C105" t="str">
            <v>BHANU PRATAP SINGH CHOUHAN</v>
          </cell>
          <cell r="D105" t="str">
            <v>23EPTCS033</v>
          </cell>
          <cell r="E105" t="str">
            <v>A-34</v>
          </cell>
          <cell r="F105"/>
          <cell r="G105">
            <v>6</v>
          </cell>
          <cell r="H105">
            <v>5</v>
          </cell>
          <cell r="I105">
            <v>10</v>
          </cell>
          <cell r="J105">
            <v>21</v>
          </cell>
          <cell r="K105">
            <v>6</v>
          </cell>
          <cell r="L105">
            <v>9</v>
          </cell>
          <cell r="M105">
            <v>10</v>
          </cell>
          <cell r="N105">
            <v>25</v>
          </cell>
          <cell r="O105">
            <v>7</v>
          </cell>
          <cell r="P105">
            <v>10</v>
          </cell>
          <cell r="Q105">
            <v>10</v>
          </cell>
          <cell r="R105">
            <v>27</v>
          </cell>
          <cell r="S105">
            <v>8</v>
          </cell>
          <cell r="T105">
            <v>10</v>
          </cell>
          <cell r="U105">
            <v>10</v>
          </cell>
          <cell r="V105">
            <v>28</v>
          </cell>
          <cell r="W105">
            <v>5</v>
          </cell>
          <cell r="X105">
            <v>10</v>
          </cell>
          <cell r="Y105">
            <v>10</v>
          </cell>
          <cell r="Z105">
            <v>25</v>
          </cell>
          <cell r="AA105">
            <v>126</v>
          </cell>
          <cell r="AB105">
            <v>8</v>
          </cell>
          <cell r="AC105">
            <v>8</v>
          </cell>
          <cell r="AD105">
            <v>37</v>
          </cell>
          <cell r="AE105">
            <v>53</v>
          </cell>
          <cell r="AF105">
            <v>38</v>
          </cell>
          <cell r="AG105">
            <v>91</v>
          </cell>
          <cell r="AH105">
            <v>8</v>
          </cell>
          <cell r="AI105">
            <v>8</v>
          </cell>
          <cell r="AJ105">
            <v>35</v>
          </cell>
          <cell r="AK105">
            <v>51</v>
          </cell>
          <cell r="AL105">
            <v>33</v>
          </cell>
          <cell r="AM105">
            <v>84</v>
          </cell>
          <cell r="AN105">
            <v>9</v>
          </cell>
          <cell r="AO105">
            <v>10</v>
          </cell>
          <cell r="AP105">
            <v>40</v>
          </cell>
          <cell r="AQ105">
            <v>59</v>
          </cell>
          <cell r="AR105">
            <v>38</v>
          </cell>
          <cell r="AS105">
            <v>97</v>
          </cell>
          <cell r="AT105">
            <v>8</v>
          </cell>
          <cell r="AU105">
            <v>9</v>
          </cell>
          <cell r="AV105">
            <v>35</v>
          </cell>
          <cell r="AW105">
            <v>52</v>
          </cell>
          <cell r="AX105">
            <v>27</v>
          </cell>
          <cell r="AY105">
            <v>79</v>
          </cell>
          <cell r="AZ105">
            <v>10</v>
          </cell>
          <cell r="BA105">
            <v>8</v>
          </cell>
          <cell r="BB105">
            <v>40</v>
          </cell>
          <cell r="BC105">
            <v>58</v>
          </cell>
          <cell r="BD105">
            <v>36</v>
          </cell>
          <cell r="BE105">
            <v>94</v>
          </cell>
          <cell r="BF105">
            <v>445</v>
          </cell>
          <cell r="BG105">
            <v>91</v>
          </cell>
          <cell r="BH105">
            <v>662</v>
          </cell>
          <cell r="BI105">
            <v>88.266666666666666</v>
          </cell>
          <cell r="BK105" t="str">
            <v>B</v>
          </cell>
          <cell r="BL105" t="str">
            <v>D</v>
          </cell>
          <cell r="BM105" t="str">
            <v>B</v>
          </cell>
          <cell r="BN105" t="str">
            <v>B+</v>
          </cell>
          <cell r="BO105" t="str">
            <v>A</v>
          </cell>
          <cell r="BP105" t="str">
            <v>A++</v>
          </cell>
          <cell r="BQ105" t="str">
            <v>A++</v>
          </cell>
          <cell r="BR105" t="str">
            <v>A++</v>
          </cell>
          <cell r="BS105" t="str">
            <v>A+</v>
          </cell>
          <cell r="BT105" t="str">
            <v>A++</v>
          </cell>
          <cell r="BU105" t="str">
            <v>A++</v>
          </cell>
          <cell r="BW105">
            <v>2</v>
          </cell>
          <cell r="BX105">
            <v>4</v>
          </cell>
          <cell r="BY105">
            <v>4</v>
          </cell>
          <cell r="BZ105">
            <v>2</v>
          </cell>
          <cell r="CA105">
            <v>2</v>
          </cell>
          <cell r="CB105">
            <v>1</v>
          </cell>
          <cell r="CC105">
            <v>1</v>
          </cell>
          <cell r="CD105">
            <v>1.5</v>
          </cell>
          <cell r="CE105">
            <v>1</v>
          </cell>
          <cell r="CF105">
            <v>1.5</v>
          </cell>
          <cell r="CG105">
            <v>0.5</v>
          </cell>
          <cell r="CH105">
            <v>20.5</v>
          </cell>
          <cell r="CI105">
            <v>0</v>
          </cell>
          <cell r="CJ105" t="str">
            <v>Pass</v>
          </cell>
          <cell r="CK105">
            <v>8</v>
          </cell>
        </row>
        <row r="106">
          <cell r="B106" t="str">
            <v>PIET23CS035</v>
          </cell>
          <cell r="C106" t="str">
            <v>BHARGAVI GUPTA</v>
          </cell>
          <cell r="D106" t="str">
            <v>23EPTCS034</v>
          </cell>
          <cell r="E106" t="str">
            <v>A-35</v>
          </cell>
          <cell r="F106"/>
          <cell r="G106">
            <v>7</v>
          </cell>
          <cell r="H106">
            <v>7</v>
          </cell>
          <cell r="I106">
            <v>10</v>
          </cell>
          <cell r="J106">
            <v>24</v>
          </cell>
          <cell r="K106">
            <v>4</v>
          </cell>
          <cell r="L106">
            <v>10</v>
          </cell>
          <cell r="M106">
            <v>10</v>
          </cell>
          <cell r="N106">
            <v>24</v>
          </cell>
          <cell r="O106">
            <v>7</v>
          </cell>
          <cell r="P106">
            <v>10</v>
          </cell>
          <cell r="Q106">
            <v>10</v>
          </cell>
          <cell r="R106">
            <v>27</v>
          </cell>
          <cell r="S106">
            <v>4</v>
          </cell>
          <cell r="T106">
            <v>9</v>
          </cell>
          <cell r="U106">
            <v>10</v>
          </cell>
          <cell r="V106">
            <v>23</v>
          </cell>
          <cell r="W106">
            <v>8</v>
          </cell>
          <cell r="X106">
            <v>10</v>
          </cell>
          <cell r="Y106">
            <v>10</v>
          </cell>
          <cell r="Z106">
            <v>28</v>
          </cell>
          <cell r="AA106">
            <v>126</v>
          </cell>
          <cell r="AB106">
            <v>7</v>
          </cell>
          <cell r="AC106">
            <v>9</v>
          </cell>
          <cell r="AD106">
            <v>40</v>
          </cell>
          <cell r="AE106">
            <v>56</v>
          </cell>
          <cell r="AF106">
            <v>37</v>
          </cell>
          <cell r="AG106">
            <v>93</v>
          </cell>
          <cell r="AH106">
            <v>8</v>
          </cell>
          <cell r="AI106">
            <v>8</v>
          </cell>
          <cell r="AJ106">
            <v>40</v>
          </cell>
          <cell r="AK106">
            <v>56</v>
          </cell>
          <cell r="AL106">
            <v>35</v>
          </cell>
          <cell r="AM106">
            <v>91</v>
          </cell>
          <cell r="AN106">
            <v>9</v>
          </cell>
          <cell r="AO106">
            <v>8</v>
          </cell>
          <cell r="AP106">
            <v>37</v>
          </cell>
          <cell r="AQ106">
            <v>54</v>
          </cell>
          <cell r="AR106">
            <v>31</v>
          </cell>
          <cell r="AS106">
            <v>85</v>
          </cell>
          <cell r="AT106">
            <v>8</v>
          </cell>
          <cell r="AU106">
            <v>9</v>
          </cell>
          <cell r="AV106">
            <v>40</v>
          </cell>
          <cell r="AW106">
            <v>57</v>
          </cell>
          <cell r="AX106">
            <v>35</v>
          </cell>
          <cell r="AY106">
            <v>92</v>
          </cell>
          <cell r="AZ106">
            <v>9</v>
          </cell>
          <cell r="BA106">
            <v>9</v>
          </cell>
          <cell r="BB106">
            <v>40</v>
          </cell>
          <cell r="BC106">
            <v>58</v>
          </cell>
          <cell r="BD106">
            <v>35</v>
          </cell>
          <cell r="BE106">
            <v>93</v>
          </cell>
          <cell r="BF106">
            <v>454</v>
          </cell>
          <cell r="BG106">
            <v>76</v>
          </cell>
          <cell r="BH106">
            <v>656</v>
          </cell>
          <cell r="BI106">
            <v>87.466666666666669</v>
          </cell>
          <cell r="BK106" t="str">
            <v>A</v>
          </cell>
          <cell r="BL106" t="str">
            <v>C</v>
          </cell>
          <cell r="BM106" t="str">
            <v>A+</v>
          </cell>
          <cell r="BN106" t="str">
            <v>C+</v>
          </cell>
          <cell r="BO106" t="str">
            <v>A+</v>
          </cell>
          <cell r="BP106" t="str">
            <v>A++</v>
          </cell>
          <cell r="BQ106" t="str">
            <v>A++</v>
          </cell>
          <cell r="BR106" t="str">
            <v>A++</v>
          </cell>
          <cell r="BS106" t="str">
            <v>A++</v>
          </cell>
          <cell r="BT106" t="str">
            <v>A++</v>
          </cell>
          <cell r="BU106" t="str">
            <v>A+</v>
          </cell>
          <cell r="BW106">
            <v>2</v>
          </cell>
          <cell r="BX106">
            <v>4</v>
          </cell>
          <cell r="BY106">
            <v>4</v>
          </cell>
          <cell r="BZ106">
            <v>2</v>
          </cell>
          <cell r="CA106">
            <v>2</v>
          </cell>
          <cell r="CB106">
            <v>1</v>
          </cell>
          <cell r="CC106">
            <v>1</v>
          </cell>
          <cell r="CD106">
            <v>1.5</v>
          </cell>
          <cell r="CE106">
            <v>1</v>
          </cell>
          <cell r="CF106">
            <v>1.5</v>
          </cell>
          <cell r="CG106">
            <v>0.5</v>
          </cell>
          <cell r="CH106">
            <v>20.5</v>
          </cell>
          <cell r="CI106">
            <v>0</v>
          </cell>
          <cell r="CJ106" t="str">
            <v>Pass</v>
          </cell>
          <cell r="CK106">
            <v>8.56</v>
          </cell>
        </row>
        <row r="107">
          <cell r="B107" t="str">
            <v>PIET23CS036</v>
          </cell>
          <cell r="C107" t="str">
            <v>CHAITANYA</v>
          </cell>
          <cell r="D107" t="str">
            <v>23EPTCS035</v>
          </cell>
          <cell r="E107" t="str">
            <v>A-36</v>
          </cell>
          <cell r="F107"/>
          <cell r="G107">
            <v>0</v>
          </cell>
          <cell r="H107">
            <v>5</v>
          </cell>
          <cell r="I107">
            <v>9</v>
          </cell>
          <cell r="J107">
            <v>14</v>
          </cell>
          <cell r="K107">
            <v>5</v>
          </cell>
          <cell r="L107" t="str">
            <v>N</v>
          </cell>
          <cell r="M107">
            <v>10</v>
          </cell>
          <cell r="N107">
            <v>15</v>
          </cell>
          <cell r="O107" t="str">
            <v>N</v>
          </cell>
          <cell r="P107">
            <v>9</v>
          </cell>
          <cell r="Q107">
            <v>9</v>
          </cell>
          <cell r="R107">
            <v>18</v>
          </cell>
          <cell r="S107">
            <v>8</v>
          </cell>
          <cell r="T107" t="str">
            <v>N</v>
          </cell>
          <cell r="U107">
            <v>10</v>
          </cell>
          <cell r="V107">
            <v>18</v>
          </cell>
          <cell r="W107" t="str">
            <v>N</v>
          </cell>
          <cell r="X107">
            <v>9</v>
          </cell>
          <cell r="Y107">
            <v>10</v>
          </cell>
          <cell r="Z107">
            <v>19</v>
          </cell>
          <cell r="AA107">
            <v>84</v>
          </cell>
          <cell r="AB107" t="str">
            <v>A</v>
          </cell>
          <cell r="AC107">
            <v>6</v>
          </cell>
          <cell r="AD107">
            <v>25</v>
          </cell>
          <cell r="AE107">
            <v>31</v>
          </cell>
          <cell r="AF107">
            <v>26</v>
          </cell>
          <cell r="AG107">
            <v>57</v>
          </cell>
          <cell r="AH107">
            <v>6</v>
          </cell>
          <cell r="AI107">
            <v>8</v>
          </cell>
          <cell r="AJ107">
            <v>28</v>
          </cell>
          <cell r="AK107">
            <v>42</v>
          </cell>
          <cell r="AL107">
            <v>35</v>
          </cell>
          <cell r="AM107">
            <v>77</v>
          </cell>
          <cell r="AN107">
            <v>6</v>
          </cell>
          <cell r="AO107">
            <v>7</v>
          </cell>
          <cell r="AP107">
            <v>31</v>
          </cell>
          <cell r="AQ107">
            <v>44</v>
          </cell>
          <cell r="AR107">
            <v>27</v>
          </cell>
          <cell r="AS107">
            <v>71</v>
          </cell>
          <cell r="AT107">
            <v>5</v>
          </cell>
          <cell r="AU107">
            <v>7</v>
          </cell>
          <cell r="AV107">
            <v>23</v>
          </cell>
          <cell r="AW107">
            <v>35</v>
          </cell>
          <cell r="AX107">
            <v>23</v>
          </cell>
          <cell r="AY107">
            <v>58</v>
          </cell>
          <cell r="AZ107">
            <v>4</v>
          </cell>
          <cell r="BA107">
            <v>4</v>
          </cell>
          <cell r="BB107">
            <v>30</v>
          </cell>
          <cell r="BC107">
            <v>38</v>
          </cell>
          <cell r="BD107">
            <v>20</v>
          </cell>
          <cell r="BE107">
            <v>58</v>
          </cell>
          <cell r="BF107">
            <v>321</v>
          </cell>
          <cell r="BG107">
            <v>61</v>
          </cell>
          <cell r="BH107">
            <v>466</v>
          </cell>
          <cell r="BI107">
            <v>62.133333333333326</v>
          </cell>
          <cell r="BK107" t="str">
            <v>C</v>
          </cell>
          <cell r="BL107" t="str">
            <v>F</v>
          </cell>
          <cell r="BM107" t="str">
            <v>F</v>
          </cell>
          <cell r="BN107" t="str">
            <v>A+</v>
          </cell>
          <cell r="BO107" t="str">
            <v>D</v>
          </cell>
          <cell r="BP107" t="str">
            <v>A+</v>
          </cell>
          <cell r="BQ107" t="str">
            <v>C</v>
          </cell>
          <cell r="BR107" t="str">
            <v>B+</v>
          </cell>
          <cell r="BS107" t="str">
            <v>C+</v>
          </cell>
          <cell r="BT107" t="str">
            <v>C+</v>
          </cell>
          <cell r="BU107" t="str">
            <v>C+</v>
          </cell>
          <cell r="BW107">
            <v>2</v>
          </cell>
          <cell r="BX107">
            <v>4</v>
          </cell>
          <cell r="BY107">
            <v>4</v>
          </cell>
          <cell r="BZ107">
            <v>2</v>
          </cell>
          <cell r="CA107">
            <v>2</v>
          </cell>
          <cell r="CB107">
            <v>1</v>
          </cell>
          <cell r="CC107">
            <v>1</v>
          </cell>
          <cell r="CD107">
            <v>1.5</v>
          </cell>
          <cell r="CE107">
            <v>1</v>
          </cell>
          <cell r="CF107">
            <v>1.5</v>
          </cell>
          <cell r="CG107">
            <v>0.5</v>
          </cell>
          <cell r="CH107">
            <v>20.5</v>
          </cell>
          <cell r="CI107">
            <v>2</v>
          </cell>
          <cell r="CJ107" t="str">
            <v>Fail</v>
          </cell>
          <cell r="CK107">
            <v>4.41</v>
          </cell>
        </row>
        <row r="108">
          <cell r="B108" t="str">
            <v>PIET23CS037</v>
          </cell>
          <cell r="C108" t="str">
            <v>CHANDRA BHUSHAN PRAJAPAT</v>
          </cell>
          <cell r="D108" t="str">
            <v>23EPTCS036</v>
          </cell>
          <cell r="E108" t="str">
            <v>A-37</v>
          </cell>
          <cell r="F108"/>
          <cell r="G108">
            <v>1</v>
          </cell>
          <cell r="H108">
            <v>4</v>
          </cell>
          <cell r="I108">
            <v>10</v>
          </cell>
          <cell r="J108">
            <v>15</v>
          </cell>
          <cell r="K108">
            <v>8</v>
          </cell>
          <cell r="L108" t="str">
            <v>N</v>
          </cell>
          <cell r="M108">
            <v>10</v>
          </cell>
          <cell r="N108">
            <v>18</v>
          </cell>
          <cell r="O108" t="str">
            <v>N</v>
          </cell>
          <cell r="P108">
            <v>6</v>
          </cell>
          <cell r="Q108">
            <v>8</v>
          </cell>
          <cell r="R108">
            <v>14</v>
          </cell>
          <cell r="S108" t="str">
            <v>A</v>
          </cell>
          <cell r="T108" t="str">
            <v>N</v>
          </cell>
          <cell r="U108">
            <v>10</v>
          </cell>
          <cell r="V108">
            <v>10</v>
          </cell>
          <cell r="W108" t="str">
            <v>N</v>
          </cell>
          <cell r="X108" t="str">
            <v>A</v>
          </cell>
          <cell r="Y108">
            <v>10</v>
          </cell>
          <cell r="Z108">
            <v>10</v>
          </cell>
          <cell r="AA108">
            <v>67</v>
          </cell>
          <cell r="AB108">
            <v>5</v>
          </cell>
          <cell r="AC108">
            <v>3</v>
          </cell>
          <cell r="AD108">
            <v>27</v>
          </cell>
          <cell r="AE108">
            <v>35</v>
          </cell>
          <cell r="AF108">
            <v>28</v>
          </cell>
          <cell r="AG108">
            <v>63</v>
          </cell>
          <cell r="AH108">
            <v>6</v>
          </cell>
          <cell r="AI108">
            <v>7</v>
          </cell>
          <cell r="AJ108">
            <v>31</v>
          </cell>
          <cell r="AK108">
            <v>44</v>
          </cell>
          <cell r="AL108">
            <v>33</v>
          </cell>
          <cell r="AM108">
            <v>77</v>
          </cell>
          <cell r="AN108">
            <v>7</v>
          </cell>
          <cell r="AO108" t="str">
            <v>A</v>
          </cell>
          <cell r="AP108">
            <v>33</v>
          </cell>
          <cell r="AQ108">
            <v>40</v>
          </cell>
          <cell r="AR108">
            <v>26</v>
          </cell>
          <cell r="AS108">
            <v>66</v>
          </cell>
          <cell r="AT108" t="str">
            <v>A</v>
          </cell>
          <cell r="AU108">
            <v>5</v>
          </cell>
          <cell r="AV108">
            <v>29</v>
          </cell>
          <cell r="AW108">
            <v>34</v>
          </cell>
          <cell r="AX108">
            <v>18</v>
          </cell>
          <cell r="AY108">
            <v>52</v>
          </cell>
          <cell r="AZ108">
            <v>5</v>
          </cell>
          <cell r="BA108" t="str">
            <v>A</v>
          </cell>
          <cell r="BB108">
            <v>32</v>
          </cell>
          <cell r="BC108">
            <v>37</v>
          </cell>
          <cell r="BD108">
            <v>24</v>
          </cell>
          <cell r="BE108">
            <v>61</v>
          </cell>
          <cell r="BF108">
            <v>319</v>
          </cell>
          <cell r="BG108">
            <v>52</v>
          </cell>
          <cell r="BH108">
            <v>438</v>
          </cell>
          <cell r="BI108">
            <v>58.4</v>
          </cell>
          <cell r="BK108" t="str">
            <v>C</v>
          </cell>
          <cell r="BL108" t="str">
            <v>F</v>
          </cell>
          <cell r="BM108" t="str">
            <v>F</v>
          </cell>
          <cell r="BN108" t="str">
            <v>D+</v>
          </cell>
          <cell r="BO108" t="str">
            <v>E+</v>
          </cell>
          <cell r="BP108" t="str">
            <v>A+</v>
          </cell>
          <cell r="BQ108" t="str">
            <v>B</v>
          </cell>
          <cell r="BR108" t="str">
            <v>B</v>
          </cell>
          <cell r="BS108" t="str">
            <v>D+</v>
          </cell>
          <cell r="BT108" t="str">
            <v>C+</v>
          </cell>
          <cell r="BU108" t="str">
            <v>D+</v>
          </cell>
          <cell r="BW108">
            <v>2</v>
          </cell>
          <cell r="BX108">
            <v>4</v>
          </cell>
          <cell r="BY108">
            <v>4</v>
          </cell>
          <cell r="BZ108">
            <v>2</v>
          </cell>
          <cell r="CA108">
            <v>2</v>
          </cell>
          <cell r="CB108">
            <v>1</v>
          </cell>
          <cell r="CC108">
            <v>1</v>
          </cell>
          <cell r="CD108">
            <v>1.5</v>
          </cell>
          <cell r="CE108">
            <v>1</v>
          </cell>
          <cell r="CF108">
            <v>1.5</v>
          </cell>
          <cell r="CG108">
            <v>0.5</v>
          </cell>
          <cell r="CH108">
            <v>20.5</v>
          </cell>
          <cell r="CI108">
            <v>2</v>
          </cell>
          <cell r="CJ108" t="str">
            <v>Fail</v>
          </cell>
          <cell r="CK108">
            <v>4.0121951219512191</v>
          </cell>
        </row>
        <row r="109">
          <cell r="B109" t="str">
            <v>PIET23CS038</v>
          </cell>
          <cell r="C109" t="str">
            <v>CHAYAN JAIN</v>
          </cell>
          <cell r="D109" t="str">
            <v>23EPTCS037</v>
          </cell>
          <cell r="E109" t="str">
            <v>A-38</v>
          </cell>
          <cell r="F109"/>
          <cell r="G109">
            <v>8</v>
          </cell>
          <cell r="H109">
            <v>7</v>
          </cell>
          <cell r="I109">
            <v>10</v>
          </cell>
          <cell r="J109">
            <v>25</v>
          </cell>
          <cell r="K109">
            <v>6</v>
          </cell>
          <cell r="L109">
            <v>10</v>
          </cell>
          <cell r="M109">
            <v>10</v>
          </cell>
          <cell r="N109">
            <v>26</v>
          </cell>
          <cell r="O109">
            <v>9</v>
          </cell>
          <cell r="P109">
            <v>10</v>
          </cell>
          <cell r="Q109">
            <v>10</v>
          </cell>
          <cell r="R109">
            <v>29</v>
          </cell>
          <cell r="S109">
            <v>6</v>
          </cell>
          <cell r="T109">
            <v>10</v>
          </cell>
          <cell r="U109">
            <v>10</v>
          </cell>
          <cell r="V109">
            <v>26</v>
          </cell>
          <cell r="W109">
            <v>9</v>
          </cell>
          <cell r="X109">
            <v>10</v>
          </cell>
          <cell r="Y109">
            <v>10</v>
          </cell>
          <cell r="Z109">
            <v>29</v>
          </cell>
          <cell r="AA109">
            <v>135</v>
          </cell>
          <cell r="AB109">
            <v>10</v>
          </cell>
          <cell r="AC109">
            <v>8</v>
          </cell>
          <cell r="AD109">
            <v>38</v>
          </cell>
          <cell r="AE109">
            <v>56</v>
          </cell>
          <cell r="AF109">
            <v>34</v>
          </cell>
          <cell r="AG109">
            <v>90</v>
          </cell>
          <cell r="AH109">
            <v>8</v>
          </cell>
          <cell r="AI109">
            <v>8</v>
          </cell>
          <cell r="AJ109">
            <v>40</v>
          </cell>
          <cell r="AK109">
            <v>56</v>
          </cell>
          <cell r="AL109">
            <v>35</v>
          </cell>
          <cell r="AM109">
            <v>91</v>
          </cell>
          <cell r="AN109">
            <v>9</v>
          </cell>
          <cell r="AO109">
            <v>10</v>
          </cell>
          <cell r="AP109">
            <v>40</v>
          </cell>
          <cell r="AQ109">
            <v>59</v>
          </cell>
          <cell r="AR109">
            <v>39</v>
          </cell>
          <cell r="AS109">
            <v>98</v>
          </cell>
          <cell r="AT109">
            <v>8</v>
          </cell>
          <cell r="AU109">
            <v>9</v>
          </cell>
          <cell r="AV109">
            <v>40</v>
          </cell>
          <cell r="AW109">
            <v>57</v>
          </cell>
          <cell r="AX109">
            <v>33</v>
          </cell>
          <cell r="AY109">
            <v>90</v>
          </cell>
          <cell r="AZ109">
            <v>9</v>
          </cell>
          <cell r="BA109">
            <v>10</v>
          </cell>
          <cell r="BB109">
            <v>40</v>
          </cell>
          <cell r="BC109">
            <v>59</v>
          </cell>
          <cell r="BD109">
            <v>38</v>
          </cell>
          <cell r="BE109">
            <v>97</v>
          </cell>
          <cell r="BF109">
            <v>466</v>
          </cell>
          <cell r="BG109">
            <v>96</v>
          </cell>
          <cell r="BH109">
            <v>697</v>
          </cell>
          <cell r="BI109">
            <v>92.933333333333337</v>
          </cell>
          <cell r="BK109" t="str">
            <v>B+</v>
          </cell>
          <cell r="BL109" t="str">
            <v>A</v>
          </cell>
          <cell r="BM109" t="str">
            <v>B</v>
          </cell>
          <cell r="BN109" t="str">
            <v>A++</v>
          </cell>
          <cell r="BO109" t="str">
            <v>A</v>
          </cell>
          <cell r="BP109" t="str">
            <v>A++</v>
          </cell>
          <cell r="BQ109" t="str">
            <v>A++</v>
          </cell>
          <cell r="BR109" t="str">
            <v>A++</v>
          </cell>
          <cell r="BS109" t="str">
            <v>A++</v>
          </cell>
          <cell r="BT109" t="str">
            <v>A++</v>
          </cell>
          <cell r="BU109" t="str">
            <v>A++</v>
          </cell>
          <cell r="BW109">
            <v>2</v>
          </cell>
          <cell r="BX109">
            <v>4</v>
          </cell>
          <cell r="BY109">
            <v>4</v>
          </cell>
          <cell r="BZ109">
            <v>2</v>
          </cell>
          <cell r="CA109">
            <v>2</v>
          </cell>
          <cell r="CB109">
            <v>1</v>
          </cell>
          <cell r="CC109">
            <v>1</v>
          </cell>
          <cell r="CD109">
            <v>1.5</v>
          </cell>
          <cell r="CE109">
            <v>1</v>
          </cell>
          <cell r="CF109">
            <v>1.5</v>
          </cell>
          <cell r="CG109">
            <v>0.5</v>
          </cell>
          <cell r="CH109">
            <v>20.5</v>
          </cell>
          <cell r="CI109">
            <v>0</v>
          </cell>
          <cell r="CJ109" t="str">
            <v>Pass</v>
          </cell>
          <cell r="CK109">
            <v>8.8800000000000008</v>
          </cell>
        </row>
        <row r="110">
          <cell r="B110" t="str">
            <v>PIET23CS039</v>
          </cell>
          <cell r="C110" t="str">
            <v>CHETAN PRATAP SINGH SHEKHAWAT</v>
          </cell>
          <cell r="D110" t="str">
            <v>23EPTCS038</v>
          </cell>
          <cell r="E110" t="str">
            <v>A-39</v>
          </cell>
          <cell r="F110"/>
          <cell r="G110">
            <v>10</v>
          </cell>
          <cell r="H110">
            <v>10</v>
          </cell>
          <cell r="I110">
            <v>10</v>
          </cell>
          <cell r="J110">
            <v>30</v>
          </cell>
          <cell r="K110">
            <v>2</v>
          </cell>
          <cell r="L110">
            <v>10</v>
          </cell>
          <cell r="M110">
            <v>10</v>
          </cell>
          <cell r="N110">
            <v>22</v>
          </cell>
          <cell r="O110">
            <v>6</v>
          </cell>
          <cell r="P110">
            <v>8</v>
          </cell>
          <cell r="Q110">
            <v>10</v>
          </cell>
          <cell r="R110">
            <v>24</v>
          </cell>
          <cell r="S110">
            <v>1</v>
          </cell>
          <cell r="T110">
            <v>9</v>
          </cell>
          <cell r="U110">
            <v>10</v>
          </cell>
          <cell r="V110">
            <v>20</v>
          </cell>
          <cell r="W110">
            <v>7</v>
          </cell>
          <cell r="X110">
            <v>8</v>
          </cell>
          <cell r="Y110">
            <v>10</v>
          </cell>
          <cell r="Z110">
            <v>25</v>
          </cell>
          <cell r="AA110">
            <v>121</v>
          </cell>
          <cell r="AB110">
            <v>8</v>
          </cell>
          <cell r="AC110">
            <v>9</v>
          </cell>
          <cell r="AD110">
            <v>39</v>
          </cell>
          <cell r="AE110">
            <v>56</v>
          </cell>
          <cell r="AF110">
            <v>32</v>
          </cell>
          <cell r="AG110">
            <v>88</v>
          </cell>
          <cell r="AH110">
            <v>7</v>
          </cell>
          <cell r="AI110">
            <v>8</v>
          </cell>
          <cell r="AJ110">
            <v>40</v>
          </cell>
          <cell r="AK110">
            <v>55</v>
          </cell>
          <cell r="AL110">
            <v>32</v>
          </cell>
          <cell r="AM110">
            <v>87</v>
          </cell>
          <cell r="AN110">
            <v>7</v>
          </cell>
          <cell r="AO110">
            <v>8</v>
          </cell>
          <cell r="AP110">
            <v>40</v>
          </cell>
          <cell r="AQ110">
            <v>55</v>
          </cell>
          <cell r="AR110">
            <v>35</v>
          </cell>
          <cell r="AS110">
            <v>90</v>
          </cell>
          <cell r="AT110">
            <v>5</v>
          </cell>
          <cell r="AU110">
            <v>8</v>
          </cell>
          <cell r="AV110">
            <v>40</v>
          </cell>
          <cell r="AW110">
            <v>53</v>
          </cell>
          <cell r="AX110">
            <v>30</v>
          </cell>
          <cell r="AY110">
            <v>83</v>
          </cell>
          <cell r="AZ110">
            <v>9</v>
          </cell>
          <cell r="BA110">
            <v>10</v>
          </cell>
          <cell r="BB110">
            <v>40</v>
          </cell>
          <cell r="BC110">
            <v>59</v>
          </cell>
          <cell r="BD110">
            <v>39</v>
          </cell>
          <cell r="BE110">
            <v>98</v>
          </cell>
          <cell r="BF110">
            <v>446</v>
          </cell>
          <cell r="BG110">
            <v>61</v>
          </cell>
          <cell r="BH110">
            <v>628</v>
          </cell>
          <cell r="BI110">
            <v>83.733333333333334</v>
          </cell>
          <cell r="BK110" t="str">
            <v>B</v>
          </cell>
          <cell r="BL110" t="str">
            <v>A++</v>
          </cell>
          <cell r="BM110" t="str">
            <v>B</v>
          </cell>
          <cell r="BN110" t="str">
            <v>B</v>
          </cell>
          <cell r="BO110" t="str">
            <v>C+</v>
          </cell>
          <cell r="BP110" t="str">
            <v>A++</v>
          </cell>
          <cell r="BQ110" t="str">
            <v>A++</v>
          </cell>
          <cell r="BR110" t="str">
            <v>A++</v>
          </cell>
          <cell r="BS110" t="str">
            <v>A++</v>
          </cell>
          <cell r="BT110" t="str">
            <v>A++</v>
          </cell>
          <cell r="BU110" t="str">
            <v>C+</v>
          </cell>
          <cell r="BW110">
            <v>2</v>
          </cell>
          <cell r="BX110">
            <v>4</v>
          </cell>
          <cell r="BY110">
            <v>4</v>
          </cell>
          <cell r="BZ110">
            <v>2</v>
          </cell>
          <cell r="CA110">
            <v>2</v>
          </cell>
          <cell r="CB110">
            <v>1</v>
          </cell>
          <cell r="CC110">
            <v>1</v>
          </cell>
          <cell r="CD110">
            <v>1.5</v>
          </cell>
          <cell r="CE110">
            <v>1</v>
          </cell>
          <cell r="CF110">
            <v>1.5</v>
          </cell>
          <cell r="CG110">
            <v>0.5</v>
          </cell>
          <cell r="CH110">
            <v>20.5</v>
          </cell>
          <cell r="CI110">
            <v>0</v>
          </cell>
          <cell r="CJ110" t="str">
            <v>Pass</v>
          </cell>
          <cell r="CK110">
            <v>8.66</v>
          </cell>
        </row>
        <row r="111">
          <cell r="B111" t="str">
            <v>PIET23CS040</v>
          </cell>
          <cell r="C111" t="str">
            <v>CHHAVI JAIN</v>
          </cell>
          <cell r="D111" t="str">
            <v>23EPTCS039</v>
          </cell>
          <cell r="E111" t="str">
            <v>A-40</v>
          </cell>
          <cell r="F111"/>
          <cell r="G111">
            <v>8</v>
          </cell>
          <cell r="H111">
            <v>8</v>
          </cell>
          <cell r="I111">
            <v>10</v>
          </cell>
          <cell r="J111">
            <v>26</v>
          </cell>
          <cell r="K111">
            <v>5</v>
          </cell>
          <cell r="L111">
            <v>10</v>
          </cell>
          <cell r="M111">
            <v>10</v>
          </cell>
          <cell r="N111">
            <v>25</v>
          </cell>
          <cell r="O111">
            <v>7</v>
          </cell>
          <cell r="P111">
            <v>10</v>
          </cell>
          <cell r="Q111">
            <v>10</v>
          </cell>
          <cell r="R111">
            <v>27</v>
          </cell>
          <cell r="S111">
            <v>8</v>
          </cell>
          <cell r="T111">
            <v>10</v>
          </cell>
          <cell r="U111">
            <v>10</v>
          </cell>
          <cell r="V111">
            <v>28</v>
          </cell>
          <cell r="W111">
            <v>8</v>
          </cell>
          <cell r="X111">
            <v>10</v>
          </cell>
          <cell r="Y111">
            <v>10</v>
          </cell>
          <cell r="Z111">
            <v>28</v>
          </cell>
          <cell r="AA111">
            <v>134</v>
          </cell>
          <cell r="AB111">
            <v>8</v>
          </cell>
          <cell r="AC111">
            <v>9</v>
          </cell>
          <cell r="AD111">
            <v>27</v>
          </cell>
          <cell r="AE111">
            <v>44</v>
          </cell>
          <cell r="AF111">
            <v>30</v>
          </cell>
          <cell r="AG111">
            <v>74</v>
          </cell>
          <cell r="AH111">
            <v>9</v>
          </cell>
          <cell r="AI111">
            <v>9</v>
          </cell>
          <cell r="AJ111">
            <v>40</v>
          </cell>
          <cell r="AK111">
            <v>58</v>
          </cell>
          <cell r="AL111">
            <v>36</v>
          </cell>
          <cell r="AM111">
            <v>94</v>
          </cell>
          <cell r="AN111">
            <v>10</v>
          </cell>
          <cell r="AO111">
            <v>9</v>
          </cell>
          <cell r="AP111">
            <v>40</v>
          </cell>
          <cell r="AQ111">
            <v>59</v>
          </cell>
          <cell r="AR111">
            <v>36</v>
          </cell>
          <cell r="AS111">
            <v>95</v>
          </cell>
          <cell r="AT111">
            <v>7</v>
          </cell>
          <cell r="AU111">
            <v>9</v>
          </cell>
          <cell r="AV111">
            <v>27</v>
          </cell>
          <cell r="AW111">
            <v>43</v>
          </cell>
          <cell r="AX111">
            <v>31</v>
          </cell>
          <cell r="AY111">
            <v>74</v>
          </cell>
          <cell r="AZ111">
            <v>8</v>
          </cell>
          <cell r="BA111">
            <v>9</v>
          </cell>
          <cell r="BB111">
            <v>40</v>
          </cell>
          <cell r="BC111">
            <v>57</v>
          </cell>
          <cell r="BD111">
            <v>37</v>
          </cell>
          <cell r="BE111">
            <v>94</v>
          </cell>
          <cell r="BF111">
            <v>431</v>
          </cell>
          <cell r="BG111">
            <v>96</v>
          </cell>
          <cell r="BH111">
            <v>661</v>
          </cell>
          <cell r="BI111">
            <v>88.133333333333326</v>
          </cell>
          <cell r="BK111" t="str">
            <v>B</v>
          </cell>
          <cell r="BL111" t="str">
            <v>C+</v>
          </cell>
          <cell r="BM111" t="str">
            <v>A+</v>
          </cell>
          <cell r="BN111" t="str">
            <v>A+</v>
          </cell>
          <cell r="BO111" t="str">
            <v>A++</v>
          </cell>
          <cell r="BP111" t="str">
            <v>A++</v>
          </cell>
          <cell r="BQ111" t="str">
            <v>A</v>
          </cell>
          <cell r="BR111" t="str">
            <v>A++</v>
          </cell>
          <cell r="BS111" t="str">
            <v>A</v>
          </cell>
          <cell r="BT111" t="str">
            <v>A++</v>
          </cell>
          <cell r="BU111" t="str">
            <v>A++</v>
          </cell>
          <cell r="BW111">
            <v>2</v>
          </cell>
          <cell r="BX111">
            <v>4</v>
          </cell>
          <cell r="BY111">
            <v>4</v>
          </cell>
          <cell r="BZ111">
            <v>2</v>
          </cell>
          <cell r="CA111">
            <v>2</v>
          </cell>
          <cell r="CB111">
            <v>1</v>
          </cell>
          <cell r="CC111">
            <v>1</v>
          </cell>
          <cell r="CD111">
            <v>1.5</v>
          </cell>
          <cell r="CE111">
            <v>1</v>
          </cell>
          <cell r="CF111">
            <v>1.5</v>
          </cell>
          <cell r="CG111">
            <v>0.5</v>
          </cell>
          <cell r="CH111">
            <v>20.5</v>
          </cell>
          <cell r="CI111">
            <v>0</v>
          </cell>
          <cell r="CJ111" t="str">
            <v>Pass</v>
          </cell>
          <cell r="CK111">
            <v>8.73</v>
          </cell>
        </row>
        <row r="112">
          <cell r="B112" t="str">
            <v>PIET23CS041</v>
          </cell>
          <cell r="C112" t="str">
            <v>DAKSH MAHERA</v>
          </cell>
          <cell r="D112" t="str">
            <v>23EPTCS040</v>
          </cell>
          <cell r="E112" t="str">
            <v>A-41</v>
          </cell>
          <cell r="F112"/>
          <cell r="G112">
            <v>5</v>
          </cell>
          <cell r="H112">
            <v>7</v>
          </cell>
          <cell r="I112">
            <v>10</v>
          </cell>
          <cell r="J112">
            <v>22</v>
          </cell>
          <cell r="K112">
            <v>6</v>
          </cell>
          <cell r="L112">
            <v>9</v>
          </cell>
          <cell r="M112">
            <v>10</v>
          </cell>
          <cell r="N112">
            <v>25</v>
          </cell>
          <cell r="O112">
            <v>9</v>
          </cell>
          <cell r="P112">
            <v>10</v>
          </cell>
          <cell r="Q112">
            <v>10</v>
          </cell>
          <cell r="R112">
            <v>29</v>
          </cell>
          <cell r="S112">
            <v>7</v>
          </cell>
          <cell r="T112">
            <v>10</v>
          </cell>
          <cell r="U112">
            <v>10</v>
          </cell>
          <cell r="V112">
            <v>27</v>
          </cell>
          <cell r="W112">
            <v>8</v>
          </cell>
          <cell r="X112">
            <v>10</v>
          </cell>
          <cell r="Y112">
            <v>10</v>
          </cell>
          <cell r="Z112">
            <v>28</v>
          </cell>
          <cell r="AA112">
            <v>131</v>
          </cell>
          <cell r="AB112">
            <v>10</v>
          </cell>
          <cell r="AC112">
            <v>9</v>
          </cell>
          <cell r="AD112">
            <v>40</v>
          </cell>
          <cell r="AE112">
            <v>59</v>
          </cell>
          <cell r="AF112">
            <v>32</v>
          </cell>
          <cell r="AG112">
            <v>91</v>
          </cell>
          <cell r="AH112">
            <v>8</v>
          </cell>
          <cell r="AI112">
            <v>9</v>
          </cell>
          <cell r="AJ112">
            <v>40</v>
          </cell>
          <cell r="AK112">
            <v>57</v>
          </cell>
          <cell r="AL112">
            <v>36</v>
          </cell>
          <cell r="AM112">
            <v>93</v>
          </cell>
          <cell r="AN112">
            <v>9</v>
          </cell>
          <cell r="AO112">
            <v>9</v>
          </cell>
          <cell r="AP112">
            <v>38</v>
          </cell>
          <cell r="AQ112">
            <v>56</v>
          </cell>
          <cell r="AR112">
            <v>34</v>
          </cell>
          <cell r="AS112">
            <v>90</v>
          </cell>
          <cell r="AT112">
            <v>7</v>
          </cell>
          <cell r="AU112">
            <v>6</v>
          </cell>
          <cell r="AV112">
            <v>39</v>
          </cell>
          <cell r="AW112">
            <v>52</v>
          </cell>
          <cell r="AX112">
            <v>28</v>
          </cell>
          <cell r="AY112">
            <v>80</v>
          </cell>
          <cell r="AZ112">
            <v>9</v>
          </cell>
          <cell r="BA112">
            <v>9</v>
          </cell>
          <cell r="BB112">
            <v>40</v>
          </cell>
          <cell r="BC112">
            <v>58</v>
          </cell>
          <cell r="BD112">
            <v>34</v>
          </cell>
          <cell r="BE112">
            <v>92</v>
          </cell>
          <cell r="BF112">
            <v>446</v>
          </cell>
          <cell r="BG112">
            <v>93</v>
          </cell>
          <cell r="BH112">
            <v>670</v>
          </cell>
          <cell r="BI112">
            <v>89.333333333333329</v>
          </cell>
          <cell r="BK112" t="str">
            <v>B+</v>
          </cell>
          <cell r="BL112" t="str">
            <v>E+</v>
          </cell>
          <cell r="BM112" t="str">
            <v>C+</v>
          </cell>
          <cell r="BN112" t="str">
            <v>C</v>
          </cell>
          <cell r="BO112" t="str">
            <v>B+</v>
          </cell>
          <cell r="BP112" t="str">
            <v>A++</v>
          </cell>
          <cell r="BQ112" t="str">
            <v>A++</v>
          </cell>
          <cell r="BR112" t="str">
            <v>A++</v>
          </cell>
          <cell r="BS112" t="str">
            <v>A+</v>
          </cell>
          <cell r="BT112" t="str">
            <v>A++</v>
          </cell>
          <cell r="BU112" t="str">
            <v>A++</v>
          </cell>
          <cell r="BW112">
            <v>2</v>
          </cell>
          <cell r="BX112">
            <v>4</v>
          </cell>
          <cell r="BY112">
            <v>4</v>
          </cell>
          <cell r="BZ112">
            <v>2</v>
          </cell>
          <cell r="CA112">
            <v>2</v>
          </cell>
          <cell r="CB112">
            <v>1</v>
          </cell>
          <cell r="CC112">
            <v>1</v>
          </cell>
          <cell r="CD112">
            <v>1.5</v>
          </cell>
          <cell r="CE112">
            <v>1</v>
          </cell>
          <cell r="CF112">
            <v>1.5</v>
          </cell>
          <cell r="CG112">
            <v>0.5</v>
          </cell>
          <cell r="CH112">
            <v>20.5</v>
          </cell>
          <cell r="CI112">
            <v>0</v>
          </cell>
          <cell r="CJ112" t="str">
            <v>Pass</v>
          </cell>
          <cell r="CK112">
            <v>7.66</v>
          </cell>
        </row>
        <row r="113">
          <cell r="B113" t="str">
            <v>PIET23CS042</v>
          </cell>
          <cell r="C113" t="str">
            <v>DAVIT KUMAR FADIA</v>
          </cell>
          <cell r="D113" t="str">
            <v>23EPTCS041</v>
          </cell>
          <cell r="E113" t="str">
            <v>A-42</v>
          </cell>
          <cell r="F113"/>
          <cell r="G113">
            <v>7</v>
          </cell>
          <cell r="H113">
            <v>7</v>
          </cell>
          <cell r="I113">
            <v>10</v>
          </cell>
          <cell r="J113">
            <v>24</v>
          </cell>
          <cell r="K113">
            <v>6</v>
          </cell>
          <cell r="L113">
            <v>8</v>
          </cell>
          <cell r="M113">
            <v>10</v>
          </cell>
          <cell r="N113">
            <v>24</v>
          </cell>
          <cell r="O113">
            <v>7</v>
          </cell>
          <cell r="P113">
            <v>10</v>
          </cell>
          <cell r="Q113">
            <v>10</v>
          </cell>
          <cell r="R113">
            <v>27</v>
          </cell>
          <cell r="S113">
            <v>6</v>
          </cell>
          <cell r="T113">
            <v>10</v>
          </cell>
          <cell r="U113">
            <v>10</v>
          </cell>
          <cell r="V113">
            <v>26</v>
          </cell>
          <cell r="W113">
            <v>8</v>
          </cell>
          <cell r="X113">
            <v>10</v>
          </cell>
          <cell r="Y113">
            <v>10</v>
          </cell>
          <cell r="Z113">
            <v>28</v>
          </cell>
          <cell r="AA113">
            <v>129</v>
          </cell>
          <cell r="AB113">
            <v>6</v>
          </cell>
          <cell r="AC113">
            <v>8</v>
          </cell>
          <cell r="AD113">
            <v>27</v>
          </cell>
          <cell r="AE113">
            <v>41</v>
          </cell>
          <cell r="AF113">
            <v>21</v>
          </cell>
          <cell r="AG113">
            <v>62</v>
          </cell>
          <cell r="AH113">
            <v>8</v>
          </cell>
          <cell r="AI113">
            <v>9</v>
          </cell>
          <cell r="AJ113">
            <v>40</v>
          </cell>
          <cell r="AK113">
            <v>57</v>
          </cell>
          <cell r="AL113">
            <v>36</v>
          </cell>
          <cell r="AM113">
            <v>93</v>
          </cell>
          <cell r="AN113">
            <v>9</v>
          </cell>
          <cell r="AO113">
            <v>9</v>
          </cell>
          <cell r="AP113">
            <v>39</v>
          </cell>
          <cell r="AQ113">
            <v>57</v>
          </cell>
          <cell r="AR113">
            <v>34</v>
          </cell>
          <cell r="AS113">
            <v>91</v>
          </cell>
          <cell r="AT113">
            <v>7</v>
          </cell>
          <cell r="AU113">
            <v>10</v>
          </cell>
          <cell r="AV113">
            <v>39</v>
          </cell>
          <cell r="AW113">
            <v>56</v>
          </cell>
          <cell r="AX113">
            <v>27</v>
          </cell>
          <cell r="AY113">
            <v>83</v>
          </cell>
          <cell r="AZ113">
            <v>8</v>
          </cell>
          <cell r="BA113">
            <v>6</v>
          </cell>
          <cell r="BB113">
            <v>40</v>
          </cell>
          <cell r="BC113">
            <v>54</v>
          </cell>
          <cell r="BD113">
            <v>25</v>
          </cell>
          <cell r="BE113">
            <v>79</v>
          </cell>
          <cell r="BF113">
            <v>408</v>
          </cell>
          <cell r="BG113">
            <v>86</v>
          </cell>
          <cell r="BH113">
            <v>623</v>
          </cell>
          <cell r="BI113">
            <v>83.066666666666663</v>
          </cell>
          <cell r="BK113" t="str">
            <v>B</v>
          </cell>
          <cell r="BL113" t="str">
            <v>B</v>
          </cell>
          <cell r="BM113" t="str">
            <v>C</v>
          </cell>
          <cell r="BN113" t="str">
            <v>B+</v>
          </cell>
          <cell r="BO113" t="str">
            <v>B</v>
          </cell>
          <cell r="BP113" t="str">
            <v>A++</v>
          </cell>
          <cell r="BQ113" t="str">
            <v>C+</v>
          </cell>
          <cell r="BR113" t="str">
            <v>A++</v>
          </cell>
          <cell r="BS113" t="str">
            <v>A++</v>
          </cell>
          <cell r="BT113" t="str">
            <v>A+</v>
          </cell>
          <cell r="BU113" t="str">
            <v>A++</v>
          </cell>
          <cell r="BW113">
            <v>2</v>
          </cell>
          <cell r="BX113">
            <v>4</v>
          </cell>
          <cell r="BY113">
            <v>4</v>
          </cell>
          <cell r="BZ113">
            <v>2</v>
          </cell>
          <cell r="CA113">
            <v>2</v>
          </cell>
          <cell r="CB113">
            <v>1</v>
          </cell>
          <cell r="CC113">
            <v>1</v>
          </cell>
          <cell r="CD113">
            <v>1.5</v>
          </cell>
          <cell r="CE113">
            <v>1</v>
          </cell>
          <cell r="CF113">
            <v>1.5</v>
          </cell>
          <cell r="CG113">
            <v>0.5</v>
          </cell>
          <cell r="CH113">
            <v>20.5</v>
          </cell>
          <cell r="CI113">
            <v>0</v>
          </cell>
          <cell r="CJ113" t="str">
            <v>Pass</v>
          </cell>
          <cell r="CK113">
            <v>7.93</v>
          </cell>
        </row>
        <row r="114">
          <cell r="B114" t="str">
            <v>PIET23CS043</v>
          </cell>
          <cell r="C114" t="str">
            <v>DEEPAK KUMAR</v>
          </cell>
          <cell r="D114" t="str">
            <v>23EPTCS042</v>
          </cell>
          <cell r="E114" t="str">
            <v>A-43</v>
          </cell>
          <cell r="F114"/>
          <cell r="G114">
            <v>7</v>
          </cell>
          <cell r="H114">
            <v>6</v>
          </cell>
          <cell r="I114">
            <v>10</v>
          </cell>
          <cell r="J114">
            <v>23</v>
          </cell>
          <cell r="K114">
            <v>3</v>
          </cell>
          <cell r="L114">
            <v>10</v>
          </cell>
          <cell r="M114">
            <v>10</v>
          </cell>
          <cell r="N114">
            <v>23</v>
          </cell>
          <cell r="O114">
            <v>7</v>
          </cell>
          <cell r="P114">
            <v>10</v>
          </cell>
          <cell r="Q114">
            <v>10</v>
          </cell>
          <cell r="R114">
            <v>27</v>
          </cell>
          <cell r="S114">
            <v>6</v>
          </cell>
          <cell r="T114">
            <v>9</v>
          </cell>
          <cell r="U114">
            <v>10</v>
          </cell>
          <cell r="V114">
            <v>25</v>
          </cell>
          <cell r="W114">
            <v>5</v>
          </cell>
          <cell r="X114">
            <v>10</v>
          </cell>
          <cell r="Y114">
            <v>10</v>
          </cell>
          <cell r="Z114">
            <v>25</v>
          </cell>
          <cell r="AA114">
            <v>123</v>
          </cell>
          <cell r="AB114">
            <v>5</v>
          </cell>
          <cell r="AC114">
            <v>8</v>
          </cell>
          <cell r="AD114">
            <v>37</v>
          </cell>
          <cell r="AE114">
            <v>50</v>
          </cell>
          <cell r="AF114">
            <v>35</v>
          </cell>
          <cell r="AG114">
            <v>85</v>
          </cell>
          <cell r="AH114">
            <v>7</v>
          </cell>
          <cell r="AI114">
            <v>8</v>
          </cell>
          <cell r="AJ114">
            <v>35</v>
          </cell>
          <cell r="AK114">
            <v>50</v>
          </cell>
          <cell r="AL114">
            <v>29</v>
          </cell>
          <cell r="AM114">
            <v>79</v>
          </cell>
          <cell r="AN114">
            <v>8</v>
          </cell>
          <cell r="AO114">
            <v>8</v>
          </cell>
          <cell r="AP114">
            <v>39</v>
          </cell>
          <cell r="AQ114">
            <v>55</v>
          </cell>
          <cell r="AR114">
            <v>30</v>
          </cell>
          <cell r="AS114">
            <v>85</v>
          </cell>
          <cell r="AT114">
            <v>8</v>
          </cell>
          <cell r="AU114">
            <v>8</v>
          </cell>
          <cell r="AV114">
            <v>33</v>
          </cell>
          <cell r="AW114">
            <v>49</v>
          </cell>
          <cell r="AX114">
            <v>27</v>
          </cell>
          <cell r="AY114">
            <v>76</v>
          </cell>
          <cell r="AZ114">
            <v>8</v>
          </cell>
          <cell r="BA114">
            <v>9</v>
          </cell>
          <cell r="BB114">
            <v>40</v>
          </cell>
          <cell r="BC114">
            <v>57</v>
          </cell>
          <cell r="BD114">
            <v>32</v>
          </cell>
          <cell r="BE114">
            <v>89</v>
          </cell>
          <cell r="BF114">
            <v>414</v>
          </cell>
          <cell r="BG114">
            <v>69</v>
          </cell>
          <cell r="BH114">
            <v>606</v>
          </cell>
          <cell r="BI114">
            <v>80.800000000000011</v>
          </cell>
          <cell r="BK114" t="str">
            <v>B+</v>
          </cell>
          <cell r="BL114" t="str">
            <v>C+</v>
          </cell>
          <cell r="BM114" t="str">
            <v>D</v>
          </cell>
          <cell r="BN114" t="str">
            <v>B+</v>
          </cell>
          <cell r="BO114" t="str">
            <v>A++</v>
          </cell>
          <cell r="BP114" t="str">
            <v>A+</v>
          </cell>
          <cell r="BQ114" t="str">
            <v>A++</v>
          </cell>
          <cell r="BR114" t="str">
            <v>A++</v>
          </cell>
          <cell r="BS114" t="str">
            <v>A+</v>
          </cell>
          <cell r="BT114" t="str">
            <v>A++</v>
          </cell>
          <cell r="BU114" t="str">
            <v>B+</v>
          </cell>
          <cell r="BW114">
            <v>2</v>
          </cell>
          <cell r="BX114">
            <v>4</v>
          </cell>
          <cell r="BY114">
            <v>4</v>
          </cell>
          <cell r="BZ114">
            <v>2</v>
          </cell>
          <cell r="CA114">
            <v>2</v>
          </cell>
          <cell r="CB114">
            <v>1</v>
          </cell>
          <cell r="CC114">
            <v>1</v>
          </cell>
          <cell r="CD114">
            <v>1.5</v>
          </cell>
          <cell r="CE114">
            <v>1</v>
          </cell>
          <cell r="CF114">
            <v>1.5</v>
          </cell>
          <cell r="CG114">
            <v>0.5</v>
          </cell>
          <cell r="CH114">
            <v>20.5</v>
          </cell>
          <cell r="CI114">
            <v>0</v>
          </cell>
          <cell r="CJ114" t="str">
            <v>Pass</v>
          </cell>
          <cell r="CK114">
            <v>8</v>
          </cell>
        </row>
        <row r="115">
          <cell r="B115" t="str">
            <v>PIET23CS044</v>
          </cell>
          <cell r="C115" t="str">
            <v>DEEPAK SHARMA</v>
          </cell>
          <cell r="D115" t="str">
            <v>23EPTCS043</v>
          </cell>
          <cell r="E115" t="str">
            <v>A-44</v>
          </cell>
          <cell r="F115"/>
          <cell r="G115">
            <v>3</v>
          </cell>
          <cell r="H115">
            <v>5</v>
          </cell>
          <cell r="I115">
            <v>10</v>
          </cell>
          <cell r="J115">
            <v>18</v>
          </cell>
          <cell r="K115">
            <v>5</v>
          </cell>
          <cell r="L115">
            <v>8</v>
          </cell>
          <cell r="M115">
            <v>10</v>
          </cell>
          <cell r="N115">
            <v>23</v>
          </cell>
          <cell r="O115">
            <v>7</v>
          </cell>
          <cell r="P115">
            <v>10</v>
          </cell>
          <cell r="Q115">
            <v>10</v>
          </cell>
          <cell r="R115">
            <v>27</v>
          </cell>
          <cell r="S115">
            <v>6</v>
          </cell>
          <cell r="T115">
            <v>9</v>
          </cell>
          <cell r="U115">
            <v>10</v>
          </cell>
          <cell r="V115">
            <v>25</v>
          </cell>
          <cell r="W115">
            <v>7</v>
          </cell>
          <cell r="X115">
            <v>10</v>
          </cell>
          <cell r="Y115">
            <v>10</v>
          </cell>
          <cell r="Z115">
            <v>27</v>
          </cell>
          <cell r="AA115">
            <v>120</v>
          </cell>
          <cell r="AB115">
            <v>8</v>
          </cell>
          <cell r="AC115">
            <v>6</v>
          </cell>
          <cell r="AD115">
            <v>38</v>
          </cell>
          <cell r="AE115">
            <v>52</v>
          </cell>
          <cell r="AF115">
            <v>26</v>
          </cell>
          <cell r="AG115">
            <v>78</v>
          </cell>
          <cell r="AH115">
            <v>6</v>
          </cell>
          <cell r="AI115">
            <v>7</v>
          </cell>
          <cell r="AJ115">
            <v>33</v>
          </cell>
          <cell r="AK115">
            <v>46</v>
          </cell>
          <cell r="AL115">
            <v>29</v>
          </cell>
          <cell r="AM115">
            <v>75</v>
          </cell>
          <cell r="AN115">
            <v>9</v>
          </cell>
          <cell r="AO115">
            <v>6</v>
          </cell>
          <cell r="AP115">
            <v>34</v>
          </cell>
          <cell r="AQ115">
            <v>49</v>
          </cell>
          <cell r="AR115">
            <v>26</v>
          </cell>
          <cell r="AS115">
            <v>75</v>
          </cell>
          <cell r="AT115">
            <v>6</v>
          </cell>
          <cell r="AU115">
            <v>9</v>
          </cell>
          <cell r="AV115">
            <v>40</v>
          </cell>
          <cell r="AW115">
            <v>55</v>
          </cell>
          <cell r="AX115">
            <v>30</v>
          </cell>
          <cell r="AY115">
            <v>85</v>
          </cell>
          <cell r="AZ115">
            <v>6</v>
          </cell>
          <cell r="BA115">
            <v>9</v>
          </cell>
          <cell r="BB115">
            <v>39</v>
          </cell>
          <cell r="BC115">
            <v>54</v>
          </cell>
          <cell r="BD115">
            <v>31</v>
          </cell>
          <cell r="BE115">
            <v>85</v>
          </cell>
          <cell r="BF115">
            <v>398</v>
          </cell>
          <cell r="BG115">
            <v>63</v>
          </cell>
          <cell r="BH115">
            <v>581</v>
          </cell>
          <cell r="BI115">
            <v>77.466666666666669</v>
          </cell>
          <cell r="BK115" t="str">
            <v>A</v>
          </cell>
          <cell r="BL115" t="str">
            <v>C+</v>
          </cell>
          <cell r="BM115" t="str">
            <v>D+</v>
          </cell>
          <cell r="BN115" t="str">
            <v>A</v>
          </cell>
          <cell r="BO115" t="str">
            <v>E+</v>
          </cell>
          <cell r="BP115" t="str">
            <v>A</v>
          </cell>
          <cell r="BQ115" t="str">
            <v>A+</v>
          </cell>
          <cell r="BR115" t="str">
            <v>A</v>
          </cell>
          <cell r="BS115" t="str">
            <v>A++</v>
          </cell>
          <cell r="BT115" t="str">
            <v>A++</v>
          </cell>
          <cell r="BU115" t="str">
            <v>B</v>
          </cell>
          <cell r="BW115">
            <v>2</v>
          </cell>
          <cell r="BX115">
            <v>4</v>
          </cell>
          <cell r="BY115">
            <v>4</v>
          </cell>
          <cell r="BZ115">
            <v>2</v>
          </cell>
          <cell r="CA115">
            <v>2</v>
          </cell>
          <cell r="CB115">
            <v>1</v>
          </cell>
          <cell r="CC115">
            <v>1</v>
          </cell>
          <cell r="CD115">
            <v>1.5</v>
          </cell>
          <cell r="CE115">
            <v>1</v>
          </cell>
          <cell r="CF115">
            <v>1.5</v>
          </cell>
          <cell r="CG115">
            <v>0.5</v>
          </cell>
          <cell r="CH115">
            <v>20.5</v>
          </cell>
          <cell r="CI115">
            <v>0</v>
          </cell>
          <cell r="CJ115" t="str">
            <v>Pass</v>
          </cell>
          <cell r="CK115">
            <v>7.56</v>
          </cell>
        </row>
        <row r="116">
          <cell r="B116" t="str">
            <v>PIET23CS046</v>
          </cell>
          <cell r="C116" t="str">
            <v>DEVANG JAIN</v>
          </cell>
          <cell r="D116" t="str">
            <v>23EPTCS045</v>
          </cell>
          <cell r="E116" t="str">
            <v>A-46</v>
          </cell>
          <cell r="F116"/>
          <cell r="G116">
            <v>6</v>
          </cell>
          <cell r="H116">
            <v>7</v>
          </cell>
          <cell r="I116">
            <v>10</v>
          </cell>
          <cell r="J116">
            <v>23</v>
          </cell>
          <cell r="K116">
            <v>7</v>
          </cell>
          <cell r="L116">
            <v>10</v>
          </cell>
          <cell r="M116">
            <v>10</v>
          </cell>
          <cell r="N116">
            <v>27</v>
          </cell>
          <cell r="O116">
            <v>8</v>
          </cell>
          <cell r="P116">
            <v>10</v>
          </cell>
          <cell r="Q116">
            <v>10</v>
          </cell>
          <cell r="R116">
            <v>28</v>
          </cell>
          <cell r="S116">
            <v>8</v>
          </cell>
          <cell r="T116">
            <v>10</v>
          </cell>
          <cell r="U116">
            <v>10</v>
          </cell>
          <cell r="V116">
            <v>28</v>
          </cell>
          <cell r="W116">
            <v>10</v>
          </cell>
          <cell r="X116">
            <v>10</v>
          </cell>
          <cell r="Y116">
            <v>10</v>
          </cell>
          <cell r="Z116">
            <v>30</v>
          </cell>
          <cell r="AA116">
            <v>136</v>
          </cell>
          <cell r="AB116">
            <v>10</v>
          </cell>
          <cell r="AC116">
            <v>8</v>
          </cell>
          <cell r="AD116">
            <v>39</v>
          </cell>
          <cell r="AE116">
            <v>57</v>
          </cell>
          <cell r="AF116">
            <v>32</v>
          </cell>
          <cell r="AG116">
            <v>89</v>
          </cell>
          <cell r="AH116">
            <v>6</v>
          </cell>
          <cell r="AI116">
            <v>8</v>
          </cell>
          <cell r="AJ116">
            <v>33</v>
          </cell>
          <cell r="AK116">
            <v>47</v>
          </cell>
          <cell r="AL116">
            <v>30</v>
          </cell>
          <cell r="AM116">
            <v>77</v>
          </cell>
          <cell r="AN116">
            <v>9</v>
          </cell>
          <cell r="AO116">
            <v>10</v>
          </cell>
          <cell r="AP116">
            <v>40</v>
          </cell>
          <cell r="AQ116">
            <v>59</v>
          </cell>
          <cell r="AR116">
            <v>38</v>
          </cell>
          <cell r="AS116">
            <v>97</v>
          </cell>
          <cell r="AT116">
            <v>10</v>
          </cell>
          <cell r="AU116">
            <v>9</v>
          </cell>
          <cell r="AV116">
            <v>40</v>
          </cell>
          <cell r="AW116">
            <v>59</v>
          </cell>
          <cell r="AX116">
            <v>29</v>
          </cell>
          <cell r="AY116">
            <v>88</v>
          </cell>
          <cell r="AZ116">
            <v>10</v>
          </cell>
          <cell r="BA116">
            <v>10</v>
          </cell>
          <cell r="BB116">
            <v>40</v>
          </cell>
          <cell r="BC116">
            <v>60</v>
          </cell>
          <cell r="BD116">
            <v>36</v>
          </cell>
          <cell r="BE116">
            <v>96</v>
          </cell>
          <cell r="BF116">
            <v>447</v>
          </cell>
          <cell r="BG116">
            <v>94</v>
          </cell>
          <cell r="BH116">
            <v>677</v>
          </cell>
          <cell r="BI116">
            <v>90.266666666666666</v>
          </cell>
          <cell r="BK116" t="str">
            <v>B+</v>
          </cell>
          <cell r="BL116" t="str">
            <v>A++</v>
          </cell>
          <cell r="BM116" t="str">
            <v>C+</v>
          </cell>
          <cell r="BN116" t="str">
            <v>B+</v>
          </cell>
          <cell r="BO116" t="str">
            <v>A+</v>
          </cell>
          <cell r="BP116" t="str">
            <v>A+</v>
          </cell>
          <cell r="BQ116" t="str">
            <v>A++</v>
          </cell>
          <cell r="BR116" t="str">
            <v>A++</v>
          </cell>
          <cell r="BS116" t="str">
            <v>A++</v>
          </cell>
          <cell r="BT116" t="str">
            <v>A++</v>
          </cell>
          <cell r="BU116" t="str">
            <v>A++</v>
          </cell>
          <cell r="BW116">
            <v>2</v>
          </cell>
          <cell r="BX116">
            <v>4</v>
          </cell>
          <cell r="BY116">
            <v>4</v>
          </cell>
          <cell r="BZ116">
            <v>2</v>
          </cell>
          <cell r="CA116">
            <v>2</v>
          </cell>
          <cell r="CB116">
            <v>1</v>
          </cell>
          <cell r="CC116">
            <v>1</v>
          </cell>
          <cell r="CD116">
            <v>1.5</v>
          </cell>
          <cell r="CE116">
            <v>1</v>
          </cell>
          <cell r="CF116">
            <v>1.5</v>
          </cell>
          <cell r="CG116">
            <v>0.5</v>
          </cell>
          <cell r="CH116">
            <v>20.5</v>
          </cell>
          <cell r="CI116">
            <v>0</v>
          </cell>
          <cell r="CJ116" t="str">
            <v>Pass</v>
          </cell>
          <cell r="CK116">
            <v>8.8800000000000008</v>
          </cell>
        </row>
        <row r="117">
          <cell r="B117" t="str">
            <v>PIET23CS047</v>
          </cell>
          <cell r="C117" t="str">
            <v>DHRUV JAIN</v>
          </cell>
          <cell r="D117" t="str">
            <v>23EPTCS046</v>
          </cell>
          <cell r="E117" t="str">
            <v>A-47</v>
          </cell>
          <cell r="F117"/>
          <cell r="G117">
            <v>9</v>
          </cell>
          <cell r="H117">
            <v>10</v>
          </cell>
          <cell r="I117">
            <v>10</v>
          </cell>
          <cell r="J117">
            <v>29</v>
          </cell>
          <cell r="K117">
            <v>8</v>
          </cell>
          <cell r="L117">
            <v>10</v>
          </cell>
          <cell r="M117">
            <v>10</v>
          </cell>
          <cell r="N117">
            <v>28</v>
          </cell>
          <cell r="O117">
            <v>9</v>
          </cell>
          <cell r="P117">
            <v>10</v>
          </cell>
          <cell r="Q117">
            <v>10</v>
          </cell>
          <cell r="R117">
            <v>29</v>
          </cell>
          <cell r="S117">
            <v>8</v>
          </cell>
          <cell r="T117">
            <v>10</v>
          </cell>
          <cell r="U117">
            <v>10</v>
          </cell>
          <cell r="V117">
            <v>28</v>
          </cell>
          <cell r="W117">
            <v>9</v>
          </cell>
          <cell r="X117">
            <v>10</v>
          </cell>
          <cell r="Y117">
            <v>10</v>
          </cell>
          <cell r="Z117">
            <v>29</v>
          </cell>
          <cell r="AA117">
            <v>143</v>
          </cell>
          <cell r="AB117">
            <v>10</v>
          </cell>
          <cell r="AC117">
            <v>9</v>
          </cell>
          <cell r="AD117">
            <v>40</v>
          </cell>
          <cell r="AE117">
            <v>59</v>
          </cell>
          <cell r="AF117">
            <v>31</v>
          </cell>
          <cell r="AG117">
            <v>90</v>
          </cell>
          <cell r="AH117">
            <v>7</v>
          </cell>
          <cell r="AI117">
            <v>8</v>
          </cell>
          <cell r="AJ117">
            <v>37</v>
          </cell>
          <cell r="AK117">
            <v>52</v>
          </cell>
          <cell r="AL117">
            <v>34</v>
          </cell>
          <cell r="AM117">
            <v>86</v>
          </cell>
          <cell r="AN117">
            <v>10</v>
          </cell>
          <cell r="AO117">
            <v>10</v>
          </cell>
          <cell r="AP117">
            <v>40</v>
          </cell>
          <cell r="AQ117">
            <v>60</v>
          </cell>
          <cell r="AR117">
            <v>39</v>
          </cell>
          <cell r="AS117">
            <v>99</v>
          </cell>
          <cell r="AT117">
            <v>8</v>
          </cell>
          <cell r="AU117">
            <v>9</v>
          </cell>
          <cell r="AV117">
            <v>40</v>
          </cell>
          <cell r="AW117">
            <v>57</v>
          </cell>
          <cell r="AX117">
            <v>34</v>
          </cell>
          <cell r="AY117">
            <v>91</v>
          </cell>
          <cell r="AZ117">
            <v>8</v>
          </cell>
          <cell r="BA117">
            <v>8</v>
          </cell>
          <cell r="BB117">
            <v>40</v>
          </cell>
          <cell r="BC117">
            <v>56</v>
          </cell>
          <cell r="BD117">
            <v>30</v>
          </cell>
          <cell r="BE117">
            <v>86</v>
          </cell>
          <cell r="BF117">
            <v>452</v>
          </cell>
          <cell r="BG117">
            <v>100</v>
          </cell>
          <cell r="BH117">
            <v>695</v>
          </cell>
          <cell r="BI117">
            <v>92.666666666666657</v>
          </cell>
          <cell r="BK117" t="str">
            <v>B+</v>
          </cell>
          <cell r="BL117" t="str">
            <v>A++</v>
          </cell>
          <cell r="BM117" t="str">
            <v>A+</v>
          </cell>
          <cell r="BN117" t="str">
            <v>A++</v>
          </cell>
          <cell r="BO117" t="str">
            <v>A++</v>
          </cell>
          <cell r="BP117" t="str">
            <v>A++</v>
          </cell>
          <cell r="BQ117" t="str">
            <v>A++</v>
          </cell>
          <cell r="BR117" t="str">
            <v>A++</v>
          </cell>
          <cell r="BS117" t="str">
            <v>A++</v>
          </cell>
          <cell r="BT117" t="str">
            <v>A++</v>
          </cell>
          <cell r="BU117" t="str">
            <v>A++</v>
          </cell>
          <cell r="BW117">
            <v>2</v>
          </cell>
          <cell r="BX117">
            <v>4</v>
          </cell>
          <cell r="BY117">
            <v>4</v>
          </cell>
          <cell r="BZ117">
            <v>2</v>
          </cell>
          <cell r="CA117">
            <v>2</v>
          </cell>
          <cell r="CB117">
            <v>1</v>
          </cell>
          <cell r="CC117">
            <v>1</v>
          </cell>
          <cell r="CD117">
            <v>1.5</v>
          </cell>
          <cell r="CE117">
            <v>1</v>
          </cell>
          <cell r="CF117">
            <v>1.5</v>
          </cell>
          <cell r="CG117">
            <v>0.5</v>
          </cell>
          <cell r="CH117">
            <v>20.5</v>
          </cell>
          <cell r="CI117">
            <v>0</v>
          </cell>
          <cell r="CJ117" t="str">
            <v>Pass</v>
          </cell>
          <cell r="CK117">
            <v>9.61</v>
          </cell>
        </row>
        <row r="118">
          <cell r="B118" t="str">
            <v>PIET23CS048</v>
          </cell>
          <cell r="C118" t="str">
            <v>DHRUV SAXENA</v>
          </cell>
          <cell r="D118" t="str">
            <v>23EPTCS047</v>
          </cell>
          <cell r="E118" t="str">
            <v>A-48</v>
          </cell>
          <cell r="F118"/>
          <cell r="G118">
            <v>3</v>
          </cell>
          <cell r="H118">
            <v>7</v>
          </cell>
          <cell r="I118">
            <v>10</v>
          </cell>
          <cell r="J118">
            <v>20</v>
          </cell>
          <cell r="K118">
            <v>4</v>
          </cell>
          <cell r="L118">
            <v>10</v>
          </cell>
          <cell r="M118">
            <v>10</v>
          </cell>
          <cell r="N118">
            <v>24</v>
          </cell>
          <cell r="O118">
            <v>6</v>
          </cell>
          <cell r="P118">
            <v>10</v>
          </cell>
          <cell r="Q118">
            <v>10</v>
          </cell>
          <cell r="R118">
            <v>26</v>
          </cell>
          <cell r="S118">
            <v>5</v>
          </cell>
          <cell r="T118">
            <v>10</v>
          </cell>
          <cell r="U118">
            <v>10</v>
          </cell>
          <cell r="V118">
            <v>25</v>
          </cell>
          <cell r="W118">
            <v>5</v>
          </cell>
          <cell r="X118">
            <v>10</v>
          </cell>
          <cell r="Y118">
            <v>10</v>
          </cell>
          <cell r="Z118">
            <v>25</v>
          </cell>
          <cell r="AA118">
            <v>120</v>
          </cell>
          <cell r="AB118">
            <v>3</v>
          </cell>
          <cell r="AC118">
            <v>7</v>
          </cell>
          <cell r="AD118">
            <v>40</v>
          </cell>
          <cell r="AE118">
            <v>50</v>
          </cell>
          <cell r="AF118">
            <v>22</v>
          </cell>
          <cell r="AG118">
            <v>72</v>
          </cell>
          <cell r="AH118">
            <v>7</v>
          </cell>
          <cell r="AI118">
            <v>7</v>
          </cell>
          <cell r="AJ118">
            <v>34</v>
          </cell>
          <cell r="AK118">
            <v>48</v>
          </cell>
          <cell r="AL118">
            <v>29</v>
          </cell>
          <cell r="AM118">
            <v>77</v>
          </cell>
          <cell r="AN118">
            <v>8</v>
          </cell>
          <cell r="AO118">
            <v>7</v>
          </cell>
          <cell r="AP118">
            <v>39</v>
          </cell>
          <cell r="AQ118">
            <v>54</v>
          </cell>
          <cell r="AR118">
            <v>32</v>
          </cell>
          <cell r="AS118">
            <v>86</v>
          </cell>
          <cell r="AT118">
            <v>7</v>
          </cell>
          <cell r="AU118">
            <v>8</v>
          </cell>
          <cell r="AV118">
            <v>39</v>
          </cell>
          <cell r="AW118">
            <v>54</v>
          </cell>
          <cell r="AX118">
            <v>37</v>
          </cell>
          <cell r="AY118">
            <v>91</v>
          </cell>
          <cell r="AZ118">
            <v>8</v>
          </cell>
          <cell r="BA118">
            <v>10</v>
          </cell>
          <cell r="BB118">
            <v>40</v>
          </cell>
          <cell r="BC118">
            <v>58</v>
          </cell>
          <cell r="BD118">
            <v>36</v>
          </cell>
          <cell r="BE118">
            <v>94</v>
          </cell>
          <cell r="BF118">
            <v>420</v>
          </cell>
          <cell r="BG118">
            <v>70</v>
          </cell>
          <cell r="BH118">
            <v>610</v>
          </cell>
          <cell r="BI118">
            <v>81.333333333333329</v>
          </cell>
          <cell r="BK118" t="str">
            <v>C+</v>
          </cell>
          <cell r="BL118" t="str">
            <v>C+</v>
          </cell>
          <cell r="BM118" t="str">
            <v>D</v>
          </cell>
          <cell r="BN118" t="str">
            <v>C+</v>
          </cell>
          <cell r="BO118" t="str">
            <v>A+</v>
          </cell>
          <cell r="BP118" t="str">
            <v>A+</v>
          </cell>
          <cell r="BQ118" t="str">
            <v>A</v>
          </cell>
          <cell r="BR118" t="str">
            <v>A++</v>
          </cell>
          <cell r="BS118" t="str">
            <v>A++</v>
          </cell>
          <cell r="BT118" t="str">
            <v>A++</v>
          </cell>
          <cell r="BU118" t="str">
            <v>B+</v>
          </cell>
          <cell r="BW118">
            <v>2</v>
          </cell>
          <cell r="BX118">
            <v>4</v>
          </cell>
          <cell r="BY118">
            <v>4</v>
          </cell>
          <cell r="BZ118">
            <v>2</v>
          </cell>
          <cell r="CA118">
            <v>2</v>
          </cell>
          <cell r="CB118">
            <v>1</v>
          </cell>
          <cell r="CC118">
            <v>1</v>
          </cell>
          <cell r="CD118">
            <v>1.5</v>
          </cell>
          <cell r="CE118">
            <v>1</v>
          </cell>
          <cell r="CF118">
            <v>1.5</v>
          </cell>
          <cell r="CG118">
            <v>0.5</v>
          </cell>
          <cell r="CH118">
            <v>20.5</v>
          </cell>
          <cell r="CI118">
            <v>0</v>
          </cell>
          <cell r="CJ118" t="str">
            <v>Pass</v>
          </cell>
          <cell r="CK118">
            <v>7.68</v>
          </cell>
        </row>
        <row r="119">
          <cell r="B119" t="str">
            <v>PIET23CS049</v>
          </cell>
          <cell r="C119" t="str">
            <v>DHRUV SHARMA</v>
          </cell>
          <cell r="D119" t="str">
            <v>23EPTCS048</v>
          </cell>
          <cell r="E119" t="str">
            <v>A-49</v>
          </cell>
          <cell r="F119"/>
          <cell r="G119">
            <v>3</v>
          </cell>
          <cell r="H119">
            <v>5</v>
          </cell>
          <cell r="I119">
            <v>10</v>
          </cell>
          <cell r="J119">
            <v>18</v>
          </cell>
          <cell r="K119">
            <v>6</v>
          </cell>
          <cell r="L119" t="str">
            <v>N</v>
          </cell>
          <cell r="M119">
            <v>9</v>
          </cell>
          <cell r="N119">
            <v>15</v>
          </cell>
          <cell r="O119" t="str">
            <v>N</v>
          </cell>
          <cell r="P119">
            <v>8</v>
          </cell>
          <cell r="Q119">
            <v>10</v>
          </cell>
          <cell r="R119">
            <v>18</v>
          </cell>
          <cell r="S119">
            <v>8</v>
          </cell>
          <cell r="T119" t="str">
            <v>N</v>
          </cell>
          <cell r="U119">
            <v>10</v>
          </cell>
          <cell r="V119">
            <v>18</v>
          </cell>
          <cell r="W119" t="str">
            <v>N</v>
          </cell>
          <cell r="X119">
            <v>9</v>
          </cell>
          <cell r="Y119">
            <v>10</v>
          </cell>
          <cell r="Z119">
            <v>19</v>
          </cell>
          <cell r="AA119">
            <v>88</v>
          </cell>
          <cell r="AB119">
            <v>6</v>
          </cell>
          <cell r="AC119">
            <v>7</v>
          </cell>
          <cell r="AD119">
            <v>30</v>
          </cell>
          <cell r="AE119">
            <v>43</v>
          </cell>
          <cell r="AF119">
            <v>21</v>
          </cell>
          <cell r="AG119">
            <v>64</v>
          </cell>
          <cell r="AH119">
            <v>6</v>
          </cell>
          <cell r="AI119">
            <v>7</v>
          </cell>
          <cell r="AJ119">
            <v>35</v>
          </cell>
          <cell r="AK119">
            <v>48</v>
          </cell>
          <cell r="AL119">
            <v>24</v>
          </cell>
          <cell r="AM119">
            <v>72</v>
          </cell>
          <cell r="AN119">
            <v>6</v>
          </cell>
          <cell r="AO119">
            <v>7</v>
          </cell>
          <cell r="AP119">
            <v>33</v>
          </cell>
          <cell r="AQ119">
            <v>46</v>
          </cell>
          <cell r="AR119">
            <v>27</v>
          </cell>
          <cell r="AS119">
            <v>73</v>
          </cell>
          <cell r="AT119">
            <v>6</v>
          </cell>
          <cell r="AU119">
            <v>5</v>
          </cell>
          <cell r="AV119">
            <v>25</v>
          </cell>
          <cell r="AW119">
            <v>36</v>
          </cell>
          <cell r="AX119">
            <v>22</v>
          </cell>
          <cell r="AY119">
            <v>58</v>
          </cell>
          <cell r="AZ119">
            <v>3</v>
          </cell>
          <cell r="BA119" t="str">
            <v>A</v>
          </cell>
          <cell r="BB119">
            <v>21</v>
          </cell>
          <cell r="BC119">
            <v>24</v>
          </cell>
          <cell r="BD119">
            <v>16</v>
          </cell>
          <cell r="BE119">
            <v>40</v>
          </cell>
          <cell r="BF119">
            <v>307</v>
          </cell>
          <cell r="BG119">
            <v>68</v>
          </cell>
          <cell r="BH119">
            <v>463</v>
          </cell>
          <cell r="BI119">
            <v>61.733333333333327</v>
          </cell>
          <cell r="BK119" t="str">
            <v>C</v>
          </cell>
          <cell r="BL119" t="str">
            <v>D</v>
          </cell>
          <cell r="BM119" t="str">
            <v>F</v>
          </cell>
          <cell r="BN119" t="str">
            <v>E</v>
          </cell>
          <cell r="BO119" t="str">
            <v>E+</v>
          </cell>
          <cell r="BP119" t="str">
            <v>A</v>
          </cell>
          <cell r="BQ119" t="str">
            <v>B</v>
          </cell>
          <cell r="BR119" t="str">
            <v>A</v>
          </cell>
          <cell r="BS119" t="str">
            <v>C+</v>
          </cell>
          <cell r="BT119" t="str">
            <v>E+</v>
          </cell>
          <cell r="BU119" t="str">
            <v>B+</v>
          </cell>
          <cell r="BW119">
            <v>2</v>
          </cell>
          <cell r="BX119">
            <v>4</v>
          </cell>
          <cell r="BY119">
            <v>4</v>
          </cell>
          <cell r="BZ119">
            <v>2</v>
          </cell>
          <cell r="CA119">
            <v>2</v>
          </cell>
          <cell r="CB119">
            <v>1</v>
          </cell>
          <cell r="CC119">
            <v>1</v>
          </cell>
          <cell r="CD119">
            <v>1.5</v>
          </cell>
          <cell r="CE119">
            <v>1</v>
          </cell>
          <cell r="CF119">
            <v>1.5</v>
          </cell>
          <cell r="CG119">
            <v>0.5</v>
          </cell>
          <cell r="CH119">
            <v>20.5</v>
          </cell>
          <cell r="CI119">
            <v>1</v>
          </cell>
          <cell r="CJ119" t="str">
            <v>Fail</v>
          </cell>
          <cell r="CK119">
            <v>4.8902439024390247</v>
          </cell>
        </row>
        <row r="120">
          <cell r="B120" t="str">
            <v>PIET23CS050</v>
          </cell>
          <cell r="C120" t="str">
            <v>DIGENDRA SHARMA</v>
          </cell>
          <cell r="D120" t="str">
            <v>23EPTCS049</v>
          </cell>
          <cell r="E120" t="str">
            <v>A-50</v>
          </cell>
          <cell r="F120"/>
          <cell r="G120">
            <v>2</v>
          </cell>
          <cell r="H120">
            <v>6</v>
          </cell>
          <cell r="I120">
            <v>10</v>
          </cell>
          <cell r="J120">
            <v>18</v>
          </cell>
          <cell r="K120">
            <v>1</v>
          </cell>
          <cell r="L120">
            <v>7</v>
          </cell>
          <cell r="M120">
            <v>10</v>
          </cell>
          <cell r="N120">
            <v>18</v>
          </cell>
          <cell r="O120">
            <v>6</v>
          </cell>
          <cell r="P120">
            <v>9</v>
          </cell>
          <cell r="Q120">
            <v>10</v>
          </cell>
          <cell r="R120">
            <v>25</v>
          </cell>
          <cell r="S120">
            <v>3</v>
          </cell>
          <cell r="T120">
            <v>8</v>
          </cell>
          <cell r="U120">
            <v>10</v>
          </cell>
          <cell r="V120">
            <v>21</v>
          </cell>
          <cell r="W120">
            <v>6</v>
          </cell>
          <cell r="X120">
            <v>9</v>
          </cell>
          <cell r="Y120">
            <v>8</v>
          </cell>
          <cell r="Z120">
            <v>23</v>
          </cell>
          <cell r="AA120">
            <v>105</v>
          </cell>
          <cell r="AB120">
            <v>5</v>
          </cell>
          <cell r="AC120">
            <v>8</v>
          </cell>
          <cell r="AD120">
            <v>37</v>
          </cell>
          <cell r="AE120">
            <v>50</v>
          </cell>
          <cell r="AF120">
            <v>26</v>
          </cell>
          <cell r="AG120">
            <v>76</v>
          </cell>
          <cell r="AH120">
            <v>8</v>
          </cell>
          <cell r="AI120">
            <v>8</v>
          </cell>
          <cell r="AJ120">
            <v>33</v>
          </cell>
          <cell r="AK120">
            <v>49</v>
          </cell>
          <cell r="AL120">
            <v>28</v>
          </cell>
          <cell r="AM120">
            <v>77</v>
          </cell>
          <cell r="AN120">
            <v>7</v>
          </cell>
          <cell r="AO120">
            <v>7</v>
          </cell>
          <cell r="AP120">
            <v>38</v>
          </cell>
          <cell r="AQ120">
            <v>52</v>
          </cell>
          <cell r="AR120">
            <v>30</v>
          </cell>
          <cell r="AS120">
            <v>82</v>
          </cell>
          <cell r="AT120">
            <v>9</v>
          </cell>
          <cell r="AU120">
            <v>8</v>
          </cell>
          <cell r="AV120">
            <v>33</v>
          </cell>
          <cell r="AW120">
            <v>50</v>
          </cell>
          <cell r="AX120">
            <v>33</v>
          </cell>
          <cell r="AY120">
            <v>83</v>
          </cell>
          <cell r="AZ120">
            <v>8</v>
          </cell>
          <cell r="BA120">
            <v>9</v>
          </cell>
          <cell r="BB120">
            <v>38</v>
          </cell>
          <cell r="BC120">
            <v>55</v>
          </cell>
          <cell r="BD120">
            <v>28</v>
          </cell>
          <cell r="BE120">
            <v>83</v>
          </cell>
          <cell r="BF120">
            <v>401</v>
          </cell>
          <cell r="BG120">
            <v>72</v>
          </cell>
          <cell r="BH120">
            <v>578</v>
          </cell>
          <cell r="BI120">
            <v>77.066666666666677</v>
          </cell>
          <cell r="BK120" t="str">
            <v>B+</v>
          </cell>
          <cell r="BL120" t="str">
            <v>E</v>
          </cell>
          <cell r="BM120" t="str">
            <v>D</v>
          </cell>
          <cell r="BN120" t="str">
            <v>B+</v>
          </cell>
          <cell r="BO120" t="str">
            <v>A</v>
          </cell>
          <cell r="BP120" t="str">
            <v>A+</v>
          </cell>
          <cell r="BQ120" t="str">
            <v>A+</v>
          </cell>
          <cell r="BR120" t="str">
            <v>A++</v>
          </cell>
          <cell r="BS120" t="str">
            <v>A++</v>
          </cell>
          <cell r="BT120" t="str">
            <v>A++</v>
          </cell>
          <cell r="BU120" t="str">
            <v>A</v>
          </cell>
          <cell r="BW120">
            <v>2</v>
          </cell>
          <cell r="BX120">
            <v>4</v>
          </cell>
          <cell r="BY120">
            <v>4</v>
          </cell>
          <cell r="BZ120">
            <v>2</v>
          </cell>
          <cell r="CA120">
            <v>2</v>
          </cell>
          <cell r="CB120">
            <v>1</v>
          </cell>
          <cell r="CC120">
            <v>1</v>
          </cell>
          <cell r="CD120">
            <v>1.5</v>
          </cell>
          <cell r="CE120">
            <v>1</v>
          </cell>
          <cell r="CF120">
            <v>1.5</v>
          </cell>
          <cell r="CG120">
            <v>0.5</v>
          </cell>
          <cell r="CH120">
            <v>20.5</v>
          </cell>
          <cell r="CI120">
            <v>0</v>
          </cell>
          <cell r="CJ120" t="str">
            <v>Pass</v>
          </cell>
          <cell r="CK120">
            <v>7.28</v>
          </cell>
        </row>
        <row r="121">
          <cell r="B121" t="str">
            <v>PIET23CS051</v>
          </cell>
          <cell r="C121" t="str">
            <v>DISHANT SHARMA</v>
          </cell>
          <cell r="D121" t="str">
            <v>23EPTCS050</v>
          </cell>
          <cell r="E121" t="str">
            <v>A-51</v>
          </cell>
          <cell r="F121"/>
          <cell r="G121">
            <v>4</v>
          </cell>
          <cell r="H121">
            <v>7</v>
          </cell>
          <cell r="I121">
            <v>10</v>
          </cell>
          <cell r="J121">
            <v>21</v>
          </cell>
          <cell r="K121">
            <v>4</v>
          </cell>
          <cell r="L121">
            <v>9</v>
          </cell>
          <cell r="M121">
            <v>10</v>
          </cell>
          <cell r="N121">
            <v>23</v>
          </cell>
          <cell r="O121">
            <v>7</v>
          </cell>
          <cell r="P121">
            <v>10</v>
          </cell>
          <cell r="Q121">
            <v>10</v>
          </cell>
          <cell r="R121">
            <v>27</v>
          </cell>
          <cell r="S121">
            <v>7</v>
          </cell>
          <cell r="T121">
            <v>10</v>
          </cell>
          <cell r="U121">
            <v>10</v>
          </cell>
          <cell r="V121">
            <v>27</v>
          </cell>
          <cell r="W121">
            <v>6</v>
          </cell>
          <cell r="X121">
            <v>10</v>
          </cell>
          <cell r="Y121">
            <v>10</v>
          </cell>
          <cell r="Z121">
            <v>26</v>
          </cell>
          <cell r="AA121">
            <v>124</v>
          </cell>
          <cell r="AB121">
            <v>9</v>
          </cell>
          <cell r="AC121">
            <v>7</v>
          </cell>
          <cell r="AD121">
            <v>38</v>
          </cell>
          <cell r="AE121">
            <v>54</v>
          </cell>
          <cell r="AF121">
            <v>27</v>
          </cell>
          <cell r="AG121">
            <v>81</v>
          </cell>
          <cell r="AH121">
            <v>7</v>
          </cell>
          <cell r="AI121">
            <v>6</v>
          </cell>
          <cell r="AJ121">
            <v>33</v>
          </cell>
          <cell r="AK121">
            <v>46</v>
          </cell>
          <cell r="AL121">
            <v>33</v>
          </cell>
          <cell r="AM121">
            <v>79</v>
          </cell>
          <cell r="AN121">
            <v>9</v>
          </cell>
          <cell r="AO121">
            <v>8</v>
          </cell>
          <cell r="AP121">
            <v>39</v>
          </cell>
          <cell r="AQ121">
            <v>56</v>
          </cell>
          <cell r="AR121">
            <v>31</v>
          </cell>
          <cell r="AS121">
            <v>87</v>
          </cell>
          <cell r="AT121">
            <v>8</v>
          </cell>
          <cell r="AU121">
            <v>8</v>
          </cell>
          <cell r="AV121">
            <v>40</v>
          </cell>
          <cell r="AW121">
            <v>56</v>
          </cell>
          <cell r="AX121">
            <v>33</v>
          </cell>
          <cell r="AY121">
            <v>89</v>
          </cell>
          <cell r="AZ121">
            <v>8</v>
          </cell>
          <cell r="BA121">
            <v>9</v>
          </cell>
          <cell r="BB121">
            <v>40</v>
          </cell>
          <cell r="BC121">
            <v>57</v>
          </cell>
          <cell r="BD121">
            <v>36</v>
          </cell>
          <cell r="BE121">
            <v>93</v>
          </cell>
          <cell r="BF121">
            <v>429</v>
          </cell>
          <cell r="BG121">
            <v>74</v>
          </cell>
          <cell r="BH121">
            <v>627</v>
          </cell>
          <cell r="BI121">
            <v>83.6</v>
          </cell>
          <cell r="BK121" t="str">
            <v>B+</v>
          </cell>
          <cell r="BL121" t="str">
            <v>E+</v>
          </cell>
          <cell r="BM121" t="str">
            <v>D</v>
          </cell>
          <cell r="BN121" t="str">
            <v>A</v>
          </cell>
          <cell r="BO121" t="str">
            <v>A+</v>
          </cell>
          <cell r="BP121" t="str">
            <v>A+</v>
          </cell>
          <cell r="BQ121" t="str">
            <v>A++</v>
          </cell>
          <cell r="BR121" t="str">
            <v>A++</v>
          </cell>
          <cell r="BS121" t="str">
            <v>A++</v>
          </cell>
          <cell r="BT121" t="str">
            <v>A++</v>
          </cell>
          <cell r="BU121" t="str">
            <v>A</v>
          </cell>
          <cell r="BW121">
            <v>2</v>
          </cell>
          <cell r="BX121">
            <v>4</v>
          </cell>
          <cell r="BY121">
            <v>4</v>
          </cell>
          <cell r="BZ121">
            <v>2</v>
          </cell>
          <cell r="CA121">
            <v>2</v>
          </cell>
          <cell r="CB121">
            <v>1</v>
          </cell>
          <cell r="CC121">
            <v>1</v>
          </cell>
          <cell r="CD121">
            <v>1.5</v>
          </cell>
          <cell r="CE121">
            <v>1</v>
          </cell>
          <cell r="CF121">
            <v>1.5</v>
          </cell>
          <cell r="CG121">
            <v>0.5</v>
          </cell>
          <cell r="CH121">
            <v>20.5</v>
          </cell>
          <cell r="CI121">
            <v>0</v>
          </cell>
          <cell r="CJ121" t="str">
            <v>Pass</v>
          </cell>
          <cell r="CK121">
            <v>7.62</v>
          </cell>
        </row>
        <row r="122">
          <cell r="B122" t="str">
            <v>PIET23CS052</v>
          </cell>
          <cell r="C122" t="str">
            <v>DIVYA</v>
          </cell>
          <cell r="D122" t="str">
            <v>23EPTCS051</v>
          </cell>
          <cell r="E122" t="str">
            <v>A-52</v>
          </cell>
          <cell r="F122"/>
          <cell r="G122">
            <v>6</v>
          </cell>
          <cell r="H122">
            <v>9</v>
          </cell>
          <cell r="I122">
            <v>10</v>
          </cell>
          <cell r="J122">
            <v>25</v>
          </cell>
          <cell r="K122">
            <v>8</v>
          </cell>
          <cell r="L122">
            <v>10</v>
          </cell>
          <cell r="M122">
            <v>10</v>
          </cell>
          <cell r="N122">
            <v>28</v>
          </cell>
          <cell r="O122">
            <v>7</v>
          </cell>
          <cell r="P122">
            <v>10</v>
          </cell>
          <cell r="Q122">
            <v>10</v>
          </cell>
          <cell r="R122">
            <v>27</v>
          </cell>
          <cell r="S122">
            <v>8</v>
          </cell>
          <cell r="T122">
            <v>10</v>
          </cell>
          <cell r="U122">
            <v>10</v>
          </cell>
          <cell r="V122">
            <v>28</v>
          </cell>
          <cell r="W122">
            <v>8</v>
          </cell>
          <cell r="X122">
            <v>10</v>
          </cell>
          <cell r="Y122">
            <v>10</v>
          </cell>
          <cell r="Z122">
            <v>28</v>
          </cell>
          <cell r="AA122">
            <v>136</v>
          </cell>
          <cell r="AB122">
            <v>9</v>
          </cell>
          <cell r="AC122">
            <v>8</v>
          </cell>
          <cell r="AD122">
            <v>35</v>
          </cell>
          <cell r="AE122">
            <v>52</v>
          </cell>
          <cell r="AF122">
            <v>31</v>
          </cell>
          <cell r="AG122">
            <v>83</v>
          </cell>
          <cell r="AH122">
            <v>8</v>
          </cell>
          <cell r="AI122">
            <v>8</v>
          </cell>
          <cell r="AJ122">
            <v>35</v>
          </cell>
          <cell r="AK122">
            <v>51</v>
          </cell>
          <cell r="AL122">
            <v>27</v>
          </cell>
          <cell r="AM122">
            <v>78</v>
          </cell>
          <cell r="AN122">
            <v>9</v>
          </cell>
          <cell r="AO122">
            <v>9</v>
          </cell>
          <cell r="AP122">
            <v>40</v>
          </cell>
          <cell r="AQ122">
            <v>58</v>
          </cell>
          <cell r="AR122">
            <v>34</v>
          </cell>
          <cell r="AS122">
            <v>92</v>
          </cell>
          <cell r="AT122">
            <v>10</v>
          </cell>
          <cell r="AU122">
            <v>9</v>
          </cell>
          <cell r="AV122">
            <v>40</v>
          </cell>
          <cell r="AW122">
            <v>59</v>
          </cell>
          <cell r="AX122">
            <v>32</v>
          </cell>
          <cell r="AY122">
            <v>91</v>
          </cell>
          <cell r="AZ122">
            <v>7</v>
          </cell>
          <cell r="BA122">
            <v>10</v>
          </cell>
          <cell r="BB122">
            <v>40</v>
          </cell>
          <cell r="BC122">
            <v>57</v>
          </cell>
          <cell r="BD122">
            <v>37</v>
          </cell>
          <cell r="BE122">
            <v>94</v>
          </cell>
          <cell r="BF122">
            <v>438</v>
          </cell>
          <cell r="BG122">
            <v>70</v>
          </cell>
          <cell r="BH122">
            <v>644</v>
          </cell>
          <cell r="BI122">
            <v>85.866666666666674</v>
          </cell>
          <cell r="BK122" t="str">
            <v>B+</v>
          </cell>
          <cell r="BL122" t="str">
            <v>D+</v>
          </cell>
          <cell r="BM122" t="str">
            <v>A++</v>
          </cell>
          <cell r="BN122" t="str">
            <v>B</v>
          </cell>
          <cell r="BO122" t="str">
            <v>A++</v>
          </cell>
          <cell r="BP122" t="str">
            <v>A+</v>
          </cell>
          <cell r="BQ122" t="str">
            <v>A++</v>
          </cell>
          <cell r="BR122" t="str">
            <v>A++</v>
          </cell>
          <cell r="BS122" t="str">
            <v>A++</v>
          </cell>
          <cell r="BT122" t="str">
            <v>A++</v>
          </cell>
          <cell r="BU122" t="str">
            <v>B+</v>
          </cell>
          <cell r="BW122">
            <v>2</v>
          </cell>
          <cell r="BX122">
            <v>4</v>
          </cell>
          <cell r="BY122">
            <v>4</v>
          </cell>
          <cell r="BZ122">
            <v>2</v>
          </cell>
          <cell r="CA122">
            <v>2</v>
          </cell>
          <cell r="CB122">
            <v>1</v>
          </cell>
          <cell r="CC122">
            <v>1</v>
          </cell>
          <cell r="CD122">
            <v>1.5</v>
          </cell>
          <cell r="CE122">
            <v>1</v>
          </cell>
          <cell r="CF122">
            <v>1.5</v>
          </cell>
          <cell r="CG122">
            <v>0.5</v>
          </cell>
          <cell r="CH122">
            <v>20.5</v>
          </cell>
          <cell r="CI122">
            <v>0</v>
          </cell>
          <cell r="CJ122" t="str">
            <v>Pass</v>
          </cell>
          <cell r="CK122">
            <v>8.68</v>
          </cell>
        </row>
        <row r="123">
          <cell r="B123" t="str">
            <v>PIET23CS053</v>
          </cell>
          <cell r="C123" t="str">
            <v>DIVYA GAUTAM</v>
          </cell>
          <cell r="D123" t="str">
            <v>23EPTCS052</v>
          </cell>
          <cell r="E123" t="str">
            <v>A-53</v>
          </cell>
          <cell r="F123"/>
          <cell r="G123">
            <v>7</v>
          </cell>
          <cell r="H123">
            <v>10</v>
          </cell>
          <cell r="I123">
            <v>10</v>
          </cell>
          <cell r="J123">
            <v>27</v>
          </cell>
          <cell r="K123">
            <v>4</v>
          </cell>
          <cell r="L123">
            <v>10</v>
          </cell>
          <cell r="M123">
            <v>10</v>
          </cell>
          <cell r="N123">
            <v>24</v>
          </cell>
          <cell r="O123" t="str">
            <v>N</v>
          </cell>
          <cell r="P123">
            <v>10</v>
          </cell>
          <cell r="Q123">
            <v>10</v>
          </cell>
          <cell r="R123">
            <v>20</v>
          </cell>
          <cell r="S123">
            <v>7</v>
          </cell>
          <cell r="T123">
            <v>10</v>
          </cell>
          <cell r="U123">
            <v>10</v>
          </cell>
          <cell r="V123">
            <v>27</v>
          </cell>
          <cell r="W123">
            <v>9</v>
          </cell>
          <cell r="X123">
            <v>10</v>
          </cell>
          <cell r="Y123">
            <v>10</v>
          </cell>
          <cell r="Z123">
            <v>29</v>
          </cell>
          <cell r="AA123">
            <v>127</v>
          </cell>
          <cell r="AB123">
            <v>7</v>
          </cell>
          <cell r="AC123">
            <v>8</v>
          </cell>
          <cell r="AD123">
            <v>34</v>
          </cell>
          <cell r="AE123">
            <v>49</v>
          </cell>
          <cell r="AF123">
            <v>25</v>
          </cell>
          <cell r="AG123">
            <v>74</v>
          </cell>
          <cell r="AH123">
            <v>8</v>
          </cell>
          <cell r="AI123">
            <v>7</v>
          </cell>
          <cell r="AJ123">
            <v>37</v>
          </cell>
          <cell r="AK123">
            <v>52</v>
          </cell>
          <cell r="AL123">
            <v>31</v>
          </cell>
          <cell r="AM123">
            <v>83</v>
          </cell>
          <cell r="AN123">
            <v>9</v>
          </cell>
          <cell r="AO123">
            <v>9</v>
          </cell>
          <cell r="AP123">
            <v>38</v>
          </cell>
          <cell r="AQ123">
            <v>56</v>
          </cell>
          <cell r="AR123">
            <v>32</v>
          </cell>
          <cell r="AS123">
            <v>88</v>
          </cell>
          <cell r="AT123">
            <v>7</v>
          </cell>
          <cell r="AU123">
            <v>7</v>
          </cell>
          <cell r="AV123">
            <v>39</v>
          </cell>
          <cell r="AW123">
            <v>53</v>
          </cell>
          <cell r="AX123">
            <v>32</v>
          </cell>
          <cell r="AY123">
            <v>85</v>
          </cell>
          <cell r="AZ123">
            <v>6</v>
          </cell>
          <cell r="BA123">
            <v>6</v>
          </cell>
          <cell r="BB123">
            <v>38</v>
          </cell>
          <cell r="BC123">
            <v>50</v>
          </cell>
          <cell r="BD123">
            <v>31</v>
          </cell>
          <cell r="BE123">
            <v>81</v>
          </cell>
          <cell r="BF123">
            <v>411</v>
          </cell>
          <cell r="BG123">
            <v>73</v>
          </cell>
          <cell r="BH123">
            <v>611</v>
          </cell>
          <cell r="BI123">
            <v>81.466666666666669</v>
          </cell>
          <cell r="BK123" t="str">
            <v>C+</v>
          </cell>
          <cell r="BL123" t="str">
            <v>A</v>
          </cell>
          <cell r="BM123" t="str">
            <v>C</v>
          </cell>
          <cell r="BN123" t="str">
            <v>C+</v>
          </cell>
          <cell r="BO123" t="str">
            <v>A++</v>
          </cell>
          <cell r="BP123" t="str">
            <v>A++</v>
          </cell>
          <cell r="BQ123" t="str">
            <v>A</v>
          </cell>
          <cell r="BR123" t="str">
            <v>A++</v>
          </cell>
          <cell r="BS123" t="str">
            <v>A++</v>
          </cell>
          <cell r="BT123" t="str">
            <v>A++</v>
          </cell>
          <cell r="BU123" t="str">
            <v>A</v>
          </cell>
          <cell r="BW123">
            <v>2</v>
          </cell>
          <cell r="BX123">
            <v>4</v>
          </cell>
          <cell r="BY123">
            <v>4</v>
          </cell>
          <cell r="BZ123">
            <v>2</v>
          </cell>
          <cell r="CA123">
            <v>2</v>
          </cell>
          <cell r="CB123">
            <v>1</v>
          </cell>
          <cell r="CC123">
            <v>1</v>
          </cell>
          <cell r="CD123">
            <v>1.5</v>
          </cell>
          <cell r="CE123">
            <v>1</v>
          </cell>
          <cell r="CF123">
            <v>1.5</v>
          </cell>
          <cell r="CG123">
            <v>0.5</v>
          </cell>
          <cell r="CH123">
            <v>20.5</v>
          </cell>
          <cell r="CI123">
            <v>0</v>
          </cell>
          <cell r="CJ123" t="str">
            <v>Pass</v>
          </cell>
          <cell r="CK123">
            <v>8.33</v>
          </cell>
        </row>
        <row r="124">
          <cell r="B124" t="str">
            <v>PIET23CS054</v>
          </cell>
          <cell r="C124" t="str">
            <v>DIVYANSH KHANDELWAL</v>
          </cell>
          <cell r="D124" t="str">
            <v>23EPTCS053</v>
          </cell>
          <cell r="E124" t="str">
            <v>A-54</v>
          </cell>
          <cell r="F124"/>
          <cell r="G124">
            <v>1</v>
          </cell>
          <cell r="H124">
            <v>5</v>
          </cell>
          <cell r="I124">
            <v>8</v>
          </cell>
          <cell r="J124">
            <v>14</v>
          </cell>
          <cell r="K124">
            <v>6</v>
          </cell>
          <cell r="L124" t="str">
            <v>N</v>
          </cell>
          <cell r="M124">
            <v>8</v>
          </cell>
          <cell r="N124">
            <v>14</v>
          </cell>
          <cell r="O124" t="str">
            <v>N</v>
          </cell>
          <cell r="P124">
            <v>8</v>
          </cell>
          <cell r="Q124">
            <v>10</v>
          </cell>
          <cell r="R124">
            <v>18</v>
          </cell>
          <cell r="S124">
            <v>7</v>
          </cell>
          <cell r="T124" t="str">
            <v>N</v>
          </cell>
          <cell r="U124">
            <v>8</v>
          </cell>
          <cell r="V124">
            <v>15</v>
          </cell>
          <cell r="W124" t="str">
            <v>N</v>
          </cell>
          <cell r="X124">
            <v>9</v>
          </cell>
          <cell r="Y124">
            <v>10</v>
          </cell>
          <cell r="Z124">
            <v>19</v>
          </cell>
          <cell r="AA124">
            <v>80</v>
          </cell>
          <cell r="AB124">
            <v>3</v>
          </cell>
          <cell r="AC124">
            <v>3</v>
          </cell>
          <cell r="AD124">
            <v>24</v>
          </cell>
          <cell r="AE124">
            <v>30</v>
          </cell>
          <cell r="AF124">
            <v>17</v>
          </cell>
          <cell r="AG124">
            <v>47</v>
          </cell>
          <cell r="AH124">
            <v>7</v>
          </cell>
          <cell r="AI124">
            <v>7</v>
          </cell>
          <cell r="AJ124">
            <v>32</v>
          </cell>
          <cell r="AK124">
            <v>46</v>
          </cell>
          <cell r="AL124">
            <v>26</v>
          </cell>
          <cell r="AM124">
            <v>72</v>
          </cell>
          <cell r="AN124">
            <v>5</v>
          </cell>
          <cell r="AO124">
            <v>5</v>
          </cell>
          <cell r="AP124">
            <v>29</v>
          </cell>
          <cell r="AQ124">
            <v>39</v>
          </cell>
          <cell r="AR124">
            <v>22</v>
          </cell>
          <cell r="AS124">
            <v>61</v>
          </cell>
          <cell r="AT124">
            <v>5</v>
          </cell>
          <cell r="AU124">
            <v>4</v>
          </cell>
          <cell r="AV124">
            <v>25</v>
          </cell>
          <cell r="AW124">
            <v>34</v>
          </cell>
          <cell r="AX124">
            <v>25</v>
          </cell>
          <cell r="AY124">
            <v>59</v>
          </cell>
          <cell r="AZ124">
            <v>4</v>
          </cell>
          <cell r="BA124">
            <v>5</v>
          </cell>
          <cell r="BB124">
            <v>26</v>
          </cell>
          <cell r="BC124">
            <v>35</v>
          </cell>
          <cell r="BD124">
            <v>17</v>
          </cell>
          <cell r="BE124">
            <v>52</v>
          </cell>
          <cell r="BF124">
            <v>291</v>
          </cell>
          <cell r="BG124">
            <v>62</v>
          </cell>
          <cell r="BH124">
            <v>433</v>
          </cell>
          <cell r="BI124">
            <v>57.733333333333334</v>
          </cell>
          <cell r="BK124" t="str">
            <v>D+</v>
          </cell>
          <cell r="BL124" t="str">
            <v>F</v>
          </cell>
          <cell r="BM124" t="str">
            <v>E+</v>
          </cell>
          <cell r="BN124" t="str">
            <v>D+</v>
          </cell>
          <cell r="BO124" t="str">
            <v>B</v>
          </cell>
          <cell r="BP124" t="str">
            <v>A</v>
          </cell>
          <cell r="BQ124" t="str">
            <v>D</v>
          </cell>
          <cell r="BR124" t="str">
            <v>C+</v>
          </cell>
          <cell r="BS124" t="str">
            <v>C+</v>
          </cell>
          <cell r="BT124" t="str">
            <v>D+</v>
          </cell>
          <cell r="BU124" t="str">
            <v>C+</v>
          </cell>
          <cell r="BW124">
            <v>2</v>
          </cell>
          <cell r="BX124">
            <v>4</v>
          </cell>
          <cell r="BY124">
            <v>4</v>
          </cell>
          <cell r="BZ124">
            <v>2</v>
          </cell>
          <cell r="CA124">
            <v>2</v>
          </cell>
          <cell r="CB124">
            <v>1</v>
          </cell>
          <cell r="CC124">
            <v>1</v>
          </cell>
          <cell r="CD124">
            <v>1.5</v>
          </cell>
          <cell r="CE124">
            <v>1</v>
          </cell>
          <cell r="CF124">
            <v>1.5</v>
          </cell>
          <cell r="CG124">
            <v>0.5</v>
          </cell>
          <cell r="CH124">
            <v>20.5</v>
          </cell>
          <cell r="CI124">
            <v>1</v>
          </cell>
          <cell r="CJ124" t="str">
            <v>Fail</v>
          </cell>
          <cell r="CK124">
            <v>5.0199999999999996</v>
          </cell>
        </row>
        <row r="125">
          <cell r="B125" t="str">
            <v>PIET23CS055</v>
          </cell>
          <cell r="C125" t="str">
            <v>DIVYANSH MALVIYA</v>
          </cell>
          <cell r="D125" t="str">
            <v>23EPTCS054</v>
          </cell>
          <cell r="E125" t="str">
            <v>A-55</v>
          </cell>
          <cell r="F125"/>
          <cell r="G125">
            <v>6</v>
          </cell>
          <cell r="H125">
            <v>5</v>
          </cell>
          <cell r="I125">
            <v>8</v>
          </cell>
          <cell r="J125">
            <v>19</v>
          </cell>
          <cell r="K125">
            <v>0</v>
          </cell>
          <cell r="L125">
            <v>8</v>
          </cell>
          <cell r="M125">
            <v>10</v>
          </cell>
          <cell r="N125">
            <v>18</v>
          </cell>
          <cell r="O125">
            <v>5</v>
          </cell>
          <cell r="P125">
            <v>9</v>
          </cell>
          <cell r="Q125">
            <v>10</v>
          </cell>
          <cell r="R125">
            <v>24</v>
          </cell>
          <cell r="S125">
            <v>6</v>
          </cell>
          <cell r="T125">
            <v>6</v>
          </cell>
          <cell r="U125">
            <v>10</v>
          </cell>
          <cell r="V125">
            <v>22</v>
          </cell>
          <cell r="W125">
            <v>4</v>
          </cell>
          <cell r="X125">
            <v>10</v>
          </cell>
          <cell r="Y125">
            <v>7</v>
          </cell>
          <cell r="Z125">
            <v>21</v>
          </cell>
          <cell r="AA125">
            <v>104</v>
          </cell>
          <cell r="AB125">
            <v>6</v>
          </cell>
          <cell r="AC125">
            <v>9</v>
          </cell>
          <cell r="AD125">
            <v>39</v>
          </cell>
          <cell r="AE125">
            <v>54</v>
          </cell>
          <cell r="AF125">
            <v>26</v>
          </cell>
          <cell r="AG125">
            <v>80</v>
          </cell>
          <cell r="AH125">
            <v>8</v>
          </cell>
          <cell r="AI125">
            <v>7</v>
          </cell>
          <cell r="AJ125">
            <v>33</v>
          </cell>
          <cell r="AK125">
            <v>48</v>
          </cell>
          <cell r="AL125">
            <v>29</v>
          </cell>
          <cell r="AM125">
            <v>77</v>
          </cell>
          <cell r="AN125">
            <v>8</v>
          </cell>
          <cell r="AO125">
            <v>5</v>
          </cell>
          <cell r="AP125">
            <v>31</v>
          </cell>
          <cell r="AQ125">
            <v>44</v>
          </cell>
          <cell r="AR125">
            <v>22</v>
          </cell>
          <cell r="AS125">
            <v>66</v>
          </cell>
          <cell r="AT125">
            <v>6</v>
          </cell>
          <cell r="AU125">
            <v>5</v>
          </cell>
          <cell r="AV125">
            <v>37</v>
          </cell>
          <cell r="AW125">
            <v>48</v>
          </cell>
          <cell r="AX125">
            <v>26</v>
          </cell>
          <cell r="AY125">
            <v>74</v>
          </cell>
          <cell r="AZ125">
            <v>4</v>
          </cell>
          <cell r="BA125">
            <v>8</v>
          </cell>
          <cell r="BB125">
            <v>30</v>
          </cell>
          <cell r="BC125">
            <v>42</v>
          </cell>
          <cell r="BD125">
            <v>29</v>
          </cell>
          <cell r="BE125">
            <v>71</v>
          </cell>
          <cell r="BF125">
            <v>368</v>
          </cell>
          <cell r="BG125">
            <v>69</v>
          </cell>
          <cell r="BH125">
            <v>541</v>
          </cell>
          <cell r="BI125">
            <v>72.13333333333334</v>
          </cell>
          <cell r="BK125" t="str">
            <v>C+</v>
          </cell>
          <cell r="BL125" t="str">
            <v>D+</v>
          </cell>
          <cell r="BM125" t="str">
            <v>E+</v>
          </cell>
          <cell r="BN125" t="str">
            <v>C+</v>
          </cell>
          <cell r="BO125" t="str">
            <v>A+</v>
          </cell>
          <cell r="BP125" t="str">
            <v>A+</v>
          </cell>
          <cell r="BQ125" t="str">
            <v>A+</v>
          </cell>
          <cell r="BR125" t="str">
            <v>B</v>
          </cell>
          <cell r="BS125" t="str">
            <v>A</v>
          </cell>
          <cell r="BT125" t="str">
            <v>B+</v>
          </cell>
          <cell r="BU125" t="str">
            <v>B+</v>
          </cell>
          <cell r="BW125">
            <v>2</v>
          </cell>
          <cell r="BX125">
            <v>4</v>
          </cell>
          <cell r="BY125">
            <v>4</v>
          </cell>
          <cell r="BZ125">
            <v>2</v>
          </cell>
          <cell r="CA125">
            <v>2</v>
          </cell>
          <cell r="CB125">
            <v>1</v>
          </cell>
          <cell r="CC125">
            <v>1</v>
          </cell>
          <cell r="CD125">
            <v>1.5</v>
          </cell>
          <cell r="CE125">
            <v>1</v>
          </cell>
          <cell r="CF125">
            <v>1.5</v>
          </cell>
          <cell r="CG125">
            <v>0.5</v>
          </cell>
          <cell r="CH125">
            <v>20.5</v>
          </cell>
          <cell r="CI125">
            <v>0</v>
          </cell>
          <cell r="CJ125" t="str">
            <v>Pass</v>
          </cell>
          <cell r="CK125">
            <v>7.01</v>
          </cell>
        </row>
        <row r="126">
          <cell r="B126" t="str">
            <v>PIET23CS056</v>
          </cell>
          <cell r="C126" t="str">
            <v>DIVYANSH SHARMA</v>
          </cell>
          <cell r="D126" t="str">
            <v>23EPTCS055</v>
          </cell>
          <cell r="E126" t="str">
            <v>A-56</v>
          </cell>
          <cell r="F126"/>
          <cell r="G126">
            <v>9</v>
          </cell>
          <cell r="H126">
            <v>10</v>
          </cell>
          <cell r="I126">
            <v>10</v>
          </cell>
          <cell r="J126">
            <v>29</v>
          </cell>
          <cell r="K126">
            <v>9</v>
          </cell>
          <cell r="L126">
            <v>10</v>
          </cell>
          <cell r="M126">
            <v>10</v>
          </cell>
          <cell r="N126">
            <v>29</v>
          </cell>
          <cell r="O126">
            <v>8</v>
          </cell>
          <cell r="P126">
            <v>10</v>
          </cell>
          <cell r="Q126">
            <v>10</v>
          </cell>
          <cell r="R126">
            <v>28</v>
          </cell>
          <cell r="S126">
            <v>8</v>
          </cell>
          <cell r="T126">
            <v>10</v>
          </cell>
          <cell r="U126">
            <v>10</v>
          </cell>
          <cell r="V126">
            <v>28</v>
          </cell>
          <cell r="W126">
            <v>8</v>
          </cell>
          <cell r="X126">
            <v>10</v>
          </cell>
          <cell r="Y126">
            <v>10</v>
          </cell>
          <cell r="Z126">
            <v>28</v>
          </cell>
          <cell r="AA126">
            <v>142</v>
          </cell>
          <cell r="AB126">
            <v>8</v>
          </cell>
          <cell r="AC126">
            <v>9</v>
          </cell>
          <cell r="AD126">
            <v>35</v>
          </cell>
          <cell r="AE126">
            <v>52</v>
          </cell>
          <cell r="AF126">
            <v>33</v>
          </cell>
          <cell r="AG126">
            <v>85</v>
          </cell>
          <cell r="AH126">
            <v>8</v>
          </cell>
          <cell r="AI126">
            <v>8</v>
          </cell>
          <cell r="AJ126">
            <v>34</v>
          </cell>
          <cell r="AK126">
            <v>50</v>
          </cell>
          <cell r="AL126">
            <v>29</v>
          </cell>
          <cell r="AM126">
            <v>79</v>
          </cell>
          <cell r="AN126">
            <v>9</v>
          </cell>
          <cell r="AO126">
            <v>9</v>
          </cell>
          <cell r="AP126">
            <v>39</v>
          </cell>
          <cell r="AQ126">
            <v>57</v>
          </cell>
          <cell r="AR126">
            <v>35</v>
          </cell>
          <cell r="AS126">
            <v>92</v>
          </cell>
          <cell r="AT126">
            <v>10</v>
          </cell>
          <cell r="AU126">
            <v>8</v>
          </cell>
          <cell r="AV126">
            <v>36</v>
          </cell>
          <cell r="AW126">
            <v>54</v>
          </cell>
          <cell r="AX126">
            <v>35</v>
          </cell>
          <cell r="AY126">
            <v>89</v>
          </cell>
          <cell r="AZ126">
            <v>8</v>
          </cell>
          <cell r="BA126">
            <v>8</v>
          </cell>
          <cell r="BB126">
            <v>37</v>
          </cell>
          <cell r="BC126">
            <v>53</v>
          </cell>
          <cell r="BD126">
            <v>28</v>
          </cell>
          <cell r="BE126">
            <v>81</v>
          </cell>
          <cell r="BF126">
            <v>426</v>
          </cell>
          <cell r="BG126">
            <v>74</v>
          </cell>
          <cell r="BH126">
            <v>642</v>
          </cell>
          <cell r="BI126">
            <v>85.6</v>
          </cell>
          <cell r="BK126" t="str">
            <v>A</v>
          </cell>
          <cell r="BL126" t="str">
            <v>A</v>
          </cell>
          <cell r="BM126" t="str">
            <v>A++</v>
          </cell>
          <cell r="BN126" t="str">
            <v>A</v>
          </cell>
          <cell r="BO126" t="str">
            <v>A+</v>
          </cell>
          <cell r="BP126" t="str">
            <v>A+</v>
          </cell>
          <cell r="BQ126" t="str">
            <v>A++</v>
          </cell>
          <cell r="BR126" t="str">
            <v>A++</v>
          </cell>
          <cell r="BS126" t="str">
            <v>A++</v>
          </cell>
          <cell r="BT126" t="str">
            <v>A++</v>
          </cell>
          <cell r="BU126" t="str">
            <v>A</v>
          </cell>
          <cell r="BW126">
            <v>2</v>
          </cell>
          <cell r="BX126">
            <v>4</v>
          </cell>
          <cell r="BY126">
            <v>4</v>
          </cell>
          <cell r="BZ126">
            <v>2</v>
          </cell>
          <cell r="CA126">
            <v>2</v>
          </cell>
          <cell r="CB126">
            <v>1</v>
          </cell>
          <cell r="CC126">
            <v>1</v>
          </cell>
          <cell r="CD126">
            <v>1.5</v>
          </cell>
          <cell r="CE126">
            <v>1</v>
          </cell>
          <cell r="CF126">
            <v>1.5</v>
          </cell>
          <cell r="CG126">
            <v>0.5</v>
          </cell>
          <cell r="CH126">
            <v>20.5</v>
          </cell>
          <cell r="CI126">
            <v>0</v>
          </cell>
          <cell r="CJ126" t="str">
            <v>Pass</v>
          </cell>
          <cell r="CK126">
            <v>9.23</v>
          </cell>
        </row>
        <row r="127">
          <cell r="B127" t="str">
            <v>PIET23CS057</v>
          </cell>
          <cell r="C127" t="str">
            <v>DUSHYANT KAUSHIK</v>
          </cell>
          <cell r="D127" t="str">
            <v>23EPTCS056</v>
          </cell>
          <cell r="E127" t="str">
            <v>A-57</v>
          </cell>
          <cell r="F127"/>
          <cell r="G127">
            <v>9</v>
          </cell>
          <cell r="H127">
            <v>5</v>
          </cell>
          <cell r="I127">
            <v>10</v>
          </cell>
          <cell r="J127">
            <v>24</v>
          </cell>
          <cell r="K127">
            <v>5</v>
          </cell>
          <cell r="L127">
            <v>9</v>
          </cell>
          <cell r="M127">
            <v>9</v>
          </cell>
          <cell r="N127">
            <v>23</v>
          </cell>
          <cell r="O127">
            <v>8</v>
          </cell>
          <cell r="P127">
            <v>10</v>
          </cell>
          <cell r="Q127">
            <v>10</v>
          </cell>
          <cell r="R127">
            <v>28</v>
          </cell>
          <cell r="S127">
            <v>3</v>
          </cell>
          <cell r="T127">
            <v>10</v>
          </cell>
          <cell r="U127">
            <v>10</v>
          </cell>
          <cell r="V127">
            <v>23</v>
          </cell>
          <cell r="W127">
            <v>6</v>
          </cell>
          <cell r="X127">
            <v>10</v>
          </cell>
          <cell r="Y127">
            <v>10</v>
          </cell>
          <cell r="Z127">
            <v>26</v>
          </cell>
          <cell r="AA127">
            <v>124</v>
          </cell>
          <cell r="AB127">
            <v>9</v>
          </cell>
          <cell r="AC127">
            <v>7</v>
          </cell>
          <cell r="AD127">
            <v>29</v>
          </cell>
          <cell r="AE127">
            <v>45</v>
          </cell>
          <cell r="AF127">
            <v>28</v>
          </cell>
          <cell r="AG127">
            <v>73</v>
          </cell>
          <cell r="AH127">
            <v>8</v>
          </cell>
          <cell r="AI127">
            <v>8</v>
          </cell>
          <cell r="AJ127">
            <v>32</v>
          </cell>
          <cell r="AK127">
            <v>48</v>
          </cell>
          <cell r="AL127">
            <v>25</v>
          </cell>
          <cell r="AM127">
            <v>73</v>
          </cell>
          <cell r="AN127">
            <v>7</v>
          </cell>
          <cell r="AO127">
            <v>8</v>
          </cell>
          <cell r="AP127">
            <v>36</v>
          </cell>
          <cell r="AQ127">
            <v>51</v>
          </cell>
          <cell r="AR127">
            <v>30</v>
          </cell>
          <cell r="AS127">
            <v>81</v>
          </cell>
          <cell r="AT127">
            <v>7</v>
          </cell>
          <cell r="AU127">
            <v>8</v>
          </cell>
          <cell r="AV127">
            <v>40</v>
          </cell>
          <cell r="AW127">
            <v>55</v>
          </cell>
          <cell r="AX127">
            <v>23</v>
          </cell>
          <cell r="AY127">
            <v>78</v>
          </cell>
          <cell r="AZ127">
            <v>5</v>
          </cell>
          <cell r="BA127">
            <v>7</v>
          </cell>
          <cell r="BB127">
            <v>36</v>
          </cell>
          <cell r="BC127">
            <v>48</v>
          </cell>
          <cell r="BD127">
            <v>25</v>
          </cell>
          <cell r="BE127">
            <v>73</v>
          </cell>
          <cell r="BF127">
            <v>378</v>
          </cell>
          <cell r="BG127">
            <v>68</v>
          </cell>
          <cell r="BH127">
            <v>570</v>
          </cell>
          <cell r="BI127">
            <v>76</v>
          </cell>
          <cell r="BK127" t="str">
            <v>B</v>
          </cell>
          <cell r="BL127" t="str">
            <v>C+</v>
          </cell>
          <cell r="BM127" t="str">
            <v>D+</v>
          </cell>
          <cell r="BN127" t="str">
            <v>B</v>
          </cell>
          <cell r="BO127" t="str">
            <v>A</v>
          </cell>
          <cell r="BP127" t="str">
            <v>A</v>
          </cell>
          <cell r="BQ127" t="str">
            <v>A</v>
          </cell>
          <cell r="BR127" t="str">
            <v>A++</v>
          </cell>
          <cell r="BS127" t="str">
            <v>A+</v>
          </cell>
          <cell r="BT127" t="str">
            <v>A</v>
          </cell>
          <cell r="BU127" t="str">
            <v>B+</v>
          </cell>
          <cell r="BW127">
            <v>2</v>
          </cell>
          <cell r="BX127">
            <v>4</v>
          </cell>
          <cell r="BY127">
            <v>4</v>
          </cell>
          <cell r="BZ127">
            <v>2</v>
          </cell>
          <cell r="CA127">
            <v>2</v>
          </cell>
          <cell r="CB127">
            <v>1</v>
          </cell>
          <cell r="CC127">
            <v>1</v>
          </cell>
          <cell r="CD127">
            <v>1.5</v>
          </cell>
          <cell r="CE127">
            <v>1</v>
          </cell>
          <cell r="CF127">
            <v>1.5</v>
          </cell>
          <cell r="CG127">
            <v>0.5</v>
          </cell>
          <cell r="CH127">
            <v>20.5</v>
          </cell>
          <cell r="CI127">
            <v>0</v>
          </cell>
          <cell r="CJ127" t="str">
            <v>Pass</v>
          </cell>
          <cell r="CK127">
            <v>7.65</v>
          </cell>
        </row>
        <row r="128">
          <cell r="B128" t="str">
            <v>PIET23CS058</v>
          </cell>
          <cell r="C128" t="str">
            <v>GAURAV KUMAR</v>
          </cell>
          <cell r="D128" t="str">
            <v>23EPTCS057</v>
          </cell>
          <cell r="E128" t="str">
            <v>A-58</v>
          </cell>
          <cell r="F128"/>
          <cell r="G128">
            <v>1</v>
          </cell>
          <cell r="H128">
            <v>4</v>
          </cell>
          <cell r="I128">
            <v>10</v>
          </cell>
          <cell r="J128">
            <v>15</v>
          </cell>
          <cell r="K128">
            <v>0</v>
          </cell>
          <cell r="L128">
            <v>4</v>
          </cell>
          <cell r="M128">
            <v>10</v>
          </cell>
          <cell r="N128">
            <v>14</v>
          </cell>
          <cell r="O128">
            <v>5</v>
          </cell>
          <cell r="P128">
            <v>7</v>
          </cell>
          <cell r="Q128">
            <v>10</v>
          </cell>
          <cell r="R128">
            <v>22</v>
          </cell>
          <cell r="S128">
            <v>0</v>
          </cell>
          <cell r="T128">
            <v>8</v>
          </cell>
          <cell r="U128">
            <v>10</v>
          </cell>
          <cell r="V128">
            <v>18</v>
          </cell>
          <cell r="W128">
            <v>1</v>
          </cell>
          <cell r="X128">
            <v>9</v>
          </cell>
          <cell r="Y128">
            <v>8</v>
          </cell>
          <cell r="Z128">
            <v>18</v>
          </cell>
          <cell r="AA128">
            <v>87</v>
          </cell>
          <cell r="AB128">
            <v>1</v>
          </cell>
          <cell r="AC128">
            <v>1</v>
          </cell>
          <cell r="AD128">
            <v>40</v>
          </cell>
          <cell r="AE128">
            <v>42</v>
          </cell>
          <cell r="AF128">
            <v>33</v>
          </cell>
          <cell r="AG128">
            <v>75</v>
          </cell>
          <cell r="AH128">
            <v>6</v>
          </cell>
          <cell r="AI128">
            <v>7</v>
          </cell>
          <cell r="AJ128">
            <v>34</v>
          </cell>
          <cell r="AK128">
            <v>47</v>
          </cell>
          <cell r="AL128">
            <v>27</v>
          </cell>
          <cell r="AM128">
            <v>74</v>
          </cell>
          <cell r="AN128">
            <v>4</v>
          </cell>
          <cell r="AO128">
            <v>5</v>
          </cell>
          <cell r="AP128">
            <v>29</v>
          </cell>
          <cell r="AQ128">
            <v>38</v>
          </cell>
          <cell r="AR128">
            <v>20</v>
          </cell>
          <cell r="AS128">
            <v>58</v>
          </cell>
          <cell r="AT128">
            <v>3</v>
          </cell>
          <cell r="AU128">
            <v>3</v>
          </cell>
          <cell r="AV128">
            <v>39</v>
          </cell>
          <cell r="AW128">
            <v>45</v>
          </cell>
          <cell r="AX128">
            <v>16</v>
          </cell>
          <cell r="AY128">
            <v>61</v>
          </cell>
          <cell r="AZ128">
            <v>6</v>
          </cell>
          <cell r="BA128" t="str">
            <v>A</v>
          </cell>
          <cell r="BB128">
            <v>35</v>
          </cell>
          <cell r="BC128">
            <v>41</v>
          </cell>
          <cell r="BD128">
            <v>32</v>
          </cell>
          <cell r="BE128">
            <v>73</v>
          </cell>
          <cell r="BF128">
            <v>341</v>
          </cell>
          <cell r="BG128">
            <v>62</v>
          </cell>
          <cell r="BH128">
            <v>490</v>
          </cell>
          <cell r="BI128">
            <v>65.333333333333329</v>
          </cell>
          <cell r="BK128" t="str">
            <v>C+</v>
          </cell>
          <cell r="BL128" t="str">
            <v>D+</v>
          </cell>
          <cell r="BM128" t="str">
            <v>C+</v>
          </cell>
          <cell r="BN128" t="str">
            <v>D+</v>
          </cell>
          <cell r="BO128" t="str">
            <v>C+</v>
          </cell>
          <cell r="BP128" t="str">
            <v>A</v>
          </cell>
          <cell r="BQ128" t="str">
            <v>A</v>
          </cell>
          <cell r="BR128" t="str">
            <v>C+</v>
          </cell>
          <cell r="BS128" t="str">
            <v>C+</v>
          </cell>
          <cell r="BT128" t="str">
            <v>A</v>
          </cell>
          <cell r="BU128" t="str">
            <v>C+</v>
          </cell>
          <cell r="BW128">
            <v>2</v>
          </cell>
          <cell r="BX128">
            <v>4</v>
          </cell>
          <cell r="BY128">
            <v>4</v>
          </cell>
          <cell r="BZ128">
            <v>2</v>
          </cell>
          <cell r="CA128">
            <v>2</v>
          </cell>
          <cell r="CB128">
            <v>1</v>
          </cell>
          <cell r="CC128">
            <v>1</v>
          </cell>
          <cell r="CD128">
            <v>1.5</v>
          </cell>
          <cell r="CE128">
            <v>1</v>
          </cell>
          <cell r="CF128">
            <v>1.5</v>
          </cell>
          <cell r="CG128">
            <v>0.5</v>
          </cell>
          <cell r="CH128">
            <v>20.5</v>
          </cell>
          <cell r="CI128">
            <v>0</v>
          </cell>
          <cell r="CJ128" t="str">
            <v>Pass</v>
          </cell>
          <cell r="CK128">
            <v>6.96</v>
          </cell>
        </row>
        <row r="129">
          <cell r="B129" t="str">
            <v>PIET23CS059</v>
          </cell>
          <cell r="C129" t="str">
            <v>GAURIKA PAREEK</v>
          </cell>
          <cell r="D129" t="str">
            <v>23EPTCS058</v>
          </cell>
          <cell r="E129" t="str">
            <v>A-59</v>
          </cell>
          <cell r="F129"/>
          <cell r="G129">
            <v>7</v>
          </cell>
          <cell r="H129">
            <v>10</v>
          </cell>
          <cell r="I129">
            <v>10</v>
          </cell>
          <cell r="J129">
            <v>27</v>
          </cell>
          <cell r="K129">
            <v>8</v>
          </cell>
          <cell r="L129">
            <v>10</v>
          </cell>
          <cell r="M129">
            <v>10</v>
          </cell>
          <cell r="N129">
            <v>28</v>
          </cell>
          <cell r="O129">
            <v>8</v>
          </cell>
          <cell r="P129">
            <v>10</v>
          </cell>
          <cell r="Q129">
            <v>10</v>
          </cell>
          <cell r="R129">
            <v>28</v>
          </cell>
          <cell r="S129">
            <v>9</v>
          </cell>
          <cell r="T129">
            <v>10</v>
          </cell>
          <cell r="U129">
            <v>10</v>
          </cell>
          <cell r="V129">
            <v>29</v>
          </cell>
          <cell r="W129">
            <v>10</v>
          </cell>
          <cell r="X129">
            <v>10</v>
          </cell>
          <cell r="Y129">
            <v>9</v>
          </cell>
          <cell r="Z129">
            <v>29</v>
          </cell>
          <cell r="AA129">
            <v>141</v>
          </cell>
          <cell r="AB129">
            <v>9</v>
          </cell>
          <cell r="AC129">
            <v>9</v>
          </cell>
          <cell r="AD129">
            <v>40</v>
          </cell>
          <cell r="AE129">
            <v>58</v>
          </cell>
          <cell r="AF129">
            <v>33</v>
          </cell>
          <cell r="AG129">
            <v>91</v>
          </cell>
          <cell r="AH129">
            <v>8</v>
          </cell>
          <cell r="AI129">
            <v>8</v>
          </cell>
          <cell r="AJ129">
            <v>35</v>
          </cell>
          <cell r="AK129">
            <v>51</v>
          </cell>
          <cell r="AL129">
            <v>34</v>
          </cell>
          <cell r="AM129">
            <v>85</v>
          </cell>
          <cell r="AN129">
            <v>10</v>
          </cell>
          <cell r="AO129">
            <v>10</v>
          </cell>
          <cell r="AP129">
            <v>40</v>
          </cell>
          <cell r="AQ129">
            <v>60</v>
          </cell>
          <cell r="AR129">
            <v>38</v>
          </cell>
          <cell r="AS129">
            <v>98</v>
          </cell>
          <cell r="AT129">
            <v>9</v>
          </cell>
          <cell r="AU129">
            <v>9</v>
          </cell>
          <cell r="AV129">
            <v>40</v>
          </cell>
          <cell r="AW129">
            <v>58</v>
          </cell>
          <cell r="AX129">
            <v>39</v>
          </cell>
          <cell r="AY129">
            <v>97</v>
          </cell>
          <cell r="AZ129">
            <v>10</v>
          </cell>
          <cell r="BA129">
            <v>9</v>
          </cell>
          <cell r="BB129">
            <v>40</v>
          </cell>
          <cell r="BC129">
            <v>59</v>
          </cell>
          <cell r="BD129">
            <v>36</v>
          </cell>
          <cell r="BE129">
            <v>95</v>
          </cell>
          <cell r="BF129">
            <v>466</v>
          </cell>
          <cell r="BG129">
            <v>74</v>
          </cell>
          <cell r="BH129">
            <v>681</v>
          </cell>
          <cell r="BI129">
            <v>90.8</v>
          </cell>
          <cell r="BK129" t="str">
            <v>A++</v>
          </cell>
          <cell r="BL129" t="str">
            <v>A++</v>
          </cell>
          <cell r="BM129" t="str">
            <v>A++</v>
          </cell>
          <cell r="BN129" t="str">
            <v>A++</v>
          </cell>
          <cell r="BO129" t="str">
            <v>A++</v>
          </cell>
          <cell r="BP129" t="str">
            <v>A++</v>
          </cell>
          <cell r="BQ129" t="str">
            <v>A++</v>
          </cell>
          <cell r="BR129" t="str">
            <v>A++</v>
          </cell>
          <cell r="BS129" t="str">
            <v>A++</v>
          </cell>
          <cell r="BT129" t="str">
            <v>A++</v>
          </cell>
          <cell r="BU129" t="str">
            <v>A</v>
          </cell>
          <cell r="BW129">
            <v>2</v>
          </cell>
          <cell r="BX129">
            <v>4</v>
          </cell>
          <cell r="BY129">
            <v>4</v>
          </cell>
          <cell r="BZ129">
            <v>2</v>
          </cell>
          <cell r="CA129">
            <v>2</v>
          </cell>
          <cell r="CB129">
            <v>1</v>
          </cell>
          <cell r="CC129">
            <v>1</v>
          </cell>
          <cell r="CD129">
            <v>1.5</v>
          </cell>
          <cell r="CE129">
            <v>1</v>
          </cell>
          <cell r="CF129">
            <v>1.5</v>
          </cell>
          <cell r="CG129">
            <v>0.5</v>
          </cell>
          <cell r="CH129">
            <v>20.5</v>
          </cell>
          <cell r="CI129">
            <v>0</v>
          </cell>
          <cell r="CJ129" t="str">
            <v>Pass</v>
          </cell>
          <cell r="CK129">
            <v>9.9600000000000009</v>
          </cell>
        </row>
        <row r="130">
          <cell r="B130" t="str">
            <v>PIET23CS060</v>
          </cell>
          <cell r="C130" t="str">
            <v>HARDIK JAIN</v>
          </cell>
          <cell r="D130" t="str">
            <v>23EPTCS059</v>
          </cell>
          <cell r="E130" t="str">
            <v>A-60</v>
          </cell>
          <cell r="F130"/>
          <cell r="G130">
            <v>7</v>
          </cell>
          <cell r="H130">
            <v>9</v>
          </cell>
          <cell r="I130">
            <v>10</v>
          </cell>
          <cell r="J130">
            <v>26</v>
          </cell>
          <cell r="K130">
            <v>5</v>
          </cell>
          <cell r="L130">
            <v>10</v>
          </cell>
          <cell r="M130">
            <v>10</v>
          </cell>
          <cell r="N130">
            <v>25</v>
          </cell>
          <cell r="O130">
            <v>8</v>
          </cell>
          <cell r="P130">
            <v>10</v>
          </cell>
          <cell r="Q130">
            <v>9</v>
          </cell>
          <cell r="R130">
            <v>27</v>
          </cell>
          <cell r="S130">
            <v>7</v>
          </cell>
          <cell r="T130">
            <v>10</v>
          </cell>
          <cell r="U130">
            <v>10</v>
          </cell>
          <cell r="V130">
            <v>27</v>
          </cell>
          <cell r="W130">
            <v>9</v>
          </cell>
          <cell r="X130">
            <v>10</v>
          </cell>
          <cell r="Y130">
            <v>10</v>
          </cell>
          <cell r="Z130">
            <v>29</v>
          </cell>
          <cell r="AA130">
            <v>134</v>
          </cell>
          <cell r="AB130">
            <v>10</v>
          </cell>
          <cell r="AC130">
            <v>8</v>
          </cell>
          <cell r="AD130">
            <v>30</v>
          </cell>
          <cell r="AE130">
            <v>48</v>
          </cell>
          <cell r="AF130">
            <v>25</v>
          </cell>
          <cell r="AG130">
            <v>73</v>
          </cell>
          <cell r="AH130">
            <v>8</v>
          </cell>
          <cell r="AI130">
            <v>8</v>
          </cell>
          <cell r="AJ130">
            <v>34</v>
          </cell>
          <cell r="AK130">
            <v>50</v>
          </cell>
          <cell r="AL130">
            <v>29</v>
          </cell>
          <cell r="AM130">
            <v>79</v>
          </cell>
          <cell r="AN130">
            <v>9</v>
          </cell>
          <cell r="AO130">
            <v>9</v>
          </cell>
          <cell r="AP130">
            <v>40</v>
          </cell>
          <cell r="AQ130">
            <v>58</v>
          </cell>
          <cell r="AR130">
            <v>36</v>
          </cell>
          <cell r="AS130">
            <v>94</v>
          </cell>
          <cell r="AT130">
            <v>10</v>
          </cell>
          <cell r="AU130">
            <v>9</v>
          </cell>
          <cell r="AV130">
            <v>40</v>
          </cell>
          <cell r="AW130">
            <v>59</v>
          </cell>
          <cell r="AX130">
            <v>32</v>
          </cell>
          <cell r="AY130">
            <v>91</v>
          </cell>
          <cell r="AZ130">
            <v>8</v>
          </cell>
          <cell r="BA130">
            <v>7</v>
          </cell>
          <cell r="BB130">
            <v>40</v>
          </cell>
          <cell r="BC130">
            <v>55</v>
          </cell>
          <cell r="BD130">
            <v>30</v>
          </cell>
          <cell r="BE130">
            <v>85</v>
          </cell>
          <cell r="BF130">
            <v>422</v>
          </cell>
          <cell r="BG130">
            <v>72</v>
          </cell>
          <cell r="BH130">
            <v>628</v>
          </cell>
          <cell r="BI130">
            <v>83.733333333333334</v>
          </cell>
          <cell r="BK130" t="str">
            <v>A+</v>
          </cell>
          <cell r="BL130" t="str">
            <v>A+</v>
          </cell>
          <cell r="BM130" t="str">
            <v>A++</v>
          </cell>
          <cell r="BN130" t="str">
            <v>B</v>
          </cell>
          <cell r="BO130" t="str">
            <v>A++</v>
          </cell>
          <cell r="BP130" t="str">
            <v>A+</v>
          </cell>
          <cell r="BQ130" t="str">
            <v>A</v>
          </cell>
          <cell r="BR130" t="str">
            <v>A++</v>
          </cell>
          <cell r="BS130" t="str">
            <v>A++</v>
          </cell>
          <cell r="BT130" t="str">
            <v>A++</v>
          </cell>
          <cell r="BU130" t="str">
            <v>A</v>
          </cell>
          <cell r="BW130">
            <v>2</v>
          </cell>
          <cell r="BX130">
            <v>4</v>
          </cell>
          <cell r="BY130">
            <v>4</v>
          </cell>
          <cell r="BZ130">
            <v>2</v>
          </cell>
          <cell r="CA130">
            <v>2</v>
          </cell>
          <cell r="CB130">
            <v>1</v>
          </cell>
          <cell r="CC130">
            <v>1</v>
          </cell>
          <cell r="CD130">
            <v>1.5</v>
          </cell>
          <cell r="CE130">
            <v>1</v>
          </cell>
          <cell r="CF130">
            <v>1.5</v>
          </cell>
          <cell r="CG130">
            <v>0.5</v>
          </cell>
          <cell r="CH130">
            <v>20.5</v>
          </cell>
          <cell r="CI130">
            <v>0</v>
          </cell>
          <cell r="CJ130" t="str">
            <v>Pass</v>
          </cell>
          <cell r="CK130">
            <v>9.3000000000000007</v>
          </cell>
        </row>
        <row r="131">
          <cell r="B131" t="str">
            <v>PIET23CS061</v>
          </cell>
          <cell r="C131" t="str">
            <v>HARISH DHAKAR</v>
          </cell>
          <cell r="D131" t="str">
            <v>23EPTCS060</v>
          </cell>
          <cell r="E131" t="str">
            <v>A-61</v>
          </cell>
          <cell r="F131"/>
          <cell r="G131">
            <v>3</v>
          </cell>
          <cell r="H131">
            <v>5</v>
          </cell>
          <cell r="I131">
            <v>10</v>
          </cell>
          <cell r="J131">
            <v>18</v>
          </cell>
          <cell r="K131">
            <v>6</v>
          </cell>
          <cell r="L131">
            <v>8</v>
          </cell>
          <cell r="M131">
            <v>10</v>
          </cell>
          <cell r="N131">
            <v>24</v>
          </cell>
          <cell r="O131">
            <v>6</v>
          </cell>
          <cell r="P131">
            <v>10</v>
          </cell>
          <cell r="Q131">
            <v>10</v>
          </cell>
          <cell r="R131">
            <v>26</v>
          </cell>
          <cell r="S131">
            <v>5</v>
          </cell>
          <cell r="T131">
            <v>9</v>
          </cell>
          <cell r="U131">
            <v>10</v>
          </cell>
          <cell r="V131">
            <v>24</v>
          </cell>
          <cell r="W131">
            <v>6</v>
          </cell>
          <cell r="X131">
            <v>10</v>
          </cell>
          <cell r="Y131">
            <v>10</v>
          </cell>
          <cell r="Z131">
            <v>26</v>
          </cell>
          <cell r="AA131">
            <v>118</v>
          </cell>
          <cell r="AB131">
            <v>9</v>
          </cell>
          <cell r="AC131">
            <v>9</v>
          </cell>
          <cell r="AD131">
            <v>34</v>
          </cell>
          <cell r="AE131">
            <v>52</v>
          </cell>
          <cell r="AF131">
            <v>31</v>
          </cell>
          <cell r="AG131">
            <v>83</v>
          </cell>
          <cell r="AH131">
            <v>8</v>
          </cell>
          <cell r="AI131">
            <v>7</v>
          </cell>
          <cell r="AJ131">
            <v>32</v>
          </cell>
          <cell r="AK131">
            <v>47</v>
          </cell>
          <cell r="AL131">
            <v>26</v>
          </cell>
          <cell r="AM131">
            <v>73</v>
          </cell>
          <cell r="AN131">
            <v>8</v>
          </cell>
          <cell r="AO131">
            <v>8</v>
          </cell>
          <cell r="AP131">
            <v>39</v>
          </cell>
          <cell r="AQ131">
            <v>55</v>
          </cell>
          <cell r="AR131">
            <v>33</v>
          </cell>
          <cell r="AS131">
            <v>88</v>
          </cell>
          <cell r="AT131">
            <v>9</v>
          </cell>
          <cell r="AU131">
            <v>7</v>
          </cell>
          <cell r="AV131">
            <v>38</v>
          </cell>
          <cell r="AW131">
            <v>54</v>
          </cell>
          <cell r="AX131">
            <v>28</v>
          </cell>
          <cell r="AY131">
            <v>82</v>
          </cell>
          <cell r="AZ131">
            <v>8</v>
          </cell>
          <cell r="BA131">
            <v>8</v>
          </cell>
          <cell r="BB131">
            <v>38</v>
          </cell>
          <cell r="BC131">
            <v>54</v>
          </cell>
          <cell r="BD131">
            <v>25</v>
          </cell>
          <cell r="BE131">
            <v>79</v>
          </cell>
          <cell r="BF131">
            <v>405</v>
          </cell>
          <cell r="BG131">
            <v>66</v>
          </cell>
          <cell r="BH131">
            <v>589</v>
          </cell>
          <cell r="BI131">
            <v>78.533333333333331</v>
          </cell>
          <cell r="BK131" t="str">
            <v>B+</v>
          </cell>
          <cell r="BL131" t="str">
            <v>B</v>
          </cell>
          <cell r="BM131" t="str">
            <v>E+</v>
          </cell>
          <cell r="BN131" t="str">
            <v>A</v>
          </cell>
          <cell r="BO131" t="str">
            <v>B+</v>
          </cell>
          <cell r="BP131" t="str">
            <v>A</v>
          </cell>
          <cell r="BQ131" t="str">
            <v>A++</v>
          </cell>
          <cell r="BR131" t="str">
            <v>A++</v>
          </cell>
          <cell r="BS131" t="str">
            <v>A++</v>
          </cell>
          <cell r="BT131" t="str">
            <v>A+</v>
          </cell>
          <cell r="BU131" t="str">
            <v>B</v>
          </cell>
          <cell r="BW131">
            <v>2</v>
          </cell>
          <cell r="BX131">
            <v>4</v>
          </cell>
          <cell r="BY131">
            <v>4</v>
          </cell>
          <cell r="BZ131">
            <v>2</v>
          </cell>
          <cell r="CA131">
            <v>2</v>
          </cell>
          <cell r="CB131">
            <v>1</v>
          </cell>
          <cell r="CC131">
            <v>1</v>
          </cell>
          <cell r="CD131">
            <v>1.5</v>
          </cell>
          <cell r="CE131">
            <v>1</v>
          </cell>
          <cell r="CF131">
            <v>1.5</v>
          </cell>
          <cell r="CG131">
            <v>0.5</v>
          </cell>
          <cell r="CH131">
            <v>20.5</v>
          </cell>
          <cell r="CI131">
            <v>0</v>
          </cell>
          <cell r="CJ131" t="str">
            <v>Pass</v>
          </cell>
          <cell r="CK131">
            <v>7.79</v>
          </cell>
        </row>
        <row r="132">
          <cell r="B132" t="str">
            <v>PIET23CS062</v>
          </cell>
          <cell r="C132" t="str">
            <v>HARSH AGRAWAL</v>
          </cell>
          <cell r="D132" t="str">
            <v>23EPTCS061</v>
          </cell>
          <cell r="E132" t="str">
            <v>A-62</v>
          </cell>
          <cell r="F132"/>
          <cell r="G132">
            <v>1</v>
          </cell>
          <cell r="H132">
            <v>6</v>
          </cell>
          <cell r="I132">
            <v>6</v>
          </cell>
          <cell r="J132">
            <v>13</v>
          </cell>
          <cell r="K132">
            <v>5</v>
          </cell>
          <cell r="L132" t="str">
            <v>N</v>
          </cell>
          <cell r="M132">
            <v>10</v>
          </cell>
          <cell r="N132">
            <v>15</v>
          </cell>
          <cell r="O132" t="str">
            <v>N</v>
          </cell>
          <cell r="P132">
            <v>9</v>
          </cell>
          <cell r="Q132">
            <v>9</v>
          </cell>
          <cell r="R132">
            <v>18</v>
          </cell>
          <cell r="S132">
            <v>8</v>
          </cell>
          <cell r="T132" t="str">
            <v>N</v>
          </cell>
          <cell r="U132">
            <v>10</v>
          </cell>
          <cell r="V132">
            <v>18</v>
          </cell>
          <cell r="W132" t="str">
            <v>N</v>
          </cell>
          <cell r="X132">
            <v>8</v>
          </cell>
          <cell r="Y132">
            <v>10</v>
          </cell>
          <cell r="Z132">
            <v>18</v>
          </cell>
          <cell r="AA132">
            <v>82</v>
          </cell>
          <cell r="AB132">
            <v>1</v>
          </cell>
          <cell r="AC132">
            <v>4</v>
          </cell>
          <cell r="AD132">
            <v>24</v>
          </cell>
          <cell r="AE132">
            <v>29</v>
          </cell>
          <cell r="AF132">
            <v>19</v>
          </cell>
          <cell r="AG132">
            <v>48</v>
          </cell>
          <cell r="AH132">
            <v>6</v>
          </cell>
          <cell r="AI132">
            <v>8</v>
          </cell>
          <cell r="AJ132">
            <v>32</v>
          </cell>
          <cell r="AK132">
            <v>46</v>
          </cell>
          <cell r="AL132">
            <v>30</v>
          </cell>
          <cell r="AM132">
            <v>76</v>
          </cell>
          <cell r="AN132">
            <v>7</v>
          </cell>
          <cell r="AO132">
            <v>7</v>
          </cell>
          <cell r="AP132">
            <v>30</v>
          </cell>
          <cell r="AQ132">
            <v>44</v>
          </cell>
          <cell r="AR132">
            <v>27</v>
          </cell>
          <cell r="AS132">
            <v>71</v>
          </cell>
          <cell r="AT132" t="str">
            <v>A</v>
          </cell>
          <cell r="AU132">
            <v>3</v>
          </cell>
          <cell r="AV132">
            <v>21</v>
          </cell>
          <cell r="AW132">
            <v>24</v>
          </cell>
          <cell r="AX132">
            <v>23</v>
          </cell>
          <cell r="AY132">
            <v>47</v>
          </cell>
          <cell r="AZ132">
            <v>5</v>
          </cell>
          <cell r="BA132">
            <v>5</v>
          </cell>
          <cell r="BB132">
            <v>26</v>
          </cell>
          <cell r="BC132">
            <v>36</v>
          </cell>
          <cell r="BD132">
            <v>21</v>
          </cell>
          <cell r="BE132">
            <v>57</v>
          </cell>
          <cell r="BF132">
            <v>299</v>
          </cell>
          <cell r="BG132">
            <v>43</v>
          </cell>
          <cell r="BH132">
            <v>424</v>
          </cell>
          <cell r="BI132">
            <v>56.533333333333339</v>
          </cell>
          <cell r="BK132" t="str">
            <v>D+</v>
          </cell>
          <cell r="BL132" t="str">
            <v>F</v>
          </cell>
          <cell r="BM132" t="str">
            <v>F</v>
          </cell>
          <cell r="BN132" t="str">
            <v>E+</v>
          </cell>
          <cell r="BO132" t="str">
            <v>D</v>
          </cell>
          <cell r="BP132" t="str">
            <v>A+</v>
          </cell>
          <cell r="BQ132" t="str">
            <v>D</v>
          </cell>
          <cell r="BR132" t="str">
            <v>B+</v>
          </cell>
          <cell r="BS132" t="str">
            <v>D</v>
          </cell>
          <cell r="BT132" t="str">
            <v>C</v>
          </cell>
          <cell r="BU132" t="str">
            <v>E+</v>
          </cell>
          <cell r="BW132">
            <v>2</v>
          </cell>
          <cell r="BX132">
            <v>4</v>
          </cell>
          <cell r="BY132">
            <v>4</v>
          </cell>
          <cell r="BZ132">
            <v>2</v>
          </cell>
          <cell r="CA132">
            <v>2</v>
          </cell>
          <cell r="CB132">
            <v>1</v>
          </cell>
          <cell r="CC132">
            <v>1</v>
          </cell>
          <cell r="CD132">
            <v>1.5</v>
          </cell>
          <cell r="CE132">
            <v>1</v>
          </cell>
          <cell r="CF132">
            <v>1.5</v>
          </cell>
          <cell r="CG132">
            <v>0.5</v>
          </cell>
          <cell r="CH132">
            <v>20.5</v>
          </cell>
          <cell r="CI132">
            <v>2</v>
          </cell>
          <cell r="CJ132" t="str">
            <v>Fail</v>
          </cell>
          <cell r="CK132">
            <v>3.7682926829268291</v>
          </cell>
        </row>
        <row r="133">
          <cell r="B133" t="str">
            <v>PIET23CS063</v>
          </cell>
          <cell r="C133" t="str">
            <v>HARSH ANAND</v>
          </cell>
          <cell r="D133" t="str">
            <v>23EPTCS062</v>
          </cell>
          <cell r="E133" t="str">
            <v>A-63</v>
          </cell>
          <cell r="F133"/>
          <cell r="G133">
            <v>3</v>
          </cell>
          <cell r="H133">
            <v>7</v>
          </cell>
          <cell r="I133">
            <v>10</v>
          </cell>
          <cell r="J133">
            <v>20</v>
          </cell>
          <cell r="K133">
            <v>2</v>
          </cell>
          <cell r="L133">
            <v>7</v>
          </cell>
          <cell r="M133">
            <v>10</v>
          </cell>
          <cell r="N133">
            <v>19</v>
          </cell>
          <cell r="O133" t="str">
            <v>N</v>
          </cell>
          <cell r="P133">
            <v>10</v>
          </cell>
          <cell r="Q133">
            <v>9</v>
          </cell>
          <cell r="R133">
            <v>19</v>
          </cell>
          <cell r="S133">
            <v>2</v>
          </cell>
          <cell r="T133">
            <v>8</v>
          </cell>
          <cell r="U133">
            <v>10</v>
          </cell>
          <cell r="V133">
            <v>20</v>
          </cell>
          <cell r="W133">
            <v>5</v>
          </cell>
          <cell r="X133">
            <v>10</v>
          </cell>
          <cell r="Y133">
            <v>10</v>
          </cell>
          <cell r="Z133">
            <v>25</v>
          </cell>
          <cell r="AA133">
            <v>103</v>
          </cell>
          <cell r="AB133">
            <v>9</v>
          </cell>
          <cell r="AC133">
            <v>7</v>
          </cell>
          <cell r="AD133">
            <v>29</v>
          </cell>
          <cell r="AE133">
            <v>45</v>
          </cell>
          <cell r="AF133">
            <v>26</v>
          </cell>
          <cell r="AG133">
            <v>71</v>
          </cell>
          <cell r="AH133">
            <v>7</v>
          </cell>
          <cell r="AI133">
            <v>7</v>
          </cell>
          <cell r="AJ133">
            <v>33</v>
          </cell>
          <cell r="AK133">
            <v>47</v>
          </cell>
          <cell r="AL133">
            <v>28</v>
          </cell>
          <cell r="AM133">
            <v>75</v>
          </cell>
          <cell r="AN133">
            <v>8</v>
          </cell>
          <cell r="AO133">
            <v>8</v>
          </cell>
          <cell r="AP133">
            <v>39</v>
          </cell>
          <cell r="AQ133">
            <v>55</v>
          </cell>
          <cell r="AR133">
            <v>33</v>
          </cell>
          <cell r="AS133">
            <v>88</v>
          </cell>
          <cell r="AT133">
            <v>6</v>
          </cell>
          <cell r="AU133">
            <v>6</v>
          </cell>
          <cell r="AV133">
            <v>37</v>
          </cell>
          <cell r="AW133">
            <v>49</v>
          </cell>
          <cell r="AX133">
            <v>22</v>
          </cell>
          <cell r="AY133">
            <v>71</v>
          </cell>
          <cell r="AZ133">
            <v>5</v>
          </cell>
          <cell r="BA133">
            <v>8</v>
          </cell>
          <cell r="BB133">
            <v>39</v>
          </cell>
          <cell r="BC133">
            <v>52</v>
          </cell>
          <cell r="BD133">
            <v>26</v>
          </cell>
          <cell r="BE133">
            <v>78</v>
          </cell>
          <cell r="BF133">
            <v>383</v>
          </cell>
          <cell r="BG133">
            <v>63</v>
          </cell>
          <cell r="BH133">
            <v>549</v>
          </cell>
          <cell r="BI133">
            <v>73.2</v>
          </cell>
          <cell r="BK133" t="str">
            <v>C+</v>
          </cell>
          <cell r="BL133" t="str">
            <v>D+</v>
          </cell>
          <cell r="BM133" t="str">
            <v>E+</v>
          </cell>
          <cell r="BN133" t="str">
            <v>C+</v>
          </cell>
          <cell r="BO133" t="str">
            <v>B</v>
          </cell>
          <cell r="BP133" t="str">
            <v>A</v>
          </cell>
          <cell r="BQ133" t="str">
            <v>B+</v>
          </cell>
          <cell r="BR133" t="str">
            <v>A++</v>
          </cell>
          <cell r="BS133" t="str">
            <v>B+</v>
          </cell>
          <cell r="BT133" t="str">
            <v>A+</v>
          </cell>
          <cell r="BU133" t="str">
            <v>B</v>
          </cell>
          <cell r="BW133">
            <v>2</v>
          </cell>
          <cell r="BX133">
            <v>4</v>
          </cell>
          <cell r="BY133">
            <v>4</v>
          </cell>
          <cell r="BZ133">
            <v>2</v>
          </cell>
          <cell r="CA133">
            <v>2</v>
          </cell>
          <cell r="CB133">
            <v>1</v>
          </cell>
          <cell r="CC133">
            <v>1</v>
          </cell>
          <cell r="CD133">
            <v>1.5</v>
          </cell>
          <cell r="CE133">
            <v>1</v>
          </cell>
          <cell r="CF133">
            <v>1.5</v>
          </cell>
          <cell r="CG133">
            <v>0.5</v>
          </cell>
          <cell r="CH133">
            <v>20.5</v>
          </cell>
          <cell r="CI133">
            <v>0</v>
          </cell>
          <cell r="CJ133" t="str">
            <v>Pass</v>
          </cell>
          <cell r="CK133">
            <v>7.01</v>
          </cell>
        </row>
        <row r="134">
          <cell r="B134"/>
          <cell r="C134"/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K134">
            <v>0</v>
          </cell>
          <cell r="BL134">
            <v>11</v>
          </cell>
          <cell r="BM134">
            <v>6</v>
          </cell>
          <cell r="BN134">
            <v>1</v>
          </cell>
          <cell r="BO134">
            <v>0</v>
          </cell>
          <cell r="BP134"/>
          <cell r="BQ134"/>
          <cell r="BR134"/>
          <cell r="BS134"/>
          <cell r="BT134"/>
          <cell r="BU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</row>
        <row r="135">
          <cell r="B135" t="str">
            <v>PIET23CS064</v>
          </cell>
          <cell r="C135" t="str">
            <v>HARSH DHAKAR</v>
          </cell>
          <cell r="D135" t="str">
            <v>23EPTCS063</v>
          </cell>
          <cell r="E135" t="str">
            <v>B-01</v>
          </cell>
          <cell r="F135" t="str">
            <v>HM</v>
          </cell>
          <cell r="G135">
            <v>1</v>
          </cell>
          <cell r="H135">
            <v>4</v>
          </cell>
          <cell r="I135">
            <v>8</v>
          </cell>
          <cell r="J135">
            <v>13</v>
          </cell>
          <cell r="K135">
            <v>5</v>
          </cell>
          <cell r="L135" t="str">
            <v>N</v>
          </cell>
          <cell r="M135">
            <v>7</v>
          </cell>
          <cell r="N135">
            <v>12</v>
          </cell>
          <cell r="O135" t="str">
            <v>N</v>
          </cell>
          <cell r="P135" t="str">
            <v>A</v>
          </cell>
          <cell r="Q135">
            <v>10</v>
          </cell>
          <cell r="R135">
            <v>10</v>
          </cell>
          <cell r="S135">
            <v>6</v>
          </cell>
          <cell r="T135" t="str">
            <v>N</v>
          </cell>
          <cell r="U135">
            <v>6</v>
          </cell>
          <cell r="V135">
            <v>12</v>
          </cell>
          <cell r="W135" t="str">
            <v>N</v>
          </cell>
          <cell r="X135">
            <v>9</v>
          </cell>
          <cell r="Y135">
            <v>9</v>
          </cell>
          <cell r="Z135">
            <v>18</v>
          </cell>
          <cell r="AA135">
            <v>65</v>
          </cell>
          <cell r="AB135">
            <v>4</v>
          </cell>
          <cell r="AC135" t="str">
            <v>A</v>
          </cell>
          <cell r="AD135">
            <v>20</v>
          </cell>
          <cell r="AE135">
            <v>24</v>
          </cell>
          <cell r="AF135">
            <v>16</v>
          </cell>
          <cell r="AG135">
            <v>40</v>
          </cell>
          <cell r="AH135">
            <v>7</v>
          </cell>
          <cell r="AI135">
            <v>8</v>
          </cell>
          <cell r="AJ135">
            <v>24</v>
          </cell>
          <cell r="AK135">
            <v>39</v>
          </cell>
          <cell r="AL135">
            <v>32</v>
          </cell>
          <cell r="AM135">
            <v>71</v>
          </cell>
          <cell r="AN135">
            <v>7</v>
          </cell>
          <cell r="AO135">
            <v>6</v>
          </cell>
          <cell r="AP135">
            <v>24</v>
          </cell>
          <cell r="AQ135">
            <v>37</v>
          </cell>
          <cell r="AR135">
            <v>28</v>
          </cell>
          <cell r="AS135">
            <v>65</v>
          </cell>
          <cell r="AT135">
            <v>7</v>
          </cell>
          <cell r="AU135">
            <v>5</v>
          </cell>
          <cell r="AV135">
            <v>18</v>
          </cell>
          <cell r="AW135">
            <v>30</v>
          </cell>
          <cell r="AX135">
            <v>18</v>
          </cell>
          <cell r="AY135">
            <v>48</v>
          </cell>
          <cell r="AZ135">
            <v>5</v>
          </cell>
          <cell r="BA135">
            <v>5</v>
          </cell>
          <cell r="BB135">
            <v>29</v>
          </cell>
          <cell r="BC135">
            <v>39</v>
          </cell>
          <cell r="BD135">
            <v>25</v>
          </cell>
          <cell r="BE135">
            <v>64</v>
          </cell>
          <cell r="BF135">
            <v>288</v>
          </cell>
          <cell r="BG135">
            <v>49</v>
          </cell>
          <cell r="BH135">
            <v>402</v>
          </cell>
          <cell r="BI135">
            <v>53.6</v>
          </cell>
          <cell r="BK135" t="str">
            <v>E+</v>
          </cell>
          <cell r="BL135" t="str">
            <v>F</v>
          </cell>
          <cell r="BM135" t="str">
            <v>F</v>
          </cell>
          <cell r="BN135" t="str">
            <v>F</v>
          </cell>
          <cell r="BO135" t="str">
            <v>C</v>
          </cell>
          <cell r="BP135" t="str">
            <v>B+</v>
          </cell>
          <cell r="BQ135" t="str">
            <v>E+</v>
          </cell>
          <cell r="BR135" t="str">
            <v>B</v>
          </cell>
          <cell r="BS135" t="str">
            <v>D</v>
          </cell>
          <cell r="BT135" t="str">
            <v>B</v>
          </cell>
          <cell r="BU135" t="str">
            <v>D+</v>
          </cell>
          <cell r="BW135">
            <v>2</v>
          </cell>
          <cell r="BX135">
            <v>4</v>
          </cell>
          <cell r="BY135">
            <v>4</v>
          </cell>
          <cell r="BZ135">
            <v>2</v>
          </cell>
          <cell r="CA135">
            <v>2</v>
          </cell>
          <cell r="CB135">
            <v>1</v>
          </cell>
          <cell r="CC135">
            <v>1</v>
          </cell>
          <cell r="CD135">
            <v>1.5</v>
          </cell>
          <cell r="CE135">
            <v>1</v>
          </cell>
          <cell r="CF135">
            <v>1.5</v>
          </cell>
          <cell r="CG135">
            <v>0.5</v>
          </cell>
          <cell r="CH135">
            <v>20.5</v>
          </cell>
          <cell r="CI135">
            <v>3</v>
          </cell>
          <cell r="CJ135" t="str">
            <v>Fail</v>
          </cell>
          <cell r="CK135">
            <v>3.2682926829268291</v>
          </cell>
        </row>
        <row r="136">
          <cell r="B136" t="str">
            <v>PIET23CS065</v>
          </cell>
          <cell r="C136" t="str">
            <v>HARSH KHANDELWAL</v>
          </cell>
          <cell r="D136" t="str">
            <v>23EPTCS064</v>
          </cell>
          <cell r="E136" t="str">
            <v>B-02</v>
          </cell>
          <cell r="F136" t="str">
            <v>DM</v>
          </cell>
          <cell r="G136">
            <v>9</v>
          </cell>
          <cell r="H136">
            <v>10</v>
          </cell>
          <cell r="I136">
            <v>10</v>
          </cell>
          <cell r="J136">
            <v>29</v>
          </cell>
          <cell r="K136">
            <v>9</v>
          </cell>
          <cell r="L136">
            <v>10</v>
          </cell>
          <cell r="M136">
            <v>10</v>
          </cell>
          <cell r="N136">
            <v>29</v>
          </cell>
          <cell r="O136">
            <v>7</v>
          </cell>
          <cell r="P136">
            <v>10</v>
          </cell>
          <cell r="Q136">
            <v>10</v>
          </cell>
          <cell r="R136">
            <v>27</v>
          </cell>
          <cell r="S136">
            <v>7</v>
          </cell>
          <cell r="T136">
            <v>10</v>
          </cell>
          <cell r="U136">
            <v>10</v>
          </cell>
          <cell r="V136">
            <v>27</v>
          </cell>
          <cell r="W136">
            <v>8</v>
          </cell>
          <cell r="X136">
            <v>10</v>
          </cell>
          <cell r="Y136">
            <v>10</v>
          </cell>
          <cell r="Z136">
            <v>28</v>
          </cell>
          <cell r="AA136">
            <v>140</v>
          </cell>
          <cell r="AB136">
            <v>10</v>
          </cell>
          <cell r="AC136">
            <v>9</v>
          </cell>
          <cell r="AD136">
            <v>40</v>
          </cell>
          <cell r="AE136">
            <v>59</v>
          </cell>
          <cell r="AF136">
            <v>37</v>
          </cell>
          <cell r="AG136">
            <v>96</v>
          </cell>
          <cell r="AH136">
            <v>7</v>
          </cell>
          <cell r="AI136">
            <v>9</v>
          </cell>
          <cell r="AJ136">
            <v>34</v>
          </cell>
          <cell r="AK136">
            <v>50</v>
          </cell>
          <cell r="AL136">
            <v>33</v>
          </cell>
          <cell r="AM136">
            <v>83</v>
          </cell>
          <cell r="AN136">
            <v>8</v>
          </cell>
          <cell r="AO136">
            <v>8</v>
          </cell>
          <cell r="AP136">
            <v>39</v>
          </cell>
          <cell r="AQ136">
            <v>55</v>
          </cell>
          <cell r="AR136">
            <v>31</v>
          </cell>
          <cell r="AS136">
            <v>86</v>
          </cell>
          <cell r="AT136">
            <v>10</v>
          </cell>
          <cell r="AU136">
            <v>10</v>
          </cell>
          <cell r="AV136">
            <v>40</v>
          </cell>
          <cell r="AW136">
            <v>60</v>
          </cell>
          <cell r="AX136">
            <v>35</v>
          </cell>
          <cell r="AY136">
            <v>95</v>
          </cell>
          <cell r="AZ136">
            <v>9</v>
          </cell>
          <cell r="BA136">
            <v>9</v>
          </cell>
          <cell r="BB136">
            <v>38</v>
          </cell>
          <cell r="BC136">
            <v>56</v>
          </cell>
          <cell r="BD136">
            <v>33</v>
          </cell>
          <cell r="BE136">
            <v>89</v>
          </cell>
          <cell r="BF136">
            <v>449</v>
          </cell>
          <cell r="BG136">
            <v>83</v>
          </cell>
          <cell r="BH136">
            <v>672</v>
          </cell>
          <cell r="BI136">
            <v>89.600000000000009</v>
          </cell>
          <cell r="BK136" t="str">
            <v>B+</v>
          </cell>
          <cell r="BL136" t="str">
            <v>A+</v>
          </cell>
          <cell r="BM136" t="str">
            <v>A++</v>
          </cell>
          <cell r="BN136" t="str">
            <v>A</v>
          </cell>
          <cell r="BO136" t="str">
            <v>A</v>
          </cell>
          <cell r="BP136" t="str">
            <v>A++</v>
          </cell>
          <cell r="BQ136" t="str">
            <v>A++</v>
          </cell>
          <cell r="BR136" t="str">
            <v>A++</v>
          </cell>
          <cell r="BS136" t="str">
            <v>A++</v>
          </cell>
          <cell r="BT136" t="str">
            <v>A++</v>
          </cell>
          <cell r="BU136" t="str">
            <v>A++</v>
          </cell>
          <cell r="BW136">
            <v>2</v>
          </cell>
          <cell r="BX136">
            <v>4</v>
          </cell>
          <cell r="BY136">
            <v>4</v>
          </cell>
          <cell r="BZ136">
            <v>2</v>
          </cell>
          <cell r="CA136">
            <v>2</v>
          </cell>
          <cell r="CB136">
            <v>1</v>
          </cell>
          <cell r="CC136">
            <v>1</v>
          </cell>
          <cell r="CD136">
            <v>1.5</v>
          </cell>
          <cell r="CE136">
            <v>1</v>
          </cell>
          <cell r="CF136">
            <v>1.5</v>
          </cell>
          <cell r="CG136">
            <v>0.5</v>
          </cell>
          <cell r="CH136">
            <v>20.5</v>
          </cell>
          <cell r="CI136">
            <v>0</v>
          </cell>
          <cell r="CJ136" t="str">
            <v>Pass</v>
          </cell>
          <cell r="CK136">
            <v>9.32</v>
          </cell>
        </row>
        <row r="137">
          <cell r="B137" t="str">
            <v>PIET23CS066</v>
          </cell>
          <cell r="C137" t="str">
            <v>HARSH KUMAR MEENA</v>
          </cell>
          <cell r="D137" t="str">
            <v>23EPTCS065</v>
          </cell>
          <cell r="E137" t="str">
            <v>B-03</v>
          </cell>
          <cell r="F137" t="str">
            <v>DM</v>
          </cell>
          <cell r="G137">
            <v>5</v>
          </cell>
          <cell r="H137" t="str">
            <v>A</v>
          </cell>
          <cell r="I137">
            <v>8</v>
          </cell>
          <cell r="J137">
            <v>13</v>
          </cell>
          <cell r="K137">
            <v>6</v>
          </cell>
          <cell r="L137" t="str">
            <v>N</v>
          </cell>
          <cell r="M137">
            <v>6</v>
          </cell>
          <cell r="N137">
            <v>12</v>
          </cell>
          <cell r="O137" t="str">
            <v>N</v>
          </cell>
          <cell r="P137">
            <v>8</v>
          </cell>
          <cell r="Q137">
            <v>10</v>
          </cell>
          <cell r="R137">
            <v>18</v>
          </cell>
          <cell r="S137" t="str">
            <v>A</v>
          </cell>
          <cell r="T137" t="str">
            <v>N</v>
          </cell>
          <cell r="U137">
            <v>5</v>
          </cell>
          <cell r="V137">
            <v>5</v>
          </cell>
          <cell r="W137" t="str">
            <v>N</v>
          </cell>
          <cell r="X137">
            <v>10</v>
          </cell>
          <cell r="Y137">
            <v>8</v>
          </cell>
          <cell r="Z137">
            <v>18</v>
          </cell>
          <cell r="AA137">
            <v>66</v>
          </cell>
          <cell r="AB137">
            <v>5</v>
          </cell>
          <cell r="AC137">
            <v>5</v>
          </cell>
          <cell r="AD137">
            <v>14</v>
          </cell>
          <cell r="AE137">
            <v>24</v>
          </cell>
          <cell r="AF137">
            <v>23</v>
          </cell>
          <cell r="AG137">
            <v>47</v>
          </cell>
          <cell r="AH137">
            <v>7</v>
          </cell>
          <cell r="AI137">
            <v>6</v>
          </cell>
          <cell r="AJ137">
            <v>19</v>
          </cell>
          <cell r="AK137">
            <v>32</v>
          </cell>
          <cell r="AL137">
            <v>28</v>
          </cell>
          <cell r="AM137">
            <v>60</v>
          </cell>
          <cell r="AN137">
            <v>4</v>
          </cell>
          <cell r="AO137">
            <v>6</v>
          </cell>
          <cell r="AP137">
            <v>24</v>
          </cell>
          <cell r="AQ137">
            <v>34</v>
          </cell>
          <cell r="AR137">
            <v>26</v>
          </cell>
          <cell r="AS137">
            <v>60</v>
          </cell>
          <cell r="AT137" t="str">
            <v>A</v>
          </cell>
          <cell r="AU137">
            <v>9</v>
          </cell>
          <cell r="AV137">
            <v>23</v>
          </cell>
          <cell r="AW137">
            <v>32</v>
          </cell>
          <cell r="AX137">
            <v>23</v>
          </cell>
          <cell r="AY137">
            <v>55</v>
          </cell>
          <cell r="AZ137" t="str">
            <v>A</v>
          </cell>
          <cell r="BA137">
            <v>3</v>
          </cell>
          <cell r="BB137">
            <v>25</v>
          </cell>
          <cell r="BC137">
            <v>28</v>
          </cell>
          <cell r="BD137">
            <v>12</v>
          </cell>
          <cell r="BE137">
            <v>40</v>
          </cell>
          <cell r="BF137">
            <v>262</v>
          </cell>
          <cell r="BG137">
            <v>40</v>
          </cell>
          <cell r="BH137">
            <v>368</v>
          </cell>
          <cell r="BI137">
            <v>49.066666666666663</v>
          </cell>
          <cell r="BK137" t="str">
            <v>C</v>
          </cell>
          <cell r="BL137" t="str">
            <v>D</v>
          </cell>
          <cell r="BM137" t="str">
            <v>F</v>
          </cell>
          <cell r="BN137" t="str">
            <v>F</v>
          </cell>
          <cell r="BO137" t="str">
            <v>E+</v>
          </cell>
          <cell r="BP137" t="str">
            <v>C+</v>
          </cell>
          <cell r="BQ137" t="str">
            <v>D</v>
          </cell>
          <cell r="BR137" t="str">
            <v>C+</v>
          </cell>
          <cell r="BS137" t="str">
            <v>C</v>
          </cell>
          <cell r="BT137" t="str">
            <v>E+</v>
          </cell>
          <cell r="BU137" t="str">
            <v>E+</v>
          </cell>
          <cell r="BW137">
            <v>2</v>
          </cell>
          <cell r="BX137">
            <v>4</v>
          </cell>
          <cell r="BY137">
            <v>4</v>
          </cell>
          <cell r="BZ137">
            <v>2</v>
          </cell>
          <cell r="CA137">
            <v>2</v>
          </cell>
          <cell r="CB137">
            <v>1</v>
          </cell>
          <cell r="CC137">
            <v>1</v>
          </cell>
          <cell r="CD137">
            <v>1.5</v>
          </cell>
          <cell r="CE137">
            <v>1</v>
          </cell>
          <cell r="CF137">
            <v>1.5</v>
          </cell>
          <cell r="CG137">
            <v>0.5</v>
          </cell>
          <cell r="CH137">
            <v>20.5</v>
          </cell>
          <cell r="CI137">
            <v>2</v>
          </cell>
          <cell r="CJ137" t="str">
            <v>Fail</v>
          </cell>
          <cell r="CK137">
            <v>4.1219512195121952</v>
          </cell>
        </row>
        <row r="138">
          <cell r="B138" t="str">
            <v>PIET23CS067</v>
          </cell>
          <cell r="C138" t="str">
            <v>HARSHITA SHARMA</v>
          </cell>
          <cell r="D138" t="str">
            <v>23EPTCS066</v>
          </cell>
          <cell r="E138" t="str">
            <v>B-04</v>
          </cell>
          <cell r="F138" t="str">
            <v>DF</v>
          </cell>
          <cell r="G138">
            <v>9</v>
          </cell>
          <cell r="H138">
            <v>10</v>
          </cell>
          <cell r="I138">
            <v>10</v>
          </cell>
          <cell r="J138">
            <v>29</v>
          </cell>
          <cell r="K138">
            <v>10</v>
          </cell>
          <cell r="L138">
            <v>10</v>
          </cell>
          <cell r="M138">
            <v>10</v>
          </cell>
          <cell r="N138">
            <v>30</v>
          </cell>
          <cell r="O138">
            <v>9</v>
          </cell>
          <cell r="P138">
            <v>10</v>
          </cell>
          <cell r="Q138">
            <v>10</v>
          </cell>
          <cell r="R138">
            <v>29</v>
          </cell>
          <cell r="S138">
            <v>9</v>
          </cell>
          <cell r="T138">
            <v>10</v>
          </cell>
          <cell r="U138">
            <v>10</v>
          </cell>
          <cell r="V138">
            <v>29</v>
          </cell>
          <cell r="W138">
            <v>10</v>
          </cell>
          <cell r="X138">
            <v>10</v>
          </cell>
          <cell r="Y138">
            <v>10</v>
          </cell>
          <cell r="Z138">
            <v>30</v>
          </cell>
          <cell r="AA138">
            <v>147</v>
          </cell>
          <cell r="AB138">
            <v>10</v>
          </cell>
          <cell r="AC138">
            <v>10</v>
          </cell>
          <cell r="AD138">
            <v>40</v>
          </cell>
          <cell r="AE138">
            <v>60</v>
          </cell>
          <cell r="AF138">
            <v>38</v>
          </cell>
          <cell r="AG138">
            <v>98</v>
          </cell>
          <cell r="AH138">
            <v>9</v>
          </cell>
          <cell r="AI138">
            <v>9</v>
          </cell>
          <cell r="AJ138">
            <v>40</v>
          </cell>
          <cell r="AK138">
            <v>58</v>
          </cell>
          <cell r="AL138">
            <v>35</v>
          </cell>
          <cell r="AM138">
            <v>93</v>
          </cell>
          <cell r="AN138">
            <v>9</v>
          </cell>
          <cell r="AO138">
            <v>8</v>
          </cell>
          <cell r="AP138">
            <v>40</v>
          </cell>
          <cell r="AQ138">
            <v>57</v>
          </cell>
          <cell r="AR138">
            <v>34</v>
          </cell>
          <cell r="AS138">
            <v>91</v>
          </cell>
          <cell r="AT138">
            <v>9</v>
          </cell>
          <cell r="AU138">
            <v>10</v>
          </cell>
          <cell r="AV138">
            <v>40</v>
          </cell>
          <cell r="AW138">
            <v>59</v>
          </cell>
          <cell r="AX138">
            <v>39</v>
          </cell>
          <cell r="AY138">
            <v>98</v>
          </cell>
          <cell r="AZ138">
            <v>8</v>
          </cell>
          <cell r="BA138">
            <v>9</v>
          </cell>
          <cell r="BB138">
            <v>40</v>
          </cell>
          <cell r="BC138">
            <v>57</v>
          </cell>
          <cell r="BD138">
            <v>34</v>
          </cell>
          <cell r="BE138">
            <v>91</v>
          </cell>
          <cell r="BF138">
            <v>471</v>
          </cell>
          <cell r="BG138">
            <v>95</v>
          </cell>
          <cell r="BH138">
            <v>713</v>
          </cell>
          <cell r="BI138">
            <v>95.066666666666663</v>
          </cell>
          <cell r="BK138" t="str">
            <v>A</v>
          </cell>
          <cell r="BL138" t="str">
            <v>A++</v>
          </cell>
          <cell r="BM138" t="str">
            <v>A++</v>
          </cell>
          <cell r="BN138" t="str">
            <v>A++</v>
          </cell>
          <cell r="BO138" t="str">
            <v>A</v>
          </cell>
          <cell r="BP138" t="str">
            <v>A++</v>
          </cell>
          <cell r="BQ138" t="str">
            <v>A++</v>
          </cell>
          <cell r="BR138" t="str">
            <v>A++</v>
          </cell>
          <cell r="BS138" t="str">
            <v>A++</v>
          </cell>
          <cell r="BT138" t="str">
            <v>A++</v>
          </cell>
          <cell r="BU138" t="str">
            <v>A++</v>
          </cell>
          <cell r="BW138">
            <v>2</v>
          </cell>
          <cell r="BX138">
            <v>4</v>
          </cell>
          <cell r="BY138">
            <v>4</v>
          </cell>
          <cell r="BZ138">
            <v>2</v>
          </cell>
          <cell r="CA138">
            <v>2</v>
          </cell>
          <cell r="CB138">
            <v>1</v>
          </cell>
          <cell r="CC138">
            <v>1</v>
          </cell>
          <cell r="CD138">
            <v>1.5</v>
          </cell>
          <cell r="CE138">
            <v>1</v>
          </cell>
          <cell r="CF138">
            <v>1.5</v>
          </cell>
          <cell r="CG138">
            <v>0.5</v>
          </cell>
          <cell r="CH138">
            <v>20.5</v>
          </cell>
          <cell r="CI138">
            <v>0</v>
          </cell>
          <cell r="CJ138" t="str">
            <v>Pass</v>
          </cell>
          <cell r="CK138">
            <v>9.7100000000000009</v>
          </cell>
        </row>
        <row r="139">
          <cell r="B139" t="str">
            <v>PIET23CS068</v>
          </cell>
          <cell r="C139" t="str">
            <v>HEMANG PANKAJ JANGIR</v>
          </cell>
          <cell r="D139" t="str">
            <v>23EPTCS067</v>
          </cell>
          <cell r="E139" t="str">
            <v>B-05</v>
          </cell>
          <cell r="F139" t="str">
            <v>HM</v>
          </cell>
          <cell r="G139">
            <v>9</v>
          </cell>
          <cell r="H139">
            <v>7</v>
          </cell>
          <cell r="I139">
            <v>10</v>
          </cell>
          <cell r="J139">
            <v>26</v>
          </cell>
          <cell r="K139">
            <v>2</v>
          </cell>
          <cell r="L139">
            <v>10</v>
          </cell>
          <cell r="M139">
            <v>9</v>
          </cell>
          <cell r="N139">
            <v>21</v>
          </cell>
          <cell r="O139">
            <v>6</v>
          </cell>
          <cell r="P139">
            <v>10</v>
          </cell>
          <cell r="Q139">
            <v>9</v>
          </cell>
          <cell r="R139">
            <v>25</v>
          </cell>
          <cell r="S139">
            <v>3</v>
          </cell>
          <cell r="T139">
            <v>8</v>
          </cell>
          <cell r="U139">
            <v>9</v>
          </cell>
          <cell r="V139">
            <v>20</v>
          </cell>
          <cell r="W139">
            <v>4</v>
          </cell>
          <cell r="X139">
            <v>10</v>
          </cell>
          <cell r="Y139">
            <v>10</v>
          </cell>
          <cell r="Z139">
            <v>24</v>
          </cell>
          <cell r="AA139">
            <v>116</v>
          </cell>
          <cell r="AB139">
            <v>9</v>
          </cell>
          <cell r="AC139">
            <v>8</v>
          </cell>
          <cell r="AD139">
            <v>40</v>
          </cell>
          <cell r="AE139">
            <v>57</v>
          </cell>
          <cell r="AF139">
            <v>36</v>
          </cell>
          <cell r="AG139">
            <v>93</v>
          </cell>
          <cell r="AH139">
            <v>7</v>
          </cell>
          <cell r="AI139">
            <v>8</v>
          </cell>
          <cell r="AJ139">
            <v>36</v>
          </cell>
          <cell r="AK139">
            <v>51</v>
          </cell>
          <cell r="AL139">
            <v>32</v>
          </cell>
          <cell r="AM139">
            <v>83</v>
          </cell>
          <cell r="AN139">
            <v>8</v>
          </cell>
          <cell r="AO139">
            <v>7</v>
          </cell>
          <cell r="AP139">
            <v>35</v>
          </cell>
          <cell r="AQ139">
            <v>50</v>
          </cell>
          <cell r="AR139">
            <v>27</v>
          </cell>
          <cell r="AS139">
            <v>77</v>
          </cell>
          <cell r="AT139">
            <v>7</v>
          </cell>
          <cell r="AU139">
            <v>6</v>
          </cell>
          <cell r="AV139">
            <v>40</v>
          </cell>
          <cell r="AW139">
            <v>53</v>
          </cell>
          <cell r="AX139">
            <v>33</v>
          </cell>
          <cell r="AY139">
            <v>86</v>
          </cell>
          <cell r="AZ139">
            <v>8</v>
          </cell>
          <cell r="BA139">
            <v>7</v>
          </cell>
          <cell r="BB139">
            <v>31</v>
          </cell>
          <cell r="BC139">
            <v>46</v>
          </cell>
          <cell r="BD139">
            <v>29</v>
          </cell>
          <cell r="BE139">
            <v>75</v>
          </cell>
          <cell r="BF139">
            <v>414</v>
          </cell>
          <cell r="BG139">
            <v>75</v>
          </cell>
          <cell r="BH139">
            <v>605</v>
          </cell>
          <cell r="BI139">
            <v>80.666666666666657</v>
          </cell>
          <cell r="BK139" t="str">
            <v>B+</v>
          </cell>
          <cell r="BL139" t="str">
            <v>B+</v>
          </cell>
          <cell r="BM139" t="str">
            <v>A+</v>
          </cell>
          <cell r="BN139" t="str">
            <v>A</v>
          </cell>
          <cell r="BO139" t="str">
            <v>C</v>
          </cell>
          <cell r="BP139" t="str">
            <v>A++</v>
          </cell>
          <cell r="BQ139" t="str">
            <v>A++</v>
          </cell>
          <cell r="BR139" t="str">
            <v>A+</v>
          </cell>
          <cell r="BS139" t="str">
            <v>A++</v>
          </cell>
          <cell r="BT139" t="str">
            <v>A</v>
          </cell>
          <cell r="BU139" t="str">
            <v>A</v>
          </cell>
          <cell r="BW139">
            <v>2</v>
          </cell>
          <cell r="BX139">
            <v>4</v>
          </cell>
          <cell r="BY139">
            <v>4</v>
          </cell>
          <cell r="BZ139">
            <v>2</v>
          </cell>
          <cell r="CA139">
            <v>2</v>
          </cell>
          <cell r="CB139">
            <v>1</v>
          </cell>
          <cell r="CC139">
            <v>1</v>
          </cell>
          <cell r="CD139">
            <v>1.5</v>
          </cell>
          <cell r="CE139">
            <v>1</v>
          </cell>
          <cell r="CF139">
            <v>1.5</v>
          </cell>
          <cell r="CG139">
            <v>0.5</v>
          </cell>
          <cell r="CH139">
            <v>20.5</v>
          </cell>
          <cell r="CI139">
            <v>0</v>
          </cell>
          <cell r="CJ139" t="str">
            <v>Pass</v>
          </cell>
          <cell r="CK139">
            <v>8.51</v>
          </cell>
        </row>
        <row r="140">
          <cell r="B140" t="str">
            <v>PIET23CS069</v>
          </cell>
          <cell r="C140" t="str">
            <v>HEMANT KUMAR</v>
          </cell>
          <cell r="D140" t="str">
            <v>23EPTCS068</v>
          </cell>
          <cell r="E140" t="str">
            <v>B-06</v>
          </cell>
          <cell r="F140" t="str">
            <v>DF</v>
          </cell>
          <cell r="G140">
            <v>1</v>
          </cell>
          <cell r="H140">
            <v>7</v>
          </cell>
          <cell r="I140">
            <v>10</v>
          </cell>
          <cell r="J140">
            <v>18</v>
          </cell>
          <cell r="K140">
            <v>0</v>
          </cell>
          <cell r="L140">
            <v>8</v>
          </cell>
          <cell r="M140">
            <v>10</v>
          </cell>
          <cell r="N140">
            <v>18</v>
          </cell>
          <cell r="O140">
            <v>6</v>
          </cell>
          <cell r="P140">
            <v>9</v>
          </cell>
          <cell r="Q140">
            <v>10</v>
          </cell>
          <cell r="R140">
            <v>25</v>
          </cell>
          <cell r="S140">
            <v>0</v>
          </cell>
          <cell r="T140">
            <v>7</v>
          </cell>
          <cell r="U140">
            <v>8</v>
          </cell>
          <cell r="V140">
            <v>15</v>
          </cell>
          <cell r="W140">
            <v>2</v>
          </cell>
          <cell r="X140">
            <v>10</v>
          </cell>
          <cell r="Y140">
            <v>10</v>
          </cell>
          <cell r="Z140">
            <v>22</v>
          </cell>
          <cell r="AA140">
            <v>98</v>
          </cell>
          <cell r="AB140">
            <v>6</v>
          </cell>
          <cell r="AC140">
            <v>7</v>
          </cell>
          <cell r="AD140">
            <v>38</v>
          </cell>
          <cell r="AE140">
            <v>51</v>
          </cell>
          <cell r="AF140">
            <v>32</v>
          </cell>
          <cell r="AG140">
            <v>83</v>
          </cell>
          <cell r="AH140">
            <v>8</v>
          </cell>
          <cell r="AI140">
            <v>8</v>
          </cell>
          <cell r="AJ140">
            <v>39</v>
          </cell>
          <cell r="AK140">
            <v>55</v>
          </cell>
          <cell r="AL140">
            <v>33</v>
          </cell>
          <cell r="AM140">
            <v>88</v>
          </cell>
          <cell r="AN140">
            <v>8</v>
          </cell>
          <cell r="AO140">
            <v>8</v>
          </cell>
          <cell r="AP140">
            <v>34</v>
          </cell>
          <cell r="AQ140">
            <v>50</v>
          </cell>
          <cell r="AR140">
            <v>32</v>
          </cell>
          <cell r="AS140">
            <v>82</v>
          </cell>
          <cell r="AT140">
            <v>8</v>
          </cell>
          <cell r="AU140">
            <v>9</v>
          </cell>
          <cell r="AV140">
            <v>35</v>
          </cell>
          <cell r="AW140">
            <v>52</v>
          </cell>
          <cell r="AX140">
            <v>36</v>
          </cell>
          <cell r="AY140">
            <v>88</v>
          </cell>
          <cell r="AZ140">
            <v>8</v>
          </cell>
          <cell r="BA140">
            <v>9</v>
          </cell>
          <cell r="BB140">
            <v>35</v>
          </cell>
          <cell r="BC140">
            <v>52</v>
          </cell>
          <cell r="BD140">
            <v>34</v>
          </cell>
          <cell r="BE140">
            <v>86</v>
          </cell>
          <cell r="BF140">
            <v>427</v>
          </cell>
          <cell r="BG140">
            <v>79</v>
          </cell>
          <cell r="BH140">
            <v>604</v>
          </cell>
          <cell r="BI140">
            <v>80.533333333333331</v>
          </cell>
          <cell r="BK140" t="str">
            <v>B</v>
          </cell>
          <cell r="BL140" t="str">
            <v>E+</v>
          </cell>
          <cell r="BM140" t="str">
            <v>C</v>
          </cell>
          <cell r="BN140" t="str">
            <v>D+</v>
          </cell>
          <cell r="BO140" t="str">
            <v>A</v>
          </cell>
          <cell r="BP140" t="str">
            <v>A++</v>
          </cell>
          <cell r="BQ140" t="str">
            <v>A++</v>
          </cell>
          <cell r="BR140" t="str">
            <v>A++</v>
          </cell>
          <cell r="BS140" t="str">
            <v>A++</v>
          </cell>
          <cell r="BT140" t="str">
            <v>A++</v>
          </cell>
          <cell r="BU140" t="str">
            <v>A+</v>
          </cell>
          <cell r="BW140">
            <v>2</v>
          </cell>
          <cell r="BX140">
            <v>4</v>
          </cell>
          <cell r="BY140">
            <v>4</v>
          </cell>
          <cell r="BZ140">
            <v>2</v>
          </cell>
          <cell r="CA140">
            <v>2</v>
          </cell>
          <cell r="CB140">
            <v>1</v>
          </cell>
          <cell r="CC140">
            <v>1</v>
          </cell>
          <cell r="CD140">
            <v>1.5</v>
          </cell>
          <cell r="CE140">
            <v>1</v>
          </cell>
          <cell r="CF140">
            <v>1.5</v>
          </cell>
          <cell r="CG140">
            <v>0.5</v>
          </cell>
          <cell r="CH140">
            <v>20.5</v>
          </cell>
          <cell r="CI140">
            <v>0</v>
          </cell>
          <cell r="CJ140" t="str">
            <v>Pass</v>
          </cell>
          <cell r="CK140">
            <v>7.54</v>
          </cell>
        </row>
        <row r="141">
          <cell r="B141" t="str">
            <v>PIET23CS070</v>
          </cell>
          <cell r="C141" t="str">
            <v>HIMAKSH VASU</v>
          </cell>
          <cell r="D141" t="str">
            <v>23EPTCS069</v>
          </cell>
          <cell r="E141" t="str">
            <v>B-07</v>
          </cell>
          <cell r="F141" t="str">
            <v>HM</v>
          </cell>
          <cell r="G141">
            <v>2</v>
          </cell>
          <cell r="H141">
            <v>9</v>
          </cell>
          <cell r="I141">
            <v>10</v>
          </cell>
          <cell r="J141">
            <v>21</v>
          </cell>
          <cell r="K141">
            <v>5</v>
          </cell>
          <cell r="L141">
            <v>6</v>
          </cell>
          <cell r="M141">
            <v>10</v>
          </cell>
          <cell r="N141">
            <v>21</v>
          </cell>
          <cell r="O141" t="str">
            <v>N</v>
          </cell>
          <cell r="P141">
            <v>10</v>
          </cell>
          <cell r="Q141">
            <v>10</v>
          </cell>
          <cell r="R141">
            <v>20</v>
          </cell>
          <cell r="S141">
            <v>4</v>
          </cell>
          <cell r="T141">
            <v>8</v>
          </cell>
          <cell r="U141">
            <v>7</v>
          </cell>
          <cell r="V141">
            <v>19</v>
          </cell>
          <cell r="W141">
            <v>5</v>
          </cell>
          <cell r="X141">
            <v>10</v>
          </cell>
          <cell r="Y141">
            <v>10</v>
          </cell>
          <cell r="Z141">
            <v>25</v>
          </cell>
          <cell r="AA141">
            <v>106</v>
          </cell>
          <cell r="AB141">
            <v>8</v>
          </cell>
          <cell r="AC141">
            <v>7</v>
          </cell>
          <cell r="AD141">
            <v>40</v>
          </cell>
          <cell r="AE141">
            <v>55</v>
          </cell>
          <cell r="AF141">
            <v>27</v>
          </cell>
          <cell r="AG141">
            <v>82</v>
          </cell>
          <cell r="AH141">
            <v>8</v>
          </cell>
          <cell r="AI141">
            <v>7</v>
          </cell>
          <cell r="AJ141">
            <v>39</v>
          </cell>
          <cell r="AK141">
            <v>54</v>
          </cell>
          <cell r="AL141">
            <v>32</v>
          </cell>
          <cell r="AM141">
            <v>86</v>
          </cell>
          <cell r="AN141">
            <v>8</v>
          </cell>
          <cell r="AO141">
            <v>8</v>
          </cell>
          <cell r="AP141">
            <v>35</v>
          </cell>
          <cell r="AQ141">
            <v>51</v>
          </cell>
          <cell r="AR141">
            <v>27</v>
          </cell>
          <cell r="AS141">
            <v>78</v>
          </cell>
          <cell r="AT141">
            <v>8</v>
          </cell>
          <cell r="AU141">
            <v>8</v>
          </cell>
          <cell r="AV141">
            <v>40</v>
          </cell>
          <cell r="AW141">
            <v>56</v>
          </cell>
          <cell r="AX141">
            <v>28</v>
          </cell>
          <cell r="AY141">
            <v>84</v>
          </cell>
          <cell r="AZ141">
            <v>6</v>
          </cell>
          <cell r="BA141">
            <v>7</v>
          </cell>
          <cell r="BB141">
            <v>30</v>
          </cell>
          <cell r="BC141">
            <v>43</v>
          </cell>
          <cell r="BD141">
            <v>27</v>
          </cell>
          <cell r="BE141">
            <v>70</v>
          </cell>
          <cell r="BF141">
            <v>400</v>
          </cell>
          <cell r="BG141">
            <v>76</v>
          </cell>
          <cell r="BH141">
            <v>582</v>
          </cell>
          <cell r="BI141">
            <v>77.600000000000009</v>
          </cell>
          <cell r="BK141" t="str">
            <v>B</v>
          </cell>
          <cell r="BL141" t="str">
            <v>C</v>
          </cell>
          <cell r="BM141" t="str">
            <v>C</v>
          </cell>
          <cell r="BN141" t="str">
            <v>C</v>
          </cell>
          <cell r="BO141" t="str">
            <v>C</v>
          </cell>
          <cell r="BP141" t="str">
            <v>A++</v>
          </cell>
          <cell r="BQ141" t="str">
            <v>A++</v>
          </cell>
          <cell r="BR141" t="str">
            <v>A+</v>
          </cell>
          <cell r="BS141" t="str">
            <v>A++</v>
          </cell>
          <cell r="BT141" t="str">
            <v>B+</v>
          </cell>
          <cell r="BU141" t="str">
            <v>A+</v>
          </cell>
          <cell r="BW141">
            <v>2</v>
          </cell>
          <cell r="BX141">
            <v>4</v>
          </cell>
          <cell r="BY141">
            <v>4</v>
          </cell>
          <cell r="BZ141">
            <v>2</v>
          </cell>
          <cell r="CA141">
            <v>2</v>
          </cell>
          <cell r="CB141">
            <v>1</v>
          </cell>
          <cell r="CC141">
            <v>1</v>
          </cell>
          <cell r="CD141">
            <v>1.5</v>
          </cell>
          <cell r="CE141">
            <v>1</v>
          </cell>
          <cell r="CF141">
            <v>1.5</v>
          </cell>
          <cell r="CG141">
            <v>0.5</v>
          </cell>
          <cell r="CH141">
            <v>20.5</v>
          </cell>
          <cell r="CI141">
            <v>0</v>
          </cell>
          <cell r="CJ141" t="str">
            <v>Pass</v>
          </cell>
          <cell r="CK141">
            <v>7.46</v>
          </cell>
        </row>
        <row r="142">
          <cell r="B142" t="str">
            <v>PIET23CS071</v>
          </cell>
          <cell r="C142" t="str">
            <v>HIMANSHU SUTHAR</v>
          </cell>
          <cell r="D142" t="str">
            <v>23EPTCS070</v>
          </cell>
          <cell r="E142" t="str">
            <v>B-08</v>
          </cell>
          <cell r="F142" t="str">
            <v>HM</v>
          </cell>
          <cell r="G142">
            <v>2</v>
          </cell>
          <cell r="H142">
            <v>6</v>
          </cell>
          <cell r="I142">
            <v>10</v>
          </cell>
          <cell r="J142">
            <v>18</v>
          </cell>
          <cell r="K142">
            <v>3</v>
          </cell>
          <cell r="L142">
            <v>4</v>
          </cell>
          <cell r="M142">
            <v>5</v>
          </cell>
          <cell r="N142">
            <v>12</v>
          </cell>
          <cell r="O142">
            <v>4</v>
          </cell>
          <cell r="P142">
            <v>8</v>
          </cell>
          <cell r="Q142">
            <v>8</v>
          </cell>
          <cell r="R142">
            <v>20</v>
          </cell>
          <cell r="S142">
            <v>2</v>
          </cell>
          <cell r="T142">
            <v>7</v>
          </cell>
          <cell r="U142">
            <v>9</v>
          </cell>
          <cell r="V142">
            <v>18</v>
          </cell>
          <cell r="W142">
            <v>5</v>
          </cell>
          <cell r="X142">
            <v>9</v>
          </cell>
          <cell r="Y142">
            <v>9</v>
          </cell>
          <cell r="Z142">
            <v>23</v>
          </cell>
          <cell r="AA142">
            <v>91</v>
          </cell>
          <cell r="AB142">
            <v>7</v>
          </cell>
          <cell r="AC142">
            <v>5</v>
          </cell>
          <cell r="AD142">
            <v>21</v>
          </cell>
          <cell r="AE142">
            <v>33</v>
          </cell>
          <cell r="AF142">
            <v>27</v>
          </cell>
          <cell r="AG142">
            <v>60</v>
          </cell>
          <cell r="AH142">
            <v>6</v>
          </cell>
          <cell r="AI142">
            <v>7</v>
          </cell>
          <cell r="AJ142">
            <v>37</v>
          </cell>
          <cell r="AK142">
            <v>50</v>
          </cell>
          <cell r="AL142">
            <v>22</v>
          </cell>
          <cell r="AM142">
            <v>72</v>
          </cell>
          <cell r="AN142">
            <v>8</v>
          </cell>
          <cell r="AO142">
            <v>8</v>
          </cell>
          <cell r="AP142">
            <v>32</v>
          </cell>
          <cell r="AQ142">
            <v>48</v>
          </cell>
          <cell r="AR142">
            <v>29</v>
          </cell>
          <cell r="AS142">
            <v>77</v>
          </cell>
          <cell r="AT142">
            <v>4</v>
          </cell>
          <cell r="AU142">
            <v>8</v>
          </cell>
          <cell r="AV142">
            <v>39</v>
          </cell>
          <cell r="AW142">
            <v>51</v>
          </cell>
          <cell r="AX142">
            <v>19</v>
          </cell>
          <cell r="AY142">
            <v>70</v>
          </cell>
          <cell r="AZ142">
            <v>6</v>
          </cell>
          <cell r="BA142">
            <v>6</v>
          </cell>
          <cell r="BB142">
            <v>29</v>
          </cell>
          <cell r="BC142">
            <v>41</v>
          </cell>
          <cell r="BD142">
            <v>23</v>
          </cell>
          <cell r="BE142">
            <v>64</v>
          </cell>
          <cell r="BF142">
            <v>343</v>
          </cell>
          <cell r="BG142">
            <v>74</v>
          </cell>
          <cell r="BH142">
            <v>508</v>
          </cell>
          <cell r="BI142">
            <v>67.733333333333334</v>
          </cell>
          <cell r="BK142" t="str">
            <v>E</v>
          </cell>
          <cell r="BL142" t="str">
            <v>E+</v>
          </cell>
          <cell r="BM142" t="str">
            <v>F</v>
          </cell>
          <cell r="BN142" t="str">
            <v>D</v>
          </cell>
          <cell r="BO142" t="str">
            <v>D+</v>
          </cell>
          <cell r="BP142" t="str">
            <v>A</v>
          </cell>
          <cell r="BQ142" t="str">
            <v>C+</v>
          </cell>
          <cell r="BR142" t="str">
            <v>A+</v>
          </cell>
          <cell r="BS142" t="str">
            <v>B+</v>
          </cell>
          <cell r="BT142" t="str">
            <v>B</v>
          </cell>
          <cell r="BU142" t="str">
            <v>A</v>
          </cell>
          <cell r="BW142">
            <v>2</v>
          </cell>
          <cell r="BX142">
            <v>4</v>
          </cell>
          <cell r="BY142">
            <v>4</v>
          </cell>
          <cell r="BZ142">
            <v>2</v>
          </cell>
          <cell r="CA142">
            <v>2</v>
          </cell>
          <cell r="CB142">
            <v>1</v>
          </cell>
          <cell r="CC142">
            <v>1</v>
          </cell>
          <cell r="CD142">
            <v>1.5</v>
          </cell>
          <cell r="CE142">
            <v>1</v>
          </cell>
          <cell r="CF142">
            <v>1.5</v>
          </cell>
          <cell r="CG142">
            <v>0.5</v>
          </cell>
          <cell r="CH142">
            <v>20.5</v>
          </cell>
          <cell r="CI142">
            <v>1</v>
          </cell>
          <cell r="CJ142" t="str">
            <v>Fail</v>
          </cell>
          <cell r="CK142">
            <v>5.0487804878048781</v>
          </cell>
        </row>
        <row r="143">
          <cell r="B143" t="str">
            <v>PIET23CS072</v>
          </cell>
          <cell r="C143" t="str">
            <v>HIMANSHU VERMA</v>
          </cell>
          <cell r="D143" t="str">
            <v>23EPTCS071</v>
          </cell>
          <cell r="E143" t="str">
            <v>B-09</v>
          </cell>
          <cell r="F143" t="str">
            <v>DM</v>
          </cell>
          <cell r="G143">
            <v>10</v>
          </cell>
          <cell r="H143">
            <v>10</v>
          </cell>
          <cell r="I143">
            <v>10</v>
          </cell>
          <cell r="J143">
            <v>30</v>
          </cell>
          <cell r="K143">
            <v>9</v>
          </cell>
          <cell r="L143">
            <v>10</v>
          </cell>
          <cell r="M143">
            <v>10</v>
          </cell>
          <cell r="N143">
            <v>29</v>
          </cell>
          <cell r="O143">
            <v>7</v>
          </cell>
          <cell r="P143">
            <v>10</v>
          </cell>
          <cell r="Q143">
            <v>10</v>
          </cell>
          <cell r="R143">
            <v>27</v>
          </cell>
          <cell r="S143">
            <v>9</v>
          </cell>
          <cell r="T143">
            <v>10</v>
          </cell>
          <cell r="U143">
            <v>10</v>
          </cell>
          <cell r="V143">
            <v>29</v>
          </cell>
          <cell r="W143">
            <v>10</v>
          </cell>
          <cell r="X143">
            <v>10</v>
          </cell>
          <cell r="Y143">
            <v>10</v>
          </cell>
          <cell r="Z143">
            <v>30</v>
          </cell>
          <cell r="AA143">
            <v>145</v>
          </cell>
          <cell r="AB143">
            <v>10</v>
          </cell>
          <cell r="AC143">
            <v>10</v>
          </cell>
          <cell r="AD143">
            <v>40</v>
          </cell>
          <cell r="AE143">
            <v>60</v>
          </cell>
          <cell r="AF143">
            <v>38</v>
          </cell>
          <cell r="AG143">
            <v>98</v>
          </cell>
          <cell r="AH143">
            <v>9</v>
          </cell>
          <cell r="AI143">
            <v>9</v>
          </cell>
          <cell r="AJ143">
            <v>40</v>
          </cell>
          <cell r="AK143">
            <v>58</v>
          </cell>
          <cell r="AL143">
            <v>35</v>
          </cell>
          <cell r="AM143">
            <v>93</v>
          </cell>
          <cell r="AN143">
            <v>8</v>
          </cell>
          <cell r="AO143">
            <v>9</v>
          </cell>
          <cell r="AP143">
            <v>40</v>
          </cell>
          <cell r="AQ143">
            <v>57</v>
          </cell>
          <cell r="AR143">
            <v>34</v>
          </cell>
          <cell r="AS143">
            <v>91</v>
          </cell>
          <cell r="AT143">
            <v>10</v>
          </cell>
          <cell r="AU143">
            <v>10</v>
          </cell>
          <cell r="AV143">
            <v>40</v>
          </cell>
          <cell r="AW143">
            <v>60</v>
          </cell>
          <cell r="AX143">
            <v>37</v>
          </cell>
          <cell r="AY143">
            <v>97</v>
          </cell>
          <cell r="AZ143">
            <v>8</v>
          </cell>
          <cell r="BA143">
            <v>9</v>
          </cell>
          <cell r="BB143">
            <v>38</v>
          </cell>
          <cell r="BC143">
            <v>55</v>
          </cell>
          <cell r="BD143">
            <v>35</v>
          </cell>
          <cell r="BE143">
            <v>90</v>
          </cell>
          <cell r="BF143">
            <v>469</v>
          </cell>
          <cell r="BG143">
            <v>92</v>
          </cell>
          <cell r="BH143">
            <v>706</v>
          </cell>
          <cell r="BI143">
            <v>94.13333333333334</v>
          </cell>
          <cell r="BK143" t="str">
            <v>A</v>
          </cell>
          <cell r="BL143" t="str">
            <v>A++</v>
          </cell>
          <cell r="BM143" t="str">
            <v>A+</v>
          </cell>
          <cell r="BN143" t="str">
            <v>A++</v>
          </cell>
          <cell r="BO143" t="str">
            <v>A</v>
          </cell>
          <cell r="BP143" t="str">
            <v>A++</v>
          </cell>
          <cell r="BQ143" t="str">
            <v>A++</v>
          </cell>
          <cell r="BR143" t="str">
            <v>A++</v>
          </cell>
          <cell r="BS143" t="str">
            <v>A++</v>
          </cell>
          <cell r="BT143" t="str">
            <v>A++</v>
          </cell>
          <cell r="BU143" t="str">
            <v>A++</v>
          </cell>
          <cell r="BW143">
            <v>2</v>
          </cell>
          <cell r="BX143">
            <v>4</v>
          </cell>
          <cell r="BY143">
            <v>4</v>
          </cell>
          <cell r="BZ143">
            <v>2</v>
          </cell>
          <cell r="CA143">
            <v>2</v>
          </cell>
          <cell r="CB143">
            <v>1</v>
          </cell>
          <cell r="CC143">
            <v>1</v>
          </cell>
          <cell r="CD143">
            <v>1.5</v>
          </cell>
          <cell r="CE143">
            <v>1</v>
          </cell>
          <cell r="CF143">
            <v>1.5</v>
          </cell>
          <cell r="CG143">
            <v>0.5</v>
          </cell>
          <cell r="CH143">
            <v>20.5</v>
          </cell>
          <cell r="CI143">
            <v>0</v>
          </cell>
          <cell r="CJ143" t="str">
            <v>Pass</v>
          </cell>
          <cell r="CK143">
            <v>9.51</v>
          </cell>
        </row>
        <row r="144">
          <cell r="B144" t="str">
            <v>PIET23CS073</v>
          </cell>
          <cell r="C144" t="str">
            <v>IMTEYAJ ALAM</v>
          </cell>
          <cell r="D144" t="str">
            <v>23EPTCS072</v>
          </cell>
          <cell r="E144" t="str">
            <v>B-10</v>
          </cell>
          <cell r="F144" t="str">
            <v>DM</v>
          </cell>
          <cell r="G144">
            <v>1</v>
          </cell>
          <cell r="H144">
            <v>7</v>
          </cell>
          <cell r="I144">
            <v>10</v>
          </cell>
          <cell r="J144">
            <v>18</v>
          </cell>
          <cell r="K144">
            <v>0</v>
          </cell>
          <cell r="L144">
            <v>8</v>
          </cell>
          <cell r="M144">
            <v>10</v>
          </cell>
          <cell r="N144">
            <v>18</v>
          </cell>
          <cell r="O144">
            <v>3</v>
          </cell>
          <cell r="P144">
            <v>10</v>
          </cell>
          <cell r="Q144">
            <v>10</v>
          </cell>
          <cell r="R144">
            <v>23</v>
          </cell>
          <cell r="S144">
            <v>4</v>
          </cell>
          <cell r="T144">
            <v>10</v>
          </cell>
          <cell r="U144">
            <v>10</v>
          </cell>
          <cell r="V144">
            <v>24</v>
          </cell>
          <cell r="W144">
            <v>4</v>
          </cell>
          <cell r="X144">
            <v>10</v>
          </cell>
          <cell r="Y144">
            <v>10</v>
          </cell>
          <cell r="Z144">
            <v>24</v>
          </cell>
          <cell r="AA144">
            <v>107</v>
          </cell>
          <cell r="AB144">
            <v>7</v>
          </cell>
          <cell r="AC144">
            <v>8</v>
          </cell>
          <cell r="AD144">
            <v>38</v>
          </cell>
          <cell r="AE144">
            <v>53</v>
          </cell>
          <cell r="AF144">
            <v>23</v>
          </cell>
          <cell r="AG144">
            <v>76</v>
          </cell>
          <cell r="AH144">
            <v>8</v>
          </cell>
          <cell r="AI144">
            <v>8</v>
          </cell>
          <cell r="AJ144">
            <v>37</v>
          </cell>
          <cell r="AK144">
            <v>53</v>
          </cell>
          <cell r="AL144">
            <v>29</v>
          </cell>
          <cell r="AM144">
            <v>82</v>
          </cell>
          <cell r="AN144">
            <v>7</v>
          </cell>
          <cell r="AO144">
            <v>7</v>
          </cell>
          <cell r="AP144">
            <v>35</v>
          </cell>
          <cell r="AQ144">
            <v>49</v>
          </cell>
          <cell r="AR144">
            <v>23</v>
          </cell>
          <cell r="AS144">
            <v>72</v>
          </cell>
          <cell r="AT144">
            <v>7</v>
          </cell>
          <cell r="AU144">
            <v>7</v>
          </cell>
          <cell r="AV144">
            <v>40</v>
          </cell>
          <cell r="AW144">
            <v>54</v>
          </cell>
          <cell r="AX144">
            <v>30</v>
          </cell>
          <cell r="AY144">
            <v>84</v>
          </cell>
          <cell r="AZ144">
            <v>7</v>
          </cell>
          <cell r="BA144">
            <v>4</v>
          </cell>
          <cell r="BB144">
            <v>30</v>
          </cell>
          <cell r="BC144">
            <v>41</v>
          </cell>
          <cell r="BD144">
            <v>26</v>
          </cell>
          <cell r="BE144">
            <v>67</v>
          </cell>
          <cell r="BF144">
            <v>381</v>
          </cell>
          <cell r="BG144">
            <v>83</v>
          </cell>
          <cell r="BH144">
            <v>571</v>
          </cell>
          <cell r="BI144">
            <v>76.133333333333326</v>
          </cell>
          <cell r="BK144" t="str">
            <v>C+</v>
          </cell>
          <cell r="BL144" t="str">
            <v>C+</v>
          </cell>
          <cell r="BM144" t="str">
            <v>D+</v>
          </cell>
          <cell r="BN144" t="str">
            <v>B</v>
          </cell>
          <cell r="BO144" t="str">
            <v>E</v>
          </cell>
          <cell r="BP144" t="str">
            <v>A++</v>
          </cell>
          <cell r="BQ144" t="str">
            <v>A+</v>
          </cell>
          <cell r="BR144" t="str">
            <v>A</v>
          </cell>
          <cell r="BS144" t="str">
            <v>A++</v>
          </cell>
          <cell r="BT144" t="str">
            <v>B+</v>
          </cell>
          <cell r="BU144" t="str">
            <v>A++</v>
          </cell>
          <cell r="BW144">
            <v>2</v>
          </cell>
          <cell r="BX144">
            <v>4</v>
          </cell>
          <cell r="BY144">
            <v>4</v>
          </cell>
          <cell r="BZ144">
            <v>2</v>
          </cell>
          <cell r="CA144">
            <v>2</v>
          </cell>
          <cell r="CB144">
            <v>1</v>
          </cell>
          <cell r="CC144">
            <v>1</v>
          </cell>
          <cell r="CD144">
            <v>1.5</v>
          </cell>
          <cell r="CE144">
            <v>1</v>
          </cell>
          <cell r="CF144">
            <v>1.5</v>
          </cell>
          <cell r="CG144">
            <v>0.5</v>
          </cell>
          <cell r="CH144">
            <v>20.5</v>
          </cell>
          <cell r="CI144">
            <v>0</v>
          </cell>
          <cell r="CJ144" t="str">
            <v>Pass</v>
          </cell>
          <cell r="CK144">
            <v>7.21</v>
          </cell>
        </row>
        <row r="145">
          <cell r="B145" t="str">
            <v>PIET23CS074</v>
          </cell>
          <cell r="C145" t="str">
            <v>ISHANT KUMAR GUPTA</v>
          </cell>
          <cell r="D145" t="str">
            <v>23EPTCS073</v>
          </cell>
          <cell r="E145" t="str">
            <v>B-11</v>
          </cell>
          <cell r="F145" t="str">
            <v>DM</v>
          </cell>
          <cell r="G145">
            <v>8</v>
          </cell>
          <cell r="H145">
            <v>9</v>
          </cell>
          <cell r="I145">
            <v>10</v>
          </cell>
          <cell r="J145">
            <v>27</v>
          </cell>
          <cell r="K145">
            <v>6</v>
          </cell>
          <cell r="L145">
            <v>9</v>
          </cell>
          <cell r="M145">
            <v>10</v>
          </cell>
          <cell r="N145">
            <v>25</v>
          </cell>
          <cell r="O145">
            <v>9</v>
          </cell>
          <cell r="P145">
            <v>10</v>
          </cell>
          <cell r="Q145">
            <v>10</v>
          </cell>
          <cell r="R145">
            <v>29</v>
          </cell>
          <cell r="S145">
            <v>6</v>
          </cell>
          <cell r="T145">
            <v>10</v>
          </cell>
          <cell r="U145">
            <v>10</v>
          </cell>
          <cell r="V145">
            <v>26</v>
          </cell>
          <cell r="W145">
            <v>6</v>
          </cell>
          <cell r="X145">
            <v>10</v>
          </cell>
          <cell r="Y145">
            <v>10</v>
          </cell>
          <cell r="Z145">
            <v>26</v>
          </cell>
          <cell r="AA145">
            <v>133</v>
          </cell>
          <cell r="AB145">
            <v>10</v>
          </cell>
          <cell r="AC145">
            <v>9</v>
          </cell>
          <cell r="AD145">
            <v>40</v>
          </cell>
          <cell r="AE145">
            <v>59</v>
          </cell>
          <cell r="AF145">
            <v>37</v>
          </cell>
          <cell r="AG145">
            <v>96</v>
          </cell>
          <cell r="AH145">
            <v>8</v>
          </cell>
          <cell r="AI145">
            <v>9</v>
          </cell>
          <cell r="AJ145">
            <v>39</v>
          </cell>
          <cell r="AK145">
            <v>56</v>
          </cell>
          <cell r="AL145">
            <v>33</v>
          </cell>
          <cell r="AM145">
            <v>89</v>
          </cell>
          <cell r="AN145">
            <v>7</v>
          </cell>
          <cell r="AO145">
            <v>9</v>
          </cell>
          <cell r="AP145">
            <v>40</v>
          </cell>
          <cell r="AQ145">
            <v>56</v>
          </cell>
          <cell r="AR145">
            <v>35</v>
          </cell>
          <cell r="AS145">
            <v>91</v>
          </cell>
          <cell r="AT145">
            <v>8</v>
          </cell>
          <cell r="AU145">
            <v>10</v>
          </cell>
          <cell r="AV145">
            <v>40</v>
          </cell>
          <cell r="AW145">
            <v>58</v>
          </cell>
          <cell r="AX145">
            <v>33</v>
          </cell>
          <cell r="AY145">
            <v>91</v>
          </cell>
          <cell r="AZ145">
            <v>8</v>
          </cell>
          <cell r="BA145">
            <v>9</v>
          </cell>
          <cell r="BB145">
            <v>40</v>
          </cell>
          <cell r="BC145">
            <v>57</v>
          </cell>
          <cell r="BD145">
            <v>35</v>
          </cell>
          <cell r="BE145">
            <v>92</v>
          </cell>
          <cell r="BF145">
            <v>459</v>
          </cell>
          <cell r="BG145">
            <v>84</v>
          </cell>
          <cell r="BH145">
            <v>676</v>
          </cell>
          <cell r="BI145">
            <v>90.133333333333326</v>
          </cell>
          <cell r="BK145" t="str">
            <v>B+</v>
          </cell>
          <cell r="BL145" t="str">
            <v>A</v>
          </cell>
          <cell r="BM145" t="str">
            <v>C</v>
          </cell>
          <cell r="BN145" t="str">
            <v>A++</v>
          </cell>
          <cell r="BO145" t="str">
            <v>A+</v>
          </cell>
          <cell r="BP145" t="str">
            <v>A++</v>
          </cell>
          <cell r="BQ145" t="str">
            <v>A++</v>
          </cell>
          <cell r="BR145" t="str">
            <v>A++</v>
          </cell>
          <cell r="BS145" t="str">
            <v>A++</v>
          </cell>
          <cell r="BT145" t="str">
            <v>A++</v>
          </cell>
          <cell r="BU145" t="str">
            <v>A++</v>
          </cell>
          <cell r="BW145">
            <v>2</v>
          </cell>
          <cell r="BX145">
            <v>4</v>
          </cell>
          <cell r="BY145">
            <v>4</v>
          </cell>
          <cell r="BZ145">
            <v>2</v>
          </cell>
          <cell r="CA145">
            <v>2</v>
          </cell>
          <cell r="CB145">
            <v>1</v>
          </cell>
          <cell r="CC145">
            <v>1</v>
          </cell>
          <cell r="CD145">
            <v>1.5</v>
          </cell>
          <cell r="CE145">
            <v>1</v>
          </cell>
          <cell r="CF145">
            <v>1.5</v>
          </cell>
          <cell r="CG145">
            <v>0.5</v>
          </cell>
          <cell r="CH145">
            <v>20.5</v>
          </cell>
          <cell r="CI145">
            <v>0</v>
          </cell>
          <cell r="CJ145" t="str">
            <v>Pass</v>
          </cell>
          <cell r="CK145">
            <v>8.73</v>
          </cell>
        </row>
        <row r="146">
          <cell r="B146" t="str">
            <v>PIET23CS075</v>
          </cell>
          <cell r="C146" t="str">
            <v>ISHPREET KAUR</v>
          </cell>
          <cell r="D146" t="str">
            <v>23EPTCS074</v>
          </cell>
          <cell r="E146" t="str">
            <v>B-12</v>
          </cell>
          <cell r="F146" t="str">
            <v>DM</v>
          </cell>
          <cell r="G146">
            <v>9</v>
          </cell>
          <cell r="H146">
            <v>10</v>
          </cell>
          <cell r="I146">
            <v>10</v>
          </cell>
          <cell r="J146">
            <v>29</v>
          </cell>
          <cell r="K146">
            <v>7</v>
          </cell>
          <cell r="L146">
            <v>10</v>
          </cell>
          <cell r="M146">
            <v>10</v>
          </cell>
          <cell r="N146">
            <v>27</v>
          </cell>
          <cell r="O146">
            <v>8</v>
          </cell>
          <cell r="P146">
            <v>10</v>
          </cell>
          <cell r="Q146">
            <v>10</v>
          </cell>
          <cell r="R146">
            <v>28</v>
          </cell>
          <cell r="S146">
            <v>4</v>
          </cell>
          <cell r="T146">
            <v>10</v>
          </cell>
          <cell r="U146">
            <v>10</v>
          </cell>
          <cell r="V146">
            <v>24</v>
          </cell>
          <cell r="W146">
            <v>7</v>
          </cell>
          <cell r="X146">
            <v>10</v>
          </cell>
          <cell r="Y146">
            <v>10</v>
          </cell>
          <cell r="Z146">
            <v>27</v>
          </cell>
          <cell r="AA146">
            <v>135</v>
          </cell>
          <cell r="AB146">
            <v>9</v>
          </cell>
          <cell r="AC146">
            <v>7</v>
          </cell>
          <cell r="AD146">
            <v>40</v>
          </cell>
          <cell r="AE146">
            <v>56</v>
          </cell>
          <cell r="AF146">
            <v>36</v>
          </cell>
          <cell r="AG146">
            <v>92</v>
          </cell>
          <cell r="AH146">
            <v>8</v>
          </cell>
          <cell r="AI146">
            <v>9</v>
          </cell>
          <cell r="AJ146">
            <v>40</v>
          </cell>
          <cell r="AK146">
            <v>57</v>
          </cell>
          <cell r="AL146">
            <v>35</v>
          </cell>
          <cell r="AM146">
            <v>92</v>
          </cell>
          <cell r="AN146">
            <v>8</v>
          </cell>
          <cell r="AO146">
            <v>8</v>
          </cell>
          <cell r="AP146">
            <v>40</v>
          </cell>
          <cell r="AQ146">
            <v>56</v>
          </cell>
          <cell r="AR146">
            <v>29</v>
          </cell>
          <cell r="AS146">
            <v>85</v>
          </cell>
          <cell r="AT146">
            <v>9</v>
          </cell>
          <cell r="AU146">
            <v>10</v>
          </cell>
          <cell r="AV146">
            <v>40</v>
          </cell>
          <cell r="AW146">
            <v>59</v>
          </cell>
          <cell r="AX146">
            <v>34</v>
          </cell>
          <cell r="AY146">
            <v>93</v>
          </cell>
          <cell r="AZ146">
            <v>9</v>
          </cell>
          <cell r="BA146">
            <v>9</v>
          </cell>
          <cell r="BB146">
            <v>37</v>
          </cell>
          <cell r="BC146">
            <v>55</v>
          </cell>
          <cell r="BD146">
            <v>30</v>
          </cell>
          <cell r="BE146">
            <v>85</v>
          </cell>
          <cell r="BF146">
            <v>447</v>
          </cell>
          <cell r="BG146">
            <v>88</v>
          </cell>
          <cell r="BH146">
            <v>670</v>
          </cell>
          <cell r="BI146">
            <v>89.333333333333329</v>
          </cell>
          <cell r="BK146" t="str">
            <v>B+</v>
          </cell>
          <cell r="BL146" t="str">
            <v>A++</v>
          </cell>
          <cell r="BM146" t="str">
            <v>D</v>
          </cell>
          <cell r="BN146" t="str">
            <v>B+</v>
          </cell>
          <cell r="BO146" t="str">
            <v>B+</v>
          </cell>
          <cell r="BP146" t="str">
            <v>A++</v>
          </cell>
          <cell r="BQ146" t="str">
            <v>A++</v>
          </cell>
          <cell r="BR146" t="str">
            <v>A++</v>
          </cell>
          <cell r="BS146" t="str">
            <v>A++</v>
          </cell>
          <cell r="BT146" t="str">
            <v>A++</v>
          </cell>
          <cell r="BU146" t="str">
            <v>A++</v>
          </cell>
          <cell r="BW146">
            <v>2</v>
          </cell>
          <cell r="BX146">
            <v>4</v>
          </cell>
          <cell r="BY146">
            <v>4</v>
          </cell>
          <cell r="BZ146">
            <v>2</v>
          </cell>
          <cell r="CA146">
            <v>2</v>
          </cell>
          <cell r="CB146">
            <v>1</v>
          </cell>
          <cell r="CC146">
            <v>1</v>
          </cell>
          <cell r="CD146">
            <v>1.5</v>
          </cell>
          <cell r="CE146">
            <v>1</v>
          </cell>
          <cell r="CF146">
            <v>1.5</v>
          </cell>
          <cell r="CG146">
            <v>0.5</v>
          </cell>
          <cell r="CH146">
            <v>20.5</v>
          </cell>
          <cell r="CI146">
            <v>0</v>
          </cell>
          <cell r="CJ146" t="str">
            <v>Pass</v>
          </cell>
          <cell r="CK146">
            <v>8.5399999999999991</v>
          </cell>
        </row>
        <row r="147">
          <cell r="B147" t="str">
            <v>PIET23CS076</v>
          </cell>
          <cell r="C147" t="str">
            <v>ISHWAR SINGH SHEKHAWAT</v>
          </cell>
          <cell r="D147" t="str">
            <v>23EPTCS075</v>
          </cell>
          <cell r="E147" t="str">
            <v>B-13</v>
          </cell>
          <cell r="F147" t="str">
            <v>HM</v>
          </cell>
          <cell r="G147">
            <v>1</v>
          </cell>
          <cell r="H147">
            <v>7</v>
          </cell>
          <cell r="I147">
            <v>10</v>
          </cell>
          <cell r="J147">
            <v>18</v>
          </cell>
          <cell r="K147">
            <v>0</v>
          </cell>
          <cell r="L147">
            <v>4</v>
          </cell>
          <cell r="M147">
            <v>10</v>
          </cell>
          <cell r="N147">
            <v>14</v>
          </cell>
          <cell r="O147">
            <v>5</v>
          </cell>
          <cell r="P147">
            <v>6</v>
          </cell>
          <cell r="Q147">
            <v>8</v>
          </cell>
          <cell r="R147">
            <v>19</v>
          </cell>
          <cell r="S147">
            <v>1</v>
          </cell>
          <cell r="T147">
            <v>6</v>
          </cell>
          <cell r="U147">
            <v>8</v>
          </cell>
          <cell r="V147">
            <v>15</v>
          </cell>
          <cell r="W147">
            <v>2</v>
          </cell>
          <cell r="X147">
            <v>10</v>
          </cell>
          <cell r="Y147">
            <v>10</v>
          </cell>
          <cell r="Z147">
            <v>22</v>
          </cell>
          <cell r="AA147">
            <v>88</v>
          </cell>
          <cell r="AB147">
            <v>6</v>
          </cell>
          <cell r="AC147">
            <v>5</v>
          </cell>
          <cell r="AD147">
            <v>40</v>
          </cell>
          <cell r="AE147">
            <v>51</v>
          </cell>
          <cell r="AF147">
            <v>26</v>
          </cell>
          <cell r="AG147">
            <v>77</v>
          </cell>
          <cell r="AH147">
            <v>8</v>
          </cell>
          <cell r="AI147">
            <v>7</v>
          </cell>
          <cell r="AJ147">
            <v>20</v>
          </cell>
          <cell r="AK147">
            <v>35</v>
          </cell>
          <cell r="AL147">
            <v>30</v>
          </cell>
          <cell r="AM147">
            <v>65</v>
          </cell>
          <cell r="AN147">
            <v>7</v>
          </cell>
          <cell r="AO147">
            <v>6</v>
          </cell>
          <cell r="AP147">
            <v>36</v>
          </cell>
          <cell r="AQ147">
            <v>49</v>
          </cell>
          <cell r="AR147">
            <v>28</v>
          </cell>
          <cell r="AS147">
            <v>77</v>
          </cell>
          <cell r="AT147">
            <v>4</v>
          </cell>
          <cell r="AU147">
            <v>4</v>
          </cell>
          <cell r="AV147">
            <v>40</v>
          </cell>
          <cell r="AW147">
            <v>48</v>
          </cell>
          <cell r="AX147">
            <v>28</v>
          </cell>
          <cell r="AY147">
            <v>76</v>
          </cell>
          <cell r="AZ147">
            <v>7</v>
          </cell>
          <cell r="BA147">
            <v>8</v>
          </cell>
          <cell r="BB147">
            <v>37</v>
          </cell>
          <cell r="BC147">
            <v>52</v>
          </cell>
          <cell r="BD147">
            <v>30</v>
          </cell>
          <cell r="BE147">
            <v>82</v>
          </cell>
          <cell r="BF147">
            <v>377</v>
          </cell>
          <cell r="BG147">
            <v>57</v>
          </cell>
          <cell r="BH147">
            <v>522</v>
          </cell>
          <cell r="BI147">
            <v>69.599999999999994</v>
          </cell>
          <cell r="BK147" t="str">
            <v>D</v>
          </cell>
          <cell r="BL147" t="str">
            <v>F</v>
          </cell>
          <cell r="BM147" t="str">
            <v>E</v>
          </cell>
          <cell r="BN147" t="str">
            <v>C+</v>
          </cell>
          <cell r="BO147" t="str">
            <v>D+</v>
          </cell>
          <cell r="BP147" t="str">
            <v>B</v>
          </cell>
          <cell r="BQ147" t="str">
            <v>A+</v>
          </cell>
          <cell r="BR147" t="str">
            <v>A+</v>
          </cell>
          <cell r="BS147" t="str">
            <v>A+</v>
          </cell>
          <cell r="BT147" t="str">
            <v>A++</v>
          </cell>
          <cell r="BU147" t="str">
            <v>C</v>
          </cell>
          <cell r="BW147">
            <v>2</v>
          </cell>
          <cell r="BX147">
            <v>4</v>
          </cell>
          <cell r="BY147">
            <v>4</v>
          </cell>
          <cell r="BZ147">
            <v>2</v>
          </cell>
          <cell r="CA147">
            <v>2</v>
          </cell>
          <cell r="CB147">
            <v>1</v>
          </cell>
          <cell r="CC147">
            <v>1</v>
          </cell>
          <cell r="CD147">
            <v>1.5</v>
          </cell>
          <cell r="CE147">
            <v>1</v>
          </cell>
          <cell r="CF147">
            <v>1.5</v>
          </cell>
          <cell r="CG147">
            <v>0.5</v>
          </cell>
          <cell r="CH147">
            <v>20.5</v>
          </cell>
          <cell r="CI147">
            <v>1</v>
          </cell>
          <cell r="CJ147" t="str">
            <v>Fail</v>
          </cell>
          <cell r="CK147">
            <v>5.3780487804878048</v>
          </cell>
        </row>
        <row r="148">
          <cell r="B148" t="str">
            <v>PIET23CS077</v>
          </cell>
          <cell r="C148" t="str">
            <v>MS.ITISHA JANGID</v>
          </cell>
          <cell r="D148" t="str">
            <v>23EPTCS107</v>
          </cell>
          <cell r="E148" t="str">
            <v>B-14</v>
          </cell>
          <cell r="F148" t="str">
            <v>HM</v>
          </cell>
          <cell r="G148">
            <v>6</v>
          </cell>
          <cell r="H148">
            <v>10</v>
          </cell>
          <cell r="I148">
            <v>10</v>
          </cell>
          <cell r="J148">
            <v>26</v>
          </cell>
          <cell r="K148">
            <v>8</v>
          </cell>
          <cell r="L148">
            <v>10</v>
          </cell>
          <cell r="M148">
            <v>10</v>
          </cell>
          <cell r="N148">
            <v>28</v>
          </cell>
          <cell r="O148">
            <v>7</v>
          </cell>
          <cell r="P148">
            <v>10</v>
          </cell>
          <cell r="Q148">
            <v>10</v>
          </cell>
          <cell r="R148">
            <v>27</v>
          </cell>
          <cell r="S148">
            <v>6</v>
          </cell>
          <cell r="T148">
            <v>10</v>
          </cell>
          <cell r="U148">
            <v>10</v>
          </cell>
          <cell r="V148">
            <v>26</v>
          </cell>
          <cell r="W148">
            <v>4</v>
          </cell>
          <cell r="X148">
            <v>10</v>
          </cell>
          <cell r="Y148">
            <v>10</v>
          </cell>
          <cell r="Z148">
            <v>24</v>
          </cell>
          <cell r="AA148">
            <v>131</v>
          </cell>
          <cell r="AB148">
            <v>7</v>
          </cell>
          <cell r="AC148">
            <v>9</v>
          </cell>
          <cell r="AD148">
            <v>40</v>
          </cell>
          <cell r="AE148">
            <v>56</v>
          </cell>
          <cell r="AF148">
            <v>37</v>
          </cell>
          <cell r="AG148">
            <v>93</v>
          </cell>
          <cell r="AH148">
            <v>8</v>
          </cell>
          <cell r="AI148">
            <v>8</v>
          </cell>
          <cell r="AJ148">
            <v>40</v>
          </cell>
          <cell r="AK148">
            <v>56</v>
          </cell>
          <cell r="AL148">
            <v>34</v>
          </cell>
          <cell r="AM148">
            <v>90</v>
          </cell>
          <cell r="AN148">
            <v>6</v>
          </cell>
          <cell r="AO148">
            <v>8</v>
          </cell>
          <cell r="AP148">
            <v>40</v>
          </cell>
          <cell r="AQ148">
            <v>54</v>
          </cell>
          <cell r="AR148">
            <v>32</v>
          </cell>
          <cell r="AS148">
            <v>86</v>
          </cell>
          <cell r="AT148">
            <v>8</v>
          </cell>
          <cell r="AU148">
            <v>9</v>
          </cell>
          <cell r="AV148">
            <v>40</v>
          </cell>
          <cell r="AW148">
            <v>57</v>
          </cell>
          <cell r="AX148">
            <v>34</v>
          </cell>
          <cell r="AY148">
            <v>91</v>
          </cell>
          <cell r="AZ148">
            <v>9</v>
          </cell>
          <cell r="BA148">
            <v>8</v>
          </cell>
          <cell r="BB148">
            <v>39</v>
          </cell>
          <cell r="BC148">
            <v>56</v>
          </cell>
          <cell r="BD148">
            <v>32</v>
          </cell>
          <cell r="BE148">
            <v>88</v>
          </cell>
          <cell r="BF148">
            <v>448</v>
          </cell>
          <cell r="BG148">
            <v>41</v>
          </cell>
          <cell r="BH148">
            <v>620</v>
          </cell>
          <cell r="BI148">
            <v>82.666666666666671</v>
          </cell>
          <cell r="BK148" t="str">
            <v>B</v>
          </cell>
          <cell r="BL148" t="str">
            <v>C+</v>
          </cell>
          <cell r="BM148" t="str">
            <v>A++</v>
          </cell>
          <cell r="BN148" t="str">
            <v>A</v>
          </cell>
          <cell r="BO148" t="str">
            <v>B+</v>
          </cell>
          <cell r="BP148" t="str">
            <v>A++</v>
          </cell>
          <cell r="BQ148" t="str">
            <v>A++</v>
          </cell>
          <cell r="BR148" t="str">
            <v>A++</v>
          </cell>
          <cell r="BS148" t="str">
            <v>A++</v>
          </cell>
          <cell r="BT148" t="str">
            <v>A++</v>
          </cell>
          <cell r="BU148" t="str">
            <v>E+</v>
          </cell>
          <cell r="BW148">
            <v>2</v>
          </cell>
          <cell r="BX148">
            <v>4</v>
          </cell>
          <cell r="BY148">
            <v>4</v>
          </cell>
          <cell r="BZ148">
            <v>2</v>
          </cell>
          <cell r="CA148">
            <v>2</v>
          </cell>
          <cell r="CB148">
            <v>1</v>
          </cell>
          <cell r="CC148">
            <v>1</v>
          </cell>
          <cell r="CD148">
            <v>1.5</v>
          </cell>
          <cell r="CE148">
            <v>1</v>
          </cell>
          <cell r="CF148">
            <v>1.5</v>
          </cell>
          <cell r="CG148">
            <v>0.5</v>
          </cell>
          <cell r="CH148">
            <v>20.5</v>
          </cell>
          <cell r="CI148">
            <v>0</v>
          </cell>
          <cell r="CJ148" t="str">
            <v>Pass</v>
          </cell>
          <cell r="CK148">
            <v>8.7100000000000009</v>
          </cell>
        </row>
        <row r="149">
          <cell r="B149" t="str">
            <v>PIET23CS078</v>
          </cell>
          <cell r="C149" t="str">
            <v>JATIN AJMERA</v>
          </cell>
          <cell r="D149" t="str">
            <v>23EPTCS076</v>
          </cell>
          <cell r="E149" t="str">
            <v>B-15</v>
          </cell>
          <cell r="F149" t="str">
            <v>DM</v>
          </cell>
          <cell r="G149">
            <v>6</v>
          </cell>
          <cell r="H149">
            <v>5</v>
          </cell>
          <cell r="I149">
            <v>10</v>
          </cell>
          <cell r="J149">
            <v>21</v>
          </cell>
          <cell r="K149">
            <v>1</v>
          </cell>
          <cell r="L149">
            <v>8</v>
          </cell>
          <cell r="M149">
            <v>10</v>
          </cell>
          <cell r="N149">
            <v>19</v>
          </cell>
          <cell r="O149">
            <v>6</v>
          </cell>
          <cell r="P149">
            <v>10</v>
          </cell>
          <cell r="Q149">
            <v>10</v>
          </cell>
          <cell r="R149">
            <v>26</v>
          </cell>
          <cell r="S149">
            <v>1</v>
          </cell>
          <cell r="T149">
            <v>7</v>
          </cell>
          <cell r="U149">
            <v>10</v>
          </cell>
          <cell r="V149">
            <v>18</v>
          </cell>
          <cell r="W149">
            <v>3</v>
          </cell>
          <cell r="X149">
            <v>9</v>
          </cell>
          <cell r="Y149">
            <v>10</v>
          </cell>
          <cell r="Z149">
            <v>22</v>
          </cell>
          <cell r="AA149">
            <v>106</v>
          </cell>
          <cell r="AB149">
            <v>6</v>
          </cell>
          <cell r="AC149">
            <v>6</v>
          </cell>
          <cell r="AD149">
            <v>40</v>
          </cell>
          <cell r="AE149">
            <v>52</v>
          </cell>
          <cell r="AF149">
            <v>21</v>
          </cell>
          <cell r="AG149">
            <v>73</v>
          </cell>
          <cell r="AH149">
            <v>8</v>
          </cell>
          <cell r="AI149">
            <v>7</v>
          </cell>
          <cell r="AJ149">
            <v>40</v>
          </cell>
          <cell r="AK149">
            <v>55</v>
          </cell>
          <cell r="AL149">
            <v>30</v>
          </cell>
          <cell r="AM149">
            <v>85</v>
          </cell>
          <cell r="AN149">
            <v>7</v>
          </cell>
          <cell r="AO149">
            <v>7</v>
          </cell>
          <cell r="AP149">
            <v>38</v>
          </cell>
          <cell r="AQ149">
            <v>52</v>
          </cell>
          <cell r="AR149">
            <v>28</v>
          </cell>
          <cell r="AS149">
            <v>80</v>
          </cell>
          <cell r="AT149">
            <v>4</v>
          </cell>
          <cell r="AU149">
            <v>2</v>
          </cell>
          <cell r="AV149">
            <v>40</v>
          </cell>
          <cell r="AW149">
            <v>46</v>
          </cell>
          <cell r="AX149">
            <v>29</v>
          </cell>
          <cell r="AY149">
            <v>75</v>
          </cell>
          <cell r="AZ149">
            <v>8</v>
          </cell>
          <cell r="BA149">
            <v>9</v>
          </cell>
          <cell r="BB149">
            <v>36</v>
          </cell>
          <cell r="BC149">
            <v>53</v>
          </cell>
          <cell r="BD149">
            <v>31</v>
          </cell>
          <cell r="BE149">
            <v>84</v>
          </cell>
          <cell r="BF149">
            <v>397</v>
          </cell>
          <cell r="BG149">
            <v>85</v>
          </cell>
          <cell r="BH149">
            <v>588</v>
          </cell>
          <cell r="BI149">
            <v>78.400000000000006</v>
          </cell>
          <cell r="BK149" t="str">
            <v>C</v>
          </cell>
          <cell r="BL149" t="str">
            <v>E</v>
          </cell>
          <cell r="BM149" t="str">
            <v>D</v>
          </cell>
          <cell r="BN149" t="str">
            <v>E+</v>
          </cell>
          <cell r="BO149" t="str">
            <v>E</v>
          </cell>
          <cell r="BP149" t="str">
            <v>A++</v>
          </cell>
          <cell r="BQ149" t="str">
            <v>A</v>
          </cell>
          <cell r="BR149" t="str">
            <v>A+</v>
          </cell>
          <cell r="BS149" t="str">
            <v>A</v>
          </cell>
          <cell r="BT149" t="str">
            <v>A++</v>
          </cell>
          <cell r="BU149" t="str">
            <v>A++</v>
          </cell>
          <cell r="BW149">
            <v>2</v>
          </cell>
          <cell r="BX149">
            <v>4</v>
          </cell>
          <cell r="BY149">
            <v>4</v>
          </cell>
          <cell r="BZ149">
            <v>2</v>
          </cell>
          <cell r="CA149">
            <v>2</v>
          </cell>
          <cell r="CB149">
            <v>1</v>
          </cell>
          <cell r="CC149">
            <v>1</v>
          </cell>
          <cell r="CD149">
            <v>1.5</v>
          </cell>
          <cell r="CE149">
            <v>1</v>
          </cell>
          <cell r="CF149">
            <v>1.5</v>
          </cell>
          <cell r="CG149">
            <v>0.5</v>
          </cell>
          <cell r="CH149">
            <v>20.5</v>
          </cell>
          <cell r="CI149">
            <v>0</v>
          </cell>
          <cell r="CJ149" t="str">
            <v>Pass</v>
          </cell>
          <cell r="CK149">
            <v>6.32</v>
          </cell>
        </row>
        <row r="150">
          <cell r="B150" t="str">
            <v>PIET23CS079</v>
          </cell>
          <cell r="C150" t="str">
            <v>JIGYESH GUPTA</v>
          </cell>
          <cell r="D150" t="str">
            <v>23EPTCS077</v>
          </cell>
          <cell r="E150" t="str">
            <v>B-16</v>
          </cell>
          <cell r="F150" t="str">
            <v>HF</v>
          </cell>
          <cell r="G150">
            <v>1</v>
          </cell>
          <cell r="H150">
            <v>7</v>
          </cell>
          <cell r="I150">
            <v>10</v>
          </cell>
          <cell r="J150">
            <v>18</v>
          </cell>
          <cell r="K150">
            <v>1</v>
          </cell>
          <cell r="L150">
            <v>7</v>
          </cell>
          <cell r="M150">
            <v>10</v>
          </cell>
          <cell r="N150">
            <v>18</v>
          </cell>
          <cell r="O150">
            <v>5</v>
          </cell>
          <cell r="P150">
            <v>5</v>
          </cell>
          <cell r="Q150">
            <v>10</v>
          </cell>
          <cell r="R150">
            <v>20</v>
          </cell>
          <cell r="S150">
            <v>1</v>
          </cell>
          <cell r="T150">
            <v>6</v>
          </cell>
          <cell r="U150">
            <v>8</v>
          </cell>
          <cell r="V150">
            <v>15</v>
          </cell>
          <cell r="W150">
            <v>2</v>
          </cell>
          <cell r="X150">
            <v>9</v>
          </cell>
          <cell r="Y150">
            <v>10</v>
          </cell>
          <cell r="Z150">
            <v>21</v>
          </cell>
          <cell r="AA150">
            <v>92</v>
          </cell>
          <cell r="AB150">
            <v>3</v>
          </cell>
          <cell r="AC150">
            <v>5</v>
          </cell>
          <cell r="AD150">
            <v>38</v>
          </cell>
          <cell r="AE150">
            <v>46</v>
          </cell>
          <cell r="AF150">
            <v>18</v>
          </cell>
          <cell r="AG150">
            <v>64</v>
          </cell>
          <cell r="AH150">
            <v>8</v>
          </cell>
          <cell r="AI150">
            <v>6</v>
          </cell>
          <cell r="AJ150">
            <v>39</v>
          </cell>
          <cell r="AK150">
            <v>53</v>
          </cell>
          <cell r="AL150">
            <v>26</v>
          </cell>
          <cell r="AM150">
            <v>79</v>
          </cell>
          <cell r="AN150">
            <v>8</v>
          </cell>
          <cell r="AO150">
            <v>6</v>
          </cell>
          <cell r="AP150">
            <v>40</v>
          </cell>
          <cell r="AQ150">
            <v>54</v>
          </cell>
          <cell r="AR150">
            <v>25</v>
          </cell>
          <cell r="AS150">
            <v>79</v>
          </cell>
          <cell r="AT150">
            <v>5</v>
          </cell>
          <cell r="AU150">
            <v>8</v>
          </cell>
          <cell r="AV150">
            <v>24</v>
          </cell>
          <cell r="AW150">
            <v>37</v>
          </cell>
          <cell r="AX150">
            <v>17</v>
          </cell>
          <cell r="AY150">
            <v>54</v>
          </cell>
          <cell r="AZ150">
            <v>7</v>
          </cell>
          <cell r="BA150">
            <v>7</v>
          </cell>
          <cell r="BB150">
            <v>25</v>
          </cell>
          <cell r="BC150">
            <v>39</v>
          </cell>
          <cell r="BD150">
            <v>26</v>
          </cell>
          <cell r="BE150">
            <v>65</v>
          </cell>
          <cell r="BF150">
            <v>341</v>
          </cell>
          <cell r="BG150">
            <v>60</v>
          </cell>
          <cell r="BH150">
            <v>493</v>
          </cell>
          <cell r="BI150">
            <v>65.733333333333334</v>
          </cell>
          <cell r="BK150" t="str">
            <v>C</v>
          </cell>
          <cell r="BL150" t="str">
            <v>F</v>
          </cell>
          <cell r="BM150" t="str">
            <v>F</v>
          </cell>
          <cell r="BN150" t="str">
            <v>F</v>
          </cell>
          <cell r="BO150" t="str">
            <v>E+</v>
          </cell>
          <cell r="BP150" t="str">
            <v>A+</v>
          </cell>
          <cell r="BQ150" t="str">
            <v>B</v>
          </cell>
          <cell r="BR150" t="str">
            <v>A+</v>
          </cell>
          <cell r="BS150" t="str">
            <v>C</v>
          </cell>
          <cell r="BT150" t="str">
            <v>B</v>
          </cell>
          <cell r="BU150" t="str">
            <v>C+</v>
          </cell>
          <cell r="BW150">
            <v>2</v>
          </cell>
          <cell r="BX150">
            <v>4</v>
          </cell>
          <cell r="BY150">
            <v>4</v>
          </cell>
          <cell r="BZ150">
            <v>2</v>
          </cell>
          <cell r="CA150">
            <v>2</v>
          </cell>
          <cell r="CB150">
            <v>1</v>
          </cell>
          <cell r="CC150">
            <v>1</v>
          </cell>
          <cell r="CD150">
            <v>1.5</v>
          </cell>
          <cell r="CE150">
            <v>1</v>
          </cell>
          <cell r="CF150">
            <v>1.5</v>
          </cell>
          <cell r="CG150">
            <v>0.5</v>
          </cell>
          <cell r="CH150">
            <v>20.5</v>
          </cell>
          <cell r="CI150">
            <v>3</v>
          </cell>
          <cell r="CJ150" t="str">
            <v>Fail</v>
          </cell>
          <cell r="CK150">
            <v>3.6219512195121952</v>
          </cell>
        </row>
        <row r="151">
          <cell r="B151" t="str">
            <v>PIET23CS080</v>
          </cell>
          <cell r="C151" t="str">
            <v>JITENDRA KUMAR PRAJAPAT</v>
          </cell>
          <cell r="D151" t="str">
            <v>23EPTCS078</v>
          </cell>
          <cell r="E151" t="str">
            <v>B-17</v>
          </cell>
          <cell r="F151" t="str">
            <v>HM</v>
          </cell>
          <cell r="G151">
            <v>6</v>
          </cell>
          <cell r="H151">
            <v>8</v>
          </cell>
          <cell r="I151">
            <v>10</v>
          </cell>
          <cell r="J151">
            <v>24</v>
          </cell>
          <cell r="K151">
            <v>3</v>
          </cell>
          <cell r="L151">
            <v>8</v>
          </cell>
          <cell r="M151">
            <v>10</v>
          </cell>
          <cell r="N151">
            <v>21</v>
          </cell>
          <cell r="O151">
            <v>7</v>
          </cell>
          <cell r="P151">
            <v>5</v>
          </cell>
          <cell r="Q151">
            <v>10</v>
          </cell>
          <cell r="R151">
            <v>22</v>
          </cell>
          <cell r="S151">
            <v>3</v>
          </cell>
          <cell r="T151">
            <v>6</v>
          </cell>
          <cell r="U151">
            <v>10</v>
          </cell>
          <cell r="V151">
            <v>19</v>
          </cell>
          <cell r="W151">
            <v>6</v>
          </cell>
          <cell r="X151">
            <v>10</v>
          </cell>
          <cell r="Y151">
            <v>10</v>
          </cell>
          <cell r="Z151">
            <v>26</v>
          </cell>
          <cell r="AA151">
            <v>112</v>
          </cell>
          <cell r="AB151">
            <v>9</v>
          </cell>
          <cell r="AC151">
            <v>6</v>
          </cell>
          <cell r="AD151">
            <v>40</v>
          </cell>
          <cell r="AE151">
            <v>55</v>
          </cell>
          <cell r="AF151">
            <v>35</v>
          </cell>
          <cell r="AG151">
            <v>90</v>
          </cell>
          <cell r="AH151">
            <v>7</v>
          </cell>
          <cell r="AI151">
            <v>8</v>
          </cell>
          <cell r="AJ151">
            <v>40</v>
          </cell>
          <cell r="AK151">
            <v>55</v>
          </cell>
          <cell r="AL151">
            <v>31</v>
          </cell>
          <cell r="AM151">
            <v>86</v>
          </cell>
          <cell r="AN151">
            <v>7</v>
          </cell>
          <cell r="AO151">
            <v>8</v>
          </cell>
          <cell r="AP151">
            <v>40</v>
          </cell>
          <cell r="AQ151">
            <v>55</v>
          </cell>
          <cell r="AR151">
            <v>31</v>
          </cell>
          <cell r="AS151">
            <v>86</v>
          </cell>
          <cell r="AT151">
            <v>7</v>
          </cell>
          <cell r="AU151">
            <v>9</v>
          </cell>
          <cell r="AV151">
            <v>40</v>
          </cell>
          <cell r="AW151">
            <v>56</v>
          </cell>
          <cell r="AX151">
            <v>32</v>
          </cell>
          <cell r="AY151">
            <v>88</v>
          </cell>
          <cell r="AZ151">
            <v>9</v>
          </cell>
          <cell r="BA151">
            <v>9</v>
          </cell>
          <cell r="BB151">
            <v>39</v>
          </cell>
          <cell r="BC151">
            <v>57</v>
          </cell>
          <cell r="BD151">
            <v>32</v>
          </cell>
          <cell r="BE151">
            <v>89</v>
          </cell>
          <cell r="BF151">
            <v>439</v>
          </cell>
          <cell r="BG151">
            <v>94</v>
          </cell>
          <cell r="BH151">
            <v>645</v>
          </cell>
          <cell r="BI151">
            <v>86</v>
          </cell>
          <cell r="BK151" t="str">
            <v>B</v>
          </cell>
          <cell r="BL151" t="str">
            <v>D+</v>
          </cell>
          <cell r="BM151" t="str">
            <v>B</v>
          </cell>
          <cell r="BN151" t="str">
            <v>C+</v>
          </cell>
          <cell r="BO151" t="str">
            <v>C</v>
          </cell>
          <cell r="BP151" t="str">
            <v>A++</v>
          </cell>
          <cell r="BQ151" t="str">
            <v>A++</v>
          </cell>
          <cell r="BR151" t="str">
            <v>A++</v>
          </cell>
          <cell r="BS151" t="str">
            <v>A++</v>
          </cell>
          <cell r="BT151" t="str">
            <v>A++</v>
          </cell>
          <cell r="BU151" t="str">
            <v>A++</v>
          </cell>
          <cell r="BW151">
            <v>2</v>
          </cell>
          <cell r="BX151">
            <v>4</v>
          </cell>
          <cell r="BY151">
            <v>4</v>
          </cell>
          <cell r="BZ151">
            <v>2</v>
          </cell>
          <cell r="CA151">
            <v>2</v>
          </cell>
          <cell r="CB151">
            <v>1</v>
          </cell>
          <cell r="CC151">
            <v>1</v>
          </cell>
          <cell r="CD151">
            <v>1.5</v>
          </cell>
          <cell r="CE151">
            <v>1</v>
          </cell>
          <cell r="CF151">
            <v>1.5</v>
          </cell>
          <cell r="CG151">
            <v>0.5</v>
          </cell>
          <cell r="CH151">
            <v>20.5</v>
          </cell>
          <cell r="CI151">
            <v>0</v>
          </cell>
          <cell r="CJ151" t="str">
            <v>Pass</v>
          </cell>
          <cell r="CK151">
            <v>7.85</v>
          </cell>
        </row>
        <row r="152">
          <cell r="B152" t="str">
            <v>PIET23CS081</v>
          </cell>
          <cell r="C152" t="str">
            <v>JOY DIXIT</v>
          </cell>
          <cell r="D152" t="str">
            <v>23EPTCS079</v>
          </cell>
          <cell r="E152" t="str">
            <v>B-18</v>
          </cell>
          <cell r="F152" t="str">
            <v>DM</v>
          </cell>
          <cell r="G152">
            <v>9</v>
          </cell>
          <cell r="H152">
            <v>10</v>
          </cell>
          <cell r="I152">
            <v>9</v>
          </cell>
          <cell r="J152">
            <v>28</v>
          </cell>
          <cell r="K152">
            <v>4</v>
          </cell>
          <cell r="L152">
            <v>10</v>
          </cell>
          <cell r="M152">
            <v>6</v>
          </cell>
          <cell r="N152">
            <v>20</v>
          </cell>
          <cell r="O152">
            <v>8</v>
          </cell>
          <cell r="P152">
            <v>9</v>
          </cell>
          <cell r="Q152">
            <v>8</v>
          </cell>
          <cell r="R152">
            <v>25</v>
          </cell>
          <cell r="S152">
            <v>3</v>
          </cell>
          <cell r="T152">
            <v>10</v>
          </cell>
          <cell r="U152">
            <v>5</v>
          </cell>
          <cell r="V152">
            <v>18</v>
          </cell>
          <cell r="W152">
            <v>5</v>
          </cell>
          <cell r="X152">
            <v>10</v>
          </cell>
          <cell r="Y152">
            <v>8</v>
          </cell>
          <cell r="Z152">
            <v>23</v>
          </cell>
          <cell r="AA152">
            <v>114</v>
          </cell>
          <cell r="AB152">
            <v>8</v>
          </cell>
          <cell r="AC152">
            <v>9</v>
          </cell>
          <cell r="AD152">
            <v>40</v>
          </cell>
          <cell r="AE152">
            <v>57</v>
          </cell>
          <cell r="AF152">
            <v>39</v>
          </cell>
          <cell r="AG152">
            <v>96</v>
          </cell>
          <cell r="AH152">
            <v>8</v>
          </cell>
          <cell r="AI152">
            <v>7</v>
          </cell>
          <cell r="AJ152">
            <v>36</v>
          </cell>
          <cell r="AK152">
            <v>51</v>
          </cell>
          <cell r="AL152">
            <v>32</v>
          </cell>
          <cell r="AM152">
            <v>83</v>
          </cell>
          <cell r="AN152">
            <v>7</v>
          </cell>
          <cell r="AO152">
            <v>7</v>
          </cell>
          <cell r="AP152">
            <v>35</v>
          </cell>
          <cell r="AQ152">
            <v>49</v>
          </cell>
          <cell r="AR152">
            <v>28</v>
          </cell>
          <cell r="AS152">
            <v>77</v>
          </cell>
          <cell r="AT152">
            <v>8</v>
          </cell>
          <cell r="AU152">
            <v>7</v>
          </cell>
          <cell r="AV152">
            <v>38</v>
          </cell>
          <cell r="AW152">
            <v>53</v>
          </cell>
          <cell r="AX152">
            <v>33</v>
          </cell>
          <cell r="AY152">
            <v>86</v>
          </cell>
          <cell r="AZ152">
            <v>5</v>
          </cell>
          <cell r="BA152">
            <v>6</v>
          </cell>
          <cell r="BB152">
            <v>33</v>
          </cell>
          <cell r="BC152">
            <v>44</v>
          </cell>
          <cell r="BD152">
            <v>23</v>
          </cell>
          <cell r="BE152">
            <v>67</v>
          </cell>
          <cell r="BF152">
            <v>409</v>
          </cell>
          <cell r="BG152">
            <v>86</v>
          </cell>
          <cell r="BH152">
            <v>609</v>
          </cell>
          <cell r="BI152">
            <v>81.2</v>
          </cell>
          <cell r="BK152" t="str">
            <v>C+</v>
          </cell>
          <cell r="BL152" t="str">
            <v>B+</v>
          </cell>
          <cell r="BM152" t="str">
            <v>B</v>
          </cell>
          <cell r="BN152" t="str">
            <v>B</v>
          </cell>
          <cell r="BO152" t="str">
            <v>B</v>
          </cell>
          <cell r="BP152" t="str">
            <v>A++</v>
          </cell>
          <cell r="BQ152" t="str">
            <v>A++</v>
          </cell>
          <cell r="BR152" t="str">
            <v>A+</v>
          </cell>
          <cell r="BS152" t="str">
            <v>A++</v>
          </cell>
          <cell r="BT152" t="str">
            <v>B+</v>
          </cell>
          <cell r="BU152" t="str">
            <v>A++</v>
          </cell>
          <cell r="BW152">
            <v>2</v>
          </cell>
          <cell r="BX152">
            <v>4</v>
          </cell>
          <cell r="BY152">
            <v>4</v>
          </cell>
          <cell r="BZ152">
            <v>2</v>
          </cell>
          <cell r="CA152">
            <v>2</v>
          </cell>
          <cell r="CB152">
            <v>1</v>
          </cell>
          <cell r="CC152">
            <v>1</v>
          </cell>
          <cell r="CD152">
            <v>1.5</v>
          </cell>
          <cell r="CE152">
            <v>1</v>
          </cell>
          <cell r="CF152">
            <v>1.5</v>
          </cell>
          <cell r="CG152">
            <v>0.5</v>
          </cell>
          <cell r="CH152">
            <v>20.5</v>
          </cell>
          <cell r="CI152">
            <v>0</v>
          </cell>
          <cell r="CJ152" t="str">
            <v>Pass</v>
          </cell>
          <cell r="CK152">
            <v>8.1199999999999992</v>
          </cell>
        </row>
        <row r="153">
          <cell r="B153" t="str">
            <v>PIET23CS082</v>
          </cell>
          <cell r="C153" t="str">
            <v>KARAN PATODIYA</v>
          </cell>
          <cell r="D153" t="str">
            <v>23EPTCS080</v>
          </cell>
          <cell r="E153" t="str">
            <v>B-19</v>
          </cell>
          <cell r="F153" t="str">
            <v>HM</v>
          </cell>
          <cell r="G153">
            <v>9</v>
          </cell>
          <cell r="H153">
            <v>10</v>
          </cell>
          <cell r="I153">
            <v>10</v>
          </cell>
          <cell r="J153">
            <v>29</v>
          </cell>
          <cell r="K153">
            <v>7</v>
          </cell>
          <cell r="L153">
            <v>10</v>
          </cell>
          <cell r="M153">
            <v>10</v>
          </cell>
          <cell r="N153">
            <v>27</v>
          </cell>
          <cell r="O153">
            <v>7</v>
          </cell>
          <cell r="P153">
            <v>10</v>
          </cell>
          <cell r="Q153">
            <v>10</v>
          </cell>
          <cell r="R153">
            <v>27</v>
          </cell>
          <cell r="S153">
            <v>3</v>
          </cell>
          <cell r="T153">
            <v>7</v>
          </cell>
          <cell r="U153">
            <v>10</v>
          </cell>
          <cell r="V153">
            <v>20</v>
          </cell>
          <cell r="W153">
            <v>5</v>
          </cell>
          <cell r="X153">
            <v>10</v>
          </cell>
          <cell r="Y153">
            <v>10</v>
          </cell>
          <cell r="Z153">
            <v>25</v>
          </cell>
          <cell r="AA153">
            <v>128</v>
          </cell>
          <cell r="AB153">
            <v>10</v>
          </cell>
          <cell r="AC153">
            <v>7</v>
          </cell>
          <cell r="AD153">
            <v>40</v>
          </cell>
          <cell r="AE153">
            <v>57</v>
          </cell>
          <cell r="AF153">
            <v>36</v>
          </cell>
          <cell r="AG153">
            <v>93</v>
          </cell>
          <cell r="AH153">
            <v>8</v>
          </cell>
          <cell r="AI153">
            <v>9</v>
          </cell>
          <cell r="AJ153">
            <v>40</v>
          </cell>
          <cell r="AK153">
            <v>57</v>
          </cell>
          <cell r="AL153">
            <v>30</v>
          </cell>
          <cell r="AM153">
            <v>87</v>
          </cell>
          <cell r="AN153">
            <v>8</v>
          </cell>
          <cell r="AO153">
            <v>8</v>
          </cell>
          <cell r="AP153">
            <v>40</v>
          </cell>
          <cell r="AQ153">
            <v>56</v>
          </cell>
          <cell r="AR153">
            <v>33</v>
          </cell>
          <cell r="AS153">
            <v>89</v>
          </cell>
          <cell r="AT153">
            <v>8</v>
          </cell>
          <cell r="AU153">
            <v>8</v>
          </cell>
          <cell r="AV153">
            <v>40</v>
          </cell>
          <cell r="AW153">
            <v>56</v>
          </cell>
          <cell r="AX153">
            <v>39</v>
          </cell>
          <cell r="AY153">
            <v>95</v>
          </cell>
          <cell r="AZ153">
            <v>9</v>
          </cell>
          <cell r="BA153">
            <v>9</v>
          </cell>
          <cell r="BB153">
            <v>32</v>
          </cell>
          <cell r="BC153">
            <v>50</v>
          </cell>
          <cell r="BD153">
            <v>34</v>
          </cell>
          <cell r="BE153">
            <v>84</v>
          </cell>
          <cell r="BF153">
            <v>448</v>
          </cell>
          <cell r="BG153">
            <v>97</v>
          </cell>
          <cell r="BH153">
            <v>673</v>
          </cell>
          <cell r="BI153">
            <v>89.733333333333334</v>
          </cell>
          <cell r="BK153" t="str">
            <v>B</v>
          </cell>
          <cell r="BL153" t="str">
            <v>A+</v>
          </cell>
          <cell r="BM153" t="str">
            <v>C+</v>
          </cell>
          <cell r="BN153" t="str">
            <v>C+</v>
          </cell>
          <cell r="BO153" t="str">
            <v>B</v>
          </cell>
          <cell r="BP153" t="str">
            <v>A++</v>
          </cell>
          <cell r="BQ153" t="str">
            <v>A++</v>
          </cell>
          <cell r="BR153" t="str">
            <v>A++</v>
          </cell>
          <cell r="BS153" t="str">
            <v>A++</v>
          </cell>
          <cell r="BT153" t="str">
            <v>A++</v>
          </cell>
          <cell r="BU153" t="str">
            <v>A++</v>
          </cell>
          <cell r="BW153">
            <v>2</v>
          </cell>
          <cell r="BX153">
            <v>4</v>
          </cell>
          <cell r="BY153">
            <v>4</v>
          </cell>
          <cell r="BZ153">
            <v>2</v>
          </cell>
          <cell r="CA153">
            <v>2</v>
          </cell>
          <cell r="CB153">
            <v>1</v>
          </cell>
          <cell r="CC153">
            <v>1</v>
          </cell>
          <cell r="CD153">
            <v>1.5</v>
          </cell>
          <cell r="CE153">
            <v>1</v>
          </cell>
          <cell r="CF153">
            <v>1.5</v>
          </cell>
          <cell r="CG153">
            <v>0.5</v>
          </cell>
          <cell r="CH153">
            <v>20.5</v>
          </cell>
          <cell r="CI153">
            <v>0</v>
          </cell>
          <cell r="CJ153" t="str">
            <v>Pass</v>
          </cell>
          <cell r="CK153">
            <v>8.44</v>
          </cell>
        </row>
        <row r="154">
          <cell r="B154" t="str">
            <v>PIET23CS083</v>
          </cell>
          <cell r="C154" t="str">
            <v>KARTIK SHARMA</v>
          </cell>
          <cell r="D154" t="str">
            <v>23EPTCS081</v>
          </cell>
          <cell r="E154" t="str">
            <v>B-20</v>
          </cell>
          <cell r="F154" t="str">
            <v>HM</v>
          </cell>
          <cell r="G154">
            <v>1</v>
          </cell>
          <cell r="H154">
            <v>5</v>
          </cell>
          <cell r="I154">
            <v>9</v>
          </cell>
          <cell r="J154">
            <v>15</v>
          </cell>
          <cell r="K154">
            <v>1</v>
          </cell>
          <cell r="L154">
            <v>5</v>
          </cell>
          <cell r="M154">
            <v>8</v>
          </cell>
          <cell r="N154">
            <v>14</v>
          </cell>
          <cell r="O154" t="str">
            <v>N</v>
          </cell>
          <cell r="P154">
            <v>6</v>
          </cell>
          <cell r="Q154">
            <v>7</v>
          </cell>
          <cell r="R154">
            <v>13</v>
          </cell>
          <cell r="S154">
            <v>1</v>
          </cell>
          <cell r="T154">
            <v>7</v>
          </cell>
          <cell r="U154">
            <v>6</v>
          </cell>
          <cell r="V154">
            <v>14</v>
          </cell>
          <cell r="W154" t="str">
            <v>N</v>
          </cell>
          <cell r="X154">
            <v>10</v>
          </cell>
          <cell r="Y154">
            <v>8</v>
          </cell>
          <cell r="Z154">
            <v>18</v>
          </cell>
          <cell r="AA154">
            <v>74</v>
          </cell>
          <cell r="AB154">
            <v>4</v>
          </cell>
          <cell r="AC154">
            <v>6</v>
          </cell>
          <cell r="AD154">
            <v>21</v>
          </cell>
          <cell r="AE154">
            <v>31</v>
          </cell>
          <cell r="AF154">
            <v>22</v>
          </cell>
          <cell r="AG154">
            <v>53</v>
          </cell>
          <cell r="AH154">
            <v>8</v>
          </cell>
          <cell r="AI154">
            <v>8</v>
          </cell>
          <cell r="AJ154">
            <v>36</v>
          </cell>
          <cell r="AK154">
            <v>52</v>
          </cell>
          <cell r="AL154">
            <v>33</v>
          </cell>
          <cell r="AM154">
            <v>85</v>
          </cell>
          <cell r="AN154">
            <v>6</v>
          </cell>
          <cell r="AO154">
            <v>7</v>
          </cell>
          <cell r="AP154">
            <v>26</v>
          </cell>
          <cell r="AQ154">
            <v>39</v>
          </cell>
          <cell r="AR154">
            <v>26</v>
          </cell>
          <cell r="AS154">
            <v>65</v>
          </cell>
          <cell r="AT154">
            <v>7</v>
          </cell>
          <cell r="AU154">
            <v>8</v>
          </cell>
          <cell r="AV154">
            <v>30</v>
          </cell>
          <cell r="AW154">
            <v>45</v>
          </cell>
          <cell r="AX154">
            <v>33</v>
          </cell>
          <cell r="AY154">
            <v>78</v>
          </cell>
          <cell r="AZ154">
            <v>7</v>
          </cell>
          <cell r="BA154">
            <v>7</v>
          </cell>
          <cell r="BB154">
            <v>23</v>
          </cell>
          <cell r="BC154">
            <v>37</v>
          </cell>
          <cell r="BD154">
            <v>25</v>
          </cell>
          <cell r="BE154">
            <v>62</v>
          </cell>
          <cell r="BF154">
            <v>343</v>
          </cell>
          <cell r="BG154">
            <v>75</v>
          </cell>
          <cell r="BH154">
            <v>492</v>
          </cell>
          <cell r="BI154">
            <v>65.600000000000009</v>
          </cell>
          <cell r="BK154" t="str">
            <v>C</v>
          </cell>
          <cell r="BL154" t="str">
            <v>E</v>
          </cell>
          <cell r="BM154" t="str">
            <v>D</v>
          </cell>
          <cell r="BN154" t="str">
            <v>E+</v>
          </cell>
          <cell r="BO154" t="str">
            <v>C</v>
          </cell>
          <cell r="BP154" t="str">
            <v>A++</v>
          </cell>
          <cell r="BQ154" t="str">
            <v>D+</v>
          </cell>
          <cell r="BR154" t="str">
            <v>B</v>
          </cell>
          <cell r="BS154" t="str">
            <v>A+</v>
          </cell>
          <cell r="BT154" t="str">
            <v>C+</v>
          </cell>
          <cell r="BU154" t="str">
            <v>A</v>
          </cell>
          <cell r="BW154">
            <v>2</v>
          </cell>
          <cell r="BX154">
            <v>4</v>
          </cell>
          <cell r="BY154">
            <v>4</v>
          </cell>
          <cell r="BZ154">
            <v>2</v>
          </cell>
          <cell r="CA154">
            <v>2</v>
          </cell>
          <cell r="CB154">
            <v>1</v>
          </cell>
          <cell r="CC154">
            <v>1</v>
          </cell>
          <cell r="CD154">
            <v>1.5</v>
          </cell>
          <cell r="CE154">
            <v>1</v>
          </cell>
          <cell r="CF154">
            <v>1.5</v>
          </cell>
          <cell r="CG154">
            <v>0.5</v>
          </cell>
          <cell r="CH154">
            <v>20.5</v>
          </cell>
          <cell r="CI154">
            <v>0</v>
          </cell>
          <cell r="CJ154" t="str">
            <v>Pass</v>
          </cell>
          <cell r="CK154">
            <v>6.1</v>
          </cell>
        </row>
        <row r="155">
          <cell r="B155" t="str">
            <v>PIET23CS084</v>
          </cell>
          <cell r="C155" t="str">
            <v>KARTIK VAISHNAV</v>
          </cell>
          <cell r="D155" t="str">
            <v>23EPTCS082</v>
          </cell>
          <cell r="E155" t="str">
            <v>B-21</v>
          </cell>
          <cell r="F155" t="str">
            <v>HM</v>
          </cell>
          <cell r="G155">
            <v>0</v>
          </cell>
          <cell r="H155">
            <v>5</v>
          </cell>
          <cell r="I155">
            <v>10</v>
          </cell>
          <cell r="J155">
            <v>15</v>
          </cell>
          <cell r="K155">
            <v>4</v>
          </cell>
          <cell r="L155" t="str">
            <v>N</v>
          </cell>
          <cell r="M155">
            <v>8</v>
          </cell>
          <cell r="N155">
            <v>12</v>
          </cell>
          <cell r="O155" t="str">
            <v>N</v>
          </cell>
          <cell r="P155">
            <v>8</v>
          </cell>
          <cell r="Q155">
            <v>10</v>
          </cell>
          <cell r="R155">
            <v>18</v>
          </cell>
          <cell r="S155">
            <v>5</v>
          </cell>
          <cell r="T155" t="str">
            <v>N</v>
          </cell>
          <cell r="U155">
            <v>7</v>
          </cell>
          <cell r="V155">
            <v>12</v>
          </cell>
          <cell r="W155" t="str">
            <v>N</v>
          </cell>
          <cell r="X155">
            <v>10</v>
          </cell>
          <cell r="Y155">
            <v>10</v>
          </cell>
          <cell r="Z155">
            <v>20</v>
          </cell>
          <cell r="AA155">
            <v>77</v>
          </cell>
          <cell r="AB155">
            <v>3</v>
          </cell>
          <cell r="AC155">
            <v>4</v>
          </cell>
          <cell r="AD155">
            <v>21</v>
          </cell>
          <cell r="AE155">
            <v>28</v>
          </cell>
          <cell r="AF155">
            <v>16</v>
          </cell>
          <cell r="AG155">
            <v>44</v>
          </cell>
          <cell r="AH155" t="str">
            <v>A</v>
          </cell>
          <cell r="AI155">
            <v>4</v>
          </cell>
          <cell r="AJ155">
            <v>20</v>
          </cell>
          <cell r="AK155">
            <v>24</v>
          </cell>
          <cell r="AL155">
            <v>24</v>
          </cell>
          <cell r="AM155">
            <v>48</v>
          </cell>
          <cell r="AN155">
            <v>6</v>
          </cell>
          <cell r="AO155">
            <v>5</v>
          </cell>
          <cell r="AP155">
            <v>25</v>
          </cell>
          <cell r="AQ155">
            <v>36</v>
          </cell>
          <cell r="AR155">
            <v>21</v>
          </cell>
          <cell r="AS155">
            <v>57</v>
          </cell>
          <cell r="AT155">
            <v>4</v>
          </cell>
          <cell r="AU155">
            <v>4</v>
          </cell>
          <cell r="AV155">
            <v>17</v>
          </cell>
          <cell r="AW155">
            <v>25</v>
          </cell>
          <cell r="AX155">
            <v>21</v>
          </cell>
          <cell r="AY155">
            <v>46</v>
          </cell>
          <cell r="AZ155">
            <v>4</v>
          </cell>
          <cell r="BA155">
            <v>5</v>
          </cell>
          <cell r="BB155">
            <v>17</v>
          </cell>
          <cell r="BC155">
            <v>26</v>
          </cell>
          <cell r="BD155">
            <v>18</v>
          </cell>
          <cell r="BE155">
            <v>44</v>
          </cell>
          <cell r="BF155">
            <v>239</v>
          </cell>
          <cell r="BG155">
            <v>49</v>
          </cell>
          <cell r="BH155">
            <v>365</v>
          </cell>
          <cell r="BI155">
            <v>48.666666666666671</v>
          </cell>
          <cell r="BK155" t="str">
            <v>E</v>
          </cell>
          <cell r="BL155" t="str">
            <v>F</v>
          </cell>
          <cell r="BM155" t="str">
            <v>F</v>
          </cell>
          <cell r="BN155" t="str">
            <v>F</v>
          </cell>
          <cell r="BO155" t="str">
            <v>F</v>
          </cell>
          <cell r="BP155" t="str">
            <v>D</v>
          </cell>
          <cell r="BQ155" t="str">
            <v>E+</v>
          </cell>
          <cell r="BR155" t="str">
            <v>C</v>
          </cell>
          <cell r="BS155" t="str">
            <v>D</v>
          </cell>
          <cell r="BT155" t="str">
            <v>E+</v>
          </cell>
          <cell r="BU155" t="str">
            <v>D+</v>
          </cell>
          <cell r="BW155">
            <v>2</v>
          </cell>
          <cell r="BX155">
            <v>4</v>
          </cell>
          <cell r="BY155">
            <v>4</v>
          </cell>
          <cell r="BZ155">
            <v>2</v>
          </cell>
          <cell r="CA155">
            <v>2</v>
          </cell>
          <cell r="CB155">
            <v>1</v>
          </cell>
          <cell r="CC155">
            <v>1</v>
          </cell>
          <cell r="CD155">
            <v>1.5</v>
          </cell>
          <cell r="CE155">
            <v>1</v>
          </cell>
          <cell r="CF155">
            <v>1.5</v>
          </cell>
          <cell r="CG155">
            <v>0.5</v>
          </cell>
          <cell r="CH155">
            <v>20.5</v>
          </cell>
          <cell r="CI155">
            <v>4</v>
          </cell>
          <cell r="CJ155" t="str">
            <v>Fail</v>
          </cell>
          <cell r="CK155">
            <v>2.1585365853658538</v>
          </cell>
        </row>
        <row r="156">
          <cell r="B156" t="str">
            <v>PIET23CS085</v>
          </cell>
          <cell r="C156" t="str">
            <v>KAUMUDI MISHRA</v>
          </cell>
          <cell r="D156" t="str">
            <v>23EPTCS083</v>
          </cell>
          <cell r="E156" t="str">
            <v>B-22</v>
          </cell>
          <cell r="F156" t="str">
            <v>DM</v>
          </cell>
          <cell r="G156">
            <v>10</v>
          </cell>
          <cell r="H156">
            <v>10</v>
          </cell>
          <cell r="I156">
            <v>10</v>
          </cell>
          <cell r="J156">
            <v>30</v>
          </cell>
          <cell r="K156">
            <v>8</v>
          </cell>
          <cell r="L156">
            <v>10</v>
          </cell>
          <cell r="M156">
            <v>10</v>
          </cell>
          <cell r="N156">
            <v>28</v>
          </cell>
          <cell r="O156">
            <v>9</v>
          </cell>
          <cell r="P156">
            <v>10</v>
          </cell>
          <cell r="Q156">
            <v>10</v>
          </cell>
          <cell r="R156">
            <v>29</v>
          </cell>
          <cell r="S156">
            <v>7</v>
          </cell>
          <cell r="T156">
            <v>10</v>
          </cell>
          <cell r="U156">
            <v>10</v>
          </cell>
          <cell r="V156">
            <v>27</v>
          </cell>
          <cell r="W156">
            <v>9</v>
          </cell>
          <cell r="X156">
            <v>10</v>
          </cell>
          <cell r="Y156">
            <v>10</v>
          </cell>
          <cell r="Z156">
            <v>29</v>
          </cell>
          <cell r="AA156">
            <v>143</v>
          </cell>
          <cell r="AB156">
            <v>10</v>
          </cell>
          <cell r="AC156">
            <v>10</v>
          </cell>
          <cell r="AD156">
            <v>40</v>
          </cell>
          <cell r="AE156">
            <v>60</v>
          </cell>
          <cell r="AF156">
            <v>38</v>
          </cell>
          <cell r="AG156">
            <v>98</v>
          </cell>
          <cell r="AH156">
            <v>9</v>
          </cell>
          <cell r="AI156">
            <v>9</v>
          </cell>
          <cell r="AJ156">
            <v>40</v>
          </cell>
          <cell r="AK156">
            <v>58</v>
          </cell>
          <cell r="AL156">
            <v>34</v>
          </cell>
          <cell r="AM156">
            <v>92</v>
          </cell>
          <cell r="AN156">
            <v>9</v>
          </cell>
          <cell r="AO156">
            <v>8</v>
          </cell>
          <cell r="AP156">
            <v>40</v>
          </cell>
          <cell r="AQ156">
            <v>57</v>
          </cell>
          <cell r="AR156">
            <v>33</v>
          </cell>
          <cell r="AS156">
            <v>90</v>
          </cell>
          <cell r="AT156">
            <v>10</v>
          </cell>
          <cell r="AU156">
            <v>9</v>
          </cell>
          <cell r="AV156">
            <v>40</v>
          </cell>
          <cell r="AW156">
            <v>59</v>
          </cell>
          <cell r="AX156">
            <v>33</v>
          </cell>
          <cell r="AY156">
            <v>92</v>
          </cell>
          <cell r="AZ156">
            <v>9</v>
          </cell>
          <cell r="BA156">
            <v>9</v>
          </cell>
          <cell r="BB156">
            <v>39</v>
          </cell>
          <cell r="BC156">
            <v>57</v>
          </cell>
          <cell r="BD156">
            <v>35</v>
          </cell>
          <cell r="BE156">
            <v>92</v>
          </cell>
          <cell r="BF156">
            <v>464</v>
          </cell>
          <cell r="BG156">
            <v>100</v>
          </cell>
          <cell r="BH156">
            <v>707</v>
          </cell>
          <cell r="BI156">
            <v>94.266666666666666</v>
          </cell>
          <cell r="BK156" t="str">
            <v>B</v>
          </cell>
          <cell r="BL156" t="str">
            <v>A++</v>
          </cell>
          <cell r="BM156" t="str">
            <v>A</v>
          </cell>
          <cell r="BN156" t="str">
            <v>B</v>
          </cell>
          <cell r="BO156" t="str">
            <v>A++</v>
          </cell>
          <cell r="BP156" t="str">
            <v>A++</v>
          </cell>
          <cell r="BQ156" t="str">
            <v>A++</v>
          </cell>
          <cell r="BR156" t="str">
            <v>A++</v>
          </cell>
          <cell r="BS156" t="str">
            <v>A++</v>
          </cell>
          <cell r="BT156" t="str">
            <v>A++</v>
          </cell>
          <cell r="BU156" t="str">
            <v>A++</v>
          </cell>
          <cell r="BW156">
            <v>2</v>
          </cell>
          <cell r="BX156">
            <v>4</v>
          </cell>
          <cell r="BY156">
            <v>4</v>
          </cell>
          <cell r="BZ156">
            <v>2</v>
          </cell>
          <cell r="CA156">
            <v>2</v>
          </cell>
          <cell r="CB156">
            <v>1</v>
          </cell>
          <cell r="CC156">
            <v>1</v>
          </cell>
          <cell r="CD156">
            <v>1.5</v>
          </cell>
          <cell r="CE156">
            <v>1</v>
          </cell>
          <cell r="CF156">
            <v>1.5</v>
          </cell>
          <cell r="CG156">
            <v>0.5</v>
          </cell>
          <cell r="CH156">
            <v>20.5</v>
          </cell>
          <cell r="CI156">
            <v>0</v>
          </cell>
          <cell r="CJ156" t="str">
            <v>Pass</v>
          </cell>
          <cell r="CK156">
            <v>9.2200000000000006</v>
          </cell>
        </row>
        <row r="157">
          <cell r="B157" t="str">
            <v>PIET23CS086</v>
          </cell>
          <cell r="C157" t="str">
            <v>KESHAV KUMAR</v>
          </cell>
          <cell r="D157" t="str">
            <v>23EPTCS084</v>
          </cell>
          <cell r="E157" t="str">
            <v>B-23</v>
          </cell>
          <cell r="F157" t="str">
            <v>HF</v>
          </cell>
          <cell r="G157">
            <v>9</v>
          </cell>
          <cell r="H157">
            <v>10</v>
          </cell>
          <cell r="I157">
            <v>10</v>
          </cell>
          <cell r="J157">
            <v>29</v>
          </cell>
          <cell r="K157">
            <v>7</v>
          </cell>
          <cell r="L157">
            <v>10</v>
          </cell>
          <cell r="M157">
            <v>10</v>
          </cell>
          <cell r="N157">
            <v>27</v>
          </cell>
          <cell r="O157">
            <v>9</v>
          </cell>
          <cell r="P157">
            <v>10</v>
          </cell>
          <cell r="Q157">
            <v>10</v>
          </cell>
          <cell r="R157">
            <v>29</v>
          </cell>
          <cell r="S157">
            <v>4</v>
          </cell>
          <cell r="T157">
            <v>10</v>
          </cell>
          <cell r="U157">
            <v>10</v>
          </cell>
          <cell r="V157">
            <v>24</v>
          </cell>
          <cell r="W157">
            <v>7</v>
          </cell>
          <cell r="X157">
            <v>10</v>
          </cell>
          <cell r="Y157">
            <v>10</v>
          </cell>
          <cell r="Z157">
            <v>27</v>
          </cell>
          <cell r="AA157">
            <v>136</v>
          </cell>
          <cell r="AB157">
            <v>6</v>
          </cell>
          <cell r="AC157">
            <v>8</v>
          </cell>
          <cell r="AD157">
            <v>40</v>
          </cell>
          <cell r="AE157">
            <v>54</v>
          </cell>
          <cell r="AF157">
            <v>26</v>
          </cell>
          <cell r="AG157">
            <v>80</v>
          </cell>
          <cell r="AH157">
            <v>8</v>
          </cell>
          <cell r="AI157">
            <v>9</v>
          </cell>
          <cell r="AJ157">
            <v>40</v>
          </cell>
          <cell r="AK157">
            <v>57</v>
          </cell>
          <cell r="AL157">
            <v>32</v>
          </cell>
          <cell r="AM157">
            <v>89</v>
          </cell>
          <cell r="AN157">
            <v>7</v>
          </cell>
          <cell r="AO157">
            <v>8</v>
          </cell>
          <cell r="AP157">
            <v>40</v>
          </cell>
          <cell r="AQ157">
            <v>55</v>
          </cell>
          <cell r="AR157">
            <v>31</v>
          </cell>
          <cell r="AS157">
            <v>86</v>
          </cell>
          <cell r="AT157">
            <v>10</v>
          </cell>
          <cell r="AU157">
            <v>8</v>
          </cell>
          <cell r="AV157">
            <v>33</v>
          </cell>
          <cell r="AW157">
            <v>51</v>
          </cell>
          <cell r="AX157">
            <v>30</v>
          </cell>
          <cell r="AY157">
            <v>81</v>
          </cell>
          <cell r="AZ157">
            <v>7</v>
          </cell>
          <cell r="BA157">
            <v>8</v>
          </cell>
          <cell r="BB157">
            <v>35</v>
          </cell>
          <cell r="BC157">
            <v>50</v>
          </cell>
          <cell r="BD157">
            <v>33</v>
          </cell>
          <cell r="BE157">
            <v>83</v>
          </cell>
          <cell r="BF157">
            <v>419</v>
          </cell>
          <cell r="BG157">
            <v>100</v>
          </cell>
          <cell r="BH157">
            <v>655</v>
          </cell>
          <cell r="BI157">
            <v>87.333333333333329</v>
          </cell>
          <cell r="BK157" t="str">
            <v>B+</v>
          </cell>
          <cell r="BL157" t="str">
            <v>A+</v>
          </cell>
          <cell r="BM157" t="str">
            <v>A++</v>
          </cell>
          <cell r="BN157" t="str">
            <v>C+</v>
          </cell>
          <cell r="BO157" t="str">
            <v>A+</v>
          </cell>
          <cell r="BP157" t="str">
            <v>A++</v>
          </cell>
          <cell r="BQ157" t="str">
            <v>A+</v>
          </cell>
          <cell r="BR157" t="str">
            <v>A++</v>
          </cell>
          <cell r="BS157" t="str">
            <v>A++</v>
          </cell>
          <cell r="BT157" t="str">
            <v>A++</v>
          </cell>
          <cell r="BU157" t="str">
            <v>A++</v>
          </cell>
          <cell r="BW157">
            <v>2</v>
          </cell>
          <cell r="BX157">
            <v>4</v>
          </cell>
          <cell r="BY157">
            <v>4</v>
          </cell>
          <cell r="BZ157">
            <v>2</v>
          </cell>
          <cell r="CA157">
            <v>2</v>
          </cell>
          <cell r="CB157">
            <v>1</v>
          </cell>
          <cell r="CC157">
            <v>1</v>
          </cell>
          <cell r="CD157">
            <v>1.5</v>
          </cell>
          <cell r="CE157">
            <v>1</v>
          </cell>
          <cell r="CF157">
            <v>1.5</v>
          </cell>
          <cell r="CG157">
            <v>0.5</v>
          </cell>
          <cell r="CH157">
            <v>20.5</v>
          </cell>
          <cell r="CI157">
            <v>0</v>
          </cell>
          <cell r="CJ157" t="str">
            <v>Pass</v>
          </cell>
          <cell r="CK157">
            <v>9.17</v>
          </cell>
        </row>
        <row r="158">
          <cell r="B158" t="str">
            <v>PIET23CS087</v>
          </cell>
          <cell r="C158" t="str">
            <v>KHUSHI KUMARI</v>
          </cell>
          <cell r="D158" t="str">
            <v>23EPTCS085</v>
          </cell>
          <cell r="E158" t="str">
            <v>B-24</v>
          </cell>
          <cell r="F158" t="str">
            <v>HM</v>
          </cell>
          <cell r="G158">
            <v>8</v>
          </cell>
          <cell r="H158">
            <v>10</v>
          </cell>
          <cell r="I158">
            <v>10</v>
          </cell>
          <cell r="J158">
            <v>28</v>
          </cell>
          <cell r="K158">
            <v>9</v>
          </cell>
          <cell r="L158">
            <v>10</v>
          </cell>
          <cell r="M158">
            <v>10</v>
          </cell>
          <cell r="N158">
            <v>29</v>
          </cell>
          <cell r="O158">
            <v>8</v>
          </cell>
          <cell r="P158">
            <v>10</v>
          </cell>
          <cell r="Q158">
            <v>10</v>
          </cell>
          <cell r="R158">
            <v>28</v>
          </cell>
          <cell r="S158">
            <v>9</v>
          </cell>
          <cell r="T158">
            <v>10</v>
          </cell>
          <cell r="U158">
            <v>10</v>
          </cell>
          <cell r="V158">
            <v>29</v>
          </cell>
          <cell r="W158">
            <v>6</v>
          </cell>
          <cell r="X158">
            <v>10</v>
          </cell>
          <cell r="Y158">
            <v>10</v>
          </cell>
          <cell r="Z158">
            <v>26</v>
          </cell>
          <cell r="AA158">
            <v>140</v>
          </cell>
          <cell r="AB158">
            <v>10</v>
          </cell>
          <cell r="AC158">
            <v>9</v>
          </cell>
          <cell r="AD158">
            <v>40</v>
          </cell>
          <cell r="AE158">
            <v>59</v>
          </cell>
          <cell r="AF158">
            <v>38</v>
          </cell>
          <cell r="AG158">
            <v>97</v>
          </cell>
          <cell r="AH158">
            <v>8</v>
          </cell>
          <cell r="AI158">
            <v>8</v>
          </cell>
          <cell r="AJ158">
            <v>40</v>
          </cell>
          <cell r="AK158">
            <v>56</v>
          </cell>
          <cell r="AL158">
            <v>35</v>
          </cell>
          <cell r="AM158">
            <v>91</v>
          </cell>
          <cell r="AN158">
            <v>8</v>
          </cell>
          <cell r="AO158">
            <v>8</v>
          </cell>
          <cell r="AP158">
            <v>40</v>
          </cell>
          <cell r="AQ158">
            <v>56</v>
          </cell>
          <cell r="AR158">
            <v>33</v>
          </cell>
          <cell r="AS158">
            <v>89</v>
          </cell>
          <cell r="AT158">
            <v>10</v>
          </cell>
          <cell r="AU158">
            <v>10</v>
          </cell>
          <cell r="AV158">
            <v>40</v>
          </cell>
          <cell r="AW158">
            <v>60</v>
          </cell>
          <cell r="AX158">
            <v>35</v>
          </cell>
          <cell r="AY158">
            <v>95</v>
          </cell>
          <cell r="AZ158">
            <v>9</v>
          </cell>
          <cell r="BA158">
            <v>9</v>
          </cell>
          <cell r="BB158">
            <v>40</v>
          </cell>
          <cell r="BC158">
            <v>58</v>
          </cell>
          <cell r="BD158">
            <v>33</v>
          </cell>
          <cell r="BE158">
            <v>91</v>
          </cell>
          <cell r="BF158">
            <v>463</v>
          </cell>
          <cell r="BG158">
            <v>99</v>
          </cell>
          <cell r="BH158">
            <v>702</v>
          </cell>
          <cell r="BI158">
            <v>93.600000000000009</v>
          </cell>
          <cell r="BK158" t="str">
            <v>B+</v>
          </cell>
          <cell r="BL158" t="str">
            <v>A++</v>
          </cell>
          <cell r="BM158" t="str">
            <v>A+</v>
          </cell>
          <cell r="BN158" t="str">
            <v>A++</v>
          </cell>
          <cell r="BO158" t="str">
            <v>A</v>
          </cell>
          <cell r="BP158" t="str">
            <v>A++</v>
          </cell>
          <cell r="BQ158" t="str">
            <v>A++</v>
          </cell>
          <cell r="BR158" t="str">
            <v>A++</v>
          </cell>
          <cell r="BS158" t="str">
            <v>A++</v>
          </cell>
          <cell r="BT158" t="str">
            <v>A++</v>
          </cell>
          <cell r="BU158" t="str">
            <v>A++</v>
          </cell>
          <cell r="BW158">
            <v>2</v>
          </cell>
          <cell r="BX158">
            <v>4</v>
          </cell>
          <cell r="BY158">
            <v>4</v>
          </cell>
          <cell r="BZ158">
            <v>2</v>
          </cell>
          <cell r="CA158">
            <v>2</v>
          </cell>
          <cell r="CB158">
            <v>1</v>
          </cell>
          <cell r="CC158">
            <v>1</v>
          </cell>
          <cell r="CD158">
            <v>1.5</v>
          </cell>
          <cell r="CE158">
            <v>1</v>
          </cell>
          <cell r="CF158">
            <v>1.5</v>
          </cell>
          <cell r="CG158">
            <v>0.5</v>
          </cell>
          <cell r="CH158">
            <v>20.5</v>
          </cell>
          <cell r="CI158">
            <v>0</v>
          </cell>
          <cell r="CJ158" t="str">
            <v>Pass</v>
          </cell>
          <cell r="CK158">
            <v>9.4600000000000009</v>
          </cell>
        </row>
        <row r="159">
          <cell r="B159" t="str">
            <v>PIET23CS088</v>
          </cell>
          <cell r="C159" t="str">
            <v>KHUSHI SHARMA</v>
          </cell>
          <cell r="D159" t="str">
            <v>23EPTCS086</v>
          </cell>
          <cell r="E159" t="str">
            <v>B-25</v>
          </cell>
          <cell r="F159" t="str">
            <v>DF</v>
          </cell>
          <cell r="G159">
            <v>9</v>
          </cell>
          <cell r="H159">
            <v>10</v>
          </cell>
          <cell r="I159">
            <v>10</v>
          </cell>
          <cell r="J159">
            <v>29</v>
          </cell>
          <cell r="K159">
            <v>9</v>
          </cell>
          <cell r="L159">
            <v>10</v>
          </cell>
          <cell r="M159">
            <v>8</v>
          </cell>
          <cell r="N159">
            <v>27</v>
          </cell>
          <cell r="O159" t="str">
            <v>N</v>
          </cell>
          <cell r="P159">
            <v>8</v>
          </cell>
          <cell r="Q159">
            <v>10</v>
          </cell>
          <cell r="R159">
            <v>18</v>
          </cell>
          <cell r="S159">
            <v>10</v>
          </cell>
          <cell r="T159" t="str">
            <v>N</v>
          </cell>
          <cell r="U159">
            <v>8</v>
          </cell>
          <cell r="V159">
            <v>18</v>
          </cell>
          <cell r="W159">
            <v>5</v>
          </cell>
          <cell r="X159">
            <v>10</v>
          </cell>
          <cell r="Y159">
            <v>10</v>
          </cell>
          <cell r="Z159">
            <v>25</v>
          </cell>
          <cell r="AA159">
            <v>117</v>
          </cell>
          <cell r="AB159">
            <v>10</v>
          </cell>
          <cell r="AC159">
            <v>10</v>
          </cell>
          <cell r="AD159">
            <v>40</v>
          </cell>
          <cell r="AE159">
            <v>60</v>
          </cell>
          <cell r="AF159">
            <v>30</v>
          </cell>
          <cell r="AG159">
            <v>90</v>
          </cell>
          <cell r="AH159">
            <v>7</v>
          </cell>
          <cell r="AI159">
            <v>8</v>
          </cell>
          <cell r="AJ159">
            <v>35</v>
          </cell>
          <cell r="AK159">
            <v>50</v>
          </cell>
          <cell r="AL159">
            <v>31</v>
          </cell>
          <cell r="AM159">
            <v>81</v>
          </cell>
          <cell r="AN159">
            <v>7</v>
          </cell>
          <cell r="AO159">
            <v>8</v>
          </cell>
          <cell r="AP159">
            <v>35</v>
          </cell>
          <cell r="AQ159">
            <v>50</v>
          </cell>
          <cell r="AR159">
            <v>28</v>
          </cell>
          <cell r="AS159">
            <v>78</v>
          </cell>
          <cell r="AT159">
            <v>8</v>
          </cell>
          <cell r="AU159">
            <v>6</v>
          </cell>
          <cell r="AV159">
            <v>36</v>
          </cell>
          <cell r="AW159">
            <v>50</v>
          </cell>
          <cell r="AX159">
            <v>29</v>
          </cell>
          <cell r="AY159">
            <v>79</v>
          </cell>
          <cell r="AZ159">
            <v>8</v>
          </cell>
          <cell r="BA159">
            <v>5</v>
          </cell>
          <cell r="BB159">
            <v>21</v>
          </cell>
          <cell r="BC159">
            <v>34</v>
          </cell>
          <cell r="BD159">
            <v>17</v>
          </cell>
          <cell r="BE159">
            <v>51</v>
          </cell>
          <cell r="BF159">
            <v>379</v>
          </cell>
          <cell r="BG159">
            <v>41</v>
          </cell>
          <cell r="BH159">
            <v>537</v>
          </cell>
          <cell r="BI159">
            <v>71.599999999999994</v>
          </cell>
          <cell r="BK159" t="str">
            <v>D+</v>
          </cell>
          <cell r="BL159" t="str">
            <v>A</v>
          </cell>
          <cell r="BM159" t="str">
            <v>A++</v>
          </cell>
          <cell r="BN159" t="str">
            <v>C</v>
          </cell>
          <cell r="BO159" t="str">
            <v>B+</v>
          </cell>
          <cell r="BP159" t="str">
            <v>A++</v>
          </cell>
          <cell r="BQ159" t="str">
            <v>A++</v>
          </cell>
          <cell r="BR159" t="str">
            <v>A+</v>
          </cell>
          <cell r="BS159" t="str">
            <v>A+</v>
          </cell>
          <cell r="BT159" t="str">
            <v>D+</v>
          </cell>
          <cell r="BU159" t="str">
            <v>E+</v>
          </cell>
          <cell r="BW159">
            <v>2</v>
          </cell>
          <cell r="BX159">
            <v>4</v>
          </cell>
          <cell r="BY159">
            <v>4</v>
          </cell>
          <cell r="BZ159">
            <v>2</v>
          </cell>
          <cell r="CA159">
            <v>2</v>
          </cell>
          <cell r="CB159">
            <v>1</v>
          </cell>
          <cell r="CC159">
            <v>1</v>
          </cell>
          <cell r="CD159">
            <v>1.5</v>
          </cell>
          <cell r="CE159">
            <v>1</v>
          </cell>
          <cell r="CF159">
            <v>1.5</v>
          </cell>
          <cell r="CG159">
            <v>0.5</v>
          </cell>
          <cell r="CH159">
            <v>20.5</v>
          </cell>
          <cell r="CI159">
            <v>0</v>
          </cell>
          <cell r="CJ159" t="str">
            <v>Pass</v>
          </cell>
          <cell r="CK159">
            <v>8.24</v>
          </cell>
        </row>
        <row r="160">
          <cell r="B160" t="str">
            <v>PIET23CS089</v>
          </cell>
          <cell r="C160" t="str">
            <v>KOMAL</v>
          </cell>
          <cell r="D160" t="str">
            <v>23EPTCS087</v>
          </cell>
          <cell r="E160" t="str">
            <v>B-26</v>
          </cell>
          <cell r="F160" t="str">
            <v>HM</v>
          </cell>
          <cell r="G160">
            <v>9</v>
          </cell>
          <cell r="H160">
            <v>10</v>
          </cell>
          <cell r="I160">
            <v>10</v>
          </cell>
          <cell r="J160">
            <v>29</v>
          </cell>
          <cell r="K160">
            <v>7</v>
          </cell>
          <cell r="L160">
            <v>10</v>
          </cell>
          <cell r="M160">
            <v>10</v>
          </cell>
          <cell r="N160">
            <v>27</v>
          </cell>
          <cell r="O160">
            <v>9</v>
          </cell>
          <cell r="P160">
            <v>10</v>
          </cell>
          <cell r="Q160">
            <v>10</v>
          </cell>
          <cell r="R160">
            <v>29</v>
          </cell>
          <cell r="S160">
            <v>7</v>
          </cell>
          <cell r="T160">
            <v>10</v>
          </cell>
          <cell r="U160">
            <v>10</v>
          </cell>
          <cell r="V160">
            <v>27</v>
          </cell>
          <cell r="W160">
            <v>7</v>
          </cell>
          <cell r="X160">
            <v>10</v>
          </cell>
          <cell r="Y160">
            <v>10</v>
          </cell>
          <cell r="Z160">
            <v>27</v>
          </cell>
          <cell r="AA160">
            <v>139</v>
          </cell>
          <cell r="AB160">
            <v>9</v>
          </cell>
          <cell r="AC160">
            <v>10</v>
          </cell>
          <cell r="AD160">
            <v>40</v>
          </cell>
          <cell r="AE160">
            <v>59</v>
          </cell>
          <cell r="AF160">
            <v>38</v>
          </cell>
          <cell r="AG160">
            <v>97</v>
          </cell>
          <cell r="AH160">
            <v>9</v>
          </cell>
          <cell r="AI160">
            <v>8</v>
          </cell>
          <cell r="AJ160">
            <v>40</v>
          </cell>
          <cell r="AK160">
            <v>57</v>
          </cell>
          <cell r="AL160">
            <v>35</v>
          </cell>
          <cell r="AM160">
            <v>92</v>
          </cell>
          <cell r="AN160">
            <v>8</v>
          </cell>
          <cell r="AO160">
            <v>9</v>
          </cell>
          <cell r="AP160">
            <v>39</v>
          </cell>
          <cell r="AQ160">
            <v>56</v>
          </cell>
          <cell r="AR160">
            <v>33</v>
          </cell>
          <cell r="AS160">
            <v>89</v>
          </cell>
          <cell r="AT160">
            <v>8</v>
          </cell>
          <cell r="AU160">
            <v>8</v>
          </cell>
          <cell r="AV160">
            <v>40</v>
          </cell>
          <cell r="AW160">
            <v>56</v>
          </cell>
          <cell r="AX160">
            <v>36</v>
          </cell>
          <cell r="AY160">
            <v>92</v>
          </cell>
          <cell r="AZ160">
            <v>7</v>
          </cell>
          <cell r="BA160">
            <v>9</v>
          </cell>
          <cell r="BB160">
            <v>33</v>
          </cell>
          <cell r="BC160">
            <v>49</v>
          </cell>
          <cell r="BD160">
            <v>35</v>
          </cell>
          <cell r="BE160">
            <v>84</v>
          </cell>
          <cell r="BF160">
            <v>454</v>
          </cell>
          <cell r="BG160">
            <v>88</v>
          </cell>
          <cell r="BH160">
            <v>681</v>
          </cell>
          <cell r="BI160">
            <v>90.8</v>
          </cell>
          <cell r="BK160" t="str">
            <v>B+</v>
          </cell>
          <cell r="BL160" t="str">
            <v>A++</v>
          </cell>
          <cell r="BM160" t="str">
            <v>A++</v>
          </cell>
          <cell r="BN160" t="str">
            <v>B+</v>
          </cell>
          <cell r="BO160" t="str">
            <v>A++</v>
          </cell>
          <cell r="BP160" t="str">
            <v>A++</v>
          </cell>
          <cell r="BQ160" t="str">
            <v>A++</v>
          </cell>
          <cell r="BR160" t="str">
            <v>A++</v>
          </cell>
          <cell r="BS160" t="str">
            <v>A++</v>
          </cell>
          <cell r="BT160" t="str">
            <v>A++</v>
          </cell>
          <cell r="BU160" t="str">
            <v>A++</v>
          </cell>
          <cell r="BW160">
            <v>2</v>
          </cell>
          <cell r="BX160">
            <v>4</v>
          </cell>
          <cell r="BY160">
            <v>4</v>
          </cell>
          <cell r="BZ160">
            <v>2</v>
          </cell>
          <cell r="CA160">
            <v>2</v>
          </cell>
          <cell r="CB160">
            <v>1</v>
          </cell>
          <cell r="CC160">
            <v>1</v>
          </cell>
          <cell r="CD160">
            <v>1.5</v>
          </cell>
          <cell r="CE160">
            <v>1</v>
          </cell>
          <cell r="CF160">
            <v>1.5</v>
          </cell>
          <cell r="CG160">
            <v>0.5</v>
          </cell>
          <cell r="CH160">
            <v>20.5</v>
          </cell>
          <cell r="CI160">
            <v>0</v>
          </cell>
          <cell r="CJ160" t="str">
            <v>Pass</v>
          </cell>
          <cell r="CK160">
            <v>9.61</v>
          </cell>
        </row>
        <row r="161">
          <cell r="B161" t="str">
            <v>PIET23CS090</v>
          </cell>
          <cell r="C161" t="str">
            <v>KOUSHAL ACHARYA</v>
          </cell>
          <cell r="D161" t="str">
            <v>23EPTCS088</v>
          </cell>
          <cell r="E161" t="str">
            <v>B-27</v>
          </cell>
          <cell r="F161" t="str">
            <v>DM</v>
          </cell>
          <cell r="G161">
            <v>1</v>
          </cell>
          <cell r="H161">
            <v>7</v>
          </cell>
          <cell r="I161">
            <v>10</v>
          </cell>
          <cell r="J161">
            <v>18</v>
          </cell>
          <cell r="K161">
            <v>1</v>
          </cell>
          <cell r="L161">
            <v>5</v>
          </cell>
          <cell r="M161">
            <v>6</v>
          </cell>
          <cell r="N161">
            <v>12</v>
          </cell>
          <cell r="O161" t="str">
            <v>N</v>
          </cell>
          <cell r="P161">
            <v>8</v>
          </cell>
          <cell r="Q161">
            <v>10</v>
          </cell>
          <cell r="R161">
            <v>18</v>
          </cell>
          <cell r="S161">
            <v>1</v>
          </cell>
          <cell r="T161">
            <v>7</v>
          </cell>
          <cell r="U161">
            <v>5</v>
          </cell>
          <cell r="V161">
            <v>13</v>
          </cell>
          <cell r="W161" t="str">
            <v>N</v>
          </cell>
          <cell r="X161">
            <v>9</v>
          </cell>
          <cell r="Y161">
            <v>9</v>
          </cell>
          <cell r="Z161">
            <v>18</v>
          </cell>
          <cell r="AA161">
            <v>79</v>
          </cell>
          <cell r="AB161" t="str">
            <v>A</v>
          </cell>
          <cell r="AC161" t="str">
            <v>A</v>
          </cell>
          <cell r="AD161">
            <v>21</v>
          </cell>
          <cell r="AE161">
            <v>21</v>
          </cell>
          <cell r="AF161">
            <v>22</v>
          </cell>
          <cell r="AG161">
            <v>43</v>
          </cell>
          <cell r="AH161">
            <v>6</v>
          </cell>
          <cell r="AI161">
            <v>7</v>
          </cell>
          <cell r="AJ161">
            <v>25</v>
          </cell>
          <cell r="AK161">
            <v>38</v>
          </cell>
          <cell r="AL161">
            <v>29</v>
          </cell>
          <cell r="AM161">
            <v>67</v>
          </cell>
          <cell r="AN161">
            <v>7</v>
          </cell>
          <cell r="AO161">
            <v>7</v>
          </cell>
          <cell r="AP161">
            <v>33</v>
          </cell>
          <cell r="AQ161">
            <v>47</v>
          </cell>
          <cell r="AR161">
            <v>24</v>
          </cell>
          <cell r="AS161">
            <v>71</v>
          </cell>
          <cell r="AT161">
            <v>4</v>
          </cell>
          <cell r="AU161" t="str">
            <v>A</v>
          </cell>
          <cell r="AV161">
            <v>34</v>
          </cell>
          <cell r="AW161">
            <v>38</v>
          </cell>
          <cell r="AX161">
            <v>24</v>
          </cell>
          <cell r="AY161">
            <v>62</v>
          </cell>
          <cell r="AZ161">
            <v>8</v>
          </cell>
          <cell r="BA161">
            <v>7</v>
          </cell>
          <cell r="BB161">
            <v>35</v>
          </cell>
          <cell r="BC161">
            <v>50</v>
          </cell>
          <cell r="BD161">
            <v>27</v>
          </cell>
          <cell r="BE161">
            <v>77</v>
          </cell>
          <cell r="BF161">
            <v>320</v>
          </cell>
          <cell r="BG161">
            <v>91</v>
          </cell>
          <cell r="BH161">
            <v>490</v>
          </cell>
          <cell r="BI161">
            <v>65.333333333333329</v>
          </cell>
          <cell r="BK161" t="str">
            <v>D</v>
          </cell>
          <cell r="BL161" t="str">
            <v>F</v>
          </cell>
          <cell r="BM161" t="str">
            <v>F</v>
          </cell>
          <cell r="BN161" t="str">
            <v>E</v>
          </cell>
          <cell r="BO161" t="str">
            <v>D+</v>
          </cell>
          <cell r="BP161" t="str">
            <v>B+</v>
          </cell>
          <cell r="BQ161" t="str">
            <v>E+</v>
          </cell>
          <cell r="BR161" t="str">
            <v>B+</v>
          </cell>
          <cell r="BS161" t="str">
            <v>C+</v>
          </cell>
          <cell r="BT161" t="str">
            <v>A+</v>
          </cell>
          <cell r="BU161" t="str">
            <v>A++</v>
          </cell>
          <cell r="BW161">
            <v>2</v>
          </cell>
          <cell r="BX161">
            <v>4</v>
          </cell>
          <cell r="BY161">
            <v>4</v>
          </cell>
          <cell r="BZ161">
            <v>2</v>
          </cell>
          <cell r="CA161">
            <v>2</v>
          </cell>
          <cell r="CB161">
            <v>1</v>
          </cell>
          <cell r="CC161">
            <v>1</v>
          </cell>
          <cell r="CD161">
            <v>1.5</v>
          </cell>
          <cell r="CE161">
            <v>1</v>
          </cell>
          <cell r="CF161">
            <v>1.5</v>
          </cell>
          <cell r="CG161">
            <v>0.5</v>
          </cell>
          <cell r="CH161">
            <v>20.5</v>
          </cell>
          <cell r="CI161">
            <v>2</v>
          </cell>
          <cell r="CJ161" t="str">
            <v>Fail</v>
          </cell>
          <cell r="CK161">
            <v>3.98</v>
          </cell>
        </row>
        <row r="162">
          <cell r="B162" t="str">
            <v>PIET23CS091</v>
          </cell>
          <cell r="C162" t="str">
            <v>KRISHNA SHARMA</v>
          </cell>
          <cell r="D162" t="str">
            <v>23EPTCS089</v>
          </cell>
          <cell r="E162" t="str">
            <v>B-28</v>
          </cell>
          <cell r="F162" t="str">
            <v>HF</v>
          </cell>
          <cell r="G162">
            <v>2</v>
          </cell>
          <cell r="H162">
            <v>6</v>
          </cell>
          <cell r="I162">
            <v>10</v>
          </cell>
          <cell r="J162">
            <v>18</v>
          </cell>
          <cell r="K162">
            <v>1</v>
          </cell>
          <cell r="L162">
            <v>4</v>
          </cell>
          <cell r="M162">
            <v>7</v>
          </cell>
          <cell r="N162">
            <v>12</v>
          </cell>
          <cell r="O162" t="str">
            <v>N</v>
          </cell>
          <cell r="P162">
            <v>8</v>
          </cell>
          <cell r="Q162">
            <v>10</v>
          </cell>
          <cell r="R162">
            <v>18</v>
          </cell>
          <cell r="S162">
            <v>6</v>
          </cell>
          <cell r="T162" t="str">
            <v>N</v>
          </cell>
          <cell r="U162">
            <v>6</v>
          </cell>
          <cell r="V162">
            <v>12</v>
          </cell>
          <cell r="W162" t="str">
            <v>N</v>
          </cell>
          <cell r="X162">
            <v>8</v>
          </cell>
          <cell r="Y162">
            <v>10</v>
          </cell>
          <cell r="Z162">
            <v>18</v>
          </cell>
          <cell r="AA162">
            <v>78</v>
          </cell>
          <cell r="AB162">
            <v>3</v>
          </cell>
          <cell r="AC162">
            <v>4</v>
          </cell>
          <cell r="AD162">
            <v>21</v>
          </cell>
          <cell r="AE162">
            <v>28</v>
          </cell>
          <cell r="AF162">
            <v>16</v>
          </cell>
          <cell r="AG162">
            <v>44</v>
          </cell>
          <cell r="AH162">
            <v>5</v>
          </cell>
          <cell r="AI162">
            <v>6</v>
          </cell>
          <cell r="AJ162">
            <v>25</v>
          </cell>
          <cell r="AK162">
            <v>36</v>
          </cell>
          <cell r="AL162">
            <v>28</v>
          </cell>
          <cell r="AM162">
            <v>64</v>
          </cell>
          <cell r="AN162">
            <v>5</v>
          </cell>
          <cell r="AO162">
            <v>6</v>
          </cell>
          <cell r="AP162">
            <v>26</v>
          </cell>
          <cell r="AQ162">
            <v>37</v>
          </cell>
          <cell r="AR162">
            <v>19</v>
          </cell>
          <cell r="AS162">
            <v>56</v>
          </cell>
          <cell r="AT162">
            <v>2</v>
          </cell>
          <cell r="AU162" t="str">
            <v>A</v>
          </cell>
          <cell r="AV162">
            <v>34</v>
          </cell>
          <cell r="AW162">
            <v>36</v>
          </cell>
          <cell r="AX162">
            <v>24</v>
          </cell>
          <cell r="AY162">
            <v>60</v>
          </cell>
          <cell r="AZ162">
            <v>4</v>
          </cell>
          <cell r="BA162">
            <v>5</v>
          </cell>
          <cell r="BB162">
            <v>25</v>
          </cell>
          <cell r="BC162">
            <v>34</v>
          </cell>
          <cell r="BD162">
            <v>22</v>
          </cell>
          <cell r="BE162">
            <v>56</v>
          </cell>
          <cell r="BF162">
            <v>280</v>
          </cell>
          <cell r="BG162">
            <v>55</v>
          </cell>
          <cell r="BH162">
            <v>413</v>
          </cell>
          <cell r="BI162">
            <v>55.066666666666663</v>
          </cell>
          <cell r="BK162" t="str">
            <v>D</v>
          </cell>
          <cell r="BL162" t="str">
            <v>F</v>
          </cell>
          <cell r="BM162" t="str">
            <v>D</v>
          </cell>
          <cell r="BN162" t="str">
            <v>E</v>
          </cell>
          <cell r="BO162" t="str">
            <v>D</v>
          </cell>
          <cell r="BP162" t="str">
            <v>B</v>
          </cell>
          <cell r="BQ162" t="str">
            <v>E+</v>
          </cell>
          <cell r="BR162" t="str">
            <v>C</v>
          </cell>
          <cell r="BS162" t="str">
            <v>C+</v>
          </cell>
          <cell r="BT162" t="str">
            <v>C</v>
          </cell>
          <cell r="BU162" t="str">
            <v>C</v>
          </cell>
          <cell r="BW162">
            <v>2</v>
          </cell>
          <cell r="BX162">
            <v>4</v>
          </cell>
          <cell r="BY162">
            <v>4</v>
          </cell>
          <cell r="BZ162">
            <v>2</v>
          </cell>
          <cell r="CA162">
            <v>2</v>
          </cell>
          <cell r="CB162">
            <v>1</v>
          </cell>
          <cell r="CC162">
            <v>1</v>
          </cell>
          <cell r="CD162">
            <v>1.5</v>
          </cell>
          <cell r="CE162">
            <v>1</v>
          </cell>
          <cell r="CF162">
            <v>1.5</v>
          </cell>
          <cell r="CG162">
            <v>0.5</v>
          </cell>
          <cell r="CH162">
            <v>20.5</v>
          </cell>
          <cell r="CI162">
            <v>1</v>
          </cell>
          <cell r="CJ162" t="str">
            <v>Fail</v>
          </cell>
          <cell r="CK162">
            <v>4.5999999999999996</v>
          </cell>
        </row>
        <row r="163">
          <cell r="B163" t="str">
            <v>PIET23CS092</v>
          </cell>
          <cell r="C163" t="str">
            <v>KULDEEP SINGH</v>
          </cell>
          <cell r="D163" t="str">
            <v>23EPTCS090</v>
          </cell>
          <cell r="E163" t="str">
            <v>B-29</v>
          </cell>
          <cell r="F163" t="str">
            <v>HM</v>
          </cell>
          <cell r="G163">
            <v>10</v>
          </cell>
          <cell r="H163">
            <v>10</v>
          </cell>
          <cell r="I163">
            <v>10</v>
          </cell>
          <cell r="J163">
            <v>30</v>
          </cell>
          <cell r="K163">
            <v>8</v>
          </cell>
          <cell r="L163">
            <v>10</v>
          </cell>
          <cell r="M163">
            <v>10</v>
          </cell>
          <cell r="N163">
            <v>28</v>
          </cell>
          <cell r="O163">
            <v>8</v>
          </cell>
          <cell r="P163">
            <v>10</v>
          </cell>
          <cell r="Q163">
            <v>8</v>
          </cell>
          <cell r="R163">
            <v>26</v>
          </cell>
          <cell r="S163">
            <v>7</v>
          </cell>
          <cell r="T163">
            <v>10</v>
          </cell>
          <cell r="U163">
            <v>9</v>
          </cell>
          <cell r="V163">
            <v>26</v>
          </cell>
          <cell r="W163">
            <v>5</v>
          </cell>
          <cell r="X163">
            <v>10</v>
          </cell>
          <cell r="Y163">
            <v>9</v>
          </cell>
          <cell r="Z163">
            <v>24</v>
          </cell>
          <cell r="AA163">
            <v>134</v>
          </cell>
          <cell r="AB163">
            <v>10</v>
          </cell>
          <cell r="AC163">
            <v>10</v>
          </cell>
          <cell r="AD163">
            <v>40</v>
          </cell>
          <cell r="AE163">
            <v>60</v>
          </cell>
          <cell r="AF163">
            <v>38</v>
          </cell>
          <cell r="AG163">
            <v>98</v>
          </cell>
          <cell r="AH163">
            <v>8</v>
          </cell>
          <cell r="AI163">
            <v>9</v>
          </cell>
          <cell r="AJ163">
            <v>28</v>
          </cell>
          <cell r="AK163">
            <v>45</v>
          </cell>
          <cell r="AL163">
            <v>35</v>
          </cell>
          <cell r="AM163">
            <v>80</v>
          </cell>
          <cell r="AN163">
            <v>6</v>
          </cell>
          <cell r="AO163">
            <v>8</v>
          </cell>
          <cell r="AP163">
            <v>35</v>
          </cell>
          <cell r="AQ163">
            <v>49</v>
          </cell>
          <cell r="AR163">
            <v>26</v>
          </cell>
          <cell r="AS163">
            <v>75</v>
          </cell>
          <cell r="AT163">
            <v>7</v>
          </cell>
          <cell r="AU163">
            <v>9</v>
          </cell>
          <cell r="AV163">
            <v>40</v>
          </cell>
          <cell r="AW163">
            <v>56</v>
          </cell>
          <cell r="AX163">
            <v>36</v>
          </cell>
          <cell r="AY163">
            <v>92</v>
          </cell>
          <cell r="AZ163">
            <v>9</v>
          </cell>
          <cell r="BA163">
            <v>9</v>
          </cell>
          <cell r="BB163">
            <v>39</v>
          </cell>
          <cell r="BC163">
            <v>57</v>
          </cell>
          <cell r="BD163">
            <v>34</v>
          </cell>
          <cell r="BE163">
            <v>91</v>
          </cell>
          <cell r="BF163">
            <v>436</v>
          </cell>
          <cell r="BG163">
            <v>81</v>
          </cell>
          <cell r="BH163">
            <v>651</v>
          </cell>
          <cell r="BI163">
            <v>86.8</v>
          </cell>
          <cell r="BK163" t="str">
            <v>A+</v>
          </cell>
          <cell r="BL163" t="str">
            <v>B+</v>
          </cell>
          <cell r="BM163" t="str">
            <v>A++</v>
          </cell>
          <cell r="BN163" t="str">
            <v>A++</v>
          </cell>
          <cell r="BO163" t="str">
            <v>A++</v>
          </cell>
          <cell r="BP163" t="str">
            <v>A+</v>
          </cell>
          <cell r="BQ163" t="str">
            <v>A++</v>
          </cell>
          <cell r="BR163" t="str">
            <v>A</v>
          </cell>
          <cell r="BS163" t="str">
            <v>A++</v>
          </cell>
          <cell r="BT163" t="str">
            <v>A++</v>
          </cell>
          <cell r="BU163" t="str">
            <v>A++</v>
          </cell>
          <cell r="BW163">
            <v>2</v>
          </cell>
          <cell r="BX163">
            <v>4</v>
          </cell>
          <cell r="BY163">
            <v>4</v>
          </cell>
          <cell r="BZ163">
            <v>2</v>
          </cell>
          <cell r="CA163">
            <v>2</v>
          </cell>
          <cell r="CB163">
            <v>1</v>
          </cell>
          <cell r="CC163">
            <v>1</v>
          </cell>
          <cell r="CD163">
            <v>1.5</v>
          </cell>
          <cell r="CE163">
            <v>1</v>
          </cell>
          <cell r="CF163">
            <v>1.5</v>
          </cell>
          <cell r="CG163">
            <v>0.5</v>
          </cell>
          <cell r="CH163">
            <v>20.5</v>
          </cell>
          <cell r="CI163">
            <v>0</v>
          </cell>
          <cell r="CJ163" t="str">
            <v>Pass</v>
          </cell>
          <cell r="CK163">
            <v>9.35</v>
          </cell>
        </row>
        <row r="164">
          <cell r="B164" t="str">
            <v>PIET23CS093</v>
          </cell>
          <cell r="C164" t="str">
            <v>KUSHAGRA AGARAWAL</v>
          </cell>
          <cell r="D164" t="str">
            <v>23EPTCS091</v>
          </cell>
          <cell r="E164" t="str">
            <v>B-30</v>
          </cell>
          <cell r="F164" t="str">
            <v>DF</v>
          </cell>
          <cell r="G164">
            <v>5</v>
          </cell>
          <cell r="H164">
            <v>8</v>
          </cell>
          <cell r="I164">
            <v>9</v>
          </cell>
          <cell r="J164">
            <v>22</v>
          </cell>
          <cell r="K164">
            <v>3</v>
          </cell>
          <cell r="L164">
            <v>10</v>
          </cell>
          <cell r="M164">
            <v>10</v>
          </cell>
          <cell r="N164">
            <v>23</v>
          </cell>
          <cell r="O164">
            <v>10</v>
          </cell>
          <cell r="P164" t="str">
            <v>A</v>
          </cell>
          <cell r="Q164">
            <v>8</v>
          </cell>
          <cell r="R164">
            <v>18</v>
          </cell>
          <cell r="S164">
            <v>2</v>
          </cell>
          <cell r="T164">
            <v>8</v>
          </cell>
          <cell r="U164">
            <v>5</v>
          </cell>
          <cell r="V164">
            <v>15</v>
          </cell>
          <cell r="W164" t="str">
            <v>A</v>
          </cell>
          <cell r="X164">
            <v>10</v>
          </cell>
          <cell r="Y164">
            <v>8</v>
          </cell>
          <cell r="Z164">
            <v>18</v>
          </cell>
          <cell r="AA164">
            <v>96</v>
          </cell>
          <cell r="AB164">
            <v>4</v>
          </cell>
          <cell r="AC164">
            <v>5</v>
          </cell>
          <cell r="AD164">
            <v>39</v>
          </cell>
          <cell r="AE164">
            <v>48</v>
          </cell>
          <cell r="AF164">
            <v>26</v>
          </cell>
          <cell r="AG164">
            <v>74</v>
          </cell>
          <cell r="AH164">
            <v>7</v>
          </cell>
          <cell r="AI164">
            <v>8</v>
          </cell>
          <cell r="AJ164">
            <v>32</v>
          </cell>
          <cell r="AK164">
            <v>47</v>
          </cell>
          <cell r="AL164">
            <v>31</v>
          </cell>
          <cell r="AM164">
            <v>78</v>
          </cell>
          <cell r="AN164">
            <v>7</v>
          </cell>
          <cell r="AO164">
            <v>7</v>
          </cell>
          <cell r="AP164">
            <v>34</v>
          </cell>
          <cell r="AQ164">
            <v>48</v>
          </cell>
          <cell r="AR164">
            <v>30</v>
          </cell>
          <cell r="AS164">
            <v>78</v>
          </cell>
          <cell r="AT164">
            <v>5</v>
          </cell>
          <cell r="AU164">
            <v>6</v>
          </cell>
          <cell r="AV164">
            <v>38</v>
          </cell>
          <cell r="AW164">
            <v>49</v>
          </cell>
          <cell r="AX164">
            <v>31</v>
          </cell>
          <cell r="AY164">
            <v>80</v>
          </cell>
          <cell r="AZ164">
            <v>7</v>
          </cell>
          <cell r="BA164">
            <v>8</v>
          </cell>
          <cell r="BB164">
            <v>34</v>
          </cell>
          <cell r="BC164">
            <v>49</v>
          </cell>
          <cell r="BD164">
            <v>31</v>
          </cell>
          <cell r="BE164">
            <v>80</v>
          </cell>
          <cell r="BF164">
            <v>390</v>
          </cell>
          <cell r="BG164">
            <v>84</v>
          </cell>
          <cell r="BH164">
            <v>570</v>
          </cell>
          <cell r="BI164">
            <v>76</v>
          </cell>
          <cell r="BK164" t="str">
            <v>C+</v>
          </cell>
          <cell r="BL164" t="str">
            <v>D</v>
          </cell>
          <cell r="BM164" t="str">
            <v>D+</v>
          </cell>
          <cell r="BN164" t="str">
            <v>D+</v>
          </cell>
          <cell r="BO164" t="str">
            <v>B+</v>
          </cell>
          <cell r="BP164" t="str">
            <v>A+</v>
          </cell>
          <cell r="BQ164" t="str">
            <v>A</v>
          </cell>
          <cell r="BR164" t="str">
            <v>A+</v>
          </cell>
          <cell r="BS164" t="str">
            <v>A+</v>
          </cell>
          <cell r="BT164" t="str">
            <v>A+</v>
          </cell>
          <cell r="BU164" t="str">
            <v>A++</v>
          </cell>
          <cell r="BW164">
            <v>2</v>
          </cell>
          <cell r="BX164">
            <v>4</v>
          </cell>
          <cell r="BY164">
            <v>4</v>
          </cell>
          <cell r="BZ164">
            <v>2</v>
          </cell>
          <cell r="CA164">
            <v>2</v>
          </cell>
          <cell r="CB164">
            <v>1</v>
          </cell>
          <cell r="CC164">
            <v>1</v>
          </cell>
          <cell r="CD164">
            <v>1.5</v>
          </cell>
          <cell r="CE164">
            <v>1</v>
          </cell>
          <cell r="CF164">
            <v>1.5</v>
          </cell>
          <cell r="CG164">
            <v>0.5</v>
          </cell>
          <cell r="CH164">
            <v>20.5</v>
          </cell>
          <cell r="CI164">
            <v>0</v>
          </cell>
          <cell r="CJ164" t="str">
            <v>Pass</v>
          </cell>
          <cell r="CK164">
            <v>7.15</v>
          </cell>
        </row>
        <row r="165">
          <cell r="B165" t="str">
            <v>PIET23CS094</v>
          </cell>
          <cell r="C165" t="str">
            <v>LABDHI JAIN</v>
          </cell>
          <cell r="D165" t="str">
            <v>23EPTCS092</v>
          </cell>
          <cell r="E165" t="str">
            <v>B-31</v>
          </cell>
          <cell r="F165" t="str">
            <v>DF</v>
          </cell>
          <cell r="G165">
            <v>1</v>
          </cell>
          <cell r="H165">
            <v>8</v>
          </cell>
          <cell r="I165">
            <v>9</v>
          </cell>
          <cell r="J165">
            <v>18</v>
          </cell>
          <cell r="K165">
            <v>4</v>
          </cell>
          <cell r="L165">
            <v>7</v>
          </cell>
          <cell r="M165">
            <v>10</v>
          </cell>
          <cell r="N165">
            <v>21</v>
          </cell>
          <cell r="O165" t="str">
            <v>N</v>
          </cell>
          <cell r="P165">
            <v>9</v>
          </cell>
          <cell r="Q165">
            <v>10</v>
          </cell>
          <cell r="R165">
            <v>19</v>
          </cell>
          <cell r="S165">
            <v>9</v>
          </cell>
          <cell r="T165" t="str">
            <v>N</v>
          </cell>
          <cell r="U165">
            <v>10</v>
          </cell>
          <cell r="V165">
            <v>19</v>
          </cell>
          <cell r="W165">
            <v>3</v>
          </cell>
          <cell r="X165">
            <v>10</v>
          </cell>
          <cell r="Y165">
            <v>8</v>
          </cell>
          <cell r="Z165">
            <v>21</v>
          </cell>
          <cell r="AA165">
            <v>98</v>
          </cell>
          <cell r="AB165">
            <v>10</v>
          </cell>
          <cell r="AC165">
            <v>6</v>
          </cell>
          <cell r="AD165">
            <v>22</v>
          </cell>
          <cell r="AE165">
            <v>38</v>
          </cell>
          <cell r="AF165">
            <v>25</v>
          </cell>
          <cell r="AG165">
            <v>63</v>
          </cell>
          <cell r="AH165">
            <v>8</v>
          </cell>
          <cell r="AI165">
            <v>7</v>
          </cell>
          <cell r="AJ165">
            <v>30</v>
          </cell>
          <cell r="AK165">
            <v>45</v>
          </cell>
          <cell r="AL165">
            <v>27</v>
          </cell>
          <cell r="AM165">
            <v>72</v>
          </cell>
          <cell r="AN165">
            <v>8</v>
          </cell>
          <cell r="AO165">
            <v>8</v>
          </cell>
          <cell r="AP165">
            <v>36</v>
          </cell>
          <cell r="AQ165">
            <v>52</v>
          </cell>
          <cell r="AR165">
            <v>32</v>
          </cell>
          <cell r="AS165">
            <v>84</v>
          </cell>
          <cell r="AT165">
            <v>6</v>
          </cell>
          <cell r="AU165">
            <v>7</v>
          </cell>
          <cell r="AV165">
            <v>39</v>
          </cell>
          <cell r="AW165">
            <v>52</v>
          </cell>
          <cell r="AX165">
            <v>30</v>
          </cell>
          <cell r="AY165">
            <v>82</v>
          </cell>
          <cell r="AZ165">
            <v>6</v>
          </cell>
          <cell r="BA165">
            <v>7</v>
          </cell>
          <cell r="BB165">
            <v>32</v>
          </cell>
          <cell r="BC165">
            <v>45</v>
          </cell>
          <cell r="BD165">
            <v>27</v>
          </cell>
          <cell r="BE165">
            <v>72</v>
          </cell>
          <cell r="BF165">
            <v>373</v>
          </cell>
          <cell r="BG165">
            <v>82</v>
          </cell>
          <cell r="BH165">
            <v>553</v>
          </cell>
          <cell r="BI165">
            <v>73.733333333333334</v>
          </cell>
          <cell r="BK165" t="str">
            <v>C+</v>
          </cell>
          <cell r="BL165" t="str">
            <v>F</v>
          </cell>
          <cell r="BM165" t="str">
            <v>E</v>
          </cell>
          <cell r="BN165" t="str">
            <v>C+</v>
          </cell>
          <cell r="BO165" t="str">
            <v>C+</v>
          </cell>
          <cell r="BP165" t="str">
            <v>A</v>
          </cell>
          <cell r="BQ165" t="str">
            <v>B</v>
          </cell>
          <cell r="BR165" t="str">
            <v>A++</v>
          </cell>
          <cell r="BS165" t="str">
            <v>A++</v>
          </cell>
          <cell r="BT165" t="str">
            <v>A</v>
          </cell>
          <cell r="BU165" t="str">
            <v>A++</v>
          </cell>
          <cell r="BW165">
            <v>2</v>
          </cell>
          <cell r="BX165">
            <v>4</v>
          </cell>
          <cell r="BY165">
            <v>4</v>
          </cell>
          <cell r="BZ165">
            <v>2</v>
          </cell>
          <cell r="CA165">
            <v>2</v>
          </cell>
          <cell r="CB165">
            <v>1</v>
          </cell>
          <cell r="CC165">
            <v>1</v>
          </cell>
          <cell r="CD165">
            <v>1.5</v>
          </cell>
          <cell r="CE165">
            <v>1</v>
          </cell>
          <cell r="CF165">
            <v>1.5</v>
          </cell>
          <cell r="CG165">
            <v>0.5</v>
          </cell>
          <cell r="CH165">
            <v>20.5</v>
          </cell>
          <cell r="CI165">
            <v>1</v>
          </cell>
          <cell r="CJ165" t="str">
            <v>Fail</v>
          </cell>
          <cell r="CK165">
            <v>5.7</v>
          </cell>
        </row>
        <row r="166">
          <cell r="B166" t="str">
            <v>PIET23CS095</v>
          </cell>
          <cell r="C166" t="str">
            <v>LAKSHAY JAIN</v>
          </cell>
          <cell r="D166" t="str">
            <v>23EPTCS093</v>
          </cell>
          <cell r="E166" t="str">
            <v>B-32</v>
          </cell>
          <cell r="F166" t="str">
            <v>DM</v>
          </cell>
          <cell r="G166">
            <v>4</v>
          </cell>
          <cell r="H166">
            <v>10</v>
          </cell>
          <cell r="I166">
            <v>10</v>
          </cell>
          <cell r="J166">
            <v>24</v>
          </cell>
          <cell r="K166">
            <v>5</v>
          </cell>
          <cell r="L166">
            <v>10</v>
          </cell>
          <cell r="M166">
            <v>10</v>
          </cell>
          <cell r="N166">
            <v>25</v>
          </cell>
          <cell r="O166">
            <v>9</v>
          </cell>
          <cell r="P166">
            <v>10</v>
          </cell>
          <cell r="Q166">
            <v>10</v>
          </cell>
          <cell r="R166">
            <v>29</v>
          </cell>
          <cell r="S166">
            <v>3</v>
          </cell>
          <cell r="T166">
            <v>10</v>
          </cell>
          <cell r="U166">
            <v>10</v>
          </cell>
          <cell r="V166">
            <v>23</v>
          </cell>
          <cell r="W166">
            <v>6</v>
          </cell>
          <cell r="X166">
            <v>10</v>
          </cell>
          <cell r="Y166">
            <v>9</v>
          </cell>
          <cell r="Z166">
            <v>25</v>
          </cell>
          <cell r="AA166">
            <v>126</v>
          </cell>
          <cell r="AB166">
            <v>8</v>
          </cell>
          <cell r="AC166">
            <v>7</v>
          </cell>
          <cell r="AD166">
            <v>40</v>
          </cell>
          <cell r="AE166">
            <v>55</v>
          </cell>
          <cell r="AF166">
            <v>29</v>
          </cell>
          <cell r="AG166">
            <v>84</v>
          </cell>
          <cell r="AH166">
            <v>8</v>
          </cell>
          <cell r="AI166">
            <v>8</v>
          </cell>
          <cell r="AJ166">
            <v>35</v>
          </cell>
          <cell r="AK166">
            <v>51</v>
          </cell>
          <cell r="AL166">
            <v>31</v>
          </cell>
          <cell r="AM166">
            <v>82</v>
          </cell>
          <cell r="AN166">
            <v>8</v>
          </cell>
          <cell r="AO166">
            <v>7</v>
          </cell>
          <cell r="AP166">
            <v>35</v>
          </cell>
          <cell r="AQ166">
            <v>50</v>
          </cell>
          <cell r="AR166">
            <v>29</v>
          </cell>
          <cell r="AS166">
            <v>79</v>
          </cell>
          <cell r="AT166">
            <v>8</v>
          </cell>
          <cell r="AU166">
            <v>7</v>
          </cell>
          <cell r="AV166">
            <v>34</v>
          </cell>
          <cell r="AW166">
            <v>49</v>
          </cell>
          <cell r="AX166">
            <v>31</v>
          </cell>
          <cell r="AY166">
            <v>80</v>
          </cell>
          <cell r="AZ166">
            <v>8</v>
          </cell>
          <cell r="BA166">
            <v>8</v>
          </cell>
          <cell r="BB166">
            <v>35</v>
          </cell>
          <cell r="BC166">
            <v>51</v>
          </cell>
          <cell r="BD166">
            <v>30</v>
          </cell>
          <cell r="BE166">
            <v>81</v>
          </cell>
          <cell r="BF166">
            <v>406</v>
          </cell>
          <cell r="BG166">
            <v>86</v>
          </cell>
          <cell r="BH166">
            <v>618</v>
          </cell>
          <cell r="BI166">
            <v>82.399999999999991</v>
          </cell>
          <cell r="BK166" t="str">
            <v>B+</v>
          </cell>
          <cell r="BL166" t="str">
            <v>B</v>
          </cell>
          <cell r="BM166" t="str">
            <v>C</v>
          </cell>
          <cell r="BN166" t="str">
            <v>C+</v>
          </cell>
          <cell r="BO166" t="str">
            <v>A++</v>
          </cell>
          <cell r="BP166" t="str">
            <v>A++</v>
          </cell>
          <cell r="BQ166" t="str">
            <v>A++</v>
          </cell>
          <cell r="BR166" t="str">
            <v>A+</v>
          </cell>
          <cell r="BS166" t="str">
            <v>A+</v>
          </cell>
          <cell r="BT166" t="str">
            <v>A++</v>
          </cell>
          <cell r="BU166" t="str">
            <v>A++</v>
          </cell>
          <cell r="BW166">
            <v>2</v>
          </cell>
          <cell r="BX166">
            <v>4</v>
          </cell>
          <cell r="BY166">
            <v>4</v>
          </cell>
          <cell r="BZ166">
            <v>2</v>
          </cell>
          <cell r="CA166">
            <v>2</v>
          </cell>
          <cell r="CB166">
            <v>1</v>
          </cell>
          <cell r="CC166">
            <v>1</v>
          </cell>
          <cell r="CD166">
            <v>1.5</v>
          </cell>
          <cell r="CE166">
            <v>1</v>
          </cell>
          <cell r="CF166">
            <v>1.5</v>
          </cell>
          <cell r="CG166">
            <v>0.5</v>
          </cell>
          <cell r="CH166">
            <v>20.5</v>
          </cell>
          <cell r="CI166">
            <v>0</v>
          </cell>
          <cell r="CJ166" t="str">
            <v>Pass</v>
          </cell>
          <cell r="CK166">
            <v>8.2200000000000006</v>
          </cell>
        </row>
        <row r="167">
          <cell r="B167" t="str">
            <v>PIET23CS096</v>
          </cell>
          <cell r="C167" t="str">
            <v>LAKSHAY SHARMA</v>
          </cell>
          <cell r="D167" t="str">
            <v>23EPTCS094</v>
          </cell>
          <cell r="E167" t="str">
            <v>B-33</v>
          </cell>
          <cell r="F167" t="str">
            <v>HF</v>
          </cell>
          <cell r="G167">
            <v>2</v>
          </cell>
          <cell r="H167">
            <v>6</v>
          </cell>
          <cell r="I167">
            <v>10</v>
          </cell>
          <cell r="J167">
            <v>18</v>
          </cell>
          <cell r="K167">
            <v>3</v>
          </cell>
          <cell r="L167">
            <v>7</v>
          </cell>
          <cell r="M167">
            <v>8</v>
          </cell>
          <cell r="N167">
            <v>18</v>
          </cell>
          <cell r="O167">
            <v>7</v>
          </cell>
          <cell r="P167">
            <v>10</v>
          </cell>
          <cell r="Q167">
            <v>10</v>
          </cell>
          <cell r="R167">
            <v>27</v>
          </cell>
          <cell r="S167">
            <v>1</v>
          </cell>
          <cell r="T167">
            <v>8</v>
          </cell>
          <cell r="U167">
            <v>5</v>
          </cell>
          <cell r="V167">
            <v>14</v>
          </cell>
          <cell r="W167">
            <v>2</v>
          </cell>
          <cell r="X167">
            <v>10</v>
          </cell>
          <cell r="Y167">
            <v>10</v>
          </cell>
          <cell r="Z167">
            <v>22</v>
          </cell>
          <cell r="AA167">
            <v>99</v>
          </cell>
          <cell r="AB167">
            <v>4</v>
          </cell>
          <cell r="AC167">
            <v>5</v>
          </cell>
          <cell r="AD167">
            <v>22</v>
          </cell>
          <cell r="AE167">
            <v>31</v>
          </cell>
          <cell r="AF167">
            <v>20</v>
          </cell>
          <cell r="AG167">
            <v>51</v>
          </cell>
          <cell r="AH167">
            <v>8</v>
          </cell>
          <cell r="AI167">
            <v>8</v>
          </cell>
          <cell r="AJ167">
            <v>34</v>
          </cell>
          <cell r="AK167">
            <v>50</v>
          </cell>
          <cell r="AL167">
            <v>30</v>
          </cell>
          <cell r="AM167">
            <v>80</v>
          </cell>
          <cell r="AN167">
            <v>8</v>
          </cell>
          <cell r="AO167">
            <v>8</v>
          </cell>
          <cell r="AP167">
            <v>31</v>
          </cell>
          <cell r="AQ167">
            <v>47</v>
          </cell>
          <cell r="AR167">
            <v>29</v>
          </cell>
          <cell r="AS167">
            <v>76</v>
          </cell>
          <cell r="AT167">
            <v>3</v>
          </cell>
          <cell r="AU167">
            <v>7</v>
          </cell>
          <cell r="AV167">
            <v>33</v>
          </cell>
          <cell r="AW167">
            <v>43</v>
          </cell>
          <cell r="AX167">
            <v>30</v>
          </cell>
          <cell r="AY167">
            <v>73</v>
          </cell>
          <cell r="AZ167">
            <v>7</v>
          </cell>
          <cell r="BA167">
            <v>7</v>
          </cell>
          <cell r="BB167">
            <v>29</v>
          </cell>
          <cell r="BC167">
            <v>43</v>
          </cell>
          <cell r="BD167">
            <v>29</v>
          </cell>
          <cell r="BE167">
            <v>72</v>
          </cell>
          <cell r="BF167">
            <v>352</v>
          </cell>
          <cell r="BG167">
            <v>92</v>
          </cell>
          <cell r="BH167">
            <v>543</v>
          </cell>
          <cell r="BI167">
            <v>72.399999999999991</v>
          </cell>
          <cell r="BK167" t="str">
            <v>B+</v>
          </cell>
          <cell r="BL167" t="str">
            <v>F</v>
          </cell>
          <cell r="BM167" t="str">
            <v>D</v>
          </cell>
          <cell r="BN167" t="str">
            <v>B</v>
          </cell>
          <cell r="BO167" t="str">
            <v>A</v>
          </cell>
          <cell r="BP167" t="str">
            <v>A+</v>
          </cell>
          <cell r="BQ167" t="str">
            <v>D+</v>
          </cell>
          <cell r="BR167" t="str">
            <v>A+</v>
          </cell>
          <cell r="BS167" t="str">
            <v>A</v>
          </cell>
          <cell r="BT167" t="str">
            <v>A</v>
          </cell>
          <cell r="BU167" t="str">
            <v>A++</v>
          </cell>
          <cell r="BW167">
            <v>2</v>
          </cell>
          <cell r="BX167">
            <v>4</v>
          </cell>
          <cell r="BY167">
            <v>4</v>
          </cell>
          <cell r="BZ167">
            <v>2</v>
          </cell>
          <cell r="CA167">
            <v>2</v>
          </cell>
          <cell r="CB167">
            <v>1</v>
          </cell>
          <cell r="CC167">
            <v>1</v>
          </cell>
          <cell r="CD167">
            <v>1.5</v>
          </cell>
          <cell r="CE167">
            <v>1</v>
          </cell>
          <cell r="CF167">
            <v>1.5</v>
          </cell>
          <cell r="CG167">
            <v>0.5</v>
          </cell>
          <cell r="CH167">
            <v>20.5</v>
          </cell>
          <cell r="CI167">
            <v>1</v>
          </cell>
          <cell r="CJ167" t="str">
            <v>Fail</v>
          </cell>
          <cell r="CK167">
            <v>6.0853658536585362</v>
          </cell>
        </row>
        <row r="168">
          <cell r="B168" t="str">
            <v>PIET23CS097</v>
          </cell>
          <cell r="C168" t="str">
            <v>LAKSHITA RAKHECHA</v>
          </cell>
          <cell r="D168" t="str">
            <v>23EPTCS095</v>
          </cell>
          <cell r="E168" t="str">
            <v>B-34</v>
          </cell>
          <cell r="F168" t="str">
            <v>DM</v>
          </cell>
          <cell r="G168">
            <v>10</v>
          </cell>
          <cell r="H168">
            <v>10</v>
          </cell>
          <cell r="I168">
            <v>10</v>
          </cell>
          <cell r="J168">
            <v>30</v>
          </cell>
          <cell r="K168">
            <v>8</v>
          </cell>
          <cell r="L168">
            <v>10</v>
          </cell>
          <cell r="M168">
            <v>10</v>
          </cell>
          <cell r="N168">
            <v>28</v>
          </cell>
          <cell r="O168">
            <v>8</v>
          </cell>
          <cell r="P168">
            <v>10</v>
          </cell>
          <cell r="Q168">
            <v>10</v>
          </cell>
          <cell r="R168">
            <v>28</v>
          </cell>
          <cell r="S168">
            <v>6</v>
          </cell>
          <cell r="T168">
            <v>10</v>
          </cell>
          <cell r="U168">
            <v>10</v>
          </cell>
          <cell r="V168">
            <v>26</v>
          </cell>
          <cell r="W168">
            <v>7</v>
          </cell>
          <cell r="X168">
            <v>10</v>
          </cell>
          <cell r="Y168">
            <v>10</v>
          </cell>
          <cell r="Z168">
            <v>27</v>
          </cell>
          <cell r="AA168">
            <v>139</v>
          </cell>
          <cell r="AB168">
            <v>10</v>
          </cell>
          <cell r="AC168">
            <v>10</v>
          </cell>
          <cell r="AD168">
            <v>40</v>
          </cell>
          <cell r="AE168">
            <v>60</v>
          </cell>
          <cell r="AF168">
            <v>36</v>
          </cell>
          <cell r="AG168">
            <v>96</v>
          </cell>
          <cell r="AH168">
            <v>9</v>
          </cell>
          <cell r="AI168">
            <v>8</v>
          </cell>
          <cell r="AJ168">
            <v>38</v>
          </cell>
          <cell r="AK168">
            <v>55</v>
          </cell>
          <cell r="AL168">
            <v>35</v>
          </cell>
          <cell r="AM168">
            <v>90</v>
          </cell>
          <cell r="AN168">
            <v>7</v>
          </cell>
          <cell r="AO168">
            <v>8</v>
          </cell>
          <cell r="AP168">
            <v>39</v>
          </cell>
          <cell r="AQ168">
            <v>54</v>
          </cell>
          <cell r="AR168">
            <v>32</v>
          </cell>
          <cell r="AS168">
            <v>86</v>
          </cell>
          <cell r="AT168">
            <v>9</v>
          </cell>
          <cell r="AU168">
            <v>8</v>
          </cell>
          <cell r="AV168">
            <v>40</v>
          </cell>
          <cell r="AW168">
            <v>57</v>
          </cell>
          <cell r="AX168">
            <v>34</v>
          </cell>
          <cell r="AY168">
            <v>91</v>
          </cell>
          <cell r="AZ168">
            <v>9</v>
          </cell>
          <cell r="BA168">
            <v>9</v>
          </cell>
          <cell r="BB168">
            <v>40</v>
          </cell>
          <cell r="BC168">
            <v>58</v>
          </cell>
          <cell r="BD168">
            <v>33</v>
          </cell>
          <cell r="BE168">
            <v>91</v>
          </cell>
          <cell r="BF168">
            <v>454</v>
          </cell>
          <cell r="BG168">
            <v>86</v>
          </cell>
          <cell r="BH168">
            <v>679</v>
          </cell>
          <cell r="BI168">
            <v>90.533333333333331</v>
          </cell>
          <cell r="BK168" t="str">
            <v>B+</v>
          </cell>
          <cell r="BL168" t="str">
            <v>A</v>
          </cell>
          <cell r="BM168" t="str">
            <v>B</v>
          </cell>
          <cell r="BN168" t="str">
            <v>A++</v>
          </cell>
          <cell r="BO168" t="str">
            <v>A+</v>
          </cell>
          <cell r="BP168" t="str">
            <v>A++</v>
          </cell>
          <cell r="BQ168" t="str">
            <v>A++</v>
          </cell>
          <cell r="BR168" t="str">
            <v>A++</v>
          </cell>
          <cell r="BS168" t="str">
            <v>A++</v>
          </cell>
          <cell r="BT168" t="str">
            <v>A++</v>
          </cell>
          <cell r="BU168" t="str">
            <v>A++</v>
          </cell>
          <cell r="BW168">
            <v>2</v>
          </cell>
          <cell r="BX168">
            <v>4</v>
          </cell>
          <cell r="BY168">
            <v>4</v>
          </cell>
          <cell r="BZ168">
            <v>2</v>
          </cell>
          <cell r="CA168">
            <v>2</v>
          </cell>
          <cell r="CB168">
            <v>1</v>
          </cell>
          <cell r="CC168">
            <v>1</v>
          </cell>
          <cell r="CD168">
            <v>1.5</v>
          </cell>
          <cell r="CE168">
            <v>1</v>
          </cell>
          <cell r="CF168">
            <v>1.5</v>
          </cell>
          <cell r="CG168">
            <v>0.5</v>
          </cell>
          <cell r="CH168">
            <v>20.5</v>
          </cell>
          <cell r="CI168">
            <v>0</v>
          </cell>
          <cell r="CJ168" t="str">
            <v>Pass</v>
          </cell>
          <cell r="CK168">
            <v>8.93</v>
          </cell>
        </row>
        <row r="169">
          <cell r="B169" t="str">
            <v>PIET23CS098</v>
          </cell>
          <cell r="C169" t="str">
            <v>LAKSHITA SHARMA</v>
          </cell>
          <cell r="D169" t="str">
            <v>23EPTCS096</v>
          </cell>
          <cell r="E169" t="str">
            <v>B-35</v>
          </cell>
          <cell r="F169" t="str">
            <v>HM</v>
          </cell>
          <cell r="G169">
            <v>7</v>
          </cell>
          <cell r="H169">
            <v>10</v>
          </cell>
          <cell r="I169">
            <v>10</v>
          </cell>
          <cell r="J169">
            <v>27</v>
          </cell>
          <cell r="K169">
            <v>8</v>
          </cell>
          <cell r="L169">
            <v>10</v>
          </cell>
          <cell r="M169">
            <v>9</v>
          </cell>
          <cell r="N169">
            <v>27</v>
          </cell>
          <cell r="O169">
            <v>8</v>
          </cell>
          <cell r="P169">
            <v>10</v>
          </cell>
          <cell r="Q169">
            <v>10</v>
          </cell>
          <cell r="R169">
            <v>28</v>
          </cell>
          <cell r="S169">
            <v>7</v>
          </cell>
          <cell r="T169">
            <v>10</v>
          </cell>
          <cell r="U169">
            <v>9</v>
          </cell>
          <cell r="V169">
            <v>26</v>
          </cell>
          <cell r="W169">
            <v>6</v>
          </cell>
          <cell r="X169">
            <v>10</v>
          </cell>
          <cell r="Y169">
            <v>10</v>
          </cell>
          <cell r="Z169">
            <v>26</v>
          </cell>
          <cell r="AA169">
            <v>134</v>
          </cell>
          <cell r="AB169">
            <v>10</v>
          </cell>
          <cell r="AC169">
            <v>9</v>
          </cell>
          <cell r="AD169">
            <v>40</v>
          </cell>
          <cell r="AE169">
            <v>59</v>
          </cell>
          <cell r="AF169">
            <v>38</v>
          </cell>
          <cell r="AG169">
            <v>97</v>
          </cell>
          <cell r="AH169">
            <v>8</v>
          </cell>
          <cell r="AI169">
            <v>9</v>
          </cell>
          <cell r="AJ169">
            <v>33</v>
          </cell>
          <cell r="AK169">
            <v>50</v>
          </cell>
          <cell r="AL169">
            <v>33</v>
          </cell>
          <cell r="AM169">
            <v>83</v>
          </cell>
          <cell r="AN169">
            <v>7</v>
          </cell>
          <cell r="AO169">
            <v>8</v>
          </cell>
          <cell r="AP169">
            <v>35</v>
          </cell>
          <cell r="AQ169">
            <v>50</v>
          </cell>
          <cell r="AR169">
            <v>31</v>
          </cell>
          <cell r="AS169">
            <v>81</v>
          </cell>
          <cell r="AT169">
            <v>8</v>
          </cell>
          <cell r="AU169">
            <v>8</v>
          </cell>
          <cell r="AV169">
            <v>40</v>
          </cell>
          <cell r="AW169">
            <v>56</v>
          </cell>
          <cell r="AX169">
            <v>37</v>
          </cell>
          <cell r="AY169">
            <v>93</v>
          </cell>
          <cell r="AZ169">
            <v>6</v>
          </cell>
          <cell r="BA169">
            <v>9</v>
          </cell>
          <cell r="BB169">
            <v>34</v>
          </cell>
          <cell r="BC169">
            <v>49</v>
          </cell>
          <cell r="BD169">
            <v>32</v>
          </cell>
          <cell r="BE169">
            <v>81</v>
          </cell>
          <cell r="BF169">
            <v>435</v>
          </cell>
          <cell r="BG169">
            <v>94</v>
          </cell>
          <cell r="BH169">
            <v>663</v>
          </cell>
          <cell r="BI169">
            <v>88.4</v>
          </cell>
          <cell r="BK169" t="str">
            <v>A</v>
          </cell>
          <cell r="BL169" t="str">
            <v>C</v>
          </cell>
          <cell r="BM169" t="str">
            <v>A+</v>
          </cell>
          <cell r="BN169" t="str">
            <v>A++</v>
          </cell>
          <cell r="BO169" t="str">
            <v>A++</v>
          </cell>
          <cell r="BP169" t="str">
            <v>A++</v>
          </cell>
          <cell r="BQ169" t="str">
            <v>A++</v>
          </cell>
          <cell r="BR169" t="str">
            <v>A++</v>
          </cell>
          <cell r="BS169" t="str">
            <v>A++</v>
          </cell>
          <cell r="BT169" t="str">
            <v>A++</v>
          </cell>
          <cell r="BU169" t="str">
            <v>A++</v>
          </cell>
          <cell r="BW169">
            <v>2</v>
          </cell>
          <cell r="BX169">
            <v>4</v>
          </cell>
          <cell r="BY169">
            <v>4</v>
          </cell>
          <cell r="BZ169">
            <v>2</v>
          </cell>
          <cell r="CA169">
            <v>2</v>
          </cell>
          <cell r="CB169">
            <v>1</v>
          </cell>
          <cell r="CC169">
            <v>1</v>
          </cell>
          <cell r="CD169">
            <v>1.5</v>
          </cell>
          <cell r="CE169">
            <v>1</v>
          </cell>
          <cell r="CF169">
            <v>1.5</v>
          </cell>
          <cell r="CG169">
            <v>0.5</v>
          </cell>
          <cell r="CH169">
            <v>20.5</v>
          </cell>
          <cell r="CI169">
            <v>0</v>
          </cell>
          <cell r="CJ169" t="str">
            <v>Pass</v>
          </cell>
          <cell r="CK169">
            <v>8.98</v>
          </cell>
        </row>
        <row r="170">
          <cell r="B170" t="str">
            <v>PIET23CS099</v>
          </cell>
          <cell r="C170" t="str">
            <v>MALHAR SHARMA</v>
          </cell>
          <cell r="D170" t="str">
            <v>23EPTCS097</v>
          </cell>
          <cell r="E170" t="str">
            <v>B-36</v>
          </cell>
          <cell r="F170" t="str">
            <v>HM</v>
          </cell>
          <cell r="G170">
            <v>5</v>
          </cell>
          <cell r="H170">
            <v>7</v>
          </cell>
          <cell r="I170">
            <v>10</v>
          </cell>
          <cell r="J170">
            <v>22</v>
          </cell>
          <cell r="K170">
            <v>3</v>
          </cell>
          <cell r="L170">
            <v>9</v>
          </cell>
          <cell r="M170">
            <v>8</v>
          </cell>
          <cell r="N170">
            <v>20</v>
          </cell>
          <cell r="O170">
            <v>8</v>
          </cell>
          <cell r="P170">
            <v>9</v>
          </cell>
          <cell r="Q170">
            <v>10</v>
          </cell>
          <cell r="R170">
            <v>27</v>
          </cell>
          <cell r="S170">
            <v>3</v>
          </cell>
          <cell r="T170">
            <v>10</v>
          </cell>
          <cell r="U170">
            <v>10</v>
          </cell>
          <cell r="V170">
            <v>23</v>
          </cell>
          <cell r="W170">
            <v>5</v>
          </cell>
          <cell r="X170">
            <v>10</v>
          </cell>
          <cell r="Y170">
            <v>10</v>
          </cell>
          <cell r="Z170">
            <v>25</v>
          </cell>
          <cell r="AA170">
            <v>117</v>
          </cell>
          <cell r="AB170">
            <v>3</v>
          </cell>
          <cell r="AC170">
            <v>8</v>
          </cell>
          <cell r="AD170">
            <v>22</v>
          </cell>
          <cell r="AE170">
            <v>33</v>
          </cell>
          <cell r="AF170">
            <v>25</v>
          </cell>
          <cell r="AG170">
            <v>58</v>
          </cell>
          <cell r="AH170">
            <v>8</v>
          </cell>
          <cell r="AI170">
            <v>9</v>
          </cell>
          <cell r="AJ170">
            <v>37</v>
          </cell>
          <cell r="AK170">
            <v>54</v>
          </cell>
          <cell r="AL170">
            <v>32</v>
          </cell>
          <cell r="AM170">
            <v>86</v>
          </cell>
          <cell r="AN170">
            <v>7</v>
          </cell>
          <cell r="AO170">
            <v>8</v>
          </cell>
          <cell r="AP170">
            <v>37</v>
          </cell>
          <cell r="AQ170">
            <v>52</v>
          </cell>
          <cell r="AR170">
            <v>32</v>
          </cell>
          <cell r="AS170">
            <v>84</v>
          </cell>
          <cell r="AT170">
            <v>5</v>
          </cell>
          <cell r="AU170">
            <v>10</v>
          </cell>
          <cell r="AV170">
            <v>40</v>
          </cell>
          <cell r="AW170">
            <v>55</v>
          </cell>
          <cell r="AX170">
            <v>36</v>
          </cell>
          <cell r="AY170">
            <v>91</v>
          </cell>
          <cell r="AZ170" t="str">
            <v>A</v>
          </cell>
          <cell r="BA170">
            <v>8</v>
          </cell>
          <cell r="BB170">
            <v>38</v>
          </cell>
          <cell r="BC170">
            <v>46</v>
          </cell>
          <cell r="BD170">
            <v>31</v>
          </cell>
          <cell r="BE170">
            <v>77</v>
          </cell>
          <cell r="BF170">
            <v>396</v>
          </cell>
          <cell r="BG170">
            <v>97</v>
          </cell>
          <cell r="BH170">
            <v>610</v>
          </cell>
          <cell r="BI170">
            <v>81.333333333333329</v>
          </cell>
          <cell r="BK170" t="str">
            <v>B+</v>
          </cell>
          <cell r="BL170" t="str">
            <v>E+</v>
          </cell>
          <cell r="BM170" t="str">
            <v>C+</v>
          </cell>
          <cell r="BN170" t="str">
            <v>D+</v>
          </cell>
          <cell r="BO170" t="str">
            <v>B+</v>
          </cell>
          <cell r="BP170" t="str">
            <v>A++</v>
          </cell>
          <cell r="BQ170" t="str">
            <v>C+</v>
          </cell>
          <cell r="BR170" t="str">
            <v>A++</v>
          </cell>
          <cell r="BS170" t="str">
            <v>A++</v>
          </cell>
          <cell r="BT170" t="str">
            <v>A+</v>
          </cell>
          <cell r="BU170" t="str">
            <v>A++</v>
          </cell>
          <cell r="BW170">
            <v>2</v>
          </cell>
          <cell r="BX170">
            <v>4</v>
          </cell>
          <cell r="BY170">
            <v>4</v>
          </cell>
          <cell r="BZ170">
            <v>2</v>
          </cell>
          <cell r="CA170">
            <v>2</v>
          </cell>
          <cell r="CB170">
            <v>1</v>
          </cell>
          <cell r="CC170">
            <v>1</v>
          </cell>
          <cell r="CD170">
            <v>1.5</v>
          </cell>
          <cell r="CE170">
            <v>1</v>
          </cell>
          <cell r="CF170">
            <v>1.5</v>
          </cell>
          <cell r="CG170">
            <v>0.5</v>
          </cell>
          <cell r="CH170">
            <v>20.5</v>
          </cell>
          <cell r="CI170">
            <v>0</v>
          </cell>
          <cell r="CJ170" t="str">
            <v>Pass</v>
          </cell>
          <cell r="CK170">
            <v>7.44</v>
          </cell>
        </row>
        <row r="171">
          <cell r="B171" t="str">
            <v>PIET23CS100</v>
          </cell>
          <cell r="C171" t="str">
            <v>MANAN BANSAL</v>
          </cell>
          <cell r="D171" t="str">
            <v>23EPTCS098</v>
          </cell>
          <cell r="E171" t="str">
            <v>B-37</v>
          </cell>
          <cell r="F171" t="str">
            <v>HM</v>
          </cell>
          <cell r="G171">
            <v>10</v>
          </cell>
          <cell r="H171">
            <v>10</v>
          </cell>
          <cell r="I171">
            <v>10</v>
          </cell>
          <cell r="J171">
            <v>30</v>
          </cell>
          <cell r="K171">
            <v>9</v>
          </cell>
          <cell r="L171">
            <v>10</v>
          </cell>
          <cell r="M171">
            <v>10</v>
          </cell>
          <cell r="N171">
            <v>29</v>
          </cell>
          <cell r="O171">
            <v>9</v>
          </cell>
          <cell r="P171">
            <v>10</v>
          </cell>
          <cell r="Q171">
            <v>10</v>
          </cell>
          <cell r="R171">
            <v>29</v>
          </cell>
          <cell r="S171">
            <v>7</v>
          </cell>
          <cell r="T171">
            <v>10</v>
          </cell>
          <cell r="U171">
            <v>10</v>
          </cell>
          <cell r="V171">
            <v>27</v>
          </cell>
          <cell r="W171">
            <v>9</v>
          </cell>
          <cell r="X171">
            <v>10</v>
          </cell>
          <cell r="Y171">
            <v>10</v>
          </cell>
          <cell r="Z171">
            <v>29</v>
          </cell>
          <cell r="AA171">
            <v>144</v>
          </cell>
          <cell r="AB171">
            <v>10</v>
          </cell>
          <cell r="AC171">
            <v>10</v>
          </cell>
          <cell r="AD171">
            <v>40</v>
          </cell>
          <cell r="AE171">
            <v>60</v>
          </cell>
          <cell r="AF171">
            <v>38</v>
          </cell>
          <cell r="AG171">
            <v>98</v>
          </cell>
          <cell r="AH171">
            <v>8</v>
          </cell>
          <cell r="AI171">
            <v>9</v>
          </cell>
          <cell r="AJ171">
            <v>39</v>
          </cell>
          <cell r="AK171">
            <v>56</v>
          </cell>
          <cell r="AL171">
            <v>30</v>
          </cell>
          <cell r="AM171">
            <v>86</v>
          </cell>
          <cell r="AN171">
            <v>9</v>
          </cell>
          <cell r="AO171">
            <v>9</v>
          </cell>
          <cell r="AP171">
            <v>39</v>
          </cell>
          <cell r="AQ171">
            <v>57</v>
          </cell>
          <cell r="AR171">
            <v>32</v>
          </cell>
          <cell r="AS171">
            <v>89</v>
          </cell>
          <cell r="AT171">
            <v>9</v>
          </cell>
          <cell r="AU171">
            <v>8</v>
          </cell>
          <cell r="AV171">
            <v>40</v>
          </cell>
          <cell r="AW171">
            <v>57</v>
          </cell>
          <cell r="AX171">
            <v>36</v>
          </cell>
          <cell r="AY171">
            <v>93</v>
          </cell>
          <cell r="AZ171">
            <v>10</v>
          </cell>
          <cell r="BA171">
            <v>9</v>
          </cell>
          <cell r="BB171">
            <v>36</v>
          </cell>
          <cell r="BC171">
            <v>55</v>
          </cell>
          <cell r="BD171">
            <v>35</v>
          </cell>
          <cell r="BE171">
            <v>90</v>
          </cell>
          <cell r="BF171">
            <v>456</v>
          </cell>
          <cell r="BG171">
            <v>90</v>
          </cell>
          <cell r="BH171">
            <v>690</v>
          </cell>
          <cell r="BI171">
            <v>92</v>
          </cell>
          <cell r="BK171" t="str">
            <v>B</v>
          </cell>
          <cell r="BL171" t="str">
            <v>A++</v>
          </cell>
          <cell r="BM171" t="str">
            <v>A+</v>
          </cell>
          <cell r="BN171" t="str">
            <v>A++</v>
          </cell>
          <cell r="BO171" t="str">
            <v>A++</v>
          </cell>
          <cell r="BP171" t="str">
            <v>A++</v>
          </cell>
          <cell r="BQ171" t="str">
            <v>A++</v>
          </cell>
          <cell r="BR171" t="str">
            <v>A++</v>
          </cell>
          <cell r="BS171" t="str">
            <v>A++</v>
          </cell>
          <cell r="BT171" t="str">
            <v>A++</v>
          </cell>
          <cell r="BU171" t="str">
            <v>A++</v>
          </cell>
          <cell r="BW171">
            <v>2</v>
          </cell>
          <cell r="BX171">
            <v>4</v>
          </cell>
          <cell r="BY171">
            <v>4</v>
          </cell>
          <cell r="BZ171">
            <v>2</v>
          </cell>
          <cell r="CA171">
            <v>2</v>
          </cell>
          <cell r="CB171">
            <v>1</v>
          </cell>
          <cell r="CC171">
            <v>1</v>
          </cell>
          <cell r="CD171">
            <v>1.5</v>
          </cell>
          <cell r="CE171">
            <v>1</v>
          </cell>
          <cell r="CF171">
            <v>1.5</v>
          </cell>
          <cell r="CG171">
            <v>0.5</v>
          </cell>
          <cell r="CH171">
            <v>20.5</v>
          </cell>
          <cell r="CI171">
            <v>0</v>
          </cell>
          <cell r="CJ171" t="str">
            <v>Pass</v>
          </cell>
          <cell r="CK171">
            <v>9.56</v>
          </cell>
        </row>
        <row r="172">
          <cell r="B172" t="str">
            <v>PIET23CS101</v>
          </cell>
          <cell r="C172" t="str">
            <v>MANAN MERATWAL</v>
          </cell>
          <cell r="D172" t="str">
            <v>23EPTCS099</v>
          </cell>
          <cell r="E172" t="str">
            <v>B-38</v>
          </cell>
          <cell r="F172" t="str">
            <v>HF</v>
          </cell>
          <cell r="G172">
            <v>9</v>
          </cell>
          <cell r="H172">
            <v>10</v>
          </cell>
          <cell r="I172">
            <v>9</v>
          </cell>
          <cell r="J172">
            <v>28</v>
          </cell>
          <cell r="K172">
            <v>8</v>
          </cell>
          <cell r="L172">
            <v>10</v>
          </cell>
          <cell r="M172">
            <v>10</v>
          </cell>
          <cell r="N172">
            <v>28</v>
          </cell>
          <cell r="O172">
            <v>8</v>
          </cell>
          <cell r="P172">
            <v>10</v>
          </cell>
          <cell r="Q172">
            <v>10</v>
          </cell>
          <cell r="R172">
            <v>28</v>
          </cell>
          <cell r="S172">
            <v>5</v>
          </cell>
          <cell r="T172">
            <v>10</v>
          </cell>
          <cell r="U172">
            <v>10</v>
          </cell>
          <cell r="V172">
            <v>25</v>
          </cell>
          <cell r="W172">
            <v>6</v>
          </cell>
          <cell r="X172">
            <v>10</v>
          </cell>
          <cell r="Y172">
            <v>8</v>
          </cell>
          <cell r="Z172">
            <v>24</v>
          </cell>
          <cell r="AA172">
            <v>133</v>
          </cell>
          <cell r="AB172">
            <v>9</v>
          </cell>
          <cell r="AC172">
            <v>8</v>
          </cell>
          <cell r="AD172">
            <v>40</v>
          </cell>
          <cell r="AE172">
            <v>57</v>
          </cell>
          <cell r="AF172">
            <v>38</v>
          </cell>
          <cell r="AG172">
            <v>95</v>
          </cell>
          <cell r="AH172">
            <v>7</v>
          </cell>
          <cell r="AI172">
            <v>8</v>
          </cell>
          <cell r="AJ172">
            <v>30</v>
          </cell>
          <cell r="AK172">
            <v>45</v>
          </cell>
          <cell r="AL172">
            <v>33</v>
          </cell>
          <cell r="AM172">
            <v>78</v>
          </cell>
          <cell r="AN172">
            <v>8</v>
          </cell>
          <cell r="AO172">
            <v>8</v>
          </cell>
          <cell r="AP172">
            <v>40</v>
          </cell>
          <cell r="AQ172">
            <v>56</v>
          </cell>
          <cell r="AR172">
            <v>33</v>
          </cell>
          <cell r="AS172">
            <v>89</v>
          </cell>
          <cell r="AT172">
            <v>8</v>
          </cell>
          <cell r="AU172">
            <v>8</v>
          </cell>
          <cell r="AV172">
            <v>40</v>
          </cell>
          <cell r="AW172">
            <v>56</v>
          </cell>
          <cell r="AX172">
            <v>35</v>
          </cell>
          <cell r="AY172">
            <v>91</v>
          </cell>
          <cell r="AZ172">
            <v>8</v>
          </cell>
          <cell r="BA172">
            <v>8</v>
          </cell>
          <cell r="BB172">
            <v>34</v>
          </cell>
          <cell r="BC172">
            <v>50</v>
          </cell>
          <cell r="BD172">
            <v>33</v>
          </cell>
          <cell r="BE172">
            <v>83</v>
          </cell>
          <cell r="BF172">
            <v>436</v>
          </cell>
          <cell r="BG172">
            <v>100</v>
          </cell>
          <cell r="BH172">
            <v>669</v>
          </cell>
          <cell r="BI172">
            <v>89.2</v>
          </cell>
          <cell r="BK172" t="str">
            <v>B+</v>
          </cell>
          <cell r="BL172" t="str">
            <v>C+</v>
          </cell>
          <cell r="BM172" t="str">
            <v>E+</v>
          </cell>
          <cell r="BN172" t="str">
            <v>A</v>
          </cell>
          <cell r="BO172" t="str">
            <v>A</v>
          </cell>
          <cell r="BP172" t="str">
            <v>A+</v>
          </cell>
          <cell r="BQ172" t="str">
            <v>A++</v>
          </cell>
          <cell r="BR172" t="str">
            <v>A++</v>
          </cell>
          <cell r="BS172" t="str">
            <v>A++</v>
          </cell>
          <cell r="BT172" t="str">
            <v>A++</v>
          </cell>
          <cell r="BU172" t="str">
            <v>A++</v>
          </cell>
          <cell r="BW172">
            <v>2</v>
          </cell>
          <cell r="BX172">
            <v>4</v>
          </cell>
          <cell r="BY172">
            <v>4</v>
          </cell>
          <cell r="BZ172">
            <v>2</v>
          </cell>
          <cell r="CA172">
            <v>2</v>
          </cell>
          <cell r="CB172">
            <v>1</v>
          </cell>
          <cell r="CC172">
            <v>1</v>
          </cell>
          <cell r="CD172">
            <v>1.5</v>
          </cell>
          <cell r="CE172">
            <v>1</v>
          </cell>
          <cell r="CF172">
            <v>1.5</v>
          </cell>
          <cell r="CG172">
            <v>0.5</v>
          </cell>
          <cell r="CH172">
            <v>20.5</v>
          </cell>
          <cell r="CI172">
            <v>0</v>
          </cell>
          <cell r="CJ172" t="str">
            <v>Pass</v>
          </cell>
          <cell r="CK172">
            <v>7.9</v>
          </cell>
        </row>
        <row r="173">
          <cell r="B173" t="str">
            <v>PIET23CS103</v>
          </cell>
          <cell r="C173" t="str">
            <v>MEGHRAJ PALARIYA</v>
          </cell>
          <cell r="D173" t="str">
            <v>23EPTCS101</v>
          </cell>
          <cell r="E173" t="str">
            <v>B-40</v>
          </cell>
          <cell r="F173" t="str">
            <v>HM</v>
          </cell>
          <cell r="G173">
            <v>0</v>
          </cell>
          <cell r="H173">
            <v>5</v>
          </cell>
          <cell r="I173">
            <v>9</v>
          </cell>
          <cell r="J173">
            <v>14</v>
          </cell>
          <cell r="K173">
            <v>5</v>
          </cell>
          <cell r="L173" t="str">
            <v>N</v>
          </cell>
          <cell r="M173">
            <v>7</v>
          </cell>
          <cell r="N173">
            <v>12</v>
          </cell>
          <cell r="O173" t="str">
            <v>N</v>
          </cell>
          <cell r="P173">
            <v>7</v>
          </cell>
          <cell r="Q173">
            <v>5</v>
          </cell>
          <cell r="R173">
            <v>12</v>
          </cell>
          <cell r="S173">
            <v>6</v>
          </cell>
          <cell r="T173" t="str">
            <v>N</v>
          </cell>
          <cell r="U173">
            <v>6</v>
          </cell>
          <cell r="V173">
            <v>12</v>
          </cell>
          <cell r="W173" t="str">
            <v>N</v>
          </cell>
          <cell r="X173">
            <v>9</v>
          </cell>
          <cell r="Y173">
            <v>9</v>
          </cell>
          <cell r="Z173">
            <v>18</v>
          </cell>
          <cell r="AA173">
            <v>68</v>
          </cell>
          <cell r="AB173" t="str">
            <v>A</v>
          </cell>
          <cell r="AC173" t="str">
            <v>A</v>
          </cell>
          <cell r="AD173">
            <v>20</v>
          </cell>
          <cell r="AE173">
            <v>20</v>
          </cell>
          <cell r="AF173">
            <v>8</v>
          </cell>
          <cell r="AG173">
            <v>28</v>
          </cell>
          <cell r="AH173">
            <v>6</v>
          </cell>
          <cell r="AI173">
            <v>6</v>
          </cell>
          <cell r="AJ173">
            <v>24</v>
          </cell>
          <cell r="AK173">
            <v>36</v>
          </cell>
          <cell r="AL173">
            <v>28</v>
          </cell>
          <cell r="AM173">
            <v>64</v>
          </cell>
          <cell r="AN173">
            <v>7</v>
          </cell>
          <cell r="AO173" t="str">
            <v>A</v>
          </cell>
          <cell r="AP173">
            <v>23</v>
          </cell>
          <cell r="AQ173">
            <v>30</v>
          </cell>
          <cell r="AR173">
            <v>24</v>
          </cell>
          <cell r="AS173">
            <v>54</v>
          </cell>
          <cell r="AT173">
            <v>2</v>
          </cell>
          <cell r="AU173" t="str">
            <v>A</v>
          </cell>
          <cell r="AV173">
            <v>23</v>
          </cell>
          <cell r="AW173">
            <v>25</v>
          </cell>
          <cell r="AX173">
            <v>16</v>
          </cell>
          <cell r="AY173">
            <v>41</v>
          </cell>
          <cell r="AZ173" t="str">
            <v>A</v>
          </cell>
          <cell r="BA173" t="str">
            <v>A</v>
          </cell>
          <cell r="BB173">
            <v>10</v>
          </cell>
          <cell r="BC173">
            <v>10</v>
          </cell>
          <cell r="BD173">
            <v>16</v>
          </cell>
          <cell r="BE173">
            <v>26</v>
          </cell>
          <cell r="BF173">
            <v>213</v>
          </cell>
          <cell r="BG173">
            <v>56</v>
          </cell>
          <cell r="BH173">
            <v>337</v>
          </cell>
          <cell r="BI173">
            <v>44.93333333333333</v>
          </cell>
          <cell r="BK173" t="str">
            <v>D</v>
          </cell>
          <cell r="BL173" t="str">
            <v>F</v>
          </cell>
          <cell r="BM173" t="str">
            <v>F</v>
          </cell>
          <cell r="BN173" t="str">
            <v>E</v>
          </cell>
          <cell r="BO173" t="str">
            <v>E+</v>
          </cell>
          <cell r="BP173" t="str">
            <v>B</v>
          </cell>
          <cell r="BQ173" t="str">
            <v>F</v>
          </cell>
          <cell r="BR173" t="str">
            <v>C</v>
          </cell>
          <cell r="BS173" t="str">
            <v>E+</v>
          </cell>
          <cell r="BT173" t="str">
            <v>F</v>
          </cell>
          <cell r="BU173" t="str">
            <v>C</v>
          </cell>
          <cell r="BW173">
            <v>2</v>
          </cell>
          <cell r="BX173">
            <v>4</v>
          </cell>
          <cell r="BY173">
            <v>4</v>
          </cell>
          <cell r="BZ173">
            <v>2</v>
          </cell>
          <cell r="CA173">
            <v>2</v>
          </cell>
          <cell r="CB173">
            <v>1</v>
          </cell>
          <cell r="CC173">
            <v>1</v>
          </cell>
          <cell r="CD173">
            <v>1.5</v>
          </cell>
          <cell r="CE173">
            <v>1</v>
          </cell>
          <cell r="CF173">
            <v>1.5</v>
          </cell>
          <cell r="CG173">
            <v>0.5</v>
          </cell>
          <cell r="CH173">
            <v>20.5</v>
          </cell>
          <cell r="CI173">
            <v>4</v>
          </cell>
          <cell r="CJ173" t="str">
            <v>Fail</v>
          </cell>
          <cell r="CK173">
            <v>2.6585365853658538</v>
          </cell>
        </row>
        <row r="174">
          <cell r="B174" t="str">
            <v>PIET23CS104</v>
          </cell>
          <cell r="C174" t="str">
            <v>MOHIT</v>
          </cell>
          <cell r="D174" t="str">
            <v>23EPTCS102</v>
          </cell>
          <cell r="E174" t="str">
            <v>B-41</v>
          </cell>
          <cell r="F174" t="str">
            <v>DM</v>
          </cell>
          <cell r="G174">
            <v>4</v>
          </cell>
          <cell r="H174">
            <v>8</v>
          </cell>
          <cell r="I174">
            <v>10</v>
          </cell>
          <cell r="J174">
            <v>22</v>
          </cell>
          <cell r="K174" t="str">
            <v>A</v>
          </cell>
          <cell r="L174">
            <v>9</v>
          </cell>
          <cell r="M174">
            <v>10</v>
          </cell>
          <cell r="N174">
            <v>19</v>
          </cell>
          <cell r="O174" t="str">
            <v>N</v>
          </cell>
          <cell r="P174">
            <v>10</v>
          </cell>
          <cell r="Q174">
            <v>5</v>
          </cell>
          <cell r="R174">
            <v>15</v>
          </cell>
          <cell r="S174">
            <v>8</v>
          </cell>
          <cell r="T174" t="str">
            <v>N</v>
          </cell>
          <cell r="U174">
            <v>5</v>
          </cell>
          <cell r="V174">
            <v>13</v>
          </cell>
          <cell r="W174" t="str">
            <v>N</v>
          </cell>
          <cell r="X174">
            <v>10</v>
          </cell>
          <cell r="Y174">
            <v>10</v>
          </cell>
          <cell r="Z174">
            <v>20</v>
          </cell>
          <cell r="AA174">
            <v>89</v>
          </cell>
          <cell r="AB174">
            <v>9</v>
          </cell>
          <cell r="AC174">
            <v>8</v>
          </cell>
          <cell r="AD174">
            <v>36</v>
          </cell>
          <cell r="AE174">
            <v>53</v>
          </cell>
          <cell r="AF174">
            <v>28</v>
          </cell>
          <cell r="AG174">
            <v>81</v>
          </cell>
          <cell r="AH174">
            <v>9</v>
          </cell>
          <cell r="AI174">
            <v>8</v>
          </cell>
          <cell r="AJ174">
            <v>39</v>
          </cell>
          <cell r="AK174">
            <v>56</v>
          </cell>
          <cell r="AL174">
            <v>28</v>
          </cell>
          <cell r="AM174">
            <v>84</v>
          </cell>
          <cell r="AN174">
            <v>8</v>
          </cell>
          <cell r="AO174">
            <v>7</v>
          </cell>
          <cell r="AP174">
            <v>26</v>
          </cell>
          <cell r="AQ174">
            <v>41</v>
          </cell>
          <cell r="AR174">
            <v>23</v>
          </cell>
          <cell r="AS174">
            <v>64</v>
          </cell>
          <cell r="AT174">
            <v>8</v>
          </cell>
          <cell r="AU174">
            <v>6</v>
          </cell>
          <cell r="AV174">
            <v>34</v>
          </cell>
          <cell r="AW174">
            <v>48</v>
          </cell>
          <cell r="AX174">
            <v>35</v>
          </cell>
          <cell r="AY174">
            <v>83</v>
          </cell>
          <cell r="AZ174">
            <v>8</v>
          </cell>
          <cell r="BA174">
            <v>8</v>
          </cell>
          <cell r="BB174">
            <v>34</v>
          </cell>
          <cell r="BC174">
            <v>50</v>
          </cell>
          <cell r="BD174">
            <v>32</v>
          </cell>
          <cell r="BE174">
            <v>82</v>
          </cell>
          <cell r="BF174">
            <v>394</v>
          </cell>
          <cell r="BG174">
            <v>78</v>
          </cell>
          <cell r="BH174">
            <v>561</v>
          </cell>
          <cell r="BI174">
            <v>74.8</v>
          </cell>
          <cell r="BK174" t="str">
            <v>C</v>
          </cell>
          <cell r="BL174" t="str">
            <v>E+</v>
          </cell>
          <cell r="BM174" t="str">
            <v>C+</v>
          </cell>
          <cell r="BN174" t="str">
            <v>B</v>
          </cell>
          <cell r="BO174" t="str">
            <v>B+</v>
          </cell>
          <cell r="BP174" t="str">
            <v>A++</v>
          </cell>
          <cell r="BQ174" t="str">
            <v>A++</v>
          </cell>
          <cell r="BR174" t="str">
            <v>B</v>
          </cell>
          <cell r="BS174" t="str">
            <v>A++</v>
          </cell>
          <cell r="BT174" t="str">
            <v>A++</v>
          </cell>
          <cell r="BU174" t="str">
            <v>A+</v>
          </cell>
          <cell r="BW174">
            <v>2</v>
          </cell>
          <cell r="BX174">
            <v>4</v>
          </cell>
          <cell r="BY174">
            <v>4</v>
          </cell>
          <cell r="BZ174">
            <v>2</v>
          </cell>
          <cell r="CA174">
            <v>2</v>
          </cell>
          <cell r="CB174">
            <v>1</v>
          </cell>
          <cell r="CC174">
            <v>1</v>
          </cell>
          <cell r="CD174">
            <v>1.5</v>
          </cell>
          <cell r="CE174">
            <v>1</v>
          </cell>
          <cell r="CF174">
            <v>1.5</v>
          </cell>
          <cell r="CG174">
            <v>0.5</v>
          </cell>
          <cell r="CH174">
            <v>20.5</v>
          </cell>
          <cell r="CI174">
            <v>0</v>
          </cell>
          <cell r="CJ174" t="str">
            <v>Pass</v>
          </cell>
          <cell r="CK174">
            <v>7.45</v>
          </cell>
        </row>
        <row r="175">
          <cell r="B175" t="str">
            <v>PIET23CS105</v>
          </cell>
          <cell r="C175" t="str">
            <v>MOHIT SHARMA</v>
          </cell>
          <cell r="D175" t="str">
            <v>23EPTCS103</v>
          </cell>
          <cell r="E175" t="str">
            <v>B-42</v>
          </cell>
          <cell r="F175" t="str">
            <v>DM</v>
          </cell>
          <cell r="G175">
            <v>7</v>
          </cell>
          <cell r="H175">
            <v>7</v>
          </cell>
          <cell r="I175">
            <v>10</v>
          </cell>
          <cell r="J175">
            <v>24</v>
          </cell>
          <cell r="K175">
            <v>3</v>
          </cell>
          <cell r="L175">
            <v>8</v>
          </cell>
          <cell r="M175">
            <v>10</v>
          </cell>
          <cell r="N175">
            <v>21</v>
          </cell>
          <cell r="O175">
            <v>6</v>
          </cell>
          <cell r="P175">
            <v>10</v>
          </cell>
          <cell r="Q175">
            <v>10</v>
          </cell>
          <cell r="R175">
            <v>26</v>
          </cell>
          <cell r="S175">
            <v>3</v>
          </cell>
          <cell r="T175">
            <v>7</v>
          </cell>
          <cell r="U175">
            <v>10</v>
          </cell>
          <cell r="V175">
            <v>20</v>
          </cell>
          <cell r="W175">
            <v>6</v>
          </cell>
          <cell r="X175">
            <v>10</v>
          </cell>
          <cell r="Y175">
            <v>10</v>
          </cell>
          <cell r="Z175">
            <v>26</v>
          </cell>
          <cell r="AA175">
            <v>117</v>
          </cell>
          <cell r="AB175">
            <v>10</v>
          </cell>
          <cell r="AC175">
            <v>8</v>
          </cell>
          <cell r="AD175">
            <v>40</v>
          </cell>
          <cell r="AE175">
            <v>58</v>
          </cell>
          <cell r="AF175">
            <v>33</v>
          </cell>
          <cell r="AG175">
            <v>91</v>
          </cell>
          <cell r="AH175">
            <v>8</v>
          </cell>
          <cell r="AI175">
            <v>8</v>
          </cell>
          <cell r="AJ175">
            <v>40</v>
          </cell>
          <cell r="AK175">
            <v>56</v>
          </cell>
          <cell r="AL175">
            <v>30</v>
          </cell>
          <cell r="AM175">
            <v>86</v>
          </cell>
          <cell r="AN175">
            <v>7</v>
          </cell>
          <cell r="AO175">
            <v>7</v>
          </cell>
          <cell r="AP175">
            <v>38</v>
          </cell>
          <cell r="AQ175">
            <v>52</v>
          </cell>
          <cell r="AR175">
            <v>29</v>
          </cell>
          <cell r="AS175">
            <v>81</v>
          </cell>
          <cell r="AT175">
            <v>7</v>
          </cell>
          <cell r="AU175">
            <v>5</v>
          </cell>
          <cell r="AV175">
            <v>34</v>
          </cell>
          <cell r="AW175">
            <v>46</v>
          </cell>
          <cell r="AX175">
            <v>30</v>
          </cell>
          <cell r="AY175">
            <v>76</v>
          </cell>
          <cell r="AZ175">
            <v>8</v>
          </cell>
          <cell r="BA175">
            <v>7</v>
          </cell>
          <cell r="BB175">
            <v>38</v>
          </cell>
          <cell r="BC175">
            <v>53</v>
          </cell>
          <cell r="BD175">
            <v>29</v>
          </cell>
          <cell r="BE175">
            <v>82</v>
          </cell>
          <cell r="BF175">
            <v>416</v>
          </cell>
          <cell r="BG175">
            <v>85</v>
          </cell>
          <cell r="BH175">
            <v>618</v>
          </cell>
          <cell r="BI175">
            <v>82.399999999999991</v>
          </cell>
          <cell r="BK175" t="str">
            <v>B</v>
          </cell>
          <cell r="BL175" t="str">
            <v>C</v>
          </cell>
          <cell r="BM175" t="str">
            <v>D</v>
          </cell>
          <cell r="BN175" t="str">
            <v>D+</v>
          </cell>
          <cell r="BO175" t="str">
            <v>B+</v>
          </cell>
          <cell r="BP175" t="str">
            <v>A++</v>
          </cell>
          <cell r="BQ175" t="str">
            <v>A++</v>
          </cell>
          <cell r="BR175" t="str">
            <v>A++</v>
          </cell>
          <cell r="BS175" t="str">
            <v>A+</v>
          </cell>
          <cell r="BT175" t="str">
            <v>A++</v>
          </cell>
          <cell r="BU175" t="str">
            <v>A++</v>
          </cell>
          <cell r="BW175">
            <v>2</v>
          </cell>
          <cell r="BX175">
            <v>4</v>
          </cell>
          <cell r="BY175">
            <v>4</v>
          </cell>
          <cell r="BZ175">
            <v>2</v>
          </cell>
          <cell r="CA175">
            <v>2</v>
          </cell>
          <cell r="CB175">
            <v>1</v>
          </cell>
          <cell r="CC175">
            <v>1</v>
          </cell>
          <cell r="CD175">
            <v>1.5</v>
          </cell>
          <cell r="CE175">
            <v>1</v>
          </cell>
          <cell r="CF175">
            <v>1.5</v>
          </cell>
          <cell r="CG175">
            <v>0.5</v>
          </cell>
          <cell r="CH175">
            <v>20.5</v>
          </cell>
          <cell r="CI175">
            <v>0</v>
          </cell>
          <cell r="CJ175" t="str">
            <v>Pass</v>
          </cell>
          <cell r="CK175">
            <v>7.56</v>
          </cell>
        </row>
        <row r="176">
          <cell r="B176" t="str">
            <v>PIET23CS106</v>
          </cell>
          <cell r="C176" t="str">
            <v>MOHIT SONI</v>
          </cell>
          <cell r="D176" t="str">
            <v>23EPTCS104</v>
          </cell>
          <cell r="E176" t="str">
            <v>B-43</v>
          </cell>
          <cell r="F176" t="str">
            <v>DM</v>
          </cell>
          <cell r="G176">
            <v>5</v>
          </cell>
          <cell r="H176">
            <v>10</v>
          </cell>
          <cell r="I176">
            <v>10</v>
          </cell>
          <cell r="J176">
            <v>25</v>
          </cell>
          <cell r="K176">
            <v>3</v>
          </cell>
          <cell r="L176">
            <v>10</v>
          </cell>
          <cell r="M176">
            <v>10</v>
          </cell>
          <cell r="N176">
            <v>23</v>
          </cell>
          <cell r="O176">
            <v>6</v>
          </cell>
          <cell r="P176">
            <v>10</v>
          </cell>
          <cell r="Q176">
            <v>8</v>
          </cell>
          <cell r="R176">
            <v>24</v>
          </cell>
          <cell r="S176">
            <v>4</v>
          </cell>
          <cell r="T176">
            <v>8</v>
          </cell>
          <cell r="U176">
            <v>10</v>
          </cell>
          <cell r="V176">
            <v>22</v>
          </cell>
          <cell r="W176">
            <v>5</v>
          </cell>
          <cell r="X176">
            <v>10</v>
          </cell>
          <cell r="Y176">
            <v>10</v>
          </cell>
          <cell r="Z176">
            <v>25</v>
          </cell>
          <cell r="AA176">
            <v>119</v>
          </cell>
          <cell r="AB176">
            <v>7</v>
          </cell>
          <cell r="AC176">
            <v>8</v>
          </cell>
          <cell r="AD176">
            <v>40</v>
          </cell>
          <cell r="AE176">
            <v>55</v>
          </cell>
          <cell r="AF176">
            <v>32</v>
          </cell>
          <cell r="AG176">
            <v>87</v>
          </cell>
          <cell r="AH176">
            <v>8</v>
          </cell>
          <cell r="AI176">
            <v>9</v>
          </cell>
          <cell r="AJ176">
            <v>40</v>
          </cell>
          <cell r="AK176">
            <v>57</v>
          </cell>
          <cell r="AL176">
            <v>31</v>
          </cell>
          <cell r="AM176">
            <v>88</v>
          </cell>
          <cell r="AN176">
            <v>9</v>
          </cell>
          <cell r="AO176">
            <v>8</v>
          </cell>
          <cell r="AP176">
            <v>38</v>
          </cell>
          <cell r="AQ176">
            <v>55</v>
          </cell>
          <cell r="AR176">
            <v>28</v>
          </cell>
          <cell r="AS176">
            <v>83</v>
          </cell>
          <cell r="AT176">
            <v>9</v>
          </cell>
          <cell r="AU176">
            <v>8</v>
          </cell>
          <cell r="AV176">
            <v>40</v>
          </cell>
          <cell r="AW176">
            <v>57</v>
          </cell>
          <cell r="AX176">
            <v>27</v>
          </cell>
          <cell r="AY176">
            <v>84</v>
          </cell>
          <cell r="AZ176">
            <v>7</v>
          </cell>
          <cell r="BA176">
            <v>8</v>
          </cell>
          <cell r="BB176">
            <v>36</v>
          </cell>
          <cell r="BC176">
            <v>51</v>
          </cell>
          <cell r="BD176">
            <v>32</v>
          </cell>
          <cell r="BE176">
            <v>83</v>
          </cell>
          <cell r="BF176">
            <v>425</v>
          </cell>
          <cell r="BG176">
            <v>79</v>
          </cell>
          <cell r="BH176">
            <v>623</v>
          </cell>
          <cell r="BI176">
            <v>83.066666666666663</v>
          </cell>
          <cell r="BK176" t="str">
            <v>B</v>
          </cell>
          <cell r="BL176" t="str">
            <v>C+</v>
          </cell>
          <cell r="BM176" t="str">
            <v>E</v>
          </cell>
          <cell r="BN176" t="str">
            <v>D+</v>
          </cell>
          <cell r="BO176" t="str">
            <v>B</v>
          </cell>
          <cell r="BP176" t="str">
            <v>A++</v>
          </cell>
          <cell r="BQ176" t="str">
            <v>A++</v>
          </cell>
          <cell r="BR176" t="str">
            <v>A++</v>
          </cell>
          <cell r="BS176" t="str">
            <v>A++</v>
          </cell>
          <cell r="BT176" t="str">
            <v>A++</v>
          </cell>
          <cell r="BU176" t="str">
            <v>A+</v>
          </cell>
          <cell r="BW176">
            <v>2</v>
          </cell>
          <cell r="BX176">
            <v>4</v>
          </cell>
          <cell r="BY176">
            <v>4</v>
          </cell>
          <cell r="BZ176">
            <v>2</v>
          </cell>
          <cell r="CA176">
            <v>2</v>
          </cell>
          <cell r="CB176">
            <v>1</v>
          </cell>
          <cell r="CC176">
            <v>1</v>
          </cell>
          <cell r="CD176">
            <v>1.5</v>
          </cell>
          <cell r="CE176">
            <v>1</v>
          </cell>
          <cell r="CF176">
            <v>1.5</v>
          </cell>
          <cell r="CG176">
            <v>0.5</v>
          </cell>
          <cell r="CH176">
            <v>20.5</v>
          </cell>
          <cell r="CI176">
            <v>0</v>
          </cell>
          <cell r="CJ176" t="str">
            <v>Pass</v>
          </cell>
          <cell r="CK176">
            <v>7.34</v>
          </cell>
        </row>
        <row r="177">
          <cell r="B177" t="str">
            <v>PIET23CS107</v>
          </cell>
          <cell r="C177" t="str">
            <v>MONESH KHANDELWAL</v>
          </cell>
          <cell r="D177" t="str">
            <v>23EPTCS105</v>
          </cell>
          <cell r="E177" t="str">
            <v>B-44</v>
          </cell>
          <cell r="F177" t="str">
            <v>DM</v>
          </cell>
          <cell r="G177">
            <v>5</v>
          </cell>
          <cell r="H177">
            <v>8</v>
          </cell>
          <cell r="I177">
            <v>10</v>
          </cell>
          <cell r="J177">
            <v>23</v>
          </cell>
          <cell r="K177">
            <v>3</v>
          </cell>
          <cell r="L177">
            <v>8</v>
          </cell>
          <cell r="M177">
            <v>10</v>
          </cell>
          <cell r="N177">
            <v>21</v>
          </cell>
          <cell r="O177">
            <v>7</v>
          </cell>
          <cell r="P177">
            <v>10</v>
          </cell>
          <cell r="Q177">
            <v>10</v>
          </cell>
          <cell r="R177">
            <v>27</v>
          </cell>
          <cell r="S177">
            <v>6</v>
          </cell>
          <cell r="T177">
            <v>10</v>
          </cell>
          <cell r="U177">
            <v>6</v>
          </cell>
          <cell r="V177">
            <v>22</v>
          </cell>
          <cell r="W177">
            <v>6</v>
          </cell>
          <cell r="X177">
            <v>10</v>
          </cell>
          <cell r="Y177">
            <v>10</v>
          </cell>
          <cell r="Z177">
            <v>26</v>
          </cell>
          <cell r="AA177">
            <v>119</v>
          </cell>
          <cell r="AB177">
            <v>10</v>
          </cell>
          <cell r="AC177">
            <v>9</v>
          </cell>
          <cell r="AD177">
            <v>40</v>
          </cell>
          <cell r="AE177">
            <v>59</v>
          </cell>
          <cell r="AF177">
            <v>34</v>
          </cell>
          <cell r="AG177">
            <v>93</v>
          </cell>
          <cell r="AH177">
            <v>8</v>
          </cell>
          <cell r="AI177">
            <v>9</v>
          </cell>
          <cell r="AJ177">
            <v>37</v>
          </cell>
          <cell r="AK177">
            <v>54</v>
          </cell>
          <cell r="AL177">
            <v>30</v>
          </cell>
          <cell r="AM177">
            <v>84</v>
          </cell>
          <cell r="AN177">
            <v>8</v>
          </cell>
          <cell r="AO177">
            <v>8</v>
          </cell>
          <cell r="AP177">
            <v>32</v>
          </cell>
          <cell r="AQ177">
            <v>48</v>
          </cell>
          <cell r="AR177">
            <v>30</v>
          </cell>
          <cell r="AS177">
            <v>78</v>
          </cell>
          <cell r="AT177">
            <v>9</v>
          </cell>
          <cell r="AU177">
            <v>8</v>
          </cell>
          <cell r="AV177">
            <v>40</v>
          </cell>
          <cell r="AW177">
            <v>57</v>
          </cell>
          <cell r="AX177">
            <v>28</v>
          </cell>
          <cell r="AY177">
            <v>85</v>
          </cell>
          <cell r="AZ177">
            <v>10</v>
          </cell>
          <cell r="BA177">
            <v>6</v>
          </cell>
          <cell r="BB177">
            <v>40</v>
          </cell>
          <cell r="BC177">
            <v>56</v>
          </cell>
          <cell r="BD177">
            <v>31</v>
          </cell>
          <cell r="BE177">
            <v>87</v>
          </cell>
          <cell r="BF177">
            <v>427</v>
          </cell>
          <cell r="BG177">
            <v>88</v>
          </cell>
          <cell r="BH177">
            <v>634</v>
          </cell>
          <cell r="BI177">
            <v>84.533333333333331</v>
          </cell>
          <cell r="BK177" t="str">
            <v>B</v>
          </cell>
          <cell r="BL177" t="str">
            <v>D+</v>
          </cell>
          <cell r="BM177" t="str">
            <v>E</v>
          </cell>
          <cell r="BN177" t="str">
            <v>D+</v>
          </cell>
          <cell r="BO177" t="str">
            <v>C+</v>
          </cell>
          <cell r="BP177" t="str">
            <v>A++</v>
          </cell>
          <cell r="BQ177" t="str">
            <v>A++</v>
          </cell>
          <cell r="BR177" t="str">
            <v>A+</v>
          </cell>
          <cell r="BS177" t="str">
            <v>A++</v>
          </cell>
          <cell r="BT177" t="str">
            <v>A++</v>
          </cell>
          <cell r="BU177" t="str">
            <v>A++</v>
          </cell>
          <cell r="BW177">
            <v>2</v>
          </cell>
          <cell r="BX177">
            <v>4</v>
          </cell>
          <cell r="BY177">
            <v>4</v>
          </cell>
          <cell r="BZ177">
            <v>2</v>
          </cell>
          <cell r="CA177">
            <v>2</v>
          </cell>
          <cell r="CB177">
            <v>1</v>
          </cell>
          <cell r="CC177">
            <v>1</v>
          </cell>
          <cell r="CD177">
            <v>1.5</v>
          </cell>
          <cell r="CE177">
            <v>1</v>
          </cell>
          <cell r="CF177">
            <v>1.5</v>
          </cell>
          <cell r="CG177">
            <v>0.5</v>
          </cell>
          <cell r="CH177">
            <v>20.5</v>
          </cell>
          <cell r="CI177">
            <v>0</v>
          </cell>
          <cell r="CJ177" t="str">
            <v>Pass</v>
          </cell>
          <cell r="CK177">
            <v>7.05</v>
          </cell>
        </row>
        <row r="178">
          <cell r="B178" t="str">
            <v>PIET23CS108</v>
          </cell>
          <cell r="C178" t="str">
            <v>MUSKAN SHARMA</v>
          </cell>
          <cell r="D178" t="str">
            <v>23EPTCS111</v>
          </cell>
          <cell r="E178" t="str">
            <v>B-45</v>
          </cell>
          <cell r="F178" t="str">
            <v>HM</v>
          </cell>
          <cell r="G178">
            <v>8</v>
          </cell>
          <cell r="H178">
            <v>10</v>
          </cell>
          <cell r="I178">
            <v>10</v>
          </cell>
          <cell r="J178">
            <v>28</v>
          </cell>
          <cell r="K178">
            <v>8</v>
          </cell>
          <cell r="L178">
            <v>10</v>
          </cell>
          <cell r="M178">
            <v>10</v>
          </cell>
          <cell r="N178">
            <v>28</v>
          </cell>
          <cell r="O178">
            <v>9</v>
          </cell>
          <cell r="P178">
            <v>10</v>
          </cell>
          <cell r="Q178">
            <v>10</v>
          </cell>
          <cell r="R178">
            <v>29</v>
          </cell>
          <cell r="S178">
            <v>7</v>
          </cell>
          <cell r="T178">
            <v>10</v>
          </cell>
          <cell r="U178">
            <v>10</v>
          </cell>
          <cell r="V178">
            <v>27</v>
          </cell>
          <cell r="W178">
            <v>6</v>
          </cell>
          <cell r="X178">
            <v>10</v>
          </cell>
          <cell r="Y178">
            <v>10</v>
          </cell>
          <cell r="Z178">
            <v>26</v>
          </cell>
          <cell r="AA178">
            <v>138</v>
          </cell>
          <cell r="AB178">
            <v>8</v>
          </cell>
          <cell r="AC178">
            <v>9</v>
          </cell>
          <cell r="AD178">
            <v>40</v>
          </cell>
          <cell r="AE178">
            <v>57</v>
          </cell>
          <cell r="AF178">
            <v>37</v>
          </cell>
          <cell r="AG178">
            <v>94</v>
          </cell>
          <cell r="AH178">
            <v>9</v>
          </cell>
          <cell r="AI178">
            <v>10</v>
          </cell>
          <cell r="AJ178">
            <v>31</v>
          </cell>
          <cell r="AK178">
            <v>50</v>
          </cell>
          <cell r="AL178">
            <v>34</v>
          </cell>
          <cell r="AM178">
            <v>84</v>
          </cell>
          <cell r="AN178">
            <v>9</v>
          </cell>
          <cell r="AO178">
            <v>8</v>
          </cell>
          <cell r="AP178">
            <v>40</v>
          </cell>
          <cell r="AQ178">
            <v>57</v>
          </cell>
          <cell r="AR178">
            <v>33</v>
          </cell>
          <cell r="AS178">
            <v>90</v>
          </cell>
          <cell r="AT178">
            <v>10</v>
          </cell>
          <cell r="AU178">
            <v>8</v>
          </cell>
          <cell r="AV178">
            <v>39</v>
          </cell>
          <cell r="AW178">
            <v>57</v>
          </cell>
          <cell r="AX178">
            <v>37</v>
          </cell>
          <cell r="AY178">
            <v>94</v>
          </cell>
          <cell r="AZ178">
            <v>10</v>
          </cell>
          <cell r="BA178">
            <v>8</v>
          </cell>
          <cell r="BB178">
            <v>40</v>
          </cell>
          <cell r="BC178">
            <v>58</v>
          </cell>
          <cell r="BD178">
            <v>36</v>
          </cell>
          <cell r="BE178">
            <v>94</v>
          </cell>
          <cell r="BF178">
            <v>456</v>
          </cell>
          <cell r="BG178">
            <v>97</v>
          </cell>
          <cell r="BH178">
            <v>691</v>
          </cell>
          <cell r="BI178">
            <v>92.13333333333334</v>
          </cell>
          <cell r="BK178" t="str">
            <v>A++</v>
          </cell>
          <cell r="BL178" t="str">
            <v>B</v>
          </cell>
          <cell r="BM178" t="str">
            <v>D+</v>
          </cell>
          <cell r="BN178" t="str">
            <v>A++</v>
          </cell>
          <cell r="BO178" t="str">
            <v>A++</v>
          </cell>
          <cell r="BP178" t="str">
            <v>A++</v>
          </cell>
          <cell r="BQ178" t="str">
            <v>A++</v>
          </cell>
          <cell r="BR178" t="str">
            <v>A++</v>
          </cell>
          <cell r="BS178" t="str">
            <v>A++</v>
          </cell>
          <cell r="BT178" t="str">
            <v>A++</v>
          </cell>
          <cell r="BU178" t="str">
            <v>A++</v>
          </cell>
          <cell r="BW178">
            <v>2</v>
          </cell>
          <cell r="BX178">
            <v>4</v>
          </cell>
          <cell r="BY178">
            <v>4</v>
          </cell>
          <cell r="BZ178">
            <v>2</v>
          </cell>
          <cell r="CA178">
            <v>2</v>
          </cell>
          <cell r="CB178">
            <v>1</v>
          </cell>
          <cell r="CC178">
            <v>1</v>
          </cell>
          <cell r="CD178">
            <v>1.5</v>
          </cell>
          <cell r="CE178">
            <v>1</v>
          </cell>
          <cell r="CF178">
            <v>1.5</v>
          </cell>
          <cell r="CG178">
            <v>0.5</v>
          </cell>
          <cell r="CH178">
            <v>20.5</v>
          </cell>
          <cell r="CI178">
            <v>0</v>
          </cell>
          <cell r="CJ178" t="str">
            <v>Pass</v>
          </cell>
          <cell r="CK178">
            <v>8.73</v>
          </cell>
        </row>
        <row r="179">
          <cell r="B179" t="str">
            <v>PIET23CS109</v>
          </cell>
          <cell r="C179" t="str">
            <v>NAKUL SINGH SISODIA</v>
          </cell>
          <cell r="D179" t="str">
            <v>23EPTCS112</v>
          </cell>
          <cell r="E179" t="str">
            <v>B-46</v>
          </cell>
          <cell r="F179" t="str">
            <v>HM</v>
          </cell>
          <cell r="G179">
            <v>8</v>
          </cell>
          <cell r="H179">
            <v>10</v>
          </cell>
          <cell r="I179">
            <v>10</v>
          </cell>
          <cell r="J179">
            <v>28</v>
          </cell>
          <cell r="K179">
            <v>5</v>
          </cell>
          <cell r="L179">
            <v>9</v>
          </cell>
          <cell r="M179">
            <v>10</v>
          </cell>
          <cell r="N179">
            <v>24</v>
          </cell>
          <cell r="O179">
            <v>8</v>
          </cell>
          <cell r="P179">
            <v>10</v>
          </cell>
          <cell r="Q179">
            <v>10</v>
          </cell>
          <cell r="R179">
            <v>28</v>
          </cell>
          <cell r="S179">
            <v>5</v>
          </cell>
          <cell r="T179">
            <v>8</v>
          </cell>
          <cell r="U179">
            <v>10</v>
          </cell>
          <cell r="V179">
            <v>23</v>
          </cell>
          <cell r="W179">
            <v>8</v>
          </cell>
          <cell r="X179">
            <v>10</v>
          </cell>
          <cell r="Y179">
            <v>10</v>
          </cell>
          <cell r="Z179">
            <v>28</v>
          </cell>
          <cell r="AA179">
            <v>131</v>
          </cell>
          <cell r="AB179">
            <v>10</v>
          </cell>
          <cell r="AC179">
            <v>8</v>
          </cell>
          <cell r="AD179">
            <v>40</v>
          </cell>
          <cell r="AE179">
            <v>58</v>
          </cell>
          <cell r="AF179">
            <v>20</v>
          </cell>
          <cell r="AG179">
            <v>78</v>
          </cell>
          <cell r="AH179">
            <v>9</v>
          </cell>
          <cell r="AI179">
            <v>9</v>
          </cell>
          <cell r="AJ179">
            <v>40</v>
          </cell>
          <cell r="AK179">
            <v>58</v>
          </cell>
          <cell r="AL179">
            <v>31</v>
          </cell>
          <cell r="AM179">
            <v>89</v>
          </cell>
          <cell r="AN179">
            <v>8</v>
          </cell>
          <cell r="AO179">
            <v>8</v>
          </cell>
          <cell r="AP179">
            <v>38</v>
          </cell>
          <cell r="AQ179">
            <v>54</v>
          </cell>
          <cell r="AR179">
            <v>32</v>
          </cell>
          <cell r="AS179">
            <v>86</v>
          </cell>
          <cell r="AT179">
            <v>8</v>
          </cell>
          <cell r="AU179">
            <v>8</v>
          </cell>
          <cell r="AV179">
            <v>40</v>
          </cell>
          <cell r="AW179">
            <v>56</v>
          </cell>
          <cell r="AX179">
            <v>33</v>
          </cell>
          <cell r="AY179">
            <v>89</v>
          </cell>
          <cell r="AZ179">
            <v>8</v>
          </cell>
          <cell r="BA179">
            <v>7</v>
          </cell>
          <cell r="BB179">
            <v>39</v>
          </cell>
          <cell r="BC179">
            <v>54</v>
          </cell>
          <cell r="BD179">
            <v>27</v>
          </cell>
          <cell r="BE179">
            <v>81</v>
          </cell>
          <cell r="BF179">
            <v>423</v>
          </cell>
          <cell r="BG179">
            <v>74</v>
          </cell>
          <cell r="BH179">
            <v>628</v>
          </cell>
          <cell r="BI179">
            <v>83.733333333333334</v>
          </cell>
          <cell r="BK179" t="str">
            <v>B+</v>
          </cell>
          <cell r="BL179" t="str">
            <v>B+</v>
          </cell>
          <cell r="BM179" t="str">
            <v>B</v>
          </cell>
          <cell r="BN179" t="str">
            <v>C</v>
          </cell>
          <cell r="BO179" t="str">
            <v>A+</v>
          </cell>
          <cell r="BP179" t="str">
            <v>A++</v>
          </cell>
          <cell r="BQ179" t="str">
            <v>A+</v>
          </cell>
          <cell r="BR179" t="str">
            <v>A++</v>
          </cell>
          <cell r="BS179" t="str">
            <v>A++</v>
          </cell>
          <cell r="BT179" t="str">
            <v>A++</v>
          </cell>
          <cell r="BU179" t="str">
            <v>A</v>
          </cell>
          <cell r="BW179">
            <v>2</v>
          </cell>
          <cell r="BX179">
            <v>4</v>
          </cell>
          <cell r="BY179">
            <v>4</v>
          </cell>
          <cell r="BZ179">
            <v>2</v>
          </cell>
          <cell r="CA179">
            <v>2</v>
          </cell>
          <cell r="CB179">
            <v>1</v>
          </cell>
          <cell r="CC179">
            <v>1</v>
          </cell>
          <cell r="CD179">
            <v>1.5</v>
          </cell>
          <cell r="CE179">
            <v>1</v>
          </cell>
          <cell r="CF179">
            <v>1.5</v>
          </cell>
          <cell r="CG179">
            <v>0.5</v>
          </cell>
          <cell r="CH179">
            <v>20.5</v>
          </cell>
          <cell r="CI179">
            <v>0</v>
          </cell>
          <cell r="CJ179" t="str">
            <v>Pass</v>
          </cell>
          <cell r="CK179">
            <v>8.4</v>
          </cell>
        </row>
        <row r="180">
          <cell r="B180" t="str">
            <v>PIET23CS110</v>
          </cell>
          <cell r="C180" t="str">
            <v>NAMAN SHARMA</v>
          </cell>
          <cell r="D180" t="str">
            <v>23EPTCS113</v>
          </cell>
          <cell r="E180" t="str">
            <v>B-47</v>
          </cell>
          <cell r="F180" t="str">
            <v>DF</v>
          </cell>
          <cell r="G180">
            <v>9</v>
          </cell>
          <cell r="H180">
            <v>10</v>
          </cell>
          <cell r="I180">
            <v>10</v>
          </cell>
          <cell r="J180">
            <v>29</v>
          </cell>
          <cell r="K180">
            <v>4</v>
          </cell>
          <cell r="L180">
            <v>10</v>
          </cell>
          <cell r="M180">
            <v>10</v>
          </cell>
          <cell r="N180">
            <v>24</v>
          </cell>
          <cell r="O180">
            <v>7</v>
          </cell>
          <cell r="P180">
            <v>9</v>
          </cell>
          <cell r="Q180">
            <v>10</v>
          </cell>
          <cell r="R180">
            <v>26</v>
          </cell>
          <cell r="S180">
            <v>2</v>
          </cell>
          <cell r="T180">
            <v>9</v>
          </cell>
          <cell r="U180">
            <v>10</v>
          </cell>
          <cell r="V180">
            <v>21</v>
          </cell>
          <cell r="W180">
            <v>7</v>
          </cell>
          <cell r="X180">
            <v>10</v>
          </cell>
          <cell r="Y180">
            <v>10</v>
          </cell>
          <cell r="Z180">
            <v>27</v>
          </cell>
          <cell r="AA180">
            <v>127</v>
          </cell>
          <cell r="AB180">
            <v>9</v>
          </cell>
          <cell r="AC180">
            <v>7</v>
          </cell>
          <cell r="AD180">
            <v>40</v>
          </cell>
          <cell r="AE180">
            <v>56</v>
          </cell>
          <cell r="AF180">
            <v>30</v>
          </cell>
          <cell r="AG180">
            <v>86</v>
          </cell>
          <cell r="AH180">
            <v>8</v>
          </cell>
          <cell r="AI180">
            <v>8</v>
          </cell>
          <cell r="AJ180">
            <v>36</v>
          </cell>
          <cell r="AK180">
            <v>52</v>
          </cell>
          <cell r="AL180">
            <v>30</v>
          </cell>
          <cell r="AM180">
            <v>82</v>
          </cell>
          <cell r="AN180">
            <v>9</v>
          </cell>
          <cell r="AO180">
            <v>7</v>
          </cell>
          <cell r="AP180">
            <v>40</v>
          </cell>
          <cell r="AQ180">
            <v>56</v>
          </cell>
          <cell r="AR180">
            <v>30</v>
          </cell>
          <cell r="AS180">
            <v>86</v>
          </cell>
          <cell r="AT180">
            <v>7</v>
          </cell>
          <cell r="AU180">
            <v>7</v>
          </cell>
          <cell r="AV180">
            <v>40</v>
          </cell>
          <cell r="AW180">
            <v>54</v>
          </cell>
          <cell r="AX180">
            <v>27</v>
          </cell>
          <cell r="AY180">
            <v>81</v>
          </cell>
          <cell r="AZ180">
            <v>9</v>
          </cell>
          <cell r="BA180">
            <v>7</v>
          </cell>
          <cell r="BB180">
            <v>38</v>
          </cell>
          <cell r="BC180">
            <v>54</v>
          </cell>
          <cell r="BD180">
            <v>32</v>
          </cell>
          <cell r="BE180">
            <v>86</v>
          </cell>
          <cell r="BF180">
            <v>421</v>
          </cell>
          <cell r="BG180">
            <v>97</v>
          </cell>
          <cell r="BH180">
            <v>645</v>
          </cell>
          <cell r="BI180">
            <v>86</v>
          </cell>
          <cell r="BK180" t="str">
            <v>C</v>
          </cell>
          <cell r="BL180" t="str">
            <v>B</v>
          </cell>
          <cell r="BM180" t="str">
            <v>C+</v>
          </cell>
          <cell r="BN180" t="str">
            <v>A+</v>
          </cell>
          <cell r="BO180" t="str">
            <v>B+</v>
          </cell>
          <cell r="BP180" t="str">
            <v>A++</v>
          </cell>
          <cell r="BQ180" t="str">
            <v>A++</v>
          </cell>
          <cell r="BR180" t="str">
            <v>A++</v>
          </cell>
          <cell r="BS180" t="str">
            <v>A++</v>
          </cell>
          <cell r="BT180" t="str">
            <v>A++</v>
          </cell>
          <cell r="BU180" t="str">
            <v>A++</v>
          </cell>
          <cell r="BW180">
            <v>2</v>
          </cell>
          <cell r="BX180">
            <v>4</v>
          </cell>
          <cell r="BY180">
            <v>4</v>
          </cell>
          <cell r="BZ180">
            <v>2</v>
          </cell>
          <cell r="CA180">
            <v>2</v>
          </cell>
          <cell r="CB180">
            <v>1</v>
          </cell>
          <cell r="CC180">
            <v>1</v>
          </cell>
          <cell r="CD180">
            <v>1.5</v>
          </cell>
          <cell r="CE180">
            <v>1</v>
          </cell>
          <cell r="CF180">
            <v>1.5</v>
          </cell>
          <cell r="CG180">
            <v>0.5</v>
          </cell>
          <cell r="CH180">
            <v>20.5</v>
          </cell>
          <cell r="CI180">
            <v>0</v>
          </cell>
          <cell r="CJ180" t="str">
            <v>Pass</v>
          </cell>
          <cell r="CK180">
            <v>8.2899999999999991</v>
          </cell>
        </row>
        <row r="181">
          <cell r="B181" t="str">
            <v>PIET23CS111</v>
          </cell>
          <cell r="C181" t="str">
            <v>NARAYAN SINGH RATHORE</v>
          </cell>
          <cell r="D181" t="str">
            <v>23EPTCS114</v>
          </cell>
          <cell r="E181" t="str">
            <v>B-48</v>
          </cell>
          <cell r="F181" t="str">
            <v>HM</v>
          </cell>
          <cell r="G181">
            <v>5</v>
          </cell>
          <cell r="H181">
            <v>6</v>
          </cell>
          <cell r="I181">
            <v>10</v>
          </cell>
          <cell r="J181">
            <v>21</v>
          </cell>
          <cell r="K181">
            <v>8</v>
          </cell>
          <cell r="L181">
            <v>10</v>
          </cell>
          <cell r="M181">
            <v>10</v>
          </cell>
          <cell r="N181">
            <v>28</v>
          </cell>
          <cell r="O181">
            <v>8</v>
          </cell>
          <cell r="P181">
            <v>10</v>
          </cell>
          <cell r="Q181">
            <v>10</v>
          </cell>
          <cell r="R181">
            <v>28</v>
          </cell>
          <cell r="S181">
            <v>5</v>
          </cell>
          <cell r="T181">
            <v>6</v>
          </cell>
          <cell r="U181">
            <v>7</v>
          </cell>
          <cell r="V181">
            <v>18</v>
          </cell>
          <cell r="W181">
            <v>8</v>
          </cell>
          <cell r="X181">
            <v>10</v>
          </cell>
          <cell r="Y181">
            <v>10</v>
          </cell>
          <cell r="Z181">
            <v>28</v>
          </cell>
          <cell r="AA181">
            <v>123</v>
          </cell>
          <cell r="AB181">
            <v>8</v>
          </cell>
          <cell r="AC181">
            <v>8</v>
          </cell>
          <cell r="AD181">
            <v>40</v>
          </cell>
          <cell r="AE181">
            <v>56</v>
          </cell>
          <cell r="AF181">
            <v>34</v>
          </cell>
          <cell r="AG181">
            <v>90</v>
          </cell>
          <cell r="AH181">
            <v>8</v>
          </cell>
          <cell r="AI181">
            <v>9</v>
          </cell>
          <cell r="AJ181">
            <v>37</v>
          </cell>
          <cell r="AK181">
            <v>54</v>
          </cell>
          <cell r="AL181">
            <v>33</v>
          </cell>
          <cell r="AM181">
            <v>87</v>
          </cell>
          <cell r="AN181">
            <v>9</v>
          </cell>
          <cell r="AO181">
            <v>8</v>
          </cell>
          <cell r="AP181">
            <v>40</v>
          </cell>
          <cell r="AQ181">
            <v>57</v>
          </cell>
          <cell r="AR181">
            <v>33</v>
          </cell>
          <cell r="AS181">
            <v>90</v>
          </cell>
          <cell r="AT181">
            <v>6</v>
          </cell>
          <cell r="AU181">
            <v>9</v>
          </cell>
          <cell r="AV181">
            <v>40</v>
          </cell>
          <cell r="AW181">
            <v>55</v>
          </cell>
          <cell r="AX181">
            <v>33</v>
          </cell>
          <cell r="AY181">
            <v>88</v>
          </cell>
          <cell r="AZ181">
            <v>9</v>
          </cell>
          <cell r="BA181">
            <v>8</v>
          </cell>
          <cell r="BB181">
            <v>36</v>
          </cell>
          <cell r="BC181">
            <v>53</v>
          </cell>
          <cell r="BD181">
            <v>29</v>
          </cell>
          <cell r="BE181">
            <v>82</v>
          </cell>
          <cell r="BF181">
            <v>437</v>
          </cell>
          <cell r="BG181">
            <v>95</v>
          </cell>
          <cell r="BH181">
            <v>655</v>
          </cell>
          <cell r="BI181">
            <v>87.333333333333329</v>
          </cell>
          <cell r="BK181" t="str">
            <v>B+</v>
          </cell>
          <cell r="BL181" t="str">
            <v>D</v>
          </cell>
          <cell r="BM181" t="str">
            <v>B</v>
          </cell>
          <cell r="BN181" t="str">
            <v>D+</v>
          </cell>
          <cell r="BO181" t="str">
            <v>A++</v>
          </cell>
          <cell r="BP181" t="str">
            <v>A++</v>
          </cell>
          <cell r="BQ181" t="str">
            <v>A++</v>
          </cell>
          <cell r="BR181" t="str">
            <v>A++</v>
          </cell>
          <cell r="BS181" t="str">
            <v>A++</v>
          </cell>
          <cell r="BT181" t="str">
            <v>A++</v>
          </cell>
          <cell r="BU181" t="str">
            <v>A++</v>
          </cell>
          <cell r="BW181">
            <v>2</v>
          </cell>
          <cell r="BX181">
            <v>4</v>
          </cell>
          <cell r="BY181">
            <v>4</v>
          </cell>
          <cell r="BZ181">
            <v>2</v>
          </cell>
          <cell r="CA181">
            <v>2</v>
          </cell>
          <cell r="CB181">
            <v>1</v>
          </cell>
          <cell r="CC181">
            <v>1</v>
          </cell>
          <cell r="CD181">
            <v>1.5</v>
          </cell>
          <cell r="CE181">
            <v>1</v>
          </cell>
          <cell r="CF181">
            <v>1.5</v>
          </cell>
          <cell r="CG181">
            <v>0.5</v>
          </cell>
          <cell r="CH181">
            <v>20.5</v>
          </cell>
          <cell r="CI181">
            <v>0</v>
          </cell>
          <cell r="CJ181" t="str">
            <v>Pass</v>
          </cell>
          <cell r="CK181">
            <v>8.0500000000000007</v>
          </cell>
        </row>
        <row r="182">
          <cell r="B182" t="str">
            <v>PIET23CS112</v>
          </cell>
          <cell r="C182" t="str">
            <v>NAVYA KHANDELWAL</v>
          </cell>
          <cell r="D182" t="str">
            <v>23EPTCS115</v>
          </cell>
          <cell r="E182" t="str">
            <v>B-49</v>
          </cell>
          <cell r="F182" t="str">
            <v>DF</v>
          </cell>
          <cell r="G182">
            <v>8</v>
          </cell>
          <cell r="H182">
            <v>5</v>
          </cell>
          <cell r="I182">
            <v>10</v>
          </cell>
          <cell r="J182">
            <v>23</v>
          </cell>
          <cell r="K182">
            <v>8</v>
          </cell>
          <cell r="L182">
            <v>10</v>
          </cell>
          <cell r="M182">
            <v>9</v>
          </cell>
          <cell r="N182">
            <v>27</v>
          </cell>
          <cell r="O182" t="str">
            <v>N</v>
          </cell>
          <cell r="P182">
            <v>10</v>
          </cell>
          <cell r="Q182">
            <v>10</v>
          </cell>
          <cell r="R182">
            <v>20</v>
          </cell>
          <cell r="S182">
            <v>10</v>
          </cell>
          <cell r="T182" t="str">
            <v>N</v>
          </cell>
          <cell r="U182">
            <v>10</v>
          </cell>
          <cell r="V182">
            <v>20</v>
          </cell>
          <cell r="W182">
            <v>8</v>
          </cell>
          <cell r="X182">
            <v>10</v>
          </cell>
          <cell r="Y182">
            <v>9</v>
          </cell>
          <cell r="Z182">
            <v>27</v>
          </cell>
          <cell r="AA182">
            <v>117</v>
          </cell>
          <cell r="AB182">
            <v>6</v>
          </cell>
          <cell r="AC182">
            <v>7</v>
          </cell>
          <cell r="AD182">
            <v>22</v>
          </cell>
          <cell r="AE182">
            <v>35</v>
          </cell>
          <cell r="AF182">
            <v>26</v>
          </cell>
          <cell r="AG182">
            <v>61</v>
          </cell>
          <cell r="AH182">
            <v>8</v>
          </cell>
          <cell r="AI182">
            <v>9</v>
          </cell>
          <cell r="AJ182">
            <v>35</v>
          </cell>
          <cell r="AK182">
            <v>52</v>
          </cell>
          <cell r="AL182">
            <v>32</v>
          </cell>
          <cell r="AM182">
            <v>84</v>
          </cell>
          <cell r="AN182">
            <v>8</v>
          </cell>
          <cell r="AO182">
            <v>7</v>
          </cell>
          <cell r="AP182">
            <v>33</v>
          </cell>
          <cell r="AQ182">
            <v>48</v>
          </cell>
          <cell r="AR182">
            <v>27</v>
          </cell>
          <cell r="AS182">
            <v>75</v>
          </cell>
          <cell r="AT182">
            <v>7</v>
          </cell>
          <cell r="AU182">
            <v>7</v>
          </cell>
          <cell r="AV182">
            <v>25</v>
          </cell>
          <cell r="AW182">
            <v>39</v>
          </cell>
          <cell r="AX182">
            <v>32</v>
          </cell>
          <cell r="AY182">
            <v>71</v>
          </cell>
          <cell r="AZ182">
            <v>8</v>
          </cell>
          <cell r="BA182">
            <v>7</v>
          </cell>
          <cell r="BB182">
            <v>40</v>
          </cell>
          <cell r="BC182">
            <v>55</v>
          </cell>
          <cell r="BD182">
            <v>31</v>
          </cell>
          <cell r="BE182">
            <v>86</v>
          </cell>
          <cell r="BF182">
            <v>377</v>
          </cell>
          <cell r="BG182">
            <v>74</v>
          </cell>
          <cell r="BH182">
            <v>568</v>
          </cell>
          <cell r="BI182">
            <v>75.733333333333334</v>
          </cell>
          <cell r="BK182" t="str">
            <v>C</v>
          </cell>
          <cell r="BL182" t="str">
            <v>C</v>
          </cell>
          <cell r="BM182" t="str">
            <v>A</v>
          </cell>
          <cell r="BN182" t="str">
            <v>C+</v>
          </cell>
          <cell r="BO182" t="str">
            <v>A++</v>
          </cell>
          <cell r="BP182" t="str">
            <v>A++</v>
          </cell>
          <cell r="BQ182" t="str">
            <v>C+</v>
          </cell>
          <cell r="BR182" t="str">
            <v>A</v>
          </cell>
          <cell r="BS182" t="str">
            <v>B+</v>
          </cell>
          <cell r="BT182" t="str">
            <v>A++</v>
          </cell>
          <cell r="BU182" t="str">
            <v>A</v>
          </cell>
          <cell r="BW182">
            <v>2</v>
          </cell>
          <cell r="BX182">
            <v>4</v>
          </cell>
          <cell r="BY182">
            <v>4</v>
          </cell>
          <cell r="BZ182">
            <v>2</v>
          </cell>
          <cell r="CA182">
            <v>2</v>
          </cell>
          <cell r="CB182">
            <v>1</v>
          </cell>
          <cell r="CC182">
            <v>1</v>
          </cell>
          <cell r="CD182">
            <v>1.5</v>
          </cell>
          <cell r="CE182">
            <v>1</v>
          </cell>
          <cell r="CF182">
            <v>1.5</v>
          </cell>
          <cell r="CG182">
            <v>0.5</v>
          </cell>
          <cell r="CH182">
            <v>20.5</v>
          </cell>
          <cell r="CI182">
            <v>0</v>
          </cell>
          <cell r="CJ182" t="str">
            <v>Pass</v>
          </cell>
          <cell r="CK182">
            <v>8</v>
          </cell>
        </row>
        <row r="183">
          <cell r="B183" t="str">
            <v>PIET23CS113</v>
          </cell>
          <cell r="C183" t="str">
            <v>MS.NEHA AGARWAL</v>
          </cell>
          <cell r="D183" t="str">
            <v>23EPTCS108</v>
          </cell>
          <cell r="E183" t="str">
            <v>B-50</v>
          </cell>
          <cell r="F183" t="str">
            <v>HM</v>
          </cell>
          <cell r="G183">
            <v>7</v>
          </cell>
          <cell r="H183">
            <v>8</v>
          </cell>
          <cell r="I183">
            <v>10</v>
          </cell>
          <cell r="J183">
            <v>25</v>
          </cell>
          <cell r="K183">
            <v>5</v>
          </cell>
          <cell r="L183">
            <v>10</v>
          </cell>
          <cell r="M183">
            <v>10</v>
          </cell>
          <cell r="N183">
            <v>25</v>
          </cell>
          <cell r="O183">
            <v>7</v>
          </cell>
          <cell r="P183">
            <v>10</v>
          </cell>
          <cell r="Q183">
            <v>10</v>
          </cell>
          <cell r="R183">
            <v>27</v>
          </cell>
          <cell r="S183">
            <v>6</v>
          </cell>
          <cell r="T183">
            <v>10</v>
          </cell>
          <cell r="U183">
            <v>10</v>
          </cell>
          <cell r="V183">
            <v>26</v>
          </cell>
          <cell r="W183">
            <v>7</v>
          </cell>
          <cell r="X183">
            <v>10</v>
          </cell>
          <cell r="Y183">
            <v>9</v>
          </cell>
          <cell r="Z183">
            <v>26</v>
          </cell>
          <cell r="AA183">
            <v>129</v>
          </cell>
          <cell r="AB183">
            <v>9</v>
          </cell>
          <cell r="AC183">
            <v>5</v>
          </cell>
          <cell r="AD183">
            <v>40</v>
          </cell>
          <cell r="AE183">
            <v>54</v>
          </cell>
          <cell r="AF183">
            <v>34</v>
          </cell>
          <cell r="AG183">
            <v>88</v>
          </cell>
          <cell r="AH183">
            <v>8</v>
          </cell>
          <cell r="AI183">
            <v>9</v>
          </cell>
          <cell r="AJ183">
            <v>36</v>
          </cell>
          <cell r="AK183">
            <v>53</v>
          </cell>
          <cell r="AL183">
            <v>32</v>
          </cell>
          <cell r="AM183">
            <v>85</v>
          </cell>
          <cell r="AN183">
            <v>9</v>
          </cell>
          <cell r="AO183">
            <v>8</v>
          </cell>
          <cell r="AP183">
            <v>40</v>
          </cell>
          <cell r="AQ183">
            <v>57</v>
          </cell>
          <cell r="AR183">
            <v>32</v>
          </cell>
          <cell r="AS183">
            <v>89</v>
          </cell>
          <cell r="AT183">
            <v>9</v>
          </cell>
          <cell r="AU183">
            <v>8</v>
          </cell>
          <cell r="AV183">
            <v>34</v>
          </cell>
          <cell r="AW183">
            <v>51</v>
          </cell>
          <cell r="AX183">
            <v>31</v>
          </cell>
          <cell r="AY183">
            <v>82</v>
          </cell>
          <cell r="AZ183">
            <v>10</v>
          </cell>
          <cell r="BA183">
            <v>7</v>
          </cell>
          <cell r="BB183">
            <v>37</v>
          </cell>
          <cell r="BC183">
            <v>54</v>
          </cell>
          <cell r="BD183">
            <v>33</v>
          </cell>
          <cell r="BE183">
            <v>87</v>
          </cell>
          <cell r="BF183">
            <v>431</v>
          </cell>
          <cell r="BG183">
            <v>76</v>
          </cell>
          <cell r="BH183">
            <v>636</v>
          </cell>
          <cell r="BI183">
            <v>84.8</v>
          </cell>
          <cell r="BK183" t="str">
            <v>B+</v>
          </cell>
          <cell r="BL183" t="str">
            <v>B+</v>
          </cell>
          <cell r="BM183" t="str">
            <v>A</v>
          </cell>
          <cell r="BN183" t="str">
            <v>A+</v>
          </cell>
          <cell r="BO183" t="str">
            <v>A+</v>
          </cell>
          <cell r="BP183" t="str">
            <v>A++</v>
          </cell>
          <cell r="BQ183" t="str">
            <v>A++</v>
          </cell>
          <cell r="BR183" t="str">
            <v>A++</v>
          </cell>
          <cell r="BS183" t="str">
            <v>A++</v>
          </cell>
          <cell r="BT183" t="str">
            <v>A++</v>
          </cell>
          <cell r="BU183" t="str">
            <v>A+</v>
          </cell>
          <cell r="BW183">
            <v>2</v>
          </cell>
          <cell r="BX183">
            <v>4</v>
          </cell>
          <cell r="BY183">
            <v>4</v>
          </cell>
          <cell r="BZ183">
            <v>2</v>
          </cell>
          <cell r="CA183">
            <v>2</v>
          </cell>
          <cell r="CB183">
            <v>1</v>
          </cell>
          <cell r="CC183">
            <v>1</v>
          </cell>
          <cell r="CD183">
            <v>1.5</v>
          </cell>
          <cell r="CE183">
            <v>1</v>
          </cell>
          <cell r="CF183">
            <v>1.5</v>
          </cell>
          <cell r="CG183">
            <v>0.5</v>
          </cell>
          <cell r="CH183">
            <v>20.5</v>
          </cell>
          <cell r="CI183">
            <v>0</v>
          </cell>
          <cell r="CJ183" t="str">
            <v>Pass</v>
          </cell>
          <cell r="CK183">
            <v>8.9</v>
          </cell>
        </row>
        <row r="184">
          <cell r="B184" t="str">
            <v>PIET23CS114</v>
          </cell>
          <cell r="C184" t="str">
            <v>NIKHIL MANGAL</v>
          </cell>
          <cell r="D184" t="str">
            <v>23EPTCS116</v>
          </cell>
          <cell r="E184" t="str">
            <v>B-51</v>
          </cell>
          <cell r="F184" t="str">
            <v>HM</v>
          </cell>
          <cell r="G184">
            <v>10</v>
          </cell>
          <cell r="H184">
            <v>10</v>
          </cell>
          <cell r="I184">
            <v>10</v>
          </cell>
          <cell r="J184">
            <v>30</v>
          </cell>
          <cell r="K184">
            <v>9</v>
          </cell>
          <cell r="L184">
            <v>10</v>
          </cell>
          <cell r="M184">
            <v>10</v>
          </cell>
          <cell r="N184">
            <v>29</v>
          </cell>
          <cell r="O184">
            <v>8</v>
          </cell>
          <cell r="P184">
            <v>10</v>
          </cell>
          <cell r="Q184">
            <v>10</v>
          </cell>
          <cell r="R184">
            <v>28</v>
          </cell>
          <cell r="S184">
            <v>7</v>
          </cell>
          <cell r="T184">
            <v>10</v>
          </cell>
          <cell r="U184">
            <v>10</v>
          </cell>
          <cell r="V184">
            <v>27</v>
          </cell>
          <cell r="W184">
            <v>10</v>
          </cell>
          <cell r="X184">
            <v>10</v>
          </cell>
          <cell r="Y184">
            <v>10</v>
          </cell>
          <cell r="Z184">
            <v>30</v>
          </cell>
          <cell r="AA184">
            <v>144</v>
          </cell>
          <cell r="AB184">
            <v>10</v>
          </cell>
          <cell r="AC184">
            <v>10</v>
          </cell>
          <cell r="AD184">
            <v>39</v>
          </cell>
          <cell r="AE184">
            <v>59</v>
          </cell>
          <cell r="AF184">
            <v>30</v>
          </cell>
          <cell r="AG184">
            <v>89</v>
          </cell>
          <cell r="AH184">
            <v>8</v>
          </cell>
          <cell r="AI184">
            <v>9</v>
          </cell>
          <cell r="AJ184">
            <v>38</v>
          </cell>
          <cell r="AK184">
            <v>55</v>
          </cell>
          <cell r="AL184">
            <v>32</v>
          </cell>
          <cell r="AM184">
            <v>87</v>
          </cell>
          <cell r="AN184">
            <v>9</v>
          </cell>
          <cell r="AO184">
            <v>8</v>
          </cell>
          <cell r="AP184">
            <v>40</v>
          </cell>
          <cell r="AQ184">
            <v>57</v>
          </cell>
          <cell r="AR184">
            <v>33</v>
          </cell>
          <cell r="AS184">
            <v>90</v>
          </cell>
          <cell r="AT184">
            <v>10</v>
          </cell>
          <cell r="AU184">
            <v>9</v>
          </cell>
          <cell r="AV184">
            <v>40</v>
          </cell>
          <cell r="AW184">
            <v>59</v>
          </cell>
          <cell r="AX184">
            <v>33</v>
          </cell>
          <cell r="AY184">
            <v>92</v>
          </cell>
          <cell r="AZ184">
            <v>8</v>
          </cell>
          <cell r="BA184">
            <v>8</v>
          </cell>
          <cell r="BB184">
            <v>36</v>
          </cell>
          <cell r="BC184">
            <v>52</v>
          </cell>
          <cell r="BD184">
            <v>32</v>
          </cell>
          <cell r="BE184">
            <v>84</v>
          </cell>
          <cell r="BF184">
            <v>442</v>
          </cell>
          <cell r="BG184">
            <v>100</v>
          </cell>
          <cell r="BH184">
            <v>686</v>
          </cell>
          <cell r="BI184">
            <v>91.466666666666669</v>
          </cell>
          <cell r="BK184" t="str">
            <v>B+</v>
          </cell>
          <cell r="BL184" t="str">
            <v>A</v>
          </cell>
          <cell r="BM184" t="str">
            <v>A++</v>
          </cell>
          <cell r="BN184" t="str">
            <v>A++</v>
          </cell>
          <cell r="BO184" t="str">
            <v>A++</v>
          </cell>
          <cell r="BP184" t="str">
            <v>A++</v>
          </cell>
          <cell r="BQ184" t="str">
            <v>A++</v>
          </cell>
          <cell r="BR184" t="str">
            <v>A++</v>
          </cell>
          <cell r="BS184" t="str">
            <v>A++</v>
          </cell>
          <cell r="BT184" t="str">
            <v>A++</v>
          </cell>
          <cell r="BU184" t="str">
            <v>A++</v>
          </cell>
          <cell r="BW184">
            <v>2</v>
          </cell>
          <cell r="BX184">
            <v>4</v>
          </cell>
          <cell r="BY184">
            <v>4</v>
          </cell>
          <cell r="BZ184">
            <v>2</v>
          </cell>
          <cell r="CA184">
            <v>2</v>
          </cell>
          <cell r="CB184">
            <v>1</v>
          </cell>
          <cell r="CC184">
            <v>1</v>
          </cell>
          <cell r="CD184">
            <v>1.5</v>
          </cell>
          <cell r="CE184">
            <v>1</v>
          </cell>
          <cell r="CF184">
            <v>1.5</v>
          </cell>
          <cell r="CG184">
            <v>0.5</v>
          </cell>
          <cell r="CH184">
            <v>20.5</v>
          </cell>
          <cell r="CI184">
            <v>0</v>
          </cell>
          <cell r="CJ184" t="str">
            <v>Pass</v>
          </cell>
          <cell r="CK184">
            <v>9.51</v>
          </cell>
        </row>
        <row r="185">
          <cell r="B185" t="str">
            <v>PIET23CS115</v>
          </cell>
          <cell r="C185" t="str">
            <v>NIPUN JAIN</v>
          </cell>
          <cell r="D185" t="str">
            <v>23EPTCS117</v>
          </cell>
          <cell r="E185" t="str">
            <v>B-52</v>
          </cell>
          <cell r="F185" t="str">
            <v>HM</v>
          </cell>
          <cell r="G185">
            <v>10</v>
          </cell>
          <cell r="H185">
            <v>9</v>
          </cell>
          <cell r="I185">
            <v>10</v>
          </cell>
          <cell r="J185">
            <v>29</v>
          </cell>
          <cell r="K185">
            <v>5</v>
          </cell>
          <cell r="L185">
            <v>9</v>
          </cell>
          <cell r="M185">
            <v>10</v>
          </cell>
          <cell r="N185">
            <v>24</v>
          </cell>
          <cell r="O185">
            <v>6</v>
          </cell>
          <cell r="P185">
            <v>10</v>
          </cell>
          <cell r="Q185">
            <v>10</v>
          </cell>
          <cell r="R185">
            <v>26</v>
          </cell>
          <cell r="S185">
            <v>6</v>
          </cell>
          <cell r="T185">
            <v>10</v>
          </cell>
          <cell r="U185">
            <v>8</v>
          </cell>
          <cell r="V185">
            <v>24</v>
          </cell>
          <cell r="W185">
            <v>7</v>
          </cell>
          <cell r="X185">
            <v>10</v>
          </cell>
          <cell r="Y185">
            <v>10</v>
          </cell>
          <cell r="Z185">
            <v>27</v>
          </cell>
          <cell r="AA185">
            <v>130</v>
          </cell>
          <cell r="AB185">
            <v>5</v>
          </cell>
          <cell r="AC185">
            <v>7</v>
          </cell>
          <cell r="AD185">
            <v>37</v>
          </cell>
          <cell r="AE185">
            <v>49</v>
          </cell>
          <cell r="AF185">
            <v>38</v>
          </cell>
          <cell r="AG185">
            <v>87</v>
          </cell>
          <cell r="AH185">
            <v>8</v>
          </cell>
          <cell r="AI185">
            <v>7</v>
          </cell>
          <cell r="AJ185">
            <v>28</v>
          </cell>
          <cell r="AK185">
            <v>43</v>
          </cell>
          <cell r="AL185">
            <v>31</v>
          </cell>
          <cell r="AM185">
            <v>74</v>
          </cell>
          <cell r="AN185">
            <v>8</v>
          </cell>
          <cell r="AO185">
            <v>8</v>
          </cell>
          <cell r="AP185">
            <v>36</v>
          </cell>
          <cell r="AQ185">
            <v>52</v>
          </cell>
          <cell r="AR185">
            <v>30</v>
          </cell>
          <cell r="AS185">
            <v>82</v>
          </cell>
          <cell r="AT185">
            <v>4</v>
          </cell>
          <cell r="AU185">
            <v>8</v>
          </cell>
          <cell r="AV185">
            <v>39</v>
          </cell>
          <cell r="AW185">
            <v>51</v>
          </cell>
          <cell r="AX185">
            <v>32</v>
          </cell>
          <cell r="AY185">
            <v>83</v>
          </cell>
          <cell r="AZ185">
            <v>9</v>
          </cell>
          <cell r="BA185">
            <v>7</v>
          </cell>
          <cell r="BB185">
            <v>37</v>
          </cell>
          <cell r="BC185">
            <v>53</v>
          </cell>
          <cell r="BD185">
            <v>27</v>
          </cell>
          <cell r="BE185">
            <v>80</v>
          </cell>
          <cell r="BF185">
            <v>406</v>
          </cell>
          <cell r="BG185">
            <v>92</v>
          </cell>
          <cell r="BH185">
            <v>628</v>
          </cell>
          <cell r="BI185">
            <v>83.733333333333334</v>
          </cell>
          <cell r="BK185" t="str">
            <v>B+</v>
          </cell>
          <cell r="BL185" t="str">
            <v>A</v>
          </cell>
          <cell r="BM185" t="str">
            <v>C+</v>
          </cell>
          <cell r="BN185" t="str">
            <v>C+</v>
          </cell>
          <cell r="BO185" t="str">
            <v>A++</v>
          </cell>
          <cell r="BP185" t="str">
            <v>A</v>
          </cell>
          <cell r="BQ185" t="str">
            <v>A++</v>
          </cell>
          <cell r="BR185" t="str">
            <v>A++</v>
          </cell>
          <cell r="BS185" t="str">
            <v>A++</v>
          </cell>
          <cell r="BT185" t="str">
            <v>A+</v>
          </cell>
          <cell r="BU185" t="str">
            <v>A++</v>
          </cell>
          <cell r="BW185">
            <v>2</v>
          </cell>
          <cell r="BX185">
            <v>4</v>
          </cell>
          <cell r="BY185">
            <v>4</v>
          </cell>
          <cell r="BZ185">
            <v>2</v>
          </cell>
          <cell r="CA185">
            <v>2</v>
          </cell>
          <cell r="CB185">
            <v>1</v>
          </cell>
          <cell r="CC185">
            <v>1</v>
          </cell>
          <cell r="CD185">
            <v>1.5</v>
          </cell>
          <cell r="CE185">
            <v>1</v>
          </cell>
          <cell r="CF185">
            <v>1.5</v>
          </cell>
          <cell r="CG185">
            <v>0.5</v>
          </cell>
          <cell r="CH185">
            <v>20.5</v>
          </cell>
          <cell r="CI185">
            <v>0</v>
          </cell>
          <cell r="CJ185" t="str">
            <v>Pass</v>
          </cell>
          <cell r="CK185">
            <v>8.49</v>
          </cell>
        </row>
        <row r="186">
          <cell r="B186" t="str">
            <v>PIET23CS116</v>
          </cell>
          <cell r="C186" t="str">
            <v>NIPUN SHARMA</v>
          </cell>
          <cell r="D186" t="str">
            <v>23EPTCS118</v>
          </cell>
          <cell r="E186" t="str">
            <v>B-53</v>
          </cell>
          <cell r="F186" t="str">
            <v>DM</v>
          </cell>
          <cell r="G186">
            <v>8</v>
          </cell>
          <cell r="H186">
            <v>7</v>
          </cell>
          <cell r="I186">
            <v>10</v>
          </cell>
          <cell r="J186">
            <v>25</v>
          </cell>
          <cell r="K186">
            <v>4</v>
          </cell>
          <cell r="L186">
            <v>9</v>
          </cell>
          <cell r="M186">
            <v>10</v>
          </cell>
          <cell r="N186">
            <v>23</v>
          </cell>
          <cell r="O186">
            <v>7</v>
          </cell>
          <cell r="P186">
            <v>10</v>
          </cell>
          <cell r="Q186">
            <v>10</v>
          </cell>
          <cell r="R186">
            <v>27</v>
          </cell>
          <cell r="S186">
            <v>6</v>
          </cell>
          <cell r="T186">
            <v>9</v>
          </cell>
          <cell r="U186">
            <v>8</v>
          </cell>
          <cell r="V186">
            <v>23</v>
          </cell>
          <cell r="W186">
            <v>7</v>
          </cell>
          <cell r="X186">
            <v>10</v>
          </cell>
          <cell r="Y186">
            <v>10</v>
          </cell>
          <cell r="Z186">
            <v>27</v>
          </cell>
          <cell r="AA186">
            <v>125</v>
          </cell>
          <cell r="AB186">
            <v>7</v>
          </cell>
          <cell r="AC186">
            <v>8</v>
          </cell>
          <cell r="AD186">
            <v>38</v>
          </cell>
          <cell r="AE186">
            <v>53</v>
          </cell>
          <cell r="AF186">
            <v>31</v>
          </cell>
          <cell r="AG186">
            <v>84</v>
          </cell>
          <cell r="AH186">
            <v>9</v>
          </cell>
          <cell r="AI186">
            <v>8</v>
          </cell>
          <cell r="AJ186">
            <v>28</v>
          </cell>
          <cell r="AK186">
            <v>45</v>
          </cell>
          <cell r="AL186">
            <v>31</v>
          </cell>
          <cell r="AM186">
            <v>76</v>
          </cell>
          <cell r="AN186">
            <v>9</v>
          </cell>
          <cell r="AO186">
            <v>8</v>
          </cell>
          <cell r="AP186">
            <v>40</v>
          </cell>
          <cell r="AQ186">
            <v>57</v>
          </cell>
          <cell r="AR186">
            <v>26</v>
          </cell>
          <cell r="AS186">
            <v>83</v>
          </cell>
          <cell r="AT186">
            <v>7</v>
          </cell>
          <cell r="AU186">
            <v>8</v>
          </cell>
          <cell r="AV186">
            <v>40</v>
          </cell>
          <cell r="AW186">
            <v>55</v>
          </cell>
          <cell r="AX186">
            <v>29</v>
          </cell>
          <cell r="AY186">
            <v>84</v>
          </cell>
          <cell r="AZ186">
            <v>9</v>
          </cell>
          <cell r="BA186">
            <v>8</v>
          </cell>
          <cell r="BB186">
            <v>40</v>
          </cell>
          <cell r="BC186">
            <v>57</v>
          </cell>
          <cell r="BD186">
            <v>33</v>
          </cell>
          <cell r="BE186">
            <v>90</v>
          </cell>
          <cell r="BF186">
            <v>417</v>
          </cell>
          <cell r="BG186">
            <v>100</v>
          </cell>
          <cell r="BH186">
            <v>642</v>
          </cell>
          <cell r="BI186">
            <v>85.6</v>
          </cell>
          <cell r="BK186" t="str">
            <v>B+</v>
          </cell>
          <cell r="BL186" t="str">
            <v>D+</v>
          </cell>
          <cell r="BM186" t="str">
            <v>E</v>
          </cell>
          <cell r="BN186" t="str">
            <v>C+</v>
          </cell>
          <cell r="BO186" t="str">
            <v>A++</v>
          </cell>
          <cell r="BP186" t="str">
            <v>A+</v>
          </cell>
          <cell r="BQ186" t="str">
            <v>A++</v>
          </cell>
          <cell r="BR186" t="str">
            <v>A++</v>
          </cell>
          <cell r="BS186" t="str">
            <v>A++</v>
          </cell>
          <cell r="BT186" t="str">
            <v>A++</v>
          </cell>
          <cell r="BU186" t="str">
            <v>A++</v>
          </cell>
          <cell r="BW186">
            <v>2</v>
          </cell>
          <cell r="BX186">
            <v>4</v>
          </cell>
          <cell r="BY186">
            <v>4</v>
          </cell>
          <cell r="BZ186">
            <v>2</v>
          </cell>
          <cell r="CA186">
            <v>2</v>
          </cell>
          <cell r="CB186">
            <v>1</v>
          </cell>
          <cell r="CC186">
            <v>1</v>
          </cell>
          <cell r="CD186">
            <v>1.5</v>
          </cell>
          <cell r="CE186">
            <v>1</v>
          </cell>
          <cell r="CF186">
            <v>1.5</v>
          </cell>
          <cell r="CG186">
            <v>0.5</v>
          </cell>
          <cell r="CH186">
            <v>20.5</v>
          </cell>
          <cell r="CI186">
            <v>0</v>
          </cell>
          <cell r="CJ186" t="str">
            <v>Pass</v>
          </cell>
          <cell r="CK186">
            <v>7.51</v>
          </cell>
        </row>
        <row r="187">
          <cell r="B187" t="str">
            <v>PIET23CS117</v>
          </cell>
          <cell r="C187" t="str">
            <v>NIREN SHARMA</v>
          </cell>
          <cell r="D187" t="str">
            <v>23EPTCS119</v>
          </cell>
          <cell r="E187" t="str">
            <v>B-54</v>
          </cell>
          <cell r="F187" t="str">
            <v>DF</v>
          </cell>
          <cell r="G187">
            <v>6</v>
          </cell>
          <cell r="H187">
            <v>9</v>
          </cell>
          <cell r="I187">
            <v>10</v>
          </cell>
          <cell r="J187">
            <v>25</v>
          </cell>
          <cell r="K187">
            <v>6</v>
          </cell>
          <cell r="L187">
            <v>9</v>
          </cell>
          <cell r="M187">
            <v>10</v>
          </cell>
          <cell r="N187">
            <v>25</v>
          </cell>
          <cell r="O187">
            <v>8</v>
          </cell>
          <cell r="P187">
            <v>10</v>
          </cell>
          <cell r="Q187">
            <v>10</v>
          </cell>
          <cell r="R187">
            <v>28</v>
          </cell>
          <cell r="S187">
            <v>5</v>
          </cell>
          <cell r="T187">
            <v>9</v>
          </cell>
          <cell r="U187">
            <v>10</v>
          </cell>
          <cell r="V187">
            <v>24</v>
          </cell>
          <cell r="W187">
            <v>7</v>
          </cell>
          <cell r="X187">
            <v>10</v>
          </cell>
          <cell r="Y187">
            <v>9</v>
          </cell>
          <cell r="Z187">
            <v>26</v>
          </cell>
          <cell r="AA187">
            <v>128</v>
          </cell>
          <cell r="AB187">
            <v>10</v>
          </cell>
          <cell r="AC187">
            <v>8</v>
          </cell>
          <cell r="AD187">
            <v>40</v>
          </cell>
          <cell r="AE187">
            <v>58</v>
          </cell>
          <cell r="AF187">
            <v>37</v>
          </cell>
          <cell r="AG187">
            <v>95</v>
          </cell>
          <cell r="AH187">
            <v>9</v>
          </cell>
          <cell r="AI187">
            <v>9</v>
          </cell>
          <cell r="AJ187">
            <v>38</v>
          </cell>
          <cell r="AK187">
            <v>56</v>
          </cell>
          <cell r="AL187">
            <v>33</v>
          </cell>
          <cell r="AM187">
            <v>89</v>
          </cell>
          <cell r="AN187">
            <v>7</v>
          </cell>
          <cell r="AO187">
            <v>8</v>
          </cell>
          <cell r="AP187">
            <v>35</v>
          </cell>
          <cell r="AQ187">
            <v>50</v>
          </cell>
          <cell r="AR187">
            <v>34</v>
          </cell>
          <cell r="AS187">
            <v>84</v>
          </cell>
          <cell r="AT187">
            <v>9</v>
          </cell>
          <cell r="AU187">
            <v>10</v>
          </cell>
          <cell r="AV187">
            <v>40</v>
          </cell>
          <cell r="AW187">
            <v>59</v>
          </cell>
          <cell r="AX187">
            <v>39</v>
          </cell>
          <cell r="AY187">
            <v>98</v>
          </cell>
          <cell r="AZ187">
            <v>9</v>
          </cell>
          <cell r="BA187">
            <v>9</v>
          </cell>
          <cell r="BB187">
            <v>40</v>
          </cell>
          <cell r="BC187">
            <v>58</v>
          </cell>
          <cell r="BD187">
            <v>32</v>
          </cell>
          <cell r="BE187">
            <v>90</v>
          </cell>
          <cell r="BF187">
            <v>456</v>
          </cell>
          <cell r="BG187">
            <v>100</v>
          </cell>
          <cell r="BH187">
            <v>684</v>
          </cell>
          <cell r="BI187">
            <v>91.2</v>
          </cell>
          <cell r="BK187" t="str">
            <v>A</v>
          </cell>
          <cell r="BL187" t="str">
            <v>A</v>
          </cell>
          <cell r="BM187" t="str">
            <v>C+</v>
          </cell>
          <cell r="BN187" t="str">
            <v>C+</v>
          </cell>
          <cell r="BO187" t="str">
            <v>A++</v>
          </cell>
          <cell r="BP187" t="str">
            <v>A++</v>
          </cell>
          <cell r="BQ187" t="str">
            <v>A++</v>
          </cell>
          <cell r="BR187" t="str">
            <v>A++</v>
          </cell>
          <cell r="BS187" t="str">
            <v>A++</v>
          </cell>
          <cell r="BT187" t="str">
            <v>A++</v>
          </cell>
          <cell r="BU187" t="str">
            <v>A++</v>
          </cell>
          <cell r="BW187">
            <v>2</v>
          </cell>
          <cell r="BX187">
            <v>4</v>
          </cell>
          <cell r="BY187">
            <v>4</v>
          </cell>
          <cell r="BZ187">
            <v>2</v>
          </cell>
          <cell r="CA187">
            <v>2</v>
          </cell>
          <cell r="CB187">
            <v>1</v>
          </cell>
          <cell r="CC187">
            <v>1</v>
          </cell>
          <cell r="CD187">
            <v>1.5</v>
          </cell>
          <cell r="CE187">
            <v>1</v>
          </cell>
          <cell r="CF187">
            <v>1.5</v>
          </cell>
          <cell r="CG187">
            <v>0.5</v>
          </cell>
          <cell r="CH187">
            <v>20.5</v>
          </cell>
          <cell r="CI187">
            <v>0</v>
          </cell>
          <cell r="CJ187" t="str">
            <v>Pass</v>
          </cell>
          <cell r="CK187">
            <v>8.68</v>
          </cell>
        </row>
        <row r="188">
          <cell r="B188" t="str">
            <v>PIET23CS118</v>
          </cell>
          <cell r="C188" t="str">
            <v>PALAK PATEL</v>
          </cell>
          <cell r="D188" t="str">
            <v>23EPTCS120</v>
          </cell>
          <cell r="E188" t="str">
            <v>B-55</v>
          </cell>
          <cell r="F188" t="str">
            <v>DM</v>
          </cell>
          <cell r="G188">
            <v>8</v>
          </cell>
          <cell r="H188">
            <v>8</v>
          </cell>
          <cell r="I188">
            <v>9</v>
          </cell>
          <cell r="J188">
            <v>25</v>
          </cell>
          <cell r="K188">
            <v>6</v>
          </cell>
          <cell r="L188">
            <v>10</v>
          </cell>
          <cell r="M188">
            <v>7</v>
          </cell>
          <cell r="N188">
            <v>23</v>
          </cell>
          <cell r="O188">
            <v>8</v>
          </cell>
          <cell r="P188">
            <v>10</v>
          </cell>
          <cell r="Q188">
            <v>8</v>
          </cell>
          <cell r="R188">
            <v>26</v>
          </cell>
          <cell r="S188">
            <v>6</v>
          </cell>
          <cell r="T188">
            <v>10</v>
          </cell>
          <cell r="U188">
            <v>5</v>
          </cell>
          <cell r="V188">
            <v>21</v>
          </cell>
          <cell r="W188">
            <v>7</v>
          </cell>
          <cell r="X188">
            <v>10</v>
          </cell>
          <cell r="Y188">
            <v>8</v>
          </cell>
          <cell r="Z188">
            <v>25</v>
          </cell>
          <cell r="AA188">
            <v>120</v>
          </cell>
          <cell r="AB188">
            <v>6</v>
          </cell>
          <cell r="AC188">
            <v>9</v>
          </cell>
          <cell r="AD188">
            <v>21</v>
          </cell>
          <cell r="AE188">
            <v>36</v>
          </cell>
          <cell r="AF188">
            <v>34</v>
          </cell>
          <cell r="AG188">
            <v>70</v>
          </cell>
          <cell r="AH188">
            <v>8</v>
          </cell>
          <cell r="AI188">
            <v>8</v>
          </cell>
          <cell r="AJ188">
            <v>31</v>
          </cell>
          <cell r="AK188">
            <v>47</v>
          </cell>
          <cell r="AL188">
            <v>30</v>
          </cell>
          <cell r="AM188">
            <v>77</v>
          </cell>
          <cell r="AN188">
            <v>8</v>
          </cell>
          <cell r="AO188">
            <v>8</v>
          </cell>
          <cell r="AP188">
            <v>31</v>
          </cell>
          <cell r="AQ188">
            <v>47</v>
          </cell>
          <cell r="AR188">
            <v>31</v>
          </cell>
          <cell r="AS188">
            <v>78</v>
          </cell>
          <cell r="AT188">
            <v>4</v>
          </cell>
          <cell r="AU188">
            <v>7</v>
          </cell>
          <cell r="AV188">
            <v>36</v>
          </cell>
          <cell r="AW188">
            <v>47</v>
          </cell>
          <cell r="AX188">
            <v>33</v>
          </cell>
          <cell r="AY188">
            <v>80</v>
          </cell>
          <cell r="AZ188">
            <v>8</v>
          </cell>
          <cell r="BA188">
            <v>7</v>
          </cell>
          <cell r="BB188">
            <v>35</v>
          </cell>
          <cell r="BC188">
            <v>50</v>
          </cell>
          <cell r="BD188">
            <v>32</v>
          </cell>
          <cell r="BE188">
            <v>82</v>
          </cell>
          <cell r="BF188">
            <v>387</v>
          </cell>
          <cell r="BG188">
            <v>71</v>
          </cell>
          <cell r="BH188">
            <v>578</v>
          </cell>
          <cell r="BI188">
            <v>77.066666666666677</v>
          </cell>
          <cell r="BK188" t="str">
            <v>B+</v>
          </cell>
          <cell r="BL188" t="str">
            <v>B</v>
          </cell>
          <cell r="BM188" t="str">
            <v>D</v>
          </cell>
          <cell r="BN188" t="str">
            <v>B+</v>
          </cell>
          <cell r="BO188" t="str">
            <v>A+</v>
          </cell>
          <cell r="BP188" t="str">
            <v>A+</v>
          </cell>
          <cell r="BQ188" t="str">
            <v>B+</v>
          </cell>
          <cell r="BR188" t="str">
            <v>A+</v>
          </cell>
          <cell r="BS188" t="str">
            <v>A+</v>
          </cell>
          <cell r="BT188" t="str">
            <v>A++</v>
          </cell>
          <cell r="BU188" t="str">
            <v>B+</v>
          </cell>
          <cell r="BW188">
            <v>2</v>
          </cell>
          <cell r="BX188">
            <v>4</v>
          </cell>
          <cell r="BY188">
            <v>4</v>
          </cell>
          <cell r="BZ188">
            <v>2</v>
          </cell>
          <cell r="CA188">
            <v>2</v>
          </cell>
          <cell r="CB188">
            <v>1</v>
          </cell>
          <cell r="CC188">
            <v>1</v>
          </cell>
          <cell r="CD188">
            <v>1.5</v>
          </cell>
          <cell r="CE188">
            <v>1</v>
          </cell>
          <cell r="CF188">
            <v>1.5</v>
          </cell>
          <cell r="CG188">
            <v>0.5</v>
          </cell>
          <cell r="CH188">
            <v>20.5</v>
          </cell>
          <cell r="CI188">
            <v>0</v>
          </cell>
          <cell r="CJ188" t="str">
            <v>Pass</v>
          </cell>
          <cell r="CK188">
            <v>7.83</v>
          </cell>
        </row>
        <row r="189">
          <cell r="B189" t="str">
            <v>PIET23CS119</v>
          </cell>
          <cell r="C189" t="str">
            <v>PANINI KASHYAP</v>
          </cell>
          <cell r="D189" t="str">
            <v>23EPTCS121</v>
          </cell>
          <cell r="E189" t="str">
            <v>B-56</v>
          </cell>
          <cell r="F189" t="str">
            <v>HM</v>
          </cell>
          <cell r="G189">
            <v>7</v>
          </cell>
          <cell r="H189">
            <v>9</v>
          </cell>
          <cell r="I189">
            <v>9</v>
          </cell>
          <cell r="J189">
            <v>25</v>
          </cell>
          <cell r="K189">
            <v>8</v>
          </cell>
          <cell r="L189">
            <v>10</v>
          </cell>
          <cell r="M189">
            <v>10</v>
          </cell>
          <cell r="N189">
            <v>28</v>
          </cell>
          <cell r="O189">
            <v>9</v>
          </cell>
          <cell r="P189">
            <v>10</v>
          </cell>
          <cell r="Q189">
            <v>10</v>
          </cell>
          <cell r="R189">
            <v>29</v>
          </cell>
          <cell r="S189">
            <v>6</v>
          </cell>
          <cell r="T189">
            <v>10</v>
          </cell>
          <cell r="U189">
            <v>10</v>
          </cell>
          <cell r="V189">
            <v>26</v>
          </cell>
          <cell r="W189">
            <v>8</v>
          </cell>
          <cell r="X189">
            <v>10</v>
          </cell>
          <cell r="Y189">
            <v>8</v>
          </cell>
          <cell r="Z189">
            <v>26</v>
          </cell>
          <cell r="AA189">
            <v>134</v>
          </cell>
          <cell r="AB189">
            <v>10</v>
          </cell>
          <cell r="AC189">
            <v>9</v>
          </cell>
          <cell r="AD189">
            <v>36</v>
          </cell>
          <cell r="AE189">
            <v>55</v>
          </cell>
          <cell r="AF189">
            <v>34</v>
          </cell>
          <cell r="AG189">
            <v>89</v>
          </cell>
          <cell r="AH189">
            <v>9</v>
          </cell>
          <cell r="AI189">
            <v>8</v>
          </cell>
          <cell r="AJ189">
            <v>37</v>
          </cell>
          <cell r="AK189">
            <v>54</v>
          </cell>
          <cell r="AL189">
            <v>35</v>
          </cell>
          <cell r="AM189">
            <v>89</v>
          </cell>
          <cell r="AN189">
            <v>8</v>
          </cell>
          <cell r="AO189">
            <v>8</v>
          </cell>
          <cell r="AP189">
            <v>36</v>
          </cell>
          <cell r="AQ189">
            <v>52</v>
          </cell>
          <cell r="AR189">
            <v>32</v>
          </cell>
          <cell r="AS189">
            <v>84</v>
          </cell>
          <cell r="AT189">
            <v>8</v>
          </cell>
          <cell r="AU189">
            <v>6</v>
          </cell>
          <cell r="AV189">
            <v>39</v>
          </cell>
          <cell r="AW189">
            <v>53</v>
          </cell>
          <cell r="AX189">
            <v>29</v>
          </cell>
          <cell r="AY189">
            <v>82</v>
          </cell>
          <cell r="AZ189">
            <v>8</v>
          </cell>
          <cell r="BA189">
            <v>9</v>
          </cell>
          <cell r="BB189">
            <v>37</v>
          </cell>
          <cell r="BC189">
            <v>54</v>
          </cell>
          <cell r="BD189">
            <v>31</v>
          </cell>
          <cell r="BE189">
            <v>85</v>
          </cell>
          <cell r="BF189">
            <v>429</v>
          </cell>
          <cell r="BG189">
            <v>100</v>
          </cell>
          <cell r="BH189">
            <v>663</v>
          </cell>
          <cell r="BI189">
            <v>88.4</v>
          </cell>
          <cell r="BK189" t="str">
            <v>A</v>
          </cell>
          <cell r="BL189" t="str">
            <v>A</v>
          </cell>
          <cell r="BM189" t="str">
            <v>A++</v>
          </cell>
          <cell r="BN189" t="str">
            <v>B</v>
          </cell>
          <cell r="BO189" t="str">
            <v>A++</v>
          </cell>
          <cell r="BP189" t="str">
            <v>A++</v>
          </cell>
          <cell r="BQ189" t="str">
            <v>A++</v>
          </cell>
          <cell r="BR189" t="str">
            <v>A++</v>
          </cell>
          <cell r="BS189" t="str">
            <v>A++</v>
          </cell>
          <cell r="BT189" t="str">
            <v>A++</v>
          </cell>
          <cell r="BU189" t="str">
            <v>A++</v>
          </cell>
          <cell r="BW189">
            <v>2</v>
          </cell>
          <cell r="BX189">
            <v>4</v>
          </cell>
          <cell r="BY189">
            <v>4</v>
          </cell>
          <cell r="BZ189">
            <v>2</v>
          </cell>
          <cell r="CA189">
            <v>2</v>
          </cell>
          <cell r="CB189">
            <v>1</v>
          </cell>
          <cell r="CC189">
            <v>1</v>
          </cell>
          <cell r="CD189">
            <v>1.5</v>
          </cell>
          <cell r="CE189">
            <v>1</v>
          </cell>
          <cell r="CF189">
            <v>1.5</v>
          </cell>
          <cell r="CG189">
            <v>0.5</v>
          </cell>
          <cell r="CH189">
            <v>20.5</v>
          </cell>
          <cell r="CI189">
            <v>0</v>
          </cell>
          <cell r="CJ189" t="str">
            <v>Pass</v>
          </cell>
          <cell r="CK189">
            <v>9.32</v>
          </cell>
        </row>
        <row r="190">
          <cell r="B190" t="str">
            <v>PIET23CS120</v>
          </cell>
          <cell r="C190" t="str">
            <v>PARIMAL JITESH PATEL</v>
          </cell>
          <cell r="D190" t="str">
            <v>23EPTCS122</v>
          </cell>
          <cell r="E190" t="str">
            <v>B-57</v>
          </cell>
          <cell r="F190" t="str">
            <v>DM</v>
          </cell>
          <cell r="G190">
            <v>6</v>
          </cell>
          <cell r="H190">
            <v>10</v>
          </cell>
          <cell r="I190">
            <v>10</v>
          </cell>
          <cell r="J190">
            <v>26</v>
          </cell>
          <cell r="K190">
            <v>9</v>
          </cell>
          <cell r="L190">
            <v>10</v>
          </cell>
          <cell r="M190">
            <v>10</v>
          </cell>
          <cell r="N190">
            <v>29</v>
          </cell>
          <cell r="O190">
            <v>8</v>
          </cell>
          <cell r="P190">
            <v>10</v>
          </cell>
          <cell r="Q190">
            <v>10</v>
          </cell>
          <cell r="R190">
            <v>28</v>
          </cell>
          <cell r="S190">
            <v>5</v>
          </cell>
          <cell r="T190">
            <v>10</v>
          </cell>
          <cell r="U190">
            <v>10</v>
          </cell>
          <cell r="V190">
            <v>25</v>
          </cell>
          <cell r="W190">
            <v>7</v>
          </cell>
          <cell r="X190">
            <v>10</v>
          </cell>
          <cell r="Y190">
            <v>10</v>
          </cell>
          <cell r="Z190">
            <v>27</v>
          </cell>
          <cell r="AA190">
            <v>135</v>
          </cell>
          <cell r="AB190">
            <v>10</v>
          </cell>
          <cell r="AC190">
            <v>10</v>
          </cell>
          <cell r="AD190">
            <v>40</v>
          </cell>
          <cell r="AE190">
            <v>60</v>
          </cell>
          <cell r="AF190">
            <v>36</v>
          </cell>
          <cell r="AG190">
            <v>96</v>
          </cell>
          <cell r="AH190">
            <v>9</v>
          </cell>
          <cell r="AI190">
            <v>8</v>
          </cell>
          <cell r="AJ190">
            <v>35</v>
          </cell>
          <cell r="AK190">
            <v>52</v>
          </cell>
          <cell r="AL190">
            <v>30</v>
          </cell>
          <cell r="AM190">
            <v>82</v>
          </cell>
          <cell r="AN190">
            <v>7</v>
          </cell>
          <cell r="AO190">
            <v>8</v>
          </cell>
          <cell r="AP190">
            <v>35</v>
          </cell>
          <cell r="AQ190">
            <v>50</v>
          </cell>
          <cell r="AR190">
            <v>33</v>
          </cell>
          <cell r="AS190">
            <v>83</v>
          </cell>
          <cell r="AT190">
            <v>6</v>
          </cell>
          <cell r="AU190">
            <v>8</v>
          </cell>
          <cell r="AV190">
            <v>40</v>
          </cell>
          <cell r="AW190">
            <v>54</v>
          </cell>
          <cell r="AX190">
            <v>34</v>
          </cell>
          <cell r="AY190">
            <v>88</v>
          </cell>
          <cell r="AZ190">
            <v>8</v>
          </cell>
          <cell r="BA190">
            <v>8</v>
          </cell>
          <cell r="BB190">
            <v>39</v>
          </cell>
          <cell r="BC190">
            <v>55</v>
          </cell>
          <cell r="BD190">
            <v>31</v>
          </cell>
          <cell r="BE190">
            <v>86</v>
          </cell>
          <cell r="BF190">
            <v>435</v>
          </cell>
          <cell r="BG190">
            <v>66</v>
          </cell>
          <cell r="BH190">
            <v>636</v>
          </cell>
          <cell r="BI190">
            <v>84.8</v>
          </cell>
          <cell r="BK190" t="str">
            <v>B+</v>
          </cell>
          <cell r="BL190" t="str">
            <v>D+</v>
          </cell>
          <cell r="BM190" t="str">
            <v>B+</v>
          </cell>
          <cell r="BN190" t="str">
            <v>A++</v>
          </cell>
          <cell r="BO190" t="str">
            <v>A++</v>
          </cell>
          <cell r="BP190" t="str">
            <v>A++</v>
          </cell>
          <cell r="BQ190" t="str">
            <v>A++</v>
          </cell>
          <cell r="BR190" t="str">
            <v>A++</v>
          </cell>
          <cell r="BS190" t="str">
            <v>A++</v>
          </cell>
          <cell r="BT190" t="str">
            <v>A++</v>
          </cell>
          <cell r="BU190" t="str">
            <v>B</v>
          </cell>
          <cell r="BW190">
            <v>2</v>
          </cell>
          <cell r="BX190">
            <v>4</v>
          </cell>
          <cell r="BY190">
            <v>4</v>
          </cell>
          <cell r="BZ190">
            <v>2</v>
          </cell>
          <cell r="CA190">
            <v>2</v>
          </cell>
          <cell r="CB190">
            <v>1</v>
          </cell>
          <cell r="CC190">
            <v>1</v>
          </cell>
          <cell r="CD190">
            <v>1.5</v>
          </cell>
          <cell r="CE190">
            <v>1</v>
          </cell>
          <cell r="CF190">
            <v>1.5</v>
          </cell>
          <cell r="CG190">
            <v>0.5</v>
          </cell>
          <cell r="CH190">
            <v>20.5</v>
          </cell>
          <cell r="CI190">
            <v>0</v>
          </cell>
          <cell r="CJ190" t="str">
            <v>Pass</v>
          </cell>
          <cell r="CK190">
            <v>8.57</v>
          </cell>
        </row>
        <row r="191">
          <cell r="B191" t="str">
            <v>PIET23CS121</v>
          </cell>
          <cell r="C191" t="str">
            <v>PARUL JAIN</v>
          </cell>
          <cell r="D191" t="str">
            <v>23EPTCS123</v>
          </cell>
          <cell r="E191" t="str">
            <v>B-58</v>
          </cell>
          <cell r="F191" t="str">
            <v>DM</v>
          </cell>
          <cell r="G191">
            <v>7</v>
          </cell>
          <cell r="H191">
            <v>10</v>
          </cell>
          <cell r="I191">
            <v>10</v>
          </cell>
          <cell r="J191">
            <v>27</v>
          </cell>
          <cell r="K191">
            <v>6</v>
          </cell>
          <cell r="L191">
            <v>9</v>
          </cell>
          <cell r="M191">
            <v>10</v>
          </cell>
          <cell r="N191">
            <v>25</v>
          </cell>
          <cell r="O191">
            <v>8</v>
          </cell>
          <cell r="P191">
            <v>10</v>
          </cell>
          <cell r="Q191">
            <v>10</v>
          </cell>
          <cell r="R191">
            <v>28</v>
          </cell>
          <cell r="S191">
            <v>7</v>
          </cell>
          <cell r="T191">
            <v>10</v>
          </cell>
          <cell r="U191">
            <v>10</v>
          </cell>
          <cell r="V191">
            <v>27</v>
          </cell>
          <cell r="W191">
            <v>5</v>
          </cell>
          <cell r="X191">
            <v>10</v>
          </cell>
          <cell r="Y191">
            <v>10</v>
          </cell>
          <cell r="Z191">
            <v>25</v>
          </cell>
          <cell r="AA191">
            <v>132</v>
          </cell>
          <cell r="AB191">
            <v>8</v>
          </cell>
          <cell r="AC191">
            <v>7</v>
          </cell>
          <cell r="AD191">
            <v>40</v>
          </cell>
          <cell r="AE191">
            <v>55</v>
          </cell>
          <cell r="AF191">
            <v>31</v>
          </cell>
          <cell r="AG191">
            <v>86</v>
          </cell>
          <cell r="AH191">
            <v>8</v>
          </cell>
          <cell r="AI191">
            <v>8</v>
          </cell>
          <cell r="AJ191">
            <v>39</v>
          </cell>
          <cell r="AK191">
            <v>55</v>
          </cell>
          <cell r="AL191">
            <v>31</v>
          </cell>
          <cell r="AM191">
            <v>86</v>
          </cell>
          <cell r="AN191">
            <v>8</v>
          </cell>
          <cell r="AO191">
            <v>8</v>
          </cell>
          <cell r="AP191">
            <v>37</v>
          </cell>
          <cell r="AQ191">
            <v>53</v>
          </cell>
          <cell r="AR191">
            <v>31</v>
          </cell>
          <cell r="AS191">
            <v>84</v>
          </cell>
          <cell r="AT191">
            <v>4</v>
          </cell>
          <cell r="AU191">
            <v>10</v>
          </cell>
          <cell r="AV191">
            <v>38</v>
          </cell>
          <cell r="AW191">
            <v>52</v>
          </cell>
          <cell r="AX191">
            <v>33</v>
          </cell>
          <cell r="AY191">
            <v>85</v>
          </cell>
          <cell r="AZ191">
            <v>7</v>
          </cell>
          <cell r="BA191">
            <v>5</v>
          </cell>
          <cell r="BB191">
            <v>39</v>
          </cell>
          <cell r="BC191">
            <v>51</v>
          </cell>
          <cell r="BD191">
            <v>33</v>
          </cell>
          <cell r="BE191">
            <v>84</v>
          </cell>
          <cell r="BF191">
            <v>425</v>
          </cell>
          <cell r="BG191">
            <v>67</v>
          </cell>
          <cell r="BH191">
            <v>624</v>
          </cell>
          <cell r="BI191">
            <v>83.2</v>
          </cell>
          <cell r="BK191" t="str">
            <v>B+</v>
          </cell>
          <cell r="BL191" t="str">
            <v>B</v>
          </cell>
          <cell r="BM191" t="str">
            <v>D+</v>
          </cell>
          <cell r="BN191" t="str">
            <v>C+</v>
          </cell>
          <cell r="BO191" t="str">
            <v>A+</v>
          </cell>
          <cell r="BP191" t="str">
            <v>A++</v>
          </cell>
          <cell r="BQ191" t="str">
            <v>A++</v>
          </cell>
          <cell r="BR191" t="str">
            <v>A++</v>
          </cell>
          <cell r="BS191" t="str">
            <v>A++</v>
          </cell>
          <cell r="BT191" t="str">
            <v>A++</v>
          </cell>
          <cell r="BU191" t="str">
            <v>B+</v>
          </cell>
          <cell r="BW191">
            <v>2</v>
          </cell>
          <cell r="BX191">
            <v>4</v>
          </cell>
          <cell r="BY191">
            <v>4</v>
          </cell>
          <cell r="BZ191">
            <v>2</v>
          </cell>
          <cell r="CA191">
            <v>2</v>
          </cell>
          <cell r="CB191">
            <v>1</v>
          </cell>
          <cell r="CC191">
            <v>1</v>
          </cell>
          <cell r="CD191">
            <v>1.5</v>
          </cell>
          <cell r="CE191">
            <v>1</v>
          </cell>
          <cell r="CF191">
            <v>1.5</v>
          </cell>
          <cell r="CG191">
            <v>0.5</v>
          </cell>
          <cell r="CH191">
            <v>20.5</v>
          </cell>
          <cell r="CI191">
            <v>0</v>
          </cell>
          <cell r="CJ191" t="str">
            <v>Pass</v>
          </cell>
          <cell r="CK191">
            <v>8.1</v>
          </cell>
        </row>
        <row r="192">
          <cell r="B192" t="str">
            <v>PIET23CS122</v>
          </cell>
          <cell r="C192" t="str">
            <v>PIYUSH KHANDELWAL</v>
          </cell>
          <cell r="D192" t="str">
            <v>23EPTCS124</v>
          </cell>
          <cell r="E192" t="str">
            <v>B-59</v>
          </cell>
          <cell r="F192" t="str">
            <v>DM</v>
          </cell>
          <cell r="G192">
            <v>10</v>
          </cell>
          <cell r="H192">
            <v>10</v>
          </cell>
          <cell r="I192">
            <v>10</v>
          </cell>
          <cell r="J192">
            <v>30</v>
          </cell>
          <cell r="K192">
            <v>9</v>
          </cell>
          <cell r="L192">
            <v>10</v>
          </cell>
          <cell r="M192">
            <v>10</v>
          </cell>
          <cell r="N192">
            <v>29</v>
          </cell>
          <cell r="O192">
            <v>8</v>
          </cell>
          <cell r="P192">
            <v>10</v>
          </cell>
          <cell r="Q192">
            <v>10</v>
          </cell>
          <cell r="R192">
            <v>28</v>
          </cell>
          <cell r="S192">
            <v>7</v>
          </cell>
          <cell r="T192">
            <v>10</v>
          </cell>
          <cell r="U192">
            <v>10</v>
          </cell>
          <cell r="V192">
            <v>27</v>
          </cell>
          <cell r="W192">
            <v>8</v>
          </cell>
          <cell r="X192">
            <v>10</v>
          </cell>
          <cell r="Y192">
            <v>10</v>
          </cell>
          <cell r="Z192">
            <v>28</v>
          </cell>
          <cell r="AA192">
            <v>142</v>
          </cell>
          <cell r="AB192">
            <v>10</v>
          </cell>
          <cell r="AC192">
            <v>10</v>
          </cell>
          <cell r="AD192">
            <v>40</v>
          </cell>
          <cell r="AE192">
            <v>60</v>
          </cell>
          <cell r="AF192">
            <v>37</v>
          </cell>
          <cell r="AG192">
            <v>97</v>
          </cell>
          <cell r="AH192">
            <v>9</v>
          </cell>
          <cell r="AI192">
            <v>8</v>
          </cell>
          <cell r="AJ192">
            <v>39</v>
          </cell>
          <cell r="AK192">
            <v>56</v>
          </cell>
          <cell r="AL192">
            <v>28</v>
          </cell>
          <cell r="AM192">
            <v>84</v>
          </cell>
          <cell r="AN192">
            <v>7</v>
          </cell>
          <cell r="AO192">
            <v>8</v>
          </cell>
          <cell r="AP192">
            <v>39</v>
          </cell>
          <cell r="AQ192">
            <v>54</v>
          </cell>
          <cell r="AR192">
            <v>33</v>
          </cell>
          <cell r="AS192">
            <v>87</v>
          </cell>
          <cell r="AT192">
            <v>10</v>
          </cell>
          <cell r="AU192">
            <v>10</v>
          </cell>
          <cell r="AV192">
            <v>40</v>
          </cell>
          <cell r="AW192">
            <v>60</v>
          </cell>
          <cell r="AX192">
            <v>32</v>
          </cell>
          <cell r="AY192">
            <v>92</v>
          </cell>
          <cell r="AZ192">
            <v>7</v>
          </cell>
          <cell r="BA192">
            <v>8</v>
          </cell>
          <cell r="BB192">
            <v>37</v>
          </cell>
          <cell r="BC192">
            <v>52</v>
          </cell>
          <cell r="BD192">
            <v>29</v>
          </cell>
          <cell r="BE192">
            <v>81</v>
          </cell>
          <cell r="BF192">
            <v>441</v>
          </cell>
          <cell r="BG192">
            <v>98</v>
          </cell>
          <cell r="BH192">
            <v>681</v>
          </cell>
          <cell r="BI192">
            <v>90.8</v>
          </cell>
          <cell r="BK192" t="str">
            <v>A</v>
          </cell>
          <cell r="BL192" t="str">
            <v>A+</v>
          </cell>
          <cell r="BM192" t="str">
            <v>A++</v>
          </cell>
          <cell r="BN192" t="str">
            <v>A++</v>
          </cell>
          <cell r="BO192" t="str">
            <v>A++</v>
          </cell>
          <cell r="BP192" t="str">
            <v>A++</v>
          </cell>
          <cell r="BQ192" t="str">
            <v>A++</v>
          </cell>
          <cell r="BR192" t="str">
            <v>A++</v>
          </cell>
          <cell r="BS192" t="str">
            <v>A++</v>
          </cell>
          <cell r="BT192" t="str">
            <v>A++</v>
          </cell>
          <cell r="BU192" t="str">
            <v>A++</v>
          </cell>
          <cell r="BW192">
            <v>2</v>
          </cell>
          <cell r="BX192">
            <v>4</v>
          </cell>
          <cell r="BY192">
            <v>4</v>
          </cell>
          <cell r="BZ192">
            <v>2</v>
          </cell>
          <cell r="CA192">
            <v>2</v>
          </cell>
          <cell r="CB192">
            <v>1</v>
          </cell>
          <cell r="CC192">
            <v>1</v>
          </cell>
          <cell r="CD192">
            <v>1.5</v>
          </cell>
          <cell r="CE192">
            <v>1</v>
          </cell>
          <cell r="CF192">
            <v>1.5</v>
          </cell>
          <cell r="CG192">
            <v>0.5</v>
          </cell>
          <cell r="CH192">
            <v>20.5</v>
          </cell>
          <cell r="CI192">
            <v>0</v>
          </cell>
          <cell r="CJ192" t="str">
            <v>Pass</v>
          </cell>
          <cell r="CK192">
            <v>9.66</v>
          </cell>
        </row>
        <row r="193">
          <cell r="B193" t="str">
            <v>PIET23CS123</v>
          </cell>
          <cell r="C193" t="str">
            <v>PIYUSH KUMAR MANGAL</v>
          </cell>
          <cell r="D193" t="str">
            <v>23EPTCS125</v>
          </cell>
          <cell r="E193" t="str">
            <v>B-60</v>
          </cell>
          <cell r="F193" t="str">
            <v>DF</v>
          </cell>
          <cell r="G193">
            <v>9</v>
          </cell>
          <cell r="H193">
            <v>10</v>
          </cell>
          <cell r="I193">
            <v>10</v>
          </cell>
          <cell r="J193">
            <v>29</v>
          </cell>
          <cell r="K193">
            <v>8</v>
          </cell>
          <cell r="L193">
            <v>10</v>
          </cell>
          <cell r="M193">
            <v>10</v>
          </cell>
          <cell r="N193">
            <v>28</v>
          </cell>
          <cell r="O193">
            <v>7</v>
          </cell>
          <cell r="P193">
            <v>10</v>
          </cell>
          <cell r="Q193">
            <v>10</v>
          </cell>
          <cell r="R193">
            <v>27</v>
          </cell>
          <cell r="S193">
            <v>7</v>
          </cell>
          <cell r="T193">
            <v>10</v>
          </cell>
          <cell r="U193">
            <v>10</v>
          </cell>
          <cell r="V193">
            <v>27</v>
          </cell>
          <cell r="W193">
            <v>7</v>
          </cell>
          <cell r="X193">
            <v>10</v>
          </cell>
          <cell r="Y193">
            <v>10</v>
          </cell>
          <cell r="Z193">
            <v>27</v>
          </cell>
          <cell r="AA193">
            <v>138</v>
          </cell>
          <cell r="AB193">
            <v>10</v>
          </cell>
          <cell r="AC193">
            <v>9</v>
          </cell>
          <cell r="AD193">
            <v>40</v>
          </cell>
          <cell r="AE193">
            <v>59</v>
          </cell>
          <cell r="AF193">
            <v>20</v>
          </cell>
          <cell r="AG193">
            <v>79</v>
          </cell>
          <cell r="AH193">
            <v>9</v>
          </cell>
          <cell r="AI193">
            <v>8</v>
          </cell>
          <cell r="AJ193">
            <v>37</v>
          </cell>
          <cell r="AK193">
            <v>54</v>
          </cell>
          <cell r="AL193">
            <v>32</v>
          </cell>
          <cell r="AM193">
            <v>86</v>
          </cell>
          <cell r="AN193">
            <v>9</v>
          </cell>
          <cell r="AO193">
            <v>8</v>
          </cell>
          <cell r="AP193">
            <v>39</v>
          </cell>
          <cell r="AQ193">
            <v>56</v>
          </cell>
          <cell r="AR193">
            <v>32</v>
          </cell>
          <cell r="AS193">
            <v>88</v>
          </cell>
          <cell r="AT193">
            <v>7</v>
          </cell>
          <cell r="AU193">
            <v>7</v>
          </cell>
          <cell r="AV193">
            <v>37</v>
          </cell>
          <cell r="AW193">
            <v>51</v>
          </cell>
          <cell r="AX193">
            <v>36</v>
          </cell>
          <cell r="AY193">
            <v>87</v>
          </cell>
          <cell r="AZ193">
            <v>8</v>
          </cell>
          <cell r="BA193">
            <v>4</v>
          </cell>
          <cell r="BB193">
            <v>35</v>
          </cell>
          <cell r="BC193">
            <v>47</v>
          </cell>
          <cell r="BD193">
            <v>24</v>
          </cell>
          <cell r="BE193">
            <v>71</v>
          </cell>
          <cell r="BF193">
            <v>411</v>
          </cell>
          <cell r="BG193">
            <v>79</v>
          </cell>
          <cell r="BH193">
            <v>628</v>
          </cell>
          <cell r="BI193">
            <v>83.733333333333334</v>
          </cell>
          <cell r="BK193" t="str">
            <v>B+</v>
          </cell>
          <cell r="BL193" t="str">
            <v>A</v>
          </cell>
          <cell r="BM193" t="str">
            <v>A++</v>
          </cell>
          <cell r="BN193" t="str">
            <v>B</v>
          </cell>
          <cell r="BO193" t="str">
            <v>A+</v>
          </cell>
          <cell r="BP193" t="str">
            <v>A++</v>
          </cell>
          <cell r="BQ193" t="str">
            <v>A+</v>
          </cell>
          <cell r="BR193" t="str">
            <v>A++</v>
          </cell>
          <cell r="BS193" t="str">
            <v>A++</v>
          </cell>
          <cell r="BT193" t="str">
            <v>B+</v>
          </cell>
          <cell r="BU193" t="str">
            <v>A+</v>
          </cell>
          <cell r="BW193">
            <v>2</v>
          </cell>
          <cell r="BX193">
            <v>4</v>
          </cell>
          <cell r="BY193">
            <v>4</v>
          </cell>
          <cell r="BZ193">
            <v>2</v>
          </cell>
          <cell r="CA193">
            <v>2</v>
          </cell>
          <cell r="CB193">
            <v>1</v>
          </cell>
          <cell r="CC193">
            <v>1</v>
          </cell>
          <cell r="CD193">
            <v>1.5</v>
          </cell>
          <cell r="CE193">
            <v>1</v>
          </cell>
          <cell r="CF193">
            <v>1.5</v>
          </cell>
          <cell r="CG193">
            <v>0.5</v>
          </cell>
          <cell r="CH193">
            <v>20.5</v>
          </cell>
          <cell r="CI193">
            <v>0</v>
          </cell>
          <cell r="CJ193" t="str">
            <v>Pass</v>
          </cell>
          <cell r="CK193">
            <v>8.9499999999999993</v>
          </cell>
        </row>
        <row r="194">
          <cell r="B194" t="str">
            <v>PIET23CS124</v>
          </cell>
          <cell r="C194" t="str">
            <v>POOJA</v>
          </cell>
          <cell r="D194" t="str">
            <v>23EPTCS126</v>
          </cell>
          <cell r="E194" t="str">
            <v>B-61</v>
          </cell>
          <cell r="F194" t="str">
            <v>HM</v>
          </cell>
          <cell r="G194">
            <v>4</v>
          </cell>
          <cell r="H194">
            <v>5</v>
          </cell>
          <cell r="I194">
            <v>9</v>
          </cell>
          <cell r="J194">
            <v>18</v>
          </cell>
          <cell r="K194">
            <v>5</v>
          </cell>
          <cell r="L194" t="str">
            <v>N</v>
          </cell>
          <cell r="M194">
            <v>7</v>
          </cell>
          <cell r="N194">
            <v>12</v>
          </cell>
          <cell r="O194" t="str">
            <v>N</v>
          </cell>
          <cell r="P194">
            <v>10</v>
          </cell>
          <cell r="Q194">
            <v>10</v>
          </cell>
          <cell r="R194">
            <v>20</v>
          </cell>
          <cell r="S194">
            <v>6</v>
          </cell>
          <cell r="T194" t="str">
            <v>N</v>
          </cell>
          <cell r="U194">
            <v>6</v>
          </cell>
          <cell r="V194">
            <v>12</v>
          </cell>
          <cell r="W194">
            <v>3</v>
          </cell>
          <cell r="X194">
            <v>8</v>
          </cell>
          <cell r="Y194">
            <v>8</v>
          </cell>
          <cell r="Z194">
            <v>19</v>
          </cell>
          <cell r="AA194">
            <v>81</v>
          </cell>
          <cell r="AB194">
            <v>4</v>
          </cell>
          <cell r="AC194">
            <v>3</v>
          </cell>
          <cell r="AD194">
            <v>20</v>
          </cell>
          <cell r="AE194">
            <v>27</v>
          </cell>
          <cell r="AF194">
            <v>28</v>
          </cell>
          <cell r="AG194">
            <v>55</v>
          </cell>
          <cell r="AH194">
            <v>8</v>
          </cell>
          <cell r="AI194">
            <v>7</v>
          </cell>
          <cell r="AJ194">
            <v>25</v>
          </cell>
          <cell r="AK194">
            <v>40</v>
          </cell>
          <cell r="AL194">
            <v>29</v>
          </cell>
          <cell r="AM194">
            <v>69</v>
          </cell>
          <cell r="AN194">
            <v>5</v>
          </cell>
          <cell r="AO194">
            <v>8</v>
          </cell>
          <cell r="AP194">
            <v>37</v>
          </cell>
          <cell r="AQ194">
            <v>50</v>
          </cell>
          <cell r="AR194">
            <v>32</v>
          </cell>
          <cell r="AS194">
            <v>82</v>
          </cell>
          <cell r="AT194">
            <v>3</v>
          </cell>
          <cell r="AU194">
            <v>6</v>
          </cell>
          <cell r="AV194">
            <v>21</v>
          </cell>
          <cell r="AW194">
            <v>30</v>
          </cell>
          <cell r="AX194">
            <v>23</v>
          </cell>
          <cell r="AY194">
            <v>53</v>
          </cell>
          <cell r="AZ194">
            <v>7</v>
          </cell>
          <cell r="BA194">
            <v>5</v>
          </cell>
          <cell r="BB194">
            <v>26</v>
          </cell>
          <cell r="BC194">
            <v>38</v>
          </cell>
          <cell r="BD194">
            <v>18</v>
          </cell>
          <cell r="BE194">
            <v>56</v>
          </cell>
          <cell r="BF194">
            <v>315</v>
          </cell>
          <cell r="BG194">
            <v>59</v>
          </cell>
          <cell r="BH194">
            <v>455</v>
          </cell>
          <cell r="BI194">
            <v>60.666666666666671</v>
          </cell>
          <cell r="BK194" t="str">
            <v>C+</v>
          </cell>
          <cell r="BL194" t="str">
            <v>E</v>
          </cell>
          <cell r="BM194" t="str">
            <v>E</v>
          </cell>
          <cell r="BN194" t="str">
            <v>D</v>
          </cell>
          <cell r="BO194" t="str">
            <v>D+</v>
          </cell>
          <cell r="BP194" t="str">
            <v>B+</v>
          </cell>
          <cell r="BQ194" t="str">
            <v>C</v>
          </cell>
          <cell r="BR194" t="str">
            <v>A++</v>
          </cell>
          <cell r="BS194" t="str">
            <v>D+</v>
          </cell>
          <cell r="BT194" t="str">
            <v>C</v>
          </cell>
          <cell r="BU194" t="str">
            <v>C+</v>
          </cell>
          <cell r="BW194">
            <v>2</v>
          </cell>
          <cell r="BX194">
            <v>4</v>
          </cell>
          <cell r="BY194">
            <v>4</v>
          </cell>
          <cell r="BZ194">
            <v>2</v>
          </cell>
          <cell r="CA194">
            <v>2</v>
          </cell>
          <cell r="CB194">
            <v>1</v>
          </cell>
          <cell r="CC194">
            <v>1</v>
          </cell>
          <cell r="CD194">
            <v>1.5</v>
          </cell>
          <cell r="CE194">
            <v>1</v>
          </cell>
          <cell r="CF194">
            <v>1.5</v>
          </cell>
          <cell r="CG194">
            <v>0.5</v>
          </cell>
          <cell r="CH194">
            <v>20.5</v>
          </cell>
          <cell r="CI194">
            <v>0</v>
          </cell>
          <cell r="CJ194" t="str">
            <v>Pass</v>
          </cell>
          <cell r="CK194">
            <v>5.74</v>
          </cell>
        </row>
        <row r="195">
          <cell r="B195" t="str">
            <v>PIET23CS125</v>
          </cell>
          <cell r="C195" t="str">
            <v>PRANAV SHARMA</v>
          </cell>
          <cell r="D195" t="str">
            <v>23EPTCS127</v>
          </cell>
          <cell r="E195" t="str">
            <v>B-62</v>
          </cell>
          <cell r="F195" t="str">
            <v>DM</v>
          </cell>
          <cell r="G195">
            <v>4</v>
          </cell>
          <cell r="H195">
            <v>5</v>
          </cell>
          <cell r="I195">
            <v>10</v>
          </cell>
          <cell r="J195">
            <v>19</v>
          </cell>
          <cell r="K195">
            <v>7</v>
          </cell>
          <cell r="L195">
            <v>7</v>
          </cell>
          <cell r="M195">
            <v>10</v>
          </cell>
          <cell r="N195">
            <v>24</v>
          </cell>
          <cell r="O195">
            <v>6</v>
          </cell>
          <cell r="P195">
            <v>9</v>
          </cell>
          <cell r="Q195">
            <v>10</v>
          </cell>
          <cell r="R195">
            <v>25</v>
          </cell>
          <cell r="S195">
            <v>6</v>
          </cell>
          <cell r="T195">
            <v>5</v>
          </cell>
          <cell r="U195">
            <v>8</v>
          </cell>
          <cell r="V195">
            <v>19</v>
          </cell>
          <cell r="W195">
            <v>7</v>
          </cell>
          <cell r="X195">
            <v>7</v>
          </cell>
          <cell r="Y195">
            <v>9</v>
          </cell>
          <cell r="Z195">
            <v>23</v>
          </cell>
          <cell r="AA195">
            <v>110</v>
          </cell>
          <cell r="AB195">
            <v>6</v>
          </cell>
          <cell r="AC195">
            <v>7</v>
          </cell>
          <cell r="AD195">
            <v>40</v>
          </cell>
          <cell r="AE195">
            <v>53</v>
          </cell>
          <cell r="AF195">
            <v>29</v>
          </cell>
          <cell r="AG195">
            <v>82</v>
          </cell>
          <cell r="AH195">
            <v>8</v>
          </cell>
          <cell r="AI195">
            <v>7</v>
          </cell>
          <cell r="AJ195">
            <v>38</v>
          </cell>
          <cell r="AK195">
            <v>53</v>
          </cell>
          <cell r="AL195">
            <v>30</v>
          </cell>
          <cell r="AM195">
            <v>83</v>
          </cell>
          <cell r="AN195">
            <v>7</v>
          </cell>
          <cell r="AO195">
            <v>8</v>
          </cell>
          <cell r="AP195">
            <v>37</v>
          </cell>
          <cell r="AQ195">
            <v>52</v>
          </cell>
          <cell r="AR195">
            <v>26</v>
          </cell>
          <cell r="AS195">
            <v>78</v>
          </cell>
          <cell r="AT195">
            <v>7</v>
          </cell>
          <cell r="AU195">
            <v>7</v>
          </cell>
          <cell r="AV195">
            <v>39</v>
          </cell>
          <cell r="AW195">
            <v>53</v>
          </cell>
          <cell r="AX195">
            <v>30</v>
          </cell>
          <cell r="AY195">
            <v>83</v>
          </cell>
          <cell r="AZ195">
            <v>8</v>
          </cell>
          <cell r="BA195">
            <v>6</v>
          </cell>
          <cell r="BB195">
            <v>32</v>
          </cell>
          <cell r="BC195">
            <v>46</v>
          </cell>
          <cell r="BD195">
            <v>28</v>
          </cell>
          <cell r="BE195">
            <v>74</v>
          </cell>
          <cell r="BF195">
            <v>400</v>
          </cell>
          <cell r="BG195">
            <v>80</v>
          </cell>
          <cell r="BH195">
            <v>590</v>
          </cell>
          <cell r="BI195">
            <v>78.666666666666657</v>
          </cell>
          <cell r="BK195" t="str">
            <v>D+</v>
          </cell>
          <cell r="BL195" t="str">
            <v>F</v>
          </cell>
          <cell r="BM195" t="str">
            <v>B</v>
          </cell>
          <cell r="BN195" t="str">
            <v>D+</v>
          </cell>
          <cell r="BO195" t="str">
            <v>B</v>
          </cell>
          <cell r="BP195" t="str">
            <v>A++</v>
          </cell>
          <cell r="BQ195" t="str">
            <v>A++</v>
          </cell>
          <cell r="BR195" t="str">
            <v>A+</v>
          </cell>
          <cell r="BS195" t="str">
            <v>A++</v>
          </cell>
          <cell r="BT195" t="str">
            <v>A</v>
          </cell>
          <cell r="BU195" t="str">
            <v>A+</v>
          </cell>
          <cell r="BW195">
            <v>2</v>
          </cell>
          <cell r="BX195">
            <v>4</v>
          </cell>
          <cell r="BY195">
            <v>4</v>
          </cell>
          <cell r="BZ195">
            <v>2</v>
          </cell>
          <cell r="CA195">
            <v>2</v>
          </cell>
          <cell r="CB195">
            <v>1</v>
          </cell>
          <cell r="CC195">
            <v>1</v>
          </cell>
          <cell r="CD195">
            <v>1.5</v>
          </cell>
          <cell r="CE195">
            <v>1</v>
          </cell>
          <cell r="CF195">
            <v>1.5</v>
          </cell>
          <cell r="CG195">
            <v>0.5</v>
          </cell>
          <cell r="CH195">
            <v>20.5</v>
          </cell>
          <cell r="CI195">
            <v>1</v>
          </cell>
          <cell r="CJ195" t="str">
            <v>Fail</v>
          </cell>
          <cell r="CK195">
            <v>6.3292682926829267</v>
          </cell>
        </row>
        <row r="196">
          <cell r="B196" t="str">
            <v>PIET23CS126</v>
          </cell>
          <cell r="C196" t="str">
            <v>PRANAV SHARMA</v>
          </cell>
          <cell r="D196" t="str">
            <v>23EPTCS128</v>
          </cell>
          <cell r="E196" t="str">
            <v>B-63</v>
          </cell>
          <cell r="F196" t="str">
            <v>DM</v>
          </cell>
          <cell r="G196">
            <v>5</v>
          </cell>
          <cell r="H196">
            <v>8</v>
          </cell>
          <cell r="I196">
            <v>10</v>
          </cell>
          <cell r="J196">
            <v>23</v>
          </cell>
          <cell r="K196">
            <v>7</v>
          </cell>
          <cell r="L196">
            <v>10</v>
          </cell>
          <cell r="M196">
            <v>10</v>
          </cell>
          <cell r="N196">
            <v>27</v>
          </cell>
          <cell r="O196">
            <v>6</v>
          </cell>
          <cell r="P196">
            <v>10</v>
          </cell>
          <cell r="Q196">
            <v>10</v>
          </cell>
          <cell r="R196">
            <v>26</v>
          </cell>
          <cell r="S196">
            <v>8</v>
          </cell>
          <cell r="T196">
            <v>10</v>
          </cell>
          <cell r="U196">
            <v>10</v>
          </cell>
          <cell r="V196">
            <v>28</v>
          </cell>
          <cell r="W196">
            <v>9</v>
          </cell>
          <cell r="X196">
            <v>10</v>
          </cell>
          <cell r="Y196">
            <v>9</v>
          </cell>
          <cell r="Z196">
            <v>28</v>
          </cell>
          <cell r="AA196">
            <v>132</v>
          </cell>
          <cell r="AB196">
            <v>9</v>
          </cell>
          <cell r="AC196">
            <v>7</v>
          </cell>
          <cell r="AD196">
            <v>40</v>
          </cell>
          <cell r="AE196">
            <v>56</v>
          </cell>
          <cell r="AF196">
            <v>38</v>
          </cell>
          <cell r="AG196">
            <v>94</v>
          </cell>
          <cell r="AH196">
            <v>8</v>
          </cell>
          <cell r="AI196">
            <v>8</v>
          </cell>
          <cell r="AJ196">
            <v>38</v>
          </cell>
          <cell r="AK196">
            <v>54</v>
          </cell>
          <cell r="AL196">
            <v>31</v>
          </cell>
          <cell r="AM196">
            <v>85</v>
          </cell>
          <cell r="AN196">
            <v>9</v>
          </cell>
          <cell r="AO196">
            <v>9</v>
          </cell>
          <cell r="AP196">
            <v>40</v>
          </cell>
          <cell r="AQ196">
            <v>58</v>
          </cell>
          <cell r="AR196">
            <v>34</v>
          </cell>
          <cell r="AS196">
            <v>92</v>
          </cell>
          <cell r="AT196">
            <v>10</v>
          </cell>
          <cell r="AU196">
            <v>10</v>
          </cell>
          <cell r="AV196">
            <v>40</v>
          </cell>
          <cell r="AW196">
            <v>60</v>
          </cell>
          <cell r="AX196">
            <v>40</v>
          </cell>
          <cell r="AY196">
            <v>100</v>
          </cell>
          <cell r="AZ196">
            <v>9</v>
          </cell>
          <cell r="BA196">
            <v>8</v>
          </cell>
          <cell r="BB196">
            <v>39</v>
          </cell>
          <cell r="BC196">
            <v>56</v>
          </cell>
          <cell r="BD196">
            <v>34</v>
          </cell>
          <cell r="BE196">
            <v>90</v>
          </cell>
          <cell r="BF196">
            <v>461</v>
          </cell>
          <cell r="BG196">
            <v>81</v>
          </cell>
          <cell r="BH196">
            <v>674</v>
          </cell>
          <cell r="BI196">
            <v>89.86666666666666</v>
          </cell>
          <cell r="BK196" t="str">
            <v>A</v>
          </cell>
          <cell r="BL196" t="str">
            <v>C+</v>
          </cell>
          <cell r="BM196" t="str">
            <v>B</v>
          </cell>
          <cell r="BN196" t="str">
            <v>A++</v>
          </cell>
          <cell r="BO196" t="str">
            <v>A+</v>
          </cell>
          <cell r="BP196" t="str">
            <v>A++</v>
          </cell>
          <cell r="BQ196" t="str">
            <v>A++</v>
          </cell>
          <cell r="BR196" t="str">
            <v>A++</v>
          </cell>
          <cell r="BS196" t="str">
            <v>A++</v>
          </cell>
          <cell r="BT196" t="str">
            <v>A++</v>
          </cell>
          <cell r="BU196" t="str">
            <v>A++</v>
          </cell>
          <cell r="BW196">
            <v>2</v>
          </cell>
          <cell r="BX196">
            <v>4</v>
          </cell>
          <cell r="BY196">
            <v>4</v>
          </cell>
          <cell r="BZ196">
            <v>2</v>
          </cell>
          <cell r="CA196">
            <v>2</v>
          </cell>
          <cell r="CB196">
            <v>1</v>
          </cell>
          <cell r="CC196">
            <v>1</v>
          </cell>
          <cell r="CD196">
            <v>1.5</v>
          </cell>
          <cell r="CE196">
            <v>1</v>
          </cell>
          <cell r="CF196">
            <v>1.5</v>
          </cell>
          <cell r="CG196">
            <v>0.5</v>
          </cell>
          <cell r="CH196">
            <v>20.5</v>
          </cell>
          <cell r="CI196">
            <v>0</v>
          </cell>
          <cell r="CJ196" t="str">
            <v>Pass</v>
          </cell>
          <cell r="CK196">
            <v>8.68</v>
          </cell>
        </row>
        <row r="197">
          <cell r="B197" t="str">
            <v>PIET23CS167</v>
          </cell>
          <cell r="C197" t="str">
            <v>TANUSH JANGID</v>
          </cell>
          <cell r="D197" t="str">
            <v>23EPTCS167</v>
          </cell>
          <cell r="E197" t="str">
            <v>B-64</v>
          </cell>
          <cell r="F197" t="str">
            <v>HM</v>
          </cell>
          <cell r="G197">
            <v>7</v>
          </cell>
          <cell r="H197">
            <v>9</v>
          </cell>
          <cell r="I197">
            <v>10</v>
          </cell>
          <cell r="J197">
            <v>26</v>
          </cell>
          <cell r="K197">
            <v>7</v>
          </cell>
          <cell r="L197">
            <v>9</v>
          </cell>
          <cell r="M197">
            <v>10</v>
          </cell>
          <cell r="N197">
            <v>26</v>
          </cell>
          <cell r="O197">
            <v>7</v>
          </cell>
          <cell r="P197">
            <v>10</v>
          </cell>
          <cell r="Q197">
            <v>10</v>
          </cell>
          <cell r="R197">
            <v>27</v>
          </cell>
          <cell r="S197">
            <v>4</v>
          </cell>
          <cell r="T197">
            <v>7</v>
          </cell>
          <cell r="U197">
            <v>10</v>
          </cell>
          <cell r="V197">
            <v>21</v>
          </cell>
          <cell r="W197">
            <v>9</v>
          </cell>
          <cell r="X197">
            <v>10</v>
          </cell>
          <cell r="Y197">
            <v>10</v>
          </cell>
          <cell r="Z197">
            <v>29</v>
          </cell>
          <cell r="AA197">
            <v>129</v>
          </cell>
          <cell r="AB197">
            <v>8</v>
          </cell>
          <cell r="AC197">
            <v>8</v>
          </cell>
          <cell r="AD197">
            <v>40</v>
          </cell>
          <cell r="AE197">
            <v>56</v>
          </cell>
          <cell r="AF197">
            <v>27</v>
          </cell>
          <cell r="AG197">
            <v>83</v>
          </cell>
          <cell r="AH197">
            <v>8</v>
          </cell>
          <cell r="AI197">
            <v>8</v>
          </cell>
          <cell r="AJ197">
            <v>40</v>
          </cell>
          <cell r="AK197">
            <v>56</v>
          </cell>
          <cell r="AL197">
            <v>32</v>
          </cell>
          <cell r="AM197">
            <v>88</v>
          </cell>
          <cell r="AN197">
            <v>8</v>
          </cell>
          <cell r="AO197">
            <v>7</v>
          </cell>
          <cell r="AP197">
            <v>40</v>
          </cell>
          <cell r="AQ197">
            <v>55</v>
          </cell>
          <cell r="AR197">
            <v>31</v>
          </cell>
          <cell r="AS197">
            <v>86</v>
          </cell>
          <cell r="AT197">
            <v>9</v>
          </cell>
          <cell r="AU197">
            <v>8</v>
          </cell>
          <cell r="AV197">
            <v>40</v>
          </cell>
          <cell r="AW197">
            <v>57</v>
          </cell>
          <cell r="AX197">
            <v>28</v>
          </cell>
          <cell r="AY197">
            <v>85</v>
          </cell>
          <cell r="AZ197">
            <v>9</v>
          </cell>
          <cell r="BA197">
            <v>8</v>
          </cell>
          <cell r="BB197">
            <v>40</v>
          </cell>
          <cell r="BC197">
            <v>57</v>
          </cell>
          <cell r="BD197">
            <v>34</v>
          </cell>
          <cell r="BE197">
            <v>91</v>
          </cell>
          <cell r="BF197">
            <v>433</v>
          </cell>
          <cell r="BG197">
            <v>88</v>
          </cell>
          <cell r="BH197">
            <v>650</v>
          </cell>
          <cell r="BI197">
            <v>86.666666666666671</v>
          </cell>
          <cell r="BK197" t="str">
            <v>B+</v>
          </cell>
          <cell r="BL197" t="str">
            <v>C+</v>
          </cell>
          <cell r="BM197" t="str">
            <v>E</v>
          </cell>
          <cell r="BN197" t="str">
            <v>C</v>
          </cell>
          <cell r="BO197" t="str">
            <v>C+</v>
          </cell>
          <cell r="BP197" t="str">
            <v>A++</v>
          </cell>
          <cell r="BQ197" t="str">
            <v>A++</v>
          </cell>
          <cell r="BR197" t="str">
            <v>A++</v>
          </cell>
          <cell r="BS197" t="str">
            <v>A++</v>
          </cell>
          <cell r="BT197" t="str">
            <v>A++</v>
          </cell>
          <cell r="BU197" t="str">
            <v>A++</v>
          </cell>
          <cell r="BW197">
            <v>2</v>
          </cell>
          <cell r="BX197">
            <v>4</v>
          </cell>
          <cell r="BY197">
            <v>4</v>
          </cell>
          <cell r="BZ197">
            <v>2</v>
          </cell>
          <cell r="CA197">
            <v>2</v>
          </cell>
          <cell r="CB197">
            <v>1</v>
          </cell>
          <cell r="CC197">
            <v>1</v>
          </cell>
          <cell r="CD197">
            <v>1.5</v>
          </cell>
          <cell r="CE197">
            <v>1</v>
          </cell>
          <cell r="CF197">
            <v>1.5</v>
          </cell>
          <cell r="CG197">
            <v>0.5</v>
          </cell>
          <cell r="CH197">
            <v>20.5</v>
          </cell>
          <cell r="CI197">
            <v>0</v>
          </cell>
          <cell r="CJ197" t="str">
            <v>Pass</v>
          </cell>
          <cell r="CK197">
            <v>7.41</v>
          </cell>
        </row>
        <row r="198">
          <cell r="B198"/>
          <cell r="C198"/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/>
          <cell r="AY198"/>
          <cell r="AZ198"/>
          <cell r="BA198"/>
          <cell r="BB198"/>
          <cell r="BC198"/>
          <cell r="BD198"/>
          <cell r="BE198"/>
          <cell r="BF198"/>
          <cell r="BG198"/>
          <cell r="BH198"/>
          <cell r="BI198"/>
          <cell r="BK198">
            <v>0</v>
          </cell>
          <cell r="BL198">
            <v>10</v>
          </cell>
          <cell r="BM198">
            <v>7</v>
          </cell>
          <cell r="BN198">
            <v>4</v>
          </cell>
          <cell r="BO198">
            <v>1</v>
          </cell>
          <cell r="BP198"/>
          <cell r="BQ198"/>
          <cell r="BR198"/>
          <cell r="BS198"/>
          <cell r="BT198"/>
          <cell r="BU198"/>
          <cell r="BW198"/>
          <cell r="BX198"/>
          <cell r="BY198"/>
          <cell r="BZ198"/>
          <cell r="CA198"/>
          <cell r="CB198"/>
          <cell r="CC198"/>
          <cell r="CD198"/>
          <cell r="CE198"/>
          <cell r="CF198"/>
          <cell r="CG198"/>
          <cell r="CH198"/>
          <cell r="CI198"/>
          <cell r="CJ198"/>
          <cell r="CK198"/>
        </row>
        <row r="199">
          <cell r="B199" t="str">
            <v>PIET23CS127</v>
          </cell>
          <cell r="C199" t="str">
            <v>PRATHAM SINGH PANWAR</v>
          </cell>
          <cell r="D199" t="str">
            <v>23EPTCS129</v>
          </cell>
          <cell r="E199" t="str">
            <v>C-01</v>
          </cell>
          <cell r="F199" t="str">
            <v>HM</v>
          </cell>
          <cell r="G199">
            <v>10</v>
          </cell>
          <cell r="H199">
            <v>10</v>
          </cell>
          <cell r="I199">
            <v>10</v>
          </cell>
          <cell r="J199">
            <v>30</v>
          </cell>
          <cell r="K199">
            <v>7</v>
          </cell>
          <cell r="L199">
            <v>10</v>
          </cell>
          <cell r="M199">
            <v>10</v>
          </cell>
          <cell r="N199">
            <v>27</v>
          </cell>
          <cell r="O199">
            <v>6</v>
          </cell>
          <cell r="P199">
            <v>9</v>
          </cell>
          <cell r="Q199">
            <v>10</v>
          </cell>
          <cell r="R199">
            <v>25</v>
          </cell>
          <cell r="S199">
            <v>3</v>
          </cell>
          <cell r="T199">
            <v>7</v>
          </cell>
          <cell r="U199">
            <v>10</v>
          </cell>
          <cell r="V199">
            <v>20</v>
          </cell>
          <cell r="W199">
            <v>8</v>
          </cell>
          <cell r="X199">
            <v>10</v>
          </cell>
          <cell r="Y199">
            <v>10</v>
          </cell>
          <cell r="Z199">
            <v>28</v>
          </cell>
          <cell r="AA199">
            <v>130</v>
          </cell>
          <cell r="AB199">
            <v>9</v>
          </cell>
          <cell r="AC199">
            <v>10</v>
          </cell>
          <cell r="AD199">
            <v>40</v>
          </cell>
          <cell r="AE199">
            <v>59</v>
          </cell>
          <cell r="AF199">
            <v>32</v>
          </cell>
          <cell r="AG199">
            <v>91</v>
          </cell>
          <cell r="AH199">
            <v>7</v>
          </cell>
          <cell r="AI199">
            <v>8</v>
          </cell>
          <cell r="AJ199">
            <v>38</v>
          </cell>
          <cell r="AK199">
            <v>53</v>
          </cell>
          <cell r="AL199">
            <v>31</v>
          </cell>
          <cell r="AM199">
            <v>84</v>
          </cell>
          <cell r="AN199">
            <v>8</v>
          </cell>
          <cell r="AO199">
            <v>8</v>
          </cell>
          <cell r="AP199">
            <v>37</v>
          </cell>
          <cell r="AQ199">
            <v>53</v>
          </cell>
          <cell r="AR199">
            <v>29</v>
          </cell>
          <cell r="AS199">
            <v>82</v>
          </cell>
          <cell r="AT199">
            <v>8</v>
          </cell>
          <cell r="AU199">
            <v>8</v>
          </cell>
          <cell r="AV199">
            <v>38</v>
          </cell>
          <cell r="AW199">
            <v>54</v>
          </cell>
          <cell r="AX199">
            <v>34</v>
          </cell>
          <cell r="AY199">
            <v>88</v>
          </cell>
          <cell r="AZ199">
            <v>7</v>
          </cell>
          <cell r="BA199">
            <v>7</v>
          </cell>
          <cell r="BB199">
            <v>34</v>
          </cell>
          <cell r="BC199">
            <v>48</v>
          </cell>
          <cell r="BD199">
            <v>28</v>
          </cell>
          <cell r="BE199">
            <v>76</v>
          </cell>
          <cell r="BF199">
            <v>421</v>
          </cell>
          <cell r="BG199">
            <v>93</v>
          </cell>
          <cell r="BH199">
            <v>644</v>
          </cell>
          <cell r="BI199">
            <v>85.866666666666674</v>
          </cell>
          <cell r="BK199" t="str">
            <v>B</v>
          </cell>
          <cell r="BL199" t="str">
            <v>A++</v>
          </cell>
          <cell r="BM199" t="str">
            <v>A++</v>
          </cell>
          <cell r="BN199" t="str">
            <v>C+</v>
          </cell>
          <cell r="BO199" t="str">
            <v>B+</v>
          </cell>
          <cell r="BP199" t="str">
            <v>A++</v>
          </cell>
          <cell r="BQ199" t="str">
            <v>A++</v>
          </cell>
          <cell r="BR199" t="str">
            <v>A++</v>
          </cell>
          <cell r="BS199" t="str">
            <v>A++</v>
          </cell>
          <cell r="BT199" t="str">
            <v>A+</v>
          </cell>
          <cell r="BU199" t="str">
            <v>A++</v>
          </cell>
          <cell r="BW199">
            <v>2</v>
          </cell>
          <cell r="BX199">
            <v>4</v>
          </cell>
          <cell r="BY199">
            <v>4</v>
          </cell>
          <cell r="BZ199">
            <v>2</v>
          </cell>
          <cell r="CA199">
            <v>2</v>
          </cell>
          <cell r="CB199">
            <v>1</v>
          </cell>
          <cell r="CC199">
            <v>1</v>
          </cell>
          <cell r="CD199">
            <v>1.5</v>
          </cell>
          <cell r="CE199">
            <v>1</v>
          </cell>
          <cell r="CF199">
            <v>1.5</v>
          </cell>
          <cell r="CG199">
            <v>0.5</v>
          </cell>
          <cell r="CH199">
            <v>20.5</v>
          </cell>
          <cell r="CI199">
            <v>0</v>
          </cell>
          <cell r="CJ199" t="str">
            <v>Pass</v>
          </cell>
          <cell r="CK199">
            <v>9.1999999999999993</v>
          </cell>
        </row>
        <row r="200">
          <cell r="B200" t="str">
            <v>PIET23CS128</v>
          </cell>
          <cell r="C200" t="str">
            <v>PRINCE KUMAR</v>
          </cell>
          <cell r="D200" t="str">
            <v>23EPTCS130</v>
          </cell>
          <cell r="E200" t="str">
            <v>C-02</v>
          </cell>
          <cell r="F200" t="str">
            <v>HF</v>
          </cell>
          <cell r="G200">
            <v>1</v>
          </cell>
          <cell r="H200">
            <v>7</v>
          </cell>
          <cell r="I200">
            <v>10</v>
          </cell>
          <cell r="J200">
            <v>18</v>
          </cell>
          <cell r="K200">
            <v>2</v>
          </cell>
          <cell r="L200">
            <v>6</v>
          </cell>
          <cell r="M200">
            <v>10</v>
          </cell>
          <cell r="N200">
            <v>18</v>
          </cell>
          <cell r="O200">
            <v>6</v>
          </cell>
          <cell r="P200">
            <v>9</v>
          </cell>
          <cell r="Q200">
            <v>10</v>
          </cell>
          <cell r="R200">
            <v>25</v>
          </cell>
          <cell r="S200">
            <v>2</v>
          </cell>
          <cell r="T200">
            <v>7</v>
          </cell>
          <cell r="U200">
            <v>10</v>
          </cell>
          <cell r="V200">
            <v>19</v>
          </cell>
          <cell r="W200">
            <v>4</v>
          </cell>
          <cell r="X200">
            <v>9</v>
          </cell>
          <cell r="Y200">
            <v>10</v>
          </cell>
          <cell r="Z200">
            <v>23</v>
          </cell>
          <cell r="AA200">
            <v>103</v>
          </cell>
          <cell r="AB200">
            <v>5</v>
          </cell>
          <cell r="AC200">
            <v>5</v>
          </cell>
          <cell r="AD200">
            <v>40</v>
          </cell>
          <cell r="AE200">
            <v>50</v>
          </cell>
          <cell r="AF200">
            <v>16</v>
          </cell>
          <cell r="AG200">
            <v>66</v>
          </cell>
          <cell r="AH200">
            <v>7</v>
          </cell>
          <cell r="AI200">
            <v>8</v>
          </cell>
          <cell r="AJ200">
            <v>39</v>
          </cell>
          <cell r="AK200">
            <v>54</v>
          </cell>
          <cell r="AL200">
            <v>31</v>
          </cell>
          <cell r="AM200">
            <v>85</v>
          </cell>
          <cell r="AN200">
            <v>8</v>
          </cell>
          <cell r="AO200">
            <v>7</v>
          </cell>
          <cell r="AP200">
            <v>36</v>
          </cell>
          <cell r="AQ200">
            <v>51</v>
          </cell>
          <cell r="AR200">
            <v>30</v>
          </cell>
          <cell r="AS200">
            <v>81</v>
          </cell>
          <cell r="AT200">
            <v>6</v>
          </cell>
          <cell r="AU200">
            <v>6</v>
          </cell>
          <cell r="AV200">
            <v>38</v>
          </cell>
          <cell r="AW200">
            <v>50</v>
          </cell>
          <cell r="AX200">
            <v>30</v>
          </cell>
          <cell r="AY200">
            <v>80</v>
          </cell>
          <cell r="AZ200">
            <v>6</v>
          </cell>
          <cell r="BA200">
            <v>5</v>
          </cell>
          <cell r="BB200">
            <v>34</v>
          </cell>
          <cell r="BC200">
            <v>45</v>
          </cell>
          <cell r="BD200">
            <v>18</v>
          </cell>
          <cell r="BE200">
            <v>63</v>
          </cell>
          <cell r="BF200">
            <v>375</v>
          </cell>
          <cell r="BG200">
            <v>68</v>
          </cell>
          <cell r="BH200">
            <v>546</v>
          </cell>
          <cell r="BI200">
            <v>72.8</v>
          </cell>
          <cell r="BK200" t="str">
            <v>B+</v>
          </cell>
          <cell r="BL200" t="str">
            <v>F</v>
          </cell>
          <cell r="BM200" t="str">
            <v>C</v>
          </cell>
          <cell r="BN200" t="str">
            <v>D+</v>
          </cell>
          <cell r="BO200" t="str">
            <v>B</v>
          </cell>
          <cell r="BP200" t="str">
            <v>A++</v>
          </cell>
          <cell r="BQ200" t="str">
            <v>B</v>
          </cell>
          <cell r="BR200" t="str">
            <v>A++</v>
          </cell>
          <cell r="BS200" t="str">
            <v>A+</v>
          </cell>
          <cell r="BT200" t="str">
            <v>B</v>
          </cell>
          <cell r="BU200" t="str">
            <v>B+</v>
          </cell>
          <cell r="BW200">
            <v>2</v>
          </cell>
          <cell r="BX200">
            <v>4</v>
          </cell>
          <cell r="BY200">
            <v>4</v>
          </cell>
          <cell r="BZ200">
            <v>2</v>
          </cell>
          <cell r="CA200">
            <v>2</v>
          </cell>
          <cell r="CB200">
            <v>1</v>
          </cell>
          <cell r="CC200">
            <v>1</v>
          </cell>
          <cell r="CD200">
            <v>1.5</v>
          </cell>
          <cell r="CE200">
            <v>1</v>
          </cell>
          <cell r="CF200">
            <v>1.5</v>
          </cell>
          <cell r="CG200">
            <v>0.5</v>
          </cell>
          <cell r="CH200">
            <v>20.5</v>
          </cell>
          <cell r="CI200">
            <v>1</v>
          </cell>
          <cell r="CJ200" t="str">
            <v>Fail</v>
          </cell>
          <cell r="CK200">
            <v>6.13</v>
          </cell>
        </row>
        <row r="201">
          <cell r="B201" t="str">
            <v>PIET23CS130</v>
          </cell>
          <cell r="C201" t="str">
            <v>PRIYANSHU THAKURIA</v>
          </cell>
          <cell r="D201" t="str">
            <v>23EPTCS131</v>
          </cell>
          <cell r="E201" t="str">
            <v>C-04</v>
          </cell>
          <cell r="F201" t="str">
            <v>DM</v>
          </cell>
          <cell r="G201">
            <v>4</v>
          </cell>
          <cell r="H201">
            <v>7</v>
          </cell>
          <cell r="I201">
            <v>10</v>
          </cell>
          <cell r="J201">
            <v>21</v>
          </cell>
          <cell r="K201">
            <v>6</v>
          </cell>
          <cell r="L201">
            <v>9</v>
          </cell>
          <cell r="M201">
            <v>10</v>
          </cell>
          <cell r="N201">
            <v>25</v>
          </cell>
          <cell r="O201">
            <v>8</v>
          </cell>
          <cell r="P201">
            <v>10</v>
          </cell>
          <cell r="Q201">
            <v>10</v>
          </cell>
          <cell r="R201">
            <v>28</v>
          </cell>
          <cell r="S201">
            <v>5</v>
          </cell>
          <cell r="T201">
            <v>8</v>
          </cell>
          <cell r="U201">
            <v>10</v>
          </cell>
          <cell r="V201">
            <v>23</v>
          </cell>
          <cell r="W201">
            <v>8</v>
          </cell>
          <cell r="X201">
            <v>9</v>
          </cell>
          <cell r="Y201">
            <v>9</v>
          </cell>
          <cell r="Z201">
            <v>26</v>
          </cell>
          <cell r="AA201">
            <v>123</v>
          </cell>
          <cell r="AB201">
            <v>7</v>
          </cell>
          <cell r="AC201">
            <v>8</v>
          </cell>
          <cell r="AD201">
            <v>40</v>
          </cell>
          <cell r="AE201">
            <v>55</v>
          </cell>
          <cell r="AF201">
            <v>25</v>
          </cell>
          <cell r="AG201">
            <v>80</v>
          </cell>
          <cell r="AH201">
            <v>8</v>
          </cell>
          <cell r="AI201">
            <v>8</v>
          </cell>
          <cell r="AJ201">
            <v>39</v>
          </cell>
          <cell r="AK201">
            <v>55</v>
          </cell>
          <cell r="AL201">
            <v>36</v>
          </cell>
          <cell r="AM201">
            <v>91</v>
          </cell>
          <cell r="AN201">
            <v>8</v>
          </cell>
          <cell r="AO201">
            <v>8</v>
          </cell>
          <cell r="AP201">
            <v>32</v>
          </cell>
          <cell r="AQ201">
            <v>48</v>
          </cell>
          <cell r="AR201">
            <v>27</v>
          </cell>
          <cell r="AS201">
            <v>75</v>
          </cell>
          <cell r="AT201">
            <v>7</v>
          </cell>
          <cell r="AU201">
            <v>7</v>
          </cell>
          <cell r="AV201">
            <v>34</v>
          </cell>
          <cell r="AW201">
            <v>48</v>
          </cell>
          <cell r="AX201">
            <v>32</v>
          </cell>
          <cell r="AY201">
            <v>80</v>
          </cell>
          <cell r="AZ201">
            <v>6</v>
          </cell>
          <cell r="BA201">
            <v>7</v>
          </cell>
          <cell r="BB201">
            <v>35</v>
          </cell>
          <cell r="BC201">
            <v>48</v>
          </cell>
          <cell r="BD201">
            <v>27</v>
          </cell>
          <cell r="BE201">
            <v>75</v>
          </cell>
          <cell r="BF201">
            <v>401</v>
          </cell>
          <cell r="BG201">
            <v>73</v>
          </cell>
          <cell r="BH201">
            <v>597</v>
          </cell>
          <cell r="BI201">
            <v>79.600000000000009</v>
          </cell>
          <cell r="BK201" t="str">
            <v>C+</v>
          </cell>
          <cell r="BL201" t="str">
            <v>C+</v>
          </cell>
          <cell r="BM201" t="str">
            <v>C+</v>
          </cell>
          <cell r="BN201" t="str">
            <v>B</v>
          </cell>
          <cell r="BO201" t="str">
            <v>B+</v>
          </cell>
          <cell r="BP201" t="str">
            <v>A++</v>
          </cell>
          <cell r="BQ201" t="str">
            <v>A+</v>
          </cell>
          <cell r="BR201" t="str">
            <v>A</v>
          </cell>
          <cell r="BS201" t="str">
            <v>A+</v>
          </cell>
          <cell r="BT201" t="str">
            <v>A</v>
          </cell>
          <cell r="BU201" t="str">
            <v>A</v>
          </cell>
          <cell r="BW201">
            <v>2</v>
          </cell>
          <cell r="BX201">
            <v>4</v>
          </cell>
          <cell r="BY201">
            <v>4</v>
          </cell>
          <cell r="BZ201">
            <v>2</v>
          </cell>
          <cell r="CA201">
            <v>2</v>
          </cell>
          <cell r="CB201">
            <v>1</v>
          </cell>
          <cell r="CC201">
            <v>1</v>
          </cell>
          <cell r="CD201">
            <v>1.5</v>
          </cell>
          <cell r="CE201">
            <v>1</v>
          </cell>
          <cell r="CF201">
            <v>1.5</v>
          </cell>
          <cell r="CG201">
            <v>0.5</v>
          </cell>
          <cell r="CH201">
            <v>20.5</v>
          </cell>
          <cell r="CI201">
            <v>0</v>
          </cell>
          <cell r="CJ201" t="str">
            <v>Pass</v>
          </cell>
          <cell r="CK201">
            <v>7.74</v>
          </cell>
        </row>
        <row r="202">
          <cell r="B202" t="str">
            <v>PIET23CS131</v>
          </cell>
          <cell r="C202" t="str">
            <v>RACHIT BARANWAL</v>
          </cell>
          <cell r="D202" t="str">
            <v>23EPTCS132</v>
          </cell>
          <cell r="E202" t="str">
            <v>C-05</v>
          </cell>
          <cell r="F202" t="str">
            <v>HM</v>
          </cell>
          <cell r="G202">
            <v>4</v>
          </cell>
          <cell r="H202">
            <v>7</v>
          </cell>
          <cell r="I202">
            <v>10</v>
          </cell>
          <cell r="J202">
            <v>21</v>
          </cell>
          <cell r="K202">
            <v>3</v>
          </cell>
          <cell r="L202">
            <v>9</v>
          </cell>
          <cell r="M202">
            <v>10</v>
          </cell>
          <cell r="N202">
            <v>22</v>
          </cell>
          <cell r="O202" t="str">
            <v>N</v>
          </cell>
          <cell r="P202">
            <v>10</v>
          </cell>
          <cell r="Q202">
            <v>10</v>
          </cell>
          <cell r="R202">
            <v>20</v>
          </cell>
          <cell r="S202">
            <v>10</v>
          </cell>
          <cell r="T202" t="str">
            <v>N</v>
          </cell>
          <cell r="U202">
            <v>10</v>
          </cell>
          <cell r="V202">
            <v>20</v>
          </cell>
          <cell r="W202">
            <v>5</v>
          </cell>
          <cell r="X202">
            <v>10</v>
          </cell>
          <cell r="Y202">
            <v>9</v>
          </cell>
          <cell r="Z202">
            <v>24</v>
          </cell>
          <cell r="AA202">
            <v>107</v>
          </cell>
          <cell r="AB202">
            <v>8</v>
          </cell>
          <cell r="AC202">
            <v>7</v>
          </cell>
          <cell r="AD202">
            <v>37</v>
          </cell>
          <cell r="AE202">
            <v>52</v>
          </cell>
          <cell r="AF202">
            <v>22</v>
          </cell>
          <cell r="AG202">
            <v>74</v>
          </cell>
          <cell r="AH202">
            <v>7</v>
          </cell>
          <cell r="AI202">
            <v>9</v>
          </cell>
          <cell r="AJ202">
            <v>36</v>
          </cell>
          <cell r="AK202">
            <v>52</v>
          </cell>
          <cell r="AL202">
            <v>35</v>
          </cell>
          <cell r="AM202">
            <v>87</v>
          </cell>
          <cell r="AN202">
            <v>7</v>
          </cell>
          <cell r="AO202">
            <v>8</v>
          </cell>
          <cell r="AP202">
            <v>33</v>
          </cell>
          <cell r="AQ202">
            <v>48</v>
          </cell>
          <cell r="AR202">
            <v>29</v>
          </cell>
          <cell r="AS202">
            <v>77</v>
          </cell>
          <cell r="AT202">
            <v>7</v>
          </cell>
          <cell r="AU202">
            <v>7</v>
          </cell>
          <cell r="AV202">
            <v>34</v>
          </cell>
          <cell r="AW202">
            <v>48</v>
          </cell>
          <cell r="AX202">
            <v>32</v>
          </cell>
          <cell r="AY202">
            <v>80</v>
          </cell>
          <cell r="AZ202">
            <v>7</v>
          </cell>
          <cell r="BA202">
            <v>7</v>
          </cell>
          <cell r="BB202">
            <v>37</v>
          </cell>
          <cell r="BC202">
            <v>51</v>
          </cell>
          <cell r="BD202">
            <v>36</v>
          </cell>
          <cell r="BE202">
            <v>87</v>
          </cell>
          <cell r="BF202">
            <v>405</v>
          </cell>
          <cell r="BG202">
            <v>68</v>
          </cell>
          <cell r="BH202">
            <v>580</v>
          </cell>
          <cell r="BI202">
            <v>77.333333333333329</v>
          </cell>
          <cell r="BK202" t="str">
            <v>C</v>
          </cell>
          <cell r="BL202" t="str">
            <v>D+</v>
          </cell>
          <cell r="BM202" t="str">
            <v>B</v>
          </cell>
          <cell r="BN202" t="str">
            <v>A+</v>
          </cell>
          <cell r="BO202" t="str">
            <v>B</v>
          </cell>
          <cell r="BP202" t="str">
            <v>A++</v>
          </cell>
          <cell r="BQ202" t="str">
            <v>A</v>
          </cell>
          <cell r="BR202" t="str">
            <v>A+</v>
          </cell>
          <cell r="BS202" t="str">
            <v>A+</v>
          </cell>
          <cell r="BT202" t="str">
            <v>A++</v>
          </cell>
          <cell r="BU202" t="str">
            <v>B+</v>
          </cell>
          <cell r="BW202">
            <v>2</v>
          </cell>
          <cell r="BX202">
            <v>4</v>
          </cell>
          <cell r="BY202">
            <v>4</v>
          </cell>
          <cell r="BZ202">
            <v>2</v>
          </cell>
          <cell r="CA202">
            <v>2</v>
          </cell>
          <cell r="CB202">
            <v>1</v>
          </cell>
          <cell r="CC202">
            <v>1</v>
          </cell>
          <cell r="CD202">
            <v>1.5</v>
          </cell>
          <cell r="CE202">
            <v>1</v>
          </cell>
          <cell r="CF202">
            <v>1.5</v>
          </cell>
          <cell r="CG202">
            <v>0.5</v>
          </cell>
          <cell r="CH202">
            <v>20.5</v>
          </cell>
          <cell r="CI202">
            <v>0</v>
          </cell>
          <cell r="CJ202" t="str">
            <v>Pass</v>
          </cell>
          <cell r="CK202">
            <v>7.8</v>
          </cell>
        </row>
        <row r="203">
          <cell r="B203" t="str">
            <v>PIET23CS132</v>
          </cell>
          <cell r="C203" t="str">
            <v>RAHUL PRAJAPAT</v>
          </cell>
          <cell r="D203" t="str">
            <v>23EPTCS133</v>
          </cell>
          <cell r="E203" t="str">
            <v>C-06</v>
          </cell>
          <cell r="F203" t="str">
            <v>HM</v>
          </cell>
          <cell r="G203">
            <v>7</v>
          </cell>
          <cell r="H203">
            <v>7</v>
          </cell>
          <cell r="I203">
            <v>10</v>
          </cell>
          <cell r="J203">
            <v>24</v>
          </cell>
          <cell r="K203">
            <v>4</v>
          </cell>
          <cell r="L203">
            <v>10</v>
          </cell>
          <cell r="M203">
            <v>10</v>
          </cell>
          <cell r="N203">
            <v>24</v>
          </cell>
          <cell r="O203">
            <v>7</v>
          </cell>
          <cell r="P203">
            <v>9</v>
          </cell>
          <cell r="Q203">
            <v>10</v>
          </cell>
          <cell r="R203">
            <v>26</v>
          </cell>
          <cell r="S203">
            <v>3</v>
          </cell>
          <cell r="T203">
            <v>9</v>
          </cell>
          <cell r="U203">
            <v>10</v>
          </cell>
          <cell r="V203">
            <v>22</v>
          </cell>
          <cell r="W203">
            <v>6</v>
          </cell>
          <cell r="X203">
            <v>9</v>
          </cell>
          <cell r="Y203">
            <v>10</v>
          </cell>
          <cell r="Z203">
            <v>25</v>
          </cell>
          <cell r="AA203">
            <v>121</v>
          </cell>
          <cell r="AB203">
            <v>7</v>
          </cell>
          <cell r="AC203">
            <v>8</v>
          </cell>
          <cell r="AD203">
            <v>40</v>
          </cell>
          <cell r="AE203">
            <v>55</v>
          </cell>
          <cell r="AF203">
            <v>25</v>
          </cell>
          <cell r="AG203">
            <v>80</v>
          </cell>
          <cell r="AH203">
            <v>7</v>
          </cell>
          <cell r="AI203">
            <v>7</v>
          </cell>
          <cell r="AJ203">
            <v>36</v>
          </cell>
          <cell r="AK203">
            <v>50</v>
          </cell>
          <cell r="AL203">
            <v>30</v>
          </cell>
          <cell r="AM203">
            <v>80</v>
          </cell>
          <cell r="AN203">
            <v>8</v>
          </cell>
          <cell r="AO203">
            <v>8</v>
          </cell>
          <cell r="AP203">
            <v>37</v>
          </cell>
          <cell r="AQ203">
            <v>53</v>
          </cell>
          <cell r="AR203">
            <v>28</v>
          </cell>
          <cell r="AS203">
            <v>81</v>
          </cell>
          <cell r="AT203">
            <v>8</v>
          </cell>
          <cell r="AU203">
            <v>7</v>
          </cell>
          <cell r="AV203">
            <v>36</v>
          </cell>
          <cell r="AW203">
            <v>51</v>
          </cell>
          <cell r="AX203">
            <v>31</v>
          </cell>
          <cell r="AY203">
            <v>82</v>
          </cell>
          <cell r="AZ203">
            <v>7</v>
          </cell>
          <cell r="BA203">
            <v>8</v>
          </cell>
          <cell r="BB203">
            <v>36</v>
          </cell>
          <cell r="BC203">
            <v>51</v>
          </cell>
          <cell r="BD203">
            <v>26</v>
          </cell>
          <cell r="BE203">
            <v>77</v>
          </cell>
          <cell r="BF203">
            <v>400</v>
          </cell>
          <cell r="BG203">
            <v>85</v>
          </cell>
          <cell r="BH203">
            <v>606</v>
          </cell>
          <cell r="BI203">
            <v>80.800000000000011</v>
          </cell>
          <cell r="BK203" t="str">
            <v>B</v>
          </cell>
          <cell r="BL203" t="str">
            <v>D+</v>
          </cell>
          <cell r="BM203" t="str">
            <v>D</v>
          </cell>
          <cell r="BN203" t="str">
            <v>B+</v>
          </cell>
          <cell r="BO203" t="str">
            <v>C+</v>
          </cell>
          <cell r="BP203" t="str">
            <v>A+</v>
          </cell>
          <cell r="BQ203" t="str">
            <v>A+</v>
          </cell>
          <cell r="BR203" t="str">
            <v>A++</v>
          </cell>
          <cell r="BS203" t="str">
            <v>A++</v>
          </cell>
          <cell r="BT203" t="str">
            <v>A+</v>
          </cell>
          <cell r="BU203" t="str">
            <v>A++</v>
          </cell>
          <cell r="BW203">
            <v>2</v>
          </cell>
          <cell r="BX203">
            <v>4</v>
          </cell>
          <cell r="BY203">
            <v>4</v>
          </cell>
          <cell r="BZ203">
            <v>2</v>
          </cell>
          <cell r="CA203">
            <v>2</v>
          </cell>
          <cell r="CB203">
            <v>1</v>
          </cell>
          <cell r="CC203">
            <v>1</v>
          </cell>
          <cell r="CD203">
            <v>1.5</v>
          </cell>
          <cell r="CE203">
            <v>1</v>
          </cell>
          <cell r="CF203">
            <v>1.5</v>
          </cell>
          <cell r="CG203">
            <v>0.5</v>
          </cell>
          <cell r="CH203">
            <v>20.5</v>
          </cell>
          <cell r="CI203">
            <v>0</v>
          </cell>
          <cell r="CJ203" t="str">
            <v>Pass</v>
          </cell>
          <cell r="CK203">
            <v>7.44</v>
          </cell>
        </row>
        <row r="204">
          <cell r="B204" t="str">
            <v>PIET23CS133</v>
          </cell>
          <cell r="C204" t="str">
            <v>RAKSHITA RATHI</v>
          </cell>
          <cell r="D204" t="str">
            <v>23EPTCS134</v>
          </cell>
          <cell r="E204" t="str">
            <v>C-07</v>
          </cell>
          <cell r="F204" t="str">
            <v>DF</v>
          </cell>
          <cell r="G204">
            <v>7</v>
          </cell>
          <cell r="H204">
            <v>7</v>
          </cell>
          <cell r="I204">
            <v>10</v>
          </cell>
          <cell r="J204">
            <v>24</v>
          </cell>
          <cell r="K204">
            <v>6</v>
          </cell>
          <cell r="L204">
            <v>7</v>
          </cell>
          <cell r="M204">
            <v>10</v>
          </cell>
          <cell r="N204">
            <v>23</v>
          </cell>
          <cell r="O204">
            <v>9</v>
          </cell>
          <cell r="P204">
            <v>10</v>
          </cell>
          <cell r="Q204">
            <v>10</v>
          </cell>
          <cell r="R204">
            <v>29</v>
          </cell>
          <cell r="S204">
            <v>6</v>
          </cell>
          <cell r="T204">
            <v>6</v>
          </cell>
          <cell r="U204">
            <v>10</v>
          </cell>
          <cell r="V204">
            <v>22</v>
          </cell>
          <cell r="W204">
            <v>9</v>
          </cell>
          <cell r="X204">
            <v>9</v>
          </cell>
          <cell r="Y204">
            <v>10</v>
          </cell>
          <cell r="Z204">
            <v>28</v>
          </cell>
          <cell r="AA204">
            <v>126</v>
          </cell>
          <cell r="AB204">
            <v>7</v>
          </cell>
          <cell r="AC204">
            <v>6</v>
          </cell>
          <cell r="AD204">
            <v>36</v>
          </cell>
          <cell r="AE204">
            <v>49</v>
          </cell>
          <cell r="AF204">
            <v>26</v>
          </cell>
          <cell r="AG204">
            <v>75</v>
          </cell>
          <cell r="AH204">
            <v>8</v>
          </cell>
          <cell r="AI204">
            <v>8</v>
          </cell>
          <cell r="AJ204">
            <v>38</v>
          </cell>
          <cell r="AK204">
            <v>54</v>
          </cell>
          <cell r="AL204">
            <v>36</v>
          </cell>
          <cell r="AM204">
            <v>90</v>
          </cell>
          <cell r="AN204">
            <v>7</v>
          </cell>
          <cell r="AO204">
            <v>8</v>
          </cell>
          <cell r="AP204">
            <v>31</v>
          </cell>
          <cell r="AQ204">
            <v>46</v>
          </cell>
          <cell r="AR204">
            <v>29</v>
          </cell>
          <cell r="AS204">
            <v>75</v>
          </cell>
          <cell r="AT204">
            <v>9</v>
          </cell>
          <cell r="AU204">
            <v>9</v>
          </cell>
          <cell r="AV204">
            <v>40</v>
          </cell>
          <cell r="AW204">
            <v>58</v>
          </cell>
          <cell r="AX204">
            <v>34</v>
          </cell>
          <cell r="AY204">
            <v>92</v>
          </cell>
          <cell r="AZ204">
            <v>6</v>
          </cell>
          <cell r="BA204">
            <v>9</v>
          </cell>
          <cell r="BB204">
            <v>36</v>
          </cell>
          <cell r="BC204">
            <v>51</v>
          </cell>
          <cell r="BD204">
            <v>36</v>
          </cell>
          <cell r="BE204">
            <v>87</v>
          </cell>
          <cell r="BF204">
            <v>419</v>
          </cell>
          <cell r="BG204">
            <v>100</v>
          </cell>
          <cell r="BH204">
            <v>645</v>
          </cell>
          <cell r="BI204">
            <v>86</v>
          </cell>
          <cell r="BK204" t="str">
            <v>B+</v>
          </cell>
          <cell r="BL204" t="str">
            <v>B</v>
          </cell>
          <cell r="BM204" t="str">
            <v>F</v>
          </cell>
          <cell r="BN204" t="str">
            <v>C</v>
          </cell>
          <cell r="BO204" t="str">
            <v>C+</v>
          </cell>
          <cell r="BP204" t="str">
            <v>A++</v>
          </cell>
          <cell r="BQ204" t="str">
            <v>A</v>
          </cell>
          <cell r="BR204" t="str">
            <v>A</v>
          </cell>
          <cell r="BS204" t="str">
            <v>A++</v>
          </cell>
          <cell r="BT204" t="str">
            <v>A++</v>
          </cell>
          <cell r="BU204" t="str">
            <v>A++</v>
          </cell>
          <cell r="BW204">
            <v>2</v>
          </cell>
          <cell r="BX204">
            <v>4</v>
          </cell>
          <cell r="BY204">
            <v>4</v>
          </cell>
          <cell r="BZ204">
            <v>2</v>
          </cell>
          <cell r="CA204">
            <v>2</v>
          </cell>
          <cell r="CB204">
            <v>1</v>
          </cell>
          <cell r="CC204">
            <v>1</v>
          </cell>
          <cell r="CD204">
            <v>1.5</v>
          </cell>
          <cell r="CE204">
            <v>1</v>
          </cell>
          <cell r="CF204">
            <v>1.5</v>
          </cell>
          <cell r="CG204">
            <v>0.5</v>
          </cell>
          <cell r="CH204">
            <v>20.5</v>
          </cell>
          <cell r="CI204">
            <v>1</v>
          </cell>
          <cell r="CJ204" t="str">
            <v>Fail</v>
          </cell>
          <cell r="CK204">
            <v>6.5487804878048781</v>
          </cell>
        </row>
        <row r="205">
          <cell r="B205" t="str">
            <v>PIET23CS134</v>
          </cell>
          <cell r="C205" t="str">
            <v>REENA</v>
          </cell>
          <cell r="D205" t="str">
            <v>23EPTCS135</v>
          </cell>
          <cell r="E205" t="str">
            <v>C-08</v>
          </cell>
          <cell r="F205" t="str">
            <v>DM</v>
          </cell>
          <cell r="G205">
            <v>8</v>
          </cell>
          <cell r="H205">
            <v>7</v>
          </cell>
          <cell r="I205">
            <v>10</v>
          </cell>
          <cell r="J205">
            <v>25</v>
          </cell>
          <cell r="K205">
            <v>7</v>
          </cell>
          <cell r="L205">
            <v>10</v>
          </cell>
          <cell r="M205">
            <v>10</v>
          </cell>
          <cell r="N205">
            <v>27</v>
          </cell>
          <cell r="O205">
            <v>8</v>
          </cell>
          <cell r="P205">
            <v>10</v>
          </cell>
          <cell r="Q205">
            <v>10</v>
          </cell>
          <cell r="R205">
            <v>28</v>
          </cell>
          <cell r="S205">
            <v>5</v>
          </cell>
          <cell r="T205">
            <v>7</v>
          </cell>
          <cell r="U205">
            <v>10</v>
          </cell>
          <cell r="V205">
            <v>22</v>
          </cell>
          <cell r="W205">
            <v>8</v>
          </cell>
          <cell r="X205">
            <v>10</v>
          </cell>
          <cell r="Y205">
            <v>10</v>
          </cell>
          <cell r="Z205">
            <v>28</v>
          </cell>
          <cell r="AA205">
            <v>130</v>
          </cell>
          <cell r="AB205">
            <v>10</v>
          </cell>
          <cell r="AC205">
            <v>5</v>
          </cell>
          <cell r="AD205">
            <v>40</v>
          </cell>
          <cell r="AE205">
            <v>55</v>
          </cell>
          <cell r="AF205">
            <v>19</v>
          </cell>
          <cell r="AG205">
            <v>74</v>
          </cell>
          <cell r="AH205">
            <v>8</v>
          </cell>
          <cell r="AI205">
            <v>8</v>
          </cell>
          <cell r="AJ205">
            <v>37</v>
          </cell>
          <cell r="AK205">
            <v>53</v>
          </cell>
          <cell r="AL205">
            <v>33</v>
          </cell>
          <cell r="AM205">
            <v>86</v>
          </cell>
          <cell r="AN205">
            <v>8</v>
          </cell>
          <cell r="AO205">
            <v>8</v>
          </cell>
          <cell r="AP205">
            <v>37</v>
          </cell>
          <cell r="AQ205">
            <v>53</v>
          </cell>
          <cell r="AR205">
            <v>28</v>
          </cell>
          <cell r="AS205">
            <v>81</v>
          </cell>
          <cell r="AT205">
            <v>7</v>
          </cell>
          <cell r="AU205">
            <v>10</v>
          </cell>
          <cell r="AV205">
            <v>38</v>
          </cell>
          <cell r="AW205">
            <v>55</v>
          </cell>
          <cell r="AX205">
            <v>33</v>
          </cell>
          <cell r="AY205">
            <v>88</v>
          </cell>
          <cell r="AZ205">
            <v>6</v>
          </cell>
          <cell r="BA205">
            <v>8</v>
          </cell>
          <cell r="BB205">
            <v>39</v>
          </cell>
          <cell r="BC205">
            <v>53</v>
          </cell>
          <cell r="BD205">
            <v>34</v>
          </cell>
          <cell r="BE205">
            <v>87</v>
          </cell>
          <cell r="BF205">
            <v>416</v>
          </cell>
          <cell r="BG205">
            <v>71</v>
          </cell>
          <cell r="BH205">
            <v>617</v>
          </cell>
          <cell r="BI205">
            <v>82.266666666666666</v>
          </cell>
          <cell r="BK205" t="str">
            <v>A</v>
          </cell>
          <cell r="BL205" t="str">
            <v>B</v>
          </cell>
          <cell r="BM205" t="str">
            <v>B+</v>
          </cell>
          <cell r="BN205" t="str">
            <v>C</v>
          </cell>
          <cell r="BO205" t="str">
            <v>C+</v>
          </cell>
          <cell r="BP205" t="str">
            <v>A++</v>
          </cell>
          <cell r="BQ205" t="str">
            <v>A</v>
          </cell>
          <cell r="BR205" t="str">
            <v>A++</v>
          </cell>
          <cell r="BS205" t="str">
            <v>A++</v>
          </cell>
          <cell r="BT205" t="str">
            <v>A++</v>
          </cell>
          <cell r="BU205" t="str">
            <v>B+</v>
          </cell>
          <cell r="BW205">
            <v>2</v>
          </cell>
          <cell r="BX205">
            <v>4</v>
          </cell>
          <cell r="BY205">
            <v>4</v>
          </cell>
          <cell r="BZ205">
            <v>2</v>
          </cell>
          <cell r="CA205">
            <v>2</v>
          </cell>
          <cell r="CB205">
            <v>1</v>
          </cell>
          <cell r="CC205">
            <v>1</v>
          </cell>
          <cell r="CD205">
            <v>1.5</v>
          </cell>
          <cell r="CE205">
            <v>1</v>
          </cell>
          <cell r="CF205">
            <v>1.5</v>
          </cell>
          <cell r="CG205">
            <v>0.5</v>
          </cell>
          <cell r="CH205">
            <v>20.5</v>
          </cell>
          <cell r="CI205">
            <v>0</v>
          </cell>
          <cell r="CJ205" t="str">
            <v>Pass</v>
          </cell>
          <cell r="CK205">
            <v>8.2200000000000006</v>
          </cell>
        </row>
        <row r="206">
          <cell r="B206" t="str">
            <v>PIET23CS135</v>
          </cell>
          <cell r="C206" t="str">
            <v>RISHAB PUGALIA</v>
          </cell>
          <cell r="D206" t="str">
            <v>23EPTCS136</v>
          </cell>
          <cell r="E206" t="str">
            <v>C-09</v>
          </cell>
          <cell r="F206" t="str">
            <v>HF</v>
          </cell>
          <cell r="G206">
            <v>6</v>
          </cell>
          <cell r="H206">
            <v>7</v>
          </cell>
          <cell r="I206">
            <v>10</v>
          </cell>
          <cell r="J206">
            <v>23</v>
          </cell>
          <cell r="K206">
            <v>6</v>
          </cell>
          <cell r="L206">
            <v>10</v>
          </cell>
          <cell r="M206">
            <v>10</v>
          </cell>
          <cell r="N206">
            <v>26</v>
          </cell>
          <cell r="O206">
            <v>7</v>
          </cell>
          <cell r="P206">
            <v>10</v>
          </cell>
          <cell r="Q206">
            <v>10</v>
          </cell>
          <cell r="R206">
            <v>27</v>
          </cell>
          <cell r="S206">
            <v>5</v>
          </cell>
          <cell r="T206">
            <v>9</v>
          </cell>
          <cell r="U206">
            <v>10</v>
          </cell>
          <cell r="V206">
            <v>24</v>
          </cell>
          <cell r="W206">
            <v>7</v>
          </cell>
          <cell r="X206">
            <v>10</v>
          </cell>
          <cell r="Y206">
            <v>9</v>
          </cell>
          <cell r="Z206">
            <v>26</v>
          </cell>
          <cell r="AA206">
            <v>126</v>
          </cell>
          <cell r="AB206">
            <v>7</v>
          </cell>
          <cell r="AC206">
            <v>9</v>
          </cell>
          <cell r="AD206">
            <v>37</v>
          </cell>
          <cell r="AE206">
            <v>53</v>
          </cell>
          <cell r="AF206">
            <v>34</v>
          </cell>
          <cell r="AG206">
            <v>87</v>
          </cell>
          <cell r="AH206">
            <v>7</v>
          </cell>
          <cell r="AI206">
            <v>8</v>
          </cell>
          <cell r="AJ206">
            <v>39</v>
          </cell>
          <cell r="AK206">
            <v>54</v>
          </cell>
          <cell r="AL206">
            <v>29</v>
          </cell>
          <cell r="AM206">
            <v>83</v>
          </cell>
          <cell r="AN206">
            <v>8</v>
          </cell>
          <cell r="AO206">
            <v>8</v>
          </cell>
          <cell r="AP206">
            <v>38</v>
          </cell>
          <cell r="AQ206">
            <v>54</v>
          </cell>
          <cell r="AR206">
            <v>31</v>
          </cell>
          <cell r="AS206">
            <v>85</v>
          </cell>
          <cell r="AT206">
            <v>7</v>
          </cell>
          <cell r="AU206">
            <v>8</v>
          </cell>
          <cell r="AV206">
            <v>40</v>
          </cell>
          <cell r="AW206">
            <v>55</v>
          </cell>
          <cell r="AX206">
            <v>30</v>
          </cell>
          <cell r="AY206">
            <v>85</v>
          </cell>
          <cell r="AZ206">
            <v>8</v>
          </cell>
          <cell r="BA206">
            <v>6</v>
          </cell>
          <cell r="BB206">
            <v>38</v>
          </cell>
          <cell r="BC206">
            <v>52</v>
          </cell>
          <cell r="BD206">
            <v>27</v>
          </cell>
          <cell r="BE206">
            <v>79</v>
          </cell>
          <cell r="BF206">
            <v>419</v>
          </cell>
          <cell r="BG206">
            <v>96</v>
          </cell>
          <cell r="BH206">
            <v>641</v>
          </cell>
          <cell r="BI206">
            <v>85.466666666666669</v>
          </cell>
          <cell r="BK206" t="str">
            <v>C+</v>
          </cell>
          <cell r="BL206" t="str">
            <v>C</v>
          </cell>
          <cell r="BM206" t="str">
            <v>C</v>
          </cell>
          <cell r="BN206" t="str">
            <v>D+</v>
          </cell>
          <cell r="BO206" t="str">
            <v>C+</v>
          </cell>
          <cell r="BP206" t="str">
            <v>A++</v>
          </cell>
          <cell r="BQ206" t="str">
            <v>A++</v>
          </cell>
          <cell r="BR206" t="str">
            <v>A++</v>
          </cell>
          <cell r="BS206" t="str">
            <v>A++</v>
          </cell>
          <cell r="BT206" t="str">
            <v>A+</v>
          </cell>
          <cell r="BU206" t="str">
            <v>A++</v>
          </cell>
          <cell r="BW206">
            <v>2</v>
          </cell>
          <cell r="BX206">
            <v>4</v>
          </cell>
          <cell r="BY206">
            <v>4</v>
          </cell>
          <cell r="BZ206">
            <v>2</v>
          </cell>
          <cell r="CA206">
            <v>2</v>
          </cell>
          <cell r="CB206">
            <v>1</v>
          </cell>
          <cell r="CC206">
            <v>1</v>
          </cell>
          <cell r="CD206">
            <v>1.5</v>
          </cell>
          <cell r="CE206">
            <v>1</v>
          </cell>
          <cell r="CF206">
            <v>1.5</v>
          </cell>
          <cell r="CG206">
            <v>0.5</v>
          </cell>
          <cell r="CH206">
            <v>20.5</v>
          </cell>
          <cell r="CI206">
            <v>0</v>
          </cell>
          <cell r="CJ206" t="str">
            <v>Pass</v>
          </cell>
          <cell r="CK206">
            <v>7.59</v>
          </cell>
        </row>
        <row r="207">
          <cell r="B207" t="str">
            <v>PIET23CS136</v>
          </cell>
          <cell r="C207" t="str">
            <v>RISHABH JAIN</v>
          </cell>
          <cell r="D207" t="str">
            <v>23EPTCS137</v>
          </cell>
          <cell r="E207" t="str">
            <v>C-10</v>
          </cell>
          <cell r="F207" t="str">
            <v>HM</v>
          </cell>
          <cell r="G207">
            <v>7</v>
          </cell>
          <cell r="H207">
            <v>8</v>
          </cell>
          <cell r="I207">
            <v>10</v>
          </cell>
          <cell r="J207">
            <v>25</v>
          </cell>
          <cell r="K207">
            <v>7</v>
          </cell>
          <cell r="L207">
            <v>9</v>
          </cell>
          <cell r="M207">
            <v>10</v>
          </cell>
          <cell r="N207">
            <v>26</v>
          </cell>
          <cell r="O207">
            <v>8</v>
          </cell>
          <cell r="P207">
            <v>10</v>
          </cell>
          <cell r="Q207">
            <v>10</v>
          </cell>
          <cell r="R207">
            <v>28</v>
          </cell>
          <cell r="S207">
            <v>5</v>
          </cell>
          <cell r="T207">
            <v>8</v>
          </cell>
          <cell r="U207">
            <v>10</v>
          </cell>
          <cell r="V207">
            <v>23</v>
          </cell>
          <cell r="W207">
            <v>9</v>
          </cell>
          <cell r="X207">
            <v>10</v>
          </cell>
          <cell r="Y207">
            <v>10</v>
          </cell>
          <cell r="Z207">
            <v>29</v>
          </cell>
          <cell r="AA207">
            <v>131</v>
          </cell>
          <cell r="AB207">
            <v>9</v>
          </cell>
          <cell r="AC207">
            <v>5</v>
          </cell>
          <cell r="AD207">
            <v>40</v>
          </cell>
          <cell r="AE207">
            <v>54</v>
          </cell>
          <cell r="AF207">
            <v>31</v>
          </cell>
          <cell r="AG207">
            <v>85</v>
          </cell>
          <cell r="AH207">
            <v>8</v>
          </cell>
          <cell r="AI207">
            <v>9</v>
          </cell>
          <cell r="AJ207">
            <v>40</v>
          </cell>
          <cell r="AK207">
            <v>57</v>
          </cell>
          <cell r="AL207">
            <v>32</v>
          </cell>
          <cell r="AM207">
            <v>89</v>
          </cell>
          <cell r="AN207">
            <v>8</v>
          </cell>
          <cell r="AO207">
            <v>8</v>
          </cell>
          <cell r="AP207">
            <v>39</v>
          </cell>
          <cell r="AQ207">
            <v>55</v>
          </cell>
          <cell r="AR207">
            <v>32</v>
          </cell>
          <cell r="AS207">
            <v>87</v>
          </cell>
          <cell r="AT207">
            <v>8</v>
          </cell>
          <cell r="AU207">
            <v>8</v>
          </cell>
          <cell r="AV207">
            <v>40</v>
          </cell>
          <cell r="AW207">
            <v>56</v>
          </cell>
          <cell r="AX207">
            <v>31</v>
          </cell>
          <cell r="AY207">
            <v>87</v>
          </cell>
          <cell r="AZ207">
            <v>9</v>
          </cell>
          <cell r="BA207">
            <v>9</v>
          </cell>
          <cell r="BB207">
            <v>40</v>
          </cell>
          <cell r="BC207">
            <v>58</v>
          </cell>
          <cell r="BD207">
            <v>33</v>
          </cell>
          <cell r="BE207">
            <v>91</v>
          </cell>
          <cell r="BF207">
            <v>439</v>
          </cell>
          <cell r="BG207">
            <v>100</v>
          </cell>
          <cell r="BH207">
            <v>670</v>
          </cell>
          <cell r="BI207">
            <v>89.333333333333329</v>
          </cell>
          <cell r="BK207" t="str">
            <v>B+</v>
          </cell>
          <cell r="BL207" t="str">
            <v>A</v>
          </cell>
          <cell r="BM207" t="str">
            <v>C+</v>
          </cell>
          <cell r="BN207" t="str">
            <v>D+</v>
          </cell>
          <cell r="BO207" t="str">
            <v>C+</v>
          </cell>
          <cell r="BP207" t="str">
            <v>A++</v>
          </cell>
          <cell r="BQ207" t="str">
            <v>A++</v>
          </cell>
          <cell r="BR207" t="str">
            <v>A++</v>
          </cell>
          <cell r="BS207" t="str">
            <v>A++</v>
          </cell>
          <cell r="BT207" t="str">
            <v>A++</v>
          </cell>
          <cell r="BU207" t="str">
            <v>A++</v>
          </cell>
          <cell r="BW207">
            <v>2</v>
          </cell>
          <cell r="BX207">
            <v>4</v>
          </cell>
          <cell r="BY207">
            <v>4</v>
          </cell>
          <cell r="BZ207">
            <v>2</v>
          </cell>
          <cell r="CA207">
            <v>2</v>
          </cell>
          <cell r="CB207">
            <v>1</v>
          </cell>
          <cell r="CC207">
            <v>1</v>
          </cell>
          <cell r="CD207">
            <v>1.5</v>
          </cell>
          <cell r="CE207">
            <v>1</v>
          </cell>
          <cell r="CF207">
            <v>1.5</v>
          </cell>
          <cell r="CG207">
            <v>0.5</v>
          </cell>
          <cell r="CH207">
            <v>20.5</v>
          </cell>
          <cell r="CI207">
            <v>0</v>
          </cell>
          <cell r="CJ207" t="str">
            <v>Pass</v>
          </cell>
          <cell r="CK207">
            <v>8.24</v>
          </cell>
        </row>
        <row r="208">
          <cell r="B208" t="str">
            <v>PIET23CS137</v>
          </cell>
          <cell r="C208" t="str">
            <v>RIYA</v>
          </cell>
          <cell r="D208" t="str">
            <v>23EPTCS138</v>
          </cell>
          <cell r="E208" t="str">
            <v>C-11</v>
          </cell>
          <cell r="F208" t="str">
            <v>DM</v>
          </cell>
          <cell r="G208">
            <v>1</v>
          </cell>
          <cell r="H208">
            <v>7</v>
          </cell>
          <cell r="I208">
            <v>10</v>
          </cell>
          <cell r="J208">
            <v>18</v>
          </cell>
          <cell r="K208">
            <v>6</v>
          </cell>
          <cell r="L208">
            <v>7</v>
          </cell>
          <cell r="M208">
            <v>10</v>
          </cell>
          <cell r="N208">
            <v>23</v>
          </cell>
          <cell r="O208">
            <v>8</v>
          </cell>
          <cell r="P208">
            <v>9</v>
          </cell>
          <cell r="Q208">
            <v>10</v>
          </cell>
          <cell r="R208">
            <v>27</v>
          </cell>
          <cell r="S208">
            <v>5</v>
          </cell>
          <cell r="T208">
            <v>7</v>
          </cell>
          <cell r="U208">
            <v>10</v>
          </cell>
          <cell r="V208">
            <v>22</v>
          </cell>
          <cell r="W208">
            <v>9</v>
          </cell>
          <cell r="X208">
            <v>9</v>
          </cell>
          <cell r="Y208">
            <v>10</v>
          </cell>
          <cell r="Z208">
            <v>28</v>
          </cell>
          <cell r="AA208">
            <v>118</v>
          </cell>
          <cell r="AB208">
            <v>5</v>
          </cell>
          <cell r="AC208">
            <v>5</v>
          </cell>
          <cell r="AD208">
            <v>33</v>
          </cell>
          <cell r="AE208">
            <v>43</v>
          </cell>
          <cell r="AF208">
            <v>20</v>
          </cell>
          <cell r="AG208">
            <v>63</v>
          </cell>
          <cell r="AH208">
            <v>7</v>
          </cell>
          <cell r="AI208">
            <v>9</v>
          </cell>
          <cell r="AJ208">
            <v>36</v>
          </cell>
          <cell r="AK208">
            <v>52</v>
          </cell>
          <cell r="AL208">
            <v>33</v>
          </cell>
          <cell r="AM208">
            <v>85</v>
          </cell>
          <cell r="AN208">
            <v>7</v>
          </cell>
          <cell r="AO208">
            <v>8</v>
          </cell>
          <cell r="AP208">
            <v>32</v>
          </cell>
          <cell r="AQ208">
            <v>47</v>
          </cell>
          <cell r="AR208">
            <v>32</v>
          </cell>
          <cell r="AS208">
            <v>79</v>
          </cell>
          <cell r="AT208">
            <v>6</v>
          </cell>
          <cell r="AU208">
            <v>7</v>
          </cell>
          <cell r="AV208">
            <v>34</v>
          </cell>
          <cell r="AW208">
            <v>47</v>
          </cell>
          <cell r="AX208">
            <v>28</v>
          </cell>
          <cell r="AY208">
            <v>75</v>
          </cell>
          <cell r="AZ208">
            <v>7</v>
          </cell>
          <cell r="BA208">
            <v>6</v>
          </cell>
          <cell r="BB208">
            <v>40</v>
          </cell>
          <cell r="BC208">
            <v>53</v>
          </cell>
          <cell r="BD208">
            <v>25</v>
          </cell>
          <cell r="BE208">
            <v>78</v>
          </cell>
          <cell r="BF208">
            <v>380</v>
          </cell>
          <cell r="BG208">
            <v>89</v>
          </cell>
          <cell r="BH208">
            <v>587</v>
          </cell>
          <cell r="BI208">
            <v>78.266666666666666</v>
          </cell>
          <cell r="BK208" t="str">
            <v>B+</v>
          </cell>
          <cell r="BL208" t="str">
            <v>F</v>
          </cell>
          <cell r="BM208" t="str">
            <v>F</v>
          </cell>
          <cell r="BN208" t="str">
            <v>E</v>
          </cell>
          <cell r="BO208" t="str">
            <v>D+</v>
          </cell>
          <cell r="BP208" t="str">
            <v>A++</v>
          </cell>
          <cell r="BQ208" t="str">
            <v>B</v>
          </cell>
          <cell r="BR208" t="str">
            <v>A+</v>
          </cell>
          <cell r="BS208" t="str">
            <v>A</v>
          </cell>
          <cell r="BT208" t="str">
            <v>A+</v>
          </cell>
          <cell r="BU208" t="str">
            <v>A++</v>
          </cell>
          <cell r="BW208">
            <v>2</v>
          </cell>
          <cell r="BX208">
            <v>4</v>
          </cell>
          <cell r="BY208">
            <v>4</v>
          </cell>
          <cell r="BZ208">
            <v>2</v>
          </cell>
          <cell r="CA208">
            <v>2</v>
          </cell>
          <cell r="CB208">
            <v>1</v>
          </cell>
          <cell r="CC208">
            <v>1</v>
          </cell>
          <cell r="CD208">
            <v>1.5</v>
          </cell>
          <cell r="CE208">
            <v>1</v>
          </cell>
          <cell r="CF208">
            <v>1.5</v>
          </cell>
          <cell r="CG208">
            <v>0.5</v>
          </cell>
          <cell r="CH208">
            <v>20.5</v>
          </cell>
          <cell r="CI208">
            <v>2</v>
          </cell>
          <cell r="CJ208" t="str">
            <v>Fail</v>
          </cell>
          <cell r="CK208">
            <v>4.59</v>
          </cell>
        </row>
        <row r="209">
          <cell r="B209" t="str">
            <v>PIET23CS138</v>
          </cell>
          <cell r="C209" t="str">
            <v>RUDHRA TAK</v>
          </cell>
          <cell r="D209" t="str">
            <v>23EPTCS139</v>
          </cell>
          <cell r="E209" t="str">
            <v>C-12</v>
          </cell>
          <cell r="F209" t="str">
            <v>DM</v>
          </cell>
          <cell r="G209">
            <v>8</v>
          </cell>
          <cell r="H209">
            <v>8</v>
          </cell>
          <cell r="I209">
            <v>10</v>
          </cell>
          <cell r="J209">
            <v>26</v>
          </cell>
          <cell r="K209">
            <v>9</v>
          </cell>
          <cell r="L209">
            <v>9</v>
          </cell>
          <cell r="M209">
            <v>10</v>
          </cell>
          <cell r="N209">
            <v>28</v>
          </cell>
          <cell r="O209">
            <v>8</v>
          </cell>
          <cell r="P209">
            <v>10</v>
          </cell>
          <cell r="Q209">
            <v>10</v>
          </cell>
          <cell r="R209">
            <v>28</v>
          </cell>
          <cell r="S209">
            <v>5</v>
          </cell>
          <cell r="T209">
            <v>9</v>
          </cell>
          <cell r="U209">
            <v>10</v>
          </cell>
          <cell r="V209">
            <v>24</v>
          </cell>
          <cell r="W209">
            <v>8</v>
          </cell>
          <cell r="X209">
            <v>10</v>
          </cell>
          <cell r="Y209">
            <v>9</v>
          </cell>
          <cell r="Z209">
            <v>27</v>
          </cell>
          <cell r="AA209">
            <v>133</v>
          </cell>
          <cell r="AB209">
            <v>8</v>
          </cell>
          <cell r="AC209">
            <v>6</v>
          </cell>
          <cell r="AD209">
            <v>40</v>
          </cell>
          <cell r="AE209">
            <v>54</v>
          </cell>
          <cell r="AF209">
            <v>28</v>
          </cell>
          <cell r="AG209">
            <v>82</v>
          </cell>
          <cell r="AH209">
            <v>7</v>
          </cell>
          <cell r="AI209">
            <v>8</v>
          </cell>
          <cell r="AJ209">
            <v>35</v>
          </cell>
          <cell r="AK209">
            <v>50</v>
          </cell>
          <cell r="AL209">
            <v>31</v>
          </cell>
          <cell r="AM209">
            <v>81</v>
          </cell>
          <cell r="AN209">
            <v>6</v>
          </cell>
          <cell r="AO209">
            <v>8</v>
          </cell>
          <cell r="AP209">
            <v>37</v>
          </cell>
          <cell r="AQ209">
            <v>51</v>
          </cell>
          <cell r="AR209">
            <v>31</v>
          </cell>
          <cell r="AS209">
            <v>82</v>
          </cell>
          <cell r="AT209">
            <v>7</v>
          </cell>
          <cell r="AU209">
            <v>8</v>
          </cell>
          <cell r="AV209">
            <v>38</v>
          </cell>
          <cell r="AW209">
            <v>53</v>
          </cell>
          <cell r="AX209">
            <v>33</v>
          </cell>
          <cell r="AY209">
            <v>86</v>
          </cell>
          <cell r="AZ209">
            <v>9</v>
          </cell>
          <cell r="BA209">
            <v>8</v>
          </cell>
          <cell r="BB209">
            <v>40</v>
          </cell>
          <cell r="BC209">
            <v>57</v>
          </cell>
          <cell r="BD209">
            <v>31</v>
          </cell>
          <cell r="BE209">
            <v>88</v>
          </cell>
          <cell r="BF209">
            <v>419</v>
          </cell>
          <cell r="BG209">
            <v>98</v>
          </cell>
          <cell r="BH209">
            <v>650</v>
          </cell>
          <cell r="BI209">
            <v>86.666666666666671</v>
          </cell>
          <cell r="BK209" t="str">
            <v>B+</v>
          </cell>
          <cell r="BL209" t="str">
            <v>D+</v>
          </cell>
          <cell r="BM209" t="str">
            <v>B</v>
          </cell>
          <cell r="BN209" t="str">
            <v>B+</v>
          </cell>
          <cell r="BO209" t="str">
            <v>B</v>
          </cell>
          <cell r="BP209" t="str">
            <v>A++</v>
          </cell>
          <cell r="BQ209" t="str">
            <v>A++</v>
          </cell>
          <cell r="BR209" t="str">
            <v>A++</v>
          </cell>
          <cell r="BS209" t="str">
            <v>A++</v>
          </cell>
          <cell r="BT209" t="str">
            <v>A++</v>
          </cell>
          <cell r="BU209" t="str">
            <v>A++</v>
          </cell>
          <cell r="BW209">
            <v>2</v>
          </cell>
          <cell r="BX209">
            <v>4</v>
          </cell>
          <cell r="BY209">
            <v>4</v>
          </cell>
          <cell r="BZ209">
            <v>2</v>
          </cell>
          <cell r="CA209">
            <v>2</v>
          </cell>
          <cell r="CB209">
            <v>1</v>
          </cell>
          <cell r="CC209">
            <v>1</v>
          </cell>
          <cell r="CD209">
            <v>1.5</v>
          </cell>
          <cell r="CE209">
            <v>1</v>
          </cell>
          <cell r="CF209">
            <v>1.5</v>
          </cell>
          <cell r="CG209">
            <v>0.5</v>
          </cell>
          <cell r="CH209">
            <v>20.5</v>
          </cell>
          <cell r="CI209">
            <v>0</v>
          </cell>
          <cell r="CJ209" t="str">
            <v>Pass</v>
          </cell>
          <cell r="CK209">
            <v>8.1</v>
          </cell>
        </row>
        <row r="210">
          <cell r="B210" t="str">
            <v>PIET23CS139</v>
          </cell>
          <cell r="C210" t="str">
            <v>SACHIN KUMAR</v>
          </cell>
          <cell r="D210" t="str">
            <v>23EPTCS140</v>
          </cell>
          <cell r="E210" t="str">
            <v>C-13</v>
          </cell>
          <cell r="F210" t="str">
            <v>DM</v>
          </cell>
          <cell r="G210">
            <v>1</v>
          </cell>
          <cell r="H210">
            <v>7</v>
          </cell>
          <cell r="I210">
            <v>10</v>
          </cell>
          <cell r="J210">
            <v>18</v>
          </cell>
          <cell r="K210">
            <v>2</v>
          </cell>
          <cell r="L210">
            <v>7</v>
          </cell>
          <cell r="M210">
            <v>10</v>
          </cell>
          <cell r="N210">
            <v>19</v>
          </cell>
          <cell r="O210">
            <v>6</v>
          </cell>
          <cell r="P210">
            <v>10</v>
          </cell>
          <cell r="Q210">
            <v>10</v>
          </cell>
          <cell r="R210">
            <v>26</v>
          </cell>
          <cell r="S210">
            <v>1</v>
          </cell>
          <cell r="T210">
            <v>7</v>
          </cell>
          <cell r="U210">
            <v>10</v>
          </cell>
          <cell r="V210">
            <v>18</v>
          </cell>
          <cell r="W210">
            <v>4</v>
          </cell>
          <cell r="X210">
            <v>10</v>
          </cell>
          <cell r="Y210">
            <v>10</v>
          </cell>
          <cell r="Z210">
            <v>24</v>
          </cell>
          <cell r="AA210">
            <v>105</v>
          </cell>
          <cell r="AB210">
            <v>4</v>
          </cell>
          <cell r="AC210">
            <v>2</v>
          </cell>
          <cell r="AD210">
            <v>32</v>
          </cell>
          <cell r="AE210">
            <v>38</v>
          </cell>
          <cell r="AF210">
            <v>27</v>
          </cell>
          <cell r="AG210">
            <v>65</v>
          </cell>
          <cell r="AH210">
            <v>8</v>
          </cell>
          <cell r="AI210">
            <v>8</v>
          </cell>
          <cell r="AJ210">
            <v>35</v>
          </cell>
          <cell r="AK210">
            <v>51</v>
          </cell>
          <cell r="AL210">
            <v>32</v>
          </cell>
          <cell r="AM210">
            <v>83</v>
          </cell>
          <cell r="AN210">
            <v>7</v>
          </cell>
          <cell r="AO210">
            <v>8</v>
          </cell>
          <cell r="AP210">
            <v>32</v>
          </cell>
          <cell r="AQ210">
            <v>47</v>
          </cell>
          <cell r="AR210">
            <v>29</v>
          </cell>
          <cell r="AS210">
            <v>76</v>
          </cell>
          <cell r="AT210">
            <v>9</v>
          </cell>
          <cell r="AU210">
            <v>7</v>
          </cell>
          <cell r="AV210">
            <v>34</v>
          </cell>
          <cell r="AW210">
            <v>50</v>
          </cell>
          <cell r="AX210">
            <v>30</v>
          </cell>
          <cell r="AY210">
            <v>80</v>
          </cell>
          <cell r="AZ210">
            <v>6</v>
          </cell>
          <cell r="BA210">
            <v>7</v>
          </cell>
          <cell r="BB210">
            <v>36</v>
          </cell>
          <cell r="BC210">
            <v>49</v>
          </cell>
          <cell r="BD210">
            <v>33</v>
          </cell>
          <cell r="BE210">
            <v>82</v>
          </cell>
          <cell r="BF210">
            <v>386</v>
          </cell>
          <cell r="BG210">
            <v>94</v>
          </cell>
          <cell r="BH210">
            <v>585</v>
          </cell>
          <cell r="BI210">
            <v>78</v>
          </cell>
          <cell r="BK210" t="str">
            <v>B</v>
          </cell>
          <cell r="BL210" t="str">
            <v>F</v>
          </cell>
          <cell r="BM210" t="str">
            <v>F</v>
          </cell>
          <cell r="BN210" t="str">
            <v>D</v>
          </cell>
          <cell r="BO210" t="str">
            <v>C</v>
          </cell>
          <cell r="BP210" t="str">
            <v>A++</v>
          </cell>
          <cell r="BQ210" t="str">
            <v>B</v>
          </cell>
          <cell r="BR210" t="str">
            <v>A+</v>
          </cell>
          <cell r="BS210" t="str">
            <v>A+</v>
          </cell>
          <cell r="BT210" t="str">
            <v>A++</v>
          </cell>
          <cell r="BU210" t="str">
            <v>A++</v>
          </cell>
          <cell r="BW210">
            <v>2</v>
          </cell>
          <cell r="BX210">
            <v>4</v>
          </cell>
          <cell r="BY210">
            <v>4</v>
          </cell>
          <cell r="BZ210">
            <v>2</v>
          </cell>
          <cell r="CA210">
            <v>2</v>
          </cell>
          <cell r="CB210">
            <v>1</v>
          </cell>
          <cell r="CC210">
            <v>1</v>
          </cell>
          <cell r="CD210">
            <v>1.5</v>
          </cell>
          <cell r="CE210">
            <v>1</v>
          </cell>
          <cell r="CF210">
            <v>1.5</v>
          </cell>
          <cell r="CG210">
            <v>0.5</v>
          </cell>
          <cell r="CH210">
            <v>20.5</v>
          </cell>
          <cell r="CI210">
            <v>2</v>
          </cell>
          <cell r="CJ210" t="str">
            <v>Fail</v>
          </cell>
          <cell r="CK210">
            <v>4.8292682926829267</v>
          </cell>
        </row>
        <row r="211">
          <cell r="B211" t="str">
            <v>PIET23CS140</v>
          </cell>
          <cell r="C211" t="str">
            <v>SADHANA PATIDAR</v>
          </cell>
          <cell r="D211" t="str">
            <v>23EPTCS141</v>
          </cell>
          <cell r="E211" t="str">
            <v>C-14</v>
          </cell>
          <cell r="F211" t="str">
            <v>DM</v>
          </cell>
          <cell r="G211">
            <v>7</v>
          </cell>
          <cell r="H211">
            <v>6</v>
          </cell>
          <cell r="I211">
            <v>9</v>
          </cell>
          <cell r="J211">
            <v>22</v>
          </cell>
          <cell r="K211">
            <v>3</v>
          </cell>
          <cell r="L211">
            <v>7</v>
          </cell>
          <cell r="M211">
            <v>10</v>
          </cell>
          <cell r="N211">
            <v>20</v>
          </cell>
          <cell r="O211">
            <v>7</v>
          </cell>
          <cell r="P211">
            <v>9</v>
          </cell>
          <cell r="Q211">
            <v>10</v>
          </cell>
          <cell r="R211">
            <v>26</v>
          </cell>
          <cell r="S211">
            <v>1</v>
          </cell>
          <cell r="T211">
            <v>7</v>
          </cell>
          <cell r="U211">
            <v>10</v>
          </cell>
          <cell r="V211">
            <v>18</v>
          </cell>
          <cell r="W211">
            <v>4</v>
          </cell>
          <cell r="X211">
            <v>9</v>
          </cell>
          <cell r="Y211">
            <v>9</v>
          </cell>
          <cell r="Z211">
            <v>22</v>
          </cell>
          <cell r="AA211">
            <v>108</v>
          </cell>
          <cell r="AB211">
            <v>8</v>
          </cell>
          <cell r="AC211">
            <v>8</v>
          </cell>
          <cell r="AD211">
            <v>36</v>
          </cell>
          <cell r="AE211">
            <v>52</v>
          </cell>
          <cell r="AF211">
            <v>25</v>
          </cell>
          <cell r="AG211">
            <v>77</v>
          </cell>
          <cell r="AH211">
            <v>7</v>
          </cell>
          <cell r="AI211">
            <v>7</v>
          </cell>
          <cell r="AJ211">
            <v>36</v>
          </cell>
          <cell r="AK211">
            <v>50</v>
          </cell>
          <cell r="AL211">
            <v>29</v>
          </cell>
          <cell r="AM211">
            <v>79</v>
          </cell>
          <cell r="AN211">
            <v>7</v>
          </cell>
          <cell r="AO211">
            <v>7</v>
          </cell>
          <cell r="AP211">
            <v>34</v>
          </cell>
          <cell r="AQ211">
            <v>48</v>
          </cell>
          <cell r="AR211">
            <v>32</v>
          </cell>
          <cell r="AS211">
            <v>80</v>
          </cell>
          <cell r="AT211">
            <v>6</v>
          </cell>
          <cell r="AU211">
            <v>8</v>
          </cell>
          <cell r="AV211">
            <v>40</v>
          </cell>
          <cell r="AW211">
            <v>54</v>
          </cell>
          <cell r="AX211">
            <v>29</v>
          </cell>
          <cell r="AY211">
            <v>83</v>
          </cell>
          <cell r="AZ211">
            <v>7</v>
          </cell>
          <cell r="BA211">
            <v>8</v>
          </cell>
          <cell r="BB211">
            <v>37</v>
          </cell>
          <cell r="BC211">
            <v>52</v>
          </cell>
          <cell r="BD211">
            <v>26</v>
          </cell>
          <cell r="BE211">
            <v>78</v>
          </cell>
          <cell r="BF211">
            <v>397</v>
          </cell>
          <cell r="BG211">
            <v>93</v>
          </cell>
          <cell r="BH211">
            <v>598</v>
          </cell>
          <cell r="BI211">
            <v>79.733333333333334</v>
          </cell>
          <cell r="BK211" t="str">
            <v>C</v>
          </cell>
          <cell r="BL211" t="str">
            <v>D+</v>
          </cell>
          <cell r="BM211" t="str">
            <v>F</v>
          </cell>
          <cell r="BN211" t="str">
            <v>C+</v>
          </cell>
          <cell r="BO211" t="str">
            <v>E+</v>
          </cell>
          <cell r="BP211" t="str">
            <v>A+</v>
          </cell>
          <cell r="BQ211" t="str">
            <v>A+</v>
          </cell>
          <cell r="BR211" t="str">
            <v>A+</v>
          </cell>
          <cell r="BS211" t="str">
            <v>A++</v>
          </cell>
          <cell r="BT211" t="str">
            <v>A+</v>
          </cell>
          <cell r="BU211" t="str">
            <v>A++</v>
          </cell>
          <cell r="BW211">
            <v>2</v>
          </cell>
          <cell r="BX211">
            <v>4</v>
          </cell>
          <cell r="BY211">
            <v>4</v>
          </cell>
          <cell r="BZ211">
            <v>2</v>
          </cell>
          <cell r="CA211">
            <v>2</v>
          </cell>
          <cell r="CB211">
            <v>1</v>
          </cell>
          <cell r="CC211">
            <v>1</v>
          </cell>
          <cell r="CD211">
            <v>1.5</v>
          </cell>
          <cell r="CE211">
            <v>1</v>
          </cell>
          <cell r="CF211">
            <v>1.5</v>
          </cell>
          <cell r="CG211">
            <v>0.5</v>
          </cell>
          <cell r="CH211">
            <v>20.5</v>
          </cell>
          <cell r="CI211">
            <v>1</v>
          </cell>
          <cell r="CJ211" t="str">
            <v>Fail</v>
          </cell>
          <cell r="CK211">
            <v>5.9024390243902438</v>
          </cell>
        </row>
        <row r="212">
          <cell r="B212" t="str">
            <v>PIET23CS141</v>
          </cell>
          <cell r="C212" t="str">
            <v>SAGAR TRIVEDI</v>
          </cell>
          <cell r="D212" t="str">
            <v>23EPTCS142</v>
          </cell>
          <cell r="E212" t="str">
            <v>C-15</v>
          </cell>
          <cell r="F212" t="str">
            <v>DF</v>
          </cell>
          <cell r="G212">
            <v>3</v>
          </cell>
          <cell r="H212">
            <v>8</v>
          </cell>
          <cell r="I212">
            <v>10</v>
          </cell>
          <cell r="J212">
            <v>21</v>
          </cell>
          <cell r="K212">
            <v>4</v>
          </cell>
          <cell r="L212">
            <v>10</v>
          </cell>
          <cell r="M212">
            <v>10</v>
          </cell>
          <cell r="N212">
            <v>24</v>
          </cell>
          <cell r="O212">
            <v>7</v>
          </cell>
          <cell r="P212">
            <v>10</v>
          </cell>
          <cell r="Q212">
            <v>10</v>
          </cell>
          <cell r="R212">
            <v>27</v>
          </cell>
          <cell r="S212">
            <v>1</v>
          </cell>
          <cell r="T212">
            <v>8</v>
          </cell>
          <cell r="U212">
            <v>10</v>
          </cell>
          <cell r="V212">
            <v>19</v>
          </cell>
          <cell r="W212">
            <v>5</v>
          </cell>
          <cell r="X212">
            <v>10</v>
          </cell>
          <cell r="Y212">
            <v>10</v>
          </cell>
          <cell r="Z212">
            <v>25</v>
          </cell>
          <cell r="AA212">
            <v>116</v>
          </cell>
          <cell r="AB212">
            <v>6</v>
          </cell>
          <cell r="AC212">
            <v>6</v>
          </cell>
          <cell r="AD212">
            <v>32</v>
          </cell>
          <cell r="AE212">
            <v>44</v>
          </cell>
          <cell r="AF212">
            <v>35</v>
          </cell>
          <cell r="AG212">
            <v>79</v>
          </cell>
          <cell r="AH212">
            <v>6</v>
          </cell>
          <cell r="AI212">
            <v>7</v>
          </cell>
          <cell r="AJ212">
            <v>38</v>
          </cell>
          <cell r="AK212">
            <v>51</v>
          </cell>
          <cell r="AL212">
            <v>31</v>
          </cell>
          <cell r="AM212">
            <v>82</v>
          </cell>
          <cell r="AN212">
            <v>7</v>
          </cell>
          <cell r="AO212">
            <v>8</v>
          </cell>
          <cell r="AP212">
            <v>33</v>
          </cell>
          <cell r="AQ212">
            <v>48</v>
          </cell>
          <cell r="AR212">
            <v>34</v>
          </cell>
          <cell r="AS212">
            <v>82</v>
          </cell>
          <cell r="AT212">
            <v>7</v>
          </cell>
          <cell r="AU212">
            <v>8</v>
          </cell>
          <cell r="AV212">
            <v>40</v>
          </cell>
          <cell r="AW212">
            <v>55</v>
          </cell>
          <cell r="AX212">
            <v>35</v>
          </cell>
          <cell r="AY212">
            <v>90</v>
          </cell>
          <cell r="AZ212">
            <v>7</v>
          </cell>
          <cell r="BA212">
            <v>8</v>
          </cell>
          <cell r="BB212">
            <v>37</v>
          </cell>
          <cell r="BC212">
            <v>52</v>
          </cell>
          <cell r="BD212">
            <v>33</v>
          </cell>
          <cell r="BE212">
            <v>85</v>
          </cell>
          <cell r="BF212">
            <v>418</v>
          </cell>
          <cell r="BG212">
            <v>60</v>
          </cell>
          <cell r="BH212">
            <v>594</v>
          </cell>
          <cell r="BI212">
            <v>79.2</v>
          </cell>
          <cell r="BK212" t="str">
            <v>B+</v>
          </cell>
          <cell r="BL212" t="str">
            <v>D+</v>
          </cell>
          <cell r="BM212" t="str">
            <v>B</v>
          </cell>
          <cell r="BN212" t="str">
            <v>A+</v>
          </cell>
          <cell r="BO212" t="str">
            <v>B</v>
          </cell>
          <cell r="BP212" t="str">
            <v>A++</v>
          </cell>
          <cell r="BQ212" t="str">
            <v>A+</v>
          </cell>
          <cell r="BR212" t="str">
            <v>A++</v>
          </cell>
          <cell r="BS212" t="str">
            <v>A++</v>
          </cell>
          <cell r="BT212" t="str">
            <v>A++</v>
          </cell>
          <cell r="BU212" t="str">
            <v>C+</v>
          </cell>
          <cell r="BW212">
            <v>2</v>
          </cell>
          <cell r="BX212">
            <v>4</v>
          </cell>
          <cell r="BY212">
            <v>4</v>
          </cell>
          <cell r="BZ212">
            <v>2</v>
          </cell>
          <cell r="CA212">
            <v>2</v>
          </cell>
          <cell r="CB212">
            <v>1</v>
          </cell>
          <cell r="CC212">
            <v>1</v>
          </cell>
          <cell r="CD212">
            <v>1.5</v>
          </cell>
          <cell r="CE212">
            <v>1</v>
          </cell>
          <cell r="CF212">
            <v>1.5</v>
          </cell>
          <cell r="CG212">
            <v>0.5</v>
          </cell>
          <cell r="CH212">
            <v>20.5</v>
          </cell>
          <cell r="CI212">
            <v>0</v>
          </cell>
          <cell r="CJ212" t="str">
            <v>Pass</v>
          </cell>
          <cell r="CK212">
            <v>8.07</v>
          </cell>
        </row>
        <row r="213">
          <cell r="B213" t="str">
            <v>PIET23CS142</v>
          </cell>
          <cell r="C213" t="str">
            <v>SAKSHAM DADHICH</v>
          </cell>
          <cell r="D213" t="str">
            <v>23EPTCS143</v>
          </cell>
          <cell r="E213" t="str">
            <v>C-16</v>
          </cell>
          <cell r="F213" t="str">
            <v>HM</v>
          </cell>
          <cell r="G213">
            <v>5</v>
          </cell>
          <cell r="H213">
            <v>7</v>
          </cell>
          <cell r="I213">
            <v>10</v>
          </cell>
          <cell r="J213">
            <v>22</v>
          </cell>
          <cell r="K213">
            <v>3</v>
          </cell>
          <cell r="L213">
            <v>10</v>
          </cell>
          <cell r="M213">
            <v>10</v>
          </cell>
          <cell r="N213">
            <v>23</v>
          </cell>
          <cell r="O213">
            <v>8</v>
          </cell>
          <cell r="P213">
            <v>10</v>
          </cell>
          <cell r="Q213">
            <v>10</v>
          </cell>
          <cell r="R213">
            <v>28</v>
          </cell>
          <cell r="S213">
            <v>1</v>
          </cell>
          <cell r="T213">
            <v>10</v>
          </cell>
          <cell r="U213">
            <v>10</v>
          </cell>
          <cell r="V213">
            <v>21</v>
          </cell>
          <cell r="W213">
            <v>3</v>
          </cell>
          <cell r="X213">
            <v>10</v>
          </cell>
          <cell r="Y213">
            <v>10</v>
          </cell>
          <cell r="Z213">
            <v>23</v>
          </cell>
          <cell r="AA213">
            <v>117</v>
          </cell>
          <cell r="AB213">
            <v>6</v>
          </cell>
          <cell r="AC213">
            <v>6</v>
          </cell>
          <cell r="AD213">
            <v>40</v>
          </cell>
          <cell r="AE213">
            <v>52</v>
          </cell>
          <cell r="AF213">
            <v>36</v>
          </cell>
          <cell r="AG213">
            <v>88</v>
          </cell>
          <cell r="AH213">
            <v>7</v>
          </cell>
          <cell r="AI213">
            <v>8</v>
          </cell>
          <cell r="AJ213">
            <v>40</v>
          </cell>
          <cell r="AK213">
            <v>55</v>
          </cell>
          <cell r="AL213">
            <v>30</v>
          </cell>
          <cell r="AM213">
            <v>85</v>
          </cell>
          <cell r="AN213">
            <v>8</v>
          </cell>
          <cell r="AO213">
            <v>7</v>
          </cell>
          <cell r="AP213">
            <v>36</v>
          </cell>
          <cell r="AQ213">
            <v>51</v>
          </cell>
          <cell r="AR213">
            <v>32</v>
          </cell>
          <cell r="AS213">
            <v>83</v>
          </cell>
          <cell r="AT213">
            <v>8</v>
          </cell>
          <cell r="AU213">
            <v>9</v>
          </cell>
          <cell r="AV213">
            <v>40</v>
          </cell>
          <cell r="AW213">
            <v>57</v>
          </cell>
          <cell r="AX213">
            <v>33</v>
          </cell>
          <cell r="AY213">
            <v>90</v>
          </cell>
          <cell r="AZ213">
            <v>6</v>
          </cell>
          <cell r="BA213">
            <v>5</v>
          </cell>
          <cell r="BB213">
            <v>39</v>
          </cell>
          <cell r="BC213">
            <v>50</v>
          </cell>
          <cell r="BD213">
            <v>34</v>
          </cell>
          <cell r="BE213">
            <v>84</v>
          </cell>
          <cell r="BF213">
            <v>430</v>
          </cell>
          <cell r="BG213">
            <v>87</v>
          </cell>
          <cell r="BH213">
            <v>634</v>
          </cell>
          <cell r="BI213">
            <v>84.533333333333331</v>
          </cell>
          <cell r="BK213" t="str">
            <v>B</v>
          </cell>
          <cell r="BL213" t="str">
            <v>C+</v>
          </cell>
          <cell r="BM213" t="str">
            <v>D</v>
          </cell>
          <cell r="BN213" t="str">
            <v>A+</v>
          </cell>
          <cell r="BO213" t="str">
            <v>C+</v>
          </cell>
          <cell r="BP213" t="str">
            <v>A++</v>
          </cell>
          <cell r="BQ213" t="str">
            <v>A++</v>
          </cell>
          <cell r="BR213" t="str">
            <v>A++</v>
          </cell>
          <cell r="BS213" t="str">
            <v>A++</v>
          </cell>
          <cell r="BT213" t="str">
            <v>A++</v>
          </cell>
          <cell r="BU213" t="str">
            <v>A++</v>
          </cell>
          <cell r="BW213">
            <v>2</v>
          </cell>
          <cell r="BX213">
            <v>4</v>
          </cell>
          <cell r="BY213">
            <v>4</v>
          </cell>
          <cell r="BZ213">
            <v>2</v>
          </cell>
          <cell r="CA213">
            <v>2</v>
          </cell>
          <cell r="CB213">
            <v>1</v>
          </cell>
          <cell r="CC213">
            <v>1</v>
          </cell>
          <cell r="CD213">
            <v>1.5</v>
          </cell>
          <cell r="CE213">
            <v>1</v>
          </cell>
          <cell r="CF213">
            <v>1.5</v>
          </cell>
          <cell r="CG213">
            <v>0.5</v>
          </cell>
          <cell r="CH213">
            <v>20.5</v>
          </cell>
          <cell r="CI213">
            <v>0</v>
          </cell>
          <cell r="CJ213" t="str">
            <v>Pass</v>
          </cell>
          <cell r="CK213">
            <v>7.9</v>
          </cell>
        </row>
        <row r="214">
          <cell r="B214" t="str">
            <v>PIET23CS143</v>
          </cell>
          <cell r="C214" t="str">
            <v>SAKSHAM SHARMA</v>
          </cell>
          <cell r="D214" t="str">
            <v>23EPTCS144</v>
          </cell>
          <cell r="E214" t="str">
            <v>C-17</v>
          </cell>
          <cell r="F214" t="str">
            <v>HM</v>
          </cell>
          <cell r="G214">
            <v>8</v>
          </cell>
          <cell r="H214">
            <v>10</v>
          </cell>
          <cell r="I214">
            <v>10</v>
          </cell>
          <cell r="J214">
            <v>28</v>
          </cell>
          <cell r="K214">
            <v>5</v>
          </cell>
          <cell r="L214">
            <v>10</v>
          </cell>
          <cell r="M214">
            <v>10</v>
          </cell>
          <cell r="N214">
            <v>25</v>
          </cell>
          <cell r="O214">
            <v>9</v>
          </cell>
          <cell r="P214">
            <v>10</v>
          </cell>
          <cell r="Q214">
            <v>10</v>
          </cell>
          <cell r="R214">
            <v>29</v>
          </cell>
          <cell r="S214">
            <v>5</v>
          </cell>
          <cell r="T214">
            <v>10</v>
          </cell>
          <cell r="U214">
            <v>10</v>
          </cell>
          <cell r="V214">
            <v>25</v>
          </cell>
          <cell r="W214">
            <v>5</v>
          </cell>
          <cell r="X214">
            <v>10</v>
          </cell>
          <cell r="Y214">
            <v>9</v>
          </cell>
          <cell r="Z214">
            <v>24</v>
          </cell>
          <cell r="AA214">
            <v>131</v>
          </cell>
          <cell r="AB214">
            <v>8</v>
          </cell>
          <cell r="AC214">
            <v>7</v>
          </cell>
          <cell r="AD214">
            <v>40</v>
          </cell>
          <cell r="AE214">
            <v>55</v>
          </cell>
          <cell r="AF214">
            <v>35</v>
          </cell>
          <cell r="AG214">
            <v>90</v>
          </cell>
          <cell r="AH214">
            <v>7</v>
          </cell>
          <cell r="AI214">
            <v>8</v>
          </cell>
          <cell r="AJ214">
            <v>40</v>
          </cell>
          <cell r="AK214">
            <v>55</v>
          </cell>
          <cell r="AL214">
            <v>34</v>
          </cell>
          <cell r="AM214">
            <v>89</v>
          </cell>
          <cell r="AN214">
            <v>7</v>
          </cell>
          <cell r="AO214">
            <v>8</v>
          </cell>
          <cell r="AP214">
            <v>35</v>
          </cell>
          <cell r="AQ214">
            <v>50</v>
          </cell>
          <cell r="AR214">
            <v>33</v>
          </cell>
          <cell r="AS214">
            <v>83</v>
          </cell>
          <cell r="AT214">
            <v>8</v>
          </cell>
          <cell r="AU214">
            <v>8</v>
          </cell>
          <cell r="AV214">
            <v>40</v>
          </cell>
          <cell r="AW214">
            <v>56</v>
          </cell>
          <cell r="AX214">
            <v>34</v>
          </cell>
          <cell r="AY214">
            <v>90</v>
          </cell>
          <cell r="AZ214">
            <v>7</v>
          </cell>
          <cell r="BA214">
            <v>5</v>
          </cell>
          <cell r="BB214">
            <v>38</v>
          </cell>
          <cell r="BC214">
            <v>50</v>
          </cell>
          <cell r="BD214">
            <v>26</v>
          </cell>
          <cell r="BE214">
            <v>76</v>
          </cell>
          <cell r="BF214">
            <v>428</v>
          </cell>
          <cell r="BG214">
            <v>99</v>
          </cell>
          <cell r="BH214">
            <v>658</v>
          </cell>
          <cell r="BI214">
            <v>87.733333333333334</v>
          </cell>
          <cell r="BK214" t="str">
            <v>B</v>
          </cell>
          <cell r="BL214" t="str">
            <v>C+</v>
          </cell>
          <cell r="BM214" t="str">
            <v>D+</v>
          </cell>
          <cell r="BN214" t="str">
            <v>A+</v>
          </cell>
          <cell r="BO214" t="str">
            <v>B+</v>
          </cell>
          <cell r="BP214" t="str">
            <v>A++</v>
          </cell>
          <cell r="BQ214" t="str">
            <v>A++</v>
          </cell>
          <cell r="BR214" t="str">
            <v>A++</v>
          </cell>
          <cell r="BS214" t="str">
            <v>A++</v>
          </cell>
          <cell r="BT214" t="str">
            <v>A+</v>
          </cell>
          <cell r="BU214" t="str">
            <v>A++</v>
          </cell>
          <cell r="BW214">
            <v>2</v>
          </cell>
          <cell r="BX214">
            <v>4</v>
          </cell>
          <cell r="BY214">
            <v>4</v>
          </cell>
          <cell r="BZ214">
            <v>2</v>
          </cell>
          <cell r="CA214">
            <v>2</v>
          </cell>
          <cell r="CB214">
            <v>1</v>
          </cell>
          <cell r="CC214">
            <v>1</v>
          </cell>
          <cell r="CD214">
            <v>1.5</v>
          </cell>
          <cell r="CE214">
            <v>1</v>
          </cell>
          <cell r="CF214">
            <v>1.5</v>
          </cell>
          <cell r="CG214">
            <v>0.5</v>
          </cell>
          <cell r="CH214">
            <v>20.5</v>
          </cell>
          <cell r="CI214">
            <v>0</v>
          </cell>
          <cell r="CJ214" t="str">
            <v>Pass</v>
          </cell>
          <cell r="CK214">
            <v>8.02</v>
          </cell>
        </row>
        <row r="215">
          <cell r="B215" t="str">
            <v>PIET23CS144</v>
          </cell>
          <cell r="C215" t="str">
            <v>MS.SALONI GOYAL</v>
          </cell>
          <cell r="D215" t="str">
            <v>23EPTCS109</v>
          </cell>
          <cell r="E215" t="str">
            <v>C-18</v>
          </cell>
          <cell r="F215" t="str">
            <v>DM</v>
          </cell>
          <cell r="G215">
            <v>6</v>
          </cell>
          <cell r="H215">
            <v>10</v>
          </cell>
          <cell r="I215">
            <v>10</v>
          </cell>
          <cell r="J215">
            <v>26</v>
          </cell>
          <cell r="K215">
            <v>7</v>
          </cell>
          <cell r="L215">
            <v>10</v>
          </cell>
          <cell r="M215">
            <v>10</v>
          </cell>
          <cell r="N215">
            <v>27</v>
          </cell>
          <cell r="O215">
            <v>9</v>
          </cell>
          <cell r="P215">
            <v>10</v>
          </cell>
          <cell r="Q215">
            <v>10</v>
          </cell>
          <cell r="R215">
            <v>29</v>
          </cell>
          <cell r="S215">
            <v>5</v>
          </cell>
          <cell r="T215">
            <v>10</v>
          </cell>
          <cell r="U215">
            <v>10</v>
          </cell>
          <cell r="V215">
            <v>25</v>
          </cell>
          <cell r="W215">
            <v>5</v>
          </cell>
          <cell r="X215">
            <v>10</v>
          </cell>
          <cell r="Y215">
            <v>9</v>
          </cell>
          <cell r="Z215">
            <v>24</v>
          </cell>
          <cell r="AA215">
            <v>131</v>
          </cell>
          <cell r="AB215">
            <v>9</v>
          </cell>
          <cell r="AC215">
            <v>8</v>
          </cell>
          <cell r="AD215">
            <v>36</v>
          </cell>
          <cell r="AE215">
            <v>53</v>
          </cell>
          <cell r="AF215">
            <v>33</v>
          </cell>
          <cell r="AG215">
            <v>86</v>
          </cell>
          <cell r="AH215">
            <v>7</v>
          </cell>
          <cell r="AI215">
            <v>9</v>
          </cell>
          <cell r="AJ215">
            <v>40</v>
          </cell>
          <cell r="AK215">
            <v>56</v>
          </cell>
          <cell r="AL215">
            <v>31</v>
          </cell>
          <cell r="AM215">
            <v>87</v>
          </cell>
          <cell r="AN215">
            <v>7</v>
          </cell>
          <cell r="AO215">
            <v>8</v>
          </cell>
          <cell r="AP215">
            <v>38</v>
          </cell>
          <cell r="AQ215">
            <v>53</v>
          </cell>
          <cell r="AR215">
            <v>30</v>
          </cell>
          <cell r="AS215">
            <v>83</v>
          </cell>
          <cell r="AT215">
            <v>8</v>
          </cell>
          <cell r="AU215">
            <v>9</v>
          </cell>
          <cell r="AV215">
            <v>37</v>
          </cell>
          <cell r="AW215">
            <v>54</v>
          </cell>
          <cell r="AX215">
            <v>34</v>
          </cell>
          <cell r="AY215">
            <v>88</v>
          </cell>
          <cell r="AZ215">
            <v>5</v>
          </cell>
          <cell r="BA215">
            <v>8</v>
          </cell>
          <cell r="BB215">
            <v>37</v>
          </cell>
          <cell r="BC215">
            <v>50</v>
          </cell>
          <cell r="BD215">
            <v>24</v>
          </cell>
          <cell r="BE215">
            <v>74</v>
          </cell>
          <cell r="BF215">
            <v>418</v>
          </cell>
          <cell r="BG215">
            <v>100</v>
          </cell>
          <cell r="BH215">
            <v>649</v>
          </cell>
          <cell r="BI215">
            <v>86.533333333333331</v>
          </cell>
          <cell r="BK215" t="str">
            <v>A</v>
          </cell>
          <cell r="BL215" t="str">
            <v>B</v>
          </cell>
          <cell r="BM215" t="str">
            <v>A+</v>
          </cell>
          <cell r="BN215" t="str">
            <v>B+</v>
          </cell>
          <cell r="BO215" t="str">
            <v>B+</v>
          </cell>
          <cell r="BP215" t="str">
            <v>A++</v>
          </cell>
          <cell r="BQ215" t="str">
            <v>A++</v>
          </cell>
          <cell r="BR215" t="str">
            <v>A++</v>
          </cell>
          <cell r="BS215" t="str">
            <v>A++</v>
          </cell>
          <cell r="BT215" t="str">
            <v>A</v>
          </cell>
          <cell r="BU215" t="str">
            <v>A++</v>
          </cell>
          <cell r="BW215">
            <v>2</v>
          </cell>
          <cell r="BX215">
            <v>4</v>
          </cell>
          <cell r="BY215">
            <v>4</v>
          </cell>
          <cell r="BZ215">
            <v>2</v>
          </cell>
          <cell r="CA215">
            <v>2</v>
          </cell>
          <cell r="CB215">
            <v>1</v>
          </cell>
          <cell r="CC215">
            <v>1</v>
          </cell>
          <cell r="CD215">
            <v>1.5</v>
          </cell>
          <cell r="CE215">
            <v>1</v>
          </cell>
          <cell r="CF215">
            <v>1.5</v>
          </cell>
          <cell r="CG215">
            <v>0.5</v>
          </cell>
          <cell r="CH215">
            <v>20.5</v>
          </cell>
          <cell r="CI215">
            <v>0</v>
          </cell>
          <cell r="CJ215" t="str">
            <v>Pass</v>
          </cell>
          <cell r="CK215">
            <v>8.67</v>
          </cell>
        </row>
        <row r="216">
          <cell r="B216" t="str">
            <v>PIET23CS145</v>
          </cell>
          <cell r="C216" t="str">
            <v>SANCHIT SARASWAT</v>
          </cell>
          <cell r="D216" t="str">
            <v>23EPTCS145</v>
          </cell>
          <cell r="E216" t="str">
            <v>C-19</v>
          </cell>
          <cell r="F216" t="str">
            <v>HM</v>
          </cell>
          <cell r="G216">
            <v>4</v>
          </cell>
          <cell r="H216">
            <v>7</v>
          </cell>
          <cell r="I216">
            <v>10</v>
          </cell>
          <cell r="J216">
            <v>21</v>
          </cell>
          <cell r="K216">
            <v>3</v>
          </cell>
          <cell r="L216">
            <v>8</v>
          </cell>
          <cell r="M216">
            <v>10</v>
          </cell>
          <cell r="N216">
            <v>21</v>
          </cell>
          <cell r="O216">
            <v>8</v>
          </cell>
          <cell r="P216">
            <v>10</v>
          </cell>
          <cell r="Q216">
            <v>10</v>
          </cell>
          <cell r="R216">
            <v>28</v>
          </cell>
          <cell r="S216">
            <v>3</v>
          </cell>
          <cell r="T216">
            <v>8</v>
          </cell>
          <cell r="U216">
            <v>10</v>
          </cell>
          <cell r="V216">
            <v>21</v>
          </cell>
          <cell r="W216">
            <v>4</v>
          </cell>
          <cell r="X216">
            <v>10</v>
          </cell>
          <cell r="Y216">
            <v>10</v>
          </cell>
          <cell r="Z216">
            <v>24</v>
          </cell>
          <cell r="AA216">
            <v>115</v>
          </cell>
          <cell r="AB216">
            <v>4</v>
          </cell>
          <cell r="AC216">
            <v>6</v>
          </cell>
          <cell r="AD216">
            <v>40</v>
          </cell>
          <cell r="AE216">
            <v>50</v>
          </cell>
          <cell r="AF216">
            <v>25</v>
          </cell>
          <cell r="AG216">
            <v>75</v>
          </cell>
          <cell r="AH216">
            <v>7</v>
          </cell>
          <cell r="AI216">
            <v>8</v>
          </cell>
          <cell r="AJ216">
            <v>40</v>
          </cell>
          <cell r="AK216">
            <v>55</v>
          </cell>
          <cell r="AL216">
            <v>32</v>
          </cell>
          <cell r="AM216">
            <v>87</v>
          </cell>
          <cell r="AN216">
            <v>5</v>
          </cell>
          <cell r="AO216">
            <v>8</v>
          </cell>
          <cell r="AP216">
            <v>38</v>
          </cell>
          <cell r="AQ216">
            <v>51</v>
          </cell>
          <cell r="AR216">
            <v>30</v>
          </cell>
          <cell r="AS216">
            <v>81</v>
          </cell>
          <cell r="AT216">
            <v>6</v>
          </cell>
          <cell r="AU216">
            <v>9</v>
          </cell>
          <cell r="AV216">
            <v>37</v>
          </cell>
          <cell r="AW216">
            <v>52</v>
          </cell>
          <cell r="AX216">
            <v>33</v>
          </cell>
          <cell r="AY216">
            <v>85</v>
          </cell>
          <cell r="AZ216">
            <v>6</v>
          </cell>
          <cell r="BA216">
            <v>7</v>
          </cell>
          <cell r="BB216">
            <v>38</v>
          </cell>
          <cell r="BC216">
            <v>51</v>
          </cell>
          <cell r="BD216">
            <v>22</v>
          </cell>
          <cell r="BE216">
            <v>73</v>
          </cell>
          <cell r="BF216">
            <v>401</v>
          </cell>
          <cell r="BG216">
            <v>96</v>
          </cell>
          <cell r="BH216">
            <v>612</v>
          </cell>
          <cell r="BI216">
            <v>81.599999999999994</v>
          </cell>
          <cell r="BK216" t="str">
            <v>B</v>
          </cell>
          <cell r="BL216" t="str">
            <v>D+</v>
          </cell>
          <cell r="BM216" t="str">
            <v>D</v>
          </cell>
          <cell r="BN216" t="str">
            <v>C+</v>
          </cell>
          <cell r="BO216" t="str">
            <v>C+</v>
          </cell>
          <cell r="BP216" t="str">
            <v>A++</v>
          </cell>
          <cell r="BQ216" t="str">
            <v>A</v>
          </cell>
          <cell r="BR216" t="str">
            <v>A++</v>
          </cell>
          <cell r="BS216" t="str">
            <v>A++</v>
          </cell>
          <cell r="BT216" t="str">
            <v>A</v>
          </cell>
          <cell r="BU216" t="str">
            <v>A++</v>
          </cell>
          <cell r="BW216">
            <v>2</v>
          </cell>
          <cell r="BX216">
            <v>4</v>
          </cell>
          <cell r="BY216">
            <v>4</v>
          </cell>
          <cell r="BZ216">
            <v>2</v>
          </cell>
          <cell r="CA216">
            <v>2</v>
          </cell>
          <cell r="CB216">
            <v>1</v>
          </cell>
          <cell r="CC216">
            <v>1</v>
          </cell>
          <cell r="CD216">
            <v>1.5</v>
          </cell>
          <cell r="CE216">
            <v>1</v>
          </cell>
          <cell r="CF216">
            <v>1.5</v>
          </cell>
          <cell r="CG216">
            <v>0.5</v>
          </cell>
          <cell r="CH216">
            <v>20.5</v>
          </cell>
          <cell r="CI216">
            <v>0</v>
          </cell>
          <cell r="CJ216" t="str">
            <v>Pass</v>
          </cell>
          <cell r="CK216">
            <v>7.33</v>
          </cell>
        </row>
        <row r="217">
          <cell r="B217" t="str">
            <v>PIET23CS146</v>
          </cell>
          <cell r="C217" t="str">
            <v>SANJAY SINGHAL</v>
          </cell>
          <cell r="D217" t="str">
            <v>23EPTCS146</v>
          </cell>
          <cell r="E217" t="str">
            <v>C-20</v>
          </cell>
          <cell r="F217" t="str">
            <v>DM</v>
          </cell>
          <cell r="G217">
            <v>1</v>
          </cell>
          <cell r="H217">
            <v>7</v>
          </cell>
          <cell r="I217">
            <v>10</v>
          </cell>
          <cell r="J217">
            <v>18</v>
          </cell>
          <cell r="K217">
            <v>3</v>
          </cell>
          <cell r="L217">
            <v>8</v>
          </cell>
          <cell r="M217">
            <v>10</v>
          </cell>
          <cell r="N217">
            <v>21</v>
          </cell>
          <cell r="O217">
            <v>7</v>
          </cell>
          <cell r="P217">
            <v>10</v>
          </cell>
          <cell r="Q217">
            <v>10</v>
          </cell>
          <cell r="R217">
            <v>27</v>
          </cell>
          <cell r="S217">
            <v>1</v>
          </cell>
          <cell r="T217">
            <v>7</v>
          </cell>
          <cell r="U217">
            <v>10</v>
          </cell>
          <cell r="V217">
            <v>18</v>
          </cell>
          <cell r="W217">
            <v>5</v>
          </cell>
          <cell r="X217">
            <v>10</v>
          </cell>
          <cell r="Y217">
            <v>10</v>
          </cell>
          <cell r="Z217">
            <v>25</v>
          </cell>
          <cell r="AA217">
            <v>109</v>
          </cell>
          <cell r="AB217">
            <v>4</v>
          </cell>
          <cell r="AC217">
            <v>8</v>
          </cell>
          <cell r="AD217">
            <v>40</v>
          </cell>
          <cell r="AE217">
            <v>52</v>
          </cell>
          <cell r="AF217">
            <v>22</v>
          </cell>
          <cell r="AG217">
            <v>74</v>
          </cell>
          <cell r="AH217">
            <v>7</v>
          </cell>
          <cell r="AI217">
            <v>8</v>
          </cell>
          <cell r="AJ217">
            <v>39</v>
          </cell>
          <cell r="AK217">
            <v>54</v>
          </cell>
          <cell r="AL217">
            <v>31</v>
          </cell>
          <cell r="AM217">
            <v>85</v>
          </cell>
          <cell r="AN217">
            <v>7</v>
          </cell>
          <cell r="AO217">
            <v>8</v>
          </cell>
          <cell r="AP217">
            <v>39</v>
          </cell>
          <cell r="AQ217">
            <v>54</v>
          </cell>
          <cell r="AR217">
            <v>29</v>
          </cell>
          <cell r="AS217">
            <v>83</v>
          </cell>
          <cell r="AT217">
            <v>8</v>
          </cell>
          <cell r="AU217">
            <v>9</v>
          </cell>
          <cell r="AV217">
            <v>32</v>
          </cell>
          <cell r="AW217">
            <v>49</v>
          </cell>
          <cell r="AX217">
            <v>31</v>
          </cell>
          <cell r="AY217">
            <v>80</v>
          </cell>
          <cell r="AZ217">
            <v>8</v>
          </cell>
          <cell r="BA217">
            <v>7</v>
          </cell>
          <cell r="BB217">
            <v>38</v>
          </cell>
          <cell r="BC217">
            <v>53</v>
          </cell>
          <cell r="BD217">
            <v>32</v>
          </cell>
          <cell r="BE217">
            <v>85</v>
          </cell>
          <cell r="BF217">
            <v>407</v>
          </cell>
          <cell r="BG217">
            <v>85</v>
          </cell>
          <cell r="BH217">
            <v>601</v>
          </cell>
          <cell r="BI217">
            <v>80.13333333333334</v>
          </cell>
          <cell r="BK217" t="str">
            <v>C+</v>
          </cell>
          <cell r="BL217" t="str">
            <v>F</v>
          </cell>
          <cell r="BM217" t="str">
            <v>F</v>
          </cell>
          <cell r="BN217" t="str">
            <v>C</v>
          </cell>
          <cell r="BO217" t="str">
            <v>D+</v>
          </cell>
          <cell r="BP217" t="str">
            <v>A++</v>
          </cell>
          <cell r="BQ217" t="str">
            <v>A</v>
          </cell>
          <cell r="BR217" t="str">
            <v>A++</v>
          </cell>
          <cell r="BS217" t="str">
            <v>A+</v>
          </cell>
          <cell r="BT217" t="str">
            <v>A++</v>
          </cell>
          <cell r="BU217" t="str">
            <v>A++</v>
          </cell>
          <cell r="BW217">
            <v>2</v>
          </cell>
          <cell r="BX217">
            <v>4</v>
          </cell>
          <cell r="BY217">
            <v>4</v>
          </cell>
          <cell r="BZ217">
            <v>2</v>
          </cell>
          <cell r="CA217">
            <v>2</v>
          </cell>
          <cell r="CB217">
            <v>1</v>
          </cell>
          <cell r="CC217">
            <v>1</v>
          </cell>
          <cell r="CD217">
            <v>1.5</v>
          </cell>
          <cell r="CE217">
            <v>1</v>
          </cell>
          <cell r="CF217">
            <v>1.5</v>
          </cell>
          <cell r="CG217">
            <v>0.5</v>
          </cell>
          <cell r="CH217">
            <v>20.5</v>
          </cell>
          <cell r="CI217">
            <v>2</v>
          </cell>
          <cell r="CJ217" t="str">
            <v>Fail</v>
          </cell>
          <cell r="CK217">
            <v>4.9512195121951219</v>
          </cell>
        </row>
        <row r="218">
          <cell r="B218" t="str">
            <v>PIET23CS147</v>
          </cell>
          <cell r="C218" t="str">
            <v>SANYAM KOTHARI</v>
          </cell>
          <cell r="D218" t="str">
            <v>23EPTCS147</v>
          </cell>
          <cell r="E218" t="str">
            <v>C-21</v>
          </cell>
          <cell r="F218" t="str">
            <v>DF</v>
          </cell>
          <cell r="G218">
            <v>3</v>
          </cell>
          <cell r="H218">
            <v>6</v>
          </cell>
          <cell r="I218">
            <v>10</v>
          </cell>
          <cell r="J218">
            <v>19</v>
          </cell>
          <cell r="K218">
            <v>2</v>
          </cell>
          <cell r="L218">
            <v>9</v>
          </cell>
          <cell r="M218">
            <v>10</v>
          </cell>
          <cell r="N218">
            <v>21</v>
          </cell>
          <cell r="O218" t="str">
            <v>N</v>
          </cell>
          <cell r="P218">
            <v>10</v>
          </cell>
          <cell r="Q218">
            <v>10</v>
          </cell>
          <cell r="R218">
            <v>20</v>
          </cell>
          <cell r="S218">
            <v>8</v>
          </cell>
          <cell r="T218" t="str">
            <v>N</v>
          </cell>
          <cell r="U218">
            <v>10</v>
          </cell>
          <cell r="V218">
            <v>18</v>
          </cell>
          <cell r="W218">
            <v>5</v>
          </cell>
          <cell r="X218">
            <v>10</v>
          </cell>
          <cell r="Y218">
            <v>7</v>
          </cell>
          <cell r="Z218">
            <v>22</v>
          </cell>
          <cell r="AA218">
            <v>100</v>
          </cell>
          <cell r="AB218">
            <v>10</v>
          </cell>
          <cell r="AC218">
            <v>10</v>
          </cell>
          <cell r="AD218">
            <v>36</v>
          </cell>
          <cell r="AE218">
            <v>56</v>
          </cell>
          <cell r="AF218">
            <v>31</v>
          </cell>
          <cell r="AG218">
            <v>87</v>
          </cell>
          <cell r="AH218">
            <v>8</v>
          </cell>
          <cell r="AI218">
            <v>8</v>
          </cell>
          <cell r="AJ218">
            <v>40</v>
          </cell>
          <cell r="AK218">
            <v>56</v>
          </cell>
          <cell r="AL218">
            <v>29</v>
          </cell>
          <cell r="AM218">
            <v>85</v>
          </cell>
          <cell r="AN218">
            <v>8</v>
          </cell>
          <cell r="AO218">
            <v>9</v>
          </cell>
          <cell r="AP218">
            <v>37</v>
          </cell>
          <cell r="AQ218">
            <v>54</v>
          </cell>
          <cell r="AR218">
            <v>32</v>
          </cell>
          <cell r="AS218">
            <v>86</v>
          </cell>
          <cell r="AT218">
            <v>8</v>
          </cell>
          <cell r="AU218">
            <v>10</v>
          </cell>
          <cell r="AV218">
            <v>34</v>
          </cell>
          <cell r="AW218">
            <v>52</v>
          </cell>
          <cell r="AX218">
            <v>27</v>
          </cell>
          <cell r="AY218">
            <v>79</v>
          </cell>
          <cell r="AZ218">
            <v>7</v>
          </cell>
          <cell r="BA218">
            <v>6</v>
          </cell>
          <cell r="BB218">
            <v>33</v>
          </cell>
          <cell r="BC218">
            <v>46</v>
          </cell>
          <cell r="BD218">
            <v>31</v>
          </cell>
          <cell r="BE218">
            <v>77</v>
          </cell>
          <cell r="BF218">
            <v>414</v>
          </cell>
          <cell r="BG218">
            <v>86</v>
          </cell>
          <cell r="BH218">
            <v>600</v>
          </cell>
          <cell r="BI218">
            <v>80</v>
          </cell>
          <cell r="BK218" t="str">
            <v>B</v>
          </cell>
          <cell r="BL218" t="str">
            <v>C</v>
          </cell>
          <cell r="BM218" t="str">
            <v>D+</v>
          </cell>
          <cell r="BN218" t="str">
            <v>D+</v>
          </cell>
          <cell r="BO218" t="str">
            <v>C+</v>
          </cell>
          <cell r="BP218" t="str">
            <v>A++</v>
          </cell>
          <cell r="BQ218" t="str">
            <v>A++</v>
          </cell>
          <cell r="BR218" t="str">
            <v>A++</v>
          </cell>
          <cell r="BS218" t="str">
            <v>A+</v>
          </cell>
          <cell r="BT218" t="str">
            <v>A+</v>
          </cell>
          <cell r="BU218" t="str">
            <v>A++</v>
          </cell>
          <cell r="BW218">
            <v>2</v>
          </cell>
          <cell r="BX218">
            <v>4</v>
          </cell>
          <cell r="BY218">
            <v>4</v>
          </cell>
          <cell r="BZ218">
            <v>2</v>
          </cell>
          <cell r="CA218">
            <v>2</v>
          </cell>
          <cell r="CB218">
            <v>1</v>
          </cell>
          <cell r="CC218">
            <v>1</v>
          </cell>
          <cell r="CD218">
            <v>1.5</v>
          </cell>
          <cell r="CE218">
            <v>1</v>
          </cell>
          <cell r="CF218">
            <v>1.5</v>
          </cell>
          <cell r="CG218">
            <v>0.5</v>
          </cell>
          <cell r="CH218">
            <v>20.5</v>
          </cell>
          <cell r="CI218">
            <v>0</v>
          </cell>
          <cell r="CJ218" t="str">
            <v>Pass</v>
          </cell>
          <cell r="CK218">
            <v>7.49</v>
          </cell>
        </row>
        <row r="219">
          <cell r="B219" t="str">
            <v>PIET23CS148</v>
          </cell>
          <cell r="C219" t="str">
            <v>SARTHAK CHOPRA</v>
          </cell>
          <cell r="D219" t="str">
            <v>23EPTCS148</v>
          </cell>
          <cell r="E219" t="str">
            <v>C-22</v>
          </cell>
          <cell r="F219" t="str">
            <v>DF</v>
          </cell>
          <cell r="G219">
            <v>4</v>
          </cell>
          <cell r="H219">
            <v>7</v>
          </cell>
          <cell r="I219">
            <v>10</v>
          </cell>
          <cell r="J219">
            <v>21</v>
          </cell>
          <cell r="K219">
            <v>3</v>
          </cell>
          <cell r="L219">
            <v>6</v>
          </cell>
          <cell r="M219">
            <v>10</v>
          </cell>
          <cell r="N219">
            <v>19</v>
          </cell>
          <cell r="O219">
            <v>7</v>
          </cell>
          <cell r="P219">
            <v>10</v>
          </cell>
          <cell r="Q219">
            <v>10</v>
          </cell>
          <cell r="R219">
            <v>27</v>
          </cell>
          <cell r="S219">
            <v>1</v>
          </cell>
          <cell r="T219">
            <v>7</v>
          </cell>
          <cell r="U219">
            <v>10</v>
          </cell>
          <cell r="V219">
            <v>18</v>
          </cell>
          <cell r="W219">
            <v>4</v>
          </cell>
          <cell r="X219">
            <v>8</v>
          </cell>
          <cell r="Y219">
            <v>10</v>
          </cell>
          <cell r="Z219">
            <v>22</v>
          </cell>
          <cell r="AA219">
            <v>107</v>
          </cell>
          <cell r="AB219">
            <v>5</v>
          </cell>
          <cell r="AC219">
            <v>9</v>
          </cell>
          <cell r="AD219">
            <v>32</v>
          </cell>
          <cell r="AE219">
            <v>46</v>
          </cell>
          <cell r="AF219">
            <v>20</v>
          </cell>
          <cell r="AG219">
            <v>66</v>
          </cell>
          <cell r="AH219">
            <v>7</v>
          </cell>
          <cell r="AI219">
            <v>8</v>
          </cell>
          <cell r="AJ219">
            <v>39</v>
          </cell>
          <cell r="AK219">
            <v>54</v>
          </cell>
          <cell r="AL219">
            <v>28</v>
          </cell>
          <cell r="AM219">
            <v>82</v>
          </cell>
          <cell r="AN219">
            <v>7</v>
          </cell>
          <cell r="AO219">
            <v>7</v>
          </cell>
          <cell r="AP219">
            <v>23</v>
          </cell>
          <cell r="AQ219">
            <v>37</v>
          </cell>
          <cell r="AR219">
            <v>24</v>
          </cell>
          <cell r="AS219">
            <v>61</v>
          </cell>
          <cell r="AT219">
            <v>7</v>
          </cell>
          <cell r="AU219">
            <v>6</v>
          </cell>
          <cell r="AV219">
            <v>39</v>
          </cell>
          <cell r="AW219">
            <v>52</v>
          </cell>
          <cell r="AX219">
            <v>33</v>
          </cell>
          <cell r="AY219">
            <v>85</v>
          </cell>
          <cell r="AZ219">
            <v>7</v>
          </cell>
          <cell r="BA219">
            <v>6</v>
          </cell>
          <cell r="BB219">
            <v>24</v>
          </cell>
          <cell r="BC219">
            <v>37</v>
          </cell>
          <cell r="BD219">
            <v>19</v>
          </cell>
          <cell r="BE219">
            <v>56</v>
          </cell>
          <cell r="BF219">
            <v>350</v>
          </cell>
          <cell r="BG219">
            <v>91</v>
          </cell>
          <cell r="BH219">
            <v>548</v>
          </cell>
          <cell r="BI219">
            <v>73.066666666666663</v>
          </cell>
          <cell r="BK219" t="str">
            <v>C+</v>
          </cell>
          <cell r="BL219" t="str">
            <v>C</v>
          </cell>
          <cell r="BM219" t="str">
            <v>F</v>
          </cell>
          <cell r="BN219" t="str">
            <v>E</v>
          </cell>
          <cell r="BO219" t="str">
            <v>D</v>
          </cell>
          <cell r="BP219" t="str">
            <v>A++</v>
          </cell>
          <cell r="BQ219" t="str">
            <v>B</v>
          </cell>
          <cell r="BR219" t="str">
            <v>C+</v>
          </cell>
          <cell r="BS219" t="str">
            <v>A++</v>
          </cell>
          <cell r="BT219" t="str">
            <v>C</v>
          </cell>
          <cell r="BU219" t="str">
            <v>A++</v>
          </cell>
          <cell r="BW219">
            <v>2</v>
          </cell>
          <cell r="BX219">
            <v>4</v>
          </cell>
          <cell r="BY219">
            <v>4</v>
          </cell>
          <cell r="BZ219">
            <v>2</v>
          </cell>
          <cell r="CA219">
            <v>2</v>
          </cell>
          <cell r="CB219">
            <v>1</v>
          </cell>
          <cell r="CC219">
            <v>1</v>
          </cell>
          <cell r="CD219">
            <v>1.5</v>
          </cell>
          <cell r="CE219">
            <v>1</v>
          </cell>
          <cell r="CF219">
            <v>1.5</v>
          </cell>
          <cell r="CG219">
            <v>0.5</v>
          </cell>
          <cell r="CH219">
            <v>20.5</v>
          </cell>
          <cell r="CI219">
            <v>1</v>
          </cell>
          <cell r="CJ219" t="str">
            <v>Fail</v>
          </cell>
          <cell r="CK219">
            <v>5.4512195121951219</v>
          </cell>
        </row>
        <row r="220">
          <cell r="B220" t="str">
            <v>PIET23CS149</v>
          </cell>
          <cell r="C220" t="str">
            <v>MS.SHAGUN SHARMA</v>
          </cell>
          <cell r="D220" t="str">
            <v>23EPTCS110</v>
          </cell>
          <cell r="E220" t="str">
            <v>C-23</v>
          </cell>
          <cell r="F220" t="str">
            <v>DM</v>
          </cell>
          <cell r="G220">
            <v>6</v>
          </cell>
          <cell r="H220">
            <v>7</v>
          </cell>
          <cell r="I220">
            <v>10</v>
          </cell>
          <cell r="J220">
            <v>23</v>
          </cell>
          <cell r="K220">
            <v>9</v>
          </cell>
          <cell r="L220">
            <v>10</v>
          </cell>
          <cell r="M220">
            <v>10</v>
          </cell>
          <cell r="N220">
            <v>29</v>
          </cell>
          <cell r="O220">
            <v>9</v>
          </cell>
          <cell r="P220">
            <v>10</v>
          </cell>
          <cell r="Q220">
            <v>10</v>
          </cell>
          <cell r="R220">
            <v>29</v>
          </cell>
          <cell r="S220">
            <v>5</v>
          </cell>
          <cell r="T220">
            <v>10</v>
          </cell>
          <cell r="U220">
            <v>10</v>
          </cell>
          <cell r="V220">
            <v>25</v>
          </cell>
          <cell r="W220">
            <v>8</v>
          </cell>
          <cell r="X220">
            <v>10</v>
          </cell>
          <cell r="Y220">
            <v>9</v>
          </cell>
          <cell r="Z220">
            <v>27</v>
          </cell>
          <cell r="AA220">
            <v>133</v>
          </cell>
          <cell r="AB220">
            <v>10</v>
          </cell>
          <cell r="AC220">
            <v>8</v>
          </cell>
          <cell r="AD220">
            <v>40</v>
          </cell>
          <cell r="AE220">
            <v>58</v>
          </cell>
          <cell r="AF220">
            <v>37</v>
          </cell>
          <cell r="AG220">
            <v>95</v>
          </cell>
          <cell r="AH220">
            <v>7</v>
          </cell>
          <cell r="AI220">
            <v>9</v>
          </cell>
          <cell r="AJ220">
            <v>39</v>
          </cell>
          <cell r="AK220">
            <v>55</v>
          </cell>
          <cell r="AL220">
            <v>32</v>
          </cell>
          <cell r="AM220">
            <v>87</v>
          </cell>
          <cell r="AN220">
            <v>8</v>
          </cell>
          <cell r="AO220">
            <v>8</v>
          </cell>
          <cell r="AP220">
            <v>40</v>
          </cell>
          <cell r="AQ220">
            <v>56</v>
          </cell>
          <cell r="AR220">
            <v>32</v>
          </cell>
          <cell r="AS220">
            <v>88</v>
          </cell>
          <cell r="AT220">
            <v>9</v>
          </cell>
          <cell r="AU220">
            <v>9</v>
          </cell>
          <cell r="AV220">
            <v>40</v>
          </cell>
          <cell r="AW220">
            <v>58</v>
          </cell>
          <cell r="AX220">
            <v>37</v>
          </cell>
          <cell r="AY220">
            <v>95</v>
          </cell>
          <cell r="AZ220">
            <v>8</v>
          </cell>
          <cell r="BA220">
            <v>9</v>
          </cell>
          <cell r="BB220">
            <v>40</v>
          </cell>
          <cell r="BC220">
            <v>57</v>
          </cell>
          <cell r="BD220">
            <v>33</v>
          </cell>
          <cell r="BE220">
            <v>90</v>
          </cell>
          <cell r="BF220">
            <v>455</v>
          </cell>
          <cell r="BG220">
            <v>86</v>
          </cell>
          <cell r="BH220">
            <v>674</v>
          </cell>
          <cell r="BI220">
            <v>89.86666666666666</v>
          </cell>
          <cell r="BK220" t="str">
            <v>A</v>
          </cell>
          <cell r="BL220" t="str">
            <v>B</v>
          </cell>
          <cell r="BM220" t="str">
            <v>B+</v>
          </cell>
          <cell r="BN220" t="str">
            <v>B+</v>
          </cell>
          <cell r="BO220" t="str">
            <v>A++</v>
          </cell>
          <cell r="BP220" t="str">
            <v>A++</v>
          </cell>
          <cell r="BQ220" t="str">
            <v>A++</v>
          </cell>
          <cell r="BR220" t="str">
            <v>A++</v>
          </cell>
          <cell r="BS220" t="str">
            <v>A++</v>
          </cell>
          <cell r="BT220" t="str">
            <v>A++</v>
          </cell>
          <cell r="BU220" t="str">
            <v>A++</v>
          </cell>
          <cell r="BW220">
            <v>2</v>
          </cell>
          <cell r="BX220">
            <v>4</v>
          </cell>
          <cell r="BY220">
            <v>4</v>
          </cell>
          <cell r="BZ220">
            <v>2</v>
          </cell>
          <cell r="CA220">
            <v>2</v>
          </cell>
          <cell r="CB220">
            <v>1</v>
          </cell>
          <cell r="CC220">
            <v>1</v>
          </cell>
          <cell r="CD220">
            <v>1.5</v>
          </cell>
          <cell r="CE220">
            <v>1</v>
          </cell>
          <cell r="CF220">
            <v>1.5</v>
          </cell>
          <cell r="CG220">
            <v>0.5</v>
          </cell>
          <cell r="CH220">
            <v>20.5</v>
          </cell>
          <cell r="CI220">
            <v>0</v>
          </cell>
          <cell r="CJ220" t="str">
            <v>Pass</v>
          </cell>
          <cell r="CK220">
            <v>8.7799999999999994</v>
          </cell>
        </row>
        <row r="221">
          <cell r="B221" t="str">
            <v>PIET23CS150</v>
          </cell>
          <cell r="C221" t="str">
            <v>SHASHANK SINGH</v>
          </cell>
          <cell r="D221" t="str">
            <v>23EPTCS149</v>
          </cell>
          <cell r="E221" t="str">
            <v>C-24</v>
          </cell>
          <cell r="F221" t="str">
            <v>HF</v>
          </cell>
          <cell r="G221" t="str">
            <v>A</v>
          </cell>
          <cell r="H221" t="str">
            <v>A</v>
          </cell>
          <cell r="I221">
            <v>4</v>
          </cell>
          <cell r="J221">
            <v>4</v>
          </cell>
          <cell r="K221" t="str">
            <v>A</v>
          </cell>
          <cell r="L221" t="str">
            <v>N</v>
          </cell>
          <cell r="M221">
            <v>4</v>
          </cell>
          <cell r="N221">
            <v>4</v>
          </cell>
          <cell r="O221" t="str">
            <v>N</v>
          </cell>
          <cell r="P221" t="str">
            <v>A</v>
          </cell>
          <cell r="Q221">
            <v>3</v>
          </cell>
          <cell r="R221">
            <v>3</v>
          </cell>
          <cell r="S221" t="str">
            <v>A</v>
          </cell>
          <cell r="T221" t="str">
            <v>N</v>
          </cell>
          <cell r="U221">
            <v>4</v>
          </cell>
          <cell r="V221">
            <v>4</v>
          </cell>
          <cell r="W221" t="str">
            <v>N</v>
          </cell>
          <cell r="X221" t="str">
            <v>A</v>
          </cell>
          <cell r="Y221">
            <v>3</v>
          </cell>
          <cell r="Z221">
            <v>3</v>
          </cell>
          <cell r="AA221">
            <v>18</v>
          </cell>
          <cell r="AB221" t="str">
            <v>A</v>
          </cell>
          <cell r="AC221" t="str">
            <v>A</v>
          </cell>
          <cell r="AD221">
            <v>7</v>
          </cell>
          <cell r="AE221">
            <v>7</v>
          </cell>
          <cell r="AF221" t="str">
            <v>A</v>
          </cell>
          <cell r="AG221">
            <v>7</v>
          </cell>
          <cell r="AH221" t="str">
            <v>A</v>
          </cell>
          <cell r="AI221" t="str">
            <v>A</v>
          </cell>
          <cell r="AJ221">
            <v>5</v>
          </cell>
          <cell r="AK221">
            <v>5</v>
          </cell>
          <cell r="AL221" t="str">
            <v>A</v>
          </cell>
          <cell r="AM221">
            <v>5</v>
          </cell>
          <cell r="AN221" t="str">
            <v>A</v>
          </cell>
          <cell r="AO221" t="str">
            <v>A</v>
          </cell>
          <cell r="AP221">
            <v>5</v>
          </cell>
          <cell r="AQ221">
            <v>5</v>
          </cell>
          <cell r="AR221" t="str">
            <v>A</v>
          </cell>
          <cell r="AS221">
            <v>5</v>
          </cell>
          <cell r="AT221" t="str">
            <v>A</v>
          </cell>
          <cell r="AU221" t="str">
            <v>A</v>
          </cell>
          <cell r="AV221">
            <v>5</v>
          </cell>
          <cell r="AW221">
            <v>5</v>
          </cell>
          <cell r="AX221" t="str">
            <v>A</v>
          </cell>
          <cell r="AY221">
            <v>5</v>
          </cell>
          <cell r="AZ221" t="str">
            <v>A</v>
          </cell>
          <cell r="BA221" t="str">
            <v>A</v>
          </cell>
          <cell r="BB221">
            <v>6</v>
          </cell>
          <cell r="BC221">
            <v>6</v>
          </cell>
          <cell r="BD221" t="str">
            <v>A</v>
          </cell>
          <cell r="BE221">
            <v>6</v>
          </cell>
          <cell r="BF221">
            <v>28</v>
          </cell>
          <cell r="BG221">
            <v>13</v>
          </cell>
          <cell r="BH221">
            <v>59</v>
          </cell>
          <cell r="BI221">
            <v>7.8666666666666663</v>
          </cell>
          <cell r="BK221" t="str">
            <v>F</v>
          </cell>
          <cell r="BL221" t="str">
            <v>F</v>
          </cell>
          <cell r="BM221" t="str">
            <v>F</v>
          </cell>
          <cell r="BN221" t="str">
            <v>F</v>
          </cell>
          <cell r="BO221" t="str">
            <v>F</v>
          </cell>
          <cell r="BP221" t="str">
            <v>F</v>
          </cell>
          <cell r="BQ221" t="str">
            <v>F</v>
          </cell>
          <cell r="BR221" t="str">
            <v>F</v>
          </cell>
          <cell r="BS221" t="str">
            <v>F</v>
          </cell>
          <cell r="BT221" t="str">
            <v>F</v>
          </cell>
          <cell r="BU221" t="str">
            <v>E</v>
          </cell>
          <cell r="BW221">
            <v>2</v>
          </cell>
          <cell r="BX221">
            <v>4</v>
          </cell>
          <cell r="BY221">
            <v>4</v>
          </cell>
          <cell r="BZ221">
            <v>2</v>
          </cell>
          <cell r="CA221">
            <v>2</v>
          </cell>
          <cell r="CB221">
            <v>1</v>
          </cell>
          <cell r="CC221">
            <v>1</v>
          </cell>
          <cell r="CD221">
            <v>1.5</v>
          </cell>
          <cell r="CE221">
            <v>1</v>
          </cell>
          <cell r="CF221">
            <v>1.5</v>
          </cell>
          <cell r="CG221">
            <v>0.5</v>
          </cell>
          <cell r="CH221">
            <v>20.5</v>
          </cell>
          <cell r="CI221">
            <v>10</v>
          </cell>
          <cell r="CJ221" t="str">
            <v>Fail</v>
          </cell>
          <cell r="CK221">
            <v>9.7560975609756101E-2</v>
          </cell>
        </row>
        <row r="222">
          <cell r="B222" t="str">
            <v>PIET23CS151</v>
          </cell>
          <cell r="C222" t="str">
            <v>SHIVAM KUSHWAH</v>
          </cell>
          <cell r="D222" t="str">
            <v>23EPTCS150</v>
          </cell>
          <cell r="E222" t="str">
            <v>C-25</v>
          </cell>
          <cell r="F222" t="str">
            <v>HM</v>
          </cell>
          <cell r="G222">
            <v>8</v>
          </cell>
          <cell r="H222">
            <v>10</v>
          </cell>
          <cell r="I222">
            <v>10</v>
          </cell>
          <cell r="J222">
            <v>28</v>
          </cell>
          <cell r="K222">
            <v>7</v>
          </cell>
          <cell r="L222">
            <v>10</v>
          </cell>
          <cell r="M222">
            <v>10</v>
          </cell>
          <cell r="N222">
            <v>27</v>
          </cell>
          <cell r="O222">
            <v>9</v>
          </cell>
          <cell r="P222">
            <v>10</v>
          </cell>
          <cell r="Q222">
            <v>10</v>
          </cell>
          <cell r="R222">
            <v>29</v>
          </cell>
          <cell r="S222">
            <v>7</v>
          </cell>
          <cell r="T222">
            <v>10</v>
          </cell>
          <cell r="U222">
            <v>10</v>
          </cell>
          <cell r="V222">
            <v>27</v>
          </cell>
          <cell r="W222">
            <v>8</v>
          </cell>
          <cell r="X222">
            <v>10</v>
          </cell>
          <cell r="Y222">
            <v>10</v>
          </cell>
          <cell r="Z222">
            <v>28</v>
          </cell>
          <cell r="AA222">
            <v>139</v>
          </cell>
          <cell r="AB222">
            <v>8</v>
          </cell>
          <cell r="AC222">
            <v>10</v>
          </cell>
          <cell r="AD222">
            <v>38</v>
          </cell>
          <cell r="AE222">
            <v>56</v>
          </cell>
          <cell r="AF222">
            <v>38</v>
          </cell>
          <cell r="AG222">
            <v>94</v>
          </cell>
          <cell r="AH222">
            <v>8</v>
          </cell>
          <cell r="AI222">
            <v>9</v>
          </cell>
          <cell r="AJ222">
            <v>40</v>
          </cell>
          <cell r="AK222">
            <v>57</v>
          </cell>
          <cell r="AL222">
            <v>34</v>
          </cell>
          <cell r="AM222">
            <v>91</v>
          </cell>
          <cell r="AN222">
            <v>8</v>
          </cell>
          <cell r="AO222">
            <v>8</v>
          </cell>
          <cell r="AP222">
            <v>36</v>
          </cell>
          <cell r="AQ222">
            <v>52</v>
          </cell>
          <cell r="AR222">
            <v>32</v>
          </cell>
          <cell r="AS222">
            <v>84</v>
          </cell>
          <cell r="AT222">
            <v>9</v>
          </cell>
          <cell r="AU222">
            <v>9</v>
          </cell>
          <cell r="AV222">
            <v>29</v>
          </cell>
          <cell r="AW222">
            <v>47</v>
          </cell>
          <cell r="AX222">
            <v>35</v>
          </cell>
          <cell r="AY222">
            <v>82</v>
          </cell>
          <cell r="AZ222">
            <v>7</v>
          </cell>
          <cell r="BA222">
            <v>9</v>
          </cell>
          <cell r="BB222">
            <v>40</v>
          </cell>
          <cell r="BC222">
            <v>56</v>
          </cell>
          <cell r="BD222">
            <v>37</v>
          </cell>
          <cell r="BE222">
            <v>93</v>
          </cell>
          <cell r="BF222">
            <v>444</v>
          </cell>
          <cell r="BG222">
            <v>96</v>
          </cell>
          <cell r="BH222">
            <v>679</v>
          </cell>
          <cell r="BI222">
            <v>90.533333333333331</v>
          </cell>
          <cell r="BK222" t="str">
            <v>A+</v>
          </cell>
          <cell r="BL222" t="str">
            <v>A</v>
          </cell>
          <cell r="BM222" t="str">
            <v>C+</v>
          </cell>
          <cell r="BN222" t="str">
            <v>A</v>
          </cell>
          <cell r="BO222" t="str">
            <v>A</v>
          </cell>
          <cell r="BP222" t="str">
            <v>A++</v>
          </cell>
          <cell r="BQ222" t="str">
            <v>A++</v>
          </cell>
          <cell r="BR222" t="str">
            <v>A++</v>
          </cell>
          <cell r="BS222" t="str">
            <v>A++</v>
          </cell>
          <cell r="BT222" t="str">
            <v>A++</v>
          </cell>
          <cell r="BU222" t="str">
            <v>A++</v>
          </cell>
          <cell r="BW222">
            <v>2</v>
          </cell>
          <cell r="BX222">
            <v>4</v>
          </cell>
          <cell r="BY222">
            <v>4</v>
          </cell>
          <cell r="BZ222">
            <v>2</v>
          </cell>
          <cell r="CA222">
            <v>2</v>
          </cell>
          <cell r="CB222">
            <v>1</v>
          </cell>
          <cell r="CC222">
            <v>1</v>
          </cell>
          <cell r="CD222">
            <v>1.5</v>
          </cell>
          <cell r="CE222">
            <v>1</v>
          </cell>
          <cell r="CF222">
            <v>1.5</v>
          </cell>
          <cell r="CG222">
            <v>0.5</v>
          </cell>
          <cell r="CH222">
            <v>20.5</v>
          </cell>
          <cell r="CI222">
            <v>0</v>
          </cell>
          <cell r="CJ222" t="str">
            <v>Pass</v>
          </cell>
          <cell r="CK222">
            <v>8.73</v>
          </cell>
        </row>
        <row r="223">
          <cell r="B223" t="str">
            <v>PIET23CS152</v>
          </cell>
          <cell r="C223" t="str">
            <v>SHIVENDRA PRATAP SINGH RANAWAT</v>
          </cell>
          <cell r="D223" t="str">
            <v>23EPTCS151</v>
          </cell>
          <cell r="E223" t="str">
            <v>C-26</v>
          </cell>
          <cell r="F223" t="str">
            <v>HM</v>
          </cell>
          <cell r="G223">
            <v>1</v>
          </cell>
          <cell r="H223">
            <v>7</v>
          </cell>
          <cell r="I223">
            <v>10</v>
          </cell>
          <cell r="J223">
            <v>18</v>
          </cell>
          <cell r="K223">
            <v>2</v>
          </cell>
          <cell r="L223">
            <v>8</v>
          </cell>
          <cell r="M223">
            <v>10</v>
          </cell>
          <cell r="N223">
            <v>20</v>
          </cell>
          <cell r="O223" t="str">
            <v>N</v>
          </cell>
          <cell r="P223">
            <v>10</v>
          </cell>
          <cell r="Q223">
            <v>10</v>
          </cell>
          <cell r="R223">
            <v>20</v>
          </cell>
          <cell r="S223">
            <v>6</v>
          </cell>
          <cell r="T223" t="str">
            <v>N</v>
          </cell>
          <cell r="U223">
            <v>9</v>
          </cell>
          <cell r="V223">
            <v>15</v>
          </cell>
          <cell r="W223" t="str">
            <v>N</v>
          </cell>
          <cell r="X223">
            <v>10</v>
          </cell>
          <cell r="Y223">
            <v>8</v>
          </cell>
          <cell r="Z223">
            <v>18</v>
          </cell>
          <cell r="AA223">
            <v>91</v>
          </cell>
          <cell r="AB223">
            <v>5</v>
          </cell>
          <cell r="AC223">
            <v>6</v>
          </cell>
          <cell r="AD223">
            <v>23</v>
          </cell>
          <cell r="AE223">
            <v>34</v>
          </cell>
          <cell r="AF223">
            <v>22</v>
          </cell>
          <cell r="AG223">
            <v>56</v>
          </cell>
          <cell r="AH223">
            <v>7</v>
          </cell>
          <cell r="AI223">
            <v>8</v>
          </cell>
          <cell r="AJ223">
            <v>37</v>
          </cell>
          <cell r="AK223">
            <v>52</v>
          </cell>
          <cell r="AL223">
            <v>30</v>
          </cell>
          <cell r="AM223">
            <v>82</v>
          </cell>
          <cell r="AN223">
            <v>7</v>
          </cell>
          <cell r="AO223">
            <v>6</v>
          </cell>
          <cell r="AP223">
            <v>29</v>
          </cell>
          <cell r="AQ223">
            <v>42</v>
          </cell>
          <cell r="AR223">
            <v>25</v>
          </cell>
          <cell r="AS223">
            <v>67</v>
          </cell>
          <cell r="AT223">
            <v>6</v>
          </cell>
          <cell r="AU223">
            <v>5</v>
          </cell>
          <cell r="AV223">
            <v>36</v>
          </cell>
          <cell r="AW223">
            <v>47</v>
          </cell>
          <cell r="AX223">
            <v>31</v>
          </cell>
          <cell r="AY223">
            <v>78</v>
          </cell>
          <cell r="AZ223">
            <v>6</v>
          </cell>
          <cell r="BA223">
            <v>6</v>
          </cell>
          <cell r="BB223">
            <v>25</v>
          </cell>
          <cell r="BC223">
            <v>37</v>
          </cell>
          <cell r="BD223">
            <v>20</v>
          </cell>
          <cell r="BE223">
            <v>57</v>
          </cell>
          <cell r="BF223">
            <v>340</v>
          </cell>
          <cell r="BG223">
            <v>75</v>
          </cell>
          <cell r="BH223">
            <v>506</v>
          </cell>
          <cell r="BI223">
            <v>67.466666666666669</v>
          </cell>
          <cell r="BK223" t="str">
            <v>C+</v>
          </cell>
          <cell r="BL223" t="str">
            <v>D</v>
          </cell>
          <cell r="BM223" t="str">
            <v>E+</v>
          </cell>
          <cell r="BN223" t="str">
            <v>D+</v>
          </cell>
          <cell r="BO223" t="str">
            <v>D+</v>
          </cell>
          <cell r="BP223" t="str">
            <v>A++</v>
          </cell>
          <cell r="BQ223" t="str">
            <v>C</v>
          </cell>
          <cell r="BR223" t="str">
            <v>B+</v>
          </cell>
          <cell r="BS223" t="str">
            <v>A+</v>
          </cell>
          <cell r="BT223" t="str">
            <v>C</v>
          </cell>
          <cell r="BU223" t="str">
            <v>A</v>
          </cell>
          <cell r="BW223">
            <v>2</v>
          </cell>
          <cell r="BX223">
            <v>4</v>
          </cell>
          <cell r="BY223">
            <v>4</v>
          </cell>
          <cell r="BZ223">
            <v>2</v>
          </cell>
          <cell r="CA223">
            <v>2</v>
          </cell>
          <cell r="CB223">
            <v>1</v>
          </cell>
          <cell r="CC223">
            <v>1</v>
          </cell>
          <cell r="CD223">
            <v>1.5</v>
          </cell>
          <cell r="CE223">
            <v>1</v>
          </cell>
          <cell r="CF223">
            <v>1.5</v>
          </cell>
          <cell r="CG223">
            <v>0.5</v>
          </cell>
          <cell r="CH223">
            <v>20.5</v>
          </cell>
          <cell r="CI223">
            <v>0</v>
          </cell>
          <cell r="CJ223" t="str">
            <v>Pass</v>
          </cell>
          <cell r="CK223">
            <v>6.41</v>
          </cell>
        </row>
        <row r="224">
          <cell r="B224" t="str">
            <v>PIET23CS153</v>
          </cell>
          <cell r="C224" t="str">
            <v>SHREETI GOYAL</v>
          </cell>
          <cell r="D224" t="str">
            <v>23EPTCS152</v>
          </cell>
          <cell r="E224" t="str">
            <v>C-27</v>
          </cell>
          <cell r="F224" t="str">
            <v>HM</v>
          </cell>
          <cell r="G224">
            <v>5</v>
          </cell>
          <cell r="H224">
            <v>6</v>
          </cell>
          <cell r="I224">
            <v>10</v>
          </cell>
          <cell r="J224">
            <v>21</v>
          </cell>
          <cell r="K224">
            <v>2</v>
          </cell>
          <cell r="L224">
            <v>10</v>
          </cell>
          <cell r="M224">
            <v>10</v>
          </cell>
          <cell r="N224">
            <v>22</v>
          </cell>
          <cell r="O224">
            <v>8</v>
          </cell>
          <cell r="P224">
            <v>10</v>
          </cell>
          <cell r="Q224">
            <v>10</v>
          </cell>
          <cell r="R224">
            <v>28</v>
          </cell>
          <cell r="S224">
            <v>1</v>
          </cell>
          <cell r="T224">
            <v>7</v>
          </cell>
          <cell r="U224">
            <v>10</v>
          </cell>
          <cell r="V224">
            <v>18</v>
          </cell>
          <cell r="W224">
            <v>4</v>
          </cell>
          <cell r="X224">
            <v>8</v>
          </cell>
          <cell r="Y224">
            <v>10</v>
          </cell>
          <cell r="Z224">
            <v>22</v>
          </cell>
          <cell r="AA224">
            <v>111</v>
          </cell>
          <cell r="AB224">
            <v>7</v>
          </cell>
          <cell r="AC224">
            <v>10</v>
          </cell>
          <cell r="AD224">
            <v>36</v>
          </cell>
          <cell r="AE224">
            <v>53</v>
          </cell>
          <cell r="AF224">
            <v>39</v>
          </cell>
          <cell r="AG224">
            <v>92</v>
          </cell>
          <cell r="AH224">
            <v>8</v>
          </cell>
          <cell r="AI224">
            <v>7</v>
          </cell>
          <cell r="AJ224">
            <v>39</v>
          </cell>
          <cell r="AK224">
            <v>54</v>
          </cell>
          <cell r="AL224">
            <v>31</v>
          </cell>
          <cell r="AM224">
            <v>85</v>
          </cell>
          <cell r="AN224">
            <v>6</v>
          </cell>
          <cell r="AO224">
            <v>8</v>
          </cell>
          <cell r="AP224">
            <v>38</v>
          </cell>
          <cell r="AQ224">
            <v>52</v>
          </cell>
          <cell r="AR224">
            <v>31</v>
          </cell>
          <cell r="AS224">
            <v>83</v>
          </cell>
          <cell r="AT224">
            <v>7</v>
          </cell>
          <cell r="AU224">
            <v>9</v>
          </cell>
          <cell r="AV224">
            <v>40</v>
          </cell>
          <cell r="AW224">
            <v>56</v>
          </cell>
          <cell r="AX224">
            <v>35</v>
          </cell>
          <cell r="AY224">
            <v>91</v>
          </cell>
          <cell r="AZ224">
            <v>6</v>
          </cell>
          <cell r="BA224">
            <v>9</v>
          </cell>
          <cell r="BB224">
            <v>40</v>
          </cell>
          <cell r="BC224">
            <v>55</v>
          </cell>
          <cell r="BD224">
            <v>30</v>
          </cell>
          <cell r="BE224">
            <v>85</v>
          </cell>
          <cell r="BF224">
            <v>436</v>
          </cell>
          <cell r="BG224">
            <v>95</v>
          </cell>
          <cell r="BH224">
            <v>642</v>
          </cell>
          <cell r="BI224">
            <v>85.6</v>
          </cell>
          <cell r="BK224" t="str">
            <v>B</v>
          </cell>
          <cell r="BL224" t="str">
            <v>C</v>
          </cell>
          <cell r="BM224" t="str">
            <v>C</v>
          </cell>
          <cell r="BN224" t="str">
            <v>C</v>
          </cell>
          <cell r="BO224" t="str">
            <v>B+</v>
          </cell>
          <cell r="BP224" t="str">
            <v>A++</v>
          </cell>
          <cell r="BQ224" t="str">
            <v>A++</v>
          </cell>
          <cell r="BR224" t="str">
            <v>A++</v>
          </cell>
          <cell r="BS224" t="str">
            <v>A++</v>
          </cell>
          <cell r="BT224" t="str">
            <v>A++</v>
          </cell>
          <cell r="BU224" t="str">
            <v>A++</v>
          </cell>
          <cell r="BW224">
            <v>2</v>
          </cell>
          <cell r="BX224">
            <v>4</v>
          </cell>
          <cell r="BY224">
            <v>4</v>
          </cell>
          <cell r="BZ224">
            <v>2</v>
          </cell>
          <cell r="CA224">
            <v>2</v>
          </cell>
          <cell r="CB224">
            <v>1</v>
          </cell>
          <cell r="CC224">
            <v>1</v>
          </cell>
          <cell r="CD224">
            <v>1.5</v>
          </cell>
          <cell r="CE224">
            <v>1</v>
          </cell>
          <cell r="CF224">
            <v>1.5</v>
          </cell>
          <cell r="CG224">
            <v>0.5</v>
          </cell>
          <cell r="CH224">
            <v>20.5</v>
          </cell>
          <cell r="CI224">
            <v>0</v>
          </cell>
          <cell r="CJ224" t="str">
            <v>Pass</v>
          </cell>
          <cell r="CK224">
            <v>7.85</v>
          </cell>
        </row>
        <row r="225">
          <cell r="B225" t="str">
            <v>PIET23CS154</v>
          </cell>
          <cell r="C225" t="str">
            <v>SHRISHTI KHANDELWAL</v>
          </cell>
          <cell r="D225" t="str">
            <v>23EPTCS153</v>
          </cell>
          <cell r="E225" t="str">
            <v>C-28</v>
          </cell>
          <cell r="F225" t="str">
            <v>DM</v>
          </cell>
          <cell r="G225">
            <v>8</v>
          </cell>
          <cell r="H225">
            <v>10</v>
          </cell>
          <cell r="I225">
            <v>10</v>
          </cell>
          <cell r="J225">
            <v>28</v>
          </cell>
          <cell r="K225">
            <v>8</v>
          </cell>
          <cell r="L225">
            <v>10</v>
          </cell>
          <cell r="M225">
            <v>10</v>
          </cell>
          <cell r="N225">
            <v>28</v>
          </cell>
          <cell r="O225">
            <v>9</v>
          </cell>
          <cell r="P225">
            <v>10</v>
          </cell>
          <cell r="Q225">
            <v>10</v>
          </cell>
          <cell r="R225">
            <v>29</v>
          </cell>
          <cell r="S225">
            <v>5</v>
          </cell>
          <cell r="T225">
            <v>10</v>
          </cell>
          <cell r="U225">
            <v>10</v>
          </cell>
          <cell r="V225">
            <v>25</v>
          </cell>
          <cell r="W225">
            <v>9</v>
          </cell>
          <cell r="X225">
            <v>10</v>
          </cell>
          <cell r="Y225">
            <v>10</v>
          </cell>
          <cell r="Z225">
            <v>29</v>
          </cell>
          <cell r="AA225">
            <v>139</v>
          </cell>
          <cell r="AB225">
            <v>8</v>
          </cell>
          <cell r="AC225">
            <v>9</v>
          </cell>
          <cell r="AD225">
            <v>37</v>
          </cell>
          <cell r="AE225">
            <v>54</v>
          </cell>
          <cell r="AF225">
            <v>30</v>
          </cell>
          <cell r="AG225">
            <v>84</v>
          </cell>
          <cell r="AH225">
            <v>8</v>
          </cell>
          <cell r="AI225">
            <v>8</v>
          </cell>
          <cell r="AJ225">
            <v>37</v>
          </cell>
          <cell r="AK225">
            <v>53</v>
          </cell>
          <cell r="AL225">
            <v>32</v>
          </cell>
          <cell r="AM225">
            <v>85</v>
          </cell>
          <cell r="AN225">
            <v>8</v>
          </cell>
          <cell r="AO225">
            <v>8</v>
          </cell>
          <cell r="AP225">
            <v>37</v>
          </cell>
          <cell r="AQ225">
            <v>53</v>
          </cell>
          <cell r="AR225">
            <v>33</v>
          </cell>
          <cell r="AS225">
            <v>86</v>
          </cell>
          <cell r="AT225">
            <v>8</v>
          </cell>
          <cell r="AU225">
            <v>9</v>
          </cell>
          <cell r="AV225">
            <v>40</v>
          </cell>
          <cell r="AW225">
            <v>57</v>
          </cell>
          <cell r="AX225">
            <v>35</v>
          </cell>
          <cell r="AY225">
            <v>92</v>
          </cell>
          <cell r="AZ225">
            <v>10</v>
          </cell>
          <cell r="BA225">
            <v>8</v>
          </cell>
          <cell r="BB225">
            <v>36</v>
          </cell>
          <cell r="BC225">
            <v>54</v>
          </cell>
          <cell r="BD225">
            <v>35</v>
          </cell>
          <cell r="BE225">
            <v>89</v>
          </cell>
          <cell r="BF225">
            <v>436</v>
          </cell>
          <cell r="BG225">
            <v>100</v>
          </cell>
          <cell r="BH225">
            <v>675</v>
          </cell>
          <cell r="BI225">
            <v>90</v>
          </cell>
          <cell r="BK225" t="str">
            <v>A+</v>
          </cell>
          <cell r="BL225" t="str">
            <v>B+</v>
          </cell>
          <cell r="BM225" t="str">
            <v>C</v>
          </cell>
          <cell r="BN225" t="str">
            <v>A</v>
          </cell>
          <cell r="BO225" t="str">
            <v>A</v>
          </cell>
          <cell r="BP225" t="str">
            <v>A++</v>
          </cell>
          <cell r="BQ225" t="str">
            <v>A++</v>
          </cell>
          <cell r="BR225" t="str">
            <v>A++</v>
          </cell>
          <cell r="BS225" t="str">
            <v>A++</v>
          </cell>
          <cell r="BT225" t="str">
            <v>A++</v>
          </cell>
          <cell r="BU225" t="str">
            <v>A++</v>
          </cell>
          <cell r="BW225">
            <v>2</v>
          </cell>
          <cell r="BX225">
            <v>4</v>
          </cell>
          <cell r="BY225">
            <v>4</v>
          </cell>
          <cell r="BZ225">
            <v>2</v>
          </cell>
          <cell r="CA225">
            <v>2</v>
          </cell>
          <cell r="CB225">
            <v>1</v>
          </cell>
          <cell r="CC225">
            <v>1</v>
          </cell>
          <cell r="CD225">
            <v>1.5</v>
          </cell>
          <cell r="CE225">
            <v>1</v>
          </cell>
          <cell r="CF225">
            <v>1.5</v>
          </cell>
          <cell r="CG225">
            <v>0.5</v>
          </cell>
          <cell r="CH225">
            <v>20.5</v>
          </cell>
          <cell r="CI225">
            <v>0</v>
          </cell>
          <cell r="CJ225" t="str">
            <v>Pass</v>
          </cell>
          <cell r="CK225">
            <v>8.5399999999999991</v>
          </cell>
        </row>
        <row r="226">
          <cell r="B226" t="str">
            <v>PIET23CS155</v>
          </cell>
          <cell r="C226" t="str">
            <v>SHUBHAM AGARWAL</v>
          </cell>
          <cell r="D226" t="str">
            <v>23EPTCS154</v>
          </cell>
          <cell r="E226" t="str">
            <v>C-29</v>
          </cell>
          <cell r="F226" t="str">
            <v>DM</v>
          </cell>
          <cell r="G226">
            <v>3</v>
          </cell>
          <cell r="H226">
            <v>6</v>
          </cell>
          <cell r="I226">
            <v>9</v>
          </cell>
          <cell r="J226">
            <v>18</v>
          </cell>
          <cell r="K226">
            <v>9</v>
          </cell>
          <cell r="L226" t="str">
            <v>N</v>
          </cell>
          <cell r="M226">
            <v>9</v>
          </cell>
          <cell r="N226">
            <v>18</v>
          </cell>
          <cell r="O226" t="str">
            <v>N</v>
          </cell>
          <cell r="P226">
            <v>9</v>
          </cell>
          <cell r="Q226">
            <v>9</v>
          </cell>
          <cell r="R226">
            <v>18</v>
          </cell>
          <cell r="S226">
            <v>8</v>
          </cell>
          <cell r="T226" t="str">
            <v>N</v>
          </cell>
          <cell r="U226">
            <v>10</v>
          </cell>
          <cell r="V226">
            <v>18</v>
          </cell>
          <cell r="W226" t="str">
            <v>N</v>
          </cell>
          <cell r="X226">
            <v>10</v>
          </cell>
          <cell r="Y226">
            <v>8</v>
          </cell>
          <cell r="Z226">
            <v>18</v>
          </cell>
          <cell r="AA226">
            <v>90</v>
          </cell>
          <cell r="AB226">
            <v>9</v>
          </cell>
          <cell r="AC226">
            <v>10</v>
          </cell>
          <cell r="AD226">
            <v>23</v>
          </cell>
          <cell r="AE226">
            <v>42</v>
          </cell>
          <cell r="AF226">
            <v>29</v>
          </cell>
          <cell r="AG226">
            <v>71</v>
          </cell>
          <cell r="AH226">
            <v>7</v>
          </cell>
          <cell r="AI226">
            <v>8</v>
          </cell>
          <cell r="AJ226">
            <v>19</v>
          </cell>
          <cell r="AK226">
            <v>34</v>
          </cell>
          <cell r="AL226">
            <v>32</v>
          </cell>
          <cell r="AM226">
            <v>66</v>
          </cell>
          <cell r="AN226">
            <v>6</v>
          </cell>
          <cell r="AO226">
            <v>6</v>
          </cell>
          <cell r="AP226">
            <v>25</v>
          </cell>
          <cell r="AQ226">
            <v>37</v>
          </cell>
          <cell r="AR226">
            <v>25</v>
          </cell>
          <cell r="AS226">
            <v>62</v>
          </cell>
          <cell r="AT226">
            <v>6</v>
          </cell>
          <cell r="AU226">
            <v>9</v>
          </cell>
          <cell r="AV226">
            <v>38</v>
          </cell>
          <cell r="AW226">
            <v>53</v>
          </cell>
          <cell r="AX226">
            <v>35</v>
          </cell>
          <cell r="AY226">
            <v>88</v>
          </cell>
          <cell r="AZ226">
            <v>7</v>
          </cell>
          <cell r="BA226">
            <v>7</v>
          </cell>
          <cell r="BB226">
            <v>22</v>
          </cell>
          <cell r="BC226">
            <v>36</v>
          </cell>
          <cell r="BD226">
            <v>19</v>
          </cell>
          <cell r="BE226">
            <v>55</v>
          </cell>
          <cell r="BF226">
            <v>342</v>
          </cell>
          <cell r="BG226">
            <v>53</v>
          </cell>
          <cell r="BH226">
            <v>485</v>
          </cell>
          <cell r="BI226">
            <v>64.666666666666657</v>
          </cell>
          <cell r="BK226" t="str">
            <v>B+</v>
          </cell>
          <cell r="BL226" t="str">
            <v>D</v>
          </cell>
          <cell r="BM226" t="str">
            <v>E+</v>
          </cell>
          <cell r="BN226" t="str">
            <v>D+</v>
          </cell>
          <cell r="BO226" t="str">
            <v>B+</v>
          </cell>
          <cell r="BP226" t="str">
            <v>B</v>
          </cell>
          <cell r="BQ226" t="str">
            <v>B+</v>
          </cell>
          <cell r="BR226" t="str">
            <v>C+</v>
          </cell>
          <cell r="BS226" t="str">
            <v>A++</v>
          </cell>
          <cell r="BT226" t="str">
            <v>C</v>
          </cell>
          <cell r="BU226" t="str">
            <v>D+</v>
          </cell>
          <cell r="BW226">
            <v>2</v>
          </cell>
          <cell r="BX226">
            <v>4</v>
          </cell>
          <cell r="BY226">
            <v>4</v>
          </cell>
          <cell r="BZ226">
            <v>2</v>
          </cell>
          <cell r="CA226">
            <v>2</v>
          </cell>
          <cell r="CB226">
            <v>1</v>
          </cell>
          <cell r="CC226">
            <v>1</v>
          </cell>
          <cell r="CD226">
            <v>1.5</v>
          </cell>
          <cell r="CE226">
            <v>1</v>
          </cell>
          <cell r="CF226">
            <v>1.5</v>
          </cell>
          <cell r="CG226">
            <v>0.5</v>
          </cell>
          <cell r="CH226">
            <v>20.5</v>
          </cell>
          <cell r="CI226">
            <v>0</v>
          </cell>
          <cell r="CJ226" t="str">
            <v>Pass</v>
          </cell>
          <cell r="CK226">
            <v>6.57</v>
          </cell>
        </row>
        <row r="227">
          <cell r="B227" t="str">
            <v>PIET23CS156</v>
          </cell>
          <cell r="C227" t="str">
            <v>SHUBHAM SHEKHAR</v>
          </cell>
          <cell r="D227" t="str">
            <v>23EPTCS155</v>
          </cell>
          <cell r="E227" t="str">
            <v>C-30</v>
          </cell>
          <cell r="F227" t="str">
            <v>DF</v>
          </cell>
          <cell r="G227">
            <v>0</v>
          </cell>
          <cell r="H227">
            <v>5</v>
          </cell>
          <cell r="I227">
            <v>8</v>
          </cell>
          <cell r="J227">
            <v>13</v>
          </cell>
          <cell r="K227">
            <v>5</v>
          </cell>
          <cell r="L227" t="str">
            <v>N</v>
          </cell>
          <cell r="M227">
            <v>10</v>
          </cell>
          <cell r="N227">
            <v>15</v>
          </cell>
          <cell r="O227" t="str">
            <v>N</v>
          </cell>
          <cell r="P227">
            <v>10</v>
          </cell>
          <cell r="Q227">
            <v>10</v>
          </cell>
          <cell r="R227">
            <v>20</v>
          </cell>
          <cell r="S227" t="str">
            <v>A</v>
          </cell>
          <cell r="T227" t="str">
            <v>N</v>
          </cell>
          <cell r="U227">
            <v>10</v>
          </cell>
          <cell r="V227">
            <v>10</v>
          </cell>
          <cell r="W227" t="str">
            <v>N</v>
          </cell>
          <cell r="X227">
            <v>9</v>
          </cell>
          <cell r="Y227">
            <v>9</v>
          </cell>
          <cell r="Z227">
            <v>18</v>
          </cell>
          <cell r="AA227">
            <v>76</v>
          </cell>
          <cell r="AB227" t="str">
            <v>A</v>
          </cell>
          <cell r="AC227">
            <v>2</v>
          </cell>
          <cell r="AD227">
            <v>24</v>
          </cell>
          <cell r="AE227">
            <v>26</v>
          </cell>
          <cell r="AF227">
            <v>18</v>
          </cell>
          <cell r="AG227">
            <v>44</v>
          </cell>
          <cell r="AH227">
            <v>8</v>
          </cell>
          <cell r="AI227">
            <v>8</v>
          </cell>
          <cell r="AJ227">
            <v>30</v>
          </cell>
          <cell r="AK227">
            <v>46</v>
          </cell>
          <cell r="AL227">
            <v>31</v>
          </cell>
          <cell r="AM227">
            <v>77</v>
          </cell>
          <cell r="AN227">
            <v>7</v>
          </cell>
          <cell r="AO227">
            <v>6</v>
          </cell>
          <cell r="AP227">
            <v>22</v>
          </cell>
          <cell r="AQ227">
            <v>35</v>
          </cell>
          <cell r="AR227">
            <v>25</v>
          </cell>
          <cell r="AS227">
            <v>60</v>
          </cell>
          <cell r="AT227" t="str">
            <v>A</v>
          </cell>
          <cell r="AU227">
            <v>7</v>
          </cell>
          <cell r="AV227">
            <v>37</v>
          </cell>
          <cell r="AW227">
            <v>44</v>
          </cell>
          <cell r="AX227">
            <v>35</v>
          </cell>
          <cell r="AY227">
            <v>79</v>
          </cell>
          <cell r="AZ227">
            <v>5</v>
          </cell>
          <cell r="BA227">
            <v>4</v>
          </cell>
          <cell r="BB227">
            <v>23</v>
          </cell>
          <cell r="BC227">
            <v>32</v>
          </cell>
          <cell r="BD227">
            <v>20</v>
          </cell>
          <cell r="BE227">
            <v>52</v>
          </cell>
          <cell r="BF227">
            <v>312</v>
          </cell>
          <cell r="BG227">
            <v>58</v>
          </cell>
          <cell r="BH227">
            <v>446</v>
          </cell>
          <cell r="BI227">
            <v>59.466666666666669</v>
          </cell>
          <cell r="BK227" t="str">
            <v>C+</v>
          </cell>
          <cell r="BL227" t="str">
            <v>F</v>
          </cell>
          <cell r="BM227" t="str">
            <v>F</v>
          </cell>
          <cell r="BN227" t="str">
            <v>E</v>
          </cell>
          <cell r="BO227" t="str">
            <v>E+</v>
          </cell>
          <cell r="BP227" t="str">
            <v>A+</v>
          </cell>
          <cell r="BQ227" t="str">
            <v>E+</v>
          </cell>
          <cell r="BR227" t="str">
            <v>C+</v>
          </cell>
          <cell r="BS227" t="str">
            <v>A+</v>
          </cell>
          <cell r="BT227" t="str">
            <v>D+</v>
          </cell>
          <cell r="BU227" t="str">
            <v>C+</v>
          </cell>
          <cell r="BW227">
            <v>2</v>
          </cell>
          <cell r="BX227">
            <v>4</v>
          </cell>
          <cell r="BY227">
            <v>4</v>
          </cell>
          <cell r="BZ227">
            <v>2</v>
          </cell>
          <cell r="CA227">
            <v>2</v>
          </cell>
          <cell r="CB227">
            <v>1</v>
          </cell>
          <cell r="CC227">
            <v>1</v>
          </cell>
          <cell r="CD227">
            <v>1.5</v>
          </cell>
          <cell r="CE227">
            <v>1</v>
          </cell>
          <cell r="CF227">
            <v>1.5</v>
          </cell>
          <cell r="CG227">
            <v>0.5</v>
          </cell>
          <cell r="CH227">
            <v>20.5</v>
          </cell>
          <cell r="CI227">
            <v>2</v>
          </cell>
          <cell r="CJ227" t="str">
            <v>Fail</v>
          </cell>
          <cell r="CK227">
            <v>3.8048780487804876</v>
          </cell>
        </row>
        <row r="228">
          <cell r="B228" t="str">
            <v>PIET23CS157</v>
          </cell>
          <cell r="C228" t="str">
            <v>SOMYA GARG</v>
          </cell>
          <cell r="D228" t="str">
            <v>23EPTCS156</v>
          </cell>
          <cell r="E228" t="str">
            <v>C-31</v>
          </cell>
          <cell r="F228" t="str">
            <v>HF</v>
          </cell>
          <cell r="G228">
            <v>8</v>
          </cell>
          <cell r="H228">
            <v>5</v>
          </cell>
          <cell r="I228">
            <v>10</v>
          </cell>
          <cell r="J228">
            <v>23</v>
          </cell>
          <cell r="K228">
            <v>5</v>
          </cell>
          <cell r="L228">
            <v>10</v>
          </cell>
          <cell r="M228">
            <v>10</v>
          </cell>
          <cell r="N228">
            <v>25</v>
          </cell>
          <cell r="O228">
            <v>9</v>
          </cell>
          <cell r="P228">
            <v>9</v>
          </cell>
          <cell r="Q228">
            <v>10</v>
          </cell>
          <cell r="R228">
            <v>28</v>
          </cell>
          <cell r="S228">
            <v>4</v>
          </cell>
          <cell r="T228">
            <v>10</v>
          </cell>
          <cell r="U228">
            <v>10</v>
          </cell>
          <cell r="V228">
            <v>24</v>
          </cell>
          <cell r="W228">
            <v>8</v>
          </cell>
          <cell r="X228">
            <v>10</v>
          </cell>
          <cell r="Y228">
            <v>9</v>
          </cell>
          <cell r="Z228">
            <v>27</v>
          </cell>
          <cell r="AA228">
            <v>127</v>
          </cell>
          <cell r="AB228">
            <v>8</v>
          </cell>
          <cell r="AC228">
            <v>10</v>
          </cell>
          <cell r="AD228">
            <v>30</v>
          </cell>
          <cell r="AE228">
            <v>48</v>
          </cell>
          <cell r="AF228">
            <v>24</v>
          </cell>
          <cell r="AG228">
            <v>72</v>
          </cell>
          <cell r="AH228">
            <v>9</v>
          </cell>
          <cell r="AI228">
            <v>9</v>
          </cell>
          <cell r="AJ228">
            <v>40</v>
          </cell>
          <cell r="AK228">
            <v>58</v>
          </cell>
          <cell r="AL228">
            <v>35</v>
          </cell>
          <cell r="AM228">
            <v>93</v>
          </cell>
          <cell r="AN228">
            <v>8</v>
          </cell>
          <cell r="AO228">
            <v>8</v>
          </cell>
          <cell r="AP228">
            <v>27</v>
          </cell>
          <cell r="AQ228">
            <v>43</v>
          </cell>
          <cell r="AR228">
            <v>31</v>
          </cell>
          <cell r="AS228">
            <v>74</v>
          </cell>
          <cell r="AT228">
            <v>9</v>
          </cell>
          <cell r="AU228">
            <v>10</v>
          </cell>
          <cell r="AV228">
            <v>40</v>
          </cell>
          <cell r="AW228">
            <v>59</v>
          </cell>
          <cell r="AX228">
            <v>34</v>
          </cell>
          <cell r="AY228">
            <v>93</v>
          </cell>
          <cell r="AZ228">
            <v>7</v>
          </cell>
          <cell r="BA228">
            <v>8</v>
          </cell>
          <cell r="BB228">
            <v>25</v>
          </cell>
          <cell r="BC228">
            <v>40</v>
          </cell>
          <cell r="BD228">
            <v>21</v>
          </cell>
          <cell r="BE228">
            <v>61</v>
          </cell>
          <cell r="BF228">
            <v>393</v>
          </cell>
          <cell r="BG228">
            <v>100</v>
          </cell>
          <cell r="BH228">
            <v>620</v>
          </cell>
          <cell r="BI228">
            <v>82.666666666666671</v>
          </cell>
          <cell r="BK228" t="str">
            <v>B+</v>
          </cell>
          <cell r="BL228" t="str">
            <v>D+</v>
          </cell>
          <cell r="BM228" t="str">
            <v>D</v>
          </cell>
          <cell r="BN228" t="str">
            <v>D+</v>
          </cell>
          <cell r="BO228" t="str">
            <v>A</v>
          </cell>
          <cell r="BP228" t="str">
            <v>A++</v>
          </cell>
          <cell r="BQ228" t="str">
            <v>A</v>
          </cell>
          <cell r="BR228" t="str">
            <v>A</v>
          </cell>
          <cell r="BS228" t="str">
            <v>A++</v>
          </cell>
          <cell r="BT228" t="str">
            <v>C+</v>
          </cell>
          <cell r="BU228" t="str">
            <v>A++</v>
          </cell>
          <cell r="BW228">
            <v>2</v>
          </cell>
          <cell r="BX228">
            <v>4</v>
          </cell>
          <cell r="BY228">
            <v>4</v>
          </cell>
          <cell r="BZ228">
            <v>2</v>
          </cell>
          <cell r="CA228">
            <v>2</v>
          </cell>
          <cell r="CB228">
            <v>1</v>
          </cell>
          <cell r="CC228">
            <v>1</v>
          </cell>
          <cell r="CD228">
            <v>1.5</v>
          </cell>
          <cell r="CE228">
            <v>1</v>
          </cell>
          <cell r="CF228">
            <v>1.5</v>
          </cell>
          <cell r="CG228">
            <v>0.5</v>
          </cell>
          <cell r="CH228">
            <v>20.5</v>
          </cell>
          <cell r="CI228">
            <v>0</v>
          </cell>
          <cell r="CJ228" t="str">
            <v>Pass</v>
          </cell>
          <cell r="CK228">
            <v>7.21</v>
          </cell>
        </row>
        <row r="229">
          <cell r="B229" t="str">
            <v>PIET23CS158</v>
          </cell>
          <cell r="C229" t="str">
            <v>SONU KHAJOTIYA</v>
          </cell>
          <cell r="D229" t="str">
            <v>23EPTCS157</v>
          </cell>
          <cell r="E229" t="str">
            <v>C-32</v>
          </cell>
          <cell r="F229" t="str">
            <v>HM</v>
          </cell>
          <cell r="G229">
            <v>6</v>
          </cell>
          <cell r="H229">
            <v>8</v>
          </cell>
          <cell r="I229">
            <v>10</v>
          </cell>
          <cell r="J229">
            <v>24</v>
          </cell>
          <cell r="K229">
            <v>5</v>
          </cell>
          <cell r="L229">
            <v>9</v>
          </cell>
          <cell r="M229">
            <v>10</v>
          </cell>
          <cell r="N229">
            <v>24</v>
          </cell>
          <cell r="O229">
            <v>8</v>
          </cell>
          <cell r="P229">
            <v>10</v>
          </cell>
          <cell r="Q229">
            <v>10</v>
          </cell>
          <cell r="R229">
            <v>28</v>
          </cell>
          <cell r="S229">
            <v>3</v>
          </cell>
          <cell r="T229">
            <v>7</v>
          </cell>
          <cell r="U229">
            <v>10</v>
          </cell>
          <cell r="V229">
            <v>20</v>
          </cell>
          <cell r="W229">
            <v>6</v>
          </cell>
          <cell r="X229">
            <v>10</v>
          </cell>
          <cell r="Y229">
            <v>10</v>
          </cell>
          <cell r="Z229">
            <v>26</v>
          </cell>
          <cell r="AA229">
            <v>122</v>
          </cell>
          <cell r="AB229">
            <v>10</v>
          </cell>
          <cell r="AC229">
            <v>10</v>
          </cell>
          <cell r="AD229">
            <v>40</v>
          </cell>
          <cell r="AE229">
            <v>60</v>
          </cell>
          <cell r="AF229">
            <v>35</v>
          </cell>
          <cell r="AG229">
            <v>95</v>
          </cell>
          <cell r="AH229">
            <v>7</v>
          </cell>
          <cell r="AI229">
            <v>8</v>
          </cell>
          <cell r="AJ229">
            <v>39</v>
          </cell>
          <cell r="AK229">
            <v>54</v>
          </cell>
          <cell r="AL229">
            <v>30</v>
          </cell>
          <cell r="AM229">
            <v>84</v>
          </cell>
          <cell r="AN229">
            <v>8</v>
          </cell>
          <cell r="AO229">
            <v>8</v>
          </cell>
          <cell r="AP229">
            <v>36</v>
          </cell>
          <cell r="AQ229">
            <v>52</v>
          </cell>
          <cell r="AR229">
            <v>30</v>
          </cell>
          <cell r="AS229">
            <v>82</v>
          </cell>
          <cell r="AT229">
            <v>6</v>
          </cell>
          <cell r="AU229">
            <v>9</v>
          </cell>
          <cell r="AV229">
            <v>40</v>
          </cell>
          <cell r="AW229">
            <v>55</v>
          </cell>
          <cell r="AX229">
            <v>34</v>
          </cell>
          <cell r="AY229">
            <v>89</v>
          </cell>
          <cell r="AZ229">
            <v>9</v>
          </cell>
          <cell r="BA229">
            <v>9</v>
          </cell>
          <cell r="BB229">
            <v>40</v>
          </cell>
          <cell r="BC229">
            <v>58</v>
          </cell>
          <cell r="BD229">
            <v>29</v>
          </cell>
          <cell r="BE229">
            <v>87</v>
          </cell>
          <cell r="BF229">
            <v>437</v>
          </cell>
          <cell r="BG229">
            <v>99</v>
          </cell>
          <cell r="BH229">
            <v>658</v>
          </cell>
          <cell r="BI229">
            <v>87.733333333333334</v>
          </cell>
          <cell r="BK229" t="str">
            <v>B+</v>
          </cell>
          <cell r="BL229" t="str">
            <v>C+</v>
          </cell>
          <cell r="BM229" t="str">
            <v>D</v>
          </cell>
          <cell r="BN229" t="str">
            <v>D+</v>
          </cell>
          <cell r="BO229" t="str">
            <v>A</v>
          </cell>
          <cell r="BP229" t="str">
            <v>A++</v>
          </cell>
          <cell r="BQ229" t="str">
            <v>A++</v>
          </cell>
          <cell r="BR229" t="str">
            <v>A++</v>
          </cell>
          <cell r="BS229" t="str">
            <v>A++</v>
          </cell>
          <cell r="BT229" t="str">
            <v>A++</v>
          </cell>
          <cell r="BU229" t="str">
            <v>A++</v>
          </cell>
          <cell r="BW229">
            <v>2</v>
          </cell>
          <cell r="BX229">
            <v>4</v>
          </cell>
          <cell r="BY229">
            <v>4</v>
          </cell>
          <cell r="BZ229">
            <v>2</v>
          </cell>
          <cell r="CA229">
            <v>2</v>
          </cell>
          <cell r="CB229">
            <v>1</v>
          </cell>
          <cell r="CC229">
            <v>1</v>
          </cell>
          <cell r="CD229">
            <v>1.5</v>
          </cell>
          <cell r="CE229">
            <v>1</v>
          </cell>
          <cell r="CF229">
            <v>1.5</v>
          </cell>
          <cell r="CG229">
            <v>0.5</v>
          </cell>
          <cell r="CH229">
            <v>20.5</v>
          </cell>
          <cell r="CI229">
            <v>0</v>
          </cell>
          <cell r="CJ229" t="str">
            <v>Pass</v>
          </cell>
          <cell r="CK229">
            <v>7.8</v>
          </cell>
        </row>
        <row r="230">
          <cell r="B230" t="str">
            <v>PIET23CS159</v>
          </cell>
          <cell r="C230" t="str">
            <v>SPARSH JAIN</v>
          </cell>
          <cell r="D230" t="str">
            <v>23EPTCS158</v>
          </cell>
          <cell r="E230" t="str">
            <v>C-33</v>
          </cell>
          <cell r="F230" t="str">
            <v>HF</v>
          </cell>
          <cell r="G230">
            <v>6</v>
          </cell>
          <cell r="H230">
            <v>6</v>
          </cell>
          <cell r="I230">
            <v>10</v>
          </cell>
          <cell r="J230">
            <v>22</v>
          </cell>
          <cell r="K230">
            <v>4</v>
          </cell>
          <cell r="L230">
            <v>10</v>
          </cell>
          <cell r="M230">
            <v>10</v>
          </cell>
          <cell r="N230">
            <v>24</v>
          </cell>
          <cell r="O230">
            <v>9</v>
          </cell>
          <cell r="P230">
            <v>10</v>
          </cell>
          <cell r="Q230">
            <v>10</v>
          </cell>
          <cell r="R230">
            <v>29</v>
          </cell>
          <cell r="S230">
            <v>5</v>
          </cell>
          <cell r="T230">
            <v>6</v>
          </cell>
          <cell r="U230">
            <v>10</v>
          </cell>
          <cell r="V230">
            <v>21</v>
          </cell>
          <cell r="W230">
            <v>7</v>
          </cell>
          <cell r="X230">
            <v>10</v>
          </cell>
          <cell r="Y230">
            <v>9</v>
          </cell>
          <cell r="Z230">
            <v>26</v>
          </cell>
          <cell r="AA230">
            <v>122</v>
          </cell>
          <cell r="AB230">
            <v>5</v>
          </cell>
          <cell r="AC230">
            <v>8</v>
          </cell>
          <cell r="AD230">
            <v>27</v>
          </cell>
          <cell r="AE230">
            <v>40</v>
          </cell>
          <cell r="AF230">
            <v>36</v>
          </cell>
          <cell r="AG230">
            <v>76</v>
          </cell>
          <cell r="AH230">
            <v>8</v>
          </cell>
          <cell r="AI230">
            <v>8</v>
          </cell>
          <cell r="AJ230">
            <v>40</v>
          </cell>
          <cell r="AK230">
            <v>56</v>
          </cell>
          <cell r="AL230">
            <v>29</v>
          </cell>
          <cell r="AM230">
            <v>85</v>
          </cell>
          <cell r="AN230">
            <v>7</v>
          </cell>
          <cell r="AO230">
            <v>8</v>
          </cell>
          <cell r="AP230">
            <v>35</v>
          </cell>
          <cell r="AQ230">
            <v>50</v>
          </cell>
          <cell r="AR230">
            <v>32</v>
          </cell>
          <cell r="AS230">
            <v>82</v>
          </cell>
          <cell r="AT230">
            <v>6</v>
          </cell>
          <cell r="AU230">
            <v>9</v>
          </cell>
          <cell r="AV230">
            <v>33</v>
          </cell>
          <cell r="AW230">
            <v>48</v>
          </cell>
          <cell r="AX230">
            <v>25</v>
          </cell>
          <cell r="AY230">
            <v>73</v>
          </cell>
          <cell r="AZ230">
            <v>9</v>
          </cell>
          <cell r="BA230">
            <v>8</v>
          </cell>
          <cell r="BB230">
            <v>40</v>
          </cell>
          <cell r="BC230">
            <v>57</v>
          </cell>
          <cell r="BD230">
            <v>34</v>
          </cell>
          <cell r="BE230">
            <v>91</v>
          </cell>
          <cell r="BF230">
            <v>407</v>
          </cell>
          <cell r="BG230">
            <v>100</v>
          </cell>
          <cell r="BH230">
            <v>629</v>
          </cell>
          <cell r="BI230">
            <v>83.866666666666674</v>
          </cell>
          <cell r="BK230" t="str">
            <v>B+</v>
          </cell>
          <cell r="BL230" t="str">
            <v>D+</v>
          </cell>
          <cell r="BM230" t="str">
            <v>E+</v>
          </cell>
          <cell r="BN230" t="str">
            <v>D+</v>
          </cell>
          <cell r="BO230" t="str">
            <v>B</v>
          </cell>
          <cell r="BP230" t="str">
            <v>A++</v>
          </cell>
          <cell r="BQ230" t="str">
            <v>A+</v>
          </cell>
          <cell r="BR230" t="str">
            <v>A++</v>
          </cell>
          <cell r="BS230" t="str">
            <v>A</v>
          </cell>
          <cell r="BT230" t="str">
            <v>A++</v>
          </cell>
          <cell r="BU230" t="str">
            <v>A++</v>
          </cell>
          <cell r="BW230">
            <v>2</v>
          </cell>
          <cell r="BX230">
            <v>4</v>
          </cell>
          <cell r="BY230">
            <v>4</v>
          </cell>
          <cell r="BZ230">
            <v>2</v>
          </cell>
          <cell r="CA230">
            <v>2</v>
          </cell>
          <cell r="CB230">
            <v>1</v>
          </cell>
          <cell r="CC230">
            <v>1</v>
          </cell>
          <cell r="CD230">
            <v>1.5</v>
          </cell>
          <cell r="CE230">
            <v>1</v>
          </cell>
          <cell r="CF230">
            <v>1.5</v>
          </cell>
          <cell r="CG230">
            <v>0.5</v>
          </cell>
          <cell r="CH230">
            <v>20.5</v>
          </cell>
          <cell r="CI230">
            <v>0</v>
          </cell>
          <cell r="CJ230" t="str">
            <v>Pass</v>
          </cell>
          <cell r="CK230">
            <v>7.29</v>
          </cell>
        </row>
        <row r="231">
          <cell r="B231" t="str">
            <v>PIET23CS160</v>
          </cell>
          <cell r="C231" t="str">
            <v>SUDHANSHU SHARMA</v>
          </cell>
          <cell r="D231" t="str">
            <v>23EPTCS159</v>
          </cell>
          <cell r="E231" t="str">
            <v>C-34</v>
          </cell>
          <cell r="F231" t="str">
            <v>HM</v>
          </cell>
          <cell r="G231">
            <v>2</v>
          </cell>
          <cell r="H231">
            <v>6</v>
          </cell>
          <cell r="I231">
            <v>10</v>
          </cell>
          <cell r="J231">
            <v>18</v>
          </cell>
          <cell r="K231">
            <v>3</v>
          </cell>
          <cell r="L231">
            <v>7</v>
          </cell>
          <cell r="M231">
            <v>10</v>
          </cell>
          <cell r="N231">
            <v>20</v>
          </cell>
          <cell r="O231">
            <v>7</v>
          </cell>
          <cell r="P231">
            <v>10</v>
          </cell>
          <cell r="Q231">
            <v>10</v>
          </cell>
          <cell r="R231">
            <v>27</v>
          </cell>
          <cell r="S231">
            <v>4</v>
          </cell>
          <cell r="T231">
            <v>6</v>
          </cell>
          <cell r="U231">
            <v>10</v>
          </cell>
          <cell r="V231">
            <v>20</v>
          </cell>
          <cell r="W231">
            <v>3</v>
          </cell>
          <cell r="X231">
            <v>10</v>
          </cell>
          <cell r="Y231">
            <v>9</v>
          </cell>
          <cell r="Z231">
            <v>22</v>
          </cell>
          <cell r="AA231">
            <v>107</v>
          </cell>
          <cell r="AB231" t="str">
            <v>A</v>
          </cell>
          <cell r="AC231">
            <v>5</v>
          </cell>
          <cell r="AD231">
            <v>40</v>
          </cell>
          <cell r="AE231">
            <v>45</v>
          </cell>
          <cell r="AF231">
            <v>25</v>
          </cell>
          <cell r="AG231">
            <v>70</v>
          </cell>
          <cell r="AH231">
            <v>7</v>
          </cell>
          <cell r="AI231">
            <v>8</v>
          </cell>
          <cell r="AJ231">
            <v>37</v>
          </cell>
          <cell r="AK231">
            <v>52</v>
          </cell>
          <cell r="AL231">
            <v>27</v>
          </cell>
          <cell r="AM231">
            <v>79</v>
          </cell>
          <cell r="AN231">
            <v>6</v>
          </cell>
          <cell r="AO231">
            <v>6</v>
          </cell>
          <cell r="AP231">
            <v>27</v>
          </cell>
          <cell r="AQ231">
            <v>39</v>
          </cell>
          <cell r="AR231">
            <v>28</v>
          </cell>
          <cell r="AS231">
            <v>67</v>
          </cell>
          <cell r="AT231">
            <v>5</v>
          </cell>
          <cell r="AU231">
            <v>8</v>
          </cell>
          <cell r="AV231">
            <v>33</v>
          </cell>
          <cell r="AW231">
            <v>46</v>
          </cell>
          <cell r="AX231">
            <v>30</v>
          </cell>
          <cell r="AY231">
            <v>76</v>
          </cell>
          <cell r="AZ231">
            <v>7</v>
          </cell>
          <cell r="BA231">
            <v>6</v>
          </cell>
          <cell r="BB231">
            <v>40</v>
          </cell>
          <cell r="BC231">
            <v>53</v>
          </cell>
          <cell r="BD231">
            <v>31</v>
          </cell>
          <cell r="BE231">
            <v>84</v>
          </cell>
          <cell r="BF231">
            <v>376</v>
          </cell>
          <cell r="BG231">
            <v>74</v>
          </cell>
          <cell r="BH231">
            <v>557</v>
          </cell>
          <cell r="BI231">
            <v>74.266666666666666</v>
          </cell>
          <cell r="BK231" t="str">
            <v>B</v>
          </cell>
          <cell r="BL231" t="str">
            <v>D</v>
          </cell>
          <cell r="BM231" t="str">
            <v>D+</v>
          </cell>
          <cell r="BN231" t="str">
            <v>D+</v>
          </cell>
          <cell r="BO231" t="str">
            <v>E</v>
          </cell>
          <cell r="BP231" t="str">
            <v>A+</v>
          </cell>
          <cell r="BQ231" t="str">
            <v>B+</v>
          </cell>
          <cell r="BR231" t="str">
            <v>B+</v>
          </cell>
          <cell r="BS231" t="str">
            <v>A+</v>
          </cell>
          <cell r="BT231" t="str">
            <v>A++</v>
          </cell>
          <cell r="BU231" t="str">
            <v>A</v>
          </cell>
          <cell r="BW231">
            <v>2</v>
          </cell>
          <cell r="BX231">
            <v>4</v>
          </cell>
          <cell r="BY231">
            <v>4</v>
          </cell>
          <cell r="BZ231">
            <v>2</v>
          </cell>
          <cell r="CA231">
            <v>2</v>
          </cell>
          <cell r="CB231">
            <v>1</v>
          </cell>
          <cell r="CC231">
            <v>1</v>
          </cell>
          <cell r="CD231">
            <v>1.5</v>
          </cell>
          <cell r="CE231">
            <v>1</v>
          </cell>
          <cell r="CF231">
            <v>1.5</v>
          </cell>
          <cell r="CG231">
            <v>0.5</v>
          </cell>
          <cell r="CH231">
            <v>20.5</v>
          </cell>
          <cell r="CI231">
            <v>0</v>
          </cell>
          <cell r="CJ231" t="str">
            <v>Pass</v>
          </cell>
          <cell r="CK231">
            <v>6.74</v>
          </cell>
        </row>
        <row r="232">
          <cell r="B232" t="str">
            <v>PIET23CS161</v>
          </cell>
          <cell r="C232" t="str">
            <v>SUNDRAM</v>
          </cell>
          <cell r="D232" t="str">
            <v>23EPTCS161</v>
          </cell>
          <cell r="E232" t="str">
            <v>C-35</v>
          </cell>
          <cell r="F232" t="str">
            <v>HM</v>
          </cell>
          <cell r="G232">
            <v>5</v>
          </cell>
          <cell r="H232">
            <v>5</v>
          </cell>
          <cell r="I232">
            <v>10</v>
          </cell>
          <cell r="J232">
            <v>20</v>
          </cell>
          <cell r="K232">
            <v>4</v>
          </cell>
          <cell r="L232">
            <v>6</v>
          </cell>
          <cell r="M232">
            <v>10</v>
          </cell>
          <cell r="N232">
            <v>20</v>
          </cell>
          <cell r="O232">
            <v>8</v>
          </cell>
          <cell r="P232">
            <v>9</v>
          </cell>
          <cell r="Q232">
            <v>10</v>
          </cell>
          <cell r="R232">
            <v>27</v>
          </cell>
          <cell r="S232">
            <v>4</v>
          </cell>
          <cell r="T232">
            <v>7</v>
          </cell>
          <cell r="U232">
            <v>10</v>
          </cell>
          <cell r="V232">
            <v>21</v>
          </cell>
          <cell r="W232">
            <v>5</v>
          </cell>
          <cell r="X232">
            <v>10</v>
          </cell>
          <cell r="Y232">
            <v>10</v>
          </cell>
          <cell r="Z232">
            <v>25</v>
          </cell>
          <cell r="AA232">
            <v>113</v>
          </cell>
          <cell r="AB232">
            <v>7</v>
          </cell>
          <cell r="AC232">
            <v>6</v>
          </cell>
          <cell r="AD232">
            <v>40</v>
          </cell>
          <cell r="AE232">
            <v>53</v>
          </cell>
          <cell r="AF232">
            <v>26</v>
          </cell>
          <cell r="AG232">
            <v>79</v>
          </cell>
          <cell r="AH232">
            <v>7</v>
          </cell>
          <cell r="AI232">
            <v>8</v>
          </cell>
          <cell r="AJ232">
            <v>38</v>
          </cell>
          <cell r="AK232">
            <v>53</v>
          </cell>
          <cell r="AL232">
            <v>29</v>
          </cell>
          <cell r="AM232">
            <v>82</v>
          </cell>
          <cell r="AN232">
            <v>8</v>
          </cell>
          <cell r="AO232">
            <v>8</v>
          </cell>
          <cell r="AP232">
            <v>38</v>
          </cell>
          <cell r="AQ232">
            <v>54</v>
          </cell>
          <cell r="AR232">
            <v>28</v>
          </cell>
          <cell r="AS232">
            <v>82</v>
          </cell>
          <cell r="AT232">
            <v>8</v>
          </cell>
          <cell r="AU232">
            <v>7</v>
          </cell>
          <cell r="AV232">
            <v>37</v>
          </cell>
          <cell r="AW232">
            <v>52</v>
          </cell>
          <cell r="AX232">
            <v>34</v>
          </cell>
          <cell r="AY232">
            <v>86</v>
          </cell>
          <cell r="AZ232">
            <v>7</v>
          </cell>
          <cell r="BA232">
            <v>6</v>
          </cell>
          <cell r="BB232">
            <v>38</v>
          </cell>
          <cell r="BC232">
            <v>51</v>
          </cell>
          <cell r="BD232">
            <v>33</v>
          </cell>
          <cell r="BE232">
            <v>84</v>
          </cell>
          <cell r="BF232">
            <v>413</v>
          </cell>
          <cell r="BG232">
            <v>65</v>
          </cell>
          <cell r="BH232">
            <v>591</v>
          </cell>
          <cell r="BI232">
            <v>78.8</v>
          </cell>
          <cell r="BK232" t="str">
            <v>C+</v>
          </cell>
          <cell r="BL232" t="str">
            <v>D+</v>
          </cell>
          <cell r="BM232" t="str">
            <v>E+</v>
          </cell>
          <cell r="BN232" t="str">
            <v>D+</v>
          </cell>
          <cell r="BO232" t="str">
            <v>A</v>
          </cell>
          <cell r="BP232" t="str">
            <v>A++</v>
          </cell>
          <cell r="BQ232" t="str">
            <v>A+</v>
          </cell>
          <cell r="BR232" t="str">
            <v>A++</v>
          </cell>
          <cell r="BS232" t="str">
            <v>A++</v>
          </cell>
          <cell r="BT232" t="str">
            <v>A++</v>
          </cell>
          <cell r="BU232" t="str">
            <v>B</v>
          </cell>
          <cell r="BW232">
            <v>2</v>
          </cell>
          <cell r="BX232">
            <v>4</v>
          </cell>
          <cell r="BY232">
            <v>4</v>
          </cell>
          <cell r="BZ232">
            <v>2</v>
          </cell>
          <cell r="CA232">
            <v>2</v>
          </cell>
          <cell r="CB232">
            <v>1</v>
          </cell>
          <cell r="CC232">
            <v>1</v>
          </cell>
          <cell r="CD232">
            <v>1.5</v>
          </cell>
          <cell r="CE232">
            <v>1</v>
          </cell>
          <cell r="CF232">
            <v>1.5</v>
          </cell>
          <cell r="CG232">
            <v>0.5</v>
          </cell>
          <cell r="CH232">
            <v>20.5</v>
          </cell>
          <cell r="CI232">
            <v>0</v>
          </cell>
          <cell r="CJ232" t="str">
            <v>Pass</v>
          </cell>
          <cell r="CK232">
            <v>7.3</v>
          </cell>
        </row>
        <row r="233">
          <cell r="B233" t="str">
            <v>PIET23CS162</v>
          </cell>
          <cell r="C233" t="str">
            <v>SWASTI JAIN</v>
          </cell>
          <cell r="D233" t="str">
            <v>23EPTCS162</v>
          </cell>
          <cell r="E233" t="str">
            <v>C-36</v>
          </cell>
          <cell r="F233" t="str">
            <v>HM</v>
          </cell>
          <cell r="G233">
            <v>2</v>
          </cell>
          <cell r="H233">
            <v>6</v>
          </cell>
          <cell r="I233">
            <v>10</v>
          </cell>
          <cell r="J233">
            <v>18</v>
          </cell>
          <cell r="K233">
            <v>8</v>
          </cell>
          <cell r="L233" t="str">
            <v>N</v>
          </cell>
          <cell r="M233">
            <v>10</v>
          </cell>
          <cell r="N233">
            <v>18</v>
          </cell>
          <cell r="O233" t="str">
            <v>N</v>
          </cell>
          <cell r="P233">
            <v>9</v>
          </cell>
          <cell r="Q233">
            <v>10</v>
          </cell>
          <cell r="R233">
            <v>19</v>
          </cell>
          <cell r="S233">
            <v>8</v>
          </cell>
          <cell r="T233" t="str">
            <v>N</v>
          </cell>
          <cell r="U233">
            <v>10</v>
          </cell>
          <cell r="V233">
            <v>18</v>
          </cell>
          <cell r="W233">
            <v>2</v>
          </cell>
          <cell r="X233">
            <v>8</v>
          </cell>
          <cell r="Y233">
            <v>8</v>
          </cell>
          <cell r="Z233">
            <v>18</v>
          </cell>
          <cell r="AA233">
            <v>91</v>
          </cell>
          <cell r="AB233">
            <v>4</v>
          </cell>
          <cell r="AC233">
            <v>9</v>
          </cell>
          <cell r="AD233">
            <v>27</v>
          </cell>
          <cell r="AE233">
            <v>40</v>
          </cell>
          <cell r="AF233">
            <v>32</v>
          </cell>
          <cell r="AG233">
            <v>72</v>
          </cell>
          <cell r="AH233">
            <v>7</v>
          </cell>
          <cell r="AI233">
            <v>8</v>
          </cell>
          <cell r="AJ233">
            <v>29</v>
          </cell>
          <cell r="AK233">
            <v>44</v>
          </cell>
          <cell r="AL233">
            <v>30</v>
          </cell>
          <cell r="AM233">
            <v>74</v>
          </cell>
          <cell r="AN233">
            <v>7</v>
          </cell>
          <cell r="AO233">
            <v>7</v>
          </cell>
          <cell r="AP233">
            <v>31</v>
          </cell>
          <cell r="AQ233">
            <v>45</v>
          </cell>
          <cell r="AR233">
            <v>30</v>
          </cell>
          <cell r="AS233">
            <v>75</v>
          </cell>
          <cell r="AT233">
            <v>7</v>
          </cell>
          <cell r="AU233">
            <v>9</v>
          </cell>
          <cell r="AV233">
            <v>30</v>
          </cell>
          <cell r="AW233">
            <v>46</v>
          </cell>
          <cell r="AX233">
            <v>35</v>
          </cell>
          <cell r="AY233">
            <v>81</v>
          </cell>
          <cell r="AZ233">
            <v>6</v>
          </cell>
          <cell r="BA233">
            <v>8</v>
          </cell>
          <cell r="BB233">
            <v>34</v>
          </cell>
          <cell r="BC233">
            <v>48</v>
          </cell>
          <cell r="BD233">
            <v>30</v>
          </cell>
          <cell r="BE233">
            <v>78</v>
          </cell>
          <cell r="BF233">
            <v>380</v>
          </cell>
          <cell r="BG233">
            <v>69</v>
          </cell>
          <cell r="BH233">
            <v>540</v>
          </cell>
          <cell r="BI233">
            <v>72</v>
          </cell>
          <cell r="BK233" t="str">
            <v>C+</v>
          </cell>
          <cell r="BL233" t="str">
            <v>F</v>
          </cell>
          <cell r="BM233" t="str">
            <v>C</v>
          </cell>
          <cell r="BN233" t="str">
            <v>E+</v>
          </cell>
          <cell r="BO233" t="str">
            <v>E+</v>
          </cell>
          <cell r="BP233" t="str">
            <v>A</v>
          </cell>
          <cell r="BQ233" t="str">
            <v>A</v>
          </cell>
          <cell r="BR233" t="str">
            <v>A</v>
          </cell>
          <cell r="BS233" t="str">
            <v>A++</v>
          </cell>
          <cell r="BT233" t="str">
            <v>A+</v>
          </cell>
          <cell r="BU233" t="str">
            <v>B+</v>
          </cell>
          <cell r="BW233">
            <v>2</v>
          </cell>
          <cell r="BX233">
            <v>4</v>
          </cell>
          <cell r="BY233">
            <v>4</v>
          </cell>
          <cell r="BZ233">
            <v>2</v>
          </cell>
          <cell r="CA233">
            <v>2</v>
          </cell>
          <cell r="CB233">
            <v>1</v>
          </cell>
          <cell r="CC233">
            <v>1</v>
          </cell>
          <cell r="CD233">
            <v>1.5</v>
          </cell>
          <cell r="CE233">
            <v>1</v>
          </cell>
          <cell r="CF233">
            <v>1.5</v>
          </cell>
          <cell r="CG233">
            <v>0.5</v>
          </cell>
          <cell r="CH233">
            <v>20.5</v>
          </cell>
          <cell r="CI233">
            <v>1</v>
          </cell>
          <cell r="CJ233" t="str">
            <v>Fail</v>
          </cell>
          <cell r="CK233">
            <v>5.7195121951219514</v>
          </cell>
        </row>
        <row r="234">
          <cell r="B234" t="str">
            <v>PIET23CS163</v>
          </cell>
          <cell r="C234" t="str">
            <v>SWATI SHUKLA</v>
          </cell>
          <cell r="D234" t="str">
            <v>23EPTCS163</v>
          </cell>
          <cell r="E234" t="str">
            <v>C-37</v>
          </cell>
          <cell r="F234" t="str">
            <v>DM</v>
          </cell>
          <cell r="G234">
            <v>1</v>
          </cell>
          <cell r="H234">
            <v>5</v>
          </cell>
          <cell r="I234">
            <v>8</v>
          </cell>
          <cell r="J234">
            <v>14</v>
          </cell>
          <cell r="K234">
            <v>1</v>
          </cell>
          <cell r="L234">
            <v>7</v>
          </cell>
          <cell r="M234">
            <v>10</v>
          </cell>
          <cell r="N234">
            <v>18</v>
          </cell>
          <cell r="O234" t="str">
            <v>N</v>
          </cell>
          <cell r="P234">
            <v>10</v>
          </cell>
          <cell r="Q234">
            <v>10</v>
          </cell>
          <cell r="R234">
            <v>20</v>
          </cell>
          <cell r="S234">
            <v>8</v>
          </cell>
          <cell r="T234" t="str">
            <v>N</v>
          </cell>
          <cell r="U234">
            <v>10</v>
          </cell>
          <cell r="V234">
            <v>18</v>
          </cell>
          <cell r="W234">
            <v>3</v>
          </cell>
          <cell r="X234">
            <v>10</v>
          </cell>
          <cell r="Y234">
            <v>9</v>
          </cell>
          <cell r="Z234">
            <v>22</v>
          </cell>
          <cell r="AA234">
            <v>92</v>
          </cell>
          <cell r="AB234">
            <v>3</v>
          </cell>
          <cell r="AC234">
            <v>4</v>
          </cell>
          <cell r="AD234">
            <v>24</v>
          </cell>
          <cell r="AE234">
            <v>31</v>
          </cell>
          <cell r="AF234">
            <v>18</v>
          </cell>
          <cell r="AG234">
            <v>49</v>
          </cell>
          <cell r="AH234">
            <v>7</v>
          </cell>
          <cell r="AI234">
            <v>7</v>
          </cell>
          <cell r="AJ234">
            <v>28</v>
          </cell>
          <cell r="AK234">
            <v>42</v>
          </cell>
          <cell r="AL234">
            <v>28</v>
          </cell>
          <cell r="AM234">
            <v>70</v>
          </cell>
          <cell r="AN234">
            <v>8</v>
          </cell>
          <cell r="AO234">
            <v>8</v>
          </cell>
          <cell r="AP234">
            <v>28</v>
          </cell>
          <cell r="AQ234">
            <v>44</v>
          </cell>
          <cell r="AR234">
            <v>30</v>
          </cell>
          <cell r="AS234">
            <v>74</v>
          </cell>
          <cell r="AT234">
            <v>3</v>
          </cell>
          <cell r="AU234">
            <v>9</v>
          </cell>
          <cell r="AV234">
            <v>28</v>
          </cell>
          <cell r="AW234">
            <v>40</v>
          </cell>
          <cell r="AX234">
            <v>35</v>
          </cell>
          <cell r="AY234">
            <v>75</v>
          </cell>
          <cell r="AZ234">
            <v>6</v>
          </cell>
          <cell r="BA234">
            <v>6</v>
          </cell>
          <cell r="BB234">
            <v>35</v>
          </cell>
          <cell r="BC234">
            <v>47</v>
          </cell>
          <cell r="BD234">
            <v>28</v>
          </cell>
          <cell r="BE234">
            <v>75</v>
          </cell>
          <cell r="BF234">
            <v>343</v>
          </cell>
          <cell r="BG234">
            <v>51</v>
          </cell>
          <cell r="BH234">
            <v>486</v>
          </cell>
          <cell r="BI234">
            <v>64.8</v>
          </cell>
          <cell r="BK234" t="str">
            <v>B</v>
          </cell>
          <cell r="BL234" t="str">
            <v>F</v>
          </cell>
          <cell r="BM234" t="str">
            <v>F</v>
          </cell>
          <cell r="BN234" t="str">
            <v>B</v>
          </cell>
          <cell r="BO234" t="str">
            <v>C+</v>
          </cell>
          <cell r="BP234" t="str">
            <v>B+</v>
          </cell>
          <cell r="BQ234" t="str">
            <v>D+</v>
          </cell>
          <cell r="BR234" t="str">
            <v>A</v>
          </cell>
          <cell r="BS234" t="str">
            <v>A</v>
          </cell>
          <cell r="BT234" t="str">
            <v>A</v>
          </cell>
          <cell r="BU234" t="str">
            <v>D+</v>
          </cell>
          <cell r="BW234">
            <v>2</v>
          </cell>
          <cell r="BX234">
            <v>4</v>
          </cell>
          <cell r="BY234">
            <v>4</v>
          </cell>
          <cell r="BZ234">
            <v>2</v>
          </cell>
          <cell r="CA234">
            <v>2</v>
          </cell>
          <cell r="CB234">
            <v>1</v>
          </cell>
          <cell r="CC234">
            <v>1</v>
          </cell>
          <cell r="CD234">
            <v>1.5</v>
          </cell>
          <cell r="CE234">
            <v>1</v>
          </cell>
          <cell r="CF234">
            <v>1.5</v>
          </cell>
          <cell r="CG234">
            <v>0.5</v>
          </cell>
          <cell r="CH234">
            <v>20.5</v>
          </cell>
          <cell r="CI234">
            <v>2</v>
          </cell>
          <cell r="CJ234" t="str">
            <v>Fail</v>
          </cell>
          <cell r="CK234">
            <v>4.6341463414634143</v>
          </cell>
        </row>
        <row r="235">
          <cell r="B235" t="str">
            <v>PIET23CS164</v>
          </cell>
          <cell r="C235" t="str">
            <v>TANISH AGARWAL</v>
          </cell>
          <cell r="D235" t="str">
            <v>23EPTCS164</v>
          </cell>
          <cell r="E235" t="str">
            <v>C-38</v>
          </cell>
          <cell r="F235" t="str">
            <v>DM</v>
          </cell>
          <cell r="G235" t="str">
            <v>A</v>
          </cell>
          <cell r="H235">
            <v>5</v>
          </cell>
          <cell r="I235">
            <v>10</v>
          </cell>
          <cell r="J235">
            <v>15</v>
          </cell>
          <cell r="K235">
            <v>1</v>
          </cell>
          <cell r="L235">
            <v>4</v>
          </cell>
          <cell r="M235">
            <v>10</v>
          </cell>
          <cell r="N235">
            <v>15</v>
          </cell>
          <cell r="O235" t="str">
            <v>N</v>
          </cell>
          <cell r="P235">
            <v>9</v>
          </cell>
          <cell r="Q235">
            <v>10</v>
          </cell>
          <cell r="R235">
            <v>19</v>
          </cell>
          <cell r="S235" t="str">
            <v>A</v>
          </cell>
          <cell r="T235">
            <v>8</v>
          </cell>
          <cell r="U235">
            <v>10</v>
          </cell>
          <cell r="V235">
            <v>18</v>
          </cell>
          <cell r="W235" t="str">
            <v>A</v>
          </cell>
          <cell r="X235">
            <v>9</v>
          </cell>
          <cell r="Y235">
            <v>9</v>
          </cell>
          <cell r="Z235">
            <v>18</v>
          </cell>
          <cell r="AA235">
            <v>85</v>
          </cell>
          <cell r="AB235" t="str">
            <v>A</v>
          </cell>
          <cell r="AC235">
            <v>4</v>
          </cell>
          <cell r="AD235">
            <v>27</v>
          </cell>
          <cell r="AE235">
            <v>31</v>
          </cell>
          <cell r="AF235">
            <v>16</v>
          </cell>
          <cell r="AG235">
            <v>47</v>
          </cell>
          <cell r="AH235">
            <v>4</v>
          </cell>
          <cell r="AI235">
            <v>8</v>
          </cell>
          <cell r="AJ235">
            <v>36</v>
          </cell>
          <cell r="AK235">
            <v>48</v>
          </cell>
          <cell r="AL235">
            <v>28</v>
          </cell>
          <cell r="AM235">
            <v>76</v>
          </cell>
          <cell r="AN235">
            <v>6</v>
          </cell>
          <cell r="AO235">
            <v>7</v>
          </cell>
          <cell r="AP235">
            <v>38</v>
          </cell>
          <cell r="AQ235">
            <v>51</v>
          </cell>
          <cell r="AR235">
            <v>29</v>
          </cell>
          <cell r="AS235">
            <v>80</v>
          </cell>
          <cell r="AT235" t="str">
            <v>A</v>
          </cell>
          <cell r="AU235">
            <v>4</v>
          </cell>
          <cell r="AV235">
            <v>27</v>
          </cell>
          <cell r="AW235">
            <v>31</v>
          </cell>
          <cell r="AX235">
            <v>25</v>
          </cell>
          <cell r="AY235">
            <v>56</v>
          </cell>
          <cell r="AZ235">
            <v>9</v>
          </cell>
          <cell r="BA235">
            <v>8</v>
          </cell>
          <cell r="BB235">
            <v>40</v>
          </cell>
          <cell r="BC235">
            <v>57</v>
          </cell>
          <cell r="BD235">
            <v>27</v>
          </cell>
          <cell r="BE235">
            <v>84</v>
          </cell>
          <cell r="BF235">
            <v>343</v>
          </cell>
          <cell r="BG235">
            <v>57</v>
          </cell>
          <cell r="BH235">
            <v>485</v>
          </cell>
          <cell r="BI235">
            <v>64.666666666666657</v>
          </cell>
          <cell r="BK235" t="str">
            <v>C</v>
          </cell>
          <cell r="BL235" t="str">
            <v>F</v>
          </cell>
          <cell r="BM235" t="str">
            <v>E+</v>
          </cell>
          <cell r="BN235" t="str">
            <v>E</v>
          </cell>
          <cell r="BO235" t="str">
            <v>D+</v>
          </cell>
          <cell r="BP235" t="str">
            <v>A+</v>
          </cell>
          <cell r="BQ235" t="str">
            <v>D</v>
          </cell>
          <cell r="BR235" t="str">
            <v>A+</v>
          </cell>
          <cell r="BS235" t="str">
            <v>C</v>
          </cell>
          <cell r="BT235" t="str">
            <v>A++</v>
          </cell>
          <cell r="BU235" t="str">
            <v>C</v>
          </cell>
          <cell r="BW235">
            <v>2</v>
          </cell>
          <cell r="BX235">
            <v>4</v>
          </cell>
          <cell r="BY235">
            <v>4</v>
          </cell>
          <cell r="BZ235">
            <v>2</v>
          </cell>
          <cell r="CA235">
            <v>2</v>
          </cell>
          <cell r="CB235">
            <v>1</v>
          </cell>
          <cell r="CC235">
            <v>1</v>
          </cell>
          <cell r="CD235">
            <v>1.5</v>
          </cell>
          <cell r="CE235">
            <v>1</v>
          </cell>
          <cell r="CF235">
            <v>1.5</v>
          </cell>
          <cell r="CG235">
            <v>0.5</v>
          </cell>
          <cell r="CH235">
            <v>20.5</v>
          </cell>
          <cell r="CI235">
            <v>1</v>
          </cell>
          <cell r="CJ235" t="str">
            <v>Fail</v>
          </cell>
          <cell r="CK235">
            <v>5.16</v>
          </cell>
        </row>
        <row r="236">
          <cell r="B236" t="str">
            <v>PIET23CS165</v>
          </cell>
          <cell r="C236" t="str">
            <v>TANISH GAUTAM</v>
          </cell>
          <cell r="D236" t="str">
            <v>23EPTCS165</v>
          </cell>
          <cell r="E236" t="str">
            <v>C-39</v>
          </cell>
          <cell r="F236" t="str">
            <v>DM</v>
          </cell>
          <cell r="G236" t="str">
            <v>A</v>
          </cell>
          <cell r="H236">
            <v>5</v>
          </cell>
          <cell r="I236">
            <v>7</v>
          </cell>
          <cell r="J236">
            <v>12</v>
          </cell>
          <cell r="K236" t="str">
            <v>A</v>
          </cell>
          <cell r="L236" t="str">
            <v>A</v>
          </cell>
          <cell r="M236">
            <v>8</v>
          </cell>
          <cell r="N236">
            <v>8</v>
          </cell>
          <cell r="O236" t="str">
            <v>N</v>
          </cell>
          <cell r="P236">
            <v>8</v>
          </cell>
          <cell r="Q236">
            <v>10</v>
          </cell>
          <cell r="R236">
            <v>18</v>
          </cell>
          <cell r="S236" t="str">
            <v>A</v>
          </cell>
          <cell r="T236" t="str">
            <v>N</v>
          </cell>
          <cell r="U236">
            <v>5</v>
          </cell>
          <cell r="V236">
            <v>5</v>
          </cell>
          <cell r="W236" t="str">
            <v>N</v>
          </cell>
          <cell r="X236" t="str">
            <v>A</v>
          </cell>
          <cell r="Y236">
            <v>7</v>
          </cell>
          <cell r="Z236">
            <v>7</v>
          </cell>
          <cell r="AA236">
            <v>50</v>
          </cell>
          <cell r="AB236" t="str">
            <v>A</v>
          </cell>
          <cell r="AC236" t="str">
            <v>A</v>
          </cell>
          <cell r="AD236">
            <v>7</v>
          </cell>
          <cell r="AE236">
            <v>7</v>
          </cell>
          <cell r="AF236">
            <v>18</v>
          </cell>
          <cell r="AG236">
            <v>25</v>
          </cell>
          <cell r="AH236" t="str">
            <v>A</v>
          </cell>
          <cell r="AI236">
            <v>5</v>
          </cell>
          <cell r="AJ236">
            <v>19</v>
          </cell>
          <cell r="AK236">
            <v>24</v>
          </cell>
          <cell r="AL236">
            <v>28</v>
          </cell>
          <cell r="AM236">
            <v>52</v>
          </cell>
          <cell r="AN236">
            <v>7</v>
          </cell>
          <cell r="AO236" t="str">
            <v>A</v>
          </cell>
          <cell r="AP236">
            <v>17</v>
          </cell>
          <cell r="AQ236">
            <v>24</v>
          </cell>
          <cell r="AR236">
            <v>21</v>
          </cell>
          <cell r="AS236">
            <v>45</v>
          </cell>
          <cell r="AT236">
            <v>2</v>
          </cell>
          <cell r="AU236" t="str">
            <v>A</v>
          </cell>
          <cell r="AV236">
            <v>22</v>
          </cell>
          <cell r="AW236">
            <v>24</v>
          </cell>
          <cell r="AX236">
            <v>30</v>
          </cell>
          <cell r="AY236">
            <v>54</v>
          </cell>
          <cell r="AZ236" t="str">
            <v>A</v>
          </cell>
          <cell r="BA236">
            <v>4</v>
          </cell>
          <cell r="BB236">
            <v>12</v>
          </cell>
          <cell r="BC236">
            <v>16</v>
          </cell>
          <cell r="BD236">
            <v>16</v>
          </cell>
          <cell r="BE236">
            <v>32</v>
          </cell>
          <cell r="BF236">
            <v>208</v>
          </cell>
          <cell r="BG236">
            <v>35</v>
          </cell>
          <cell r="BH236">
            <v>293</v>
          </cell>
          <cell r="BI236">
            <v>39.066666666666663</v>
          </cell>
          <cell r="BK236" t="str">
            <v>C</v>
          </cell>
          <cell r="BL236" t="str">
            <v>F</v>
          </cell>
          <cell r="BM236" t="str">
            <v>F</v>
          </cell>
          <cell r="BN236" t="str">
            <v>E+</v>
          </cell>
          <cell r="BO236" t="str">
            <v>F</v>
          </cell>
          <cell r="BP236" t="str">
            <v>D+</v>
          </cell>
          <cell r="BQ236" t="str">
            <v>F</v>
          </cell>
          <cell r="BR236" t="str">
            <v>D</v>
          </cell>
          <cell r="BS236" t="str">
            <v>C</v>
          </cell>
          <cell r="BT236" t="str">
            <v>F</v>
          </cell>
          <cell r="BU236" t="str">
            <v>E</v>
          </cell>
          <cell r="BW236">
            <v>2</v>
          </cell>
          <cell r="BX236">
            <v>4</v>
          </cell>
          <cell r="BY236">
            <v>4</v>
          </cell>
          <cell r="BZ236">
            <v>2</v>
          </cell>
          <cell r="CA236">
            <v>2</v>
          </cell>
          <cell r="CB236">
            <v>1</v>
          </cell>
          <cell r="CC236">
            <v>1</v>
          </cell>
          <cell r="CD236">
            <v>1.5</v>
          </cell>
          <cell r="CE236">
            <v>1</v>
          </cell>
          <cell r="CF236">
            <v>1.5</v>
          </cell>
          <cell r="CG236">
            <v>0.5</v>
          </cell>
          <cell r="CH236">
            <v>20.5</v>
          </cell>
          <cell r="CI236">
            <v>5</v>
          </cell>
          <cell r="CJ236" t="str">
            <v>Fail</v>
          </cell>
          <cell r="CK236">
            <v>2.2317073170731709</v>
          </cell>
        </row>
        <row r="237">
          <cell r="B237" t="str">
            <v>PIET23CS166</v>
          </cell>
          <cell r="C237" t="str">
            <v>TANMAY MAYANK</v>
          </cell>
          <cell r="D237" t="str">
            <v>23EPTCS166</v>
          </cell>
          <cell r="E237" t="str">
            <v>C-40</v>
          </cell>
          <cell r="F237" t="str">
            <v>HF</v>
          </cell>
          <cell r="G237">
            <v>2</v>
          </cell>
          <cell r="H237">
            <v>10</v>
          </cell>
          <cell r="I237">
            <v>7</v>
          </cell>
          <cell r="J237">
            <v>19</v>
          </cell>
          <cell r="K237">
            <v>8</v>
          </cell>
          <cell r="L237" t="str">
            <v>N</v>
          </cell>
          <cell r="M237">
            <v>10</v>
          </cell>
          <cell r="N237">
            <v>18</v>
          </cell>
          <cell r="O237" t="str">
            <v>N</v>
          </cell>
          <cell r="P237">
            <v>10</v>
          </cell>
          <cell r="Q237">
            <v>10</v>
          </cell>
          <cell r="R237">
            <v>20</v>
          </cell>
          <cell r="S237" t="str">
            <v>A</v>
          </cell>
          <cell r="T237" t="str">
            <v>N</v>
          </cell>
          <cell r="U237">
            <v>8</v>
          </cell>
          <cell r="V237">
            <v>8</v>
          </cell>
          <cell r="W237" t="str">
            <v>N</v>
          </cell>
          <cell r="X237" t="str">
            <v>A</v>
          </cell>
          <cell r="Y237">
            <v>7</v>
          </cell>
          <cell r="Z237">
            <v>7</v>
          </cell>
          <cell r="AA237">
            <v>72</v>
          </cell>
          <cell r="AB237">
            <v>6</v>
          </cell>
          <cell r="AC237" t="str">
            <v>A</v>
          </cell>
          <cell r="AD237">
            <v>24</v>
          </cell>
          <cell r="AE237">
            <v>30</v>
          </cell>
          <cell r="AF237">
            <v>21</v>
          </cell>
          <cell r="AG237">
            <v>51</v>
          </cell>
          <cell r="AH237">
            <v>6</v>
          </cell>
          <cell r="AI237">
            <v>7</v>
          </cell>
          <cell r="AJ237">
            <v>22</v>
          </cell>
          <cell r="AK237">
            <v>35</v>
          </cell>
          <cell r="AL237">
            <v>25</v>
          </cell>
          <cell r="AM237">
            <v>60</v>
          </cell>
          <cell r="AN237">
            <v>6</v>
          </cell>
          <cell r="AO237">
            <v>7</v>
          </cell>
          <cell r="AP237">
            <v>13</v>
          </cell>
          <cell r="AQ237">
            <v>26</v>
          </cell>
          <cell r="AR237">
            <v>18</v>
          </cell>
          <cell r="AS237">
            <v>44</v>
          </cell>
          <cell r="AT237">
            <v>4</v>
          </cell>
          <cell r="AU237">
            <v>9</v>
          </cell>
          <cell r="AV237">
            <v>27</v>
          </cell>
          <cell r="AW237">
            <v>40</v>
          </cell>
          <cell r="AX237">
            <v>32</v>
          </cell>
          <cell r="AY237">
            <v>72</v>
          </cell>
          <cell r="AZ237">
            <v>5</v>
          </cell>
          <cell r="BA237">
            <v>4</v>
          </cell>
          <cell r="BB237">
            <v>22</v>
          </cell>
          <cell r="BC237">
            <v>31</v>
          </cell>
          <cell r="BD237">
            <v>19</v>
          </cell>
          <cell r="BE237">
            <v>50</v>
          </cell>
          <cell r="BF237">
            <v>277</v>
          </cell>
          <cell r="BG237">
            <v>41</v>
          </cell>
          <cell r="BH237">
            <v>390</v>
          </cell>
          <cell r="BI237">
            <v>52</v>
          </cell>
          <cell r="BK237" t="str">
            <v>C+</v>
          </cell>
          <cell r="BL237" t="str">
            <v>D</v>
          </cell>
          <cell r="BM237" t="str">
            <v>E+</v>
          </cell>
          <cell r="BN237" t="str">
            <v>D</v>
          </cell>
          <cell r="BO237" t="str">
            <v>E</v>
          </cell>
          <cell r="BP237" t="str">
            <v>C+</v>
          </cell>
          <cell r="BQ237" t="str">
            <v>D+</v>
          </cell>
          <cell r="BR237" t="str">
            <v>E+</v>
          </cell>
          <cell r="BS237" t="str">
            <v>A</v>
          </cell>
          <cell r="BT237" t="str">
            <v>D+</v>
          </cell>
          <cell r="BU237" t="str">
            <v>E+</v>
          </cell>
          <cell r="BW237">
            <v>2</v>
          </cell>
          <cell r="BX237">
            <v>4</v>
          </cell>
          <cell r="BY237">
            <v>4</v>
          </cell>
          <cell r="BZ237">
            <v>2</v>
          </cell>
          <cell r="CA237">
            <v>2</v>
          </cell>
          <cell r="CB237">
            <v>1</v>
          </cell>
          <cell r="CC237">
            <v>1</v>
          </cell>
          <cell r="CD237">
            <v>1.5</v>
          </cell>
          <cell r="CE237">
            <v>1</v>
          </cell>
          <cell r="CF237">
            <v>1.5</v>
          </cell>
          <cell r="CG237">
            <v>0.5</v>
          </cell>
          <cell r="CH237">
            <v>20.5</v>
          </cell>
          <cell r="CI237">
            <v>0</v>
          </cell>
          <cell r="CJ237" t="str">
            <v>Pass</v>
          </cell>
          <cell r="CK237">
            <v>5.63</v>
          </cell>
        </row>
        <row r="238">
          <cell r="B238" t="str">
            <v>PIET23CS168</v>
          </cell>
          <cell r="C238" t="str">
            <v>TARUN SAINI</v>
          </cell>
          <cell r="D238" t="str">
            <v>23EPTCS168</v>
          </cell>
          <cell r="E238" t="str">
            <v>C-41</v>
          </cell>
          <cell r="F238" t="str">
            <v>DM</v>
          </cell>
          <cell r="G238">
            <v>6</v>
          </cell>
          <cell r="H238">
            <v>7</v>
          </cell>
          <cell r="I238">
            <v>10</v>
          </cell>
          <cell r="J238">
            <v>23</v>
          </cell>
          <cell r="K238">
            <v>3</v>
          </cell>
          <cell r="L238">
            <v>9</v>
          </cell>
          <cell r="M238">
            <v>10</v>
          </cell>
          <cell r="N238">
            <v>22</v>
          </cell>
          <cell r="O238">
            <v>8</v>
          </cell>
          <cell r="P238">
            <v>10</v>
          </cell>
          <cell r="Q238">
            <v>10</v>
          </cell>
          <cell r="R238">
            <v>28</v>
          </cell>
          <cell r="S238">
            <v>3</v>
          </cell>
          <cell r="T238">
            <v>8</v>
          </cell>
          <cell r="U238">
            <v>10</v>
          </cell>
          <cell r="V238">
            <v>21</v>
          </cell>
          <cell r="W238">
            <v>6</v>
          </cell>
          <cell r="X238">
            <v>10</v>
          </cell>
          <cell r="Y238">
            <v>10</v>
          </cell>
          <cell r="Z238">
            <v>26</v>
          </cell>
          <cell r="AA238">
            <v>120</v>
          </cell>
          <cell r="AB238">
            <v>7</v>
          </cell>
          <cell r="AC238">
            <v>9</v>
          </cell>
          <cell r="AD238">
            <v>40</v>
          </cell>
          <cell r="AE238">
            <v>56</v>
          </cell>
          <cell r="AF238">
            <v>28</v>
          </cell>
          <cell r="AG238">
            <v>84</v>
          </cell>
          <cell r="AH238">
            <v>7</v>
          </cell>
          <cell r="AI238">
            <v>7</v>
          </cell>
          <cell r="AJ238">
            <v>32</v>
          </cell>
          <cell r="AK238">
            <v>46</v>
          </cell>
          <cell r="AL238">
            <v>28</v>
          </cell>
          <cell r="AM238">
            <v>74</v>
          </cell>
          <cell r="AN238">
            <v>7</v>
          </cell>
          <cell r="AO238">
            <v>7</v>
          </cell>
          <cell r="AP238">
            <v>37</v>
          </cell>
          <cell r="AQ238">
            <v>51</v>
          </cell>
          <cell r="AR238">
            <v>28</v>
          </cell>
          <cell r="AS238">
            <v>79</v>
          </cell>
          <cell r="AT238">
            <v>6</v>
          </cell>
          <cell r="AU238">
            <v>7</v>
          </cell>
          <cell r="AV238">
            <v>33</v>
          </cell>
          <cell r="AW238">
            <v>46</v>
          </cell>
          <cell r="AX238">
            <v>31</v>
          </cell>
          <cell r="AY238">
            <v>77</v>
          </cell>
          <cell r="AZ238">
            <v>8</v>
          </cell>
          <cell r="BA238">
            <v>8</v>
          </cell>
          <cell r="BB238">
            <v>40</v>
          </cell>
          <cell r="BC238">
            <v>56</v>
          </cell>
          <cell r="BD238">
            <v>32</v>
          </cell>
          <cell r="BE238">
            <v>88</v>
          </cell>
          <cell r="BF238">
            <v>402</v>
          </cell>
          <cell r="BG238">
            <v>66</v>
          </cell>
          <cell r="BH238">
            <v>588</v>
          </cell>
          <cell r="BI238">
            <v>78.400000000000006</v>
          </cell>
          <cell r="BK238" t="str">
            <v>B</v>
          </cell>
          <cell r="BL238" t="str">
            <v>B</v>
          </cell>
          <cell r="BM238" t="str">
            <v>E+</v>
          </cell>
          <cell r="BN238" t="str">
            <v>C+</v>
          </cell>
          <cell r="BO238" t="str">
            <v>C+</v>
          </cell>
          <cell r="BP238" t="str">
            <v>A</v>
          </cell>
          <cell r="BQ238" t="str">
            <v>A++</v>
          </cell>
          <cell r="BR238" t="str">
            <v>A+</v>
          </cell>
          <cell r="BS238" t="str">
            <v>A+</v>
          </cell>
          <cell r="BT238" t="str">
            <v>A++</v>
          </cell>
          <cell r="BU238" t="str">
            <v>B</v>
          </cell>
          <cell r="BW238">
            <v>2</v>
          </cell>
          <cell r="BX238">
            <v>4</v>
          </cell>
          <cell r="BY238">
            <v>4</v>
          </cell>
          <cell r="BZ238">
            <v>2</v>
          </cell>
          <cell r="CA238">
            <v>2</v>
          </cell>
          <cell r="CB238">
            <v>1</v>
          </cell>
          <cell r="CC238">
            <v>1</v>
          </cell>
          <cell r="CD238">
            <v>1.5</v>
          </cell>
          <cell r="CE238">
            <v>1</v>
          </cell>
          <cell r="CF238">
            <v>1.5</v>
          </cell>
          <cell r="CG238">
            <v>0.5</v>
          </cell>
          <cell r="CH238">
            <v>20.5</v>
          </cell>
          <cell r="CI238">
            <v>0</v>
          </cell>
          <cell r="CJ238" t="str">
            <v>Pass</v>
          </cell>
          <cell r="CK238">
            <v>7.45</v>
          </cell>
        </row>
        <row r="239">
          <cell r="B239" t="str">
            <v>PIET23CS169</v>
          </cell>
          <cell r="C239" t="str">
            <v>TRIBHUWAN SINGH</v>
          </cell>
          <cell r="D239" t="str">
            <v>23EPTCS169</v>
          </cell>
          <cell r="E239" t="str">
            <v>C-42</v>
          </cell>
          <cell r="F239" t="str">
            <v>DM</v>
          </cell>
          <cell r="G239">
            <v>2</v>
          </cell>
          <cell r="H239">
            <v>6</v>
          </cell>
          <cell r="I239">
            <v>10</v>
          </cell>
          <cell r="J239">
            <v>18</v>
          </cell>
          <cell r="K239">
            <v>4</v>
          </cell>
          <cell r="L239">
            <v>7</v>
          </cell>
          <cell r="M239">
            <v>10</v>
          </cell>
          <cell r="N239">
            <v>21</v>
          </cell>
          <cell r="O239">
            <v>8</v>
          </cell>
          <cell r="P239">
            <v>10</v>
          </cell>
          <cell r="Q239">
            <v>10</v>
          </cell>
          <cell r="R239">
            <v>28</v>
          </cell>
          <cell r="S239">
            <v>5</v>
          </cell>
          <cell r="T239">
            <v>8</v>
          </cell>
          <cell r="U239">
            <v>10</v>
          </cell>
          <cell r="V239">
            <v>23</v>
          </cell>
          <cell r="W239">
            <v>5</v>
          </cell>
          <cell r="X239">
            <v>10</v>
          </cell>
          <cell r="Y239">
            <v>10</v>
          </cell>
          <cell r="Z239">
            <v>25</v>
          </cell>
          <cell r="AA239">
            <v>115</v>
          </cell>
          <cell r="AB239">
            <v>7</v>
          </cell>
          <cell r="AC239">
            <v>5</v>
          </cell>
          <cell r="AD239">
            <v>39</v>
          </cell>
          <cell r="AE239">
            <v>51</v>
          </cell>
          <cell r="AF239">
            <v>19</v>
          </cell>
          <cell r="AG239">
            <v>70</v>
          </cell>
          <cell r="AH239">
            <v>7</v>
          </cell>
          <cell r="AI239">
            <v>8</v>
          </cell>
          <cell r="AJ239">
            <v>40</v>
          </cell>
          <cell r="AK239">
            <v>55</v>
          </cell>
          <cell r="AL239">
            <v>26</v>
          </cell>
          <cell r="AM239">
            <v>81</v>
          </cell>
          <cell r="AN239">
            <v>7</v>
          </cell>
          <cell r="AO239">
            <v>8</v>
          </cell>
          <cell r="AP239">
            <v>33</v>
          </cell>
          <cell r="AQ239">
            <v>48</v>
          </cell>
          <cell r="AR239">
            <v>31</v>
          </cell>
          <cell r="AS239">
            <v>79</v>
          </cell>
          <cell r="AT239">
            <v>8</v>
          </cell>
          <cell r="AU239">
            <v>8</v>
          </cell>
          <cell r="AV239">
            <v>40</v>
          </cell>
          <cell r="AW239">
            <v>56</v>
          </cell>
          <cell r="AX239">
            <v>31</v>
          </cell>
          <cell r="AY239">
            <v>87</v>
          </cell>
          <cell r="AZ239">
            <v>6</v>
          </cell>
          <cell r="BA239">
            <v>6</v>
          </cell>
          <cell r="BB239">
            <v>35</v>
          </cell>
          <cell r="BC239">
            <v>47</v>
          </cell>
          <cell r="BD239">
            <v>33</v>
          </cell>
          <cell r="BE239">
            <v>80</v>
          </cell>
          <cell r="BF239">
            <v>397</v>
          </cell>
          <cell r="BG239">
            <v>77</v>
          </cell>
          <cell r="BH239">
            <v>589</v>
          </cell>
          <cell r="BI239">
            <v>78.533333333333331</v>
          </cell>
          <cell r="BK239" t="str">
            <v>A</v>
          </cell>
          <cell r="BL239" t="str">
            <v>F</v>
          </cell>
          <cell r="BM239" t="str">
            <v>E+</v>
          </cell>
          <cell r="BN239" t="str">
            <v>D+</v>
          </cell>
          <cell r="BO239" t="str">
            <v>C</v>
          </cell>
          <cell r="BP239" t="str">
            <v>A++</v>
          </cell>
          <cell r="BQ239" t="str">
            <v>B+</v>
          </cell>
          <cell r="BR239" t="str">
            <v>A+</v>
          </cell>
          <cell r="BS239" t="str">
            <v>A++</v>
          </cell>
          <cell r="BT239" t="str">
            <v>A+</v>
          </cell>
          <cell r="BU239" t="str">
            <v>A+</v>
          </cell>
          <cell r="BW239">
            <v>2</v>
          </cell>
          <cell r="BX239">
            <v>4</v>
          </cell>
          <cell r="BY239">
            <v>4</v>
          </cell>
          <cell r="BZ239">
            <v>2</v>
          </cell>
          <cell r="CA239">
            <v>2</v>
          </cell>
          <cell r="CB239">
            <v>1</v>
          </cell>
          <cell r="CC239">
            <v>1</v>
          </cell>
          <cell r="CD239">
            <v>1.5</v>
          </cell>
          <cell r="CE239">
            <v>1</v>
          </cell>
          <cell r="CF239">
            <v>1.5</v>
          </cell>
          <cell r="CG239">
            <v>0.5</v>
          </cell>
          <cell r="CH239">
            <v>20.5</v>
          </cell>
          <cell r="CI239">
            <v>1</v>
          </cell>
          <cell r="CJ239" t="str">
            <v>Fail</v>
          </cell>
          <cell r="CK239">
            <v>5.93</v>
          </cell>
        </row>
        <row r="240">
          <cell r="B240" t="str">
            <v>PIET23CS170</v>
          </cell>
          <cell r="C240" t="str">
            <v>UTKARSH RAJ</v>
          </cell>
          <cell r="D240" t="str">
            <v>23EPTCS170</v>
          </cell>
          <cell r="E240" t="str">
            <v>C-43</v>
          </cell>
          <cell r="F240" t="str">
            <v>DM</v>
          </cell>
          <cell r="G240">
            <v>5</v>
          </cell>
          <cell r="H240">
            <v>7</v>
          </cell>
          <cell r="I240">
            <v>10</v>
          </cell>
          <cell r="J240">
            <v>22</v>
          </cell>
          <cell r="K240">
            <v>4</v>
          </cell>
          <cell r="L240">
            <v>10</v>
          </cell>
          <cell r="M240">
            <v>10</v>
          </cell>
          <cell r="N240">
            <v>24</v>
          </cell>
          <cell r="O240">
            <v>8</v>
          </cell>
          <cell r="P240">
            <v>10</v>
          </cell>
          <cell r="Q240">
            <v>10</v>
          </cell>
          <cell r="R240">
            <v>28</v>
          </cell>
          <cell r="S240">
            <v>7</v>
          </cell>
          <cell r="T240">
            <v>10</v>
          </cell>
          <cell r="U240">
            <v>10</v>
          </cell>
          <cell r="V240">
            <v>27</v>
          </cell>
          <cell r="W240">
            <v>7</v>
          </cell>
          <cell r="X240">
            <v>10</v>
          </cell>
          <cell r="Y240">
            <v>10</v>
          </cell>
          <cell r="Z240">
            <v>27</v>
          </cell>
          <cell r="AA240">
            <v>128</v>
          </cell>
          <cell r="AB240">
            <v>10</v>
          </cell>
          <cell r="AC240">
            <v>10</v>
          </cell>
          <cell r="AD240">
            <v>40</v>
          </cell>
          <cell r="AE240">
            <v>60</v>
          </cell>
          <cell r="AF240">
            <v>38</v>
          </cell>
          <cell r="AG240">
            <v>98</v>
          </cell>
          <cell r="AH240">
            <v>8</v>
          </cell>
          <cell r="AI240">
            <v>8</v>
          </cell>
          <cell r="AJ240">
            <v>35</v>
          </cell>
          <cell r="AK240">
            <v>51</v>
          </cell>
          <cell r="AL240">
            <v>32</v>
          </cell>
          <cell r="AM240">
            <v>83</v>
          </cell>
          <cell r="AN240">
            <v>9</v>
          </cell>
          <cell r="AO240">
            <v>8</v>
          </cell>
          <cell r="AP240">
            <v>38</v>
          </cell>
          <cell r="AQ240">
            <v>55</v>
          </cell>
          <cell r="AR240">
            <v>31</v>
          </cell>
          <cell r="AS240">
            <v>86</v>
          </cell>
          <cell r="AT240">
            <v>7</v>
          </cell>
          <cell r="AU240">
            <v>9</v>
          </cell>
          <cell r="AV240">
            <v>40</v>
          </cell>
          <cell r="AW240">
            <v>56</v>
          </cell>
          <cell r="AX240">
            <v>35</v>
          </cell>
          <cell r="AY240">
            <v>91</v>
          </cell>
          <cell r="AZ240">
            <v>9</v>
          </cell>
          <cell r="BA240">
            <v>10</v>
          </cell>
          <cell r="BB240">
            <v>39</v>
          </cell>
          <cell r="BC240">
            <v>58</v>
          </cell>
          <cell r="BD240">
            <v>34</v>
          </cell>
          <cell r="BE240">
            <v>92</v>
          </cell>
          <cell r="BF240">
            <v>450</v>
          </cell>
          <cell r="BG240">
            <v>84</v>
          </cell>
          <cell r="BH240">
            <v>662</v>
          </cell>
          <cell r="BI240">
            <v>88.266666666666666</v>
          </cell>
          <cell r="BK240" t="str">
            <v>B+</v>
          </cell>
          <cell r="BL240" t="str">
            <v>D+</v>
          </cell>
          <cell r="BM240" t="str">
            <v>D</v>
          </cell>
          <cell r="BN240" t="str">
            <v>B+</v>
          </cell>
          <cell r="BO240" t="str">
            <v>A+</v>
          </cell>
          <cell r="BP240" t="str">
            <v>A++</v>
          </cell>
          <cell r="BQ240" t="str">
            <v>A++</v>
          </cell>
          <cell r="BR240" t="str">
            <v>A++</v>
          </cell>
          <cell r="BS240" t="str">
            <v>A++</v>
          </cell>
          <cell r="BT240" t="str">
            <v>A++</v>
          </cell>
          <cell r="BU240" t="str">
            <v>A++</v>
          </cell>
          <cell r="BW240">
            <v>2</v>
          </cell>
          <cell r="BX240">
            <v>4</v>
          </cell>
          <cell r="BY240">
            <v>4</v>
          </cell>
          <cell r="BZ240">
            <v>2</v>
          </cell>
          <cell r="CA240">
            <v>2</v>
          </cell>
          <cell r="CB240">
            <v>1</v>
          </cell>
          <cell r="CC240">
            <v>1</v>
          </cell>
          <cell r="CD240">
            <v>1.5</v>
          </cell>
          <cell r="CE240">
            <v>1</v>
          </cell>
          <cell r="CF240">
            <v>1.5</v>
          </cell>
          <cell r="CG240">
            <v>0.5</v>
          </cell>
          <cell r="CH240">
            <v>20.5</v>
          </cell>
          <cell r="CI240">
            <v>0</v>
          </cell>
          <cell r="CJ240" t="str">
            <v>Pass</v>
          </cell>
          <cell r="CK240">
            <v>7.85</v>
          </cell>
        </row>
        <row r="241">
          <cell r="B241" t="str">
            <v>PIET23CS171</v>
          </cell>
          <cell r="C241" t="str">
            <v>VAISHNAVI JANGID</v>
          </cell>
          <cell r="D241" t="str">
            <v>23EPTCS171</v>
          </cell>
          <cell r="E241" t="str">
            <v>C-44</v>
          </cell>
          <cell r="F241" t="str">
            <v>DM</v>
          </cell>
          <cell r="G241">
            <v>1</v>
          </cell>
          <cell r="H241">
            <v>5</v>
          </cell>
          <cell r="I241">
            <v>9</v>
          </cell>
          <cell r="J241">
            <v>15</v>
          </cell>
          <cell r="K241">
            <v>2</v>
          </cell>
          <cell r="L241">
            <v>9</v>
          </cell>
          <cell r="M241">
            <v>10</v>
          </cell>
          <cell r="N241">
            <v>21</v>
          </cell>
          <cell r="O241" t="str">
            <v>N</v>
          </cell>
          <cell r="P241">
            <v>10</v>
          </cell>
          <cell r="Q241">
            <v>10</v>
          </cell>
          <cell r="R241">
            <v>20</v>
          </cell>
          <cell r="S241">
            <v>7</v>
          </cell>
          <cell r="T241" t="str">
            <v>N</v>
          </cell>
          <cell r="U241">
            <v>5</v>
          </cell>
          <cell r="V241">
            <v>12</v>
          </cell>
          <cell r="W241" t="str">
            <v>N</v>
          </cell>
          <cell r="X241">
            <v>9</v>
          </cell>
          <cell r="Y241">
            <v>10</v>
          </cell>
          <cell r="Z241">
            <v>19</v>
          </cell>
          <cell r="AA241">
            <v>87</v>
          </cell>
          <cell r="AB241">
            <v>6</v>
          </cell>
          <cell r="AC241">
            <v>4</v>
          </cell>
          <cell r="AD241">
            <v>30</v>
          </cell>
          <cell r="AE241">
            <v>40</v>
          </cell>
          <cell r="AF241">
            <v>24</v>
          </cell>
          <cell r="AG241">
            <v>64</v>
          </cell>
          <cell r="AH241">
            <v>7</v>
          </cell>
          <cell r="AI241">
            <v>8</v>
          </cell>
          <cell r="AJ241">
            <v>31</v>
          </cell>
          <cell r="AK241">
            <v>46</v>
          </cell>
          <cell r="AL241">
            <v>22</v>
          </cell>
          <cell r="AM241">
            <v>68</v>
          </cell>
          <cell r="AN241">
            <v>6</v>
          </cell>
          <cell r="AO241">
            <v>6</v>
          </cell>
          <cell r="AP241">
            <v>28</v>
          </cell>
          <cell r="AQ241">
            <v>40</v>
          </cell>
          <cell r="AR241">
            <v>26</v>
          </cell>
          <cell r="AS241">
            <v>66</v>
          </cell>
          <cell r="AT241">
            <v>3</v>
          </cell>
          <cell r="AU241">
            <v>8</v>
          </cell>
          <cell r="AV241">
            <v>29</v>
          </cell>
          <cell r="AW241">
            <v>40</v>
          </cell>
          <cell r="AX241">
            <v>30</v>
          </cell>
          <cell r="AY241">
            <v>70</v>
          </cell>
          <cell r="AZ241">
            <v>5</v>
          </cell>
          <cell r="BA241">
            <v>5</v>
          </cell>
          <cell r="BB241">
            <v>23</v>
          </cell>
          <cell r="BC241">
            <v>33</v>
          </cell>
          <cell r="BD241">
            <v>17</v>
          </cell>
          <cell r="BE241">
            <v>50</v>
          </cell>
          <cell r="BF241">
            <v>318</v>
          </cell>
          <cell r="BG241">
            <v>40</v>
          </cell>
          <cell r="BH241">
            <v>445</v>
          </cell>
          <cell r="BI241">
            <v>59.333333333333336</v>
          </cell>
          <cell r="BK241" t="str">
            <v>B</v>
          </cell>
          <cell r="BL241" t="str">
            <v>F</v>
          </cell>
          <cell r="BM241" t="str">
            <v>E</v>
          </cell>
          <cell r="BN241" t="str">
            <v>F</v>
          </cell>
          <cell r="BO241" t="str">
            <v>D</v>
          </cell>
          <cell r="BP241" t="str">
            <v>B+</v>
          </cell>
          <cell r="BQ241" t="str">
            <v>B</v>
          </cell>
          <cell r="BR241" t="str">
            <v>B</v>
          </cell>
          <cell r="BS241" t="str">
            <v>B+</v>
          </cell>
          <cell r="BT241" t="str">
            <v>D+</v>
          </cell>
          <cell r="BU241" t="str">
            <v>E+</v>
          </cell>
          <cell r="BW241">
            <v>2</v>
          </cell>
          <cell r="BX241">
            <v>4</v>
          </cell>
          <cell r="BY241">
            <v>4</v>
          </cell>
          <cell r="BZ241">
            <v>2</v>
          </cell>
          <cell r="CA241">
            <v>2</v>
          </cell>
          <cell r="CB241">
            <v>1</v>
          </cell>
          <cell r="CC241">
            <v>1</v>
          </cell>
          <cell r="CD241">
            <v>1.5</v>
          </cell>
          <cell r="CE241">
            <v>1</v>
          </cell>
          <cell r="CF241">
            <v>1.5</v>
          </cell>
          <cell r="CG241">
            <v>0.5</v>
          </cell>
          <cell r="CH241">
            <v>20.5</v>
          </cell>
          <cell r="CI241">
            <v>2</v>
          </cell>
          <cell r="CJ241" t="str">
            <v>Fail</v>
          </cell>
          <cell r="CK241">
            <v>4.3048780487804876</v>
          </cell>
        </row>
        <row r="242">
          <cell r="B242" t="str">
            <v>PIET23CS172</v>
          </cell>
          <cell r="C242" t="str">
            <v>VANSH JAIN</v>
          </cell>
          <cell r="D242" t="str">
            <v>23EPTCS172</v>
          </cell>
          <cell r="E242" t="str">
            <v>C-45</v>
          </cell>
          <cell r="F242" t="str">
            <v>HM</v>
          </cell>
          <cell r="G242">
            <v>9</v>
          </cell>
          <cell r="H242">
            <v>7</v>
          </cell>
          <cell r="I242">
            <v>9</v>
          </cell>
          <cell r="J242">
            <v>25</v>
          </cell>
          <cell r="K242">
            <v>3</v>
          </cell>
          <cell r="L242">
            <v>9</v>
          </cell>
          <cell r="M242">
            <v>10</v>
          </cell>
          <cell r="N242">
            <v>22</v>
          </cell>
          <cell r="O242">
            <v>8</v>
          </cell>
          <cell r="P242">
            <v>10</v>
          </cell>
          <cell r="Q242">
            <v>10</v>
          </cell>
          <cell r="R242">
            <v>28</v>
          </cell>
          <cell r="S242">
            <v>7</v>
          </cell>
          <cell r="T242">
            <v>10</v>
          </cell>
          <cell r="U242">
            <v>10</v>
          </cell>
          <cell r="V242">
            <v>27</v>
          </cell>
          <cell r="W242">
            <v>8</v>
          </cell>
          <cell r="X242">
            <v>10</v>
          </cell>
          <cell r="Y242">
            <v>10</v>
          </cell>
          <cell r="Z242">
            <v>28</v>
          </cell>
          <cell r="AA242">
            <v>130</v>
          </cell>
          <cell r="AB242">
            <v>9</v>
          </cell>
          <cell r="AC242">
            <v>7</v>
          </cell>
          <cell r="AD242">
            <v>40</v>
          </cell>
          <cell r="AE242">
            <v>56</v>
          </cell>
          <cell r="AF242">
            <v>24</v>
          </cell>
          <cell r="AG242">
            <v>80</v>
          </cell>
          <cell r="AH242">
            <v>9</v>
          </cell>
          <cell r="AI242">
            <v>9</v>
          </cell>
          <cell r="AJ242">
            <v>40</v>
          </cell>
          <cell r="AK242">
            <v>58</v>
          </cell>
          <cell r="AL242">
            <v>28</v>
          </cell>
          <cell r="AM242">
            <v>86</v>
          </cell>
          <cell r="AN242">
            <v>9</v>
          </cell>
          <cell r="AO242">
            <v>8</v>
          </cell>
          <cell r="AP242">
            <v>39</v>
          </cell>
          <cell r="AQ242">
            <v>56</v>
          </cell>
          <cell r="AR242">
            <v>33</v>
          </cell>
          <cell r="AS242">
            <v>89</v>
          </cell>
          <cell r="AT242">
            <v>8</v>
          </cell>
          <cell r="AU242">
            <v>8</v>
          </cell>
          <cell r="AV242">
            <v>38</v>
          </cell>
          <cell r="AW242">
            <v>54</v>
          </cell>
          <cell r="AX242">
            <v>33</v>
          </cell>
          <cell r="AY242">
            <v>87</v>
          </cell>
          <cell r="AZ242">
            <v>6</v>
          </cell>
          <cell r="BA242">
            <v>7</v>
          </cell>
          <cell r="BB242">
            <v>40</v>
          </cell>
          <cell r="BC242">
            <v>53</v>
          </cell>
          <cell r="BD242">
            <v>35</v>
          </cell>
          <cell r="BE242">
            <v>88</v>
          </cell>
          <cell r="BF242">
            <v>430</v>
          </cell>
          <cell r="BG242">
            <v>99</v>
          </cell>
          <cell r="BH242">
            <v>659</v>
          </cell>
          <cell r="BI242">
            <v>87.866666666666674</v>
          </cell>
          <cell r="BK242" t="str">
            <v>B+</v>
          </cell>
          <cell r="BL242" t="str">
            <v>C</v>
          </cell>
          <cell r="BM242" t="str">
            <v>E</v>
          </cell>
          <cell r="BN242" t="str">
            <v>C+</v>
          </cell>
          <cell r="BO242" t="str">
            <v>A</v>
          </cell>
          <cell r="BP242" t="str">
            <v>A++</v>
          </cell>
          <cell r="BQ242" t="str">
            <v>A+</v>
          </cell>
          <cell r="BR242" t="str">
            <v>A++</v>
          </cell>
          <cell r="BS242" t="str">
            <v>A++</v>
          </cell>
          <cell r="BT242" t="str">
            <v>A++</v>
          </cell>
          <cell r="BU242" t="str">
            <v>A++</v>
          </cell>
          <cell r="BW242">
            <v>2</v>
          </cell>
          <cell r="BX242">
            <v>4</v>
          </cell>
          <cell r="BY242">
            <v>4</v>
          </cell>
          <cell r="BZ242">
            <v>2</v>
          </cell>
          <cell r="CA242">
            <v>2</v>
          </cell>
          <cell r="CB242">
            <v>1</v>
          </cell>
          <cell r="CC242">
            <v>1</v>
          </cell>
          <cell r="CD242">
            <v>1.5</v>
          </cell>
          <cell r="CE242">
            <v>1</v>
          </cell>
          <cell r="CF242">
            <v>1.5</v>
          </cell>
          <cell r="CG242">
            <v>0.5</v>
          </cell>
          <cell r="CH242">
            <v>20.5</v>
          </cell>
          <cell r="CI242">
            <v>0</v>
          </cell>
          <cell r="CJ242" t="str">
            <v>Pass</v>
          </cell>
          <cell r="CK242">
            <v>7.46</v>
          </cell>
        </row>
        <row r="243">
          <cell r="B243" t="str">
            <v>PIET23CS173</v>
          </cell>
          <cell r="C243" t="str">
            <v>VASUDEV SHARMA</v>
          </cell>
          <cell r="D243" t="str">
            <v>23EPTCS173</v>
          </cell>
          <cell r="E243" t="str">
            <v>C-46</v>
          </cell>
          <cell r="F243" t="str">
            <v>HF</v>
          </cell>
          <cell r="G243">
            <v>4</v>
          </cell>
          <cell r="H243">
            <v>5</v>
          </cell>
          <cell r="I243">
            <v>10</v>
          </cell>
          <cell r="J243">
            <v>19</v>
          </cell>
          <cell r="K243">
            <v>3</v>
          </cell>
          <cell r="L243">
            <v>9</v>
          </cell>
          <cell r="M243">
            <v>10</v>
          </cell>
          <cell r="N243">
            <v>22</v>
          </cell>
          <cell r="O243">
            <v>8</v>
          </cell>
          <cell r="P243">
            <v>10</v>
          </cell>
          <cell r="Q243">
            <v>10</v>
          </cell>
          <cell r="R243">
            <v>28</v>
          </cell>
          <cell r="S243">
            <v>2</v>
          </cell>
          <cell r="T243">
            <v>8</v>
          </cell>
          <cell r="U243">
            <v>9</v>
          </cell>
          <cell r="V243">
            <v>19</v>
          </cell>
          <cell r="W243">
            <v>2</v>
          </cell>
          <cell r="X243">
            <v>10</v>
          </cell>
          <cell r="Y243">
            <v>10</v>
          </cell>
          <cell r="Z243">
            <v>22</v>
          </cell>
          <cell r="AA243">
            <v>110</v>
          </cell>
          <cell r="AB243">
            <v>5</v>
          </cell>
          <cell r="AC243">
            <v>8</v>
          </cell>
          <cell r="AD243">
            <v>39</v>
          </cell>
          <cell r="AE243">
            <v>52</v>
          </cell>
          <cell r="AF243">
            <v>26</v>
          </cell>
          <cell r="AG243">
            <v>78</v>
          </cell>
          <cell r="AH243">
            <v>8</v>
          </cell>
          <cell r="AI243">
            <v>8</v>
          </cell>
          <cell r="AJ243">
            <v>36</v>
          </cell>
          <cell r="AK243">
            <v>52</v>
          </cell>
          <cell r="AL243">
            <v>28</v>
          </cell>
          <cell r="AM243">
            <v>80</v>
          </cell>
          <cell r="AN243">
            <v>7</v>
          </cell>
          <cell r="AO243">
            <v>7</v>
          </cell>
          <cell r="AP243">
            <v>38</v>
          </cell>
          <cell r="AQ243">
            <v>52</v>
          </cell>
          <cell r="AR243">
            <v>30</v>
          </cell>
          <cell r="AS243">
            <v>82</v>
          </cell>
          <cell r="AT243">
            <v>7</v>
          </cell>
          <cell r="AU243">
            <v>3</v>
          </cell>
          <cell r="AV243">
            <v>29</v>
          </cell>
          <cell r="AW243">
            <v>39</v>
          </cell>
          <cell r="AX243">
            <v>27</v>
          </cell>
          <cell r="AY243">
            <v>66</v>
          </cell>
          <cell r="AZ243">
            <v>4</v>
          </cell>
          <cell r="BA243">
            <v>6</v>
          </cell>
          <cell r="BB243">
            <v>35</v>
          </cell>
          <cell r="BC243">
            <v>45</v>
          </cell>
          <cell r="BD243">
            <v>22</v>
          </cell>
          <cell r="BE243">
            <v>67</v>
          </cell>
          <cell r="BF243">
            <v>373</v>
          </cell>
          <cell r="BG243">
            <v>64</v>
          </cell>
          <cell r="BH243">
            <v>547</v>
          </cell>
          <cell r="BI243">
            <v>72.933333333333323</v>
          </cell>
          <cell r="BK243" t="str">
            <v>A</v>
          </cell>
          <cell r="BL243" t="str">
            <v>C+</v>
          </cell>
          <cell r="BM243" t="str">
            <v>C</v>
          </cell>
          <cell r="BN243" t="str">
            <v>B+</v>
          </cell>
          <cell r="BO243" t="str">
            <v>B</v>
          </cell>
          <cell r="BP243" t="str">
            <v>A+</v>
          </cell>
          <cell r="BQ243" t="str">
            <v>A+</v>
          </cell>
          <cell r="BR243" t="str">
            <v>A++</v>
          </cell>
          <cell r="BS243" t="str">
            <v>B</v>
          </cell>
          <cell r="BT243" t="str">
            <v>B+</v>
          </cell>
          <cell r="BU243" t="str">
            <v>B</v>
          </cell>
          <cell r="BW243">
            <v>2</v>
          </cell>
          <cell r="BX243">
            <v>4</v>
          </cell>
          <cell r="BY243">
            <v>4</v>
          </cell>
          <cell r="BZ243">
            <v>2</v>
          </cell>
          <cell r="CA243">
            <v>2</v>
          </cell>
          <cell r="CB243">
            <v>1</v>
          </cell>
          <cell r="CC243">
            <v>1</v>
          </cell>
          <cell r="CD243">
            <v>1.5</v>
          </cell>
          <cell r="CE243">
            <v>1</v>
          </cell>
          <cell r="CF243">
            <v>1.5</v>
          </cell>
          <cell r="CG243">
            <v>0.5</v>
          </cell>
          <cell r="CH243">
            <v>20.5</v>
          </cell>
          <cell r="CI243">
            <v>0</v>
          </cell>
          <cell r="CJ243" t="str">
            <v>Pass</v>
          </cell>
          <cell r="CK243">
            <v>7.72</v>
          </cell>
        </row>
        <row r="244">
          <cell r="B244" t="str">
            <v>PIET23CS174</v>
          </cell>
          <cell r="C244" t="str">
            <v>VIBHA BARI</v>
          </cell>
          <cell r="D244" t="str">
            <v>23EPTCS174</v>
          </cell>
          <cell r="E244" t="str">
            <v>C-47</v>
          </cell>
          <cell r="F244" t="str">
            <v>DF</v>
          </cell>
          <cell r="G244">
            <v>3</v>
          </cell>
          <cell r="H244">
            <v>5</v>
          </cell>
          <cell r="I244">
            <v>10</v>
          </cell>
          <cell r="J244">
            <v>18</v>
          </cell>
          <cell r="K244">
            <v>5</v>
          </cell>
          <cell r="L244">
            <v>9</v>
          </cell>
          <cell r="M244">
            <v>10</v>
          </cell>
          <cell r="N244">
            <v>24</v>
          </cell>
          <cell r="O244" t="str">
            <v>N</v>
          </cell>
          <cell r="P244">
            <v>10</v>
          </cell>
          <cell r="Q244">
            <v>10</v>
          </cell>
          <cell r="R244">
            <v>20</v>
          </cell>
          <cell r="S244">
            <v>4</v>
          </cell>
          <cell r="T244">
            <v>10</v>
          </cell>
          <cell r="U244">
            <v>10</v>
          </cell>
          <cell r="V244">
            <v>24</v>
          </cell>
          <cell r="W244" t="str">
            <v>N</v>
          </cell>
          <cell r="X244">
            <v>10</v>
          </cell>
          <cell r="Y244">
            <v>10</v>
          </cell>
          <cell r="Z244">
            <v>20</v>
          </cell>
          <cell r="AA244">
            <v>106</v>
          </cell>
          <cell r="AB244">
            <v>8</v>
          </cell>
          <cell r="AC244">
            <v>6</v>
          </cell>
          <cell r="AD244">
            <v>35</v>
          </cell>
          <cell r="AE244">
            <v>49</v>
          </cell>
          <cell r="AF244">
            <v>35</v>
          </cell>
          <cell r="AG244">
            <v>84</v>
          </cell>
          <cell r="AH244">
            <v>9</v>
          </cell>
          <cell r="AI244">
            <v>9</v>
          </cell>
          <cell r="AJ244">
            <v>35</v>
          </cell>
          <cell r="AK244">
            <v>53</v>
          </cell>
          <cell r="AL244">
            <v>32</v>
          </cell>
          <cell r="AM244">
            <v>85</v>
          </cell>
          <cell r="AN244">
            <v>7</v>
          </cell>
          <cell r="AO244">
            <v>8</v>
          </cell>
          <cell r="AP244">
            <v>32</v>
          </cell>
          <cell r="AQ244">
            <v>47</v>
          </cell>
          <cell r="AR244">
            <v>30</v>
          </cell>
          <cell r="AS244">
            <v>77</v>
          </cell>
          <cell r="AT244">
            <v>8</v>
          </cell>
          <cell r="AU244">
            <v>8</v>
          </cell>
          <cell r="AV244">
            <v>36</v>
          </cell>
          <cell r="AW244">
            <v>52</v>
          </cell>
          <cell r="AX244">
            <v>35</v>
          </cell>
          <cell r="AY244">
            <v>87</v>
          </cell>
          <cell r="AZ244">
            <v>6</v>
          </cell>
          <cell r="BA244">
            <v>5</v>
          </cell>
          <cell r="BB244">
            <v>36</v>
          </cell>
          <cell r="BC244">
            <v>47</v>
          </cell>
          <cell r="BD244">
            <v>31</v>
          </cell>
          <cell r="BE244">
            <v>78</v>
          </cell>
          <cell r="BF244">
            <v>411</v>
          </cell>
          <cell r="BG244">
            <v>97</v>
          </cell>
          <cell r="BH244">
            <v>614</v>
          </cell>
          <cell r="BI244">
            <v>81.86666666666666</v>
          </cell>
          <cell r="BK244" t="str">
            <v>B</v>
          </cell>
          <cell r="BL244" t="str">
            <v>E</v>
          </cell>
          <cell r="BM244" t="str">
            <v>C</v>
          </cell>
          <cell r="BN244" t="str">
            <v>A+</v>
          </cell>
          <cell r="BO244" t="str">
            <v>B+</v>
          </cell>
          <cell r="BP244" t="str">
            <v>A++</v>
          </cell>
          <cell r="BQ244" t="str">
            <v>A++</v>
          </cell>
          <cell r="BR244" t="str">
            <v>A+</v>
          </cell>
          <cell r="BS244" t="str">
            <v>A++</v>
          </cell>
          <cell r="BT244" t="str">
            <v>A+</v>
          </cell>
          <cell r="BU244" t="str">
            <v>A++</v>
          </cell>
          <cell r="BW244">
            <v>2</v>
          </cell>
          <cell r="BX244">
            <v>4</v>
          </cell>
          <cell r="BY244">
            <v>4</v>
          </cell>
          <cell r="BZ244">
            <v>2</v>
          </cell>
          <cell r="CA244">
            <v>2</v>
          </cell>
          <cell r="CB244">
            <v>1</v>
          </cell>
          <cell r="CC244">
            <v>1</v>
          </cell>
          <cell r="CD244">
            <v>1.5</v>
          </cell>
          <cell r="CE244">
            <v>1</v>
          </cell>
          <cell r="CF244">
            <v>1.5</v>
          </cell>
          <cell r="CG244">
            <v>0.5</v>
          </cell>
          <cell r="CH244">
            <v>20.5</v>
          </cell>
          <cell r="CI244">
            <v>0</v>
          </cell>
          <cell r="CJ244" t="str">
            <v>Pass</v>
          </cell>
          <cell r="CK244">
            <v>7.46</v>
          </cell>
        </row>
        <row r="245">
          <cell r="B245" t="str">
            <v>PIET23CS175</v>
          </cell>
          <cell r="C245" t="str">
            <v>VIDHI DUBEY</v>
          </cell>
          <cell r="D245" t="str">
            <v>23EPTCS175</v>
          </cell>
          <cell r="E245" t="str">
            <v>C-48</v>
          </cell>
          <cell r="F245" t="str">
            <v>HM</v>
          </cell>
          <cell r="G245">
            <v>7</v>
          </cell>
          <cell r="H245">
            <v>7</v>
          </cell>
          <cell r="I245">
            <v>10</v>
          </cell>
          <cell r="J245">
            <v>24</v>
          </cell>
          <cell r="K245">
            <v>5</v>
          </cell>
          <cell r="L245">
            <v>10</v>
          </cell>
          <cell r="M245">
            <v>10</v>
          </cell>
          <cell r="N245">
            <v>25</v>
          </cell>
          <cell r="O245">
            <v>9</v>
          </cell>
          <cell r="P245">
            <v>10</v>
          </cell>
          <cell r="Q245">
            <v>10</v>
          </cell>
          <cell r="R245">
            <v>29</v>
          </cell>
          <cell r="S245">
            <v>5</v>
          </cell>
          <cell r="T245">
            <v>10</v>
          </cell>
          <cell r="U245">
            <v>10</v>
          </cell>
          <cell r="V245">
            <v>25</v>
          </cell>
          <cell r="W245">
            <v>6</v>
          </cell>
          <cell r="X245">
            <v>10</v>
          </cell>
          <cell r="Y245">
            <v>9</v>
          </cell>
          <cell r="Z245">
            <v>25</v>
          </cell>
          <cell r="AA245">
            <v>128</v>
          </cell>
          <cell r="AB245">
            <v>7</v>
          </cell>
          <cell r="AC245">
            <v>5</v>
          </cell>
          <cell r="AD245">
            <v>40</v>
          </cell>
          <cell r="AE245">
            <v>52</v>
          </cell>
          <cell r="AF245">
            <v>39</v>
          </cell>
          <cell r="AG245">
            <v>91</v>
          </cell>
          <cell r="AH245">
            <v>9</v>
          </cell>
          <cell r="AI245">
            <v>8</v>
          </cell>
          <cell r="AJ245">
            <v>38</v>
          </cell>
          <cell r="AK245">
            <v>55</v>
          </cell>
          <cell r="AL245">
            <v>30</v>
          </cell>
          <cell r="AM245">
            <v>85</v>
          </cell>
          <cell r="AN245">
            <v>7</v>
          </cell>
          <cell r="AO245">
            <v>7</v>
          </cell>
          <cell r="AP245">
            <v>32</v>
          </cell>
          <cell r="AQ245">
            <v>46</v>
          </cell>
          <cell r="AR245">
            <v>29</v>
          </cell>
          <cell r="AS245">
            <v>75</v>
          </cell>
          <cell r="AT245">
            <v>8</v>
          </cell>
          <cell r="AU245">
            <v>8</v>
          </cell>
          <cell r="AV245">
            <v>39</v>
          </cell>
          <cell r="AW245">
            <v>55</v>
          </cell>
          <cell r="AX245">
            <v>34</v>
          </cell>
          <cell r="AY245">
            <v>89</v>
          </cell>
          <cell r="AZ245">
            <v>8</v>
          </cell>
          <cell r="BA245">
            <v>8</v>
          </cell>
          <cell r="BB245">
            <v>40</v>
          </cell>
          <cell r="BC245">
            <v>56</v>
          </cell>
          <cell r="BD245">
            <v>36</v>
          </cell>
          <cell r="BE245">
            <v>92</v>
          </cell>
          <cell r="BF245">
            <v>432</v>
          </cell>
          <cell r="BG245">
            <v>84</v>
          </cell>
          <cell r="BH245">
            <v>644</v>
          </cell>
          <cell r="BI245">
            <v>85.866666666666674</v>
          </cell>
          <cell r="BK245" t="str">
            <v>B+</v>
          </cell>
          <cell r="BL245" t="str">
            <v>B</v>
          </cell>
          <cell r="BM245" t="str">
            <v>C+</v>
          </cell>
          <cell r="BN245" t="str">
            <v>B</v>
          </cell>
          <cell r="BO245" t="str">
            <v>A+</v>
          </cell>
          <cell r="BP245" t="str">
            <v>A++</v>
          </cell>
          <cell r="BQ245" t="str">
            <v>A++</v>
          </cell>
          <cell r="BR245" t="str">
            <v>A</v>
          </cell>
          <cell r="BS245" t="str">
            <v>A++</v>
          </cell>
          <cell r="BT245" t="str">
            <v>A++</v>
          </cell>
          <cell r="BU245" t="str">
            <v>A++</v>
          </cell>
          <cell r="BW245">
            <v>2</v>
          </cell>
          <cell r="BX245">
            <v>4</v>
          </cell>
          <cell r="BY245">
            <v>4</v>
          </cell>
          <cell r="BZ245">
            <v>2</v>
          </cell>
          <cell r="CA245">
            <v>2</v>
          </cell>
          <cell r="CB245">
            <v>1</v>
          </cell>
          <cell r="CC245">
            <v>1</v>
          </cell>
          <cell r="CD245">
            <v>1.5</v>
          </cell>
          <cell r="CE245">
            <v>1</v>
          </cell>
          <cell r="CF245">
            <v>1.5</v>
          </cell>
          <cell r="CG245">
            <v>0.5</v>
          </cell>
          <cell r="CH245">
            <v>20.5</v>
          </cell>
          <cell r="CI245">
            <v>0</v>
          </cell>
          <cell r="CJ245" t="str">
            <v>Pass</v>
          </cell>
          <cell r="CK245">
            <v>8.2799999999999994</v>
          </cell>
        </row>
        <row r="246">
          <cell r="B246" t="str">
            <v>PIET23CS176</v>
          </cell>
          <cell r="C246" t="str">
            <v>VIKAS SHARMA</v>
          </cell>
          <cell r="D246" t="str">
            <v>23EPTCS176</v>
          </cell>
          <cell r="E246" t="str">
            <v>C-49</v>
          </cell>
          <cell r="F246" t="str">
            <v>HM</v>
          </cell>
          <cell r="G246">
            <v>6</v>
          </cell>
          <cell r="H246">
            <v>6</v>
          </cell>
          <cell r="I246">
            <v>10</v>
          </cell>
          <cell r="J246">
            <v>22</v>
          </cell>
          <cell r="K246">
            <v>5</v>
          </cell>
          <cell r="L246">
            <v>10</v>
          </cell>
          <cell r="M246">
            <v>10</v>
          </cell>
          <cell r="N246">
            <v>25</v>
          </cell>
          <cell r="O246" t="str">
            <v>N</v>
          </cell>
          <cell r="P246">
            <v>10</v>
          </cell>
          <cell r="Q246">
            <v>10</v>
          </cell>
          <cell r="R246">
            <v>20</v>
          </cell>
          <cell r="S246">
            <v>5</v>
          </cell>
          <cell r="T246">
            <v>10</v>
          </cell>
          <cell r="U246">
            <v>10</v>
          </cell>
          <cell r="V246">
            <v>25</v>
          </cell>
          <cell r="W246">
            <v>5</v>
          </cell>
          <cell r="X246">
            <v>10</v>
          </cell>
          <cell r="Y246">
            <v>10</v>
          </cell>
          <cell r="Z246">
            <v>25</v>
          </cell>
          <cell r="AA246">
            <v>117</v>
          </cell>
          <cell r="AB246">
            <v>6</v>
          </cell>
          <cell r="AC246">
            <v>8</v>
          </cell>
          <cell r="AD246">
            <v>40</v>
          </cell>
          <cell r="AE246">
            <v>54</v>
          </cell>
          <cell r="AF246">
            <v>36</v>
          </cell>
          <cell r="AG246">
            <v>90</v>
          </cell>
          <cell r="AH246">
            <v>9</v>
          </cell>
          <cell r="AI246">
            <v>8</v>
          </cell>
          <cell r="AJ246">
            <v>40</v>
          </cell>
          <cell r="AK246">
            <v>57</v>
          </cell>
          <cell r="AL246">
            <v>32</v>
          </cell>
          <cell r="AM246">
            <v>89</v>
          </cell>
          <cell r="AN246">
            <v>7</v>
          </cell>
          <cell r="AO246">
            <v>8</v>
          </cell>
          <cell r="AP246">
            <v>35</v>
          </cell>
          <cell r="AQ246">
            <v>50</v>
          </cell>
          <cell r="AR246">
            <v>29</v>
          </cell>
          <cell r="AS246">
            <v>79</v>
          </cell>
          <cell r="AT246">
            <v>9</v>
          </cell>
          <cell r="AU246">
            <v>9</v>
          </cell>
          <cell r="AV246">
            <v>38</v>
          </cell>
          <cell r="AW246">
            <v>56</v>
          </cell>
          <cell r="AX246">
            <v>34</v>
          </cell>
          <cell r="AY246">
            <v>90</v>
          </cell>
          <cell r="AZ246">
            <v>7</v>
          </cell>
          <cell r="BA246">
            <v>6</v>
          </cell>
          <cell r="BB246">
            <v>38</v>
          </cell>
          <cell r="BC246">
            <v>51</v>
          </cell>
          <cell r="BD246">
            <v>33</v>
          </cell>
          <cell r="BE246">
            <v>84</v>
          </cell>
          <cell r="BF246">
            <v>432</v>
          </cell>
          <cell r="BG246">
            <v>75</v>
          </cell>
          <cell r="BH246">
            <v>624</v>
          </cell>
          <cell r="BI246">
            <v>83.2</v>
          </cell>
          <cell r="BK246" t="str">
            <v>B+</v>
          </cell>
          <cell r="BL246" t="str">
            <v>D+</v>
          </cell>
          <cell r="BM246" t="str">
            <v>E+</v>
          </cell>
          <cell r="BN246" t="str">
            <v>C+</v>
          </cell>
          <cell r="BO246" t="str">
            <v>A</v>
          </cell>
          <cell r="BP246" t="str">
            <v>A++</v>
          </cell>
          <cell r="BQ246" t="str">
            <v>A++</v>
          </cell>
          <cell r="BR246" t="str">
            <v>A+</v>
          </cell>
          <cell r="BS246" t="str">
            <v>A++</v>
          </cell>
          <cell r="BT246" t="str">
            <v>A++</v>
          </cell>
          <cell r="BU246" t="str">
            <v>A</v>
          </cell>
          <cell r="BW246">
            <v>2</v>
          </cell>
          <cell r="BX246">
            <v>4</v>
          </cell>
          <cell r="BY246">
            <v>4</v>
          </cell>
          <cell r="BZ246">
            <v>2</v>
          </cell>
          <cell r="CA246">
            <v>2</v>
          </cell>
          <cell r="CB246">
            <v>1</v>
          </cell>
          <cell r="CC246">
            <v>1</v>
          </cell>
          <cell r="CD246">
            <v>1.5</v>
          </cell>
          <cell r="CE246">
            <v>1</v>
          </cell>
          <cell r="CF246">
            <v>1.5</v>
          </cell>
          <cell r="CG246">
            <v>0.5</v>
          </cell>
          <cell r="CH246">
            <v>20.5</v>
          </cell>
          <cell r="CI246">
            <v>0</v>
          </cell>
          <cell r="CJ246" t="str">
            <v>Pass</v>
          </cell>
          <cell r="CK246">
            <v>7.5</v>
          </cell>
        </row>
        <row r="247">
          <cell r="B247" t="str">
            <v>PIET23CS177</v>
          </cell>
          <cell r="C247" t="str">
            <v>VIKASH KUMAR</v>
          </cell>
          <cell r="D247" t="str">
            <v>23EPTCS177</v>
          </cell>
          <cell r="E247" t="str">
            <v>C-50</v>
          </cell>
          <cell r="F247" t="str">
            <v>DM</v>
          </cell>
          <cell r="G247">
            <v>8</v>
          </cell>
          <cell r="H247">
            <v>7</v>
          </cell>
          <cell r="I247">
            <v>10</v>
          </cell>
          <cell r="J247">
            <v>25</v>
          </cell>
          <cell r="K247">
            <v>6</v>
          </cell>
          <cell r="L247">
            <v>10</v>
          </cell>
          <cell r="M247">
            <v>10</v>
          </cell>
          <cell r="N247">
            <v>26</v>
          </cell>
          <cell r="O247" t="str">
            <v>N</v>
          </cell>
          <cell r="P247">
            <v>10</v>
          </cell>
          <cell r="Q247">
            <v>10</v>
          </cell>
          <cell r="R247">
            <v>20</v>
          </cell>
          <cell r="S247">
            <v>5</v>
          </cell>
          <cell r="T247">
            <v>10</v>
          </cell>
          <cell r="U247">
            <v>10</v>
          </cell>
          <cell r="V247">
            <v>25</v>
          </cell>
          <cell r="W247">
            <v>7</v>
          </cell>
          <cell r="X247">
            <v>10</v>
          </cell>
          <cell r="Y247">
            <v>8</v>
          </cell>
          <cell r="Z247">
            <v>25</v>
          </cell>
          <cell r="AA247">
            <v>121</v>
          </cell>
          <cell r="AB247">
            <v>10</v>
          </cell>
          <cell r="AC247">
            <v>10</v>
          </cell>
          <cell r="AD247">
            <v>40</v>
          </cell>
          <cell r="AE247">
            <v>60</v>
          </cell>
          <cell r="AF247">
            <v>38</v>
          </cell>
          <cell r="AG247">
            <v>98</v>
          </cell>
          <cell r="AH247">
            <v>9</v>
          </cell>
          <cell r="AI247">
            <v>8</v>
          </cell>
          <cell r="AJ247">
            <v>35</v>
          </cell>
          <cell r="AK247">
            <v>52</v>
          </cell>
          <cell r="AL247">
            <v>33</v>
          </cell>
          <cell r="AM247">
            <v>85</v>
          </cell>
          <cell r="AN247">
            <v>9</v>
          </cell>
          <cell r="AO247">
            <v>8</v>
          </cell>
          <cell r="AP247">
            <v>37</v>
          </cell>
          <cell r="AQ247">
            <v>54</v>
          </cell>
          <cell r="AR247">
            <v>33</v>
          </cell>
          <cell r="AS247">
            <v>87</v>
          </cell>
          <cell r="AT247">
            <v>9</v>
          </cell>
          <cell r="AU247">
            <v>8</v>
          </cell>
          <cell r="AV247">
            <v>37</v>
          </cell>
          <cell r="AW247">
            <v>54</v>
          </cell>
          <cell r="AX247">
            <v>37</v>
          </cell>
          <cell r="AY247">
            <v>91</v>
          </cell>
          <cell r="AZ247">
            <v>8</v>
          </cell>
          <cell r="BA247">
            <v>9</v>
          </cell>
          <cell r="BB247">
            <v>37</v>
          </cell>
          <cell r="BC247">
            <v>54</v>
          </cell>
          <cell r="BD247">
            <v>37</v>
          </cell>
          <cell r="BE247">
            <v>91</v>
          </cell>
          <cell r="BF247">
            <v>452</v>
          </cell>
          <cell r="BG247">
            <v>100</v>
          </cell>
          <cell r="BH247">
            <v>673</v>
          </cell>
          <cell r="BI247">
            <v>89.733333333333334</v>
          </cell>
          <cell r="BK247" t="str">
            <v>B+</v>
          </cell>
          <cell r="BL247" t="str">
            <v>B+</v>
          </cell>
          <cell r="BM247" t="str">
            <v>C+</v>
          </cell>
          <cell r="BN247" t="str">
            <v>B</v>
          </cell>
          <cell r="BO247" t="str">
            <v>A+</v>
          </cell>
          <cell r="BP247" t="str">
            <v>A++</v>
          </cell>
          <cell r="BQ247" t="str">
            <v>A++</v>
          </cell>
          <cell r="BR247" t="str">
            <v>A++</v>
          </cell>
          <cell r="BS247" t="str">
            <v>A++</v>
          </cell>
          <cell r="BT247" t="str">
            <v>A++</v>
          </cell>
          <cell r="BU247" t="str">
            <v>A++</v>
          </cell>
          <cell r="BW247">
            <v>2</v>
          </cell>
          <cell r="BX247">
            <v>4</v>
          </cell>
          <cell r="BY247">
            <v>4</v>
          </cell>
          <cell r="BZ247">
            <v>2</v>
          </cell>
          <cell r="CA247">
            <v>2</v>
          </cell>
          <cell r="CB247">
            <v>1</v>
          </cell>
          <cell r="CC247">
            <v>1</v>
          </cell>
          <cell r="CD247">
            <v>1.5</v>
          </cell>
          <cell r="CE247">
            <v>1</v>
          </cell>
          <cell r="CF247">
            <v>1.5</v>
          </cell>
          <cell r="CG247">
            <v>0.5</v>
          </cell>
          <cell r="CH247">
            <v>20.5</v>
          </cell>
          <cell r="CI247">
            <v>0</v>
          </cell>
          <cell r="CJ247" t="str">
            <v>Pass</v>
          </cell>
          <cell r="CK247">
            <v>8.49</v>
          </cell>
        </row>
        <row r="248">
          <cell r="B248" t="str">
            <v>PIET23CS178</v>
          </cell>
          <cell r="C248" t="str">
            <v>VIKKI KUMAR</v>
          </cell>
          <cell r="D248" t="str">
            <v>23EPTCS178</v>
          </cell>
          <cell r="E248" t="str">
            <v>C-51</v>
          </cell>
          <cell r="F248" t="str">
            <v>DM</v>
          </cell>
          <cell r="G248">
            <v>0</v>
          </cell>
          <cell r="H248">
            <v>5</v>
          </cell>
          <cell r="I248">
            <v>10</v>
          </cell>
          <cell r="J248">
            <v>15</v>
          </cell>
          <cell r="K248">
            <v>2</v>
          </cell>
          <cell r="L248">
            <v>6</v>
          </cell>
          <cell r="M248">
            <v>10</v>
          </cell>
          <cell r="N248">
            <v>18</v>
          </cell>
          <cell r="O248">
            <v>5</v>
          </cell>
          <cell r="P248">
            <v>10</v>
          </cell>
          <cell r="Q248">
            <v>10</v>
          </cell>
          <cell r="R248">
            <v>25</v>
          </cell>
          <cell r="S248">
            <v>1</v>
          </cell>
          <cell r="T248">
            <v>7</v>
          </cell>
          <cell r="U248">
            <v>10</v>
          </cell>
          <cell r="V248">
            <v>18</v>
          </cell>
          <cell r="W248">
            <v>1</v>
          </cell>
          <cell r="X248">
            <v>10</v>
          </cell>
          <cell r="Y248">
            <v>10</v>
          </cell>
          <cell r="Z248">
            <v>21</v>
          </cell>
          <cell r="AA248">
            <v>97</v>
          </cell>
          <cell r="AB248">
            <v>4</v>
          </cell>
          <cell r="AC248">
            <v>8</v>
          </cell>
          <cell r="AD248">
            <v>40</v>
          </cell>
          <cell r="AE248">
            <v>52</v>
          </cell>
          <cell r="AF248">
            <v>17</v>
          </cell>
          <cell r="AG248">
            <v>69</v>
          </cell>
          <cell r="AH248">
            <v>8</v>
          </cell>
          <cell r="AI248">
            <v>8</v>
          </cell>
          <cell r="AJ248">
            <v>29</v>
          </cell>
          <cell r="AK248">
            <v>45</v>
          </cell>
          <cell r="AL248">
            <v>27</v>
          </cell>
          <cell r="AM248">
            <v>72</v>
          </cell>
          <cell r="AN248">
            <v>7</v>
          </cell>
          <cell r="AO248">
            <v>8</v>
          </cell>
          <cell r="AP248">
            <v>36</v>
          </cell>
          <cell r="AQ248">
            <v>51</v>
          </cell>
          <cell r="AR248">
            <v>31</v>
          </cell>
          <cell r="AS248">
            <v>82</v>
          </cell>
          <cell r="AT248">
            <v>7</v>
          </cell>
          <cell r="AU248">
            <v>8</v>
          </cell>
          <cell r="AV248">
            <v>38</v>
          </cell>
          <cell r="AW248">
            <v>53</v>
          </cell>
          <cell r="AX248">
            <v>27</v>
          </cell>
          <cell r="AY248">
            <v>80</v>
          </cell>
          <cell r="AZ248">
            <v>7</v>
          </cell>
          <cell r="BA248">
            <v>8</v>
          </cell>
          <cell r="BB248">
            <v>34</v>
          </cell>
          <cell r="BC248">
            <v>49</v>
          </cell>
          <cell r="BD248">
            <v>23</v>
          </cell>
          <cell r="BE248">
            <v>72</v>
          </cell>
          <cell r="BF248">
            <v>375</v>
          </cell>
          <cell r="BG248">
            <v>71</v>
          </cell>
          <cell r="BH248">
            <v>543</v>
          </cell>
          <cell r="BI248">
            <v>72.399999999999991</v>
          </cell>
          <cell r="BK248" t="str">
            <v>B</v>
          </cell>
          <cell r="BL248" t="str">
            <v>F</v>
          </cell>
          <cell r="BM248" t="str">
            <v>F</v>
          </cell>
          <cell r="BN248" t="str">
            <v>E+</v>
          </cell>
          <cell r="BO248" t="str">
            <v>F</v>
          </cell>
          <cell r="BP248" t="str">
            <v>A</v>
          </cell>
          <cell r="BQ248" t="str">
            <v>B+</v>
          </cell>
          <cell r="BR248" t="str">
            <v>A++</v>
          </cell>
          <cell r="BS248" t="str">
            <v>A+</v>
          </cell>
          <cell r="BT248" t="str">
            <v>A</v>
          </cell>
          <cell r="BU248" t="str">
            <v>B+</v>
          </cell>
          <cell r="BW248">
            <v>2</v>
          </cell>
          <cell r="BX248">
            <v>4</v>
          </cell>
          <cell r="BY248">
            <v>4</v>
          </cell>
          <cell r="BZ248">
            <v>2</v>
          </cell>
          <cell r="CA248">
            <v>2</v>
          </cell>
          <cell r="CB248">
            <v>1</v>
          </cell>
          <cell r="CC248">
            <v>1</v>
          </cell>
          <cell r="CD248">
            <v>1.5</v>
          </cell>
          <cell r="CE248">
            <v>1</v>
          </cell>
          <cell r="CF248">
            <v>1.5</v>
          </cell>
          <cell r="CG248">
            <v>0.5</v>
          </cell>
          <cell r="CH248">
            <v>20.5</v>
          </cell>
          <cell r="CI248">
            <v>3</v>
          </cell>
          <cell r="CJ248" t="str">
            <v>Fail</v>
          </cell>
          <cell r="CK248">
            <v>4.0121951219512191</v>
          </cell>
        </row>
        <row r="249">
          <cell r="B249" t="str">
            <v>PIET23CS179</v>
          </cell>
          <cell r="C249" t="str">
            <v>VINIT GAUTAM</v>
          </cell>
          <cell r="D249" t="str">
            <v>23EPTCS179</v>
          </cell>
          <cell r="E249" t="str">
            <v>C-52</v>
          </cell>
          <cell r="F249" t="str">
            <v>DM</v>
          </cell>
          <cell r="G249">
            <v>8</v>
          </cell>
          <cell r="H249">
            <v>6</v>
          </cell>
          <cell r="I249">
            <v>10</v>
          </cell>
          <cell r="J249">
            <v>24</v>
          </cell>
          <cell r="K249">
            <v>8</v>
          </cell>
          <cell r="L249">
            <v>10</v>
          </cell>
          <cell r="M249">
            <v>10</v>
          </cell>
          <cell r="N249">
            <v>28</v>
          </cell>
          <cell r="O249">
            <v>9</v>
          </cell>
          <cell r="P249">
            <v>10</v>
          </cell>
          <cell r="Q249">
            <v>10</v>
          </cell>
          <cell r="R249">
            <v>29</v>
          </cell>
          <cell r="S249">
            <v>6</v>
          </cell>
          <cell r="T249">
            <v>8</v>
          </cell>
          <cell r="U249">
            <v>10</v>
          </cell>
          <cell r="V249">
            <v>24</v>
          </cell>
          <cell r="W249">
            <v>8</v>
          </cell>
          <cell r="X249">
            <v>10</v>
          </cell>
          <cell r="Y249">
            <v>10</v>
          </cell>
          <cell r="Z249">
            <v>28</v>
          </cell>
          <cell r="AA249">
            <v>133</v>
          </cell>
          <cell r="AB249">
            <v>9</v>
          </cell>
          <cell r="AC249">
            <v>9</v>
          </cell>
          <cell r="AD249">
            <v>40</v>
          </cell>
          <cell r="AE249">
            <v>58</v>
          </cell>
          <cell r="AF249">
            <v>36</v>
          </cell>
          <cell r="AG249">
            <v>94</v>
          </cell>
          <cell r="AH249">
            <v>8</v>
          </cell>
          <cell r="AI249">
            <v>8</v>
          </cell>
          <cell r="AJ249">
            <v>26</v>
          </cell>
          <cell r="AK249">
            <v>42</v>
          </cell>
          <cell r="AL249">
            <v>28</v>
          </cell>
          <cell r="AM249">
            <v>70</v>
          </cell>
          <cell r="AN249">
            <v>8</v>
          </cell>
          <cell r="AO249">
            <v>7</v>
          </cell>
          <cell r="AP249">
            <v>37</v>
          </cell>
          <cell r="AQ249">
            <v>52</v>
          </cell>
          <cell r="AR249">
            <v>29</v>
          </cell>
          <cell r="AS249">
            <v>81</v>
          </cell>
          <cell r="AT249">
            <v>9</v>
          </cell>
          <cell r="AU249">
            <v>8</v>
          </cell>
          <cell r="AV249">
            <v>40</v>
          </cell>
          <cell r="AW249">
            <v>57</v>
          </cell>
          <cell r="AX249">
            <v>34</v>
          </cell>
          <cell r="AY249">
            <v>91</v>
          </cell>
          <cell r="AZ249">
            <v>7</v>
          </cell>
          <cell r="BA249">
            <v>6</v>
          </cell>
          <cell r="BB249">
            <v>37</v>
          </cell>
          <cell r="BC249">
            <v>50</v>
          </cell>
          <cell r="BD249">
            <v>28</v>
          </cell>
          <cell r="BE249">
            <v>78</v>
          </cell>
          <cell r="BF249">
            <v>414</v>
          </cell>
          <cell r="BG249">
            <v>100</v>
          </cell>
          <cell r="BH249">
            <v>647</v>
          </cell>
          <cell r="BI249">
            <v>86.266666666666666</v>
          </cell>
          <cell r="BK249" t="str">
            <v>B+</v>
          </cell>
          <cell r="BL249" t="str">
            <v>A</v>
          </cell>
          <cell r="BM249" t="str">
            <v>B</v>
          </cell>
          <cell r="BN249" t="str">
            <v>A++</v>
          </cell>
          <cell r="BO249" t="str">
            <v>A+</v>
          </cell>
          <cell r="BP249" t="str">
            <v>B+</v>
          </cell>
          <cell r="BQ249" t="str">
            <v>A++</v>
          </cell>
          <cell r="BR249" t="str">
            <v>A++</v>
          </cell>
          <cell r="BS249" t="str">
            <v>A++</v>
          </cell>
          <cell r="BT249" t="str">
            <v>A+</v>
          </cell>
          <cell r="BU249" t="str">
            <v>A++</v>
          </cell>
          <cell r="BW249">
            <v>2</v>
          </cell>
          <cell r="BX249">
            <v>4</v>
          </cell>
          <cell r="BY249">
            <v>4</v>
          </cell>
          <cell r="BZ249">
            <v>2</v>
          </cell>
          <cell r="CA249">
            <v>2</v>
          </cell>
          <cell r="CB249">
            <v>1</v>
          </cell>
          <cell r="CC249">
            <v>1</v>
          </cell>
          <cell r="CD249">
            <v>1.5</v>
          </cell>
          <cell r="CE249">
            <v>1</v>
          </cell>
          <cell r="CF249">
            <v>1.5</v>
          </cell>
          <cell r="CG249">
            <v>0.5</v>
          </cell>
          <cell r="CH249">
            <v>20.5</v>
          </cell>
          <cell r="CI249">
            <v>0</v>
          </cell>
          <cell r="CJ249" t="str">
            <v>Pass</v>
          </cell>
          <cell r="CK249">
            <v>8.76</v>
          </cell>
        </row>
        <row r="250">
          <cell r="B250" t="str">
            <v>PIET23CS180</v>
          </cell>
          <cell r="C250" t="str">
            <v>VISHAL GUPTA</v>
          </cell>
          <cell r="D250" t="str">
            <v>23EPTCS180</v>
          </cell>
          <cell r="E250" t="str">
            <v>C-53</v>
          </cell>
          <cell r="F250" t="str">
            <v>DM</v>
          </cell>
          <cell r="G250">
            <v>9</v>
          </cell>
          <cell r="H250">
            <v>10</v>
          </cell>
          <cell r="I250">
            <v>10</v>
          </cell>
          <cell r="J250">
            <v>29</v>
          </cell>
          <cell r="K250">
            <v>6</v>
          </cell>
          <cell r="L250">
            <v>10</v>
          </cell>
          <cell r="M250">
            <v>10</v>
          </cell>
          <cell r="N250">
            <v>26</v>
          </cell>
          <cell r="O250">
            <v>7</v>
          </cell>
          <cell r="P250">
            <v>10</v>
          </cell>
          <cell r="Q250">
            <v>10</v>
          </cell>
          <cell r="R250">
            <v>27</v>
          </cell>
          <cell r="S250">
            <v>5</v>
          </cell>
          <cell r="T250">
            <v>10</v>
          </cell>
          <cell r="U250">
            <v>10</v>
          </cell>
          <cell r="V250">
            <v>25</v>
          </cell>
          <cell r="W250">
            <v>8</v>
          </cell>
          <cell r="X250">
            <v>10</v>
          </cell>
          <cell r="Y250">
            <v>10</v>
          </cell>
          <cell r="Z250">
            <v>28</v>
          </cell>
          <cell r="AA250">
            <v>135</v>
          </cell>
          <cell r="AB250">
            <v>9</v>
          </cell>
          <cell r="AC250">
            <v>9</v>
          </cell>
          <cell r="AD250">
            <v>40</v>
          </cell>
          <cell r="AE250">
            <v>58</v>
          </cell>
          <cell r="AF250">
            <v>35</v>
          </cell>
          <cell r="AG250">
            <v>93</v>
          </cell>
          <cell r="AH250">
            <v>8</v>
          </cell>
          <cell r="AI250">
            <v>8</v>
          </cell>
          <cell r="AJ250">
            <v>39</v>
          </cell>
          <cell r="AK250">
            <v>55</v>
          </cell>
          <cell r="AL250">
            <v>28</v>
          </cell>
          <cell r="AM250">
            <v>83</v>
          </cell>
          <cell r="AN250">
            <v>7</v>
          </cell>
          <cell r="AO250">
            <v>8</v>
          </cell>
          <cell r="AP250">
            <v>38</v>
          </cell>
          <cell r="AQ250">
            <v>53</v>
          </cell>
          <cell r="AR250">
            <v>30</v>
          </cell>
          <cell r="AS250">
            <v>83</v>
          </cell>
          <cell r="AT250">
            <v>7</v>
          </cell>
          <cell r="AU250">
            <v>8</v>
          </cell>
          <cell r="AV250">
            <v>37</v>
          </cell>
          <cell r="AW250">
            <v>52</v>
          </cell>
          <cell r="AX250">
            <v>35</v>
          </cell>
          <cell r="AY250">
            <v>87</v>
          </cell>
          <cell r="AZ250">
            <v>9</v>
          </cell>
          <cell r="BA250">
            <v>8</v>
          </cell>
          <cell r="BB250">
            <v>40</v>
          </cell>
          <cell r="BC250">
            <v>57</v>
          </cell>
          <cell r="BD250">
            <v>35</v>
          </cell>
          <cell r="BE250">
            <v>92</v>
          </cell>
          <cell r="BF250">
            <v>438</v>
          </cell>
          <cell r="BG250">
            <v>100</v>
          </cell>
          <cell r="BH250">
            <v>673</v>
          </cell>
          <cell r="BI250">
            <v>89.733333333333334</v>
          </cell>
          <cell r="BK250" t="str">
            <v>C+</v>
          </cell>
          <cell r="BL250" t="str">
            <v>A++</v>
          </cell>
          <cell r="BM250" t="str">
            <v>D+</v>
          </cell>
          <cell r="BN250" t="str">
            <v>C</v>
          </cell>
          <cell r="BO250" t="str">
            <v>A</v>
          </cell>
          <cell r="BP250" t="str">
            <v>A++</v>
          </cell>
          <cell r="BQ250" t="str">
            <v>A++</v>
          </cell>
          <cell r="BR250" t="str">
            <v>A++</v>
          </cell>
          <cell r="BS250" t="str">
            <v>A++</v>
          </cell>
          <cell r="BT250" t="str">
            <v>A++</v>
          </cell>
          <cell r="BU250" t="str">
            <v>A++</v>
          </cell>
          <cell r="BW250">
            <v>2</v>
          </cell>
          <cell r="BX250">
            <v>4</v>
          </cell>
          <cell r="BY250">
            <v>4</v>
          </cell>
          <cell r="BZ250">
            <v>2</v>
          </cell>
          <cell r="CA250">
            <v>2</v>
          </cell>
          <cell r="CB250">
            <v>1</v>
          </cell>
          <cell r="CC250">
            <v>1</v>
          </cell>
          <cell r="CD250">
            <v>1.5</v>
          </cell>
          <cell r="CE250">
            <v>1</v>
          </cell>
          <cell r="CF250">
            <v>1.5</v>
          </cell>
          <cell r="CG250">
            <v>0.5</v>
          </cell>
          <cell r="CH250">
            <v>20.5</v>
          </cell>
          <cell r="CI250">
            <v>0</v>
          </cell>
          <cell r="CJ250" t="str">
            <v>Pass</v>
          </cell>
          <cell r="CK250">
            <v>8.44</v>
          </cell>
        </row>
        <row r="251">
          <cell r="B251" t="str">
            <v>PIET23CS181</v>
          </cell>
          <cell r="C251" t="str">
            <v>VISHAL JANGID</v>
          </cell>
          <cell r="D251" t="str">
            <v>23EPTCS181</v>
          </cell>
          <cell r="E251" t="str">
            <v>C-54</v>
          </cell>
          <cell r="F251" t="str">
            <v>DM</v>
          </cell>
          <cell r="G251">
            <v>9</v>
          </cell>
          <cell r="H251">
            <v>10</v>
          </cell>
          <cell r="I251">
            <v>10</v>
          </cell>
          <cell r="J251">
            <v>29</v>
          </cell>
          <cell r="K251">
            <v>8</v>
          </cell>
          <cell r="L251">
            <v>10</v>
          </cell>
          <cell r="M251">
            <v>10</v>
          </cell>
          <cell r="N251">
            <v>28</v>
          </cell>
          <cell r="O251">
            <v>8</v>
          </cell>
          <cell r="P251">
            <v>10</v>
          </cell>
          <cell r="Q251">
            <v>10</v>
          </cell>
          <cell r="R251">
            <v>28</v>
          </cell>
          <cell r="S251">
            <v>6</v>
          </cell>
          <cell r="T251">
            <v>10</v>
          </cell>
          <cell r="U251">
            <v>10</v>
          </cell>
          <cell r="V251">
            <v>26</v>
          </cell>
          <cell r="W251">
            <v>7</v>
          </cell>
          <cell r="X251">
            <v>10</v>
          </cell>
          <cell r="Y251">
            <v>9</v>
          </cell>
          <cell r="Z251">
            <v>26</v>
          </cell>
          <cell r="AA251">
            <v>137</v>
          </cell>
          <cell r="AB251">
            <v>9</v>
          </cell>
          <cell r="AC251">
            <v>10</v>
          </cell>
          <cell r="AD251">
            <v>40</v>
          </cell>
          <cell r="AE251">
            <v>59</v>
          </cell>
          <cell r="AF251">
            <v>34</v>
          </cell>
          <cell r="AG251">
            <v>93</v>
          </cell>
          <cell r="AH251">
            <v>8</v>
          </cell>
          <cell r="AI251">
            <v>8</v>
          </cell>
          <cell r="AJ251">
            <v>40</v>
          </cell>
          <cell r="AK251">
            <v>56</v>
          </cell>
          <cell r="AL251">
            <v>32</v>
          </cell>
          <cell r="AM251">
            <v>88</v>
          </cell>
          <cell r="AN251">
            <v>9</v>
          </cell>
          <cell r="AO251">
            <v>8</v>
          </cell>
          <cell r="AP251">
            <v>40</v>
          </cell>
          <cell r="AQ251">
            <v>57</v>
          </cell>
          <cell r="AR251">
            <v>33</v>
          </cell>
          <cell r="AS251">
            <v>90</v>
          </cell>
          <cell r="AT251">
            <v>9</v>
          </cell>
          <cell r="AU251">
            <v>8</v>
          </cell>
          <cell r="AV251">
            <v>34</v>
          </cell>
          <cell r="AW251">
            <v>51</v>
          </cell>
          <cell r="AX251">
            <v>37</v>
          </cell>
          <cell r="AY251">
            <v>88</v>
          </cell>
          <cell r="AZ251">
            <v>8</v>
          </cell>
          <cell r="BA251">
            <v>8</v>
          </cell>
          <cell r="BB251">
            <v>40</v>
          </cell>
          <cell r="BC251">
            <v>56</v>
          </cell>
          <cell r="BD251">
            <v>33</v>
          </cell>
          <cell r="BE251">
            <v>89</v>
          </cell>
          <cell r="BF251">
            <v>448</v>
          </cell>
          <cell r="BG251">
            <v>95</v>
          </cell>
          <cell r="BH251">
            <v>680</v>
          </cell>
          <cell r="BI251">
            <v>90.666666666666657</v>
          </cell>
          <cell r="BK251" t="str">
            <v>B+</v>
          </cell>
          <cell r="BL251" t="str">
            <v>A</v>
          </cell>
          <cell r="BM251" t="str">
            <v>B</v>
          </cell>
          <cell r="BN251" t="str">
            <v>C</v>
          </cell>
          <cell r="BO251" t="str">
            <v>B</v>
          </cell>
          <cell r="BP251" t="str">
            <v>A++</v>
          </cell>
          <cell r="BQ251" t="str">
            <v>A++</v>
          </cell>
          <cell r="BR251" t="str">
            <v>A++</v>
          </cell>
          <cell r="BS251" t="str">
            <v>A++</v>
          </cell>
          <cell r="BT251" t="str">
            <v>A++</v>
          </cell>
          <cell r="BU251" t="str">
            <v>A++</v>
          </cell>
          <cell r="BW251">
            <v>2</v>
          </cell>
          <cell r="BX251">
            <v>4</v>
          </cell>
          <cell r="BY251">
            <v>4</v>
          </cell>
          <cell r="BZ251">
            <v>2</v>
          </cell>
          <cell r="CA251">
            <v>2</v>
          </cell>
          <cell r="CB251">
            <v>1</v>
          </cell>
          <cell r="CC251">
            <v>1</v>
          </cell>
          <cell r="CD251">
            <v>1.5</v>
          </cell>
          <cell r="CE251">
            <v>1</v>
          </cell>
          <cell r="CF251">
            <v>1.5</v>
          </cell>
          <cell r="CG251">
            <v>0.5</v>
          </cell>
          <cell r="CH251">
            <v>20.5</v>
          </cell>
          <cell r="CI251">
            <v>0</v>
          </cell>
          <cell r="CJ251" t="str">
            <v>Pass</v>
          </cell>
          <cell r="CK251">
            <v>8.44</v>
          </cell>
        </row>
        <row r="252">
          <cell r="B252" t="str">
            <v>PIET23CS182</v>
          </cell>
          <cell r="C252" t="str">
            <v>VISHESH SINGH</v>
          </cell>
          <cell r="D252" t="str">
            <v>23EPTCS182</v>
          </cell>
          <cell r="E252" t="str">
            <v>C-55</v>
          </cell>
          <cell r="F252" t="str">
            <v>DM</v>
          </cell>
          <cell r="G252">
            <v>7</v>
          </cell>
          <cell r="H252">
            <v>10</v>
          </cell>
          <cell r="I252">
            <v>10</v>
          </cell>
          <cell r="J252">
            <v>27</v>
          </cell>
          <cell r="K252">
            <v>9</v>
          </cell>
          <cell r="L252">
            <v>10</v>
          </cell>
          <cell r="M252">
            <v>10</v>
          </cell>
          <cell r="N252">
            <v>29</v>
          </cell>
          <cell r="O252">
            <v>8</v>
          </cell>
          <cell r="P252">
            <v>10</v>
          </cell>
          <cell r="Q252">
            <v>10</v>
          </cell>
          <cell r="R252">
            <v>28</v>
          </cell>
          <cell r="S252">
            <v>7</v>
          </cell>
          <cell r="T252">
            <v>10</v>
          </cell>
          <cell r="U252">
            <v>10</v>
          </cell>
          <cell r="V252">
            <v>27</v>
          </cell>
          <cell r="W252">
            <v>6</v>
          </cell>
          <cell r="X252">
            <v>10</v>
          </cell>
          <cell r="Y252">
            <v>9</v>
          </cell>
          <cell r="Z252">
            <v>25</v>
          </cell>
          <cell r="AA252">
            <v>136</v>
          </cell>
          <cell r="AB252">
            <v>8</v>
          </cell>
          <cell r="AC252">
            <v>10</v>
          </cell>
          <cell r="AD252">
            <v>40</v>
          </cell>
          <cell r="AE252">
            <v>58</v>
          </cell>
          <cell r="AF252">
            <v>35</v>
          </cell>
          <cell r="AG252">
            <v>93</v>
          </cell>
          <cell r="AH252">
            <v>7</v>
          </cell>
          <cell r="AI252">
            <v>7</v>
          </cell>
          <cell r="AJ252">
            <v>39</v>
          </cell>
          <cell r="AK252">
            <v>53</v>
          </cell>
          <cell r="AL252">
            <v>31</v>
          </cell>
          <cell r="AM252">
            <v>84</v>
          </cell>
          <cell r="AN252">
            <v>8</v>
          </cell>
          <cell r="AO252">
            <v>8</v>
          </cell>
          <cell r="AP252">
            <v>38</v>
          </cell>
          <cell r="AQ252">
            <v>54</v>
          </cell>
          <cell r="AR252">
            <v>33</v>
          </cell>
          <cell r="AS252">
            <v>87</v>
          </cell>
          <cell r="AT252">
            <v>8</v>
          </cell>
          <cell r="AU252">
            <v>8</v>
          </cell>
          <cell r="AV252">
            <v>40</v>
          </cell>
          <cell r="AW252">
            <v>56</v>
          </cell>
          <cell r="AX252">
            <v>34</v>
          </cell>
          <cell r="AY252">
            <v>90</v>
          </cell>
          <cell r="AZ252">
            <v>6</v>
          </cell>
          <cell r="BA252">
            <v>5</v>
          </cell>
          <cell r="BB252">
            <v>39</v>
          </cell>
          <cell r="BC252">
            <v>50</v>
          </cell>
          <cell r="BD252">
            <v>31</v>
          </cell>
          <cell r="BE252">
            <v>81</v>
          </cell>
          <cell r="BF252">
            <v>435</v>
          </cell>
          <cell r="BG252">
            <v>96</v>
          </cell>
          <cell r="BH252">
            <v>667</v>
          </cell>
          <cell r="BI252">
            <v>88.933333333333337</v>
          </cell>
          <cell r="BK252" t="str">
            <v>B+</v>
          </cell>
          <cell r="BL252" t="str">
            <v>B+</v>
          </cell>
          <cell r="BM252" t="str">
            <v>A+</v>
          </cell>
          <cell r="BN252" t="str">
            <v>B+</v>
          </cell>
          <cell r="BO252" t="str">
            <v>A</v>
          </cell>
          <cell r="BP252" t="str">
            <v>A++</v>
          </cell>
          <cell r="BQ252" t="str">
            <v>A++</v>
          </cell>
          <cell r="BR252" t="str">
            <v>A++</v>
          </cell>
          <cell r="BS252" t="str">
            <v>A++</v>
          </cell>
          <cell r="BT252" t="str">
            <v>A++</v>
          </cell>
          <cell r="BU252" t="str">
            <v>A++</v>
          </cell>
          <cell r="BW252">
            <v>2</v>
          </cell>
          <cell r="BX252">
            <v>4</v>
          </cell>
          <cell r="BY252">
            <v>4</v>
          </cell>
          <cell r="BZ252">
            <v>2</v>
          </cell>
          <cell r="CA252">
            <v>2</v>
          </cell>
          <cell r="CB252">
            <v>1</v>
          </cell>
          <cell r="CC252">
            <v>1</v>
          </cell>
          <cell r="CD252">
            <v>1.5</v>
          </cell>
          <cell r="CE252">
            <v>1</v>
          </cell>
          <cell r="CF252">
            <v>1.5</v>
          </cell>
          <cell r="CG252">
            <v>0.5</v>
          </cell>
          <cell r="CH252">
            <v>20.5</v>
          </cell>
          <cell r="CI252">
            <v>0</v>
          </cell>
          <cell r="CJ252" t="str">
            <v>Pass</v>
          </cell>
          <cell r="CK252">
            <v>8.8800000000000008</v>
          </cell>
        </row>
        <row r="253">
          <cell r="B253" t="str">
            <v>PIET23CS183</v>
          </cell>
          <cell r="C253" t="str">
            <v>YASH JAIMAN</v>
          </cell>
          <cell r="D253" t="str">
            <v>23EPTCS183</v>
          </cell>
          <cell r="E253" t="str">
            <v>C-56</v>
          </cell>
          <cell r="F253" t="str">
            <v>HM</v>
          </cell>
          <cell r="G253">
            <v>5</v>
          </cell>
          <cell r="H253">
            <v>5</v>
          </cell>
          <cell r="I253">
            <v>10</v>
          </cell>
          <cell r="J253">
            <v>20</v>
          </cell>
          <cell r="K253">
            <v>4</v>
          </cell>
          <cell r="L253">
            <v>10</v>
          </cell>
          <cell r="M253">
            <v>10</v>
          </cell>
          <cell r="N253">
            <v>24</v>
          </cell>
          <cell r="O253">
            <v>8</v>
          </cell>
          <cell r="P253">
            <v>9</v>
          </cell>
          <cell r="Q253">
            <v>10</v>
          </cell>
          <cell r="R253">
            <v>27</v>
          </cell>
          <cell r="S253">
            <v>3</v>
          </cell>
          <cell r="T253">
            <v>6</v>
          </cell>
          <cell r="U253">
            <v>10</v>
          </cell>
          <cell r="V253">
            <v>19</v>
          </cell>
          <cell r="W253">
            <v>4</v>
          </cell>
          <cell r="X253">
            <v>10</v>
          </cell>
          <cell r="Y253">
            <v>10</v>
          </cell>
          <cell r="Z253">
            <v>24</v>
          </cell>
          <cell r="AA253">
            <v>114</v>
          </cell>
          <cell r="AB253">
            <v>8</v>
          </cell>
          <cell r="AC253">
            <v>9</v>
          </cell>
          <cell r="AD253">
            <v>40</v>
          </cell>
          <cell r="AE253">
            <v>57</v>
          </cell>
          <cell r="AF253">
            <v>23</v>
          </cell>
          <cell r="AG253">
            <v>80</v>
          </cell>
          <cell r="AH253">
            <v>8</v>
          </cell>
          <cell r="AI253">
            <v>7</v>
          </cell>
          <cell r="AJ253">
            <v>25</v>
          </cell>
          <cell r="AK253">
            <v>40</v>
          </cell>
          <cell r="AL253">
            <v>27</v>
          </cell>
          <cell r="AM253">
            <v>67</v>
          </cell>
          <cell r="AN253">
            <v>7</v>
          </cell>
          <cell r="AO253">
            <v>5</v>
          </cell>
          <cell r="AP253">
            <v>33</v>
          </cell>
          <cell r="AQ253">
            <v>45</v>
          </cell>
          <cell r="AR253">
            <v>29</v>
          </cell>
          <cell r="AS253">
            <v>74</v>
          </cell>
          <cell r="AT253">
            <v>8</v>
          </cell>
          <cell r="AU253">
            <v>9</v>
          </cell>
          <cell r="AV253">
            <v>38</v>
          </cell>
          <cell r="AW253">
            <v>55</v>
          </cell>
          <cell r="AX253">
            <v>26</v>
          </cell>
          <cell r="AY253">
            <v>81</v>
          </cell>
          <cell r="AZ253">
            <v>6</v>
          </cell>
          <cell r="BA253">
            <v>6</v>
          </cell>
          <cell r="BB253">
            <v>33</v>
          </cell>
          <cell r="BC253">
            <v>45</v>
          </cell>
          <cell r="BD253">
            <v>32</v>
          </cell>
          <cell r="BE253">
            <v>77</v>
          </cell>
          <cell r="BF253">
            <v>379</v>
          </cell>
          <cell r="BG253">
            <v>100</v>
          </cell>
          <cell r="BH253">
            <v>593</v>
          </cell>
          <cell r="BI253">
            <v>79.066666666666663</v>
          </cell>
          <cell r="BK253" t="str">
            <v>B+</v>
          </cell>
          <cell r="BL253" t="str">
            <v>D+</v>
          </cell>
          <cell r="BM253" t="str">
            <v>D+</v>
          </cell>
          <cell r="BN253" t="str">
            <v>C</v>
          </cell>
          <cell r="BO253" t="str">
            <v>C</v>
          </cell>
          <cell r="BP253" t="str">
            <v>B+</v>
          </cell>
          <cell r="BQ253" t="str">
            <v>A+</v>
          </cell>
          <cell r="BR253" t="str">
            <v>A</v>
          </cell>
          <cell r="BS253" t="str">
            <v>A++</v>
          </cell>
          <cell r="BT253" t="str">
            <v>A+</v>
          </cell>
          <cell r="BU253" t="str">
            <v>A++</v>
          </cell>
          <cell r="BW253">
            <v>2</v>
          </cell>
          <cell r="BX253">
            <v>4</v>
          </cell>
          <cell r="BY253">
            <v>4</v>
          </cell>
          <cell r="BZ253">
            <v>2</v>
          </cell>
          <cell r="CA253">
            <v>2</v>
          </cell>
          <cell r="CB253">
            <v>1</v>
          </cell>
          <cell r="CC253">
            <v>1</v>
          </cell>
          <cell r="CD253">
            <v>1.5</v>
          </cell>
          <cell r="CE253">
            <v>1</v>
          </cell>
          <cell r="CF253">
            <v>1.5</v>
          </cell>
          <cell r="CG253">
            <v>0.5</v>
          </cell>
          <cell r="CH253">
            <v>20.5</v>
          </cell>
          <cell r="CI253">
            <v>0</v>
          </cell>
          <cell r="CJ253" t="str">
            <v>Pass</v>
          </cell>
          <cell r="CK253">
            <v>7.23</v>
          </cell>
        </row>
        <row r="254">
          <cell r="B254" t="str">
            <v>PIET23CS184</v>
          </cell>
          <cell r="C254" t="str">
            <v>YASH KHADAGTA</v>
          </cell>
          <cell r="D254" t="str">
            <v>23EPTCS184</v>
          </cell>
          <cell r="E254" t="str">
            <v>C-57</v>
          </cell>
          <cell r="F254" t="str">
            <v>DM</v>
          </cell>
          <cell r="G254">
            <v>8</v>
          </cell>
          <cell r="H254">
            <v>8</v>
          </cell>
          <cell r="I254">
            <v>10</v>
          </cell>
          <cell r="J254">
            <v>26</v>
          </cell>
          <cell r="K254">
            <v>8</v>
          </cell>
          <cell r="L254">
            <v>10</v>
          </cell>
          <cell r="M254">
            <v>10</v>
          </cell>
          <cell r="N254">
            <v>28</v>
          </cell>
          <cell r="O254">
            <v>9</v>
          </cell>
          <cell r="P254">
            <v>10</v>
          </cell>
          <cell r="Q254">
            <v>10</v>
          </cell>
          <cell r="R254">
            <v>29</v>
          </cell>
          <cell r="S254">
            <v>6</v>
          </cell>
          <cell r="T254">
            <v>10</v>
          </cell>
          <cell r="U254">
            <v>10</v>
          </cell>
          <cell r="V254">
            <v>26</v>
          </cell>
          <cell r="W254">
            <v>7</v>
          </cell>
          <cell r="X254">
            <v>10</v>
          </cell>
          <cell r="Y254">
            <v>10</v>
          </cell>
          <cell r="Z254">
            <v>27</v>
          </cell>
          <cell r="AA254">
            <v>136</v>
          </cell>
          <cell r="AB254">
            <v>10</v>
          </cell>
          <cell r="AC254">
            <v>10</v>
          </cell>
          <cell r="AD254">
            <v>40</v>
          </cell>
          <cell r="AE254">
            <v>60</v>
          </cell>
          <cell r="AF254">
            <v>37</v>
          </cell>
          <cell r="AG254">
            <v>97</v>
          </cell>
          <cell r="AH254">
            <v>9</v>
          </cell>
          <cell r="AI254">
            <v>8</v>
          </cell>
          <cell r="AJ254">
            <v>40</v>
          </cell>
          <cell r="AK254">
            <v>57</v>
          </cell>
          <cell r="AL254">
            <v>34</v>
          </cell>
          <cell r="AM254">
            <v>91</v>
          </cell>
          <cell r="AN254">
            <v>9</v>
          </cell>
          <cell r="AO254">
            <v>9</v>
          </cell>
          <cell r="AP254">
            <v>40</v>
          </cell>
          <cell r="AQ254">
            <v>58</v>
          </cell>
          <cell r="AR254">
            <v>34</v>
          </cell>
          <cell r="AS254">
            <v>92</v>
          </cell>
          <cell r="AT254">
            <v>8</v>
          </cell>
          <cell r="AU254">
            <v>8</v>
          </cell>
          <cell r="AV254">
            <v>40</v>
          </cell>
          <cell r="AW254">
            <v>56</v>
          </cell>
          <cell r="AX254">
            <v>37</v>
          </cell>
          <cell r="AY254">
            <v>93</v>
          </cell>
          <cell r="AZ254">
            <v>9</v>
          </cell>
          <cell r="BA254">
            <v>8</v>
          </cell>
          <cell r="BB254">
            <v>39</v>
          </cell>
          <cell r="BC254">
            <v>56</v>
          </cell>
          <cell r="BD254">
            <v>32</v>
          </cell>
          <cell r="BE254">
            <v>88</v>
          </cell>
          <cell r="BF254">
            <v>461</v>
          </cell>
          <cell r="BG254">
            <v>84</v>
          </cell>
          <cell r="BH254">
            <v>681</v>
          </cell>
          <cell r="BI254">
            <v>90.8</v>
          </cell>
          <cell r="BK254" t="str">
            <v>A</v>
          </cell>
          <cell r="BL254" t="str">
            <v>B+</v>
          </cell>
          <cell r="BM254" t="str">
            <v>B+</v>
          </cell>
          <cell r="BN254" t="str">
            <v>A++</v>
          </cell>
          <cell r="BO254" t="str">
            <v>A</v>
          </cell>
          <cell r="BP254" t="str">
            <v>A++</v>
          </cell>
          <cell r="BQ254" t="str">
            <v>A++</v>
          </cell>
          <cell r="BR254" t="str">
            <v>A++</v>
          </cell>
          <cell r="BS254" t="str">
            <v>A++</v>
          </cell>
          <cell r="BT254" t="str">
            <v>A++</v>
          </cell>
          <cell r="BU254" t="str">
            <v>A++</v>
          </cell>
          <cell r="BW254">
            <v>2</v>
          </cell>
          <cell r="BX254">
            <v>4</v>
          </cell>
          <cell r="BY254">
            <v>4</v>
          </cell>
          <cell r="BZ254">
            <v>2</v>
          </cell>
          <cell r="CA254">
            <v>2</v>
          </cell>
          <cell r="CB254">
            <v>1</v>
          </cell>
          <cell r="CC254">
            <v>1</v>
          </cell>
          <cell r="CD254">
            <v>1.5</v>
          </cell>
          <cell r="CE254">
            <v>1</v>
          </cell>
          <cell r="CF254">
            <v>1.5</v>
          </cell>
          <cell r="CG254">
            <v>0.5</v>
          </cell>
          <cell r="CH254">
            <v>20.5</v>
          </cell>
          <cell r="CI254">
            <v>0</v>
          </cell>
          <cell r="CJ254" t="str">
            <v>Pass</v>
          </cell>
          <cell r="CK254">
            <v>8.93</v>
          </cell>
        </row>
        <row r="255">
          <cell r="B255" t="str">
            <v>PIET23CS185</v>
          </cell>
          <cell r="C255" t="str">
            <v>YASH MEHRA</v>
          </cell>
          <cell r="D255" t="str">
            <v>23EPTCS185</v>
          </cell>
          <cell r="E255" t="str">
            <v>C-58</v>
          </cell>
          <cell r="F255" t="str">
            <v>DM</v>
          </cell>
          <cell r="G255">
            <v>9</v>
          </cell>
          <cell r="H255">
            <v>5</v>
          </cell>
          <cell r="I255">
            <v>10</v>
          </cell>
          <cell r="J255">
            <v>24</v>
          </cell>
          <cell r="K255">
            <v>5</v>
          </cell>
          <cell r="L255">
            <v>10</v>
          </cell>
          <cell r="M255">
            <v>10</v>
          </cell>
          <cell r="N255">
            <v>25</v>
          </cell>
          <cell r="O255">
            <v>9</v>
          </cell>
          <cell r="P255">
            <v>10</v>
          </cell>
          <cell r="Q255">
            <v>10</v>
          </cell>
          <cell r="R255">
            <v>29</v>
          </cell>
          <cell r="S255">
            <v>4</v>
          </cell>
          <cell r="T255">
            <v>10</v>
          </cell>
          <cell r="U255">
            <v>10</v>
          </cell>
          <cell r="V255">
            <v>24</v>
          </cell>
          <cell r="W255">
            <v>8</v>
          </cell>
          <cell r="X255">
            <v>10</v>
          </cell>
          <cell r="Y255">
            <v>9</v>
          </cell>
          <cell r="Z255">
            <v>27</v>
          </cell>
          <cell r="AA255">
            <v>129</v>
          </cell>
          <cell r="AB255">
            <v>8</v>
          </cell>
          <cell r="AC255">
            <v>10</v>
          </cell>
          <cell r="AD255">
            <v>40</v>
          </cell>
          <cell r="AE255">
            <v>58</v>
          </cell>
          <cell r="AF255">
            <v>38</v>
          </cell>
          <cell r="AG255">
            <v>96</v>
          </cell>
          <cell r="AH255">
            <v>8</v>
          </cell>
          <cell r="AI255">
            <v>8</v>
          </cell>
          <cell r="AJ255">
            <v>40</v>
          </cell>
          <cell r="AK255">
            <v>56</v>
          </cell>
          <cell r="AL255">
            <v>34</v>
          </cell>
          <cell r="AM255">
            <v>90</v>
          </cell>
          <cell r="AN255">
            <v>8</v>
          </cell>
          <cell r="AO255">
            <v>8</v>
          </cell>
          <cell r="AP255">
            <v>35</v>
          </cell>
          <cell r="AQ255">
            <v>51</v>
          </cell>
          <cell r="AR255">
            <v>30</v>
          </cell>
          <cell r="AS255">
            <v>81</v>
          </cell>
          <cell r="AT255">
            <v>10</v>
          </cell>
          <cell r="AU255">
            <v>9</v>
          </cell>
          <cell r="AV255">
            <v>38</v>
          </cell>
          <cell r="AW255">
            <v>57</v>
          </cell>
          <cell r="AX255">
            <v>35</v>
          </cell>
          <cell r="AY255">
            <v>92</v>
          </cell>
          <cell r="AZ255">
            <v>6</v>
          </cell>
          <cell r="BA255">
            <v>9</v>
          </cell>
          <cell r="BB255">
            <v>37</v>
          </cell>
          <cell r="BC255">
            <v>52</v>
          </cell>
          <cell r="BD255">
            <v>34</v>
          </cell>
          <cell r="BE255">
            <v>86</v>
          </cell>
          <cell r="BF255">
            <v>445</v>
          </cell>
          <cell r="BG255">
            <v>99</v>
          </cell>
          <cell r="BH255">
            <v>673</v>
          </cell>
          <cell r="BI255">
            <v>89.733333333333334</v>
          </cell>
          <cell r="BK255" t="str">
            <v>B+</v>
          </cell>
          <cell r="BL255" t="str">
            <v>C+</v>
          </cell>
          <cell r="BM255" t="str">
            <v>D+</v>
          </cell>
          <cell r="BN255" t="str">
            <v>A+</v>
          </cell>
          <cell r="BO255" t="str">
            <v>A+</v>
          </cell>
          <cell r="BP255" t="str">
            <v>A++</v>
          </cell>
          <cell r="BQ255" t="str">
            <v>A++</v>
          </cell>
          <cell r="BR255" t="str">
            <v>A++</v>
          </cell>
          <cell r="BS255" t="str">
            <v>A++</v>
          </cell>
          <cell r="BT255" t="str">
            <v>A++</v>
          </cell>
          <cell r="BU255" t="str">
            <v>A++</v>
          </cell>
          <cell r="BW255">
            <v>2</v>
          </cell>
          <cell r="BX255">
            <v>4</v>
          </cell>
          <cell r="BY255">
            <v>4</v>
          </cell>
          <cell r="BZ255">
            <v>2</v>
          </cell>
          <cell r="CA255">
            <v>2</v>
          </cell>
          <cell r="CB255">
            <v>1</v>
          </cell>
          <cell r="CC255">
            <v>1</v>
          </cell>
          <cell r="CD255">
            <v>1.5</v>
          </cell>
          <cell r="CE255">
            <v>1</v>
          </cell>
          <cell r="CF255">
            <v>1.5</v>
          </cell>
          <cell r="CG255">
            <v>0.5</v>
          </cell>
          <cell r="CH255">
            <v>20.5</v>
          </cell>
          <cell r="CI255">
            <v>0</v>
          </cell>
          <cell r="CJ255" t="str">
            <v>Pass</v>
          </cell>
          <cell r="CK255">
            <v>8.24</v>
          </cell>
        </row>
        <row r="256">
          <cell r="B256" t="str">
            <v>PIET23CS186</v>
          </cell>
          <cell r="C256" t="str">
            <v>YASH SHARMA</v>
          </cell>
          <cell r="D256" t="str">
            <v>23EPTCS186</v>
          </cell>
          <cell r="E256" t="str">
            <v>C-59</v>
          </cell>
          <cell r="F256" t="str">
            <v>DM</v>
          </cell>
          <cell r="G256">
            <v>6</v>
          </cell>
          <cell r="H256">
            <v>8</v>
          </cell>
          <cell r="I256">
            <v>10</v>
          </cell>
          <cell r="J256">
            <v>24</v>
          </cell>
          <cell r="K256">
            <v>8</v>
          </cell>
          <cell r="L256">
            <v>10</v>
          </cell>
          <cell r="M256">
            <v>10</v>
          </cell>
          <cell r="N256">
            <v>28</v>
          </cell>
          <cell r="O256">
            <v>8</v>
          </cell>
          <cell r="P256">
            <v>10</v>
          </cell>
          <cell r="Q256">
            <v>10</v>
          </cell>
          <cell r="R256">
            <v>28</v>
          </cell>
          <cell r="S256">
            <v>6</v>
          </cell>
          <cell r="T256">
            <v>10</v>
          </cell>
          <cell r="U256">
            <v>10</v>
          </cell>
          <cell r="V256">
            <v>26</v>
          </cell>
          <cell r="W256">
            <v>8</v>
          </cell>
          <cell r="X256">
            <v>10</v>
          </cell>
          <cell r="Y256">
            <v>10</v>
          </cell>
          <cell r="Z256">
            <v>28</v>
          </cell>
          <cell r="AA256">
            <v>134</v>
          </cell>
          <cell r="AB256">
            <v>10</v>
          </cell>
          <cell r="AC256">
            <v>8</v>
          </cell>
          <cell r="AD256">
            <v>40</v>
          </cell>
          <cell r="AE256">
            <v>58</v>
          </cell>
          <cell r="AF256">
            <v>26</v>
          </cell>
          <cell r="AG256">
            <v>84</v>
          </cell>
          <cell r="AH256">
            <v>8</v>
          </cell>
          <cell r="AI256">
            <v>8</v>
          </cell>
          <cell r="AJ256">
            <v>40</v>
          </cell>
          <cell r="AK256">
            <v>56</v>
          </cell>
          <cell r="AL256">
            <v>33</v>
          </cell>
          <cell r="AM256">
            <v>89</v>
          </cell>
          <cell r="AN256">
            <v>8</v>
          </cell>
          <cell r="AO256">
            <v>8</v>
          </cell>
          <cell r="AP256">
            <v>39</v>
          </cell>
          <cell r="AQ256">
            <v>55</v>
          </cell>
          <cell r="AR256">
            <v>30</v>
          </cell>
          <cell r="AS256">
            <v>85</v>
          </cell>
          <cell r="AT256">
            <v>9</v>
          </cell>
          <cell r="AU256">
            <v>9</v>
          </cell>
          <cell r="AV256">
            <v>36</v>
          </cell>
          <cell r="AW256">
            <v>54</v>
          </cell>
          <cell r="AX256">
            <v>33</v>
          </cell>
          <cell r="AY256">
            <v>87</v>
          </cell>
          <cell r="AZ256">
            <v>6</v>
          </cell>
          <cell r="BA256">
            <v>7</v>
          </cell>
          <cell r="BB256">
            <v>38</v>
          </cell>
          <cell r="BC256">
            <v>51</v>
          </cell>
          <cell r="BD256">
            <v>35</v>
          </cell>
          <cell r="BE256">
            <v>86</v>
          </cell>
          <cell r="BF256">
            <v>431</v>
          </cell>
          <cell r="BG256">
            <v>98</v>
          </cell>
          <cell r="BH256">
            <v>663</v>
          </cell>
          <cell r="BI256">
            <v>88.4</v>
          </cell>
          <cell r="BK256" t="str">
            <v>B+</v>
          </cell>
          <cell r="BL256" t="str">
            <v>A+</v>
          </cell>
          <cell r="BM256" t="str">
            <v>C</v>
          </cell>
          <cell r="BN256" t="str">
            <v>A++</v>
          </cell>
          <cell r="BO256" t="str">
            <v>B+</v>
          </cell>
          <cell r="BP256" t="str">
            <v>A++</v>
          </cell>
          <cell r="BQ256" t="str">
            <v>A++</v>
          </cell>
          <cell r="BR256" t="str">
            <v>A++</v>
          </cell>
          <cell r="BS256" t="str">
            <v>A++</v>
          </cell>
          <cell r="BT256" t="str">
            <v>A++</v>
          </cell>
          <cell r="BU256" t="str">
            <v>A++</v>
          </cell>
          <cell r="BW256">
            <v>2</v>
          </cell>
          <cell r="BX256">
            <v>4</v>
          </cell>
          <cell r="BY256">
            <v>4</v>
          </cell>
          <cell r="BZ256">
            <v>2</v>
          </cell>
          <cell r="CA256">
            <v>2</v>
          </cell>
          <cell r="CB256">
            <v>1</v>
          </cell>
          <cell r="CC256">
            <v>1</v>
          </cell>
          <cell r="CD256">
            <v>1.5</v>
          </cell>
          <cell r="CE256">
            <v>1</v>
          </cell>
          <cell r="CF256">
            <v>1.5</v>
          </cell>
          <cell r="CG256">
            <v>0.5</v>
          </cell>
          <cell r="CH256">
            <v>20.5</v>
          </cell>
          <cell r="CI256">
            <v>0</v>
          </cell>
          <cell r="CJ256" t="str">
            <v>Pass</v>
          </cell>
          <cell r="CK256">
            <v>8.73</v>
          </cell>
        </row>
        <row r="257">
          <cell r="B257" t="str">
            <v>PIET23CS187</v>
          </cell>
          <cell r="C257" t="str">
            <v>YASHASVI AGRAWAL</v>
          </cell>
          <cell r="D257" t="str">
            <v>23EPTCS187</v>
          </cell>
          <cell r="E257" t="str">
            <v>C-60</v>
          </cell>
          <cell r="F257" t="str">
            <v>DM</v>
          </cell>
          <cell r="G257">
            <v>7</v>
          </cell>
          <cell r="H257">
            <v>6</v>
          </cell>
          <cell r="I257">
            <v>10</v>
          </cell>
          <cell r="J257">
            <v>23</v>
          </cell>
          <cell r="K257">
            <v>4</v>
          </cell>
          <cell r="L257">
            <v>6</v>
          </cell>
          <cell r="M257">
            <v>10</v>
          </cell>
          <cell r="N257">
            <v>20</v>
          </cell>
          <cell r="O257">
            <v>5</v>
          </cell>
          <cell r="P257">
            <v>9</v>
          </cell>
          <cell r="Q257">
            <v>10</v>
          </cell>
          <cell r="R257">
            <v>24</v>
          </cell>
          <cell r="S257">
            <v>4</v>
          </cell>
          <cell r="T257">
            <v>7</v>
          </cell>
          <cell r="U257">
            <v>10</v>
          </cell>
          <cell r="V257">
            <v>21</v>
          </cell>
          <cell r="W257">
            <v>6</v>
          </cell>
          <cell r="X257">
            <v>7</v>
          </cell>
          <cell r="Y257">
            <v>10</v>
          </cell>
          <cell r="Z257">
            <v>23</v>
          </cell>
          <cell r="AA257">
            <v>111</v>
          </cell>
          <cell r="AB257">
            <v>9</v>
          </cell>
          <cell r="AC257">
            <v>6</v>
          </cell>
          <cell r="AD257">
            <v>39</v>
          </cell>
          <cell r="AE257">
            <v>54</v>
          </cell>
          <cell r="AF257">
            <v>23</v>
          </cell>
          <cell r="AG257">
            <v>77</v>
          </cell>
          <cell r="AH257">
            <v>6</v>
          </cell>
          <cell r="AI257">
            <v>6</v>
          </cell>
          <cell r="AJ257">
            <v>17</v>
          </cell>
          <cell r="AK257">
            <v>29</v>
          </cell>
          <cell r="AL257">
            <v>28</v>
          </cell>
          <cell r="AM257">
            <v>57</v>
          </cell>
          <cell r="AN257">
            <v>8</v>
          </cell>
          <cell r="AO257">
            <v>8</v>
          </cell>
          <cell r="AP257">
            <v>40</v>
          </cell>
          <cell r="AQ257">
            <v>56</v>
          </cell>
          <cell r="AR257">
            <v>29</v>
          </cell>
          <cell r="AS257">
            <v>85</v>
          </cell>
          <cell r="AT257">
            <v>7</v>
          </cell>
          <cell r="AU257">
            <v>6</v>
          </cell>
          <cell r="AV257">
            <v>40</v>
          </cell>
          <cell r="AW257">
            <v>53</v>
          </cell>
          <cell r="AX257">
            <v>25</v>
          </cell>
          <cell r="AY257">
            <v>78</v>
          </cell>
          <cell r="AZ257">
            <v>9</v>
          </cell>
          <cell r="BA257">
            <v>8</v>
          </cell>
          <cell r="BB257">
            <v>39</v>
          </cell>
          <cell r="BC257">
            <v>56</v>
          </cell>
          <cell r="BD257">
            <v>34</v>
          </cell>
          <cell r="BE257">
            <v>90</v>
          </cell>
          <cell r="BF257">
            <v>387</v>
          </cell>
          <cell r="BG257">
            <v>91</v>
          </cell>
          <cell r="BH257">
            <v>589</v>
          </cell>
          <cell r="BI257">
            <v>78.533333333333331</v>
          </cell>
          <cell r="BK257" t="str">
            <v>C+</v>
          </cell>
          <cell r="BL257" t="str">
            <v>A</v>
          </cell>
          <cell r="BM257" t="str">
            <v>F</v>
          </cell>
          <cell r="BN257" t="str">
            <v>D+</v>
          </cell>
          <cell r="BO257" t="str">
            <v>D</v>
          </cell>
          <cell r="BP257" t="str">
            <v>C</v>
          </cell>
          <cell r="BQ257" t="str">
            <v>A+</v>
          </cell>
          <cell r="BR257" t="str">
            <v>A++</v>
          </cell>
          <cell r="BS257" t="str">
            <v>A+</v>
          </cell>
          <cell r="BT257" t="str">
            <v>A++</v>
          </cell>
          <cell r="BU257" t="str">
            <v>A++</v>
          </cell>
          <cell r="BW257">
            <v>2</v>
          </cell>
          <cell r="BX257">
            <v>4</v>
          </cell>
          <cell r="BY257">
            <v>4</v>
          </cell>
          <cell r="BZ257">
            <v>2</v>
          </cell>
          <cell r="CA257">
            <v>2</v>
          </cell>
          <cell r="CB257">
            <v>1</v>
          </cell>
          <cell r="CC257">
            <v>1</v>
          </cell>
          <cell r="CD257">
            <v>1.5</v>
          </cell>
          <cell r="CE257">
            <v>1</v>
          </cell>
          <cell r="CF257">
            <v>1.5</v>
          </cell>
          <cell r="CG257">
            <v>0.5</v>
          </cell>
          <cell r="CH257">
            <v>20.5</v>
          </cell>
          <cell r="CI257">
            <v>1</v>
          </cell>
          <cell r="CJ257" t="str">
            <v>Fail</v>
          </cell>
          <cell r="CK257">
            <v>6.3658536585365857</v>
          </cell>
        </row>
        <row r="258">
          <cell r="B258" t="str">
            <v>PIET23CS188</v>
          </cell>
          <cell r="C258" t="str">
            <v>YUVRAJ SINGH RATHORE</v>
          </cell>
          <cell r="D258" t="str">
            <v>23EPTCS188</v>
          </cell>
          <cell r="E258" t="str">
            <v>C-61</v>
          </cell>
          <cell r="F258" t="str">
            <v>DM</v>
          </cell>
          <cell r="G258">
            <v>3</v>
          </cell>
          <cell r="H258">
            <v>6</v>
          </cell>
          <cell r="I258">
            <v>10</v>
          </cell>
          <cell r="J258">
            <v>19</v>
          </cell>
          <cell r="K258">
            <v>4</v>
          </cell>
          <cell r="L258">
            <v>7</v>
          </cell>
          <cell r="M258">
            <v>10</v>
          </cell>
          <cell r="N258">
            <v>21</v>
          </cell>
          <cell r="O258">
            <v>7</v>
          </cell>
          <cell r="P258">
            <v>8</v>
          </cell>
          <cell r="Q258">
            <v>10</v>
          </cell>
          <cell r="R258">
            <v>25</v>
          </cell>
          <cell r="S258">
            <v>3</v>
          </cell>
          <cell r="T258">
            <v>6</v>
          </cell>
          <cell r="U258">
            <v>10</v>
          </cell>
          <cell r="V258">
            <v>19</v>
          </cell>
          <cell r="W258">
            <v>6</v>
          </cell>
          <cell r="X258">
            <v>10</v>
          </cell>
          <cell r="Y258">
            <v>9</v>
          </cell>
          <cell r="Z258">
            <v>25</v>
          </cell>
          <cell r="AA258">
            <v>109</v>
          </cell>
          <cell r="AB258">
            <v>2</v>
          </cell>
          <cell r="AC258">
            <v>2</v>
          </cell>
          <cell r="AD258">
            <v>35</v>
          </cell>
          <cell r="AE258">
            <v>39</v>
          </cell>
          <cell r="AF258">
            <v>19</v>
          </cell>
          <cell r="AG258">
            <v>58</v>
          </cell>
          <cell r="AH258">
            <v>8</v>
          </cell>
          <cell r="AI258">
            <v>8</v>
          </cell>
          <cell r="AJ258">
            <v>40</v>
          </cell>
          <cell r="AK258">
            <v>56</v>
          </cell>
          <cell r="AL258">
            <v>27</v>
          </cell>
          <cell r="AM258">
            <v>83</v>
          </cell>
          <cell r="AN258">
            <v>8</v>
          </cell>
          <cell r="AO258">
            <v>7</v>
          </cell>
          <cell r="AP258">
            <v>33</v>
          </cell>
          <cell r="AQ258">
            <v>48</v>
          </cell>
          <cell r="AR258">
            <v>31</v>
          </cell>
          <cell r="AS258">
            <v>79</v>
          </cell>
          <cell r="AT258">
            <v>7</v>
          </cell>
          <cell r="AU258">
            <v>7</v>
          </cell>
          <cell r="AV258">
            <v>37</v>
          </cell>
          <cell r="AW258">
            <v>51</v>
          </cell>
          <cell r="AX258">
            <v>32</v>
          </cell>
          <cell r="AY258">
            <v>83</v>
          </cell>
          <cell r="AZ258">
            <v>9</v>
          </cell>
          <cell r="BA258">
            <v>8</v>
          </cell>
          <cell r="BB258">
            <v>36</v>
          </cell>
          <cell r="BC258">
            <v>53</v>
          </cell>
          <cell r="BD258">
            <v>34</v>
          </cell>
          <cell r="BE258">
            <v>87</v>
          </cell>
          <cell r="BF258">
            <v>390</v>
          </cell>
          <cell r="BG258">
            <v>76</v>
          </cell>
          <cell r="BH258">
            <v>575</v>
          </cell>
          <cell r="BI258">
            <v>76.666666666666671</v>
          </cell>
          <cell r="BK258" t="str">
            <v>C+</v>
          </cell>
          <cell r="BL258" t="str">
            <v>E+</v>
          </cell>
          <cell r="BM258" t="str">
            <v>F</v>
          </cell>
          <cell r="BN258" t="str">
            <v>C</v>
          </cell>
          <cell r="BO258" t="str">
            <v>C+</v>
          </cell>
          <cell r="BP258" t="str">
            <v>A++</v>
          </cell>
          <cell r="BQ258" t="str">
            <v>C+</v>
          </cell>
          <cell r="BR258" t="str">
            <v>A+</v>
          </cell>
          <cell r="BS258" t="str">
            <v>A++</v>
          </cell>
          <cell r="BT258" t="str">
            <v>A++</v>
          </cell>
          <cell r="BU258" t="str">
            <v>A+</v>
          </cell>
          <cell r="BW258">
            <v>2</v>
          </cell>
          <cell r="BX258">
            <v>4</v>
          </cell>
          <cell r="BY258">
            <v>4</v>
          </cell>
          <cell r="BZ258">
            <v>2</v>
          </cell>
          <cell r="CA258">
            <v>2</v>
          </cell>
          <cell r="CB258">
            <v>1</v>
          </cell>
          <cell r="CC258">
            <v>1</v>
          </cell>
          <cell r="CD258">
            <v>1.5</v>
          </cell>
          <cell r="CE258">
            <v>1</v>
          </cell>
          <cell r="CF258">
            <v>1.5</v>
          </cell>
          <cell r="CG258">
            <v>0.5</v>
          </cell>
          <cell r="CH258">
            <v>20.5</v>
          </cell>
          <cell r="CI258">
            <v>1</v>
          </cell>
          <cell r="CJ258" t="str">
            <v>Fail</v>
          </cell>
          <cell r="CK258">
            <v>5.9024390243902438</v>
          </cell>
        </row>
        <row r="259">
          <cell r="B259" t="str">
            <v>PIET23CS189</v>
          </cell>
          <cell r="C259" t="str">
            <v>ZUBIA KHANAM</v>
          </cell>
          <cell r="D259" t="str">
            <v>23EPTCS189</v>
          </cell>
          <cell r="E259" t="str">
            <v>C-62</v>
          </cell>
          <cell r="F259" t="str">
            <v>HF</v>
          </cell>
          <cell r="G259">
            <v>6</v>
          </cell>
          <cell r="H259">
            <v>7</v>
          </cell>
          <cell r="I259">
            <v>10</v>
          </cell>
          <cell r="J259">
            <v>23</v>
          </cell>
          <cell r="K259">
            <v>7</v>
          </cell>
          <cell r="L259">
            <v>10</v>
          </cell>
          <cell r="M259">
            <v>10</v>
          </cell>
          <cell r="N259">
            <v>27</v>
          </cell>
          <cell r="O259">
            <v>9</v>
          </cell>
          <cell r="P259">
            <v>10</v>
          </cell>
          <cell r="Q259">
            <v>10</v>
          </cell>
          <cell r="R259">
            <v>29</v>
          </cell>
          <cell r="S259">
            <v>4</v>
          </cell>
          <cell r="T259">
            <v>9</v>
          </cell>
          <cell r="U259">
            <v>10</v>
          </cell>
          <cell r="V259">
            <v>23</v>
          </cell>
          <cell r="W259">
            <v>7</v>
          </cell>
          <cell r="X259">
            <v>10</v>
          </cell>
          <cell r="Y259">
            <v>10</v>
          </cell>
          <cell r="Z259">
            <v>27</v>
          </cell>
          <cell r="AA259">
            <v>129</v>
          </cell>
          <cell r="AB259">
            <v>10</v>
          </cell>
          <cell r="AC259">
            <v>6</v>
          </cell>
          <cell r="AD259">
            <v>40</v>
          </cell>
          <cell r="AE259">
            <v>56</v>
          </cell>
          <cell r="AF259">
            <v>31</v>
          </cell>
          <cell r="AG259">
            <v>87</v>
          </cell>
          <cell r="AH259">
            <v>9</v>
          </cell>
          <cell r="AI259">
            <v>9</v>
          </cell>
          <cell r="AJ259">
            <v>40</v>
          </cell>
          <cell r="AK259">
            <v>58</v>
          </cell>
          <cell r="AL259">
            <v>34</v>
          </cell>
          <cell r="AM259">
            <v>92</v>
          </cell>
          <cell r="AN259">
            <v>9</v>
          </cell>
          <cell r="AO259">
            <v>8</v>
          </cell>
          <cell r="AP259">
            <v>38</v>
          </cell>
          <cell r="AQ259">
            <v>55</v>
          </cell>
          <cell r="AR259">
            <v>32</v>
          </cell>
          <cell r="AS259">
            <v>87</v>
          </cell>
          <cell r="AT259">
            <v>9</v>
          </cell>
          <cell r="AU259">
            <v>6</v>
          </cell>
          <cell r="AV259">
            <v>40</v>
          </cell>
          <cell r="AW259">
            <v>55</v>
          </cell>
          <cell r="AX259">
            <v>39</v>
          </cell>
          <cell r="AY259">
            <v>94</v>
          </cell>
          <cell r="AZ259">
            <v>6</v>
          </cell>
          <cell r="BA259">
            <v>6</v>
          </cell>
          <cell r="BB259">
            <v>37</v>
          </cell>
          <cell r="BC259">
            <v>49</v>
          </cell>
          <cell r="BD259">
            <v>29</v>
          </cell>
          <cell r="BE259">
            <v>78</v>
          </cell>
          <cell r="BF259">
            <v>438</v>
          </cell>
          <cell r="BG259">
            <v>83</v>
          </cell>
          <cell r="BH259">
            <v>650</v>
          </cell>
          <cell r="BI259">
            <v>86.666666666666671</v>
          </cell>
          <cell r="BK259" t="str">
            <v>C+</v>
          </cell>
          <cell r="BL259" t="str">
            <v>B</v>
          </cell>
          <cell r="BM259" t="str">
            <v>B+</v>
          </cell>
          <cell r="BN259" t="str">
            <v>A+</v>
          </cell>
          <cell r="BO259" t="str">
            <v>A</v>
          </cell>
          <cell r="BP259" t="str">
            <v>A++</v>
          </cell>
          <cell r="BQ259" t="str">
            <v>A++</v>
          </cell>
          <cell r="BR259" t="str">
            <v>A++</v>
          </cell>
          <cell r="BS259" t="str">
            <v>A++</v>
          </cell>
          <cell r="BT259" t="str">
            <v>A+</v>
          </cell>
          <cell r="BU259" t="str">
            <v>A++</v>
          </cell>
          <cell r="BW259">
            <v>2</v>
          </cell>
          <cell r="BX259">
            <v>4</v>
          </cell>
          <cell r="BY259">
            <v>4</v>
          </cell>
          <cell r="BZ259">
            <v>2</v>
          </cell>
          <cell r="CA259">
            <v>2</v>
          </cell>
          <cell r="CB259">
            <v>1</v>
          </cell>
          <cell r="CC259">
            <v>1</v>
          </cell>
          <cell r="CD259">
            <v>1.5</v>
          </cell>
          <cell r="CE259">
            <v>1</v>
          </cell>
          <cell r="CF259">
            <v>1.5</v>
          </cell>
          <cell r="CG259">
            <v>0.5</v>
          </cell>
          <cell r="CH259">
            <v>20.5</v>
          </cell>
          <cell r="CI259">
            <v>0</v>
          </cell>
          <cell r="CJ259" t="str">
            <v>Pass</v>
          </cell>
          <cell r="CK259">
            <v>8.51</v>
          </cell>
        </row>
        <row r="260">
          <cell r="B260" t="str">
            <v>PIET23CR060</v>
          </cell>
          <cell r="C260" t="str">
            <v>SUHANI BANSAL</v>
          </cell>
          <cell r="D260" t="str">
            <v>23EPTCS160</v>
          </cell>
          <cell r="E260" t="str">
            <v>C-63</v>
          </cell>
          <cell r="F260" t="str">
            <v>DM</v>
          </cell>
          <cell r="G260">
            <v>6</v>
          </cell>
          <cell r="H260">
            <v>6</v>
          </cell>
          <cell r="I260">
            <v>9</v>
          </cell>
          <cell r="J260">
            <v>21</v>
          </cell>
          <cell r="K260">
            <v>5</v>
          </cell>
          <cell r="L260">
            <v>10</v>
          </cell>
          <cell r="M260">
            <v>10</v>
          </cell>
          <cell r="N260">
            <v>25</v>
          </cell>
          <cell r="O260">
            <v>9</v>
          </cell>
          <cell r="P260">
            <v>10</v>
          </cell>
          <cell r="Q260">
            <v>10</v>
          </cell>
          <cell r="R260">
            <v>29</v>
          </cell>
          <cell r="S260">
            <v>5</v>
          </cell>
          <cell r="T260">
            <v>10</v>
          </cell>
          <cell r="U260">
            <v>10</v>
          </cell>
          <cell r="V260">
            <v>25</v>
          </cell>
          <cell r="W260">
            <v>6</v>
          </cell>
          <cell r="X260">
            <v>10</v>
          </cell>
          <cell r="Y260">
            <v>10</v>
          </cell>
          <cell r="Z260">
            <v>26</v>
          </cell>
          <cell r="AA260">
            <v>126</v>
          </cell>
          <cell r="AB260">
            <v>7</v>
          </cell>
          <cell r="AC260">
            <v>9</v>
          </cell>
          <cell r="AD260">
            <v>40</v>
          </cell>
          <cell r="AE260">
            <v>56</v>
          </cell>
          <cell r="AF260">
            <v>26</v>
          </cell>
          <cell r="AG260">
            <v>82</v>
          </cell>
          <cell r="AH260">
            <v>8</v>
          </cell>
          <cell r="AI260">
            <v>8</v>
          </cell>
          <cell r="AJ260">
            <v>37</v>
          </cell>
          <cell r="AK260">
            <v>53</v>
          </cell>
          <cell r="AL260">
            <v>33</v>
          </cell>
          <cell r="AM260">
            <v>86</v>
          </cell>
          <cell r="AN260">
            <v>8</v>
          </cell>
          <cell r="AO260">
            <v>8</v>
          </cell>
          <cell r="AP260">
            <v>37</v>
          </cell>
          <cell r="AQ260">
            <v>53</v>
          </cell>
          <cell r="AR260">
            <v>33</v>
          </cell>
          <cell r="AS260">
            <v>86</v>
          </cell>
          <cell r="AT260">
            <v>7</v>
          </cell>
          <cell r="AU260">
            <v>7</v>
          </cell>
          <cell r="AV260">
            <v>35</v>
          </cell>
          <cell r="AW260">
            <v>49</v>
          </cell>
          <cell r="AX260">
            <v>28</v>
          </cell>
          <cell r="AY260">
            <v>77</v>
          </cell>
          <cell r="AZ260">
            <v>7</v>
          </cell>
          <cell r="BA260">
            <v>7</v>
          </cell>
          <cell r="BB260">
            <v>40</v>
          </cell>
          <cell r="BC260">
            <v>54</v>
          </cell>
          <cell r="BD260">
            <v>28</v>
          </cell>
          <cell r="BE260">
            <v>82</v>
          </cell>
          <cell r="BF260">
            <v>413</v>
          </cell>
          <cell r="BG260">
            <v>78</v>
          </cell>
          <cell r="BH260">
            <v>617</v>
          </cell>
          <cell r="BI260">
            <v>82.266666666666666</v>
          </cell>
          <cell r="BK260" t="str">
            <v>B+</v>
          </cell>
          <cell r="BL260" t="str">
            <v>D+</v>
          </cell>
          <cell r="BM260" t="str">
            <v>B+</v>
          </cell>
          <cell r="BN260" t="str">
            <v>C</v>
          </cell>
          <cell r="BO260" t="str">
            <v>B</v>
          </cell>
          <cell r="BP260" t="str">
            <v>A++</v>
          </cell>
          <cell r="BQ260" t="str">
            <v>A++</v>
          </cell>
          <cell r="BR260" t="str">
            <v>A++</v>
          </cell>
          <cell r="BS260" t="str">
            <v>A+</v>
          </cell>
          <cell r="BT260" t="str">
            <v>A++</v>
          </cell>
          <cell r="BU260" t="str">
            <v>A+</v>
          </cell>
          <cell r="BW260">
            <v>2</v>
          </cell>
          <cell r="BX260">
            <v>4</v>
          </cell>
          <cell r="BY260">
            <v>4</v>
          </cell>
          <cell r="BZ260">
            <v>2</v>
          </cell>
          <cell r="CA260">
            <v>2</v>
          </cell>
          <cell r="CB260">
            <v>1</v>
          </cell>
          <cell r="CC260">
            <v>1</v>
          </cell>
          <cell r="CD260">
            <v>1.5</v>
          </cell>
          <cell r="CE260">
            <v>1</v>
          </cell>
          <cell r="CF260">
            <v>1.5</v>
          </cell>
          <cell r="CG260">
            <v>0.5</v>
          </cell>
          <cell r="CH260">
            <v>20.5</v>
          </cell>
          <cell r="CI260">
            <v>0</v>
          </cell>
          <cell r="CJ260" t="str">
            <v>Pass</v>
          </cell>
          <cell r="CK260">
            <v>7.98</v>
          </cell>
        </row>
        <row r="261">
          <cell r="B261"/>
          <cell r="C261"/>
          <cell r="D261"/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/>
          <cell r="AY261"/>
          <cell r="AZ261"/>
          <cell r="BA261"/>
          <cell r="BB261"/>
          <cell r="BC261"/>
          <cell r="BD261"/>
          <cell r="BE261"/>
          <cell r="BF261"/>
          <cell r="BG261"/>
          <cell r="BH261"/>
          <cell r="BI261"/>
          <cell r="BK261">
            <v>1</v>
          </cell>
          <cell r="BL261">
            <v>13</v>
          </cell>
          <cell r="BM261">
            <v>13</v>
          </cell>
          <cell r="BN261">
            <v>2</v>
          </cell>
          <cell r="BO261">
            <v>3</v>
          </cell>
          <cell r="BP261"/>
          <cell r="BQ261"/>
          <cell r="BR261"/>
          <cell r="BS261"/>
          <cell r="BT261"/>
          <cell r="BU261"/>
          <cell r="BW261"/>
          <cell r="BX261"/>
          <cell r="BY261"/>
          <cell r="BZ261"/>
          <cell r="CA261"/>
          <cell r="CB261"/>
          <cell r="CC261"/>
          <cell r="CD261"/>
          <cell r="CE261"/>
          <cell r="CF261"/>
          <cell r="CG261"/>
          <cell r="CH261"/>
          <cell r="CI261"/>
          <cell r="CJ261">
            <v>18</v>
          </cell>
          <cell r="CK261"/>
        </row>
        <row r="262">
          <cell r="B262"/>
          <cell r="C262"/>
          <cell r="D262"/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/>
          <cell r="AY262"/>
          <cell r="AZ262"/>
          <cell r="BA262"/>
          <cell r="BB262"/>
          <cell r="BC262"/>
          <cell r="BD262"/>
          <cell r="BE262"/>
          <cell r="BF262"/>
          <cell r="BG262"/>
          <cell r="BH262"/>
          <cell r="BI262"/>
          <cell r="BK262"/>
          <cell r="BL262"/>
          <cell r="BM262"/>
          <cell r="BN262"/>
          <cell r="BO262"/>
          <cell r="BP262"/>
          <cell r="BQ262"/>
          <cell r="BR262"/>
          <cell r="BS262"/>
          <cell r="BT262"/>
          <cell r="BU262"/>
          <cell r="BW262"/>
          <cell r="BX262"/>
          <cell r="BY262"/>
          <cell r="BZ262"/>
          <cell r="CA262"/>
          <cell r="CB262"/>
          <cell r="CC262"/>
          <cell r="CD262"/>
          <cell r="CE262"/>
          <cell r="CF262"/>
          <cell r="CG262"/>
          <cell r="CH262"/>
          <cell r="CI262"/>
          <cell r="CJ262">
            <v>18</v>
          </cell>
          <cell r="CK262"/>
        </row>
        <row r="263">
          <cell r="B263"/>
          <cell r="C263" t="str">
            <v>Total</v>
          </cell>
          <cell r="D263"/>
          <cell r="E263"/>
          <cell r="F263"/>
          <cell r="G263">
            <v>1257</v>
          </cell>
          <cell r="H263">
            <v>1859</v>
          </cell>
          <cell r="I263">
            <v>2434</v>
          </cell>
          <cell r="J263">
            <v>5550</v>
          </cell>
          <cell r="K263">
            <v>1268</v>
          </cell>
          <cell r="L263">
            <v>1904</v>
          </cell>
          <cell r="M263">
            <v>2365</v>
          </cell>
          <cell r="N263">
            <v>5537</v>
          </cell>
          <cell r="O263">
            <v>1352</v>
          </cell>
          <cell r="P263">
            <v>2297</v>
          </cell>
          <cell r="Q263">
            <v>2369</v>
          </cell>
          <cell r="R263">
            <v>6018</v>
          </cell>
          <cell r="S263">
            <v>1210</v>
          </cell>
          <cell r="T263">
            <v>1781</v>
          </cell>
          <cell r="U263">
            <v>2359</v>
          </cell>
          <cell r="V263">
            <v>5350</v>
          </cell>
          <cell r="W263">
            <v>1296</v>
          </cell>
          <cell r="X263">
            <v>2367</v>
          </cell>
          <cell r="Y263">
            <v>2349</v>
          </cell>
          <cell r="Z263">
            <v>6012</v>
          </cell>
          <cell r="AA263">
            <v>28467</v>
          </cell>
          <cell r="AB263">
            <v>1774</v>
          </cell>
          <cell r="AC263">
            <v>1708</v>
          </cell>
          <cell r="AD263">
            <v>8663</v>
          </cell>
          <cell r="AE263">
            <v>12145</v>
          </cell>
          <cell r="AF263">
            <v>7115</v>
          </cell>
          <cell r="AG263">
            <v>19260</v>
          </cell>
          <cell r="AH263">
            <v>1789</v>
          </cell>
          <cell r="AI263">
            <v>1847</v>
          </cell>
          <cell r="AJ263">
            <v>8608</v>
          </cell>
          <cell r="AK263">
            <v>12244</v>
          </cell>
          <cell r="AL263">
            <v>7363</v>
          </cell>
          <cell r="AM263">
            <v>19607</v>
          </cell>
          <cell r="AN263">
            <v>1862</v>
          </cell>
          <cell r="AO263">
            <v>1826</v>
          </cell>
          <cell r="AP263">
            <v>8624</v>
          </cell>
          <cell r="AQ263">
            <v>12312</v>
          </cell>
          <cell r="AR263">
            <v>7436</v>
          </cell>
          <cell r="AS263">
            <v>19748</v>
          </cell>
          <cell r="AT263">
            <v>1627</v>
          </cell>
          <cell r="AU263">
            <v>1768</v>
          </cell>
          <cell r="AV263">
            <v>8823</v>
          </cell>
          <cell r="AW263">
            <v>12218</v>
          </cell>
          <cell r="AX263">
            <v>7527</v>
          </cell>
          <cell r="AY263">
            <v>19745</v>
          </cell>
          <cell r="AZ263">
            <v>1777</v>
          </cell>
          <cell r="BA263">
            <v>1801</v>
          </cell>
          <cell r="BB263">
            <v>8781</v>
          </cell>
          <cell r="BC263">
            <v>12359</v>
          </cell>
          <cell r="BD263">
            <v>7343</v>
          </cell>
          <cell r="BE263">
            <v>19702</v>
          </cell>
          <cell r="BF263">
            <v>98062</v>
          </cell>
          <cell r="BG263">
            <v>19406</v>
          </cell>
          <cell r="BH263">
            <v>145935</v>
          </cell>
          <cell r="BI263"/>
          <cell r="BK263"/>
          <cell r="BL263"/>
          <cell r="BM263"/>
          <cell r="BN263"/>
          <cell r="BO263"/>
          <cell r="BP263"/>
          <cell r="BQ263"/>
          <cell r="BR263"/>
          <cell r="BS263"/>
          <cell r="BT263"/>
          <cell r="BU263"/>
          <cell r="CJ263">
            <v>17</v>
          </cell>
          <cell r="CK263"/>
        </row>
        <row r="264">
          <cell r="B264"/>
          <cell r="C264" t="str">
            <v>Percentage</v>
          </cell>
          <cell r="D264"/>
          <cell r="E264"/>
          <cell r="F264"/>
          <cell r="G264">
            <v>50.481927710843379</v>
          </cell>
          <cell r="H264">
            <v>74.658634538152612</v>
          </cell>
          <cell r="I264">
            <v>97.751004016064257</v>
          </cell>
          <cell r="J264">
            <v>74.297188755020088</v>
          </cell>
          <cell r="K264">
            <v>50.923694779116467</v>
          </cell>
          <cell r="L264">
            <v>76.46586345381526</v>
          </cell>
          <cell r="M264">
            <v>94.979919678714865</v>
          </cell>
          <cell r="N264">
            <v>74.12315930388219</v>
          </cell>
          <cell r="O264">
            <v>54.297188755020073</v>
          </cell>
          <cell r="P264">
            <v>92.248995983935743</v>
          </cell>
          <cell r="Q264">
            <v>95.140562248995991</v>
          </cell>
          <cell r="R264">
            <v>80.562248995983936</v>
          </cell>
          <cell r="S264">
            <v>48.594377510040161</v>
          </cell>
          <cell r="T264">
            <v>71.52610441767068</v>
          </cell>
          <cell r="U264">
            <v>94.738955823293168</v>
          </cell>
          <cell r="V264">
            <v>71.619812583668008</v>
          </cell>
          <cell r="W264">
            <v>52.048192771084331</v>
          </cell>
          <cell r="X264">
            <v>95.060240963855421</v>
          </cell>
          <cell r="Y264">
            <v>94.337349397590359</v>
          </cell>
          <cell r="Z264">
            <v>80.481927710843365</v>
          </cell>
          <cell r="AA264">
            <v>76.216867469879517</v>
          </cell>
          <cell r="AB264">
            <v>71.244979919678713</v>
          </cell>
          <cell r="AC264">
            <v>68.594377510040161</v>
          </cell>
          <cell r="AD264">
            <v>86.97791164658635</v>
          </cell>
          <cell r="AE264">
            <v>81.291834002677376</v>
          </cell>
          <cell r="AF264">
            <v>71.435742971887549</v>
          </cell>
          <cell r="AG264">
            <v>77.349397590361448</v>
          </cell>
          <cell r="AH264">
            <v>71.847389558232933</v>
          </cell>
          <cell r="AI264">
            <v>74.176706827309232</v>
          </cell>
          <cell r="AJ264">
            <v>86.425702811244975</v>
          </cell>
          <cell r="AK264">
            <v>81.954484605087018</v>
          </cell>
          <cell r="AL264">
            <v>73.925702811244975</v>
          </cell>
          <cell r="AM264">
            <v>78.742971887550212</v>
          </cell>
          <cell r="AN264">
            <v>74.779116465863453</v>
          </cell>
          <cell r="AO264">
            <v>73.333333333333329</v>
          </cell>
          <cell r="AP264">
            <v>86.586345381526115</v>
          </cell>
          <cell r="AQ264">
            <v>82.409638554216869</v>
          </cell>
          <cell r="AR264">
            <v>74.658634538152612</v>
          </cell>
          <cell r="AS264">
            <v>79.309236947791163</v>
          </cell>
          <cell r="AT264">
            <v>65.341365461847388</v>
          </cell>
          <cell r="AU264">
            <v>71.00401606425703</v>
          </cell>
          <cell r="AV264">
            <v>88.584337349397586</v>
          </cell>
          <cell r="AW264">
            <v>81.780455153949134</v>
          </cell>
          <cell r="AX264">
            <v>75.57228915662651</v>
          </cell>
          <cell r="AY264">
            <v>79.297188755020073</v>
          </cell>
          <cell r="AZ264">
            <v>71.365461847389554</v>
          </cell>
          <cell r="BA264">
            <v>72.329317269076313</v>
          </cell>
          <cell r="BB264">
            <v>88.162650602409641</v>
          </cell>
          <cell r="BC264">
            <v>82.724230254350744</v>
          </cell>
          <cell r="BD264">
            <v>73.724899598393577</v>
          </cell>
          <cell r="BE264">
            <v>79.124497991967871</v>
          </cell>
          <cell r="BF264">
            <v>78.764658634538151</v>
          </cell>
          <cell r="BG264">
            <v>77.935742971887549</v>
          </cell>
          <cell r="BH264">
            <v>78.144578313253007</v>
          </cell>
          <cell r="BI264"/>
          <cell r="BK264"/>
          <cell r="BL264"/>
          <cell r="BM264"/>
          <cell r="BN264"/>
          <cell r="BO264"/>
          <cell r="BP264"/>
          <cell r="BQ264"/>
          <cell r="BR264"/>
          <cell r="BS264"/>
          <cell r="BT264"/>
          <cell r="BU264"/>
        </row>
        <row r="265">
          <cell r="B265"/>
          <cell r="C265" t="str">
            <v>Fail Students</v>
          </cell>
          <cell r="D265"/>
          <cell r="E265"/>
          <cell r="F265"/>
          <cell r="G265"/>
          <cell r="H265"/>
          <cell r="I265"/>
          <cell r="J265">
            <v>24</v>
          </cell>
          <cell r="K265"/>
          <cell r="L265"/>
          <cell r="M265"/>
          <cell r="N265">
            <v>34</v>
          </cell>
          <cell r="O265"/>
          <cell r="P265"/>
          <cell r="Q265"/>
          <cell r="R265">
            <v>15</v>
          </cell>
          <cell r="S265"/>
          <cell r="T265"/>
          <cell r="U265"/>
          <cell r="V265">
            <v>32</v>
          </cell>
          <cell r="W265"/>
          <cell r="X265"/>
          <cell r="Y265"/>
          <cell r="Z265">
            <v>6</v>
          </cell>
          <cell r="AA265"/>
          <cell r="AB265"/>
          <cell r="AC265"/>
          <cell r="AD265"/>
          <cell r="AE265">
            <v>8</v>
          </cell>
          <cell r="AF265">
            <v>8</v>
          </cell>
          <cell r="AG265">
            <v>6</v>
          </cell>
          <cell r="AH265"/>
          <cell r="AI265"/>
          <cell r="AJ265"/>
          <cell r="AK265">
            <v>2</v>
          </cell>
          <cell r="AL265">
            <v>2</v>
          </cell>
          <cell r="AM265">
            <v>2</v>
          </cell>
          <cell r="AN265"/>
          <cell r="AO265"/>
          <cell r="AP265"/>
          <cell r="AQ265">
            <v>1</v>
          </cell>
          <cell r="AR265">
            <v>2</v>
          </cell>
          <cell r="AS265">
            <v>2</v>
          </cell>
          <cell r="AT265"/>
          <cell r="AU265"/>
          <cell r="AV265"/>
          <cell r="AW265">
            <v>7</v>
          </cell>
          <cell r="AX265">
            <v>4</v>
          </cell>
          <cell r="AY265">
            <v>6</v>
          </cell>
          <cell r="AZ265"/>
          <cell r="BA265"/>
          <cell r="BB265"/>
          <cell r="BC265">
            <v>5</v>
          </cell>
          <cell r="BD265">
            <v>3</v>
          </cell>
          <cell r="BE265">
            <v>5</v>
          </cell>
          <cell r="BF265"/>
          <cell r="BG265"/>
          <cell r="BH265"/>
          <cell r="BI265"/>
          <cell r="BK265"/>
          <cell r="BL265"/>
          <cell r="BM265"/>
          <cell r="BN265"/>
          <cell r="BO265"/>
          <cell r="BP265"/>
          <cell r="BQ265"/>
          <cell r="BR265"/>
          <cell r="BS265"/>
          <cell r="BT265"/>
          <cell r="BU265"/>
        </row>
        <row r="266">
          <cell r="B266"/>
          <cell r="C266" t="str">
            <v>1 Marks Fail</v>
          </cell>
          <cell r="D266"/>
          <cell r="E266"/>
          <cell r="F266"/>
          <cell r="G266"/>
          <cell r="H266"/>
          <cell r="I266"/>
          <cell r="J266">
            <v>0</v>
          </cell>
          <cell r="K266"/>
          <cell r="L266"/>
          <cell r="M266"/>
          <cell r="N266">
            <v>0</v>
          </cell>
          <cell r="O266"/>
          <cell r="P266"/>
          <cell r="Q266"/>
          <cell r="R266">
            <v>0</v>
          </cell>
          <cell r="S266"/>
          <cell r="T266"/>
          <cell r="U266"/>
          <cell r="V266">
            <v>0</v>
          </cell>
          <cell r="W266"/>
          <cell r="X266"/>
          <cell r="Y266"/>
          <cell r="Z266">
            <v>0</v>
          </cell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</row>
        <row r="267">
          <cell r="B267"/>
          <cell r="C267" t="str">
            <v>2 Marks Fail</v>
          </cell>
          <cell r="D267"/>
          <cell r="E267"/>
          <cell r="F267"/>
          <cell r="G267"/>
          <cell r="H267"/>
          <cell r="I267"/>
          <cell r="J267">
            <v>0</v>
          </cell>
          <cell r="K267"/>
          <cell r="L267"/>
          <cell r="M267"/>
          <cell r="N267">
            <v>0</v>
          </cell>
          <cell r="O267"/>
          <cell r="P267"/>
          <cell r="Q267"/>
          <cell r="R267">
            <v>0</v>
          </cell>
          <cell r="S267"/>
          <cell r="T267"/>
          <cell r="U267"/>
          <cell r="V267">
            <v>0</v>
          </cell>
          <cell r="W267"/>
          <cell r="X267"/>
          <cell r="Y267"/>
          <cell r="Z267">
            <v>0</v>
          </cell>
          <cell r="AA267"/>
          <cell r="AB267"/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/>
          <cell r="AY267"/>
          <cell r="AZ267"/>
          <cell r="BA267"/>
          <cell r="BB267"/>
          <cell r="BC267"/>
          <cell r="BD267"/>
          <cell r="BE267"/>
          <cell r="BF267"/>
          <cell r="BG267"/>
          <cell r="BH267"/>
          <cell r="BI267"/>
          <cell r="BK267"/>
          <cell r="BL267"/>
          <cell r="BM267"/>
          <cell r="BN267"/>
          <cell r="BO267"/>
          <cell r="BP267"/>
          <cell r="BQ267"/>
          <cell r="BR267"/>
          <cell r="BS267"/>
          <cell r="BT267"/>
          <cell r="BU267"/>
        </row>
        <row r="268">
          <cell r="B268"/>
          <cell r="C268" t="str">
            <v>3 Marks Fail</v>
          </cell>
          <cell r="D268"/>
          <cell r="E268"/>
          <cell r="F268"/>
          <cell r="G268"/>
          <cell r="H268"/>
          <cell r="I268"/>
          <cell r="J268">
            <v>11</v>
          </cell>
          <cell r="K268"/>
          <cell r="L268"/>
          <cell r="M268"/>
          <cell r="N268">
            <v>5</v>
          </cell>
          <cell r="O268"/>
          <cell r="P268"/>
          <cell r="Q268"/>
          <cell r="R268">
            <v>4</v>
          </cell>
          <cell r="S268"/>
          <cell r="T268"/>
          <cell r="U268"/>
          <cell r="V268">
            <v>10</v>
          </cell>
          <cell r="W268"/>
          <cell r="X268"/>
          <cell r="Y268"/>
          <cell r="Z268">
            <v>0</v>
          </cell>
          <cell r="AA268"/>
          <cell r="AB268"/>
          <cell r="AC268"/>
          <cell r="AD268"/>
          <cell r="AE268"/>
          <cell r="AF268"/>
          <cell r="AG268"/>
          <cell r="AH268"/>
          <cell r="AI268"/>
          <cell r="AJ268"/>
          <cell r="AK268"/>
          <cell r="AL268"/>
          <cell r="AM268"/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/>
          <cell r="AY268"/>
          <cell r="AZ268"/>
          <cell r="BA268"/>
          <cell r="BB268"/>
          <cell r="BC268"/>
          <cell r="BD268"/>
          <cell r="BE268"/>
          <cell r="BF268"/>
          <cell r="BG268"/>
          <cell r="BH268"/>
          <cell r="BI268"/>
          <cell r="BK268"/>
          <cell r="BL268"/>
          <cell r="BM268"/>
          <cell r="BN268"/>
          <cell r="BO268"/>
          <cell r="BP268"/>
          <cell r="BQ268"/>
          <cell r="BR268"/>
          <cell r="BS268"/>
          <cell r="BT268"/>
          <cell r="BU268"/>
        </row>
        <row r="269">
          <cell r="B269"/>
          <cell r="C269" t="str">
            <v>4 Marks Fail</v>
          </cell>
          <cell r="D269"/>
          <cell r="E269"/>
          <cell r="F269"/>
          <cell r="G269"/>
          <cell r="H269"/>
          <cell r="I269"/>
          <cell r="J269">
            <v>5</v>
          </cell>
          <cell r="K269"/>
          <cell r="L269"/>
          <cell r="M269"/>
          <cell r="N269">
            <v>6</v>
          </cell>
          <cell r="O269"/>
          <cell r="P269"/>
          <cell r="Q269"/>
          <cell r="R269">
            <v>1</v>
          </cell>
          <cell r="S269"/>
          <cell r="T269"/>
          <cell r="U269"/>
          <cell r="V269">
            <v>5</v>
          </cell>
          <cell r="W269"/>
          <cell r="X269"/>
          <cell r="Y269"/>
          <cell r="Z269">
            <v>0</v>
          </cell>
          <cell r="AA269"/>
          <cell r="AB269"/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/>
          <cell r="AY269"/>
          <cell r="AZ269"/>
          <cell r="BA269"/>
          <cell r="BB269"/>
          <cell r="BC269"/>
          <cell r="BD269"/>
          <cell r="BE269"/>
          <cell r="BF269"/>
          <cell r="BG269"/>
          <cell r="BH269"/>
          <cell r="BI269"/>
          <cell r="BK269"/>
          <cell r="BL269"/>
          <cell r="BM269"/>
          <cell r="BN269"/>
          <cell r="BO269"/>
          <cell r="BP269"/>
          <cell r="BQ269"/>
          <cell r="BR269"/>
          <cell r="BS269"/>
          <cell r="BT269"/>
          <cell r="BU269"/>
        </row>
        <row r="270">
          <cell r="B270"/>
          <cell r="C270" t="str">
            <v>5 Marks Fail</v>
          </cell>
          <cell r="D270"/>
          <cell r="E270"/>
          <cell r="F270"/>
          <cell r="G270"/>
          <cell r="H270"/>
          <cell r="I270"/>
          <cell r="J270">
            <v>5</v>
          </cell>
          <cell r="K270"/>
          <cell r="L270"/>
          <cell r="M270"/>
          <cell r="N270">
            <v>6</v>
          </cell>
          <cell r="O270"/>
          <cell r="P270"/>
          <cell r="Q270"/>
          <cell r="R270">
            <v>2</v>
          </cell>
          <cell r="S270"/>
          <cell r="T270"/>
          <cell r="U270"/>
          <cell r="V270">
            <v>4</v>
          </cell>
          <cell r="W270"/>
          <cell r="X270"/>
          <cell r="Y270"/>
          <cell r="Z270">
            <v>0</v>
          </cell>
          <cell r="AA270"/>
          <cell r="AB270"/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/>
          <cell r="AY270"/>
          <cell r="AZ270"/>
          <cell r="BA270"/>
          <cell r="BB270"/>
          <cell r="BC270"/>
          <cell r="BD270"/>
          <cell r="BE270"/>
          <cell r="BF270"/>
          <cell r="BG270"/>
          <cell r="BH270"/>
          <cell r="BI270"/>
          <cell r="BK270"/>
          <cell r="BL270"/>
          <cell r="BM270"/>
          <cell r="BN270"/>
          <cell r="BO270"/>
          <cell r="BP270"/>
          <cell r="BQ270"/>
          <cell r="BR270"/>
          <cell r="BS270"/>
          <cell r="BT270"/>
          <cell r="BU270"/>
        </row>
        <row r="271">
          <cell r="B271"/>
          <cell r="C271" t="str">
            <v>&gt;5 Marks Fail</v>
          </cell>
          <cell r="D271"/>
          <cell r="E271"/>
          <cell r="F271"/>
          <cell r="G271"/>
          <cell r="H271"/>
          <cell r="I271"/>
          <cell r="J271">
            <v>3</v>
          </cell>
          <cell r="K271"/>
          <cell r="L271"/>
          <cell r="M271"/>
          <cell r="N271">
            <v>17</v>
          </cell>
          <cell r="O271"/>
          <cell r="P271"/>
          <cell r="Q271"/>
          <cell r="R271">
            <v>8</v>
          </cell>
          <cell r="S271"/>
          <cell r="T271"/>
          <cell r="U271"/>
          <cell r="V271">
            <v>13</v>
          </cell>
          <cell r="W271"/>
          <cell r="X271"/>
          <cell r="Y271"/>
          <cell r="Z271">
            <v>6</v>
          </cell>
          <cell r="AA271"/>
          <cell r="AB271"/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/>
          <cell r="AY271"/>
          <cell r="AZ271"/>
          <cell r="BA271"/>
          <cell r="BB271"/>
          <cell r="BC271"/>
          <cell r="BD271"/>
          <cell r="BE271"/>
          <cell r="BF271"/>
          <cell r="BG271"/>
          <cell r="BH271"/>
          <cell r="BI271"/>
          <cell r="BK271"/>
          <cell r="BL271"/>
          <cell r="BM271"/>
          <cell r="BN271"/>
          <cell r="BO271"/>
          <cell r="BP271"/>
          <cell r="BQ271"/>
          <cell r="BR271"/>
          <cell r="BS271"/>
          <cell r="BT271"/>
          <cell r="BU271"/>
        </row>
        <row r="272">
          <cell r="B272"/>
          <cell r="C272" t="str">
            <v>Absent</v>
          </cell>
          <cell r="D272"/>
          <cell r="E272"/>
          <cell r="F272"/>
          <cell r="G272"/>
          <cell r="H272"/>
          <cell r="I272"/>
          <cell r="J272">
            <v>0</v>
          </cell>
          <cell r="K272"/>
          <cell r="L272"/>
          <cell r="M272"/>
          <cell r="N272">
            <v>0</v>
          </cell>
          <cell r="O272"/>
          <cell r="P272"/>
          <cell r="Q272"/>
          <cell r="R272">
            <v>0</v>
          </cell>
          <cell r="S272"/>
          <cell r="T272"/>
          <cell r="U272"/>
          <cell r="V272">
            <v>0</v>
          </cell>
          <cell r="W272"/>
          <cell r="X272"/>
          <cell r="Y272"/>
          <cell r="Z272">
            <v>0</v>
          </cell>
          <cell r="AA272"/>
          <cell r="AB272"/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/>
          <cell r="AY272"/>
          <cell r="AZ272"/>
          <cell r="BA272"/>
          <cell r="BB272"/>
          <cell r="BC272"/>
          <cell r="BD272"/>
          <cell r="BE272"/>
          <cell r="BF272"/>
          <cell r="BG272"/>
          <cell r="BH272"/>
          <cell r="BI272"/>
          <cell r="BK272"/>
          <cell r="BL272"/>
          <cell r="BM272"/>
          <cell r="BN272"/>
          <cell r="BO272"/>
          <cell r="BP272"/>
          <cell r="BQ272"/>
          <cell r="BR272"/>
          <cell r="BS272"/>
          <cell r="BT272"/>
          <cell r="BU272"/>
        </row>
        <row r="273">
          <cell r="B273" t="str">
            <v>Subject Nature ----</v>
          </cell>
          <cell r="C273" t="str">
            <v>Subject Nature ----</v>
          </cell>
          <cell r="D273" t="str">
            <v>Subject Nature ----</v>
          </cell>
          <cell r="E273"/>
          <cell r="F273"/>
          <cell r="G273" t="str">
            <v>Theory</v>
          </cell>
          <cell r="H273" t="str">
            <v>Theory</v>
          </cell>
          <cell r="I273" t="str">
            <v>Theory</v>
          </cell>
          <cell r="J273" t="str">
            <v>Theory</v>
          </cell>
          <cell r="K273" t="str">
            <v>Theory</v>
          </cell>
          <cell r="L273" t="str">
            <v>Theory</v>
          </cell>
          <cell r="M273" t="str">
            <v>Theory</v>
          </cell>
          <cell r="N273" t="str">
            <v>Theory</v>
          </cell>
          <cell r="O273" t="str">
            <v>Theory</v>
          </cell>
          <cell r="P273" t="str">
            <v>Theory</v>
          </cell>
          <cell r="Q273" t="str">
            <v>Theory</v>
          </cell>
          <cell r="R273" t="str">
            <v>Theory</v>
          </cell>
          <cell r="S273" t="str">
            <v>Theory</v>
          </cell>
          <cell r="T273" t="str">
            <v>Theory</v>
          </cell>
          <cell r="U273" t="str">
            <v>Theory</v>
          </cell>
          <cell r="V273" t="str">
            <v>Theory</v>
          </cell>
          <cell r="W273" t="str">
            <v>Theory</v>
          </cell>
          <cell r="X273" t="str">
            <v>Theory</v>
          </cell>
          <cell r="Y273" t="str">
            <v>Theory</v>
          </cell>
          <cell r="Z273" t="str">
            <v>Theory</v>
          </cell>
          <cell r="AA273" t="str">
            <v>Theory</v>
          </cell>
          <cell r="AB273" t="str">
            <v>Practical</v>
          </cell>
          <cell r="AC273" t="str">
            <v>Practical</v>
          </cell>
          <cell r="AD273" t="str">
            <v>Practical</v>
          </cell>
          <cell r="AE273" t="str">
            <v>Practical</v>
          </cell>
          <cell r="AF273" t="str">
            <v>Practical</v>
          </cell>
          <cell r="AG273" t="str">
            <v>Practical</v>
          </cell>
          <cell r="AH273" t="str">
            <v>Practical</v>
          </cell>
          <cell r="AI273" t="str">
            <v>Practical</v>
          </cell>
          <cell r="AJ273" t="str">
            <v>Practical</v>
          </cell>
          <cell r="AK273" t="str">
            <v>Practical</v>
          </cell>
          <cell r="AL273" t="str">
            <v>Practical</v>
          </cell>
          <cell r="AM273" t="str">
            <v>Practical</v>
          </cell>
          <cell r="AN273" t="str">
            <v>Practical</v>
          </cell>
          <cell r="AO273" t="str">
            <v>Practical</v>
          </cell>
          <cell r="AP273" t="str">
            <v>Practical</v>
          </cell>
          <cell r="AQ273" t="str">
            <v>Practical</v>
          </cell>
          <cell r="AR273" t="str">
            <v>Practical</v>
          </cell>
          <cell r="AS273" t="str">
            <v>Practical</v>
          </cell>
          <cell r="AT273" t="str">
            <v>Practical</v>
          </cell>
          <cell r="AU273" t="str">
            <v>Practical</v>
          </cell>
          <cell r="AV273" t="str">
            <v>Practical</v>
          </cell>
          <cell r="AW273" t="str">
            <v>Practical</v>
          </cell>
          <cell r="AX273" t="str">
            <v>Practical</v>
          </cell>
          <cell r="AY273" t="str">
            <v>Practical</v>
          </cell>
          <cell r="AZ273" t="str">
            <v>Practical</v>
          </cell>
          <cell r="BA273" t="str">
            <v>Practical</v>
          </cell>
          <cell r="BB273" t="str">
            <v>Practical</v>
          </cell>
          <cell r="BC273" t="str">
            <v>Practical</v>
          </cell>
          <cell r="BD273" t="str">
            <v>Practical</v>
          </cell>
          <cell r="BE273" t="str">
            <v>Practical</v>
          </cell>
          <cell r="BF273" t="str">
            <v>Practical</v>
          </cell>
          <cell r="BG273" t="str">
            <v>Foundation</v>
          </cell>
          <cell r="BH273" t="str">
            <v>G. Tot</v>
          </cell>
          <cell r="BI273"/>
          <cell r="BK273"/>
          <cell r="BL273"/>
          <cell r="BM273"/>
          <cell r="BN273"/>
          <cell r="BO273"/>
          <cell r="BP273"/>
          <cell r="BQ273"/>
          <cell r="BR273"/>
          <cell r="BS273"/>
          <cell r="BT273"/>
          <cell r="BU273"/>
        </row>
        <row r="274">
          <cell r="B274" t="str">
            <v>Subject ----</v>
          </cell>
          <cell r="C274" t="str">
            <v>Subject ----</v>
          </cell>
          <cell r="D274" t="str">
            <v>Subject ----</v>
          </cell>
          <cell r="E274"/>
          <cell r="F274"/>
          <cell r="G274" t="str">
            <v xml:space="preserve">2FY2-01 </v>
          </cell>
          <cell r="H274" t="str">
            <v xml:space="preserve">2FY2-01 </v>
          </cell>
          <cell r="I274" t="str">
            <v xml:space="preserve">2FY2-01 </v>
          </cell>
          <cell r="J274" t="str">
            <v xml:space="preserve">2FY2-01 </v>
          </cell>
          <cell r="K274" t="str">
            <v>2FY2-03</v>
          </cell>
          <cell r="L274" t="str">
            <v>2FY2-03</v>
          </cell>
          <cell r="M274" t="str">
            <v>2FY2-03</v>
          </cell>
          <cell r="N274" t="str">
            <v>2FY2-03</v>
          </cell>
          <cell r="O274" t="str">
            <v>2FY1-05</v>
          </cell>
          <cell r="P274" t="str">
            <v>2FY1-05</v>
          </cell>
          <cell r="Q274" t="str">
            <v>2FY1-05</v>
          </cell>
          <cell r="R274" t="str">
            <v>2FY1-05</v>
          </cell>
          <cell r="S274" t="str">
            <v xml:space="preserve">2FY3-06 </v>
          </cell>
          <cell r="T274" t="str">
            <v xml:space="preserve">2FY3-06 </v>
          </cell>
          <cell r="U274" t="str">
            <v xml:space="preserve">2FY3-06 </v>
          </cell>
          <cell r="V274" t="str">
            <v xml:space="preserve">2FY3-06 </v>
          </cell>
          <cell r="W274" t="str">
            <v xml:space="preserve">2FY3-08 </v>
          </cell>
          <cell r="X274" t="str">
            <v xml:space="preserve">2FY3-08 </v>
          </cell>
          <cell r="Y274" t="str">
            <v xml:space="preserve">2FY3-08 </v>
          </cell>
          <cell r="Z274" t="str">
            <v xml:space="preserve">2FY3-08 </v>
          </cell>
          <cell r="AA274" t="str">
            <v>Tot</v>
          </cell>
          <cell r="AB274" t="str">
            <v xml:space="preserve">2FY2-21 </v>
          </cell>
          <cell r="AC274" t="str">
            <v xml:space="preserve">2FY2-21 </v>
          </cell>
          <cell r="AD274" t="str">
            <v xml:space="preserve">2FY2-21 </v>
          </cell>
          <cell r="AE274" t="str">
            <v xml:space="preserve">2FY2-21 </v>
          </cell>
          <cell r="AF274" t="str">
            <v xml:space="preserve">2FY2-21 </v>
          </cell>
          <cell r="AG274" t="str">
            <v xml:space="preserve">2FY2-21 </v>
          </cell>
          <cell r="AH274" t="str">
            <v>2FY1-23</v>
          </cell>
          <cell r="AI274" t="str">
            <v>2FY1-23</v>
          </cell>
          <cell r="AJ274" t="str">
            <v>2FY1-23</v>
          </cell>
          <cell r="AK274" t="str">
            <v>2FY1-23</v>
          </cell>
          <cell r="AL274" t="str">
            <v>2FY1-23</v>
          </cell>
          <cell r="AM274" t="str">
            <v>2FY1-23</v>
          </cell>
          <cell r="AN274" t="str">
            <v>2FY3-24</v>
          </cell>
          <cell r="AO274" t="str">
            <v>2FY3-24</v>
          </cell>
          <cell r="AP274" t="str">
            <v>2FY3-24</v>
          </cell>
          <cell r="AQ274" t="str">
            <v>2FY3-24</v>
          </cell>
          <cell r="AR274" t="str">
            <v>2FY3-24</v>
          </cell>
          <cell r="AS274" t="str">
            <v>2FY3-24</v>
          </cell>
          <cell r="AT274" t="str">
            <v xml:space="preserve">2FY3-26 </v>
          </cell>
          <cell r="AU274" t="str">
            <v xml:space="preserve">2FY3-26 </v>
          </cell>
          <cell r="AV274" t="str">
            <v xml:space="preserve">2FY3-26 </v>
          </cell>
          <cell r="AW274" t="str">
            <v xml:space="preserve">2FY3-26 </v>
          </cell>
          <cell r="AX274" t="str">
            <v xml:space="preserve">2FY3-26 </v>
          </cell>
          <cell r="AY274" t="str">
            <v xml:space="preserve">2FY3-26 </v>
          </cell>
          <cell r="AZ274" t="str">
            <v>2FY3-29</v>
          </cell>
          <cell r="BA274" t="str">
            <v>2FY3-29</v>
          </cell>
          <cell r="BB274" t="str">
            <v>2FY3-29</v>
          </cell>
          <cell r="BC274" t="str">
            <v>2FY3-29</v>
          </cell>
          <cell r="BD274" t="str">
            <v>2FY3-29</v>
          </cell>
          <cell r="BE274" t="str">
            <v>2FY3-29</v>
          </cell>
          <cell r="BF274" t="str">
            <v>Tot</v>
          </cell>
          <cell r="BG274" t="str">
            <v>Tot</v>
          </cell>
          <cell r="BH274"/>
          <cell r="BI274"/>
        </row>
        <row r="275">
          <cell r="B275" t="str">
            <v>Exam ----</v>
          </cell>
          <cell r="C275" t="str">
            <v>Exam ----</v>
          </cell>
          <cell r="D275" t="str">
            <v>Exam ----</v>
          </cell>
          <cell r="E275"/>
          <cell r="F275"/>
          <cell r="G275" t="str">
            <v>I-IE</v>
          </cell>
          <cell r="H275" t="str">
            <v>II-IE</v>
          </cell>
          <cell r="I275" t="str">
            <v>III-IE</v>
          </cell>
          <cell r="J275" t="str">
            <v>Total</v>
          </cell>
          <cell r="K275" t="str">
            <v>I-IE</v>
          </cell>
          <cell r="L275" t="str">
            <v>II-IE</v>
          </cell>
          <cell r="M275" t="str">
            <v>III-IE</v>
          </cell>
          <cell r="N275" t="str">
            <v>Total</v>
          </cell>
          <cell r="O275" t="str">
            <v>I-IE</v>
          </cell>
          <cell r="P275" t="str">
            <v>II-IE</v>
          </cell>
          <cell r="Q275" t="str">
            <v>III-IE</v>
          </cell>
          <cell r="R275" t="str">
            <v>Total</v>
          </cell>
          <cell r="S275" t="str">
            <v>I-IE</v>
          </cell>
          <cell r="T275" t="str">
            <v>II-IE</v>
          </cell>
          <cell r="U275" t="str">
            <v>III-IE</v>
          </cell>
          <cell r="V275" t="str">
            <v>Total</v>
          </cell>
          <cell r="W275" t="str">
            <v>I-IE</v>
          </cell>
          <cell r="X275" t="str">
            <v>II-IE</v>
          </cell>
          <cell r="Y275" t="str">
            <v>III-IE</v>
          </cell>
          <cell r="Z275" t="str">
            <v>Total</v>
          </cell>
          <cell r="AA275"/>
          <cell r="AB275" t="str">
            <v>I-IE</v>
          </cell>
          <cell r="AC275" t="str">
            <v>II-IE</v>
          </cell>
          <cell r="AD275" t="str">
            <v>Atten+Per</v>
          </cell>
          <cell r="AE275" t="str">
            <v>Internal</v>
          </cell>
          <cell r="AF275" t="str">
            <v>ETE</v>
          </cell>
          <cell r="AG275" t="str">
            <v>Total</v>
          </cell>
          <cell r="AH275" t="str">
            <v>I-IE</v>
          </cell>
          <cell r="AI275" t="str">
            <v>II-IE</v>
          </cell>
          <cell r="AJ275" t="str">
            <v>Atten+Per</v>
          </cell>
          <cell r="AK275" t="str">
            <v>Internal</v>
          </cell>
          <cell r="AL275" t="str">
            <v>ETE</v>
          </cell>
          <cell r="AM275" t="str">
            <v>Total</v>
          </cell>
          <cell r="AN275" t="str">
            <v>I-IE</v>
          </cell>
          <cell r="AO275" t="str">
            <v>II-IE</v>
          </cell>
          <cell r="AP275" t="str">
            <v>Atten+Per</v>
          </cell>
          <cell r="AQ275" t="str">
            <v>Internal</v>
          </cell>
          <cell r="AR275" t="str">
            <v>ETE</v>
          </cell>
          <cell r="AS275" t="str">
            <v>Total</v>
          </cell>
          <cell r="AT275" t="str">
            <v>I-IE</v>
          </cell>
          <cell r="AU275" t="str">
            <v>II-IE</v>
          </cell>
          <cell r="AV275" t="str">
            <v>Atten+Per</v>
          </cell>
          <cell r="AW275" t="str">
            <v>Internal</v>
          </cell>
          <cell r="AX275" t="str">
            <v>ETE</v>
          </cell>
          <cell r="AY275" t="str">
            <v>Total</v>
          </cell>
          <cell r="AZ275" t="str">
            <v>I-IE</v>
          </cell>
          <cell r="BA275" t="str">
            <v>II-IE</v>
          </cell>
          <cell r="BB275" t="str">
            <v>Atten+Per</v>
          </cell>
          <cell r="BC275" t="str">
            <v>Internal</v>
          </cell>
          <cell r="BD275" t="str">
            <v>ETE</v>
          </cell>
          <cell r="BE275" t="str">
            <v>Total</v>
          </cell>
          <cell r="BF275"/>
          <cell r="BG275" t="str">
            <v>2FY8-00</v>
          </cell>
          <cell r="BH275"/>
          <cell r="BI275"/>
        </row>
        <row r="276">
          <cell r="B276"/>
          <cell r="C276"/>
          <cell r="D276" t="str">
            <v>M.M. ----</v>
          </cell>
          <cell r="E276"/>
          <cell r="F276"/>
          <cell r="G276">
            <v>10</v>
          </cell>
          <cell r="H276">
            <v>10</v>
          </cell>
          <cell r="I276">
            <v>10</v>
          </cell>
          <cell r="J276">
            <v>30</v>
          </cell>
          <cell r="K276">
            <v>10</v>
          </cell>
          <cell r="L276">
            <v>10</v>
          </cell>
          <cell r="M276">
            <v>10</v>
          </cell>
          <cell r="N276">
            <v>30</v>
          </cell>
          <cell r="O276">
            <v>10</v>
          </cell>
          <cell r="P276">
            <v>10</v>
          </cell>
          <cell r="Q276">
            <v>10</v>
          </cell>
          <cell r="R276">
            <v>30</v>
          </cell>
          <cell r="S276">
            <v>10</v>
          </cell>
          <cell r="T276">
            <v>10</v>
          </cell>
          <cell r="U276">
            <v>10</v>
          </cell>
          <cell r="V276">
            <v>30</v>
          </cell>
          <cell r="W276">
            <v>10</v>
          </cell>
          <cell r="X276">
            <v>10</v>
          </cell>
          <cell r="Y276">
            <v>10</v>
          </cell>
          <cell r="Z276">
            <v>30</v>
          </cell>
          <cell r="AA276">
            <v>150</v>
          </cell>
          <cell r="AB276">
            <v>10</v>
          </cell>
          <cell r="AC276">
            <v>10</v>
          </cell>
          <cell r="AD276">
            <v>40</v>
          </cell>
          <cell r="AE276">
            <v>60</v>
          </cell>
          <cell r="AF276">
            <v>40</v>
          </cell>
          <cell r="AG276">
            <v>100</v>
          </cell>
          <cell r="AH276">
            <v>10</v>
          </cell>
          <cell r="AI276">
            <v>10</v>
          </cell>
          <cell r="AJ276">
            <v>40</v>
          </cell>
          <cell r="AK276">
            <v>60</v>
          </cell>
          <cell r="AL276">
            <v>40</v>
          </cell>
          <cell r="AM276">
            <v>100</v>
          </cell>
          <cell r="AN276">
            <v>10</v>
          </cell>
          <cell r="AO276">
            <v>10</v>
          </cell>
          <cell r="AP276">
            <v>40</v>
          </cell>
          <cell r="AQ276">
            <v>60</v>
          </cell>
          <cell r="AR276">
            <v>40</v>
          </cell>
          <cell r="AS276">
            <v>100</v>
          </cell>
          <cell r="AT276">
            <v>10</v>
          </cell>
          <cell r="AU276">
            <v>10</v>
          </cell>
          <cell r="AV276">
            <v>40</v>
          </cell>
          <cell r="AW276">
            <v>60</v>
          </cell>
          <cell r="AX276">
            <v>40</v>
          </cell>
          <cell r="AY276">
            <v>100</v>
          </cell>
          <cell r="AZ276">
            <v>10</v>
          </cell>
          <cell r="BA276">
            <v>10</v>
          </cell>
          <cell r="BB276">
            <v>40</v>
          </cell>
          <cell r="BC276">
            <v>60</v>
          </cell>
          <cell r="BD276">
            <v>40</v>
          </cell>
          <cell r="BE276">
            <v>100</v>
          </cell>
          <cell r="BF276">
            <v>500</v>
          </cell>
          <cell r="BG276">
            <v>100</v>
          </cell>
          <cell r="BH276">
            <v>750</v>
          </cell>
          <cell r="BI276" t="str">
            <v>%</v>
          </cell>
        </row>
        <row r="277">
          <cell r="B277" t="str">
            <v>Reg. No</v>
          </cell>
          <cell r="C277" t="str">
            <v>Name</v>
          </cell>
          <cell r="D277" t="str">
            <v>Uni-Roll No</v>
          </cell>
          <cell r="E277" t="str">
            <v>Col Roll No</v>
          </cell>
          <cell r="F277" t="str">
            <v>Hst-D</v>
          </cell>
          <cell r="G277" t="str">
            <v>U</v>
          </cell>
          <cell r="H277" t="str">
            <v>U</v>
          </cell>
          <cell r="I277" t="str">
            <v>U</v>
          </cell>
          <cell r="J277" t="str">
            <v>U</v>
          </cell>
          <cell r="K277" t="str">
            <v>U</v>
          </cell>
          <cell r="L277" t="str">
            <v>U</v>
          </cell>
          <cell r="M277" t="str">
            <v>U</v>
          </cell>
          <cell r="N277" t="str">
            <v>U</v>
          </cell>
          <cell r="O277" t="str">
            <v>U</v>
          </cell>
          <cell r="P277" t="str">
            <v>U</v>
          </cell>
          <cell r="Q277" t="str">
            <v>U</v>
          </cell>
          <cell r="R277" t="str">
            <v>U</v>
          </cell>
          <cell r="S277" t="str">
            <v>U</v>
          </cell>
          <cell r="T277" t="str">
            <v>U</v>
          </cell>
          <cell r="U277" t="str">
            <v>U</v>
          </cell>
          <cell r="V277" t="str">
            <v>U</v>
          </cell>
          <cell r="W277" t="str">
            <v>U</v>
          </cell>
          <cell r="X277" t="str">
            <v>U</v>
          </cell>
          <cell r="Y277" t="str">
            <v>U</v>
          </cell>
          <cell r="Z277" t="str">
            <v>U</v>
          </cell>
          <cell r="AA277" t="str">
            <v>U</v>
          </cell>
          <cell r="AB277" t="str">
            <v>U</v>
          </cell>
          <cell r="AC277" t="str">
            <v>U</v>
          </cell>
          <cell r="AD277" t="str">
            <v>U</v>
          </cell>
          <cell r="AE277" t="str">
            <v>U</v>
          </cell>
          <cell r="AF277" t="str">
            <v>U</v>
          </cell>
          <cell r="AG277" t="str">
            <v>U</v>
          </cell>
          <cell r="AH277" t="str">
            <v>U</v>
          </cell>
          <cell r="AI277" t="str">
            <v>U</v>
          </cell>
          <cell r="AJ277" t="str">
            <v>U</v>
          </cell>
          <cell r="AK277" t="str">
            <v>U</v>
          </cell>
          <cell r="AL277" t="str">
            <v>U</v>
          </cell>
          <cell r="AM277" t="str">
            <v>U</v>
          </cell>
          <cell r="AN277" t="str">
            <v>U</v>
          </cell>
          <cell r="AO277" t="str">
            <v>U</v>
          </cell>
          <cell r="AP277" t="str">
            <v>U</v>
          </cell>
          <cell r="AQ277" t="str">
            <v>U</v>
          </cell>
          <cell r="AR277" t="str">
            <v>U</v>
          </cell>
          <cell r="AS277" t="str">
            <v>U</v>
          </cell>
          <cell r="AT277" t="str">
            <v>U</v>
          </cell>
          <cell r="AU277" t="str">
            <v>U</v>
          </cell>
          <cell r="AV277" t="str">
            <v>U</v>
          </cell>
          <cell r="AW277" t="str">
            <v>U</v>
          </cell>
          <cell r="AX277" t="str">
            <v>U</v>
          </cell>
          <cell r="AY277" t="str">
            <v>U</v>
          </cell>
          <cell r="AZ277" t="str">
            <v>U</v>
          </cell>
          <cell r="BA277" t="str">
            <v>U</v>
          </cell>
          <cell r="BB277" t="str">
            <v>U</v>
          </cell>
          <cell r="BC277" t="str">
            <v>U</v>
          </cell>
          <cell r="BD277" t="str">
            <v>U</v>
          </cell>
          <cell r="BE277" t="str">
            <v>U</v>
          </cell>
          <cell r="BF277" t="str">
            <v>U</v>
          </cell>
          <cell r="BG277" t="str">
            <v>U</v>
          </cell>
          <cell r="BH277" t="str">
            <v>U</v>
          </cell>
          <cell r="BI277"/>
          <cell r="BK277" t="str">
            <v>2FY1-05</v>
          </cell>
          <cell r="BL277" t="str">
            <v>2FY2-01</v>
          </cell>
          <cell r="BM277" t="str">
            <v>2FY2-03</v>
          </cell>
          <cell r="BN277" t="str">
            <v>2FY3-06</v>
          </cell>
          <cell r="BO277" t="str">
            <v>2FY3-08</v>
          </cell>
          <cell r="BP277" t="str">
            <v>2FY1-23</v>
          </cell>
          <cell r="BQ277" t="str">
            <v>2FY2-21</v>
          </cell>
          <cell r="BR277" t="str">
            <v>2FY3-24</v>
          </cell>
          <cell r="BS277" t="str">
            <v>2FY3-26</v>
          </cell>
          <cell r="BT277" t="str">
            <v>2FY3-29</v>
          </cell>
          <cell r="BU277" t="str">
            <v>FEC02</v>
          </cell>
          <cell r="BW277" t="str">
            <v>2FY1-05</v>
          </cell>
          <cell r="BX277" t="str">
            <v>2FY2-01</v>
          </cell>
          <cell r="BY277" t="str">
            <v>2FY2-03</v>
          </cell>
          <cell r="BZ277" t="str">
            <v>2FY3-06</v>
          </cell>
          <cell r="CA277" t="str">
            <v>2FY3-08</v>
          </cell>
          <cell r="CB277" t="str">
            <v>2FY1-23</v>
          </cell>
          <cell r="CC277" t="str">
            <v>2FY2-21</v>
          </cell>
          <cell r="CD277" t="str">
            <v>2FY3-24</v>
          </cell>
          <cell r="CE277" t="str">
            <v>2FY3-26</v>
          </cell>
          <cell r="CF277" t="str">
            <v>2FY3-29</v>
          </cell>
          <cell r="CG277" t="str">
            <v>FEC02</v>
          </cell>
          <cell r="CH277" t="str">
            <v>Earn Credit</v>
          </cell>
          <cell r="CI277" t="str">
            <v>Total Back</v>
          </cell>
          <cell r="CJ277" t="str">
            <v>Result</v>
          </cell>
          <cell r="CK277" t="str">
            <v>SGPA</v>
          </cell>
        </row>
        <row r="278">
          <cell r="B278" t="str">
            <v>PIET23AD001</v>
          </cell>
          <cell r="C278" t="str">
            <v>ABHIJEET DWIWEDI</v>
          </cell>
          <cell r="D278" t="str">
            <v>23EPTAD001</v>
          </cell>
          <cell r="E278" t="str">
            <v>E-01</v>
          </cell>
          <cell r="F278"/>
          <cell r="G278">
            <v>3</v>
          </cell>
          <cell r="H278">
            <v>8</v>
          </cell>
          <cell r="I278">
            <v>10</v>
          </cell>
          <cell r="J278">
            <v>21</v>
          </cell>
          <cell r="K278">
            <v>8</v>
          </cell>
          <cell r="L278" t="str">
            <v>N</v>
          </cell>
          <cell r="M278">
            <v>10</v>
          </cell>
          <cell r="N278">
            <v>18</v>
          </cell>
          <cell r="O278" t="str">
            <v>N</v>
          </cell>
          <cell r="P278">
            <v>10</v>
          </cell>
          <cell r="Q278">
            <v>10</v>
          </cell>
          <cell r="R278">
            <v>20</v>
          </cell>
          <cell r="S278" t="str">
            <v>N</v>
          </cell>
          <cell r="T278">
            <v>8</v>
          </cell>
          <cell r="U278">
            <v>10</v>
          </cell>
          <cell r="V278">
            <v>18</v>
          </cell>
          <cell r="W278">
            <v>5</v>
          </cell>
          <cell r="X278" t="str">
            <v>N</v>
          </cell>
          <cell r="Y278">
            <v>10</v>
          </cell>
          <cell r="Z278">
            <v>15</v>
          </cell>
          <cell r="AA278">
            <v>92</v>
          </cell>
          <cell r="AB278">
            <v>7</v>
          </cell>
          <cell r="AC278">
            <v>7</v>
          </cell>
          <cell r="AD278">
            <v>31</v>
          </cell>
          <cell r="AE278">
            <v>45</v>
          </cell>
          <cell r="AF278">
            <v>30</v>
          </cell>
          <cell r="AG278">
            <v>75</v>
          </cell>
          <cell r="AH278">
            <v>7</v>
          </cell>
          <cell r="AI278">
            <v>8</v>
          </cell>
          <cell r="AJ278">
            <v>36</v>
          </cell>
          <cell r="AK278">
            <v>51</v>
          </cell>
          <cell r="AL278">
            <v>30</v>
          </cell>
          <cell r="AM278">
            <v>81</v>
          </cell>
          <cell r="AN278">
            <v>7</v>
          </cell>
          <cell r="AO278">
            <v>6</v>
          </cell>
          <cell r="AP278">
            <v>30</v>
          </cell>
          <cell r="AQ278">
            <v>43</v>
          </cell>
          <cell r="AR278">
            <v>31</v>
          </cell>
          <cell r="AS278">
            <v>74</v>
          </cell>
          <cell r="AT278">
            <v>7</v>
          </cell>
          <cell r="AU278">
            <v>7</v>
          </cell>
          <cell r="AV278">
            <v>34</v>
          </cell>
          <cell r="AW278">
            <v>48</v>
          </cell>
          <cell r="AX278">
            <v>32</v>
          </cell>
          <cell r="AY278">
            <v>80</v>
          </cell>
          <cell r="AZ278">
            <v>6</v>
          </cell>
          <cell r="BA278">
            <v>5</v>
          </cell>
          <cell r="BB278">
            <v>32</v>
          </cell>
          <cell r="BC278">
            <v>43</v>
          </cell>
          <cell r="BD278">
            <v>26</v>
          </cell>
          <cell r="BE278">
            <v>69</v>
          </cell>
          <cell r="BF278">
            <v>379</v>
          </cell>
          <cell r="BG278">
            <v>70</v>
          </cell>
          <cell r="BH278">
            <v>541</v>
          </cell>
          <cell r="BI278">
            <v>72.13333333333334</v>
          </cell>
          <cell r="BK278" t="str">
            <v>C</v>
          </cell>
          <cell r="BL278" t="str">
            <v>F</v>
          </cell>
          <cell r="BM278" t="str">
            <v>E+</v>
          </cell>
          <cell r="BN278" t="str">
            <v>F</v>
          </cell>
          <cell r="BO278" t="str">
            <v>F</v>
          </cell>
          <cell r="BP278" t="str">
            <v>A++</v>
          </cell>
          <cell r="BQ278" t="str">
            <v>A</v>
          </cell>
          <cell r="BR278" t="str">
            <v>A</v>
          </cell>
          <cell r="BS278" t="str">
            <v>A+</v>
          </cell>
          <cell r="BT278" t="str">
            <v>B+</v>
          </cell>
          <cell r="BU278" t="str">
            <v>B+</v>
          </cell>
          <cell r="BW278">
            <v>2</v>
          </cell>
          <cell r="BX278">
            <v>4</v>
          </cell>
          <cell r="BY278">
            <v>4</v>
          </cell>
          <cell r="BZ278">
            <v>2</v>
          </cell>
          <cell r="CA278">
            <v>2</v>
          </cell>
          <cell r="CB278">
            <v>1</v>
          </cell>
          <cell r="CC278">
            <v>1</v>
          </cell>
          <cell r="CD278">
            <v>1.5</v>
          </cell>
          <cell r="CE278">
            <v>1</v>
          </cell>
          <cell r="CF278">
            <v>1.5</v>
          </cell>
          <cell r="CG278">
            <v>0.5</v>
          </cell>
          <cell r="CH278">
            <v>20.5</v>
          </cell>
          <cell r="CI278">
            <v>3</v>
          </cell>
          <cell r="CJ278" t="str">
            <v>Fail</v>
          </cell>
          <cell r="CK278">
            <v>4.3536585365853657</v>
          </cell>
        </row>
        <row r="279">
          <cell r="B279" t="str">
            <v>PIET23AD002</v>
          </cell>
          <cell r="C279" t="str">
            <v>ABHISHEK KUMAR YADAV</v>
          </cell>
          <cell r="D279" t="str">
            <v>23EPTAD002</v>
          </cell>
          <cell r="E279" t="str">
            <v>E-02</v>
          </cell>
          <cell r="F279"/>
          <cell r="G279">
            <v>2</v>
          </cell>
          <cell r="H279">
            <v>10</v>
          </cell>
          <cell r="I279">
            <v>10</v>
          </cell>
          <cell r="J279">
            <v>22</v>
          </cell>
          <cell r="K279">
            <v>2</v>
          </cell>
          <cell r="L279">
            <v>6</v>
          </cell>
          <cell r="M279">
            <v>10</v>
          </cell>
          <cell r="N279">
            <v>18</v>
          </cell>
          <cell r="O279">
            <v>6</v>
          </cell>
          <cell r="P279">
            <v>10</v>
          </cell>
          <cell r="Q279">
            <v>9</v>
          </cell>
          <cell r="R279">
            <v>25</v>
          </cell>
          <cell r="S279">
            <v>3</v>
          </cell>
          <cell r="T279">
            <v>7</v>
          </cell>
          <cell r="U279">
            <v>10</v>
          </cell>
          <cell r="V279">
            <v>20</v>
          </cell>
          <cell r="W279">
            <v>4</v>
          </cell>
          <cell r="X279">
            <v>10</v>
          </cell>
          <cell r="Y279">
            <v>10</v>
          </cell>
          <cell r="Z279">
            <v>24</v>
          </cell>
          <cell r="AA279">
            <v>109</v>
          </cell>
          <cell r="AB279">
            <v>9</v>
          </cell>
          <cell r="AC279">
            <v>6</v>
          </cell>
          <cell r="AD279">
            <v>39</v>
          </cell>
          <cell r="AE279">
            <v>54</v>
          </cell>
          <cell r="AF279">
            <v>30</v>
          </cell>
          <cell r="AG279">
            <v>84</v>
          </cell>
          <cell r="AH279">
            <v>7</v>
          </cell>
          <cell r="AI279">
            <v>7</v>
          </cell>
          <cell r="AJ279">
            <v>35</v>
          </cell>
          <cell r="AK279">
            <v>49</v>
          </cell>
          <cell r="AL279">
            <v>25</v>
          </cell>
          <cell r="AM279">
            <v>74</v>
          </cell>
          <cell r="AN279">
            <v>7</v>
          </cell>
          <cell r="AO279">
            <v>8</v>
          </cell>
          <cell r="AP279">
            <v>37</v>
          </cell>
          <cell r="AQ279">
            <v>52</v>
          </cell>
          <cell r="AR279">
            <v>31</v>
          </cell>
          <cell r="AS279">
            <v>83</v>
          </cell>
          <cell r="AT279">
            <v>9</v>
          </cell>
          <cell r="AU279">
            <v>8</v>
          </cell>
          <cell r="AV279">
            <v>38</v>
          </cell>
          <cell r="AW279">
            <v>55</v>
          </cell>
          <cell r="AX279">
            <v>23</v>
          </cell>
          <cell r="AY279">
            <v>78</v>
          </cell>
          <cell r="AZ279">
            <v>8</v>
          </cell>
          <cell r="BA279">
            <v>6</v>
          </cell>
          <cell r="BB279">
            <v>39</v>
          </cell>
          <cell r="BC279">
            <v>53</v>
          </cell>
          <cell r="BD279">
            <v>34</v>
          </cell>
          <cell r="BE279">
            <v>87</v>
          </cell>
          <cell r="BF279">
            <v>406</v>
          </cell>
          <cell r="BG279">
            <v>61</v>
          </cell>
          <cell r="BH279">
            <v>576</v>
          </cell>
          <cell r="BI279">
            <v>76.8</v>
          </cell>
          <cell r="BK279" t="str">
            <v>C</v>
          </cell>
          <cell r="BL279" t="str">
            <v>F</v>
          </cell>
          <cell r="BM279" t="str">
            <v>D+</v>
          </cell>
          <cell r="BN279" t="str">
            <v>F</v>
          </cell>
          <cell r="BO279" t="str">
            <v>E+</v>
          </cell>
          <cell r="BP279" t="str">
            <v>A</v>
          </cell>
          <cell r="BQ279" t="str">
            <v>A++</v>
          </cell>
          <cell r="BR279" t="str">
            <v>A++</v>
          </cell>
          <cell r="BS279" t="str">
            <v>A+</v>
          </cell>
          <cell r="BT279" t="str">
            <v>A++</v>
          </cell>
          <cell r="BU279" t="str">
            <v>C+</v>
          </cell>
          <cell r="BW279">
            <v>2</v>
          </cell>
          <cell r="BX279">
            <v>4</v>
          </cell>
          <cell r="BY279">
            <v>4</v>
          </cell>
          <cell r="BZ279">
            <v>2</v>
          </cell>
          <cell r="CA279">
            <v>2</v>
          </cell>
          <cell r="CB279">
            <v>1</v>
          </cell>
          <cell r="CC279">
            <v>1</v>
          </cell>
          <cell r="CD279">
            <v>1.5</v>
          </cell>
          <cell r="CE279">
            <v>1</v>
          </cell>
          <cell r="CF279">
            <v>1.5</v>
          </cell>
          <cell r="CG279">
            <v>0.5</v>
          </cell>
          <cell r="CH279">
            <v>20.5</v>
          </cell>
          <cell r="CI279">
            <v>2</v>
          </cell>
          <cell r="CJ279" t="str">
            <v>Fail</v>
          </cell>
          <cell r="CK279">
            <v>5.2682926829268295</v>
          </cell>
        </row>
        <row r="280">
          <cell r="B280" t="str">
            <v>PIET23AD003</v>
          </cell>
          <cell r="C280" t="str">
            <v>ABHISHEK VASHISHTHA</v>
          </cell>
          <cell r="D280" t="str">
            <v>23EPTAD003</v>
          </cell>
          <cell r="E280" t="str">
            <v>E-03</v>
          </cell>
          <cell r="F280"/>
          <cell r="G280">
            <v>7</v>
          </cell>
          <cell r="H280">
            <v>9</v>
          </cell>
          <cell r="I280">
            <v>10</v>
          </cell>
          <cell r="J280">
            <v>26</v>
          </cell>
          <cell r="K280">
            <v>7</v>
          </cell>
          <cell r="L280">
            <v>8</v>
          </cell>
          <cell r="M280">
            <v>10</v>
          </cell>
          <cell r="N280">
            <v>25</v>
          </cell>
          <cell r="O280">
            <v>7</v>
          </cell>
          <cell r="P280">
            <v>10</v>
          </cell>
          <cell r="Q280">
            <v>9</v>
          </cell>
          <cell r="R280">
            <v>26</v>
          </cell>
          <cell r="S280">
            <v>5</v>
          </cell>
          <cell r="T280">
            <v>8</v>
          </cell>
          <cell r="U280">
            <v>10</v>
          </cell>
          <cell r="V280">
            <v>23</v>
          </cell>
          <cell r="W280">
            <v>6</v>
          </cell>
          <cell r="X280">
            <v>9</v>
          </cell>
          <cell r="Y280">
            <v>10</v>
          </cell>
          <cell r="Z280">
            <v>25</v>
          </cell>
          <cell r="AA280">
            <v>125</v>
          </cell>
          <cell r="AB280">
            <v>10</v>
          </cell>
          <cell r="AC280">
            <v>9</v>
          </cell>
          <cell r="AD280">
            <v>40</v>
          </cell>
          <cell r="AE280">
            <v>59</v>
          </cell>
          <cell r="AF280">
            <v>33</v>
          </cell>
          <cell r="AG280">
            <v>92</v>
          </cell>
          <cell r="AH280">
            <v>7</v>
          </cell>
          <cell r="AI280">
            <v>8</v>
          </cell>
          <cell r="AJ280">
            <v>33</v>
          </cell>
          <cell r="AK280">
            <v>48</v>
          </cell>
          <cell r="AL280">
            <v>30</v>
          </cell>
          <cell r="AM280">
            <v>78</v>
          </cell>
          <cell r="AN280">
            <v>9</v>
          </cell>
          <cell r="AO280">
            <v>8</v>
          </cell>
          <cell r="AP280">
            <v>38</v>
          </cell>
          <cell r="AQ280">
            <v>55</v>
          </cell>
          <cell r="AR280">
            <v>29</v>
          </cell>
          <cell r="AS280">
            <v>84</v>
          </cell>
          <cell r="AT280">
            <v>8</v>
          </cell>
          <cell r="AU280">
            <v>8</v>
          </cell>
          <cell r="AV280">
            <v>40</v>
          </cell>
          <cell r="AW280">
            <v>56</v>
          </cell>
          <cell r="AX280">
            <v>33</v>
          </cell>
          <cell r="AY280">
            <v>89</v>
          </cell>
          <cell r="AZ280">
            <v>8</v>
          </cell>
          <cell r="BA280">
            <v>8</v>
          </cell>
          <cell r="BB280">
            <v>38</v>
          </cell>
          <cell r="BC280">
            <v>54</v>
          </cell>
          <cell r="BD280">
            <v>34</v>
          </cell>
          <cell r="BE280">
            <v>88</v>
          </cell>
          <cell r="BF280">
            <v>431</v>
          </cell>
          <cell r="BG280">
            <v>83</v>
          </cell>
          <cell r="BH280">
            <v>639</v>
          </cell>
          <cell r="BI280">
            <v>85.2</v>
          </cell>
          <cell r="BK280" t="str">
            <v>C+</v>
          </cell>
          <cell r="BL280" t="str">
            <v>C</v>
          </cell>
          <cell r="BM280" t="str">
            <v>C+</v>
          </cell>
          <cell r="BN280" t="str">
            <v>D</v>
          </cell>
          <cell r="BO280" t="str">
            <v>C+</v>
          </cell>
          <cell r="BP280" t="str">
            <v>A+</v>
          </cell>
          <cell r="BQ280" t="str">
            <v>A++</v>
          </cell>
          <cell r="BR280" t="str">
            <v>A++</v>
          </cell>
          <cell r="BS280" t="str">
            <v>A++</v>
          </cell>
          <cell r="BT280" t="str">
            <v>A++</v>
          </cell>
          <cell r="BU280" t="str">
            <v>A++</v>
          </cell>
          <cell r="BW280">
            <v>2</v>
          </cell>
          <cell r="BX280">
            <v>4</v>
          </cell>
          <cell r="BY280">
            <v>4</v>
          </cell>
          <cell r="BZ280">
            <v>2</v>
          </cell>
          <cell r="CA280">
            <v>2</v>
          </cell>
          <cell r="CB280">
            <v>1</v>
          </cell>
          <cell r="CC280">
            <v>1</v>
          </cell>
          <cell r="CD280">
            <v>1.5</v>
          </cell>
          <cell r="CE280">
            <v>1</v>
          </cell>
          <cell r="CF280">
            <v>1.5</v>
          </cell>
          <cell r="CG280">
            <v>0.5</v>
          </cell>
          <cell r="CH280">
            <v>20.5</v>
          </cell>
          <cell r="CI280">
            <v>0</v>
          </cell>
          <cell r="CJ280" t="str">
            <v>Pass</v>
          </cell>
          <cell r="CK280">
            <v>7.66</v>
          </cell>
        </row>
        <row r="281">
          <cell r="B281" t="str">
            <v>PIET23AD004</v>
          </cell>
          <cell r="C281" t="str">
            <v>ADITYA KUMAR</v>
          </cell>
          <cell r="D281" t="str">
            <v>23EPTAD004</v>
          </cell>
          <cell r="E281" t="str">
            <v>E-04</v>
          </cell>
          <cell r="F281"/>
          <cell r="G281">
            <v>8</v>
          </cell>
          <cell r="H281">
            <v>10</v>
          </cell>
          <cell r="I281">
            <v>10</v>
          </cell>
          <cell r="J281">
            <v>28</v>
          </cell>
          <cell r="K281">
            <v>6</v>
          </cell>
          <cell r="L281">
            <v>9</v>
          </cell>
          <cell r="M281">
            <v>10</v>
          </cell>
          <cell r="N281">
            <v>25</v>
          </cell>
          <cell r="O281">
            <v>7</v>
          </cell>
          <cell r="P281">
            <v>10</v>
          </cell>
          <cell r="Q281">
            <v>10</v>
          </cell>
          <cell r="R281">
            <v>27</v>
          </cell>
          <cell r="S281">
            <v>5</v>
          </cell>
          <cell r="T281">
            <v>8</v>
          </cell>
          <cell r="U281">
            <v>10</v>
          </cell>
          <cell r="V281">
            <v>23</v>
          </cell>
          <cell r="W281">
            <v>7</v>
          </cell>
          <cell r="X281">
            <v>10</v>
          </cell>
          <cell r="Y281">
            <v>10</v>
          </cell>
          <cell r="Z281">
            <v>27</v>
          </cell>
          <cell r="AA281">
            <v>130</v>
          </cell>
          <cell r="AB281">
            <v>7</v>
          </cell>
          <cell r="AC281">
            <v>5</v>
          </cell>
          <cell r="AD281">
            <v>40</v>
          </cell>
          <cell r="AE281">
            <v>52</v>
          </cell>
          <cell r="AF281">
            <v>31</v>
          </cell>
          <cell r="AG281">
            <v>83</v>
          </cell>
          <cell r="AH281">
            <v>7</v>
          </cell>
          <cell r="AI281">
            <v>7</v>
          </cell>
          <cell r="AJ281">
            <v>37</v>
          </cell>
          <cell r="AK281">
            <v>51</v>
          </cell>
          <cell r="AL281">
            <v>29</v>
          </cell>
          <cell r="AM281">
            <v>80</v>
          </cell>
          <cell r="AN281">
            <v>6</v>
          </cell>
          <cell r="AO281">
            <v>7</v>
          </cell>
          <cell r="AP281">
            <v>40</v>
          </cell>
          <cell r="AQ281">
            <v>53</v>
          </cell>
          <cell r="AR281">
            <v>32</v>
          </cell>
          <cell r="AS281">
            <v>85</v>
          </cell>
          <cell r="AT281">
            <v>8</v>
          </cell>
          <cell r="AU281">
            <v>8</v>
          </cell>
          <cell r="AV281">
            <v>40</v>
          </cell>
          <cell r="AW281">
            <v>56</v>
          </cell>
          <cell r="AX281">
            <v>29</v>
          </cell>
          <cell r="AY281">
            <v>85</v>
          </cell>
          <cell r="AZ281">
            <v>8</v>
          </cell>
          <cell r="BA281">
            <v>8</v>
          </cell>
          <cell r="BB281">
            <v>40</v>
          </cell>
          <cell r="BC281">
            <v>56</v>
          </cell>
          <cell r="BD281">
            <v>34</v>
          </cell>
          <cell r="BE281">
            <v>90</v>
          </cell>
          <cell r="BF281">
            <v>423</v>
          </cell>
          <cell r="BG281">
            <v>83</v>
          </cell>
          <cell r="BH281">
            <v>636</v>
          </cell>
          <cell r="BI281">
            <v>84.8</v>
          </cell>
          <cell r="BK281" t="str">
            <v>C</v>
          </cell>
          <cell r="BL281" t="str">
            <v>A</v>
          </cell>
          <cell r="BM281" t="str">
            <v>C+</v>
          </cell>
          <cell r="BN281" t="str">
            <v>D+</v>
          </cell>
          <cell r="BO281" t="str">
            <v>B+</v>
          </cell>
          <cell r="BP281" t="str">
            <v>A+</v>
          </cell>
          <cell r="BQ281" t="str">
            <v>A++</v>
          </cell>
          <cell r="BR281" t="str">
            <v>A++</v>
          </cell>
          <cell r="BS281" t="str">
            <v>A++</v>
          </cell>
          <cell r="BT281" t="str">
            <v>A++</v>
          </cell>
          <cell r="BU281" t="str">
            <v>A++</v>
          </cell>
          <cell r="BW281">
            <v>2</v>
          </cell>
          <cell r="BX281">
            <v>4</v>
          </cell>
          <cell r="BY281">
            <v>4</v>
          </cell>
          <cell r="BZ281">
            <v>2</v>
          </cell>
          <cell r="CA281">
            <v>2</v>
          </cell>
          <cell r="CB281">
            <v>1</v>
          </cell>
          <cell r="CC281">
            <v>1</v>
          </cell>
          <cell r="CD281">
            <v>1.5</v>
          </cell>
          <cell r="CE281">
            <v>1</v>
          </cell>
          <cell r="CF281">
            <v>1.5</v>
          </cell>
          <cell r="CG281">
            <v>0.5</v>
          </cell>
          <cell r="CH281">
            <v>20.5</v>
          </cell>
          <cell r="CI281">
            <v>0</v>
          </cell>
          <cell r="CJ281" t="str">
            <v>Pass</v>
          </cell>
          <cell r="CK281">
            <v>8.15</v>
          </cell>
        </row>
        <row r="282">
          <cell r="B282" t="str">
            <v>PIET23AD005</v>
          </cell>
          <cell r="C282" t="str">
            <v>ADITYA YADAV</v>
          </cell>
          <cell r="D282" t="str">
            <v>23EPTAD005</v>
          </cell>
          <cell r="E282" t="str">
            <v>E-05</v>
          </cell>
          <cell r="F282"/>
          <cell r="G282">
            <v>5</v>
          </cell>
          <cell r="H282">
            <v>10</v>
          </cell>
          <cell r="I282">
            <v>10</v>
          </cell>
          <cell r="J282">
            <v>25</v>
          </cell>
          <cell r="K282">
            <v>10</v>
          </cell>
          <cell r="L282" t="str">
            <v>N</v>
          </cell>
          <cell r="M282">
            <v>8</v>
          </cell>
          <cell r="N282">
            <v>18</v>
          </cell>
          <cell r="O282" t="str">
            <v>N</v>
          </cell>
          <cell r="P282">
            <v>10</v>
          </cell>
          <cell r="Q282">
            <v>8</v>
          </cell>
          <cell r="R282">
            <v>18</v>
          </cell>
          <cell r="S282">
            <v>6</v>
          </cell>
          <cell r="T282">
            <v>7</v>
          </cell>
          <cell r="U282">
            <v>7</v>
          </cell>
          <cell r="V282">
            <v>20</v>
          </cell>
          <cell r="W282">
            <v>7</v>
          </cell>
          <cell r="X282">
            <v>9</v>
          </cell>
          <cell r="Y282">
            <v>7</v>
          </cell>
          <cell r="Z282">
            <v>23</v>
          </cell>
          <cell r="AA282">
            <v>104</v>
          </cell>
          <cell r="AB282">
            <v>9</v>
          </cell>
          <cell r="AC282">
            <v>7</v>
          </cell>
          <cell r="AD282">
            <v>31</v>
          </cell>
          <cell r="AE282">
            <v>47</v>
          </cell>
          <cell r="AF282">
            <v>32</v>
          </cell>
          <cell r="AG282">
            <v>79</v>
          </cell>
          <cell r="AH282">
            <v>7</v>
          </cell>
          <cell r="AI282">
            <v>7</v>
          </cell>
          <cell r="AJ282">
            <v>35</v>
          </cell>
          <cell r="AK282">
            <v>49</v>
          </cell>
          <cell r="AL282">
            <v>28</v>
          </cell>
          <cell r="AM282">
            <v>77</v>
          </cell>
          <cell r="AN282">
            <v>7</v>
          </cell>
          <cell r="AO282">
            <v>7</v>
          </cell>
          <cell r="AP282">
            <v>30</v>
          </cell>
          <cell r="AQ282">
            <v>44</v>
          </cell>
          <cell r="AR282">
            <v>28</v>
          </cell>
          <cell r="AS282">
            <v>72</v>
          </cell>
          <cell r="AT282">
            <v>8</v>
          </cell>
          <cell r="AU282">
            <v>7</v>
          </cell>
          <cell r="AV282">
            <v>35</v>
          </cell>
          <cell r="AW282">
            <v>50</v>
          </cell>
          <cell r="AX282">
            <v>28</v>
          </cell>
          <cell r="AY282">
            <v>78</v>
          </cell>
          <cell r="AZ282">
            <v>6</v>
          </cell>
          <cell r="BA282">
            <v>7</v>
          </cell>
          <cell r="BB282">
            <v>38</v>
          </cell>
          <cell r="BC282">
            <v>51</v>
          </cell>
          <cell r="BD282">
            <v>27</v>
          </cell>
          <cell r="BE282">
            <v>78</v>
          </cell>
          <cell r="BF282">
            <v>384</v>
          </cell>
          <cell r="BG282">
            <v>79</v>
          </cell>
          <cell r="BH282">
            <v>567</v>
          </cell>
          <cell r="BI282">
            <v>75.599999999999994</v>
          </cell>
          <cell r="BK282" t="str">
            <v>C+</v>
          </cell>
          <cell r="BL282" t="str">
            <v>D+</v>
          </cell>
          <cell r="BM282" t="str">
            <v>D+</v>
          </cell>
          <cell r="BN282" t="str">
            <v>D+</v>
          </cell>
          <cell r="BO282" t="str">
            <v>C+</v>
          </cell>
          <cell r="BP282" t="str">
            <v>A+</v>
          </cell>
          <cell r="BQ282" t="str">
            <v>A+</v>
          </cell>
          <cell r="BR282" t="str">
            <v>A</v>
          </cell>
          <cell r="BS282" t="str">
            <v>A+</v>
          </cell>
          <cell r="BT282" t="str">
            <v>A+</v>
          </cell>
          <cell r="BU282" t="str">
            <v>A+</v>
          </cell>
          <cell r="BW282">
            <v>2</v>
          </cell>
          <cell r="BX282">
            <v>4</v>
          </cell>
          <cell r="BY282">
            <v>4</v>
          </cell>
          <cell r="BZ282">
            <v>2</v>
          </cell>
          <cell r="CA282">
            <v>2</v>
          </cell>
          <cell r="CB282">
            <v>1</v>
          </cell>
          <cell r="CC282">
            <v>1</v>
          </cell>
          <cell r="CD282">
            <v>1.5</v>
          </cell>
          <cell r="CE282">
            <v>1</v>
          </cell>
          <cell r="CF282">
            <v>1.5</v>
          </cell>
          <cell r="CG282">
            <v>0.5</v>
          </cell>
          <cell r="CH282">
            <v>20.5</v>
          </cell>
          <cell r="CI282">
            <v>0</v>
          </cell>
          <cell r="CJ282" t="str">
            <v>Pass</v>
          </cell>
          <cell r="CK282">
            <v>7.11</v>
          </cell>
        </row>
        <row r="283">
          <cell r="B283" t="str">
            <v>PIET23AD006</v>
          </cell>
          <cell r="C283" t="str">
            <v>AJAY SINGH SHEKHAWAT</v>
          </cell>
          <cell r="D283" t="str">
            <v>23EPTAD006</v>
          </cell>
          <cell r="E283" t="str">
            <v>E-06</v>
          </cell>
          <cell r="F283"/>
          <cell r="G283">
            <v>8</v>
          </cell>
          <cell r="H283">
            <v>9</v>
          </cell>
          <cell r="I283">
            <v>10</v>
          </cell>
          <cell r="J283">
            <v>27</v>
          </cell>
          <cell r="K283">
            <v>1</v>
          </cell>
          <cell r="L283">
            <v>7</v>
          </cell>
          <cell r="M283">
            <v>10</v>
          </cell>
          <cell r="N283">
            <v>18</v>
          </cell>
          <cell r="O283">
            <v>8</v>
          </cell>
          <cell r="P283">
            <v>10</v>
          </cell>
          <cell r="Q283">
            <v>10</v>
          </cell>
          <cell r="R283">
            <v>28</v>
          </cell>
          <cell r="S283">
            <v>4</v>
          </cell>
          <cell r="T283">
            <v>7</v>
          </cell>
          <cell r="U283">
            <v>10</v>
          </cell>
          <cell r="V283">
            <v>21</v>
          </cell>
          <cell r="W283">
            <v>6</v>
          </cell>
          <cell r="X283">
            <v>9</v>
          </cell>
          <cell r="Y283">
            <v>10</v>
          </cell>
          <cell r="Z283">
            <v>25</v>
          </cell>
          <cell r="AA283">
            <v>119</v>
          </cell>
          <cell r="AB283">
            <v>9</v>
          </cell>
          <cell r="AC283">
            <v>7</v>
          </cell>
          <cell r="AD283">
            <v>38</v>
          </cell>
          <cell r="AE283">
            <v>54</v>
          </cell>
          <cell r="AF283">
            <v>32</v>
          </cell>
          <cell r="AG283">
            <v>86</v>
          </cell>
          <cell r="AH283">
            <v>8</v>
          </cell>
          <cell r="AI283">
            <v>9</v>
          </cell>
          <cell r="AJ283">
            <v>34</v>
          </cell>
          <cell r="AK283">
            <v>51</v>
          </cell>
          <cell r="AL283">
            <v>30</v>
          </cell>
          <cell r="AM283">
            <v>81</v>
          </cell>
          <cell r="AN283">
            <v>7</v>
          </cell>
          <cell r="AO283">
            <v>8</v>
          </cell>
          <cell r="AP283">
            <v>38</v>
          </cell>
          <cell r="AQ283">
            <v>53</v>
          </cell>
          <cell r="AR283">
            <v>32</v>
          </cell>
          <cell r="AS283">
            <v>85</v>
          </cell>
          <cell r="AT283">
            <v>9</v>
          </cell>
          <cell r="AU283">
            <v>8</v>
          </cell>
          <cell r="AV283">
            <v>39</v>
          </cell>
          <cell r="AW283">
            <v>56</v>
          </cell>
          <cell r="AX283">
            <v>28</v>
          </cell>
          <cell r="AY283">
            <v>84</v>
          </cell>
          <cell r="AZ283">
            <v>8</v>
          </cell>
          <cell r="BA283">
            <v>6</v>
          </cell>
          <cell r="BB283">
            <v>35</v>
          </cell>
          <cell r="BC283">
            <v>49</v>
          </cell>
          <cell r="BD283">
            <v>33</v>
          </cell>
          <cell r="BE283">
            <v>82</v>
          </cell>
          <cell r="BF283">
            <v>418</v>
          </cell>
          <cell r="BG283">
            <v>58</v>
          </cell>
          <cell r="BH283">
            <v>595</v>
          </cell>
          <cell r="BI283">
            <v>79.333333333333329</v>
          </cell>
          <cell r="BK283" t="str">
            <v>B</v>
          </cell>
          <cell r="BL283" t="str">
            <v>B</v>
          </cell>
          <cell r="BM283" t="str">
            <v>D+</v>
          </cell>
          <cell r="BN283" t="str">
            <v>D+</v>
          </cell>
          <cell r="BO283" t="str">
            <v>C+</v>
          </cell>
          <cell r="BP283" t="str">
            <v>A++</v>
          </cell>
          <cell r="BQ283" t="str">
            <v>A++</v>
          </cell>
          <cell r="BR283" t="str">
            <v>A++</v>
          </cell>
          <cell r="BS283" t="str">
            <v>A++</v>
          </cell>
          <cell r="BT283" t="str">
            <v>A++</v>
          </cell>
          <cell r="BU283" t="str">
            <v>C+</v>
          </cell>
          <cell r="BW283">
            <v>2</v>
          </cell>
          <cell r="BX283">
            <v>4</v>
          </cell>
          <cell r="BY283">
            <v>4</v>
          </cell>
          <cell r="BZ283">
            <v>2</v>
          </cell>
          <cell r="CA283">
            <v>2</v>
          </cell>
          <cell r="CB283">
            <v>1</v>
          </cell>
          <cell r="CC283">
            <v>1</v>
          </cell>
          <cell r="CD283">
            <v>1.5</v>
          </cell>
          <cell r="CE283">
            <v>1</v>
          </cell>
          <cell r="CF283">
            <v>1.5</v>
          </cell>
          <cell r="CG283">
            <v>0.5</v>
          </cell>
          <cell r="CH283">
            <v>20.5</v>
          </cell>
          <cell r="CI283">
            <v>0</v>
          </cell>
          <cell r="CJ283" t="str">
            <v>Pass</v>
          </cell>
          <cell r="CK283">
            <v>7.73</v>
          </cell>
        </row>
        <row r="284">
          <cell r="B284" t="str">
            <v>PIET23AD007</v>
          </cell>
          <cell r="C284" t="str">
            <v>AKSHYA VYAS</v>
          </cell>
          <cell r="D284" t="str">
            <v>23EPTAD007</v>
          </cell>
          <cell r="E284" t="str">
            <v>E-07</v>
          </cell>
          <cell r="F284"/>
          <cell r="G284">
            <v>4</v>
          </cell>
          <cell r="H284">
            <v>5</v>
          </cell>
          <cell r="I284">
            <v>10</v>
          </cell>
          <cell r="J284">
            <v>19</v>
          </cell>
          <cell r="K284">
            <v>8</v>
          </cell>
          <cell r="L284">
            <v>10</v>
          </cell>
          <cell r="M284">
            <v>8</v>
          </cell>
          <cell r="N284">
            <v>26</v>
          </cell>
          <cell r="O284" t="str">
            <v>N</v>
          </cell>
          <cell r="P284">
            <v>10</v>
          </cell>
          <cell r="Q284">
            <v>9</v>
          </cell>
          <cell r="R284">
            <v>19</v>
          </cell>
          <cell r="S284">
            <v>5</v>
          </cell>
          <cell r="T284">
            <v>7</v>
          </cell>
          <cell r="U284">
            <v>8</v>
          </cell>
          <cell r="V284">
            <v>20</v>
          </cell>
          <cell r="W284">
            <v>3</v>
          </cell>
          <cell r="X284">
            <v>6</v>
          </cell>
          <cell r="Y284">
            <v>9</v>
          </cell>
          <cell r="Z284">
            <v>18</v>
          </cell>
          <cell r="AA284">
            <v>102</v>
          </cell>
          <cell r="AB284">
            <v>7</v>
          </cell>
          <cell r="AC284">
            <v>8</v>
          </cell>
          <cell r="AD284">
            <v>34</v>
          </cell>
          <cell r="AE284">
            <v>49</v>
          </cell>
          <cell r="AF284">
            <v>35</v>
          </cell>
          <cell r="AG284">
            <v>84</v>
          </cell>
          <cell r="AH284">
            <v>8</v>
          </cell>
          <cell r="AI284">
            <v>7</v>
          </cell>
          <cell r="AJ284">
            <v>36</v>
          </cell>
          <cell r="AK284">
            <v>51</v>
          </cell>
          <cell r="AL284">
            <v>30</v>
          </cell>
          <cell r="AM284">
            <v>81</v>
          </cell>
          <cell r="AN284">
            <v>6</v>
          </cell>
          <cell r="AO284">
            <v>9</v>
          </cell>
          <cell r="AP284">
            <v>39</v>
          </cell>
          <cell r="AQ284">
            <v>54</v>
          </cell>
          <cell r="AR284">
            <v>33</v>
          </cell>
          <cell r="AS284">
            <v>87</v>
          </cell>
          <cell r="AT284">
            <v>9</v>
          </cell>
          <cell r="AU284">
            <v>8</v>
          </cell>
          <cell r="AV284">
            <v>40</v>
          </cell>
          <cell r="AW284">
            <v>57</v>
          </cell>
          <cell r="AX284">
            <v>33</v>
          </cell>
          <cell r="AY284">
            <v>90</v>
          </cell>
          <cell r="AZ284">
            <v>5</v>
          </cell>
          <cell r="BA284">
            <v>7</v>
          </cell>
          <cell r="BB284">
            <v>33</v>
          </cell>
          <cell r="BC284">
            <v>45</v>
          </cell>
          <cell r="BD284">
            <v>29</v>
          </cell>
          <cell r="BE284">
            <v>74</v>
          </cell>
          <cell r="BF284">
            <v>416</v>
          </cell>
          <cell r="BG284">
            <v>78</v>
          </cell>
          <cell r="BH284">
            <v>596</v>
          </cell>
          <cell r="BI284">
            <v>79.466666666666669</v>
          </cell>
          <cell r="BK284" t="str">
            <v>D+</v>
          </cell>
          <cell r="BL284" t="str">
            <v>F</v>
          </cell>
          <cell r="BM284" t="str">
            <v>A</v>
          </cell>
          <cell r="BN284" t="str">
            <v>C</v>
          </cell>
          <cell r="BO284" t="str">
            <v>C</v>
          </cell>
          <cell r="BP284" t="str">
            <v>A++</v>
          </cell>
          <cell r="BQ284" t="str">
            <v>A++</v>
          </cell>
          <cell r="BR284" t="str">
            <v>A++</v>
          </cell>
          <cell r="BS284" t="str">
            <v>A++</v>
          </cell>
          <cell r="BT284" t="str">
            <v>A</v>
          </cell>
          <cell r="BU284" t="str">
            <v>A+</v>
          </cell>
          <cell r="BW284">
            <v>2</v>
          </cell>
          <cell r="BX284">
            <v>4</v>
          </cell>
          <cell r="BY284">
            <v>4</v>
          </cell>
          <cell r="BZ284">
            <v>2</v>
          </cell>
          <cell r="CA284">
            <v>2</v>
          </cell>
          <cell r="CB284">
            <v>1</v>
          </cell>
          <cell r="CC284">
            <v>1</v>
          </cell>
          <cell r="CD284">
            <v>1.5</v>
          </cell>
          <cell r="CE284">
            <v>1</v>
          </cell>
          <cell r="CF284">
            <v>1.5</v>
          </cell>
          <cell r="CG284">
            <v>0.5</v>
          </cell>
          <cell r="CH284">
            <v>20.5</v>
          </cell>
          <cell r="CI284">
            <v>1</v>
          </cell>
          <cell r="CJ284" t="str">
            <v>Fail</v>
          </cell>
          <cell r="CK284">
            <v>6.5487804878048781</v>
          </cell>
        </row>
        <row r="285">
          <cell r="B285" t="str">
            <v>PIET23AD008</v>
          </cell>
          <cell r="C285" t="str">
            <v>ANIKET SINGH</v>
          </cell>
          <cell r="D285" t="str">
            <v>23EPTAD008</v>
          </cell>
          <cell r="E285" t="str">
            <v>E-08</v>
          </cell>
          <cell r="F285"/>
          <cell r="G285">
            <v>7</v>
          </cell>
          <cell r="H285">
            <v>10</v>
          </cell>
          <cell r="I285">
            <v>10</v>
          </cell>
          <cell r="J285">
            <v>27</v>
          </cell>
          <cell r="K285">
            <v>5</v>
          </cell>
          <cell r="L285">
            <v>8</v>
          </cell>
          <cell r="M285">
            <v>10</v>
          </cell>
          <cell r="N285">
            <v>23</v>
          </cell>
          <cell r="O285">
            <v>8</v>
          </cell>
          <cell r="P285">
            <v>10</v>
          </cell>
          <cell r="Q285">
            <v>10</v>
          </cell>
          <cell r="R285">
            <v>28</v>
          </cell>
          <cell r="S285">
            <v>4</v>
          </cell>
          <cell r="T285">
            <v>8</v>
          </cell>
          <cell r="U285">
            <v>10</v>
          </cell>
          <cell r="V285">
            <v>22</v>
          </cell>
          <cell r="W285">
            <v>6</v>
          </cell>
          <cell r="X285">
            <v>10</v>
          </cell>
          <cell r="Y285">
            <v>10</v>
          </cell>
          <cell r="Z285">
            <v>26</v>
          </cell>
          <cell r="AA285">
            <v>126</v>
          </cell>
          <cell r="AB285">
            <v>7</v>
          </cell>
          <cell r="AC285">
            <v>8</v>
          </cell>
          <cell r="AD285">
            <v>40</v>
          </cell>
          <cell r="AE285">
            <v>55</v>
          </cell>
          <cell r="AF285">
            <v>33</v>
          </cell>
          <cell r="AG285">
            <v>88</v>
          </cell>
          <cell r="AH285">
            <v>8</v>
          </cell>
          <cell r="AI285">
            <v>8</v>
          </cell>
          <cell r="AJ285">
            <v>34</v>
          </cell>
          <cell r="AK285">
            <v>50</v>
          </cell>
          <cell r="AL285">
            <v>29</v>
          </cell>
          <cell r="AM285">
            <v>79</v>
          </cell>
          <cell r="AN285">
            <v>7</v>
          </cell>
          <cell r="AO285">
            <v>8</v>
          </cell>
          <cell r="AP285">
            <v>37</v>
          </cell>
          <cell r="AQ285">
            <v>52</v>
          </cell>
          <cell r="AR285">
            <v>31</v>
          </cell>
          <cell r="AS285">
            <v>83</v>
          </cell>
          <cell r="AT285">
            <v>8</v>
          </cell>
          <cell r="AU285">
            <v>8</v>
          </cell>
          <cell r="AV285">
            <v>38</v>
          </cell>
          <cell r="AW285">
            <v>54</v>
          </cell>
          <cell r="AX285">
            <v>25</v>
          </cell>
          <cell r="AY285">
            <v>79</v>
          </cell>
          <cell r="AZ285">
            <v>8</v>
          </cell>
          <cell r="BA285">
            <v>4</v>
          </cell>
          <cell r="BB285">
            <v>35</v>
          </cell>
          <cell r="BC285">
            <v>47</v>
          </cell>
          <cell r="BD285">
            <v>25</v>
          </cell>
          <cell r="BE285">
            <v>72</v>
          </cell>
          <cell r="BF285">
            <v>401</v>
          </cell>
          <cell r="BG285">
            <v>55</v>
          </cell>
          <cell r="BH285">
            <v>582</v>
          </cell>
          <cell r="BI285">
            <v>77.600000000000009</v>
          </cell>
          <cell r="BK285" t="str">
            <v>A</v>
          </cell>
          <cell r="BL285" t="str">
            <v>C</v>
          </cell>
          <cell r="BM285" t="str">
            <v>B+</v>
          </cell>
          <cell r="BN285" t="str">
            <v>D</v>
          </cell>
          <cell r="BO285" t="str">
            <v>B</v>
          </cell>
          <cell r="BP285" t="str">
            <v>A+</v>
          </cell>
          <cell r="BQ285" t="str">
            <v>A++</v>
          </cell>
          <cell r="BR285" t="str">
            <v>A++</v>
          </cell>
          <cell r="BS285" t="str">
            <v>A+</v>
          </cell>
          <cell r="BT285" t="str">
            <v>A</v>
          </cell>
          <cell r="BU285" t="str">
            <v>C</v>
          </cell>
          <cell r="BW285">
            <v>2</v>
          </cell>
          <cell r="BX285">
            <v>4</v>
          </cell>
          <cell r="BY285">
            <v>4</v>
          </cell>
          <cell r="BZ285">
            <v>2</v>
          </cell>
          <cell r="CA285">
            <v>2</v>
          </cell>
          <cell r="CB285">
            <v>1</v>
          </cell>
          <cell r="CC285">
            <v>1</v>
          </cell>
          <cell r="CD285">
            <v>1.5</v>
          </cell>
          <cell r="CE285">
            <v>1</v>
          </cell>
          <cell r="CF285">
            <v>1.5</v>
          </cell>
          <cell r="CG285">
            <v>0.5</v>
          </cell>
          <cell r="CH285">
            <v>20.5</v>
          </cell>
          <cell r="CI285">
            <v>0</v>
          </cell>
          <cell r="CJ285" t="str">
            <v>Pass</v>
          </cell>
          <cell r="CK285">
            <v>7.8</v>
          </cell>
        </row>
        <row r="286">
          <cell r="B286" t="str">
            <v>PIET23AD009</v>
          </cell>
          <cell r="C286" t="str">
            <v>ANIL JANGID</v>
          </cell>
          <cell r="D286" t="str">
            <v>23EPTAD009</v>
          </cell>
          <cell r="E286" t="str">
            <v>E-09</v>
          </cell>
          <cell r="F286"/>
          <cell r="G286">
            <v>8</v>
          </cell>
          <cell r="H286">
            <v>10</v>
          </cell>
          <cell r="I286">
            <v>10</v>
          </cell>
          <cell r="J286">
            <v>28</v>
          </cell>
          <cell r="K286">
            <v>7</v>
          </cell>
          <cell r="L286">
            <v>10</v>
          </cell>
          <cell r="M286">
            <v>8</v>
          </cell>
          <cell r="N286">
            <v>25</v>
          </cell>
          <cell r="O286">
            <v>8</v>
          </cell>
          <cell r="P286">
            <v>10</v>
          </cell>
          <cell r="Q286">
            <v>10</v>
          </cell>
          <cell r="R286">
            <v>28</v>
          </cell>
          <cell r="S286">
            <v>7</v>
          </cell>
          <cell r="T286">
            <v>10</v>
          </cell>
          <cell r="U286">
            <v>10</v>
          </cell>
          <cell r="V286">
            <v>27</v>
          </cell>
          <cell r="W286">
            <v>5</v>
          </cell>
          <cell r="X286">
            <v>10</v>
          </cell>
          <cell r="Y286">
            <v>8</v>
          </cell>
          <cell r="Z286">
            <v>23</v>
          </cell>
          <cell r="AA286">
            <v>131</v>
          </cell>
          <cell r="AB286">
            <v>9</v>
          </cell>
          <cell r="AC286">
            <v>9</v>
          </cell>
          <cell r="AD286">
            <v>39</v>
          </cell>
          <cell r="AE286">
            <v>57</v>
          </cell>
          <cell r="AF286">
            <v>33</v>
          </cell>
          <cell r="AG286">
            <v>90</v>
          </cell>
          <cell r="AH286">
            <v>8</v>
          </cell>
          <cell r="AI286">
            <v>7</v>
          </cell>
          <cell r="AJ286">
            <v>34</v>
          </cell>
          <cell r="AK286">
            <v>49</v>
          </cell>
          <cell r="AL286">
            <v>31</v>
          </cell>
          <cell r="AM286">
            <v>80</v>
          </cell>
          <cell r="AN286">
            <v>8</v>
          </cell>
          <cell r="AO286">
            <v>8</v>
          </cell>
          <cell r="AP286">
            <v>40</v>
          </cell>
          <cell r="AQ286">
            <v>56</v>
          </cell>
          <cell r="AR286">
            <v>33</v>
          </cell>
          <cell r="AS286">
            <v>89</v>
          </cell>
          <cell r="AT286">
            <v>9</v>
          </cell>
          <cell r="AU286">
            <v>8</v>
          </cell>
          <cell r="AV286">
            <v>39</v>
          </cell>
          <cell r="AW286">
            <v>56</v>
          </cell>
          <cell r="AX286">
            <v>30</v>
          </cell>
          <cell r="AY286">
            <v>86</v>
          </cell>
          <cell r="AZ286">
            <v>8</v>
          </cell>
          <cell r="BA286">
            <v>8</v>
          </cell>
          <cell r="BB286">
            <v>37</v>
          </cell>
          <cell r="BC286">
            <v>53</v>
          </cell>
          <cell r="BD286">
            <v>26</v>
          </cell>
          <cell r="BE286">
            <v>79</v>
          </cell>
          <cell r="BF286">
            <v>424</v>
          </cell>
          <cell r="BG286">
            <v>72</v>
          </cell>
          <cell r="BH286">
            <v>627</v>
          </cell>
          <cell r="BI286">
            <v>83.6</v>
          </cell>
          <cell r="BK286" t="str">
            <v>A++</v>
          </cell>
          <cell r="BL286" t="str">
            <v>C+</v>
          </cell>
          <cell r="BM286" t="str">
            <v>A</v>
          </cell>
          <cell r="BN286" t="str">
            <v>A</v>
          </cell>
          <cell r="BO286" t="str">
            <v>B</v>
          </cell>
          <cell r="BP286" t="str">
            <v>A+</v>
          </cell>
          <cell r="BQ286" t="str">
            <v>A++</v>
          </cell>
          <cell r="BR286" t="str">
            <v>A++</v>
          </cell>
          <cell r="BS286" t="str">
            <v>A++</v>
          </cell>
          <cell r="BT286" t="str">
            <v>A+</v>
          </cell>
          <cell r="BU286" t="str">
            <v>A</v>
          </cell>
          <cell r="BW286">
            <v>2</v>
          </cell>
          <cell r="BX286">
            <v>4</v>
          </cell>
          <cell r="BY286">
            <v>4</v>
          </cell>
          <cell r="BZ286">
            <v>2</v>
          </cell>
          <cell r="CA286">
            <v>2</v>
          </cell>
          <cell r="CB286">
            <v>1</v>
          </cell>
          <cell r="CC286">
            <v>1</v>
          </cell>
          <cell r="CD286">
            <v>1.5</v>
          </cell>
          <cell r="CE286">
            <v>1</v>
          </cell>
          <cell r="CF286">
            <v>1.5</v>
          </cell>
          <cell r="CG286">
            <v>0.5</v>
          </cell>
          <cell r="CH286">
            <v>20.5</v>
          </cell>
          <cell r="CI286">
            <v>0</v>
          </cell>
          <cell r="CJ286" t="str">
            <v>Pass</v>
          </cell>
          <cell r="CK286">
            <v>8.57</v>
          </cell>
        </row>
        <row r="287">
          <cell r="B287" t="str">
            <v>PIET23AD010</v>
          </cell>
          <cell r="C287" t="str">
            <v>ARSHIT KUMAR MITTAL</v>
          </cell>
          <cell r="D287" t="str">
            <v>23EPTAD010</v>
          </cell>
          <cell r="E287" t="str">
            <v>E-10</v>
          </cell>
          <cell r="F287"/>
          <cell r="G287">
            <v>6</v>
          </cell>
          <cell r="H287">
            <v>8</v>
          </cell>
          <cell r="I287">
            <v>10</v>
          </cell>
          <cell r="J287">
            <v>24</v>
          </cell>
          <cell r="K287">
            <v>4</v>
          </cell>
          <cell r="L287">
            <v>7</v>
          </cell>
          <cell r="M287">
            <v>10</v>
          </cell>
          <cell r="N287">
            <v>21</v>
          </cell>
          <cell r="O287">
            <v>5</v>
          </cell>
          <cell r="P287">
            <v>8</v>
          </cell>
          <cell r="Q287">
            <v>10</v>
          </cell>
          <cell r="R287">
            <v>23</v>
          </cell>
          <cell r="S287">
            <v>4</v>
          </cell>
          <cell r="T287">
            <v>9</v>
          </cell>
          <cell r="U287">
            <v>10</v>
          </cell>
          <cell r="V287">
            <v>23</v>
          </cell>
          <cell r="W287">
            <v>5</v>
          </cell>
          <cell r="X287">
            <v>7</v>
          </cell>
          <cell r="Y287">
            <v>10</v>
          </cell>
          <cell r="Z287">
            <v>22</v>
          </cell>
          <cell r="AA287">
            <v>113</v>
          </cell>
          <cell r="AB287">
            <v>6</v>
          </cell>
          <cell r="AC287">
            <v>7</v>
          </cell>
          <cell r="AD287">
            <v>40</v>
          </cell>
          <cell r="AE287">
            <v>53</v>
          </cell>
          <cell r="AF287">
            <v>32</v>
          </cell>
          <cell r="AG287">
            <v>85</v>
          </cell>
          <cell r="AH287">
            <v>6</v>
          </cell>
          <cell r="AI287">
            <v>7</v>
          </cell>
          <cell r="AJ287">
            <v>34</v>
          </cell>
          <cell r="AK287">
            <v>47</v>
          </cell>
          <cell r="AL287">
            <v>26</v>
          </cell>
          <cell r="AM287">
            <v>73</v>
          </cell>
          <cell r="AN287">
            <v>6</v>
          </cell>
          <cell r="AO287">
            <v>7</v>
          </cell>
          <cell r="AP287">
            <v>39</v>
          </cell>
          <cell r="AQ287">
            <v>52</v>
          </cell>
          <cell r="AR287">
            <v>33</v>
          </cell>
          <cell r="AS287">
            <v>85</v>
          </cell>
          <cell r="AT287">
            <v>8</v>
          </cell>
          <cell r="AU287">
            <v>8</v>
          </cell>
          <cell r="AV287">
            <v>40</v>
          </cell>
          <cell r="AW287">
            <v>56</v>
          </cell>
          <cell r="AX287">
            <v>29</v>
          </cell>
          <cell r="AY287">
            <v>85</v>
          </cell>
          <cell r="AZ287">
            <v>9</v>
          </cell>
          <cell r="BA287">
            <v>8</v>
          </cell>
          <cell r="BB287">
            <v>38</v>
          </cell>
          <cell r="BC287">
            <v>55</v>
          </cell>
          <cell r="BD287">
            <v>28</v>
          </cell>
          <cell r="BE287">
            <v>83</v>
          </cell>
          <cell r="BF287">
            <v>411</v>
          </cell>
          <cell r="BG287">
            <v>80</v>
          </cell>
          <cell r="BH287">
            <v>604</v>
          </cell>
          <cell r="BI287">
            <v>80.533333333333331</v>
          </cell>
          <cell r="BK287" t="str">
            <v>A</v>
          </cell>
          <cell r="BL287" t="str">
            <v>E+</v>
          </cell>
          <cell r="BM287" t="str">
            <v>D+</v>
          </cell>
          <cell r="BN287" t="str">
            <v>C</v>
          </cell>
          <cell r="BO287" t="str">
            <v>D</v>
          </cell>
          <cell r="BP287" t="str">
            <v>A</v>
          </cell>
          <cell r="BQ287" t="str">
            <v>A++</v>
          </cell>
          <cell r="BR287" t="str">
            <v>A++</v>
          </cell>
          <cell r="BS287" t="str">
            <v>A++</v>
          </cell>
          <cell r="BT287" t="str">
            <v>A++</v>
          </cell>
          <cell r="BU287" t="str">
            <v>A+</v>
          </cell>
          <cell r="BW287">
            <v>2</v>
          </cell>
          <cell r="BX287">
            <v>4</v>
          </cell>
          <cell r="BY287">
            <v>4</v>
          </cell>
          <cell r="BZ287">
            <v>2</v>
          </cell>
          <cell r="CA287">
            <v>2</v>
          </cell>
          <cell r="CB287">
            <v>1</v>
          </cell>
          <cell r="CC287">
            <v>1</v>
          </cell>
          <cell r="CD287">
            <v>1.5</v>
          </cell>
          <cell r="CE287">
            <v>1</v>
          </cell>
          <cell r="CF287">
            <v>1.5</v>
          </cell>
          <cell r="CG287">
            <v>0.5</v>
          </cell>
          <cell r="CH287">
            <v>20.5</v>
          </cell>
          <cell r="CI287">
            <v>0</v>
          </cell>
          <cell r="CJ287" t="str">
            <v>Pass</v>
          </cell>
          <cell r="CK287">
            <v>7.22</v>
          </cell>
        </row>
        <row r="288">
          <cell r="B288" t="str">
            <v>PIET23AD011</v>
          </cell>
          <cell r="C288" t="str">
            <v>ARYAN NAMA</v>
          </cell>
          <cell r="D288" t="str">
            <v>23EPTAD011</v>
          </cell>
          <cell r="E288" t="str">
            <v>E-11</v>
          </cell>
          <cell r="F288"/>
          <cell r="G288">
            <v>8</v>
          </cell>
          <cell r="H288">
            <v>10</v>
          </cell>
          <cell r="I288">
            <v>10</v>
          </cell>
          <cell r="J288">
            <v>28</v>
          </cell>
          <cell r="K288">
            <v>8</v>
          </cell>
          <cell r="L288">
            <v>10</v>
          </cell>
          <cell r="M288">
            <v>10</v>
          </cell>
          <cell r="N288">
            <v>28</v>
          </cell>
          <cell r="O288">
            <v>8</v>
          </cell>
          <cell r="P288">
            <v>10</v>
          </cell>
          <cell r="Q288">
            <v>10</v>
          </cell>
          <cell r="R288">
            <v>28</v>
          </cell>
          <cell r="S288">
            <v>6</v>
          </cell>
          <cell r="T288">
            <v>10</v>
          </cell>
          <cell r="U288">
            <v>10</v>
          </cell>
          <cell r="V288">
            <v>26</v>
          </cell>
          <cell r="W288">
            <v>6</v>
          </cell>
          <cell r="X288">
            <v>9</v>
          </cell>
          <cell r="Y288">
            <v>8</v>
          </cell>
          <cell r="Z288">
            <v>23</v>
          </cell>
          <cell r="AA288">
            <v>133</v>
          </cell>
          <cell r="AB288">
            <v>8</v>
          </cell>
          <cell r="AC288">
            <v>9</v>
          </cell>
          <cell r="AD288">
            <v>40</v>
          </cell>
          <cell r="AE288">
            <v>57</v>
          </cell>
          <cell r="AF288">
            <v>30</v>
          </cell>
          <cell r="AG288">
            <v>87</v>
          </cell>
          <cell r="AH288">
            <v>7</v>
          </cell>
          <cell r="AI288">
            <v>6</v>
          </cell>
          <cell r="AJ288">
            <v>33</v>
          </cell>
          <cell r="AK288">
            <v>46</v>
          </cell>
          <cell r="AL288">
            <v>29</v>
          </cell>
          <cell r="AM288">
            <v>75</v>
          </cell>
          <cell r="AN288">
            <v>6</v>
          </cell>
          <cell r="AO288">
            <v>8</v>
          </cell>
          <cell r="AP288">
            <v>40</v>
          </cell>
          <cell r="AQ288">
            <v>54</v>
          </cell>
          <cell r="AR288">
            <v>35</v>
          </cell>
          <cell r="AS288">
            <v>89</v>
          </cell>
          <cell r="AT288">
            <v>8</v>
          </cell>
          <cell r="AU288">
            <v>8</v>
          </cell>
          <cell r="AV288">
            <v>37</v>
          </cell>
          <cell r="AW288">
            <v>53</v>
          </cell>
          <cell r="AX288">
            <v>25</v>
          </cell>
          <cell r="AY288">
            <v>78</v>
          </cell>
          <cell r="AZ288">
            <v>8</v>
          </cell>
          <cell r="BA288">
            <v>9</v>
          </cell>
          <cell r="BB288">
            <v>36</v>
          </cell>
          <cell r="BC288">
            <v>53</v>
          </cell>
          <cell r="BD288">
            <v>32</v>
          </cell>
          <cell r="BE288">
            <v>85</v>
          </cell>
          <cell r="BF288">
            <v>414</v>
          </cell>
          <cell r="BG288">
            <v>91</v>
          </cell>
          <cell r="BH288">
            <v>638</v>
          </cell>
          <cell r="BI288">
            <v>85.066666666666663</v>
          </cell>
          <cell r="BK288" t="str">
            <v>B</v>
          </cell>
          <cell r="BL288" t="str">
            <v>A++</v>
          </cell>
          <cell r="BM288" t="str">
            <v>C+</v>
          </cell>
          <cell r="BN288" t="str">
            <v>C+</v>
          </cell>
          <cell r="BO288" t="str">
            <v>C</v>
          </cell>
          <cell r="BP288" t="str">
            <v>A</v>
          </cell>
          <cell r="BQ288" t="str">
            <v>A++</v>
          </cell>
          <cell r="BR288" t="str">
            <v>A++</v>
          </cell>
          <cell r="BS288" t="str">
            <v>A+</v>
          </cell>
          <cell r="BT288" t="str">
            <v>A++</v>
          </cell>
          <cell r="BU288" t="str">
            <v>A++</v>
          </cell>
          <cell r="BW288">
            <v>2</v>
          </cell>
          <cell r="BX288">
            <v>4</v>
          </cell>
          <cell r="BY288">
            <v>4</v>
          </cell>
          <cell r="BZ288">
            <v>2</v>
          </cell>
          <cell r="CA288">
            <v>2</v>
          </cell>
          <cell r="CB288">
            <v>1</v>
          </cell>
          <cell r="CC288">
            <v>1</v>
          </cell>
          <cell r="CD288">
            <v>1.5</v>
          </cell>
          <cell r="CE288">
            <v>1</v>
          </cell>
          <cell r="CF288">
            <v>1.5</v>
          </cell>
          <cell r="CG288">
            <v>0.5</v>
          </cell>
          <cell r="CH288">
            <v>20.5</v>
          </cell>
          <cell r="CI288">
            <v>0</v>
          </cell>
          <cell r="CJ288" t="str">
            <v>Pass</v>
          </cell>
          <cell r="CK288">
            <v>8.41</v>
          </cell>
        </row>
        <row r="289">
          <cell r="B289" t="str">
            <v>PIET23AD012</v>
          </cell>
          <cell r="C289" t="str">
            <v>ASHLEY KUMAWAT</v>
          </cell>
          <cell r="D289" t="str">
            <v>23EPTAD012</v>
          </cell>
          <cell r="E289" t="str">
            <v>E-12</v>
          </cell>
          <cell r="F289"/>
          <cell r="G289">
            <v>10</v>
          </cell>
          <cell r="H289">
            <v>10</v>
          </cell>
          <cell r="I289">
            <v>10</v>
          </cell>
          <cell r="J289">
            <v>30</v>
          </cell>
          <cell r="K289">
            <v>7</v>
          </cell>
          <cell r="L289">
            <v>9</v>
          </cell>
          <cell r="M289">
            <v>10</v>
          </cell>
          <cell r="N289">
            <v>26</v>
          </cell>
          <cell r="O289">
            <v>8</v>
          </cell>
          <cell r="P289">
            <v>10</v>
          </cell>
          <cell r="Q289">
            <v>10</v>
          </cell>
          <cell r="R289">
            <v>28</v>
          </cell>
          <cell r="S289">
            <v>5</v>
          </cell>
          <cell r="T289">
            <v>10</v>
          </cell>
          <cell r="U289">
            <v>10</v>
          </cell>
          <cell r="V289">
            <v>25</v>
          </cell>
          <cell r="W289">
            <v>8</v>
          </cell>
          <cell r="X289">
            <v>9</v>
          </cell>
          <cell r="Y289">
            <v>10</v>
          </cell>
          <cell r="Z289">
            <v>27</v>
          </cell>
          <cell r="AA289">
            <v>136</v>
          </cell>
          <cell r="AB289">
            <v>8</v>
          </cell>
          <cell r="AC289">
            <v>9</v>
          </cell>
          <cell r="AD289">
            <v>40</v>
          </cell>
          <cell r="AE289">
            <v>57</v>
          </cell>
          <cell r="AF289">
            <v>36</v>
          </cell>
          <cell r="AG289">
            <v>93</v>
          </cell>
          <cell r="AH289">
            <v>7</v>
          </cell>
          <cell r="AI289">
            <v>7</v>
          </cell>
          <cell r="AJ289">
            <v>37</v>
          </cell>
          <cell r="AK289">
            <v>51</v>
          </cell>
          <cell r="AL289">
            <v>30</v>
          </cell>
          <cell r="AM289">
            <v>81</v>
          </cell>
          <cell r="AN289">
            <v>9</v>
          </cell>
          <cell r="AO289">
            <v>10</v>
          </cell>
          <cell r="AP289">
            <v>40</v>
          </cell>
          <cell r="AQ289">
            <v>59</v>
          </cell>
          <cell r="AR289">
            <v>36</v>
          </cell>
          <cell r="AS289">
            <v>95</v>
          </cell>
          <cell r="AT289">
            <v>8</v>
          </cell>
          <cell r="AU289">
            <v>8</v>
          </cell>
          <cell r="AV289">
            <v>36</v>
          </cell>
          <cell r="AW289">
            <v>52</v>
          </cell>
          <cell r="AX289">
            <v>26</v>
          </cell>
          <cell r="AY289">
            <v>78</v>
          </cell>
          <cell r="AZ289">
            <v>8</v>
          </cell>
          <cell r="BA289">
            <v>9</v>
          </cell>
          <cell r="BB289">
            <v>37</v>
          </cell>
          <cell r="BC289">
            <v>54</v>
          </cell>
          <cell r="BD289">
            <v>32</v>
          </cell>
          <cell r="BE289">
            <v>86</v>
          </cell>
          <cell r="BF289">
            <v>433</v>
          </cell>
          <cell r="BG289">
            <v>98</v>
          </cell>
          <cell r="BH289">
            <v>667</v>
          </cell>
          <cell r="BI289">
            <v>88.933333333333337</v>
          </cell>
          <cell r="BK289" t="str">
            <v>A++</v>
          </cell>
          <cell r="BL289" t="str">
            <v>B+</v>
          </cell>
          <cell r="BM289" t="str">
            <v>B+</v>
          </cell>
          <cell r="BN289" t="str">
            <v>D+</v>
          </cell>
          <cell r="BO289" t="str">
            <v>B</v>
          </cell>
          <cell r="BP289" t="str">
            <v>A++</v>
          </cell>
          <cell r="BQ289" t="str">
            <v>A++</v>
          </cell>
          <cell r="BR289" t="str">
            <v>A++</v>
          </cell>
          <cell r="BS289" t="str">
            <v>A+</v>
          </cell>
          <cell r="BT289" t="str">
            <v>A++</v>
          </cell>
          <cell r="BU289" t="str">
            <v>A++</v>
          </cell>
          <cell r="BW289">
            <v>2</v>
          </cell>
          <cell r="BX289">
            <v>4</v>
          </cell>
          <cell r="BY289">
            <v>4</v>
          </cell>
          <cell r="BZ289">
            <v>2</v>
          </cell>
          <cell r="CA289">
            <v>2</v>
          </cell>
          <cell r="CB289">
            <v>1</v>
          </cell>
          <cell r="CC289">
            <v>1</v>
          </cell>
          <cell r="CD289">
            <v>1.5</v>
          </cell>
          <cell r="CE289">
            <v>1</v>
          </cell>
          <cell r="CF289">
            <v>1.5</v>
          </cell>
          <cell r="CG289">
            <v>0.5</v>
          </cell>
          <cell r="CH289">
            <v>20.5</v>
          </cell>
          <cell r="CI289">
            <v>0</v>
          </cell>
          <cell r="CJ289" t="str">
            <v>Pass</v>
          </cell>
          <cell r="CK289">
            <v>8.5399999999999991</v>
          </cell>
        </row>
        <row r="290">
          <cell r="B290" t="str">
            <v>PIET23AD013</v>
          </cell>
          <cell r="C290" t="str">
            <v>BHOOMI AGRAWAL</v>
          </cell>
          <cell r="D290" t="str">
            <v>23EPTAD013</v>
          </cell>
          <cell r="E290" t="str">
            <v>E-13</v>
          </cell>
          <cell r="F290"/>
          <cell r="G290">
            <v>5</v>
          </cell>
          <cell r="H290">
            <v>9</v>
          </cell>
          <cell r="I290">
            <v>10</v>
          </cell>
          <cell r="J290">
            <v>24</v>
          </cell>
          <cell r="K290">
            <v>5</v>
          </cell>
          <cell r="L290" t="str">
            <v>N</v>
          </cell>
          <cell r="M290">
            <v>7</v>
          </cell>
          <cell r="N290">
            <v>12</v>
          </cell>
          <cell r="O290" t="str">
            <v>N</v>
          </cell>
          <cell r="P290">
            <v>9</v>
          </cell>
          <cell r="Q290">
            <v>9</v>
          </cell>
          <cell r="R290">
            <v>18</v>
          </cell>
          <cell r="S290">
            <v>1</v>
          </cell>
          <cell r="T290">
            <v>7</v>
          </cell>
          <cell r="U290">
            <v>10</v>
          </cell>
          <cell r="V290">
            <v>18</v>
          </cell>
          <cell r="W290">
            <v>1</v>
          </cell>
          <cell r="X290">
            <v>7</v>
          </cell>
          <cell r="Y290">
            <v>10</v>
          </cell>
          <cell r="Z290">
            <v>18</v>
          </cell>
          <cell r="AA290">
            <v>90</v>
          </cell>
          <cell r="AB290">
            <v>2</v>
          </cell>
          <cell r="AC290">
            <v>2</v>
          </cell>
          <cell r="AD290">
            <v>20</v>
          </cell>
          <cell r="AE290">
            <v>24</v>
          </cell>
          <cell r="AF290">
            <v>22</v>
          </cell>
          <cell r="AG290">
            <v>46</v>
          </cell>
          <cell r="AH290">
            <v>7</v>
          </cell>
          <cell r="AI290">
            <v>5</v>
          </cell>
          <cell r="AJ290">
            <v>36</v>
          </cell>
          <cell r="AK290">
            <v>48</v>
          </cell>
          <cell r="AL290">
            <v>29</v>
          </cell>
          <cell r="AM290">
            <v>77</v>
          </cell>
          <cell r="AN290">
            <v>6</v>
          </cell>
          <cell r="AO290">
            <v>7</v>
          </cell>
          <cell r="AP290">
            <v>33</v>
          </cell>
          <cell r="AQ290">
            <v>46</v>
          </cell>
          <cell r="AR290">
            <v>28</v>
          </cell>
          <cell r="AS290">
            <v>74</v>
          </cell>
          <cell r="AT290">
            <v>8</v>
          </cell>
          <cell r="AU290">
            <v>5</v>
          </cell>
          <cell r="AV290">
            <v>38</v>
          </cell>
          <cell r="AW290">
            <v>51</v>
          </cell>
          <cell r="AX290">
            <v>20</v>
          </cell>
          <cell r="AY290">
            <v>71</v>
          </cell>
          <cell r="AZ290">
            <v>5</v>
          </cell>
          <cell r="BA290">
            <v>5</v>
          </cell>
          <cell r="BB290">
            <v>33</v>
          </cell>
          <cell r="BC290">
            <v>43</v>
          </cell>
          <cell r="BD290">
            <v>28</v>
          </cell>
          <cell r="BE290">
            <v>71</v>
          </cell>
          <cell r="BF290">
            <v>339</v>
          </cell>
          <cell r="BG290">
            <v>47</v>
          </cell>
          <cell r="BH290">
            <v>476</v>
          </cell>
          <cell r="BI290">
            <v>63.466666666666669</v>
          </cell>
          <cell r="BK290" t="str">
            <v>B</v>
          </cell>
          <cell r="BL290" t="str">
            <v>F</v>
          </cell>
          <cell r="BM290" t="str">
            <v>D</v>
          </cell>
          <cell r="BN290" t="str">
            <v>F</v>
          </cell>
          <cell r="BO290" t="str">
            <v>F</v>
          </cell>
          <cell r="BP290" t="str">
            <v>A+</v>
          </cell>
          <cell r="BQ290" t="str">
            <v>D</v>
          </cell>
          <cell r="BR290" t="str">
            <v>A</v>
          </cell>
          <cell r="BS290" t="str">
            <v>B+</v>
          </cell>
          <cell r="BT290" t="str">
            <v>B+</v>
          </cell>
          <cell r="BU290" t="str">
            <v>D</v>
          </cell>
          <cell r="BW290">
            <v>2</v>
          </cell>
          <cell r="BX290">
            <v>4</v>
          </cell>
          <cell r="BY290">
            <v>4</v>
          </cell>
          <cell r="BZ290">
            <v>2</v>
          </cell>
          <cell r="CA290">
            <v>2</v>
          </cell>
          <cell r="CB290">
            <v>1</v>
          </cell>
          <cell r="CC290">
            <v>1</v>
          </cell>
          <cell r="CD290">
            <v>1.5</v>
          </cell>
          <cell r="CE290">
            <v>1</v>
          </cell>
          <cell r="CF290">
            <v>1.5</v>
          </cell>
          <cell r="CG290">
            <v>0.5</v>
          </cell>
          <cell r="CH290">
            <v>20.5</v>
          </cell>
          <cell r="CI290">
            <v>3</v>
          </cell>
          <cell r="CJ290" t="str">
            <v>Fail</v>
          </cell>
          <cell r="CK290">
            <v>4.2439024390243905</v>
          </cell>
        </row>
        <row r="291">
          <cell r="B291" t="str">
            <v>PIET23AD014</v>
          </cell>
          <cell r="C291" t="str">
            <v>CHETAN SINGH DHAKED</v>
          </cell>
          <cell r="D291" t="str">
            <v>23EPTAD014</v>
          </cell>
          <cell r="E291" t="str">
            <v>E-14</v>
          </cell>
          <cell r="F291"/>
          <cell r="G291">
            <v>9</v>
          </cell>
          <cell r="H291">
            <v>10</v>
          </cell>
          <cell r="I291">
            <v>10</v>
          </cell>
          <cell r="J291">
            <v>29</v>
          </cell>
          <cell r="K291">
            <v>9</v>
          </cell>
          <cell r="L291">
            <v>10</v>
          </cell>
          <cell r="M291">
            <v>10</v>
          </cell>
          <cell r="N291">
            <v>29</v>
          </cell>
          <cell r="O291">
            <v>8</v>
          </cell>
          <cell r="P291">
            <v>10</v>
          </cell>
          <cell r="Q291">
            <v>10</v>
          </cell>
          <cell r="R291">
            <v>28</v>
          </cell>
          <cell r="S291">
            <v>9</v>
          </cell>
          <cell r="T291">
            <v>10</v>
          </cell>
          <cell r="U291">
            <v>10</v>
          </cell>
          <cell r="V291">
            <v>29</v>
          </cell>
          <cell r="W291">
            <v>9</v>
          </cell>
          <cell r="X291">
            <v>10</v>
          </cell>
          <cell r="Y291">
            <v>10</v>
          </cell>
          <cell r="Z291">
            <v>29</v>
          </cell>
          <cell r="AA291">
            <v>144</v>
          </cell>
          <cell r="AB291">
            <v>10</v>
          </cell>
          <cell r="AC291">
            <v>9</v>
          </cell>
          <cell r="AD291">
            <v>40</v>
          </cell>
          <cell r="AE291">
            <v>59</v>
          </cell>
          <cell r="AF291">
            <v>37</v>
          </cell>
          <cell r="AG291">
            <v>96</v>
          </cell>
          <cell r="AH291">
            <v>7</v>
          </cell>
          <cell r="AI291">
            <v>7</v>
          </cell>
          <cell r="AJ291">
            <v>34</v>
          </cell>
          <cell r="AK291">
            <v>48</v>
          </cell>
          <cell r="AL291">
            <v>31</v>
          </cell>
          <cell r="AM291">
            <v>79</v>
          </cell>
          <cell r="AN291">
            <v>10</v>
          </cell>
          <cell r="AO291">
            <v>9</v>
          </cell>
          <cell r="AP291">
            <v>40</v>
          </cell>
          <cell r="AQ291">
            <v>59</v>
          </cell>
          <cell r="AR291">
            <v>39</v>
          </cell>
          <cell r="AS291">
            <v>98</v>
          </cell>
          <cell r="AT291">
            <v>8</v>
          </cell>
          <cell r="AU291">
            <v>8</v>
          </cell>
          <cell r="AV291">
            <v>40</v>
          </cell>
          <cell r="AW291">
            <v>56</v>
          </cell>
          <cell r="AX291">
            <v>35</v>
          </cell>
          <cell r="AY291">
            <v>91</v>
          </cell>
          <cell r="AZ291">
            <v>8</v>
          </cell>
          <cell r="BA291">
            <v>9</v>
          </cell>
          <cell r="BB291">
            <v>39</v>
          </cell>
          <cell r="BC291">
            <v>56</v>
          </cell>
          <cell r="BD291">
            <v>31</v>
          </cell>
          <cell r="BE291">
            <v>87</v>
          </cell>
          <cell r="BF291">
            <v>451</v>
          </cell>
          <cell r="BG291">
            <v>100</v>
          </cell>
          <cell r="BH291">
            <v>695</v>
          </cell>
          <cell r="BI291">
            <v>92.666666666666657</v>
          </cell>
          <cell r="BK291" t="str">
            <v>A+</v>
          </cell>
          <cell r="BL291" t="str">
            <v>A+</v>
          </cell>
          <cell r="BM291" t="str">
            <v>A++</v>
          </cell>
          <cell r="BN291" t="str">
            <v>C+</v>
          </cell>
          <cell r="BO291" t="str">
            <v>A++</v>
          </cell>
          <cell r="BP291" t="str">
            <v>A+</v>
          </cell>
          <cell r="BQ291" t="str">
            <v>A++</v>
          </cell>
          <cell r="BR291" t="str">
            <v>A++</v>
          </cell>
          <cell r="BS291" t="str">
            <v>A++</v>
          </cell>
          <cell r="BT291" t="str">
            <v>A++</v>
          </cell>
          <cell r="BU291" t="str">
            <v>A++</v>
          </cell>
          <cell r="BW291">
            <v>2</v>
          </cell>
          <cell r="BX291">
            <v>4</v>
          </cell>
          <cell r="BY291">
            <v>4</v>
          </cell>
          <cell r="BZ291">
            <v>2</v>
          </cell>
          <cell r="CA291">
            <v>2</v>
          </cell>
          <cell r="CB291">
            <v>1</v>
          </cell>
          <cell r="CC291">
            <v>1</v>
          </cell>
          <cell r="CD291">
            <v>1.5</v>
          </cell>
          <cell r="CE291">
            <v>1</v>
          </cell>
          <cell r="CF291">
            <v>1.5</v>
          </cell>
          <cell r="CG291">
            <v>0.5</v>
          </cell>
          <cell r="CH291">
            <v>20.5</v>
          </cell>
          <cell r="CI291">
            <v>0</v>
          </cell>
          <cell r="CJ291" t="str">
            <v>Pass</v>
          </cell>
          <cell r="CK291">
            <v>9.3699999999999992</v>
          </cell>
        </row>
        <row r="292">
          <cell r="B292" t="str">
            <v>PIET23AD015</v>
          </cell>
          <cell r="C292" t="str">
            <v>CHITRAKSHI MAHAJAN</v>
          </cell>
          <cell r="D292" t="str">
            <v>23EPTAD015</v>
          </cell>
          <cell r="E292" t="str">
            <v>E-15</v>
          </cell>
          <cell r="F292"/>
          <cell r="G292">
            <v>7</v>
          </cell>
          <cell r="H292">
            <v>10</v>
          </cell>
          <cell r="I292">
            <v>10</v>
          </cell>
          <cell r="J292">
            <v>27</v>
          </cell>
          <cell r="K292">
            <v>9</v>
          </cell>
          <cell r="L292">
            <v>10</v>
          </cell>
          <cell r="M292">
            <v>10</v>
          </cell>
          <cell r="N292">
            <v>29</v>
          </cell>
          <cell r="O292">
            <v>8</v>
          </cell>
          <cell r="P292">
            <v>10</v>
          </cell>
          <cell r="Q292">
            <v>10</v>
          </cell>
          <cell r="R292">
            <v>28</v>
          </cell>
          <cell r="S292">
            <v>8</v>
          </cell>
          <cell r="T292">
            <v>10</v>
          </cell>
          <cell r="U292">
            <v>10</v>
          </cell>
          <cell r="V292">
            <v>28</v>
          </cell>
          <cell r="W292">
            <v>7</v>
          </cell>
          <cell r="X292">
            <v>10</v>
          </cell>
          <cell r="Y292">
            <v>10</v>
          </cell>
          <cell r="Z292">
            <v>27</v>
          </cell>
          <cell r="AA292">
            <v>139</v>
          </cell>
          <cell r="AB292">
            <v>10</v>
          </cell>
          <cell r="AC292">
            <v>10</v>
          </cell>
          <cell r="AD292">
            <v>40</v>
          </cell>
          <cell r="AE292">
            <v>60</v>
          </cell>
          <cell r="AF292">
            <v>38</v>
          </cell>
          <cell r="AG292">
            <v>98</v>
          </cell>
          <cell r="AH292">
            <v>8</v>
          </cell>
          <cell r="AI292">
            <v>9</v>
          </cell>
          <cell r="AJ292">
            <v>34</v>
          </cell>
          <cell r="AK292">
            <v>51</v>
          </cell>
          <cell r="AL292">
            <v>32</v>
          </cell>
          <cell r="AM292">
            <v>83</v>
          </cell>
          <cell r="AN292">
            <v>8</v>
          </cell>
          <cell r="AO292">
            <v>9</v>
          </cell>
          <cell r="AP292">
            <v>40</v>
          </cell>
          <cell r="AQ292">
            <v>57</v>
          </cell>
          <cell r="AR292">
            <v>35</v>
          </cell>
          <cell r="AS292">
            <v>92</v>
          </cell>
          <cell r="AT292">
            <v>9</v>
          </cell>
          <cell r="AU292">
            <v>8</v>
          </cell>
          <cell r="AV292">
            <v>40</v>
          </cell>
          <cell r="AW292">
            <v>57</v>
          </cell>
          <cell r="AX292">
            <v>34</v>
          </cell>
          <cell r="AY292">
            <v>91</v>
          </cell>
          <cell r="AZ292">
            <v>6</v>
          </cell>
          <cell r="BA292">
            <v>8</v>
          </cell>
          <cell r="BB292">
            <v>30</v>
          </cell>
          <cell r="BC292">
            <v>44</v>
          </cell>
          <cell r="BD292">
            <v>28</v>
          </cell>
          <cell r="BE292">
            <v>72</v>
          </cell>
          <cell r="BF292">
            <v>436</v>
          </cell>
          <cell r="BG292">
            <v>96</v>
          </cell>
          <cell r="BH292">
            <v>671</v>
          </cell>
          <cell r="BI292">
            <v>89.466666666666669</v>
          </cell>
          <cell r="BK292" t="str">
            <v>A++</v>
          </cell>
          <cell r="BL292" t="str">
            <v>C+</v>
          </cell>
          <cell r="BM292" t="str">
            <v>A++</v>
          </cell>
          <cell r="BN292" t="str">
            <v>C</v>
          </cell>
          <cell r="BO292" t="str">
            <v>B+</v>
          </cell>
          <cell r="BP292" t="str">
            <v>A++</v>
          </cell>
          <cell r="BQ292" t="str">
            <v>A++</v>
          </cell>
          <cell r="BR292" t="str">
            <v>A++</v>
          </cell>
          <cell r="BS292" t="str">
            <v>A++</v>
          </cell>
          <cell r="BT292" t="str">
            <v>A</v>
          </cell>
          <cell r="BU292" t="str">
            <v>A++</v>
          </cell>
          <cell r="BW292">
            <v>2</v>
          </cell>
          <cell r="BX292">
            <v>4</v>
          </cell>
          <cell r="BY292">
            <v>4</v>
          </cell>
          <cell r="BZ292">
            <v>2</v>
          </cell>
          <cell r="CA292">
            <v>2</v>
          </cell>
          <cell r="CB292">
            <v>1</v>
          </cell>
          <cell r="CC292">
            <v>1</v>
          </cell>
          <cell r="CD292">
            <v>1.5</v>
          </cell>
          <cell r="CE292">
            <v>1</v>
          </cell>
          <cell r="CF292">
            <v>1.5</v>
          </cell>
          <cell r="CG292">
            <v>0.5</v>
          </cell>
          <cell r="CH292">
            <v>20.5</v>
          </cell>
          <cell r="CI292">
            <v>0</v>
          </cell>
          <cell r="CJ292" t="str">
            <v>Pass</v>
          </cell>
          <cell r="CK292">
            <v>8.77</v>
          </cell>
        </row>
        <row r="293">
          <cell r="B293" t="str">
            <v>PIET23AD016</v>
          </cell>
          <cell r="C293" t="str">
            <v>DAKSH JAIN</v>
          </cell>
          <cell r="D293" t="str">
            <v>23EPTAD016</v>
          </cell>
          <cell r="E293" t="str">
            <v>E-16</v>
          </cell>
          <cell r="F293"/>
          <cell r="G293">
            <v>6</v>
          </cell>
          <cell r="H293">
            <v>10</v>
          </cell>
          <cell r="I293">
            <v>10</v>
          </cell>
          <cell r="J293">
            <v>26</v>
          </cell>
          <cell r="K293">
            <v>8</v>
          </cell>
          <cell r="L293">
            <v>10</v>
          </cell>
          <cell r="M293">
            <v>10</v>
          </cell>
          <cell r="N293">
            <v>28</v>
          </cell>
          <cell r="O293">
            <v>7</v>
          </cell>
          <cell r="P293">
            <v>9</v>
          </cell>
          <cell r="Q293">
            <v>10</v>
          </cell>
          <cell r="R293">
            <v>26</v>
          </cell>
          <cell r="S293">
            <v>7</v>
          </cell>
          <cell r="T293">
            <v>6</v>
          </cell>
          <cell r="U293">
            <v>10</v>
          </cell>
          <cell r="V293">
            <v>23</v>
          </cell>
          <cell r="W293">
            <v>6</v>
          </cell>
          <cell r="X293">
            <v>10</v>
          </cell>
          <cell r="Y293">
            <v>10</v>
          </cell>
          <cell r="Z293">
            <v>26</v>
          </cell>
          <cell r="AA293">
            <v>129</v>
          </cell>
          <cell r="AB293">
            <v>9</v>
          </cell>
          <cell r="AC293">
            <v>10</v>
          </cell>
          <cell r="AD293">
            <v>40</v>
          </cell>
          <cell r="AE293">
            <v>59</v>
          </cell>
          <cell r="AF293">
            <v>37</v>
          </cell>
          <cell r="AG293">
            <v>96</v>
          </cell>
          <cell r="AH293">
            <v>8</v>
          </cell>
          <cell r="AI293">
            <v>8</v>
          </cell>
          <cell r="AJ293">
            <v>33</v>
          </cell>
          <cell r="AK293">
            <v>49</v>
          </cell>
          <cell r="AL293">
            <v>28</v>
          </cell>
          <cell r="AM293">
            <v>77</v>
          </cell>
          <cell r="AN293">
            <v>8</v>
          </cell>
          <cell r="AO293">
            <v>7</v>
          </cell>
          <cell r="AP293">
            <v>40</v>
          </cell>
          <cell r="AQ293">
            <v>55</v>
          </cell>
          <cell r="AR293">
            <v>33</v>
          </cell>
          <cell r="AS293">
            <v>88</v>
          </cell>
          <cell r="AT293">
            <v>8</v>
          </cell>
          <cell r="AU293">
            <v>8</v>
          </cell>
          <cell r="AV293">
            <v>40</v>
          </cell>
          <cell r="AW293">
            <v>56</v>
          </cell>
          <cell r="AX293">
            <v>17</v>
          </cell>
          <cell r="AY293">
            <v>73</v>
          </cell>
          <cell r="AZ293">
            <v>8</v>
          </cell>
          <cell r="BA293">
            <v>8</v>
          </cell>
          <cell r="BB293">
            <v>35</v>
          </cell>
          <cell r="BC293">
            <v>51</v>
          </cell>
          <cell r="BD293">
            <v>34</v>
          </cell>
          <cell r="BE293">
            <v>85</v>
          </cell>
          <cell r="BF293">
            <v>419</v>
          </cell>
          <cell r="BG293">
            <v>99</v>
          </cell>
          <cell r="BH293">
            <v>647</v>
          </cell>
          <cell r="BI293">
            <v>86.266666666666666</v>
          </cell>
          <cell r="BK293" t="str">
            <v>A++</v>
          </cell>
          <cell r="BL293" t="str">
            <v>B+</v>
          </cell>
          <cell r="BM293" t="str">
            <v>A</v>
          </cell>
          <cell r="BN293" t="str">
            <v>D+</v>
          </cell>
          <cell r="BO293" t="str">
            <v>B</v>
          </cell>
          <cell r="BP293" t="str">
            <v>A+</v>
          </cell>
          <cell r="BQ293" t="str">
            <v>A++</v>
          </cell>
          <cell r="BR293" t="str">
            <v>A++</v>
          </cell>
          <cell r="BS293" t="str">
            <v>A</v>
          </cell>
          <cell r="BT293" t="str">
            <v>A++</v>
          </cell>
          <cell r="BU293" t="str">
            <v>A++</v>
          </cell>
          <cell r="BW293">
            <v>2</v>
          </cell>
          <cell r="BX293">
            <v>4</v>
          </cell>
          <cell r="BY293">
            <v>4</v>
          </cell>
          <cell r="BZ293">
            <v>2</v>
          </cell>
          <cell r="CA293">
            <v>2</v>
          </cell>
          <cell r="CB293">
            <v>1</v>
          </cell>
          <cell r="CC293">
            <v>1</v>
          </cell>
          <cell r="CD293">
            <v>1.5</v>
          </cell>
          <cell r="CE293">
            <v>1</v>
          </cell>
          <cell r="CF293">
            <v>1.5</v>
          </cell>
          <cell r="CG293">
            <v>0.5</v>
          </cell>
          <cell r="CH293">
            <v>20.5</v>
          </cell>
          <cell r="CI293">
            <v>0</v>
          </cell>
          <cell r="CJ293" t="str">
            <v>Pass</v>
          </cell>
          <cell r="CK293">
            <v>8.56</v>
          </cell>
        </row>
        <row r="294">
          <cell r="B294" t="str">
            <v>PIET23AD018</v>
          </cell>
          <cell r="C294" t="str">
            <v>DEVANSH GUPTA</v>
          </cell>
          <cell r="D294" t="str">
            <v>23EPTAD017</v>
          </cell>
          <cell r="E294" t="str">
            <v>E-18</v>
          </cell>
          <cell r="F294"/>
          <cell r="G294">
            <v>2</v>
          </cell>
          <cell r="H294">
            <v>9</v>
          </cell>
          <cell r="I294">
            <v>10</v>
          </cell>
          <cell r="J294">
            <v>21</v>
          </cell>
          <cell r="K294">
            <v>10</v>
          </cell>
          <cell r="L294" t="str">
            <v>N</v>
          </cell>
          <cell r="M294">
            <v>10</v>
          </cell>
          <cell r="N294">
            <v>20</v>
          </cell>
          <cell r="O294">
            <v>7</v>
          </cell>
          <cell r="P294">
            <v>9</v>
          </cell>
          <cell r="Q294">
            <v>8</v>
          </cell>
          <cell r="R294">
            <v>24</v>
          </cell>
          <cell r="S294">
            <v>5</v>
          </cell>
          <cell r="T294">
            <v>6</v>
          </cell>
          <cell r="U294">
            <v>7</v>
          </cell>
          <cell r="V294">
            <v>18</v>
          </cell>
          <cell r="W294">
            <v>6</v>
          </cell>
          <cell r="X294">
            <v>8</v>
          </cell>
          <cell r="Y294">
            <v>8</v>
          </cell>
          <cell r="Z294">
            <v>22</v>
          </cell>
          <cell r="AA294">
            <v>105</v>
          </cell>
          <cell r="AB294">
            <v>7</v>
          </cell>
          <cell r="AC294">
            <v>5</v>
          </cell>
          <cell r="AD294">
            <v>28</v>
          </cell>
          <cell r="AE294">
            <v>40</v>
          </cell>
          <cell r="AF294">
            <v>20</v>
          </cell>
          <cell r="AG294">
            <v>60</v>
          </cell>
          <cell r="AH294">
            <v>8</v>
          </cell>
          <cell r="AI294">
            <v>5</v>
          </cell>
          <cell r="AJ294">
            <v>34</v>
          </cell>
          <cell r="AK294">
            <v>47</v>
          </cell>
          <cell r="AL294">
            <v>26</v>
          </cell>
          <cell r="AM294">
            <v>73</v>
          </cell>
          <cell r="AN294">
            <v>8</v>
          </cell>
          <cell r="AO294">
            <v>6</v>
          </cell>
          <cell r="AP294">
            <v>34</v>
          </cell>
          <cell r="AQ294">
            <v>48</v>
          </cell>
          <cell r="AR294">
            <v>25</v>
          </cell>
          <cell r="AS294">
            <v>73</v>
          </cell>
          <cell r="AT294">
            <v>7</v>
          </cell>
          <cell r="AU294">
            <v>8</v>
          </cell>
          <cell r="AV294">
            <v>39</v>
          </cell>
          <cell r="AW294">
            <v>54</v>
          </cell>
          <cell r="AX294">
            <v>26</v>
          </cell>
          <cell r="AY294">
            <v>80</v>
          </cell>
          <cell r="AZ294">
            <v>7</v>
          </cell>
          <cell r="BA294">
            <v>5</v>
          </cell>
          <cell r="BB294">
            <v>32</v>
          </cell>
          <cell r="BC294">
            <v>44</v>
          </cell>
          <cell r="BD294">
            <v>31</v>
          </cell>
          <cell r="BE294">
            <v>75</v>
          </cell>
          <cell r="BF294">
            <v>361</v>
          </cell>
          <cell r="BG294">
            <v>78</v>
          </cell>
          <cell r="BH294">
            <v>544</v>
          </cell>
          <cell r="BI294">
            <v>72.533333333333331</v>
          </cell>
          <cell r="BK294" t="str">
            <v>A</v>
          </cell>
          <cell r="BL294" t="str">
            <v>E+</v>
          </cell>
          <cell r="BM294" t="str">
            <v>C+</v>
          </cell>
          <cell r="BN294" t="str">
            <v>F</v>
          </cell>
          <cell r="BO294" t="str">
            <v>C+</v>
          </cell>
          <cell r="BP294" t="str">
            <v>A</v>
          </cell>
          <cell r="BQ294" t="str">
            <v>C+</v>
          </cell>
          <cell r="BR294" t="str">
            <v>A</v>
          </cell>
          <cell r="BS294" t="str">
            <v>A+</v>
          </cell>
          <cell r="BT294" t="str">
            <v>A</v>
          </cell>
          <cell r="BU294" t="str">
            <v>A+</v>
          </cell>
          <cell r="BW294">
            <v>2</v>
          </cell>
          <cell r="BX294">
            <v>4</v>
          </cell>
          <cell r="BY294">
            <v>4</v>
          </cell>
          <cell r="BZ294">
            <v>2</v>
          </cell>
          <cell r="CA294">
            <v>2</v>
          </cell>
          <cell r="CB294">
            <v>1</v>
          </cell>
          <cell r="CC294">
            <v>1</v>
          </cell>
          <cell r="CD294">
            <v>1.5</v>
          </cell>
          <cell r="CE294">
            <v>1</v>
          </cell>
          <cell r="CF294">
            <v>1.5</v>
          </cell>
          <cell r="CG294">
            <v>0.5</v>
          </cell>
          <cell r="CH294">
            <v>20.5</v>
          </cell>
          <cell r="CI294">
            <v>1</v>
          </cell>
          <cell r="CJ294" t="str">
            <v>Fail</v>
          </cell>
          <cell r="CK294">
            <v>6.5121951219512191</v>
          </cell>
        </row>
        <row r="295">
          <cell r="B295" t="str">
            <v>PIET23AD019</v>
          </cell>
          <cell r="C295" t="str">
            <v>DEVRAJ KUMAWAT</v>
          </cell>
          <cell r="D295" t="str">
            <v>23EPTAD018</v>
          </cell>
          <cell r="E295" t="str">
            <v>E-19</v>
          </cell>
          <cell r="F295"/>
          <cell r="G295">
            <v>2</v>
          </cell>
          <cell r="H295">
            <v>9</v>
          </cell>
          <cell r="I295">
            <v>10</v>
          </cell>
          <cell r="J295">
            <v>21</v>
          </cell>
          <cell r="K295">
            <v>2</v>
          </cell>
          <cell r="L295">
            <v>6</v>
          </cell>
          <cell r="M295">
            <v>10</v>
          </cell>
          <cell r="N295">
            <v>18</v>
          </cell>
          <cell r="O295">
            <v>4</v>
          </cell>
          <cell r="P295">
            <v>7</v>
          </cell>
          <cell r="Q295">
            <v>9</v>
          </cell>
          <cell r="R295">
            <v>20</v>
          </cell>
          <cell r="S295">
            <v>4</v>
          </cell>
          <cell r="T295">
            <v>8</v>
          </cell>
          <cell r="U295">
            <v>7</v>
          </cell>
          <cell r="V295">
            <v>19</v>
          </cell>
          <cell r="W295">
            <v>4</v>
          </cell>
          <cell r="X295">
            <v>6</v>
          </cell>
          <cell r="Y295">
            <v>8</v>
          </cell>
          <cell r="Z295">
            <v>18</v>
          </cell>
          <cell r="AA295">
            <v>96</v>
          </cell>
          <cell r="AB295">
            <v>2</v>
          </cell>
          <cell r="AC295">
            <v>4</v>
          </cell>
          <cell r="AD295">
            <v>39</v>
          </cell>
          <cell r="AE295">
            <v>45</v>
          </cell>
          <cell r="AF295">
            <v>27</v>
          </cell>
          <cell r="AG295">
            <v>72</v>
          </cell>
          <cell r="AH295">
            <v>7</v>
          </cell>
          <cell r="AI295">
            <v>5</v>
          </cell>
          <cell r="AJ295">
            <v>34</v>
          </cell>
          <cell r="AK295">
            <v>46</v>
          </cell>
          <cell r="AL295">
            <v>22</v>
          </cell>
          <cell r="AM295">
            <v>68</v>
          </cell>
          <cell r="AN295">
            <v>7</v>
          </cell>
          <cell r="AO295">
            <v>7</v>
          </cell>
          <cell r="AP295">
            <v>36</v>
          </cell>
          <cell r="AQ295">
            <v>50</v>
          </cell>
          <cell r="AR295">
            <v>29</v>
          </cell>
          <cell r="AS295">
            <v>79</v>
          </cell>
          <cell r="AT295">
            <v>8</v>
          </cell>
          <cell r="AU295">
            <v>7</v>
          </cell>
          <cell r="AV295">
            <v>34</v>
          </cell>
          <cell r="AW295">
            <v>49</v>
          </cell>
          <cell r="AX295">
            <v>18</v>
          </cell>
          <cell r="AY295">
            <v>67</v>
          </cell>
          <cell r="AZ295">
            <v>7</v>
          </cell>
          <cell r="BA295">
            <v>8</v>
          </cell>
          <cell r="BB295">
            <v>33</v>
          </cell>
          <cell r="BC295">
            <v>48</v>
          </cell>
          <cell r="BD295">
            <v>29</v>
          </cell>
          <cell r="BE295">
            <v>77</v>
          </cell>
          <cell r="BF295">
            <v>363</v>
          </cell>
          <cell r="BG295">
            <v>50</v>
          </cell>
          <cell r="BH295">
            <v>509</v>
          </cell>
          <cell r="BI295">
            <v>67.86666666666666</v>
          </cell>
          <cell r="BK295" t="str">
            <v>C+</v>
          </cell>
          <cell r="BL295" t="str">
            <v>E</v>
          </cell>
          <cell r="BM295" t="str">
            <v>E+</v>
          </cell>
          <cell r="BN295" t="str">
            <v>E</v>
          </cell>
          <cell r="BO295" t="str">
            <v>D</v>
          </cell>
          <cell r="BP295" t="str">
            <v>B+</v>
          </cell>
          <cell r="BQ295" t="str">
            <v>A</v>
          </cell>
          <cell r="BR295" t="str">
            <v>A+</v>
          </cell>
          <cell r="BS295" t="str">
            <v>B+</v>
          </cell>
          <cell r="BT295" t="str">
            <v>A+</v>
          </cell>
          <cell r="BU295" t="str">
            <v>D+</v>
          </cell>
          <cell r="BW295">
            <v>2</v>
          </cell>
          <cell r="BX295">
            <v>4</v>
          </cell>
          <cell r="BY295">
            <v>4</v>
          </cell>
          <cell r="BZ295">
            <v>2</v>
          </cell>
          <cell r="CA295">
            <v>2</v>
          </cell>
          <cell r="CB295">
            <v>1</v>
          </cell>
          <cell r="CC295">
            <v>1</v>
          </cell>
          <cell r="CD295">
            <v>1.5</v>
          </cell>
          <cell r="CE295">
            <v>1</v>
          </cell>
          <cell r="CF295">
            <v>1.5</v>
          </cell>
          <cell r="CG295">
            <v>0.5</v>
          </cell>
          <cell r="CH295">
            <v>20.5</v>
          </cell>
          <cell r="CI295">
            <v>0</v>
          </cell>
          <cell r="CJ295" t="str">
            <v>Pass</v>
          </cell>
          <cell r="CK295">
            <v>6.02</v>
          </cell>
        </row>
        <row r="296">
          <cell r="B296" t="str">
            <v>PIET23AD020</v>
          </cell>
          <cell r="C296" t="str">
            <v>DIVYANSH SHARMA</v>
          </cell>
          <cell r="D296" t="str">
            <v>23EPTAD019</v>
          </cell>
          <cell r="E296" t="str">
            <v>E-20</v>
          </cell>
          <cell r="F296"/>
          <cell r="G296">
            <v>8</v>
          </cell>
          <cell r="H296">
            <v>10</v>
          </cell>
          <cell r="I296">
            <v>10</v>
          </cell>
          <cell r="J296">
            <v>28</v>
          </cell>
          <cell r="K296">
            <v>7</v>
          </cell>
          <cell r="L296">
            <v>10</v>
          </cell>
          <cell r="M296">
            <v>10</v>
          </cell>
          <cell r="N296">
            <v>27</v>
          </cell>
          <cell r="O296">
            <v>8</v>
          </cell>
          <cell r="P296">
            <v>10</v>
          </cell>
          <cell r="Q296">
            <v>9</v>
          </cell>
          <cell r="R296">
            <v>27</v>
          </cell>
          <cell r="S296">
            <v>7</v>
          </cell>
          <cell r="T296">
            <v>10</v>
          </cell>
          <cell r="U296">
            <v>8</v>
          </cell>
          <cell r="V296">
            <v>25</v>
          </cell>
          <cell r="W296">
            <v>7</v>
          </cell>
          <cell r="X296">
            <v>10</v>
          </cell>
          <cell r="Y296">
            <v>9</v>
          </cell>
          <cell r="Z296">
            <v>26</v>
          </cell>
          <cell r="AA296">
            <v>133</v>
          </cell>
          <cell r="AB296">
            <v>9</v>
          </cell>
          <cell r="AC296">
            <v>9</v>
          </cell>
          <cell r="AD296">
            <v>40</v>
          </cell>
          <cell r="AE296">
            <v>58</v>
          </cell>
          <cell r="AF296">
            <v>34</v>
          </cell>
          <cell r="AG296">
            <v>92</v>
          </cell>
          <cell r="AH296">
            <v>7</v>
          </cell>
          <cell r="AI296">
            <v>7</v>
          </cell>
          <cell r="AJ296">
            <v>33</v>
          </cell>
          <cell r="AK296">
            <v>47</v>
          </cell>
          <cell r="AL296">
            <v>28</v>
          </cell>
          <cell r="AM296">
            <v>75</v>
          </cell>
          <cell r="AN296">
            <v>8</v>
          </cell>
          <cell r="AO296">
            <v>9</v>
          </cell>
          <cell r="AP296">
            <v>40</v>
          </cell>
          <cell r="AQ296">
            <v>57</v>
          </cell>
          <cell r="AR296">
            <v>36</v>
          </cell>
          <cell r="AS296">
            <v>93</v>
          </cell>
          <cell r="AT296">
            <v>8</v>
          </cell>
          <cell r="AU296">
            <v>8</v>
          </cell>
          <cell r="AV296">
            <v>38</v>
          </cell>
          <cell r="AW296">
            <v>54</v>
          </cell>
          <cell r="AX296">
            <v>36</v>
          </cell>
          <cell r="AY296">
            <v>90</v>
          </cell>
          <cell r="AZ296">
            <v>8</v>
          </cell>
          <cell r="BA296">
            <v>9</v>
          </cell>
          <cell r="BB296">
            <v>33</v>
          </cell>
          <cell r="BC296">
            <v>50</v>
          </cell>
          <cell r="BD296">
            <v>33</v>
          </cell>
          <cell r="BE296">
            <v>83</v>
          </cell>
          <cell r="BF296">
            <v>433</v>
          </cell>
          <cell r="BG296">
            <v>84</v>
          </cell>
          <cell r="BH296">
            <v>650</v>
          </cell>
          <cell r="BI296">
            <v>86.666666666666671</v>
          </cell>
          <cell r="BK296" t="str">
            <v>A+</v>
          </cell>
          <cell r="BL296" t="str">
            <v>A+</v>
          </cell>
          <cell r="BM296" t="str">
            <v>A</v>
          </cell>
          <cell r="BN296" t="str">
            <v>B+</v>
          </cell>
          <cell r="BO296" t="str">
            <v>C</v>
          </cell>
          <cell r="BP296" t="str">
            <v>A</v>
          </cell>
          <cell r="BQ296" t="str">
            <v>A++</v>
          </cell>
          <cell r="BR296" t="str">
            <v>A++</v>
          </cell>
          <cell r="BS296" t="str">
            <v>A++</v>
          </cell>
          <cell r="BT296" t="str">
            <v>A++</v>
          </cell>
          <cell r="BU296" t="str">
            <v>A++</v>
          </cell>
          <cell r="BW296">
            <v>2</v>
          </cell>
          <cell r="BX296">
            <v>4</v>
          </cell>
          <cell r="BY296">
            <v>4</v>
          </cell>
          <cell r="BZ296">
            <v>2</v>
          </cell>
          <cell r="CA296">
            <v>2</v>
          </cell>
          <cell r="CB296">
            <v>1</v>
          </cell>
          <cell r="CC296">
            <v>1</v>
          </cell>
          <cell r="CD296">
            <v>1.5</v>
          </cell>
          <cell r="CE296">
            <v>1</v>
          </cell>
          <cell r="CF296">
            <v>1.5</v>
          </cell>
          <cell r="CG296">
            <v>0.5</v>
          </cell>
          <cell r="CH296">
            <v>20.5</v>
          </cell>
          <cell r="CI296">
            <v>0</v>
          </cell>
          <cell r="CJ296" t="str">
            <v>Pass</v>
          </cell>
          <cell r="CK296">
            <v>8.8000000000000007</v>
          </cell>
        </row>
        <row r="297">
          <cell r="B297" t="str">
            <v>PIET23AD021</v>
          </cell>
          <cell r="C297" t="str">
            <v>GAURI DADHICH</v>
          </cell>
          <cell r="D297" t="str">
            <v>23EPTAD020</v>
          </cell>
          <cell r="E297" t="str">
            <v>E-21</v>
          </cell>
          <cell r="F297"/>
          <cell r="G297">
            <v>9</v>
          </cell>
          <cell r="H297">
            <v>10</v>
          </cell>
          <cell r="I297">
            <v>10</v>
          </cell>
          <cell r="J297">
            <v>29</v>
          </cell>
          <cell r="K297">
            <v>7</v>
          </cell>
          <cell r="L297">
            <v>10</v>
          </cell>
          <cell r="M297">
            <v>10</v>
          </cell>
          <cell r="N297">
            <v>27</v>
          </cell>
          <cell r="O297">
            <v>9</v>
          </cell>
          <cell r="P297">
            <v>10</v>
          </cell>
          <cell r="Q297">
            <v>10</v>
          </cell>
          <cell r="R297">
            <v>29</v>
          </cell>
          <cell r="S297">
            <v>9</v>
          </cell>
          <cell r="T297">
            <v>10</v>
          </cell>
          <cell r="U297">
            <v>10</v>
          </cell>
          <cell r="V297">
            <v>29</v>
          </cell>
          <cell r="W297">
            <v>7</v>
          </cell>
          <cell r="X297">
            <v>9</v>
          </cell>
          <cell r="Y297">
            <v>10</v>
          </cell>
          <cell r="Z297">
            <v>26</v>
          </cell>
          <cell r="AA297">
            <v>140</v>
          </cell>
          <cell r="AB297">
            <v>9</v>
          </cell>
          <cell r="AC297">
            <v>9</v>
          </cell>
          <cell r="AD297">
            <v>40</v>
          </cell>
          <cell r="AE297">
            <v>58</v>
          </cell>
          <cell r="AF297">
            <v>36</v>
          </cell>
          <cell r="AG297">
            <v>94</v>
          </cell>
          <cell r="AH297">
            <v>8</v>
          </cell>
          <cell r="AI297">
            <v>8</v>
          </cell>
          <cell r="AJ297">
            <v>37</v>
          </cell>
          <cell r="AK297">
            <v>53</v>
          </cell>
          <cell r="AL297">
            <v>30</v>
          </cell>
          <cell r="AM297">
            <v>83</v>
          </cell>
          <cell r="AN297">
            <v>10</v>
          </cell>
          <cell r="AO297">
            <v>9</v>
          </cell>
          <cell r="AP297">
            <v>40</v>
          </cell>
          <cell r="AQ297">
            <v>59</v>
          </cell>
          <cell r="AR297">
            <v>35</v>
          </cell>
          <cell r="AS297">
            <v>94</v>
          </cell>
          <cell r="AT297">
            <v>8</v>
          </cell>
          <cell r="AU297">
            <v>8</v>
          </cell>
          <cell r="AV297">
            <v>40</v>
          </cell>
          <cell r="AW297">
            <v>56</v>
          </cell>
          <cell r="AX297">
            <v>26</v>
          </cell>
          <cell r="AY297">
            <v>82</v>
          </cell>
          <cell r="AZ297">
            <v>6</v>
          </cell>
          <cell r="BA297">
            <v>8</v>
          </cell>
          <cell r="BB297">
            <v>35</v>
          </cell>
          <cell r="BC297">
            <v>49</v>
          </cell>
          <cell r="BD297">
            <v>29</v>
          </cell>
          <cell r="BE297">
            <v>78</v>
          </cell>
          <cell r="BF297">
            <v>431</v>
          </cell>
          <cell r="BG297">
            <v>81</v>
          </cell>
          <cell r="BH297">
            <v>652</v>
          </cell>
          <cell r="BI297">
            <v>86.933333333333323</v>
          </cell>
          <cell r="BK297" t="str">
            <v>A++</v>
          </cell>
          <cell r="BL297" t="str">
            <v>C+</v>
          </cell>
          <cell r="BM297" t="str">
            <v>A</v>
          </cell>
          <cell r="BN297" t="str">
            <v>A</v>
          </cell>
          <cell r="BO297" t="str">
            <v>B</v>
          </cell>
          <cell r="BP297" t="str">
            <v>A++</v>
          </cell>
          <cell r="BQ297" t="str">
            <v>A++</v>
          </cell>
          <cell r="BR297" t="str">
            <v>A++</v>
          </cell>
          <cell r="BS297" t="str">
            <v>A++</v>
          </cell>
          <cell r="BT297" t="str">
            <v>A+</v>
          </cell>
          <cell r="BU297" t="str">
            <v>A++</v>
          </cell>
          <cell r="BW297">
            <v>2</v>
          </cell>
          <cell r="BX297">
            <v>4</v>
          </cell>
          <cell r="BY297">
            <v>4</v>
          </cell>
          <cell r="BZ297">
            <v>2</v>
          </cell>
          <cell r="CA297">
            <v>2</v>
          </cell>
          <cell r="CB297">
            <v>1</v>
          </cell>
          <cell r="CC297">
            <v>1</v>
          </cell>
          <cell r="CD297">
            <v>1.5</v>
          </cell>
          <cell r="CE297">
            <v>1</v>
          </cell>
          <cell r="CF297">
            <v>1.5</v>
          </cell>
          <cell r="CG297">
            <v>0.5</v>
          </cell>
          <cell r="CH297">
            <v>20.5</v>
          </cell>
          <cell r="CI297">
            <v>0</v>
          </cell>
          <cell r="CJ297" t="str">
            <v>Pass</v>
          </cell>
          <cell r="CK297">
            <v>8.66</v>
          </cell>
        </row>
        <row r="298">
          <cell r="B298" t="str">
            <v>PIET23AD022</v>
          </cell>
          <cell r="C298" t="str">
            <v>HASSAN HAMEED</v>
          </cell>
          <cell r="D298" t="str">
            <v>23EPTAD021</v>
          </cell>
          <cell r="E298" t="str">
            <v>E-22</v>
          </cell>
          <cell r="F298"/>
          <cell r="G298">
            <v>5</v>
          </cell>
          <cell r="H298">
            <v>5</v>
          </cell>
          <cell r="I298">
            <v>10</v>
          </cell>
          <cell r="J298">
            <v>20</v>
          </cell>
          <cell r="K298">
            <v>10</v>
          </cell>
          <cell r="L298" t="str">
            <v>N</v>
          </cell>
          <cell r="M298">
            <v>8</v>
          </cell>
          <cell r="N298">
            <v>18</v>
          </cell>
          <cell r="O298" t="str">
            <v>N</v>
          </cell>
          <cell r="P298">
            <v>9</v>
          </cell>
          <cell r="Q298">
            <v>10</v>
          </cell>
          <cell r="R298">
            <v>19</v>
          </cell>
          <cell r="S298">
            <v>2</v>
          </cell>
          <cell r="T298">
            <v>6</v>
          </cell>
          <cell r="U298">
            <v>10</v>
          </cell>
          <cell r="V298">
            <v>18</v>
          </cell>
          <cell r="W298">
            <v>1</v>
          </cell>
          <cell r="X298">
            <v>4</v>
          </cell>
          <cell r="Y298">
            <v>8</v>
          </cell>
          <cell r="Z298">
            <v>13</v>
          </cell>
          <cell r="AA298">
            <v>88</v>
          </cell>
          <cell r="AB298">
            <v>8</v>
          </cell>
          <cell r="AC298">
            <v>7</v>
          </cell>
          <cell r="AD298">
            <v>27</v>
          </cell>
          <cell r="AE298">
            <v>42</v>
          </cell>
          <cell r="AF298">
            <v>32</v>
          </cell>
          <cell r="AG298">
            <v>74</v>
          </cell>
          <cell r="AH298">
            <v>6</v>
          </cell>
          <cell r="AI298">
            <v>7</v>
          </cell>
          <cell r="AJ298">
            <v>38</v>
          </cell>
          <cell r="AK298">
            <v>51</v>
          </cell>
          <cell r="AL298">
            <v>32</v>
          </cell>
          <cell r="AM298">
            <v>83</v>
          </cell>
          <cell r="AN298">
            <v>8</v>
          </cell>
          <cell r="AO298">
            <v>6</v>
          </cell>
          <cell r="AP298">
            <v>36</v>
          </cell>
          <cell r="AQ298">
            <v>50</v>
          </cell>
          <cell r="AR298">
            <v>29</v>
          </cell>
          <cell r="AS298">
            <v>79</v>
          </cell>
          <cell r="AT298">
            <v>9</v>
          </cell>
          <cell r="AU298">
            <v>7</v>
          </cell>
          <cell r="AV298">
            <v>36</v>
          </cell>
          <cell r="AW298">
            <v>52</v>
          </cell>
          <cell r="AX298">
            <v>23</v>
          </cell>
          <cell r="AY298">
            <v>75</v>
          </cell>
          <cell r="AZ298">
            <v>4</v>
          </cell>
          <cell r="BA298">
            <v>4</v>
          </cell>
          <cell r="BB298">
            <v>21</v>
          </cell>
          <cell r="BC298">
            <v>29</v>
          </cell>
          <cell r="BD298">
            <v>17</v>
          </cell>
          <cell r="BE298">
            <v>46</v>
          </cell>
          <cell r="BF298">
            <v>357</v>
          </cell>
          <cell r="BG298">
            <v>63</v>
          </cell>
          <cell r="BH298">
            <v>508</v>
          </cell>
          <cell r="BI298">
            <v>67.733333333333334</v>
          </cell>
          <cell r="BK298" t="str">
            <v>C</v>
          </cell>
          <cell r="BL298" t="str">
            <v>F</v>
          </cell>
          <cell r="BM298" t="str">
            <v>E</v>
          </cell>
          <cell r="BN298" t="str">
            <v>E</v>
          </cell>
          <cell r="BO298" t="str">
            <v>F</v>
          </cell>
          <cell r="BP298" t="str">
            <v>A++</v>
          </cell>
          <cell r="BQ298" t="str">
            <v>A</v>
          </cell>
          <cell r="BR298" t="str">
            <v>A+</v>
          </cell>
          <cell r="BS298" t="str">
            <v>A</v>
          </cell>
          <cell r="BT298" t="str">
            <v>D</v>
          </cell>
          <cell r="BU298" t="str">
            <v>B</v>
          </cell>
          <cell r="BW298">
            <v>2</v>
          </cell>
          <cell r="BX298">
            <v>4</v>
          </cell>
          <cell r="BY298">
            <v>4</v>
          </cell>
          <cell r="BZ298">
            <v>2</v>
          </cell>
          <cell r="CA298">
            <v>2</v>
          </cell>
          <cell r="CB298">
            <v>1</v>
          </cell>
          <cell r="CC298">
            <v>1</v>
          </cell>
          <cell r="CD298">
            <v>1.5</v>
          </cell>
          <cell r="CE298">
            <v>1</v>
          </cell>
          <cell r="CF298">
            <v>1.5</v>
          </cell>
          <cell r="CG298">
            <v>0.5</v>
          </cell>
          <cell r="CH298">
            <v>20.5</v>
          </cell>
          <cell r="CI298">
            <v>2</v>
          </cell>
          <cell r="CJ298" t="str">
            <v>Fail</v>
          </cell>
          <cell r="CK298">
            <v>4.3658536585365857</v>
          </cell>
        </row>
        <row r="299">
          <cell r="B299" t="str">
            <v>PIET23AD023</v>
          </cell>
          <cell r="C299" t="str">
            <v>HIMANSHU</v>
          </cell>
          <cell r="D299" t="str">
            <v>23EPTAD022</v>
          </cell>
          <cell r="E299" t="str">
            <v>E-23</v>
          </cell>
          <cell r="F299"/>
          <cell r="G299">
            <v>5</v>
          </cell>
          <cell r="H299">
            <v>6</v>
          </cell>
          <cell r="I299">
            <v>10</v>
          </cell>
          <cell r="J299">
            <v>21</v>
          </cell>
          <cell r="K299">
            <v>6</v>
          </cell>
          <cell r="L299">
            <v>7</v>
          </cell>
          <cell r="M299">
            <v>10</v>
          </cell>
          <cell r="N299">
            <v>23</v>
          </cell>
          <cell r="O299" t="str">
            <v>N</v>
          </cell>
          <cell r="P299">
            <v>9</v>
          </cell>
          <cell r="Q299">
            <v>9</v>
          </cell>
          <cell r="R299">
            <v>18</v>
          </cell>
          <cell r="S299">
            <v>3</v>
          </cell>
          <cell r="T299">
            <v>6</v>
          </cell>
          <cell r="U299">
            <v>9</v>
          </cell>
          <cell r="V299">
            <v>18</v>
          </cell>
          <cell r="W299">
            <v>2</v>
          </cell>
          <cell r="X299">
            <v>6</v>
          </cell>
          <cell r="Y299">
            <v>10</v>
          </cell>
          <cell r="Z299">
            <v>18</v>
          </cell>
          <cell r="AA299">
            <v>98</v>
          </cell>
          <cell r="AB299">
            <v>9</v>
          </cell>
          <cell r="AC299">
            <v>8</v>
          </cell>
          <cell r="AD299">
            <v>31</v>
          </cell>
          <cell r="AE299">
            <v>48</v>
          </cell>
          <cell r="AF299">
            <v>33</v>
          </cell>
          <cell r="AG299">
            <v>81</v>
          </cell>
          <cell r="AH299">
            <v>5</v>
          </cell>
          <cell r="AI299">
            <v>7</v>
          </cell>
          <cell r="AJ299">
            <v>36</v>
          </cell>
          <cell r="AK299">
            <v>48</v>
          </cell>
          <cell r="AL299">
            <v>33</v>
          </cell>
          <cell r="AM299">
            <v>81</v>
          </cell>
          <cell r="AN299">
            <v>8</v>
          </cell>
          <cell r="AO299">
            <v>7</v>
          </cell>
          <cell r="AP299">
            <v>38</v>
          </cell>
          <cell r="AQ299">
            <v>53</v>
          </cell>
          <cell r="AR299">
            <v>30</v>
          </cell>
          <cell r="AS299">
            <v>83</v>
          </cell>
          <cell r="AT299">
            <v>7</v>
          </cell>
          <cell r="AU299">
            <v>8</v>
          </cell>
          <cell r="AV299">
            <v>39</v>
          </cell>
          <cell r="AW299">
            <v>54</v>
          </cell>
          <cell r="AX299">
            <v>28</v>
          </cell>
          <cell r="AY299">
            <v>82</v>
          </cell>
          <cell r="AZ299">
            <v>5</v>
          </cell>
          <cell r="BA299">
            <v>5</v>
          </cell>
          <cell r="BB299">
            <v>28</v>
          </cell>
          <cell r="BC299">
            <v>38</v>
          </cell>
          <cell r="BD299">
            <v>19</v>
          </cell>
          <cell r="BE299">
            <v>57</v>
          </cell>
          <cell r="BF299">
            <v>384</v>
          </cell>
          <cell r="BG299">
            <v>56</v>
          </cell>
          <cell r="BH299">
            <v>538</v>
          </cell>
          <cell r="BI299">
            <v>71.733333333333334</v>
          </cell>
          <cell r="BK299" t="str">
            <v>C+</v>
          </cell>
          <cell r="BL299" t="str">
            <v>C+</v>
          </cell>
          <cell r="BM299" t="str">
            <v>C</v>
          </cell>
          <cell r="BN299" t="str">
            <v>D</v>
          </cell>
          <cell r="BO299" t="str">
            <v>F</v>
          </cell>
          <cell r="BP299" t="str">
            <v>A++</v>
          </cell>
          <cell r="BQ299" t="str">
            <v>A++</v>
          </cell>
          <cell r="BR299" t="str">
            <v>A++</v>
          </cell>
          <cell r="BS299" t="str">
            <v>A++</v>
          </cell>
          <cell r="BT299" t="str">
            <v>C</v>
          </cell>
          <cell r="BU299" t="str">
            <v>C</v>
          </cell>
          <cell r="BW299">
            <v>2</v>
          </cell>
          <cell r="BX299">
            <v>4</v>
          </cell>
          <cell r="BY299">
            <v>4</v>
          </cell>
          <cell r="BZ299">
            <v>2</v>
          </cell>
          <cell r="CA299">
            <v>2</v>
          </cell>
          <cell r="CB299">
            <v>1</v>
          </cell>
          <cell r="CC299">
            <v>1</v>
          </cell>
          <cell r="CD299">
            <v>1.5</v>
          </cell>
          <cell r="CE299">
            <v>1</v>
          </cell>
          <cell r="CF299">
            <v>1.5</v>
          </cell>
          <cell r="CG299">
            <v>0.5</v>
          </cell>
          <cell r="CH299">
            <v>20.5</v>
          </cell>
          <cell r="CI299">
            <v>1</v>
          </cell>
          <cell r="CJ299" t="str">
            <v>Fail</v>
          </cell>
          <cell r="CK299">
            <v>6.6829268292682924</v>
          </cell>
        </row>
        <row r="300">
          <cell r="B300" t="str">
            <v>PIET23AD024</v>
          </cell>
          <cell r="C300" t="str">
            <v>HIMANSHU SINGH</v>
          </cell>
          <cell r="D300" t="str">
            <v>23EPTAD023</v>
          </cell>
          <cell r="E300" t="str">
            <v>E-24</v>
          </cell>
          <cell r="F300"/>
          <cell r="G300">
            <v>9</v>
          </cell>
          <cell r="H300">
            <v>10</v>
          </cell>
          <cell r="I300">
            <v>10</v>
          </cell>
          <cell r="J300">
            <v>29</v>
          </cell>
          <cell r="K300">
            <v>5</v>
          </cell>
          <cell r="L300">
            <v>7</v>
          </cell>
          <cell r="M300">
            <v>10</v>
          </cell>
          <cell r="N300">
            <v>22</v>
          </cell>
          <cell r="O300">
            <v>7</v>
          </cell>
          <cell r="P300">
            <v>9</v>
          </cell>
          <cell r="Q300">
            <v>9</v>
          </cell>
          <cell r="R300">
            <v>25</v>
          </cell>
          <cell r="S300">
            <v>6</v>
          </cell>
          <cell r="T300">
            <v>10</v>
          </cell>
          <cell r="U300">
            <v>10</v>
          </cell>
          <cell r="V300">
            <v>26</v>
          </cell>
          <cell r="W300">
            <v>4</v>
          </cell>
          <cell r="X300">
            <v>9</v>
          </cell>
          <cell r="Y300">
            <v>10</v>
          </cell>
          <cell r="Z300">
            <v>23</v>
          </cell>
          <cell r="AA300">
            <v>125</v>
          </cell>
          <cell r="AB300">
            <v>7</v>
          </cell>
          <cell r="AC300">
            <v>9</v>
          </cell>
          <cell r="AD300">
            <v>36</v>
          </cell>
          <cell r="AE300">
            <v>52</v>
          </cell>
          <cell r="AF300">
            <v>27</v>
          </cell>
          <cell r="AG300">
            <v>79</v>
          </cell>
          <cell r="AH300">
            <v>9</v>
          </cell>
          <cell r="AI300">
            <v>8</v>
          </cell>
          <cell r="AJ300">
            <v>33</v>
          </cell>
          <cell r="AK300">
            <v>50</v>
          </cell>
          <cell r="AL300">
            <v>33</v>
          </cell>
          <cell r="AM300">
            <v>83</v>
          </cell>
          <cell r="AN300">
            <v>9</v>
          </cell>
          <cell r="AO300">
            <v>8</v>
          </cell>
          <cell r="AP300">
            <v>40</v>
          </cell>
          <cell r="AQ300">
            <v>57</v>
          </cell>
          <cell r="AR300">
            <v>32</v>
          </cell>
          <cell r="AS300">
            <v>89</v>
          </cell>
          <cell r="AT300">
            <v>9</v>
          </cell>
          <cell r="AU300">
            <v>9</v>
          </cell>
          <cell r="AV300">
            <v>39</v>
          </cell>
          <cell r="AW300">
            <v>57</v>
          </cell>
          <cell r="AX300">
            <v>28</v>
          </cell>
          <cell r="AY300">
            <v>85</v>
          </cell>
          <cell r="AZ300">
            <v>7</v>
          </cell>
          <cell r="BA300">
            <v>7</v>
          </cell>
          <cell r="BB300">
            <v>34</v>
          </cell>
          <cell r="BC300">
            <v>48</v>
          </cell>
          <cell r="BD300">
            <v>32</v>
          </cell>
          <cell r="BE300">
            <v>80</v>
          </cell>
          <cell r="BF300">
            <v>416</v>
          </cell>
          <cell r="BG300">
            <v>65</v>
          </cell>
          <cell r="BH300">
            <v>606</v>
          </cell>
          <cell r="BI300">
            <v>80.800000000000011</v>
          </cell>
          <cell r="BK300" t="str">
            <v>A+</v>
          </cell>
          <cell r="BL300" t="str">
            <v>A</v>
          </cell>
          <cell r="BM300" t="str">
            <v>B+</v>
          </cell>
          <cell r="BN300" t="str">
            <v>C+</v>
          </cell>
          <cell r="BO300" t="str">
            <v>B</v>
          </cell>
          <cell r="BP300" t="str">
            <v>A++</v>
          </cell>
          <cell r="BQ300" t="str">
            <v>A+</v>
          </cell>
          <cell r="BR300" t="str">
            <v>A++</v>
          </cell>
          <cell r="BS300" t="str">
            <v>A++</v>
          </cell>
          <cell r="BT300" t="str">
            <v>A+</v>
          </cell>
          <cell r="BU300" t="str">
            <v>B</v>
          </cell>
          <cell r="BW300">
            <v>2</v>
          </cell>
          <cell r="BX300">
            <v>4</v>
          </cell>
          <cell r="BY300">
            <v>4</v>
          </cell>
          <cell r="BZ300">
            <v>2</v>
          </cell>
          <cell r="CA300">
            <v>2</v>
          </cell>
          <cell r="CB300">
            <v>1</v>
          </cell>
          <cell r="CC300">
            <v>1</v>
          </cell>
          <cell r="CD300">
            <v>1.5</v>
          </cell>
          <cell r="CE300">
            <v>1</v>
          </cell>
          <cell r="CF300">
            <v>1.5</v>
          </cell>
          <cell r="CG300">
            <v>0.5</v>
          </cell>
          <cell r="CH300">
            <v>20.5</v>
          </cell>
          <cell r="CI300">
            <v>0</v>
          </cell>
          <cell r="CJ300" t="str">
            <v>Pass</v>
          </cell>
          <cell r="CK300">
            <v>8.5</v>
          </cell>
        </row>
        <row r="301">
          <cell r="B301" t="str">
            <v>PIET23AD025</v>
          </cell>
          <cell r="C301" t="str">
            <v>HITESH SHARMA</v>
          </cell>
          <cell r="D301" t="str">
            <v>23EPTAD024</v>
          </cell>
          <cell r="E301" t="str">
            <v>E-25</v>
          </cell>
          <cell r="F301"/>
          <cell r="G301">
            <v>6</v>
          </cell>
          <cell r="H301">
            <v>9</v>
          </cell>
          <cell r="I301">
            <v>10</v>
          </cell>
          <cell r="J301">
            <v>25</v>
          </cell>
          <cell r="K301">
            <v>6</v>
          </cell>
          <cell r="L301">
            <v>7</v>
          </cell>
          <cell r="M301">
            <v>10</v>
          </cell>
          <cell r="N301">
            <v>23</v>
          </cell>
          <cell r="O301">
            <v>8</v>
          </cell>
          <cell r="P301">
            <v>10</v>
          </cell>
          <cell r="Q301">
            <v>9</v>
          </cell>
          <cell r="R301">
            <v>27</v>
          </cell>
          <cell r="S301">
            <v>8</v>
          </cell>
          <cell r="T301">
            <v>7</v>
          </cell>
          <cell r="U301">
            <v>10</v>
          </cell>
          <cell r="V301">
            <v>25</v>
          </cell>
          <cell r="W301">
            <v>2</v>
          </cell>
          <cell r="X301">
            <v>9</v>
          </cell>
          <cell r="Y301">
            <v>10</v>
          </cell>
          <cell r="Z301">
            <v>21</v>
          </cell>
          <cell r="AA301">
            <v>121</v>
          </cell>
          <cell r="AB301">
            <v>9</v>
          </cell>
          <cell r="AC301">
            <v>8</v>
          </cell>
          <cell r="AD301">
            <v>23</v>
          </cell>
          <cell r="AE301">
            <v>40</v>
          </cell>
          <cell r="AF301">
            <v>36</v>
          </cell>
          <cell r="AG301">
            <v>76</v>
          </cell>
          <cell r="AH301">
            <v>7</v>
          </cell>
          <cell r="AI301">
            <v>7</v>
          </cell>
          <cell r="AJ301">
            <v>33</v>
          </cell>
          <cell r="AK301">
            <v>47</v>
          </cell>
          <cell r="AL301">
            <v>30</v>
          </cell>
          <cell r="AM301">
            <v>77</v>
          </cell>
          <cell r="AN301">
            <v>6</v>
          </cell>
          <cell r="AO301">
            <v>7</v>
          </cell>
          <cell r="AP301">
            <v>39</v>
          </cell>
          <cell r="AQ301">
            <v>52</v>
          </cell>
          <cell r="AR301">
            <v>29</v>
          </cell>
          <cell r="AS301">
            <v>81</v>
          </cell>
          <cell r="AT301">
            <v>7</v>
          </cell>
          <cell r="AU301">
            <v>9</v>
          </cell>
          <cell r="AV301">
            <v>39</v>
          </cell>
          <cell r="AW301">
            <v>55</v>
          </cell>
          <cell r="AX301">
            <v>32</v>
          </cell>
          <cell r="AY301">
            <v>87</v>
          </cell>
          <cell r="AZ301">
            <v>8</v>
          </cell>
          <cell r="BA301">
            <v>8</v>
          </cell>
          <cell r="BB301">
            <v>35</v>
          </cell>
          <cell r="BC301">
            <v>51</v>
          </cell>
          <cell r="BD301">
            <v>31</v>
          </cell>
          <cell r="BE301">
            <v>82</v>
          </cell>
          <cell r="BF301">
            <v>403</v>
          </cell>
          <cell r="BG301">
            <v>64</v>
          </cell>
          <cell r="BH301">
            <v>588</v>
          </cell>
          <cell r="BI301">
            <v>78.400000000000006</v>
          </cell>
          <cell r="BK301" t="str">
            <v>A</v>
          </cell>
          <cell r="BL301" t="str">
            <v>E+</v>
          </cell>
          <cell r="BM301" t="str">
            <v>A</v>
          </cell>
          <cell r="BN301" t="str">
            <v>A++</v>
          </cell>
          <cell r="BO301" t="str">
            <v>B</v>
          </cell>
          <cell r="BP301" t="str">
            <v>A+</v>
          </cell>
          <cell r="BQ301" t="str">
            <v>A+</v>
          </cell>
          <cell r="BR301" t="str">
            <v>A++</v>
          </cell>
          <cell r="BS301" t="str">
            <v>A++</v>
          </cell>
          <cell r="BT301" t="str">
            <v>A++</v>
          </cell>
          <cell r="BU301" t="str">
            <v>B</v>
          </cell>
          <cell r="BW301">
            <v>2</v>
          </cell>
          <cell r="BX301">
            <v>4</v>
          </cell>
          <cell r="BY301">
            <v>4</v>
          </cell>
          <cell r="BZ301">
            <v>2</v>
          </cell>
          <cell r="CA301">
            <v>2</v>
          </cell>
          <cell r="CB301">
            <v>1</v>
          </cell>
          <cell r="CC301">
            <v>1</v>
          </cell>
          <cell r="CD301">
            <v>1.5</v>
          </cell>
          <cell r="CE301">
            <v>1</v>
          </cell>
          <cell r="CF301">
            <v>1.5</v>
          </cell>
          <cell r="CG301">
            <v>0.5</v>
          </cell>
          <cell r="CH301">
            <v>20.5</v>
          </cell>
          <cell r="CI301">
            <v>0</v>
          </cell>
          <cell r="CJ301" t="str">
            <v>Pass</v>
          </cell>
          <cell r="CK301">
            <v>8.18</v>
          </cell>
        </row>
        <row r="302">
          <cell r="B302" t="str">
            <v>PIET23AD026</v>
          </cell>
          <cell r="C302" t="str">
            <v>INDRESH SHARMA</v>
          </cell>
          <cell r="D302" t="str">
            <v>23EPTAD025</v>
          </cell>
          <cell r="E302" t="str">
            <v>E-26</v>
          </cell>
          <cell r="F302"/>
          <cell r="G302">
            <v>6</v>
          </cell>
          <cell r="H302">
            <v>9</v>
          </cell>
          <cell r="I302">
            <v>10</v>
          </cell>
          <cell r="J302">
            <v>25</v>
          </cell>
          <cell r="K302">
            <v>6</v>
          </cell>
          <cell r="L302">
            <v>8</v>
          </cell>
          <cell r="M302">
            <v>10</v>
          </cell>
          <cell r="N302">
            <v>24</v>
          </cell>
          <cell r="O302">
            <v>8</v>
          </cell>
          <cell r="P302">
            <v>10</v>
          </cell>
          <cell r="Q302">
            <v>9</v>
          </cell>
          <cell r="R302">
            <v>27</v>
          </cell>
          <cell r="S302">
            <v>6</v>
          </cell>
          <cell r="T302">
            <v>9</v>
          </cell>
          <cell r="U302">
            <v>10</v>
          </cell>
          <cell r="V302">
            <v>25</v>
          </cell>
          <cell r="W302">
            <v>7</v>
          </cell>
          <cell r="X302">
            <v>9</v>
          </cell>
          <cell r="Y302">
            <v>10</v>
          </cell>
          <cell r="Z302">
            <v>26</v>
          </cell>
          <cell r="AA302">
            <v>127</v>
          </cell>
          <cell r="AB302">
            <v>9</v>
          </cell>
          <cell r="AC302">
            <v>8</v>
          </cell>
          <cell r="AD302">
            <v>40</v>
          </cell>
          <cell r="AE302">
            <v>57</v>
          </cell>
          <cell r="AF302">
            <v>34</v>
          </cell>
          <cell r="AG302">
            <v>91</v>
          </cell>
          <cell r="AH302">
            <v>8</v>
          </cell>
          <cell r="AI302">
            <v>6</v>
          </cell>
          <cell r="AJ302">
            <v>40</v>
          </cell>
          <cell r="AK302">
            <v>54</v>
          </cell>
          <cell r="AL302">
            <v>31</v>
          </cell>
          <cell r="AM302">
            <v>85</v>
          </cell>
          <cell r="AN302">
            <v>8</v>
          </cell>
          <cell r="AO302">
            <v>8</v>
          </cell>
          <cell r="AP302">
            <v>40</v>
          </cell>
          <cell r="AQ302">
            <v>56</v>
          </cell>
          <cell r="AR302">
            <v>30</v>
          </cell>
          <cell r="AS302">
            <v>86</v>
          </cell>
          <cell r="AT302">
            <v>8</v>
          </cell>
          <cell r="AU302">
            <v>8</v>
          </cell>
          <cell r="AV302">
            <v>40</v>
          </cell>
          <cell r="AW302">
            <v>56</v>
          </cell>
          <cell r="AX302">
            <v>35</v>
          </cell>
          <cell r="AY302">
            <v>91</v>
          </cell>
          <cell r="AZ302">
            <v>9</v>
          </cell>
          <cell r="BA302">
            <v>9</v>
          </cell>
          <cell r="BB302">
            <v>40</v>
          </cell>
          <cell r="BC302">
            <v>58</v>
          </cell>
          <cell r="BD302">
            <v>35</v>
          </cell>
          <cell r="BE302">
            <v>93</v>
          </cell>
          <cell r="BF302">
            <v>446</v>
          </cell>
          <cell r="BG302">
            <v>69</v>
          </cell>
          <cell r="BH302">
            <v>642</v>
          </cell>
          <cell r="BI302">
            <v>85.6</v>
          </cell>
          <cell r="BK302" t="str">
            <v>B+</v>
          </cell>
          <cell r="BL302" t="str">
            <v>C</v>
          </cell>
          <cell r="BM302" t="str">
            <v>B</v>
          </cell>
          <cell r="BN302" t="str">
            <v>C</v>
          </cell>
          <cell r="BO302" t="str">
            <v>A</v>
          </cell>
          <cell r="BP302" t="str">
            <v>A++</v>
          </cell>
          <cell r="BQ302" t="str">
            <v>A++</v>
          </cell>
          <cell r="BR302" t="str">
            <v>A++</v>
          </cell>
          <cell r="BS302" t="str">
            <v>A++</v>
          </cell>
          <cell r="BT302" t="str">
            <v>A++</v>
          </cell>
          <cell r="BU302" t="str">
            <v>B+</v>
          </cell>
          <cell r="BW302">
            <v>2</v>
          </cell>
          <cell r="BX302">
            <v>4</v>
          </cell>
          <cell r="BY302">
            <v>4</v>
          </cell>
          <cell r="BZ302">
            <v>2</v>
          </cell>
          <cell r="CA302">
            <v>2</v>
          </cell>
          <cell r="CB302">
            <v>1</v>
          </cell>
          <cell r="CC302">
            <v>1</v>
          </cell>
          <cell r="CD302">
            <v>1.5</v>
          </cell>
          <cell r="CE302">
            <v>1</v>
          </cell>
          <cell r="CF302">
            <v>1.5</v>
          </cell>
          <cell r="CG302">
            <v>0.5</v>
          </cell>
          <cell r="CH302">
            <v>20.5</v>
          </cell>
          <cell r="CI302">
            <v>0</v>
          </cell>
          <cell r="CJ302" t="str">
            <v>Pass</v>
          </cell>
          <cell r="CK302">
            <v>8.1</v>
          </cell>
        </row>
        <row r="303">
          <cell r="B303" t="str">
            <v>PIET23AD027</v>
          </cell>
          <cell r="C303" t="str">
            <v>JATIN KINRA</v>
          </cell>
          <cell r="D303" t="str">
            <v>23EPTAD026</v>
          </cell>
          <cell r="E303" t="str">
            <v>E-27</v>
          </cell>
          <cell r="F303"/>
          <cell r="G303">
            <v>7</v>
          </cell>
          <cell r="H303">
            <v>10</v>
          </cell>
          <cell r="I303">
            <v>10</v>
          </cell>
          <cell r="J303">
            <v>27</v>
          </cell>
          <cell r="K303">
            <v>8</v>
          </cell>
          <cell r="L303">
            <v>8</v>
          </cell>
          <cell r="M303">
            <v>9</v>
          </cell>
          <cell r="N303">
            <v>25</v>
          </cell>
          <cell r="O303">
            <v>8</v>
          </cell>
          <cell r="P303">
            <v>10</v>
          </cell>
          <cell r="Q303">
            <v>10</v>
          </cell>
          <cell r="R303">
            <v>28</v>
          </cell>
          <cell r="S303">
            <v>4</v>
          </cell>
          <cell r="T303">
            <v>10</v>
          </cell>
          <cell r="U303">
            <v>10</v>
          </cell>
          <cell r="V303">
            <v>24</v>
          </cell>
          <cell r="W303">
            <v>6</v>
          </cell>
          <cell r="X303">
            <v>10</v>
          </cell>
          <cell r="Y303">
            <v>9</v>
          </cell>
          <cell r="Z303">
            <v>25</v>
          </cell>
          <cell r="AA303">
            <v>129</v>
          </cell>
          <cell r="AB303">
            <v>9</v>
          </cell>
          <cell r="AC303">
            <v>9</v>
          </cell>
          <cell r="AD303">
            <v>36</v>
          </cell>
          <cell r="AE303">
            <v>54</v>
          </cell>
          <cell r="AF303">
            <v>35</v>
          </cell>
          <cell r="AG303">
            <v>89</v>
          </cell>
          <cell r="AH303">
            <v>7</v>
          </cell>
          <cell r="AI303">
            <v>9</v>
          </cell>
          <cell r="AJ303">
            <v>34</v>
          </cell>
          <cell r="AK303">
            <v>50</v>
          </cell>
          <cell r="AL303">
            <v>37</v>
          </cell>
          <cell r="AM303">
            <v>87</v>
          </cell>
          <cell r="AN303">
            <v>8</v>
          </cell>
          <cell r="AO303">
            <v>7</v>
          </cell>
          <cell r="AP303">
            <v>39</v>
          </cell>
          <cell r="AQ303">
            <v>54</v>
          </cell>
          <cell r="AR303">
            <v>31</v>
          </cell>
          <cell r="AS303">
            <v>85</v>
          </cell>
          <cell r="AT303">
            <v>9</v>
          </cell>
          <cell r="AU303">
            <v>9</v>
          </cell>
          <cell r="AV303">
            <v>35</v>
          </cell>
          <cell r="AW303">
            <v>53</v>
          </cell>
          <cell r="AX303">
            <v>32</v>
          </cell>
          <cell r="AY303">
            <v>85</v>
          </cell>
          <cell r="AZ303">
            <v>7</v>
          </cell>
          <cell r="BA303">
            <v>8</v>
          </cell>
          <cell r="BB303">
            <v>30</v>
          </cell>
          <cell r="BC303">
            <v>45</v>
          </cell>
          <cell r="BD303">
            <v>23</v>
          </cell>
          <cell r="BE303">
            <v>68</v>
          </cell>
          <cell r="BF303">
            <v>414</v>
          </cell>
          <cell r="BG303">
            <v>69</v>
          </cell>
          <cell r="BH303">
            <v>612</v>
          </cell>
          <cell r="BI303">
            <v>81.599999999999994</v>
          </cell>
          <cell r="BK303" t="str">
            <v>A++</v>
          </cell>
          <cell r="BL303" t="str">
            <v>C</v>
          </cell>
          <cell r="BM303" t="str">
            <v>A</v>
          </cell>
          <cell r="BN303" t="str">
            <v>B+</v>
          </cell>
          <cell r="BO303" t="str">
            <v>A++</v>
          </cell>
          <cell r="BP303" t="str">
            <v>A++</v>
          </cell>
          <cell r="BQ303" t="str">
            <v>A++</v>
          </cell>
          <cell r="BR303" t="str">
            <v>A++</v>
          </cell>
          <cell r="BS303" t="str">
            <v>A++</v>
          </cell>
          <cell r="BT303" t="str">
            <v>B+</v>
          </cell>
          <cell r="BU303" t="str">
            <v>B+</v>
          </cell>
          <cell r="BW303">
            <v>2</v>
          </cell>
          <cell r="BX303">
            <v>4</v>
          </cell>
          <cell r="BY303">
            <v>4</v>
          </cell>
          <cell r="BZ303">
            <v>2</v>
          </cell>
          <cell r="CA303">
            <v>2</v>
          </cell>
          <cell r="CB303">
            <v>1</v>
          </cell>
          <cell r="CC303">
            <v>1</v>
          </cell>
          <cell r="CD303">
            <v>1.5</v>
          </cell>
          <cell r="CE303">
            <v>1</v>
          </cell>
          <cell r="CF303">
            <v>1.5</v>
          </cell>
          <cell r="CG303">
            <v>0.5</v>
          </cell>
          <cell r="CH303">
            <v>20.5</v>
          </cell>
          <cell r="CI303">
            <v>0</v>
          </cell>
          <cell r="CJ303" t="str">
            <v>Pass</v>
          </cell>
          <cell r="CK303">
            <v>8.6300000000000008</v>
          </cell>
        </row>
        <row r="304">
          <cell r="B304" t="str">
            <v>PIET23AD028</v>
          </cell>
          <cell r="C304" t="str">
            <v>KARTIK GARG</v>
          </cell>
          <cell r="D304" t="str">
            <v>23EPTAD027</v>
          </cell>
          <cell r="E304" t="str">
            <v>E-28</v>
          </cell>
          <cell r="F304"/>
          <cell r="G304">
            <v>0</v>
          </cell>
          <cell r="H304">
            <v>8</v>
          </cell>
          <cell r="I304">
            <v>10</v>
          </cell>
          <cell r="J304">
            <v>18</v>
          </cell>
          <cell r="K304" t="str">
            <v>A</v>
          </cell>
          <cell r="L304" t="str">
            <v>N</v>
          </cell>
          <cell r="M304">
            <v>9</v>
          </cell>
          <cell r="N304">
            <v>9</v>
          </cell>
          <cell r="O304" t="str">
            <v>N</v>
          </cell>
          <cell r="P304">
            <v>8</v>
          </cell>
          <cell r="Q304">
            <v>10</v>
          </cell>
          <cell r="R304">
            <v>18</v>
          </cell>
          <cell r="S304" t="str">
            <v>N</v>
          </cell>
          <cell r="T304">
            <v>7</v>
          </cell>
          <cell r="U304">
            <v>7</v>
          </cell>
          <cell r="V304">
            <v>14</v>
          </cell>
          <cell r="W304" t="str">
            <v>A</v>
          </cell>
          <cell r="X304" t="str">
            <v>N</v>
          </cell>
          <cell r="Y304">
            <v>9</v>
          </cell>
          <cell r="Z304">
            <v>9</v>
          </cell>
          <cell r="AA304">
            <v>68</v>
          </cell>
          <cell r="AB304">
            <v>3</v>
          </cell>
          <cell r="AC304">
            <v>6</v>
          </cell>
          <cell r="AD304">
            <v>29</v>
          </cell>
          <cell r="AE304">
            <v>38</v>
          </cell>
          <cell r="AF304">
            <v>30</v>
          </cell>
          <cell r="AG304">
            <v>68</v>
          </cell>
          <cell r="AH304">
            <v>8</v>
          </cell>
          <cell r="AI304">
            <v>8</v>
          </cell>
          <cell r="AJ304">
            <v>33</v>
          </cell>
          <cell r="AK304">
            <v>49</v>
          </cell>
          <cell r="AL304">
            <v>27</v>
          </cell>
          <cell r="AM304">
            <v>76</v>
          </cell>
          <cell r="AN304">
            <v>6</v>
          </cell>
          <cell r="AO304">
            <v>8</v>
          </cell>
          <cell r="AP304">
            <v>30</v>
          </cell>
          <cell r="AQ304">
            <v>44</v>
          </cell>
          <cell r="AR304">
            <v>28</v>
          </cell>
          <cell r="AS304">
            <v>72</v>
          </cell>
          <cell r="AT304">
            <v>4</v>
          </cell>
          <cell r="AU304">
            <v>8</v>
          </cell>
          <cell r="AV304">
            <v>32</v>
          </cell>
          <cell r="AW304">
            <v>44</v>
          </cell>
          <cell r="AX304">
            <v>26</v>
          </cell>
          <cell r="AY304">
            <v>70</v>
          </cell>
          <cell r="AZ304">
            <v>6</v>
          </cell>
          <cell r="BA304">
            <v>3</v>
          </cell>
          <cell r="BB304">
            <v>19</v>
          </cell>
          <cell r="BC304">
            <v>28</v>
          </cell>
          <cell r="BD304">
            <v>12</v>
          </cell>
          <cell r="BE304">
            <v>40</v>
          </cell>
          <cell r="BF304">
            <v>326</v>
          </cell>
          <cell r="BG304">
            <v>54</v>
          </cell>
          <cell r="BH304">
            <v>448</v>
          </cell>
          <cell r="BI304">
            <v>59.733333333333341</v>
          </cell>
          <cell r="BK304" t="str">
            <v>B</v>
          </cell>
          <cell r="BL304" t="str">
            <v>F</v>
          </cell>
          <cell r="BM304" t="str">
            <v>F</v>
          </cell>
          <cell r="BN304" t="str">
            <v>F</v>
          </cell>
          <cell r="BO304" t="str">
            <v>F</v>
          </cell>
          <cell r="BP304" t="str">
            <v>A+</v>
          </cell>
          <cell r="BQ304" t="str">
            <v>B+</v>
          </cell>
          <cell r="BR304" t="str">
            <v>A</v>
          </cell>
          <cell r="BS304" t="str">
            <v>B+</v>
          </cell>
          <cell r="BT304" t="str">
            <v>E+</v>
          </cell>
          <cell r="BU304" t="str">
            <v>C</v>
          </cell>
          <cell r="BW304">
            <v>2</v>
          </cell>
          <cell r="BX304">
            <v>4</v>
          </cell>
          <cell r="BY304">
            <v>4</v>
          </cell>
          <cell r="BZ304">
            <v>2</v>
          </cell>
          <cell r="CA304">
            <v>2</v>
          </cell>
          <cell r="CB304">
            <v>1</v>
          </cell>
          <cell r="CC304">
            <v>1</v>
          </cell>
          <cell r="CD304">
            <v>1.5</v>
          </cell>
          <cell r="CE304">
            <v>1</v>
          </cell>
          <cell r="CF304">
            <v>1.5</v>
          </cell>
          <cell r="CG304">
            <v>0.5</v>
          </cell>
          <cell r="CH304">
            <v>20.5</v>
          </cell>
          <cell r="CI304">
            <v>4</v>
          </cell>
          <cell r="CJ304" t="str">
            <v>Fail</v>
          </cell>
          <cell r="CK304">
            <v>3.0975609756097562</v>
          </cell>
        </row>
        <row r="305">
          <cell r="B305" t="str">
            <v>PIET23AD029</v>
          </cell>
          <cell r="C305" t="str">
            <v>KARTIK SINGH JADON</v>
          </cell>
          <cell r="D305" t="str">
            <v>23EPTAD028</v>
          </cell>
          <cell r="E305" t="str">
            <v>E-29</v>
          </cell>
          <cell r="F305"/>
          <cell r="G305">
            <v>6</v>
          </cell>
          <cell r="H305">
            <v>7</v>
          </cell>
          <cell r="I305">
            <v>10</v>
          </cell>
          <cell r="J305">
            <v>23</v>
          </cell>
          <cell r="K305">
            <v>6</v>
          </cell>
          <cell r="L305">
            <v>10</v>
          </cell>
          <cell r="M305">
            <v>10</v>
          </cell>
          <cell r="N305">
            <v>26</v>
          </cell>
          <cell r="O305">
            <v>5</v>
          </cell>
          <cell r="P305">
            <v>9</v>
          </cell>
          <cell r="Q305">
            <v>10</v>
          </cell>
          <cell r="R305">
            <v>24</v>
          </cell>
          <cell r="S305">
            <v>7</v>
          </cell>
          <cell r="T305">
            <v>9</v>
          </cell>
          <cell r="U305">
            <v>10</v>
          </cell>
          <cell r="V305">
            <v>26</v>
          </cell>
          <cell r="W305">
            <v>4</v>
          </cell>
          <cell r="X305">
            <v>8</v>
          </cell>
          <cell r="Y305">
            <v>10</v>
          </cell>
          <cell r="Z305">
            <v>22</v>
          </cell>
          <cell r="AA305">
            <v>121</v>
          </cell>
          <cell r="AB305">
            <v>8</v>
          </cell>
          <cell r="AC305">
            <v>8</v>
          </cell>
          <cell r="AD305">
            <v>40</v>
          </cell>
          <cell r="AE305">
            <v>56</v>
          </cell>
          <cell r="AF305">
            <v>35</v>
          </cell>
          <cell r="AG305">
            <v>91</v>
          </cell>
          <cell r="AH305">
            <v>8</v>
          </cell>
          <cell r="AI305">
            <v>5</v>
          </cell>
          <cell r="AJ305">
            <v>40</v>
          </cell>
          <cell r="AK305">
            <v>53</v>
          </cell>
          <cell r="AL305">
            <v>26</v>
          </cell>
          <cell r="AM305">
            <v>79</v>
          </cell>
          <cell r="AN305">
            <v>9</v>
          </cell>
          <cell r="AO305">
            <v>10</v>
          </cell>
          <cell r="AP305">
            <v>40</v>
          </cell>
          <cell r="AQ305">
            <v>59</v>
          </cell>
          <cell r="AR305">
            <v>34</v>
          </cell>
          <cell r="AS305">
            <v>93</v>
          </cell>
          <cell r="AT305">
            <v>7</v>
          </cell>
          <cell r="AU305">
            <v>10</v>
          </cell>
          <cell r="AV305">
            <v>40</v>
          </cell>
          <cell r="AW305">
            <v>57</v>
          </cell>
          <cell r="AX305">
            <v>31</v>
          </cell>
          <cell r="AY305">
            <v>88</v>
          </cell>
          <cell r="AZ305">
            <v>10</v>
          </cell>
          <cell r="BA305">
            <v>7</v>
          </cell>
          <cell r="BB305">
            <v>40</v>
          </cell>
          <cell r="BC305">
            <v>57</v>
          </cell>
          <cell r="BD305">
            <v>31</v>
          </cell>
          <cell r="BE305">
            <v>88</v>
          </cell>
          <cell r="BF305">
            <v>439</v>
          </cell>
          <cell r="BG305">
            <v>74</v>
          </cell>
          <cell r="BH305">
            <v>634</v>
          </cell>
          <cell r="BI305">
            <v>84.533333333333331</v>
          </cell>
          <cell r="BK305" t="str">
            <v>A</v>
          </cell>
          <cell r="BL305" t="str">
            <v>C</v>
          </cell>
          <cell r="BM305" t="str">
            <v>D</v>
          </cell>
          <cell r="BN305" t="str">
            <v>D+</v>
          </cell>
          <cell r="BO305" t="str">
            <v>E</v>
          </cell>
          <cell r="BP305" t="str">
            <v>A+</v>
          </cell>
          <cell r="BQ305" t="str">
            <v>A++</v>
          </cell>
          <cell r="BR305" t="str">
            <v>A++</v>
          </cell>
          <cell r="BS305" t="str">
            <v>A++</v>
          </cell>
          <cell r="BT305" t="str">
            <v>A++</v>
          </cell>
          <cell r="BU305" t="str">
            <v>A</v>
          </cell>
          <cell r="BW305">
            <v>2</v>
          </cell>
          <cell r="BX305">
            <v>4</v>
          </cell>
          <cell r="BY305">
            <v>4</v>
          </cell>
          <cell r="BZ305">
            <v>2</v>
          </cell>
          <cell r="CA305">
            <v>2</v>
          </cell>
          <cell r="CB305">
            <v>1</v>
          </cell>
          <cell r="CC305">
            <v>1</v>
          </cell>
          <cell r="CD305">
            <v>1.5</v>
          </cell>
          <cell r="CE305">
            <v>1</v>
          </cell>
          <cell r="CF305">
            <v>1.5</v>
          </cell>
          <cell r="CG305">
            <v>0.5</v>
          </cell>
          <cell r="CH305">
            <v>20.5</v>
          </cell>
          <cell r="CI305">
            <v>0</v>
          </cell>
          <cell r="CJ305" t="str">
            <v>Pass</v>
          </cell>
          <cell r="CK305">
            <v>7.23</v>
          </cell>
        </row>
        <row r="306">
          <cell r="B306" t="str">
            <v>PIET23AD030</v>
          </cell>
          <cell r="C306" t="str">
            <v>KHWAISH SAINI</v>
          </cell>
          <cell r="D306" t="str">
            <v>23EPTAD029</v>
          </cell>
          <cell r="E306" t="str">
            <v>E-30</v>
          </cell>
          <cell r="F306"/>
          <cell r="G306">
            <v>9</v>
          </cell>
          <cell r="H306">
            <v>10</v>
          </cell>
          <cell r="I306">
            <v>10</v>
          </cell>
          <cell r="J306">
            <v>29</v>
          </cell>
          <cell r="K306">
            <v>9</v>
          </cell>
          <cell r="L306">
            <v>10</v>
          </cell>
          <cell r="M306">
            <v>10</v>
          </cell>
          <cell r="N306">
            <v>29</v>
          </cell>
          <cell r="O306">
            <v>8</v>
          </cell>
          <cell r="P306">
            <v>10</v>
          </cell>
          <cell r="Q306">
            <v>10</v>
          </cell>
          <cell r="R306">
            <v>28</v>
          </cell>
          <cell r="S306">
            <v>6</v>
          </cell>
          <cell r="T306">
            <v>10</v>
          </cell>
          <cell r="U306">
            <v>10</v>
          </cell>
          <cell r="V306">
            <v>26</v>
          </cell>
          <cell r="W306">
            <v>6</v>
          </cell>
          <cell r="X306">
            <v>10</v>
          </cell>
          <cell r="Y306">
            <v>10</v>
          </cell>
          <cell r="Z306">
            <v>26</v>
          </cell>
          <cell r="AA306">
            <v>138</v>
          </cell>
          <cell r="AB306">
            <v>9</v>
          </cell>
          <cell r="AC306">
            <v>10</v>
          </cell>
          <cell r="AD306">
            <v>40</v>
          </cell>
          <cell r="AE306">
            <v>59</v>
          </cell>
          <cell r="AF306">
            <v>33</v>
          </cell>
          <cell r="AG306">
            <v>92</v>
          </cell>
          <cell r="AH306">
            <v>8</v>
          </cell>
          <cell r="AI306">
            <v>8</v>
          </cell>
          <cell r="AJ306">
            <v>35</v>
          </cell>
          <cell r="AK306">
            <v>51</v>
          </cell>
          <cell r="AL306">
            <v>34</v>
          </cell>
          <cell r="AM306">
            <v>85</v>
          </cell>
          <cell r="AN306">
            <v>9</v>
          </cell>
          <cell r="AO306">
            <v>8</v>
          </cell>
          <cell r="AP306">
            <v>40</v>
          </cell>
          <cell r="AQ306">
            <v>57</v>
          </cell>
          <cell r="AR306">
            <v>33</v>
          </cell>
          <cell r="AS306">
            <v>90</v>
          </cell>
          <cell r="AT306">
            <v>9</v>
          </cell>
          <cell r="AU306">
            <v>9</v>
          </cell>
          <cell r="AV306">
            <v>40</v>
          </cell>
          <cell r="AW306">
            <v>58</v>
          </cell>
          <cell r="AX306">
            <v>35</v>
          </cell>
          <cell r="AY306">
            <v>93</v>
          </cell>
          <cell r="AZ306">
            <v>8</v>
          </cell>
          <cell r="BA306">
            <v>8</v>
          </cell>
          <cell r="BB306">
            <v>40</v>
          </cell>
          <cell r="BC306">
            <v>56</v>
          </cell>
          <cell r="BD306">
            <v>33</v>
          </cell>
          <cell r="BE306">
            <v>89</v>
          </cell>
          <cell r="BF306">
            <v>449</v>
          </cell>
          <cell r="BG306">
            <v>71</v>
          </cell>
          <cell r="BH306">
            <v>658</v>
          </cell>
          <cell r="BI306">
            <v>87.733333333333334</v>
          </cell>
          <cell r="BK306" t="str">
            <v>A++</v>
          </cell>
          <cell r="BL306" t="str">
            <v>A+</v>
          </cell>
          <cell r="BM306" t="str">
            <v>A++</v>
          </cell>
          <cell r="BN306" t="str">
            <v>C+</v>
          </cell>
          <cell r="BO306" t="str">
            <v>A</v>
          </cell>
          <cell r="BP306" t="str">
            <v>A++</v>
          </cell>
          <cell r="BQ306" t="str">
            <v>A++</v>
          </cell>
          <cell r="BR306" t="str">
            <v>A++</v>
          </cell>
          <cell r="BS306" t="str">
            <v>A++</v>
          </cell>
          <cell r="BT306" t="str">
            <v>A++</v>
          </cell>
          <cell r="BU306" t="str">
            <v>B+</v>
          </cell>
          <cell r="BW306">
            <v>2</v>
          </cell>
          <cell r="BX306">
            <v>4</v>
          </cell>
          <cell r="BY306">
            <v>4</v>
          </cell>
          <cell r="BZ306">
            <v>2</v>
          </cell>
          <cell r="CA306">
            <v>2</v>
          </cell>
          <cell r="CB306">
            <v>1</v>
          </cell>
          <cell r="CC306">
            <v>1</v>
          </cell>
          <cell r="CD306">
            <v>1.5</v>
          </cell>
          <cell r="CE306">
            <v>1</v>
          </cell>
          <cell r="CF306">
            <v>1.5</v>
          </cell>
          <cell r="CG306">
            <v>0.5</v>
          </cell>
          <cell r="CH306">
            <v>20.5</v>
          </cell>
          <cell r="CI306">
            <v>0</v>
          </cell>
          <cell r="CJ306" t="str">
            <v>Pass</v>
          </cell>
          <cell r="CK306">
            <v>9.32</v>
          </cell>
        </row>
        <row r="307">
          <cell r="B307" t="str">
            <v>PIET23AD031</v>
          </cell>
          <cell r="C307" t="str">
            <v>KUMARI SALONI</v>
          </cell>
          <cell r="D307" t="str">
            <v>23EPTAD030</v>
          </cell>
          <cell r="E307" t="str">
            <v>E-31</v>
          </cell>
          <cell r="F307"/>
          <cell r="G307">
            <v>9</v>
          </cell>
          <cell r="H307">
            <v>10</v>
          </cell>
          <cell r="I307">
            <v>10</v>
          </cell>
          <cell r="J307">
            <v>29</v>
          </cell>
          <cell r="K307">
            <v>7</v>
          </cell>
          <cell r="L307">
            <v>10</v>
          </cell>
          <cell r="M307">
            <v>10</v>
          </cell>
          <cell r="N307">
            <v>27</v>
          </cell>
          <cell r="O307">
            <v>9</v>
          </cell>
          <cell r="P307">
            <v>10</v>
          </cell>
          <cell r="Q307">
            <v>10</v>
          </cell>
          <cell r="R307">
            <v>29</v>
          </cell>
          <cell r="S307">
            <v>8</v>
          </cell>
          <cell r="T307">
            <v>10</v>
          </cell>
          <cell r="U307">
            <v>10</v>
          </cell>
          <cell r="V307">
            <v>28</v>
          </cell>
          <cell r="W307">
            <v>8</v>
          </cell>
          <cell r="X307">
            <v>10</v>
          </cell>
          <cell r="Y307">
            <v>10</v>
          </cell>
          <cell r="Z307">
            <v>28</v>
          </cell>
          <cell r="AA307">
            <v>141</v>
          </cell>
          <cell r="AB307">
            <v>8</v>
          </cell>
          <cell r="AC307">
            <v>9</v>
          </cell>
          <cell r="AD307">
            <v>40</v>
          </cell>
          <cell r="AE307">
            <v>57</v>
          </cell>
          <cell r="AF307">
            <v>38</v>
          </cell>
          <cell r="AG307">
            <v>95</v>
          </cell>
          <cell r="AH307">
            <v>9</v>
          </cell>
          <cell r="AI307">
            <v>8</v>
          </cell>
          <cell r="AJ307">
            <v>38</v>
          </cell>
          <cell r="AK307">
            <v>55</v>
          </cell>
          <cell r="AL307">
            <v>33</v>
          </cell>
          <cell r="AM307">
            <v>88</v>
          </cell>
          <cell r="AN307">
            <v>9</v>
          </cell>
          <cell r="AO307">
            <v>9</v>
          </cell>
          <cell r="AP307">
            <v>40</v>
          </cell>
          <cell r="AQ307">
            <v>58</v>
          </cell>
          <cell r="AR307">
            <v>32</v>
          </cell>
          <cell r="AS307">
            <v>90</v>
          </cell>
          <cell r="AT307">
            <v>8</v>
          </cell>
          <cell r="AU307">
            <v>9</v>
          </cell>
          <cell r="AV307">
            <v>40</v>
          </cell>
          <cell r="AW307">
            <v>57</v>
          </cell>
          <cell r="AX307">
            <v>34</v>
          </cell>
          <cell r="AY307">
            <v>91</v>
          </cell>
          <cell r="AZ307">
            <v>7</v>
          </cell>
          <cell r="BA307">
            <v>8</v>
          </cell>
          <cell r="BB307">
            <v>33</v>
          </cell>
          <cell r="BC307">
            <v>48</v>
          </cell>
          <cell r="BD307">
            <v>30</v>
          </cell>
          <cell r="BE307">
            <v>78</v>
          </cell>
          <cell r="BF307">
            <v>442</v>
          </cell>
          <cell r="BG307">
            <v>80</v>
          </cell>
          <cell r="BH307">
            <v>663</v>
          </cell>
          <cell r="BI307">
            <v>88.4</v>
          </cell>
          <cell r="BK307" t="str">
            <v>A++</v>
          </cell>
          <cell r="BL307" t="str">
            <v>B+</v>
          </cell>
          <cell r="BM307" t="str">
            <v>A++</v>
          </cell>
          <cell r="BN307" t="str">
            <v>A+</v>
          </cell>
          <cell r="BO307" t="str">
            <v>A</v>
          </cell>
          <cell r="BP307" t="str">
            <v>A++</v>
          </cell>
          <cell r="BQ307" t="str">
            <v>A++</v>
          </cell>
          <cell r="BR307" t="str">
            <v>A++</v>
          </cell>
          <cell r="BS307" t="str">
            <v>A++</v>
          </cell>
          <cell r="BT307" t="str">
            <v>A+</v>
          </cell>
          <cell r="BU307" t="str">
            <v>A+</v>
          </cell>
          <cell r="BW307">
            <v>2</v>
          </cell>
          <cell r="BX307">
            <v>4</v>
          </cell>
          <cell r="BY307">
            <v>4</v>
          </cell>
          <cell r="BZ307">
            <v>2</v>
          </cell>
          <cell r="CA307">
            <v>2</v>
          </cell>
          <cell r="CB307">
            <v>1</v>
          </cell>
          <cell r="CC307">
            <v>1</v>
          </cell>
          <cell r="CD307">
            <v>1.5</v>
          </cell>
          <cell r="CE307">
            <v>1</v>
          </cell>
          <cell r="CF307">
            <v>1.5</v>
          </cell>
          <cell r="CG307">
            <v>0.5</v>
          </cell>
          <cell r="CH307">
            <v>20.5</v>
          </cell>
          <cell r="CI307">
            <v>0</v>
          </cell>
          <cell r="CJ307" t="str">
            <v>Pass</v>
          </cell>
          <cell r="CK307">
            <v>9.27</v>
          </cell>
        </row>
        <row r="308">
          <cell r="B308" t="str">
            <v>PIET23AD032</v>
          </cell>
          <cell r="C308" t="str">
            <v>KUNAL KUMAR</v>
          </cell>
          <cell r="D308" t="str">
            <v>23EPTAD031</v>
          </cell>
          <cell r="E308" t="str">
            <v>E-32</v>
          </cell>
          <cell r="F308"/>
          <cell r="G308">
            <v>5</v>
          </cell>
          <cell r="H308">
            <v>9</v>
          </cell>
          <cell r="I308">
            <v>10</v>
          </cell>
          <cell r="J308">
            <v>24</v>
          </cell>
          <cell r="K308">
            <v>3</v>
          </cell>
          <cell r="L308">
            <v>6</v>
          </cell>
          <cell r="M308">
            <v>10</v>
          </cell>
          <cell r="N308">
            <v>19</v>
          </cell>
          <cell r="O308" t="str">
            <v>N</v>
          </cell>
          <cell r="P308">
            <v>8</v>
          </cell>
          <cell r="Q308">
            <v>10</v>
          </cell>
          <cell r="R308">
            <v>18</v>
          </cell>
          <cell r="S308">
            <v>2</v>
          </cell>
          <cell r="T308">
            <v>7</v>
          </cell>
          <cell r="U308">
            <v>9</v>
          </cell>
          <cell r="V308">
            <v>18</v>
          </cell>
          <cell r="W308">
            <v>3</v>
          </cell>
          <cell r="X308">
            <v>7</v>
          </cell>
          <cell r="Y308">
            <v>10</v>
          </cell>
          <cell r="Z308">
            <v>20</v>
          </cell>
          <cell r="AA308">
            <v>99</v>
          </cell>
          <cell r="AB308">
            <v>7</v>
          </cell>
          <cell r="AC308">
            <v>6</v>
          </cell>
          <cell r="AD308">
            <v>32</v>
          </cell>
          <cell r="AE308">
            <v>45</v>
          </cell>
          <cell r="AF308">
            <v>21</v>
          </cell>
          <cell r="AG308">
            <v>66</v>
          </cell>
          <cell r="AH308">
            <v>6</v>
          </cell>
          <cell r="AI308">
            <v>5</v>
          </cell>
          <cell r="AJ308">
            <v>37</v>
          </cell>
          <cell r="AK308">
            <v>48</v>
          </cell>
          <cell r="AL308">
            <v>22</v>
          </cell>
          <cell r="AM308">
            <v>70</v>
          </cell>
          <cell r="AN308">
            <v>7</v>
          </cell>
          <cell r="AO308">
            <v>7</v>
          </cell>
          <cell r="AP308">
            <v>36</v>
          </cell>
          <cell r="AQ308">
            <v>50</v>
          </cell>
          <cell r="AR308">
            <v>30</v>
          </cell>
          <cell r="AS308">
            <v>80</v>
          </cell>
          <cell r="AT308">
            <v>4</v>
          </cell>
          <cell r="AU308">
            <v>6</v>
          </cell>
          <cell r="AV308">
            <v>40</v>
          </cell>
          <cell r="AW308">
            <v>50</v>
          </cell>
          <cell r="AX308">
            <v>33</v>
          </cell>
          <cell r="AY308">
            <v>83</v>
          </cell>
          <cell r="AZ308">
            <v>8</v>
          </cell>
          <cell r="BA308">
            <v>5</v>
          </cell>
          <cell r="BB308">
            <v>27</v>
          </cell>
          <cell r="BC308">
            <v>40</v>
          </cell>
          <cell r="BD308">
            <v>21</v>
          </cell>
          <cell r="BE308">
            <v>61</v>
          </cell>
          <cell r="BF308">
            <v>360</v>
          </cell>
          <cell r="BG308">
            <v>74</v>
          </cell>
          <cell r="BH308">
            <v>533</v>
          </cell>
          <cell r="BI308">
            <v>71.066666666666663</v>
          </cell>
          <cell r="BK308" t="str">
            <v>D+</v>
          </cell>
          <cell r="BL308" t="str">
            <v>E+</v>
          </cell>
          <cell r="BM308" t="str">
            <v>E</v>
          </cell>
          <cell r="BN308" t="str">
            <v>E</v>
          </cell>
          <cell r="BO308" t="str">
            <v>F</v>
          </cell>
          <cell r="BP308" t="str">
            <v>B+</v>
          </cell>
          <cell r="BQ308" t="str">
            <v>B</v>
          </cell>
          <cell r="BR308" t="str">
            <v>A+</v>
          </cell>
          <cell r="BS308" t="str">
            <v>A++</v>
          </cell>
          <cell r="BT308" t="str">
            <v>C+</v>
          </cell>
          <cell r="BU308" t="str">
            <v>A</v>
          </cell>
          <cell r="BW308">
            <v>2</v>
          </cell>
          <cell r="BX308">
            <v>4</v>
          </cell>
          <cell r="BY308">
            <v>4</v>
          </cell>
          <cell r="BZ308">
            <v>2</v>
          </cell>
          <cell r="CA308">
            <v>2</v>
          </cell>
          <cell r="CB308">
            <v>1</v>
          </cell>
          <cell r="CC308">
            <v>1</v>
          </cell>
          <cell r="CD308">
            <v>1.5</v>
          </cell>
          <cell r="CE308">
            <v>1</v>
          </cell>
          <cell r="CF308">
            <v>1.5</v>
          </cell>
          <cell r="CG308">
            <v>0.5</v>
          </cell>
          <cell r="CH308">
            <v>20.5</v>
          </cell>
          <cell r="CI308">
            <v>1</v>
          </cell>
          <cell r="CJ308" t="str">
            <v>Fail</v>
          </cell>
          <cell r="CK308">
            <v>5.3536585365853657</v>
          </cell>
        </row>
        <row r="309">
          <cell r="B309" t="str">
            <v>PIET23AD033</v>
          </cell>
          <cell r="C309" t="str">
            <v>LAKSH VYAS</v>
          </cell>
          <cell r="D309" t="str">
            <v>23EPTAD032</v>
          </cell>
          <cell r="E309" t="str">
            <v>E-33</v>
          </cell>
          <cell r="F309"/>
          <cell r="G309">
            <v>7</v>
          </cell>
          <cell r="H309">
            <v>9</v>
          </cell>
          <cell r="I309">
            <v>10</v>
          </cell>
          <cell r="J309">
            <v>26</v>
          </cell>
          <cell r="K309">
            <v>6</v>
          </cell>
          <cell r="L309">
            <v>10</v>
          </cell>
          <cell r="M309">
            <v>10</v>
          </cell>
          <cell r="N309">
            <v>26</v>
          </cell>
          <cell r="O309">
            <v>7</v>
          </cell>
          <cell r="P309">
            <v>10</v>
          </cell>
          <cell r="Q309">
            <v>9</v>
          </cell>
          <cell r="R309">
            <v>26</v>
          </cell>
          <cell r="S309">
            <v>5</v>
          </cell>
          <cell r="T309">
            <v>10</v>
          </cell>
          <cell r="U309">
            <v>10</v>
          </cell>
          <cell r="V309">
            <v>25</v>
          </cell>
          <cell r="W309">
            <v>6</v>
          </cell>
          <cell r="X309">
            <v>10</v>
          </cell>
          <cell r="Y309">
            <v>10</v>
          </cell>
          <cell r="Z309">
            <v>26</v>
          </cell>
          <cell r="AA309">
            <v>129</v>
          </cell>
          <cell r="AB309">
            <v>9</v>
          </cell>
          <cell r="AC309">
            <v>9</v>
          </cell>
          <cell r="AD309">
            <v>38</v>
          </cell>
          <cell r="AE309">
            <v>56</v>
          </cell>
          <cell r="AF309">
            <v>36</v>
          </cell>
          <cell r="AG309">
            <v>92</v>
          </cell>
          <cell r="AH309">
            <v>5</v>
          </cell>
          <cell r="AI309">
            <v>6</v>
          </cell>
          <cell r="AJ309">
            <v>40</v>
          </cell>
          <cell r="AK309">
            <v>51</v>
          </cell>
          <cell r="AL309">
            <v>34</v>
          </cell>
          <cell r="AM309">
            <v>85</v>
          </cell>
          <cell r="AN309">
            <v>6</v>
          </cell>
          <cell r="AO309">
            <v>8</v>
          </cell>
          <cell r="AP309">
            <v>37</v>
          </cell>
          <cell r="AQ309">
            <v>51</v>
          </cell>
          <cell r="AR309">
            <v>30</v>
          </cell>
          <cell r="AS309">
            <v>81</v>
          </cell>
          <cell r="AT309">
            <v>7</v>
          </cell>
          <cell r="AU309">
            <v>9</v>
          </cell>
          <cell r="AV309">
            <v>40</v>
          </cell>
          <cell r="AW309">
            <v>56</v>
          </cell>
          <cell r="AX309">
            <v>36</v>
          </cell>
          <cell r="AY309">
            <v>92</v>
          </cell>
          <cell r="AZ309">
            <v>8</v>
          </cell>
          <cell r="BA309">
            <v>8</v>
          </cell>
          <cell r="BB309">
            <v>35</v>
          </cell>
          <cell r="BC309">
            <v>51</v>
          </cell>
          <cell r="BD309">
            <v>24</v>
          </cell>
          <cell r="BE309">
            <v>75</v>
          </cell>
          <cell r="BF309">
            <v>425</v>
          </cell>
          <cell r="BG309">
            <v>53</v>
          </cell>
          <cell r="BH309">
            <v>607</v>
          </cell>
          <cell r="BI309">
            <v>80.933333333333337</v>
          </cell>
          <cell r="BK309" t="str">
            <v>A++</v>
          </cell>
          <cell r="BL309" t="str">
            <v>D+</v>
          </cell>
          <cell r="BM309" t="str">
            <v>B</v>
          </cell>
          <cell r="BN309" t="str">
            <v>C+</v>
          </cell>
          <cell r="BO309" t="str">
            <v>B+</v>
          </cell>
          <cell r="BP309" t="str">
            <v>A++</v>
          </cell>
          <cell r="BQ309" t="str">
            <v>A++</v>
          </cell>
          <cell r="BR309" t="str">
            <v>A++</v>
          </cell>
          <cell r="BS309" t="str">
            <v>A++</v>
          </cell>
          <cell r="BT309" t="str">
            <v>A</v>
          </cell>
          <cell r="BU309" t="str">
            <v>D+</v>
          </cell>
          <cell r="BW309">
            <v>2</v>
          </cell>
          <cell r="BX309">
            <v>4</v>
          </cell>
          <cell r="BY309">
            <v>4</v>
          </cell>
          <cell r="BZ309">
            <v>2</v>
          </cell>
          <cell r="CA309">
            <v>2</v>
          </cell>
          <cell r="CB309">
            <v>1</v>
          </cell>
          <cell r="CC309">
            <v>1</v>
          </cell>
          <cell r="CD309">
            <v>1.5</v>
          </cell>
          <cell r="CE309">
            <v>1</v>
          </cell>
          <cell r="CF309">
            <v>1.5</v>
          </cell>
          <cell r="CG309">
            <v>0.5</v>
          </cell>
          <cell r="CH309">
            <v>20.5</v>
          </cell>
          <cell r="CI309">
            <v>0</v>
          </cell>
          <cell r="CJ309" t="str">
            <v>Pass</v>
          </cell>
          <cell r="CK309">
            <v>8.0399999999999991</v>
          </cell>
        </row>
        <row r="310">
          <cell r="B310" t="str">
            <v>PIET23AD034</v>
          </cell>
          <cell r="C310" t="str">
            <v>LAKSHYA SINGH BHATI</v>
          </cell>
          <cell r="D310" t="str">
            <v>23EPTAD033</v>
          </cell>
          <cell r="E310" t="str">
            <v>E-34</v>
          </cell>
          <cell r="F310"/>
          <cell r="G310">
            <v>10</v>
          </cell>
          <cell r="H310">
            <v>10</v>
          </cell>
          <cell r="I310">
            <v>10</v>
          </cell>
          <cell r="J310">
            <v>30</v>
          </cell>
          <cell r="K310">
            <v>8</v>
          </cell>
          <cell r="L310">
            <v>10</v>
          </cell>
          <cell r="M310">
            <v>10</v>
          </cell>
          <cell r="N310">
            <v>28</v>
          </cell>
          <cell r="O310">
            <v>8</v>
          </cell>
          <cell r="P310">
            <v>10</v>
          </cell>
          <cell r="Q310">
            <v>10</v>
          </cell>
          <cell r="R310">
            <v>28</v>
          </cell>
          <cell r="S310">
            <v>9</v>
          </cell>
          <cell r="T310">
            <v>10</v>
          </cell>
          <cell r="U310">
            <v>10</v>
          </cell>
          <cell r="V310">
            <v>29</v>
          </cell>
          <cell r="W310">
            <v>9</v>
          </cell>
          <cell r="X310">
            <v>10</v>
          </cell>
          <cell r="Y310">
            <v>10</v>
          </cell>
          <cell r="Z310">
            <v>29</v>
          </cell>
          <cell r="AA310">
            <v>144</v>
          </cell>
          <cell r="AB310">
            <v>10</v>
          </cell>
          <cell r="AC310">
            <v>10</v>
          </cell>
          <cell r="AD310">
            <v>40</v>
          </cell>
          <cell r="AE310">
            <v>60</v>
          </cell>
          <cell r="AF310">
            <v>39</v>
          </cell>
          <cell r="AG310">
            <v>99</v>
          </cell>
          <cell r="AH310">
            <v>9</v>
          </cell>
          <cell r="AI310">
            <v>8</v>
          </cell>
          <cell r="AJ310">
            <v>40</v>
          </cell>
          <cell r="AK310">
            <v>57</v>
          </cell>
          <cell r="AL310">
            <v>36</v>
          </cell>
          <cell r="AM310">
            <v>93</v>
          </cell>
          <cell r="AN310">
            <v>10</v>
          </cell>
          <cell r="AO310">
            <v>10</v>
          </cell>
          <cell r="AP310">
            <v>40</v>
          </cell>
          <cell r="AQ310">
            <v>60</v>
          </cell>
          <cell r="AR310">
            <v>39</v>
          </cell>
          <cell r="AS310">
            <v>99</v>
          </cell>
          <cell r="AT310">
            <v>9</v>
          </cell>
          <cell r="AU310">
            <v>9</v>
          </cell>
          <cell r="AV310">
            <v>40</v>
          </cell>
          <cell r="AW310">
            <v>58</v>
          </cell>
          <cell r="AX310">
            <v>36</v>
          </cell>
          <cell r="AY310">
            <v>94</v>
          </cell>
          <cell r="AZ310">
            <v>8</v>
          </cell>
          <cell r="BA310">
            <v>9</v>
          </cell>
          <cell r="BB310">
            <v>34</v>
          </cell>
          <cell r="BC310">
            <v>51</v>
          </cell>
          <cell r="BD310">
            <v>25</v>
          </cell>
          <cell r="BE310">
            <v>76</v>
          </cell>
          <cell r="BF310">
            <v>461</v>
          </cell>
          <cell r="BG310">
            <v>95</v>
          </cell>
          <cell r="BH310">
            <v>700</v>
          </cell>
          <cell r="BI310">
            <v>93.333333333333329</v>
          </cell>
          <cell r="BK310" t="str">
            <v>A++</v>
          </cell>
          <cell r="BL310" t="str">
            <v>A</v>
          </cell>
          <cell r="BM310" t="str">
            <v>A++</v>
          </cell>
          <cell r="BN310" t="str">
            <v>A+</v>
          </cell>
          <cell r="BO310" t="str">
            <v>A++</v>
          </cell>
          <cell r="BP310" t="str">
            <v>A++</v>
          </cell>
          <cell r="BQ310" t="str">
            <v>A++</v>
          </cell>
          <cell r="BR310" t="str">
            <v>A++</v>
          </cell>
          <cell r="BS310" t="str">
            <v>A++</v>
          </cell>
          <cell r="BT310" t="str">
            <v>A+</v>
          </cell>
          <cell r="BU310" t="str">
            <v>A++</v>
          </cell>
          <cell r="BW310">
            <v>2</v>
          </cell>
          <cell r="BX310">
            <v>4</v>
          </cell>
          <cell r="BY310">
            <v>4</v>
          </cell>
          <cell r="BZ310">
            <v>2</v>
          </cell>
          <cell r="CA310">
            <v>2</v>
          </cell>
          <cell r="CB310">
            <v>1</v>
          </cell>
          <cell r="CC310">
            <v>1</v>
          </cell>
          <cell r="CD310">
            <v>1.5</v>
          </cell>
          <cell r="CE310">
            <v>1</v>
          </cell>
          <cell r="CF310">
            <v>1.5</v>
          </cell>
          <cell r="CG310">
            <v>0.5</v>
          </cell>
          <cell r="CH310">
            <v>20.5</v>
          </cell>
          <cell r="CI310">
            <v>0</v>
          </cell>
          <cell r="CJ310" t="str">
            <v>Pass</v>
          </cell>
          <cell r="CK310">
            <v>9.5399999999999991</v>
          </cell>
        </row>
        <row r="311">
          <cell r="B311" t="str">
            <v>PIET23AD035</v>
          </cell>
          <cell r="C311" t="str">
            <v>LALCHAND SIDDH</v>
          </cell>
          <cell r="D311" t="str">
            <v>23EPTAD034</v>
          </cell>
          <cell r="E311" t="str">
            <v>E-35</v>
          </cell>
          <cell r="F311"/>
          <cell r="G311">
            <v>3</v>
          </cell>
          <cell r="H311">
            <v>5</v>
          </cell>
          <cell r="I311">
            <v>10</v>
          </cell>
          <cell r="J311">
            <v>18</v>
          </cell>
          <cell r="K311">
            <v>1</v>
          </cell>
          <cell r="L311">
            <v>7</v>
          </cell>
          <cell r="M311">
            <v>10</v>
          </cell>
          <cell r="N311">
            <v>18</v>
          </cell>
          <cell r="O311" t="str">
            <v>N</v>
          </cell>
          <cell r="P311">
            <v>9</v>
          </cell>
          <cell r="Q311">
            <v>9</v>
          </cell>
          <cell r="R311">
            <v>18</v>
          </cell>
          <cell r="S311">
            <v>3</v>
          </cell>
          <cell r="T311">
            <v>6</v>
          </cell>
          <cell r="U311">
            <v>9</v>
          </cell>
          <cell r="V311">
            <v>18</v>
          </cell>
          <cell r="W311">
            <v>2</v>
          </cell>
          <cell r="X311">
            <v>6</v>
          </cell>
          <cell r="Y311">
            <v>10</v>
          </cell>
          <cell r="Z311">
            <v>18</v>
          </cell>
          <cell r="AA311">
            <v>90</v>
          </cell>
          <cell r="AB311">
            <v>7</v>
          </cell>
          <cell r="AC311">
            <v>7</v>
          </cell>
          <cell r="AD311">
            <v>35</v>
          </cell>
          <cell r="AE311">
            <v>49</v>
          </cell>
          <cell r="AF311">
            <v>30</v>
          </cell>
          <cell r="AG311">
            <v>79</v>
          </cell>
          <cell r="AH311">
            <v>6</v>
          </cell>
          <cell r="AI311">
            <v>4</v>
          </cell>
          <cell r="AJ311">
            <v>34</v>
          </cell>
          <cell r="AK311">
            <v>44</v>
          </cell>
          <cell r="AL311">
            <v>25</v>
          </cell>
          <cell r="AM311">
            <v>69</v>
          </cell>
          <cell r="AN311">
            <v>6</v>
          </cell>
          <cell r="AO311">
            <v>7</v>
          </cell>
          <cell r="AP311">
            <v>38</v>
          </cell>
          <cell r="AQ311">
            <v>51</v>
          </cell>
          <cell r="AR311">
            <v>26</v>
          </cell>
          <cell r="AS311">
            <v>77</v>
          </cell>
          <cell r="AT311">
            <v>5</v>
          </cell>
          <cell r="AU311">
            <v>7</v>
          </cell>
          <cell r="AV311">
            <v>37</v>
          </cell>
          <cell r="AW311">
            <v>49</v>
          </cell>
          <cell r="AX311">
            <v>24</v>
          </cell>
          <cell r="AY311">
            <v>73</v>
          </cell>
          <cell r="AZ311">
            <v>8</v>
          </cell>
          <cell r="BA311">
            <v>7</v>
          </cell>
          <cell r="BB311">
            <v>37</v>
          </cell>
          <cell r="BC311">
            <v>52</v>
          </cell>
          <cell r="BD311">
            <v>28</v>
          </cell>
          <cell r="BE311">
            <v>80</v>
          </cell>
          <cell r="BF311">
            <v>378</v>
          </cell>
          <cell r="BG311">
            <v>52</v>
          </cell>
          <cell r="BH311">
            <v>520</v>
          </cell>
          <cell r="BI311">
            <v>69.333333333333343</v>
          </cell>
          <cell r="BK311" t="str">
            <v>B+</v>
          </cell>
          <cell r="BL311" t="str">
            <v>E</v>
          </cell>
          <cell r="BM311" t="str">
            <v>D+</v>
          </cell>
          <cell r="BN311" t="str">
            <v>F</v>
          </cell>
          <cell r="BO311" t="str">
            <v>F</v>
          </cell>
          <cell r="BP311" t="str">
            <v>B+</v>
          </cell>
          <cell r="BQ311" t="str">
            <v>A+</v>
          </cell>
          <cell r="BR311" t="str">
            <v>A+</v>
          </cell>
          <cell r="BS311" t="str">
            <v>A</v>
          </cell>
          <cell r="BT311" t="str">
            <v>A+</v>
          </cell>
          <cell r="BU311" t="str">
            <v>D+</v>
          </cell>
          <cell r="BW311">
            <v>2</v>
          </cell>
          <cell r="BX311">
            <v>4</v>
          </cell>
          <cell r="BY311">
            <v>4</v>
          </cell>
          <cell r="BZ311">
            <v>2</v>
          </cell>
          <cell r="CA311">
            <v>2</v>
          </cell>
          <cell r="CB311">
            <v>1</v>
          </cell>
          <cell r="CC311">
            <v>1</v>
          </cell>
          <cell r="CD311">
            <v>1.5</v>
          </cell>
          <cell r="CE311">
            <v>1</v>
          </cell>
          <cell r="CF311">
            <v>1.5</v>
          </cell>
          <cell r="CG311">
            <v>0.5</v>
          </cell>
          <cell r="CH311">
            <v>20.5</v>
          </cell>
          <cell r="CI311">
            <v>2</v>
          </cell>
          <cell r="CJ311" t="str">
            <v>Fail</v>
          </cell>
          <cell r="CK311">
            <v>5.44</v>
          </cell>
        </row>
        <row r="312">
          <cell r="B312" t="str">
            <v>PIET23AD036</v>
          </cell>
          <cell r="C312" t="str">
            <v>MANAS JAIN</v>
          </cell>
          <cell r="D312" t="str">
            <v>23EPTAD035</v>
          </cell>
          <cell r="E312" t="str">
            <v>E-36</v>
          </cell>
          <cell r="F312"/>
          <cell r="G312">
            <v>5</v>
          </cell>
          <cell r="H312">
            <v>6</v>
          </cell>
          <cell r="I312">
            <v>10</v>
          </cell>
          <cell r="J312">
            <v>21</v>
          </cell>
          <cell r="K312">
            <v>6</v>
          </cell>
          <cell r="L312">
            <v>8</v>
          </cell>
          <cell r="M312">
            <v>10</v>
          </cell>
          <cell r="N312">
            <v>24</v>
          </cell>
          <cell r="O312">
            <v>6</v>
          </cell>
          <cell r="P312">
            <v>9</v>
          </cell>
          <cell r="Q312">
            <v>9</v>
          </cell>
          <cell r="R312">
            <v>24</v>
          </cell>
          <cell r="S312">
            <v>4</v>
          </cell>
          <cell r="T312">
            <v>7</v>
          </cell>
          <cell r="U312">
            <v>7</v>
          </cell>
          <cell r="V312">
            <v>18</v>
          </cell>
          <cell r="W312">
            <v>5</v>
          </cell>
          <cell r="X312">
            <v>7</v>
          </cell>
          <cell r="Y312">
            <v>8</v>
          </cell>
          <cell r="Z312">
            <v>20</v>
          </cell>
          <cell r="AA312">
            <v>107</v>
          </cell>
          <cell r="AB312">
            <v>6</v>
          </cell>
          <cell r="AC312">
            <v>8</v>
          </cell>
          <cell r="AD312">
            <v>33</v>
          </cell>
          <cell r="AE312">
            <v>47</v>
          </cell>
          <cell r="AF312">
            <v>25</v>
          </cell>
          <cell r="AG312">
            <v>72</v>
          </cell>
          <cell r="AH312">
            <v>7</v>
          </cell>
          <cell r="AI312">
            <v>6</v>
          </cell>
          <cell r="AJ312">
            <v>37</v>
          </cell>
          <cell r="AK312">
            <v>50</v>
          </cell>
          <cell r="AL312">
            <v>25</v>
          </cell>
          <cell r="AM312">
            <v>75</v>
          </cell>
          <cell r="AN312">
            <v>8</v>
          </cell>
          <cell r="AO312">
            <v>8</v>
          </cell>
          <cell r="AP312">
            <v>40</v>
          </cell>
          <cell r="AQ312">
            <v>56</v>
          </cell>
          <cell r="AR312">
            <v>27</v>
          </cell>
          <cell r="AS312">
            <v>83</v>
          </cell>
          <cell r="AT312">
            <v>7</v>
          </cell>
          <cell r="AU312">
            <v>9</v>
          </cell>
          <cell r="AV312">
            <v>39</v>
          </cell>
          <cell r="AW312">
            <v>55</v>
          </cell>
          <cell r="AX312">
            <v>26</v>
          </cell>
          <cell r="AY312">
            <v>81</v>
          </cell>
          <cell r="AZ312">
            <v>8</v>
          </cell>
          <cell r="BA312">
            <v>8</v>
          </cell>
          <cell r="BB312">
            <v>34</v>
          </cell>
          <cell r="BC312">
            <v>50</v>
          </cell>
          <cell r="BD312">
            <v>27</v>
          </cell>
          <cell r="BE312">
            <v>77</v>
          </cell>
          <cell r="BF312">
            <v>388</v>
          </cell>
          <cell r="BG312">
            <v>74</v>
          </cell>
          <cell r="BH312">
            <v>569</v>
          </cell>
          <cell r="BI312">
            <v>75.866666666666674</v>
          </cell>
          <cell r="BK312" t="str">
            <v>A+</v>
          </cell>
          <cell r="BL312" t="str">
            <v>D</v>
          </cell>
          <cell r="BM312" t="str">
            <v>C+</v>
          </cell>
          <cell r="BN312" t="str">
            <v>E+</v>
          </cell>
          <cell r="BO312" t="str">
            <v>D+</v>
          </cell>
          <cell r="BP312" t="str">
            <v>A</v>
          </cell>
          <cell r="BQ312" t="str">
            <v>A</v>
          </cell>
          <cell r="BR312" t="str">
            <v>A++</v>
          </cell>
          <cell r="BS312" t="str">
            <v>A++</v>
          </cell>
          <cell r="BT312" t="str">
            <v>A+</v>
          </cell>
          <cell r="BU312" t="str">
            <v>A</v>
          </cell>
          <cell r="BW312">
            <v>2</v>
          </cell>
          <cell r="BX312">
            <v>4</v>
          </cell>
          <cell r="BY312">
            <v>4</v>
          </cell>
          <cell r="BZ312">
            <v>2</v>
          </cell>
          <cell r="CA312">
            <v>2</v>
          </cell>
          <cell r="CB312">
            <v>1</v>
          </cell>
          <cell r="CC312">
            <v>1</v>
          </cell>
          <cell r="CD312">
            <v>1.5</v>
          </cell>
          <cell r="CE312">
            <v>1</v>
          </cell>
          <cell r="CF312">
            <v>1.5</v>
          </cell>
          <cell r="CG312">
            <v>0.5</v>
          </cell>
          <cell r="CH312">
            <v>20.5</v>
          </cell>
          <cell r="CI312">
            <v>0</v>
          </cell>
          <cell r="CJ312" t="str">
            <v>Pass</v>
          </cell>
          <cell r="CK312">
            <v>7.3</v>
          </cell>
        </row>
        <row r="313">
          <cell r="B313" t="str">
            <v>PIET23AD037</v>
          </cell>
          <cell r="C313" t="str">
            <v>MAYANK SHARMA</v>
          </cell>
          <cell r="D313" t="str">
            <v>23EPTAD036</v>
          </cell>
          <cell r="E313" t="str">
            <v>E-37</v>
          </cell>
          <cell r="F313"/>
          <cell r="G313">
            <v>2</v>
          </cell>
          <cell r="H313">
            <v>6</v>
          </cell>
          <cell r="I313">
            <v>10</v>
          </cell>
          <cell r="J313">
            <v>18</v>
          </cell>
          <cell r="K313">
            <v>8</v>
          </cell>
          <cell r="L313" t="str">
            <v>N</v>
          </cell>
          <cell r="M313">
            <v>10</v>
          </cell>
          <cell r="N313">
            <v>18</v>
          </cell>
          <cell r="O313">
            <v>5</v>
          </cell>
          <cell r="P313">
            <v>9</v>
          </cell>
          <cell r="Q313">
            <v>9</v>
          </cell>
          <cell r="R313">
            <v>23</v>
          </cell>
          <cell r="S313">
            <v>3</v>
          </cell>
          <cell r="T313">
            <v>6</v>
          </cell>
          <cell r="U313">
            <v>9</v>
          </cell>
          <cell r="V313">
            <v>18</v>
          </cell>
          <cell r="W313">
            <v>1</v>
          </cell>
          <cell r="X313">
            <v>7</v>
          </cell>
          <cell r="Y313">
            <v>10</v>
          </cell>
          <cell r="Z313">
            <v>18</v>
          </cell>
          <cell r="AA313">
            <v>95</v>
          </cell>
          <cell r="AB313">
            <v>8</v>
          </cell>
          <cell r="AC313">
            <v>5</v>
          </cell>
          <cell r="AD313">
            <v>30</v>
          </cell>
          <cell r="AE313">
            <v>43</v>
          </cell>
          <cell r="AF313">
            <v>19</v>
          </cell>
          <cell r="AG313">
            <v>62</v>
          </cell>
          <cell r="AH313">
            <v>8</v>
          </cell>
          <cell r="AI313">
            <v>6</v>
          </cell>
          <cell r="AJ313">
            <v>40</v>
          </cell>
          <cell r="AK313">
            <v>54</v>
          </cell>
          <cell r="AL313">
            <v>33</v>
          </cell>
          <cell r="AM313">
            <v>87</v>
          </cell>
          <cell r="AN313">
            <v>8</v>
          </cell>
          <cell r="AO313">
            <v>7</v>
          </cell>
          <cell r="AP313">
            <v>39</v>
          </cell>
          <cell r="AQ313">
            <v>54</v>
          </cell>
          <cell r="AR313">
            <v>28</v>
          </cell>
          <cell r="AS313">
            <v>82</v>
          </cell>
          <cell r="AT313">
            <v>4</v>
          </cell>
          <cell r="AU313">
            <v>7</v>
          </cell>
          <cell r="AV313">
            <v>38</v>
          </cell>
          <cell r="AW313">
            <v>49</v>
          </cell>
          <cell r="AX313">
            <v>23</v>
          </cell>
          <cell r="AY313">
            <v>72</v>
          </cell>
          <cell r="AZ313">
            <v>6</v>
          </cell>
          <cell r="BA313">
            <v>5</v>
          </cell>
          <cell r="BB313">
            <v>34</v>
          </cell>
          <cell r="BC313">
            <v>45</v>
          </cell>
          <cell r="BD313">
            <v>26</v>
          </cell>
          <cell r="BE313">
            <v>71</v>
          </cell>
          <cell r="BF313">
            <v>374</v>
          </cell>
          <cell r="BG313">
            <v>53</v>
          </cell>
          <cell r="BH313">
            <v>522</v>
          </cell>
          <cell r="BI313">
            <v>69.599999999999994</v>
          </cell>
          <cell r="BK313" t="str">
            <v>A++</v>
          </cell>
          <cell r="BL313" t="str">
            <v>E</v>
          </cell>
          <cell r="BM313" t="str">
            <v>E+</v>
          </cell>
          <cell r="BN313" t="str">
            <v>F</v>
          </cell>
          <cell r="BO313" t="str">
            <v>E+</v>
          </cell>
          <cell r="BP313" t="str">
            <v>A++</v>
          </cell>
          <cell r="BQ313" t="str">
            <v>C+</v>
          </cell>
          <cell r="BR313" t="str">
            <v>A++</v>
          </cell>
          <cell r="BS313" t="str">
            <v>A</v>
          </cell>
          <cell r="BT313" t="str">
            <v>B+</v>
          </cell>
          <cell r="BU313" t="str">
            <v>D+</v>
          </cell>
          <cell r="BW313">
            <v>2</v>
          </cell>
          <cell r="BX313">
            <v>4</v>
          </cell>
          <cell r="BY313">
            <v>4</v>
          </cell>
          <cell r="BZ313">
            <v>2</v>
          </cell>
          <cell r="CA313">
            <v>2</v>
          </cell>
          <cell r="CB313">
            <v>1</v>
          </cell>
          <cell r="CC313">
            <v>1</v>
          </cell>
          <cell r="CD313">
            <v>1.5</v>
          </cell>
          <cell r="CE313">
            <v>1</v>
          </cell>
          <cell r="CF313">
            <v>1.5</v>
          </cell>
          <cell r="CG313">
            <v>0.5</v>
          </cell>
          <cell r="CH313">
            <v>20.5</v>
          </cell>
          <cell r="CI313">
            <v>1</v>
          </cell>
          <cell r="CJ313" t="str">
            <v>Fail</v>
          </cell>
          <cell r="CK313">
            <v>5.9268292682926829</v>
          </cell>
        </row>
        <row r="314">
          <cell r="B314" t="str">
            <v>PIET23AD038</v>
          </cell>
          <cell r="C314" t="str">
            <v>MOHIT KUMAR JAIN</v>
          </cell>
          <cell r="D314" t="str">
            <v>23EPTAD037</v>
          </cell>
          <cell r="E314" t="str">
            <v>E-38</v>
          </cell>
          <cell r="F314"/>
          <cell r="G314">
            <v>5</v>
          </cell>
          <cell r="H314">
            <v>5</v>
          </cell>
          <cell r="I314">
            <v>10</v>
          </cell>
          <cell r="J314">
            <v>20</v>
          </cell>
          <cell r="K314">
            <v>2</v>
          </cell>
          <cell r="L314">
            <v>8</v>
          </cell>
          <cell r="M314">
            <v>9</v>
          </cell>
          <cell r="N314">
            <v>19</v>
          </cell>
          <cell r="O314">
            <v>6</v>
          </cell>
          <cell r="P314">
            <v>10</v>
          </cell>
          <cell r="Q314">
            <v>8</v>
          </cell>
          <cell r="R314">
            <v>24</v>
          </cell>
          <cell r="S314">
            <v>4</v>
          </cell>
          <cell r="T314">
            <v>6</v>
          </cell>
          <cell r="U314">
            <v>8</v>
          </cell>
          <cell r="V314">
            <v>18</v>
          </cell>
          <cell r="W314">
            <v>4</v>
          </cell>
          <cell r="X314">
            <v>5</v>
          </cell>
          <cell r="Y314">
            <v>9</v>
          </cell>
          <cell r="Z314">
            <v>18</v>
          </cell>
          <cell r="AA314">
            <v>99</v>
          </cell>
          <cell r="AB314">
            <v>3</v>
          </cell>
          <cell r="AC314">
            <v>6</v>
          </cell>
          <cell r="AD314">
            <v>28</v>
          </cell>
          <cell r="AE314">
            <v>37</v>
          </cell>
          <cell r="AF314">
            <v>31</v>
          </cell>
          <cell r="AG314">
            <v>68</v>
          </cell>
          <cell r="AH314">
            <v>6</v>
          </cell>
          <cell r="AI314">
            <v>5</v>
          </cell>
          <cell r="AJ314">
            <v>31</v>
          </cell>
          <cell r="AK314">
            <v>42</v>
          </cell>
          <cell r="AL314">
            <v>32</v>
          </cell>
          <cell r="AM314">
            <v>74</v>
          </cell>
          <cell r="AN314">
            <v>5</v>
          </cell>
          <cell r="AO314">
            <v>6</v>
          </cell>
          <cell r="AP314">
            <v>36</v>
          </cell>
          <cell r="AQ314">
            <v>47</v>
          </cell>
          <cell r="AR314">
            <v>23</v>
          </cell>
          <cell r="AS314">
            <v>70</v>
          </cell>
          <cell r="AT314">
            <v>7</v>
          </cell>
          <cell r="AU314">
            <v>7</v>
          </cell>
          <cell r="AV314">
            <v>40</v>
          </cell>
          <cell r="AW314">
            <v>54</v>
          </cell>
          <cell r="AX314">
            <v>20</v>
          </cell>
          <cell r="AY314">
            <v>74</v>
          </cell>
          <cell r="AZ314">
            <v>7</v>
          </cell>
          <cell r="BA314">
            <v>6</v>
          </cell>
          <cell r="BB314">
            <v>32</v>
          </cell>
          <cell r="BC314">
            <v>45</v>
          </cell>
          <cell r="BD314">
            <v>26</v>
          </cell>
          <cell r="BE314">
            <v>71</v>
          </cell>
          <cell r="BF314">
            <v>357</v>
          </cell>
          <cell r="BG314">
            <v>53</v>
          </cell>
          <cell r="BH314">
            <v>509</v>
          </cell>
          <cell r="BI314">
            <v>67.86666666666666</v>
          </cell>
          <cell r="BK314" t="str">
            <v>A</v>
          </cell>
          <cell r="BL314" t="str">
            <v>F</v>
          </cell>
          <cell r="BM314" t="str">
            <v>E+</v>
          </cell>
          <cell r="BN314" t="str">
            <v>F</v>
          </cell>
          <cell r="BO314" t="str">
            <v>E+</v>
          </cell>
          <cell r="BP314" t="str">
            <v>A</v>
          </cell>
          <cell r="BQ314" t="str">
            <v>B+</v>
          </cell>
          <cell r="BR314" t="str">
            <v>B+</v>
          </cell>
          <cell r="BS314" t="str">
            <v>A</v>
          </cell>
          <cell r="BT314" t="str">
            <v>B+</v>
          </cell>
          <cell r="BU314" t="str">
            <v>D+</v>
          </cell>
          <cell r="BW314">
            <v>2</v>
          </cell>
          <cell r="BX314">
            <v>4</v>
          </cell>
          <cell r="BY314">
            <v>4</v>
          </cell>
          <cell r="BZ314">
            <v>2</v>
          </cell>
          <cell r="CA314">
            <v>2</v>
          </cell>
          <cell r="CB314">
            <v>1</v>
          </cell>
          <cell r="CC314">
            <v>1</v>
          </cell>
          <cell r="CD314">
            <v>1.5</v>
          </cell>
          <cell r="CE314">
            <v>1</v>
          </cell>
          <cell r="CF314">
            <v>1.5</v>
          </cell>
          <cell r="CG314">
            <v>0.5</v>
          </cell>
          <cell r="CH314">
            <v>20.5</v>
          </cell>
          <cell r="CI314">
            <v>2</v>
          </cell>
          <cell r="CJ314" t="str">
            <v>Fail</v>
          </cell>
          <cell r="CK314">
            <v>4.8292682926829267</v>
          </cell>
        </row>
        <row r="315">
          <cell r="B315" t="str">
            <v>PIET23AD045</v>
          </cell>
          <cell r="C315" t="str">
            <v>MS.PREETI SHARMA</v>
          </cell>
          <cell r="D315" t="str">
            <v>23EPTAD039</v>
          </cell>
          <cell r="E315" t="str">
            <v>E-45</v>
          </cell>
          <cell r="F315"/>
          <cell r="G315">
            <v>7</v>
          </cell>
          <cell r="H315">
            <v>10</v>
          </cell>
          <cell r="I315">
            <v>10</v>
          </cell>
          <cell r="J315">
            <v>27</v>
          </cell>
          <cell r="K315">
            <v>6</v>
          </cell>
          <cell r="L315">
            <v>8</v>
          </cell>
          <cell r="M315">
            <v>10</v>
          </cell>
          <cell r="N315">
            <v>24</v>
          </cell>
          <cell r="O315">
            <v>8</v>
          </cell>
          <cell r="P315">
            <v>10</v>
          </cell>
          <cell r="Q315">
            <v>9</v>
          </cell>
          <cell r="R315">
            <v>27</v>
          </cell>
          <cell r="S315">
            <v>6</v>
          </cell>
          <cell r="T315">
            <v>9</v>
          </cell>
          <cell r="U315">
            <v>10</v>
          </cell>
          <cell r="V315">
            <v>25</v>
          </cell>
          <cell r="W315">
            <v>3</v>
          </cell>
          <cell r="X315">
            <v>8</v>
          </cell>
          <cell r="Y315">
            <v>10</v>
          </cell>
          <cell r="Z315">
            <v>21</v>
          </cell>
          <cell r="AA315">
            <v>124</v>
          </cell>
          <cell r="AB315">
            <v>6</v>
          </cell>
          <cell r="AC315">
            <v>8</v>
          </cell>
          <cell r="AD315">
            <v>40</v>
          </cell>
          <cell r="AE315">
            <v>54</v>
          </cell>
          <cell r="AF315">
            <v>33</v>
          </cell>
          <cell r="AG315">
            <v>87</v>
          </cell>
          <cell r="AH315">
            <v>8</v>
          </cell>
          <cell r="AI315">
            <v>6</v>
          </cell>
          <cell r="AJ315">
            <v>36</v>
          </cell>
          <cell r="AK315">
            <v>50</v>
          </cell>
          <cell r="AL315">
            <v>27</v>
          </cell>
          <cell r="AM315">
            <v>77</v>
          </cell>
          <cell r="AN315">
            <v>7</v>
          </cell>
          <cell r="AO315">
            <v>9</v>
          </cell>
          <cell r="AP315">
            <v>40</v>
          </cell>
          <cell r="AQ315">
            <v>56</v>
          </cell>
          <cell r="AR315">
            <v>33</v>
          </cell>
          <cell r="AS315">
            <v>89</v>
          </cell>
          <cell r="AT315">
            <v>8</v>
          </cell>
          <cell r="AU315">
            <v>8</v>
          </cell>
          <cell r="AV315">
            <v>40</v>
          </cell>
          <cell r="AW315">
            <v>56</v>
          </cell>
          <cell r="AX315">
            <v>25</v>
          </cell>
          <cell r="AY315">
            <v>81</v>
          </cell>
          <cell r="AZ315">
            <v>7</v>
          </cell>
          <cell r="BA315">
            <v>8</v>
          </cell>
          <cell r="BB315">
            <v>35</v>
          </cell>
          <cell r="BC315">
            <v>50</v>
          </cell>
          <cell r="BD315">
            <v>32</v>
          </cell>
          <cell r="BE315">
            <v>82</v>
          </cell>
          <cell r="BF315">
            <v>416</v>
          </cell>
          <cell r="BG315">
            <v>78</v>
          </cell>
          <cell r="BH315">
            <v>618</v>
          </cell>
          <cell r="BI315">
            <v>82.399999999999991</v>
          </cell>
          <cell r="BK315" t="str">
            <v>A++</v>
          </cell>
          <cell r="BL315" t="str">
            <v>D+</v>
          </cell>
          <cell r="BM315" t="str">
            <v>D+</v>
          </cell>
          <cell r="BN315" t="str">
            <v>C</v>
          </cell>
          <cell r="BO315" t="str">
            <v>C+</v>
          </cell>
          <cell r="BP315" t="str">
            <v>A+</v>
          </cell>
          <cell r="BQ315" t="str">
            <v>A++</v>
          </cell>
          <cell r="BR315" t="str">
            <v>A++</v>
          </cell>
          <cell r="BS315" t="str">
            <v>A++</v>
          </cell>
          <cell r="BT315" t="str">
            <v>A++</v>
          </cell>
          <cell r="BU315" t="str">
            <v>A+</v>
          </cell>
          <cell r="BW315">
            <v>2</v>
          </cell>
          <cell r="BX315">
            <v>4</v>
          </cell>
          <cell r="BY315">
            <v>4</v>
          </cell>
          <cell r="BZ315">
            <v>2</v>
          </cell>
          <cell r="CA315">
            <v>2</v>
          </cell>
          <cell r="CB315">
            <v>1</v>
          </cell>
          <cell r="CC315">
            <v>1</v>
          </cell>
          <cell r="CD315">
            <v>1.5</v>
          </cell>
          <cell r="CE315">
            <v>1</v>
          </cell>
          <cell r="CF315">
            <v>1.5</v>
          </cell>
          <cell r="CG315">
            <v>0.5</v>
          </cell>
          <cell r="CH315">
            <v>20.5</v>
          </cell>
          <cell r="CI315">
            <v>0</v>
          </cell>
          <cell r="CJ315" t="str">
            <v>Pass</v>
          </cell>
          <cell r="CK315">
            <v>7.73</v>
          </cell>
        </row>
        <row r="316">
          <cell r="B316" t="str">
            <v>PIET23AD046</v>
          </cell>
          <cell r="C316" t="str">
            <v>MS.PRIYANSHI AGARWAL</v>
          </cell>
          <cell r="D316" t="str">
            <v>23EPTAD040</v>
          </cell>
          <cell r="E316" t="str">
            <v>E-46</v>
          </cell>
          <cell r="F316"/>
          <cell r="G316">
            <v>6</v>
          </cell>
          <cell r="H316">
            <v>6</v>
          </cell>
          <cell r="I316">
            <v>10</v>
          </cell>
          <cell r="J316">
            <v>22</v>
          </cell>
          <cell r="K316">
            <v>5</v>
          </cell>
          <cell r="L316">
            <v>9</v>
          </cell>
          <cell r="M316">
            <v>10</v>
          </cell>
          <cell r="N316">
            <v>24</v>
          </cell>
          <cell r="O316">
            <v>7</v>
          </cell>
          <cell r="P316">
            <v>10</v>
          </cell>
          <cell r="Q316">
            <v>10</v>
          </cell>
          <cell r="R316">
            <v>27</v>
          </cell>
          <cell r="S316">
            <v>6</v>
          </cell>
          <cell r="T316">
            <v>8</v>
          </cell>
          <cell r="U316">
            <v>10</v>
          </cell>
          <cell r="V316">
            <v>24</v>
          </cell>
          <cell r="W316">
            <v>5</v>
          </cell>
          <cell r="X316">
            <v>9</v>
          </cell>
          <cell r="Y316">
            <v>10</v>
          </cell>
          <cell r="Z316">
            <v>24</v>
          </cell>
          <cell r="AA316">
            <v>121</v>
          </cell>
          <cell r="AB316">
            <v>8</v>
          </cell>
          <cell r="AC316">
            <v>7</v>
          </cell>
          <cell r="AD316">
            <v>40</v>
          </cell>
          <cell r="AE316">
            <v>55</v>
          </cell>
          <cell r="AF316">
            <v>37</v>
          </cell>
          <cell r="AG316">
            <v>92</v>
          </cell>
          <cell r="AH316">
            <v>7</v>
          </cell>
          <cell r="AI316">
            <v>6</v>
          </cell>
          <cell r="AJ316">
            <v>35</v>
          </cell>
          <cell r="AK316">
            <v>48</v>
          </cell>
          <cell r="AL316">
            <v>31</v>
          </cell>
          <cell r="AM316">
            <v>79</v>
          </cell>
          <cell r="AN316">
            <v>8</v>
          </cell>
          <cell r="AO316">
            <v>8</v>
          </cell>
          <cell r="AP316">
            <v>40</v>
          </cell>
          <cell r="AQ316">
            <v>56</v>
          </cell>
          <cell r="AR316">
            <v>34</v>
          </cell>
          <cell r="AS316">
            <v>90</v>
          </cell>
          <cell r="AT316">
            <v>9</v>
          </cell>
          <cell r="AU316">
            <v>9</v>
          </cell>
          <cell r="AV316">
            <v>35</v>
          </cell>
          <cell r="AW316">
            <v>53</v>
          </cell>
          <cell r="AX316">
            <v>31</v>
          </cell>
          <cell r="AY316">
            <v>84</v>
          </cell>
          <cell r="AZ316">
            <v>6</v>
          </cell>
          <cell r="BA316">
            <v>7</v>
          </cell>
          <cell r="BB316">
            <v>37</v>
          </cell>
          <cell r="BC316">
            <v>50</v>
          </cell>
          <cell r="BD316">
            <v>32</v>
          </cell>
          <cell r="BE316">
            <v>82</v>
          </cell>
          <cell r="BF316">
            <v>427</v>
          </cell>
          <cell r="BG316">
            <v>83</v>
          </cell>
          <cell r="BH316">
            <v>631</v>
          </cell>
          <cell r="BI316">
            <v>84.13333333333334</v>
          </cell>
          <cell r="BK316" t="str">
            <v>A++</v>
          </cell>
          <cell r="BL316" t="str">
            <v>D</v>
          </cell>
          <cell r="BM316" t="str">
            <v>C+</v>
          </cell>
          <cell r="BN316" t="str">
            <v>C</v>
          </cell>
          <cell r="BO316" t="str">
            <v>D+</v>
          </cell>
          <cell r="BP316" t="str">
            <v>A+</v>
          </cell>
          <cell r="BQ316" t="str">
            <v>A++</v>
          </cell>
          <cell r="BR316" t="str">
            <v>A++</v>
          </cell>
          <cell r="BS316" t="str">
            <v>A++</v>
          </cell>
          <cell r="BT316" t="str">
            <v>A++</v>
          </cell>
          <cell r="BU316" t="str">
            <v>A++</v>
          </cell>
          <cell r="BW316">
            <v>2</v>
          </cell>
          <cell r="BX316">
            <v>4</v>
          </cell>
          <cell r="BY316">
            <v>4</v>
          </cell>
          <cell r="BZ316">
            <v>2</v>
          </cell>
          <cell r="CA316">
            <v>2</v>
          </cell>
          <cell r="CB316">
            <v>1</v>
          </cell>
          <cell r="CC316">
            <v>1</v>
          </cell>
          <cell r="CD316">
            <v>1.5</v>
          </cell>
          <cell r="CE316">
            <v>1</v>
          </cell>
          <cell r="CF316">
            <v>1.5</v>
          </cell>
          <cell r="CG316">
            <v>0.5</v>
          </cell>
          <cell r="CH316">
            <v>20.5</v>
          </cell>
          <cell r="CI316">
            <v>0</v>
          </cell>
          <cell r="CJ316" t="str">
            <v>Pass</v>
          </cell>
          <cell r="CK316">
            <v>7.76</v>
          </cell>
        </row>
        <row r="317">
          <cell r="B317" t="str">
            <v>PIET23AD039</v>
          </cell>
          <cell r="C317" t="str">
            <v>NAITIK SHARMA</v>
          </cell>
          <cell r="D317" t="str">
            <v>23EPTAD041</v>
          </cell>
          <cell r="E317" t="str">
            <v>E-39</v>
          </cell>
          <cell r="F317"/>
          <cell r="G317">
            <v>6</v>
          </cell>
          <cell r="H317">
            <v>7</v>
          </cell>
          <cell r="I317">
            <v>10</v>
          </cell>
          <cell r="J317">
            <v>23</v>
          </cell>
          <cell r="K317">
            <v>5</v>
          </cell>
          <cell r="L317">
            <v>8</v>
          </cell>
          <cell r="M317">
            <v>9</v>
          </cell>
          <cell r="N317">
            <v>22</v>
          </cell>
          <cell r="O317">
            <v>7</v>
          </cell>
          <cell r="P317">
            <v>9</v>
          </cell>
          <cell r="Q317">
            <v>9</v>
          </cell>
          <cell r="R317">
            <v>25</v>
          </cell>
          <cell r="S317">
            <v>6</v>
          </cell>
          <cell r="T317">
            <v>8</v>
          </cell>
          <cell r="U317">
            <v>10</v>
          </cell>
          <cell r="V317">
            <v>24</v>
          </cell>
          <cell r="W317">
            <v>4</v>
          </cell>
          <cell r="X317">
            <v>7</v>
          </cell>
          <cell r="Y317">
            <v>9</v>
          </cell>
          <cell r="Z317">
            <v>20</v>
          </cell>
          <cell r="AA317">
            <v>114</v>
          </cell>
          <cell r="AB317">
            <v>7</v>
          </cell>
          <cell r="AC317">
            <v>8</v>
          </cell>
          <cell r="AD317">
            <v>34</v>
          </cell>
          <cell r="AE317">
            <v>49</v>
          </cell>
          <cell r="AF317">
            <v>25</v>
          </cell>
          <cell r="AG317">
            <v>74</v>
          </cell>
          <cell r="AH317">
            <v>8</v>
          </cell>
          <cell r="AI317">
            <v>7</v>
          </cell>
          <cell r="AJ317">
            <v>38</v>
          </cell>
          <cell r="AK317">
            <v>53</v>
          </cell>
          <cell r="AL317">
            <v>34</v>
          </cell>
          <cell r="AM317">
            <v>87</v>
          </cell>
          <cell r="AN317">
            <v>7</v>
          </cell>
          <cell r="AO317">
            <v>7</v>
          </cell>
          <cell r="AP317">
            <v>37</v>
          </cell>
          <cell r="AQ317">
            <v>51</v>
          </cell>
          <cell r="AR317">
            <v>28</v>
          </cell>
          <cell r="AS317">
            <v>79</v>
          </cell>
          <cell r="AT317">
            <v>9</v>
          </cell>
          <cell r="AU317">
            <v>9</v>
          </cell>
          <cell r="AV317">
            <v>40</v>
          </cell>
          <cell r="AW317">
            <v>58</v>
          </cell>
          <cell r="AX317">
            <v>36</v>
          </cell>
          <cell r="AY317">
            <v>94</v>
          </cell>
          <cell r="AZ317">
            <v>8</v>
          </cell>
          <cell r="BA317">
            <v>6</v>
          </cell>
          <cell r="BB317">
            <v>35</v>
          </cell>
          <cell r="BC317">
            <v>49</v>
          </cell>
          <cell r="BD317">
            <v>29</v>
          </cell>
          <cell r="BE317">
            <v>78</v>
          </cell>
          <cell r="BF317">
            <v>412</v>
          </cell>
          <cell r="BG317">
            <v>71</v>
          </cell>
          <cell r="BH317">
            <v>597</v>
          </cell>
          <cell r="BI317">
            <v>79.600000000000009</v>
          </cell>
          <cell r="BK317" t="str">
            <v>A++</v>
          </cell>
          <cell r="BL317" t="str">
            <v>E+</v>
          </cell>
          <cell r="BM317" t="str">
            <v>B+</v>
          </cell>
          <cell r="BN317" t="str">
            <v>D+</v>
          </cell>
          <cell r="BO317" t="str">
            <v>F</v>
          </cell>
          <cell r="BP317" t="str">
            <v>A++</v>
          </cell>
          <cell r="BQ317" t="str">
            <v>A</v>
          </cell>
          <cell r="BR317" t="str">
            <v>A+</v>
          </cell>
          <cell r="BS317" t="str">
            <v>A++</v>
          </cell>
          <cell r="BT317" t="str">
            <v>A+</v>
          </cell>
          <cell r="BU317" t="str">
            <v>B+</v>
          </cell>
          <cell r="BW317">
            <v>2</v>
          </cell>
          <cell r="BX317">
            <v>4</v>
          </cell>
          <cell r="BY317">
            <v>4</v>
          </cell>
          <cell r="BZ317">
            <v>2</v>
          </cell>
          <cell r="CA317">
            <v>2</v>
          </cell>
          <cell r="CB317">
            <v>1</v>
          </cell>
          <cell r="CC317">
            <v>1</v>
          </cell>
          <cell r="CD317">
            <v>1.5</v>
          </cell>
          <cell r="CE317">
            <v>1</v>
          </cell>
          <cell r="CF317">
            <v>1.5</v>
          </cell>
          <cell r="CG317">
            <v>0.5</v>
          </cell>
          <cell r="CH317">
            <v>20.5</v>
          </cell>
          <cell r="CI317">
            <v>1</v>
          </cell>
          <cell r="CJ317" t="str">
            <v>Fail</v>
          </cell>
          <cell r="CK317">
            <v>7</v>
          </cell>
        </row>
        <row r="318">
          <cell r="B318" t="str">
            <v>PIET23AD040</v>
          </cell>
          <cell r="C318" t="str">
            <v>NAMAN VERMA</v>
          </cell>
          <cell r="D318" t="str">
            <v>23EPTAD042</v>
          </cell>
          <cell r="E318" t="str">
            <v>E-40</v>
          </cell>
          <cell r="F318"/>
          <cell r="G318">
            <v>2</v>
          </cell>
          <cell r="H318">
            <v>6</v>
          </cell>
          <cell r="I318">
            <v>10</v>
          </cell>
          <cell r="J318">
            <v>18</v>
          </cell>
          <cell r="K318">
            <v>2</v>
          </cell>
          <cell r="L318">
            <v>6</v>
          </cell>
          <cell r="M318">
            <v>10</v>
          </cell>
          <cell r="N318">
            <v>18</v>
          </cell>
          <cell r="O318">
            <v>6</v>
          </cell>
          <cell r="P318">
            <v>9</v>
          </cell>
          <cell r="Q318">
            <v>9</v>
          </cell>
          <cell r="R318">
            <v>24</v>
          </cell>
          <cell r="S318">
            <v>3</v>
          </cell>
          <cell r="T318">
            <v>6</v>
          </cell>
          <cell r="U318">
            <v>10</v>
          </cell>
          <cell r="V318">
            <v>19</v>
          </cell>
          <cell r="W318">
            <v>3</v>
          </cell>
          <cell r="X318">
            <v>9</v>
          </cell>
          <cell r="Y318">
            <v>10</v>
          </cell>
          <cell r="Z318">
            <v>22</v>
          </cell>
          <cell r="AA318">
            <v>101</v>
          </cell>
          <cell r="AB318">
            <v>7</v>
          </cell>
          <cell r="AC318">
            <v>5</v>
          </cell>
          <cell r="AD318">
            <v>34</v>
          </cell>
          <cell r="AE318">
            <v>46</v>
          </cell>
          <cell r="AF318">
            <v>27</v>
          </cell>
          <cell r="AG318">
            <v>73</v>
          </cell>
          <cell r="AH318">
            <v>8</v>
          </cell>
          <cell r="AI318">
            <v>7</v>
          </cell>
          <cell r="AJ318">
            <v>36</v>
          </cell>
          <cell r="AK318">
            <v>51</v>
          </cell>
          <cell r="AL318">
            <v>32</v>
          </cell>
          <cell r="AM318">
            <v>83</v>
          </cell>
          <cell r="AN318">
            <v>7</v>
          </cell>
          <cell r="AO318">
            <v>8</v>
          </cell>
          <cell r="AP318">
            <v>38</v>
          </cell>
          <cell r="AQ318">
            <v>53</v>
          </cell>
          <cell r="AR318">
            <v>26</v>
          </cell>
          <cell r="AS318">
            <v>79</v>
          </cell>
          <cell r="AT318">
            <v>9</v>
          </cell>
          <cell r="AU318">
            <v>8</v>
          </cell>
          <cell r="AV318">
            <v>40</v>
          </cell>
          <cell r="AW318">
            <v>57</v>
          </cell>
          <cell r="AX318">
            <v>32</v>
          </cell>
          <cell r="AY318">
            <v>89</v>
          </cell>
          <cell r="AZ318">
            <v>7</v>
          </cell>
          <cell r="BA318">
            <v>8</v>
          </cell>
          <cell r="BB318">
            <v>36</v>
          </cell>
          <cell r="BC318">
            <v>51</v>
          </cell>
          <cell r="BD318">
            <v>33</v>
          </cell>
          <cell r="BE318">
            <v>84</v>
          </cell>
          <cell r="BF318">
            <v>408</v>
          </cell>
          <cell r="BG318">
            <v>50</v>
          </cell>
          <cell r="BH318">
            <v>559</v>
          </cell>
          <cell r="BI318">
            <v>74.533333333333331</v>
          </cell>
          <cell r="BK318" t="str">
            <v>A</v>
          </cell>
          <cell r="BL318" t="str">
            <v>F</v>
          </cell>
          <cell r="BM318" t="str">
            <v>B+</v>
          </cell>
          <cell r="BN318" t="str">
            <v>D+</v>
          </cell>
          <cell r="BO318" t="str">
            <v>D</v>
          </cell>
          <cell r="BP318" t="str">
            <v>A++</v>
          </cell>
          <cell r="BQ318" t="str">
            <v>A</v>
          </cell>
          <cell r="BR318" t="str">
            <v>A+</v>
          </cell>
          <cell r="BS318" t="str">
            <v>A++</v>
          </cell>
          <cell r="BT318" t="str">
            <v>A++</v>
          </cell>
          <cell r="BU318" t="str">
            <v>D+</v>
          </cell>
          <cell r="BW318">
            <v>2</v>
          </cell>
          <cell r="BX318">
            <v>4</v>
          </cell>
          <cell r="BY318">
            <v>4</v>
          </cell>
          <cell r="BZ318">
            <v>2</v>
          </cell>
          <cell r="CA318">
            <v>2</v>
          </cell>
          <cell r="CB318">
            <v>1</v>
          </cell>
          <cell r="CC318">
            <v>1</v>
          </cell>
          <cell r="CD318">
            <v>1.5</v>
          </cell>
          <cell r="CE318">
            <v>1</v>
          </cell>
          <cell r="CF318">
            <v>1.5</v>
          </cell>
          <cell r="CG318">
            <v>0.5</v>
          </cell>
          <cell r="CH318">
            <v>20.5</v>
          </cell>
          <cell r="CI318">
            <v>1</v>
          </cell>
          <cell r="CJ318" t="str">
            <v>Fail</v>
          </cell>
          <cell r="CK318">
            <v>6.4390243902439028</v>
          </cell>
        </row>
        <row r="319">
          <cell r="B319" t="str">
            <v>PIET23AD041</v>
          </cell>
          <cell r="C319" t="str">
            <v>PIYUSH SHARMA</v>
          </cell>
          <cell r="D319" t="str">
            <v>23EPTAD043</v>
          </cell>
          <cell r="E319" t="str">
            <v>E-41</v>
          </cell>
          <cell r="F319"/>
          <cell r="G319">
            <v>9</v>
          </cell>
          <cell r="H319">
            <v>10</v>
          </cell>
          <cell r="I319">
            <v>10</v>
          </cell>
          <cell r="J319">
            <v>29</v>
          </cell>
          <cell r="K319">
            <v>8</v>
          </cell>
          <cell r="L319">
            <v>10</v>
          </cell>
          <cell r="M319">
            <v>10</v>
          </cell>
          <cell r="N319">
            <v>28</v>
          </cell>
          <cell r="O319">
            <v>9</v>
          </cell>
          <cell r="P319">
            <v>10</v>
          </cell>
          <cell r="Q319">
            <v>10</v>
          </cell>
          <cell r="R319">
            <v>29</v>
          </cell>
          <cell r="S319">
            <v>9</v>
          </cell>
          <cell r="T319">
            <v>10</v>
          </cell>
          <cell r="U319">
            <v>10</v>
          </cell>
          <cell r="V319">
            <v>29</v>
          </cell>
          <cell r="W319">
            <v>9</v>
          </cell>
          <cell r="X319">
            <v>10</v>
          </cell>
          <cell r="Y319">
            <v>10</v>
          </cell>
          <cell r="Z319">
            <v>29</v>
          </cell>
          <cell r="AA319">
            <v>144</v>
          </cell>
          <cell r="AB319">
            <v>10</v>
          </cell>
          <cell r="AC319">
            <v>10</v>
          </cell>
          <cell r="AD319">
            <v>40</v>
          </cell>
          <cell r="AE319">
            <v>60</v>
          </cell>
          <cell r="AF319">
            <v>36</v>
          </cell>
          <cell r="AG319">
            <v>96</v>
          </cell>
          <cell r="AH319">
            <v>9</v>
          </cell>
          <cell r="AI319">
            <v>9</v>
          </cell>
          <cell r="AJ319">
            <v>40</v>
          </cell>
          <cell r="AK319">
            <v>58</v>
          </cell>
          <cell r="AL319">
            <v>34</v>
          </cell>
          <cell r="AM319">
            <v>92</v>
          </cell>
          <cell r="AN319">
            <v>8</v>
          </cell>
          <cell r="AO319">
            <v>9</v>
          </cell>
          <cell r="AP319">
            <v>40</v>
          </cell>
          <cell r="AQ319">
            <v>57</v>
          </cell>
          <cell r="AR319">
            <v>39</v>
          </cell>
          <cell r="AS319">
            <v>96</v>
          </cell>
          <cell r="AT319">
            <v>8</v>
          </cell>
          <cell r="AU319">
            <v>8</v>
          </cell>
          <cell r="AV319">
            <v>40</v>
          </cell>
          <cell r="AW319">
            <v>56</v>
          </cell>
          <cell r="AX319">
            <v>32</v>
          </cell>
          <cell r="AY319">
            <v>88</v>
          </cell>
          <cell r="AZ319">
            <v>8</v>
          </cell>
          <cell r="BA319">
            <v>9</v>
          </cell>
          <cell r="BB319">
            <v>40</v>
          </cell>
          <cell r="BC319">
            <v>57</v>
          </cell>
          <cell r="BD319">
            <v>32</v>
          </cell>
          <cell r="BE319">
            <v>89</v>
          </cell>
          <cell r="BF319">
            <v>461</v>
          </cell>
          <cell r="BG319">
            <v>86</v>
          </cell>
          <cell r="BH319">
            <v>691</v>
          </cell>
          <cell r="BI319">
            <v>92.13333333333334</v>
          </cell>
          <cell r="BK319" t="str">
            <v>A++</v>
          </cell>
          <cell r="BL319" t="str">
            <v>A+</v>
          </cell>
          <cell r="BM319" t="str">
            <v>A++</v>
          </cell>
          <cell r="BN319" t="str">
            <v>A+</v>
          </cell>
          <cell r="BO319" t="str">
            <v>A++</v>
          </cell>
          <cell r="BP319" t="str">
            <v>A++</v>
          </cell>
          <cell r="BQ319" t="str">
            <v>A++</v>
          </cell>
          <cell r="BR319" t="str">
            <v>A++</v>
          </cell>
          <cell r="BS319" t="str">
            <v>A++</v>
          </cell>
          <cell r="BT319" t="str">
            <v>A++</v>
          </cell>
          <cell r="BU319" t="str">
            <v>A++</v>
          </cell>
          <cell r="BW319">
            <v>2</v>
          </cell>
          <cell r="BX319">
            <v>4</v>
          </cell>
          <cell r="BY319">
            <v>4</v>
          </cell>
          <cell r="BZ319">
            <v>2</v>
          </cell>
          <cell r="CA319">
            <v>2</v>
          </cell>
          <cell r="CB319">
            <v>1</v>
          </cell>
          <cell r="CC319">
            <v>1</v>
          </cell>
          <cell r="CD319">
            <v>1.5</v>
          </cell>
          <cell r="CE319">
            <v>1</v>
          </cell>
          <cell r="CF319">
            <v>1.5</v>
          </cell>
          <cell r="CG319">
            <v>0.5</v>
          </cell>
          <cell r="CH319">
            <v>20.5</v>
          </cell>
          <cell r="CI319">
            <v>0</v>
          </cell>
          <cell r="CJ319" t="str">
            <v>Pass</v>
          </cell>
          <cell r="CK319">
            <v>9.7100000000000009</v>
          </cell>
        </row>
        <row r="320">
          <cell r="B320" t="str">
            <v>PIET23AD042</v>
          </cell>
          <cell r="C320" t="str">
            <v>PRADEEP SHARMA</v>
          </cell>
          <cell r="D320" t="str">
            <v>23EPTAD044</v>
          </cell>
          <cell r="E320" t="str">
            <v>E-42</v>
          </cell>
          <cell r="F320"/>
          <cell r="G320">
            <v>9</v>
          </cell>
          <cell r="H320">
            <v>10</v>
          </cell>
          <cell r="I320">
            <v>10</v>
          </cell>
          <cell r="J320">
            <v>29</v>
          </cell>
          <cell r="K320">
            <v>8</v>
          </cell>
          <cell r="L320">
            <v>10</v>
          </cell>
          <cell r="M320">
            <v>10</v>
          </cell>
          <cell r="N320">
            <v>28</v>
          </cell>
          <cell r="O320">
            <v>9</v>
          </cell>
          <cell r="P320">
            <v>10</v>
          </cell>
          <cell r="Q320">
            <v>10</v>
          </cell>
          <cell r="R320">
            <v>29</v>
          </cell>
          <cell r="S320">
            <v>10</v>
          </cell>
          <cell r="T320">
            <v>10</v>
          </cell>
          <cell r="U320">
            <v>10</v>
          </cell>
          <cell r="V320">
            <v>30</v>
          </cell>
          <cell r="W320">
            <v>8</v>
          </cell>
          <cell r="X320">
            <v>10</v>
          </cell>
          <cell r="Y320">
            <v>10</v>
          </cell>
          <cell r="Z320">
            <v>28</v>
          </cell>
          <cell r="AA320">
            <v>144</v>
          </cell>
          <cell r="AB320">
            <v>10</v>
          </cell>
          <cell r="AC320">
            <v>8</v>
          </cell>
          <cell r="AD320">
            <v>40</v>
          </cell>
          <cell r="AE320">
            <v>58</v>
          </cell>
          <cell r="AF320">
            <v>38</v>
          </cell>
          <cell r="AG320">
            <v>96</v>
          </cell>
          <cell r="AH320">
            <v>9</v>
          </cell>
          <cell r="AI320">
            <v>9</v>
          </cell>
          <cell r="AJ320">
            <v>40</v>
          </cell>
          <cell r="AK320">
            <v>58</v>
          </cell>
          <cell r="AL320">
            <v>35</v>
          </cell>
          <cell r="AM320">
            <v>93</v>
          </cell>
          <cell r="AN320">
            <v>10</v>
          </cell>
          <cell r="AO320">
            <v>10</v>
          </cell>
          <cell r="AP320">
            <v>40</v>
          </cell>
          <cell r="AQ320">
            <v>60</v>
          </cell>
          <cell r="AR320">
            <v>40</v>
          </cell>
          <cell r="AS320">
            <v>100</v>
          </cell>
          <cell r="AT320">
            <v>9</v>
          </cell>
          <cell r="AU320">
            <v>10</v>
          </cell>
          <cell r="AV320">
            <v>40</v>
          </cell>
          <cell r="AW320">
            <v>59</v>
          </cell>
          <cell r="AX320">
            <v>37</v>
          </cell>
          <cell r="AY320">
            <v>96</v>
          </cell>
          <cell r="AZ320">
            <v>8</v>
          </cell>
          <cell r="BA320">
            <v>9</v>
          </cell>
          <cell r="BB320">
            <v>37</v>
          </cell>
          <cell r="BC320">
            <v>54</v>
          </cell>
          <cell r="BD320">
            <v>32</v>
          </cell>
          <cell r="BE320">
            <v>86</v>
          </cell>
          <cell r="BF320">
            <v>471</v>
          </cell>
          <cell r="BG320">
            <v>97</v>
          </cell>
          <cell r="BH320">
            <v>712</v>
          </cell>
          <cell r="BI320">
            <v>94.933333333333337</v>
          </cell>
          <cell r="BK320" t="str">
            <v>A++</v>
          </cell>
          <cell r="BL320" t="str">
            <v>A+</v>
          </cell>
          <cell r="BM320" t="str">
            <v>A++</v>
          </cell>
          <cell r="BN320" t="str">
            <v>A+</v>
          </cell>
          <cell r="BO320" t="str">
            <v>A++</v>
          </cell>
          <cell r="BP320" t="str">
            <v>A++</v>
          </cell>
          <cell r="BQ320" t="str">
            <v>A++</v>
          </cell>
          <cell r="BR320" t="str">
            <v>A++</v>
          </cell>
          <cell r="BS320" t="str">
            <v>A++</v>
          </cell>
          <cell r="BT320" t="str">
            <v>A++</v>
          </cell>
          <cell r="BU320" t="str">
            <v>A++</v>
          </cell>
          <cell r="BW320">
            <v>2</v>
          </cell>
          <cell r="BX320">
            <v>4</v>
          </cell>
          <cell r="BY320">
            <v>4</v>
          </cell>
          <cell r="BZ320">
            <v>2</v>
          </cell>
          <cell r="CA320">
            <v>2</v>
          </cell>
          <cell r="CB320">
            <v>1</v>
          </cell>
          <cell r="CC320">
            <v>1</v>
          </cell>
          <cell r="CD320">
            <v>1.5</v>
          </cell>
          <cell r="CE320">
            <v>1</v>
          </cell>
          <cell r="CF320">
            <v>1.5</v>
          </cell>
          <cell r="CG320">
            <v>0.5</v>
          </cell>
          <cell r="CH320">
            <v>20.5</v>
          </cell>
          <cell r="CI320">
            <v>0</v>
          </cell>
          <cell r="CJ320" t="str">
            <v>Pass</v>
          </cell>
          <cell r="CK320">
            <v>9.7100000000000009</v>
          </cell>
        </row>
        <row r="321">
          <cell r="B321" t="str">
            <v>PIET23AD043</v>
          </cell>
          <cell r="C321" t="str">
            <v>PRANJAL JHA</v>
          </cell>
          <cell r="D321" t="str">
            <v>23EPTAD045</v>
          </cell>
          <cell r="E321" t="str">
            <v>E-43</v>
          </cell>
          <cell r="F321"/>
          <cell r="G321">
            <v>7</v>
          </cell>
          <cell r="H321">
            <v>10</v>
          </cell>
          <cell r="I321">
            <v>10</v>
          </cell>
          <cell r="J321">
            <v>27</v>
          </cell>
          <cell r="K321">
            <v>7</v>
          </cell>
          <cell r="L321">
            <v>7</v>
          </cell>
          <cell r="M321">
            <v>10</v>
          </cell>
          <cell r="N321">
            <v>24</v>
          </cell>
          <cell r="O321">
            <v>8</v>
          </cell>
          <cell r="P321">
            <v>9</v>
          </cell>
          <cell r="Q321">
            <v>9</v>
          </cell>
          <cell r="R321">
            <v>26</v>
          </cell>
          <cell r="S321">
            <v>6</v>
          </cell>
          <cell r="T321">
            <v>8</v>
          </cell>
          <cell r="U321">
            <v>7</v>
          </cell>
          <cell r="V321">
            <v>21</v>
          </cell>
          <cell r="W321">
            <v>4</v>
          </cell>
          <cell r="X321">
            <v>8</v>
          </cell>
          <cell r="Y321">
            <v>9</v>
          </cell>
          <cell r="Z321">
            <v>21</v>
          </cell>
          <cell r="AA321">
            <v>119</v>
          </cell>
          <cell r="AB321">
            <v>9</v>
          </cell>
          <cell r="AC321">
            <v>8</v>
          </cell>
          <cell r="AD321">
            <v>39</v>
          </cell>
          <cell r="AE321">
            <v>56</v>
          </cell>
          <cell r="AF321">
            <v>34</v>
          </cell>
          <cell r="AG321">
            <v>90</v>
          </cell>
          <cell r="AH321">
            <v>8</v>
          </cell>
          <cell r="AI321">
            <v>7</v>
          </cell>
          <cell r="AJ321">
            <v>37</v>
          </cell>
          <cell r="AK321">
            <v>52</v>
          </cell>
          <cell r="AL321">
            <v>32</v>
          </cell>
          <cell r="AM321">
            <v>84</v>
          </cell>
          <cell r="AN321">
            <v>6</v>
          </cell>
          <cell r="AO321">
            <v>8</v>
          </cell>
          <cell r="AP321">
            <v>38</v>
          </cell>
          <cell r="AQ321">
            <v>52</v>
          </cell>
          <cell r="AR321">
            <v>33</v>
          </cell>
          <cell r="AS321">
            <v>85</v>
          </cell>
          <cell r="AT321">
            <v>8</v>
          </cell>
          <cell r="AU321">
            <v>9</v>
          </cell>
          <cell r="AV321">
            <v>40</v>
          </cell>
          <cell r="AW321">
            <v>57</v>
          </cell>
          <cell r="AX321">
            <v>34</v>
          </cell>
          <cell r="AY321">
            <v>91</v>
          </cell>
          <cell r="AZ321">
            <v>9</v>
          </cell>
          <cell r="BA321">
            <v>9</v>
          </cell>
          <cell r="BB321">
            <v>35</v>
          </cell>
          <cell r="BC321">
            <v>53</v>
          </cell>
          <cell r="BD321">
            <v>32</v>
          </cell>
          <cell r="BE321">
            <v>85</v>
          </cell>
          <cell r="BF321">
            <v>435</v>
          </cell>
          <cell r="BG321">
            <v>54</v>
          </cell>
          <cell r="BH321">
            <v>608</v>
          </cell>
          <cell r="BI321">
            <v>81.066666666666663</v>
          </cell>
          <cell r="BK321" t="str">
            <v>A+</v>
          </cell>
          <cell r="BL321" t="str">
            <v>E+</v>
          </cell>
          <cell r="BM321" t="str">
            <v>B+</v>
          </cell>
          <cell r="BN321" t="str">
            <v>A</v>
          </cell>
          <cell r="BO321" t="str">
            <v>C+</v>
          </cell>
          <cell r="BP321" t="str">
            <v>A++</v>
          </cell>
          <cell r="BQ321" t="str">
            <v>A++</v>
          </cell>
          <cell r="BR321" t="str">
            <v>A++</v>
          </cell>
          <cell r="BS321" t="str">
            <v>A++</v>
          </cell>
          <cell r="BT321" t="str">
            <v>A++</v>
          </cell>
          <cell r="BU321" t="str">
            <v>C</v>
          </cell>
          <cell r="BW321">
            <v>2</v>
          </cell>
          <cell r="BX321">
            <v>4</v>
          </cell>
          <cell r="BY321">
            <v>4</v>
          </cell>
          <cell r="BZ321">
            <v>2</v>
          </cell>
          <cell r="CA321">
            <v>2</v>
          </cell>
          <cell r="CB321">
            <v>1</v>
          </cell>
          <cell r="CC321">
            <v>1</v>
          </cell>
          <cell r="CD321">
            <v>1.5</v>
          </cell>
          <cell r="CE321">
            <v>1</v>
          </cell>
          <cell r="CF321">
            <v>1.5</v>
          </cell>
          <cell r="CG321">
            <v>0.5</v>
          </cell>
          <cell r="CH321">
            <v>20.5</v>
          </cell>
          <cell r="CI321">
            <v>0</v>
          </cell>
          <cell r="CJ321" t="str">
            <v>Pass</v>
          </cell>
          <cell r="CK321">
            <v>8.01</v>
          </cell>
        </row>
        <row r="322">
          <cell r="B322" t="str">
            <v>PIET23AD044</v>
          </cell>
          <cell r="C322" t="str">
            <v>PRASHANT JALTHER</v>
          </cell>
          <cell r="D322" t="str">
            <v>23EPTAD046</v>
          </cell>
          <cell r="E322" t="str">
            <v>E-44</v>
          </cell>
          <cell r="F322"/>
          <cell r="G322">
            <v>3</v>
          </cell>
          <cell r="H322">
            <v>8</v>
          </cell>
          <cell r="I322">
            <v>8</v>
          </cell>
          <cell r="J322">
            <v>19</v>
          </cell>
          <cell r="K322">
            <v>5</v>
          </cell>
          <cell r="L322" t="str">
            <v>N</v>
          </cell>
          <cell r="M322">
            <v>8</v>
          </cell>
          <cell r="N322">
            <v>13</v>
          </cell>
          <cell r="O322" t="str">
            <v>N</v>
          </cell>
          <cell r="P322">
            <v>5</v>
          </cell>
          <cell r="Q322">
            <v>8</v>
          </cell>
          <cell r="R322">
            <v>13</v>
          </cell>
          <cell r="S322">
            <v>3</v>
          </cell>
          <cell r="T322">
            <v>6</v>
          </cell>
          <cell r="U322">
            <v>9</v>
          </cell>
          <cell r="V322">
            <v>18</v>
          </cell>
          <cell r="W322">
            <v>8</v>
          </cell>
          <cell r="X322" t="str">
            <v>N</v>
          </cell>
          <cell r="Y322">
            <v>10</v>
          </cell>
          <cell r="Z322">
            <v>18</v>
          </cell>
          <cell r="AA322">
            <v>81</v>
          </cell>
          <cell r="AB322">
            <v>3</v>
          </cell>
          <cell r="AC322">
            <v>2</v>
          </cell>
          <cell r="AD322">
            <v>19</v>
          </cell>
          <cell r="AE322">
            <v>24</v>
          </cell>
          <cell r="AF322">
            <v>12</v>
          </cell>
          <cell r="AG322">
            <v>36</v>
          </cell>
          <cell r="AH322">
            <v>5</v>
          </cell>
          <cell r="AI322">
            <v>6</v>
          </cell>
          <cell r="AJ322">
            <v>36</v>
          </cell>
          <cell r="AK322">
            <v>47</v>
          </cell>
          <cell r="AL322">
            <v>26</v>
          </cell>
          <cell r="AM322">
            <v>73</v>
          </cell>
          <cell r="AN322">
            <v>8</v>
          </cell>
          <cell r="AO322">
            <v>7</v>
          </cell>
          <cell r="AP322">
            <v>30</v>
          </cell>
          <cell r="AQ322">
            <v>45</v>
          </cell>
          <cell r="AR322">
            <v>27</v>
          </cell>
          <cell r="AS322">
            <v>72</v>
          </cell>
          <cell r="AT322">
            <v>4</v>
          </cell>
          <cell r="AU322">
            <v>4</v>
          </cell>
          <cell r="AV322">
            <v>30</v>
          </cell>
          <cell r="AW322">
            <v>38</v>
          </cell>
          <cell r="AX322">
            <v>26</v>
          </cell>
          <cell r="AY322">
            <v>64</v>
          </cell>
          <cell r="AZ322">
            <v>5</v>
          </cell>
          <cell r="BA322">
            <v>5</v>
          </cell>
          <cell r="BB322">
            <v>29</v>
          </cell>
          <cell r="BC322">
            <v>39</v>
          </cell>
          <cell r="BD322">
            <v>20</v>
          </cell>
          <cell r="BE322">
            <v>59</v>
          </cell>
          <cell r="BF322">
            <v>304</v>
          </cell>
          <cell r="BG322">
            <v>50</v>
          </cell>
          <cell r="BH322">
            <v>435</v>
          </cell>
          <cell r="BI322">
            <v>57.999999999999993</v>
          </cell>
          <cell r="BK322" t="str">
            <v>E+</v>
          </cell>
          <cell r="BL322" t="str">
            <v>E</v>
          </cell>
          <cell r="BM322" t="str">
            <v>F</v>
          </cell>
          <cell r="BN322" t="str">
            <v>E+</v>
          </cell>
          <cell r="BO322" t="str">
            <v>F</v>
          </cell>
          <cell r="BP322" t="str">
            <v>A</v>
          </cell>
          <cell r="BQ322" t="str">
            <v>E</v>
          </cell>
          <cell r="BR322" t="str">
            <v>A</v>
          </cell>
          <cell r="BS322" t="str">
            <v>B</v>
          </cell>
          <cell r="BT322" t="str">
            <v>C+</v>
          </cell>
          <cell r="BU322" t="str">
            <v>D+</v>
          </cell>
          <cell r="BW322">
            <v>2</v>
          </cell>
          <cell r="BX322">
            <v>4</v>
          </cell>
          <cell r="BY322">
            <v>4</v>
          </cell>
          <cell r="BZ322">
            <v>2</v>
          </cell>
          <cell r="CA322">
            <v>2</v>
          </cell>
          <cell r="CB322">
            <v>1</v>
          </cell>
          <cell r="CC322">
            <v>1</v>
          </cell>
          <cell r="CD322">
            <v>1.5</v>
          </cell>
          <cell r="CE322">
            <v>1</v>
          </cell>
          <cell r="CF322">
            <v>1.5</v>
          </cell>
          <cell r="CG322">
            <v>0.5</v>
          </cell>
          <cell r="CH322">
            <v>20.5</v>
          </cell>
          <cell r="CI322">
            <v>2</v>
          </cell>
          <cell r="CJ322" t="str">
            <v>Fail</v>
          </cell>
          <cell r="CK322">
            <v>4.0121951219512191</v>
          </cell>
        </row>
        <row r="323">
          <cell r="B323" t="str">
            <v>PIET23AD047</v>
          </cell>
          <cell r="C323" t="str">
            <v>RAHUL SAHU</v>
          </cell>
          <cell r="D323" t="str">
            <v>23EPTAD047</v>
          </cell>
          <cell r="E323" t="str">
            <v>E-47</v>
          </cell>
          <cell r="F323"/>
          <cell r="G323">
            <v>6</v>
          </cell>
          <cell r="H323">
            <v>5</v>
          </cell>
          <cell r="I323">
            <v>10</v>
          </cell>
          <cell r="J323">
            <v>21</v>
          </cell>
          <cell r="K323">
            <v>4</v>
          </cell>
          <cell r="L323">
            <v>8</v>
          </cell>
          <cell r="M323">
            <v>8</v>
          </cell>
          <cell r="N323">
            <v>20</v>
          </cell>
          <cell r="O323">
            <v>4</v>
          </cell>
          <cell r="P323">
            <v>9</v>
          </cell>
          <cell r="Q323">
            <v>9</v>
          </cell>
          <cell r="R323">
            <v>22</v>
          </cell>
          <cell r="S323">
            <v>2</v>
          </cell>
          <cell r="T323">
            <v>9</v>
          </cell>
          <cell r="U323">
            <v>10</v>
          </cell>
          <cell r="V323">
            <v>21</v>
          </cell>
          <cell r="W323">
            <v>3</v>
          </cell>
          <cell r="X323">
            <v>5</v>
          </cell>
          <cell r="Y323">
            <v>10</v>
          </cell>
          <cell r="Z323">
            <v>18</v>
          </cell>
          <cell r="AA323">
            <v>102</v>
          </cell>
          <cell r="AB323">
            <v>6</v>
          </cell>
          <cell r="AC323">
            <v>6</v>
          </cell>
          <cell r="AD323">
            <v>35</v>
          </cell>
          <cell r="AE323">
            <v>47</v>
          </cell>
          <cell r="AF323">
            <v>18</v>
          </cell>
          <cell r="AG323">
            <v>65</v>
          </cell>
          <cell r="AH323">
            <v>6</v>
          </cell>
          <cell r="AI323">
            <v>4</v>
          </cell>
          <cell r="AJ323">
            <v>35</v>
          </cell>
          <cell r="AK323">
            <v>45</v>
          </cell>
          <cell r="AL323">
            <v>25</v>
          </cell>
          <cell r="AM323">
            <v>70</v>
          </cell>
          <cell r="AN323">
            <v>4</v>
          </cell>
          <cell r="AO323">
            <v>7</v>
          </cell>
          <cell r="AP323">
            <v>34</v>
          </cell>
          <cell r="AQ323">
            <v>45</v>
          </cell>
          <cell r="AR323">
            <v>30</v>
          </cell>
          <cell r="AS323">
            <v>75</v>
          </cell>
          <cell r="AT323">
            <v>4</v>
          </cell>
          <cell r="AU323">
            <v>6</v>
          </cell>
          <cell r="AV323">
            <v>36</v>
          </cell>
          <cell r="AW323">
            <v>46</v>
          </cell>
          <cell r="AX323">
            <v>22</v>
          </cell>
          <cell r="AY323">
            <v>68</v>
          </cell>
          <cell r="AZ323">
            <v>6</v>
          </cell>
          <cell r="BA323">
            <v>7</v>
          </cell>
          <cell r="BB323">
            <v>35</v>
          </cell>
          <cell r="BC323">
            <v>48</v>
          </cell>
          <cell r="BD323">
            <v>34</v>
          </cell>
          <cell r="BE323">
            <v>82</v>
          </cell>
          <cell r="BF323">
            <v>360</v>
          </cell>
          <cell r="BG323">
            <v>46</v>
          </cell>
          <cell r="BH323">
            <v>508</v>
          </cell>
          <cell r="BI323">
            <v>67.733333333333334</v>
          </cell>
          <cell r="BK323" t="str">
            <v>B</v>
          </cell>
          <cell r="BL323" t="str">
            <v>D+</v>
          </cell>
          <cell r="BM323" t="str">
            <v>E+</v>
          </cell>
          <cell r="BN323" t="str">
            <v>D+</v>
          </cell>
          <cell r="BO323" t="str">
            <v>E</v>
          </cell>
          <cell r="BP323" t="str">
            <v>B+</v>
          </cell>
          <cell r="BQ323" t="str">
            <v>B</v>
          </cell>
          <cell r="BR323" t="str">
            <v>A</v>
          </cell>
          <cell r="BS323" t="str">
            <v>B+</v>
          </cell>
          <cell r="BT323" t="str">
            <v>A++</v>
          </cell>
          <cell r="BU323" t="str">
            <v>D</v>
          </cell>
          <cell r="BW323">
            <v>2</v>
          </cell>
          <cell r="BX323">
            <v>4</v>
          </cell>
          <cell r="BY323">
            <v>4</v>
          </cell>
          <cell r="BZ323">
            <v>2</v>
          </cell>
          <cell r="CA323">
            <v>2</v>
          </cell>
          <cell r="CB323">
            <v>1</v>
          </cell>
          <cell r="CC323">
            <v>1</v>
          </cell>
          <cell r="CD323">
            <v>1.5</v>
          </cell>
          <cell r="CE323">
            <v>1</v>
          </cell>
          <cell r="CF323">
            <v>1.5</v>
          </cell>
          <cell r="CG323">
            <v>0.5</v>
          </cell>
          <cell r="CH323">
            <v>20.5</v>
          </cell>
          <cell r="CI323">
            <v>0</v>
          </cell>
          <cell r="CJ323" t="str">
            <v>Pass</v>
          </cell>
          <cell r="CK323">
            <v>6.49</v>
          </cell>
        </row>
        <row r="324">
          <cell r="B324" t="str">
            <v>PIET23AD048</v>
          </cell>
          <cell r="C324" t="str">
            <v>RAJAT GEPALA</v>
          </cell>
          <cell r="D324" t="str">
            <v>23EPTAD048</v>
          </cell>
          <cell r="E324" t="str">
            <v>E-48</v>
          </cell>
          <cell r="F324"/>
          <cell r="G324">
            <v>5</v>
          </cell>
          <cell r="H324">
            <v>8</v>
          </cell>
          <cell r="I324">
            <v>10</v>
          </cell>
          <cell r="J324">
            <v>23</v>
          </cell>
          <cell r="K324">
            <v>2</v>
          </cell>
          <cell r="L324">
            <v>7</v>
          </cell>
          <cell r="M324">
            <v>10</v>
          </cell>
          <cell r="N324">
            <v>19</v>
          </cell>
          <cell r="O324" t="str">
            <v>N</v>
          </cell>
          <cell r="P324">
            <v>8</v>
          </cell>
          <cell r="Q324">
            <v>10</v>
          </cell>
          <cell r="R324">
            <v>18</v>
          </cell>
          <cell r="S324">
            <v>5</v>
          </cell>
          <cell r="T324">
            <v>6</v>
          </cell>
          <cell r="U324">
            <v>10</v>
          </cell>
          <cell r="V324">
            <v>21</v>
          </cell>
          <cell r="W324">
            <v>3</v>
          </cell>
          <cell r="X324">
            <v>5</v>
          </cell>
          <cell r="Y324">
            <v>10</v>
          </cell>
          <cell r="Z324">
            <v>18</v>
          </cell>
          <cell r="AA324">
            <v>99</v>
          </cell>
          <cell r="AB324">
            <v>3</v>
          </cell>
          <cell r="AC324">
            <v>7</v>
          </cell>
          <cell r="AD324">
            <v>34</v>
          </cell>
          <cell r="AE324">
            <v>44</v>
          </cell>
          <cell r="AF324">
            <v>30</v>
          </cell>
          <cell r="AG324">
            <v>74</v>
          </cell>
          <cell r="AH324">
            <v>7</v>
          </cell>
          <cell r="AI324">
            <v>6</v>
          </cell>
          <cell r="AJ324">
            <v>36</v>
          </cell>
          <cell r="AK324">
            <v>49</v>
          </cell>
          <cell r="AL324">
            <v>27</v>
          </cell>
          <cell r="AM324">
            <v>76</v>
          </cell>
          <cell r="AN324">
            <v>6</v>
          </cell>
          <cell r="AO324">
            <v>6</v>
          </cell>
          <cell r="AP324">
            <v>40</v>
          </cell>
          <cell r="AQ324">
            <v>52</v>
          </cell>
          <cell r="AR324">
            <v>32</v>
          </cell>
          <cell r="AS324">
            <v>84</v>
          </cell>
          <cell r="AT324">
            <v>5</v>
          </cell>
          <cell r="AU324">
            <v>7</v>
          </cell>
          <cell r="AV324">
            <v>35</v>
          </cell>
          <cell r="AW324">
            <v>47</v>
          </cell>
          <cell r="AX324">
            <v>30</v>
          </cell>
          <cell r="AY324">
            <v>77</v>
          </cell>
          <cell r="AZ324">
            <v>6</v>
          </cell>
          <cell r="BA324">
            <v>6</v>
          </cell>
          <cell r="BB324">
            <v>34</v>
          </cell>
          <cell r="BC324">
            <v>46</v>
          </cell>
          <cell r="BD324">
            <v>32</v>
          </cell>
          <cell r="BE324">
            <v>78</v>
          </cell>
          <cell r="BF324">
            <v>389</v>
          </cell>
          <cell r="BG324">
            <v>77</v>
          </cell>
          <cell r="BH324">
            <v>565</v>
          </cell>
          <cell r="BI324">
            <v>75.333333333333329</v>
          </cell>
          <cell r="BK324" t="str">
            <v>B+</v>
          </cell>
          <cell r="BL324" t="str">
            <v>C+</v>
          </cell>
          <cell r="BM324" t="str">
            <v>D+</v>
          </cell>
          <cell r="BN324" t="str">
            <v>D+</v>
          </cell>
          <cell r="BO324" t="str">
            <v>D</v>
          </cell>
          <cell r="BP324" t="str">
            <v>A+</v>
          </cell>
          <cell r="BQ324" t="str">
            <v>A</v>
          </cell>
          <cell r="BR324" t="str">
            <v>A++</v>
          </cell>
          <cell r="BS324" t="str">
            <v>A+</v>
          </cell>
          <cell r="BT324" t="str">
            <v>A+</v>
          </cell>
          <cell r="BU324" t="str">
            <v>A+</v>
          </cell>
          <cell r="BW324">
            <v>2</v>
          </cell>
          <cell r="BX324">
            <v>4</v>
          </cell>
          <cell r="BY324">
            <v>4</v>
          </cell>
          <cell r="BZ324">
            <v>2</v>
          </cell>
          <cell r="CA324">
            <v>2</v>
          </cell>
          <cell r="CB324">
            <v>1</v>
          </cell>
          <cell r="CC324">
            <v>1</v>
          </cell>
          <cell r="CD324">
            <v>1.5</v>
          </cell>
          <cell r="CE324">
            <v>1</v>
          </cell>
          <cell r="CF324">
            <v>1.5</v>
          </cell>
          <cell r="CG324">
            <v>0.5</v>
          </cell>
          <cell r="CH324">
            <v>20.5</v>
          </cell>
          <cell r="CI324">
            <v>0</v>
          </cell>
          <cell r="CJ324" t="str">
            <v>Pass</v>
          </cell>
          <cell r="CK324">
            <v>7.34</v>
          </cell>
        </row>
        <row r="325">
          <cell r="B325" t="str">
            <v>PIET23AD049</v>
          </cell>
          <cell r="C325" t="str">
            <v>RAMRATAN SIDDH</v>
          </cell>
          <cell r="D325" t="str">
            <v>23EPTAD049</v>
          </cell>
          <cell r="E325" t="str">
            <v>E-49</v>
          </cell>
          <cell r="F325"/>
          <cell r="G325">
            <v>1</v>
          </cell>
          <cell r="H325">
            <v>7</v>
          </cell>
          <cell r="I325">
            <v>10</v>
          </cell>
          <cell r="J325">
            <v>18</v>
          </cell>
          <cell r="K325">
            <v>0</v>
          </cell>
          <cell r="L325">
            <v>5</v>
          </cell>
          <cell r="M325">
            <v>10</v>
          </cell>
          <cell r="N325">
            <v>15</v>
          </cell>
          <cell r="O325" t="str">
            <v>N</v>
          </cell>
          <cell r="P325">
            <v>8</v>
          </cell>
          <cell r="Q325">
            <v>10</v>
          </cell>
          <cell r="R325">
            <v>18</v>
          </cell>
          <cell r="S325">
            <v>2</v>
          </cell>
          <cell r="T325">
            <v>6</v>
          </cell>
          <cell r="U325">
            <v>10</v>
          </cell>
          <cell r="V325">
            <v>18</v>
          </cell>
          <cell r="W325">
            <v>1</v>
          </cell>
          <cell r="X325">
            <v>7</v>
          </cell>
          <cell r="Y325">
            <v>10</v>
          </cell>
          <cell r="Z325">
            <v>18</v>
          </cell>
          <cell r="AA325">
            <v>87</v>
          </cell>
          <cell r="AB325">
            <v>3</v>
          </cell>
          <cell r="AC325">
            <v>3</v>
          </cell>
          <cell r="AD325">
            <v>38</v>
          </cell>
          <cell r="AE325">
            <v>44</v>
          </cell>
          <cell r="AF325">
            <v>12</v>
          </cell>
          <cell r="AG325">
            <v>56</v>
          </cell>
          <cell r="AH325">
            <v>5</v>
          </cell>
          <cell r="AI325">
            <v>8</v>
          </cell>
          <cell r="AJ325">
            <v>36</v>
          </cell>
          <cell r="AK325">
            <v>49</v>
          </cell>
          <cell r="AL325">
            <v>23</v>
          </cell>
          <cell r="AM325">
            <v>72</v>
          </cell>
          <cell r="AN325">
            <v>4</v>
          </cell>
          <cell r="AO325">
            <v>7</v>
          </cell>
          <cell r="AP325">
            <v>37</v>
          </cell>
          <cell r="AQ325">
            <v>48</v>
          </cell>
          <cell r="AR325">
            <v>26</v>
          </cell>
          <cell r="AS325">
            <v>74</v>
          </cell>
          <cell r="AT325">
            <v>3</v>
          </cell>
          <cell r="AU325">
            <v>7</v>
          </cell>
          <cell r="AV325">
            <v>33</v>
          </cell>
          <cell r="AW325">
            <v>43</v>
          </cell>
          <cell r="AX325">
            <v>20</v>
          </cell>
          <cell r="AY325">
            <v>63</v>
          </cell>
          <cell r="AZ325">
            <v>4</v>
          </cell>
          <cell r="BA325">
            <v>6</v>
          </cell>
          <cell r="BB325">
            <v>32</v>
          </cell>
          <cell r="BC325">
            <v>42</v>
          </cell>
          <cell r="BD325">
            <v>26</v>
          </cell>
          <cell r="BE325">
            <v>68</v>
          </cell>
          <cell r="BF325">
            <v>333</v>
          </cell>
          <cell r="BG325">
            <v>50</v>
          </cell>
          <cell r="BH325">
            <v>470</v>
          </cell>
          <cell r="BI325">
            <v>62.666666666666671</v>
          </cell>
          <cell r="BK325" t="str">
            <v>B+</v>
          </cell>
          <cell r="BL325" t="str">
            <v>F</v>
          </cell>
          <cell r="BM325" t="str">
            <v>F</v>
          </cell>
          <cell r="BN325" t="str">
            <v>D+</v>
          </cell>
          <cell r="BO325" t="str">
            <v>E</v>
          </cell>
          <cell r="BP325" t="str">
            <v>A</v>
          </cell>
          <cell r="BQ325" t="str">
            <v>C</v>
          </cell>
          <cell r="BR325" t="str">
            <v>A</v>
          </cell>
          <cell r="BS325" t="str">
            <v>B</v>
          </cell>
          <cell r="BT325" t="str">
            <v>B+</v>
          </cell>
          <cell r="BU325" t="str">
            <v>D+</v>
          </cell>
          <cell r="BW325">
            <v>2</v>
          </cell>
          <cell r="BX325">
            <v>4</v>
          </cell>
          <cell r="BY325">
            <v>4</v>
          </cell>
          <cell r="BZ325">
            <v>2</v>
          </cell>
          <cell r="CA325">
            <v>2</v>
          </cell>
          <cell r="CB325">
            <v>1</v>
          </cell>
          <cell r="CC325">
            <v>1</v>
          </cell>
          <cell r="CD325">
            <v>1.5</v>
          </cell>
          <cell r="CE325">
            <v>1</v>
          </cell>
          <cell r="CF325">
            <v>1.5</v>
          </cell>
          <cell r="CG325">
            <v>0.5</v>
          </cell>
          <cell r="CH325">
            <v>20.5</v>
          </cell>
          <cell r="CI325">
            <v>2</v>
          </cell>
          <cell r="CJ325" t="str">
            <v>Fail</v>
          </cell>
          <cell r="CK325">
            <v>4.2073170731707314</v>
          </cell>
        </row>
        <row r="326">
          <cell r="B326" t="str">
            <v>PIET23AD050</v>
          </cell>
          <cell r="C326" t="str">
            <v>RUDRAKSH GARG</v>
          </cell>
          <cell r="D326" t="str">
            <v>23EPTAD050</v>
          </cell>
          <cell r="E326" t="str">
            <v>E-50</v>
          </cell>
          <cell r="F326"/>
          <cell r="G326">
            <v>6</v>
          </cell>
          <cell r="H326">
            <v>8</v>
          </cell>
          <cell r="I326">
            <v>10</v>
          </cell>
          <cell r="J326">
            <v>24</v>
          </cell>
          <cell r="K326">
            <v>5</v>
          </cell>
          <cell r="L326">
            <v>6</v>
          </cell>
          <cell r="M326">
            <v>10</v>
          </cell>
          <cell r="N326">
            <v>21</v>
          </cell>
          <cell r="O326">
            <v>5</v>
          </cell>
          <cell r="P326">
            <v>8</v>
          </cell>
          <cell r="Q326">
            <v>9</v>
          </cell>
          <cell r="R326">
            <v>22</v>
          </cell>
          <cell r="S326">
            <v>4</v>
          </cell>
          <cell r="T326">
            <v>8</v>
          </cell>
          <cell r="U326">
            <v>10</v>
          </cell>
          <cell r="V326">
            <v>22</v>
          </cell>
          <cell r="W326">
            <v>5</v>
          </cell>
          <cell r="X326">
            <v>7</v>
          </cell>
          <cell r="Y326">
            <v>10</v>
          </cell>
          <cell r="Z326">
            <v>22</v>
          </cell>
          <cell r="AA326">
            <v>111</v>
          </cell>
          <cell r="AB326">
            <v>8</v>
          </cell>
          <cell r="AC326">
            <v>8</v>
          </cell>
          <cell r="AD326">
            <v>40</v>
          </cell>
          <cell r="AE326">
            <v>56</v>
          </cell>
          <cell r="AF326">
            <v>32</v>
          </cell>
          <cell r="AG326">
            <v>88</v>
          </cell>
          <cell r="AH326">
            <v>8</v>
          </cell>
          <cell r="AI326">
            <v>7</v>
          </cell>
          <cell r="AJ326">
            <v>35</v>
          </cell>
          <cell r="AK326">
            <v>50</v>
          </cell>
          <cell r="AL326">
            <v>28</v>
          </cell>
          <cell r="AM326">
            <v>78</v>
          </cell>
          <cell r="AN326">
            <v>8</v>
          </cell>
          <cell r="AO326">
            <v>9</v>
          </cell>
          <cell r="AP326">
            <v>35</v>
          </cell>
          <cell r="AQ326">
            <v>52</v>
          </cell>
          <cell r="AR326">
            <v>32</v>
          </cell>
          <cell r="AS326">
            <v>84</v>
          </cell>
          <cell r="AT326">
            <v>7</v>
          </cell>
          <cell r="AU326">
            <v>9</v>
          </cell>
          <cell r="AV326">
            <v>30</v>
          </cell>
          <cell r="AW326">
            <v>46</v>
          </cell>
          <cell r="AX326">
            <v>22</v>
          </cell>
          <cell r="AY326">
            <v>68</v>
          </cell>
          <cell r="AZ326">
            <v>5</v>
          </cell>
          <cell r="BA326">
            <v>8</v>
          </cell>
          <cell r="BB326">
            <v>40</v>
          </cell>
          <cell r="BC326">
            <v>53</v>
          </cell>
          <cell r="BD326">
            <v>35</v>
          </cell>
          <cell r="BE326">
            <v>88</v>
          </cell>
          <cell r="BF326">
            <v>406</v>
          </cell>
          <cell r="BG326">
            <v>94</v>
          </cell>
          <cell r="BH326">
            <v>611</v>
          </cell>
          <cell r="BI326">
            <v>81.466666666666669</v>
          </cell>
          <cell r="BK326" t="str">
            <v>B+</v>
          </cell>
          <cell r="BL326" t="str">
            <v>C+</v>
          </cell>
          <cell r="BM326" t="str">
            <v>E+</v>
          </cell>
          <cell r="BN326" t="str">
            <v>C+</v>
          </cell>
          <cell r="BO326" t="str">
            <v>D</v>
          </cell>
          <cell r="BP326" t="str">
            <v>A+</v>
          </cell>
          <cell r="BQ326" t="str">
            <v>A++</v>
          </cell>
          <cell r="BR326" t="str">
            <v>A++</v>
          </cell>
          <cell r="BS326" t="str">
            <v>B+</v>
          </cell>
          <cell r="BT326" t="str">
            <v>A++</v>
          </cell>
          <cell r="BU326" t="str">
            <v>A++</v>
          </cell>
          <cell r="BW326">
            <v>2</v>
          </cell>
          <cell r="BX326">
            <v>4</v>
          </cell>
          <cell r="BY326">
            <v>4</v>
          </cell>
          <cell r="BZ326">
            <v>2</v>
          </cell>
          <cell r="CA326">
            <v>2</v>
          </cell>
          <cell r="CB326">
            <v>1</v>
          </cell>
          <cell r="CC326">
            <v>1</v>
          </cell>
          <cell r="CD326">
            <v>1.5</v>
          </cell>
          <cell r="CE326">
            <v>1</v>
          </cell>
          <cell r="CF326">
            <v>1.5</v>
          </cell>
          <cell r="CG326">
            <v>0.5</v>
          </cell>
          <cell r="CH326">
            <v>20.5</v>
          </cell>
          <cell r="CI326">
            <v>0</v>
          </cell>
          <cell r="CJ326" t="str">
            <v>Pass</v>
          </cell>
          <cell r="CK326">
            <v>7.37</v>
          </cell>
        </row>
        <row r="327">
          <cell r="B327" t="str">
            <v>PIET23AD051</v>
          </cell>
          <cell r="C327" t="str">
            <v>SACHIN SHUKLA</v>
          </cell>
          <cell r="D327" t="str">
            <v>23EPTAD051</v>
          </cell>
          <cell r="E327" t="str">
            <v>E-51</v>
          </cell>
          <cell r="F327"/>
          <cell r="G327">
            <v>7</v>
          </cell>
          <cell r="H327">
            <v>9</v>
          </cell>
          <cell r="I327">
            <v>10</v>
          </cell>
          <cell r="J327">
            <v>26</v>
          </cell>
          <cell r="K327">
            <v>8</v>
          </cell>
          <cell r="L327">
            <v>10</v>
          </cell>
          <cell r="M327">
            <v>10</v>
          </cell>
          <cell r="N327">
            <v>28</v>
          </cell>
          <cell r="O327">
            <v>8</v>
          </cell>
          <cell r="P327">
            <v>10</v>
          </cell>
          <cell r="Q327">
            <v>9</v>
          </cell>
          <cell r="R327">
            <v>27</v>
          </cell>
          <cell r="S327">
            <v>7</v>
          </cell>
          <cell r="T327">
            <v>9</v>
          </cell>
          <cell r="U327">
            <v>10</v>
          </cell>
          <cell r="V327">
            <v>26</v>
          </cell>
          <cell r="W327">
            <v>6</v>
          </cell>
          <cell r="X327">
            <v>10</v>
          </cell>
          <cell r="Y327">
            <v>10</v>
          </cell>
          <cell r="Z327">
            <v>26</v>
          </cell>
          <cell r="AA327">
            <v>133</v>
          </cell>
          <cell r="AB327">
            <v>7</v>
          </cell>
          <cell r="AC327">
            <v>8</v>
          </cell>
          <cell r="AD327">
            <v>40</v>
          </cell>
          <cell r="AE327">
            <v>55</v>
          </cell>
          <cell r="AF327">
            <v>32</v>
          </cell>
          <cell r="AG327">
            <v>87</v>
          </cell>
          <cell r="AH327">
            <v>8</v>
          </cell>
          <cell r="AI327">
            <v>6</v>
          </cell>
          <cell r="AJ327">
            <v>35</v>
          </cell>
          <cell r="AK327">
            <v>49</v>
          </cell>
          <cell r="AL327">
            <v>30</v>
          </cell>
          <cell r="AM327">
            <v>79</v>
          </cell>
          <cell r="AN327">
            <v>9</v>
          </cell>
          <cell r="AO327">
            <v>8</v>
          </cell>
          <cell r="AP327">
            <v>37</v>
          </cell>
          <cell r="AQ327">
            <v>54</v>
          </cell>
          <cell r="AR327">
            <v>35</v>
          </cell>
          <cell r="AS327">
            <v>89</v>
          </cell>
          <cell r="AT327">
            <v>7</v>
          </cell>
          <cell r="AU327">
            <v>8</v>
          </cell>
          <cell r="AV327">
            <v>40</v>
          </cell>
          <cell r="AW327">
            <v>55</v>
          </cell>
          <cell r="AX327">
            <v>32</v>
          </cell>
          <cell r="AY327">
            <v>87</v>
          </cell>
          <cell r="AZ327">
            <v>9</v>
          </cell>
          <cell r="BA327">
            <v>9</v>
          </cell>
          <cell r="BB327">
            <v>39</v>
          </cell>
          <cell r="BC327">
            <v>57</v>
          </cell>
          <cell r="BD327">
            <v>30</v>
          </cell>
          <cell r="BE327">
            <v>87</v>
          </cell>
          <cell r="BF327">
            <v>429</v>
          </cell>
          <cell r="BG327">
            <v>74</v>
          </cell>
          <cell r="BH327">
            <v>636</v>
          </cell>
          <cell r="BI327">
            <v>84.8</v>
          </cell>
          <cell r="BK327" t="str">
            <v>A++</v>
          </cell>
          <cell r="BL327" t="str">
            <v>B</v>
          </cell>
          <cell r="BM327" t="str">
            <v>A++</v>
          </cell>
          <cell r="BN327" t="str">
            <v>B+</v>
          </cell>
          <cell r="BO327" t="str">
            <v>A</v>
          </cell>
          <cell r="BP327" t="str">
            <v>A+</v>
          </cell>
          <cell r="BQ327" t="str">
            <v>A++</v>
          </cell>
          <cell r="BR327" t="str">
            <v>A++</v>
          </cell>
          <cell r="BS327" t="str">
            <v>A++</v>
          </cell>
          <cell r="BT327" t="str">
            <v>A++</v>
          </cell>
          <cell r="BU327" t="str">
            <v>A</v>
          </cell>
          <cell r="BW327">
            <v>2</v>
          </cell>
          <cell r="BX327">
            <v>4</v>
          </cell>
          <cell r="BY327">
            <v>4</v>
          </cell>
          <cell r="BZ327">
            <v>2</v>
          </cell>
          <cell r="CA327">
            <v>2</v>
          </cell>
          <cell r="CB327">
            <v>1</v>
          </cell>
          <cell r="CC327">
            <v>1</v>
          </cell>
          <cell r="CD327">
            <v>1.5</v>
          </cell>
          <cell r="CE327">
            <v>1</v>
          </cell>
          <cell r="CF327">
            <v>1.5</v>
          </cell>
          <cell r="CG327">
            <v>0.5</v>
          </cell>
          <cell r="CH327">
            <v>20.5</v>
          </cell>
          <cell r="CI327">
            <v>0</v>
          </cell>
          <cell r="CJ327" t="str">
            <v>Pass</v>
          </cell>
          <cell r="CK327">
            <v>9.09</v>
          </cell>
        </row>
        <row r="328">
          <cell r="B328" t="str">
            <v>PIET23AD052</v>
          </cell>
          <cell r="C328" t="str">
            <v>SHASHANK RAMAN</v>
          </cell>
          <cell r="D328" t="str">
            <v>23EPTAD052</v>
          </cell>
          <cell r="E328" t="str">
            <v>E-52</v>
          </cell>
          <cell r="F328"/>
          <cell r="G328" t="str">
            <v>A</v>
          </cell>
          <cell r="H328">
            <v>10</v>
          </cell>
          <cell r="I328">
            <v>10</v>
          </cell>
          <cell r="J328">
            <v>20</v>
          </cell>
          <cell r="K328" t="str">
            <v>A</v>
          </cell>
          <cell r="L328">
            <v>8</v>
          </cell>
          <cell r="M328">
            <v>10</v>
          </cell>
          <cell r="N328">
            <v>18</v>
          </cell>
          <cell r="O328" t="str">
            <v>A</v>
          </cell>
          <cell r="P328">
            <v>10</v>
          </cell>
          <cell r="Q328">
            <v>9</v>
          </cell>
          <cell r="R328">
            <v>19</v>
          </cell>
          <cell r="S328" t="str">
            <v>A</v>
          </cell>
          <cell r="T328">
            <v>8</v>
          </cell>
          <cell r="U328">
            <v>10</v>
          </cell>
          <cell r="V328">
            <v>18</v>
          </cell>
          <cell r="W328" t="str">
            <v>A</v>
          </cell>
          <cell r="X328">
            <v>7</v>
          </cell>
          <cell r="Y328">
            <v>8</v>
          </cell>
          <cell r="Z328">
            <v>15</v>
          </cell>
          <cell r="AA328">
            <v>90</v>
          </cell>
          <cell r="AB328" t="str">
            <v>A</v>
          </cell>
          <cell r="AC328">
            <v>6</v>
          </cell>
          <cell r="AD328">
            <v>37</v>
          </cell>
          <cell r="AE328">
            <v>43</v>
          </cell>
          <cell r="AF328">
            <v>28</v>
          </cell>
          <cell r="AG328">
            <v>71</v>
          </cell>
          <cell r="AH328" t="str">
            <v>A</v>
          </cell>
          <cell r="AI328">
            <v>7</v>
          </cell>
          <cell r="AJ328">
            <v>34</v>
          </cell>
          <cell r="AK328">
            <v>41</v>
          </cell>
          <cell r="AL328">
            <v>26</v>
          </cell>
          <cell r="AM328">
            <v>67</v>
          </cell>
          <cell r="AN328" t="str">
            <v>A</v>
          </cell>
          <cell r="AO328">
            <v>7</v>
          </cell>
          <cell r="AP328">
            <v>36</v>
          </cell>
          <cell r="AQ328">
            <v>43</v>
          </cell>
          <cell r="AR328">
            <v>31</v>
          </cell>
          <cell r="AS328">
            <v>74</v>
          </cell>
          <cell r="AT328" t="str">
            <v>A</v>
          </cell>
          <cell r="AU328">
            <v>7</v>
          </cell>
          <cell r="AV328">
            <v>35</v>
          </cell>
          <cell r="AW328">
            <v>42</v>
          </cell>
          <cell r="AX328">
            <v>30</v>
          </cell>
          <cell r="AY328">
            <v>72</v>
          </cell>
          <cell r="AZ328" t="str">
            <v>A</v>
          </cell>
          <cell r="BA328">
            <v>7</v>
          </cell>
          <cell r="BB328">
            <v>36</v>
          </cell>
          <cell r="BC328">
            <v>43</v>
          </cell>
          <cell r="BD328">
            <v>23</v>
          </cell>
          <cell r="BE328">
            <v>66</v>
          </cell>
          <cell r="BF328">
            <v>350</v>
          </cell>
          <cell r="BG328">
            <v>51</v>
          </cell>
          <cell r="BH328">
            <v>491</v>
          </cell>
          <cell r="BI328">
            <v>65.466666666666669</v>
          </cell>
          <cell r="BK328" t="str">
            <v>D+</v>
          </cell>
          <cell r="BL328" t="str">
            <v>C</v>
          </cell>
          <cell r="BM328" t="str">
            <v>C</v>
          </cell>
          <cell r="BN328" t="str">
            <v>B</v>
          </cell>
          <cell r="BO328" t="str">
            <v>C+</v>
          </cell>
          <cell r="BP328" t="str">
            <v>B+</v>
          </cell>
          <cell r="BQ328" t="str">
            <v>B+</v>
          </cell>
          <cell r="BR328" t="str">
            <v>A</v>
          </cell>
          <cell r="BS328" t="str">
            <v>A</v>
          </cell>
          <cell r="BT328" t="str">
            <v>B</v>
          </cell>
          <cell r="BU328" t="str">
            <v>D+</v>
          </cell>
          <cell r="BW328">
            <v>2</v>
          </cell>
          <cell r="BX328">
            <v>4</v>
          </cell>
          <cell r="BY328">
            <v>4</v>
          </cell>
          <cell r="BZ328">
            <v>2</v>
          </cell>
          <cell r="CA328">
            <v>2</v>
          </cell>
          <cell r="CB328">
            <v>1</v>
          </cell>
          <cell r="CC328">
            <v>1</v>
          </cell>
          <cell r="CD328">
            <v>1.5</v>
          </cell>
          <cell r="CE328">
            <v>1</v>
          </cell>
          <cell r="CF328">
            <v>1.5</v>
          </cell>
          <cell r="CG328">
            <v>0.5</v>
          </cell>
          <cell r="CH328">
            <v>20.5</v>
          </cell>
          <cell r="CI328">
            <v>0</v>
          </cell>
          <cell r="CJ328" t="str">
            <v>Pass</v>
          </cell>
          <cell r="CK328">
            <v>7.05</v>
          </cell>
        </row>
        <row r="329">
          <cell r="B329" t="str">
            <v>PIET23AD053</v>
          </cell>
          <cell r="C329" t="str">
            <v>SHIVENDRA SINGH GOUR</v>
          </cell>
          <cell r="D329" t="str">
            <v>23EPTAD053</v>
          </cell>
          <cell r="E329" t="str">
            <v>E-53</v>
          </cell>
          <cell r="F329"/>
          <cell r="G329">
            <v>2</v>
          </cell>
          <cell r="H329">
            <v>6</v>
          </cell>
          <cell r="I329">
            <v>10</v>
          </cell>
          <cell r="J329">
            <v>18</v>
          </cell>
          <cell r="K329">
            <v>4</v>
          </cell>
          <cell r="L329" t="str">
            <v>N</v>
          </cell>
          <cell r="M329">
            <v>8</v>
          </cell>
          <cell r="N329">
            <v>12</v>
          </cell>
          <cell r="O329" t="str">
            <v>N</v>
          </cell>
          <cell r="P329">
            <v>6</v>
          </cell>
          <cell r="Q329">
            <v>9</v>
          </cell>
          <cell r="R329">
            <v>15</v>
          </cell>
          <cell r="S329" t="str">
            <v>N</v>
          </cell>
          <cell r="T329">
            <v>5</v>
          </cell>
          <cell r="U329">
            <v>7</v>
          </cell>
          <cell r="V329">
            <v>12</v>
          </cell>
          <cell r="W329">
            <v>5</v>
          </cell>
          <cell r="X329" t="str">
            <v>N</v>
          </cell>
          <cell r="Y329">
            <v>7</v>
          </cell>
          <cell r="Z329">
            <v>12</v>
          </cell>
          <cell r="AA329">
            <v>69</v>
          </cell>
          <cell r="AB329">
            <v>2</v>
          </cell>
          <cell r="AC329">
            <v>2</v>
          </cell>
          <cell r="AD329">
            <v>22</v>
          </cell>
          <cell r="AE329">
            <v>26</v>
          </cell>
          <cell r="AF329">
            <v>8</v>
          </cell>
          <cell r="AG329">
            <v>34</v>
          </cell>
          <cell r="AH329">
            <v>5</v>
          </cell>
          <cell r="AI329">
            <v>4</v>
          </cell>
          <cell r="AJ329">
            <v>34</v>
          </cell>
          <cell r="AK329">
            <v>43</v>
          </cell>
          <cell r="AL329">
            <v>23</v>
          </cell>
          <cell r="AM329">
            <v>66</v>
          </cell>
          <cell r="AN329">
            <v>5</v>
          </cell>
          <cell r="AO329">
            <v>7</v>
          </cell>
          <cell r="AP329">
            <v>30</v>
          </cell>
          <cell r="AQ329">
            <v>42</v>
          </cell>
          <cell r="AR329">
            <v>28</v>
          </cell>
          <cell r="AS329">
            <v>70</v>
          </cell>
          <cell r="AT329">
            <v>1</v>
          </cell>
          <cell r="AU329">
            <v>5</v>
          </cell>
          <cell r="AV329">
            <v>29</v>
          </cell>
          <cell r="AW329">
            <v>35</v>
          </cell>
          <cell r="AX329">
            <v>26</v>
          </cell>
          <cell r="AY329">
            <v>61</v>
          </cell>
          <cell r="AZ329">
            <v>5</v>
          </cell>
          <cell r="BA329">
            <v>4</v>
          </cell>
          <cell r="BB329">
            <v>19</v>
          </cell>
          <cell r="BC329">
            <v>28</v>
          </cell>
          <cell r="BD329">
            <v>16</v>
          </cell>
          <cell r="BE329">
            <v>44</v>
          </cell>
          <cell r="BF329">
            <v>275</v>
          </cell>
          <cell r="BG329">
            <v>40</v>
          </cell>
          <cell r="BH329">
            <v>384</v>
          </cell>
          <cell r="BI329">
            <v>51.2</v>
          </cell>
          <cell r="BK329" t="str">
            <v>F</v>
          </cell>
          <cell r="BL329" t="str">
            <v>E+</v>
          </cell>
          <cell r="BM329" t="str">
            <v>F</v>
          </cell>
          <cell r="BN329" t="str">
            <v>F</v>
          </cell>
          <cell r="BO329" t="str">
            <v>F</v>
          </cell>
          <cell r="BP329" t="str">
            <v>B</v>
          </cell>
          <cell r="BQ329" t="str">
            <v>F</v>
          </cell>
          <cell r="BR329" t="str">
            <v>B+</v>
          </cell>
          <cell r="BS329" t="str">
            <v>C+</v>
          </cell>
          <cell r="BT329" t="str">
            <v>E+</v>
          </cell>
          <cell r="BU329" t="str">
            <v>E+</v>
          </cell>
          <cell r="BW329">
            <v>2</v>
          </cell>
          <cell r="BX329">
            <v>4</v>
          </cell>
          <cell r="BY329">
            <v>4</v>
          </cell>
          <cell r="BZ329">
            <v>2</v>
          </cell>
          <cell r="CA329">
            <v>2</v>
          </cell>
          <cell r="CB329">
            <v>1</v>
          </cell>
          <cell r="CC329">
            <v>1</v>
          </cell>
          <cell r="CD329">
            <v>1.5</v>
          </cell>
          <cell r="CE329">
            <v>1</v>
          </cell>
          <cell r="CF329">
            <v>1.5</v>
          </cell>
          <cell r="CG329">
            <v>0.5</v>
          </cell>
          <cell r="CH329">
            <v>20.5</v>
          </cell>
          <cell r="CI329">
            <v>5</v>
          </cell>
          <cell r="CJ329" t="str">
            <v>Fail</v>
          </cell>
          <cell r="CK329">
            <v>2.7560975609756095</v>
          </cell>
        </row>
        <row r="330">
          <cell r="B330" t="str">
            <v>PIET23AD054</v>
          </cell>
          <cell r="C330" t="str">
            <v>SIDDHANT SINGH</v>
          </cell>
          <cell r="D330" t="str">
            <v>23EPTAD054</v>
          </cell>
          <cell r="E330" t="str">
            <v>E-54</v>
          </cell>
          <cell r="F330"/>
          <cell r="G330">
            <v>2</v>
          </cell>
          <cell r="H330">
            <v>8</v>
          </cell>
          <cell r="I330">
            <v>10</v>
          </cell>
          <cell r="J330">
            <v>20</v>
          </cell>
          <cell r="K330">
            <v>6</v>
          </cell>
          <cell r="L330">
            <v>7</v>
          </cell>
          <cell r="M330">
            <v>9</v>
          </cell>
          <cell r="N330">
            <v>22</v>
          </cell>
          <cell r="O330">
            <v>6</v>
          </cell>
          <cell r="P330">
            <v>10</v>
          </cell>
          <cell r="Q330">
            <v>9</v>
          </cell>
          <cell r="R330">
            <v>25</v>
          </cell>
          <cell r="S330">
            <v>3</v>
          </cell>
          <cell r="T330">
            <v>6</v>
          </cell>
          <cell r="U330">
            <v>10</v>
          </cell>
          <cell r="V330">
            <v>19</v>
          </cell>
          <cell r="W330">
            <v>3</v>
          </cell>
          <cell r="X330">
            <v>7</v>
          </cell>
          <cell r="Y330">
            <v>8</v>
          </cell>
          <cell r="Z330">
            <v>18</v>
          </cell>
          <cell r="AA330">
            <v>104</v>
          </cell>
          <cell r="AB330">
            <v>5</v>
          </cell>
          <cell r="AC330">
            <v>8</v>
          </cell>
          <cell r="AD330">
            <v>37</v>
          </cell>
          <cell r="AE330">
            <v>50</v>
          </cell>
          <cell r="AF330">
            <v>22</v>
          </cell>
          <cell r="AG330">
            <v>72</v>
          </cell>
          <cell r="AH330">
            <v>8</v>
          </cell>
          <cell r="AI330">
            <v>6</v>
          </cell>
          <cell r="AJ330">
            <v>35</v>
          </cell>
          <cell r="AK330">
            <v>49</v>
          </cell>
          <cell r="AL330">
            <v>26</v>
          </cell>
          <cell r="AM330">
            <v>75</v>
          </cell>
          <cell r="AN330">
            <v>6</v>
          </cell>
          <cell r="AO330">
            <v>7</v>
          </cell>
          <cell r="AP330">
            <v>30</v>
          </cell>
          <cell r="AQ330">
            <v>43</v>
          </cell>
          <cell r="AR330">
            <v>27</v>
          </cell>
          <cell r="AS330">
            <v>70</v>
          </cell>
          <cell r="AT330">
            <v>8</v>
          </cell>
          <cell r="AU330">
            <v>7</v>
          </cell>
          <cell r="AV330">
            <v>35</v>
          </cell>
          <cell r="AW330">
            <v>50</v>
          </cell>
          <cell r="AX330">
            <v>26</v>
          </cell>
          <cell r="AY330">
            <v>76</v>
          </cell>
          <cell r="AZ330">
            <v>7</v>
          </cell>
          <cell r="BA330">
            <v>9</v>
          </cell>
          <cell r="BB330">
            <v>39</v>
          </cell>
          <cell r="BC330">
            <v>55</v>
          </cell>
          <cell r="BD330">
            <v>29</v>
          </cell>
          <cell r="BE330">
            <v>84</v>
          </cell>
          <cell r="BF330">
            <v>377</v>
          </cell>
          <cell r="BG330">
            <v>71</v>
          </cell>
          <cell r="BH330">
            <v>552</v>
          </cell>
          <cell r="BI330">
            <v>73.599999999999994</v>
          </cell>
          <cell r="BK330" t="str">
            <v>C+</v>
          </cell>
          <cell r="BL330" t="str">
            <v>D+</v>
          </cell>
          <cell r="BM330" t="str">
            <v>D+</v>
          </cell>
          <cell r="BN330" t="str">
            <v>D+</v>
          </cell>
          <cell r="BO330" t="str">
            <v>D+</v>
          </cell>
          <cell r="BP330" t="str">
            <v>A</v>
          </cell>
          <cell r="BQ330" t="str">
            <v>A</v>
          </cell>
          <cell r="BR330" t="str">
            <v>B+</v>
          </cell>
          <cell r="BS330" t="str">
            <v>A+</v>
          </cell>
          <cell r="BT330" t="str">
            <v>A++</v>
          </cell>
          <cell r="BU330" t="str">
            <v>B+</v>
          </cell>
          <cell r="BW330">
            <v>2</v>
          </cell>
          <cell r="BX330">
            <v>4</v>
          </cell>
          <cell r="BY330">
            <v>4</v>
          </cell>
          <cell r="BZ330">
            <v>2</v>
          </cell>
          <cell r="CA330">
            <v>2</v>
          </cell>
          <cell r="CB330">
            <v>1</v>
          </cell>
          <cell r="CC330">
            <v>1</v>
          </cell>
          <cell r="CD330">
            <v>1.5</v>
          </cell>
          <cell r="CE330">
            <v>1</v>
          </cell>
          <cell r="CF330">
            <v>1.5</v>
          </cell>
          <cell r="CG330">
            <v>0.5</v>
          </cell>
          <cell r="CH330">
            <v>20.5</v>
          </cell>
          <cell r="CI330">
            <v>0</v>
          </cell>
          <cell r="CJ330" t="str">
            <v>Pass</v>
          </cell>
          <cell r="CK330">
            <v>6.98</v>
          </cell>
        </row>
        <row r="331">
          <cell r="B331" t="str">
            <v>PIET23AD055</v>
          </cell>
          <cell r="C331" t="str">
            <v>TANISHKA JAIN</v>
          </cell>
          <cell r="D331" t="str">
            <v>23EPTAD055</v>
          </cell>
          <cell r="E331" t="str">
            <v>E-55</v>
          </cell>
          <cell r="F331"/>
          <cell r="G331">
            <v>4</v>
          </cell>
          <cell r="H331">
            <v>7</v>
          </cell>
          <cell r="I331">
            <v>8</v>
          </cell>
          <cell r="J331">
            <v>19</v>
          </cell>
          <cell r="K331">
            <v>10</v>
          </cell>
          <cell r="L331" t="str">
            <v>N</v>
          </cell>
          <cell r="M331">
            <v>9</v>
          </cell>
          <cell r="N331">
            <v>19</v>
          </cell>
          <cell r="O331">
            <v>7</v>
          </cell>
          <cell r="P331">
            <v>10</v>
          </cell>
          <cell r="Q331">
            <v>10</v>
          </cell>
          <cell r="R331">
            <v>27</v>
          </cell>
          <cell r="S331">
            <v>7</v>
          </cell>
          <cell r="T331">
            <v>10</v>
          </cell>
          <cell r="U331">
            <v>10</v>
          </cell>
          <cell r="V331">
            <v>27</v>
          </cell>
          <cell r="W331">
            <v>4</v>
          </cell>
          <cell r="X331">
            <v>8</v>
          </cell>
          <cell r="Y331">
            <v>7</v>
          </cell>
          <cell r="Z331">
            <v>19</v>
          </cell>
          <cell r="AA331">
            <v>111</v>
          </cell>
          <cell r="AB331">
            <v>6</v>
          </cell>
          <cell r="AC331">
            <v>8</v>
          </cell>
          <cell r="AD331">
            <v>38</v>
          </cell>
          <cell r="AE331">
            <v>52</v>
          </cell>
          <cell r="AF331">
            <v>26</v>
          </cell>
          <cell r="AG331">
            <v>78</v>
          </cell>
          <cell r="AH331">
            <v>7</v>
          </cell>
          <cell r="AI331">
            <v>6</v>
          </cell>
          <cell r="AJ331">
            <v>34</v>
          </cell>
          <cell r="AK331">
            <v>47</v>
          </cell>
          <cell r="AL331">
            <v>27</v>
          </cell>
          <cell r="AM331">
            <v>74</v>
          </cell>
          <cell r="AN331">
            <v>10</v>
          </cell>
          <cell r="AO331">
            <v>10</v>
          </cell>
          <cell r="AP331">
            <v>38</v>
          </cell>
          <cell r="AQ331">
            <v>58</v>
          </cell>
          <cell r="AR331">
            <v>40</v>
          </cell>
          <cell r="AS331">
            <v>98</v>
          </cell>
          <cell r="AT331">
            <v>8</v>
          </cell>
          <cell r="AU331">
            <v>8</v>
          </cell>
          <cell r="AV331">
            <v>33</v>
          </cell>
          <cell r="AW331">
            <v>49</v>
          </cell>
          <cell r="AX331">
            <v>34</v>
          </cell>
          <cell r="AY331">
            <v>83</v>
          </cell>
          <cell r="AZ331">
            <v>4</v>
          </cell>
          <cell r="BA331">
            <v>5</v>
          </cell>
          <cell r="BB331">
            <v>26</v>
          </cell>
          <cell r="BC331">
            <v>35</v>
          </cell>
          <cell r="BD331">
            <v>18</v>
          </cell>
          <cell r="BE331">
            <v>53</v>
          </cell>
          <cell r="BF331">
            <v>386</v>
          </cell>
          <cell r="BG331">
            <v>72</v>
          </cell>
          <cell r="BH331">
            <v>569</v>
          </cell>
          <cell r="BI331">
            <v>75.866666666666674</v>
          </cell>
          <cell r="BK331" t="str">
            <v>A++</v>
          </cell>
          <cell r="BL331" t="str">
            <v>D</v>
          </cell>
          <cell r="BM331" t="str">
            <v>A</v>
          </cell>
          <cell r="BN331" t="str">
            <v>A</v>
          </cell>
          <cell r="BO331" t="str">
            <v>C+</v>
          </cell>
          <cell r="BP331" t="str">
            <v>A</v>
          </cell>
          <cell r="BQ331" t="str">
            <v>A+</v>
          </cell>
          <cell r="BR331" t="str">
            <v>A++</v>
          </cell>
          <cell r="BS331" t="str">
            <v>A++</v>
          </cell>
          <cell r="BT331" t="str">
            <v>D+</v>
          </cell>
          <cell r="BU331" t="str">
            <v>A</v>
          </cell>
          <cell r="BW331">
            <v>2</v>
          </cell>
          <cell r="BX331">
            <v>4</v>
          </cell>
          <cell r="BY331">
            <v>4</v>
          </cell>
          <cell r="BZ331">
            <v>2</v>
          </cell>
          <cell r="CA331">
            <v>2</v>
          </cell>
          <cell r="CB331">
            <v>1</v>
          </cell>
          <cell r="CC331">
            <v>1</v>
          </cell>
          <cell r="CD331">
            <v>1.5</v>
          </cell>
          <cell r="CE331">
            <v>1</v>
          </cell>
          <cell r="CF331">
            <v>1.5</v>
          </cell>
          <cell r="CG331">
            <v>0.5</v>
          </cell>
          <cell r="CH331">
            <v>20.5</v>
          </cell>
          <cell r="CI331">
            <v>0</v>
          </cell>
          <cell r="CJ331" t="str">
            <v>Pass</v>
          </cell>
          <cell r="CK331">
            <v>7.94</v>
          </cell>
        </row>
        <row r="332">
          <cell r="B332" t="str">
            <v>PIET23AD056</v>
          </cell>
          <cell r="C332" t="str">
            <v>TANISHKA RAWAT</v>
          </cell>
          <cell r="D332" t="str">
            <v>23EPTAD056</v>
          </cell>
          <cell r="E332" t="str">
            <v>E-56</v>
          </cell>
          <cell r="F332"/>
          <cell r="G332">
            <v>3</v>
          </cell>
          <cell r="H332">
            <v>6</v>
          </cell>
          <cell r="I332">
            <v>10</v>
          </cell>
          <cell r="J332">
            <v>19</v>
          </cell>
          <cell r="K332">
            <v>5</v>
          </cell>
          <cell r="L332">
            <v>6</v>
          </cell>
          <cell r="M332">
            <v>9</v>
          </cell>
          <cell r="N332">
            <v>20</v>
          </cell>
          <cell r="O332" t="str">
            <v>N</v>
          </cell>
          <cell r="P332">
            <v>9</v>
          </cell>
          <cell r="Q332">
            <v>10</v>
          </cell>
          <cell r="R332">
            <v>19</v>
          </cell>
          <cell r="S332">
            <v>6</v>
          </cell>
          <cell r="T332">
            <v>9</v>
          </cell>
          <cell r="U332">
            <v>10</v>
          </cell>
          <cell r="V332">
            <v>25</v>
          </cell>
          <cell r="W332">
            <v>3</v>
          </cell>
          <cell r="X332">
            <v>8</v>
          </cell>
          <cell r="Y332">
            <v>8</v>
          </cell>
          <cell r="Z332">
            <v>19</v>
          </cell>
          <cell r="AA332">
            <v>102</v>
          </cell>
          <cell r="AB332">
            <v>7</v>
          </cell>
          <cell r="AC332">
            <v>7</v>
          </cell>
          <cell r="AD332">
            <v>36</v>
          </cell>
          <cell r="AE332">
            <v>50</v>
          </cell>
          <cell r="AF332">
            <v>30</v>
          </cell>
          <cell r="AG332">
            <v>80</v>
          </cell>
          <cell r="AH332">
            <v>7</v>
          </cell>
          <cell r="AI332">
            <v>5</v>
          </cell>
          <cell r="AJ332">
            <v>34</v>
          </cell>
          <cell r="AK332">
            <v>46</v>
          </cell>
          <cell r="AL332">
            <v>30</v>
          </cell>
          <cell r="AM332">
            <v>76</v>
          </cell>
          <cell r="AN332">
            <v>10</v>
          </cell>
          <cell r="AO332">
            <v>9</v>
          </cell>
          <cell r="AP332">
            <v>40</v>
          </cell>
          <cell r="AQ332">
            <v>59</v>
          </cell>
          <cell r="AR332">
            <v>38</v>
          </cell>
          <cell r="AS332">
            <v>97</v>
          </cell>
          <cell r="AT332">
            <v>8</v>
          </cell>
          <cell r="AU332">
            <v>6</v>
          </cell>
          <cell r="AV332">
            <v>37</v>
          </cell>
          <cell r="AW332">
            <v>51</v>
          </cell>
          <cell r="AX332">
            <v>29</v>
          </cell>
          <cell r="AY332">
            <v>80</v>
          </cell>
          <cell r="AZ332">
            <v>6</v>
          </cell>
          <cell r="BA332">
            <v>5</v>
          </cell>
          <cell r="BB332">
            <v>28</v>
          </cell>
          <cell r="BC332">
            <v>39</v>
          </cell>
          <cell r="BD332">
            <v>20</v>
          </cell>
          <cell r="BE332">
            <v>59</v>
          </cell>
          <cell r="BF332">
            <v>392</v>
          </cell>
          <cell r="BG332">
            <v>95</v>
          </cell>
          <cell r="BH332">
            <v>589</v>
          </cell>
          <cell r="BI332">
            <v>78.533333333333331</v>
          </cell>
          <cell r="BK332" t="str">
            <v>A+</v>
          </cell>
          <cell r="BL332" t="str">
            <v>E+</v>
          </cell>
          <cell r="BM332" t="str">
            <v>D+</v>
          </cell>
          <cell r="BN332" t="str">
            <v>D+</v>
          </cell>
          <cell r="BO332" t="str">
            <v>D</v>
          </cell>
          <cell r="BP332" t="str">
            <v>A+</v>
          </cell>
          <cell r="BQ332" t="str">
            <v>A+</v>
          </cell>
          <cell r="BR332" t="str">
            <v>A++</v>
          </cell>
          <cell r="BS332" t="str">
            <v>A+</v>
          </cell>
          <cell r="BT332" t="str">
            <v>C+</v>
          </cell>
          <cell r="BU332" t="str">
            <v>A++</v>
          </cell>
          <cell r="BW332">
            <v>2</v>
          </cell>
          <cell r="BX332">
            <v>4</v>
          </cell>
          <cell r="BY332">
            <v>4</v>
          </cell>
          <cell r="BZ332">
            <v>2</v>
          </cell>
          <cell r="CA332">
            <v>2</v>
          </cell>
          <cell r="CB332">
            <v>1</v>
          </cell>
          <cell r="CC332">
            <v>1</v>
          </cell>
          <cell r="CD332">
            <v>1.5</v>
          </cell>
          <cell r="CE332">
            <v>1</v>
          </cell>
          <cell r="CF332">
            <v>1.5</v>
          </cell>
          <cell r="CG332">
            <v>0.5</v>
          </cell>
          <cell r="CH332">
            <v>20.5</v>
          </cell>
          <cell r="CI332">
            <v>0</v>
          </cell>
          <cell r="CJ332" t="str">
            <v>Pass</v>
          </cell>
          <cell r="CK332">
            <v>6.95</v>
          </cell>
        </row>
        <row r="333">
          <cell r="B333" t="str">
            <v>PIET23AD057</v>
          </cell>
          <cell r="C333" t="str">
            <v>VANSH PARNAMI</v>
          </cell>
          <cell r="D333" t="str">
            <v>23EPTAD057</v>
          </cell>
          <cell r="E333" t="str">
            <v>E-57</v>
          </cell>
          <cell r="F333"/>
          <cell r="G333">
            <v>2</v>
          </cell>
          <cell r="H333">
            <v>6</v>
          </cell>
          <cell r="I333">
            <v>10</v>
          </cell>
          <cell r="J333">
            <v>18</v>
          </cell>
          <cell r="K333">
            <v>5</v>
          </cell>
          <cell r="L333" t="str">
            <v>N</v>
          </cell>
          <cell r="M333">
            <v>7</v>
          </cell>
          <cell r="N333">
            <v>12</v>
          </cell>
          <cell r="O333" t="str">
            <v>N</v>
          </cell>
          <cell r="P333">
            <v>9</v>
          </cell>
          <cell r="Q333">
            <v>9</v>
          </cell>
          <cell r="R333">
            <v>18</v>
          </cell>
          <cell r="S333" t="str">
            <v>N</v>
          </cell>
          <cell r="T333">
            <v>6</v>
          </cell>
          <cell r="U333">
            <v>7</v>
          </cell>
          <cell r="V333">
            <v>13</v>
          </cell>
          <cell r="W333">
            <v>6</v>
          </cell>
          <cell r="X333" t="str">
            <v>N</v>
          </cell>
          <cell r="Y333">
            <v>7</v>
          </cell>
          <cell r="Z333">
            <v>13</v>
          </cell>
          <cell r="AA333">
            <v>74</v>
          </cell>
          <cell r="AB333">
            <v>3</v>
          </cell>
          <cell r="AC333">
            <v>3</v>
          </cell>
          <cell r="AD333">
            <v>21</v>
          </cell>
          <cell r="AE333">
            <v>27</v>
          </cell>
          <cell r="AF333">
            <v>16</v>
          </cell>
          <cell r="AG333">
            <v>43</v>
          </cell>
          <cell r="AH333">
            <v>4</v>
          </cell>
          <cell r="AI333">
            <v>6</v>
          </cell>
          <cell r="AJ333">
            <v>36</v>
          </cell>
          <cell r="AK333">
            <v>46</v>
          </cell>
          <cell r="AL333">
            <v>26</v>
          </cell>
          <cell r="AM333">
            <v>72</v>
          </cell>
          <cell r="AN333">
            <v>4</v>
          </cell>
          <cell r="AO333">
            <v>7</v>
          </cell>
          <cell r="AP333">
            <v>35</v>
          </cell>
          <cell r="AQ333">
            <v>46</v>
          </cell>
          <cell r="AR333">
            <v>28</v>
          </cell>
          <cell r="AS333">
            <v>74</v>
          </cell>
          <cell r="AT333">
            <v>5</v>
          </cell>
          <cell r="AU333">
            <v>7</v>
          </cell>
          <cell r="AV333">
            <v>30</v>
          </cell>
          <cell r="AW333">
            <v>42</v>
          </cell>
          <cell r="AX333">
            <v>32</v>
          </cell>
          <cell r="AY333">
            <v>74</v>
          </cell>
          <cell r="AZ333">
            <v>3</v>
          </cell>
          <cell r="BA333">
            <v>4</v>
          </cell>
          <cell r="BB333">
            <v>19</v>
          </cell>
          <cell r="BC333">
            <v>26</v>
          </cell>
          <cell r="BD333">
            <v>17</v>
          </cell>
          <cell r="BE333">
            <v>43</v>
          </cell>
          <cell r="BF333">
            <v>306</v>
          </cell>
          <cell r="BG333">
            <v>40</v>
          </cell>
          <cell r="BH333">
            <v>420</v>
          </cell>
          <cell r="BI333">
            <v>56.000000000000007</v>
          </cell>
          <cell r="BK333" t="str">
            <v>D+</v>
          </cell>
          <cell r="BL333" t="str">
            <v>E+</v>
          </cell>
          <cell r="BM333" t="str">
            <v>F</v>
          </cell>
          <cell r="BN333" t="str">
            <v>E</v>
          </cell>
          <cell r="BO333" t="str">
            <v>F</v>
          </cell>
          <cell r="BP333" t="str">
            <v>A</v>
          </cell>
          <cell r="BQ333" t="str">
            <v>E+</v>
          </cell>
          <cell r="BR333" t="str">
            <v>A</v>
          </cell>
          <cell r="BS333" t="str">
            <v>A</v>
          </cell>
          <cell r="BT333" t="str">
            <v>E+</v>
          </cell>
          <cell r="BU333" t="str">
            <v>E+</v>
          </cell>
          <cell r="BW333">
            <v>2</v>
          </cell>
          <cell r="BX333">
            <v>4</v>
          </cell>
          <cell r="BY333">
            <v>4</v>
          </cell>
          <cell r="BZ333">
            <v>2</v>
          </cell>
          <cell r="CA333">
            <v>2</v>
          </cell>
          <cell r="CB333">
            <v>1</v>
          </cell>
          <cell r="CC333">
            <v>1</v>
          </cell>
          <cell r="CD333">
            <v>1.5</v>
          </cell>
          <cell r="CE333">
            <v>1</v>
          </cell>
          <cell r="CF333">
            <v>1.5</v>
          </cell>
          <cell r="CG333">
            <v>0.5</v>
          </cell>
          <cell r="CH333">
            <v>20.5</v>
          </cell>
          <cell r="CI333">
            <v>2</v>
          </cell>
          <cell r="CJ333" t="str">
            <v>Fail</v>
          </cell>
          <cell r="CK333">
            <v>4.1341463414634143</v>
          </cell>
        </row>
        <row r="334">
          <cell r="B334" t="str">
            <v>PIET23AD058</v>
          </cell>
          <cell r="C334" t="str">
            <v>VEDANSH TEJWANI</v>
          </cell>
          <cell r="D334" t="str">
            <v>23EPTAD058</v>
          </cell>
          <cell r="E334" t="str">
            <v>E-58</v>
          </cell>
          <cell r="F334"/>
          <cell r="G334">
            <v>9</v>
          </cell>
          <cell r="H334">
            <v>10</v>
          </cell>
          <cell r="I334">
            <v>10</v>
          </cell>
          <cell r="J334">
            <v>29</v>
          </cell>
          <cell r="K334">
            <v>9</v>
          </cell>
          <cell r="L334">
            <v>10</v>
          </cell>
          <cell r="M334">
            <v>10</v>
          </cell>
          <cell r="N334">
            <v>29</v>
          </cell>
          <cell r="O334">
            <v>8</v>
          </cell>
          <cell r="P334">
            <v>10</v>
          </cell>
          <cell r="Q334">
            <v>9</v>
          </cell>
          <cell r="R334">
            <v>27</v>
          </cell>
          <cell r="S334">
            <v>8</v>
          </cell>
          <cell r="T334">
            <v>9</v>
          </cell>
          <cell r="U334">
            <v>10</v>
          </cell>
          <cell r="V334">
            <v>27</v>
          </cell>
          <cell r="W334">
            <v>6</v>
          </cell>
          <cell r="X334">
            <v>10</v>
          </cell>
          <cell r="Y334">
            <v>10</v>
          </cell>
          <cell r="Z334">
            <v>26</v>
          </cell>
          <cell r="AA334">
            <v>138</v>
          </cell>
          <cell r="AB334">
            <v>10</v>
          </cell>
          <cell r="AC334">
            <v>9</v>
          </cell>
          <cell r="AD334">
            <v>40</v>
          </cell>
          <cell r="AE334">
            <v>59</v>
          </cell>
          <cell r="AF334">
            <v>33</v>
          </cell>
          <cell r="AG334">
            <v>92</v>
          </cell>
          <cell r="AH334">
            <v>8</v>
          </cell>
          <cell r="AI334">
            <v>7</v>
          </cell>
          <cell r="AJ334">
            <v>34</v>
          </cell>
          <cell r="AK334">
            <v>49</v>
          </cell>
          <cell r="AL334">
            <v>29</v>
          </cell>
          <cell r="AM334">
            <v>78</v>
          </cell>
          <cell r="AN334">
            <v>9</v>
          </cell>
          <cell r="AO334">
            <v>8</v>
          </cell>
          <cell r="AP334">
            <v>40</v>
          </cell>
          <cell r="AQ334">
            <v>57</v>
          </cell>
          <cell r="AR334">
            <v>36</v>
          </cell>
          <cell r="AS334">
            <v>93</v>
          </cell>
          <cell r="AT334">
            <v>10</v>
          </cell>
          <cell r="AU334">
            <v>9</v>
          </cell>
          <cell r="AV334">
            <v>35</v>
          </cell>
          <cell r="AW334">
            <v>54</v>
          </cell>
          <cell r="AX334">
            <v>27</v>
          </cell>
          <cell r="AY334">
            <v>81</v>
          </cell>
          <cell r="AZ334">
            <v>7</v>
          </cell>
          <cell r="BA334">
            <v>8</v>
          </cell>
          <cell r="BB334">
            <v>39</v>
          </cell>
          <cell r="BC334">
            <v>54</v>
          </cell>
          <cell r="BD334">
            <v>33</v>
          </cell>
          <cell r="BE334">
            <v>87</v>
          </cell>
          <cell r="BF334">
            <v>431</v>
          </cell>
          <cell r="BG334">
            <v>50</v>
          </cell>
          <cell r="BH334">
            <v>619</v>
          </cell>
          <cell r="BI334">
            <v>82.533333333333331</v>
          </cell>
          <cell r="BK334" t="str">
            <v>B</v>
          </cell>
          <cell r="BL334" t="str">
            <v>B+</v>
          </cell>
          <cell r="BM334" t="str">
            <v>A++</v>
          </cell>
          <cell r="BN334" t="str">
            <v>A+</v>
          </cell>
          <cell r="BO334" t="str">
            <v>B+</v>
          </cell>
          <cell r="BP334" t="str">
            <v>A+</v>
          </cell>
          <cell r="BQ334" t="str">
            <v>A++</v>
          </cell>
          <cell r="BR334" t="str">
            <v>A++</v>
          </cell>
          <cell r="BS334" t="str">
            <v>A++</v>
          </cell>
          <cell r="BT334" t="str">
            <v>A++</v>
          </cell>
          <cell r="BU334" t="str">
            <v>D+</v>
          </cell>
          <cell r="BW334">
            <v>2</v>
          </cell>
          <cell r="BX334">
            <v>4</v>
          </cell>
          <cell r="BY334">
            <v>4</v>
          </cell>
          <cell r="BZ334">
            <v>2</v>
          </cell>
          <cell r="CA334">
            <v>2</v>
          </cell>
          <cell r="CB334">
            <v>1</v>
          </cell>
          <cell r="CC334">
            <v>1</v>
          </cell>
          <cell r="CD334">
            <v>1.5</v>
          </cell>
          <cell r="CE334">
            <v>1</v>
          </cell>
          <cell r="CF334">
            <v>1.5</v>
          </cell>
          <cell r="CG334">
            <v>0.5</v>
          </cell>
          <cell r="CH334">
            <v>20.5</v>
          </cell>
          <cell r="CI334">
            <v>0</v>
          </cell>
          <cell r="CJ334" t="str">
            <v>Pass</v>
          </cell>
          <cell r="CK334">
            <v>8.93</v>
          </cell>
        </row>
        <row r="335">
          <cell r="B335" t="str">
            <v>PIET23AD059</v>
          </cell>
          <cell r="C335" t="str">
            <v>VINAY KUMAR GOSWAMI</v>
          </cell>
          <cell r="D335" t="str">
            <v>23EPTAD059</v>
          </cell>
          <cell r="E335" t="str">
            <v>E-59</v>
          </cell>
          <cell r="F335"/>
          <cell r="G335">
            <v>9</v>
          </cell>
          <cell r="H335">
            <v>9</v>
          </cell>
          <cell r="I335">
            <v>10</v>
          </cell>
          <cell r="J335">
            <v>28</v>
          </cell>
          <cell r="K335">
            <v>7</v>
          </cell>
          <cell r="L335">
            <v>10</v>
          </cell>
          <cell r="M335">
            <v>10</v>
          </cell>
          <cell r="N335">
            <v>27</v>
          </cell>
          <cell r="O335">
            <v>7</v>
          </cell>
          <cell r="P335">
            <v>9</v>
          </cell>
          <cell r="Q335">
            <v>10</v>
          </cell>
          <cell r="R335">
            <v>26</v>
          </cell>
          <cell r="S335">
            <v>7</v>
          </cell>
          <cell r="T335">
            <v>8</v>
          </cell>
          <cell r="U335">
            <v>10</v>
          </cell>
          <cell r="V335">
            <v>25</v>
          </cell>
          <cell r="W335">
            <v>7</v>
          </cell>
          <cell r="X335">
            <v>9</v>
          </cell>
          <cell r="Y335">
            <v>9</v>
          </cell>
          <cell r="Z335">
            <v>25</v>
          </cell>
          <cell r="AA335">
            <v>131</v>
          </cell>
          <cell r="AB335">
            <v>9</v>
          </cell>
          <cell r="AC335">
            <v>9</v>
          </cell>
          <cell r="AD335">
            <v>40</v>
          </cell>
          <cell r="AE335">
            <v>58</v>
          </cell>
          <cell r="AF335">
            <v>33</v>
          </cell>
          <cell r="AG335">
            <v>91</v>
          </cell>
          <cell r="AH335">
            <v>7</v>
          </cell>
          <cell r="AI335">
            <v>7</v>
          </cell>
          <cell r="AJ335">
            <v>34</v>
          </cell>
          <cell r="AK335">
            <v>48</v>
          </cell>
          <cell r="AL335">
            <v>28</v>
          </cell>
          <cell r="AM335">
            <v>76</v>
          </cell>
          <cell r="AN335">
            <v>7</v>
          </cell>
          <cell r="AO335">
            <v>10</v>
          </cell>
          <cell r="AP335">
            <v>40</v>
          </cell>
          <cell r="AQ335">
            <v>57</v>
          </cell>
          <cell r="AR335">
            <v>35</v>
          </cell>
          <cell r="AS335">
            <v>92</v>
          </cell>
          <cell r="AT335">
            <v>6</v>
          </cell>
          <cell r="AU335">
            <v>8</v>
          </cell>
          <cell r="AV335">
            <v>38</v>
          </cell>
          <cell r="AW335">
            <v>52</v>
          </cell>
          <cell r="AX335">
            <v>33</v>
          </cell>
          <cell r="AY335">
            <v>85</v>
          </cell>
          <cell r="AZ335">
            <v>9</v>
          </cell>
          <cell r="BA335">
            <v>9</v>
          </cell>
          <cell r="BB335">
            <v>40</v>
          </cell>
          <cell r="BC335">
            <v>58</v>
          </cell>
          <cell r="BD335">
            <v>35</v>
          </cell>
          <cell r="BE335">
            <v>93</v>
          </cell>
          <cell r="BF335">
            <v>437</v>
          </cell>
          <cell r="BG335">
            <v>87</v>
          </cell>
          <cell r="BH335">
            <v>655</v>
          </cell>
          <cell r="BI335">
            <v>87.333333333333329</v>
          </cell>
          <cell r="BK335" t="str">
            <v>B</v>
          </cell>
          <cell r="BL335" t="str">
            <v>B</v>
          </cell>
          <cell r="BM335" t="str">
            <v>A+</v>
          </cell>
          <cell r="BN335" t="str">
            <v>C</v>
          </cell>
          <cell r="BO335" t="str">
            <v>B+</v>
          </cell>
          <cell r="BP335" t="str">
            <v>A+</v>
          </cell>
          <cell r="BQ335" t="str">
            <v>A++</v>
          </cell>
          <cell r="BR335" t="str">
            <v>A++</v>
          </cell>
          <cell r="BS335" t="str">
            <v>A++</v>
          </cell>
          <cell r="BT335" t="str">
            <v>A++</v>
          </cell>
          <cell r="BU335" t="str">
            <v>A++</v>
          </cell>
          <cell r="BW335">
            <v>2</v>
          </cell>
          <cell r="BX335">
            <v>4</v>
          </cell>
          <cell r="BY335">
            <v>4</v>
          </cell>
          <cell r="BZ335">
            <v>2</v>
          </cell>
          <cell r="CA335">
            <v>2</v>
          </cell>
          <cell r="CB335">
            <v>1</v>
          </cell>
          <cell r="CC335">
            <v>1</v>
          </cell>
          <cell r="CD335">
            <v>1.5</v>
          </cell>
          <cell r="CE335">
            <v>1</v>
          </cell>
          <cell r="CF335">
            <v>1.5</v>
          </cell>
          <cell r="CG335">
            <v>0.5</v>
          </cell>
          <cell r="CH335">
            <v>20.5</v>
          </cell>
          <cell r="CI335">
            <v>0</v>
          </cell>
          <cell r="CJ335" t="str">
            <v>Pass</v>
          </cell>
          <cell r="CK335">
            <v>8.49</v>
          </cell>
        </row>
        <row r="336">
          <cell r="B336" t="str">
            <v>PIET23AD060</v>
          </cell>
          <cell r="C336" t="str">
            <v>VIRENDER</v>
          </cell>
          <cell r="D336" t="str">
            <v>23EPTAD060</v>
          </cell>
          <cell r="E336" t="str">
            <v>E-60</v>
          </cell>
          <cell r="F336"/>
          <cell r="G336">
            <v>3</v>
          </cell>
          <cell r="H336">
            <v>6</v>
          </cell>
          <cell r="I336">
            <v>10</v>
          </cell>
          <cell r="J336">
            <v>19</v>
          </cell>
          <cell r="K336">
            <v>6</v>
          </cell>
          <cell r="L336" t="str">
            <v>N</v>
          </cell>
          <cell r="M336">
            <v>7</v>
          </cell>
          <cell r="N336">
            <v>13</v>
          </cell>
          <cell r="O336" t="str">
            <v>N</v>
          </cell>
          <cell r="P336">
            <v>9</v>
          </cell>
          <cell r="Q336">
            <v>10</v>
          </cell>
          <cell r="R336">
            <v>19</v>
          </cell>
          <cell r="S336" t="str">
            <v>N</v>
          </cell>
          <cell r="T336">
            <v>8</v>
          </cell>
          <cell r="U336">
            <v>10</v>
          </cell>
          <cell r="V336">
            <v>18</v>
          </cell>
          <cell r="W336">
            <v>5</v>
          </cell>
          <cell r="X336" t="str">
            <v>N</v>
          </cell>
          <cell r="Y336">
            <v>7</v>
          </cell>
          <cell r="Z336">
            <v>12</v>
          </cell>
          <cell r="AA336">
            <v>81</v>
          </cell>
          <cell r="AB336">
            <v>3</v>
          </cell>
          <cell r="AC336">
            <v>7</v>
          </cell>
          <cell r="AD336">
            <v>30</v>
          </cell>
          <cell r="AE336">
            <v>40</v>
          </cell>
          <cell r="AF336">
            <v>16</v>
          </cell>
          <cell r="AG336">
            <v>56</v>
          </cell>
          <cell r="AH336">
            <v>7</v>
          </cell>
          <cell r="AI336">
            <v>6</v>
          </cell>
          <cell r="AJ336">
            <v>32</v>
          </cell>
          <cell r="AK336">
            <v>45</v>
          </cell>
          <cell r="AL336">
            <v>25</v>
          </cell>
          <cell r="AM336">
            <v>70</v>
          </cell>
          <cell r="AN336">
            <v>6</v>
          </cell>
          <cell r="AO336">
            <v>8</v>
          </cell>
          <cell r="AP336">
            <v>36</v>
          </cell>
          <cell r="AQ336">
            <v>50</v>
          </cell>
          <cell r="AR336">
            <v>31</v>
          </cell>
          <cell r="AS336">
            <v>81</v>
          </cell>
          <cell r="AT336">
            <v>6</v>
          </cell>
          <cell r="AU336">
            <v>5</v>
          </cell>
          <cell r="AV336">
            <v>29</v>
          </cell>
          <cell r="AW336">
            <v>40</v>
          </cell>
          <cell r="AX336">
            <v>18</v>
          </cell>
          <cell r="AY336">
            <v>58</v>
          </cell>
          <cell r="AZ336">
            <v>6</v>
          </cell>
          <cell r="BA336">
            <v>8</v>
          </cell>
          <cell r="BB336">
            <v>37</v>
          </cell>
          <cell r="BC336">
            <v>51</v>
          </cell>
          <cell r="BD336">
            <v>29</v>
          </cell>
          <cell r="BE336">
            <v>80</v>
          </cell>
          <cell r="BF336">
            <v>345</v>
          </cell>
          <cell r="BG336">
            <v>55</v>
          </cell>
          <cell r="BH336">
            <v>481</v>
          </cell>
          <cell r="BI336">
            <v>64.133333333333326</v>
          </cell>
          <cell r="BK336" t="str">
            <v>D</v>
          </cell>
          <cell r="BL336" t="str">
            <v>F</v>
          </cell>
          <cell r="BM336" t="str">
            <v>E</v>
          </cell>
          <cell r="BN336" t="str">
            <v>F</v>
          </cell>
          <cell r="BO336" t="str">
            <v>E</v>
          </cell>
          <cell r="BP336" t="str">
            <v>B+</v>
          </cell>
          <cell r="BQ336" t="str">
            <v>C</v>
          </cell>
          <cell r="BR336" t="str">
            <v>A++</v>
          </cell>
          <cell r="BS336" t="str">
            <v>C+</v>
          </cell>
          <cell r="BT336" t="str">
            <v>A+</v>
          </cell>
          <cell r="BU336" t="str">
            <v>C</v>
          </cell>
          <cell r="BW336">
            <v>2</v>
          </cell>
          <cell r="BX336">
            <v>4</v>
          </cell>
          <cell r="BY336">
            <v>4</v>
          </cell>
          <cell r="BZ336">
            <v>2</v>
          </cell>
          <cell r="CA336">
            <v>2</v>
          </cell>
          <cell r="CB336">
            <v>1</v>
          </cell>
          <cell r="CC336">
            <v>1</v>
          </cell>
          <cell r="CD336">
            <v>1.5</v>
          </cell>
          <cell r="CE336">
            <v>1</v>
          </cell>
          <cell r="CF336">
            <v>1.5</v>
          </cell>
          <cell r="CG336">
            <v>0.5</v>
          </cell>
          <cell r="CH336">
            <v>20.5</v>
          </cell>
          <cell r="CI336">
            <v>2</v>
          </cell>
          <cell r="CJ336" t="str">
            <v>Fail</v>
          </cell>
          <cell r="CK336">
            <v>4.3048780487804876</v>
          </cell>
        </row>
        <row r="337">
          <cell r="B337" t="str">
            <v>PIET23AD061</v>
          </cell>
          <cell r="C337" t="str">
            <v>VISHAL SAINI</v>
          </cell>
          <cell r="D337" t="str">
            <v>23EPTAD061</v>
          </cell>
          <cell r="E337" t="str">
            <v>E-61</v>
          </cell>
          <cell r="F337"/>
          <cell r="G337">
            <v>3</v>
          </cell>
          <cell r="H337">
            <v>10</v>
          </cell>
          <cell r="I337">
            <v>10</v>
          </cell>
          <cell r="J337">
            <v>23</v>
          </cell>
          <cell r="K337">
            <v>2</v>
          </cell>
          <cell r="L337">
            <v>6</v>
          </cell>
          <cell r="M337">
            <v>10</v>
          </cell>
          <cell r="N337">
            <v>18</v>
          </cell>
          <cell r="O337">
            <v>8</v>
          </cell>
          <cell r="P337">
            <v>10</v>
          </cell>
          <cell r="Q337">
            <v>10</v>
          </cell>
          <cell r="R337">
            <v>28</v>
          </cell>
          <cell r="S337">
            <v>3</v>
          </cell>
          <cell r="T337">
            <v>7</v>
          </cell>
          <cell r="U337">
            <v>10</v>
          </cell>
          <cell r="V337">
            <v>20</v>
          </cell>
          <cell r="W337">
            <v>4</v>
          </cell>
          <cell r="X337">
            <v>7</v>
          </cell>
          <cell r="Y337">
            <v>10</v>
          </cell>
          <cell r="Z337">
            <v>21</v>
          </cell>
          <cell r="AA337">
            <v>110</v>
          </cell>
          <cell r="AB337">
            <v>6</v>
          </cell>
          <cell r="AC337">
            <v>5</v>
          </cell>
          <cell r="AD337">
            <v>37</v>
          </cell>
          <cell r="AE337">
            <v>48</v>
          </cell>
          <cell r="AF337">
            <v>18</v>
          </cell>
          <cell r="AG337">
            <v>66</v>
          </cell>
          <cell r="AH337">
            <v>8</v>
          </cell>
          <cell r="AI337">
            <v>7</v>
          </cell>
          <cell r="AJ337">
            <v>34</v>
          </cell>
          <cell r="AK337">
            <v>49</v>
          </cell>
          <cell r="AL337">
            <v>30</v>
          </cell>
          <cell r="AM337">
            <v>79</v>
          </cell>
          <cell r="AN337">
            <v>7</v>
          </cell>
          <cell r="AO337">
            <v>7</v>
          </cell>
          <cell r="AP337">
            <v>39</v>
          </cell>
          <cell r="AQ337">
            <v>53</v>
          </cell>
          <cell r="AR337">
            <v>28</v>
          </cell>
          <cell r="AS337">
            <v>81</v>
          </cell>
          <cell r="AT337">
            <v>8</v>
          </cell>
          <cell r="AU337">
            <v>8</v>
          </cell>
          <cell r="AV337">
            <v>35</v>
          </cell>
          <cell r="AW337">
            <v>51</v>
          </cell>
          <cell r="AX337">
            <v>24</v>
          </cell>
          <cell r="AY337">
            <v>75</v>
          </cell>
          <cell r="AZ337">
            <v>8</v>
          </cell>
          <cell r="BA337">
            <v>8</v>
          </cell>
          <cell r="BB337">
            <v>35</v>
          </cell>
          <cell r="BC337">
            <v>51</v>
          </cell>
          <cell r="BD337">
            <v>34</v>
          </cell>
          <cell r="BE337">
            <v>85</v>
          </cell>
          <cell r="BF337">
            <v>386</v>
          </cell>
          <cell r="BG337">
            <v>52</v>
          </cell>
          <cell r="BH337">
            <v>548</v>
          </cell>
          <cell r="BI337">
            <v>73.066666666666663</v>
          </cell>
          <cell r="BK337" t="str">
            <v>C+</v>
          </cell>
          <cell r="BL337" t="str">
            <v>F</v>
          </cell>
          <cell r="BM337" t="str">
            <v>E+</v>
          </cell>
          <cell r="BN337" t="str">
            <v>C+</v>
          </cell>
          <cell r="BO337" t="str">
            <v>D</v>
          </cell>
          <cell r="BP337" t="str">
            <v>A+</v>
          </cell>
          <cell r="BQ337" t="str">
            <v>B</v>
          </cell>
          <cell r="BR337" t="str">
            <v>A++</v>
          </cell>
          <cell r="BS337" t="str">
            <v>A</v>
          </cell>
          <cell r="BT337" t="str">
            <v>A++</v>
          </cell>
          <cell r="BU337" t="str">
            <v>D+</v>
          </cell>
          <cell r="BW337">
            <v>2</v>
          </cell>
          <cell r="BX337">
            <v>4</v>
          </cell>
          <cell r="BY337">
            <v>4</v>
          </cell>
          <cell r="BZ337">
            <v>2</v>
          </cell>
          <cell r="CA337">
            <v>2</v>
          </cell>
          <cell r="CB337">
            <v>1</v>
          </cell>
          <cell r="CC337">
            <v>1</v>
          </cell>
          <cell r="CD337">
            <v>1.5</v>
          </cell>
          <cell r="CE337">
            <v>1</v>
          </cell>
          <cell r="CF337">
            <v>1.5</v>
          </cell>
          <cell r="CG337">
            <v>0.5</v>
          </cell>
          <cell r="CH337">
            <v>20.5</v>
          </cell>
          <cell r="CI337">
            <v>1</v>
          </cell>
          <cell r="CJ337" t="str">
            <v>Fail</v>
          </cell>
          <cell r="CK337">
            <v>5.7073170731707314</v>
          </cell>
        </row>
        <row r="338">
          <cell r="B338" t="str">
            <v>PIET23AD062</v>
          </cell>
          <cell r="C338" t="str">
            <v>VIVEK RAJORA</v>
          </cell>
          <cell r="D338" t="str">
            <v>23EPTAD062</v>
          </cell>
          <cell r="E338" t="str">
            <v>E-62</v>
          </cell>
          <cell r="F338"/>
          <cell r="G338">
            <v>5</v>
          </cell>
          <cell r="H338">
            <v>5</v>
          </cell>
          <cell r="I338">
            <v>10</v>
          </cell>
          <cell r="J338">
            <v>20</v>
          </cell>
          <cell r="K338">
            <v>6</v>
          </cell>
          <cell r="L338">
            <v>6</v>
          </cell>
          <cell r="M338">
            <v>10</v>
          </cell>
          <cell r="N338">
            <v>22</v>
          </cell>
          <cell r="O338">
            <v>7</v>
          </cell>
          <cell r="P338">
            <v>7</v>
          </cell>
          <cell r="Q338">
            <v>9</v>
          </cell>
          <cell r="R338">
            <v>23</v>
          </cell>
          <cell r="S338">
            <v>3</v>
          </cell>
          <cell r="T338">
            <v>6</v>
          </cell>
          <cell r="U338">
            <v>10</v>
          </cell>
          <cell r="V338">
            <v>19</v>
          </cell>
          <cell r="W338">
            <v>1</v>
          </cell>
          <cell r="X338">
            <v>7</v>
          </cell>
          <cell r="Y338">
            <v>10</v>
          </cell>
          <cell r="Z338">
            <v>18</v>
          </cell>
          <cell r="AA338">
            <v>102</v>
          </cell>
          <cell r="AB338">
            <v>5</v>
          </cell>
          <cell r="AC338">
            <v>5</v>
          </cell>
          <cell r="AD338">
            <v>37</v>
          </cell>
          <cell r="AE338">
            <v>47</v>
          </cell>
          <cell r="AF338">
            <v>18</v>
          </cell>
          <cell r="AG338">
            <v>65</v>
          </cell>
          <cell r="AH338">
            <v>8</v>
          </cell>
          <cell r="AI338">
            <v>6</v>
          </cell>
          <cell r="AJ338">
            <v>33</v>
          </cell>
          <cell r="AK338">
            <v>47</v>
          </cell>
          <cell r="AL338">
            <v>30</v>
          </cell>
          <cell r="AM338">
            <v>77</v>
          </cell>
          <cell r="AN338">
            <v>6</v>
          </cell>
          <cell r="AO338">
            <v>7</v>
          </cell>
          <cell r="AP338">
            <v>37</v>
          </cell>
          <cell r="AQ338">
            <v>50</v>
          </cell>
          <cell r="AR338">
            <v>30</v>
          </cell>
          <cell r="AS338">
            <v>80</v>
          </cell>
          <cell r="AT338">
            <v>3</v>
          </cell>
          <cell r="AU338">
            <v>9</v>
          </cell>
          <cell r="AV338">
            <v>40</v>
          </cell>
          <cell r="AW338">
            <v>52</v>
          </cell>
          <cell r="AX338">
            <v>35</v>
          </cell>
          <cell r="AY338">
            <v>87</v>
          </cell>
          <cell r="AZ338">
            <v>7</v>
          </cell>
          <cell r="BA338">
            <v>8</v>
          </cell>
          <cell r="BB338">
            <v>37</v>
          </cell>
          <cell r="BC338">
            <v>52</v>
          </cell>
          <cell r="BD338">
            <v>33</v>
          </cell>
          <cell r="BE338">
            <v>85</v>
          </cell>
          <cell r="BF338">
            <v>394</v>
          </cell>
          <cell r="BG338">
            <v>80</v>
          </cell>
          <cell r="BH338">
            <v>576</v>
          </cell>
          <cell r="BI338">
            <v>76.8</v>
          </cell>
          <cell r="BK338" t="str">
            <v>D+</v>
          </cell>
          <cell r="BL338" t="str">
            <v>D</v>
          </cell>
          <cell r="BM338" t="str">
            <v>D+</v>
          </cell>
          <cell r="BN338" t="str">
            <v>D+</v>
          </cell>
          <cell r="BO338" t="str">
            <v>D</v>
          </cell>
          <cell r="BP338" t="str">
            <v>A+</v>
          </cell>
          <cell r="BQ338" t="str">
            <v>B</v>
          </cell>
          <cell r="BR338" t="str">
            <v>A+</v>
          </cell>
          <cell r="BS338" t="str">
            <v>A++</v>
          </cell>
          <cell r="BT338" t="str">
            <v>A++</v>
          </cell>
          <cell r="BU338" t="str">
            <v>A+</v>
          </cell>
          <cell r="BW338">
            <v>2</v>
          </cell>
          <cell r="BX338">
            <v>4</v>
          </cell>
          <cell r="BY338">
            <v>4</v>
          </cell>
          <cell r="BZ338">
            <v>2</v>
          </cell>
          <cell r="CA338">
            <v>2</v>
          </cell>
          <cell r="CB338">
            <v>1</v>
          </cell>
          <cell r="CC338">
            <v>1</v>
          </cell>
          <cell r="CD338">
            <v>1.5</v>
          </cell>
          <cell r="CE338">
            <v>1</v>
          </cell>
          <cell r="CF338">
            <v>1.5</v>
          </cell>
          <cell r="CG338">
            <v>0.5</v>
          </cell>
          <cell r="CH338">
            <v>20.5</v>
          </cell>
          <cell r="CI338">
            <v>0</v>
          </cell>
          <cell r="CJ338" t="str">
            <v>Pass</v>
          </cell>
          <cell r="CK338">
            <v>6.85</v>
          </cell>
        </row>
        <row r="339">
          <cell r="B339" t="str">
            <v>PIET23AD063</v>
          </cell>
          <cell r="C339" t="str">
            <v>YATIN SHARMA</v>
          </cell>
          <cell r="D339" t="str">
            <v>23EPTAD063</v>
          </cell>
          <cell r="E339" t="str">
            <v>E-63</v>
          </cell>
          <cell r="F339"/>
          <cell r="G339">
            <v>4</v>
          </cell>
          <cell r="H339">
            <v>5</v>
          </cell>
          <cell r="I339">
            <v>10</v>
          </cell>
          <cell r="J339">
            <v>19</v>
          </cell>
          <cell r="K339">
            <v>6</v>
          </cell>
          <cell r="L339">
            <v>7</v>
          </cell>
          <cell r="M339">
            <v>8</v>
          </cell>
          <cell r="N339">
            <v>21</v>
          </cell>
          <cell r="O339">
            <v>8</v>
          </cell>
          <cell r="P339">
            <v>9</v>
          </cell>
          <cell r="Q339">
            <v>10</v>
          </cell>
          <cell r="R339">
            <v>27</v>
          </cell>
          <cell r="S339">
            <v>5</v>
          </cell>
          <cell r="T339">
            <v>7</v>
          </cell>
          <cell r="U339">
            <v>7</v>
          </cell>
          <cell r="V339">
            <v>19</v>
          </cell>
          <cell r="W339">
            <v>3</v>
          </cell>
          <cell r="X339">
            <v>7</v>
          </cell>
          <cell r="Y339">
            <v>8</v>
          </cell>
          <cell r="Z339">
            <v>18</v>
          </cell>
          <cell r="AA339">
            <v>104</v>
          </cell>
          <cell r="AB339">
            <v>8</v>
          </cell>
          <cell r="AC339">
            <v>8</v>
          </cell>
          <cell r="AD339">
            <v>30</v>
          </cell>
          <cell r="AE339">
            <v>46</v>
          </cell>
          <cell r="AF339">
            <v>28</v>
          </cell>
          <cell r="AG339">
            <v>74</v>
          </cell>
          <cell r="AH339">
            <v>8</v>
          </cell>
          <cell r="AI339">
            <v>7</v>
          </cell>
          <cell r="AJ339">
            <v>32</v>
          </cell>
          <cell r="AK339">
            <v>47</v>
          </cell>
          <cell r="AL339">
            <v>29</v>
          </cell>
          <cell r="AM339">
            <v>76</v>
          </cell>
          <cell r="AN339">
            <v>5</v>
          </cell>
          <cell r="AO339">
            <v>8</v>
          </cell>
          <cell r="AP339">
            <v>40</v>
          </cell>
          <cell r="AQ339">
            <v>53</v>
          </cell>
          <cell r="AR339">
            <v>33</v>
          </cell>
          <cell r="AS339">
            <v>86</v>
          </cell>
          <cell r="AT339">
            <v>8</v>
          </cell>
          <cell r="AU339">
            <v>8</v>
          </cell>
          <cell r="AV339">
            <v>38</v>
          </cell>
          <cell r="AW339">
            <v>54</v>
          </cell>
          <cell r="AX339">
            <v>31</v>
          </cell>
          <cell r="AY339">
            <v>85</v>
          </cell>
          <cell r="AZ339">
            <v>7</v>
          </cell>
          <cell r="BA339">
            <v>4</v>
          </cell>
          <cell r="BB339">
            <v>37</v>
          </cell>
          <cell r="BC339">
            <v>48</v>
          </cell>
          <cell r="BD339">
            <v>31</v>
          </cell>
          <cell r="BE339">
            <v>79</v>
          </cell>
          <cell r="BF339">
            <v>400</v>
          </cell>
          <cell r="BG339">
            <v>64</v>
          </cell>
          <cell r="BH339">
            <v>568</v>
          </cell>
          <cell r="BI339">
            <v>75.733333333333334</v>
          </cell>
          <cell r="BK339" t="str">
            <v>C+</v>
          </cell>
          <cell r="BL339" t="str">
            <v>D+</v>
          </cell>
          <cell r="BM339" t="str">
            <v>C+</v>
          </cell>
          <cell r="BN339" t="str">
            <v>C</v>
          </cell>
          <cell r="BO339" t="str">
            <v>C</v>
          </cell>
          <cell r="BP339" t="str">
            <v>A+</v>
          </cell>
          <cell r="BQ339" t="str">
            <v>A</v>
          </cell>
          <cell r="BR339" t="str">
            <v>A++</v>
          </cell>
          <cell r="BS339" t="str">
            <v>A++</v>
          </cell>
          <cell r="BT339" t="str">
            <v>A+</v>
          </cell>
          <cell r="BU339" t="str">
            <v>B</v>
          </cell>
          <cell r="BW339">
            <v>2</v>
          </cell>
          <cell r="BX339">
            <v>4</v>
          </cell>
          <cell r="BY339">
            <v>4</v>
          </cell>
          <cell r="BZ339">
            <v>2</v>
          </cell>
          <cell r="CA339">
            <v>2</v>
          </cell>
          <cell r="CB339">
            <v>1</v>
          </cell>
          <cell r="CC339">
            <v>1</v>
          </cell>
          <cell r="CD339">
            <v>1.5</v>
          </cell>
          <cell r="CE339">
            <v>1</v>
          </cell>
          <cell r="CF339">
            <v>1.5</v>
          </cell>
          <cell r="CG339">
            <v>0.5</v>
          </cell>
          <cell r="CH339">
            <v>20.5</v>
          </cell>
          <cell r="CI339">
            <v>0</v>
          </cell>
          <cell r="CJ339" t="str">
            <v>Pass</v>
          </cell>
          <cell r="CK339">
            <v>7.4</v>
          </cell>
        </row>
        <row r="340">
          <cell r="B340"/>
          <cell r="C340"/>
          <cell r="D340"/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K340">
            <v>1</v>
          </cell>
          <cell r="BL340">
            <v>11</v>
          </cell>
          <cell r="BM340">
            <v>5</v>
          </cell>
          <cell r="BN340">
            <v>10</v>
          </cell>
          <cell r="BO340">
            <v>11</v>
          </cell>
          <cell r="BP340"/>
          <cell r="BQ340"/>
          <cell r="BR340"/>
          <cell r="BS340"/>
          <cell r="BT340"/>
          <cell r="BU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</row>
        <row r="341">
          <cell r="B341"/>
          <cell r="C341"/>
          <cell r="D341"/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/>
          <cell r="AJ341"/>
          <cell r="AK341"/>
          <cell r="AL341"/>
          <cell r="AM341"/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</row>
        <row r="342">
          <cell r="B342" t="str">
            <v>PIET23CA001</v>
          </cell>
          <cell r="C342" t="str">
            <v>AAYUSH JAIN</v>
          </cell>
          <cell r="D342" t="str">
            <v>23EPTCA001</v>
          </cell>
          <cell r="E342" t="str">
            <v>F-01</v>
          </cell>
          <cell r="F342"/>
          <cell r="G342">
            <v>5</v>
          </cell>
          <cell r="H342">
            <v>6</v>
          </cell>
          <cell r="I342">
            <v>10</v>
          </cell>
          <cell r="J342">
            <v>21</v>
          </cell>
          <cell r="K342">
            <v>8</v>
          </cell>
          <cell r="L342" t="str">
            <v>N</v>
          </cell>
          <cell r="M342">
            <v>10</v>
          </cell>
          <cell r="N342">
            <v>18</v>
          </cell>
          <cell r="O342" t="str">
            <v>N</v>
          </cell>
          <cell r="P342">
            <v>8</v>
          </cell>
          <cell r="Q342">
            <v>7</v>
          </cell>
          <cell r="R342">
            <v>15</v>
          </cell>
          <cell r="S342">
            <v>4</v>
          </cell>
          <cell r="T342">
            <v>7</v>
          </cell>
          <cell r="U342">
            <v>9</v>
          </cell>
          <cell r="V342">
            <v>20</v>
          </cell>
          <cell r="W342">
            <v>2</v>
          </cell>
          <cell r="X342">
            <v>9</v>
          </cell>
          <cell r="Y342">
            <v>10</v>
          </cell>
          <cell r="Z342">
            <v>21</v>
          </cell>
          <cell r="AA342">
            <v>95</v>
          </cell>
          <cell r="AB342">
            <v>6</v>
          </cell>
          <cell r="AC342">
            <v>6</v>
          </cell>
          <cell r="AD342">
            <v>29</v>
          </cell>
          <cell r="AE342">
            <v>41</v>
          </cell>
          <cell r="AF342">
            <v>23</v>
          </cell>
          <cell r="AG342">
            <v>64</v>
          </cell>
          <cell r="AH342">
            <v>8</v>
          </cell>
          <cell r="AI342">
            <v>8</v>
          </cell>
          <cell r="AJ342">
            <v>38</v>
          </cell>
          <cell r="AK342">
            <v>54</v>
          </cell>
          <cell r="AL342">
            <v>34</v>
          </cell>
          <cell r="AM342">
            <v>88</v>
          </cell>
          <cell r="AN342">
            <v>8</v>
          </cell>
          <cell r="AO342">
            <v>8</v>
          </cell>
          <cell r="AP342">
            <v>35</v>
          </cell>
          <cell r="AQ342">
            <v>51</v>
          </cell>
          <cell r="AR342">
            <v>28</v>
          </cell>
          <cell r="AS342">
            <v>79</v>
          </cell>
          <cell r="AT342">
            <v>5</v>
          </cell>
          <cell r="AU342">
            <v>5</v>
          </cell>
          <cell r="AV342">
            <v>39</v>
          </cell>
          <cell r="AW342">
            <v>49</v>
          </cell>
          <cell r="AX342">
            <v>28</v>
          </cell>
          <cell r="AY342">
            <v>77</v>
          </cell>
          <cell r="AZ342">
            <v>4</v>
          </cell>
          <cell r="BA342">
            <v>6</v>
          </cell>
          <cell r="BB342">
            <v>38</v>
          </cell>
          <cell r="BC342">
            <v>48</v>
          </cell>
          <cell r="BD342">
            <v>25</v>
          </cell>
          <cell r="BE342">
            <v>73</v>
          </cell>
          <cell r="BF342">
            <v>381</v>
          </cell>
          <cell r="BG342">
            <v>48</v>
          </cell>
          <cell r="BH342">
            <v>524</v>
          </cell>
          <cell r="BI342">
            <v>69.86666666666666</v>
          </cell>
          <cell r="BK342" t="str">
            <v>D</v>
          </cell>
          <cell r="BL342" t="str">
            <v>F</v>
          </cell>
          <cell r="BM342" t="str">
            <v>E+</v>
          </cell>
          <cell r="BN342" t="str">
            <v>C+</v>
          </cell>
          <cell r="BO342" t="str">
            <v>D</v>
          </cell>
          <cell r="BP342" t="str">
            <v>A++</v>
          </cell>
          <cell r="BQ342" t="str">
            <v>B</v>
          </cell>
          <cell r="BR342" t="str">
            <v>A+</v>
          </cell>
          <cell r="BS342" t="str">
            <v>A+</v>
          </cell>
          <cell r="BT342" t="str">
            <v>A</v>
          </cell>
          <cell r="BU342" t="str">
            <v>D</v>
          </cell>
          <cell r="BW342">
            <v>2</v>
          </cell>
          <cell r="BX342">
            <v>4</v>
          </cell>
          <cell r="BY342">
            <v>4</v>
          </cell>
          <cell r="BZ342">
            <v>2</v>
          </cell>
          <cell r="CA342">
            <v>2</v>
          </cell>
          <cell r="CB342">
            <v>1</v>
          </cell>
          <cell r="CC342">
            <v>1</v>
          </cell>
          <cell r="CD342">
            <v>1.5</v>
          </cell>
          <cell r="CE342">
            <v>1</v>
          </cell>
          <cell r="CF342">
            <v>1.5</v>
          </cell>
          <cell r="CG342">
            <v>0.5</v>
          </cell>
          <cell r="CH342">
            <v>20.5</v>
          </cell>
          <cell r="CI342">
            <v>1</v>
          </cell>
          <cell r="CJ342" t="str">
            <v>Fail</v>
          </cell>
          <cell r="CK342">
            <v>5.44</v>
          </cell>
        </row>
        <row r="343">
          <cell r="B343" t="str">
            <v>PIET23CA002</v>
          </cell>
          <cell r="C343" t="str">
            <v>ABHIKRITI SAXENA</v>
          </cell>
          <cell r="D343" t="str">
            <v>23EPTCA002</v>
          </cell>
          <cell r="E343" t="str">
            <v>F-02</v>
          </cell>
          <cell r="F343"/>
          <cell r="G343">
            <v>9</v>
          </cell>
          <cell r="H343">
            <v>10</v>
          </cell>
          <cell r="I343">
            <v>10</v>
          </cell>
          <cell r="J343">
            <v>29</v>
          </cell>
          <cell r="K343">
            <v>9</v>
          </cell>
          <cell r="L343">
            <v>10</v>
          </cell>
          <cell r="M343">
            <v>10</v>
          </cell>
          <cell r="N343">
            <v>29</v>
          </cell>
          <cell r="O343">
            <v>9</v>
          </cell>
          <cell r="P343">
            <v>10</v>
          </cell>
          <cell r="Q343">
            <v>10</v>
          </cell>
          <cell r="R343">
            <v>29</v>
          </cell>
          <cell r="S343">
            <v>8</v>
          </cell>
          <cell r="T343">
            <v>10</v>
          </cell>
          <cell r="U343">
            <v>10</v>
          </cell>
          <cell r="V343">
            <v>28</v>
          </cell>
          <cell r="W343">
            <v>9</v>
          </cell>
          <cell r="X343">
            <v>10</v>
          </cell>
          <cell r="Y343">
            <v>10</v>
          </cell>
          <cell r="Z343">
            <v>29</v>
          </cell>
          <cell r="AA343">
            <v>144</v>
          </cell>
          <cell r="AB343">
            <v>10</v>
          </cell>
          <cell r="AC343">
            <v>9</v>
          </cell>
          <cell r="AD343">
            <v>40</v>
          </cell>
          <cell r="AE343">
            <v>59</v>
          </cell>
          <cell r="AF343">
            <v>39</v>
          </cell>
          <cell r="AG343">
            <v>98</v>
          </cell>
          <cell r="AH343">
            <v>9</v>
          </cell>
          <cell r="AI343">
            <v>9</v>
          </cell>
          <cell r="AJ343">
            <v>40</v>
          </cell>
          <cell r="AK343">
            <v>58</v>
          </cell>
          <cell r="AL343">
            <v>37</v>
          </cell>
          <cell r="AM343">
            <v>95</v>
          </cell>
          <cell r="AN343">
            <v>10</v>
          </cell>
          <cell r="AO343">
            <v>9</v>
          </cell>
          <cell r="AP343">
            <v>40</v>
          </cell>
          <cell r="AQ343">
            <v>59</v>
          </cell>
          <cell r="AR343">
            <v>36</v>
          </cell>
          <cell r="AS343">
            <v>95</v>
          </cell>
          <cell r="AT343">
            <v>10</v>
          </cell>
          <cell r="AU343">
            <v>9</v>
          </cell>
          <cell r="AV343">
            <v>40</v>
          </cell>
          <cell r="AW343">
            <v>59</v>
          </cell>
          <cell r="AX343">
            <v>36</v>
          </cell>
          <cell r="AY343">
            <v>95</v>
          </cell>
          <cell r="AZ343">
            <v>8</v>
          </cell>
          <cell r="BA343">
            <v>9</v>
          </cell>
          <cell r="BB343">
            <v>40</v>
          </cell>
          <cell r="BC343">
            <v>57</v>
          </cell>
          <cell r="BD343">
            <v>28</v>
          </cell>
          <cell r="BE343">
            <v>85</v>
          </cell>
          <cell r="BF343">
            <v>468</v>
          </cell>
          <cell r="BG343">
            <v>98</v>
          </cell>
          <cell r="BH343">
            <v>710</v>
          </cell>
          <cell r="BI343">
            <v>94.666666666666671</v>
          </cell>
          <cell r="BK343" t="str">
            <v>A++</v>
          </cell>
          <cell r="BL343" t="str">
            <v>A++</v>
          </cell>
          <cell r="BM343" t="str">
            <v>A++</v>
          </cell>
          <cell r="BN343" t="str">
            <v>A++</v>
          </cell>
          <cell r="BO343" t="str">
            <v>A++</v>
          </cell>
          <cell r="BP343" t="str">
            <v>A++</v>
          </cell>
          <cell r="BQ343" t="str">
            <v>A++</v>
          </cell>
          <cell r="BR343" t="str">
            <v>A++</v>
          </cell>
          <cell r="BS343" t="str">
            <v>A++</v>
          </cell>
          <cell r="BT343" t="str">
            <v>A++</v>
          </cell>
          <cell r="BU343" t="str">
            <v>A++</v>
          </cell>
          <cell r="BW343">
            <v>2</v>
          </cell>
          <cell r="BX343">
            <v>4</v>
          </cell>
          <cell r="BY343">
            <v>4</v>
          </cell>
          <cell r="BZ343">
            <v>2</v>
          </cell>
          <cell r="CA343">
            <v>2</v>
          </cell>
          <cell r="CB343">
            <v>1</v>
          </cell>
          <cell r="CC343">
            <v>1</v>
          </cell>
          <cell r="CD343">
            <v>1.5</v>
          </cell>
          <cell r="CE343">
            <v>1</v>
          </cell>
          <cell r="CF343">
            <v>1.5</v>
          </cell>
          <cell r="CG343">
            <v>0.5</v>
          </cell>
          <cell r="CH343">
            <v>20.5</v>
          </cell>
          <cell r="CI343">
            <v>0</v>
          </cell>
          <cell r="CJ343" t="str">
            <v>Pass</v>
          </cell>
          <cell r="CK343">
            <v>10</v>
          </cell>
        </row>
        <row r="344">
          <cell r="B344" t="str">
            <v>PIET23CA003</v>
          </cell>
          <cell r="C344" t="str">
            <v>ABHIUDAY SURYA</v>
          </cell>
          <cell r="D344" t="str">
            <v>23EPTCA003</v>
          </cell>
          <cell r="E344" t="str">
            <v>F-03</v>
          </cell>
          <cell r="F344"/>
          <cell r="G344">
            <v>4</v>
          </cell>
          <cell r="H344">
            <v>8</v>
          </cell>
          <cell r="I344">
            <v>10</v>
          </cell>
          <cell r="J344">
            <v>22</v>
          </cell>
          <cell r="K344">
            <v>9</v>
          </cell>
          <cell r="L344" t="str">
            <v>N</v>
          </cell>
          <cell r="M344">
            <v>10</v>
          </cell>
          <cell r="N344">
            <v>19</v>
          </cell>
          <cell r="O344" t="str">
            <v>N</v>
          </cell>
          <cell r="P344" t="str">
            <v>A</v>
          </cell>
          <cell r="Q344">
            <v>10</v>
          </cell>
          <cell r="R344">
            <v>10</v>
          </cell>
          <cell r="S344" t="str">
            <v>N</v>
          </cell>
          <cell r="T344">
            <v>10</v>
          </cell>
          <cell r="U344">
            <v>9</v>
          </cell>
          <cell r="V344">
            <v>19</v>
          </cell>
          <cell r="W344">
            <v>5</v>
          </cell>
          <cell r="X344" t="str">
            <v>N</v>
          </cell>
          <cell r="Y344">
            <v>10</v>
          </cell>
          <cell r="Z344">
            <v>15</v>
          </cell>
          <cell r="AA344">
            <v>85</v>
          </cell>
          <cell r="AB344">
            <v>7</v>
          </cell>
          <cell r="AC344">
            <v>7</v>
          </cell>
          <cell r="AD344">
            <v>20</v>
          </cell>
          <cell r="AE344">
            <v>34</v>
          </cell>
          <cell r="AF344">
            <v>22</v>
          </cell>
          <cell r="AG344">
            <v>56</v>
          </cell>
          <cell r="AH344" t="str">
            <v>A</v>
          </cell>
          <cell r="AI344">
            <v>5</v>
          </cell>
          <cell r="AJ344">
            <v>19</v>
          </cell>
          <cell r="AK344">
            <v>24</v>
          </cell>
          <cell r="AL344">
            <v>26</v>
          </cell>
          <cell r="AM344">
            <v>50</v>
          </cell>
          <cell r="AN344">
            <v>8</v>
          </cell>
          <cell r="AO344">
            <v>7</v>
          </cell>
          <cell r="AP344">
            <v>36</v>
          </cell>
          <cell r="AQ344">
            <v>51</v>
          </cell>
          <cell r="AR344">
            <v>33</v>
          </cell>
          <cell r="AS344">
            <v>84</v>
          </cell>
          <cell r="AT344">
            <v>4</v>
          </cell>
          <cell r="AU344" t="str">
            <v>A</v>
          </cell>
          <cell r="AV344">
            <v>39</v>
          </cell>
          <cell r="AW344">
            <v>43</v>
          </cell>
          <cell r="AX344">
            <v>21</v>
          </cell>
          <cell r="AY344">
            <v>64</v>
          </cell>
          <cell r="AZ344">
            <v>7</v>
          </cell>
          <cell r="BA344">
            <v>7</v>
          </cell>
          <cell r="BB344">
            <v>18</v>
          </cell>
          <cell r="BC344">
            <v>32</v>
          </cell>
          <cell r="BD344">
            <v>24</v>
          </cell>
          <cell r="BE344">
            <v>56</v>
          </cell>
          <cell r="BF344">
            <v>310</v>
          </cell>
          <cell r="BG344">
            <v>42</v>
          </cell>
          <cell r="BH344">
            <v>437</v>
          </cell>
          <cell r="BI344">
            <v>58.266666666666666</v>
          </cell>
          <cell r="BK344" t="str">
            <v>D</v>
          </cell>
          <cell r="BL344" t="str">
            <v>D+</v>
          </cell>
          <cell r="BM344" t="str">
            <v>F</v>
          </cell>
          <cell r="BN344" t="str">
            <v>C</v>
          </cell>
          <cell r="BO344" t="str">
            <v>F</v>
          </cell>
          <cell r="BP344" t="str">
            <v>D+</v>
          </cell>
          <cell r="BQ344" t="str">
            <v>C</v>
          </cell>
          <cell r="BR344" t="str">
            <v>A++</v>
          </cell>
          <cell r="BS344" t="str">
            <v>B</v>
          </cell>
          <cell r="BT344" t="str">
            <v>C</v>
          </cell>
          <cell r="BU344" t="str">
            <v>E+</v>
          </cell>
          <cell r="BW344">
            <v>2</v>
          </cell>
          <cell r="BX344">
            <v>4</v>
          </cell>
          <cell r="BY344">
            <v>4</v>
          </cell>
          <cell r="BZ344">
            <v>2</v>
          </cell>
          <cell r="CA344">
            <v>2</v>
          </cell>
          <cell r="CB344">
            <v>1</v>
          </cell>
          <cell r="CC344">
            <v>1</v>
          </cell>
          <cell r="CD344">
            <v>1.5</v>
          </cell>
          <cell r="CE344">
            <v>1</v>
          </cell>
          <cell r="CF344">
            <v>1.5</v>
          </cell>
          <cell r="CG344">
            <v>0.5</v>
          </cell>
          <cell r="CH344">
            <v>20.5</v>
          </cell>
          <cell r="CI344">
            <v>2</v>
          </cell>
          <cell r="CJ344" t="str">
            <v>Fail</v>
          </cell>
          <cell r="CK344">
            <v>4.6463414634146343</v>
          </cell>
        </row>
        <row r="345">
          <cell r="B345" t="str">
            <v>PIET23CA004</v>
          </cell>
          <cell r="C345" t="str">
            <v>AKSHAT MEHTA</v>
          </cell>
          <cell r="D345" t="str">
            <v>23EPTCA004</v>
          </cell>
          <cell r="E345" t="str">
            <v>F-04</v>
          </cell>
          <cell r="F345"/>
          <cell r="G345">
            <v>3</v>
          </cell>
          <cell r="H345">
            <v>7</v>
          </cell>
          <cell r="I345">
            <v>10</v>
          </cell>
          <cell r="J345">
            <v>20</v>
          </cell>
          <cell r="K345">
            <v>4</v>
          </cell>
          <cell r="L345">
            <v>5</v>
          </cell>
          <cell r="M345">
            <v>9</v>
          </cell>
          <cell r="N345">
            <v>18</v>
          </cell>
          <cell r="O345">
            <v>3</v>
          </cell>
          <cell r="P345">
            <v>8</v>
          </cell>
          <cell r="Q345">
            <v>10</v>
          </cell>
          <cell r="R345">
            <v>21</v>
          </cell>
          <cell r="S345">
            <v>5</v>
          </cell>
          <cell r="T345">
            <v>9</v>
          </cell>
          <cell r="U345">
            <v>8</v>
          </cell>
          <cell r="V345">
            <v>22</v>
          </cell>
          <cell r="W345">
            <v>2</v>
          </cell>
          <cell r="X345">
            <v>8</v>
          </cell>
          <cell r="Y345">
            <v>8</v>
          </cell>
          <cell r="Z345">
            <v>18</v>
          </cell>
          <cell r="AA345">
            <v>99</v>
          </cell>
          <cell r="AB345">
            <v>6</v>
          </cell>
          <cell r="AC345">
            <v>8</v>
          </cell>
          <cell r="AD345">
            <v>23</v>
          </cell>
          <cell r="AE345">
            <v>37</v>
          </cell>
          <cell r="AF345">
            <v>26</v>
          </cell>
          <cell r="AG345">
            <v>63</v>
          </cell>
          <cell r="AH345">
            <v>8</v>
          </cell>
          <cell r="AI345">
            <v>6</v>
          </cell>
          <cell r="AJ345">
            <v>36</v>
          </cell>
          <cell r="AK345">
            <v>50</v>
          </cell>
          <cell r="AL345">
            <v>32</v>
          </cell>
          <cell r="AM345">
            <v>82</v>
          </cell>
          <cell r="AN345">
            <v>9</v>
          </cell>
          <cell r="AO345">
            <v>8</v>
          </cell>
          <cell r="AP345">
            <v>38</v>
          </cell>
          <cell r="AQ345">
            <v>55</v>
          </cell>
          <cell r="AR345">
            <v>29</v>
          </cell>
          <cell r="AS345">
            <v>84</v>
          </cell>
          <cell r="AT345">
            <v>8</v>
          </cell>
          <cell r="AU345">
            <v>8</v>
          </cell>
          <cell r="AV345">
            <v>37</v>
          </cell>
          <cell r="AW345">
            <v>53</v>
          </cell>
          <cell r="AX345">
            <v>28</v>
          </cell>
          <cell r="AY345">
            <v>81</v>
          </cell>
          <cell r="AZ345">
            <v>6</v>
          </cell>
          <cell r="BA345">
            <v>7</v>
          </cell>
          <cell r="BB345">
            <v>26</v>
          </cell>
          <cell r="BC345">
            <v>39</v>
          </cell>
          <cell r="BD345">
            <v>27</v>
          </cell>
          <cell r="BE345">
            <v>66</v>
          </cell>
          <cell r="BF345">
            <v>376</v>
          </cell>
          <cell r="BG345">
            <v>77</v>
          </cell>
          <cell r="BH345">
            <v>552</v>
          </cell>
          <cell r="BI345">
            <v>73.599999999999994</v>
          </cell>
          <cell r="BK345" t="str">
            <v>A+</v>
          </cell>
          <cell r="BL345" t="str">
            <v>E+</v>
          </cell>
          <cell r="BM345" t="str">
            <v>C+</v>
          </cell>
          <cell r="BN345" t="str">
            <v>C+</v>
          </cell>
          <cell r="BO345" t="str">
            <v>F</v>
          </cell>
          <cell r="BP345" t="str">
            <v>A++</v>
          </cell>
          <cell r="BQ345" t="str">
            <v>B</v>
          </cell>
          <cell r="BR345" t="str">
            <v>A++</v>
          </cell>
          <cell r="BS345" t="str">
            <v>A++</v>
          </cell>
          <cell r="BT345" t="str">
            <v>B</v>
          </cell>
          <cell r="BU345" t="str">
            <v>A+</v>
          </cell>
          <cell r="BW345">
            <v>2</v>
          </cell>
          <cell r="BX345">
            <v>4</v>
          </cell>
          <cell r="BY345">
            <v>4</v>
          </cell>
          <cell r="BZ345">
            <v>2</v>
          </cell>
          <cell r="CA345">
            <v>2</v>
          </cell>
          <cell r="CB345">
            <v>1</v>
          </cell>
          <cell r="CC345">
            <v>1</v>
          </cell>
          <cell r="CD345">
            <v>1.5</v>
          </cell>
          <cell r="CE345">
            <v>1</v>
          </cell>
          <cell r="CF345">
            <v>1.5</v>
          </cell>
          <cell r="CG345">
            <v>0.5</v>
          </cell>
          <cell r="CH345">
            <v>20.5</v>
          </cell>
          <cell r="CI345">
            <v>1</v>
          </cell>
          <cell r="CJ345" t="str">
            <v>Fail</v>
          </cell>
          <cell r="CK345">
            <v>6.7439024390243905</v>
          </cell>
        </row>
        <row r="346">
          <cell r="B346" t="str">
            <v>PIET23CA005</v>
          </cell>
          <cell r="C346" t="str">
            <v>AKSHITA AGRAWAL</v>
          </cell>
          <cell r="D346" t="str">
            <v>23EPTCA005</v>
          </cell>
          <cell r="E346" t="str">
            <v>F-05</v>
          </cell>
          <cell r="F346"/>
          <cell r="G346">
            <v>10</v>
          </cell>
          <cell r="H346">
            <v>10</v>
          </cell>
          <cell r="I346">
            <v>10</v>
          </cell>
          <cell r="J346">
            <v>30</v>
          </cell>
          <cell r="K346">
            <v>10</v>
          </cell>
          <cell r="L346">
            <v>10</v>
          </cell>
          <cell r="M346">
            <v>10</v>
          </cell>
          <cell r="N346">
            <v>30</v>
          </cell>
          <cell r="O346">
            <v>7</v>
          </cell>
          <cell r="P346">
            <v>10</v>
          </cell>
          <cell r="Q346">
            <v>9</v>
          </cell>
          <cell r="R346">
            <v>26</v>
          </cell>
          <cell r="S346">
            <v>8</v>
          </cell>
          <cell r="T346">
            <v>10</v>
          </cell>
          <cell r="U346">
            <v>10</v>
          </cell>
          <cell r="V346">
            <v>28</v>
          </cell>
          <cell r="W346">
            <v>7</v>
          </cell>
          <cell r="X346">
            <v>10</v>
          </cell>
          <cell r="Y346">
            <v>10</v>
          </cell>
          <cell r="Z346">
            <v>27</v>
          </cell>
          <cell r="AA346">
            <v>141</v>
          </cell>
          <cell r="AB346">
            <v>7</v>
          </cell>
          <cell r="AC346">
            <v>10</v>
          </cell>
          <cell r="AD346">
            <v>39</v>
          </cell>
          <cell r="AE346">
            <v>56</v>
          </cell>
          <cell r="AF346">
            <v>38</v>
          </cell>
          <cell r="AG346">
            <v>94</v>
          </cell>
          <cell r="AH346">
            <v>8</v>
          </cell>
          <cell r="AI346">
            <v>8</v>
          </cell>
          <cell r="AJ346">
            <v>40</v>
          </cell>
          <cell r="AK346">
            <v>56</v>
          </cell>
          <cell r="AL346">
            <v>37</v>
          </cell>
          <cell r="AM346">
            <v>93</v>
          </cell>
          <cell r="AN346">
            <v>10</v>
          </cell>
          <cell r="AO346">
            <v>9</v>
          </cell>
          <cell r="AP346">
            <v>40</v>
          </cell>
          <cell r="AQ346">
            <v>59</v>
          </cell>
          <cell r="AR346">
            <v>36</v>
          </cell>
          <cell r="AS346">
            <v>95</v>
          </cell>
          <cell r="AT346">
            <v>10</v>
          </cell>
          <cell r="AU346">
            <v>10</v>
          </cell>
          <cell r="AV346">
            <v>38</v>
          </cell>
          <cell r="AW346">
            <v>58</v>
          </cell>
          <cell r="AX346">
            <v>39</v>
          </cell>
          <cell r="AY346">
            <v>97</v>
          </cell>
          <cell r="AZ346">
            <v>10</v>
          </cell>
          <cell r="BA346">
            <v>9</v>
          </cell>
          <cell r="BB346">
            <v>38</v>
          </cell>
          <cell r="BC346">
            <v>57</v>
          </cell>
          <cell r="BD346">
            <v>34</v>
          </cell>
          <cell r="BE346">
            <v>91</v>
          </cell>
          <cell r="BF346">
            <v>470</v>
          </cell>
          <cell r="BG346">
            <v>95</v>
          </cell>
          <cell r="BH346">
            <v>706</v>
          </cell>
          <cell r="BI346">
            <v>94.13333333333334</v>
          </cell>
          <cell r="BK346" t="str">
            <v>A++</v>
          </cell>
          <cell r="BL346" t="str">
            <v>A</v>
          </cell>
          <cell r="BM346" t="str">
            <v>A++</v>
          </cell>
          <cell r="BN346" t="str">
            <v>A</v>
          </cell>
          <cell r="BO346" t="str">
            <v>A+</v>
          </cell>
          <cell r="BP346" t="str">
            <v>A++</v>
          </cell>
          <cell r="BQ346" t="str">
            <v>A++</v>
          </cell>
          <cell r="BR346" t="str">
            <v>A++</v>
          </cell>
          <cell r="BS346" t="str">
            <v>A++</v>
          </cell>
          <cell r="BT346" t="str">
            <v>A++</v>
          </cell>
          <cell r="BU346" t="str">
            <v>A++</v>
          </cell>
          <cell r="BW346">
            <v>2</v>
          </cell>
          <cell r="BX346">
            <v>4</v>
          </cell>
          <cell r="BY346">
            <v>4</v>
          </cell>
          <cell r="BZ346">
            <v>2</v>
          </cell>
          <cell r="CA346">
            <v>2</v>
          </cell>
          <cell r="CB346">
            <v>1</v>
          </cell>
          <cell r="CC346">
            <v>1</v>
          </cell>
          <cell r="CD346">
            <v>1.5</v>
          </cell>
          <cell r="CE346">
            <v>1</v>
          </cell>
          <cell r="CF346">
            <v>1.5</v>
          </cell>
          <cell r="CG346">
            <v>0.5</v>
          </cell>
          <cell r="CH346">
            <v>20.5</v>
          </cell>
          <cell r="CI346">
            <v>0</v>
          </cell>
          <cell r="CJ346" t="str">
            <v>Pass</v>
          </cell>
          <cell r="CK346">
            <v>9.4600000000000009</v>
          </cell>
        </row>
        <row r="347">
          <cell r="B347" t="str">
            <v>PIET23CA006</v>
          </cell>
          <cell r="C347" t="str">
            <v>ARYAN KUMAR SHASANA</v>
          </cell>
          <cell r="D347" t="str">
            <v>23EPTCA006</v>
          </cell>
          <cell r="E347" t="str">
            <v>F-06</v>
          </cell>
          <cell r="F347"/>
          <cell r="G347">
            <v>3</v>
          </cell>
          <cell r="H347">
            <v>6</v>
          </cell>
          <cell r="I347">
            <v>10</v>
          </cell>
          <cell r="J347">
            <v>19</v>
          </cell>
          <cell r="K347">
            <v>5</v>
          </cell>
          <cell r="L347">
            <v>9</v>
          </cell>
          <cell r="M347">
            <v>10</v>
          </cell>
          <cell r="N347">
            <v>24</v>
          </cell>
          <cell r="O347">
            <v>6</v>
          </cell>
          <cell r="P347">
            <v>9</v>
          </cell>
          <cell r="Q347">
            <v>10</v>
          </cell>
          <cell r="R347">
            <v>25</v>
          </cell>
          <cell r="S347">
            <v>6</v>
          </cell>
          <cell r="T347">
            <v>9</v>
          </cell>
          <cell r="U347">
            <v>10</v>
          </cell>
          <cell r="V347">
            <v>25</v>
          </cell>
          <cell r="W347">
            <v>5</v>
          </cell>
          <cell r="X347">
            <v>9</v>
          </cell>
          <cell r="Y347">
            <v>10</v>
          </cell>
          <cell r="Z347">
            <v>24</v>
          </cell>
          <cell r="AA347">
            <v>117</v>
          </cell>
          <cell r="AB347">
            <v>10</v>
          </cell>
          <cell r="AC347">
            <v>10</v>
          </cell>
          <cell r="AD347">
            <v>40</v>
          </cell>
          <cell r="AE347">
            <v>60</v>
          </cell>
          <cell r="AF347">
            <v>36</v>
          </cell>
          <cell r="AG347">
            <v>96</v>
          </cell>
          <cell r="AH347">
            <v>7</v>
          </cell>
          <cell r="AI347">
            <v>9</v>
          </cell>
          <cell r="AJ347">
            <v>40</v>
          </cell>
          <cell r="AK347">
            <v>56</v>
          </cell>
          <cell r="AL347">
            <v>36</v>
          </cell>
          <cell r="AM347">
            <v>92</v>
          </cell>
          <cell r="AN347">
            <v>9</v>
          </cell>
          <cell r="AO347">
            <v>9</v>
          </cell>
          <cell r="AP347">
            <v>40</v>
          </cell>
          <cell r="AQ347">
            <v>58</v>
          </cell>
          <cell r="AR347">
            <v>33</v>
          </cell>
          <cell r="AS347">
            <v>91</v>
          </cell>
          <cell r="AT347">
            <v>8</v>
          </cell>
          <cell r="AU347">
            <v>8</v>
          </cell>
          <cell r="AV347">
            <v>38</v>
          </cell>
          <cell r="AW347">
            <v>54</v>
          </cell>
          <cell r="AX347">
            <v>33</v>
          </cell>
          <cell r="AY347">
            <v>87</v>
          </cell>
          <cell r="AZ347">
            <v>8</v>
          </cell>
          <cell r="BA347">
            <v>9</v>
          </cell>
          <cell r="BB347">
            <v>40</v>
          </cell>
          <cell r="BC347">
            <v>57</v>
          </cell>
          <cell r="BD347">
            <v>18</v>
          </cell>
          <cell r="BE347">
            <v>75</v>
          </cell>
          <cell r="BF347">
            <v>441</v>
          </cell>
          <cell r="BG347">
            <v>90</v>
          </cell>
          <cell r="BH347">
            <v>648</v>
          </cell>
          <cell r="BI347">
            <v>86.4</v>
          </cell>
          <cell r="BK347" t="str">
            <v>A+</v>
          </cell>
          <cell r="BL347" t="str">
            <v>F</v>
          </cell>
          <cell r="BM347" t="str">
            <v>A</v>
          </cell>
          <cell r="BN347" t="str">
            <v>D+</v>
          </cell>
          <cell r="BO347" t="str">
            <v>C+</v>
          </cell>
          <cell r="BP347" t="str">
            <v>A++</v>
          </cell>
          <cell r="BQ347" t="str">
            <v>A++</v>
          </cell>
          <cell r="BR347" t="str">
            <v>A++</v>
          </cell>
          <cell r="BS347" t="str">
            <v>A++</v>
          </cell>
          <cell r="BT347" t="str">
            <v>A</v>
          </cell>
          <cell r="BU347" t="str">
            <v>A++</v>
          </cell>
          <cell r="BW347">
            <v>2</v>
          </cell>
          <cell r="BX347">
            <v>4</v>
          </cell>
          <cell r="BY347">
            <v>4</v>
          </cell>
          <cell r="BZ347">
            <v>2</v>
          </cell>
          <cell r="CA347">
            <v>2</v>
          </cell>
          <cell r="CB347">
            <v>1</v>
          </cell>
          <cell r="CC347">
            <v>1</v>
          </cell>
          <cell r="CD347">
            <v>1.5</v>
          </cell>
          <cell r="CE347">
            <v>1</v>
          </cell>
          <cell r="CF347">
            <v>1.5</v>
          </cell>
          <cell r="CG347">
            <v>0.5</v>
          </cell>
          <cell r="CH347">
            <v>20.5</v>
          </cell>
          <cell r="CI347">
            <v>1</v>
          </cell>
          <cell r="CJ347" t="str">
            <v>Fail</v>
          </cell>
          <cell r="CK347">
            <v>6.8658536585365857</v>
          </cell>
        </row>
        <row r="348">
          <cell r="B348" t="str">
            <v>PIET23CA007</v>
          </cell>
          <cell r="C348" t="str">
            <v>ARYAN PORWAL</v>
          </cell>
          <cell r="D348" t="str">
            <v>23EPTCA007</v>
          </cell>
          <cell r="E348" t="str">
            <v>F-07</v>
          </cell>
          <cell r="F348"/>
          <cell r="G348">
            <v>8</v>
          </cell>
          <cell r="H348">
            <v>10</v>
          </cell>
          <cell r="I348">
            <v>10</v>
          </cell>
          <cell r="J348">
            <v>28</v>
          </cell>
          <cell r="K348">
            <v>8</v>
          </cell>
          <cell r="L348">
            <v>10</v>
          </cell>
          <cell r="M348">
            <v>10</v>
          </cell>
          <cell r="N348">
            <v>28</v>
          </cell>
          <cell r="O348">
            <v>6</v>
          </cell>
          <cell r="P348">
            <v>10</v>
          </cell>
          <cell r="Q348">
            <v>10</v>
          </cell>
          <cell r="R348">
            <v>26</v>
          </cell>
          <cell r="S348">
            <v>8</v>
          </cell>
          <cell r="T348">
            <v>10</v>
          </cell>
          <cell r="U348">
            <v>10</v>
          </cell>
          <cell r="V348">
            <v>28</v>
          </cell>
          <cell r="W348">
            <v>7</v>
          </cell>
          <cell r="X348">
            <v>9</v>
          </cell>
          <cell r="Y348">
            <v>10</v>
          </cell>
          <cell r="Z348">
            <v>26</v>
          </cell>
          <cell r="AA348">
            <v>136</v>
          </cell>
          <cell r="AB348">
            <v>9</v>
          </cell>
          <cell r="AC348">
            <v>9</v>
          </cell>
          <cell r="AD348">
            <v>40</v>
          </cell>
          <cell r="AE348">
            <v>58</v>
          </cell>
          <cell r="AF348">
            <v>36</v>
          </cell>
          <cell r="AG348">
            <v>94</v>
          </cell>
          <cell r="AH348">
            <v>8</v>
          </cell>
          <cell r="AI348">
            <v>9</v>
          </cell>
          <cell r="AJ348">
            <v>40</v>
          </cell>
          <cell r="AK348">
            <v>57</v>
          </cell>
          <cell r="AL348">
            <v>36</v>
          </cell>
          <cell r="AM348">
            <v>93</v>
          </cell>
          <cell r="AN348">
            <v>9</v>
          </cell>
          <cell r="AO348">
            <v>8</v>
          </cell>
          <cell r="AP348">
            <v>37</v>
          </cell>
          <cell r="AQ348">
            <v>54</v>
          </cell>
          <cell r="AR348">
            <v>31</v>
          </cell>
          <cell r="AS348">
            <v>85</v>
          </cell>
          <cell r="AT348">
            <v>9</v>
          </cell>
          <cell r="AU348">
            <v>7</v>
          </cell>
          <cell r="AV348">
            <v>40</v>
          </cell>
          <cell r="AW348">
            <v>56</v>
          </cell>
          <cell r="AX348">
            <v>26</v>
          </cell>
          <cell r="AY348">
            <v>82</v>
          </cell>
          <cell r="AZ348">
            <v>8</v>
          </cell>
          <cell r="BA348">
            <v>8</v>
          </cell>
          <cell r="BB348">
            <v>37</v>
          </cell>
          <cell r="BC348">
            <v>53</v>
          </cell>
          <cell r="BD348">
            <v>34</v>
          </cell>
          <cell r="BE348">
            <v>87</v>
          </cell>
          <cell r="BF348">
            <v>441</v>
          </cell>
          <cell r="BG348">
            <v>93</v>
          </cell>
          <cell r="BH348">
            <v>670</v>
          </cell>
          <cell r="BI348">
            <v>89.333333333333329</v>
          </cell>
          <cell r="BK348" t="str">
            <v>C+</v>
          </cell>
          <cell r="BL348" t="str">
            <v>C</v>
          </cell>
          <cell r="BM348" t="str">
            <v>A</v>
          </cell>
          <cell r="BN348" t="str">
            <v>C+</v>
          </cell>
          <cell r="BO348" t="str">
            <v>B</v>
          </cell>
          <cell r="BP348" t="str">
            <v>A++</v>
          </cell>
          <cell r="BQ348" t="str">
            <v>A++</v>
          </cell>
          <cell r="BR348" t="str">
            <v>A++</v>
          </cell>
          <cell r="BS348" t="str">
            <v>A++</v>
          </cell>
          <cell r="BT348" t="str">
            <v>A++</v>
          </cell>
          <cell r="BU348" t="str">
            <v>A++</v>
          </cell>
          <cell r="BW348">
            <v>2</v>
          </cell>
          <cell r="BX348">
            <v>4</v>
          </cell>
          <cell r="BY348">
            <v>4</v>
          </cell>
          <cell r="BZ348">
            <v>2</v>
          </cell>
          <cell r="CA348">
            <v>2</v>
          </cell>
          <cell r="CB348">
            <v>1</v>
          </cell>
          <cell r="CC348">
            <v>1</v>
          </cell>
          <cell r="CD348">
            <v>1.5</v>
          </cell>
          <cell r="CE348">
            <v>1</v>
          </cell>
          <cell r="CF348">
            <v>1.5</v>
          </cell>
          <cell r="CG348">
            <v>0.5</v>
          </cell>
          <cell r="CH348">
            <v>20.5</v>
          </cell>
          <cell r="CI348">
            <v>0</v>
          </cell>
          <cell r="CJ348" t="str">
            <v>Pass</v>
          </cell>
          <cell r="CK348">
            <v>8.1999999999999993</v>
          </cell>
        </row>
        <row r="349">
          <cell r="B349" t="str">
            <v>PIET23CA008</v>
          </cell>
          <cell r="C349" t="str">
            <v>ARYAN YADAV</v>
          </cell>
          <cell r="D349" t="str">
            <v>23EPTCA008</v>
          </cell>
          <cell r="E349" t="str">
            <v>F-08</v>
          </cell>
          <cell r="F349"/>
          <cell r="G349">
            <v>4</v>
          </cell>
          <cell r="H349">
            <v>5</v>
          </cell>
          <cell r="I349">
            <v>10</v>
          </cell>
          <cell r="J349">
            <v>19</v>
          </cell>
          <cell r="K349">
            <v>5</v>
          </cell>
          <cell r="L349">
            <v>9</v>
          </cell>
          <cell r="M349">
            <v>10</v>
          </cell>
          <cell r="N349">
            <v>24</v>
          </cell>
          <cell r="O349">
            <v>5</v>
          </cell>
          <cell r="P349">
            <v>10</v>
          </cell>
          <cell r="Q349">
            <v>8</v>
          </cell>
          <cell r="R349">
            <v>23</v>
          </cell>
          <cell r="S349">
            <v>5</v>
          </cell>
          <cell r="T349">
            <v>10</v>
          </cell>
          <cell r="U349">
            <v>9</v>
          </cell>
          <cell r="V349">
            <v>24</v>
          </cell>
          <cell r="W349">
            <v>5</v>
          </cell>
          <cell r="X349">
            <v>8</v>
          </cell>
          <cell r="Y349">
            <v>10</v>
          </cell>
          <cell r="Z349">
            <v>23</v>
          </cell>
          <cell r="AA349">
            <v>113</v>
          </cell>
          <cell r="AB349">
            <v>8</v>
          </cell>
          <cell r="AC349">
            <v>9</v>
          </cell>
          <cell r="AD349">
            <v>38</v>
          </cell>
          <cell r="AE349">
            <v>55</v>
          </cell>
          <cell r="AF349">
            <v>29</v>
          </cell>
          <cell r="AG349">
            <v>84</v>
          </cell>
          <cell r="AH349">
            <v>8</v>
          </cell>
          <cell r="AI349">
            <v>9</v>
          </cell>
          <cell r="AJ349">
            <v>40</v>
          </cell>
          <cell r="AK349">
            <v>57</v>
          </cell>
          <cell r="AL349">
            <v>35</v>
          </cell>
          <cell r="AM349">
            <v>92</v>
          </cell>
          <cell r="AN349">
            <v>9</v>
          </cell>
          <cell r="AO349">
            <v>8</v>
          </cell>
          <cell r="AP349">
            <v>36</v>
          </cell>
          <cell r="AQ349">
            <v>53</v>
          </cell>
          <cell r="AR349">
            <v>28</v>
          </cell>
          <cell r="AS349">
            <v>81</v>
          </cell>
          <cell r="AT349">
            <v>7</v>
          </cell>
          <cell r="AU349">
            <v>7</v>
          </cell>
          <cell r="AV349">
            <v>39</v>
          </cell>
          <cell r="AW349">
            <v>53</v>
          </cell>
          <cell r="AX349">
            <v>27</v>
          </cell>
          <cell r="AY349">
            <v>80</v>
          </cell>
          <cell r="AZ349">
            <v>8</v>
          </cell>
          <cell r="BA349">
            <v>9</v>
          </cell>
          <cell r="BB349">
            <v>40</v>
          </cell>
          <cell r="BC349">
            <v>57</v>
          </cell>
          <cell r="BD349">
            <v>35</v>
          </cell>
          <cell r="BE349">
            <v>92</v>
          </cell>
          <cell r="BF349">
            <v>429</v>
          </cell>
          <cell r="BG349">
            <v>89</v>
          </cell>
          <cell r="BH349">
            <v>631</v>
          </cell>
          <cell r="BI349">
            <v>84.13333333333334</v>
          </cell>
          <cell r="BK349" t="str">
            <v>A+</v>
          </cell>
          <cell r="BL349" t="str">
            <v>F</v>
          </cell>
          <cell r="BM349" t="str">
            <v>C</v>
          </cell>
          <cell r="BN349" t="str">
            <v>D+</v>
          </cell>
          <cell r="BO349" t="str">
            <v>C</v>
          </cell>
          <cell r="BP349" t="str">
            <v>A++</v>
          </cell>
          <cell r="BQ349" t="str">
            <v>A++</v>
          </cell>
          <cell r="BR349" t="str">
            <v>A++</v>
          </cell>
          <cell r="BS349" t="str">
            <v>A+</v>
          </cell>
          <cell r="BT349" t="str">
            <v>A++</v>
          </cell>
          <cell r="BU349" t="str">
            <v>A++</v>
          </cell>
          <cell r="BW349">
            <v>2</v>
          </cell>
          <cell r="BX349">
            <v>4</v>
          </cell>
          <cell r="BY349">
            <v>4</v>
          </cell>
          <cell r="BZ349">
            <v>2</v>
          </cell>
          <cell r="CA349">
            <v>2</v>
          </cell>
          <cell r="CB349">
            <v>1</v>
          </cell>
          <cell r="CC349">
            <v>1</v>
          </cell>
          <cell r="CD349">
            <v>1.5</v>
          </cell>
          <cell r="CE349">
            <v>1</v>
          </cell>
          <cell r="CF349">
            <v>1.5</v>
          </cell>
          <cell r="CG349">
            <v>0.5</v>
          </cell>
          <cell r="CH349">
            <v>20.5</v>
          </cell>
          <cell r="CI349">
            <v>1</v>
          </cell>
          <cell r="CJ349" t="str">
            <v>Fail</v>
          </cell>
          <cell r="CK349">
            <v>6.4878048780487809</v>
          </cell>
        </row>
        <row r="350">
          <cell r="B350" t="str">
            <v>PIET23CA009</v>
          </cell>
          <cell r="C350" t="str">
            <v>AVI MATHUR</v>
          </cell>
          <cell r="D350" t="str">
            <v>23EPTCA009</v>
          </cell>
          <cell r="E350" t="str">
            <v>F-09</v>
          </cell>
          <cell r="F350"/>
          <cell r="G350">
            <v>8</v>
          </cell>
          <cell r="H350">
            <v>9</v>
          </cell>
          <cell r="I350">
            <v>10</v>
          </cell>
          <cell r="J350">
            <v>27</v>
          </cell>
          <cell r="K350">
            <v>7</v>
          </cell>
          <cell r="L350">
            <v>9</v>
          </cell>
          <cell r="M350">
            <v>10</v>
          </cell>
          <cell r="N350">
            <v>26</v>
          </cell>
          <cell r="O350">
            <v>4</v>
          </cell>
          <cell r="P350">
            <v>10</v>
          </cell>
          <cell r="Q350">
            <v>10</v>
          </cell>
          <cell r="R350">
            <v>24</v>
          </cell>
          <cell r="S350">
            <v>6</v>
          </cell>
          <cell r="T350">
            <v>9</v>
          </cell>
          <cell r="U350">
            <v>10</v>
          </cell>
          <cell r="V350">
            <v>25</v>
          </cell>
          <cell r="W350">
            <v>5</v>
          </cell>
          <cell r="X350">
            <v>10</v>
          </cell>
          <cell r="Y350">
            <v>10</v>
          </cell>
          <cell r="Z350">
            <v>25</v>
          </cell>
          <cell r="AA350">
            <v>127</v>
          </cell>
          <cell r="AB350">
            <v>8</v>
          </cell>
          <cell r="AC350">
            <v>8</v>
          </cell>
          <cell r="AD350">
            <v>40</v>
          </cell>
          <cell r="AE350">
            <v>56</v>
          </cell>
          <cell r="AF350">
            <v>32</v>
          </cell>
          <cell r="AG350">
            <v>88</v>
          </cell>
          <cell r="AH350">
            <v>9</v>
          </cell>
          <cell r="AI350">
            <v>8</v>
          </cell>
          <cell r="AJ350">
            <v>40</v>
          </cell>
          <cell r="AK350">
            <v>57</v>
          </cell>
          <cell r="AL350">
            <v>31</v>
          </cell>
          <cell r="AM350">
            <v>88</v>
          </cell>
          <cell r="AN350">
            <v>9</v>
          </cell>
          <cell r="AO350">
            <v>9</v>
          </cell>
          <cell r="AP350">
            <v>40</v>
          </cell>
          <cell r="AQ350">
            <v>58</v>
          </cell>
          <cell r="AR350">
            <v>35</v>
          </cell>
          <cell r="AS350">
            <v>93</v>
          </cell>
          <cell r="AT350">
            <v>6</v>
          </cell>
          <cell r="AU350">
            <v>7</v>
          </cell>
          <cell r="AV350">
            <v>40</v>
          </cell>
          <cell r="AW350">
            <v>53</v>
          </cell>
          <cell r="AX350">
            <v>29</v>
          </cell>
          <cell r="AY350">
            <v>82</v>
          </cell>
          <cell r="AZ350">
            <v>7</v>
          </cell>
          <cell r="BA350">
            <v>7</v>
          </cell>
          <cell r="BB350">
            <v>38</v>
          </cell>
          <cell r="BC350">
            <v>52</v>
          </cell>
          <cell r="BD350">
            <v>26</v>
          </cell>
          <cell r="BE350">
            <v>78</v>
          </cell>
          <cell r="BF350">
            <v>429</v>
          </cell>
          <cell r="BG350">
            <v>90</v>
          </cell>
          <cell r="BH350">
            <v>646</v>
          </cell>
          <cell r="BI350">
            <v>86.133333333333326</v>
          </cell>
          <cell r="BK350" t="str">
            <v>A+</v>
          </cell>
          <cell r="BL350" t="str">
            <v>C+</v>
          </cell>
          <cell r="BM350" t="str">
            <v>B+</v>
          </cell>
          <cell r="BN350" t="str">
            <v>D+</v>
          </cell>
          <cell r="BO350" t="str">
            <v>B+</v>
          </cell>
          <cell r="BP350" t="str">
            <v>A++</v>
          </cell>
          <cell r="BQ350" t="str">
            <v>A++</v>
          </cell>
          <cell r="BR350" t="str">
            <v>A++</v>
          </cell>
          <cell r="BS350" t="str">
            <v>A++</v>
          </cell>
          <cell r="BT350" t="str">
            <v>A+</v>
          </cell>
          <cell r="BU350" t="str">
            <v>A++</v>
          </cell>
          <cell r="BW350">
            <v>2</v>
          </cell>
          <cell r="BX350">
            <v>4</v>
          </cell>
          <cell r="BY350">
            <v>4</v>
          </cell>
          <cell r="BZ350">
            <v>2</v>
          </cell>
          <cell r="CA350">
            <v>2</v>
          </cell>
          <cell r="CB350">
            <v>1</v>
          </cell>
          <cell r="CC350">
            <v>1</v>
          </cell>
          <cell r="CD350">
            <v>1.5</v>
          </cell>
          <cell r="CE350">
            <v>1</v>
          </cell>
          <cell r="CF350">
            <v>1.5</v>
          </cell>
          <cell r="CG350">
            <v>0.5</v>
          </cell>
          <cell r="CH350">
            <v>20.5</v>
          </cell>
          <cell r="CI350">
            <v>0</v>
          </cell>
          <cell r="CJ350" t="str">
            <v>Pass</v>
          </cell>
          <cell r="CK350">
            <v>8.27</v>
          </cell>
        </row>
        <row r="351">
          <cell r="B351" t="str">
            <v>PIET23CA010</v>
          </cell>
          <cell r="C351" t="str">
            <v>CHANDRA SHEKHAR</v>
          </cell>
          <cell r="D351" t="str">
            <v>23EPTCA010</v>
          </cell>
          <cell r="E351" t="str">
            <v>F-10</v>
          </cell>
          <cell r="F351"/>
          <cell r="G351">
            <v>1</v>
          </cell>
          <cell r="H351">
            <v>7</v>
          </cell>
          <cell r="I351">
            <v>10</v>
          </cell>
          <cell r="J351">
            <v>18</v>
          </cell>
          <cell r="K351">
            <v>2</v>
          </cell>
          <cell r="L351">
            <v>6</v>
          </cell>
          <cell r="M351">
            <v>10</v>
          </cell>
          <cell r="N351">
            <v>18</v>
          </cell>
          <cell r="O351">
            <v>4</v>
          </cell>
          <cell r="P351">
            <v>8</v>
          </cell>
          <cell r="Q351">
            <v>10</v>
          </cell>
          <cell r="R351">
            <v>22</v>
          </cell>
          <cell r="S351">
            <v>2</v>
          </cell>
          <cell r="T351">
            <v>7</v>
          </cell>
          <cell r="U351">
            <v>10</v>
          </cell>
          <cell r="V351">
            <v>19</v>
          </cell>
          <cell r="W351">
            <v>5</v>
          </cell>
          <cell r="X351">
            <v>8</v>
          </cell>
          <cell r="Y351">
            <v>10</v>
          </cell>
          <cell r="Z351">
            <v>23</v>
          </cell>
          <cell r="AA351">
            <v>100</v>
          </cell>
          <cell r="AB351">
            <v>7</v>
          </cell>
          <cell r="AC351">
            <v>8</v>
          </cell>
          <cell r="AD351">
            <v>35</v>
          </cell>
          <cell r="AE351">
            <v>50</v>
          </cell>
          <cell r="AF351">
            <v>29</v>
          </cell>
          <cell r="AG351">
            <v>79</v>
          </cell>
          <cell r="AH351">
            <v>8</v>
          </cell>
          <cell r="AI351">
            <v>8</v>
          </cell>
          <cell r="AJ351">
            <v>40</v>
          </cell>
          <cell r="AK351">
            <v>56</v>
          </cell>
          <cell r="AL351">
            <v>33</v>
          </cell>
          <cell r="AM351">
            <v>89</v>
          </cell>
          <cell r="AN351">
            <v>5</v>
          </cell>
          <cell r="AO351">
            <v>5</v>
          </cell>
          <cell r="AP351">
            <v>30</v>
          </cell>
          <cell r="AQ351">
            <v>40</v>
          </cell>
          <cell r="AR351">
            <v>24</v>
          </cell>
          <cell r="AS351">
            <v>64</v>
          </cell>
          <cell r="AT351">
            <v>6</v>
          </cell>
          <cell r="AU351">
            <v>6</v>
          </cell>
          <cell r="AV351">
            <v>36</v>
          </cell>
          <cell r="AW351">
            <v>48</v>
          </cell>
          <cell r="AX351">
            <v>22</v>
          </cell>
          <cell r="AY351">
            <v>70</v>
          </cell>
          <cell r="AZ351">
            <v>6</v>
          </cell>
          <cell r="BA351">
            <v>6</v>
          </cell>
          <cell r="BB351">
            <v>27</v>
          </cell>
          <cell r="BC351">
            <v>39</v>
          </cell>
          <cell r="BD351">
            <v>25</v>
          </cell>
          <cell r="BE351">
            <v>64</v>
          </cell>
          <cell r="BF351">
            <v>366</v>
          </cell>
          <cell r="BG351">
            <v>73</v>
          </cell>
          <cell r="BH351">
            <v>539</v>
          </cell>
          <cell r="BI351">
            <v>71.866666666666674</v>
          </cell>
          <cell r="BK351" t="str">
            <v>C</v>
          </cell>
          <cell r="BL351" t="str">
            <v>D</v>
          </cell>
          <cell r="BM351" t="str">
            <v>F</v>
          </cell>
          <cell r="BN351" t="str">
            <v>D+</v>
          </cell>
          <cell r="BO351" t="str">
            <v>D+</v>
          </cell>
          <cell r="BP351" t="str">
            <v>A++</v>
          </cell>
          <cell r="BQ351" t="str">
            <v>A+</v>
          </cell>
          <cell r="BR351" t="str">
            <v>B</v>
          </cell>
          <cell r="BS351" t="str">
            <v>B+</v>
          </cell>
          <cell r="BT351" t="str">
            <v>B</v>
          </cell>
          <cell r="BU351" t="str">
            <v>A</v>
          </cell>
          <cell r="BW351">
            <v>2</v>
          </cell>
          <cell r="BX351">
            <v>4</v>
          </cell>
          <cell r="BY351">
            <v>4</v>
          </cell>
          <cell r="BZ351">
            <v>2</v>
          </cell>
          <cell r="CA351">
            <v>2</v>
          </cell>
          <cell r="CB351">
            <v>1</v>
          </cell>
          <cell r="CC351">
            <v>1</v>
          </cell>
          <cell r="CD351">
            <v>1.5</v>
          </cell>
          <cell r="CE351">
            <v>1</v>
          </cell>
          <cell r="CF351">
            <v>1.5</v>
          </cell>
          <cell r="CG351">
            <v>0.5</v>
          </cell>
          <cell r="CH351">
            <v>20.5</v>
          </cell>
          <cell r="CI351">
            <v>1</v>
          </cell>
          <cell r="CJ351" t="str">
            <v>Fail</v>
          </cell>
          <cell r="CK351">
            <v>5.5</v>
          </cell>
        </row>
        <row r="352">
          <cell r="B352" t="str">
            <v>PIET23CA011</v>
          </cell>
          <cell r="C352" t="str">
            <v>DEEPANSHU KHANDELWAL</v>
          </cell>
          <cell r="D352" t="str">
            <v>23EPTCA011</v>
          </cell>
          <cell r="E352" t="str">
            <v>F-11</v>
          </cell>
          <cell r="F352"/>
          <cell r="G352">
            <v>3</v>
          </cell>
          <cell r="H352">
            <v>8</v>
          </cell>
          <cell r="I352">
            <v>10</v>
          </cell>
          <cell r="J352">
            <v>21</v>
          </cell>
          <cell r="K352">
            <v>8</v>
          </cell>
          <cell r="L352" t="str">
            <v>N</v>
          </cell>
          <cell r="M352">
            <v>10</v>
          </cell>
          <cell r="N352">
            <v>18</v>
          </cell>
          <cell r="O352" t="str">
            <v>N</v>
          </cell>
          <cell r="P352">
            <v>8</v>
          </cell>
          <cell r="Q352">
            <v>10</v>
          </cell>
          <cell r="R352">
            <v>18</v>
          </cell>
          <cell r="S352" t="str">
            <v>N</v>
          </cell>
          <cell r="T352">
            <v>6</v>
          </cell>
          <cell r="U352">
            <v>9</v>
          </cell>
          <cell r="V352">
            <v>15</v>
          </cell>
          <cell r="W352">
            <v>5</v>
          </cell>
          <cell r="X352" t="str">
            <v>N</v>
          </cell>
          <cell r="Y352">
            <v>10</v>
          </cell>
          <cell r="Z352">
            <v>15</v>
          </cell>
          <cell r="AA352">
            <v>87</v>
          </cell>
          <cell r="AB352">
            <v>3</v>
          </cell>
          <cell r="AC352">
            <v>6</v>
          </cell>
          <cell r="AD352">
            <v>17</v>
          </cell>
          <cell r="AE352">
            <v>26</v>
          </cell>
          <cell r="AF352">
            <v>27</v>
          </cell>
          <cell r="AG352">
            <v>53</v>
          </cell>
          <cell r="AH352">
            <v>8</v>
          </cell>
          <cell r="AI352">
            <v>9</v>
          </cell>
          <cell r="AJ352">
            <v>36</v>
          </cell>
          <cell r="AK352">
            <v>53</v>
          </cell>
          <cell r="AL352">
            <v>32</v>
          </cell>
          <cell r="AM352">
            <v>85</v>
          </cell>
          <cell r="AN352">
            <v>5</v>
          </cell>
          <cell r="AO352">
            <v>5</v>
          </cell>
          <cell r="AP352">
            <v>30</v>
          </cell>
          <cell r="AQ352">
            <v>40</v>
          </cell>
          <cell r="AR352">
            <v>24</v>
          </cell>
          <cell r="AS352">
            <v>64</v>
          </cell>
          <cell r="AT352">
            <v>5</v>
          </cell>
          <cell r="AU352">
            <v>6</v>
          </cell>
          <cell r="AV352">
            <v>40</v>
          </cell>
          <cell r="AW352">
            <v>51</v>
          </cell>
          <cell r="AX352">
            <v>25</v>
          </cell>
          <cell r="AY352">
            <v>76</v>
          </cell>
          <cell r="AZ352">
            <v>8</v>
          </cell>
          <cell r="BA352">
            <v>6</v>
          </cell>
          <cell r="BB352">
            <v>26</v>
          </cell>
          <cell r="BC352">
            <v>40</v>
          </cell>
          <cell r="BD352">
            <v>26</v>
          </cell>
          <cell r="BE352">
            <v>66</v>
          </cell>
          <cell r="BF352">
            <v>344</v>
          </cell>
          <cell r="BG352">
            <v>44</v>
          </cell>
          <cell r="BH352">
            <v>475</v>
          </cell>
          <cell r="BI352">
            <v>63.333333333333329</v>
          </cell>
          <cell r="BK352" t="str">
            <v>B+</v>
          </cell>
          <cell r="BL352" t="str">
            <v>E</v>
          </cell>
          <cell r="BM352" t="str">
            <v>F</v>
          </cell>
          <cell r="BN352" t="str">
            <v>D</v>
          </cell>
          <cell r="BO352" t="str">
            <v>D</v>
          </cell>
          <cell r="BP352" t="str">
            <v>A++</v>
          </cell>
          <cell r="BQ352" t="str">
            <v>D+</v>
          </cell>
          <cell r="BR352" t="str">
            <v>B</v>
          </cell>
          <cell r="BS352" t="str">
            <v>A+</v>
          </cell>
          <cell r="BT352" t="str">
            <v>B</v>
          </cell>
          <cell r="BU352" t="str">
            <v>E+</v>
          </cell>
          <cell r="BW352">
            <v>2</v>
          </cell>
          <cell r="BX352">
            <v>4</v>
          </cell>
          <cell r="BY352">
            <v>4</v>
          </cell>
          <cell r="BZ352">
            <v>2</v>
          </cell>
          <cell r="CA352">
            <v>2</v>
          </cell>
          <cell r="CB352">
            <v>1</v>
          </cell>
          <cell r="CC352">
            <v>1</v>
          </cell>
          <cell r="CD352">
            <v>1.5</v>
          </cell>
          <cell r="CE352">
            <v>1</v>
          </cell>
          <cell r="CF352">
            <v>1.5</v>
          </cell>
          <cell r="CG352">
            <v>0.5</v>
          </cell>
          <cell r="CH352">
            <v>20.5</v>
          </cell>
          <cell r="CI352">
            <v>1</v>
          </cell>
          <cell r="CJ352" t="str">
            <v>Fail</v>
          </cell>
          <cell r="CK352">
            <v>5.0731707317073171</v>
          </cell>
        </row>
        <row r="353">
          <cell r="B353" t="str">
            <v>PIET23CA012</v>
          </cell>
          <cell r="C353" t="str">
            <v>DEV SHARMA</v>
          </cell>
          <cell r="D353" t="str">
            <v>23EPTCA012</v>
          </cell>
          <cell r="E353" t="str">
            <v>F-12</v>
          </cell>
          <cell r="F353"/>
          <cell r="G353">
            <v>7</v>
          </cell>
          <cell r="H353">
            <v>8</v>
          </cell>
          <cell r="I353">
            <v>10</v>
          </cell>
          <cell r="J353">
            <v>25</v>
          </cell>
          <cell r="K353">
            <v>6</v>
          </cell>
          <cell r="L353">
            <v>9</v>
          </cell>
          <cell r="M353">
            <v>9</v>
          </cell>
          <cell r="N353">
            <v>24</v>
          </cell>
          <cell r="O353">
            <v>3</v>
          </cell>
          <cell r="P353">
            <v>10</v>
          </cell>
          <cell r="Q353">
            <v>10</v>
          </cell>
          <cell r="R353">
            <v>23</v>
          </cell>
          <cell r="S353" t="str">
            <v>A</v>
          </cell>
          <cell r="T353">
            <v>9</v>
          </cell>
          <cell r="U353">
            <v>9</v>
          </cell>
          <cell r="V353">
            <v>18</v>
          </cell>
          <cell r="W353">
            <v>2</v>
          </cell>
          <cell r="X353">
            <v>6</v>
          </cell>
          <cell r="Y353">
            <v>10</v>
          </cell>
          <cell r="Z353">
            <v>18</v>
          </cell>
          <cell r="AA353">
            <v>108</v>
          </cell>
          <cell r="AB353">
            <v>8</v>
          </cell>
          <cell r="AC353">
            <v>8</v>
          </cell>
          <cell r="AD353">
            <v>28</v>
          </cell>
          <cell r="AE353">
            <v>44</v>
          </cell>
          <cell r="AF353">
            <v>32</v>
          </cell>
          <cell r="AG353">
            <v>76</v>
          </cell>
          <cell r="AH353">
            <v>7</v>
          </cell>
          <cell r="AI353">
            <v>7</v>
          </cell>
          <cell r="AJ353">
            <v>40</v>
          </cell>
          <cell r="AK353">
            <v>54</v>
          </cell>
          <cell r="AL353">
            <v>36</v>
          </cell>
          <cell r="AM353">
            <v>90</v>
          </cell>
          <cell r="AN353">
            <v>5</v>
          </cell>
          <cell r="AO353">
            <v>5</v>
          </cell>
          <cell r="AP353">
            <v>32</v>
          </cell>
          <cell r="AQ353">
            <v>42</v>
          </cell>
          <cell r="AR353">
            <v>25</v>
          </cell>
          <cell r="AS353">
            <v>67</v>
          </cell>
          <cell r="AT353" t="str">
            <v>A</v>
          </cell>
          <cell r="AU353">
            <v>5</v>
          </cell>
          <cell r="AV353">
            <v>40</v>
          </cell>
          <cell r="AW353">
            <v>45</v>
          </cell>
          <cell r="AX353">
            <v>22</v>
          </cell>
          <cell r="AY353">
            <v>67</v>
          </cell>
          <cell r="AZ353">
            <v>8</v>
          </cell>
          <cell r="BA353">
            <v>7</v>
          </cell>
          <cell r="BB353">
            <v>26</v>
          </cell>
          <cell r="BC353">
            <v>41</v>
          </cell>
          <cell r="BD353">
            <v>30</v>
          </cell>
          <cell r="BE353">
            <v>71</v>
          </cell>
          <cell r="BF353">
            <v>371</v>
          </cell>
          <cell r="BG353">
            <v>68</v>
          </cell>
          <cell r="BH353">
            <v>547</v>
          </cell>
          <cell r="BI353">
            <v>72.933333333333323</v>
          </cell>
          <cell r="BK353" t="str">
            <v>A+</v>
          </cell>
          <cell r="BL353" t="str">
            <v>D+</v>
          </cell>
          <cell r="BM353" t="str">
            <v>D</v>
          </cell>
          <cell r="BN353" t="str">
            <v>D+</v>
          </cell>
          <cell r="BO353" t="str">
            <v>F</v>
          </cell>
          <cell r="BP353" t="str">
            <v>A++</v>
          </cell>
          <cell r="BQ353" t="str">
            <v>A+</v>
          </cell>
          <cell r="BR353" t="str">
            <v>B+</v>
          </cell>
          <cell r="BS353" t="str">
            <v>B+</v>
          </cell>
          <cell r="BT353" t="str">
            <v>B+</v>
          </cell>
          <cell r="BU353" t="str">
            <v>B+</v>
          </cell>
          <cell r="BW353">
            <v>2</v>
          </cell>
          <cell r="BX353">
            <v>4</v>
          </cell>
          <cell r="BY353">
            <v>4</v>
          </cell>
          <cell r="BZ353">
            <v>2</v>
          </cell>
          <cell r="CA353">
            <v>2</v>
          </cell>
          <cell r="CB353">
            <v>1</v>
          </cell>
          <cell r="CC353">
            <v>1</v>
          </cell>
          <cell r="CD353">
            <v>1.5</v>
          </cell>
          <cell r="CE353">
            <v>1</v>
          </cell>
          <cell r="CF353">
            <v>1.5</v>
          </cell>
          <cell r="CG353">
            <v>0.5</v>
          </cell>
          <cell r="CH353">
            <v>20.5</v>
          </cell>
          <cell r="CI353">
            <v>1</v>
          </cell>
          <cell r="CJ353" t="str">
            <v>Fail</v>
          </cell>
          <cell r="CK353">
            <v>6.3902439024390247</v>
          </cell>
        </row>
        <row r="354">
          <cell r="B354" t="str">
            <v>PIET23CA013</v>
          </cell>
          <cell r="C354" t="str">
            <v>DEVANG SHARMA</v>
          </cell>
          <cell r="D354" t="str">
            <v>23EPTCA013</v>
          </cell>
          <cell r="E354" t="str">
            <v>F-13</v>
          </cell>
          <cell r="F354"/>
          <cell r="G354">
            <v>5</v>
          </cell>
          <cell r="H354">
            <v>4</v>
          </cell>
          <cell r="I354">
            <v>10</v>
          </cell>
          <cell r="J354">
            <v>19</v>
          </cell>
          <cell r="K354">
            <v>9</v>
          </cell>
          <cell r="L354" t="str">
            <v>N</v>
          </cell>
          <cell r="M354">
            <v>10</v>
          </cell>
          <cell r="N354">
            <v>19</v>
          </cell>
          <cell r="O354" t="str">
            <v>N</v>
          </cell>
          <cell r="P354">
            <v>7</v>
          </cell>
          <cell r="Q354">
            <v>8</v>
          </cell>
          <cell r="R354">
            <v>15</v>
          </cell>
          <cell r="S354">
            <v>5</v>
          </cell>
          <cell r="T354">
            <v>5</v>
          </cell>
          <cell r="U354">
            <v>9</v>
          </cell>
          <cell r="V354">
            <v>19</v>
          </cell>
          <cell r="W354">
            <v>1</v>
          </cell>
          <cell r="X354">
            <v>7</v>
          </cell>
          <cell r="Y354">
            <v>10</v>
          </cell>
          <cell r="Z354">
            <v>18</v>
          </cell>
          <cell r="AA354">
            <v>90</v>
          </cell>
          <cell r="AB354">
            <v>6</v>
          </cell>
          <cell r="AC354">
            <v>8</v>
          </cell>
          <cell r="AD354">
            <v>30</v>
          </cell>
          <cell r="AE354">
            <v>44</v>
          </cell>
          <cell r="AF354">
            <v>21</v>
          </cell>
          <cell r="AG354">
            <v>65</v>
          </cell>
          <cell r="AH354">
            <v>9</v>
          </cell>
          <cell r="AI354">
            <v>8</v>
          </cell>
          <cell r="AJ354">
            <v>37</v>
          </cell>
          <cell r="AK354">
            <v>54</v>
          </cell>
          <cell r="AL354">
            <v>35</v>
          </cell>
          <cell r="AM354">
            <v>89</v>
          </cell>
          <cell r="AN354">
            <v>6</v>
          </cell>
          <cell r="AO354">
            <v>6</v>
          </cell>
          <cell r="AP354">
            <v>32</v>
          </cell>
          <cell r="AQ354">
            <v>44</v>
          </cell>
          <cell r="AR354">
            <v>24</v>
          </cell>
          <cell r="AS354">
            <v>68</v>
          </cell>
          <cell r="AT354">
            <v>8</v>
          </cell>
          <cell r="AU354" t="str">
            <v>A</v>
          </cell>
          <cell r="AV354">
            <v>39</v>
          </cell>
          <cell r="AW354">
            <v>47</v>
          </cell>
          <cell r="AX354">
            <v>29</v>
          </cell>
          <cell r="AY354">
            <v>76</v>
          </cell>
          <cell r="AZ354">
            <v>8</v>
          </cell>
          <cell r="BA354">
            <v>5</v>
          </cell>
          <cell r="BB354">
            <v>22</v>
          </cell>
          <cell r="BC354">
            <v>35</v>
          </cell>
          <cell r="BD354">
            <v>25</v>
          </cell>
          <cell r="BE354">
            <v>60</v>
          </cell>
          <cell r="BF354">
            <v>358</v>
          </cell>
          <cell r="BG354">
            <v>46</v>
          </cell>
          <cell r="BH354">
            <v>494</v>
          </cell>
          <cell r="BI354">
            <v>65.86666666666666</v>
          </cell>
          <cell r="BK354" t="str">
            <v>D+</v>
          </cell>
          <cell r="BL354" t="str">
            <v>E+</v>
          </cell>
          <cell r="BM354" t="str">
            <v>E</v>
          </cell>
          <cell r="BN354" t="str">
            <v>D</v>
          </cell>
          <cell r="BO354" t="str">
            <v>E</v>
          </cell>
          <cell r="BP354" t="str">
            <v>A++</v>
          </cell>
          <cell r="BQ354" t="str">
            <v>B</v>
          </cell>
          <cell r="BR354" t="str">
            <v>B+</v>
          </cell>
          <cell r="BS354" t="str">
            <v>A+</v>
          </cell>
          <cell r="BT354" t="str">
            <v>C+</v>
          </cell>
          <cell r="BU354" t="str">
            <v>D</v>
          </cell>
          <cell r="BW354">
            <v>2</v>
          </cell>
          <cell r="BX354">
            <v>4</v>
          </cell>
          <cell r="BY354">
            <v>4</v>
          </cell>
          <cell r="BZ354">
            <v>2</v>
          </cell>
          <cell r="CA354">
            <v>2</v>
          </cell>
          <cell r="CB354">
            <v>1</v>
          </cell>
          <cell r="CC354">
            <v>1</v>
          </cell>
          <cell r="CD354">
            <v>1.5</v>
          </cell>
          <cell r="CE354">
            <v>1</v>
          </cell>
          <cell r="CF354">
            <v>1.5</v>
          </cell>
          <cell r="CG354">
            <v>0.5</v>
          </cell>
          <cell r="CH354">
            <v>20.5</v>
          </cell>
          <cell r="CI354">
            <v>0</v>
          </cell>
          <cell r="CJ354" t="str">
            <v>Pass</v>
          </cell>
          <cell r="CK354">
            <v>5.79</v>
          </cell>
        </row>
        <row r="355">
          <cell r="B355" t="str">
            <v>PIET23CA014</v>
          </cell>
          <cell r="C355" t="str">
            <v>DHANANJAY SINGH</v>
          </cell>
          <cell r="D355" t="str">
            <v>23EPTCA014</v>
          </cell>
          <cell r="E355" t="str">
            <v>F-14</v>
          </cell>
          <cell r="F355"/>
          <cell r="G355">
            <v>7</v>
          </cell>
          <cell r="H355">
            <v>9</v>
          </cell>
          <cell r="I355">
            <v>10</v>
          </cell>
          <cell r="J355">
            <v>26</v>
          </cell>
          <cell r="K355">
            <v>7</v>
          </cell>
          <cell r="L355">
            <v>9</v>
          </cell>
          <cell r="M355">
            <v>10</v>
          </cell>
          <cell r="N355">
            <v>26</v>
          </cell>
          <cell r="O355">
            <v>4</v>
          </cell>
          <cell r="P355">
            <v>8</v>
          </cell>
          <cell r="Q355">
            <v>10</v>
          </cell>
          <cell r="R355">
            <v>22</v>
          </cell>
          <cell r="S355">
            <v>8</v>
          </cell>
          <cell r="T355">
            <v>10</v>
          </cell>
          <cell r="U355">
            <v>9</v>
          </cell>
          <cell r="V355">
            <v>27</v>
          </cell>
          <cell r="W355">
            <v>5</v>
          </cell>
          <cell r="X355">
            <v>6</v>
          </cell>
          <cell r="Y355">
            <v>10</v>
          </cell>
          <cell r="Z355">
            <v>21</v>
          </cell>
          <cell r="AA355">
            <v>122</v>
          </cell>
          <cell r="AB355">
            <v>10</v>
          </cell>
          <cell r="AC355">
            <v>7</v>
          </cell>
          <cell r="AD355">
            <v>37</v>
          </cell>
          <cell r="AE355">
            <v>54</v>
          </cell>
          <cell r="AF355">
            <v>37</v>
          </cell>
          <cell r="AG355">
            <v>91</v>
          </cell>
          <cell r="AH355">
            <v>6</v>
          </cell>
          <cell r="AI355">
            <v>9</v>
          </cell>
          <cell r="AJ355">
            <v>40</v>
          </cell>
          <cell r="AK355">
            <v>55</v>
          </cell>
          <cell r="AL355">
            <v>29</v>
          </cell>
          <cell r="AM355">
            <v>84</v>
          </cell>
          <cell r="AN355">
            <v>10</v>
          </cell>
          <cell r="AO355">
            <v>9</v>
          </cell>
          <cell r="AP355">
            <v>40</v>
          </cell>
          <cell r="AQ355">
            <v>59</v>
          </cell>
          <cell r="AR355">
            <v>36</v>
          </cell>
          <cell r="AS355">
            <v>95</v>
          </cell>
          <cell r="AT355">
            <v>5</v>
          </cell>
          <cell r="AU355">
            <v>6</v>
          </cell>
          <cell r="AV355">
            <v>40</v>
          </cell>
          <cell r="AW355">
            <v>51</v>
          </cell>
          <cell r="AX355">
            <v>23</v>
          </cell>
          <cell r="AY355">
            <v>74</v>
          </cell>
          <cell r="AZ355">
            <v>4</v>
          </cell>
          <cell r="BA355">
            <v>8</v>
          </cell>
          <cell r="BB355">
            <v>36</v>
          </cell>
          <cell r="BC355">
            <v>48</v>
          </cell>
          <cell r="BD355">
            <v>31</v>
          </cell>
          <cell r="BE355">
            <v>79</v>
          </cell>
          <cell r="BF355">
            <v>423</v>
          </cell>
          <cell r="BG355">
            <v>92</v>
          </cell>
          <cell r="BH355">
            <v>637</v>
          </cell>
          <cell r="BI355">
            <v>84.933333333333337</v>
          </cell>
          <cell r="BK355" t="str">
            <v>D+</v>
          </cell>
          <cell r="BL355" t="str">
            <v>C+</v>
          </cell>
          <cell r="BM355" t="str">
            <v>D+</v>
          </cell>
          <cell r="BN355" t="str">
            <v>C+</v>
          </cell>
          <cell r="BO355" t="str">
            <v>D+</v>
          </cell>
          <cell r="BP355" t="str">
            <v>A++</v>
          </cell>
          <cell r="BQ355" t="str">
            <v>A++</v>
          </cell>
          <cell r="BR355" t="str">
            <v>A++</v>
          </cell>
          <cell r="BS355" t="str">
            <v>A</v>
          </cell>
          <cell r="BT355" t="str">
            <v>A+</v>
          </cell>
          <cell r="BU355" t="str">
            <v>A++</v>
          </cell>
          <cell r="BW355">
            <v>2</v>
          </cell>
          <cell r="BX355">
            <v>4</v>
          </cell>
          <cell r="BY355">
            <v>4</v>
          </cell>
          <cell r="BZ355">
            <v>2</v>
          </cell>
          <cell r="CA355">
            <v>2</v>
          </cell>
          <cell r="CB355">
            <v>1</v>
          </cell>
          <cell r="CC355">
            <v>1</v>
          </cell>
          <cell r="CD355">
            <v>1.5</v>
          </cell>
          <cell r="CE355">
            <v>1</v>
          </cell>
          <cell r="CF355">
            <v>1.5</v>
          </cell>
          <cell r="CG355">
            <v>0.5</v>
          </cell>
          <cell r="CH355">
            <v>20.5</v>
          </cell>
          <cell r="CI355">
            <v>0</v>
          </cell>
          <cell r="CJ355" t="str">
            <v>Pass</v>
          </cell>
          <cell r="CK355">
            <v>7.41</v>
          </cell>
        </row>
        <row r="356">
          <cell r="B356" t="str">
            <v>PIET23CA015</v>
          </cell>
          <cell r="C356" t="str">
            <v>DHARM VEER SONI</v>
          </cell>
          <cell r="D356" t="str">
            <v>23EPTCA015</v>
          </cell>
          <cell r="E356" t="str">
            <v>F-15</v>
          </cell>
          <cell r="F356"/>
          <cell r="G356">
            <v>1</v>
          </cell>
          <cell r="H356">
            <v>7</v>
          </cell>
          <cell r="I356">
            <v>10</v>
          </cell>
          <cell r="J356">
            <v>18</v>
          </cell>
          <cell r="K356">
            <v>4</v>
          </cell>
          <cell r="L356">
            <v>8</v>
          </cell>
          <cell r="M356">
            <v>10</v>
          </cell>
          <cell r="N356">
            <v>22</v>
          </cell>
          <cell r="O356" t="str">
            <v>N</v>
          </cell>
          <cell r="P356">
            <v>8</v>
          </cell>
          <cell r="Q356">
            <v>10</v>
          </cell>
          <cell r="R356">
            <v>18</v>
          </cell>
          <cell r="S356">
            <v>5</v>
          </cell>
          <cell r="T356">
            <v>8</v>
          </cell>
          <cell r="U356">
            <v>9</v>
          </cell>
          <cell r="V356">
            <v>22</v>
          </cell>
          <cell r="W356">
            <v>5</v>
          </cell>
          <cell r="X356">
            <v>7</v>
          </cell>
          <cell r="Y356">
            <v>10</v>
          </cell>
          <cell r="Z356">
            <v>22</v>
          </cell>
          <cell r="AA356">
            <v>102</v>
          </cell>
          <cell r="AB356">
            <v>6</v>
          </cell>
          <cell r="AC356">
            <v>8</v>
          </cell>
          <cell r="AD356">
            <v>28</v>
          </cell>
          <cell r="AE356">
            <v>42</v>
          </cell>
          <cell r="AF356">
            <v>24</v>
          </cell>
          <cell r="AG356">
            <v>66</v>
          </cell>
          <cell r="AH356">
            <v>7</v>
          </cell>
          <cell r="AI356">
            <v>7</v>
          </cell>
          <cell r="AJ356">
            <v>36</v>
          </cell>
          <cell r="AK356">
            <v>50</v>
          </cell>
          <cell r="AL356">
            <v>29</v>
          </cell>
          <cell r="AM356">
            <v>79</v>
          </cell>
          <cell r="AN356">
            <v>9</v>
          </cell>
          <cell r="AO356">
            <v>8</v>
          </cell>
          <cell r="AP356">
            <v>39</v>
          </cell>
          <cell r="AQ356">
            <v>56</v>
          </cell>
          <cell r="AR356">
            <v>28</v>
          </cell>
          <cell r="AS356">
            <v>84</v>
          </cell>
          <cell r="AT356">
            <v>4</v>
          </cell>
          <cell r="AU356">
            <v>3</v>
          </cell>
          <cell r="AV356">
            <v>39</v>
          </cell>
          <cell r="AW356">
            <v>46</v>
          </cell>
          <cell r="AX356">
            <v>20</v>
          </cell>
          <cell r="AY356">
            <v>66</v>
          </cell>
          <cell r="AZ356">
            <v>7</v>
          </cell>
          <cell r="BA356">
            <v>7</v>
          </cell>
          <cell r="BB356">
            <v>28</v>
          </cell>
          <cell r="BC356">
            <v>42</v>
          </cell>
          <cell r="BD356">
            <v>28</v>
          </cell>
          <cell r="BE356">
            <v>70</v>
          </cell>
          <cell r="BF356">
            <v>365</v>
          </cell>
          <cell r="BG356">
            <v>65</v>
          </cell>
          <cell r="BH356">
            <v>532</v>
          </cell>
          <cell r="BI356">
            <v>70.933333333333337</v>
          </cell>
          <cell r="BK356" t="str">
            <v>C+</v>
          </cell>
          <cell r="BL356" t="str">
            <v>E</v>
          </cell>
          <cell r="BM356" t="str">
            <v>F</v>
          </cell>
          <cell r="BN356" t="str">
            <v>F</v>
          </cell>
          <cell r="BO356" t="str">
            <v>E</v>
          </cell>
          <cell r="BP356" t="str">
            <v>A+</v>
          </cell>
          <cell r="BQ356" t="str">
            <v>B</v>
          </cell>
          <cell r="BR356" t="str">
            <v>A++</v>
          </cell>
          <cell r="BS356" t="str">
            <v>B</v>
          </cell>
          <cell r="BT356" t="str">
            <v>B+</v>
          </cell>
          <cell r="BU356" t="str">
            <v>B</v>
          </cell>
          <cell r="BW356">
            <v>2</v>
          </cell>
          <cell r="BX356">
            <v>4</v>
          </cell>
          <cell r="BY356">
            <v>4</v>
          </cell>
          <cell r="BZ356">
            <v>2</v>
          </cell>
          <cell r="CA356">
            <v>2</v>
          </cell>
          <cell r="CB356">
            <v>1</v>
          </cell>
          <cell r="CC356">
            <v>1</v>
          </cell>
          <cell r="CD356">
            <v>1.5</v>
          </cell>
          <cell r="CE356">
            <v>1</v>
          </cell>
          <cell r="CF356">
            <v>1.5</v>
          </cell>
          <cell r="CG356">
            <v>0.5</v>
          </cell>
          <cell r="CH356">
            <v>20.5</v>
          </cell>
          <cell r="CI356">
            <v>2</v>
          </cell>
          <cell r="CJ356" t="str">
            <v>Fail</v>
          </cell>
          <cell r="CK356">
            <v>4.5199999999999996</v>
          </cell>
        </row>
        <row r="357">
          <cell r="B357" t="str">
            <v>PIET23CA016</v>
          </cell>
          <cell r="C357" t="str">
            <v>DIVANG GOYAL</v>
          </cell>
          <cell r="D357" t="str">
            <v>23EPTCA016</v>
          </cell>
          <cell r="E357" t="str">
            <v>F-16</v>
          </cell>
          <cell r="F357"/>
          <cell r="G357">
            <v>8</v>
          </cell>
          <cell r="H357" t="str">
            <v>A</v>
          </cell>
          <cell r="I357">
            <v>10</v>
          </cell>
          <cell r="J357">
            <v>18</v>
          </cell>
          <cell r="K357">
            <v>6</v>
          </cell>
          <cell r="L357" t="str">
            <v>N</v>
          </cell>
          <cell r="M357">
            <v>9</v>
          </cell>
          <cell r="N357">
            <v>15</v>
          </cell>
          <cell r="O357" t="str">
            <v>N</v>
          </cell>
          <cell r="P357" t="str">
            <v>A</v>
          </cell>
          <cell r="Q357">
            <v>10</v>
          </cell>
          <cell r="R357">
            <v>10</v>
          </cell>
          <cell r="S357" t="str">
            <v>N</v>
          </cell>
          <cell r="T357" t="str">
            <v>A</v>
          </cell>
          <cell r="U357">
            <v>9</v>
          </cell>
          <cell r="V357">
            <v>9</v>
          </cell>
          <cell r="W357">
            <v>6</v>
          </cell>
          <cell r="X357" t="str">
            <v>N</v>
          </cell>
          <cell r="Y357">
            <v>9</v>
          </cell>
          <cell r="Z357">
            <v>15</v>
          </cell>
          <cell r="AA357">
            <v>67</v>
          </cell>
          <cell r="AB357" t="str">
            <v>A</v>
          </cell>
          <cell r="AC357" t="str">
            <v>A</v>
          </cell>
          <cell r="AD357">
            <v>6</v>
          </cell>
          <cell r="AE357">
            <v>6</v>
          </cell>
          <cell r="AF357" t="str">
            <v>A</v>
          </cell>
          <cell r="AG357">
            <v>6</v>
          </cell>
          <cell r="AH357">
            <v>7</v>
          </cell>
          <cell r="AI357" t="str">
            <v>A</v>
          </cell>
          <cell r="AJ357">
            <v>36</v>
          </cell>
          <cell r="AK357">
            <v>43</v>
          </cell>
          <cell r="AL357">
            <v>33</v>
          </cell>
          <cell r="AM357">
            <v>76</v>
          </cell>
          <cell r="AN357">
            <v>6</v>
          </cell>
          <cell r="AO357" t="str">
            <v>A</v>
          </cell>
          <cell r="AP357">
            <v>31</v>
          </cell>
          <cell r="AQ357">
            <v>37</v>
          </cell>
          <cell r="AR357">
            <v>25</v>
          </cell>
          <cell r="AS357">
            <v>62</v>
          </cell>
          <cell r="AT357" t="str">
            <v>A</v>
          </cell>
          <cell r="AU357" t="str">
            <v>A</v>
          </cell>
          <cell r="AV357">
            <v>40</v>
          </cell>
          <cell r="AW357">
            <v>40</v>
          </cell>
          <cell r="AX357" t="str">
            <v>A</v>
          </cell>
          <cell r="AY357">
            <v>40</v>
          </cell>
          <cell r="AZ357">
            <v>7</v>
          </cell>
          <cell r="BA357" t="str">
            <v>A</v>
          </cell>
          <cell r="BB357">
            <v>30</v>
          </cell>
          <cell r="BC357">
            <v>37</v>
          </cell>
          <cell r="BD357">
            <v>16</v>
          </cell>
          <cell r="BE357">
            <v>53</v>
          </cell>
          <cell r="BF357">
            <v>237</v>
          </cell>
          <cell r="BG357">
            <v>45</v>
          </cell>
          <cell r="BH357">
            <v>349</v>
          </cell>
          <cell r="BI357">
            <v>46.533333333333331</v>
          </cell>
          <cell r="BK357" t="str">
            <v>C+</v>
          </cell>
          <cell r="BL357" t="str">
            <v>F</v>
          </cell>
          <cell r="BM357" t="str">
            <v>F</v>
          </cell>
          <cell r="BN357" t="str">
            <v>E+</v>
          </cell>
          <cell r="BO357" t="str">
            <v>F</v>
          </cell>
          <cell r="BP357" t="str">
            <v>A+</v>
          </cell>
          <cell r="BQ357" t="str">
            <v>F</v>
          </cell>
          <cell r="BR357" t="str">
            <v>C+</v>
          </cell>
          <cell r="BS357" t="str">
            <v>F</v>
          </cell>
          <cell r="BT357" t="str">
            <v>D+</v>
          </cell>
          <cell r="BU357" t="str">
            <v>D</v>
          </cell>
          <cell r="BW357">
            <v>2</v>
          </cell>
          <cell r="BX357">
            <v>4</v>
          </cell>
          <cell r="BY357">
            <v>4</v>
          </cell>
          <cell r="BZ357">
            <v>2</v>
          </cell>
          <cell r="CA357">
            <v>2</v>
          </cell>
          <cell r="CB357">
            <v>1</v>
          </cell>
          <cell r="CC357">
            <v>1</v>
          </cell>
          <cell r="CD357">
            <v>1.5</v>
          </cell>
          <cell r="CE357">
            <v>1</v>
          </cell>
          <cell r="CF357">
            <v>1.5</v>
          </cell>
          <cell r="CG357">
            <v>0.5</v>
          </cell>
          <cell r="CH357">
            <v>20.5</v>
          </cell>
          <cell r="CI357">
            <v>5</v>
          </cell>
          <cell r="CJ357" t="str">
            <v>Fail</v>
          </cell>
          <cell r="CK357">
            <v>2.6951219512195124</v>
          </cell>
        </row>
        <row r="358">
          <cell r="B358" t="str">
            <v>PIET23CA017</v>
          </cell>
          <cell r="C358" t="str">
            <v>DIVYANSHU BISHT</v>
          </cell>
          <cell r="D358" t="str">
            <v>23EPTCA017</v>
          </cell>
          <cell r="E358" t="str">
            <v>F-17</v>
          </cell>
          <cell r="F358"/>
          <cell r="G358">
            <v>3</v>
          </cell>
          <cell r="H358">
            <v>6</v>
          </cell>
          <cell r="I358">
            <v>10</v>
          </cell>
          <cell r="J358">
            <v>19</v>
          </cell>
          <cell r="K358">
            <v>5</v>
          </cell>
          <cell r="L358">
            <v>10</v>
          </cell>
          <cell r="M358">
            <v>10</v>
          </cell>
          <cell r="N358">
            <v>25</v>
          </cell>
          <cell r="O358">
            <v>6</v>
          </cell>
          <cell r="P358">
            <v>10</v>
          </cell>
          <cell r="Q358">
            <v>10</v>
          </cell>
          <cell r="R358">
            <v>26</v>
          </cell>
          <cell r="S358">
            <v>5</v>
          </cell>
          <cell r="T358">
            <v>10</v>
          </cell>
          <cell r="U358">
            <v>9</v>
          </cell>
          <cell r="V358">
            <v>24</v>
          </cell>
          <cell r="W358">
            <v>2</v>
          </cell>
          <cell r="X358">
            <v>9</v>
          </cell>
          <cell r="Y358">
            <v>10</v>
          </cell>
          <cell r="Z358">
            <v>21</v>
          </cell>
          <cell r="AA358">
            <v>115</v>
          </cell>
          <cell r="AB358">
            <v>7</v>
          </cell>
          <cell r="AC358">
            <v>9</v>
          </cell>
          <cell r="AD358">
            <v>39</v>
          </cell>
          <cell r="AE358">
            <v>55</v>
          </cell>
          <cell r="AF358">
            <v>33</v>
          </cell>
          <cell r="AG358">
            <v>88</v>
          </cell>
          <cell r="AH358">
            <v>8</v>
          </cell>
          <cell r="AI358">
            <v>9</v>
          </cell>
          <cell r="AJ358">
            <v>40</v>
          </cell>
          <cell r="AK358">
            <v>57</v>
          </cell>
          <cell r="AL358">
            <v>34</v>
          </cell>
          <cell r="AM358">
            <v>91</v>
          </cell>
          <cell r="AN358">
            <v>8</v>
          </cell>
          <cell r="AO358">
            <v>8</v>
          </cell>
          <cell r="AP358">
            <v>38</v>
          </cell>
          <cell r="AQ358">
            <v>54</v>
          </cell>
          <cell r="AR358">
            <v>32</v>
          </cell>
          <cell r="AS358">
            <v>86</v>
          </cell>
          <cell r="AT358">
            <v>5</v>
          </cell>
          <cell r="AU358">
            <v>7</v>
          </cell>
          <cell r="AV358">
            <v>40</v>
          </cell>
          <cell r="AW358">
            <v>52</v>
          </cell>
          <cell r="AX358">
            <v>21</v>
          </cell>
          <cell r="AY358">
            <v>73</v>
          </cell>
          <cell r="AZ358">
            <v>8</v>
          </cell>
          <cell r="BA358">
            <v>9</v>
          </cell>
          <cell r="BB358">
            <v>40</v>
          </cell>
          <cell r="BC358">
            <v>57</v>
          </cell>
          <cell r="BD358">
            <v>31</v>
          </cell>
          <cell r="BE358">
            <v>88</v>
          </cell>
          <cell r="BF358">
            <v>426</v>
          </cell>
          <cell r="BG358">
            <v>88</v>
          </cell>
          <cell r="BH358">
            <v>629</v>
          </cell>
          <cell r="BI358">
            <v>83.866666666666674</v>
          </cell>
          <cell r="BK358" t="str">
            <v>A++</v>
          </cell>
          <cell r="BL358" t="str">
            <v>C+</v>
          </cell>
          <cell r="BM358" t="str">
            <v>E</v>
          </cell>
          <cell r="BN358" t="str">
            <v>D</v>
          </cell>
          <cell r="BO358" t="str">
            <v>D</v>
          </cell>
          <cell r="BP358" t="str">
            <v>A++</v>
          </cell>
          <cell r="BQ358" t="str">
            <v>A++</v>
          </cell>
          <cell r="BR358" t="str">
            <v>A++</v>
          </cell>
          <cell r="BS358" t="str">
            <v>A</v>
          </cell>
          <cell r="BT358" t="str">
            <v>A++</v>
          </cell>
          <cell r="BU358" t="str">
            <v>A++</v>
          </cell>
          <cell r="BW358">
            <v>2</v>
          </cell>
          <cell r="BX358">
            <v>4</v>
          </cell>
          <cell r="BY358">
            <v>4</v>
          </cell>
          <cell r="BZ358">
            <v>2</v>
          </cell>
          <cell r="CA358">
            <v>2</v>
          </cell>
          <cell r="CB358">
            <v>1</v>
          </cell>
          <cell r="CC358">
            <v>1</v>
          </cell>
          <cell r="CD358">
            <v>1.5</v>
          </cell>
          <cell r="CE358">
            <v>1</v>
          </cell>
          <cell r="CF358">
            <v>1.5</v>
          </cell>
          <cell r="CG358">
            <v>0.5</v>
          </cell>
          <cell r="CH358">
            <v>20.5</v>
          </cell>
          <cell r="CI358">
            <v>0</v>
          </cell>
          <cell r="CJ358" t="str">
            <v>Pass</v>
          </cell>
          <cell r="CK358">
            <v>7.29</v>
          </cell>
        </row>
        <row r="359">
          <cell r="B359" t="str">
            <v>PIET23CA018</v>
          </cell>
          <cell r="C359" t="str">
            <v>DIVYANSHU GARG</v>
          </cell>
          <cell r="D359" t="str">
            <v>23EPTCA018</v>
          </cell>
          <cell r="E359" t="str">
            <v>F-18</v>
          </cell>
          <cell r="F359"/>
          <cell r="G359">
            <v>8</v>
          </cell>
          <cell r="H359">
            <v>10</v>
          </cell>
          <cell r="I359">
            <v>10</v>
          </cell>
          <cell r="J359">
            <v>28</v>
          </cell>
          <cell r="K359">
            <v>10</v>
          </cell>
          <cell r="L359">
            <v>10</v>
          </cell>
          <cell r="M359">
            <v>10</v>
          </cell>
          <cell r="N359">
            <v>30</v>
          </cell>
          <cell r="O359">
            <v>8</v>
          </cell>
          <cell r="P359">
            <v>10</v>
          </cell>
          <cell r="Q359">
            <v>10</v>
          </cell>
          <cell r="R359">
            <v>28</v>
          </cell>
          <cell r="S359">
            <v>9</v>
          </cell>
          <cell r="T359">
            <v>10</v>
          </cell>
          <cell r="U359">
            <v>10</v>
          </cell>
          <cell r="V359">
            <v>29</v>
          </cell>
          <cell r="W359">
            <v>9</v>
          </cell>
          <cell r="X359">
            <v>10</v>
          </cell>
          <cell r="Y359">
            <v>10</v>
          </cell>
          <cell r="Z359">
            <v>29</v>
          </cell>
          <cell r="AA359">
            <v>144</v>
          </cell>
          <cell r="AB359">
            <v>10</v>
          </cell>
          <cell r="AC359">
            <v>10</v>
          </cell>
          <cell r="AD359">
            <v>40</v>
          </cell>
          <cell r="AE359">
            <v>60</v>
          </cell>
          <cell r="AF359">
            <v>39</v>
          </cell>
          <cell r="AG359">
            <v>99</v>
          </cell>
          <cell r="AH359">
            <v>8</v>
          </cell>
          <cell r="AI359">
            <v>9</v>
          </cell>
          <cell r="AJ359">
            <v>40</v>
          </cell>
          <cell r="AK359">
            <v>57</v>
          </cell>
          <cell r="AL359">
            <v>35</v>
          </cell>
          <cell r="AM359">
            <v>92</v>
          </cell>
          <cell r="AN359">
            <v>10</v>
          </cell>
          <cell r="AO359">
            <v>10</v>
          </cell>
          <cell r="AP359">
            <v>40</v>
          </cell>
          <cell r="AQ359">
            <v>60</v>
          </cell>
          <cell r="AR359">
            <v>38</v>
          </cell>
          <cell r="AS359">
            <v>98</v>
          </cell>
          <cell r="AT359">
            <v>10</v>
          </cell>
          <cell r="AU359">
            <v>9</v>
          </cell>
          <cell r="AV359">
            <v>40</v>
          </cell>
          <cell r="AW359">
            <v>59</v>
          </cell>
          <cell r="AX359">
            <v>35</v>
          </cell>
          <cell r="AY359">
            <v>94</v>
          </cell>
          <cell r="AZ359">
            <v>6</v>
          </cell>
          <cell r="BA359">
            <v>9</v>
          </cell>
          <cell r="BB359">
            <v>38</v>
          </cell>
          <cell r="BC359">
            <v>53</v>
          </cell>
          <cell r="BD359">
            <v>31</v>
          </cell>
          <cell r="BE359">
            <v>84</v>
          </cell>
          <cell r="BF359">
            <v>467</v>
          </cell>
          <cell r="BG359">
            <v>97</v>
          </cell>
          <cell r="BH359">
            <v>708</v>
          </cell>
          <cell r="BI359">
            <v>94.399999999999991</v>
          </cell>
          <cell r="BK359" t="str">
            <v>C+</v>
          </cell>
          <cell r="BL359" t="str">
            <v>A+</v>
          </cell>
          <cell r="BM359" t="str">
            <v>A+</v>
          </cell>
          <cell r="BN359" t="str">
            <v>B</v>
          </cell>
          <cell r="BO359" t="str">
            <v>A++</v>
          </cell>
          <cell r="BP359" t="str">
            <v>A++</v>
          </cell>
          <cell r="BQ359" t="str">
            <v>A++</v>
          </cell>
          <cell r="BR359" t="str">
            <v>A++</v>
          </cell>
          <cell r="BS359" t="str">
            <v>A++</v>
          </cell>
          <cell r="BT359" t="str">
            <v>A++</v>
          </cell>
          <cell r="BU359" t="str">
            <v>A++</v>
          </cell>
          <cell r="BW359">
            <v>2</v>
          </cell>
          <cell r="BX359">
            <v>4</v>
          </cell>
          <cell r="BY359">
            <v>4</v>
          </cell>
          <cell r="BZ359">
            <v>2</v>
          </cell>
          <cell r="CA359">
            <v>2</v>
          </cell>
          <cell r="CB359">
            <v>1</v>
          </cell>
          <cell r="CC359">
            <v>1</v>
          </cell>
          <cell r="CD359">
            <v>1.5</v>
          </cell>
          <cell r="CE359">
            <v>1</v>
          </cell>
          <cell r="CF359">
            <v>1.5</v>
          </cell>
          <cell r="CG359">
            <v>0.5</v>
          </cell>
          <cell r="CH359">
            <v>20.5</v>
          </cell>
          <cell r="CI359">
            <v>0</v>
          </cell>
          <cell r="CJ359" t="str">
            <v>Pass</v>
          </cell>
          <cell r="CK359">
            <v>9.07</v>
          </cell>
        </row>
        <row r="360">
          <cell r="B360" t="str">
            <v>PIET23CA019</v>
          </cell>
          <cell r="C360" t="str">
            <v>DIYA BENIWAL</v>
          </cell>
          <cell r="D360" t="str">
            <v>23EPTCA019</v>
          </cell>
          <cell r="E360" t="str">
            <v>F-19</v>
          </cell>
          <cell r="F360"/>
          <cell r="G360">
            <v>1</v>
          </cell>
          <cell r="H360">
            <v>10</v>
          </cell>
          <cell r="I360">
            <v>10</v>
          </cell>
          <cell r="J360">
            <v>21</v>
          </cell>
          <cell r="K360">
            <v>8</v>
          </cell>
          <cell r="L360" t="str">
            <v>N</v>
          </cell>
          <cell r="M360">
            <v>10</v>
          </cell>
          <cell r="N360">
            <v>18</v>
          </cell>
          <cell r="O360" t="str">
            <v>N</v>
          </cell>
          <cell r="P360">
            <v>10</v>
          </cell>
          <cell r="Q360">
            <v>10</v>
          </cell>
          <cell r="R360">
            <v>20</v>
          </cell>
          <cell r="S360">
            <v>2</v>
          </cell>
          <cell r="T360">
            <v>8</v>
          </cell>
          <cell r="U360">
            <v>10</v>
          </cell>
          <cell r="V360">
            <v>20</v>
          </cell>
          <cell r="W360">
            <v>0</v>
          </cell>
          <cell r="X360">
            <v>8</v>
          </cell>
          <cell r="Y360">
            <v>10</v>
          </cell>
          <cell r="Z360">
            <v>18</v>
          </cell>
          <cell r="AA360">
            <v>97</v>
          </cell>
          <cell r="AB360">
            <v>5</v>
          </cell>
          <cell r="AC360">
            <v>8</v>
          </cell>
          <cell r="AD360">
            <v>39</v>
          </cell>
          <cell r="AE360">
            <v>52</v>
          </cell>
          <cell r="AF360">
            <v>25</v>
          </cell>
          <cell r="AG360">
            <v>77</v>
          </cell>
          <cell r="AH360">
            <v>8</v>
          </cell>
          <cell r="AI360">
            <v>8</v>
          </cell>
          <cell r="AJ360">
            <v>36</v>
          </cell>
          <cell r="AK360">
            <v>52</v>
          </cell>
          <cell r="AL360">
            <v>33</v>
          </cell>
          <cell r="AM360">
            <v>85</v>
          </cell>
          <cell r="AN360">
            <v>7</v>
          </cell>
          <cell r="AO360">
            <v>7</v>
          </cell>
          <cell r="AP360">
            <v>32</v>
          </cell>
          <cell r="AQ360">
            <v>46</v>
          </cell>
          <cell r="AR360">
            <v>25</v>
          </cell>
          <cell r="AS360">
            <v>71</v>
          </cell>
          <cell r="AT360">
            <v>4</v>
          </cell>
          <cell r="AU360">
            <v>2</v>
          </cell>
          <cell r="AV360">
            <v>35</v>
          </cell>
          <cell r="AW360">
            <v>41</v>
          </cell>
          <cell r="AX360">
            <v>21</v>
          </cell>
          <cell r="AY360">
            <v>62</v>
          </cell>
          <cell r="AZ360">
            <v>5</v>
          </cell>
          <cell r="BA360">
            <v>5</v>
          </cell>
          <cell r="BB360">
            <v>20</v>
          </cell>
          <cell r="BC360">
            <v>30</v>
          </cell>
          <cell r="BD360">
            <v>12</v>
          </cell>
          <cell r="BE360">
            <v>42</v>
          </cell>
          <cell r="BF360">
            <v>337</v>
          </cell>
          <cell r="BG360">
            <v>70</v>
          </cell>
          <cell r="BH360">
            <v>504</v>
          </cell>
          <cell r="BI360">
            <v>67.2</v>
          </cell>
          <cell r="BK360" t="str">
            <v>D+</v>
          </cell>
          <cell r="BL360" t="str">
            <v>F</v>
          </cell>
          <cell r="BM360" t="str">
            <v>F</v>
          </cell>
          <cell r="BN360" t="str">
            <v>D</v>
          </cell>
          <cell r="BO360" t="str">
            <v>F</v>
          </cell>
          <cell r="BP360" t="str">
            <v>A++</v>
          </cell>
          <cell r="BQ360" t="str">
            <v>A+</v>
          </cell>
          <cell r="BR360" t="str">
            <v>B+</v>
          </cell>
          <cell r="BS360" t="str">
            <v>C+</v>
          </cell>
          <cell r="BT360" t="str">
            <v>E+</v>
          </cell>
          <cell r="BU360" t="str">
            <v>B+</v>
          </cell>
          <cell r="BW360">
            <v>2</v>
          </cell>
          <cell r="BX360">
            <v>4</v>
          </cell>
          <cell r="BY360">
            <v>4</v>
          </cell>
          <cell r="BZ360">
            <v>2</v>
          </cell>
          <cell r="CA360">
            <v>2</v>
          </cell>
          <cell r="CB360">
            <v>1</v>
          </cell>
          <cell r="CC360">
            <v>1</v>
          </cell>
          <cell r="CD360">
            <v>1.5</v>
          </cell>
          <cell r="CE360">
            <v>1</v>
          </cell>
          <cell r="CF360">
            <v>1.5</v>
          </cell>
          <cell r="CG360">
            <v>0.5</v>
          </cell>
          <cell r="CH360">
            <v>20.5</v>
          </cell>
          <cell r="CI360">
            <v>3</v>
          </cell>
          <cell r="CJ360" t="str">
            <v>Fail</v>
          </cell>
          <cell r="CK360">
            <v>3.5365853658536586</v>
          </cell>
        </row>
        <row r="361">
          <cell r="B361" t="str">
            <v>PIET23CA020</v>
          </cell>
          <cell r="C361" t="str">
            <v>GAURAV YADAV</v>
          </cell>
          <cell r="D361" t="str">
            <v>23EPTCA020</v>
          </cell>
          <cell r="E361" t="str">
            <v>F-20</v>
          </cell>
          <cell r="F361"/>
          <cell r="G361">
            <v>1</v>
          </cell>
          <cell r="H361">
            <v>7</v>
          </cell>
          <cell r="I361">
            <v>10</v>
          </cell>
          <cell r="J361">
            <v>18</v>
          </cell>
          <cell r="K361">
            <v>2</v>
          </cell>
          <cell r="L361">
            <v>6</v>
          </cell>
          <cell r="M361">
            <v>10</v>
          </cell>
          <cell r="N361">
            <v>18</v>
          </cell>
          <cell r="O361">
            <v>5</v>
          </cell>
          <cell r="P361">
            <v>10</v>
          </cell>
          <cell r="Q361">
            <v>7</v>
          </cell>
          <cell r="R361">
            <v>22</v>
          </cell>
          <cell r="S361">
            <v>3</v>
          </cell>
          <cell r="T361">
            <v>7</v>
          </cell>
          <cell r="U361">
            <v>9</v>
          </cell>
          <cell r="V361">
            <v>19</v>
          </cell>
          <cell r="W361">
            <v>3</v>
          </cell>
          <cell r="X361">
            <v>10</v>
          </cell>
          <cell r="Y361">
            <v>10</v>
          </cell>
          <cell r="Z361">
            <v>23</v>
          </cell>
          <cell r="AA361">
            <v>100</v>
          </cell>
          <cell r="AB361">
            <v>8</v>
          </cell>
          <cell r="AC361">
            <v>8</v>
          </cell>
          <cell r="AD361">
            <v>40</v>
          </cell>
          <cell r="AE361">
            <v>56</v>
          </cell>
          <cell r="AF361">
            <v>28</v>
          </cell>
          <cell r="AG361">
            <v>84</v>
          </cell>
          <cell r="AH361">
            <v>8</v>
          </cell>
          <cell r="AI361">
            <v>9</v>
          </cell>
          <cell r="AJ361">
            <v>40</v>
          </cell>
          <cell r="AK361">
            <v>57</v>
          </cell>
          <cell r="AL361">
            <v>33</v>
          </cell>
          <cell r="AM361">
            <v>90</v>
          </cell>
          <cell r="AN361">
            <v>7</v>
          </cell>
          <cell r="AO361">
            <v>7</v>
          </cell>
          <cell r="AP361">
            <v>35</v>
          </cell>
          <cell r="AQ361">
            <v>49</v>
          </cell>
          <cell r="AR361">
            <v>26</v>
          </cell>
          <cell r="AS361">
            <v>75</v>
          </cell>
          <cell r="AT361">
            <v>5</v>
          </cell>
          <cell r="AU361">
            <v>4</v>
          </cell>
          <cell r="AV361">
            <v>38</v>
          </cell>
          <cell r="AW361">
            <v>47</v>
          </cell>
          <cell r="AX361">
            <v>22</v>
          </cell>
          <cell r="AY361">
            <v>69</v>
          </cell>
          <cell r="AZ361">
            <v>8</v>
          </cell>
          <cell r="BA361">
            <v>5</v>
          </cell>
          <cell r="BB361">
            <v>32</v>
          </cell>
          <cell r="BC361">
            <v>45</v>
          </cell>
          <cell r="BD361">
            <v>18</v>
          </cell>
          <cell r="BE361">
            <v>63</v>
          </cell>
          <cell r="BF361">
            <v>381</v>
          </cell>
          <cell r="BG361">
            <v>66</v>
          </cell>
          <cell r="BH361">
            <v>547</v>
          </cell>
          <cell r="BI361">
            <v>72.933333333333323</v>
          </cell>
          <cell r="BK361" t="str">
            <v>D</v>
          </cell>
          <cell r="BL361" t="str">
            <v>F</v>
          </cell>
          <cell r="BM361" t="str">
            <v>F</v>
          </cell>
          <cell r="BN361" t="str">
            <v>C</v>
          </cell>
          <cell r="BO361" t="str">
            <v>D+</v>
          </cell>
          <cell r="BP361" t="str">
            <v>A++</v>
          </cell>
          <cell r="BQ361" t="str">
            <v>A++</v>
          </cell>
          <cell r="BR361" t="str">
            <v>A</v>
          </cell>
          <cell r="BS361" t="str">
            <v>B+</v>
          </cell>
          <cell r="BT361" t="str">
            <v>B</v>
          </cell>
          <cell r="BU361" t="str">
            <v>B</v>
          </cell>
          <cell r="BW361">
            <v>2</v>
          </cell>
          <cell r="BX361">
            <v>4</v>
          </cell>
          <cell r="BY361">
            <v>4</v>
          </cell>
          <cell r="BZ361">
            <v>2</v>
          </cell>
          <cell r="CA361">
            <v>2</v>
          </cell>
          <cell r="CB361">
            <v>1</v>
          </cell>
          <cell r="CC361">
            <v>1</v>
          </cell>
          <cell r="CD361">
            <v>1.5</v>
          </cell>
          <cell r="CE361">
            <v>1</v>
          </cell>
          <cell r="CF361">
            <v>1.5</v>
          </cell>
          <cell r="CG361">
            <v>0.5</v>
          </cell>
          <cell r="CH361">
            <v>20.5</v>
          </cell>
          <cell r="CI361">
            <v>2</v>
          </cell>
          <cell r="CJ361" t="str">
            <v>Fail</v>
          </cell>
          <cell r="CK361">
            <v>4.475609756097561</v>
          </cell>
        </row>
        <row r="362">
          <cell r="B362" t="str">
            <v>PIET23CA021</v>
          </cell>
          <cell r="C362" t="str">
            <v>GOURESH VAISHNAV</v>
          </cell>
          <cell r="D362" t="str">
            <v>23EPTCA021</v>
          </cell>
          <cell r="E362" t="str">
            <v>F-21</v>
          </cell>
          <cell r="F362"/>
          <cell r="G362">
            <v>7</v>
          </cell>
          <cell r="H362">
            <v>9</v>
          </cell>
          <cell r="I362">
            <v>10</v>
          </cell>
          <cell r="J362">
            <v>26</v>
          </cell>
          <cell r="K362">
            <v>5</v>
          </cell>
          <cell r="L362">
            <v>10</v>
          </cell>
          <cell r="M362">
            <v>10</v>
          </cell>
          <cell r="N362">
            <v>25</v>
          </cell>
          <cell r="O362">
            <v>7</v>
          </cell>
          <cell r="P362">
            <v>10</v>
          </cell>
          <cell r="Q362">
            <v>10</v>
          </cell>
          <cell r="R362">
            <v>27</v>
          </cell>
          <cell r="S362">
            <v>7</v>
          </cell>
          <cell r="T362">
            <v>9</v>
          </cell>
          <cell r="U362">
            <v>10</v>
          </cell>
          <cell r="V362">
            <v>26</v>
          </cell>
          <cell r="W362">
            <v>7</v>
          </cell>
          <cell r="X362">
            <v>10</v>
          </cell>
          <cell r="Y362">
            <v>10</v>
          </cell>
          <cell r="Z362">
            <v>27</v>
          </cell>
          <cell r="AA362">
            <v>131</v>
          </cell>
          <cell r="AB362">
            <v>8</v>
          </cell>
          <cell r="AC362">
            <v>9</v>
          </cell>
          <cell r="AD362">
            <v>36</v>
          </cell>
          <cell r="AE362">
            <v>53</v>
          </cell>
          <cell r="AF362">
            <v>33</v>
          </cell>
          <cell r="AG362">
            <v>86</v>
          </cell>
          <cell r="AH362">
            <v>9</v>
          </cell>
          <cell r="AI362">
            <v>8</v>
          </cell>
          <cell r="AJ362">
            <v>40</v>
          </cell>
          <cell r="AK362">
            <v>57</v>
          </cell>
          <cell r="AL362">
            <v>32</v>
          </cell>
          <cell r="AM362">
            <v>89</v>
          </cell>
          <cell r="AN362">
            <v>9</v>
          </cell>
          <cell r="AO362">
            <v>8</v>
          </cell>
          <cell r="AP362">
            <v>40</v>
          </cell>
          <cell r="AQ362">
            <v>57</v>
          </cell>
          <cell r="AR362">
            <v>29</v>
          </cell>
          <cell r="AS362">
            <v>86</v>
          </cell>
          <cell r="AT362">
            <v>8</v>
          </cell>
          <cell r="AU362">
            <v>7</v>
          </cell>
          <cell r="AV362">
            <v>39</v>
          </cell>
          <cell r="AW362">
            <v>54</v>
          </cell>
          <cell r="AX362">
            <v>27</v>
          </cell>
          <cell r="AY362">
            <v>81</v>
          </cell>
          <cell r="AZ362">
            <v>8</v>
          </cell>
          <cell r="BA362">
            <v>9</v>
          </cell>
          <cell r="BB362">
            <v>40</v>
          </cell>
          <cell r="BC362">
            <v>57</v>
          </cell>
          <cell r="BD362">
            <v>32</v>
          </cell>
          <cell r="BE362">
            <v>89</v>
          </cell>
          <cell r="BF362">
            <v>431</v>
          </cell>
          <cell r="BG362">
            <v>87</v>
          </cell>
          <cell r="BH362">
            <v>649</v>
          </cell>
          <cell r="BI362">
            <v>86.533333333333331</v>
          </cell>
          <cell r="BK362" t="str">
            <v>A++</v>
          </cell>
          <cell r="BL362" t="str">
            <v>C</v>
          </cell>
          <cell r="BM362" t="str">
            <v>B</v>
          </cell>
          <cell r="BN362" t="str">
            <v>A++</v>
          </cell>
          <cell r="BO362" t="str">
            <v>A</v>
          </cell>
          <cell r="BP362" t="str">
            <v>A++</v>
          </cell>
          <cell r="BQ362" t="str">
            <v>A++</v>
          </cell>
          <cell r="BR362" t="str">
            <v>A++</v>
          </cell>
          <cell r="BS362" t="str">
            <v>A++</v>
          </cell>
          <cell r="BT362" t="str">
            <v>A++</v>
          </cell>
          <cell r="BU362" t="str">
            <v>A++</v>
          </cell>
          <cell r="BW362">
            <v>2</v>
          </cell>
          <cell r="BX362">
            <v>4</v>
          </cell>
          <cell r="BY362">
            <v>4</v>
          </cell>
          <cell r="BZ362">
            <v>2</v>
          </cell>
          <cell r="CA362">
            <v>2</v>
          </cell>
          <cell r="CB362">
            <v>1</v>
          </cell>
          <cell r="CC362">
            <v>1</v>
          </cell>
          <cell r="CD362">
            <v>1.5</v>
          </cell>
          <cell r="CE362">
            <v>1</v>
          </cell>
          <cell r="CF362">
            <v>1.5</v>
          </cell>
          <cell r="CG362">
            <v>0.5</v>
          </cell>
          <cell r="CH362">
            <v>20.5</v>
          </cell>
          <cell r="CI362">
            <v>0</v>
          </cell>
          <cell r="CJ362" t="str">
            <v>Pass</v>
          </cell>
          <cell r="CK362">
            <v>8.68</v>
          </cell>
        </row>
        <row r="363">
          <cell r="B363" t="str">
            <v>PIET23CA022</v>
          </cell>
          <cell r="C363" t="str">
            <v>HARSHIT GEHLOT</v>
          </cell>
          <cell r="D363" t="str">
            <v>23EPTCA022</v>
          </cell>
          <cell r="E363" t="str">
            <v>F-22</v>
          </cell>
          <cell r="F363"/>
          <cell r="G363">
            <v>7</v>
          </cell>
          <cell r="H363">
            <v>9</v>
          </cell>
          <cell r="I363">
            <v>10</v>
          </cell>
          <cell r="J363">
            <v>26</v>
          </cell>
          <cell r="K363">
            <v>4</v>
          </cell>
          <cell r="L363">
            <v>7</v>
          </cell>
          <cell r="M363">
            <v>10</v>
          </cell>
          <cell r="N363">
            <v>21</v>
          </cell>
          <cell r="O363">
            <v>5</v>
          </cell>
          <cell r="P363">
            <v>9</v>
          </cell>
          <cell r="Q363">
            <v>10</v>
          </cell>
          <cell r="R363">
            <v>24</v>
          </cell>
          <cell r="S363">
            <v>3</v>
          </cell>
          <cell r="T363">
            <v>9</v>
          </cell>
          <cell r="U363">
            <v>9</v>
          </cell>
          <cell r="V363">
            <v>21</v>
          </cell>
          <cell r="W363">
            <v>4</v>
          </cell>
          <cell r="X363">
            <v>10</v>
          </cell>
          <cell r="Y363">
            <v>10</v>
          </cell>
          <cell r="Z363">
            <v>24</v>
          </cell>
          <cell r="AA363">
            <v>116</v>
          </cell>
          <cell r="AB363">
            <v>8</v>
          </cell>
          <cell r="AC363">
            <v>8</v>
          </cell>
          <cell r="AD363">
            <v>37</v>
          </cell>
          <cell r="AE363">
            <v>53</v>
          </cell>
          <cell r="AF363">
            <v>25</v>
          </cell>
          <cell r="AG363">
            <v>78</v>
          </cell>
          <cell r="AH363">
            <v>8</v>
          </cell>
          <cell r="AI363">
            <v>8</v>
          </cell>
          <cell r="AJ363">
            <v>36</v>
          </cell>
          <cell r="AK363">
            <v>52</v>
          </cell>
          <cell r="AL363">
            <v>28</v>
          </cell>
          <cell r="AM363">
            <v>80</v>
          </cell>
          <cell r="AN363">
            <v>7</v>
          </cell>
          <cell r="AO363">
            <v>6</v>
          </cell>
          <cell r="AP363">
            <v>31</v>
          </cell>
          <cell r="AQ363">
            <v>44</v>
          </cell>
          <cell r="AR363">
            <v>24</v>
          </cell>
          <cell r="AS363">
            <v>68</v>
          </cell>
          <cell r="AT363">
            <v>6</v>
          </cell>
          <cell r="AU363">
            <v>8</v>
          </cell>
          <cell r="AV363">
            <v>40</v>
          </cell>
          <cell r="AW363">
            <v>54</v>
          </cell>
          <cell r="AX363">
            <v>26</v>
          </cell>
          <cell r="AY363">
            <v>80</v>
          </cell>
          <cell r="AZ363">
            <v>8</v>
          </cell>
          <cell r="BA363">
            <v>9</v>
          </cell>
          <cell r="BB363">
            <v>35</v>
          </cell>
          <cell r="BC363">
            <v>52</v>
          </cell>
          <cell r="BD363">
            <v>33</v>
          </cell>
          <cell r="BE363">
            <v>85</v>
          </cell>
          <cell r="BF363">
            <v>391</v>
          </cell>
          <cell r="BG363">
            <v>88</v>
          </cell>
          <cell r="BH363">
            <v>595</v>
          </cell>
          <cell r="BI363">
            <v>79.333333333333329</v>
          </cell>
          <cell r="BK363" t="str">
            <v>A++</v>
          </cell>
          <cell r="BL363" t="str">
            <v>D+</v>
          </cell>
          <cell r="BM363" t="str">
            <v>D+</v>
          </cell>
          <cell r="BN363" t="str">
            <v>C+</v>
          </cell>
          <cell r="BO363" t="str">
            <v>E+</v>
          </cell>
          <cell r="BP363" t="str">
            <v>A+</v>
          </cell>
          <cell r="BQ363" t="str">
            <v>A+</v>
          </cell>
          <cell r="BR363" t="str">
            <v>B+</v>
          </cell>
          <cell r="BS363" t="str">
            <v>A+</v>
          </cell>
          <cell r="BT363" t="str">
            <v>A++</v>
          </cell>
          <cell r="BU363" t="str">
            <v>A++</v>
          </cell>
          <cell r="BW363">
            <v>2</v>
          </cell>
          <cell r="BX363">
            <v>4</v>
          </cell>
          <cell r="BY363">
            <v>4</v>
          </cell>
          <cell r="BZ363">
            <v>2</v>
          </cell>
          <cell r="CA363">
            <v>2</v>
          </cell>
          <cell r="CB363">
            <v>1</v>
          </cell>
          <cell r="CC363">
            <v>1</v>
          </cell>
          <cell r="CD363">
            <v>1.5</v>
          </cell>
          <cell r="CE363">
            <v>1</v>
          </cell>
          <cell r="CF363">
            <v>1.5</v>
          </cell>
          <cell r="CG363">
            <v>0.5</v>
          </cell>
          <cell r="CH363">
            <v>20.5</v>
          </cell>
          <cell r="CI363">
            <v>0</v>
          </cell>
          <cell r="CJ363" t="str">
            <v>Pass</v>
          </cell>
          <cell r="CK363">
            <v>7.37</v>
          </cell>
        </row>
        <row r="364">
          <cell r="B364" t="str">
            <v>PIET23CA023</v>
          </cell>
          <cell r="C364" t="str">
            <v>HARSHIT KUMAR</v>
          </cell>
          <cell r="D364" t="str">
            <v>23EPTCA023</v>
          </cell>
          <cell r="E364" t="str">
            <v>F-23</v>
          </cell>
          <cell r="F364"/>
          <cell r="G364">
            <v>5</v>
          </cell>
          <cell r="H364">
            <v>10</v>
          </cell>
          <cell r="I364">
            <v>10</v>
          </cell>
          <cell r="J364">
            <v>25</v>
          </cell>
          <cell r="K364">
            <v>4</v>
          </cell>
          <cell r="L364">
            <v>8</v>
          </cell>
          <cell r="M364">
            <v>10</v>
          </cell>
          <cell r="N364">
            <v>22</v>
          </cell>
          <cell r="O364">
            <v>9</v>
          </cell>
          <cell r="P364">
            <v>10</v>
          </cell>
          <cell r="Q364">
            <v>10</v>
          </cell>
          <cell r="R364">
            <v>29</v>
          </cell>
          <cell r="S364">
            <v>5</v>
          </cell>
          <cell r="T364">
            <v>8</v>
          </cell>
          <cell r="U364">
            <v>9</v>
          </cell>
          <cell r="V364">
            <v>22</v>
          </cell>
          <cell r="W364">
            <v>4</v>
          </cell>
          <cell r="X364">
            <v>10</v>
          </cell>
          <cell r="Y364">
            <v>10</v>
          </cell>
          <cell r="Z364">
            <v>24</v>
          </cell>
          <cell r="AA364">
            <v>122</v>
          </cell>
          <cell r="AB364">
            <v>10</v>
          </cell>
          <cell r="AC364">
            <v>8</v>
          </cell>
          <cell r="AD364">
            <v>40</v>
          </cell>
          <cell r="AE364">
            <v>58</v>
          </cell>
          <cell r="AF364">
            <v>26</v>
          </cell>
          <cell r="AG364">
            <v>84</v>
          </cell>
          <cell r="AH364">
            <v>8</v>
          </cell>
          <cell r="AI364">
            <v>8</v>
          </cell>
          <cell r="AJ364">
            <v>36</v>
          </cell>
          <cell r="AK364">
            <v>52</v>
          </cell>
          <cell r="AL364">
            <v>30</v>
          </cell>
          <cell r="AM364">
            <v>82</v>
          </cell>
          <cell r="AN364">
            <v>7</v>
          </cell>
          <cell r="AO364">
            <v>7</v>
          </cell>
          <cell r="AP364">
            <v>34</v>
          </cell>
          <cell r="AQ364">
            <v>48</v>
          </cell>
          <cell r="AR364">
            <v>27</v>
          </cell>
          <cell r="AS364">
            <v>75</v>
          </cell>
          <cell r="AT364">
            <v>8</v>
          </cell>
          <cell r="AU364">
            <v>8</v>
          </cell>
          <cell r="AV364">
            <v>39</v>
          </cell>
          <cell r="AW364">
            <v>55</v>
          </cell>
          <cell r="AX364">
            <v>31</v>
          </cell>
          <cell r="AY364">
            <v>86</v>
          </cell>
          <cell r="AZ364">
            <v>8</v>
          </cell>
          <cell r="BA364">
            <v>5</v>
          </cell>
          <cell r="BB364">
            <v>30</v>
          </cell>
          <cell r="BC364">
            <v>43</v>
          </cell>
          <cell r="BD364">
            <v>31</v>
          </cell>
          <cell r="BE364">
            <v>74</v>
          </cell>
          <cell r="BF364">
            <v>401</v>
          </cell>
          <cell r="BG364">
            <v>91</v>
          </cell>
          <cell r="BH364">
            <v>614</v>
          </cell>
          <cell r="BI364">
            <v>81.86666666666666</v>
          </cell>
          <cell r="BK364" t="str">
            <v>A++</v>
          </cell>
          <cell r="BL364" t="str">
            <v>F</v>
          </cell>
          <cell r="BM364" t="str">
            <v>E+</v>
          </cell>
          <cell r="BN364" t="str">
            <v>A+</v>
          </cell>
          <cell r="BO364" t="str">
            <v>C+</v>
          </cell>
          <cell r="BP364" t="str">
            <v>A++</v>
          </cell>
          <cell r="BQ364" t="str">
            <v>A++</v>
          </cell>
          <cell r="BR364" t="str">
            <v>A</v>
          </cell>
          <cell r="BS364" t="str">
            <v>A++</v>
          </cell>
          <cell r="BT364" t="str">
            <v>A</v>
          </cell>
          <cell r="BU364" t="str">
            <v>A++</v>
          </cell>
          <cell r="BW364">
            <v>2</v>
          </cell>
          <cell r="BX364">
            <v>4</v>
          </cell>
          <cell r="BY364">
            <v>4</v>
          </cell>
          <cell r="BZ364">
            <v>2</v>
          </cell>
          <cell r="CA364">
            <v>2</v>
          </cell>
          <cell r="CB364">
            <v>1</v>
          </cell>
          <cell r="CC364">
            <v>1</v>
          </cell>
          <cell r="CD364">
            <v>1.5</v>
          </cell>
          <cell r="CE364">
            <v>1</v>
          </cell>
          <cell r="CF364">
            <v>1.5</v>
          </cell>
          <cell r="CG364">
            <v>0.5</v>
          </cell>
          <cell r="CH364">
            <v>20.5</v>
          </cell>
          <cell r="CI364">
            <v>1</v>
          </cell>
          <cell r="CJ364" t="str">
            <v>Fail</v>
          </cell>
          <cell r="CK364">
            <v>6.4634146341463419</v>
          </cell>
        </row>
        <row r="365">
          <cell r="B365" t="str">
            <v>PIET23CA024</v>
          </cell>
          <cell r="C365" t="str">
            <v>HARSHUL DADHICH</v>
          </cell>
          <cell r="D365" t="str">
            <v>23EPTCA024</v>
          </cell>
          <cell r="E365" t="str">
            <v>F-24</v>
          </cell>
          <cell r="F365"/>
          <cell r="G365">
            <v>4</v>
          </cell>
          <cell r="H365">
            <v>10</v>
          </cell>
          <cell r="I365">
            <v>10</v>
          </cell>
          <cell r="J365">
            <v>24</v>
          </cell>
          <cell r="K365">
            <v>4</v>
          </cell>
          <cell r="L365">
            <v>7</v>
          </cell>
          <cell r="M365">
            <v>10</v>
          </cell>
          <cell r="N365">
            <v>21</v>
          </cell>
          <cell r="O365">
            <v>6</v>
          </cell>
          <cell r="P365">
            <v>8</v>
          </cell>
          <cell r="Q365">
            <v>10</v>
          </cell>
          <cell r="R365">
            <v>24</v>
          </cell>
          <cell r="S365">
            <v>4</v>
          </cell>
          <cell r="T365">
            <v>7</v>
          </cell>
          <cell r="U365">
            <v>9</v>
          </cell>
          <cell r="V365">
            <v>20</v>
          </cell>
          <cell r="W365">
            <v>5</v>
          </cell>
          <cell r="X365">
            <v>10</v>
          </cell>
          <cell r="Y365">
            <v>10</v>
          </cell>
          <cell r="Z365">
            <v>25</v>
          </cell>
          <cell r="AA365">
            <v>114</v>
          </cell>
          <cell r="AB365">
            <v>8</v>
          </cell>
          <cell r="AC365">
            <v>9</v>
          </cell>
          <cell r="AD365">
            <v>37</v>
          </cell>
          <cell r="AE365">
            <v>54</v>
          </cell>
          <cell r="AF365">
            <v>22</v>
          </cell>
          <cell r="AG365">
            <v>76</v>
          </cell>
          <cell r="AH365">
            <v>6</v>
          </cell>
          <cell r="AI365">
            <v>7</v>
          </cell>
          <cell r="AJ365">
            <v>33</v>
          </cell>
          <cell r="AK365">
            <v>46</v>
          </cell>
          <cell r="AL365">
            <v>24</v>
          </cell>
          <cell r="AM365">
            <v>70</v>
          </cell>
          <cell r="AN365">
            <v>7</v>
          </cell>
          <cell r="AO365">
            <v>6</v>
          </cell>
          <cell r="AP365">
            <v>31</v>
          </cell>
          <cell r="AQ365">
            <v>44</v>
          </cell>
          <cell r="AR365">
            <v>25</v>
          </cell>
          <cell r="AS365">
            <v>69</v>
          </cell>
          <cell r="AT365">
            <v>6</v>
          </cell>
          <cell r="AU365">
            <v>7</v>
          </cell>
          <cell r="AV365">
            <v>36</v>
          </cell>
          <cell r="AW365">
            <v>49</v>
          </cell>
          <cell r="AX365">
            <v>35</v>
          </cell>
          <cell r="AY365">
            <v>84</v>
          </cell>
          <cell r="AZ365">
            <v>8</v>
          </cell>
          <cell r="BA365">
            <v>4</v>
          </cell>
          <cell r="BB365">
            <v>35</v>
          </cell>
          <cell r="BC365">
            <v>47</v>
          </cell>
          <cell r="BD365">
            <v>31</v>
          </cell>
          <cell r="BE365">
            <v>78</v>
          </cell>
          <cell r="BF365">
            <v>377</v>
          </cell>
          <cell r="BG365">
            <v>65</v>
          </cell>
          <cell r="BH365">
            <v>556</v>
          </cell>
          <cell r="BI365">
            <v>74.133333333333326</v>
          </cell>
          <cell r="BK365" t="str">
            <v>B+</v>
          </cell>
          <cell r="BL365" t="str">
            <v>D</v>
          </cell>
          <cell r="BM365" t="str">
            <v>D+</v>
          </cell>
          <cell r="BN365" t="str">
            <v>A+</v>
          </cell>
          <cell r="BO365" t="str">
            <v>D</v>
          </cell>
          <cell r="BP365" t="str">
            <v>B+</v>
          </cell>
          <cell r="BQ365" t="str">
            <v>A+</v>
          </cell>
          <cell r="BR365" t="str">
            <v>B+</v>
          </cell>
          <cell r="BS365" t="str">
            <v>A++</v>
          </cell>
          <cell r="BT365" t="str">
            <v>A+</v>
          </cell>
          <cell r="BU365" t="str">
            <v>B</v>
          </cell>
          <cell r="BW365">
            <v>2</v>
          </cell>
          <cell r="BX365">
            <v>4</v>
          </cell>
          <cell r="BY365">
            <v>4</v>
          </cell>
          <cell r="BZ365">
            <v>2</v>
          </cell>
          <cell r="CA365">
            <v>2</v>
          </cell>
          <cell r="CB365">
            <v>1</v>
          </cell>
          <cell r="CC365">
            <v>1</v>
          </cell>
          <cell r="CD365">
            <v>1.5</v>
          </cell>
          <cell r="CE365">
            <v>1</v>
          </cell>
          <cell r="CF365">
            <v>1.5</v>
          </cell>
          <cell r="CG365">
            <v>0.5</v>
          </cell>
          <cell r="CH365">
            <v>20.5</v>
          </cell>
          <cell r="CI365">
            <v>0</v>
          </cell>
          <cell r="CJ365" t="str">
            <v>Pass</v>
          </cell>
          <cell r="CK365">
            <v>7.18</v>
          </cell>
        </row>
        <row r="366">
          <cell r="B366" t="str">
            <v>PIET23CA025</v>
          </cell>
          <cell r="C366" t="str">
            <v>HIMANI AGRAWAL</v>
          </cell>
          <cell r="D366" t="str">
            <v>23EPTCA025</v>
          </cell>
          <cell r="E366" t="str">
            <v>F-25</v>
          </cell>
          <cell r="F366"/>
          <cell r="G366">
            <v>9</v>
          </cell>
          <cell r="H366">
            <v>10</v>
          </cell>
          <cell r="I366">
            <v>10</v>
          </cell>
          <cell r="J366">
            <v>29</v>
          </cell>
          <cell r="K366">
            <v>9</v>
          </cell>
          <cell r="L366">
            <v>10</v>
          </cell>
          <cell r="M366">
            <v>10</v>
          </cell>
          <cell r="N366">
            <v>29</v>
          </cell>
          <cell r="O366">
            <v>10</v>
          </cell>
          <cell r="P366">
            <v>10</v>
          </cell>
          <cell r="Q366">
            <v>10</v>
          </cell>
          <cell r="R366">
            <v>30</v>
          </cell>
          <cell r="S366">
            <v>9</v>
          </cell>
          <cell r="T366">
            <v>10</v>
          </cell>
          <cell r="U366">
            <v>10</v>
          </cell>
          <cell r="V366">
            <v>29</v>
          </cell>
          <cell r="W366">
            <v>9</v>
          </cell>
          <cell r="X366">
            <v>10</v>
          </cell>
          <cell r="Y366">
            <v>10</v>
          </cell>
          <cell r="Z366">
            <v>29</v>
          </cell>
          <cell r="AA366">
            <v>146</v>
          </cell>
          <cell r="AB366">
            <v>10</v>
          </cell>
          <cell r="AC366">
            <v>10</v>
          </cell>
          <cell r="AD366">
            <v>40</v>
          </cell>
          <cell r="AE366">
            <v>60</v>
          </cell>
          <cell r="AF366">
            <v>39</v>
          </cell>
          <cell r="AG366">
            <v>99</v>
          </cell>
          <cell r="AH366">
            <v>8</v>
          </cell>
          <cell r="AI366">
            <v>8</v>
          </cell>
          <cell r="AJ366">
            <v>40</v>
          </cell>
          <cell r="AK366">
            <v>56</v>
          </cell>
          <cell r="AL366">
            <v>31</v>
          </cell>
          <cell r="AM366">
            <v>87</v>
          </cell>
          <cell r="AN366">
            <v>10</v>
          </cell>
          <cell r="AO366">
            <v>9</v>
          </cell>
          <cell r="AP366">
            <v>40</v>
          </cell>
          <cell r="AQ366">
            <v>59</v>
          </cell>
          <cell r="AR366">
            <v>36</v>
          </cell>
          <cell r="AS366">
            <v>95</v>
          </cell>
          <cell r="AT366">
            <v>7</v>
          </cell>
          <cell r="AU366">
            <v>9</v>
          </cell>
          <cell r="AV366">
            <v>40</v>
          </cell>
          <cell r="AW366">
            <v>56</v>
          </cell>
          <cell r="AX366">
            <v>33</v>
          </cell>
          <cell r="AY366">
            <v>89</v>
          </cell>
          <cell r="AZ366">
            <v>8</v>
          </cell>
          <cell r="BA366">
            <v>9</v>
          </cell>
          <cell r="BB366">
            <v>40</v>
          </cell>
          <cell r="BC366">
            <v>57</v>
          </cell>
          <cell r="BD366">
            <v>29</v>
          </cell>
          <cell r="BE366">
            <v>86</v>
          </cell>
          <cell r="BF366">
            <v>456</v>
          </cell>
          <cell r="BG366">
            <v>95</v>
          </cell>
          <cell r="BH366">
            <v>697</v>
          </cell>
          <cell r="BI366">
            <v>92.933333333333337</v>
          </cell>
          <cell r="BK366" t="str">
            <v>A++</v>
          </cell>
          <cell r="BL366" t="str">
            <v>C+</v>
          </cell>
          <cell r="BM366" t="str">
            <v>A+</v>
          </cell>
          <cell r="BN366" t="str">
            <v>A++</v>
          </cell>
          <cell r="BO366" t="str">
            <v>B+</v>
          </cell>
          <cell r="BP366" t="str">
            <v>A++</v>
          </cell>
          <cell r="BQ366" t="str">
            <v>A++</v>
          </cell>
          <cell r="BR366" t="str">
            <v>A++</v>
          </cell>
          <cell r="BS366" t="str">
            <v>A++</v>
          </cell>
          <cell r="BT366" t="str">
            <v>A++</v>
          </cell>
          <cell r="BU366" t="str">
            <v>A++</v>
          </cell>
          <cell r="BW366">
            <v>2</v>
          </cell>
          <cell r="BX366">
            <v>4</v>
          </cell>
          <cell r="BY366">
            <v>4</v>
          </cell>
          <cell r="BZ366">
            <v>2</v>
          </cell>
          <cell r="CA366">
            <v>2</v>
          </cell>
          <cell r="CB366">
            <v>1</v>
          </cell>
          <cell r="CC366">
            <v>1</v>
          </cell>
          <cell r="CD366">
            <v>1.5</v>
          </cell>
          <cell r="CE366">
            <v>1</v>
          </cell>
          <cell r="CF366">
            <v>1.5</v>
          </cell>
          <cell r="CG366">
            <v>0.5</v>
          </cell>
          <cell r="CH366">
            <v>20.5</v>
          </cell>
          <cell r="CI366">
            <v>0</v>
          </cell>
          <cell r="CJ366" t="str">
            <v>Pass</v>
          </cell>
          <cell r="CK366">
            <v>9.02</v>
          </cell>
        </row>
        <row r="367">
          <cell r="B367" t="str">
            <v>PIET23CA026</v>
          </cell>
          <cell r="C367" t="str">
            <v>KANCHAN</v>
          </cell>
          <cell r="D367" t="str">
            <v>23EPTCA026</v>
          </cell>
          <cell r="E367" t="str">
            <v>F-26</v>
          </cell>
          <cell r="F367"/>
          <cell r="G367">
            <v>9</v>
          </cell>
          <cell r="H367">
            <v>10</v>
          </cell>
          <cell r="I367">
            <v>10</v>
          </cell>
          <cell r="J367">
            <v>29</v>
          </cell>
          <cell r="K367">
            <v>5</v>
          </cell>
          <cell r="L367">
            <v>10</v>
          </cell>
          <cell r="M367">
            <v>10</v>
          </cell>
          <cell r="N367">
            <v>25</v>
          </cell>
          <cell r="O367">
            <v>5</v>
          </cell>
          <cell r="P367">
            <v>10</v>
          </cell>
          <cell r="Q367">
            <v>10</v>
          </cell>
          <cell r="R367">
            <v>25</v>
          </cell>
          <cell r="S367">
            <v>6</v>
          </cell>
          <cell r="T367">
            <v>10</v>
          </cell>
          <cell r="U367">
            <v>10</v>
          </cell>
          <cell r="V367">
            <v>26</v>
          </cell>
          <cell r="W367">
            <v>7</v>
          </cell>
          <cell r="X367">
            <v>10</v>
          </cell>
          <cell r="Y367">
            <v>10</v>
          </cell>
          <cell r="Z367">
            <v>27</v>
          </cell>
          <cell r="AA367">
            <v>132</v>
          </cell>
          <cell r="AB367">
            <v>8</v>
          </cell>
          <cell r="AC367">
            <v>10</v>
          </cell>
          <cell r="AD367">
            <v>38</v>
          </cell>
          <cell r="AE367">
            <v>56</v>
          </cell>
          <cell r="AF367">
            <v>33</v>
          </cell>
          <cell r="AG367">
            <v>89</v>
          </cell>
          <cell r="AH367">
            <v>7</v>
          </cell>
          <cell r="AI367">
            <v>7</v>
          </cell>
          <cell r="AJ367">
            <v>36</v>
          </cell>
          <cell r="AK367">
            <v>50</v>
          </cell>
          <cell r="AL367">
            <v>32</v>
          </cell>
          <cell r="AM367">
            <v>82</v>
          </cell>
          <cell r="AN367">
            <v>9</v>
          </cell>
          <cell r="AO367">
            <v>9</v>
          </cell>
          <cell r="AP367">
            <v>37</v>
          </cell>
          <cell r="AQ367">
            <v>55</v>
          </cell>
          <cell r="AR367">
            <v>31</v>
          </cell>
          <cell r="AS367">
            <v>86</v>
          </cell>
          <cell r="AT367">
            <v>8</v>
          </cell>
          <cell r="AU367">
            <v>8</v>
          </cell>
          <cell r="AV367">
            <v>37</v>
          </cell>
          <cell r="AW367">
            <v>53</v>
          </cell>
          <cell r="AX367">
            <v>31</v>
          </cell>
          <cell r="AY367">
            <v>84</v>
          </cell>
          <cell r="AZ367">
            <v>7</v>
          </cell>
          <cell r="BA367">
            <v>6</v>
          </cell>
          <cell r="BB367">
            <v>38</v>
          </cell>
          <cell r="BC367">
            <v>51</v>
          </cell>
          <cell r="BD367">
            <v>30</v>
          </cell>
          <cell r="BE367">
            <v>81</v>
          </cell>
          <cell r="BF367">
            <v>422</v>
          </cell>
          <cell r="BG367">
            <v>81</v>
          </cell>
          <cell r="BH367">
            <v>635</v>
          </cell>
          <cell r="BI367">
            <v>84.666666666666671</v>
          </cell>
          <cell r="BK367" t="str">
            <v>B+</v>
          </cell>
          <cell r="BL367" t="str">
            <v>A</v>
          </cell>
          <cell r="BM367" t="str">
            <v>C+</v>
          </cell>
          <cell r="BN367" t="str">
            <v>D+</v>
          </cell>
          <cell r="BO367" t="str">
            <v>A</v>
          </cell>
          <cell r="BP367" t="str">
            <v>A++</v>
          </cell>
          <cell r="BQ367" t="str">
            <v>A++</v>
          </cell>
          <cell r="BR367" t="str">
            <v>A++</v>
          </cell>
          <cell r="BS367" t="str">
            <v>A++</v>
          </cell>
          <cell r="BT367" t="str">
            <v>A++</v>
          </cell>
          <cell r="BU367" t="str">
            <v>A++</v>
          </cell>
          <cell r="BW367">
            <v>2</v>
          </cell>
          <cell r="BX367">
            <v>4</v>
          </cell>
          <cell r="BY367">
            <v>4</v>
          </cell>
          <cell r="BZ367">
            <v>2</v>
          </cell>
          <cell r="CA367">
            <v>2</v>
          </cell>
          <cell r="CB367">
            <v>1</v>
          </cell>
          <cell r="CC367">
            <v>1</v>
          </cell>
          <cell r="CD367">
            <v>1.5</v>
          </cell>
          <cell r="CE367">
            <v>1</v>
          </cell>
          <cell r="CF367">
            <v>1.5</v>
          </cell>
          <cell r="CG367">
            <v>0.5</v>
          </cell>
          <cell r="CH367">
            <v>20.5</v>
          </cell>
          <cell r="CI367">
            <v>0</v>
          </cell>
          <cell r="CJ367" t="str">
            <v>Pass</v>
          </cell>
          <cell r="CK367">
            <v>8.39</v>
          </cell>
        </row>
        <row r="368">
          <cell r="B368" t="str">
            <v>PIET23CA027</v>
          </cell>
          <cell r="C368" t="str">
            <v>KAPIL JANGIR</v>
          </cell>
          <cell r="D368" t="str">
            <v>23EPTCA027</v>
          </cell>
          <cell r="E368" t="str">
            <v>F-27</v>
          </cell>
          <cell r="F368"/>
          <cell r="G368" t="str">
            <v>A</v>
          </cell>
          <cell r="H368" t="str">
            <v>A</v>
          </cell>
          <cell r="I368">
            <v>4</v>
          </cell>
          <cell r="J368">
            <v>4</v>
          </cell>
          <cell r="K368" t="str">
            <v>A</v>
          </cell>
          <cell r="L368" t="str">
            <v>N</v>
          </cell>
          <cell r="M368">
            <v>5</v>
          </cell>
          <cell r="N368">
            <v>5</v>
          </cell>
          <cell r="O368" t="str">
            <v>N</v>
          </cell>
          <cell r="P368" t="str">
            <v>A</v>
          </cell>
          <cell r="Q368">
            <v>7</v>
          </cell>
          <cell r="R368">
            <v>7</v>
          </cell>
          <cell r="S368" t="str">
            <v>N</v>
          </cell>
          <cell r="T368" t="str">
            <v>A</v>
          </cell>
          <cell r="U368">
            <v>8</v>
          </cell>
          <cell r="V368">
            <v>8</v>
          </cell>
          <cell r="W368" t="str">
            <v>A</v>
          </cell>
          <cell r="X368" t="str">
            <v>N</v>
          </cell>
          <cell r="Y368">
            <v>5</v>
          </cell>
          <cell r="Z368">
            <v>5</v>
          </cell>
          <cell r="AA368">
            <v>29</v>
          </cell>
          <cell r="AB368" t="str">
            <v>A</v>
          </cell>
          <cell r="AC368" t="str">
            <v>A</v>
          </cell>
          <cell r="AD368">
            <v>17</v>
          </cell>
          <cell r="AE368">
            <v>17</v>
          </cell>
          <cell r="AF368" t="str">
            <v>A</v>
          </cell>
          <cell r="AG368">
            <v>17</v>
          </cell>
          <cell r="AH368" t="str">
            <v>A</v>
          </cell>
          <cell r="AI368" t="str">
            <v>A</v>
          </cell>
          <cell r="AJ368">
            <v>6</v>
          </cell>
          <cell r="AK368">
            <v>6</v>
          </cell>
          <cell r="AL368" t="str">
            <v>A</v>
          </cell>
          <cell r="AM368">
            <v>6</v>
          </cell>
          <cell r="AN368" t="str">
            <v>A</v>
          </cell>
          <cell r="AO368" t="str">
            <v>A</v>
          </cell>
          <cell r="AP368">
            <v>30</v>
          </cell>
          <cell r="AQ368">
            <v>30</v>
          </cell>
          <cell r="AR368">
            <v>24</v>
          </cell>
          <cell r="AS368">
            <v>54</v>
          </cell>
          <cell r="AT368" t="str">
            <v>A</v>
          </cell>
          <cell r="AU368" t="str">
            <v>A</v>
          </cell>
          <cell r="AV368">
            <v>39</v>
          </cell>
          <cell r="AW368">
            <v>39</v>
          </cell>
          <cell r="AX368" t="str">
            <v>A</v>
          </cell>
          <cell r="AY368">
            <v>39</v>
          </cell>
          <cell r="AZ368" t="str">
            <v>A</v>
          </cell>
          <cell r="BA368" t="str">
            <v>A</v>
          </cell>
          <cell r="BB368">
            <v>7</v>
          </cell>
          <cell r="BC368">
            <v>7</v>
          </cell>
          <cell r="BD368">
            <v>13</v>
          </cell>
          <cell r="BE368">
            <v>20</v>
          </cell>
          <cell r="BF368">
            <v>136</v>
          </cell>
          <cell r="BG368">
            <v>40</v>
          </cell>
          <cell r="BH368">
            <v>205</v>
          </cell>
          <cell r="BI368">
            <v>27.333333333333332</v>
          </cell>
          <cell r="BK368" t="str">
            <v>E</v>
          </cell>
          <cell r="BL368" t="str">
            <v>F</v>
          </cell>
          <cell r="BM368" t="str">
            <v>F</v>
          </cell>
          <cell r="BN368" t="str">
            <v>F</v>
          </cell>
          <cell r="BO368" t="str">
            <v>F</v>
          </cell>
          <cell r="BP368" t="str">
            <v>F</v>
          </cell>
          <cell r="BQ368" t="str">
            <v>F</v>
          </cell>
          <cell r="BR368" t="str">
            <v>C</v>
          </cell>
          <cell r="BS368" t="str">
            <v>F</v>
          </cell>
          <cell r="BT368" t="str">
            <v>F</v>
          </cell>
          <cell r="BU368" t="str">
            <v>E+</v>
          </cell>
          <cell r="BW368">
            <v>2</v>
          </cell>
          <cell r="BX368">
            <v>4</v>
          </cell>
          <cell r="BY368">
            <v>4</v>
          </cell>
          <cell r="BZ368">
            <v>2</v>
          </cell>
          <cell r="CA368">
            <v>2</v>
          </cell>
          <cell r="CB368">
            <v>1</v>
          </cell>
          <cell r="CC368">
            <v>1</v>
          </cell>
          <cell r="CD368">
            <v>1.5</v>
          </cell>
          <cell r="CE368">
            <v>1</v>
          </cell>
          <cell r="CF368">
            <v>1.5</v>
          </cell>
          <cell r="CG368">
            <v>0.5</v>
          </cell>
          <cell r="CH368">
            <v>20.5</v>
          </cell>
          <cell r="CI368">
            <v>8</v>
          </cell>
          <cell r="CJ368" t="str">
            <v>Fail</v>
          </cell>
          <cell r="CK368">
            <v>0.98780487804878048</v>
          </cell>
        </row>
        <row r="369">
          <cell r="B369" t="str">
            <v>PIET23CA028</v>
          </cell>
          <cell r="C369" t="str">
            <v>KARTIK DUSEJA</v>
          </cell>
          <cell r="D369" t="str">
            <v>23EPTCA028</v>
          </cell>
          <cell r="E369" t="str">
            <v>F-28</v>
          </cell>
          <cell r="F369"/>
          <cell r="G369">
            <v>4</v>
          </cell>
          <cell r="H369">
            <v>10</v>
          </cell>
          <cell r="I369">
            <v>10</v>
          </cell>
          <cell r="J369">
            <v>24</v>
          </cell>
          <cell r="K369">
            <v>10</v>
          </cell>
          <cell r="L369" t="str">
            <v>N</v>
          </cell>
          <cell r="M369">
            <v>10</v>
          </cell>
          <cell r="N369">
            <v>20</v>
          </cell>
          <cell r="O369" t="str">
            <v>N</v>
          </cell>
          <cell r="P369">
            <v>10</v>
          </cell>
          <cell r="Q369">
            <v>8</v>
          </cell>
          <cell r="R369">
            <v>18</v>
          </cell>
          <cell r="S369">
            <v>5</v>
          </cell>
          <cell r="T369">
            <v>10</v>
          </cell>
          <cell r="U369">
            <v>9</v>
          </cell>
          <cell r="V369">
            <v>24</v>
          </cell>
          <cell r="W369">
            <v>10</v>
          </cell>
          <cell r="X369" t="str">
            <v>A</v>
          </cell>
          <cell r="Y369">
            <v>10</v>
          </cell>
          <cell r="Z369">
            <v>20</v>
          </cell>
          <cell r="AA369">
            <v>106</v>
          </cell>
          <cell r="AB369">
            <v>8</v>
          </cell>
          <cell r="AC369">
            <v>9</v>
          </cell>
          <cell r="AD369">
            <v>37</v>
          </cell>
          <cell r="AE369">
            <v>54</v>
          </cell>
          <cell r="AF369">
            <v>29</v>
          </cell>
          <cell r="AG369">
            <v>83</v>
          </cell>
          <cell r="AH369" t="str">
            <v>A</v>
          </cell>
          <cell r="AI369">
            <v>8</v>
          </cell>
          <cell r="AJ369">
            <v>33</v>
          </cell>
          <cell r="AK369">
            <v>41</v>
          </cell>
          <cell r="AL369">
            <v>30</v>
          </cell>
          <cell r="AM369">
            <v>71</v>
          </cell>
          <cell r="AN369">
            <v>8</v>
          </cell>
          <cell r="AO369">
            <v>8</v>
          </cell>
          <cell r="AP369">
            <v>38</v>
          </cell>
          <cell r="AQ369">
            <v>54</v>
          </cell>
          <cell r="AR369">
            <v>31</v>
          </cell>
          <cell r="AS369">
            <v>85</v>
          </cell>
          <cell r="AT369">
            <v>6</v>
          </cell>
          <cell r="AU369">
            <v>7</v>
          </cell>
          <cell r="AV369">
            <v>37</v>
          </cell>
          <cell r="AW369">
            <v>50</v>
          </cell>
          <cell r="AX369">
            <v>32</v>
          </cell>
          <cell r="AY369">
            <v>82</v>
          </cell>
          <cell r="AZ369">
            <v>8</v>
          </cell>
          <cell r="BA369">
            <v>5</v>
          </cell>
          <cell r="BB369">
            <v>27</v>
          </cell>
          <cell r="BC369">
            <v>40</v>
          </cell>
          <cell r="BD369">
            <v>26</v>
          </cell>
          <cell r="BE369">
            <v>66</v>
          </cell>
          <cell r="BF369">
            <v>387</v>
          </cell>
          <cell r="BG369">
            <v>69</v>
          </cell>
          <cell r="BH369">
            <v>562</v>
          </cell>
          <cell r="BI369">
            <v>74.933333333333323</v>
          </cell>
          <cell r="BK369" t="str">
            <v>B+</v>
          </cell>
          <cell r="BL369" t="str">
            <v>E</v>
          </cell>
          <cell r="BM369" t="str">
            <v>D+</v>
          </cell>
          <cell r="BN369" t="str">
            <v>A</v>
          </cell>
          <cell r="BO369" t="str">
            <v>B</v>
          </cell>
          <cell r="BP369" t="str">
            <v>B+</v>
          </cell>
          <cell r="BQ369" t="str">
            <v>A++</v>
          </cell>
          <cell r="BR369" t="str">
            <v>A++</v>
          </cell>
          <cell r="BS369" t="str">
            <v>A++</v>
          </cell>
          <cell r="BT369" t="str">
            <v>B</v>
          </cell>
          <cell r="BU369" t="str">
            <v>B+</v>
          </cell>
          <cell r="BW369">
            <v>2</v>
          </cell>
          <cell r="BX369">
            <v>4</v>
          </cell>
          <cell r="BY369">
            <v>4</v>
          </cell>
          <cell r="BZ369">
            <v>2</v>
          </cell>
          <cell r="CA369">
            <v>2</v>
          </cell>
          <cell r="CB369">
            <v>1</v>
          </cell>
          <cell r="CC369">
            <v>1</v>
          </cell>
          <cell r="CD369">
            <v>1.5</v>
          </cell>
          <cell r="CE369">
            <v>1</v>
          </cell>
          <cell r="CF369">
            <v>1.5</v>
          </cell>
          <cell r="CG369">
            <v>0.5</v>
          </cell>
          <cell r="CH369">
            <v>20.5</v>
          </cell>
          <cell r="CI369">
            <v>0</v>
          </cell>
          <cell r="CJ369" t="str">
            <v>Pass</v>
          </cell>
          <cell r="CK369">
            <v>7.13</v>
          </cell>
        </row>
        <row r="370">
          <cell r="B370" t="str">
            <v>PIET23CA029</v>
          </cell>
          <cell r="C370" t="str">
            <v>KARTIK KUMAR</v>
          </cell>
          <cell r="D370" t="str">
            <v>23EPTCA029</v>
          </cell>
          <cell r="E370" t="str">
            <v>F-29</v>
          </cell>
          <cell r="F370"/>
          <cell r="G370">
            <v>3</v>
          </cell>
          <cell r="H370">
            <v>5</v>
          </cell>
          <cell r="I370">
            <v>10</v>
          </cell>
          <cell r="J370">
            <v>18</v>
          </cell>
          <cell r="K370">
            <v>8</v>
          </cell>
          <cell r="L370" t="str">
            <v>N</v>
          </cell>
          <cell r="M370">
            <v>10</v>
          </cell>
          <cell r="N370">
            <v>18</v>
          </cell>
          <cell r="O370" t="str">
            <v>N</v>
          </cell>
          <cell r="P370">
            <v>7</v>
          </cell>
          <cell r="Q370">
            <v>8</v>
          </cell>
          <cell r="R370">
            <v>15</v>
          </cell>
          <cell r="S370" t="str">
            <v>N</v>
          </cell>
          <cell r="T370">
            <v>6</v>
          </cell>
          <cell r="U370">
            <v>9</v>
          </cell>
          <cell r="V370">
            <v>15</v>
          </cell>
          <cell r="W370">
            <v>0</v>
          </cell>
          <cell r="X370">
            <v>8</v>
          </cell>
          <cell r="Y370">
            <v>10</v>
          </cell>
          <cell r="Z370">
            <v>18</v>
          </cell>
          <cell r="AA370">
            <v>84</v>
          </cell>
          <cell r="AB370">
            <v>6</v>
          </cell>
          <cell r="AC370">
            <v>7</v>
          </cell>
          <cell r="AD370">
            <v>33</v>
          </cell>
          <cell r="AE370">
            <v>46</v>
          </cell>
          <cell r="AF370">
            <v>30</v>
          </cell>
          <cell r="AG370">
            <v>76</v>
          </cell>
          <cell r="AH370">
            <v>7</v>
          </cell>
          <cell r="AI370">
            <v>6</v>
          </cell>
          <cell r="AJ370">
            <v>35</v>
          </cell>
          <cell r="AK370">
            <v>48</v>
          </cell>
          <cell r="AL370">
            <v>26</v>
          </cell>
          <cell r="AM370">
            <v>74</v>
          </cell>
          <cell r="AN370">
            <v>6</v>
          </cell>
          <cell r="AO370">
            <v>6</v>
          </cell>
          <cell r="AP370">
            <v>30</v>
          </cell>
          <cell r="AQ370">
            <v>42</v>
          </cell>
          <cell r="AR370">
            <v>24</v>
          </cell>
          <cell r="AS370">
            <v>66</v>
          </cell>
          <cell r="AT370">
            <v>8</v>
          </cell>
          <cell r="AU370">
            <v>5</v>
          </cell>
          <cell r="AV370">
            <v>39</v>
          </cell>
          <cell r="AW370">
            <v>52</v>
          </cell>
          <cell r="AX370">
            <v>26</v>
          </cell>
          <cell r="AY370">
            <v>78</v>
          </cell>
          <cell r="AZ370">
            <v>7</v>
          </cell>
          <cell r="BA370">
            <v>7</v>
          </cell>
          <cell r="BB370">
            <v>26</v>
          </cell>
          <cell r="BC370">
            <v>40</v>
          </cell>
          <cell r="BD370">
            <v>26</v>
          </cell>
          <cell r="BE370">
            <v>66</v>
          </cell>
          <cell r="BF370">
            <v>360</v>
          </cell>
          <cell r="BG370">
            <v>70</v>
          </cell>
          <cell r="BH370">
            <v>514</v>
          </cell>
          <cell r="BI370">
            <v>68.533333333333331</v>
          </cell>
          <cell r="BK370" t="str">
            <v>B+</v>
          </cell>
          <cell r="BL370" t="str">
            <v>F</v>
          </cell>
          <cell r="BM370" t="str">
            <v>E+</v>
          </cell>
          <cell r="BN370" t="str">
            <v>D+</v>
          </cell>
          <cell r="BO370" t="str">
            <v>D</v>
          </cell>
          <cell r="BP370" t="str">
            <v>A</v>
          </cell>
          <cell r="BQ370" t="str">
            <v>A+</v>
          </cell>
          <cell r="BR370" t="str">
            <v>B</v>
          </cell>
          <cell r="BS370" t="str">
            <v>A+</v>
          </cell>
          <cell r="BT370" t="str">
            <v>B</v>
          </cell>
          <cell r="BU370" t="str">
            <v>B+</v>
          </cell>
          <cell r="BW370">
            <v>2</v>
          </cell>
          <cell r="BX370">
            <v>4</v>
          </cell>
          <cell r="BY370">
            <v>4</v>
          </cell>
          <cell r="BZ370">
            <v>2</v>
          </cell>
          <cell r="CA370">
            <v>2</v>
          </cell>
          <cell r="CB370">
            <v>1</v>
          </cell>
          <cell r="CC370">
            <v>1</v>
          </cell>
          <cell r="CD370">
            <v>1.5</v>
          </cell>
          <cell r="CE370">
            <v>1</v>
          </cell>
          <cell r="CF370">
            <v>1.5</v>
          </cell>
          <cell r="CG370">
            <v>0.5</v>
          </cell>
          <cell r="CH370">
            <v>20.5</v>
          </cell>
          <cell r="CI370">
            <v>1</v>
          </cell>
          <cell r="CJ370" t="str">
            <v>Fail</v>
          </cell>
          <cell r="CK370">
            <v>5.4634146341463419</v>
          </cell>
        </row>
        <row r="371">
          <cell r="B371" t="str">
            <v>PIET23CA030</v>
          </cell>
          <cell r="C371" t="str">
            <v>KARTIKEY MATHUR</v>
          </cell>
          <cell r="D371" t="str">
            <v>23EPTCA030</v>
          </cell>
          <cell r="E371" t="str">
            <v>F-30</v>
          </cell>
          <cell r="F371"/>
          <cell r="G371">
            <v>10</v>
          </cell>
          <cell r="H371">
            <v>10</v>
          </cell>
          <cell r="I371">
            <v>10</v>
          </cell>
          <cell r="J371">
            <v>30</v>
          </cell>
          <cell r="K371">
            <v>7</v>
          </cell>
          <cell r="L371">
            <v>10</v>
          </cell>
          <cell r="M371">
            <v>10</v>
          </cell>
          <cell r="N371">
            <v>27</v>
          </cell>
          <cell r="O371">
            <v>6</v>
          </cell>
          <cell r="P371">
            <v>10</v>
          </cell>
          <cell r="Q371">
            <v>8</v>
          </cell>
          <cell r="R371">
            <v>24</v>
          </cell>
          <cell r="S371">
            <v>6</v>
          </cell>
          <cell r="T371">
            <v>10</v>
          </cell>
          <cell r="U371">
            <v>10</v>
          </cell>
          <cell r="V371">
            <v>26</v>
          </cell>
          <cell r="W371">
            <v>8</v>
          </cell>
          <cell r="X371">
            <v>10</v>
          </cell>
          <cell r="Y371">
            <v>10</v>
          </cell>
          <cell r="Z371">
            <v>28</v>
          </cell>
          <cell r="AA371">
            <v>135</v>
          </cell>
          <cell r="AB371">
            <v>9</v>
          </cell>
          <cell r="AC371">
            <v>8</v>
          </cell>
          <cell r="AD371">
            <v>38</v>
          </cell>
          <cell r="AE371">
            <v>55</v>
          </cell>
          <cell r="AF371">
            <v>36</v>
          </cell>
          <cell r="AG371">
            <v>91</v>
          </cell>
          <cell r="AH371">
            <v>8</v>
          </cell>
          <cell r="AI371">
            <v>7</v>
          </cell>
          <cell r="AJ371">
            <v>32</v>
          </cell>
          <cell r="AK371">
            <v>47</v>
          </cell>
          <cell r="AL371">
            <v>25</v>
          </cell>
          <cell r="AM371">
            <v>72</v>
          </cell>
          <cell r="AN371">
            <v>9</v>
          </cell>
          <cell r="AO371">
            <v>9</v>
          </cell>
          <cell r="AP371">
            <v>40</v>
          </cell>
          <cell r="AQ371">
            <v>58</v>
          </cell>
          <cell r="AR371">
            <v>36</v>
          </cell>
          <cell r="AS371">
            <v>94</v>
          </cell>
          <cell r="AT371">
            <v>7</v>
          </cell>
          <cell r="AU371">
            <v>9</v>
          </cell>
          <cell r="AV371">
            <v>40</v>
          </cell>
          <cell r="AW371">
            <v>56</v>
          </cell>
          <cell r="AX371">
            <v>28</v>
          </cell>
          <cell r="AY371">
            <v>84</v>
          </cell>
          <cell r="AZ371">
            <v>8</v>
          </cell>
          <cell r="BA371">
            <v>6</v>
          </cell>
          <cell r="BB371">
            <v>40</v>
          </cell>
          <cell r="BC371">
            <v>54</v>
          </cell>
          <cell r="BD371">
            <v>32</v>
          </cell>
          <cell r="BE371">
            <v>86</v>
          </cell>
          <cell r="BF371">
            <v>427</v>
          </cell>
          <cell r="BG371">
            <v>91</v>
          </cell>
          <cell r="BH371">
            <v>653</v>
          </cell>
          <cell r="BI371">
            <v>87.066666666666663</v>
          </cell>
          <cell r="BK371" t="str">
            <v>A++</v>
          </cell>
          <cell r="BL371" t="str">
            <v>B</v>
          </cell>
          <cell r="BM371" t="str">
            <v>C+</v>
          </cell>
          <cell r="BN371" t="str">
            <v>A</v>
          </cell>
          <cell r="BO371" t="str">
            <v>A</v>
          </cell>
          <cell r="BP371" t="str">
            <v>A</v>
          </cell>
          <cell r="BQ371" t="str">
            <v>A++</v>
          </cell>
          <cell r="BR371" t="str">
            <v>A++</v>
          </cell>
          <cell r="BS371" t="str">
            <v>A++</v>
          </cell>
          <cell r="BT371" t="str">
            <v>A++</v>
          </cell>
          <cell r="BU371" t="str">
            <v>A++</v>
          </cell>
          <cell r="BW371">
            <v>2</v>
          </cell>
          <cell r="BX371">
            <v>4</v>
          </cell>
          <cell r="BY371">
            <v>4</v>
          </cell>
          <cell r="BZ371">
            <v>2</v>
          </cell>
          <cell r="CA371">
            <v>2</v>
          </cell>
          <cell r="CB371">
            <v>1</v>
          </cell>
          <cell r="CC371">
            <v>1</v>
          </cell>
          <cell r="CD371">
            <v>1.5</v>
          </cell>
          <cell r="CE371">
            <v>1</v>
          </cell>
          <cell r="CF371">
            <v>1.5</v>
          </cell>
          <cell r="CG371">
            <v>0.5</v>
          </cell>
          <cell r="CH371">
            <v>20.5</v>
          </cell>
          <cell r="CI371">
            <v>0</v>
          </cell>
          <cell r="CJ371" t="str">
            <v>Pass</v>
          </cell>
          <cell r="CK371">
            <v>8.56</v>
          </cell>
        </row>
        <row r="372">
          <cell r="B372" t="str">
            <v>PIET23CA031</v>
          </cell>
          <cell r="C372" t="str">
            <v>KAUSHAL DAGUR</v>
          </cell>
          <cell r="D372" t="str">
            <v>23EPTCA031</v>
          </cell>
          <cell r="E372" t="str">
            <v>F-31</v>
          </cell>
          <cell r="F372"/>
          <cell r="G372" t="str">
            <v>A</v>
          </cell>
          <cell r="H372">
            <v>8</v>
          </cell>
          <cell r="I372">
            <v>10</v>
          </cell>
          <cell r="J372">
            <v>18</v>
          </cell>
          <cell r="K372" t="str">
            <v>A</v>
          </cell>
          <cell r="L372">
            <v>9</v>
          </cell>
          <cell r="M372">
            <v>10</v>
          </cell>
          <cell r="N372">
            <v>19</v>
          </cell>
          <cell r="O372" t="str">
            <v>A</v>
          </cell>
          <cell r="P372">
            <v>10</v>
          </cell>
          <cell r="Q372">
            <v>10</v>
          </cell>
          <cell r="R372">
            <v>20</v>
          </cell>
          <cell r="S372" t="str">
            <v>A</v>
          </cell>
          <cell r="T372">
            <v>10</v>
          </cell>
          <cell r="U372">
            <v>10</v>
          </cell>
          <cell r="V372">
            <v>20</v>
          </cell>
          <cell r="W372" t="str">
            <v>A</v>
          </cell>
          <cell r="X372">
            <v>10</v>
          </cell>
          <cell r="Y372">
            <v>10</v>
          </cell>
          <cell r="Z372">
            <v>20</v>
          </cell>
          <cell r="AA372">
            <v>97</v>
          </cell>
          <cell r="AB372" t="str">
            <v>A</v>
          </cell>
          <cell r="AC372">
            <v>9</v>
          </cell>
          <cell r="AD372">
            <v>36</v>
          </cell>
          <cell r="AE372">
            <v>45</v>
          </cell>
          <cell r="AF372">
            <v>31</v>
          </cell>
          <cell r="AG372">
            <v>76</v>
          </cell>
          <cell r="AH372" t="str">
            <v>A</v>
          </cell>
          <cell r="AI372">
            <v>7</v>
          </cell>
          <cell r="AJ372">
            <v>36</v>
          </cell>
          <cell r="AK372">
            <v>43</v>
          </cell>
          <cell r="AL372">
            <v>29</v>
          </cell>
          <cell r="AM372">
            <v>72</v>
          </cell>
          <cell r="AN372" t="str">
            <v>A</v>
          </cell>
          <cell r="AO372">
            <v>9</v>
          </cell>
          <cell r="AP372">
            <v>40</v>
          </cell>
          <cell r="AQ372">
            <v>49</v>
          </cell>
          <cell r="AR372">
            <v>36</v>
          </cell>
          <cell r="AS372">
            <v>85</v>
          </cell>
          <cell r="AT372" t="str">
            <v>A</v>
          </cell>
          <cell r="AU372">
            <v>8</v>
          </cell>
          <cell r="AV372">
            <v>37</v>
          </cell>
          <cell r="AW372">
            <v>45</v>
          </cell>
          <cell r="AX372">
            <v>29</v>
          </cell>
          <cell r="AY372">
            <v>74</v>
          </cell>
          <cell r="AZ372" t="str">
            <v>A</v>
          </cell>
          <cell r="BA372">
            <v>6</v>
          </cell>
          <cell r="BB372">
            <v>39</v>
          </cell>
          <cell r="BC372">
            <v>45</v>
          </cell>
          <cell r="BD372">
            <v>26</v>
          </cell>
          <cell r="BE372">
            <v>71</v>
          </cell>
          <cell r="BF372">
            <v>378</v>
          </cell>
          <cell r="BG372">
            <v>98</v>
          </cell>
          <cell r="BH372">
            <v>573</v>
          </cell>
          <cell r="BI372">
            <v>76.400000000000006</v>
          </cell>
          <cell r="BK372" t="str">
            <v>A++</v>
          </cell>
          <cell r="BL372" t="str">
            <v>F</v>
          </cell>
          <cell r="BM372" t="str">
            <v>E+</v>
          </cell>
          <cell r="BN372" t="str">
            <v>E+</v>
          </cell>
          <cell r="BO372" t="str">
            <v>D+</v>
          </cell>
          <cell r="BP372" t="str">
            <v>A</v>
          </cell>
          <cell r="BQ372" t="str">
            <v>A+</v>
          </cell>
          <cell r="BR372" t="str">
            <v>A++</v>
          </cell>
          <cell r="BS372" t="str">
            <v>A</v>
          </cell>
          <cell r="BT372" t="str">
            <v>B+</v>
          </cell>
          <cell r="BU372" t="str">
            <v>A++</v>
          </cell>
          <cell r="BW372">
            <v>2</v>
          </cell>
          <cell r="BX372">
            <v>4</v>
          </cell>
          <cell r="BY372">
            <v>4</v>
          </cell>
          <cell r="BZ372">
            <v>2</v>
          </cell>
          <cell r="CA372">
            <v>2</v>
          </cell>
          <cell r="CB372">
            <v>1</v>
          </cell>
          <cell r="CC372">
            <v>1</v>
          </cell>
          <cell r="CD372">
            <v>1.5</v>
          </cell>
          <cell r="CE372">
            <v>1</v>
          </cell>
          <cell r="CF372">
            <v>1.5</v>
          </cell>
          <cell r="CG372">
            <v>0.5</v>
          </cell>
          <cell r="CH372">
            <v>20.5</v>
          </cell>
          <cell r="CI372">
            <v>1</v>
          </cell>
          <cell r="CJ372" t="str">
            <v>Fail</v>
          </cell>
          <cell r="CK372">
            <v>5.8536585365853657</v>
          </cell>
        </row>
        <row r="373">
          <cell r="B373" t="str">
            <v>PIET23CA032</v>
          </cell>
          <cell r="C373" t="str">
            <v>KRISH AGARWAL</v>
          </cell>
          <cell r="D373" t="str">
            <v>23EPTCA032</v>
          </cell>
          <cell r="E373" t="str">
            <v>F-32</v>
          </cell>
          <cell r="F373"/>
          <cell r="G373">
            <v>4</v>
          </cell>
          <cell r="H373">
            <v>8</v>
          </cell>
          <cell r="I373">
            <v>10</v>
          </cell>
          <cell r="J373">
            <v>22</v>
          </cell>
          <cell r="K373">
            <v>2</v>
          </cell>
          <cell r="L373">
            <v>7</v>
          </cell>
          <cell r="M373">
            <v>10</v>
          </cell>
          <cell r="N373">
            <v>19</v>
          </cell>
          <cell r="O373">
            <v>3</v>
          </cell>
          <cell r="P373">
            <v>9</v>
          </cell>
          <cell r="Q373">
            <v>10</v>
          </cell>
          <cell r="R373">
            <v>22</v>
          </cell>
          <cell r="S373" t="str">
            <v>A</v>
          </cell>
          <cell r="T373">
            <v>9</v>
          </cell>
          <cell r="U373">
            <v>9</v>
          </cell>
          <cell r="V373">
            <v>18</v>
          </cell>
          <cell r="W373">
            <v>3</v>
          </cell>
          <cell r="X373">
            <v>7</v>
          </cell>
          <cell r="Y373">
            <v>10</v>
          </cell>
          <cell r="Z373">
            <v>20</v>
          </cell>
          <cell r="AA373">
            <v>101</v>
          </cell>
          <cell r="AB373">
            <v>7</v>
          </cell>
          <cell r="AC373">
            <v>8</v>
          </cell>
          <cell r="AD373">
            <v>38</v>
          </cell>
          <cell r="AE373">
            <v>53</v>
          </cell>
          <cell r="AF373">
            <v>24</v>
          </cell>
          <cell r="AG373">
            <v>77</v>
          </cell>
          <cell r="AH373">
            <v>8</v>
          </cell>
          <cell r="AI373">
            <v>5</v>
          </cell>
          <cell r="AJ373">
            <v>34</v>
          </cell>
          <cell r="AK373">
            <v>47</v>
          </cell>
          <cell r="AL373">
            <v>25</v>
          </cell>
          <cell r="AM373">
            <v>72</v>
          </cell>
          <cell r="AN373">
            <v>7</v>
          </cell>
          <cell r="AO373">
            <v>8</v>
          </cell>
          <cell r="AP373">
            <v>34</v>
          </cell>
          <cell r="AQ373">
            <v>49</v>
          </cell>
          <cell r="AR373">
            <v>32</v>
          </cell>
          <cell r="AS373">
            <v>81</v>
          </cell>
          <cell r="AT373" t="str">
            <v>A</v>
          </cell>
          <cell r="AU373">
            <v>6</v>
          </cell>
          <cell r="AV373">
            <v>36</v>
          </cell>
          <cell r="AW373">
            <v>42</v>
          </cell>
          <cell r="AX373">
            <v>21</v>
          </cell>
          <cell r="AY373">
            <v>63</v>
          </cell>
          <cell r="AZ373">
            <v>7</v>
          </cell>
          <cell r="BA373">
            <v>9</v>
          </cell>
          <cell r="BB373">
            <v>31</v>
          </cell>
          <cell r="BC373">
            <v>47</v>
          </cell>
          <cell r="BD373">
            <v>30</v>
          </cell>
          <cell r="BE373">
            <v>77</v>
          </cell>
          <cell r="BF373">
            <v>370</v>
          </cell>
          <cell r="BG373">
            <v>87</v>
          </cell>
          <cell r="BH373">
            <v>558</v>
          </cell>
          <cell r="BI373">
            <v>74.400000000000006</v>
          </cell>
          <cell r="BK373" t="str">
            <v>D+</v>
          </cell>
          <cell r="BL373" t="str">
            <v>F</v>
          </cell>
          <cell r="BM373" t="str">
            <v>E+</v>
          </cell>
          <cell r="BN373" t="str">
            <v>F</v>
          </cell>
          <cell r="BO373" t="str">
            <v>F</v>
          </cell>
          <cell r="BP373" t="str">
            <v>A</v>
          </cell>
          <cell r="BQ373" t="str">
            <v>A+</v>
          </cell>
          <cell r="BR373" t="str">
            <v>A++</v>
          </cell>
          <cell r="BS373" t="str">
            <v>B</v>
          </cell>
          <cell r="BT373" t="str">
            <v>A+</v>
          </cell>
          <cell r="BU373" t="str">
            <v>A++</v>
          </cell>
          <cell r="BW373">
            <v>2</v>
          </cell>
          <cell r="BX373">
            <v>4</v>
          </cell>
          <cell r="BY373">
            <v>4</v>
          </cell>
          <cell r="BZ373">
            <v>2</v>
          </cell>
          <cell r="CA373">
            <v>2</v>
          </cell>
          <cell r="CB373">
            <v>1</v>
          </cell>
          <cell r="CC373">
            <v>1</v>
          </cell>
          <cell r="CD373">
            <v>1.5</v>
          </cell>
          <cell r="CE373">
            <v>1</v>
          </cell>
          <cell r="CF373">
            <v>1.5</v>
          </cell>
          <cell r="CG373">
            <v>0.5</v>
          </cell>
          <cell r="CH373">
            <v>20.5</v>
          </cell>
          <cell r="CI373">
            <v>3</v>
          </cell>
          <cell r="CJ373" t="str">
            <v>Fail</v>
          </cell>
          <cell r="CK373">
            <v>4.41</v>
          </cell>
        </row>
        <row r="374">
          <cell r="B374" t="str">
            <v>PIET23CA033</v>
          </cell>
          <cell r="C374" t="str">
            <v>KRISH KHANDELWAL</v>
          </cell>
          <cell r="D374" t="str">
            <v>23EPTCA033</v>
          </cell>
          <cell r="E374" t="str">
            <v>F-33</v>
          </cell>
          <cell r="F374"/>
          <cell r="G374">
            <v>7</v>
          </cell>
          <cell r="H374">
            <v>10</v>
          </cell>
          <cell r="I374">
            <v>10</v>
          </cell>
          <cell r="J374">
            <v>27</v>
          </cell>
          <cell r="K374">
            <v>7</v>
          </cell>
          <cell r="L374">
            <v>10</v>
          </cell>
          <cell r="M374">
            <v>10</v>
          </cell>
          <cell r="N374">
            <v>27</v>
          </cell>
          <cell r="O374">
            <v>5</v>
          </cell>
          <cell r="P374">
            <v>10</v>
          </cell>
          <cell r="Q374">
            <v>10</v>
          </cell>
          <cell r="R374">
            <v>25</v>
          </cell>
          <cell r="S374">
            <v>7</v>
          </cell>
          <cell r="T374">
            <v>10</v>
          </cell>
          <cell r="U374">
            <v>10</v>
          </cell>
          <cell r="V374">
            <v>27</v>
          </cell>
          <cell r="W374">
            <v>4</v>
          </cell>
          <cell r="X374">
            <v>10</v>
          </cell>
          <cell r="Y374">
            <v>10</v>
          </cell>
          <cell r="Z374">
            <v>24</v>
          </cell>
          <cell r="AA374">
            <v>130</v>
          </cell>
          <cell r="AB374">
            <v>9</v>
          </cell>
          <cell r="AC374">
            <v>9</v>
          </cell>
          <cell r="AD374">
            <v>39</v>
          </cell>
          <cell r="AE374">
            <v>57</v>
          </cell>
          <cell r="AF374">
            <v>38</v>
          </cell>
          <cell r="AG374">
            <v>95</v>
          </cell>
          <cell r="AH374">
            <v>6</v>
          </cell>
          <cell r="AI374">
            <v>6</v>
          </cell>
          <cell r="AJ374">
            <v>35</v>
          </cell>
          <cell r="AK374">
            <v>47</v>
          </cell>
          <cell r="AL374">
            <v>29</v>
          </cell>
          <cell r="AM374">
            <v>76</v>
          </cell>
          <cell r="AN374">
            <v>9</v>
          </cell>
          <cell r="AO374">
            <v>9</v>
          </cell>
          <cell r="AP374">
            <v>39</v>
          </cell>
          <cell r="AQ374">
            <v>57</v>
          </cell>
          <cell r="AR374">
            <v>32</v>
          </cell>
          <cell r="AS374">
            <v>89</v>
          </cell>
          <cell r="AT374">
            <v>8</v>
          </cell>
          <cell r="AU374">
            <v>9</v>
          </cell>
          <cell r="AV374">
            <v>39</v>
          </cell>
          <cell r="AW374">
            <v>56</v>
          </cell>
          <cell r="AX374">
            <v>31</v>
          </cell>
          <cell r="AY374">
            <v>87</v>
          </cell>
          <cell r="AZ374">
            <v>7</v>
          </cell>
          <cell r="BA374">
            <v>6</v>
          </cell>
          <cell r="BB374">
            <v>35</v>
          </cell>
          <cell r="BC374">
            <v>48</v>
          </cell>
          <cell r="BD374">
            <v>34</v>
          </cell>
          <cell r="BE374">
            <v>82</v>
          </cell>
          <cell r="BF374">
            <v>429</v>
          </cell>
          <cell r="BG374">
            <v>100</v>
          </cell>
          <cell r="BH374">
            <v>659</v>
          </cell>
          <cell r="BI374">
            <v>87.866666666666674</v>
          </cell>
          <cell r="BK374" t="str">
            <v>A++</v>
          </cell>
          <cell r="BL374" t="str">
            <v>B+</v>
          </cell>
          <cell r="BM374" t="str">
            <v>B</v>
          </cell>
          <cell r="BN374" t="str">
            <v>C+</v>
          </cell>
          <cell r="BO374" t="str">
            <v>B</v>
          </cell>
          <cell r="BP374" t="str">
            <v>A+</v>
          </cell>
          <cell r="BQ374" t="str">
            <v>A++</v>
          </cell>
          <cell r="BR374" t="str">
            <v>A++</v>
          </cell>
          <cell r="BS374" t="str">
            <v>A++</v>
          </cell>
          <cell r="BT374" t="str">
            <v>A++</v>
          </cell>
          <cell r="BU374" t="str">
            <v>A++</v>
          </cell>
          <cell r="BW374">
            <v>2</v>
          </cell>
          <cell r="BX374">
            <v>4</v>
          </cell>
          <cell r="BY374">
            <v>4</v>
          </cell>
          <cell r="BZ374">
            <v>2</v>
          </cell>
          <cell r="CA374">
            <v>2</v>
          </cell>
          <cell r="CB374">
            <v>1</v>
          </cell>
          <cell r="CC374">
            <v>1</v>
          </cell>
          <cell r="CD374">
            <v>1.5</v>
          </cell>
          <cell r="CE374">
            <v>1</v>
          </cell>
          <cell r="CF374">
            <v>1.5</v>
          </cell>
          <cell r="CG374">
            <v>0.5</v>
          </cell>
          <cell r="CH374">
            <v>20.5</v>
          </cell>
          <cell r="CI374">
            <v>0</v>
          </cell>
          <cell r="CJ374" t="str">
            <v>Pass</v>
          </cell>
          <cell r="CK374">
            <v>8.5399999999999991</v>
          </cell>
        </row>
        <row r="375">
          <cell r="B375" t="str">
            <v>PIET23CA034</v>
          </cell>
          <cell r="C375" t="str">
            <v>KRISH SHARMA</v>
          </cell>
          <cell r="D375" t="str">
            <v>23EPTCA034</v>
          </cell>
          <cell r="E375" t="str">
            <v>F-34</v>
          </cell>
          <cell r="F375"/>
          <cell r="G375">
            <v>5</v>
          </cell>
          <cell r="H375">
            <v>9</v>
          </cell>
          <cell r="I375">
            <v>10</v>
          </cell>
          <cell r="J375">
            <v>24</v>
          </cell>
          <cell r="K375">
            <v>7</v>
          </cell>
          <cell r="L375">
            <v>9</v>
          </cell>
          <cell r="M375">
            <v>10</v>
          </cell>
          <cell r="N375">
            <v>26</v>
          </cell>
          <cell r="O375">
            <v>6</v>
          </cell>
          <cell r="P375">
            <v>10</v>
          </cell>
          <cell r="Q375">
            <v>10</v>
          </cell>
          <cell r="R375">
            <v>26</v>
          </cell>
          <cell r="S375">
            <v>5</v>
          </cell>
          <cell r="T375">
            <v>10</v>
          </cell>
          <cell r="U375">
            <v>9</v>
          </cell>
          <cell r="V375">
            <v>24</v>
          </cell>
          <cell r="W375">
            <v>7</v>
          </cell>
          <cell r="X375">
            <v>10</v>
          </cell>
          <cell r="Y375">
            <v>10</v>
          </cell>
          <cell r="Z375">
            <v>27</v>
          </cell>
          <cell r="AA375">
            <v>127</v>
          </cell>
          <cell r="AB375">
            <v>7</v>
          </cell>
          <cell r="AC375">
            <v>7</v>
          </cell>
          <cell r="AD375">
            <v>35</v>
          </cell>
          <cell r="AE375">
            <v>49</v>
          </cell>
          <cell r="AF375">
            <v>38</v>
          </cell>
          <cell r="AG375">
            <v>87</v>
          </cell>
          <cell r="AH375">
            <v>8</v>
          </cell>
          <cell r="AI375">
            <v>8</v>
          </cell>
          <cell r="AJ375">
            <v>34</v>
          </cell>
          <cell r="AK375">
            <v>50</v>
          </cell>
          <cell r="AL375">
            <v>24</v>
          </cell>
          <cell r="AM375">
            <v>74</v>
          </cell>
          <cell r="AN375">
            <v>9</v>
          </cell>
          <cell r="AO375">
            <v>9</v>
          </cell>
          <cell r="AP375">
            <v>40</v>
          </cell>
          <cell r="AQ375">
            <v>58</v>
          </cell>
          <cell r="AR375">
            <v>35</v>
          </cell>
          <cell r="AS375">
            <v>93</v>
          </cell>
          <cell r="AT375">
            <v>7</v>
          </cell>
          <cell r="AU375">
            <v>9</v>
          </cell>
          <cell r="AV375">
            <v>40</v>
          </cell>
          <cell r="AW375">
            <v>56</v>
          </cell>
          <cell r="AX375">
            <v>27</v>
          </cell>
          <cell r="AY375">
            <v>83</v>
          </cell>
          <cell r="AZ375">
            <v>8</v>
          </cell>
          <cell r="BA375">
            <v>7</v>
          </cell>
          <cell r="BB375">
            <v>39</v>
          </cell>
          <cell r="BC375">
            <v>54</v>
          </cell>
          <cell r="BD375">
            <v>29</v>
          </cell>
          <cell r="BE375">
            <v>83</v>
          </cell>
          <cell r="BF375">
            <v>420</v>
          </cell>
          <cell r="BG375">
            <v>92</v>
          </cell>
          <cell r="BH375">
            <v>639</v>
          </cell>
          <cell r="BI375">
            <v>85.2</v>
          </cell>
          <cell r="BK375" t="str">
            <v>A++</v>
          </cell>
          <cell r="BL375" t="str">
            <v>C</v>
          </cell>
          <cell r="BM375" t="str">
            <v>C+</v>
          </cell>
          <cell r="BN375" t="str">
            <v>B</v>
          </cell>
          <cell r="BO375" t="str">
            <v>C+</v>
          </cell>
          <cell r="BP375" t="str">
            <v>A</v>
          </cell>
          <cell r="BQ375" t="str">
            <v>A++</v>
          </cell>
          <cell r="BR375" t="str">
            <v>A++</v>
          </cell>
          <cell r="BS375" t="str">
            <v>A++</v>
          </cell>
          <cell r="BT375" t="str">
            <v>A++</v>
          </cell>
          <cell r="BU375" t="str">
            <v>A++</v>
          </cell>
          <cell r="BW375">
            <v>2</v>
          </cell>
          <cell r="BX375">
            <v>4</v>
          </cell>
          <cell r="BY375">
            <v>4</v>
          </cell>
          <cell r="BZ375">
            <v>2</v>
          </cell>
          <cell r="CA375">
            <v>2</v>
          </cell>
          <cell r="CB375">
            <v>1</v>
          </cell>
          <cell r="CC375">
            <v>1</v>
          </cell>
          <cell r="CD375">
            <v>1.5</v>
          </cell>
          <cell r="CE375">
            <v>1</v>
          </cell>
          <cell r="CF375">
            <v>1.5</v>
          </cell>
          <cell r="CG375">
            <v>0.5</v>
          </cell>
          <cell r="CH375">
            <v>20.5</v>
          </cell>
          <cell r="CI375">
            <v>0</v>
          </cell>
          <cell r="CJ375" t="str">
            <v>Pass</v>
          </cell>
          <cell r="CK375">
            <v>8.1199999999999992</v>
          </cell>
        </row>
        <row r="376">
          <cell r="B376" t="str">
            <v>PIET23CA035</v>
          </cell>
          <cell r="C376" t="str">
            <v>KRISHAN PAL SINGH</v>
          </cell>
          <cell r="D376" t="str">
            <v>23EPTCA035</v>
          </cell>
          <cell r="E376" t="str">
            <v>F-35</v>
          </cell>
          <cell r="F376"/>
          <cell r="G376">
            <v>4</v>
          </cell>
          <cell r="H376">
            <v>8</v>
          </cell>
          <cell r="I376">
            <v>10</v>
          </cell>
          <cell r="J376">
            <v>22</v>
          </cell>
          <cell r="K376">
            <v>5</v>
          </cell>
          <cell r="L376">
            <v>10</v>
          </cell>
          <cell r="M376">
            <v>10</v>
          </cell>
          <cell r="N376">
            <v>25</v>
          </cell>
          <cell r="O376">
            <v>4</v>
          </cell>
          <cell r="P376">
            <v>8</v>
          </cell>
          <cell r="Q376">
            <v>10</v>
          </cell>
          <cell r="R376">
            <v>22</v>
          </cell>
          <cell r="S376">
            <v>7</v>
          </cell>
          <cell r="T376">
            <v>10</v>
          </cell>
          <cell r="U376">
            <v>9</v>
          </cell>
          <cell r="V376">
            <v>26</v>
          </cell>
          <cell r="W376">
            <v>5</v>
          </cell>
          <cell r="X376">
            <v>9</v>
          </cell>
          <cell r="Y376">
            <v>10</v>
          </cell>
          <cell r="Z376">
            <v>24</v>
          </cell>
          <cell r="AA376">
            <v>119</v>
          </cell>
          <cell r="AB376">
            <v>7</v>
          </cell>
          <cell r="AC376">
            <v>8</v>
          </cell>
          <cell r="AD376">
            <v>34</v>
          </cell>
          <cell r="AE376">
            <v>49</v>
          </cell>
          <cell r="AF376">
            <v>30</v>
          </cell>
          <cell r="AG376">
            <v>79</v>
          </cell>
          <cell r="AH376">
            <v>7</v>
          </cell>
          <cell r="AI376">
            <v>6</v>
          </cell>
          <cell r="AJ376">
            <v>33</v>
          </cell>
          <cell r="AK376">
            <v>46</v>
          </cell>
          <cell r="AL376">
            <v>25</v>
          </cell>
          <cell r="AM376">
            <v>71</v>
          </cell>
          <cell r="AN376">
            <v>9</v>
          </cell>
          <cell r="AO376" t="str">
            <v>A</v>
          </cell>
          <cell r="AP376">
            <v>37</v>
          </cell>
          <cell r="AQ376">
            <v>46</v>
          </cell>
          <cell r="AR376">
            <v>34</v>
          </cell>
          <cell r="AS376">
            <v>80</v>
          </cell>
          <cell r="AT376">
            <v>8</v>
          </cell>
          <cell r="AU376">
            <v>7</v>
          </cell>
          <cell r="AV376">
            <v>38</v>
          </cell>
          <cell r="AW376">
            <v>53</v>
          </cell>
          <cell r="AX376">
            <v>25</v>
          </cell>
          <cell r="AY376">
            <v>78</v>
          </cell>
          <cell r="AZ376">
            <v>9</v>
          </cell>
          <cell r="BA376">
            <v>5</v>
          </cell>
          <cell r="BB376">
            <v>40</v>
          </cell>
          <cell r="BC376">
            <v>54</v>
          </cell>
          <cell r="BD376">
            <v>30</v>
          </cell>
          <cell r="BE376">
            <v>84</v>
          </cell>
          <cell r="BF376">
            <v>392</v>
          </cell>
          <cell r="BG376">
            <v>76</v>
          </cell>
          <cell r="BH376">
            <v>587</v>
          </cell>
          <cell r="BI376">
            <v>78.266666666666666</v>
          </cell>
          <cell r="BK376" t="str">
            <v>A+</v>
          </cell>
          <cell r="BL376" t="str">
            <v>D+</v>
          </cell>
          <cell r="BM376" t="str">
            <v>C</v>
          </cell>
          <cell r="BN376" t="str">
            <v>B+</v>
          </cell>
          <cell r="BO376" t="str">
            <v>E+</v>
          </cell>
          <cell r="BP376" t="str">
            <v>B+</v>
          </cell>
          <cell r="BQ376" t="str">
            <v>A+</v>
          </cell>
          <cell r="BR376" t="str">
            <v>A+</v>
          </cell>
          <cell r="BS376" t="str">
            <v>A+</v>
          </cell>
          <cell r="BT376" t="str">
            <v>A++</v>
          </cell>
          <cell r="BU376" t="str">
            <v>A+</v>
          </cell>
          <cell r="BW376">
            <v>2</v>
          </cell>
          <cell r="BX376">
            <v>4</v>
          </cell>
          <cell r="BY376">
            <v>4</v>
          </cell>
          <cell r="BZ376">
            <v>2</v>
          </cell>
          <cell r="CA376">
            <v>2</v>
          </cell>
          <cell r="CB376">
            <v>1</v>
          </cell>
          <cell r="CC376">
            <v>1</v>
          </cell>
          <cell r="CD376">
            <v>1.5</v>
          </cell>
          <cell r="CE376">
            <v>1</v>
          </cell>
          <cell r="CF376">
            <v>1.5</v>
          </cell>
          <cell r="CG376">
            <v>0.5</v>
          </cell>
          <cell r="CH376">
            <v>20.5</v>
          </cell>
          <cell r="CI376">
            <v>0</v>
          </cell>
          <cell r="CJ376" t="str">
            <v>Pass</v>
          </cell>
          <cell r="CK376">
            <v>7.46</v>
          </cell>
        </row>
        <row r="377">
          <cell r="B377" t="str">
            <v>PIET23CA036</v>
          </cell>
          <cell r="C377" t="str">
            <v>LAV GURJAR</v>
          </cell>
          <cell r="D377" t="str">
            <v>23EPTCA036</v>
          </cell>
          <cell r="E377" t="str">
            <v>F-36</v>
          </cell>
          <cell r="F377"/>
          <cell r="G377">
            <v>2</v>
          </cell>
          <cell r="H377">
            <v>8</v>
          </cell>
          <cell r="I377">
            <v>10</v>
          </cell>
          <cell r="J377">
            <v>20</v>
          </cell>
          <cell r="K377">
            <v>3</v>
          </cell>
          <cell r="L377">
            <v>7</v>
          </cell>
          <cell r="M377">
            <v>10</v>
          </cell>
          <cell r="N377">
            <v>20</v>
          </cell>
          <cell r="O377">
            <v>8</v>
          </cell>
          <cell r="P377" t="str">
            <v>A</v>
          </cell>
          <cell r="Q377">
            <v>10</v>
          </cell>
          <cell r="R377">
            <v>18</v>
          </cell>
          <cell r="S377">
            <v>5</v>
          </cell>
          <cell r="T377">
            <v>8</v>
          </cell>
          <cell r="U377">
            <v>9</v>
          </cell>
          <cell r="V377">
            <v>22</v>
          </cell>
          <cell r="W377">
            <v>5</v>
          </cell>
          <cell r="X377">
            <v>9</v>
          </cell>
          <cell r="Y377">
            <v>10</v>
          </cell>
          <cell r="Z377">
            <v>24</v>
          </cell>
          <cell r="AA377">
            <v>104</v>
          </cell>
          <cell r="AB377">
            <v>3</v>
          </cell>
          <cell r="AC377" t="str">
            <v>A</v>
          </cell>
          <cell r="AD377">
            <v>32</v>
          </cell>
          <cell r="AE377">
            <v>35</v>
          </cell>
          <cell r="AF377">
            <v>19</v>
          </cell>
          <cell r="AG377">
            <v>54</v>
          </cell>
          <cell r="AH377">
            <v>6</v>
          </cell>
          <cell r="AI377" t="str">
            <v>A</v>
          </cell>
          <cell r="AJ377">
            <v>35</v>
          </cell>
          <cell r="AK377">
            <v>41</v>
          </cell>
          <cell r="AL377">
            <v>27</v>
          </cell>
          <cell r="AM377">
            <v>68</v>
          </cell>
          <cell r="AN377" t="str">
            <v>A</v>
          </cell>
          <cell r="AO377" t="str">
            <v>A</v>
          </cell>
          <cell r="AP377">
            <v>33</v>
          </cell>
          <cell r="AQ377">
            <v>33</v>
          </cell>
          <cell r="AR377">
            <v>25</v>
          </cell>
          <cell r="AS377">
            <v>58</v>
          </cell>
          <cell r="AT377" t="str">
            <v>A</v>
          </cell>
          <cell r="AU377" t="str">
            <v>A</v>
          </cell>
          <cell r="AV377">
            <v>37</v>
          </cell>
          <cell r="AW377">
            <v>37</v>
          </cell>
          <cell r="AX377" t="str">
            <v>A</v>
          </cell>
          <cell r="AY377">
            <v>37</v>
          </cell>
          <cell r="AZ377">
            <v>4</v>
          </cell>
          <cell r="BA377" t="str">
            <v>A</v>
          </cell>
          <cell r="BB377">
            <v>25</v>
          </cell>
          <cell r="BC377">
            <v>29</v>
          </cell>
          <cell r="BD377">
            <v>12</v>
          </cell>
          <cell r="BE377">
            <v>41</v>
          </cell>
          <cell r="BF377">
            <v>258</v>
          </cell>
          <cell r="BG377">
            <v>95</v>
          </cell>
          <cell r="BH377">
            <v>457</v>
          </cell>
          <cell r="BI377">
            <v>60.93333333333333</v>
          </cell>
          <cell r="BK377" t="str">
            <v>C+</v>
          </cell>
          <cell r="BL377" t="str">
            <v>F</v>
          </cell>
          <cell r="BM377" t="str">
            <v>F</v>
          </cell>
          <cell r="BN377" t="str">
            <v>F</v>
          </cell>
          <cell r="BO377" t="str">
            <v>F</v>
          </cell>
          <cell r="BP377" t="str">
            <v>B+</v>
          </cell>
          <cell r="BQ377" t="str">
            <v>C</v>
          </cell>
          <cell r="BR377" t="str">
            <v>C+</v>
          </cell>
          <cell r="BS377" t="str">
            <v>F</v>
          </cell>
          <cell r="BT377" t="str">
            <v>E+</v>
          </cell>
          <cell r="BU377" t="str">
            <v>A++</v>
          </cell>
          <cell r="BW377">
            <v>2</v>
          </cell>
          <cell r="BX377">
            <v>4</v>
          </cell>
          <cell r="BY377">
            <v>4</v>
          </cell>
          <cell r="BZ377">
            <v>2</v>
          </cell>
          <cell r="CA377">
            <v>2</v>
          </cell>
          <cell r="CB377">
            <v>1</v>
          </cell>
          <cell r="CC377">
            <v>1</v>
          </cell>
          <cell r="CD377">
            <v>1.5</v>
          </cell>
          <cell r="CE377">
            <v>1</v>
          </cell>
          <cell r="CF377">
            <v>1.5</v>
          </cell>
          <cell r="CG377">
            <v>0.5</v>
          </cell>
          <cell r="CH377">
            <v>20.5</v>
          </cell>
          <cell r="CI377">
            <v>5</v>
          </cell>
          <cell r="CJ377" t="str">
            <v>Fail</v>
          </cell>
          <cell r="CK377">
            <v>2.5121951219512195</v>
          </cell>
        </row>
        <row r="378">
          <cell r="B378" t="str">
            <v>PIET23CA037</v>
          </cell>
          <cell r="C378" t="str">
            <v>MADHAV KHANDELWAL</v>
          </cell>
          <cell r="D378" t="str">
            <v>23EPTCA037</v>
          </cell>
          <cell r="E378" t="str">
            <v>F-37</v>
          </cell>
          <cell r="F378"/>
          <cell r="G378">
            <v>5</v>
          </cell>
          <cell r="H378">
            <v>10</v>
          </cell>
          <cell r="I378">
            <v>10</v>
          </cell>
          <cell r="J378">
            <v>25</v>
          </cell>
          <cell r="K378">
            <v>4</v>
          </cell>
          <cell r="L378">
            <v>8</v>
          </cell>
          <cell r="M378">
            <v>10</v>
          </cell>
          <cell r="N378">
            <v>22</v>
          </cell>
          <cell r="O378">
            <v>6</v>
          </cell>
          <cell r="P378">
            <v>9</v>
          </cell>
          <cell r="Q378">
            <v>10</v>
          </cell>
          <cell r="R378">
            <v>25</v>
          </cell>
          <cell r="S378">
            <v>5</v>
          </cell>
          <cell r="T378">
            <v>9</v>
          </cell>
          <cell r="U378">
            <v>10</v>
          </cell>
          <cell r="V378">
            <v>24</v>
          </cell>
          <cell r="W378">
            <v>6</v>
          </cell>
          <cell r="X378">
            <v>8</v>
          </cell>
          <cell r="Y378">
            <v>10</v>
          </cell>
          <cell r="Z378">
            <v>24</v>
          </cell>
          <cell r="AA378">
            <v>120</v>
          </cell>
          <cell r="AB378">
            <v>7</v>
          </cell>
          <cell r="AC378">
            <v>7</v>
          </cell>
          <cell r="AD378">
            <v>38</v>
          </cell>
          <cell r="AE378">
            <v>52</v>
          </cell>
          <cell r="AF378">
            <v>31</v>
          </cell>
          <cell r="AG378">
            <v>83</v>
          </cell>
          <cell r="AH378">
            <v>6</v>
          </cell>
          <cell r="AI378">
            <v>6</v>
          </cell>
          <cell r="AJ378">
            <v>34</v>
          </cell>
          <cell r="AK378">
            <v>46</v>
          </cell>
          <cell r="AL378">
            <v>28</v>
          </cell>
          <cell r="AM378">
            <v>74</v>
          </cell>
          <cell r="AN378">
            <v>9</v>
          </cell>
          <cell r="AO378">
            <v>9</v>
          </cell>
          <cell r="AP378">
            <v>37</v>
          </cell>
          <cell r="AQ378">
            <v>55</v>
          </cell>
          <cell r="AR378">
            <v>32</v>
          </cell>
          <cell r="AS378">
            <v>87</v>
          </cell>
          <cell r="AT378">
            <v>7</v>
          </cell>
          <cell r="AU378">
            <v>8</v>
          </cell>
          <cell r="AV378">
            <v>37</v>
          </cell>
          <cell r="AW378">
            <v>52</v>
          </cell>
          <cell r="AX378">
            <v>25</v>
          </cell>
          <cell r="AY378">
            <v>77</v>
          </cell>
          <cell r="AZ378">
            <v>8</v>
          </cell>
          <cell r="BA378">
            <v>9</v>
          </cell>
          <cell r="BB378">
            <v>34</v>
          </cell>
          <cell r="BC378">
            <v>51</v>
          </cell>
          <cell r="BD378">
            <v>29</v>
          </cell>
          <cell r="BE378">
            <v>80</v>
          </cell>
          <cell r="BF378">
            <v>401</v>
          </cell>
          <cell r="BG378">
            <v>95</v>
          </cell>
          <cell r="BH378">
            <v>616</v>
          </cell>
          <cell r="BI378">
            <v>82.13333333333334</v>
          </cell>
          <cell r="BK378" t="str">
            <v>A+</v>
          </cell>
          <cell r="BL378" t="str">
            <v>C+</v>
          </cell>
          <cell r="BM378" t="str">
            <v>C</v>
          </cell>
          <cell r="BN378" t="str">
            <v>D+</v>
          </cell>
          <cell r="BO378" t="str">
            <v>D+</v>
          </cell>
          <cell r="BP378" t="str">
            <v>A</v>
          </cell>
          <cell r="BQ378" t="str">
            <v>A++</v>
          </cell>
          <cell r="BR378" t="str">
            <v>A++</v>
          </cell>
          <cell r="BS378" t="str">
            <v>A+</v>
          </cell>
          <cell r="BT378" t="str">
            <v>A+</v>
          </cell>
          <cell r="BU378" t="str">
            <v>A++</v>
          </cell>
          <cell r="BW378">
            <v>2</v>
          </cell>
          <cell r="BX378">
            <v>4</v>
          </cell>
          <cell r="BY378">
            <v>4</v>
          </cell>
          <cell r="BZ378">
            <v>2</v>
          </cell>
          <cell r="CA378">
            <v>2</v>
          </cell>
          <cell r="CB378">
            <v>1</v>
          </cell>
          <cell r="CC378">
            <v>1</v>
          </cell>
          <cell r="CD378">
            <v>1.5</v>
          </cell>
          <cell r="CE378">
            <v>1</v>
          </cell>
          <cell r="CF378">
            <v>1.5</v>
          </cell>
          <cell r="CG378">
            <v>0.5</v>
          </cell>
          <cell r="CH378">
            <v>20.5</v>
          </cell>
          <cell r="CI378">
            <v>0</v>
          </cell>
          <cell r="CJ378" t="str">
            <v>Pass</v>
          </cell>
          <cell r="CK378">
            <v>7.66</v>
          </cell>
        </row>
        <row r="379">
          <cell r="B379" t="str">
            <v>PIET23CA038</v>
          </cell>
          <cell r="C379" t="str">
            <v>MANVADITYA SINGH</v>
          </cell>
          <cell r="D379" t="str">
            <v>23EPTCA038</v>
          </cell>
          <cell r="E379" t="str">
            <v>F-38</v>
          </cell>
          <cell r="F379"/>
          <cell r="G379">
            <v>5</v>
          </cell>
          <cell r="H379">
            <v>8</v>
          </cell>
          <cell r="I379">
            <v>10</v>
          </cell>
          <cell r="J379">
            <v>23</v>
          </cell>
          <cell r="K379">
            <v>4</v>
          </cell>
          <cell r="L379">
            <v>8</v>
          </cell>
          <cell r="M379">
            <v>10</v>
          </cell>
          <cell r="N379">
            <v>22</v>
          </cell>
          <cell r="O379">
            <v>5</v>
          </cell>
          <cell r="P379">
            <v>9</v>
          </cell>
          <cell r="Q379">
            <v>10</v>
          </cell>
          <cell r="R379">
            <v>24</v>
          </cell>
          <cell r="S379">
            <v>5</v>
          </cell>
          <cell r="T379">
            <v>7</v>
          </cell>
          <cell r="U379">
            <v>10</v>
          </cell>
          <cell r="V379">
            <v>22</v>
          </cell>
          <cell r="W379">
            <v>3</v>
          </cell>
          <cell r="X379">
            <v>10</v>
          </cell>
          <cell r="Y379">
            <v>10</v>
          </cell>
          <cell r="Z379">
            <v>23</v>
          </cell>
          <cell r="AA379">
            <v>114</v>
          </cell>
          <cell r="AB379">
            <v>7</v>
          </cell>
          <cell r="AC379">
            <v>9</v>
          </cell>
          <cell r="AD379">
            <v>38</v>
          </cell>
          <cell r="AE379">
            <v>54</v>
          </cell>
          <cell r="AF379">
            <v>30</v>
          </cell>
          <cell r="AG379">
            <v>84</v>
          </cell>
          <cell r="AH379">
            <v>8</v>
          </cell>
          <cell r="AI379">
            <v>8</v>
          </cell>
          <cell r="AJ379">
            <v>32</v>
          </cell>
          <cell r="AK379">
            <v>48</v>
          </cell>
          <cell r="AL379">
            <v>24</v>
          </cell>
          <cell r="AM379">
            <v>72</v>
          </cell>
          <cell r="AN379">
            <v>8</v>
          </cell>
          <cell r="AO379">
            <v>8</v>
          </cell>
          <cell r="AP379">
            <v>34</v>
          </cell>
          <cell r="AQ379">
            <v>50</v>
          </cell>
          <cell r="AR379">
            <v>26</v>
          </cell>
          <cell r="AS379">
            <v>76</v>
          </cell>
          <cell r="AT379">
            <v>7</v>
          </cell>
          <cell r="AU379">
            <v>8</v>
          </cell>
          <cell r="AV379">
            <v>39</v>
          </cell>
          <cell r="AW379">
            <v>54</v>
          </cell>
          <cell r="AX379">
            <v>16</v>
          </cell>
          <cell r="AY379">
            <v>70</v>
          </cell>
          <cell r="AZ379">
            <v>8</v>
          </cell>
          <cell r="BA379">
            <v>8</v>
          </cell>
          <cell r="BB379">
            <v>35</v>
          </cell>
          <cell r="BC379">
            <v>51</v>
          </cell>
          <cell r="BD379">
            <v>27</v>
          </cell>
          <cell r="BE379">
            <v>78</v>
          </cell>
          <cell r="BF379">
            <v>380</v>
          </cell>
          <cell r="BG379">
            <v>83</v>
          </cell>
          <cell r="BH379">
            <v>577</v>
          </cell>
          <cell r="BI379">
            <v>76.933333333333337</v>
          </cell>
          <cell r="BK379" t="str">
            <v>C</v>
          </cell>
          <cell r="BL379" t="str">
            <v>D+</v>
          </cell>
          <cell r="BM379" t="str">
            <v>E</v>
          </cell>
          <cell r="BN379" t="str">
            <v>E+</v>
          </cell>
          <cell r="BO379" t="str">
            <v>E+</v>
          </cell>
          <cell r="BP379" t="str">
            <v>A</v>
          </cell>
          <cell r="BQ379" t="str">
            <v>A++</v>
          </cell>
          <cell r="BR379" t="str">
            <v>A+</v>
          </cell>
          <cell r="BS379" t="str">
            <v>B+</v>
          </cell>
          <cell r="BT379" t="str">
            <v>A+</v>
          </cell>
          <cell r="BU379" t="str">
            <v>A++</v>
          </cell>
          <cell r="BW379">
            <v>2</v>
          </cell>
          <cell r="BX379">
            <v>4</v>
          </cell>
          <cell r="BY379">
            <v>4</v>
          </cell>
          <cell r="BZ379">
            <v>2</v>
          </cell>
          <cell r="CA379">
            <v>2</v>
          </cell>
          <cell r="CB379">
            <v>1</v>
          </cell>
          <cell r="CC379">
            <v>1</v>
          </cell>
          <cell r="CD379">
            <v>1.5</v>
          </cell>
          <cell r="CE379">
            <v>1</v>
          </cell>
          <cell r="CF379">
            <v>1.5</v>
          </cell>
          <cell r="CG379">
            <v>0.5</v>
          </cell>
          <cell r="CH379">
            <v>20.5</v>
          </cell>
          <cell r="CI379">
            <v>0</v>
          </cell>
          <cell r="CJ379" t="str">
            <v>Pass</v>
          </cell>
          <cell r="CK379">
            <v>6.41</v>
          </cell>
        </row>
        <row r="380">
          <cell r="B380" t="str">
            <v>PIET23CA039</v>
          </cell>
          <cell r="C380" t="str">
            <v>MANVEER SINGH SHEKHAWAT</v>
          </cell>
          <cell r="D380" t="str">
            <v>23EPTCA039</v>
          </cell>
          <cell r="E380" t="str">
            <v>F-39</v>
          </cell>
          <cell r="F380"/>
          <cell r="G380">
            <v>10</v>
          </cell>
          <cell r="H380">
            <v>10</v>
          </cell>
          <cell r="I380">
            <v>10</v>
          </cell>
          <cell r="J380">
            <v>30</v>
          </cell>
          <cell r="K380">
            <v>4</v>
          </cell>
          <cell r="L380">
            <v>7</v>
          </cell>
          <cell r="M380">
            <v>10</v>
          </cell>
          <cell r="N380">
            <v>21</v>
          </cell>
          <cell r="O380">
            <v>3</v>
          </cell>
          <cell r="P380">
            <v>4</v>
          </cell>
          <cell r="Q380">
            <v>5</v>
          </cell>
          <cell r="R380">
            <v>12</v>
          </cell>
          <cell r="S380">
            <v>7</v>
          </cell>
          <cell r="T380">
            <v>9</v>
          </cell>
          <cell r="U380">
            <v>9</v>
          </cell>
          <cell r="V380">
            <v>25</v>
          </cell>
          <cell r="W380">
            <v>5</v>
          </cell>
          <cell r="X380">
            <v>8</v>
          </cell>
          <cell r="Y380">
            <v>10</v>
          </cell>
          <cell r="Z380">
            <v>23</v>
          </cell>
          <cell r="AA380">
            <v>111</v>
          </cell>
          <cell r="AB380">
            <v>7</v>
          </cell>
          <cell r="AC380">
            <v>8</v>
          </cell>
          <cell r="AD380">
            <v>40</v>
          </cell>
          <cell r="AE380">
            <v>55</v>
          </cell>
          <cell r="AF380">
            <v>33</v>
          </cell>
          <cell r="AG380">
            <v>88</v>
          </cell>
          <cell r="AH380">
            <v>7</v>
          </cell>
          <cell r="AI380">
            <v>7</v>
          </cell>
          <cell r="AJ380">
            <v>34</v>
          </cell>
          <cell r="AK380">
            <v>48</v>
          </cell>
          <cell r="AL380">
            <v>28</v>
          </cell>
          <cell r="AM380">
            <v>76</v>
          </cell>
          <cell r="AN380">
            <v>10</v>
          </cell>
          <cell r="AO380">
            <v>9</v>
          </cell>
          <cell r="AP380">
            <v>40</v>
          </cell>
          <cell r="AQ380">
            <v>59</v>
          </cell>
          <cell r="AR380">
            <v>34</v>
          </cell>
          <cell r="AS380">
            <v>93</v>
          </cell>
          <cell r="AT380">
            <v>7</v>
          </cell>
          <cell r="AU380">
            <v>4</v>
          </cell>
          <cell r="AV380">
            <v>37</v>
          </cell>
          <cell r="AW380">
            <v>48</v>
          </cell>
          <cell r="AX380">
            <v>29</v>
          </cell>
          <cell r="AY380">
            <v>77</v>
          </cell>
          <cell r="AZ380">
            <v>8</v>
          </cell>
          <cell r="BA380">
            <v>9</v>
          </cell>
          <cell r="BB380">
            <v>37</v>
          </cell>
          <cell r="BC380">
            <v>54</v>
          </cell>
          <cell r="BD380">
            <v>34</v>
          </cell>
          <cell r="BE380">
            <v>88</v>
          </cell>
          <cell r="BF380">
            <v>422</v>
          </cell>
          <cell r="BG380">
            <v>86</v>
          </cell>
          <cell r="BH380">
            <v>619</v>
          </cell>
          <cell r="BI380">
            <v>82.533333333333331</v>
          </cell>
          <cell r="BK380" t="str">
            <v>B+</v>
          </cell>
          <cell r="BL380" t="str">
            <v>A++</v>
          </cell>
          <cell r="BM380" t="str">
            <v>C</v>
          </cell>
          <cell r="BN380" t="str">
            <v>D+</v>
          </cell>
          <cell r="BO380" t="str">
            <v>C</v>
          </cell>
          <cell r="BP380" t="str">
            <v>A+</v>
          </cell>
          <cell r="BQ380" t="str">
            <v>A++</v>
          </cell>
          <cell r="BR380" t="str">
            <v>A++</v>
          </cell>
          <cell r="BS380" t="str">
            <v>A+</v>
          </cell>
          <cell r="BT380" t="str">
            <v>A++</v>
          </cell>
          <cell r="BU380" t="str">
            <v>A++</v>
          </cell>
          <cell r="BW380">
            <v>2</v>
          </cell>
          <cell r="BX380">
            <v>4</v>
          </cell>
          <cell r="BY380">
            <v>4</v>
          </cell>
          <cell r="BZ380">
            <v>2</v>
          </cell>
          <cell r="CA380">
            <v>2</v>
          </cell>
          <cell r="CB380">
            <v>1</v>
          </cell>
          <cell r="CC380">
            <v>1</v>
          </cell>
          <cell r="CD380">
            <v>1.5</v>
          </cell>
          <cell r="CE380">
            <v>1</v>
          </cell>
          <cell r="CF380">
            <v>1.5</v>
          </cell>
          <cell r="CG380">
            <v>0.5</v>
          </cell>
          <cell r="CH380">
            <v>20.5</v>
          </cell>
          <cell r="CI380">
            <v>0</v>
          </cell>
          <cell r="CJ380" t="str">
            <v>Pass</v>
          </cell>
          <cell r="CK380">
            <v>8.2899999999999991</v>
          </cell>
        </row>
        <row r="381">
          <cell r="B381" t="str">
            <v>PIET23CA040</v>
          </cell>
          <cell r="C381" t="str">
            <v>MOLIKA SINGH RATHORE</v>
          </cell>
          <cell r="D381" t="str">
            <v>23EPTCA040</v>
          </cell>
          <cell r="E381" t="str">
            <v>F-40</v>
          </cell>
          <cell r="F381"/>
          <cell r="G381">
            <v>2</v>
          </cell>
          <cell r="H381">
            <v>6</v>
          </cell>
          <cell r="I381">
            <v>10</v>
          </cell>
          <cell r="J381">
            <v>18</v>
          </cell>
          <cell r="K381">
            <v>10</v>
          </cell>
          <cell r="L381" t="str">
            <v>N</v>
          </cell>
          <cell r="M381">
            <v>10</v>
          </cell>
          <cell r="N381">
            <v>20</v>
          </cell>
          <cell r="O381">
            <v>7</v>
          </cell>
          <cell r="P381">
            <v>10</v>
          </cell>
          <cell r="Q381">
            <v>10</v>
          </cell>
          <cell r="R381">
            <v>27</v>
          </cell>
          <cell r="S381">
            <v>4</v>
          </cell>
          <cell r="T381">
            <v>10</v>
          </cell>
          <cell r="U381">
            <v>10</v>
          </cell>
          <cell r="V381">
            <v>24</v>
          </cell>
          <cell r="W381">
            <v>4</v>
          </cell>
          <cell r="X381">
            <v>9</v>
          </cell>
          <cell r="Y381">
            <v>10</v>
          </cell>
          <cell r="Z381">
            <v>23</v>
          </cell>
          <cell r="AA381">
            <v>112</v>
          </cell>
          <cell r="AB381">
            <v>6</v>
          </cell>
          <cell r="AC381">
            <v>8</v>
          </cell>
          <cell r="AD381">
            <v>34</v>
          </cell>
          <cell r="AE381">
            <v>48</v>
          </cell>
          <cell r="AF381">
            <v>31</v>
          </cell>
          <cell r="AG381">
            <v>79</v>
          </cell>
          <cell r="AH381">
            <v>7</v>
          </cell>
          <cell r="AI381">
            <v>8</v>
          </cell>
          <cell r="AJ381">
            <v>37</v>
          </cell>
          <cell r="AK381">
            <v>52</v>
          </cell>
          <cell r="AL381">
            <v>33</v>
          </cell>
          <cell r="AM381">
            <v>85</v>
          </cell>
          <cell r="AN381">
            <v>7</v>
          </cell>
          <cell r="AO381">
            <v>7</v>
          </cell>
          <cell r="AP381">
            <v>34</v>
          </cell>
          <cell r="AQ381">
            <v>48</v>
          </cell>
          <cell r="AR381">
            <v>26</v>
          </cell>
          <cell r="AS381">
            <v>74</v>
          </cell>
          <cell r="AT381">
            <v>8</v>
          </cell>
          <cell r="AU381">
            <v>9</v>
          </cell>
          <cell r="AV381">
            <v>38</v>
          </cell>
          <cell r="AW381">
            <v>55</v>
          </cell>
          <cell r="AX381">
            <v>35</v>
          </cell>
          <cell r="AY381">
            <v>90</v>
          </cell>
          <cell r="AZ381">
            <v>7</v>
          </cell>
          <cell r="BA381">
            <v>5</v>
          </cell>
          <cell r="BB381">
            <v>26</v>
          </cell>
          <cell r="BC381">
            <v>38</v>
          </cell>
          <cell r="BD381">
            <v>20</v>
          </cell>
          <cell r="BE381">
            <v>58</v>
          </cell>
          <cell r="BF381">
            <v>386</v>
          </cell>
          <cell r="BG381">
            <v>90</v>
          </cell>
          <cell r="BH381">
            <v>588</v>
          </cell>
          <cell r="BI381">
            <v>78.400000000000006</v>
          </cell>
          <cell r="BK381" t="str">
            <v>A++</v>
          </cell>
          <cell r="BL381" t="str">
            <v>E+</v>
          </cell>
          <cell r="BM381" t="str">
            <v>D+</v>
          </cell>
          <cell r="BN381" t="str">
            <v>D+</v>
          </cell>
          <cell r="BO381" t="str">
            <v>C+</v>
          </cell>
          <cell r="BP381" t="str">
            <v>A++</v>
          </cell>
          <cell r="BQ381" t="str">
            <v>A+</v>
          </cell>
          <cell r="BR381" t="str">
            <v>A</v>
          </cell>
          <cell r="BS381" t="str">
            <v>A++</v>
          </cell>
          <cell r="BT381" t="str">
            <v>C+</v>
          </cell>
          <cell r="BU381" t="str">
            <v>A++</v>
          </cell>
          <cell r="BW381">
            <v>2</v>
          </cell>
          <cell r="BX381">
            <v>4</v>
          </cell>
          <cell r="BY381">
            <v>4</v>
          </cell>
          <cell r="BZ381">
            <v>2</v>
          </cell>
          <cell r="CA381">
            <v>2</v>
          </cell>
          <cell r="CB381">
            <v>1</v>
          </cell>
          <cell r="CC381">
            <v>1</v>
          </cell>
          <cell r="CD381">
            <v>1.5</v>
          </cell>
          <cell r="CE381">
            <v>1</v>
          </cell>
          <cell r="CF381">
            <v>1.5</v>
          </cell>
          <cell r="CG381">
            <v>0.5</v>
          </cell>
          <cell r="CH381">
            <v>20.5</v>
          </cell>
          <cell r="CI381">
            <v>0</v>
          </cell>
          <cell r="CJ381" t="str">
            <v>Pass</v>
          </cell>
          <cell r="CK381">
            <v>7.18</v>
          </cell>
        </row>
        <row r="382">
          <cell r="B382" t="str">
            <v>PIET23CA044</v>
          </cell>
          <cell r="C382" t="str">
            <v>MS.PRACHI SONI</v>
          </cell>
          <cell r="D382" t="str">
            <v>23EPTCA041</v>
          </cell>
          <cell r="E382" t="str">
            <v>F-44</v>
          </cell>
          <cell r="F382"/>
          <cell r="G382">
            <v>9</v>
          </cell>
          <cell r="H382">
            <v>10</v>
          </cell>
          <cell r="I382">
            <v>10</v>
          </cell>
          <cell r="J382">
            <v>29</v>
          </cell>
          <cell r="K382">
            <v>7</v>
          </cell>
          <cell r="L382">
            <v>10</v>
          </cell>
          <cell r="M382">
            <v>10</v>
          </cell>
          <cell r="N382">
            <v>27</v>
          </cell>
          <cell r="O382">
            <v>7</v>
          </cell>
          <cell r="P382">
            <v>10</v>
          </cell>
          <cell r="Q382">
            <v>5</v>
          </cell>
          <cell r="R382">
            <v>22</v>
          </cell>
          <cell r="S382">
            <v>8</v>
          </cell>
          <cell r="T382">
            <v>10</v>
          </cell>
          <cell r="U382">
            <v>10</v>
          </cell>
          <cell r="V382">
            <v>28</v>
          </cell>
          <cell r="W382">
            <v>5</v>
          </cell>
          <cell r="X382">
            <v>10</v>
          </cell>
          <cell r="Y382">
            <v>10</v>
          </cell>
          <cell r="Z382">
            <v>25</v>
          </cell>
          <cell r="AA382">
            <v>131</v>
          </cell>
          <cell r="AB382">
            <v>10</v>
          </cell>
          <cell r="AC382">
            <v>9</v>
          </cell>
          <cell r="AD382">
            <v>40</v>
          </cell>
          <cell r="AE382">
            <v>59</v>
          </cell>
          <cell r="AF382">
            <v>37</v>
          </cell>
          <cell r="AG382">
            <v>96</v>
          </cell>
          <cell r="AH382">
            <v>8</v>
          </cell>
          <cell r="AI382">
            <v>9</v>
          </cell>
          <cell r="AJ382">
            <v>40</v>
          </cell>
          <cell r="AK382">
            <v>57</v>
          </cell>
          <cell r="AL382">
            <v>33</v>
          </cell>
          <cell r="AM382">
            <v>90</v>
          </cell>
          <cell r="AN382">
            <v>9</v>
          </cell>
          <cell r="AO382">
            <v>10</v>
          </cell>
          <cell r="AP382">
            <v>40</v>
          </cell>
          <cell r="AQ382">
            <v>59</v>
          </cell>
          <cell r="AR382">
            <v>36</v>
          </cell>
          <cell r="AS382">
            <v>95</v>
          </cell>
          <cell r="AT382">
            <v>9</v>
          </cell>
          <cell r="AU382">
            <v>8</v>
          </cell>
          <cell r="AV382">
            <v>40</v>
          </cell>
          <cell r="AW382">
            <v>57</v>
          </cell>
          <cell r="AX382">
            <v>30</v>
          </cell>
          <cell r="AY382">
            <v>87</v>
          </cell>
          <cell r="AZ382">
            <v>9</v>
          </cell>
          <cell r="BA382">
            <v>10</v>
          </cell>
          <cell r="BB382">
            <v>40</v>
          </cell>
          <cell r="BC382">
            <v>59</v>
          </cell>
          <cell r="BD382">
            <v>39</v>
          </cell>
          <cell r="BE382">
            <v>98</v>
          </cell>
          <cell r="BF382">
            <v>466</v>
          </cell>
          <cell r="BG382">
            <v>93</v>
          </cell>
          <cell r="BH382">
            <v>690</v>
          </cell>
          <cell r="BI382">
            <v>92</v>
          </cell>
          <cell r="BK382" t="str">
            <v>A+</v>
          </cell>
          <cell r="BL382" t="str">
            <v>A++</v>
          </cell>
          <cell r="BM382" t="str">
            <v>A+</v>
          </cell>
          <cell r="BN382" t="str">
            <v>A</v>
          </cell>
          <cell r="BO382" t="str">
            <v>A</v>
          </cell>
          <cell r="BP382" t="str">
            <v>A++</v>
          </cell>
          <cell r="BQ382" t="str">
            <v>A++</v>
          </cell>
          <cell r="BR382" t="str">
            <v>A++</v>
          </cell>
          <cell r="BS382" t="str">
            <v>A++</v>
          </cell>
          <cell r="BT382" t="str">
            <v>A++</v>
          </cell>
          <cell r="BU382" t="str">
            <v>A++</v>
          </cell>
          <cell r="BW382">
            <v>2</v>
          </cell>
          <cell r="BX382">
            <v>4</v>
          </cell>
          <cell r="BY382">
            <v>4</v>
          </cell>
          <cell r="BZ382">
            <v>2</v>
          </cell>
          <cell r="CA382">
            <v>2</v>
          </cell>
          <cell r="CB382">
            <v>1</v>
          </cell>
          <cell r="CC382">
            <v>1</v>
          </cell>
          <cell r="CD382">
            <v>1.5</v>
          </cell>
          <cell r="CE382">
            <v>1</v>
          </cell>
          <cell r="CF382">
            <v>1.5</v>
          </cell>
          <cell r="CG382">
            <v>0.5</v>
          </cell>
          <cell r="CH382">
            <v>20.5</v>
          </cell>
          <cell r="CI382">
            <v>0</v>
          </cell>
          <cell r="CJ382" t="str">
            <v>Pass</v>
          </cell>
          <cell r="CK382">
            <v>9.41</v>
          </cell>
        </row>
        <row r="383">
          <cell r="B383" t="str">
            <v>PIET23CA041</v>
          </cell>
          <cell r="C383" t="str">
            <v>MUDIT PANCHOLI</v>
          </cell>
          <cell r="D383" t="str">
            <v>23EPTCA042</v>
          </cell>
          <cell r="E383" t="str">
            <v>F-41</v>
          </cell>
          <cell r="F383"/>
          <cell r="G383">
            <v>4</v>
          </cell>
          <cell r="H383">
            <v>8</v>
          </cell>
          <cell r="I383">
            <v>10</v>
          </cell>
          <cell r="J383">
            <v>22</v>
          </cell>
          <cell r="K383">
            <v>4</v>
          </cell>
          <cell r="L383">
            <v>10</v>
          </cell>
          <cell r="M383">
            <v>10</v>
          </cell>
          <cell r="N383">
            <v>24</v>
          </cell>
          <cell r="O383">
            <v>4</v>
          </cell>
          <cell r="P383">
            <v>10</v>
          </cell>
          <cell r="Q383">
            <v>10</v>
          </cell>
          <cell r="R383">
            <v>24</v>
          </cell>
          <cell r="S383">
            <v>4</v>
          </cell>
          <cell r="T383">
            <v>9</v>
          </cell>
          <cell r="U383">
            <v>10</v>
          </cell>
          <cell r="V383">
            <v>23</v>
          </cell>
          <cell r="W383">
            <v>5</v>
          </cell>
          <cell r="X383">
            <v>10</v>
          </cell>
          <cell r="Y383">
            <v>10</v>
          </cell>
          <cell r="Z383">
            <v>25</v>
          </cell>
          <cell r="AA383">
            <v>118</v>
          </cell>
          <cell r="AB383">
            <v>6</v>
          </cell>
          <cell r="AC383">
            <v>9</v>
          </cell>
          <cell r="AD383">
            <v>37</v>
          </cell>
          <cell r="AE383">
            <v>52</v>
          </cell>
          <cell r="AF383">
            <v>39</v>
          </cell>
          <cell r="AG383">
            <v>91</v>
          </cell>
          <cell r="AH383">
            <v>8</v>
          </cell>
          <cell r="AI383">
            <v>5</v>
          </cell>
          <cell r="AJ383">
            <v>35</v>
          </cell>
          <cell r="AK383">
            <v>48</v>
          </cell>
          <cell r="AL383">
            <v>30</v>
          </cell>
          <cell r="AM383">
            <v>78</v>
          </cell>
          <cell r="AN383">
            <v>7</v>
          </cell>
          <cell r="AO383">
            <v>7</v>
          </cell>
          <cell r="AP383">
            <v>34</v>
          </cell>
          <cell r="AQ383">
            <v>48</v>
          </cell>
          <cell r="AR383">
            <v>26</v>
          </cell>
          <cell r="AS383">
            <v>74</v>
          </cell>
          <cell r="AT383">
            <v>9</v>
          </cell>
          <cell r="AU383">
            <v>8</v>
          </cell>
          <cell r="AV383">
            <v>36</v>
          </cell>
          <cell r="AW383">
            <v>53</v>
          </cell>
          <cell r="AX383">
            <v>31</v>
          </cell>
          <cell r="AY383">
            <v>84</v>
          </cell>
          <cell r="AZ383">
            <v>8</v>
          </cell>
          <cell r="BA383">
            <v>8</v>
          </cell>
          <cell r="BB383">
            <v>37</v>
          </cell>
          <cell r="BC383">
            <v>53</v>
          </cell>
          <cell r="BD383">
            <v>34</v>
          </cell>
          <cell r="BE383">
            <v>87</v>
          </cell>
          <cell r="BF383">
            <v>414</v>
          </cell>
          <cell r="BG383">
            <v>95</v>
          </cell>
          <cell r="BH383">
            <v>627</v>
          </cell>
          <cell r="BI383">
            <v>83.6</v>
          </cell>
          <cell r="BK383" t="str">
            <v>A++</v>
          </cell>
          <cell r="BL383" t="str">
            <v>B+</v>
          </cell>
          <cell r="BM383" t="str">
            <v>B+</v>
          </cell>
          <cell r="BN383" t="str">
            <v>D+</v>
          </cell>
          <cell r="BO383" t="str">
            <v>C</v>
          </cell>
          <cell r="BP383" t="str">
            <v>A+</v>
          </cell>
          <cell r="BQ383" t="str">
            <v>A++</v>
          </cell>
          <cell r="BR383" t="str">
            <v>A</v>
          </cell>
          <cell r="BS383" t="str">
            <v>A++</v>
          </cell>
          <cell r="BT383" t="str">
            <v>A++</v>
          </cell>
          <cell r="BU383" t="str">
            <v>A++</v>
          </cell>
          <cell r="BW383">
            <v>2</v>
          </cell>
          <cell r="BX383">
            <v>4</v>
          </cell>
          <cell r="BY383">
            <v>4</v>
          </cell>
          <cell r="BZ383">
            <v>2</v>
          </cell>
          <cell r="CA383">
            <v>2</v>
          </cell>
          <cell r="CB383">
            <v>1</v>
          </cell>
          <cell r="CC383">
            <v>1</v>
          </cell>
          <cell r="CD383">
            <v>1.5</v>
          </cell>
          <cell r="CE383">
            <v>1</v>
          </cell>
          <cell r="CF383">
            <v>1.5</v>
          </cell>
          <cell r="CG383">
            <v>0.5</v>
          </cell>
          <cell r="CH383">
            <v>20.5</v>
          </cell>
          <cell r="CI383">
            <v>0</v>
          </cell>
          <cell r="CJ383" t="str">
            <v>Pass</v>
          </cell>
          <cell r="CK383">
            <v>8.33</v>
          </cell>
        </row>
        <row r="384">
          <cell r="B384" t="str">
            <v>PIET23CA042</v>
          </cell>
          <cell r="C384" t="str">
            <v>NIKHIL KHANDELWAL</v>
          </cell>
          <cell r="D384" t="str">
            <v>23EPTCA043</v>
          </cell>
          <cell r="E384" t="str">
            <v>F-42</v>
          </cell>
          <cell r="F384"/>
          <cell r="G384">
            <v>6</v>
          </cell>
          <cell r="H384">
            <v>10</v>
          </cell>
          <cell r="I384">
            <v>10</v>
          </cell>
          <cell r="J384">
            <v>26</v>
          </cell>
          <cell r="K384">
            <v>4</v>
          </cell>
          <cell r="L384">
            <v>9</v>
          </cell>
          <cell r="M384">
            <v>10</v>
          </cell>
          <cell r="N384">
            <v>23</v>
          </cell>
          <cell r="O384">
            <v>7</v>
          </cell>
          <cell r="P384">
            <v>10</v>
          </cell>
          <cell r="Q384">
            <v>10</v>
          </cell>
          <cell r="R384">
            <v>27</v>
          </cell>
          <cell r="S384">
            <v>4</v>
          </cell>
          <cell r="T384">
            <v>10</v>
          </cell>
          <cell r="U384">
            <v>10</v>
          </cell>
          <cell r="V384">
            <v>24</v>
          </cell>
          <cell r="W384">
            <v>6</v>
          </cell>
          <cell r="X384">
            <v>10</v>
          </cell>
          <cell r="Y384">
            <v>10</v>
          </cell>
          <cell r="Z384">
            <v>26</v>
          </cell>
          <cell r="AA384">
            <v>126</v>
          </cell>
          <cell r="AB384">
            <v>7</v>
          </cell>
          <cell r="AC384">
            <v>10</v>
          </cell>
          <cell r="AD384">
            <v>37</v>
          </cell>
          <cell r="AE384">
            <v>54</v>
          </cell>
          <cell r="AF384">
            <v>30</v>
          </cell>
          <cell r="AG384">
            <v>84</v>
          </cell>
          <cell r="AH384">
            <v>8</v>
          </cell>
          <cell r="AI384">
            <v>8</v>
          </cell>
          <cell r="AJ384">
            <v>35</v>
          </cell>
          <cell r="AK384">
            <v>51</v>
          </cell>
          <cell r="AL384">
            <v>30</v>
          </cell>
          <cell r="AM384">
            <v>81</v>
          </cell>
          <cell r="AN384">
            <v>9</v>
          </cell>
          <cell r="AO384">
            <v>9</v>
          </cell>
          <cell r="AP384">
            <v>39</v>
          </cell>
          <cell r="AQ384">
            <v>57</v>
          </cell>
          <cell r="AR384">
            <v>31</v>
          </cell>
          <cell r="AS384">
            <v>88</v>
          </cell>
          <cell r="AT384">
            <v>6</v>
          </cell>
          <cell r="AU384">
            <v>7</v>
          </cell>
          <cell r="AV384">
            <v>39</v>
          </cell>
          <cell r="AW384">
            <v>52</v>
          </cell>
          <cell r="AX384">
            <v>29</v>
          </cell>
          <cell r="AY384">
            <v>81</v>
          </cell>
          <cell r="AZ384">
            <v>7</v>
          </cell>
          <cell r="BA384">
            <v>8</v>
          </cell>
          <cell r="BB384">
            <v>40</v>
          </cell>
          <cell r="BC384">
            <v>55</v>
          </cell>
          <cell r="BD384">
            <v>18</v>
          </cell>
          <cell r="BE384">
            <v>73</v>
          </cell>
          <cell r="BF384">
            <v>407</v>
          </cell>
          <cell r="BG384">
            <v>100</v>
          </cell>
          <cell r="BH384">
            <v>633</v>
          </cell>
          <cell r="BI384">
            <v>84.399999999999991</v>
          </cell>
          <cell r="BK384" t="str">
            <v>A++</v>
          </cell>
          <cell r="BL384" t="str">
            <v>C</v>
          </cell>
          <cell r="BM384" t="str">
            <v>A++</v>
          </cell>
          <cell r="BN384" t="str">
            <v>A++</v>
          </cell>
          <cell r="BO384" t="str">
            <v>E+</v>
          </cell>
          <cell r="BP384" t="str">
            <v>A++</v>
          </cell>
          <cell r="BQ384" t="str">
            <v>A++</v>
          </cell>
          <cell r="BR384" t="str">
            <v>A++</v>
          </cell>
          <cell r="BS384" t="str">
            <v>A++</v>
          </cell>
          <cell r="BT384" t="str">
            <v>A</v>
          </cell>
          <cell r="BU384" t="str">
            <v>A++</v>
          </cell>
          <cell r="BW384">
            <v>2</v>
          </cell>
          <cell r="BX384">
            <v>4</v>
          </cell>
          <cell r="BY384">
            <v>4</v>
          </cell>
          <cell r="BZ384">
            <v>2</v>
          </cell>
          <cell r="CA384">
            <v>2</v>
          </cell>
          <cell r="CB384">
            <v>1</v>
          </cell>
          <cell r="CC384">
            <v>1</v>
          </cell>
          <cell r="CD384">
            <v>1.5</v>
          </cell>
          <cell r="CE384">
            <v>1</v>
          </cell>
          <cell r="CF384">
            <v>1.5</v>
          </cell>
          <cell r="CG384">
            <v>0.5</v>
          </cell>
          <cell r="CH384">
            <v>20.5</v>
          </cell>
          <cell r="CI384">
            <v>0</v>
          </cell>
          <cell r="CJ384" t="str">
            <v>Pass</v>
          </cell>
          <cell r="CK384">
            <v>8.7200000000000006</v>
          </cell>
        </row>
        <row r="385">
          <cell r="B385" t="str">
            <v>PIET23CA043</v>
          </cell>
          <cell r="C385" t="str">
            <v>PALAK MODI</v>
          </cell>
          <cell r="D385" t="str">
            <v>23EPTCA044</v>
          </cell>
          <cell r="E385" t="str">
            <v>F-43</v>
          </cell>
          <cell r="F385"/>
          <cell r="G385">
            <v>8</v>
          </cell>
          <cell r="H385">
            <v>10</v>
          </cell>
          <cell r="I385">
            <v>10</v>
          </cell>
          <cell r="J385">
            <v>28</v>
          </cell>
          <cell r="K385">
            <v>7</v>
          </cell>
          <cell r="L385">
            <v>10</v>
          </cell>
          <cell r="M385">
            <v>10</v>
          </cell>
          <cell r="N385">
            <v>27</v>
          </cell>
          <cell r="O385">
            <v>7</v>
          </cell>
          <cell r="P385">
            <v>10</v>
          </cell>
          <cell r="Q385">
            <v>10</v>
          </cell>
          <cell r="R385">
            <v>27</v>
          </cell>
          <cell r="S385">
            <v>6</v>
          </cell>
          <cell r="T385">
            <v>10</v>
          </cell>
          <cell r="U385">
            <v>10</v>
          </cell>
          <cell r="V385">
            <v>26</v>
          </cell>
          <cell r="W385">
            <v>5</v>
          </cell>
          <cell r="X385">
            <v>10</v>
          </cell>
          <cell r="Y385">
            <v>10</v>
          </cell>
          <cell r="Z385">
            <v>25</v>
          </cell>
          <cell r="AA385">
            <v>133</v>
          </cell>
          <cell r="AB385">
            <v>8</v>
          </cell>
          <cell r="AC385">
            <v>10</v>
          </cell>
          <cell r="AD385">
            <v>38</v>
          </cell>
          <cell r="AE385">
            <v>56</v>
          </cell>
          <cell r="AF385">
            <v>37</v>
          </cell>
          <cell r="AG385">
            <v>93</v>
          </cell>
          <cell r="AH385">
            <v>9</v>
          </cell>
          <cell r="AI385">
            <v>9</v>
          </cell>
          <cell r="AJ385">
            <v>40</v>
          </cell>
          <cell r="AK385">
            <v>58</v>
          </cell>
          <cell r="AL385">
            <v>36</v>
          </cell>
          <cell r="AM385">
            <v>94</v>
          </cell>
          <cell r="AN385">
            <v>9</v>
          </cell>
          <cell r="AO385">
            <v>9</v>
          </cell>
          <cell r="AP385">
            <v>40</v>
          </cell>
          <cell r="AQ385">
            <v>58</v>
          </cell>
          <cell r="AR385">
            <v>35</v>
          </cell>
          <cell r="AS385">
            <v>93</v>
          </cell>
          <cell r="AT385">
            <v>10</v>
          </cell>
          <cell r="AU385">
            <v>8</v>
          </cell>
          <cell r="AV385">
            <v>40</v>
          </cell>
          <cell r="AW385">
            <v>58</v>
          </cell>
          <cell r="AX385">
            <v>38</v>
          </cell>
          <cell r="AY385">
            <v>96</v>
          </cell>
          <cell r="AZ385">
            <v>5</v>
          </cell>
          <cell r="BA385">
            <v>9</v>
          </cell>
          <cell r="BB385">
            <v>40</v>
          </cell>
          <cell r="BC385">
            <v>54</v>
          </cell>
          <cell r="BD385">
            <v>30</v>
          </cell>
          <cell r="BE385">
            <v>84</v>
          </cell>
          <cell r="BF385">
            <v>460</v>
          </cell>
          <cell r="BG385">
            <v>99</v>
          </cell>
          <cell r="BH385">
            <v>692</v>
          </cell>
          <cell r="BI385">
            <v>92.266666666666666</v>
          </cell>
          <cell r="BK385" t="str">
            <v>A++</v>
          </cell>
          <cell r="BL385" t="str">
            <v>A</v>
          </cell>
          <cell r="BM385" t="str">
            <v>A++</v>
          </cell>
          <cell r="BN385" t="str">
            <v>C+</v>
          </cell>
          <cell r="BO385" t="str">
            <v>C+</v>
          </cell>
          <cell r="BP385" t="str">
            <v>A++</v>
          </cell>
          <cell r="BQ385" t="str">
            <v>A++</v>
          </cell>
          <cell r="BR385" t="str">
            <v>A++</v>
          </cell>
          <cell r="BS385" t="str">
            <v>A++</v>
          </cell>
          <cell r="BT385" t="str">
            <v>A++</v>
          </cell>
          <cell r="BU385" t="str">
            <v>A++</v>
          </cell>
          <cell r="BW385">
            <v>2</v>
          </cell>
          <cell r="BX385">
            <v>4</v>
          </cell>
          <cell r="BY385">
            <v>4</v>
          </cell>
          <cell r="BZ385">
            <v>2</v>
          </cell>
          <cell r="CA385">
            <v>2</v>
          </cell>
          <cell r="CB385">
            <v>1</v>
          </cell>
          <cell r="CC385">
            <v>1</v>
          </cell>
          <cell r="CD385">
            <v>1.5</v>
          </cell>
          <cell r="CE385">
            <v>1</v>
          </cell>
          <cell r="CF385">
            <v>1.5</v>
          </cell>
          <cell r="CG385">
            <v>0.5</v>
          </cell>
          <cell r="CH385">
            <v>20.5</v>
          </cell>
          <cell r="CI385">
            <v>0</v>
          </cell>
          <cell r="CJ385" t="str">
            <v>Pass</v>
          </cell>
          <cell r="CK385">
            <v>9.1199999999999992</v>
          </cell>
        </row>
        <row r="386">
          <cell r="B386" t="str">
            <v>PIET23CA045</v>
          </cell>
          <cell r="C386" t="str">
            <v>PRANAV KHANDELWAL</v>
          </cell>
          <cell r="D386" t="str">
            <v>23EPTCA045</v>
          </cell>
          <cell r="E386" t="str">
            <v>F-45</v>
          </cell>
          <cell r="F386"/>
          <cell r="G386">
            <v>4</v>
          </cell>
          <cell r="H386">
            <v>5</v>
          </cell>
          <cell r="I386">
            <v>10</v>
          </cell>
          <cell r="J386">
            <v>19</v>
          </cell>
          <cell r="K386">
            <v>6</v>
          </cell>
          <cell r="L386">
            <v>10</v>
          </cell>
          <cell r="M386">
            <v>10</v>
          </cell>
          <cell r="N386">
            <v>26</v>
          </cell>
          <cell r="O386">
            <v>4</v>
          </cell>
          <cell r="P386">
            <v>6</v>
          </cell>
          <cell r="Q386">
            <v>10</v>
          </cell>
          <cell r="R386">
            <v>20</v>
          </cell>
          <cell r="S386">
            <v>7</v>
          </cell>
          <cell r="T386">
            <v>10</v>
          </cell>
          <cell r="U386">
            <v>10</v>
          </cell>
          <cell r="V386">
            <v>27</v>
          </cell>
          <cell r="W386">
            <v>5</v>
          </cell>
          <cell r="X386">
            <v>9</v>
          </cell>
          <cell r="Y386">
            <v>10</v>
          </cell>
          <cell r="Z386">
            <v>24</v>
          </cell>
          <cell r="AA386">
            <v>116</v>
          </cell>
          <cell r="AB386">
            <v>10</v>
          </cell>
          <cell r="AC386">
            <v>9</v>
          </cell>
          <cell r="AD386">
            <v>40</v>
          </cell>
          <cell r="AE386">
            <v>59</v>
          </cell>
          <cell r="AF386">
            <v>36</v>
          </cell>
          <cell r="AG386">
            <v>95</v>
          </cell>
          <cell r="AH386">
            <v>8</v>
          </cell>
          <cell r="AI386">
            <v>8</v>
          </cell>
          <cell r="AJ386">
            <v>40</v>
          </cell>
          <cell r="AK386">
            <v>56</v>
          </cell>
          <cell r="AL386">
            <v>30</v>
          </cell>
          <cell r="AM386">
            <v>86</v>
          </cell>
          <cell r="AN386">
            <v>9</v>
          </cell>
          <cell r="AO386">
            <v>9</v>
          </cell>
          <cell r="AP386">
            <v>40</v>
          </cell>
          <cell r="AQ386">
            <v>58</v>
          </cell>
          <cell r="AR386">
            <v>35</v>
          </cell>
          <cell r="AS386">
            <v>93</v>
          </cell>
          <cell r="AT386">
            <v>5</v>
          </cell>
          <cell r="AU386">
            <v>5</v>
          </cell>
          <cell r="AV386">
            <v>40</v>
          </cell>
          <cell r="AW386">
            <v>50</v>
          </cell>
          <cell r="AX386">
            <v>35</v>
          </cell>
          <cell r="AY386">
            <v>85</v>
          </cell>
          <cell r="AZ386">
            <v>9</v>
          </cell>
          <cell r="BA386">
            <v>9</v>
          </cell>
          <cell r="BB386">
            <v>40</v>
          </cell>
          <cell r="BC386">
            <v>58</v>
          </cell>
          <cell r="BD386">
            <v>28</v>
          </cell>
          <cell r="BE386">
            <v>86</v>
          </cell>
          <cell r="BF386">
            <v>445</v>
          </cell>
          <cell r="BG386">
            <v>96</v>
          </cell>
          <cell r="BH386">
            <v>657</v>
          </cell>
          <cell r="BI386">
            <v>87.6</v>
          </cell>
          <cell r="BK386" t="str">
            <v>C</v>
          </cell>
          <cell r="BL386" t="str">
            <v>E+</v>
          </cell>
          <cell r="BM386" t="str">
            <v>B</v>
          </cell>
          <cell r="BN386" t="str">
            <v>B</v>
          </cell>
          <cell r="BO386" t="str">
            <v>C+</v>
          </cell>
          <cell r="BP386" t="str">
            <v>A++</v>
          </cell>
          <cell r="BQ386" t="str">
            <v>A++</v>
          </cell>
          <cell r="BR386" t="str">
            <v>A++</v>
          </cell>
          <cell r="BS386" t="str">
            <v>A++</v>
          </cell>
          <cell r="BT386" t="str">
            <v>A++</v>
          </cell>
          <cell r="BU386" t="str">
            <v>A++</v>
          </cell>
          <cell r="BW386">
            <v>2</v>
          </cell>
          <cell r="BX386">
            <v>4</v>
          </cell>
          <cell r="BY386">
            <v>4</v>
          </cell>
          <cell r="BZ386">
            <v>2</v>
          </cell>
          <cell r="CA386">
            <v>2</v>
          </cell>
          <cell r="CB386">
            <v>1</v>
          </cell>
          <cell r="CC386">
            <v>1</v>
          </cell>
          <cell r="CD386">
            <v>1.5</v>
          </cell>
          <cell r="CE386">
            <v>1</v>
          </cell>
          <cell r="CF386">
            <v>1.5</v>
          </cell>
          <cell r="CG386">
            <v>0.5</v>
          </cell>
          <cell r="CH386">
            <v>20.5</v>
          </cell>
          <cell r="CI386">
            <v>0</v>
          </cell>
          <cell r="CJ386" t="str">
            <v>Pass</v>
          </cell>
          <cell r="CK386">
            <v>7.66</v>
          </cell>
        </row>
        <row r="387">
          <cell r="B387" t="str">
            <v>PIET23CA046</v>
          </cell>
          <cell r="C387" t="str">
            <v>PRIYA SONI</v>
          </cell>
          <cell r="D387" t="str">
            <v>23EPTCA046</v>
          </cell>
          <cell r="E387" t="str">
            <v>F-46</v>
          </cell>
          <cell r="F387"/>
          <cell r="G387">
            <v>6</v>
          </cell>
          <cell r="H387">
            <v>8</v>
          </cell>
          <cell r="I387">
            <v>10</v>
          </cell>
          <cell r="J387">
            <v>24</v>
          </cell>
          <cell r="K387">
            <v>5</v>
          </cell>
          <cell r="L387">
            <v>8</v>
          </cell>
          <cell r="M387">
            <v>10</v>
          </cell>
          <cell r="N387">
            <v>23</v>
          </cell>
          <cell r="O387">
            <v>7</v>
          </cell>
          <cell r="P387">
            <v>10</v>
          </cell>
          <cell r="Q387">
            <v>10</v>
          </cell>
          <cell r="R387">
            <v>27</v>
          </cell>
          <cell r="S387">
            <v>5</v>
          </cell>
          <cell r="T387">
            <v>8</v>
          </cell>
          <cell r="U387">
            <v>9</v>
          </cell>
          <cell r="V387">
            <v>22</v>
          </cell>
          <cell r="W387">
            <v>5</v>
          </cell>
          <cell r="X387">
            <v>9</v>
          </cell>
          <cell r="Y387">
            <v>10</v>
          </cell>
          <cell r="Z387">
            <v>24</v>
          </cell>
          <cell r="AA387">
            <v>120</v>
          </cell>
          <cell r="AB387">
            <v>7</v>
          </cell>
          <cell r="AC387">
            <v>9</v>
          </cell>
          <cell r="AD387">
            <v>39</v>
          </cell>
          <cell r="AE387">
            <v>55</v>
          </cell>
          <cell r="AF387">
            <v>38</v>
          </cell>
          <cell r="AG387">
            <v>93</v>
          </cell>
          <cell r="AH387">
            <v>8</v>
          </cell>
          <cell r="AI387">
            <v>9</v>
          </cell>
          <cell r="AJ387">
            <v>40</v>
          </cell>
          <cell r="AK387">
            <v>57</v>
          </cell>
          <cell r="AL387">
            <v>36</v>
          </cell>
          <cell r="AM387">
            <v>93</v>
          </cell>
          <cell r="AN387">
            <v>8</v>
          </cell>
          <cell r="AO387">
            <v>8</v>
          </cell>
          <cell r="AP387">
            <v>36</v>
          </cell>
          <cell r="AQ387">
            <v>52</v>
          </cell>
          <cell r="AR387">
            <v>32</v>
          </cell>
          <cell r="AS387">
            <v>84</v>
          </cell>
          <cell r="AT387">
            <v>8</v>
          </cell>
          <cell r="AU387">
            <v>8</v>
          </cell>
          <cell r="AV387">
            <v>40</v>
          </cell>
          <cell r="AW387">
            <v>56</v>
          </cell>
          <cell r="AX387">
            <v>31</v>
          </cell>
          <cell r="AY387">
            <v>87</v>
          </cell>
          <cell r="AZ387">
            <v>5</v>
          </cell>
          <cell r="BA387">
            <v>9</v>
          </cell>
          <cell r="BB387">
            <v>40</v>
          </cell>
          <cell r="BC387">
            <v>54</v>
          </cell>
          <cell r="BD387">
            <v>33</v>
          </cell>
          <cell r="BE387">
            <v>87</v>
          </cell>
          <cell r="BF387">
            <v>444</v>
          </cell>
          <cell r="BG387">
            <v>91</v>
          </cell>
          <cell r="BH387">
            <v>655</v>
          </cell>
          <cell r="BI387">
            <v>87.333333333333329</v>
          </cell>
          <cell r="BK387" t="str">
            <v>A+</v>
          </cell>
          <cell r="BL387" t="str">
            <v>A+</v>
          </cell>
          <cell r="BM387" t="str">
            <v>B</v>
          </cell>
          <cell r="BN387" t="str">
            <v>B</v>
          </cell>
          <cell r="BO387" t="str">
            <v>C</v>
          </cell>
          <cell r="BP387" t="str">
            <v>A++</v>
          </cell>
          <cell r="BQ387" t="str">
            <v>A++</v>
          </cell>
          <cell r="BR387" t="str">
            <v>A++</v>
          </cell>
          <cell r="BS387" t="str">
            <v>A++</v>
          </cell>
          <cell r="BT387" t="str">
            <v>A++</v>
          </cell>
          <cell r="BU387" t="str">
            <v>A++</v>
          </cell>
          <cell r="BW387">
            <v>2</v>
          </cell>
          <cell r="BX387">
            <v>4</v>
          </cell>
          <cell r="BY387">
            <v>4</v>
          </cell>
          <cell r="BZ387">
            <v>2</v>
          </cell>
          <cell r="CA387">
            <v>2</v>
          </cell>
          <cell r="CB387">
            <v>1</v>
          </cell>
          <cell r="CC387">
            <v>1</v>
          </cell>
          <cell r="CD387">
            <v>1.5</v>
          </cell>
          <cell r="CE387">
            <v>1</v>
          </cell>
          <cell r="CF387">
            <v>1.5</v>
          </cell>
          <cell r="CG387">
            <v>0.5</v>
          </cell>
          <cell r="CH387">
            <v>20.5</v>
          </cell>
          <cell r="CI387">
            <v>0</v>
          </cell>
          <cell r="CJ387" t="str">
            <v>Pass</v>
          </cell>
          <cell r="CK387">
            <v>8.6300000000000008</v>
          </cell>
        </row>
        <row r="388">
          <cell r="B388" t="str">
            <v>PIET23CA047</v>
          </cell>
          <cell r="C388" t="str">
            <v>RAGHAV SHARMA</v>
          </cell>
          <cell r="D388" t="str">
            <v>23EPTCA047</v>
          </cell>
          <cell r="E388" t="str">
            <v>F-47</v>
          </cell>
          <cell r="F388"/>
          <cell r="G388">
            <v>8</v>
          </cell>
          <cell r="H388">
            <v>9</v>
          </cell>
          <cell r="I388">
            <v>10</v>
          </cell>
          <cell r="J388">
            <v>27</v>
          </cell>
          <cell r="K388">
            <v>7</v>
          </cell>
          <cell r="L388">
            <v>7</v>
          </cell>
          <cell r="M388">
            <v>10</v>
          </cell>
          <cell r="N388">
            <v>24</v>
          </cell>
          <cell r="O388">
            <v>7</v>
          </cell>
          <cell r="P388">
            <v>10</v>
          </cell>
          <cell r="Q388">
            <v>10</v>
          </cell>
          <cell r="R388">
            <v>27</v>
          </cell>
          <cell r="S388">
            <v>7</v>
          </cell>
          <cell r="T388">
            <v>9</v>
          </cell>
          <cell r="U388">
            <v>10</v>
          </cell>
          <cell r="V388">
            <v>26</v>
          </cell>
          <cell r="W388">
            <v>6</v>
          </cell>
          <cell r="X388">
            <v>10</v>
          </cell>
          <cell r="Y388">
            <v>10</v>
          </cell>
          <cell r="Z388">
            <v>26</v>
          </cell>
          <cell r="AA388">
            <v>130</v>
          </cell>
          <cell r="AB388">
            <v>6</v>
          </cell>
          <cell r="AC388">
            <v>7</v>
          </cell>
          <cell r="AD388">
            <v>39</v>
          </cell>
          <cell r="AE388">
            <v>52</v>
          </cell>
          <cell r="AF388">
            <v>33</v>
          </cell>
          <cell r="AG388">
            <v>85</v>
          </cell>
          <cell r="AH388">
            <v>8</v>
          </cell>
          <cell r="AI388">
            <v>8</v>
          </cell>
          <cell r="AJ388">
            <v>40</v>
          </cell>
          <cell r="AK388">
            <v>56</v>
          </cell>
          <cell r="AL388">
            <v>33</v>
          </cell>
          <cell r="AM388">
            <v>89</v>
          </cell>
          <cell r="AN388">
            <v>9</v>
          </cell>
          <cell r="AO388">
            <v>9</v>
          </cell>
          <cell r="AP388">
            <v>37</v>
          </cell>
          <cell r="AQ388">
            <v>55</v>
          </cell>
          <cell r="AR388">
            <v>34</v>
          </cell>
          <cell r="AS388">
            <v>89</v>
          </cell>
          <cell r="AT388">
            <v>9</v>
          </cell>
          <cell r="AU388">
            <v>8</v>
          </cell>
          <cell r="AV388">
            <v>40</v>
          </cell>
          <cell r="AW388">
            <v>57</v>
          </cell>
          <cell r="AX388">
            <v>33</v>
          </cell>
          <cell r="AY388">
            <v>90</v>
          </cell>
          <cell r="AZ388">
            <v>4</v>
          </cell>
          <cell r="BA388">
            <v>8</v>
          </cell>
          <cell r="BB388">
            <v>39</v>
          </cell>
          <cell r="BC388">
            <v>51</v>
          </cell>
          <cell r="BD388">
            <v>30</v>
          </cell>
          <cell r="BE388">
            <v>81</v>
          </cell>
          <cell r="BF388">
            <v>434</v>
          </cell>
          <cell r="BG388">
            <v>93</v>
          </cell>
          <cell r="BH388">
            <v>657</v>
          </cell>
          <cell r="BI388">
            <v>87.6</v>
          </cell>
          <cell r="BK388" t="str">
            <v>A</v>
          </cell>
          <cell r="BL388" t="str">
            <v>C</v>
          </cell>
          <cell r="BM388" t="str">
            <v>B+</v>
          </cell>
          <cell r="BN388" t="str">
            <v>C+</v>
          </cell>
          <cell r="BO388" t="str">
            <v>B+</v>
          </cell>
          <cell r="BP388" t="str">
            <v>A++</v>
          </cell>
          <cell r="BQ388" t="str">
            <v>A++</v>
          </cell>
          <cell r="BR388" t="str">
            <v>A++</v>
          </cell>
          <cell r="BS388" t="str">
            <v>A++</v>
          </cell>
          <cell r="BT388" t="str">
            <v>A++</v>
          </cell>
          <cell r="BU388" t="str">
            <v>A++</v>
          </cell>
          <cell r="BW388">
            <v>2</v>
          </cell>
          <cell r="BX388">
            <v>4</v>
          </cell>
          <cell r="BY388">
            <v>4</v>
          </cell>
          <cell r="BZ388">
            <v>2</v>
          </cell>
          <cell r="CA388">
            <v>2</v>
          </cell>
          <cell r="CB388">
            <v>1</v>
          </cell>
          <cell r="CC388">
            <v>1</v>
          </cell>
          <cell r="CD388">
            <v>1.5</v>
          </cell>
          <cell r="CE388">
            <v>1</v>
          </cell>
          <cell r="CF388">
            <v>1.5</v>
          </cell>
          <cell r="CG388">
            <v>0.5</v>
          </cell>
          <cell r="CH388">
            <v>20.5</v>
          </cell>
          <cell r="CI388">
            <v>0</v>
          </cell>
          <cell r="CJ388" t="str">
            <v>Pass</v>
          </cell>
          <cell r="CK388">
            <v>8.2899999999999991</v>
          </cell>
        </row>
        <row r="389">
          <cell r="B389" t="str">
            <v>PIET23CA048</v>
          </cell>
          <cell r="C389" t="str">
            <v>RAHUL KUMAR</v>
          </cell>
          <cell r="D389" t="str">
            <v>23EPTCA048</v>
          </cell>
          <cell r="E389" t="str">
            <v>F-48</v>
          </cell>
          <cell r="F389"/>
          <cell r="G389">
            <v>1</v>
          </cell>
          <cell r="H389">
            <v>5</v>
          </cell>
          <cell r="I389">
            <v>9</v>
          </cell>
          <cell r="J389">
            <v>15</v>
          </cell>
          <cell r="K389">
            <v>5</v>
          </cell>
          <cell r="L389" t="str">
            <v>N</v>
          </cell>
          <cell r="M389">
            <v>7</v>
          </cell>
          <cell r="N389">
            <v>12</v>
          </cell>
          <cell r="O389" t="str">
            <v>N</v>
          </cell>
          <cell r="P389">
            <v>7</v>
          </cell>
          <cell r="Q389">
            <v>6</v>
          </cell>
          <cell r="R389">
            <v>13</v>
          </cell>
          <cell r="S389">
            <v>2</v>
          </cell>
          <cell r="T389">
            <v>9</v>
          </cell>
          <cell r="U389">
            <v>8</v>
          </cell>
          <cell r="V389">
            <v>19</v>
          </cell>
          <cell r="W389">
            <v>5</v>
          </cell>
          <cell r="X389" t="str">
            <v>N</v>
          </cell>
          <cell r="Y389">
            <v>7</v>
          </cell>
          <cell r="Z389">
            <v>12</v>
          </cell>
          <cell r="AA389">
            <v>71</v>
          </cell>
          <cell r="AB389">
            <v>1</v>
          </cell>
          <cell r="AC389" t="str">
            <v>A</v>
          </cell>
          <cell r="AD389">
            <v>7</v>
          </cell>
          <cell r="AE389">
            <v>8</v>
          </cell>
          <cell r="AF389">
            <v>23</v>
          </cell>
          <cell r="AG389">
            <v>31</v>
          </cell>
          <cell r="AH389" t="str">
            <v>A</v>
          </cell>
          <cell r="AI389">
            <v>4</v>
          </cell>
          <cell r="AJ389">
            <v>20</v>
          </cell>
          <cell r="AK389">
            <v>24</v>
          </cell>
          <cell r="AL389">
            <v>32</v>
          </cell>
          <cell r="AM389">
            <v>56</v>
          </cell>
          <cell r="AN389">
            <v>6</v>
          </cell>
          <cell r="AO389">
            <v>5</v>
          </cell>
          <cell r="AP389">
            <v>31</v>
          </cell>
          <cell r="AQ389">
            <v>42</v>
          </cell>
          <cell r="AR389">
            <v>24</v>
          </cell>
          <cell r="AS389">
            <v>66</v>
          </cell>
          <cell r="AT389" t="str">
            <v>A</v>
          </cell>
          <cell r="AU389" t="str">
            <v>A</v>
          </cell>
          <cell r="AV389">
            <v>39</v>
          </cell>
          <cell r="AW389">
            <v>39</v>
          </cell>
          <cell r="AX389">
            <v>24</v>
          </cell>
          <cell r="AY389">
            <v>63</v>
          </cell>
          <cell r="AZ389">
            <v>5</v>
          </cell>
          <cell r="BA389">
            <v>5</v>
          </cell>
          <cell r="BB389">
            <v>25</v>
          </cell>
          <cell r="BC389">
            <v>35</v>
          </cell>
          <cell r="BD389">
            <v>16</v>
          </cell>
          <cell r="BE389">
            <v>51</v>
          </cell>
          <cell r="BF389">
            <v>267</v>
          </cell>
          <cell r="BG389">
            <v>40</v>
          </cell>
          <cell r="BH389">
            <v>378</v>
          </cell>
          <cell r="BI389">
            <v>50.4</v>
          </cell>
          <cell r="BK389" t="str">
            <v>D+</v>
          </cell>
          <cell r="BL389" t="str">
            <v>F</v>
          </cell>
          <cell r="BM389" t="str">
            <v>F</v>
          </cell>
          <cell r="BN389" t="str">
            <v>E</v>
          </cell>
          <cell r="BO389" t="str">
            <v>E+</v>
          </cell>
          <cell r="BP389" t="str">
            <v>C</v>
          </cell>
          <cell r="BQ389" t="str">
            <v>F</v>
          </cell>
          <cell r="BR389" t="str">
            <v>B</v>
          </cell>
          <cell r="BS389" t="str">
            <v>B</v>
          </cell>
          <cell r="BT389" t="str">
            <v>D+</v>
          </cell>
          <cell r="BU389" t="str">
            <v>E+</v>
          </cell>
          <cell r="BW389">
            <v>2</v>
          </cell>
          <cell r="BX389">
            <v>4</v>
          </cell>
          <cell r="BY389">
            <v>4</v>
          </cell>
          <cell r="BZ389">
            <v>2</v>
          </cell>
          <cell r="CA389">
            <v>2</v>
          </cell>
          <cell r="CB389">
            <v>1</v>
          </cell>
          <cell r="CC389">
            <v>1</v>
          </cell>
          <cell r="CD389">
            <v>1.5</v>
          </cell>
          <cell r="CE389">
            <v>1</v>
          </cell>
          <cell r="CF389">
            <v>1.5</v>
          </cell>
          <cell r="CG389">
            <v>0.5</v>
          </cell>
          <cell r="CH389">
            <v>20.5</v>
          </cell>
          <cell r="CI389">
            <v>3</v>
          </cell>
          <cell r="CJ389" t="str">
            <v>Fail</v>
          </cell>
          <cell r="CK389">
            <v>3.2560975609756095</v>
          </cell>
        </row>
        <row r="390">
          <cell r="B390" t="str">
            <v>PIET23CA049</v>
          </cell>
          <cell r="C390" t="str">
            <v>RAJAT YADAV</v>
          </cell>
          <cell r="D390" t="str">
            <v>23EPTCA049</v>
          </cell>
          <cell r="E390" t="str">
            <v>F-49</v>
          </cell>
          <cell r="F390"/>
          <cell r="G390">
            <v>7</v>
          </cell>
          <cell r="H390">
            <v>8</v>
          </cell>
          <cell r="I390">
            <v>10</v>
          </cell>
          <cell r="J390">
            <v>25</v>
          </cell>
          <cell r="K390">
            <v>7</v>
          </cell>
          <cell r="L390">
            <v>9</v>
          </cell>
          <cell r="M390">
            <v>10</v>
          </cell>
          <cell r="N390">
            <v>26</v>
          </cell>
          <cell r="O390">
            <v>5</v>
          </cell>
          <cell r="P390">
            <v>9</v>
          </cell>
          <cell r="Q390">
            <v>10</v>
          </cell>
          <cell r="R390">
            <v>24</v>
          </cell>
          <cell r="S390">
            <v>6</v>
          </cell>
          <cell r="T390">
            <v>9</v>
          </cell>
          <cell r="U390">
            <v>10</v>
          </cell>
          <cell r="V390">
            <v>25</v>
          </cell>
          <cell r="W390">
            <v>8</v>
          </cell>
          <cell r="X390">
            <v>10</v>
          </cell>
          <cell r="Y390">
            <v>10</v>
          </cell>
          <cell r="Z390">
            <v>28</v>
          </cell>
          <cell r="AA390">
            <v>128</v>
          </cell>
          <cell r="AB390">
            <v>8</v>
          </cell>
          <cell r="AC390">
            <v>8</v>
          </cell>
          <cell r="AD390">
            <v>36</v>
          </cell>
          <cell r="AE390">
            <v>52</v>
          </cell>
          <cell r="AF390">
            <v>31</v>
          </cell>
          <cell r="AG390">
            <v>83</v>
          </cell>
          <cell r="AH390">
            <v>8</v>
          </cell>
          <cell r="AI390">
            <v>7</v>
          </cell>
          <cell r="AJ390">
            <v>40</v>
          </cell>
          <cell r="AK390">
            <v>55</v>
          </cell>
          <cell r="AL390">
            <v>30</v>
          </cell>
          <cell r="AM390">
            <v>85</v>
          </cell>
          <cell r="AN390">
            <v>8</v>
          </cell>
          <cell r="AO390">
            <v>8</v>
          </cell>
          <cell r="AP390">
            <v>36</v>
          </cell>
          <cell r="AQ390">
            <v>52</v>
          </cell>
          <cell r="AR390">
            <v>27</v>
          </cell>
          <cell r="AS390">
            <v>79</v>
          </cell>
          <cell r="AT390">
            <v>8</v>
          </cell>
          <cell r="AU390">
            <v>7</v>
          </cell>
          <cell r="AV390">
            <v>40</v>
          </cell>
          <cell r="AW390">
            <v>55</v>
          </cell>
          <cell r="AX390">
            <v>28</v>
          </cell>
          <cell r="AY390">
            <v>83</v>
          </cell>
          <cell r="AZ390">
            <v>6</v>
          </cell>
          <cell r="BA390">
            <v>8</v>
          </cell>
          <cell r="BB390">
            <v>34</v>
          </cell>
          <cell r="BC390">
            <v>48</v>
          </cell>
          <cell r="BD390">
            <v>28</v>
          </cell>
          <cell r="BE390">
            <v>76</v>
          </cell>
          <cell r="BF390">
            <v>406</v>
          </cell>
          <cell r="BG390">
            <v>96</v>
          </cell>
          <cell r="BH390">
            <v>630</v>
          </cell>
          <cell r="BI390">
            <v>84</v>
          </cell>
          <cell r="BK390" t="str">
            <v>D+</v>
          </cell>
          <cell r="BL390" t="str">
            <v>C</v>
          </cell>
          <cell r="BM390" t="str">
            <v>D</v>
          </cell>
          <cell r="BN390" t="str">
            <v>D</v>
          </cell>
          <cell r="BO390" t="str">
            <v>D+</v>
          </cell>
          <cell r="BP390" t="str">
            <v>A++</v>
          </cell>
          <cell r="BQ390" t="str">
            <v>A++</v>
          </cell>
          <cell r="BR390" t="str">
            <v>A+</v>
          </cell>
          <cell r="BS390" t="str">
            <v>A++</v>
          </cell>
          <cell r="BT390" t="str">
            <v>A+</v>
          </cell>
          <cell r="BU390" t="str">
            <v>A++</v>
          </cell>
          <cell r="BW390">
            <v>2</v>
          </cell>
          <cell r="BX390">
            <v>4</v>
          </cell>
          <cell r="BY390">
            <v>4</v>
          </cell>
          <cell r="BZ390">
            <v>2</v>
          </cell>
          <cell r="CA390">
            <v>2</v>
          </cell>
          <cell r="CB390">
            <v>1</v>
          </cell>
          <cell r="CC390">
            <v>1</v>
          </cell>
          <cell r="CD390">
            <v>1.5</v>
          </cell>
          <cell r="CE390">
            <v>1</v>
          </cell>
          <cell r="CF390">
            <v>1.5</v>
          </cell>
          <cell r="CG390">
            <v>0.5</v>
          </cell>
          <cell r="CH390">
            <v>20.5</v>
          </cell>
          <cell r="CI390">
            <v>0</v>
          </cell>
          <cell r="CJ390" t="str">
            <v>Pass</v>
          </cell>
          <cell r="CK390">
            <v>7.07</v>
          </cell>
        </row>
        <row r="391">
          <cell r="B391" t="str">
            <v>PIET23CA050</v>
          </cell>
          <cell r="C391" t="str">
            <v>RAVI KUMAR</v>
          </cell>
          <cell r="D391" t="str">
            <v>23EPTCA050</v>
          </cell>
          <cell r="E391" t="str">
            <v>F-50</v>
          </cell>
          <cell r="F391"/>
          <cell r="G391">
            <v>1</v>
          </cell>
          <cell r="H391">
            <v>7</v>
          </cell>
          <cell r="I391">
            <v>10</v>
          </cell>
          <cell r="J391">
            <v>18</v>
          </cell>
          <cell r="K391">
            <v>3</v>
          </cell>
          <cell r="L391">
            <v>8</v>
          </cell>
          <cell r="M391">
            <v>10</v>
          </cell>
          <cell r="N391">
            <v>21</v>
          </cell>
          <cell r="O391">
            <v>3</v>
          </cell>
          <cell r="P391">
            <v>7</v>
          </cell>
          <cell r="Q391">
            <v>10</v>
          </cell>
          <cell r="R391">
            <v>20</v>
          </cell>
          <cell r="S391">
            <v>2</v>
          </cell>
          <cell r="T391">
            <v>7</v>
          </cell>
          <cell r="U391">
            <v>9</v>
          </cell>
          <cell r="V391">
            <v>18</v>
          </cell>
          <cell r="W391">
            <v>1</v>
          </cell>
          <cell r="X391">
            <v>7</v>
          </cell>
          <cell r="Y391">
            <v>10</v>
          </cell>
          <cell r="Z391">
            <v>18</v>
          </cell>
          <cell r="AA391">
            <v>95</v>
          </cell>
          <cell r="AB391">
            <v>3</v>
          </cell>
          <cell r="AC391">
            <v>6</v>
          </cell>
          <cell r="AD391">
            <v>31</v>
          </cell>
          <cell r="AE391">
            <v>40</v>
          </cell>
          <cell r="AF391">
            <v>24</v>
          </cell>
          <cell r="AG391">
            <v>64</v>
          </cell>
          <cell r="AH391">
            <v>7</v>
          </cell>
          <cell r="AI391">
            <v>6</v>
          </cell>
          <cell r="AJ391">
            <v>39</v>
          </cell>
          <cell r="AK391">
            <v>52</v>
          </cell>
          <cell r="AL391">
            <v>28</v>
          </cell>
          <cell r="AM391">
            <v>80</v>
          </cell>
          <cell r="AN391">
            <v>5</v>
          </cell>
          <cell r="AO391">
            <v>5</v>
          </cell>
          <cell r="AP391">
            <v>30</v>
          </cell>
          <cell r="AQ391">
            <v>40</v>
          </cell>
          <cell r="AR391">
            <v>24</v>
          </cell>
          <cell r="AS391">
            <v>64</v>
          </cell>
          <cell r="AT391" t="str">
            <v>A</v>
          </cell>
          <cell r="AU391">
            <v>4</v>
          </cell>
          <cell r="AV391">
            <v>39</v>
          </cell>
          <cell r="AW391">
            <v>43</v>
          </cell>
          <cell r="AX391">
            <v>32</v>
          </cell>
          <cell r="AY391">
            <v>75</v>
          </cell>
          <cell r="AZ391" t="str">
            <v>A</v>
          </cell>
          <cell r="BA391">
            <v>8</v>
          </cell>
          <cell r="BB391">
            <v>37</v>
          </cell>
          <cell r="BC391">
            <v>45</v>
          </cell>
          <cell r="BD391">
            <v>28</v>
          </cell>
          <cell r="BE391">
            <v>73</v>
          </cell>
          <cell r="BF391">
            <v>356</v>
          </cell>
          <cell r="BG391">
            <v>54</v>
          </cell>
          <cell r="BH391">
            <v>505</v>
          </cell>
          <cell r="BI391">
            <v>67.333333333333329</v>
          </cell>
          <cell r="BK391" t="str">
            <v>E+</v>
          </cell>
          <cell r="BL391" t="str">
            <v>F</v>
          </cell>
          <cell r="BM391" t="str">
            <v>C</v>
          </cell>
          <cell r="BN391" t="str">
            <v>E+</v>
          </cell>
          <cell r="BO391" t="str">
            <v>E</v>
          </cell>
          <cell r="BP391" t="str">
            <v>A+</v>
          </cell>
          <cell r="BQ391" t="str">
            <v>B</v>
          </cell>
          <cell r="BR391" t="str">
            <v>B</v>
          </cell>
          <cell r="BS391" t="str">
            <v>A</v>
          </cell>
          <cell r="BT391" t="str">
            <v>A</v>
          </cell>
          <cell r="BU391" t="str">
            <v>C</v>
          </cell>
          <cell r="BW391">
            <v>2</v>
          </cell>
          <cell r="BX391">
            <v>4</v>
          </cell>
          <cell r="BY391">
            <v>4</v>
          </cell>
          <cell r="BZ391">
            <v>2</v>
          </cell>
          <cell r="CA391">
            <v>2</v>
          </cell>
          <cell r="CB391">
            <v>1</v>
          </cell>
          <cell r="CC391">
            <v>1</v>
          </cell>
          <cell r="CD391">
            <v>1.5</v>
          </cell>
          <cell r="CE391">
            <v>1</v>
          </cell>
          <cell r="CF391">
            <v>1.5</v>
          </cell>
          <cell r="CG391">
            <v>0.5</v>
          </cell>
          <cell r="CH391">
            <v>20.5</v>
          </cell>
          <cell r="CI391">
            <v>1</v>
          </cell>
          <cell r="CJ391" t="str">
            <v>Fail</v>
          </cell>
          <cell r="CK391">
            <v>5.1829268292682924</v>
          </cell>
        </row>
        <row r="392">
          <cell r="B392" t="str">
            <v>PIET23CA051</v>
          </cell>
          <cell r="C392" t="str">
            <v>RHISHIKESH PORWAL</v>
          </cell>
          <cell r="D392" t="str">
            <v>23EPTCA051</v>
          </cell>
          <cell r="E392" t="str">
            <v>F-51</v>
          </cell>
          <cell r="F392"/>
          <cell r="G392">
            <v>4</v>
          </cell>
          <cell r="H392">
            <v>10</v>
          </cell>
          <cell r="I392">
            <v>10</v>
          </cell>
          <cell r="J392">
            <v>24</v>
          </cell>
          <cell r="K392">
            <v>6</v>
          </cell>
          <cell r="L392">
            <v>8</v>
          </cell>
          <cell r="M392">
            <v>10</v>
          </cell>
          <cell r="N392">
            <v>24</v>
          </cell>
          <cell r="O392">
            <v>6</v>
          </cell>
          <cell r="P392">
            <v>10</v>
          </cell>
          <cell r="Q392">
            <v>10</v>
          </cell>
          <cell r="R392">
            <v>26</v>
          </cell>
          <cell r="S392">
            <v>4</v>
          </cell>
          <cell r="T392">
            <v>8</v>
          </cell>
          <cell r="U392">
            <v>10</v>
          </cell>
          <cell r="V392">
            <v>22</v>
          </cell>
          <cell r="W392">
            <v>4</v>
          </cell>
          <cell r="X392">
            <v>10</v>
          </cell>
          <cell r="Y392">
            <v>10</v>
          </cell>
          <cell r="Z392">
            <v>24</v>
          </cell>
          <cell r="AA392">
            <v>120</v>
          </cell>
          <cell r="AB392">
            <v>10</v>
          </cell>
          <cell r="AC392">
            <v>7</v>
          </cell>
          <cell r="AD392">
            <v>38</v>
          </cell>
          <cell r="AE392">
            <v>55</v>
          </cell>
          <cell r="AF392">
            <v>35</v>
          </cell>
          <cell r="AG392">
            <v>90</v>
          </cell>
          <cell r="AH392">
            <v>9</v>
          </cell>
          <cell r="AI392">
            <v>9</v>
          </cell>
          <cell r="AJ392">
            <v>40</v>
          </cell>
          <cell r="AK392">
            <v>58</v>
          </cell>
          <cell r="AL392">
            <v>33</v>
          </cell>
          <cell r="AM392">
            <v>91</v>
          </cell>
          <cell r="AN392">
            <v>7</v>
          </cell>
          <cell r="AO392">
            <v>7</v>
          </cell>
          <cell r="AP392">
            <v>34</v>
          </cell>
          <cell r="AQ392">
            <v>48</v>
          </cell>
          <cell r="AR392">
            <v>27</v>
          </cell>
          <cell r="AS392">
            <v>75</v>
          </cell>
          <cell r="AT392">
            <v>7</v>
          </cell>
          <cell r="AU392">
            <v>7</v>
          </cell>
          <cell r="AV392">
            <v>36</v>
          </cell>
          <cell r="AW392">
            <v>50</v>
          </cell>
          <cell r="AX392">
            <v>33</v>
          </cell>
          <cell r="AY392">
            <v>83</v>
          </cell>
          <cell r="AZ392">
            <v>9</v>
          </cell>
          <cell r="BA392">
            <v>8</v>
          </cell>
          <cell r="BB392">
            <v>40</v>
          </cell>
          <cell r="BC392">
            <v>57</v>
          </cell>
          <cell r="BD392">
            <v>31</v>
          </cell>
          <cell r="BE392">
            <v>88</v>
          </cell>
          <cell r="BF392">
            <v>427</v>
          </cell>
          <cell r="BG392">
            <v>92</v>
          </cell>
          <cell r="BH392">
            <v>639</v>
          </cell>
          <cell r="BI392">
            <v>85.2</v>
          </cell>
          <cell r="BK392" t="str">
            <v>A++</v>
          </cell>
          <cell r="BL392" t="str">
            <v>B</v>
          </cell>
          <cell r="BM392" t="str">
            <v>C+</v>
          </cell>
          <cell r="BN392" t="str">
            <v>B+</v>
          </cell>
          <cell r="BO392" t="str">
            <v>C+</v>
          </cell>
          <cell r="BP392" t="str">
            <v>A++</v>
          </cell>
          <cell r="BQ392" t="str">
            <v>A++</v>
          </cell>
          <cell r="BR392" t="str">
            <v>A</v>
          </cell>
          <cell r="BS392" t="str">
            <v>A++</v>
          </cell>
          <cell r="BT392" t="str">
            <v>A++</v>
          </cell>
          <cell r="BU392" t="str">
            <v>A++</v>
          </cell>
          <cell r="BW392">
            <v>2</v>
          </cell>
          <cell r="BX392">
            <v>4</v>
          </cell>
          <cell r="BY392">
            <v>4</v>
          </cell>
          <cell r="BZ392">
            <v>2</v>
          </cell>
          <cell r="CA392">
            <v>2</v>
          </cell>
          <cell r="CB392">
            <v>1</v>
          </cell>
          <cell r="CC392">
            <v>1</v>
          </cell>
          <cell r="CD392">
            <v>1.5</v>
          </cell>
          <cell r="CE392">
            <v>1</v>
          </cell>
          <cell r="CF392">
            <v>1.5</v>
          </cell>
          <cell r="CG392">
            <v>0.5</v>
          </cell>
          <cell r="CH392">
            <v>20.5</v>
          </cell>
          <cell r="CI392">
            <v>0</v>
          </cell>
          <cell r="CJ392" t="str">
            <v>Pass</v>
          </cell>
          <cell r="CK392">
            <v>8.33</v>
          </cell>
        </row>
        <row r="393">
          <cell r="B393" t="str">
            <v>PIET23CA052</v>
          </cell>
          <cell r="C393" t="str">
            <v>ROHIT BHATIA</v>
          </cell>
          <cell r="D393" t="str">
            <v>23EPTCA052</v>
          </cell>
          <cell r="E393" t="str">
            <v>F-52</v>
          </cell>
          <cell r="F393"/>
          <cell r="G393">
            <v>6</v>
          </cell>
          <cell r="H393">
            <v>10</v>
          </cell>
          <cell r="I393">
            <v>10</v>
          </cell>
          <cell r="J393">
            <v>26</v>
          </cell>
          <cell r="K393">
            <v>8</v>
          </cell>
          <cell r="L393">
            <v>9</v>
          </cell>
          <cell r="M393">
            <v>10</v>
          </cell>
          <cell r="N393">
            <v>27</v>
          </cell>
          <cell r="O393">
            <v>5</v>
          </cell>
          <cell r="P393">
            <v>10</v>
          </cell>
          <cell r="Q393">
            <v>10</v>
          </cell>
          <cell r="R393">
            <v>25</v>
          </cell>
          <cell r="S393">
            <v>7</v>
          </cell>
          <cell r="T393">
            <v>10</v>
          </cell>
          <cell r="U393">
            <v>10</v>
          </cell>
          <cell r="V393">
            <v>27</v>
          </cell>
          <cell r="W393">
            <v>7</v>
          </cell>
          <cell r="X393">
            <v>10</v>
          </cell>
          <cell r="Y393">
            <v>10</v>
          </cell>
          <cell r="Z393">
            <v>27</v>
          </cell>
          <cell r="AA393">
            <v>132</v>
          </cell>
          <cell r="AB393">
            <v>10</v>
          </cell>
          <cell r="AC393">
            <v>9</v>
          </cell>
          <cell r="AD393">
            <v>40</v>
          </cell>
          <cell r="AE393">
            <v>59</v>
          </cell>
          <cell r="AF393">
            <v>36</v>
          </cell>
          <cell r="AG393">
            <v>95</v>
          </cell>
          <cell r="AH393">
            <v>8</v>
          </cell>
          <cell r="AI393">
            <v>8</v>
          </cell>
          <cell r="AJ393">
            <v>40</v>
          </cell>
          <cell r="AK393">
            <v>56</v>
          </cell>
          <cell r="AL393">
            <v>34</v>
          </cell>
          <cell r="AM393">
            <v>90</v>
          </cell>
          <cell r="AN393">
            <v>9</v>
          </cell>
          <cell r="AO393">
            <v>9</v>
          </cell>
          <cell r="AP393">
            <v>40</v>
          </cell>
          <cell r="AQ393">
            <v>58</v>
          </cell>
          <cell r="AR393">
            <v>37</v>
          </cell>
          <cell r="AS393">
            <v>95</v>
          </cell>
          <cell r="AT393">
            <v>9</v>
          </cell>
          <cell r="AU393">
            <v>6</v>
          </cell>
          <cell r="AV393">
            <v>37</v>
          </cell>
          <cell r="AW393">
            <v>52</v>
          </cell>
          <cell r="AX393">
            <v>35</v>
          </cell>
          <cell r="AY393">
            <v>87</v>
          </cell>
          <cell r="AZ393">
            <v>8</v>
          </cell>
          <cell r="BA393">
            <v>9</v>
          </cell>
          <cell r="BB393">
            <v>40</v>
          </cell>
          <cell r="BC393">
            <v>57</v>
          </cell>
          <cell r="BD393">
            <v>34</v>
          </cell>
          <cell r="BE393">
            <v>91</v>
          </cell>
          <cell r="BF393">
            <v>458</v>
          </cell>
          <cell r="BG393">
            <v>90</v>
          </cell>
          <cell r="BH393">
            <v>680</v>
          </cell>
          <cell r="BI393">
            <v>90.666666666666657</v>
          </cell>
          <cell r="BK393" t="str">
            <v>A++</v>
          </cell>
          <cell r="BL393" t="str">
            <v>B+</v>
          </cell>
          <cell r="BM393" t="str">
            <v>A+</v>
          </cell>
          <cell r="BN393" t="str">
            <v>C</v>
          </cell>
          <cell r="BO393" t="str">
            <v>B</v>
          </cell>
          <cell r="BP393" t="str">
            <v>A++</v>
          </cell>
          <cell r="BQ393" t="str">
            <v>A++</v>
          </cell>
          <cell r="BR393" t="str">
            <v>A++</v>
          </cell>
          <cell r="BS393" t="str">
            <v>A++</v>
          </cell>
          <cell r="BT393" t="str">
            <v>A++</v>
          </cell>
          <cell r="BU393" t="str">
            <v>A++</v>
          </cell>
          <cell r="BW393">
            <v>2</v>
          </cell>
          <cell r="BX393">
            <v>4</v>
          </cell>
          <cell r="BY393">
            <v>4</v>
          </cell>
          <cell r="BZ393">
            <v>2</v>
          </cell>
          <cell r="CA393">
            <v>2</v>
          </cell>
          <cell r="CB393">
            <v>1</v>
          </cell>
          <cell r="CC393">
            <v>1</v>
          </cell>
          <cell r="CD393">
            <v>1.5</v>
          </cell>
          <cell r="CE393">
            <v>1</v>
          </cell>
          <cell r="CF393">
            <v>1.5</v>
          </cell>
          <cell r="CG393">
            <v>0.5</v>
          </cell>
          <cell r="CH393">
            <v>20.5</v>
          </cell>
          <cell r="CI393">
            <v>0</v>
          </cell>
          <cell r="CJ393" t="str">
            <v>Pass</v>
          </cell>
          <cell r="CK393">
            <v>8.83</v>
          </cell>
        </row>
        <row r="394">
          <cell r="B394" t="str">
            <v>PIET23CA053</v>
          </cell>
          <cell r="C394" t="str">
            <v>SAMEER SHARMA</v>
          </cell>
          <cell r="D394" t="str">
            <v>23EPTCA053</v>
          </cell>
          <cell r="E394" t="str">
            <v>F-53</v>
          </cell>
          <cell r="F394"/>
          <cell r="G394">
            <v>8</v>
          </cell>
          <cell r="H394">
            <v>8</v>
          </cell>
          <cell r="I394">
            <v>10</v>
          </cell>
          <cell r="J394">
            <v>26</v>
          </cell>
          <cell r="K394">
            <v>5</v>
          </cell>
          <cell r="L394">
            <v>8</v>
          </cell>
          <cell r="M394">
            <v>10</v>
          </cell>
          <cell r="N394">
            <v>23</v>
          </cell>
          <cell r="O394">
            <v>6</v>
          </cell>
          <cell r="P394">
            <v>10</v>
          </cell>
          <cell r="Q394">
            <v>10</v>
          </cell>
          <cell r="R394">
            <v>26</v>
          </cell>
          <cell r="S394">
            <v>5</v>
          </cell>
          <cell r="T394">
            <v>10</v>
          </cell>
          <cell r="U394">
            <v>9</v>
          </cell>
          <cell r="V394">
            <v>24</v>
          </cell>
          <cell r="W394">
            <v>6</v>
          </cell>
          <cell r="X394">
            <v>10</v>
          </cell>
          <cell r="Y394">
            <v>10</v>
          </cell>
          <cell r="Z394">
            <v>26</v>
          </cell>
          <cell r="AA394">
            <v>125</v>
          </cell>
          <cell r="AB394">
            <v>6</v>
          </cell>
          <cell r="AC394">
            <v>7</v>
          </cell>
          <cell r="AD394">
            <v>36</v>
          </cell>
          <cell r="AE394">
            <v>49</v>
          </cell>
          <cell r="AF394">
            <v>30</v>
          </cell>
          <cell r="AG394">
            <v>79</v>
          </cell>
          <cell r="AH394">
            <v>7</v>
          </cell>
          <cell r="AI394">
            <v>6</v>
          </cell>
          <cell r="AJ394">
            <v>40</v>
          </cell>
          <cell r="AK394">
            <v>53</v>
          </cell>
          <cell r="AL394">
            <v>33</v>
          </cell>
          <cell r="AM394">
            <v>86</v>
          </cell>
          <cell r="AN394">
            <v>8</v>
          </cell>
          <cell r="AO394">
            <v>9</v>
          </cell>
          <cell r="AP394">
            <v>37</v>
          </cell>
          <cell r="AQ394">
            <v>54</v>
          </cell>
          <cell r="AR394">
            <v>27</v>
          </cell>
          <cell r="AS394">
            <v>81</v>
          </cell>
          <cell r="AT394">
            <v>9</v>
          </cell>
          <cell r="AU394">
            <v>9</v>
          </cell>
          <cell r="AV394">
            <v>39</v>
          </cell>
          <cell r="AW394">
            <v>57</v>
          </cell>
          <cell r="AX394">
            <v>27</v>
          </cell>
          <cell r="AY394">
            <v>84</v>
          </cell>
          <cell r="AZ394">
            <v>8</v>
          </cell>
          <cell r="BA394">
            <v>10</v>
          </cell>
          <cell r="BB394">
            <v>40</v>
          </cell>
          <cell r="BC394">
            <v>58</v>
          </cell>
          <cell r="BD394">
            <v>35</v>
          </cell>
          <cell r="BE394">
            <v>93</v>
          </cell>
          <cell r="BF394">
            <v>423</v>
          </cell>
          <cell r="BG394">
            <v>98</v>
          </cell>
          <cell r="BH394">
            <v>646</v>
          </cell>
          <cell r="BI394">
            <v>86.133333333333326</v>
          </cell>
          <cell r="BK394" t="str">
            <v>A++</v>
          </cell>
          <cell r="BL394" t="str">
            <v>B</v>
          </cell>
          <cell r="BM394" t="str">
            <v>A+</v>
          </cell>
          <cell r="BN394" t="str">
            <v>A</v>
          </cell>
          <cell r="BO394" t="str">
            <v>C</v>
          </cell>
          <cell r="BP394" t="str">
            <v>A++</v>
          </cell>
          <cell r="BQ394" t="str">
            <v>A+</v>
          </cell>
          <cell r="BR394" t="str">
            <v>A++</v>
          </cell>
          <cell r="BS394" t="str">
            <v>A++</v>
          </cell>
          <cell r="BT394" t="str">
            <v>A++</v>
          </cell>
          <cell r="BU394" t="str">
            <v>A++</v>
          </cell>
          <cell r="BW394">
            <v>2</v>
          </cell>
          <cell r="BX394">
            <v>4</v>
          </cell>
          <cell r="BY394">
            <v>4</v>
          </cell>
          <cell r="BZ394">
            <v>2</v>
          </cell>
          <cell r="CA394">
            <v>2</v>
          </cell>
          <cell r="CB394">
            <v>1</v>
          </cell>
          <cell r="CC394">
            <v>1</v>
          </cell>
          <cell r="CD394">
            <v>1.5</v>
          </cell>
          <cell r="CE394">
            <v>1</v>
          </cell>
          <cell r="CF394">
            <v>1.5</v>
          </cell>
          <cell r="CG394">
            <v>0.5</v>
          </cell>
          <cell r="CH394">
            <v>20.5</v>
          </cell>
          <cell r="CI394">
            <v>0</v>
          </cell>
          <cell r="CJ394" t="str">
            <v>Pass</v>
          </cell>
          <cell r="CK394">
            <v>8.7799999999999994</v>
          </cell>
        </row>
        <row r="395">
          <cell r="B395" t="str">
            <v>PIET23CA054</v>
          </cell>
          <cell r="C395" t="str">
            <v>SAURAV KUMAR</v>
          </cell>
          <cell r="D395" t="str">
            <v>23EPTCA054</v>
          </cell>
          <cell r="E395" t="str">
            <v>F-54</v>
          </cell>
          <cell r="F395"/>
          <cell r="G395">
            <v>5</v>
          </cell>
          <cell r="H395">
            <v>6</v>
          </cell>
          <cell r="I395">
            <v>10</v>
          </cell>
          <cell r="J395">
            <v>21</v>
          </cell>
          <cell r="K395">
            <v>8</v>
          </cell>
          <cell r="L395" t="str">
            <v>N</v>
          </cell>
          <cell r="M395">
            <v>10</v>
          </cell>
          <cell r="N395">
            <v>18</v>
          </cell>
          <cell r="O395" t="str">
            <v>N</v>
          </cell>
          <cell r="P395" t="str">
            <v>A</v>
          </cell>
          <cell r="Q395">
            <v>10</v>
          </cell>
          <cell r="R395">
            <v>10</v>
          </cell>
          <cell r="S395" t="str">
            <v>A</v>
          </cell>
          <cell r="T395">
            <v>8</v>
          </cell>
          <cell r="U395">
            <v>10</v>
          </cell>
          <cell r="V395">
            <v>18</v>
          </cell>
          <cell r="W395">
            <v>8</v>
          </cell>
          <cell r="X395" t="str">
            <v>N</v>
          </cell>
          <cell r="Y395">
            <v>10</v>
          </cell>
          <cell r="Z395">
            <v>18</v>
          </cell>
          <cell r="AA395">
            <v>85</v>
          </cell>
          <cell r="AB395">
            <v>3</v>
          </cell>
          <cell r="AC395" t="str">
            <v>A</v>
          </cell>
          <cell r="AD395">
            <v>25</v>
          </cell>
          <cell r="AE395">
            <v>28</v>
          </cell>
          <cell r="AF395">
            <v>17</v>
          </cell>
          <cell r="AG395">
            <v>45</v>
          </cell>
          <cell r="AH395" t="str">
            <v>A</v>
          </cell>
          <cell r="AI395">
            <v>5</v>
          </cell>
          <cell r="AJ395">
            <v>20</v>
          </cell>
          <cell r="AK395">
            <v>25</v>
          </cell>
          <cell r="AL395">
            <v>32</v>
          </cell>
          <cell r="AM395">
            <v>57</v>
          </cell>
          <cell r="AN395">
            <v>6</v>
          </cell>
          <cell r="AO395">
            <v>6</v>
          </cell>
          <cell r="AP395">
            <v>31</v>
          </cell>
          <cell r="AQ395">
            <v>43</v>
          </cell>
          <cell r="AR395">
            <v>24</v>
          </cell>
          <cell r="AS395">
            <v>67</v>
          </cell>
          <cell r="AT395">
            <v>5</v>
          </cell>
          <cell r="AU395" t="str">
            <v>A</v>
          </cell>
          <cell r="AV395">
            <v>40</v>
          </cell>
          <cell r="AW395">
            <v>45</v>
          </cell>
          <cell r="AX395">
            <v>29</v>
          </cell>
          <cell r="AY395">
            <v>74</v>
          </cell>
          <cell r="AZ395">
            <v>6</v>
          </cell>
          <cell r="BA395">
            <v>7</v>
          </cell>
          <cell r="BB395">
            <v>27</v>
          </cell>
          <cell r="BC395">
            <v>40</v>
          </cell>
          <cell r="BD395">
            <v>22</v>
          </cell>
          <cell r="BE395">
            <v>62</v>
          </cell>
          <cell r="BF395">
            <v>305</v>
          </cell>
          <cell r="BG395">
            <v>72</v>
          </cell>
          <cell r="BH395">
            <v>462</v>
          </cell>
          <cell r="BI395">
            <v>61.6</v>
          </cell>
          <cell r="BK395" t="str">
            <v>D+</v>
          </cell>
          <cell r="BL395" t="str">
            <v>F</v>
          </cell>
          <cell r="BM395" t="str">
            <v>F</v>
          </cell>
          <cell r="BN395" t="str">
            <v>E</v>
          </cell>
          <cell r="BO395" t="str">
            <v>E</v>
          </cell>
          <cell r="BP395" t="str">
            <v>C</v>
          </cell>
          <cell r="BQ395" t="str">
            <v>D</v>
          </cell>
          <cell r="BR395" t="str">
            <v>B+</v>
          </cell>
          <cell r="BS395" t="str">
            <v>A</v>
          </cell>
          <cell r="BT395" t="str">
            <v>C+</v>
          </cell>
          <cell r="BU395" t="str">
            <v>A</v>
          </cell>
          <cell r="BW395">
            <v>2</v>
          </cell>
          <cell r="BX395">
            <v>4</v>
          </cell>
          <cell r="BY395">
            <v>4</v>
          </cell>
          <cell r="BZ395">
            <v>2</v>
          </cell>
          <cell r="CA395">
            <v>2</v>
          </cell>
          <cell r="CB395">
            <v>1</v>
          </cell>
          <cell r="CC395">
            <v>1</v>
          </cell>
          <cell r="CD395">
            <v>1.5</v>
          </cell>
          <cell r="CE395">
            <v>1</v>
          </cell>
          <cell r="CF395">
            <v>1.5</v>
          </cell>
          <cell r="CG395">
            <v>0.5</v>
          </cell>
          <cell r="CH395">
            <v>20.5</v>
          </cell>
          <cell r="CI395">
            <v>2</v>
          </cell>
          <cell r="CJ395" t="str">
            <v>Fail</v>
          </cell>
          <cell r="CK395">
            <v>3.6707317073170733</v>
          </cell>
        </row>
        <row r="396">
          <cell r="B396" t="str">
            <v>PIET23CA064</v>
          </cell>
          <cell r="C396" t="str">
            <v>SHREYA PAREEK</v>
          </cell>
          <cell r="D396" t="str">
            <v>23EPTCA055</v>
          </cell>
          <cell r="E396" t="str">
            <v>F-63</v>
          </cell>
          <cell r="F396"/>
          <cell r="G396">
            <v>4</v>
          </cell>
          <cell r="H396">
            <v>10</v>
          </cell>
          <cell r="I396">
            <v>10</v>
          </cell>
          <cell r="J396">
            <v>24</v>
          </cell>
          <cell r="K396">
            <v>8</v>
          </cell>
          <cell r="L396">
            <v>10</v>
          </cell>
          <cell r="M396">
            <v>10</v>
          </cell>
          <cell r="N396">
            <v>28</v>
          </cell>
          <cell r="O396">
            <v>8</v>
          </cell>
          <cell r="P396">
            <v>10</v>
          </cell>
          <cell r="Q396">
            <v>9</v>
          </cell>
          <cell r="R396">
            <v>27</v>
          </cell>
          <cell r="S396">
            <v>7</v>
          </cell>
          <cell r="T396">
            <v>10</v>
          </cell>
          <cell r="U396">
            <v>10</v>
          </cell>
          <cell r="V396">
            <v>27</v>
          </cell>
          <cell r="W396">
            <v>5</v>
          </cell>
          <cell r="X396">
            <v>10</v>
          </cell>
          <cell r="Y396">
            <v>10</v>
          </cell>
          <cell r="Z396">
            <v>25</v>
          </cell>
          <cell r="AA396">
            <v>131</v>
          </cell>
          <cell r="AB396">
            <v>9</v>
          </cell>
          <cell r="AC396">
            <v>9</v>
          </cell>
          <cell r="AD396">
            <v>38</v>
          </cell>
          <cell r="AE396">
            <v>56</v>
          </cell>
          <cell r="AF396">
            <v>39</v>
          </cell>
          <cell r="AG396">
            <v>95</v>
          </cell>
          <cell r="AH396">
            <v>9</v>
          </cell>
          <cell r="AI396">
            <v>9</v>
          </cell>
          <cell r="AJ396">
            <v>40</v>
          </cell>
          <cell r="AK396">
            <v>58</v>
          </cell>
          <cell r="AL396">
            <v>37</v>
          </cell>
          <cell r="AM396">
            <v>95</v>
          </cell>
          <cell r="AN396">
            <v>8</v>
          </cell>
          <cell r="AO396">
            <v>9</v>
          </cell>
          <cell r="AP396">
            <v>37</v>
          </cell>
          <cell r="AQ396">
            <v>54</v>
          </cell>
          <cell r="AR396">
            <v>29</v>
          </cell>
          <cell r="AS396">
            <v>83</v>
          </cell>
          <cell r="AT396">
            <v>9</v>
          </cell>
          <cell r="AU396">
            <v>8</v>
          </cell>
          <cell r="AV396">
            <v>40</v>
          </cell>
          <cell r="AW396">
            <v>57</v>
          </cell>
          <cell r="AX396">
            <v>39</v>
          </cell>
          <cell r="AY396">
            <v>96</v>
          </cell>
          <cell r="AZ396">
            <v>10</v>
          </cell>
          <cell r="BA396">
            <v>10</v>
          </cell>
          <cell r="BB396">
            <v>40</v>
          </cell>
          <cell r="BC396">
            <v>60</v>
          </cell>
          <cell r="BD396">
            <v>38</v>
          </cell>
          <cell r="BE396">
            <v>98</v>
          </cell>
          <cell r="BF396">
            <v>467</v>
          </cell>
          <cell r="BG396">
            <v>100</v>
          </cell>
          <cell r="BH396">
            <v>698</v>
          </cell>
          <cell r="BI396">
            <v>93.066666666666663</v>
          </cell>
          <cell r="BK396" t="str">
            <v>A++</v>
          </cell>
          <cell r="BL396" t="str">
            <v>C+</v>
          </cell>
          <cell r="BM396" t="str">
            <v>B+</v>
          </cell>
          <cell r="BN396" t="str">
            <v>A+</v>
          </cell>
          <cell r="BO396" t="str">
            <v>B+</v>
          </cell>
          <cell r="BP396" t="str">
            <v>A++</v>
          </cell>
          <cell r="BQ396" t="str">
            <v>A++</v>
          </cell>
          <cell r="BR396" t="str">
            <v>A++</v>
          </cell>
          <cell r="BS396" t="str">
            <v>A++</v>
          </cell>
          <cell r="BT396" t="str">
            <v>A++</v>
          </cell>
          <cell r="BU396" t="str">
            <v>A++</v>
          </cell>
          <cell r="BW396">
            <v>2</v>
          </cell>
          <cell r="BX396">
            <v>4</v>
          </cell>
          <cell r="BY396">
            <v>4</v>
          </cell>
          <cell r="BZ396">
            <v>2</v>
          </cell>
          <cell r="CA396">
            <v>2</v>
          </cell>
          <cell r="CB396">
            <v>1</v>
          </cell>
          <cell r="CC396">
            <v>1</v>
          </cell>
          <cell r="CD396">
            <v>1.5</v>
          </cell>
          <cell r="CE396">
            <v>1</v>
          </cell>
          <cell r="CF396">
            <v>1.5</v>
          </cell>
          <cell r="CG396">
            <v>0.5</v>
          </cell>
          <cell r="CH396">
            <v>20.5</v>
          </cell>
          <cell r="CI396">
            <v>0</v>
          </cell>
          <cell r="CJ396" t="str">
            <v>Pass</v>
          </cell>
          <cell r="CK396">
            <v>8.73</v>
          </cell>
        </row>
        <row r="397">
          <cell r="B397" t="str">
            <v>PIET23CA056</v>
          </cell>
          <cell r="C397" t="str">
            <v>SHREYA SINGH</v>
          </cell>
          <cell r="D397" t="str">
            <v>23EPTCA056</v>
          </cell>
          <cell r="E397" t="str">
            <v>F-55</v>
          </cell>
          <cell r="F397"/>
          <cell r="G397">
            <v>9</v>
          </cell>
          <cell r="H397">
            <v>10</v>
          </cell>
          <cell r="I397">
            <v>10</v>
          </cell>
          <cell r="J397">
            <v>29</v>
          </cell>
          <cell r="K397">
            <v>10</v>
          </cell>
          <cell r="L397">
            <v>10</v>
          </cell>
          <cell r="M397">
            <v>10</v>
          </cell>
          <cell r="N397">
            <v>30</v>
          </cell>
          <cell r="O397">
            <v>8</v>
          </cell>
          <cell r="P397">
            <v>10</v>
          </cell>
          <cell r="Q397">
            <v>10</v>
          </cell>
          <cell r="R397">
            <v>28</v>
          </cell>
          <cell r="S397">
            <v>9</v>
          </cell>
          <cell r="T397">
            <v>10</v>
          </cell>
          <cell r="U397">
            <v>10</v>
          </cell>
          <cell r="V397">
            <v>29</v>
          </cell>
          <cell r="W397">
            <v>8</v>
          </cell>
          <cell r="X397">
            <v>10</v>
          </cell>
          <cell r="Y397">
            <v>10</v>
          </cell>
          <cell r="Z397">
            <v>28</v>
          </cell>
          <cell r="AA397">
            <v>144</v>
          </cell>
          <cell r="AB397">
            <v>9</v>
          </cell>
          <cell r="AC397">
            <v>10</v>
          </cell>
          <cell r="AD397">
            <v>40</v>
          </cell>
          <cell r="AE397">
            <v>59</v>
          </cell>
          <cell r="AF397">
            <v>38</v>
          </cell>
          <cell r="AG397">
            <v>97</v>
          </cell>
          <cell r="AH397">
            <v>9</v>
          </cell>
          <cell r="AI397">
            <v>9</v>
          </cell>
          <cell r="AJ397">
            <v>40</v>
          </cell>
          <cell r="AK397">
            <v>58</v>
          </cell>
          <cell r="AL397">
            <v>36</v>
          </cell>
          <cell r="AM397">
            <v>94</v>
          </cell>
          <cell r="AN397">
            <v>9</v>
          </cell>
          <cell r="AO397">
            <v>9</v>
          </cell>
          <cell r="AP397">
            <v>40</v>
          </cell>
          <cell r="AQ397">
            <v>58</v>
          </cell>
          <cell r="AR397">
            <v>36</v>
          </cell>
          <cell r="AS397">
            <v>94</v>
          </cell>
          <cell r="AT397">
            <v>10</v>
          </cell>
          <cell r="AU397">
            <v>9</v>
          </cell>
          <cell r="AV397">
            <v>40</v>
          </cell>
          <cell r="AW397">
            <v>59</v>
          </cell>
          <cell r="AX397">
            <v>38</v>
          </cell>
          <cell r="AY397">
            <v>97</v>
          </cell>
          <cell r="AZ397">
            <v>7</v>
          </cell>
          <cell r="BA397">
            <v>8</v>
          </cell>
          <cell r="BB397">
            <v>40</v>
          </cell>
          <cell r="BC397">
            <v>55</v>
          </cell>
          <cell r="BD397">
            <v>34</v>
          </cell>
          <cell r="BE397">
            <v>89</v>
          </cell>
          <cell r="BF397">
            <v>471</v>
          </cell>
          <cell r="BG397">
            <v>95</v>
          </cell>
          <cell r="BH397">
            <v>710</v>
          </cell>
          <cell r="BI397">
            <v>94.666666666666671</v>
          </cell>
          <cell r="BK397" t="str">
            <v>A++</v>
          </cell>
          <cell r="BL397" t="str">
            <v>A</v>
          </cell>
          <cell r="BM397" t="str">
            <v>A++</v>
          </cell>
          <cell r="BN397" t="str">
            <v>A</v>
          </cell>
          <cell r="BO397" t="str">
            <v>A+</v>
          </cell>
          <cell r="BP397" t="str">
            <v>A++</v>
          </cell>
          <cell r="BQ397" t="str">
            <v>A++</v>
          </cell>
          <cell r="BR397" t="str">
            <v>A++</v>
          </cell>
          <cell r="BS397" t="str">
            <v>A++</v>
          </cell>
          <cell r="BT397" t="str">
            <v>A++</v>
          </cell>
          <cell r="BU397" t="str">
            <v>A++</v>
          </cell>
          <cell r="BW397">
            <v>2</v>
          </cell>
          <cell r="BX397">
            <v>4</v>
          </cell>
          <cell r="BY397">
            <v>4</v>
          </cell>
          <cell r="BZ397">
            <v>2</v>
          </cell>
          <cell r="CA397">
            <v>2</v>
          </cell>
          <cell r="CB397">
            <v>1</v>
          </cell>
          <cell r="CC397">
            <v>1</v>
          </cell>
          <cell r="CD397">
            <v>1.5</v>
          </cell>
          <cell r="CE397">
            <v>1</v>
          </cell>
          <cell r="CF397">
            <v>1.5</v>
          </cell>
          <cell r="CG397">
            <v>0.5</v>
          </cell>
          <cell r="CH397">
            <v>20.5</v>
          </cell>
          <cell r="CI397">
            <v>0</v>
          </cell>
          <cell r="CJ397" t="str">
            <v>Pass</v>
          </cell>
          <cell r="CK397">
            <v>9.4600000000000009</v>
          </cell>
        </row>
        <row r="398">
          <cell r="B398" t="str">
            <v>PIET23CA057</v>
          </cell>
          <cell r="C398" t="str">
            <v>SHUBHAM SHARMA</v>
          </cell>
          <cell r="D398" t="str">
            <v>23EPTCA057</v>
          </cell>
          <cell r="E398" t="str">
            <v>F-56</v>
          </cell>
          <cell r="F398"/>
          <cell r="G398">
            <v>7</v>
          </cell>
          <cell r="H398">
            <v>10</v>
          </cell>
          <cell r="I398">
            <v>10</v>
          </cell>
          <cell r="J398">
            <v>27</v>
          </cell>
          <cell r="K398">
            <v>4</v>
          </cell>
          <cell r="L398">
            <v>10</v>
          </cell>
          <cell r="M398">
            <v>10</v>
          </cell>
          <cell r="N398">
            <v>24</v>
          </cell>
          <cell r="O398" t="str">
            <v>N</v>
          </cell>
          <cell r="P398">
            <v>9</v>
          </cell>
          <cell r="Q398">
            <v>10</v>
          </cell>
          <cell r="R398">
            <v>19</v>
          </cell>
          <cell r="S398">
            <v>7</v>
          </cell>
          <cell r="T398">
            <v>10</v>
          </cell>
          <cell r="U398">
            <v>9</v>
          </cell>
          <cell r="V398">
            <v>26</v>
          </cell>
          <cell r="W398">
            <v>5</v>
          </cell>
          <cell r="X398">
            <v>9</v>
          </cell>
          <cell r="Y398">
            <v>10</v>
          </cell>
          <cell r="Z398">
            <v>24</v>
          </cell>
          <cell r="AA398">
            <v>120</v>
          </cell>
          <cell r="AB398">
            <v>9</v>
          </cell>
          <cell r="AC398">
            <v>6</v>
          </cell>
          <cell r="AD398">
            <v>34</v>
          </cell>
          <cell r="AE398">
            <v>49</v>
          </cell>
          <cell r="AF398">
            <v>36</v>
          </cell>
          <cell r="AG398">
            <v>85</v>
          </cell>
          <cell r="AH398">
            <v>6</v>
          </cell>
          <cell r="AI398">
            <v>7</v>
          </cell>
          <cell r="AJ398">
            <v>40</v>
          </cell>
          <cell r="AK398">
            <v>53</v>
          </cell>
          <cell r="AL398">
            <v>31</v>
          </cell>
          <cell r="AM398">
            <v>84</v>
          </cell>
          <cell r="AN398">
            <v>9</v>
          </cell>
          <cell r="AO398">
            <v>7</v>
          </cell>
          <cell r="AP398">
            <v>33</v>
          </cell>
          <cell r="AQ398">
            <v>49</v>
          </cell>
          <cell r="AR398">
            <v>26</v>
          </cell>
          <cell r="AS398">
            <v>75</v>
          </cell>
          <cell r="AT398">
            <v>5</v>
          </cell>
          <cell r="AU398">
            <v>7</v>
          </cell>
          <cell r="AV398">
            <v>40</v>
          </cell>
          <cell r="AW398">
            <v>52</v>
          </cell>
          <cell r="AX398">
            <v>32</v>
          </cell>
          <cell r="AY398">
            <v>84</v>
          </cell>
          <cell r="AZ398">
            <v>6</v>
          </cell>
          <cell r="BA398">
            <v>8</v>
          </cell>
          <cell r="BB398">
            <v>40</v>
          </cell>
          <cell r="BC398">
            <v>54</v>
          </cell>
          <cell r="BD398">
            <v>33</v>
          </cell>
          <cell r="BE398">
            <v>87</v>
          </cell>
          <cell r="BF398">
            <v>415</v>
          </cell>
          <cell r="BG398">
            <v>97</v>
          </cell>
          <cell r="BH398">
            <v>632</v>
          </cell>
          <cell r="BI398">
            <v>84.266666666666666</v>
          </cell>
          <cell r="BK398" t="str">
            <v>C</v>
          </cell>
          <cell r="BL398" t="str">
            <v>A</v>
          </cell>
          <cell r="BM398" t="str">
            <v>B+</v>
          </cell>
          <cell r="BN398" t="str">
            <v>B</v>
          </cell>
          <cell r="BO398" t="str">
            <v>B+</v>
          </cell>
          <cell r="BP398" t="str">
            <v>A++</v>
          </cell>
          <cell r="BQ398" t="str">
            <v>A++</v>
          </cell>
          <cell r="BR398" t="str">
            <v>A</v>
          </cell>
          <cell r="BS398" t="str">
            <v>A++</v>
          </cell>
          <cell r="BT398" t="str">
            <v>A++</v>
          </cell>
          <cell r="BU398" t="str">
            <v>A++</v>
          </cell>
          <cell r="BW398">
            <v>2</v>
          </cell>
          <cell r="BX398">
            <v>4</v>
          </cell>
          <cell r="BY398">
            <v>4</v>
          </cell>
          <cell r="BZ398">
            <v>2</v>
          </cell>
          <cell r="CA398">
            <v>2</v>
          </cell>
          <cell r="CB398">
            <v>1</v>
          </cell>
          <cell r="CC398">
            <v>1</v>
          </cell>
          <cell r="CD398">
            <v>1.5</v>
          </cell>
          <cell r="CE398">
            <v>1</v>
          </cell>
          <cell r="CF398">
            <v>1.5</v>
          </cell>
          <cell r="CG398">
            <v>0.5</v>
          </cell>
          <cell r="CH398">
            <v>20.5</v>
          </cell>
          <cell r="CI398">
            <v>0</v>
          </cell>
          <cell r="CJ398" t="str">
            <v>Pass</v>
          </cell>
          <cell r="CK398">
            <v>8.43</v>
          </cell>
        </row>
        <row r="399">
          <cell r="B399" t="str">
            <v>PIET23CA058</v>
          </cell>
          <cell r="C399" t="str">
            <v>SUNIDHI</v>
          </cell>
          <cell r="D399" t="str">
            <v>23EPTCA058</v>
          </cell>
          <cell r="E399" t="str">
            <v>F-57</v>
          </cell>
          <cell r="F399"/>
          <cell r="G399">
            <v>8</v>
          </cell>
          <cell r="H399">
            <v>10</v>
          </cell>
          <cell r="I399">
            <v>10</v>
          </cell>
          <cell r="J399">
            <v>28</v>
          </cell>
          <cell r="K399">
            <v>8</v>
          </cell>
          <cell r="L399">
            <v>10</v>
          </cell>
          <cell r="M399">
            <v>10</v>
          </cell>
          <cell r="N399">
            <v>28</v>
          </cell>
          <cell r="O399">
            <v>7</v>
          </cell>
          <cell r="P399">
            <v>10</v>
          </cell>
          <cell r="Q399">
            <v>6</v>
          </cell>
          <cell r="R399">
            <v>23</v>
          </cell>
          <cell r="S399">
            <v>8</v>
          </cell>
          <cell r="T399">
            <v>10</v>
          </cell>
          <cell r="U399">
            <v>10</v>
          </cell>
          <cell r="V399">
            <v>28</v>
          </cell>
          <cell r="W399">
            <v>6</v>
          </cell>
          <cell r="X399">
            <v>10</v>
          </cell>
          <cell r="Y399">
            <v>10</v>
          </cell>
          <cell r="Z399">
            <v>26</v>
          </cell>
          <cell r="AA399">
            <v>133</v>
          </cell>
          <cell r="AB399">
            <v>10</v>
          </cell>
          <cell r="AC399">
            <v>10</v>
          </cell>
          <cell r="AD399">
            <v>34</v>
          </cell>
          <cell r="AE399">
            <v>54</v>
          </cell>
          <cell r="AF399">
            <v>39</v>
          </cell>
          <cell r="AG399">
            <v>93</v>
          </cell>
          <cell r="AH399">
            <v>8</v>
          </cell>
          <cell r="AI399">
            <v>9</v>
          </cell>
          <cell r="AJ399">
            <v>40</v>
          </cell>
          <cell r="AK399">
            <v>57</v>
          </cell>
          <cell r="AL399">
            <v>36</v>
          </cell>
          <cell r="AM399">
            <v>93</v>
          </cell>
          <cell r="AN399">
            <v>9</v>
          </cell>
          <cell r="AO399">
            <v>10</v>
          </cell>
          <cell r="AP399">
            <v>40</v>
          </cell>
          <cell r="AQ399">
            <v>59</v>
          </cell>
          <cell r="AR399">
            <v>35</v>
          </cell>
          <cell r="AS399">
            <v>94</v>
          </cell>
          <cell r="AT399">
            <v>10</v>
          </cell>
          <cell r="AU399">
            <v>9</v>
          </cell>
          <cell r="AV399">
            <v>40</v>
          </cell>
          <cell r="AW399">
            <v>59</v>
          </cell>
          <cell r="AX399">
            <v>38</v>
          </cell>
          <cell r="AY399">
            <v>97</v>
          </cell>
          <cell r="AZ399">
            <v>8</v>
          </cell>
          <cell r="BA399">
            <v>8</v>
          </cell>
          <cell r="BB399">
            <v>40</v>
          </cell>
          <cell r="BC399">
            <v>56</v>
          </cell>
          <cell r="BD399">
            <v>38</v>
          </cell>
          <cell r="BE399">
            <v>94</v>
          </cell>
          <cell r="BF399">
            <v>471</v>
          </cell>
          <cell r="BG399">
            <v>93</v>
          </cell>
          <cell r="BH399">
            <v>697</v>
          </cell>
          <cell r="BI399">
            <v>92.933333333333337</v>
          </cell>
          <cell r="BK399" t="str">
            <v>B+</v>
          </cell>
          <cell r="BL399" t="str">
            <v>B+</v>
          </cell>
          <cell r="BM399" t="str">
            <v>A+</v>
          </cell>
          <cell r="BN399" t="str">
            <v>A</v>
          </cell>
          <cell r="BO399" t="str">
            <v>A+</v>
          </cell>
          <cell r="BP399" t="str">
            <v>A++</v>
          </cell>
          <cell r="BQ399" t="str">
            <v>A++</v>
          </cell>
          <cell r="BR399" t="str">
            <v>A++</v>
          </cell>
          <cell r="BS399" t="str">
            <v>A++</v>
          </cell>
          <cell r="BT399" t="str">
            <v>A++</v>
          </cell>
          <cell r="BU399" t="str">
            <v>A++</v>
          </cell>
          <cell r="BW399">
            <v>2</v>
          </cell>
          <cell r="BX399">
            <v>4</v>
          </cell>
          <cell r="BY399">
            <v>4</v>
          </cell>
          <cell r="BZ399">
            <v>2</v>
          </cell>
          <cell r="CA399">
            <v>2</v>
          </cell>
          <cell r="CB399">
            <v>1</v>
          </cell>
          <cell r="CC399">
            <v>1</v>
          </cell>
          <cell r="CD399">
            <v>1.5</v>
          </cell>
          <cell r="CE399">
            <v>1</v>
          </cell>
          <cell r="CF399">
            <v>1.5</v>
          </cell>
          <cell r="CG399">
            <v>0.5</v>
          </cell>
          <cell r="CH399">
            <v>20.5</v>
          </cell>
          <cell r="CI399">
            <v>0</v>
          </cell>
          <cell r="CJ399" t="str">
            <v>Pass</v>
          </cell>
          <cell r="CK399">
            <v>8.98</v>
          </cell>
        </row>
        <row r="400">
          <cell r="B400" t="str">
            <v>PIET23CA059</v>
          </cell>
          <cell r="C400" t="str">
            <v>TANISHQ KUMAWAT</v>
          </cell>
          <cell r="D400" t="str">
            <v>23EPTCA059</v>
          </cell>
          <cell r="E400" t="str">
            <v>F-58</v>
          </cell>
          <cell r="F400"/>
          <cell r="G400">
            <v>1</v>
          </cell>
          <cell r="H400">
            <v>7</v>
          </cell>
          <cell r="I400">
            <v>10</v>
          </cell>
          <cell r="J400">
            <v>18</v>
          </cell>
          <cell r="K400">
            <v>6</v>
          </cell>
          <cell r="L400" t="str">
            <v>N</v>
          </cell>
          <cell r="M400">
            <v>8</v>
          </cell>
          <cell r="N400">
            <v>14</v>
          </cell>
          <cell r="O400" t="str">
            <v>N</v>
          </cell>
          <cell r="P400">
            <v>6</v>
          </cell>
          <cell r="Q400">
            <v>9</v>
          </cell>
          <cell r="R400">
            <v>15</v>
          </cell>
          <cell r="S400" t="str">
            <v>N</v>
          </cell>
          <cell r="T400">
            <v>6</v>
          </cell>
          <cell r="U400">
            <v>9</v>
          </cell>
          <cell r="V400">
            <v>15</v>
          </cell>
          <cell r="W400">
            <v>7</v>
          </cell>
          <cell r="X400" t="str">
            <v>N</v>
          </cell>
          <cell r="Y400">
            <v>8</v>
          </cell>
          <cell r="Z400">
            <v>15</v>
          </cell>
          <cell r="AA400">
            <v>77</v>
          </cell>
          <cell r="AB400">
            <v>7</v>
          </cell>
          <cell r="AC400">
            <v>6</v>
          </cell>
          <cell r="AD400">
            <v>18</v>
          </cell>
          <cell r="AE400">
            <v>31</v>
          </cell>
          <cell r="AF400">
            <v>30</v>
          </cell>
          <cell r="AG400">
            <v>61</v>
          </cell>
          <cell r="AH400">
            <v>6</v>
          </cell>
          <cell r="AI400">
            <v>7</v>
          </cell>
          <cell r="AJ400">
            <v>20</v>
          </cell>
          <cell r="AK400">
            <v>33</v>
          </cell>
          <cell r="AL400">
            <v>28</v>
          </cell>
          <cell r="AM400">
            <v>61</v>
          </cell>
          <cell r="AN400">
            <v>6</v>
          </cell>
          <cell r="AO400">
            <v>6</v>
          </cell>
          <cell r="AP400">
            <v>30</v>
          </cell>
          <cell r="AQ400">
            <v>42</v>
          </cell>
          <cell r="AR400">
            <v>24</v>
          </cell>
          <cell r="AS400">
            <v>66</v>
          </cell>
          <cell r="AT400">
            <v>4</v>
          </cell>
          <cell r="AU400">
            <v>5</v>
          </cell>
          <cell r="AV400">
            <v>40</v>
          </cell>
          <cell r="AW400">
            <v>49</v>
          </cell>
          <cell r="AX400">
            <v>22</v>
          </cell>
          <cell r="AY400">
            <v>71</v>
          </cell>
          <cell r="AZ400">
            <v>5</v>
          </cell>
          <cell r="BA400">
            <v>5</v>
          </cell>
          <cell r="BB400">
            <v>25</v>
          </cell>
          <cell r="BC400">
            <v>35</v>
          </cell>
          <cell r="BD400">
            <v>21</v>
          </cell>
          <cell r="BE400">
            <v>56</v>
          </cell>
          <cell r="BF400">
            <v>315</v>
          </cell>
          <cell r="BG400">
            <v>54</v>
          </cell>
          <cell r="BH400">
            <v>446</v>
          </cell>
          <cell r="BI400">
            <v>59.466666666666669</v>
          </cell>
          <cell r="BK400" t="str">
            <v>E+</v>
          </cell>
          <cell r="BL400" t="str">
            <v>F</v>
          </cell>
          <cell r="BM400" t="str">
            <v>E</v>
          </cell>
          <cell r="BN400" t="str">
            <v>F</v>
          </cell>
          <cell r="BO400" t="str">
            <v>F</v>
          </cell>
          <cell r="BP400" t="str">
            <v>C+</v>
          </cell>
          <cell r="BQ400" t="str">
            <v>C+</v>
          </cell>
          <cell r="BR400" t="str">
            <v>B</v>
          </cell>
          <cell r="BS400" t="str">
            <v>B+</v>
          </cell>
          <cell r="BT400" t="str">
            <v>C</v>
          </cell>
          <cell r="BU400" t="str">
            <v>C</v>
          </cell>
          <cell r="BW400">
            <v>2</v>
          </cell>
          <cell r="BX400">
            <v>4</v>
          </cell>
          <cell r="BY400">
            <v>4</v>
          </cell>
          <cell r="BZ400">
            <v>2</v>
          </cell>
          <cell r="CA400">
            <v>2</v>
          </cell>
          <cell r="CB400">
            <v>1</v>
          </cell>
          <cell r="CC400">
            <v>1</v>
          </cell>
          <cell r="CD400">
            <v>1.5</v>
          </cell>
          <cell r="CE400">
            <v>1</v>
          </cell>
          <cell r="CF400">
            <v>1.5</v>
          </cell>
          <cell r="CG400">
            <v>0.5</v>
          </cell>
          <cell r="CH400">
            <v>20.5</v>
          </cell>
          <cell r="CI400">
            <v>3</v>
          </cell>
          <cell r="CJ400" t="str">
            <v>Fail</v>
          </cell>
          <cell r="CK400">
            <v>3.524390243902439</v>
          </cell>
        </row>
        <row r="401">
          <cell r="B401" t="str">
            <v>PIET23CA060</v>
          </cell>
          <cell r="C401" t="str">
            <v>YASHASVI SHARMA</v>
          </cell>
          <cell r="D401" t="str">
            <v>23EPTCA060</v>
          </cell>
          <cell r="E401" t="str">
            <v>F-59</v>
          </cell>
          <cell r="F401"/>
          <cell r="G401">
            <v>6</v>
          </cell>
          <cell r="H401">
            <v>10</v>
          </cell>
          <cell r="I401">
            <v>10</v>
          </cell>
          <cell r="J401">
            <v>26</v>
          </cell>
          <cell r="K401">
            <v>7</v>
          </cell>
          <cell r="L401">
            <v>8</v>
          </cell>
          <cell r="M401">
            <v>10</v>
          </cell>
          <cell r="N401">
            <v>25</v>
          </cell>
          <cell r="O401">
            <v>9</v>
          </cell>
          <cell r="P401">
            <v>10</v>
          </cell>
          <cell r="Q401">
            <v>10</v>
          </cell>
          <cell r="R401">
            <v>29</v>
          </cell>
          <cell r="S401">
            <v>6</v>
          </cell>
          <cell r="T401">
            <v>10</v>
          </cell>
          <cell r="U401">
            <v>9</v>
          </cell>
          <cell r="V401">
            <v>25</v>
          </cell>
          <cell r="W401">
            <v>6</v>
          </cell>
          <cell r="X401">
            <v>10</v>
          </cell>
          <cell r="Y401">
            <v>10</v>
          </cell>
          <cell r="Z401">
            <v>26</v>
          </cell>
          <cell r="AA401">
            <v>131</v>
          </cell>
          <cell r="AB401">
            <v>7</v>
          </cell>
          <cell r="AC401">
            <v>8</v>
          </cell>
          <cell r="AD401">
            <v>37</v>
          </cell>
          <cell r="AE401">
            <v>52</v>
          </cell>
          <cell r="AF401">
            <v>28</v>
          </cell>
          <cell r="AG401">
            <v>80</v>
          </cell>
          <cell r="AH401">
            <v>8</v>
          </cell>
          <cell r="AI401">
            <v>9</v>
          </cell>
          <cell r="AJ401">
            <v>29</v>
          </cell>
          <cell r="AK401">
            <v>46</v>
          </cell>
          <cell r="AL401">
            <v>34</v>
          </cell>
          <cell r="AM401">
            <v>80</v>
          </cell>
          <cell r="AN401">
            <v>8</v>
          </cell>
          <cell r="AO401">
            <v>8</v>
          </cell>
          <cell r="AP401">
            <v>38</v>
          </cell>
          <cell r="AQ401">
            <v>54</v>
          </cell>
          <cell r="AR401">
            <v>32</v>
          </cell>
          <cell r="AS401">
            <v>86</v>
          </cell>
          <cell r="AT401">
            <v>8</v>
          </cell>
          <cell r="AU401">
            <v>9</v>
          </cell>
          <cell r="AV401">
            <v>39</v>
          </cell>
          <cell r="AW401">
            <v>56</v>
          </cell>
          <cell r="AX401">
            <v>33</v>
          </cell>
          <cell r="AY401">
            <v>89</v>
          </cell>
          <cell r="AZ401">
            <v>10</v>
          </cell>
          <cell r="BA401">
            <v>10</v>
          </cell>
          <cell r="BB401">
            <v>40</v>
          </cell>
          <cell r="BC401">
            <v>60</v>
          </cell>
          <cell r="BD401">
            <v>35</v>
          </cell>
          <cell r="BE401">
            <v>95</v>
          </cell>
          <cell r="BF401">
            <v>430</v>
          </cell>
          <cell r="BG401">
            <v>81</v>
          </cell>
          <cell r="BH401">
            <v>642</v>
          </cell>
          <cell r="BI401">
            <v>85.6</v>
          </cell>
          <cell r="BK401" t="str">
            <v>A++</v>
          </cell>
          <cell r="BL401" t="str">
            <v>C</v>
          </cell>
          <cell r="BM401" t="str">
            <v>B+</v>
          </cell>
          <cell r="BN401" t="str">
            <v>A</v>
          </cell>
          <cell r="BO401" t="str">
            <v>B</v>
          </cell>
          <cell r="BP401" t="str">
            <v>A+</v>
          </cell>
          <cell r="BQ401" t="str">
            <v>A+</v>
          </cell>
          <cell r="BR401" t="str">
            <v>A++</v>
          </cell>
          <cell r="BS401" t="str">
            <v>A++</v>
          </cell>
          <cell r="BT401" t="str">
            <v>A++</v>
          </cell>
          <cell r="BU401" t="str">
            <v>A++</v>
          </cell>
          <cell r="BW401">
            <v>2</v>
          </cell>
          <cell r="BX401">
            <v>4</v>
          </cell>
          <cell r="BY401">
            <v>4</v>
          </cell>
          <cell r="BZ401">
            <v>2</v>
          </cell>
          <cell r="CA401">
            <v>2</v>
          </cell>
          <cell r="CB401">
            <v>1</v>
          </cell>
          <cell r="CC401">
            <v>1</v>
          </cell>
          <cell r="CD401">
            <v>1.5</v>
          </cell>
          <cell r="CE401">
            <v>1</v>
          </cell>
          <cell r="CF401">
            <v>1.5</v>
          </cell>
          <cell r="CG401">
            <v>0.5</v>
          </cell>
          <cell r="CH401">
            <v>20.5</v>
          </cell>
          <cell r="CI401">
            <v>0</v>
          </cell>
          <cell r="CJ401" t="str">
            <v>Pass</v>
          </cell>
          <cell r="CK401">
            <v>8.44</v>
          </cell>
        </row>
        <row r="402">
          <cell r="B402" t="str">
            <v>PIET23CA061</v>
          </cell>
          <cell r="C402" t="str">
            <v>YOGESH GUDIYA</v>
          </cell>
          <cell r="D402" t="str">
            <v>23EPTCA061</v>
          </cell>
          <cell r="E402" t="str">
            <v>F-60</v>
          </cell>
          <cell r="F402"/>
          <cell r="G402" t="str">
            <v>A</v>
          </cell>
          <cell r="H402">
            <v>5</v>
          </cell>
          <cell r="I402">
            <v>10</v>
          </cell>
          <cell r="J402">
            <v>15</v>
          </cell>
          <cell r="K402" t="str">
            <v>A</v>
          </cell>
          <cell r="L402" t="str">
            <v>N</v>
          </cell>
          <cell r="M402">
            <v>9</v>
          </cell>
          <cell r="N402">
            <v>9</v>
          </cell>
          <cell r="O402" t="str">
            <v>N</v>
          </cell>
          <cell r="P402">
            <v>8</v>
          </cell>
          <cell r="Q402">
            <v>10</v>
          </cell>
          <cell r="R402">
            <v>18</v>
          </cell>
          <cell r="S402" t="str">
            <v>N</v>
          </cell>
          <cell r="T402">
            <v>6</v>
          </cell>
          <cell r="U402">
            <v>8</v>
          </cell>
          <cell r="V402">
            <v>14</v>
          </cell>
          <cell r="W402" t="str">
            <v>A</v>
          </cell>
          <cell r="X402" t="str">
            <v>N</v>
          </cell>
          <cell r="Y402">
            <v>9</v>
          </cell>
          <cell r="Z402">
            <v>9</v>
          </cell>
          <cell r="AA402">
            <v>65</v>
          </cell>
          <cell r="AB402" t="str">
            <v>A</v>
          </cell>
          <cell r="AC402" t="str">
            <v>A</v>
          </cell>
          <cell r="AD402">
            <v>18</v>
          </cell>
          <cell r="AE402">
            <v>18</v>
          </cell>
          <cell r="AF402">
            <v>22</v>
          </cell>
          <cell r="AG402">
            <v>40</v>
          </cell>
          <cell r="AH402" t="str">
            <v>A</v>
          </cell>
          <cell r="AI402">
            <v>5</v>
          </cell>
          <cell r="AJ402">
            <v>22</v>
          </cell>
          <cell r="AK402">
            <v>27</v>
          </cell>
          <cell r="AL402">
            <v>23</v>
          </cell>
          <cell r="AM402">
            <v>50</v>
          </cell>
          <cell r="AN402" t="str">
            <v>A</v>
          </cell>
          <cell r="AO402" t="str">
            <v>A</v>
          </cell>
          <cell r="AP402">
            <v>30</v>
          </cell>
          <cell r="AQ402">
            <v>30</v>
          </cell>
          <cell r="AR402">
            <v>24</v>
          </cell>
          <cell r="AS402">
            <v>54</v>
          </cell>
          <cell r="AT402" t="str">
            <v>A</v>
          </cell>
          <cell r="AU402">
            <v>3</v>
          </cell>
          <cell r="AV402">
            <v>37</v>
          </cell>
          <cell r="AW402">
            <v>40</v>
          </cell>
          <cell r="AX402">
            <v>30</v>
          </cell>
          <cell r="AY402">
            <v>70</v>
          </cell>
          <cell r="AZ402" t="str">
            <v>A</v>
          </cell>
          <cell r="BA402">
            <v>5</v>
          </cell>
          <cell r="BB402">
            <v>15</v>
          </cell>
          <cell r="BC402">
            <v>20</v>
          </cell>
          <cell r="BD402">
            <v>20</v>
          </cell>
          <cell r="BE402">
            <v>40</v>
          </cell>
          <cell r="BF402">
            <v>254</v>
          </cell>
          <cell r="BG402">
            <v>44</v>
          </cell>
          <cell r="BH402">
            <v>363</v>
          </cell>
          <cell r="BI402">
            <v>48.4</v>
          </cell>
          <cell r="BK402" t="str">
            <v>B</v>
          </cell>
          <cell r="BL402" t="str">
            <v>F</v>
          </cell>
          <cell r="BM402" t="str">
            <v>F</v>
          </cell>
          <cell r="BN402" t="str">
            <v>F</v>
          </cell>
          <cell r="BO402" t="str">
            <v>E</v>
          </cell>
          <cell r="BP402" t="str">
            <v>D+</v>
          </cell>
          <cell r="BQ402" t="str">
            <v>E+</v>
          </cell>
          <cell r="BR402" t="str">
            <v>C</v>
          </cell>
          <cell r="BS402" t="str">
            <v>B+</v>
          </cell>
          <cell r="BT402" t="str">
            <v>E+</v>
          </cell>
          <cell r="BU402" t="str">
            <v>E+</v>
          </cell>
          <cell r="BW402">
            <v>2</v>
          </cell>
          <cell r="BX402">
            <v>4</v>
          </cell>
          <cell r="BY402">
            <v>4</v>
          </cell>
          <cell r="BZ402">
            <v>2</v>
          </cell>
          <cell r="CA402">
            <v>2</v>
          </cell>
          <cell r="CB402">
            <v>1</v>
          </cell>
          <cell r="CC402">
            <v>1</v>
          </cell>
          <cell r="CD402">
            <v>1.5</v>
          </cell>
          <cell r="CE402">
            <v>1</v>
          </cell>
          <cell r="CF402">
            <v>1.5</v>
          </cell>
          <cell r="CG402">
            <v>0.5</v>
          </cell>
          <cell r="CH402">
            <v>20.5</v>
          </cell>
          <cell r="CI402">
            <v>3</v>
          </cell>
          <cell r="CJ402" t="str">
            <v>Fail</v>
          </cell>
          <cell r="CK402">
            <v>3.0121951219512195</v>
          </cell>
        </row>
        <row r="403">
          <cell r="B403" t="str">
            <v>PIET23CA062</v>
          </cell>
          <cell r="C403" t="str">
            <v>YOGESH KUMAR</v>
          </cell>
          <cell r="D403" t="str">
            <v>23EPTCA062</v>
          </cell>
          <cell r="E403" t="str">
            <v>F-61</v>
          </cell>
          <cell r="F403"/>
          <cell r="G403">
            <v>1</v>
          </cell>
          <cell r="H403">
            <v>7</v>
          </cell>
          <cell r="I403">
            <v>10</v>
          </cell>
          <cell r="J403">
            <v>18</v>
          </cell>
          <cell r="K403">
            <v>8</v>
          </cell>
          <cell r="L403" t="str">
            <v>N</v>
          </cell>
          <cell r="M403">
            <v>10</v>
          </cell>
          <cell r="N403">
            <v>18</v>
          </cell>
          <cell r="O403" t="str">
            <v>N</v>
          </cell>
          <cell r="P403">
            <v>4</v>
          </cell>
          <cell r="Q403">
            <v>10</v>
          </cell>
          <cell r="R403">
            <v>14</v>
          </cell>
          <cell r="S403">
            <v>1</v>
          </cell>
          <cell r="T403">
            <v>5</v>
          </cell>
          <cell r="U403">
            <v>9</v>
          </cell>
          <cell r="V403">
            <v>15</v>
          </cell>
          <cell r="W403">
            <v>1</v>
          </cell>
          <cell r="X403">
            <v>4</v>
          </cell>
          <cell r="Y403">
            <v>10</v>
          </cell>
          <cell r="Z403">
            <v>15</v>
          </cell>
          <cell r="AA403">
            <v>80</v>
          </cell>
          <cell r="AB403" t="str">
            <v>A</v>
          </cell>
          <cell r="AC403">
            <v>3</v>
          </cell>
          <cell r="AD403">
            <v>21</v>
          </cell>
          <cell r="AE403">
            <v>24</v>
          </cell>
          <cell r="AF403">
            <v>16</v>
          </cell>
          <cell r="AG403">
            <v>40</v>
          </cell>
          <cell r="AH403" t="str">
            <v>A</v>
          </cell>
          <cell r="AI403">
            <v>4</v>
          </cell>
          <cell r="AJ403">
            <v>20</v>
          </cell>
          <cell r="AK403">
            <v>24</v>
          </cell>
          <cell r="AL403">
            <v>18</v>
          </cell>
          <cell r="AM403">
            <v>42</v>
          </cell>
          <cell r="AN403">
            <v>5</v>
          </cell>
          <cell r="AO403">
            <v>5</v>
          </cell>
          <cell r="AP403">
            <v>30</v>
          </cell>
          <cell r="AQ403">
            <v>40</v>
          </cell>
          <cell r="AR403">
            <v>24</v>
          </cell>
          <cell r="AS403">
            <v>64</v>
          </cell>
          <cell r="AT403" t="str">
            <v>A</v>
          </cell>
          <cell r="AU403" t="str">
            <v>A</v>
          </cell>
          <cell r="AV403">
            <v>36</v>
          </cell>
          <cell r="AW403">
            <v>36</v>
          </cell>
          <cell r="AX403">
            <v>23</v>
          </cell>
          <cell r="AY403">
            <v>59</v>
          </cell>
          <cell r="AZ403" t="str">
            <v>A</v>
          </cell>
          <cell r="BA403" t="str">
            <v>A</v>
          </cell>
          <cell r="BB403">
            <v>34</v>
          </cell>
          <cell r="BC403">
            <v>34</v>
          </cell>
          <cell r="BD403">
            <v>33</v>
          </cell>
          <cell r="BE403">
            <v>67</v>
          </cell>
          <cell r="BF403">
            <v>272</v>
          </cell>
          <cell r="BG403">
            <v>48</v>
          </cell>
          <cell r="BH403">
            <v>400</v>
          </cell>
          <cell r="BI403">
            <v>53.333333333333336</v>
          </cell>
          <cell r="BK403" t="str">
            <v>D+</v>
          </cell>
          <cell r="BL403" t="str">
            <v>F</v>
          </cell>
          <cell r="BM403" t="str">
            <v>F</v>
          </cell>
          <cell r="BN403" t="str">
            <v>F</v>
          </cell>
          <cell r="BO403" t="str">
            <v>E</v>
          </cell>
          <cell r="BP403" t="str">
            <v>E+</v>
          </cell>
          <cell r="BQ403" t="str">
            <v>E+</v>
          </cell>
          <cell r="BR403" t="str">
            <v>B</v>
          </cell>
          <cell r="BS403" t="str">
            <v>C+</v>
          </cell>
          <cell r="BT403" t="str">
            <v>B+</v>
          </cell>
          <cell r="BU403" t="str">
            <v>D</v>
          </cell>
          <cell r="BW403">
            <v>2</v>
          </cell>
          <cell r="BX403">
            <v>4</v>
          </cell>
          <cell r="BY403">
            <v>4</v>
          </cell>
          <cell r="BZ403">
            <v>2</v>
          </cell>
          <cell r="CA403">
            <v>2</v>
          </cell>
          <cell r="CB403">
            <v>1</v>
          </cell>
          <cell r="CC403">
            <v>1</v>
          </cell>
          <cell r="CD403">
            <v>1.5</v>
          </cell>
          <cell r="CE403">
            <v>1</v>
          </cell>
          <cell r="CF403">
            <v>1.5</v>
          </cell>
          <cell r="CG403">
            <v>0.5</v>
          </cell>
          <cell r="CH403">
            <v>20.5</v>
          </cell>
          <cell r="CI403">
            <v>3</v>
          </cell>
          <cell r="CJ403" t="str">
            <v>Fail</v>
          </cell>
          <cell r="CK403">
            <v>3.0731707317073171</v>
          </cell>
        </row>
        <row r="404">
          <cell r="B404" t="str">
            <v>PIET23CA063</v>
          </cell>
          <cell r="C404" t="str">
            <v>YOGESH KUMAWAT</v>
          </cell>
          <cell r="D404" t="str">
            <v>23EPTCA063</v>
          </cell>
          <cell r="E404" t="str">
            <v>F-62</v>
          </cell>
          <cell r="F404"/>
          <cell r="G404">
            <v>2</v>
          </cell>
          <cell r="H404">
            <v>6</v>
          </cell>
          <cell r="I404">
            <v>10</v>
          </cell>
          <cell r="J404">
            <v>18</v>
          </cell>
          <cell r="K404">
            <v>4</v>
          </cell>
          <cell r="L404">
            <v>6</v>
          </cell>
          <cell r="M404">
            <v>10</v>
          </cell>
          <cell r="N404">
            <v>20</v>
          </cell>
          <cell r="O404">
            <v>5</v>
          </cell>
          <cell r="P404">
            <v>7</v>
          </cell>
          <cell r="Q404">
            <v>10</v>
          </cell>
          <cell r="R404">
            <v>22</v>
          </cell>
          <cell r="S404">
            <v>4</v>
          </cell>
          <cell r="T404">
            <v>7</v>
          </cell>
          <cell r="U404">
            <v>10</v>
          </cell>
          <cell r="V404">
            <v>21</v>
          </cell>
          <cell r="W404">
            <v>3</v>
          </cell>
          <cell r="X404">
            <v>8</v>
          </cell>
          <cell r="Y404">
            <v>10</v>
          </cell>
          <cell r="Z404">
            <v>21</v>
          </cell>
          <cell r="AA404">
            <v>102</v>
          </cell>
          <cell r="AB404">
            <v>5</v>
          </cell>
          <cell r="AC404">
            <v>8</v>
          </cell>
          <cell r="AD404">
            <v>33</v>
          </cell>
          <cell r="AE404">
            <v>46</v>
          </cell>
          <cell r="AF404">
            <v>22</v>
          </cell>
          <cell r="AG404">
            <v>68</v>
          </cell>
          <cell r="AH404">
            <v>8</v>
          </cell>
          <cell r="AI404">
            <v>6</v>
          </cell>
          <cell r="AJ404">
            <v>40</v>
          </cell>
          <cell r="AK404">
            <v>54</v>
          </cell>
          <cell r="AL404">
            <v>29</v>
          </cell>
          <cell r="AM404">
            <v>83</v>
          </cell>
          <cell r="AN404">
            <v>7</v>
          </cell>
          <cell r="AO404">
            <v>7</v>
          </cell>
          <cell r="AP404">
            <v>33</v>
          </cell>
          <cell r="AQ404">
            <v>47</v>
          </cell>
          <cell r="AR404">
            <v>25</v>
          </cell>
          <cell r="AS404">
            <v>72</v>
          </cell>
          <cell r="AT404">
            <v>4</v>
          </cell>
          <cell r="AU404">
            <v>5</v>
          </cell>
          <cell r="AV404">
            <v>40</v>
          </cell>
          <cell r="AW404">
            <v>49</v>
          </cell>
          <cell r="AX404">
            <v>19</v>
          </cell>
          <cell r="AY404">
            <v>68</v>
          </cell>
          <cell r="AZ404">
            <v>7</v>
          </cell>
          <cell r="BA404">
            <v>9</v>
          </cell>
          <cell r="BB404">
            <v>40</v>
          </cell>
          <cell r="BC404">
            <v>56</v>
          </cell>
          <cell r="BD404">
            <v>31</v>
          </cell>
          <cell r="BE404">
            <v>87</v>
          </cell>
          <cell r="BF404">
            <v>378</v>
          </cell>
          <cell r="BG404">
            <v>89</v>
          </cell>
          <cell r="BH404">
            <v>569</v>
          </cell>
          <cell r="BI404">
            <v>75.866666666666674</v>
          </cell>
          <cell r="BK404" t="str">
            <v>B+</v>
          </cell>
          <cell r="BL404" t="str">
            <v>F</v>
          </cell>
          <cell r="BM404" t="str">
            <v>F</v>
          </cell>
          <cell r="BN404" t="str">
            <v>E</v>
          </cell>
          <cell r="BO404" t="str">
            <v>E</v>
          </cell>
          <cell r="BP404" t="str">
            <v>A++</v>
          </cell>
          <cell r="BQ404" t="str">
            <v>B+</v>
          </cell>
          <cell r="BR404" t="str">
            <v>A</v>
          </cell>
          <cell r="BS404" t="str">
            <v>B+</v>
          </cell>
          <cell r="BT404" t="str">
            <v>A++</v>
          </cell>
          <cell r="BU404" t="str">
            <v>A++</v>
          </cell>
          <cell r="BW404">
            <v>2</v>
          </cell>
          <cell r="BX404">
            <v>4</v>
          </cell>
          <cell r="BY404">
            <v>4</v>
          </cell>
          <cell r="BZ404">
            <v>2</v>
          </cell>
          <cell r="CA404">
            <v>2</v>
          </cell>
          <cell r="CB404">
            <v>1</v>
          </cell>
          <cell r="CC404">
            <v>1</v>
          </cell>
          <cell r="CD404">
            <v>1.5</v>
          </cell>
          <cell r="CE404">
            <v>1</v>
          </cell>
          <cell r="CF404">
            <v>1.5</v>
          </cell>
          <cell r="CG404">
            <v>0.5</v>
          </cell>
          <cell r="CH404">
            <v>20.5</v>
          </cell>
          <cell r="CI404">
            <v>2</v>
          </cell>
          <cell r="CJ404" t="str">
            <v>Fail</v>
          </cell>
          <cell r="CK404">
            <v>4.4268292682926829</v>
          </cell>
        </row>
        <row r="405">
          <cell r="B405"/>
          <cell r="C405"/>
          <cell r="D405"/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K405">
            <v>0</v>
          </cell>
          <cell r="BL405">
            <v>19</v>
          </cell>
          <cell r="BM405">
            <v>14</v>
          </cell>
          <cell r="BN405">
            <v>7</v>
          </cell>
          <cell r="BO405">
            <v>9</v>
          </cell>
          <cell r="BP405"/>
          <cell r="BQ405"/>
          <cell r="BR405"/>
          <cell r="BS405"/>
          <cell r="BT405"/>
          <cell r="BU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</row>
        <row r="406">
          <cell r="B406"/>
          <cell r="C406"/>
          <cell r="D406"/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</row>
        <row r="407">
          <cell r="B407" t="str">
            <v>PIET23CD001</v>
          </cell>
          <cell r="C407" t="str">
            <v>ADITI SINGH RATHORE</v>
          </cell>
          <cell r="D407" t="str">
            <v>23EPTCX001</v>
          </cell>
          <cell r="E407" t="str">
            <v>G-01</v>
          </cell>
          <cell r="F407"/>
          <cell r="G407">
            <v>3</v>
          </cell>
          <cell r="H407">
            <v>8</v>
          </cell>
          <cell r="I407">
            <v>10</v>
          </cell>
          <cell r="J407">
            <v>21</v>
          </cell>
          <cell r="K407">
            <v>4</v>
          </cell>
          <cell r="L407">
            <v>8</v>
          </cell>
          <cell r="M407">
            <v>10</v>
          </cell>
          <cell r="N407">
            <v>22</v>
          </cell>
          <cell r="O407" t="str">
            <v>N</v>
          </cell>
          <cell r="P407">
            <v>10</v>
          </cell>
          <cell r="Q407">
            <v>10</v>
          </cell>
          <cell r="R407">
            <v>20</v>
          </cell>
          <cell r="S407">
            <v>6</v>
          </cell>
          <cell r="T407">
            <v>10</v>
          </cell>
          <cell r="U407">
            <v>9</v>
          </cell>
          <cell r="V407">
            <v>25</v>
          </cell>
          <cell r="W407">
            <v>3</v>
          </cell>
          <cell r="X407">
            <v>8</v>
          </cell>
          <cell r="Y407">
            <v>10</v>
          </cell>
          <cell r="Z407">
            <v>21</v>
          </cell>
          <cell r="AA407">
            <v>109</v>
          </cell>
          <cell r="AB407">
            <v>5</v>
          </cell>
          <cell r="AC407">
            <v>10</v>
          </cell>
          <cell r="AD407">
            <v>36</v>
          </cell>
          <cell r="AE407">
            <v>51</v>
          </cell>
          <cell r="AF407">
            <v>36</v>
          </cell>
          <cell r="AG407">
            <v>87</v>
          </cell>
          <cell r="AH407">
            <v>8</v>
          </cell>
          <cell r="AI407">
            <v>8</v>
          </cell>
          <cell r="AJ407">
            <v>29</v>
          </cell>
          <cell r="AK407">
            <v>45</v>
          </cell>
          <cell r="AL407">
            <v>37</v>
          </cell>
          <cell r="AM407">
            <v>82</v>
          </cell>
          <cell r="AN407">
            <v>9</v>
          </cell>
          <cell r="AO407">
            <v>9</v>
          </cell>
          <cell r="AP407">
            <v>40</v>
          </cell>
          <cell r="AQ407">
            <v>58</v>
          </cell>
          <cell r="AR407">
            <v>35</v>
          </cell>
          <cell r="AS407">
            <v>93</v>
          </cell>
          <cell r="AT407">
            <v>9</v>
          </cell>
          <cell r="AU407">
            <v>8</v>
          </cell>
          <cell r="AV407">
            <v>35</v>
          </cell>
          <cell r="AW407">
            <v>52</v>
          </cell>
          <cell r="AX407">
            <v>30</v>
          </cell>
          <cell r="AY407">
            <v>82</v>
          </cell>
          <cell r="AZ407">
            <v>10</v>
          </cell>
          <cell r="BA407">
            <v>10</v>
          </cell>
          <cell r="BB407">
            <v>40</v>
          </cell>
          <cell r="BC407">
            <v>60</v>
          </cell>
          <cell r="BD407">
            <v>39</v>
          </cell>
          <cell r="BE407">
            <v>99</v>
          </cell>
          <cell r="BF407">
            <v>443</v>
          </cell>
          <cell r="BG407">
            <v>60</v>
          </cell>
          <cell r="BH407">
            <v>612</v>
          </cell>
          <cell r="BI407">
            <v>81.599999999999994</v>
          </cell>
          <cell r="BK407" t="str">
            <v>A+</v>
          </cell>
          <cell r="BL407" t="str">
            <v>D+</v>
          </cell>
          <cell r="BM407" t="str">
            <v>C+</v>
          </cell>
          <cell r="BN407" t="str">
            <v>A</v>
          </cell>
          <cell r="BO407" t="str">
            <v>E</v>
          </cell>
          <cell r="BP407" t="str">
            <v>A++</v>
          </cell>
          <cell r="BQ407" t="str">
            <v>A++</v>
          </cell>
          <cell r="BR407" t="str">
            <v>A++</v>
          </cell>
          <cell r="BS407" t="str">
            <v>A++</v>
          </cell>
          <cell r="BT407" t="str">
            <v>A++</v>
          </cell>
          <cell r="BU407" t="str">
            <v>C+</v>
          </cell>
          <cell r="BW407">
            <v>2</v>
          </cell>
          <cell r="BX407">
            <v>4</v>
          </cell>
          <cell r="BY407">
            <v>4</v>
          </cell>
          <cell r="BZ407">
            <v>2</v>
          </cell>
          <cell r="CA407">
            <v>2</v>
          </cell>
          <cell r="CB407">
            <v>1</v>
          </cell>
          <cell r="CC407">
            <v>1</v>
          </cell>
          <cell r="CD407">
            <v>1.5</v>
          </cell>
          <cell r="CE407">
            <v>1</v>
          </cell>
          <cell r="CF407">
            <v>1.5</v>
          </cell>
          <cell r="CG407">
            <v>0.5</v>
          </cell>
          <cell r="CH407">
            <v>20.5</v>
          </cell>
          <cell r="CI407">
            <v>0</v>
          </cell>
          <cell r="CJ407" t="str">
            <v>Pass</v>
          </cell>
          <cell r="CK407">
            <v>7.73</v>
          </cell>
        </row>
        <row r="408">
          <cell r="B408" t="str">
            <v>PIET23CD002</v>
          </cell>
          <cell r="C408" t="str">
            <v>AKSHAJ VASHISTH</v>
          </cell>
          <cell r="D408" t="str">
            <v>23EPTCX002</v>
          </cell>
          <cell r="E408" t="str">
            <v>G-02</v>
          </cell>
          <cell r="F408"/>
          <cell r="G408">
            <v>3</v>
          </cell>
          <cell r="H408">
            <v>8</v>
          </cell>
          <cell r="I408">
            <v>10</v>
          </cell>
          <cell r="J408">
            <v>21</v>
          </cell>
          <cell r="K408">
            <v>6</v>
          </cell>
          <cell r="L408">
            <v>9</v>
          </cell>
          <cell r="M408">
            <v>10</v>
          </cell>
          <cell r="N408">
            <v>25</v>
          </cell>
          <cell r="O408">
            <v>7</v>
          </cell>
          <cell r="P408">
            <v>10</v>
          </cell>
          <cell r="Q408">
            <v>10</v>
          </cell>
          <cell r="R408">
            <v>27</v>
          </cell>
          <cell r="S408">
            <v>6</v>
          </cell>
          <cell r="T408">
            <v>10</v>
          </cell>
          <cell r="U408">
            <v>10</v>
          </cell>
          <cell r="V408">
            <v>26</v>
          </cell>
          <cell r="W408">
            <v>2</v>
          </cell>
          <cell r="X408">
            <v>9</v>
          </cell>
          <cell r="Y408">
            <v>10</v>
          </cell>
          <cell r="Z408">
            <v>21</v>
          </cell>
          <cell r="AA408">
            <v>120</v>
          </cell>
          <cell r="AB408">
            <v>6</v>
          </cell>
          <cell r="AC408">
            <v>8</v>
          </cell>
          <cell r="AD408">
            <v>40</v>
          </cell>
          <cell r="AE408">
            <v>54</v>
          </cell>
          <cell r="AF408">
            <v>25</v>
          </cell>
          <cell r="AG408">
            <v>79</v>
          </cell>
          <cell r="AH408">
            <v>9</v>
          </cell>
          <cell r="AI408">
            <v>8</v>
          </cell>
          <cell r="AJ408">
            <v>40</v>
          </cell>
          <cell r="AK408">
            <v>57</v>
          </cell>
          <cell r="AL408">
            <v>38</v>
          </cell>
          <cell r="AM408">
            <v>95</v>
          </cell>
          <cell r="AN408">
            <v>9</v>
          </cell>
          <cell r="AO408">
            <v>8</v>
          </cell>
          <cell r="AP408">
            <v>37</v>
          </cell>
          <cell r="AQ408">
            <v>54</v>
          </cell>
          <cell r="AR408">
            <v>32</v>
          </cell>
          <cell r="AS408">
            <v>86</v>
          </cell>
          <cell r="AT408">
            <v>6</v>
          </cell>
          <cell r="AU408">
            <v>8</v>
          </cell>
          <cell r="AV408">
            <v>38</v>
          </cell>
          <cell r="AW408">
            <v>52</v>
          </cell>
          <cell r="AX408">
            <v>31</v>
          </cell>
          <cell r="AY408">
            <v>83</v>
          </cell>
          <cell r="AZ408">
            <v>10</v>
          </cell>
          <cell r="BA408">
            <v>5</v>
          </cell>
          <cell r="BB408">
            <v>40</v>
          </cell>
          <cell r="BC408">
            <v>55</v>
          </cell>
          <cell r="BD408">
            <v>36</v>
          </cell>
          <cell r="BE408">
            <v>91</v>
          </cell>
          <cell r="BF408">
            <v>434</v>
          </cell>
          <cell r="BG408">
            <v>69</v>
          </cell>
          <cell r="BH408">
            <v>623</v>
          </cell>
          <cell r="BI408">
            <v>83.066666666666663</v>
          </cell>
          <cell r="BK408" t="str">
            <v>A++</v>
          </cell>
          <cell r="BL408" t="str">
            <v>E</v>
          </cell>
          <cell r="BM408" t="str">
            <v>C</v>
          </cell>
          <cell r="BN408" t="str">
            <v>B+</v>
          </cell>
          <cell r="BO408" t="str">
            <v>D</v>
          </cell>
          <cell r="BP408" t="str">
            <v>A++</v>
          </cell>
          <cell r="BQ408" t="str">
            <v>A+</v>
          </cell>
          <cell r="BR408" t="str">
            <v>A++</v>
          </cell>
          <cell r="BS408" t="str">
            <v>A++</v>
          </cell>
          <cell r="BT408" t="str">
            <v>A++</v>
          </cell>
          <cell r="BU408" t="str">
            <v>B+</v>
          </cell>
          <cell r="BW408">
            <v>2</v>
          </cell>
          <cell r="BX408">
            <v>4</v>
          </cell>
          <cell r="BY408">
            <v>4</v>
          </cell>
          <cell r="BZ408">
            <v>2</v>
          </cell>
          <cell r="CA408">
            <v>2</v>
          </cell>
          <cell r="CB408">
            <v>1</v>
          </cell>
          <cell r="CC408">
            <v>1</v>
          </cell>
          <cell r="CD408">
            <v>1.5</v>
          </cell>
          <cell r="CE408">
            <v>1</v>
          </cell>
          <cell r="CF408">
            <v>1.5</v>
          </cell>
          <cell r="CG408">
            <v>0.5</v>
          </cell>
          <cell r="CH408">
            <v>20.5</v>
          </cell>
          <cell r="CI408">
            <v>0</v>
          </cell>
          <cell r="CJ408" t="str">
            <v>Pass</v>
          </cell>
          <cell r="CK408">
            <v>7.41</v>
          </cell>
        </row>
        <row r="409">
          <cell r="B409" t="str">
            <v>PIET23CD003</v>
          </cell>
          <cell r="C409" t="str">
            <v>AMAN SHARMA</v>
          </cell>
          <cell r="D409" t="str">
            <v>23EPTCX003</v>
          </cell>
          <cell r="E409" t="str">
            <v>G-03</v>
          </cell>
          <cell r="F409"/>
          <cell r="G409">
            <v>5</v>
          </cell>
          <cell r="H409">
            <v>10</v>
          </cell>
          <cell r="I409">
            <v>10</v>
          </cell>
          <cell r="J409">
            <v>25</v>
          </cell>
          <cell r="K409">
            <v>5</v>
          </cell>
          <cell r="L409">
            <v>9</v>
          </cell>
          <cell r="M409">
            <v>10</v>
          </cell>
          <cell r="N409">
            <v>24</v>
          </cell>
          <cell r="O409">
            <v>8</v>
          </cell>
          <cell r="P409">
            <v>10</v>
          </cell>
          <cell r="Q409">
            <v>10</v>
          </cell>
          <cell r="R409">
            <v>28</v>
          </cell>
          <cell r="S409">
            <v>5</v>
          </cell>
          <cell r="T409">
            <v>10</v>
          </cell>
          <cell r="U409">
            <v>10</v>
          </cell>
          <cell r="V409">
            <v>25</v>
          </cell>
          <cell r="W409">
            <v>2</v>
          </cell>
          <cell r="X409">
            <v>10</v>
          </cell>
          <cell r="Y409">
            <v>10</v>
          </cell>
          <cell r="Z409">
            <v>22</v>
          </cell>
          <cell r="AA409">
            <v>124</v>
          </cell>
          <cell r="AB409">
            <v>5</v>
          </cell>
          <cell r="AC409">
            <v>9</v>
          </cell>
          <cell r="AD409">
            <v>40</v>
          </cell>
          <cell r="AE409">
            <v>54</v>
          </cell>
          <cell r="AF409">
            <v>38</v>
          </cell>
          <cell r="AG409">
            <v>92</v>
          </cell>
          <cell r="AH409">
            <v>9</v>
          </cell>
          <cell r="AI409">
            <v>9</v>
          </cell>
          <cell r="AJ409">
            <v>32</v>
          </cell>
          <cell r="AK409">
            <v>50</v>
          </cell>
          <cell r="AL409">
            <v>37</v>
          </cell>
          <cell r="AM409">
            <v>87</v>
          </cell>
          <cell r="AN409">
            <v>9</v>
          </cell>
          <cell r="AO409">
            <v>9</v>
          </cell>
          <cell r="AP409">
            <v>37</v>
          </cell>
          <cell r="AQ409">
            <v>55</v>
          </cell>
          <cell r="AR409">
            <v>30</v>
          </cell>
          <cell r="AS409">
            <v>85</v>
          </cell>
          <cell r="AT409">
            <v>5</v>
          </cell>
          <cell r="AU409">
            <v>9</v>
          </cell>
          <cell r="AV409">
            <v>39</v>
          </cell>
          <cell r="AW409">
            <v>53</v>
          </cell>
          <cell r="AX409">
            <v>30</v>
          </cell>
          <cell r="AY409">
            <v>83</v>
          </cell>
          <cell r="AZ409">
            <v>6</v>
          </cell>
          <cell r="BA409">
            <v>5</v>
          </cell>
          <cell r="BB409">
            <v>31</v>
          </cell>
          <cell r="BC409">
            <v>42</v>
          </cell>
          <cell r="BD409">
            <v>22</v>
          </cell>
          <cell r="BE409">
            <v>64</v>
          </cell>
          <cell r="BF409">
            <v>411</v>
          </cell>
          <cell r="BG409">
            <v>75</v>
          </cell>
          <cell r="BH409">
            <v>610</v>
          </cell>
          <cell r="BI409">
            <v>81.333333333333329</v>
          </cell>
          <cell r="BK409" t="str">
            <v>B+</v>
          </cell>
          <cell r="BL409" t="str">
            <v>E+</v>
          </cell>
          <cell r="BM409" t="str">
            <v>D+</v>
          </cell>
          <cell r="BN409" t="str">
            <v>A++</v>
          </cell>
          <cell r="BO409" t="str">
            <v>B</v>
          </cell>
          <cell r="BP409" t="str">
            <v>A++</v>
          </cell>
          <cell r="BQ409" t="str">
            <v>A++</v>
          </cell>
          <cell r="BR409" t="str">
            <v>A++</v>
          </cell>
          <cell r="BS409" t="str">
            <v>A++</v>
          </cell>
          <cell r="BT409" t="str">
            <v>B</v>
          </cell>
          <cell r="BU409" t="str">
            <v>A</v>
          </cell>
          <cell r="BW409">
            <v>2</v>
          </cell>
          <cell r="BX409">
            <v>4</v>
          </cell>
          <cell r="BY409">
            <v>4</v>
          </cell>
          <cell r="BZ409">
            <v>2</v>
          </cell>
          <cell r="CA409">
            <v>2</v>
          </cell>
          <cell r="CB409">
            <v>1</v>
          </cell>
          <cell r="CC409">
            <v>1</v>
          </cell>
          <cell r="CD409">
            <v>1.5</v>
          </cell>
          <cell r="CE409">
            <v>1</v>
          </cell>
          <cell r="CF409">
            <v>1.5</v>
          </cell>
          <cell r="CG409">
            <v>0.5</v>
          </cell>
          <cell r="CH409">
            <v>20.5</v>
          </cell>
          <cell r="CI409">
            <v>0</v>
          </cell>
          <cell r="CJ409" t="str">
            <v>Pass</v>
          </cell>
          <cell r="CK409">
            <v>7.59</v>
          </cell>
        </row>
        <row r="410">
          <cell r="B410" t="str">
            <v>PIET23CD004</v>
          </cell>
          <cell r="C410" t="str">
            <v>AMIT KUMAR YADAV</v>
          </cell>
          <cell r="D410" t="str">
            <v>23EPTCX004</v>
          </cell>
          <cell r="E410" t="str">
            <v>G-04</v>
          </cell>
          <cell r="F410"/>
          <cell r="G410">
            <v>2</v>
          </cell>
          <cell r="H410">
            <v>6</v>
          </cell>
          <cell r="I410">
            <v>10</v>
          </cell>
          <cell r="J410">
            <v>18</v>
          </cell>
          <cell r="K410">
            <v>5</v>
          </cell>
          <cell r="L410">
            <v>7</v>
          </cell>
          <cell r="M410">
            <v>10</v>
          </cell>
          <cell r="N410">
            <v>22</v>
          </cell>
          <cell r="O410">
            <v>7</v>
          </cell>
          <cell r="P410">
            <v>9</v>
          </cell>
          <cell r="Q410">
            <v>9</v>
          </cell>
          <cell r="R410">
            <v>25</v>
          </cell>
          <cell r="S410">
            <v>3</v>
          </cell>
          <cell r="T410">
            <v>9</v>
          </cell>
          <cell r="U410">
            <v>9</v>
          </cell>
          <cell r="V410">
            <v>21</v>
          </cell>
          <cell r="W410">
            <v>4</v>
          </cell>
          <cell r="X410">
            <v>9</v>
          </cell>
          <cell r="Y410">
            <v>10</v>
          </cell>
          <cell r="Z410">
            <v>23</v>
          </cell>
          <cell r="AA410">
            <v>109</v>
          </cell>
          <cell r="AB410">
            <v>5</v>
          </cell>
          <cell r="AC410">
            <v>7</v>
          </cell>
          <cell r="AD410">
            <v>38</v>
          </cell>
          <cell r="AE410">
            <v>50</v>
          </cell>
          <cell r="AF410">
            <v>29</v>
          </cell>
          <cell r="AG410">
            <v>79</v>
          </cell>
          <cell r="AH410">
            <v>9</v>
          </cell>
          <cell r="AI410">
            <v>9</v>
          </cell>
          <cell r="AJ410">
            <v>26</v>
          </cell>
          <cell r="AK410">
            <v>44</v>
          </cell>
          <cell r="AL410">
            <v>36</v>
          </cell>
          <cell r="AM410">
            <v>80</v>
          </cell>
          <cell r="AN410">
            <v>5</v>
          </cell>
          <cell r="AO410">
            <v>5</v>
          </cell>
          <cell r="AP410">
            <v>31</v>
          </cell>
          <cell r="AQ410">
            <v>41</v>
          </cell>
          <cell r="AR410">
            <v>24</v>
          </cell>
          <cell r="AS410">
            <v>65</v>
          </cell>
          <cell r="AT410">
            <v>4</v>
          </cell>
          <cell r="AU410">
            <v>6</v>
          </cell>
          <cell r="AV410">
            <v>35</v>
          </cell>
          <cell r="AW410">
            <v>45</v>
          </cell>
          <cell r="AX410">
            <v>27</v>
          </cell>
          <cell r="AY410">
            <v>72</v>
          </cell>
          <cell r="AZ410">
            <v>5</v>
          </cell>
          <cell r="BA410">
            <v>8</v>
          </cell>
          <cell r="BB410">
            <v>29</v>
          </cell>
          <cell r="BC410">
            <v>42</v>
          </cell>
          <cell r="BD410">
            <v>31</v>
          </cell>
          <cell r="BE410">
            <v>73</v>
          </cell>
          <cell r="BF410">
            <v>369</v>
          </cell>
          <cell r="BG410">
            <v>70</v>
          </cell>
          <cell r="BH410">
            <v>548</v>
          </cell>
          <cell r="BI410">
            <v>73.066666666666663</v>
          </cell>
          <cell r="BK410" t="str">
            <v>C+</v>
          </cell>
          <cell r="BL410" t="str">
            <v>D</v>
          </cell>
          <cell r="BM410" t="str">
            <v>E</v>
          </cell>
          <cell r="BN410" t="str">
            <v>E</v>
          </cell>
          <cell r="BO410" t="str">
            <v>E+</v>
          </cell>
          <cell r="BP410" t="str">
            <v>A+</v>
          </cell>
          <cell r="BQ410" t="str">
            <v>A+</v>
          </cell>
          <cell r="BR410" t="str">
            <v>B</v>
          </cell>
          <cell r="BS410" t="str">
            <v>A</v>
          </cell>
          <cell r="BT410" t="str">
            <v>A</v>
          </cell>
          <cell r="BU410" t="str">
            <v>B+</v>
          </cell>
          <cell r="BW410">
            <v>2</v>
          </cell>
          <cell r="BX410">
            <v>4</v>
          </cell>
          <cell r="BY410">
            <v>4</v>
          </cell>
          <cell r="BZ410">
            <v>2</v>
          </cell>
          <cell r="CA410">
            <v>2</v>
          </cell>
          <cell r="CB410">
            <v>1</v>
          </cell>
          <cell r="CC410">
            <v>1</v>
          </cell>
          <cell r="CD410">
            <v>1.5</v>
          </cell>
          <cell r="CE410">
            <v>1</v>
          </cell>
          <cell r="CF410">
            <v>1.5</v>
          </cell>
          <cell r="CG410">
            <v>0.5</v>
          </cell>
          <cell r="CH410">
            <v>20.5</v>
          </cell>
          <cell r="CI410">
            <v>0</v>
          </cell>
          <cell r="CJ410" t="str">
            <v>Pass</v>
          </cell>
          <cell r="CK410">
            <v>6.07</v>
          </cell>
        </row>
        <row r="411">
          <cell r="B411" t="str">
            <v>PIET23CD005</v>
          </cell>
          <cell r="C411" t="str">
            <v>ANUPAM LOHAR</v>
          </cell>
          <cell r="D411" t="str">
            <v>23EPTCX005</v>
          </cell>
          <cell r="E411" t="str">
            <v>G-05</v>
          </cell>
          <cell r="F411"/>
          <cell r="G411">
            <v>4</v>
          </cell>
          <cell r="H411">
            <v>5</v>
          </cell>
          <cell r="I411">
            <v>10</v>
          </cell>
          <cell r="J411">
            <v>19</v>
          </cell>
          <cell r="K411">
            <v>2</v>
          </cell>
          <cell r="L411">
            <v>6</v>
          </cell>
          <cell r="M411">
            <v>10</v>
          </cell>
          <cell r="N411">
            <v>18</v>
          </cell>
          <cell r="O411" t="str">
            <v>N</v>
          </cell>
          <cell r="P411">
            <v>8</v>
          </cell>
          <cell r="Q411">
            <v>10</v>
          </cell>
          <cell r="R411">
            <v>18</v>
          </cell>
          <cell r="S411">
            <v>4</v>
          </cell>
          <cell r="T411">
            <v>8</v>
          </cell>
          <cell r="U411">
            <v>10</v>
          </cell>
          <cell r="V411">
            <v>22</v>
          </cell>
          <cell r="W411">
            <v>2</v>
          </cell>
          <cell r="X411">
            <v>6</v>
          </cell>
          <cell r="Y411">
            <v>10</v>
          </cell>
          <cell r="Z411">
            <v>18</v>
          </cell>
          <cell r="AA411">
            <v>95</v>
          </cell>
          <cell r="AB411">
            <v>6</v>
          </cell>
          <cell r="AC411">
            <v>6</v>
          </cell>
          <cell r="AD411">
            <v>40</v>
          </cell>
          <cell r="AE411">
            <v>52</v>
          </cell>
          <cell r="AF411">
            <v>23</v>
          </cell>
          <cell r="AG411">
            <v>75</v>
          </cell>
          <cell r="AH411">
            <v>7</v>
          </cell>
          <cell r="AI411">
            <v>3</v>
          </cell>
          <cell r="AJ411">
            <v>40</v>
          </cell>
          <cell r="AK411">
            <v>50</v>
          </cell>
          <cell r="AL411">
            <v>32</v>
          </cell>
          <cell r="AM411">
            <v>82</v>
          </cell>
          <cell r="AN411">
            <v>6</v>
          </cell>
          <cell r="AO411">
            <v>6</v>
          </cell>
          <cell r="AP411">
            <v>31</v>
          </cell>
          <cell r="AQ411">
            <v>43</v>
          </cell>
          <cell r="AR411">
            <v>25</v>
          </cell>
          <cell r="AS411">
            <v>68</v>
          </cell>
          <cell r="AT411">
            <v>9</v>
          </cell>
          <cell r="AU411">
            <v>4</v>
          </cell>
          <cell r="AV411">
            <v>36</v>
          </cell>
          <cell r="AW411">
            <v>49</v>
          </cell>
          <cell r="AX411">
            <v>16</v>
          </cell>
          <cell r="AY411">
            <v>65</v>
          </cell>
          <cell r="AZ411">
            <v>8</v>
          </cell>
          <cell r="BA411">
            <v>5</v>
          </cell>
          <cell r="BB411">
            <v>40</v>
          </cell>
          <cell r="BC411">
            <v>53</v>
          </cell>
          <cell r="BD411">
            <v>36</v>
          </cell>
          <cell r="BE411">
            <v>89</v>
          </cell>
          <cell r="BF411">
            <v>379</v>
          </cell>
          <cell r="BG411">
            <v>71</v>
          </cell>
          <cell r="BH411">
            <v>545</v>
          </cell>
          <cell r="BI411">
            <v>72.666666666666671</v>
          </cell>
          <cell r="BK411" t="str">
            <v>B</v>
          </cell>
          <cell r="BL411" t="str">
            <v>F</v>
          </cell>
          <cell r="BM411" t="str">
            <v>D</v>
          </cell>
          <cell r="BN411" t="str">
            <v>E+</v>
          </cell>
          <cell r="BO411" t="str">
            <v>F</v>
          </cell>
          <cell r="BP411" t="str">
            <v>A++</v>
          </cell>
          <cell r="BQ411" t="str">
            <v>A</v>
          </cell>
          <cell r="BR411" t="str">
            <v>B+</v>
          </cell>
          <cell r="BS411" t="str">
            <v>B</v>
          </cell>
          <cell r="BT411" t="str">
            <v>A++</v>
          </cell>
          <cell r="BU411" t="str">
            <v>B+</v>
          </cell>
          <cell r="BW411">
            <v>2</v>
          </cell>
          <cell r="BX411">
            <v>4</v>
          </cell>
          <cell r="BY411">
            <v>4</v>
          </cell>
          <cell r="BZ411">
            <v>2</v>
          </cell>
          <cell r="CA411">
            <v>2</v>
          </cell>
          <cell r="CB411">
            <v>1</v>
          </cell>
          <cell r="CC411">
            <v>1</v>
          </cell>
          <cell r="CD411">
            <v>1.5</v>
          </cell>
          <cell r="CE411">
            <v>1</v>
          </cell>
          <cell r="CF411">
            <v>1.5</v>
          </cell>
          <cell r="CG411">
            <v>0.5</v>
          </cell>
          <cell r="CH411">
            <v>20.5</v>
          </cell>
          <cell r="CI411">
            <v>2</v>
          </cell>
          <cell r="CJ411" t="str">
            <v>Fail</v>
          </cell>
          <cell r="CK411">
            <v>5.0731707317073171</v>
          </cell>
        </row>
        <row r="412">
          <cell r="B412" t="str">
            <v>PIET23CD006</v>
          </cell>
          <cell r="C412" t="str">
            <v>ASHISH KUMAR</v>
          </cell>
          <cell r="D412" t="str">
            <v>23EPTCX006</v>
          </cell>
          <cell r="E412" t="str">
            <v>G-06</v>
          </cell>
          <cell r="F412"/>
          <cell r="G412">
            <v>6</v>
          </cell>
          <cell r="H412">
            <v>9</v>
          </cell>
          <cell r="I412">
            <v>10</v>
          </cell>
          <cell r="J412">
            <v>25</v>
          </cell>
          <cell r="K412">
            <v>4</v>
          </cell>
          <cell r="L412">
            <v>8</v>
          </cell>
          <cell r="M412">
            <v>10</v>
          </cell>
          <cell r="N412">
            <v>22</v>
          </cell>
          <cell r="O412">
            <v>7</v>
          </cell>
          <cell r="P412">
            <v>10</v>
          </cell>
          <cell r="Q412">
            <v>10</v>
          </cell>
          <cell r="R412">
            <v>27</v>
          </cell>
          <cell r="S412">
            <v>6</v>
          </cell>
          <cell r="T412">
            <v>10</v>
          </cell>
          <cell r="U412">
            <v>10</v>
          </cell>
          <cell r="V412">
            <v>26</v>
          </cell>
          <cell r="W412">
            <v>3</v>
          </cell>
          <cell r="X412">
            <v>8</v>
          </cell>
          <cell r="Y412">
            <v>10</v>
          </cell>
          <cell r="Z412">
            <v>21</v>
          </cell>
          <cell r="AA412">
            <v>121</v>
          </cell>
          <cell r="AB412">
            <v>6</v>
          </cell>
          <cell r="AC412">
            <v>7</v>
          </cell>
          <cell r="AD412">
            <v>40</v>
          </cell>
          <cell r="AE412">
            <v>53</v>
          </cell>
          <cell r="AF412">
            <v>27</v>
          </cell>
          <cell r="AG412">
            <v>80</v>
          </cell>
          <cell r="AH412">
            <v>10</v>
          </cell>
          <cell r="AI412">
            <v>8</v>
          </cell>
          <cell r="AJ412">
            <v>39</v>
          </cell>
          <cell r="AK412">
            <v>57</v>
          </cell>
          <cell r="AL412">
            <v>36</v>
          </cell>
          <cell r="AM412">
            <v>93</v>
          </cell>
          <cell r="AN412">
            <v>10</v>
          </cell>
          <cell r="AO412">
            <v>10</v>
          </cell>
          <cell r="AP412">
            <v>40</v>
          </cell>
          <cell r="AQ412">
            <v>60</v>
          </cell>
          <cell r="AR412">
            <v>36</v>
          </cell>
          <cell r="AS412">
            <v>96</v>
          </cell>
          <cell r="AT412">
            <v>6</v>
          </cell>
          <cell r="AU412">
            <v>8</v>
          </cell>
          <cell r="AV412">
            <v>38</v>
          </cell>
          <cell r="AW412">
            <v>52</v>
          </cell>
          <cell r="AX412">
            <v>25</v>
          </cell>
          <cell r="AY412">
            <v>77</v>
          </cell>
          <cell r="AZ412">
            <v>8</v>
          </cell>
          <cell r="BA412">
            <v>5</v>
          </cell>
          <cell r="BB412">
            <v>40</v>
          </cell>
          <cell r="BC412">
            <v>53</v>
          </cell>
          <cell r="BD412">
            <v>21</v>
          </cell>
          <cell r="BE412">
            <v>74</v>
          </cell>
          <cell r="BF412">
            <v>420</v>
          </cell>
          <cell r="BG412">
            <v>70</v>
          </cell>
          <cell r="BH412">
            <v>611</v>
          </cell>
          <cell r="BI412">
            <v>81.466666666666669</v>
          </cell>
          <cell r="BK412" t="str">
            <v>A++</v>
          </cell>
          <cell r="BL412" t="str">
            <v>C+</v>
          </cell>
          <cell r="BM412" t="str">
            <v>B</v>
          </cell>
          <cell r="BN412" t="str">
            <v>D+</v>
          </cell>
          <cell r="BO412" t="str">
            <v>D+</v>
          </cell>
          <cell r="BP412" t="str">
            <v>A++</v>
          </cell>
          <cell r="BQ412" t="str">
            <v>A+</v>
          </cell>
          <cell r="BR412" t="str">
            <v>A++</v>
          </cell>
          <cell r="BS412" t="str">
            <v>A+</v>
          </cell>
          <cell r="BT412" t="str">
            <v>A</v>
          </cell>
          <cell r="BU412" t="str">
            <v>B+</v>
          </cell>
          <cell r="BW412">
            <v>2</v>
          </cell>
          <cell r="BX412">
            <v>4</v>
          </cell>
          <cell r="BY412">
            <v>4</v>
          </cell>
          <cell r="BZ412">
            <v>2</v>
          </cell>
          <cell r="CA412">
            <v>2</v>
          </cell>
          <cell r="CB412">
            <v>1</v>
          </cell>
          <cell r="CC412">
            <v>1</v>
          </cell>
          <cell r="CD412">
            <v>1.5</v>
          </cell>
          <cell r="CE412">
            <v>1</v>
          </cell>
          <cell r="CF412">
            <v>1.5</v>
          </cell>
          <cell r="CG412">
            <v>0.5</v>
          </cell>
          <cell r="CH412">
            <v>20.5</v>
          </cell>
          <cell r="CI412">
            <v>0</v>
          </cell>
          <cell r="CJ412" t="str">
            <v>Pass</v>
          </cell>
          <cell r="CK412">
            <v>7.89</v>
          </cell>
        </row>
        <row r="413">
          <cell r="B413" t="str">
            <v>PIET23CD007</v>
          </cell>
          <cell r="C413" t="str">
            <v>AVANTIKA CHOUHAN</v>
          </cell>
          <cell r="D413" t="str">
            <v>23EPTCX007</v>
          </cell>
          <cell r="E413" t="str">
            <v>G-07</v>
          </cell>
          <cell r="F413"/>
          <cell r="G413">
            <v>8</v>
          </cell>
          <cell r="H413">
            <v>10</v>
          </cell>
          <cell r="I413">
            <v>10</v>
          </cell>
          <cell r="J413">
            <v>28</v>
          </cell>
          <cell r="K413">
            <v>7</v>
          </cell>
          <cell r="L413">
            <v>9</v>
          </cell>
          <cell r="M413">
            <v>10</v>
          </cell>
          <cell r="N413">
            <v>26</v>
          </cell>
          <cell r="O413">
            <v>7</v>
          </cell>
          <cell r="P413">
            <v>10</v>
          </cell>
          <cell r="Q413">
            <v>10</v>
          </cell>
          <cell r="R413">
            <v>27</v>
          </cell>
          <cell r="S413">
            <v>4</v>
          </cell>
          <cell r="T413">
            <v>10</v>
          </cell>
          <cell r="U413">
            <v>10</v>
          </cell>
          <cell r="V413">
            <v>24</v>
          </cell>
          <cell r="W413">
            <v>7</v>
          </cell>
          <cell r="X413">
            <v>10</v>
          </cell>
          <cell r="Y413">
            <v>10</v>
          </cell>
          <cell r="Z413">
            <v>27</v>
          </cell>
          <cell r="AA413">
            <v>132</v>
          </cell>
          <cell r="AB413">
            <v>8</v>
          </cell>
          <cell r="AC413">
            <v>8</v>
          </cell>
          <cell r="AD413">
            <v>40</v>
          </cell>
          <cell r="AE413">
            <v>56</v>
          </cell>
          <cell r="AF413">
            <v>37</v>
          </cell>
          <cell r="AG413">
            <v>93</v>
          </cell>
          <cell r="AH413">
            <v>10</v>
          </cell>
          <cell r="AI413">
            <v>10</v>
          </cell>
          <cell r="AJ413">
            <v>40</v>
          </cell>
          <cell r="AK413">
            <v>60</v>
          </cell>
          <cell r="AL413">
            <v>38</v>
          </cell>
          <cell r="AM413">
            <v>98</v>
          </cell>
          <cell r="AN413">
            <v>8</v>
          </cell>
          <cell r="AO413">
            <v>8</v>
          </cell>
          <cell r="AP413">
            <v>40</v>
          </cell>
          <cell r="AQ413">
            <v>56</v>
          </cell>
          <cell r="AR413">
            <v>33</v>
          </cell>
          <cell r="AS413">
            <v>89</v>
          </cell>
          <cell r="AT413">
            <v>6</v>
          </cell>
          <cell r="AU413">
            <v>8</v>
          </cell>
          <cell r="AV413">
            <v>40</v>
          </cell>
          <cell r="AW413">
            <v>54</v>
          </cell>
          <cell r="AX413">
            <v>31</v>
          </cell>
          <cell r="AY413">
            <v>85</v>
          </cell>
          <cell r="AZ413">
            <v>9</v>
          </cell>
          <cell r="BA413">
            <v>9</v>
          </cell>
          <cell r="BB413">
            <v>40</v>
          </cell>
          <cell r="BC413">
            <v>58</v>
          </cell>
          <cell r="BD413">
            <v>37</v>
          </cell>
          <cell r="BE413">
            <v>95</v>
          </cell>
          <cell r="BF413">
            <v>460</v>
          </cell>
          <cell r="BG413">
            <v>100</v>
          </cell>
          <cell r="BH413">
            <v>692</v>
          </cell>
          <cell r="BI413">
            <v>92.266666666666666</v>
          </cell>
          <cell r="BK413" t="str">
            <v>A++</v>
          </cell>
          <cell r="BL413" t="str">
            <v>B+</v>
          </cell>
          <cell r="BM413" t="str">
            <v>A++</v>
          </cell>
          <cell r="BN413" t="str">
            <v>C</v>
          </cell>
          <cell r="BO413" t="str">
            <v>B+</v>
          </cell>
          <cell r="BP413" t="str">
            <v>A++</v>
          </cell>
          <cell r="BQ413" t="str">
            <v>A++</v>
          </cell>
          <cell r="BR413" t="str">
            <v>A++</v>
          </cell>
          <cell r="BS413" t="str">
            <v>A++</v>
          </cell>
          <cell r="BT413" t="str">
            <v>A++</v>
          </cell>
          <cell r="BU413" t="str">
            <v>A++</v>
          </cell>
          <cell r="BW413">
            <v>2</v>
          </cell>
          <cell r="BX413">
            <v>4</v>
          </cell>
          <cell r="BY413">
            <v>4</v>
          </cell>
          <cell r="BZ413">
            <v>2</v>
          </cell>
          <cell r="CA413">
            <v>2</v>
          </cell>
          <cell r="CB413">
            <v>1</v>
          </cell>
          <cell r="CC413">
            <v>1</v>
          </cell>
          <cell r="CD413">
            <v>1.5</v>
          </cell>
          <cell r="CE413">
            <v>1</v>
          </cell>
          <cell r="CF413">
            <v>1.5</v>
          </cell>
          <cell r="CG413">
            <v>0.5</v>
          </cell>
          <cell r="CH413">
            <v>20.5</v>
          </cell>
          <cell r="CI413">
            <v>0</v>
          </cell>
          <cell r="CJ413" t="str">
            <v>Pass</v>
          </cell>
          <cell r="CK413">
            <v>9.07</v>
          </cell>
        </row>
        <row r="414">
          <cell r="B414" t="str">
            <v>PIET23CD008</v>
          </cell>
          <cell r="C414" t="str">
            <v>BAKSHI JAYANT VAID</v>
          </cell>
          <cell r="D414" t="str">
            <v>23EPTCX008</v>
          </cell>
          <cell r="E414" t="str">
            <v>G-08</v>
          </cell>
          <cell r="F414"/>
          <cell r="G414">
            <v>8</v>
          </cell>
          <cell r="H414" t="str">
            <v>A</v>
          </cell>
          <cell r="I414">
            <v>10</v>
          </cell>
          <cell r="J414">
            <v>18</v>
          </cell>
          <cell r="K414">
            <v>9</v>
          </cell>
          <cell r="L414" t="str">
            <v>N</v>
          </cell>
          <cell r="M414">
            <v>10</v>
          </cell>
          <cell r="N414">
            <v>19</v>
          </cell>
          <cell r="O414" t="str">
            <v>N</v>
          </cell>
          <cell r="P414">
            <v>8</v>
          </cell>
          <cell r="Q414">
            <v>10</v>
          </cell>
          <cell r="R414">
            <v>18</v>
          </cell>
          <cell r="S414" t="str">
            <v>N</v>
          </cell>
          <cell r="T414">
            <v>8</v>
          </cell>
          <cell r="U414">
            <v>10</v>
          </cell>
          <cell r="V414">
            <v>18</v>
          </cell>
          <cell r="W414" t="str">
            <v>A</v>
          </cell>
          <cell r="X414" t="str">
            <v>N</v>
          </cell>
          <cell r="Y414">
            <v>10</v>
          </cell>
          <cell r="Z414">
            <v>10</v>
          </cell>
          <cell r="AA414">
            <v>83</v>
          </cell>
          <cell r="AB414" t="str">
            <v>A</v>
          </cell>
          <cell r="AC414" t="str">
            <v>A</v>
          </cell>
          <cell r="AD414">
            <v>17</v>
          </cell>
          <cell r="AE414">
            <v>17</v>
          </cell>
          <cell r="AF414">
            <v>17</v>
          </cell>
          <cell r="AG414">
            <v>34</v>
          </cell>
          <cell r="AH414" t="str">
            <v>A</v>
          </cell>
          <cell r="AI414" t="str">
            <v>A</v>
          </cell>
          <cell r="AJ414">
            <v>6</v>
          </cell>
          <cell r="AK414">
            <v>6</v>
          </cell>
          <cell r="AL414">
            <v>26</v>
          </cell>
          <cell r="AM414">
            <v>32</v>
          </cell>
          <cell r="AN414">
            <v>5</v>
          </cell>
          <cell r="AO414" t="str">
            <v>A</v>
          </cell>
          <cell r="AP414">
            <v>30</v>
          </cell>
          <cell r="AQ414">
            <v>35</v>
          </cell>
          <cell r="AR414">
            <v>24</v>
          </cell>
          <cell r="AS414">
            <v>59</v>
          </cell>
          <cell r="AT414">
            <v>7</v>
          </cell>
          <cell r="AU414">
            <v>5</v>
          </cell>
          <cell r="AV414">
            <v>35</v>
          </cell>
          <cell r="AW414">
            <v>47</v>
          </cell>
          <cell r="AX414">
            <v>17</v>
          </cell>
          <cell r="AY414">
            <v>64</v>
          </cell>
          <cell r="AZ414" t="str">
            <v>A</v>
          </cell>
          <cell r="BA414" t="str">
            <v>A</v>
          </cell>
          <cell r="BB414">
            <v>24</v>
          </cell>
          <cell r="BC414">
            <v>24</v>
          </cell>
          <cell r="BD414" t="str">
            <v>A</v>
          </cell>
          <cell r="BE414">
            <v>24</v>
          </cell>
          <cell r="BF414">
            <v>213</v>
          </cell>
          <cell r="BG414">
            <v>56</v>
          </cell>
          <cell r="BH414">
            <v>352</v>
          </cell>
          <cell r="BI414">
            <v>46.93333333333333</v>
          </cell>
          <cell r="BK414" t="str">
            <v>B</v>
          </cell>
          <cell r="BL414" t="str">
            <v>F</v>
          </cell>
          <cell r="BM414" t="str">
            <v>D</v>
          </cell>
          <cell r="BN414" t="str">
            <v>E</v>
          </cell>
          <cell r="BO414" t="str">
            <v>F</v>
          </cell>
          <cell r="BP414" t="str">
            <v>F</v>
          </cell>
          <cell r="BQ414" t="str">
            <v>F</v>
          </cell>
          <cell r="BR414" t="str">
            <v>C+</v>
          </cell>
          <cell r="BS414" t="str">
            <v>B</v>
          </cell>
          <cell r="BT414" t="str">
            <v>F</v>
          </cell>
          <cell r="BU414" t="str">
            <v>C</v>
          </cell>
          <cell r="BW414">
            <v>2</v>
          </cell>
          <cell r="BX414">
            <v>4</v>
          </cell>
          <cell r="BY414">
            <v>4</v>
          </cell>
          <cell r="BZ414">
            <v>2</v>
          </cell>
          <cell r="CA414">
            <v>2</v>
          </cell>
          <cell r="CB414">
            <v>1</v>
          </cell>
          <cell r="CC414">
            <v>1</v>
          </cell>
          <cell r="CD414">
            <v>1.5</v>
          </cell>
          <cell r="CE414">
            <v>1</v>
          </cell>
          <cell r="CF414">
            <v>1.5</v>
          </cell>
          <cell r="CG414">
            <v>0.5</v>
          </cell>
          <cell r="CH414">
            <v>20.5</v>
          </cell>
          <cell r="CI414">
            <v>5</v>
          </cell>
          <cell r="CJ414" t="str">
            <v>Fail</v>
          </cell>
          <cell r="CK414">
            <v>3.2317073170731709</v>
          </cell>
        </row>
        <row r="415">
          <cell r="B415" t="str">
            <v>PIET23CD009</v>
          </cell>
          <cell r="C415" t="str">
            <v>BHUMIKA MAHESHWARI</v>
          </cell>
          <cell r="D415" t="str">
            <v>23EPTCX009</v>
          </cell>
          <cell r="E415" t="str">
            <v>G-09</v>
          </cell>
          <cell r="F415"/>
          <cell r="G415">
            <v>10</v>
          </cell>
          <cell r="H415">
            <v>10</v>
          </cell>
          <cell r="I415">
            <v>10</v>
          </cell>
          <cell r="J415">
            <v>30</v>
          </cell>
          <cell r="K415">
            <v>8</v>
          </cell>
          <cell r="L415">
            <v>10</v>
          </cell>
          <cell r="M415">
            <v>10</v>
          </cell>
          <cell r="N415">
            <v>28</v>
          </cell>
          <cell r="O415">
            <v>7</v>
          </cell>
          <cell r="P415">
            <v>10</v>
          </cell>
          <cell r="Q415">
            <v>10</v>
          </cell>
          <cell r="R415">
            <v>27</v>
          </cell>
          <cell r="S415">
            <v>7</v>
          </cell>
          <cell r="T415">
            <v>10</v>
          </cell>
          <cell r="U415">
            <v>10</v>
          </cell>
          <cell r="V415">
            <v>27</v>
          </cell>
          <cell r="W415">
            <v>8</v>
          </cell>
          <cell r="X415">
            <v>10</v>
          </cell>
          <cell r="Y415">
            <v>10</v>
          </cell>
          <cell r="Z415">
            <v>28</v>
          </cell>
          <cell r="AA415">
            <v>140</v>
          </cell>
          <cell r="AB415">
            <v>10</v>
          </cell>
          <cell r="AC415">
            <v>9</v>
          </cell>
          <cell r="AD415">
            <v>40</v>
          </cell>
          <cell r="AE415">
            <v>59</v>
          </cell>
          <cell r="AF415">
            <v>33</v>
          </cell>
          <cell r="AG415">
            <v>92</v>
          </cell>
          <cell r="AH415">
            <v>7</v>
          </cell>
          <cell r="AI415">
            <v>5</v>
          </cell>
          <cell r="AJ415">
            <v>40</v>
          </cell>
          <cell r="AK415">
            <v>52</v>
          </cell>
          <cell r="AL415">
            <v>27</v>
          </cell>
          <cell r="AM415">
            <v>79</v>
          </cell>
          <cell r="AN415">
            <v>9</v>
          </cell>
          <cell r="AO415">
            <v>9</v>
          </cell>
          <cell r="AP415">
            <v>40</v>
          </cell>
          <cell r="AQ415">
            <v>58</v>
          </cell>
          <cell r="AR415">
            <v>35</v>
          </cell>
          <cell r="AS415">
            <v>93</v>
          </cell>
          <cell r="AT415">
            <v>10</v>
          </cell>
          <cell r="AU415">
            <v>8</v>
          </cell>
          <cell r="AV415">
            <v>37</v>
          </cell>
          <cell r="AW415">
            <v>55</v>
          </cell>
          <cell r="AX415">
            <v>35</v>
          </cell>
          <cell r="AY415">
            <v>90</v>
          </cell>
          <cell r="AZ415">
            <v>10</v>
          </cell>
          <cell r="BA415">
            <v>9</v>
          </cell>
          <cell r="BB415">
            <v>40</v>
          </cell>
          <cell r="BC415">
            <v>59</v>
          </cell>
          <cell r="BD415">
            <v>35</v>
          </cell>
          <cell r="BE415">
            <v>94</v>
          </cell>
          <cell r="BF415">
            <v>448</v>
          </cell>
          <cell r="BG415">
            <v>100</v>
          </cell>
          <cell r="BH415">
            <v>688</v>
          </cell>
          <cell r="BI415">
            <v>91.733333333333334</v>
          </cell>
          <cell r="BK415" t="str">
            <v>A++</v>
          </cell>
          <cell r="BL415" t="str">
            <v>C+</v>
          </cell>
          <cell r="BM415" t="str">
            <v>B</v>
          </cell>
          <cell r="BN415" t="str">
            <v>A+</v>
          </cell>
          <cell r="BO415" t="str">
            <v>A</v>
          </cell>
          <cell r="BP415" t="str">
            <v>A+</v>
          </cell>
          <cell r="BQ415" t="str">
            <v>A++</v>
          </cell>
          <cell r="BR415" t="str">
            <v>A++</v>
          </cell>
          <cell r="BS415" t="str">
            <v>A++</v>
          </cell>
          <cell r="BT415" t="str">
            <v>A++</v>
          </cell>
          <cell r="BU415" t="str">
            <v>A++</v>
          </cell>
          <cell r="BW415">
            <v>2</v>
          </cell>
          <cell r="BX415">
            <v>4</v>
          </cell>
          <cell r="BY415">
            <v>4</v>
          </cell>
          <cell r="BZ415">
            <v>2</v>
          </cell>
          <cell r="CA415">
            <v>2</v>
          </cell>
          <cell r="CB415">
            <v>1</v>
          </cell>
          <cell r="CC415">
            <v>1</v>
          </cell>
          <cell r="CD415">
            <v>1.5</v>
          </cell>
          <cell r="CE415">
            <v>1</v>
          </cell>
          <cell r="CF415">
            <v>1.5</v>
          </cell>
          <cell r="CG415">
            <v>0.5</v>
          </cell>
          <cell r="CH415">
            <v>20.5</v>
          </cell>
          <cell r="CI415">
            <v>0</v>
          </cell>
          <cell r="CJ415" t="str">
            <v>Pass</v>
          </cell>
          <cell r="CK415">
            <v>8.6300000000000008</v>
          </cell>
        </row>
        <row r="416">
          <cell r="B416" t="str">
            <v>PIET23CD010</v>
          </cell>
          <cell r="C416" t="str">
            <v>CHARCHIT SHARMA</v>
          </cell>
          <cell r="D416" t="str">
            <v>23EPTCX010</v>
          </cell>
          <cell r="E416" t="str">
            <v>G-10</v>
          </cell>
          <cell r="F416"/>
          <cell r="G416">
            <v>2</v>
          </cell>
          <cell r="H416">
            <v>9</v>
          </cell>
          <cell r="I416">
            <v>10</v>
          </cell>
          <cell r="J416">
            <v>21</v>
          </cell>
          <cell r="K416">
            <v>8</v>
          </cell>
          <cell r="L416" t="str">
            <v>N</v>
          </cell>
          <cell r="M416">
            <v>10</v>
          </cell>
          <cell r="N416">
            <v>18</v>
          </cell>
          <cell r="O416" t="str">
            <v>N</v>
          </cell>
          <cell r="P416">
            <v>8</v>
          </cell>
          <cell r="Q416">
            <v>10</v>
          </cell>
          <cell r="R416">
            <v>18</v>
          </cell>
          <cell r="S416" t="str">
            <v>N</v>
          </cell>
          <cell r="T416">
            <v>8</v>
          </cell>
          <cell r="U416">
            <v>10</v>
          </cell>
          <cell r="V416">
            <v>18</v>
          </cell>
          <cell r="W416">
            <v>1</v>
          </cell>
          <cell r="X416">
            <v>8</v>
          </cell>
          <cell r="Y416">
            <v>10</v>
          </cell>
          <cell r="Z416">
            <v>19</v>
          </cell>
          <cell r="AA416">
            <v>94</v>
          </cell>
          <cell r="AB416" t="str">
            <v>A</v>
          </cell>
          <cell r="AC416">
            <v>6</v>
          </cell>
          <cell r="AD416">
            <v>40</v>
          </cell>
          <cell r="AE416">
            <v>46</v>
          </cell>
          <cell r="AF416">
            <v>30</v>
          </cell>
          <cell r="AG416">
            <v>76</v>
          </cell>
          <cell r="AH416" t="str">
            <v>A</v>
          </cell>
          <cell r="AI416" t="str">
            <v>A</v>
          </cell>
          <cell r="AJ416">
            <v>18</v>
          </cell>
          <cell r="AK416">
            <v>18</v>
          </cell>
          <cell r="AL416">
            <v>28</v>
          </cell>
          <cell r="AM416">
            <v>46</v>
          </cell>
          <cell r="AN416">
            <v>5</v>
          </cell>
          <cell r="AO416">
            <v>5</v>
          </cell>
          <cell r="AP416">
            <v>31</v>
          </cell>
          <cell r="AQ416">
            <v>41</v>
          </cell>
          <cell r="AR416">
            <v>24</v>
          </cell>
          <cell r="AS416">
            <v>65</v>
          </cell>
          <cell r="AT416">
            <v>1</v>
          </cell>
          <cell r="AU416">
            <v>7</v>
          </cell>
          <cell r="AV416">
            <v>34</v>
          </cell>
          <cell r="AW416">
            <v>42</v>
          </cell>
          <cell r="AX416">
            <v>27</v>
          </cell>
          <cell r="AY416">
            <v>69</v>
          </cell>
          <cell r="AZ416">
            <v>3</v>
          </cell>
          <cell r="BA416">
            <v>7</v>
          </cell>
          <cell r="BB416">
            <v>26</v>
          </cell>
          <cell r="BC416">
            <v>36</v>
          </cell>
          <cell r="BD416">
            <v>16</v>
          </cell>
          <cell r="BE416">
            <v>52</v>
          </cell>
          <cell r="BF416">
            <v>308</v>
          </cell>
          <cell r="BG416">
            <v>77</v>
          </cell>
          <cell r="BH416">
            <v>479</v>
          </cell>
          <cell r="BI416">
            <v>63.866666666666674</v>
          </cell>
          <cell r="BK416" t="str">
            <v>B</v>
          </cell>
          <cell r="BL416" t="str">
            <v>E+</v>
          </cell>
          <cell r="BM416" t="str">
            <v>D</v>
          </cell>
          <cell r="BN416" t="str">
            <v>E</v>
          </cell>
          <cell r="BO416" t="str">
            <v>F</v>
          </cell>
          <cell r="BP416" t="str">
            <v>D</v>
          </cell>
          <cell r="BQ416" t="str">
            <v>A+</v>
          </cell>
          <cell r="BR416" t="str">
            <v>B</v>
          </cell>
          <cell r="BS416" t="str">
            <v>B+</v>
          </cell>
          <cell r="BT416" t="str">
            <v>D+</v>
          </cell>
          <cell r="BU416" t="str">
            <v>A+</v>
          </cell>
          <cell r="BW416">
            <v>2</v>
          </cell>
          <cell r="BX416">
            <v>4</v>
          </cell>
          <cell r="BY416">
            <v>4</v>
          </cell>
          <cell r="BZ416">
            <v>2</v>
          </cell>
          <cell r="CA416">
            <v>2</v>
          </cell>
          <cell r="CB416">
            <v>1</v>
          </cell>
          <cell r="CC416">
            <v>1</v>
          </cell>
          <cell r="CD416">
            <v>1.5</v>
          </cell>
          <cell r="CE416">
            <v>1</v>
          </cell>
          <cell r="CF416">
            <v>1.5</v>
          </cell>
          <cell r="CG416">
            <v>0.5</v>
          </cell>
          <cell r="CH416">
            <v>20.5</v>
          </cell>
          <cell r="CI416">
            <v>1</v>
          </cell>
          <cell r="CJ416" t="str">
            <v>Fail</v>
          </cell>
          <cell r="CK416">
            <v>5.475609756097561</v>
          </cell>
        </row>
        <row r="417">
          <cell r="B417" t="str">
            <v>PIET23CD011</v>
          </cell>
          <cell r="C417" t="str">
            <v>DHWANI JAIN</v>
          </cell>
          <cell r="D417" t="str">
            <v>23EPTCX011</v>
          </cell>
          <cell r="E417" t="str">
            <v>G-11</v>
          </cell>
          <cell r="F417"/>
          <cell r="G417">
            <v>9</v>
          </cell>
          <cell r="H417">
            <v>10</v>
          </cell>
          <cell r="I417">
            <v>10</v>
          </cell>
          <cell r="J417">
            <v>29</v>
          </cell>
          <cell r="K417">
            <v>9</v>
          </cell>
          <cell r="L417">
            <v>10</v>
          </cell>
          <cell r="M417">
            <v>10</v>
          </cell>
          <cell r="N417">
            <v>29</v>
          </cell>
          <cell r="O417">
            <v>8</v>
          </cell>
          <cell r="P417">
            <v>10</v>
          </cell>
          <cell r="Q417">
            <v>10</v>
          </cell>
          <cell r="R417">
            <v>28</v>
          </cell>
          <cell r="S417">
            <v>7</v>
          </cell>
          <cell r="T417">
            <v>10</v>
          </cell>
          <cell r="U417">
            <v>10</v>
          </cell>
          <cell r="V417">
            <v>27</v>
          </cell>
          <cell r="W417">
            <v>6</v>
          </cell>
          <cell r="X417">
            <v>10</v>
          </cell>
          <cell r="Y417">
            <v>10</v>
          </cell>
          <cell r="Z417">
            <v>26</v>
          </cell>
          <cell r="AA417">
            <v>139</v>
          </cell>
          <cell r="AB417">
            <v>10</v>
          </cell>
          <cell r="AC417">
            <v>10</v>
          </cell>
          <cell r="AD417">
            <v>40</v>
          </cell>
          <cell r="AE417">
            <v>60</v>
          </cell>
          <cell r="AF417">
            <v>38</v>
          </cell>
          <cell r="AG417">
            <v>98</v>
          </cell>
          <cell r="AH417">
            <v>8</v>
          </cell>
          <cell r="AI417">
            <v>6</v>
          </cell>
          <cell r="AJ417">
            <v>40</v>
          </cell>
          <cell r="AK417">
            <v>54</v>
          </cell>
          <cell r="AL417">
            <v>32</v>
          </cell>
          <cell r="AM417">
            <v>86</v>
          </cell>
          <cell r="AN417">
            <v>10</v>
          </cell>
          <cell r="AO417">
            <v>9</v>
          </cell>
          <cell r="AP417">
            <v>40</v>
          </cell>
          <cell r="AQ417">
            <v>59</v>
          </cell>
          <cell r="AR417">
            <v>36</v>
          </cell>
          <cell r="AS417">
            <v>95</v>
          </cell>
          <cell r="AT417">
            <v>10</v>
          </cell>
          <cell r="AU417">
            <v>7</v>
          </cell>
          <cell r="AV417">
            <v>40</v>
          </cell>
          <cell r="AW417">
            <v>57</v>
          </cell>
          <cell r="AX417">
            <v>39</v>
          </cell>
          <cell r="AY417">
            <v>96</v>
          </cell>
          <cell r="AZ417">
            <v>9</v>
          </cell>
          <cell r="BA417">
            <v>10</v>
          </cell>
          <cell r="BB417">
            <v>40</v>
          </cell>
          <cell r="BC417">
            <v>59</v>
          </cell>
          <cell r="BD417">
            <v>36</v>
          </cell>
          <cell r="BE417">
            <v>95</v>
          </cell>
          <cell r="BF417">
            <v>470</v>
          </cell>
          <cell r="BG417">
            <v>100</v>
          </cell>
          <cell r="BH417">
            <v>709</v>
          </cell>
          <cell r="BI417">
            <v>94.533333333333331</v>
          </cell>
          <cell r="BK417" t="str">
            <v>A+</v>
          </cell>
          <cell r="BL417" t="str">
            <v>A+</v>
          </cell>
          <cell r="BM417" t="str">
            <v>C</v>
          </cell>
          <cell r="BN417" t="str">
            <v>A++</v>
          </cell>
          <cell r="BO417" t="str">
            <v>A</v>
          </cell>
          <cell r="BP417" t="str">
            <v>A++</v>
          </cell>
          <cell r="BQ417" t="str">
            <v>A++</v>
          </cell>
          <cell r="BR417" t="str">
            <v>A++</v>
          </cell>
          <cell r="BS417" t="str">
            <v>A++</v>
          </cell>
          <cell r="BT417" t="str">
            <v>A++</v>
          </cell>
          <cell r="BU417" t="str">
            <v>A++</v>
          </cell>
          <cell r="BW417">
            <v>2</v>
          </cell>
          <cell r="BX417">
            <v>4</v>
          </cell>
          <cell r="BY417">
            <v>4</v>
          </cell>
          <cell r="BZ417">
            <v>2</v>
          </cell>
          <cell r="CA417">
            <v>2</v>
          </cell>
          <cell r="CB417">
            <v>1</v>
          </cell>
          <cell r="CC417">
            <v>1</v>
          </cell>
          <cell r="CD417">
            <v>1.5</v>
          </cell>
          <cell r="CE417">
            <v>1</v>
          </cell>
          <cell r="CF417">
            <v>1.5</v>
          </cell>
          <cell r="CG417">
            <v>0.5</v>
          </cell>
          <cell r="CH417">
            <v>20.5</v>
          </cell>
          <cell r="CI417">
            <v>0</v>
          </cell>
          <cell r="CJ417" t="str">
            <v>Pass</v>
          </cell>
          <cell r="CK417">
            <v>8.8800000000000008</v>
          </cell>
        </row>
        <row r="418">
          <cell r="B418" t="str">
            <v>PIET23CD012</v>
          </cell>
          <cell r="C418" t="str">
            <v>DIVYANSH SWARNKAR</v>
          </cell>
          <cell r="D418" t="str">
            <v>23EPTCX012</v>
          </cell>
          <cell r="E418" t="str">
            <v>G-12</v>
          </cell>
          <cell r="F418"/>
          <cell r="G418">
            <v>8</v>
          </cell>
          <cell r="H418" t="str">
            <v>A</v>
          </cell>
          <cell r="I418">
            <v>10</v>
          </cell>
          <cell r="J418">
            <v>18</v>
          </cell>
          <cell r="K418" t="str">
            <v>A</v>
          </cell>
          <cell r="L418" t="str">
            <v>N</v>
          </cell>
          <cell r="M418">
            <v>10</v>
          </cell>
          <cell r="N418">
            <v>10</v>
          </cell>
          <cell r="O418" t="str">
            <v>N</v>
          </cell>
          <cell r="P418">
            <v>9</v>
          </cell>
          <cell r="Q418">
            <v>9</v>
          </cell>
          <cell r="R418">
            <v>18</v>
          </cell>
          <cell r="S418" t="str">
            <v>N</v>
          </cell>
          <cell r="T418">
            <v>9</v>
          </cell>
          <cell r="U418">
            <v>9</v>
          </cell>
          <cell r="V418">
            <v>18</v>
          </cell>
          <cell r="W418" t="str">
            <v>A</v>
          </cell>
          <cell r="X418" t="str">
            <v>N</v>
          </cell>
          <cell r="Y418">
            <v>10</v>
          </cell>
          <cell r="Z418">
            <v>10</v>
          </cell>
          <cell r="AA418">
            <v>74</v>
          </cell>
          <cell r="AB418" t="str">
            <v>A</v>
          </cell>
          <cell r="AC418" t="str">
            <v>A</v>
          </cell>
          <cell r="AD418">
            <v>20</v>
          </cell>
          <cell r="AE418">
            <v>20</v>
          </cell>
          <cell r="AF418">
            <v>29</v>
          </cell>
          <cell r="AG418">
            <v>49</v>
          </cell>
          <cell r="AH418" t="str">
            <v>A</v>
          </cell>
          <cell r="AI418" t="str">
            <v>A</v>
          </cell>
          <cell r="AJ418">
            <v>8</v>
          </cell>
          <cell r="AK418">
            <v>8</v>
          </cell>
          <cell r="AL418">
            <v>35</v>
          </cell>
          <cell r="AM418">
            <v>43</v>
          </cell>
          <cell r="AN418">
            <v>5</v>
          </cell>
          <cell r="AO418" t="str">
            <v>A</v>
          </cell>
          <cell r="AP418">
            <v>30</v>
          </cell>
          <cell r="AQ418">
            <v>35</v>
          </cell>
          <cell r="AR418">
            <v>24</v>
          </cell>
          <cell r="AS418">
            <v>59</v>
          </cell>
          <cell r="AT418">
            <v>9</v>
          </cell>
          <cell r="AU418">
            <v>8</v>
          </cell>
          <cell r="AV418">
            <v>32</v>
          </cell>
          <cell r="AW418">
            <v>49</v>
          </cell>
          <cell r="AX418">
            <v>22</v>
          </cell>
          <cell r="AY418">
            <v>71</v>
          </cell>
          <cell r="AZ418" t="str">
            <v>A</v>
          </cell>
          <cell r="BA418" t="str">
            <v>A</v>
          </cell>
          <cell r="BB418">
            <v>32</v>
          </cell>
          <cell r="BC418">
            <v>32</v>
          </cell>
          <cell r="BD418" t="str">
            <v>A</v>
          </cell>
          <cell r="BE418">
            <v>32</v>
          </cell>
          <cell r="BF418">
            <v>254</v>
          </cell>
          <cell r="BG418">
            <v>68</v>
          </cell>
          <cell r="BH418">
            <v>396</v>
          </cell>
          <cell r="BI418">
            <v>52.800000000000004</v>
          </cell>
          <cell r="BK418" t="str">
            <v>C+</v>
          </cell>
          <cell r="BL418" t="str">
            <v>E+</v>
          </cell>
          <cell r="BM418" t="str">
            <v>E</v>
          </cell>
          <cell r="BN418" t="str">
            <v>D+</v>
          </cell>
          <cell r="BO418" t="str">
            <v>E</v>
          </cell>
          <cell r="BP418" t="str">
            <v>E+</v>
          </cell>
          <cell r="BQ418" t="str">
            <v>D+</v>
          </cell>
          <cell r="BR418" t="str">
            <v>C+</v>
          </cell>
          <cell r="BS418" t="str">
            <v>B+</v>
          </cell>
          <cell r="BT418" t="str">
            <v>F</v>
          </cell>
          <cell r="BU418" t="str">
            <v>B+</v>
          </cell>
          <cell r="BW418">
            <v>2</v>
          </cell>
          <cell r="BX418">
            <v>4</v>
          </cell>
          <cell r="BY418">
            <v>4</v>
          </cell>
          <cell r="BZ418">
            <v>2</v>
          </cell>
          <cell r="CA418">
            <v>2</v>
          </cell>
          <cell r="CB418">
            <v>1</v>
          </cell>
          <cell r="CC418">
            <v>1</v>
          </cell>
          <cell r="CD418">
            <v>1.5</v>
          </cell>
          <cell r="CE418">
            <v>1</v>
          </cell>
          <cell r="CF418">
            <v>1.5</v>
          </cell>
          <cell r="CG418">
            <v>0.5</v>
          </cell>
          <cell r="CH418">
            <v>20.5</v>
          </cell>
          <cell r="CI418">
            <v>1</v>
          </cell>
          <cell r="CJ418" t="str">
            <v>Fail</v>
          </cell>
          <cell r="CK418">
            <v>5.05</v>
          </cell>
        </row>
        <row r="419">
          <cell r="B419" t="str">
            <v>PIET23CD013</v>
          </cell>
          <cell r="C419" t="str">
            <v>DIVYANSHI SHARMA</v>
          </cell>
          <cell r="D419" t="str">
            <v>23EPTCX013</v>
          </cell>
          <cell r="E419" t="str">
            <v>G-13</v>
          </cell>
          <cell r="F419"/>
          <cell r="G419">
            <v>5</v>
          </cell>
          <cell r="H419">
            <v>10</v>
          </cell>
          <cell r="I419">
            <v>10</v>
          </cell>
          <cell r="J419">
            <v>25</v>
          </cell>
          <cell r="K419">
            <v>4</v>
          </cell>
          <cell r="L419">
            <v>8</v>
          </cell>
          <cell r="M419">
            <v>10</v>
          </cell>
          <cell r="N419">
            <v>22</v>
          </cell>
          <cell r="O419">
            <v>7</v>
          </cell>
          <cell r="P419">
            <v>9</v>
          </cell>
          <cell r="Q419">
            <v>8</v>
          </cell>
          <cell r="R419">
            <v>24</v>
          </cell>
          <cell r="S419">
            <v>4</v>
          </cell>
          <cell r="T419">
            <v>6</v>
          </cell>
          <cell r="U419">
            <v>9</v>
          </cell>
          <cell r="V419">
            <v>19</v>
          </cell>
          <cell r="W419">
            <v>3</v>
          </cell>
          <cell r="X419">
            <v>10</v>
          </cell>
          <cell r="Y419">
            <v>10</v>
          </cell>
          <cell r="Z419">
            <v>23</v>
          </cell>
          <cell r="AA419">
            <v>113</v>
          </cell>
          <cell r="AB419">
            <v>7</v>
          </cell>
          <cell r="AC419">
            <v>8</v>
          </cell>
          <cell r="AD419">
            <v>39</v>
          </cell>
          <cell r="AE419">
            <v>54</v>
          </cell>
          <cell r="AF419">
            <v>32</v>
          </cell>
          <cell r="AG419">
            <v>86</v>
          </cell>
          <cell r="AH419">
            <v>8</v>
          </cell>
          <cell r="AI419">
            <v>9</v>
          </cell>
          <cell r="AJ419">
            <v>39</v>
          </cell>
          <cell r="AK419">
            <v>56</v>
          </cell>
          <cell r="AL419">
            <v>35</v>
          </cell>
          <cell r="AM419">
            <v>91</v>
          </cell>
          <cell r="AN419">
            <v>6</v>
          </cell>
          <cell r="AO419">
            <v>5</v>
          </cell>
          <cell r="AP419">
            <v>30</v>
          </cell>
          <cell r="AQ419">
            <v>41</v>
          </cell>
          <cell r="AR419">
            <v>24</v>
          </cell>
          <cell r="AS419">
            <v>65</v>
          </cell>
          <cell r="AT419">
            <v>7</v>
          </cell>
          <cell r="AU419">
            <v>4</v>
          </cell>
          <cell r="AV419">
            <v>38</v>
          </cell>
          <cell r="AW419">
            <v>49</v>
          </cell>
          <cell r="AX419">
            <v>26</v>
          </cell>
          <cell r="AY419">
            <v>75</v>
          </cell>
          <cell r="AZ419">
            <v>10</v>
          </cell>
          <cell r="BA419">
            <v>5</v>
          </cell>
          <cell r="BB419">
            <v>40</v>
          </cell>
          <cell r="BC419">
            <v>55</v>
          </cell>
          <cell r="BD419">
            <v>28</v>
          </cell>
          <cell r="BE419">
            <v>83</v>
          </cell>
          <cell r="BF419">
            <v>400</v>
          </cell>
          <cell r="BG419">
            <v>82</v>
          </cell>
          <cell r="BH419">
            <v>595</v>
          </cell>
          <cell r="BI419">
            <v>79.333333333333329</v>
          </cell>
          <cell r="BK419" t="str">
            <v>A</v>
          </cell>
          <cell r="BL419" t="str">
            <v>B+</v>
          </cell>
          <cell r="BM419" t="str">
            <v>C+</v>
          </cell>
          <cell r="BN419" t="str">
            <v>C+</v>
          </cell>
          <cell r="BO419" t="str">
            <v>D</v>
          </cell>
          <cell r="BP419" t="str">
            <v>A++</v>
          </cell>
          <cell r="BQ419" t="str">
            <v>A++</v>
          </cell>
          <cell r="BR419" t="str">
            <v>B</v>
          </cell>
          <cell r="BS419" t="str">
            <v>A</v>
          </cell>
          <cell r="BT419" t="str">
            <v>A++</v>
          </cell>
          <cell r="BU419" t="str">
            <v>A++</v>
          </cell>
          <cell r="BW419">
            <v>2</v>
          </cell>
          <cell r="BX419">
            <v>4</v>
          </cell>
          <cell r="BY419">
            <v>4</v>
          </cell>
          <cell r="BZ419">
            <v>2</v>
          </cell>
          <cell r="CA419">
            <v>2</v>
          </cell>
          <cell r="CB419">
            <v>1</v>
          </cell>
          <cell r="CC419">
            <v>1</v>
          </cell>
          <cell r="CD419">
            <v>1.5</v>
          </cell>
          <cell r="CE419">
            <v>1</v>
          </cell>
          <cell r="CF419">
            <v>1.5</v>
          </cell>
          <cell r="CG419">
            <v>0.5</v>
          </cell>
          <cell r="CH419">
            <v>20.5</v>
          </cell>
          <cell r="CI419">
            <v>0</v>
          </cell>
          <cell r="CJ419" t="str">
            <v>Pass</v>
          </cell>
          <cell r="CK419">
            <v>7.89</v>
          </cell>
        </row>
        <row r="420">
          <cell r="B420" t="str">
            <v>PIET23CD014</v>
          </cell>
          <cell r="C420" t="str">
            <v>DIVYANSHU GOYAL</v>
          </cell>
          <cell r="D420" t="str">
            <v>23EPTCX014</v>
          </cell>
          <cell r="E420" t="str">
            <v>G-14</v>
          </cell>
          <cell r="F420"/>
          <cell r="G420">
            <v>10</v>
          </cell>
          <cell r="H420" t="str">
            <v>A</v>
          </cell>
          <cell r="I420">
            <v>10</v>
          </cell>
          <cell r="J420">
            <v>20</v>
          </cell>
          <cell r="K420">
            <v>10</v>
          </cell>
          <cell r="L420" t="str">
            <v>A</v>
          </cell>
          <cell r="M420">
            <v>10</v>
          </cell>
          <cell r="N420">
            <v>20</v>
          </cell>
          <cell r="O420">
            <v>8</v>
          </cell>
          <cell r="P420" t="str">
            <v>A</v>
          </cell>
          <cell r="Q420">
            <v>10</v>
          </cell>
          <cell r="R420">
            <v>18</v>
          </cell>
          <cell r="S420">
            <v>10</v>
          </cell>
          <cell r="T420" t="str">
            <v>A</v>
          </cell>
          <cell r="U420">
            <v>10</v>
          </cell>
          <cell r="V420">
            <v>20</v>
          </cell>
          <cell r="W420">
            <v>10</v>
          </cell>
          <cell r="X420" t="str">
            <v>A</v>
          </cell>
          <cell r="Y420">
            <v>10</v>
          </cell>
          <cell r="Z420">
            <v>20</v>
          </cell>
          <cell r="AA420">
            <v>98</v>
          </cell>
          <cell r="AB420">
            <v>8</v>
          </cell>
          <cell r="AC420" t="str">
            <v>A</v>
          </cell>
          <cell r="AD420">
            <v>40</v>
          </cell>
          <cell r="AE420">
            <v>48</v>
          </cell>
          <cell r="AF420">
            <v>34</v>
          </cell>
          <cell r="AG420">
            <v>82</v>
          </cell>
          <cell r="AH420">
            <v>5</v>
          </cell>
          <cell r="AI420" t="str">
            <v>A</v>
          </cell>
          <cell r="AJ420">
            <v>31</v>
          </cell>
          <cell r="AK420">
            <v>36</v>
          </cell>
          <cell r="AL420">
            <v>31</v>
          </cell>
          <cell r="AM420">
            <v>67</v>
          </cell>
          <cell r="AN420">
            <v>10</v>
          </cell>
          <cell r="AO420" t="str">
            <v>A</v>
          </cell>
          <cell r="AP420">
            <v>40</v>
          </cell>
          <cell r="AQ420">
            <v>50</v>
          </cell>
          <cell r="AR420">
            <v>35</v>
          </cell>
          <cell r="AS420">
            <v>85</v>
          </cell>
          <cell r="AT420">
            <v>8</v>
          </cell>
          <cell r="AU420" t="str">
            <v>A</v>
          </cell>
          <cell r="AV420">
            <v>39</v>
          </cell>
          <cell r="AW420">
            <v>47</v>
          </cell>
          <cell r="AX420">
            <v>33</v>
          </cell>
          <cell r="AY420">
            <v>80</v>
          </cell>
          <cell r="AZ420">
            <v>10</v>
          </cell>
          <cell r="BA420" t="str">
            <v>A</v>
          </cell>
          <cell r="BB420">
            <v>40</v>
          </cell>
          <cell r="BC420">
            <v>50</v>
          </cell>
          <cell r="BD420">
            <v>36</v>
          </cell>
          <cell r="BE420">
            <v>86</v>
          </cell>
          <cell r="BF420">
            <v>400</v>
          </cell>
          <cell r="BG420">
            <v>72</v>
          </cell>
          <cell r="BH420">
            <v>570</v>
          </cell>
          <cell r="BI420">
            <v>76</v>
          </cell>
          <cell r="BK420" t="str">
            <v>A++</v>
          </cell>
          <cell r="BL420" t="str">
            <v>C</v>
          </cell>
          <cell r="BM420" t="str">
            <v>B+</v>
          </cell>
          <cell r="BN420" t="str">
            <v>B</v>
          </cell>
          <cell r="BO420" t="str">
            <v>D+</v>
          </cell>
          <cell r="BP420" t="str">
            <v>B+</v>
          </cell>
          <cell r="BQ420" t="str">
            <v>A++</v>
          </cell>
          <cell r="BR420" t="str">
            <v>A++</v>
          </cell>
          <cell r="BS420" t="str">
            <v>A+</v>
          </cell>
          <cell r="BT420" t="str">
            <v>A++</v>
          </cell>
          <cell r="BU420" t="str">
            <v>A</v>
          </cell>
          <cell r="BW420">
            <v>2</v>
          </cell>
          <cell r="BX420">
            <v>4</v>
          </cell>
          <cell r="BY420">
            <v>4</v>
          </cell>
          <cell r="BZ420">
            <v>2</v>
          </cell>
          <cell r="CA420">
            <v>2</v>
          </cell>
          <cell r="CB420">
            <v>1</v>
          </cell>
          <cell r="CC420">
            <v>1</v>
          </cell>
          <cell r="CD420">
            <v>1.5</v>
          </cell>
          <cell r="CE420">
            <v>1</v>
          </cell>
          <cell r="CF420">
            <v>1.5</v>
          </cell>
          <cell r="CG420">
            <v>0.5</v>
          </cell>
          <cell r="CH420">
            <v>20.5</v>
          </cell>
          <cell r="CI420">
            <v>0</v>
          </cell>
          <cell r="CJ420" t="str">
            <v>Pass</v>
          </cell>
          <cell r="CK420">
            <v>8.11</v>
          </cell>
        </row>
        <row r="421">
          <cell r="B421" t="str">
            <v>PIET23CD015</v>
          </cell>
          <cell r="C421" t="str">
            <v>DRASHYA MALOT</v>
          </cell>
          <cell r="D421" t="str">
            <v>23EPTCX015</v>
          </cell>
          <cell r="E421" t="str">
            <v>G-15</v>
          </cell>
          <cell r="F421"/>
          <cell r="G421">
            <v>4</v>
          </cell>
          <cell r="H421">
            <v>8</v>
          </cell>
          <cell r="I421">
            <v>10</v>
          </cell>
          <cell r="J421">
            <v>22</v>
          </cell>
          <cell r="K421">
            <v>5</v>
          </cell>
          <cell r="L421">
            <v>9</v>
          </cell>
          <cell r="M421">
            <v>10</v>
          </cell>
          <cell r="N421">
            <v>24</v>
          </cell>
          <cell r="O421">
            <v>6</v>
          </cell>
          <cell r="P421">
            <v>10</v>
          </cell>
          <cell r="Q421">
            <v>10</v>
          </cell>
          <cell r="R421">
            <v>26</v>
          </cell>
          <cell r="S421">
            <v>7</v>
          </cell>
          <cell r="T421">
            <v>10</v>
          </cell>
          <cell r="U421">
            <v>10</v>
          </cell>
          <cell r="V421">
            <v>27</v>
          </cell>
          <cell r="W421">
            <v>3</v>
          </cell>
          <cell r="X421">
            <v>10</v>
          </cell>
          <cell r="Y421">
            <v>10</v>
          </cell>
          <cell r="Z421">
            <v>23</v>
          </cell>
          <cell r="AA421">
            <v>122</v>
          </cell>
          <cell r="AB421">
            <v>7</v>
          </cell>
          <cell r="AC421">
            <v>9</v>
          </cell>
          <cell r="AD421">
            <v>40</v>
          </cell>
          <cell r="AE421">
            <v>56</v>
          </cell>
          <cell r="AF421">
            <v>36</v>
          </cell>
          <cell r="AG421">
            <v>92</v>
          </cell>
          <cell r="AH421">
            <v>7</v>
          </cell>
          <cell r="AI421">
            <v>8</v>
          </cell>
          <cell r="AJ421">
            <v>35</v>
          </cell>
          <cell r="AK421">
            <v>50</v>
          </cell>
          <cell r="AL421">
            <v>36</v>
          </cell>
          <cell r="AM421">
            <v>86</v>
          </cell>
          <cell r="AN421">
            <v>10</v>
          </cell>
          <cell r="AO421">
            <v>10</v>
          </cell>
          <cell r="AP421">
            <v>40</v>
          </cell>
          <cell r="AQ421">
            <v>60</v>
          </cell>
          <cell r="AR421">
            <v>36</v>
          </cell>
          <cell r="AS421">
            <v>96</v>
          </cell>
          <cell r="AT421">
            <v>6</v>
          </cell>
          <cell r="AU421">
            <v>7</v>
          </cell>
          <cell r="AV421">
            <v>36</v>
          </cell>
          <cell r="AW421">
            <v>49</v>
          </cell>
          <cell r="AX421">
            <v>34</v>
          </cell>
          <cell r="AY421">
            <v>83</v>
          </cell>
          <cell r="AZ421">
            <v>10</v>
          </cell>
          <cell r="BA421">
            <v>10</v>
          </cell>
          <cell r="BB421">
            <v>40</v>
          </cell>
          <cell r="BC421">
            <v>60</v>
          </cell>
          <cell r="BD421">
            <v>34</v>
          </cell>
          <cell r="BE421">
            <v>94</v>
          </cell>
          <cell r="BF421">
            <v>451</v>
          </cell>
          <cell r="BG421">
            <v>71</v>
          </cell>
          <cell r="BH421">
            <v>644</v>
          </cell>
          <cell r="BI421">
            <v>85.866666666666674</v>
          </cell>
          <cell r="BK421" t="str">
            <v>A++</v>
          </cell>
          <cell r="BL421" t="str">
            <v>C</v>
          </cell>
          <cell r="BM421" t="str">
            <v>C+</v>
          </cell>
          <cell r="BN421" t="str">
            <v>C+</v>
          </cell>
          <cell r="BO421" t="str">
            <v>B</v>
          </cell>
          <cell r="BP421" t="str">
            <v>A++</v>
          </cell>
          <cell r="BQ421" t="str">
            <v>A++</v>
          </cell>
          <cell r="BR421" t="str">
            <v>A++</v>
          </cell>
          <cell r="BS421" t="str">
            <v>A++</v>
          </cell>
          <cell r="BT421" t="str">
            <v>A++</v>
          </cell>
          <cell r="BU421" t="str">
            <v>B+</v>
          </cell>
          <cell r="BW421">
            <v>2</v>
          </cell>
          <cell r="BX421">
            <v>4</v>
          </cell>
          <cell r="BY421">
            <v>4</v>
          </cell>
          <cell r="BZ421">
            <v>2</v>
          </cell>
          <cell r="CA421">
            <v>2</v>
          </cell>
          <cell r="CB421">
            <v>1</v>
          </cell>
          <cell r="CC421">
            <v>1</v>
          </cell>
          <cell r="CD421">
            <v>1.5</v>
          </cell>
          <cell r="CE421">
            <v>1</v>
          </cell>
          <cell r="CF421">
            <v>1.5</v>
          </cell>
          <cell r="CG421">
            <v>0.5</v>
          </cell>
          <cell r="CH421">
            <v>20.5</v>
          </cell>
          <cell r="CI421">
            <v>0</v>
          </cell>
          <cell r="CJ421" t="str">
            <v>Pass</v>
          </cell>
          <cell r="CK421">
            <v>8.15</v>
          </cell>
        </row>
        <row r="422">
          <cell r="B422" t="str">
            <v>PIET23CD016</v>
          </cell>
          <cell r="C422" t="str">
            <v>GAURAV JAIN</v>
          </cell>
          <cell r="D422" t="str">
            <v>23EPTCX016</v>
          </cell>
          <cell r="E422" t="str">
            <v>G-16</v>
          </cell>
          <cell r="F422"/>
          <cell r="G422">
            <v>6</v>
          </cell>
          <cell r="H422">
            <v>10</v>
          </cell>
          <cell r="I422">
            <v>10</v>
          </cell>
          <cell r="J422">
            <v>26</v>
          </cell>
          <cell r="K422">
            <v>2</v>
          </cell>
          <cell r="L422">
            <v>6</v>
          </cell>
          <cell r="M422">
            <v>10</v>
          </cell>
          <cell r="N422">
            <v>18</v>
          </cell>
          <cell r="O422">
            <v>5</v>
          </cell>
          <cell r="P422">
            <v>10</v>
          </cell>
          <cell r="Q422">
            <v>10</v>
          </cell>
          <cell r="R422">
            <v>25</v>
          </cell>
          <cell r="S422">
            <v>5</v>
          </cell>
          <cell r="T422">
            <v>10</v>
          </cell>
          <cell r="U422">
            <v>10</v>
          </cell>
          <cell r="V422">
            <v>25</v>
          </cell>
          <cell r="W422">
            <v>4</v>
          </cell>
          <cell r="X422">
            <v>10</v>
          </cell>
          <cell r="Y422">
            <v>10</v>
          </cell>
          <cell r="Z422">
            <v>24</v>
          </cell>
          <cell r="AA422">
            <v>118</v>
          </cell>
          <cell r="AB422">
            <v>8</v>
          </cell>
          <cell r="AC422">
            <v>7</v>
          </cell>
          <cell r="AD422">
            <v>37</v>
          </cell>
          <cell r="AE422">
            <v>52</v>
          </cell>
          <cell r="AF422">
            <v>26</v>
          </cell>
          <cell r="AG422">
            <v>78</v>
          </cell>
          <cell r="AH422">
            <v>7</v>
          </cell>
          <cell r="AI422">
            <v>7</v>
          </cell>
          <cell r="AJ422">
            <v>31</v>
          </cell>
          <cell r="AK422">
            <v>45</v>
          </cell>
          <cell r="AL422">
            <v>33</v>
          </cell>
          <cell r="AM422">
            <v>78</v>
          </cell>
          <cell r="AN422">
            <v>7</v>
          </cell>
          <cell r="AO422">
            <v>8</v>
          </cell>
          <cell r="AP422">
            <v>37</v>
          </cell>
          <cell r="AQ422">
            <v>52</v>
          </cell>
          <cell r="AR422">
            <v>30</v>
          </cell>
          <cell r="AS422">
            <v>82</v>
          </cell>
          <cell r="AT422">
            <v>8</v>
          </cell>
          <cell r="AU422">
            <v>7</v>
          </cell>
          <cell r="AV422">
            <v>36</v>
          </cell>
          <cell r="AW422">
            <v>51</v>
          </cell>
          <cell r="AX422">
            <v>24</v>
          </cell>
          <cell r="AY422">
            <v>75</v>
          </cell>
          <cell r="AZ422">
            <v>7</v>
          </cell>
          <cell r="BA422">
            <v>9</v>
          </cell>
          <cell r="BB422">
            <v>38</v>
          </cell>
          <cell r="BC422">
            <v>54</v>
          </cell>
          <cell r="BD422">
            <v>36</v>
          </cell>
          <cell r="BE422">
            <v>90</v>
          </cell>
          <cell r="BF422">
            <v>403</v>
          </cell>
          <cell r="BG422">
            <v>65</v>
          </cell>
          <cell r="BH422">
            <v>586</v>
          </cell>
          <cell r="BI422">
            <v>78.133333333333326</v>
          </cell>
          <cell r="BK422" t="str">
            <v>B+</v>
          </cell>
          <cell r="BL422" t="str">
            <v>D+</v>
          </cell>
          <cell r="BM422" t="str">
            <v>E+</v>
          </cell>
          <cell r="BN422" t="str">
            <v>A++</v>
          </cell>
          <cell r="BO422" t="str">
            <v>A</v>
          </cell>
          <cell r="BP422" t="str">
            <v>A+</v>
          </cell>
          <cell r="BQ422" t="str">
            <v>A+</v>
          </cell>
          <cell r="BR422" t="str">
            <v>A++</v>
          </cell>
          <cell r="BS422" t="str">
            <v>A</v>
          </cell>
          <cell r="BT422" t="str">
            <v>A++</v>
          </cell>
          <cell r="BU422" t="str">
            <v>B</v>
          </cell>
          <cell r="BW422">
            <v>2</v>
          </cell>
          <cell r="BX422">
            <v>4</v>
          </cell>
          <cell r="BY422">
            <v>4</v>
          </cell>
          <cell r="BZ422">
            <v>2</v>
          </cell>
          <cell r="CA422">
            <v>2</v>
          </cell>
          <cell r="CB422">
            <v>1</v>
          </cell>
          <cell r="CC422">
            <v>1</v>
          </cell>
          <cell r="CD422">
            <v>1.5</v>
          </cell>
          <cell r="CE422">
            <v>1</v>
          </cell>
          <cell r="CF422">
            <v>1.5</v>
          </cell>
          <cell r="CG422">
            <v>0.5</v>
          </cell>
          <cell r="CH422">
            <v>20.5</v>
          </cell>
          <cell r="CI422">
            <v>0</v>
          </cell>
          <cell r="CJ422" t="str">
            <v>Pass</v>
          </cell>
          <cell r="CK422">
            <v>7.67</v>
          </cell>
        </row>
        <row r="423">
          <cell r="B423" t="str">
            <v>PIET23CD017</v>
          </cell>
          <cell r="C423" t="str">
            <v>GYANDEEP</v>
          </cell>
          <cell r="D423" t="str">
            <v>23EPTCX017</v>
          </cell>
          <cell r="E423" t="str">
            <v>G-17</v>
          </cell>
          <cell r="F423"/>
          <cell r="G423">
            <v>5</v>
          </cell>
          <cell r="H423" t="str">
            <v>A</v>
          </cell>
          <cell r="I423">
            <v>10</v>
          </cell>
          <cell r="J423">
            <v>15</v>
          </cell>
          <cell r="K423">
            <v>5</v>
          </cell>
          <cell r="L423" t="str">
            <v>N</v>
          </cell>
          <cell r="M423">
            <v>7</v>
          </cell>
          <cell r="N423">
            <v>12</v>
          </cell>
          <cell r="O423" t="str">
            <v>N</v>
          </cell>
          <cell r="P423" t="str">
            <v>A</v>
          </cell>
          <cell r="Q423">
            <v>4</v>
          </cell>
          <cell r="R423">
            <v>4</v>
          </cell>
          <cell r="S423" t="str">
            <v>N</v>
          </cell>
          <cell r="T423" t="str">
            <v>A</v>
          </cell>
          <cell r="U423">
            <v>9</v>
          </cell>
          <cell r="V423">
            <v>9</v>
          </cell>
          <cell r="W423" t="str">
            <v>A</v>
          </cell>
          <cell r="X423" t="str">
            <v>N</v>
          </cell>
          <cell r="Y423">
            <v>10</v>
          </cell>
          <cell r="Z423">
            <v>10</v>
          </cell>
          <cell r="AA423">
            <v>50</v>
          </cell>
          <cell r="AB423" t="str">
            <v>A</v>
          </cell>
          <cell r="AC423" t="str">
            <v>A</v>
          </cell>
          <cell r="AD423">
            <v>13</v>
          </cell>
          <cell r="AE423">
            <v>13</v>
          </cell>
          <cell r="AF423" t="str">
            <v>A</v>
          </cell>
          <cell r="AG423">
            <v>13</v>
          </cell>
          <cell r="AH423" t="str">
            <v>A</v>
          </cell>
          <cell r="AI423" t="str">
            <v>A</v>
          </cell>
          <cell r="AJ423">
            <v>6</v>
          </cell>
          <cell r="AK423">
            <v>6</v>
          </cell>
          <cell r="AL423" t="str">
            <v>A</v>
          </cell>
          <cell r="AM423">
            <v>6</v>
          </cell>
          <cell r="AN423">
            <v>5</v>
          </cell>
          <cell r="AO423" t="str">
            <v>A</v>
          </cell>
          <cell r="AP423">
            <v>30</v>
          </cell>
          <cell r="AQ423">
            <v>35</v>
          </cell>
          <cell r="AR423" t="str">
            <v>A</v>
          </cell>
          <cell r="AS423">
            <v>35</v>
          </cell>
          <cell r="AT423" t="str">
            <v>A</v>
          </cell>
          <cell r="AU423" t="str">
            <v>A</v>
          </cell>
          <cell r="AV423">
            <v>35</v>
          </cell>
          <cell r="AW423">
            <v>35</v>
          </cell>
          <cell r="AX423" t="str">
            <v>A</v>
          </cell>
          <cell r="AY423">
            <v>35</v>
          </cell>
          <cell r="AZ423" t="str">
            <v>A</v>
          </cell>
          <cell r="BA423" t="str">
            <v>A</v>
          </cell>
          <cell r="BB423">
            <v>7</v>
          </cell>
          <cell r="BC423">
            <v>7</v>
          </cell>
          <cell r="BD423" t="str">
            <v>A</v>
          </cell>
          <cell r="BE423">
            <v>7</v>
          </cell>
          <cell r="BF423">
            <v>96</v>
          </cell>
          <cell r="BG423">
            <v>54</v>
          </cell>
          <cell r="BH423">
            <v>200</v>
          </cell>
          <cell r="BI423">
            <v>26.666666666666668</v>
          </cell>
          <cell r="BK423" t="str">
            <v>F</v>
          </cell>
          <cell r="BL423" t="str">
            <v>F</v>
          </cell>
          <cell r="BM423" t="str">
            <v>F</v>
          </cell>
          <cell r="BN423" t="str">
            <v>F</v>
          </cell>
          <cell r="BO423" t="str">
            <v>F</v>
          </cell>
          <cell r="BP423" t="str">
            <v>F</v>
          </cell>
          <cell r="BQ423" t="str">
            <v>F</v>
          </cell>
          <cell r="BR423" t="str">
            <v>F</v>
          </cell>
          <cell r="BS423" t="str">
            <v>F</v>
          </cell>
          <cell r="BT423" t="str">
            <v>F</v>
          </cell>
          <cell r="BU423" t="str">
            <v>C</v>
          </cell>
          <cell r="BW423">
            <v>2</v>
          </cell>
          <cell r="BX423">
            <v>4</v>
          </cell>
          <cell r="BY423">
            <v>4</v>
          </cell>
          <cell r="BZ423">
            <v>2</v>
          </cell>
          <cell r="CA423">
            <v>2</v>
          </cell>
          <cell r="CB423">
            <v>1</v>
          </cell>
          <cell r="CC423">
            <v>1</v>
          </cell>
          <cell r="CD423">
            <v>1.5</v>
          </cell>
          <cell r="CE423">
            <v>1</v>
          </cell>
          <cell r="CF423">
            <v>1.5</v>
          </cell>
          <cell r="CG423">
            <v>0.5</v>
          </cell>
          <cell r="CH423">
            <v>20.5</v>
          </cell>
          <cell r="CI423">
            <v>10</v>
          </cell>
          <cell r="CJ423" t="str">
            <v>Fail</v>
          </cell>
          <cell r="CK423">
            <v>0.15853658536585366</v>
          </cell>
        </row>
        <row r="424">
          <cell r="B424" t="str">
            <v>PIET23CD018</v>
          </cell>
          <cell r="C424" t="str">
            <v>HARSH BHAGTANI</v>
          </cell>
          <cell r="D424" t="str">
            <v>23EPTCX018</v>
          </cell>
          <cell r="E424" t="str">
            <v>G-18</v>
          </cell>
          <cell r="F424"/>
          <cell r="G424">
            <v>8</v>
          </cell>
          <cell r="H424">
            <v>10</v>
          </cell>
          <cell r="I424">
            <v>10</v>
          </cell>
          <cell r="J424">
            <v>28</v>
          </cell>
          <cell r="K424">
            <v>7</v>
          </cell>
          <cell r="L424">
            <v>10</v>
          </cell>
          <cell r="M424">
            <v>10</v>
          </cell>
          <cell r="N424">
            <v>27</v>
          </cell>
          <cell r="O424">
            <v>7</v>
          </cell>
          <cell r="P424">
            <v>10</v>
          </cell>
          <cell r="Q424">
            <v>10</v>
          </cell>
          <cell r="R424">
            <v>27</v>
          </cell>
          <cell r="S424">
            <v>8</v>
          </cell>
          <cell r="T424">
            <v>10</v>
          </cell>
          <cell r="U424">
            <v>10</v>
          </cell>
          <cell r="V424">
            <v>28</v>
          </cell>
          <cell r="W424">
            <v>5</v>
          </cell>
          <cell r="X424">
            <v>10</v>
          </cell>
          <cell r="Y424">
            <v>10</v>
          </cell>
          <cell r="Z424">
            <v>25</v>
          </cell>
          <cell r="AA424">
            <v>135</v>
          </cell>
          <cell r="AB424">
            <v>9</v>
          </cell>
          <cell r="AC424">
            <v>9</v>
          </cell>
          <cell r="AD424">
            <v>40</v>
          </cell>
          <cell r="AE424">
            <v>58</v>
          </cell>
          <cell r="AF424">
            <v>33</v>
          </cell>
          <cell r="AG424">
            <v>91</v>
          </cell>
          <cell r="AH424">
            <v>6</v>
          </cell>
          <cell r="AI424">
            <v>5</v>
          </cell>
          <cell r="AJ424">
            <v>39</v>
          </cell>
          <cell r="AK424">
            <v>50</v>
          </cell>
          <cell r="AL424">
            <v>33</v>
          </cell>
          <cell r="AM424">
            <v>83</v>
          </cell>
          <cell r="AN424">
            <v>9</v>
          </cell>
          <cell r="AO424">
            <v>9</v>
          </cell>
          <cell r="AP424">
            <v>40</v>
          </cell>
          <cell r="AQ424">
            <v>58</v>
          </cell>
          <cell r="AR424">
            <v>36</v>
          </cell>
          <cell r="AS424">
            <v>94</v>
          </cell>
          <cell r="AT424">
            <v>5</v>
          </cell>
          <cell r="AU424">
            <v>7</v>
          </cell>
          <cell r="AV424">
            <v>35</v>
          </cell>
          <cell r="AW424">
            <v>47</v>
          </cell>
          <cell r="AX424">
            <v>33</v>
          </cell>
          <cell r="AY424">
            <v>80</v>
          </cell>
          <cell r="AZ424">
            <v>7</v>
          </cell>
          <cell r="BA424">
            <v>5</v>
          </cell>
          <cell r="BB424">
            <v>31</v>
          </cell>
          <cell r="BC424">
            <v>43</v>
          </cell>
          <cell r="BD424">
            <v>30</v>
          </cell>
          <cell r="BE424">
            <v>73</v>
          </cell>
          <cell r="BF424">
            <v>421</v>
          </cell>
          <cell r="BG424">
            <v>76</v>
          </cell>
          <cell r="BH424">
            <v>632</v>
          </cell>
          <cell r="BI424">
            <v>84.266666666666666</v>
          </cell>
          <cell r="BK424" t="str">
            <v>B+</v>
          </cell>
          <cell r="BL424" t="str">
            <v>B+</v>
          </cell>
          <cell r="BM424" t="str">
            <v>A+</v>
          </cell>
          <cell r="BN424" t="str">
            <v>B</v>
          </cell>
          <cell r="BO424" t="str">
            <v>A</v>
          </cell>
          <cell r="BP424" t="str">
            <v>A++</v>
          </cell>
          <cell r="BQ424" t="str">
            <v>A++</v>
          </cell>
          <cell r="BR424" t="str">
            <v>A++</v>
          </cell>
          <cell r="BS424" t="str">
            <v>A+</v>
          </cell>
          <cell r="BT424" t="str">
            <v>A</v>
          </cell>
          <cell r="BU424" t="str">
            <v>A+</v>
          </cell>
          <cell r="BW424">
            <v>2</v>
          </cell>
          <cell r="BX424">
            <v>4</v>
          </cell>
          <cell r="BY424">
            <v>4</v>
          </cell>
          <cell r="BZ424">
            <v>2</v>
          </cell>
          <cell r="CA424">
            <v>2</v>
          </cell>
          <cell r="CB424">
            <v>1</v>
          </cell>
          <cell r="CC424">
            <v>1</v>
          </cell>
          <cell r="CD424">
            <v>1.5</v>
          </cell>
          <cell r="CE424">
            <v>1</v>
          </cell>
          <cell r="CF424">
            <v>1.5</v>
          </cell>
          <cell r="CG424">
            <v>0.5</v>
          </cell>
          <cell r="CH424">
            <v>20.5</v>
          </cell>
          <cell r="CI424">
            <v>0</v>
          </cell>
          <cell r="CJ424" t="str">
            <v>Pass</v>
          </cell>
          <cell r="CK424">
            <v>8.65</v>
          </cell>
        </row>
        <row r="425">
          <cell r="B425" t="str">
            <v>PIET23CD019</v>
          </cell>
          <cell r="C425" t="str">
            <v>HARSHITA JANGID</v>
          </cell>
          <cell r="D425" t="str">
            <v>23EPTCX019</v>
          </cell>
          <cell r="E425" t="str">
            <v>G-19</v>
          </cell>
          <cell r="F425"/>
          <cell r="G425">
            <v>7</v>
          </cell>
          <cell r="H425">
            <v>10</v>
          </cell>
          <cell r="I425">
            <v>10</v>
          </cell>
          <cell r="J425">
            <v>27</v>
          </cell>
          <cell r="K425">
            <v>4</v>
          </cell>
          <cell r="L425">
            <v>8</v>
          </cell>
          <cell r="M425">
            <v>7</v>
          </cell>
          <cell r="N425">
            <v>19</v>
          </cell>
          <cell r="O425">
            <v>7</v>
          </cell>
          <cell r="P425">
            <v>10</v>
          </cell>
          <cell r="Q425">
            <v>8</v>
          </cell>
          <cell r="R425">
            <v>25</v>
          </cell>
          <cell r="S425">
            <v>4</v>
          </cell>
          <cell r="T425">
            <v>9</v>
          </cell>
          <cell r="U425">
            <v>9</v>
          </cell>
          <cell r="V425">
            <v>22</v>
          </cell>
          <cell r="W425">
            <v>3</v>
          </cell>
          <cell r="X425">
            <v>7</v>
          </cell>
          <cell r="Y425">
            <v>10</v>
          </cell>
          <cell r="Z425">
            <v>20</v>
          </cell>
          <cell r="AA425">
            <v>113</v>
          </cell>
          <cell r="AB425">
            <v>5</v>
          </cell>
          <cell r="AC425">
            <v>5</v>
          </cell>
          <cell r="AD425">
            <v>33</v>
          </cell>
          <cell r="AE425">
            <v>43</v>
          </cell>
          <cell r="AF425">
            <v>29</v>
          </cell>
          <cell r="AG425">
            <v>72</v>
          </cell>
          <cell r="AH425">
            <v>7</v>
          </cell>
          <cell r="AI425">
            <v>7</v>
          </cell>
          <cell r="AJ425">
            <v>31</v>
          </cell>
          <cell r="AK425">
            <v>45</v>
          </cell>
          <cell r="AL425">
            <v>37</v>
          </cell>
          <cell r="AM425">
            <v>82</v>
          </cell>
          <cell r="AN425">
            <v>7</v>
          </cell>
          <cell r="AO425">
            <v>7</v>
          </cell>
          <cell r="AP425">
            <v>35</v>
          </cell>
          <cell r="AQ425">
            <v>49</v>
          </cell>
          <cell r="AR425">
            <v>28</v>
          </cell>
          <cell r="AS425">
            <v>77</v>
          </cell>
          <cell r="AT425">
            <v>9</v>
          </cell>
          <cell r="AU425">
            <v>9</v>
          </cell>
          <cell r="AV425">
            <v>33</v>
          </cell>
          <cell r="AW425">
            <v>51</v>
          </cell>
          <cell r="AX425">
            <v>25</v>
          </cell>
          <cell r="AY425">
            <v>76</v>
          </cell>
          <cell r="AZ425">
            <v>7</v>
          </cell>
          <cell r="BA425">
            <v>7</v>
          </cell>
          <cell r="BB425">
            <v>40</v>
          </cell>
          <cell r="BC425">
            <v>54</v>
          </cell>
          <cell r="BD425">
            <v>36</v>
          </cell>
          <cell r="BE425">
            <v>90</v>
          </cell>
          <cell r="BF425">
            <v>397</v>
          </cell>
          <cell r="BG425">
            <v>71</v>
          </cell>
          <cell r="BH425">
            <v>581</v>
          </cell>
          <cell r="BI425">
            <v>77.466666666666669</v>
          </cell>
          <cell r="BK425" t="str">
            <v>A++</v>
          </cell>
          <cell r="BL425" t="str">
            <v>C+</v>
          </cell>
          <cell r="BM425" t="str">
            <v>D+</v>
          </cell>
          <cell r="BN425" t="str">
            <v>D+</v>
          </cell>
          <cell r="BO425" t="str">
            <v>C</v>
          </cell>
          <cell r="BP425" t="str">
            <v>A++</v>
          </cell>
          <cell r="BQ425" t="str">
            <v>A</v>
          </cell>
          <cell r="BR425" t="str">
            <v>A+</v>
          </cell>
          <cell r="BS425" t="str">
            <v>A+</v>
          </cell>
          <cell r="BT425" t="str">
            <v>A++</v>
          </cell>
          <cell r="BU425" t="str">
            <v>B+</v>
          </cell>
          <cell r="BW425">
            <v>2</v>
          </cell>
          <cell r="BX425">
            <v>4</v>
          </cell>
          <cell r="BY425">
            <v>4</v>
          </cell>
          <cell r="BZ425">
            <v>2</v>
          </cell>
          <cell r="CA425">
            <v>2</v>
          </cell>
          <cell r="CB425">
            <v>1</v>
          </cell>
          <cell r="CC425">
            <v>1</v>
          </cell>
          <cell r="CD425">
            <v>1.5</v>
          </cell>
          <cell r="CE425">
            <v>1</v>
          </cell>
          <cell r="CF425">
            <v>1.5</v>
          </cell>
          <cell r="CG425">
            <v>0.5</v>
          </cell>
          <cell r="CH425">
            <v>20.5</v>
          </cell>
          <cell r="CI425">
            <v>0</v>
          </cell>
          <cell r="CJ425" t="str">
            <v>Pass</v>
          </cell>
          <cell r="CK425">
            <v>7.66</v>
          </cell>
        </row>
        <row r="426">
          <cell r="B426" t="str">
            <v>PIET23CD020</v>
          </cell>
          <cell r="C426" t="str">
            <v>HIMANSHU SINGH</v>
          </cell>
          <cell r="D426" t="str">
            <v>23EPTCX020</v>
          </cell>
          <cell r="E426" t="str">
            <v>G-20</v>
          </cell>
          <cell r="F426"/>
          <cell r="G426">
            <v>4</v>
          </cell>
          <cell r="H426">
            <v>9</v>
          </cell>
          <cell r="I426">
            <v>10</v>
          </cell>
          <cell r="J426">
            <v>23</v>
          </cell>
          <cell r="K426">
            <v>8</v>
          </cell>
          <cell r="L426" t="str">
            <v>N</v>
          </cell>
          <cell r="M426">
            <v>10</v>
          </cell>
          <cell r="N426">
            <v>18</v>
          </cell>
          <cell r="O426" t="str">
            <v>N</v>
          </cell>
          <cell r="P426">
            <v>9</v>
          </cell>
          <cell r="Q426">
            <v>10</v>
          </cell>
          <cell r="R426">
            <v>19</v>
          </cell>
          <cell r="S426">
            <v>4</v>
          </cell>
          <cell r="T426">
            <v>6</v>
          </cell>
          <cell r="U426">
            <v>9</v>
          </cell>
          <cell r="V426">
            <v>19</v>
          </cell>
          <cell r="W426">
            <v>8</v>
          </cell>
          <cell r="X426" t="str">
            <v>N</v>
          </cell>
          <cell r="Y426">
            <v>10</v>
          </cell>
          <cell r="Z426">
            <v>18</v>
          </cell>
          <cell r="AA426">
            <v>97</v>
          </cell>
          <cell r="AB426">
            <v>4</v>
          </cell>
          <cell r="AC426">
            <v>6</v>
          </cell>
          <cell r="AD426">
            <v>35</v>
          </cell>
          <cell r="AE426">
            <v>45</v>
          </cell>
          <cell r="AF426">
            <v>21</v>
          </cell>
          <cell r="AG426">
            <v>66</v>
          </cell>
          <cell r="AH426">
            <v>7</v>
          </cell>
          <cell r="AI426">
            <v>7</v>
          </cell>
          <cell r="AJ426">
            <v>26</v>
          </cell>
          <cell r="AK426">
            <v>40</v>
          </cell>
          <cell r="AL426">
            <v>34</v>
          </cell>
          <cell r="AM426">
            <v>74</v>
          </cell>
          <cell r="AN426">
            <v>5</v>
          </cell>
          <cell r="AO426">
            <v>5</v>
          </cell>
          <cell r="AP426">
            <v>30</v>
          </cell>
          <cell r="AQ426">
            <v>40</v>
          </cell>
          <cell r="AR426">
            <v>24</v>
          </cell>
          <cell r="AS426">
            <v>64</v>
          </cell>
          <cell r="AT426">
            <v>5</v>
          </cell>
          <cell r="AU426">
            <v>6</v>
          </cell>
          <cell r="AV426">
            <v>36</v>
          </cell>
          <cell r="AW426">
            <v>47</v>
          </cell>
          <cell r="AX426">
            <v>26</v>
          </cell>
          <cell r="AY426">
            <v>73</v>
          </cell>
          <cell r="AZ426">
            <v>5</v>
          </cell>
          <cell r="BA426">
            <v>5</v>
          </cell>
          <cell r="BB426">
            <v>27</v>
          </cell>
          <cell r="BC426">
            <v>37</v>
          </cell>
          <cell r="BD426">
            <v>38</v>
          </cell>
          <cell r="BE426">
            <v>75</v>
          </cell>
          <cell r="BF426">
            <v>352</v>
          </cell>
          <cell r="BG426">
            <v>82</v>
          </cell>
          <cell r="BH426">
            <v>531</v>
          </cell>
          <cell r="BI426">
            <v>70.8</v>
          </cell>
          <cell r="BK426" t="str">
            <v>A+</v>
          </cell>
          <cell r="BL426" t="str">
            <v>C</v>
          </cell>
          <cell r="BM426" t="str">
            <v>D</v>
          </cell>
          <cell r="BN426" t="str">
            <v>E</v>
          </cell>
          <cell r="BO426" t="str">
            <v>D</v>
          </cell>
          <cell r="BP426" t="str">
            <v>A</v>
          </cell>
          <cell r="BQ426" t="str">
            <v>B</v>
          </cell>
          <cell r="BR426" t="str">
            <v>B</v>
          </cell>
          <cell r="BS426" t="str">
            <v>A</v>
          </cell>
          <cell r="BT426" t="str">
            <v>A</v>
          </cell>
          <cell r="BU426" t="str">
            <v>A++</v>
          </cell>
          <cell r="BW426">
            <v>2</v>
          </cell>
          <cell r="BX426">
            <v>4</v>
          </cell>
          <cell r="BY426">
            <v>4</v>
          </cell>
          <cell r="BZ426">
            <v>2</v>
          </cell>
          <cell r="CA426">
            <v>2</v>
          </cell>
          <cell r="CB426">
            <v>1</v>
          </cell>
          <cell r="CC426">
            <v>1</v>
          </cell>
          <cell r="CD426">
            <v>1.5</v>
          </cell>
          <cell r="CE426">
            <v>1</v>
          </cell>
          <cell r="CF426">
            <v>1.5</v>
          </cell>
          <cell r="CG426">
            <v>0.5</v>
          </cell>
          <cell r="CH426">
            <v>20.5</v>
          </cell>
          <cell r="CI426">
            <v>0</v>
          </cell>
          <cell r="CJ426" t="str">
            <v>Pass</v>
          </cell>
          <cell r="CK426">
            <v>6.76</v>
          </cell>
        </row>
        <row r="427">
          <cell r="B427" t="str">
            <v>PIET23CD021</v>
          </cell>
          <cell r="C427" t="str">
            <v>HITESH KUMAR</v>
          </cell>
          <cell r="D427" t="str">
            <v>23EPTCX021</v>
          </cell>
          <cell r="E427" t="str">
            <v>G-21</v>
          </cell>
          <cell r="F427"/>
          <cell r="G427">
            <v>1</v>
          </cell>
          <cell r="H427">
            <v>7</v>
          </cell>
          <cell r="I427">
            <v>10</v>
          </cell>
          <cell r="J427">
            <v>18</v>
          </cell>
          <cell r="K427">
            <v>8</v>
          </cell>
          <cell r="L427" t="str">
            <v>N</v>
          </cell>
          <cell r="M427">
            <v>10</v>
          </cell>
          <cell r="N427">
            <v>18</v>
          </cell>
          <cell r="O427" t="str">
            <v>N</v>
          </cell>
          <cell r="P427" t="str">
            <v>A</v>
          </cell>
          <cell r="Q427">
            <v>7</v>
          </cell>
          <cell r="R427">
            <v>7</v>
          </cell>
          <cell r="S427" t="str">
            <v>N</v>
          </cell>
          <cell r="T427" t="str">
            <v>A</v>
          </cell>
          <cell r="U427">
            <v>9</v>
          </cell>
          <cell r="V427">
            <v>9</v>
          </cell>
          <cell r="W427">
            <v>5</v>
          </cell>
          <cell r="X427" t="str">
            <v>N</v>
          </cell>
          <cell r="Y427">
            <v>10</v>
          </cell>
          <cell r="Z427">
            <v>15</v>
          </cell>
          <cell r="AA427">
            <v>67</v>
          </cell>
          <cell r="AB427" t="str">
            <v>A</v>
          </cell>
          <cell r="AC427" t="str">
            <v>A</v>
          </cell>
          <cell r="AD427">
            <v>26</v>
          </cell>
          <cell r="AE427">
            <v>26</v>
          </cell>
          <cell r="AF427">
            <v>18</v>
          </cell>
          <cell r="AG427">
            <v>44</v>
          </cell>
          <cell r="AH427">
            <v>9</v>
          </cell>
          <cell r="AI427" t="str">
            <v>A</v>
          </cell>
          <cell r="AJ427">
            <v>30</v>
          </cell>
          <cell r="AK427">
            <v>39</v>
          </cell>
          <cell r="AL427">
            <v>35</v>
          </cell>
          <cell r="AM427">
            <v>74</v>
          </cell>
          <cell r="AN427">
            <v>5</v>
          </cell>
          <cell r="AO427">
            <v>5</v>
          </cell>
          <cell r="AP427">
            <v>31</v>
          </cell>
          <cell r="AQ427">
            <v>41</v>
          </cell>
          <cell r="AR427">
            <v>24</v>
          </cell>
          <cell r="AS427">
            <v>65</v>
          </cell>
          <cell r="AT427">
            <v>3</v>
          </cell>
          <cell r="AU427" t="str">
            <v>A</v>
          </cell>
          <cell r="AV427">
            <v>36</v>
          </cell>
          <cell r="AW427">
            <v>39</v>
          </cell>
          <cell r="AX427">
            <v>22</v>
          </cell>
          <cell r="AY427">
            <v>61</v>
          </cell>
          <cell r="AZ427">
            <v>6</v>
          </cell>
          <cell r="BA427" t="str">
            <v>A</v>
          </cell>
          <cell r="BB427">
            <v>35</v>
          </cell>
          <cell r="BC427">
            <v>41</v>
          </cell>
          <cell r="BD427">
            <v>32</v>
          </cell>
          <cell r="BE427">
            <v>73</v>
          </cell>
          <cell r="BF427">
            <v>317</v>
          </cell>
          <cell r="BG427">
            <v>77</v>
          </cell>
          <cell r="BH427">
            <v>461</v>
          </cell>
          <cell r="BI427">
            <v>61.466666666666669</v>
          </cell>
          <cell r="BK427" t="str">
            <v>B</v>
          </cell>
          <cell r="BL427" t="str">
            <v>F</v>
          </cell>
          <cell r="BM427" t="str">
            <v>F</v>
          </cell>
          <cell r="BN427" t="str">
            <v>F</v>
          </cell>
          <cell r="BO427" t="str">
            <v>F</v>
          </cell>
          <cell r="BP427" t="str">
            <v>A</v>
          </cell>
          <cell r="BQ427" t="str">
            <v>E+</v>
          </cell>
          <cell r="BR427" t="str">
            <v>B</v>
          </cell>
          <cell r="BS427" t="str">
            <v>C+</v>
          </cell>
          <cell r="BT427" t="str">
            <v>A</v>
          </cell>
          <cell r="BU427" t="str">
            <v>A+</v>
          </cell>
          <cell r="BW427">
            <v>2</v>
          </cell>
          <cell r="BX427">
            <v>4</v>
          </cell>
          <cell r="BY427">
            <v>4</v>
          </cell>
          <cell r="BZ427">
            <v>2</v>
          </cell>
          <cell r="CA427">
            <v>2</v>
          </cell>
          <cell r="CB427">
            <v>1</v>
          </cell>
          <cell r="CC427">
            <v>1</v>
          </cell>
          <cell r="CD427">
            <v>1.5</v>
          </cell>
          <cell r="CE427">
            <v>1</v>
          </cell>
          <cell r="CF427">
            <v>1.5</v>
          </cell>
          <cell r="CG427">
            <v>0.5</v>
          </cell>
          <cell r="CH427">
            <v>20.5</v>
          </cell>
          <cell r="CI427">
            <v>4</v>
          </cell>
          <cell r="CJ427" t="str">
            <v>Fail</v>
          </cell>
          <cell r="CK427">
            <v>3.1219512195121952</v>
          </cell>
        </row>
        <row r="428">
          <cell r="B428" t="str">
            <v>PIET23CD022</v>
          </cell>
          <cell r="C428" t="str">
            <v>JHALAK AGRAWAL</v>
          </cell>
          <cell r="D428" t="str">
            <v>23EPTCX022</v>
          </cell>
          <cell r="E428" t="str">
            <v>G-22</v>
          </cell>
          <cell r="F428"/>
          <cell r="G428">
            <v>8</v>
          </cell>
          <cell r="H428">
            <v>10</v>
          </cell>
          <cell r="I428">
            <v>10</v>
          </cell>
          <cell r="J428">
            <v>28</v>
          </cell>
          <cell r="K428">
            <v>9</v>
          </cell>
          <cell r="L428">
            <v>9</v>
          </cell>
          <cell r="M428">
            <v>10</v>
          </cell>
          <cell r="N428">
            <v>28</v>
          </cell>
          <cell r="O428">
            <v>7</v>
          </cell>
          <cell r="P428">
            <v>10</v>
          </cell>
          <cell r="Q428">
            <v>10</v>
          </cell>
          <cell r="R428">
            <v>27</v>
          </cell>
          <cell r="S428">
            <v>8</v>
          </cell>
          <cell r="T428">
            <v>10</v>
          </cell>
          <cell r="U428">
            <v>9</v>
          </cell>
          <cell r="V428">
            <v>27</v>
          </cell>
          <cell r="W428">
            <v>5</v>
          </cell>
          <cell r="X428">
            <v>10</v>
          </cell>
          <cell r="Y428">
            <v>10</v>
          </cell>
          <cell r="Z428">
            <v>25</v>
          </cell>
          <cell r="AA428">
            <v>135</v>
          </cell>
          <cell r="AB428">
            <v>9</v>
          </cell>
          <cell r="AC428">
            <v>10</v>
          </cell>
          <cell r="AD428">
            <v>40</v>
          </cell>
          <cell r="AE428">
            <v>59</v>
          </cell>
          <cell r="AF428">
            <v>38</v>
          </cell>
          <cell r="AG428">
            <v>97</v>
          </cell>
          <cell r="AH428">
            <v>8</v>
          </cell>
          <cell r="AI428">
            <v>9</v>
          </cell>
          <cell r="AJ428">
            <v>40</v>
          </cell>
          <cell r="AK428">
            <v>57</v>
          </cell>
          <cell r="AL428">
            <v>35</v>
          </cell>
          <cell r="AM428">
            <v>92</v>
          </cell>
          <cell r="AN428">
            <v>10</v>
          </cell>
          <cell r="AO428">
            <v>9</v>
          </cell>
          <cell r="AP428">
            <v>40</v>
          </cell>
          <cell r="AQ428">
            <v>59</v>
          </cell>
          <cell r="AR428">
            <v>35</v>
          </cell>
          <cell r="AS428">
            <v>94</v>
          </cell>
          <cell r="AT428">
            <v>10</v>
          </cell>
          <cell r="AU428">
            <v>10</v>
          </cell>
          <cell r="AV428">
            <v>39</v>
          </cell>
          <cell r="AW428">
            <v>59</v>
          </cell>
          <cell r="AX428">
            <v>38</v>
          </cell>
          <cell r="AY428">
            <v>97</v>
          </cell>
          <cell r="AZ428">
            <v>9</v>
          </cell>
          <cell r="BA428">
            <v>9</v>
          </cell>
          <cell r="BB428">
            <v>35</v>
          </cell>
          <cell r="BC428">
            <v>53</v>
          </cell>
          <cell r="BD428">
            <v>33</v>
          </cell>
          <cell r="BE428">
            <v>86</v>
          </cell>
          <cell r="BF428">
            <v>466</v>
          </cell>
          <cell r="BG428">
            <v>100</v>
          </cell>
          <cell r="BH428">
            <v>701</v>
          </cell>
          <cell r="BI428">
            <v>93.466666666666669</v>
          </cell>
          <cell r="BK428" t="str">
            <v>A</v>
          </cell>
          <cell r="BL428" t="str">
            <v>A+</v>
          </cell>
          <cell r="BM428" t="str">
            <v>A++</v>
          </cell>
          <cell r="BN428" t="str">
            <v>B</v>
          </cell>
          <cell r="BO428" t="str">
            <v>A</v>
          </cell>
          <cell r="BP428" t="str">
            <v>A++</v>
          </cell>
          <cell r="BQ428" t="str">
            <v>A++</v>
          </cell>
          <cell r="BR428" t="str">
            <v>A++</v>
          </cell>
          <cell r="BS428" t="str">
            <v>A++</v>
          </cell>
          <cell r="BT428" t="str">
            <v>A++</v>
          </cell>
          <cell r="BU428" t="str">
            <v>A++</v>
          </cell>
          <cell r="BW428">
            <v>2</v>
          </cell>
          <cell r="BX428">
            <v>4</v>
          </cell>
          <cell r="BY428">
            <v>4</v>
          </cell>
          <cell r="BZ428">
            <v>2</v>
          </cell>
          <cell r="CA428">
            <v>2</v>
          </cell>
          <cell r="CB428">
            <v>1</v>
          </cell>
          <cell r="CC428">
            <v>1</v>
          </cell>
          <cell r="CD428">
            <v>1.5</v>
          </cell>
          <cell r="CE428">
            <v>1</v>
          </cell>
          <cell r="CF428">
            <v>1.5</v>
          </cell>
          <cell r="CG428">
            <v>0.5</v>
          </cell>
          <cell r="CH428">
            <v>20.5</v>
          </cell>
          <cell r="CI428">
            <v>0</v>
          </cell>
          <cell r="CJ428" t="str">
            <v>Pass</v>
          </cell>
          <cell r="CK428">
            <v>9.27</v>
          </cell>
        </row>
        <row r="429">
          <cell r="B429" t="str">
            <v>PIET23CD024</v>
          </cell>
          <cell r="C429" t="str">
            <v>KAPIL SAINI</v>
          </cell>
          <cell r="D429" t="str">
            <v>23EPTCX023</v>
          </cell>
          <cell r="E429" t="str">
            <v>G-24</v>
          </cell>
          <cell r="F429"/>
          <cell r="G429">
            <v>8</v>
          </cell>
          <cell r="H429">
            <v>10</v>
          </cell>
          <cell r="I429">
            <v>10</v>
          </cell>
          <cell r="J429">
            <v>28</v>
          </cell>
          <cell r="K429">
            <v>6</v>
          </cell>
          <cell r="L429">
            <v>10</v>
          </cell>
          <cell r="M429">
            <v>10</v>
          </cell>
          <cell r="N429">
            <v>26</v>
          </cell>
          <cell r="O429">
            <v>7</v>
          </cell>
          <cell r="P429">
            <v>10</v>
          </cell>
          <cell r="Q429">
            <v>10</v>
          </cell>
          <cell r="R429">
            <v>27</v>
          </cell>
          <cell r="S429">
            <v>7</v>
          </cell>
          <cell r="T429">
            <v>10</v>
          </cell>
          <cell r="U429">
            <v>10</v>
          </cell>
          <cell r="V429">
            <v>27</v>
          </cell>
          <cell r="W429">
            <v>7</v>
          </cell>
          <cell r="X429">
            <v>10</v>
          </cell>
          <cell r="Y429">
            <v>10</v>
          </cell>
          <cell r="Z429">
            <v>27</v>
          </cell>
          <cell r="AA429">
            <v>135</v>
          </cell>
          <cell r="AB429">
            <v>7</v>
          </cell>
          <cell r="AC429">
            <v>10</v>
          </cell>
          <cell r="AD429">
            <v>40</v>
          </cell>
          <cell r="AE429">
            <v>57</v>
          </cell>
          <cell r="AF429">
            <v>38</v>
          </cell>
          <cell r="AG429">
            <v>95</v>
          </cell>
          <cell r="AH429">
            <v>8</v>
          </cell>
          <cell r="AI429">
            <v>7</v>
          </cell>
          <cell r="AJ429">
            <v>38</v>
          </cell>
          <cell r="AK429">
            <v>53</v>
          </cell>
          <cell r="AL429">
            <v>33</v>
          </cell>
          <cell r="AM429">
            <v>86</v>
          </cell>
          <cell r="AN429">
            <v>9</v>
          </cell>
          <cell r="AO429">
            <v>9</v>
          </cell>
          <cell r="AP429">
            <v>40</v>
          </cell>
          <cell r="AQ429">
            <v>58</v>
          </cell>
          <cell r="AR429">
            <v>35</v>
          </cell>
          <cell r="AS429">
            <v>93</v>
          </cell>
          <cell r="AT429">
            <v>9</v>
          </cell>
          <cell r="AU429">
            <v>8</v>
          </cell>
          <cell r="AV429">
            <v>40</v>
          </cell>
          <cell r="AW429">
            <v>57</v>
          </cell>
          <cell r="AX429">
            <v>35</v>
          </cell>
          <cell r="AY429">
            <v>92</v>
          </cell>
          <cell r="AZ429">
            <v>10</v>
          </cell>
          <cell r="BA429">
            <v>8</v>
          </cell>
          <cell r="BB429">
            <v>35</v>
          </cell>
          <cell r="BC429">
            <v>53</v>
          </cell>
          <cell r="BD429">
            <v>27</v>
          </cell>
          <cell r="BE429">
            <v>80</v>
          </cell>
          <cell r="BF429">
            <v>446</v>
          </cell>
          <cell r="BG429">
            <v>98</v>
          </cell>
          <cell r="BH429">
            <v>679</v>
          </cell>
          <cell r="BI429">
            <v>90.533333333333331</v>
          </cell>
          <cell r="BK429" t="str">
            <v>A+</v>
          </cell>
          <cell r="BL429" t="str">
            <v>A</v>
          </cell>
          <cell r="BM429" t="str">
            <v>A++</v>
          </cell>
          <cell r="BN429" t="str">
            <v>C+</v>
          </cell>
          <cell r="BO429" t="str">
            <v>A</v>
          </cell>
          <cell r="BP429" t="str">
            <v>A++</v>
          </cell>
          <cell r="BQ429" t="str">
            <v>A++</v>
          </cell>
          <cell r="BR429" t="str">
            <v>A++</v>
          </cell>
          <cell r="BS429" t="str">
            <v>A++</v>
          </cell>
          <cell r="BT429" t="str">
            <v>A+</v>
          </cell>
          <cell r="BU429" t="str">
            <v>A++</v>
          </cell>
          <cell r="BW429">
            <v>2</v>
          </cell>
          <cell r="BX429">
            <v>4</v>
          </cell>
          <cell r="BY429">
            <v>4</v>
          </cell>
          <cell r="BZ429">
            <v>2</v>
          </cell>
          <cell r="CA429">
            <v>2</v>
          </cell>
          <cell r="CB429">
            <v>1</v>
          </cell>
          <cell r="CC429">
            <v>1</v>
          </cell>
          <cell r="CD429">
            <v>1.5</v>
          </cell>
          <cell r="CE429">
            <v>1</v>
          </cell>
          <cell r="CF429">
            <v>1.5</v>
          </cell>
          <cell r="CG429">
            <v>0.5</v>
          </cell>
          <cell r="CH429">
            <v>20.5</v>
          </cell>
          <cell r="CI429">
            <v>0</v>
          </cell>
          <cell r="CJ429" t="str">
            <v>Pass</v>
          </cell>
          <cell r="CK429">
            <v>9.1</v>
          </cell>
        </row>
        <row r="430">
          <cell r="B430" t="str">
            <v>PIET23CD025</v>
          </cell>
          <cell r="C430" t="str">
            <v>KASHISH LAKHUJA</v>
          </cell>
          <cell r="D430" t="str">
            <v>23EPTCX024</v>
          </cell>
          <cell r="E430" t="str">
            <v>G-25</v>
          </cell>
          <cell r="F430"/>
          <cell r="G430">
            <v>7</v>
          </cell>
          <cell r="H430">
            <v>10</v>
          </cell>
          <cell r="I430">
            <v>10</v>
          </cell>
          <cell r="J430">
            <v>27</v>
          </cell>
          <cell r="K430">
            <v>9</v>
          </cell>
          <cell r="L430">
            <v>10</v>
          </cell>
          <cell r="M430">
            <v>10</v>
          </cell>
          <cell r="N430">
            <v>29</v>
          </cell>
          <cell r="O430">
            <v>7</v>
          </cell>
          <cell r="P430">
            <v>10</v>
          </cell>
          <cell r="Q430">
            <v>10</v>
          </cell>
          <cell r="R430">
            <v>27</v>
          </cell>
          <cell r="S430">
            <v>8</v>
          </cell>
          <cell r="T430">
            <v>10</v>
          </cell>
          <cell r="U430">
            <v>9</v>
          </cell>
          <cell r="V430">
            <v>27</v>
          </cell>
          <cell r="W430">
            <v>9</v>
          </cell>
          <cell r="X430">
            <v>10</v>
          </cell>
          <cell r="Y430">
            <v>10</v>
          </cell>
          <cell r="Z430">
            <v>29</v>
          </cell>
          <cell r="AA430">
            <v>139</v>
          </cell>
          <cell r="AB430">
            <v>10</v>
          </cell>
          <cell r="AC430">
            <v>10</v>
          </cell>
          <cell r="AD430">
            <v>40</v>
          </cell>
          <cell r="AE430">
            <v>60</v>
          </cell>
          <cell r="AF430">
            <v>38</v>
          </cell>
          <cell r="AG430">
            <v>98</v>
          </cell>
          <cell r="AH430">
            <v>8</v>
          </cell>
          <cell r="AI430">
            <v>9</v>
          </cell>
          <cell r="AJ430">
            <v>40</v>
          </cell>
          <cell r="AK430">
            <v>57</v>
          </cell>
          <cell r="AL430">
            <v>34</v>
          </cell>
          <cell r="AM430">
            <v>91</v>
          </cell>
          <cell r="AN430">
            <v>9</v>
          </cell>
          <cell r="AO430">
            <v>9</v>
          </cell>
          <cell r="AP430">
            <v>40</v>
          </cell>
          <cell r="AQ430">
            <v>58</v>
          </cell>
          <cell r="AR430">
            <v>35</v>
          </cell>
          <cell r="AS430">
            <v>93</v>
          </cell>
          <cell r="AT430">
            <v>10</v>
          </cell>
          <cell r="AU430">
            <v>10</v>
          </cell>
          <cell r="AV430">
            <v>40</v>
          </cell>
          <cell r="AW430">
            <v>60</v>
          </cell>
          <cell r="AX430">
            <v>38</v>
          </cell>
          <cell r="AY430">
            <v>98</v>
          </cell>
          <cell r="AZ430">
            <v>6</v>
          </cell>
          <cell r="BA430">
            <v>7</v>
          </cell>
          <cell r="BB430">
            <v>33</v>
          </cell>
          <cell r="BC430">
            <v>46</v>
          </cell>
          <cell r="BD430">
            <v>28</v>
          </cell>
          <cell r="BE430">
            <v>74</v>
          </cell>
          <cell r="BF430">
            <v>454</v>
          </cell>
          <cell r="BG430">
            <v>98</v>
          </cell>
          <cell r="BH430">
            <v>691</v>
          </cell>
          <cell r="BI430">
            <v>92.13333333333334</v>
          </cell>
          <cell r="BK430" t="str">
            <v>A++</v>
          </cell>
          <cell r="BL430" t="str">
            <v>B+</v>
          </cell>
          <cell r="BM430" t="str">
            <v>A+</v>
          </cell>
          <cell r="BN430" t="str">
            <v>C+</v>
          </cell>
          <cell r="BO430" t="str">
            <v>A++</v>
          </cell>
          <cell r="BP430" t="str">
            <v>A++</v>
          </cell>
          <cell r="BQ430" t="str">
            <v>A++</v>
          </cell>
          <cell r="BR430" t="str">
            <v>A++</v>
          </cell>
          <cell r="BS430" t="str">
            <v>A++</v>
          </cell>
          <cell r="BT430" t="str">
            <v>A</v>
          </cell>
          <cell r="BU430" t="str">
            <v>A++</v>
          </cell>
          <cell r="BW430">
            <v>2</v>
          </cell>
          <cell r="BX430">
            <v>4</v>
          </cell>
          <cell r="BY430">
            <v>4</v>
          </cell>
          <cell r="BZ430">
            <v>2</v>
          </cell>
          <cell r="CA430">
            <v>2</v>
          </cell>
          <cell r="CB430">
            <v>1</v>
          </cell>
          <cell r="CC430">
            <v>1</v>
          </cell>
          <cell r="CD430">
            <v>1.5</v>
          </cell>
          <cell r="CE430">
            <v>1</v>
          </cell>
          <cell r="CF430">
            <v>1.5</v>
          </cell>
          <cell r="CG430">
            <v>0.5</v>
          </cell>
          <cell r="CH430">
            <v>20.5</v>
          </cell>
          <cell r="CI430">
            <v>0</v>
          </cell>
          <cell r="CJ430" t="str">
            <v>Pass</v>
          </cell>
          <cell r="CK430">
            <v>9.01</v>
          </cell>
        </row>
        <row r="431">
          <cell r="B431" t="str">
            <v>PIET23CD026</v>
          </cell>
          <cell r="C431" t="str">
            <v>KHAGENDRA SINGH</v>
          </cell>
          <cell r="D431" t="str">
            <v>23EPTCX025</v>
          </cell>
          <cell r="E431" t="str">
            <v>G-26</v>
          </cell>
          <cell r="F431"/>
          <cell r="G431">
            <v>1</v>
          </cell>
          <cell r="H431">
            <v>10</v>
          </cell>
          <cell r="I431">
            <v>10</v>
          </cell>
          <cell r="J431">
            <v>21</v>
          </cell>
          <cell r="K431">
            <v>1</v>
          </cell>
          <cell r="L431">
            <v>7</v>
          </cell>
          <cell r="M431">
            <v>10</v>
          </cell>
          <cell r="N431">
            <v>18</v>
          </cell>
          <cell r="O431">
            <v>4</v>
          </cell>
          <cell r="P431">
            <v>5</v>
          </cell>
          <cell r="Q431">
            <v>10</v>
          </cell>
          <cell r="R431">
            <v>19</v>
          </cell>
          <cell r="S431">
            <v>1</v>
          </cell>
          <cell r="T431">
            <v>7</v>
          </cell>
          <cell r="U431">
            <v>10</v>
          </cell>
          <cell r="V431">
            <v>18</v>
          </cell>
          <cell r="W431">
            <v>1</v>
          </cell>
          <cell r="X431">
            <v>7</v>
          </cell>
          <cell r="Y431">
            <v>10</v>
          </cell>
          <cell r="Z431">
            <v>18</v>
          </cell>
          <cell r="AA431">
            <v>94</v>
          </cell>
          <cell r="AB431">
            <v>5</v>
          </cell>
          <cell r="AC431">
            <v>7</v>
          </cell>
          <cell r="AD431">
            <v>34</v>
          </cell>
          <cell r="AE431">
            <v>46</v>
          </cell>
          <cell r="AF431">
            <v>30</v>
          </cell>
          <cell r="AG431">
            <v>76</v>
          </cell>
          <cell r="AH431">
            <v>8</v>
          </cell>
          <cell r="AI431">
            <v>6</v>
          </cell>
          <cell r="AJ431">
            <v>37</v>
          </cell>
          <cell r="AK431">
            <v>51</v>
          </cell>
          <cell r="AL431">
            <v>29</v>
          </cell>
          <cell r="AM431">
            <v>80</v>
          </cell>
          <cell r="AN431">
            <v>5</v>
          </cell>
          <cell r="AO431">
            <v>5</v>
          </cell>
          <cell r="AP431">
            <v>30</v>
          </cell>
          <cell r="AQ431">
            <v>40</v>
          </cell>
          <cell r="AR431">
            <v>24</v>
          </cell>
          <cell r="AS431">
            <v>64</v>
          </cell>
          <cell r="AT431">
            <v>4</v>
          </cell>
          <cell r="AU431">
            <v>7</v>
          </cell>
          <cell r="AV431">
            <v>39</v>
          </cell>
          <cell r="AW431">
            <v>50</v>
          </cell>
          <cell r="AX431">
            <v>25</v>
          </cell>
          <cell r="AY431">
            <v>75</v>
          </cell>
          <cell r="AZ431">
            <v>9</v>
          </cell>
          <cell r="BA431">
            <v>8</v>
          </cell>
          <cell r="BB431">
            <v>37</v>
          </cell>
          <cell r="BC431">
            <v>54</v>
          </cell>
          <cell r="BD431">
            <v>27</v>
          </cell>
          <cell r="BE431">
            <v>81</v>
          </cell>
          <cell r="BF431">
            <v>376</v>
          </cell>
          <cell r="BG431">
            <v>81</v>
          </cell>
          <cell r="BH431">
            <v>551</v>
          </cell>
          <cell r="BI431">
            <v>73.466666666666669</v>
          </cell>
          <cell r="BK431" t="str">
            <v>A+</v>
          </cell>
          <cell r="BL431" t="str">
            <v>E</v>
          </cell>
          <cell r="BM431" t="str">
            <v>E</v>
          </cell>
          <cell r="BN431" t="str">
            <v>C+</v>
          </cell>
          <cell r="BO431" t="str">
            <v>D</v>
          </cell>
          <cell r="BP431" t="str">
            <v>A+</v>
          </cell>
          <cell r="BQ431" t="str">
            <v>A+</v>
          </cell>
          <cell r="BR431" t="str">
            <v>B</v>
          </cell>
          <cell r="BS431" t="str">
            <v>A</v>
          </cell>
          <cell r="BT431" t="str">
            <v>A++</v>
          </cell>
          <cell r="BU431" t="str">
            <v>A++</v>
          </cell>
          <cell r="BW431">
            <v>2</v>
          </cell>
          <cell r="BX431">
            <v>4</v>
          </cell>
          <cell r="BY431">
            <v>4</v>
          </cell>
          <cell r="BZ431">
            <v>2</v>
          </cell>
          <cell r="CA431">
            <v>2</v>
          </cell>
          <cell r="CB431">
            <v>1</v>
          </cell>
          <cell r="CC431">
            <v>1</v>
          </cell>
          <cell r="CD431">
            <v>1.5</v>
          </cell>
          <cell r="CE431">
            <v>1</v>
          </cell>
          <cell r="CF431">
            <v>1.5</v>
          </cell>
          <cell r="CG431">
            <v>0.5</v>
          </cell>
          <cell r="CH431">
            <v>20.5</v>
          </cell>
          <cell r="CI431">
            <v>0</v>
          </cell>
          <cell r="CJ431" t="str">
            <v>Pass</v>
          </cell>
          <cell r="CK431">
            <v>6.48</v>
          </cell>
        </row>
        <row r="432">
          <cell r="B432" t="str">
            <v>PIET23CD027</v>
          </cell>
          <cell r="C432" t="str">
            <v>KULDEEP SUTHAR</v>
          </cell>
          <cell r="D432" t="str">
            <v>23EPTCX026</v>
          </cell>
          <cell r="E432" t="str">
            <v>G-27</v>
          </cell>
          <cell r="F432"/>
          <cell r="G432">
            <v>8</v>
          </cell>
          <cell r="H432">
            <v>9</v>
          </cell>
          <cell r="I432">
            <v>10</v>
          </cell>
          <cell r="J432">
            <v>27</v>
          </cell>
          <cell r="K432">
            <v>7</v>
          </cell>
          <cell r="L432">
            <v>7</v>
          </cell>
          <cell r="M432">
            <v>10</v>
          </cell>
          <cell r="N432">
            <v>24</v>
          </cell>
          <cell r="O432">
            <v>4</v>
          </cell>
          <cell r="P432">
            <v>10</v>
          </cell>
          <cell r="Q432">
            <v>9</v>
          </cell>
          <cell r="R432">
            <v>23</v>
          </cell>
          <cell r="S432">
            <v>6</v>
          </cell>
          <cell r="T432">
            <v>10</v>
          </cell>
          <cell r="U432">
            <v>10</v>
          </cell>
          <cell r="V432">
            <v>26</v>
          </cell>
          <cell r="W432">
            <v>4</v>
          </cell>
          <cell r="X432">
            <v>10</v>
          </cell>
          <cell r="Y432">
            <v>10</v>
          </cell>
          <cell r="Z432">
            <v>24</v>
          </cell>
          <cell r="AA432">
            <v>124</v>
          </cell>
          <cell r="AB432">
            <v>8</v>
          </cell>
          <cell r="AC432">
            <v>8</v>
          </cell>
          <cell r="AD432">
            <v>40</v>
          </cell>
          <cell r="AE432">
            <v>56</v>
          </cell>
          <cell r="AF432">
            <v>31</v>
          </cell>
          <cell r="AG432">
            <v>87</v>
          </cell>
          <cell r="AH432">
            <v>8</v>
          </cell>
          <cell r="AI432">
            <v>8</v>
          </cell>
          <cell r="AJ432">
            <v>40</v>
          </cell>
          <cell r="AK432">
            <v>56</v>
          </cell>
          <cell r="AL432">
            <v>33</v>
          </cell>
          <cell r="AM432">
            <v>89</v>
          </cell>
          <cell r="AN432">
            <v>8</v>
          </cell>
          <cell r="AO432">
            <v>9</v>
          </cell>
          <cell r="AP432">
            <v>38</v>
          </cell>
          <cell r="AQ432">
            <v>55</v>
          </cell>
          <cell r="AR432">
            <v>31</v>
          </cell>
          <cell r="AS432">
            <v>86</v>
          </cell>
          <cell r="AT432">
            <v>9</v>
          </cell>
          <cell r="AU432">
            <v>7</v>
          </cell>
          <cell r="AV432">
            <v>40</v>
          </cell>
          <cell r="AW432">
            <v>56</v>
          </cell>
          <cell r="AX432">
            <v>34</v>
          </cell>
          <cell r="AY432">
            <v>90</v>
          </cell>
          <cell r="AZ432">
            <v>8</v>
          </cell>
          <cell r="BA432">
            <v>8</v>
          </cell>
          <cell r="BB432">
            <v>38</v>
          </cell>
          <cell r="BC432">
            <v>54</v>
          </cell>
          <cell r="BD432">
            <v>27</v>
          </cell>
          <cell r="BE432">
            <v>81</v>
          </cell>
          <cell r="BF432">
            <v>433</v>
          </cell>
          <cell r="BG432">
            <v>100</v>
          </cell>
          <cell r="BH432">
            <v>657</v>
          </cell>
          <cell r="BI432">
            <v>87.6</v>
          </cell>
          <cell r="BK432" t="str">
            <v>A+</v>
          </cell>
          <cell r="BL432" t="str">
            <v>C</v>
          </cell>
          <cell r="BM432" t="str">
            <v>C+</v>
          </cell>
          <cell r="BN432" t="str">
            <v>D+</v>
          </cell>
          <cell r="BO432" t="str">
            <v>C+</v>
          </cell>
          <cell r="BP432" t="str">
            <v>A++</v>
          </cell>
          <cell r="BQ432" t="str">
            <v>A++</v>
          </cell>
          <cell r="BR432" t="str">
            <v>A++</v>
          </cell>
          <cell r="BS432" t="str">
            <v>A++</v>
          </cell>
          <cell r="BT432" t="str">
            <v>A++</v>
          </cell>
          <cell r="BU432" t="str">
            <v>A++</v>
          </cell>
          <cell r="BW432">
            <v>2</v>
          </cell>
          <cell r="BX432">
            <v>4</v>
          </cell>
          <cell r="BY432">
            <v>4</v>
          </cell>
          <cell r="BZ432">
            <v>2</v>
          </cell>
          <cell r="CA432">
            <v>2</v>
          </cell>
          <cell r="CB432">
            <v>1</v>
          </cell>
          <cell r="CC432">
            <v>1</v>
          </cell>
          <cell r="CD432">
            <v>1.5</v>
          </cell>
          <cell r="CE432">
            <v>1</v>
          </cell>
          <cell r="CF432">
            <v>1.5</v>
          </cell>
          <cell r="CG432">
            <v>0.5</v>
          </cell>
          <cell r="CH432">
            <v>20.5</v>
          </cell>
          <cell r="CI432">
            <v>0</v>
          </cell>
          <cell r="CJ432" t="str">
            <v>Pass</v>
          </cell>
          <cell r="CK432">
            <v>7.95</v>
          </cell>
        </row>
        <row r="433">
          <cell r="B433" t="str">
            <v>PIET23CD028</v>
          </cell>
          <cell r="C433" t="str">
            <v>KUNAL SHARMA</v>
          </cell>
          <cell r="D433" t="str">
            <v>23EPTCX027</v>
          </cell>
          <cell r="E433" t="str">
            <v>G-28</v>
          </cell>
          <cell r="F433"/>
          <cell r="G433">
            <v>4</v>
          </cell>
          <cell r="H433">
            <v>5</v>
          </cell>
          <cell r="I433">
            <v>10</v>
          </cell>
          <cell r="J433">
            <v>19</v>
          </cell>
          <cell r="K433">
            <v>4</v>
          </cell>
          <cell r="L433">
            <v>7</v>
          </cell>
          <cell r="M433">
            <v>10</v>
          </cell>
          <cell r="N433">
            <v>21</v>
          </cell>
          <cell r="O433">
            <v>4</v>
          </cell>
          <cell r="P433">
            <v>10</v>
          </cell>
          <cell r="Q433">
            <v>10</v>
          </cell>
          <cell r="R433">
            <v>24</v>
          </cell>
          <cell r="S433">
            <v>6</v>
          </cell>
          <cell r="T433">
            <v>7</v>
          </cell>
          <cell r="U433">
            <v>10</v>
          </cell>
          <cell r="V433">
            <v>23</v>
          </cell>
          <cell r="W433">
            <v>2</v>
          </cell>
          <cell r="X433">
            <v>7</v>
          </cell>
          <cell r="Y433">
            <v>10</v>
          </cell>
          <cell r="Z433">
            <v>19</v>
          </cell>
          <cell r="AA433">
            <v>106</v>
          </cell>
          <cell r="AB433">
            <v>8</v>
          </cell>
          <cell r="AC433">
            <v>8</v>
          </cell>
          <cell r="AD433">
            <v>40</v>
          </cell>
          <cell r="AE433">
            <v>56</v>
          </cell>
          <cell r="AF433">
            <v>33</v>
          </cell>
          <cell r="AG433">
            <v>89</v>
          </cell>
          <cell r="AH433">
            <v>7</v>
          </cell>
          <cell r="AI433">
            <v>7</v>
          </cell>
          <cell r="AJ433">
            <v>39</v>
          </cell>
          <cell r="AK433">
            <v>53</v>
          </cell>
          <cell r="AL433">
            <v>31</v>
          </cell>
          <cell r="AM433">
            <v>84</v>
          </cell>
          <cell r="AN433">
            <v>8</v>
          </cell>
          <cell r="AO433">
            <v>8</v>
          </cell>
          <cell r="AP433">
            <v>36</v>
          </cell>
          <cell r="AQ433">
            <v>52</v>
          </cell>
          <cell r="AR433">
            <v>28</v>
          </cell>
          <cell r="AS433">
            <v>80</v>
          </cell>
          <cell r="AT433">
            <v>5</v>
          </cell>
          <cell r="AU433">
            <v>6</v>
          </cell>
          <cell r="AV433">
            <v>37</v>
          </cell>
          <cell r="AW433">
            <v>48</v>
          </cell>
          <cell r="AX433">
            <v>28</v>
          </cell>
          <cell r="AY433">
            <v>76</v>
          </cell>
          <cell r="AZ433">
            <v>8</v>
          </cell>
          <cell r="BA433">
            <v>8</v>
          </cell>
          <cell r="BB433">
            <v>37</v>
          </cell>
          <cell r="BC433">
            <v>53</v>
          </cell>
          <cell r="BD433">
            <v>24</v>
          </cell>
          <cell r="BE433">
            <v>77</v>
          </cell>
          <cell r="BF433">
            <v>406</v>
          </cell>
          <cell r="BG433">
            <v>100</v>
          </cell>
          <cell r="BH433">
            <v>612</v>
          </cell>
          <cell r="BI433">
            <v>81.599999999999994</v>
          </cell>
          <cell r="BK433" t="str">
            <v>A+</v>
          </cell>
          <cell r="BL433" t="str">
            <v>F</v>
          </cell>
          <cell r="BM433" t="str">
            <v>E</v>
          </cell>
          <cell r="BN433" t="str">
            <v>C+</v>
          </cell>
          <cell r="BO433" t="str">
            <v>D</v>
          </cell>
          <cell r="BP433" t="str">
            <v>A++</v>
          </cell>
          <cell r="BQ433" t="str">
            <v>A++</v>
          </cell>
          <cell r="BR433" t="str">
            <v>A+</v>
          </cell>
          <cell r="BS433" t="str">
            <v>A+</v>
          </cell>
          <cell r="BT433" t="str">
            <v>A+</v>
          </cell>
          <cell r="BU433" t="str">
            <v>A++</v>
          </cell>
          <cell r="BW433">
            <v>2</v>
          </cell>
          <cell r="BX433">
            <v>4</v>
          </cell>
          <cell r="BY433">
            <v>4</v>
          </cell>
          <cell r="BZ433">
            <v>2</v>
          </cell>
          <cell r="CA433">
            <v>2</v>
          </cell>
          <cell r="CB433">
            <v>1</v>
          </cell>
          <cell r="CC433">
            <v>1</v>
          </cell>
          <cell r="CD433">
            <v>1.5</v>
          </cell>
          <cell r="CE433">
            <v>1</v>
          </cell>
          <cell r="CF433">
            <v>1.5</v>
          </cell>
          <cell r="CG433">
            <v>0.5</v>
          </cell>
          <cell r="CH433">
            <v>20.5</v>
          </cell>
          <cell r="CI433">
            <v>1</v>
          </cell>
          <cell r="CJ433" t="str">
            <v>Fail</v>
          </cell>
          <cell r="CK433">
            <v>5.8536585365853657</v>
          </cell>
        </row>
        <row r="434">
          <cell r="B434" t="str">
            <v>PIET23CD029</v>
          </cell>
          <cell r="C434" t="str">
            <v>LAKSHYA KUMAWAT</v>
          </cell>
          <cell r="D434" t="str">
            <v>23EPTCX028</v>
          </cell>
          <cell r="E434" t="str">
            <v>G-29</v>
          </cell>
          <cell r="F434"/>
          <cell r="G434">
            <v>6</v>
          </cell>
          <cell r="H434">
            <v>10</v>
          </cell>
          <cell r="I434">
            <v>10</v>
          </cell>
          <cell r="J434">
            <v>26</v>
          </cell>
          <cell r="K434">
            <v>4</v>
          </cell>
          <cell r="L434">
            <v>5</v>
          </cell>
          <cell r="M434">
            <v>10</v>
          </cell>
          <cell r="N434">
            <v>19</v>
          </cell>
          <cell r="O434">
            <v>6</v>
          </cell>
          <cell r="P434">
            <v>5</v>
          </cell>
          <cell r="Q434">
            <v>10</v>
          </cell>
          <cell r="R434">
            <v>21</v>
          </cell>
          <cell r="S434">
            <v>10</v>
          </cell>
          <cell r="T434">
            <v>10</v>
          </cell>
          <cell r="U434">
            <v>10</v>
          </cell>
          <cell r="V434">
            <v>30</v>
          </cell>
          <cell r="W434">
            <v>1</v>
          </cell>
          <cell r="X434">
            <v>10</v>
          </cell>
          <cell r="Y434">
            <v>10</v>
          </cell>
          <cell r="Z434">
            <v>21</v>
          </cell>
          <cell r="AA434">
            <v>117</v>
          </cell>
          <cell r="AB434">
            <v>6</v>
          </cell>
          <cell r="AC434">
            <v>8</v>
          </cell>
          <cell r="AD434">
            <v>40</v>
          </cell>
          <cell r="AE434">
            <v>54</v>
          </cell>
          <cell r="AF434">
            <v>36</v>
          </cell>
          <cell r="AG434">
            <v>90</v>
          </cell>
          <cell r="AH434">
            <v>8</v>
          </cell>
          <cell r="AI434">
            <v>8</v>
          </cell>
          <cell r="AJ434">
            <v>40</v>
          </cell>
          <cell r="AK434">
            <v>56</v>
          </cell>
          <cell r="AL434">
            <v>31</v>
          </cell>
          <cell r="AM434">
            <v>87</v>
          </cell>
          <cell r="AN434">
            <v>10</v>
          </cell>
          <cell r="AO434">
            <v>10</v>
          </cell>
          <cell r="AP434">
            <v>40</v>
          </cell>
          <cell r="AQ434">
            <v>60</v>
          </cell>
          <cell r="AR434">
            <v>37</v>
          </cell>
          <cell r="AS434">
            <v>97</v>
          </cell>
          <cell r="AT434">
            <v>8</v>
          </cell>
          <cell r="AU434">
            <v>7</v>
          </cell>
          <cell r="AV434">
            <v>34</v>
          </cell>
          <cell r="AW434">
            <v>49</v>
          </cell>
          <cell r="AX434">
            <v>34</v>
          </cell>
          <cell r="AY434">
            <v>83</v>
          </cell>
          <cell r="AZ434">
            <v>9</v>
          </cell>
          <cell r="BA434">
            <v>7</v>
          </cell>
          <cell r="BB434">
            <v>40</v>
          </cell>
          <cell r="BC434">
            <v>56</v>
          </cell>
          <cell r="BD434">
            <v>28</v>
          </cell>
          <cell r="BE434">
            <v>84</v>
          </cell>
          <cell r="BF434">
            <v>441</v>
          </cell>
          <cell r="BG434">
            <v>100</v>
          </cell>
          <cell r="BH434">
            <v>658</v>
          </cell>
          <cell r="BI434">
            <v>87.733333333333334</v>
          </cell>
          <cell r="BK434" t="str">
            <v>C</v>
          </cell>
          <cell r="BL434" t="str">
            <v>A</v>
          </cell>
          <cell r="BM434" t="str">
            <v>C</v>
          </cell>
          <cell r="BN434" t="str">
            <v>C+</v>
          </cell>
          <cell r="BO434" t="str">
            <v>C+</v>
          </cell>
          <cell r="BP434" t="str">
            <v>A++</v>
          </cell>
          <cell r="BQ434" t="str">
            <v>A++</v>
          </cell>
          <cell r="BR434" t="str">
            <v>A++</v>
          </cell>
          <cell r="BS434" t="str">
            <v>A++</v>
          </cell>
          <cell r="BT434" t="str">
            <v>A++</v>
          </cell>
          <cell r="BU434" t="str">
            <v>A++</v>
          </cell>
          <cell r="BW434">
            <v>2</v>
          </cell>
          <cell r="BX434">
            <v>4</v>
          </cell>
          <cell r="BY434">
            <v>4</v>
          </cell>
          <cell r="BZ434">
            <v>2</v>
          </cell>
          <cell r="CA434">
            <v>2</v>
          </cell>
          <cell r="CB434">
            <v>1</v>
          </cell>
          <cell r="CC434">
            <v>1</v>
          </cell>
          <cell r="CD434">
            <v>1.5</v>
          </cell>
          <cell r="CE434">
            <v>1</v>
          </cell>
          <cell r="CF434">
            <v>1.5</v>
          </cell>
          <cell r="CG434">
            <v>0.5</v>
          </cell>
          <cell r="CH434">
            <v>20.5</v>
          </cell>
          <cell r="CI434">
            <v>0</v>
          </cell>
          <cell r="CJ434" t="str">
            <v>Pass</v>
          </cell>
          <cell r="CK434">
            <v>8.1</v>
          </cell>
        </row>
        <row r="435">
          <cell r="B435" t="str">
            <v>PIET23CD030</v>
          </cell>
          <cell r="C435" t="str">
            <v>MANAH YADAV</v>
          </cell>
          <cell r="D435" t="str">
            <v>23EPTCX029</v>
          </cell>
          <cell r="E435" t="str">
            <v>G-30</v>
          </cell>
          <cell r="F435"/>
          <cell r="G435">
            <v>2</v>
          </cell>
          <cell r="H435">
            <v>6</v>
          </cell>
          <cell r="I435">
            <v>10</v>
          </cell>
          <cell r="J435">
            <v>18</v>
          </cell>
          <cell r="K435">
            <v>6</v>
          </cell>
          <cell r="L435">
            <v>7</v>
          </cell>
          <cell r="M435">
            <v>10</v>
          </cell>
          <cell r="N435">
            <v>23</v>
          </cell>
          <cell r="O435">
            <v>5</v>
          </cell>
          <cell r="P435">
            <v>8</v>
          </cell>
          <cell r="Q435">
            <v>10</v>
          </cell>
          <cell r="R435">
            <v>23</v>
          </cell>
          <cell r="S435">
            <v>5</v>
          </cell>
          <cell r="T435">
            <v>9</v>
          </cell>
          <cell r="U435">
            <v>10</v>
          </cell>
          <cell r="V435">
            <v>24</v>
          </cell>
          <cell r="W435">
            <v>2</v>
          </cell>
          <cell r="X435">
            <v>7</v>
          </cell>
          <cell r="Y435">
            <v>10</v>
          </cell>
          <cell r="Z435">
            <v>19</v>
          </cell>
          <cell r="AA435">
            <v>107</v>
          </cell>
          <cell r="AB435">
            <v>9</v>
          </cell>
          <cell r="AC435">
            <v>9</v>
          </cell>
          <cell r="AD435">
            <v>40</v>
          </cell>
          <cell r="AE435">
            <v>58</v>
          </cell>
          <cell r="AF435">
            <v>30</v>
          </cell>
          <cell r="AG435">
            <v>88</v>
          </cell>
          <cell r="AH435">
            <v>8</v>
          </cell>
          <cell r="AI435">
            <v>9</v>
          </cell>
          <cell r="AJ435">
            <v>40</v>
          </cell>
          <cell r="AK435">
            <v>57</v>
          </cell>
          <cell r="AL435">
            <v>33</v>
          </cell>
          <cell r="AM435">
            <v>90</v>
          </cell>
          <cell r="AN435">
            <v>7</v>
          </cell>
          <cell r="AO435">
            <v>7</v>
          </cell>
          <cell r="AP435">
            <v>35</v>
          </cell>
          <cell r="AQ435">
            <v>49</v>
          </cell>
          <cell r="AR435">
            <v>28</v>
          </cell>
          <cell r="AS435">
            <v>77</v>
          </cell>
          <cell r="AT435">
            <v>8</v>
          </cell>
          <cell r="AU435">
            <v>7</v>
          </cell>
          <cell r="AV435">
            <v>35</v>
          </cell>
          <cell r="AW435">
            <v>50</v>
          </cell>
          <cell r="AX435">
            <v>30</v>
          </cell>
          <cell r="AY435">
            <v>80</v>
          </cell>
          <cell r="AZ435">
            <v>9</v>
          </cell>
          <cell r="BA435">
            <v>8</v>
          </cell>
          <cell r="BB435">
            <v>39</v>
          </cell>
          <cell r="BC435">
            <v>56</v>
          </cell>
          <cell r="BD435">
            <v>26</v>
          </cell>
          <cell r="BE435">
            <v>82</v>
          </cell>
          <cell r="BF435">
            <v>417</v>
          </cell>
          <cell r="BG435">
            <v>100</v>
          </cell>
          <cell r="BH435">
            <v>624</v>
          </cell>
          <cell r="BI435">
            <v>83.2</v>
          </cell>
          <cell r="BK435" t="str">
            <v>D</v>
          </cell>
          <cell r="BL435" t="str">
            <v>F</v>
          </cell>
          <cell r="BM435" t="str">
            <v>E+</v>
          </cell>
          <cell r="BN435" t="str">
            <v>B</v>
          </cell>
          <cell r="BO435" t="str">
            <v>D</v>
          </cell>
          <cell r="BP435" t="str">
            <v>A++</v>
          </cell>
          <cell r="BQ435" t="str">
            <v>A++</v>
          </cell>
          <cell r="BR435" t="str">
            <v>A+</v>
          </cell>
          <cell r="BS435" t="str">
            <v>A+</v>
          </cell>
          <cell r="BT435" t="str">
            <v>A++</v>
          </cell>
          <cell r="BU435" t="str">
            <v>A++</v>
          </cell>
          <cell r="BW435">
            <v>2</v>
          </cell>
          <cell r="BX435">
            <v>4</v>
          </cell>
          <cell r="BY435">
            <v>4</v>
          </cell>
          <cell r="BZ435">
            <v>2</v>
          </cell>
          <cell r="CA435">
            <v>2</v>
          </cell>
          <cell r="CB435">
            <v>1</v>
          </cell>
          <cell r="CC435">
            <v>1</v>
          </cell>
          <cell r="CD435">
            <v>1.5</v>
          </cell>
          <cell r="CE435">
            <v>1</v>
          </cell>
          <cell r="CF435">
            <v>1.5</v>
          </cell>
          <cell r="CG435">
            <v>0.5</v>
          </cell>
          <cell r="CH435">
            <v>20.5</v>
          </cell>
          <cell r="CI435">
            <v>1</v>
          </cell>
          <cell r="CJ435" t="str">
            <v>Fail</v>
          </cell>
          <cell r="CK435">
            <v>5.8292682926829267</v>
          </cell>
        </row>
        <row r="436">
          <cell r="B436" t="str">
            <v>PIET23CD031</v>
          </cell>
          <cell r="C436" t="str">
            <v>MANSI KHANDELWAL</v>
          </cell>
          <cell r="D436" t="str">
            <v>23EPTCX030</v>
          </cell>
          <cell r="E436" t="str">
            <v>G-31</v>
          </cell>
          <cell r="F436"/>
          <cell r="G436">
            <v>1</v>
          </cell>
          <cell r="H436">
            <v>7</v>
          </cell>
          <cell r="I436">
            <v>10</v>
          </cell>
          <cell r="J436">
            <v>18</v>
          </cell>
          <cell r="K436">
            <v>1</v>
          </cell>
          <cell r="L436">
            <v>7</v>
          </cell>
          <cell r="M436">
            <v>10</v>
          </cell>
          <cell r="N436">
            <v>18</v>
          </cell>
          <cell r="O436" t="str">
            <v>N</v>
          </cell>
          <cell r="P436">
            <v>8</v>
          </cell>
          <cell r="Q436">
            <v>10</v>
          </cell>
          <cell r="R436">
            <v>18</v>
          </cell>
          <cell r="S436">
            <v>4</v>
          </cell>
          <cell r="T436">
            <v>7</v>
          </cell>
          <cell r="U436">
            <v>10</v>
          </cell>
          <cell r="V436">
            <v>21</v>
          </cell>
          <cell r="W436">
            <v>4</v>
          </cell>
          <cell r="X436">
            <v>7</v>
          </cell>
          <cell r="Y436">
            <v>10</v>
          </cell>
          <cell r="Z436">
            <v>21</v>
          </cell>
          <cell r="AA436">
            <v>96</v>
          </cell>
          <cell r="AB436">
            <v>6</v>
          </cell>
          <cell r="AC436">
            <v>7</v>
          </cell>
          <cell r="AD436">
            <v>38</v>
          </cell>
          <cell r="AE436">
            <v>51</v>
          </cell>
          <cell r="AF436">
            <v>25</v>
          </cell>
          <cell r="AG436">
            <v>76</v>
          </cell>
          <cell r="AH436">
            <v>5</v>
          </cell>
          <cell r="AI436">
            <v>6</v>
          </cell>
          <cell r="AJ436">
            <v>40</v>
          </cell>
          <cell r="AK436">
            <v>51</v>
          </cell>
          <cell r="AL436">
            <v>23</v>
          </cell>
          <cell r="AM436">
            <v>74</v>
          </cell>
          <cell r="AN436">
            <v>7</v>
          </cell>
          <cell r="AO436">
            <v>7</v>
          </cell>
          <cell r="AP436">
            <v>34</v>
          </cell>
          <cell r="AQ436">
            <v>48</v>
          </cell>
          <cell r="AR436">
            <v>27</v>
          </cell>
          <cell r="AS436">
            <v>75</v>
          </cell>
          <cell r="AT436">
            <v>9</v>
          </cell>
          <cell r="AU436">
            <v>9</v>
          </cell>
          <cell r="AV436">
            <v>40</v>
          </cell>
          <cell r="AW436">
            <v>58</v>
          </cell>
          <cell r="AX436">
            <v>31</v>
          </cell>
          <cell r="AY436">
            <v>89</v>
          </cell>
          <cell r="AZ436">
            <v>7</v>
          </cell>
          <cell r="BA436">
            <v>8</v>
          </cell>
          <cell r="BB436">
            <v>36</v>
          </cell>
          <cell r="BC436">
            <v>51</v>
          </cell>
          <cell r="BD436">
            <v>29</v>
          </cell>
          <cell r="BE436">
            <v>80</v>
          </cell>
          <cell r="BF436">
            <v>394</v>
          </cell>
          <cell r="BG436">
            <v>100</v>
          </cell>
          <cell r="BH436">
            <v>590</v>
          </cell>
          <cell r="BI436">
            <v>78.666666666666657</v>
          </cell>
          <cell r="BK436" t="str">
            <v>C</v>
          </cell>
          <cell r="BL436" t="str">
            <v>D</v>
          </cell>
          <cell r="BM436" t="str">
            <v>F</v>
          </cell>
          <cell r="BN436" t="str">
            <v>E</v>
          </cell>
          <cell r="BO436" t="str">
            <v>D</v>
          </cell>
          <cell r="BP436" t="str">
            <v>A</v>
          </cell>
          <cell r="BQ436" t="str">
            <v>A+</v>
          </cell>
          <cell r="BR436" t="str">
            <v>A</v>
          </cell>
          <cell r="BS436" t="str">
            <v>A++</v>
          </cell>
          <cell r="BT436" t="str">
            <v>A+</v>
          </cell>
          <cell r="BU436" t="str">
            <v>A++</v>
          </cell>
          <cell r="BW436">
            <v>2</v>
          </cell>
          <cell r="BX436">
            <v>4</v>
          </cell>
          <cell r="BY436">
            <v>4</v>
          </cell>
          <cell r="BZ436">
            <v>2</v>
          </cell>
          <cell r="CA436">
            <v>2</v>
          </cell>
          <cell r="CB436">
            <v>1</v>
          </cell>
          <cell r="CC436">
            <v>1</v>
          </cell>
          <cell r="CD436">
            <v>1.5</v>
          </cell>
          <cell r="CE436">
            <v>1</v>
          </cell>
          <cell r="CF436">
            <v>1.5</v>
          </cell>
          <cell r="CG436">
            <v>0.5</v>
          </cell>
          <cell r="CH436">
            <v>20.5</v>
          </cell>
          <cell r="CI436">
            <v>1</v>
          </cell>
          <cell r="CJ436" t="str">
            <v>Fail</v>
          </cell>
          <cell r="CK436">
            <v>5.5</v>
          </cell>
        </row>
        <row r="437">
          <cell r="B437" t="str">
            <v>PIET23CD033</v>
          </cell>
          <cell r="C437" t="str">
            <v>MITESH MANDAWARA</v>
          </cell>
          <cell r="D437" t="str">
            <v>23EPTCX031</v>
          </cell>
          <cell r="E437" t="str">
            <v>G-33</v>
          </cell>
          <cell r="F437"/>
          <cell r="G437">
            <v>7</v>
          </cell>
          <cell r="H437">
            <v>6</v>
          </cell>
          <cell r="I437">
            <v>10</v>
          </cell>
          <cell r="J437">
            <v>23</v>
          </cell>
          <cell r="K437">
            <v>5</v>
          </cell>
          <cell r="L437">
            <v>7</v>
          </cell>
          <cell r="M437">
            <v>10</v>
          </cell>
          <cell r="N437">
            <v>22</v>
          </cell>
          <cell r="O437">
            <v>5</v>
          </cell>
          <cell r="P437">
            <v>9</v>
          </cell>
          <cell r="Q437">
            <v>10</v>
          </cell>
          <cell r="R437">
            <v>24</v>
          </cell>
          <cell r="S437">
            <v>4</v>
          </cell>
          <cell r="T437">
            <v>10</v>
          </cell>
          <cell r="U437">
            <v>10</v>
          </cell>
          <cell r="V437">
            <v>24</v>
          </cell>
          <cell r="W437">
            <v>4</v>
          </cell>
          <cell r="X437">
            <v>7</v>
          </cell>
          <cell r="Y437">
            <v>10</v>
          </cell>
          <cell r="Z437">
            <v>21</v>
          </cell>
          <cell r="AA437">
            <v>114</v>
          </cell>
          <cell r="AB437">
            <v>8</v>
          </cell>
          <cell r="AC437">
            <v>9</v>
          </cell>
          <cell r="AD437">
            <v>40</v>
          </cell>
          <cell r="AE437">
            <v>57</v>
          </cell>
          <cell r="AF437">
            <v>34</v>
          </cell>
          <cell r="AG437">
            <v>91</v>
          </cell>
          <cell r="AH437">
            <v>8</v>
          </cell>
          <cell r="AI437">
            <v>7</v>
          </cell>
          <cell r="AJ437">
            <v>36</v>
          </cell>
          <cell r="AK437">
            <v>51</v>
          </cell>
          <cell r="AL437">
            <v>33</v>
          </cell>
          <cell r="AM437">
            <v>84</v>
          </cell>
          <cell r="AN437">
            <v>7</v>
          </cell>
          <cell r="AO437">
            <v>8</v>
          </cell>
          <cell r="AP437">
            <v>38</v>
          </cell>
          <cell r="AQ437">
            <v>53</v>
          </cell>
          <cell r="AR437">
            <v>31</v>
          </cell>
          <cell r="AS437">
            <v>84</v>
          </cell>
          <cell r="AT437">
            <v>6</v>
          </cell>
          <cell r="AU437">
            <v>4</v>
          </cell>
          <cell r="AV437">
            <v>38</v>
          </cell>
          <cell r="AW437">
            <v>48</v>
          </cell>
          <cell r="AX437">
            <v>26</v>
          </cell>
          <cell r="AY437">
            <v>74</v>
          </cell>
          <cell r="AZ437">
            <v>9</v>
          </cell>
          <cell r="BA437">
            <v>6</v>
          </cell>
          <cell r="BB437">
            <v>37</v>
          </cell>
          <cell r="BC437">
            <v>52</v>
          </cell>
          <cell r="BD437">
            <v>28</v>
          </cell>
          <cell r="BE437">
            <v>80</v>
          </cell>
          <cell r="BF437">
            <v>413</v>
          </cell>
          <cell r="BG437">
            <v>92</v>
          </cell>
          <cell r="BH437">
            <v>619</v>
          </cell>
          <cell r="BI437">
            <v>82.533333333333331</v>
          </cell>
          <cell r="BK437" t="str">
            <v>A</v>
          </cell>
          <cell r="BL437" t="str">
            <v>C</v>
          </cell>
          <cell r="BM437" t="str">
            <v>E+</v>
          </cell>
          <cell r="BN437" t="str">
            <v>D+</v>
          </cell>
          <cell r="BO437" t="str">
            <v>E+</v>
          </cell>
          <cell r="BP437" t="str">
            <v>A++</v>
          </cell>
          <cell r="BQ437" t="str">
            <v>A++</v>
          </cell>
          <cell r="BR437" t="str">
            <v>A++</v>
          </cell>
          <cell r="BS437" t="str">
            <v>A</v>
          </cell>
          <cell r="BT437" t="str">
            <v>A+</v>
          </cell>
          <cell r="BU437" t="str">
            <v>A++</v>
          </cell>
          <cell r="BW437">
            <v>2</v>
          </cell>
          <cell r="BX437">
            <v>4</v>
          </cell>
          <cell r="BY437">
            <v>4</v>
          </cell>
          <cell r="BZ437">
            <v>2</v>
          </cell>
          <cell r="CA437">
            <v>2</v>
          </cell>
          <cell r="CB437">
            <v>1</v>
          </cell>
          <cell r="CC437">
            <v>1</v>
          </cell>
          <cell r="CD437">
            <v>1.5</v>
          </cell>
          <cell r="CE437">
            <v>1</v>
          </cell>
          <cell r="CF437">
            <v>1.5</v>
          </cell>
          <cell r="CG437">
            <v>0.5</v>
          </cell>
          <cell r="CH437">
            <v>20.5</v>
          </cell>
          <cell r="CI437">
            <v>0</v>
          </cell>
          <cell r="CJ437" t="str">
            <v>Pass</v>
          </cell>
          <cell r="CK437">
            <v>7.17</v>
          </cell>
        </row>
        <row r="438">
          <cell r="B438" t="str">
            <v>PIET23CD034</v>
          </cell>
          <cell r="C438" t="str">
            <v>MOHIT SONI</v>
          </cell>
          <cell r="D438" t="str">
            <v>23EPTCX032</v>
          </cell>
          <cell r="E438" t="str">
            <v>G-34</v>
          </cell>
          <cell r="F438"/>
          <cell r="G438">
            <v>2</v>
          </cell>
          <cell r="H438">
            <v>6</v>
          </cell>
          <cell r="I438">
            <v>10</v>
          </cell>
          <cell r="J438">
            <v>18</v>
          </cell>
          <cell r="K438">
            <v>4</v>
          </cell>
          <cell r="L438">
            <v>8</v>
          </cell>
          <cell r="M438">
            <v>10</v>
          </cell>
          <cell r="N438">
            <v>22</v>
          </cell>
          <cell r="O438">
            <v>6</v>
          </cell>
          <cell r="P438">
            <v>8</v>
          </cell>
          <cell r="Q438">
            <v>10</v>
          </cell>
          <cell r="R438">
            <v>24</v>
          </cell>
          <cell r="S438">
            <v>6</v>
          </cell>
          <cell r="T438">
            <v>10</v>
          </cell>
          <cell r="U438">
            <v>10</v>
          </cell>
          <cell r="V438">
            <v>26</v>
          </cell>
          <cell r="W438">
            <v>2</v>
          </cell>
          <cell r="X438">
            <v>7</v>
          </cell>
          <cell r="Y438">
            <v>10</v>
          </cell>
          <cell r="Z438">
            <v>19</v>
          </cell>
          <cell r="AA438">
            <v>109</v>
          </cell>
          <cell r="AB438">
            <v>5</v>
          </cell>
          <cell r="AC438">
            <v>8</v>
          </cell>
          <cell r="AD438">
            <v>39</v>
          </cell>
          <cell r="AE438">
            <v>52</v>
          </cell>
          <cell r="AF438">
            <v>28</v>
          </cell>
          <cell r="AG438">
            <v>80</v>
          </cell>
          <cell r="AH438">
            <v>7</v>
          </cell>
          <cell r="AI438">
            <v>7</v>
          </cell>
          <cell r="AJ438">
            <v>40</v>
          </cell>
          <cell r="AK438">
            <v>54</v>
          </cell>
          <cell r="AL438">
            <v>25</v>
          </cell>
          <cell r="AM438">
            <v>79</v>
          </cell>
          <cell r="AN438">
            <v>8</v>
          </cell>
          <cell r="AO438">
            <v>8</v>
          </cell>
          <cell r="AP438">
            <v>37</v>
          </cell>
          <cell r="AQ438">
            <v>53</v>
          </cell>
          <cell r="AR438">
            <v>30</v>
          </cell>
          <cell r="AS438">
            <v>83</v>
          </cell>
          <cell r="AT438">
            <v>3</v>
          </cell>
          <cell r="AU438">
            <v>7</v>
          </cell>
          <cell r="AV438">
            <v>37</v>
          </cell>
          <cell r="AW438">
            <v>47</v>
          </cell>
          <cell r="AX438">
            <v>32</v>
          </cell>
          <cell r="AY438">
            <v>79</v>
          </cell>
          <cell r="AZ438">
            <v>7</v>
          </cell>
          <cell r="BA438">
            <v>7</v>
          </cell>
          <cell r="BB438">
            <v>37</v>
          </cell>
          <cell r="BC438">
            <v>51</v>
          </cell>
          <cell r="BD438">
            <v>30</v>
          </cell>
          <cell r="BE438">
            <v>81</v>
          </cell>
          <cell r="BF438">
            <v>402</v>
          </cell>
          <cell r="BG438">
            <v>95</v>
          </cell>
          <cell r="BH438">
            <v>606</v>
          </cell>
          <cell r="BI438">
            <v>80.800000000000011</v>
          </cell>
          <cell r="BK438" t="str">
            <v>D+</v>
          </cell>
          <cell r="BL438" t="str">
            <v>E+</v>
          </cell>
          <cell r="BM438" t="str">
            <v>E</v>
          </cell>
          <cell r="BN438" t="str">
            <v>C+</v>
          </cell>
          <cell r="BO438" t="str">
            <v>E+</v>
          </cell>
          <cell r="BP438" t="str">
            <v>A+</v>
          </cell>
          <cell r="BQ438" t="str">
            <v>A+</v>
          </cell>
          <cell r="BR438" t="str">
            <v>A++</v>
          </cell>
          <cell r="BS438" t="str">
            <v>A+</v>
          </cell>
          <cell r="BT438" t="str">
            <v>A++</v>
          </cell>
          <cell r="BU438" t="str">
            <v>A++</v>
          </cell>
          <cell r="BW438">
            <v>2</v>
          </cell>
          <cell r="BX438">
            <v>4</v>
          </cell>
          <cell r="BY438">
            <v>4</v>
          </cell>
          <cell r="BZ438">
            <v>2</v>
          </cell>
          <cell r="CA438">
            <v>2</v>
          </cell>
          <cell r="CB438">
            <v>1</v>
          </cell>
          <cell r="CC438">
            <v>1</v>
          </cell>
          <cell r="CD438">
            <v>1.5</v>
          </cell>
          <cell r="CE438">
            <v>1</v>
          </cell>
          <cell r="CF438">
            <v>1.5</v>
          </cell>
          <cell r="CG438">
            <v>0.5</v>
          </cell>
          <cell r="CH438">
            <v>20.5</v>
          </cell>
          <cell r="CI438">
            <v>0</v>
          </cell>
          <cell r="CJ438" t="str">
            <v>Pass</v>
          </cell>
          <cell r="CK438">
            <v>6.54</v>
          </cell>
        </row>
        <row r="439">
          <cell r="B439" t="str">
            <v>PIET23CD035</v>
          </cell>
          <cell r="C439" t="str">
            <v>MONU YADAV</v>
          </cell>
          <cell r="D439" t="str">
            <v>23EPTCX033</v>
          </cell>
          <cell r="E439" t="str">
            <v>G-35</v>
          </cell>
          <cell r="F439"/>
          <cell r="G439">
            <v>1</v>
          </cell>
          <cell r="H439">
            <v>7</v>
          </cell>
          <cell r="I439">
            <v>10</v>
          </cell>
          <cell r="J439">
            <v>18</v>
          </cell>
          <cell r="K439">
            <v>4</v>
          </cell>
          <cell r="L439">
            <v>7</v>
          </cell>
          <cell r="M439">
            <v>10</v>
          </cell>
          <cell r="N439">
            <v>21</v>
          </cell>
          <cell r="O439">
            <v>7</v>
          </cell>
          <cell r="P439">
            <v>9</v>
          </cell>
          <cell r="Q439">
            <v>10</v>
          </cell>
          <cell r="R439">
            <v>26</v>
          </cell>
          <cell r="S439">
            <v>2</v>
          </cell>
          <cell r="T439">
            <v>7</v>
          </cell>
          <cell r="U439">
            <v>10</v>
          </cell>
          <cell r="V439">
            <v>19</v>
          </cell>
          <cell r="W439">
            <v>2</v>
          </cell>
          <cell r="X439">
            <v>7</v>
          </cell>
          <cell r="Y439">
            <v>10</v>
          </cell>
          <cell r="Z439">
            <v>19</v>
          </cell>
          <cell r="AA439">
            <v>103</v>
          </cell>
          <cell r="AB439">
            <v>5</v>
          </cell>
          <cell r="AC439">
            <v>6</v>
          </cell>
          <cell r="AD439">
            <v>37</v>
          </cell>
          <cell r="AE439">
            <v>48</v>
          </cell>
          <cell r="AF439">
            <v>26</v>
          </cell>
          <cell r="AG439">
            <v>74</v>
          </cell>
          <cell r="AH439">
            <v>7</v>
          </cell>
          <cell r="AI439">
            <v>7</v>
          </cell>
          <cell r="AJ439">
            <v>40</v>
          </cell>
          <cell r="AK439">
            <v>54</v>
          </cell>
          <cell r="AL439">
            <v>30</v>
          </cell>
          <cell r="AM439">
            <v>84</v>
          </cell>
          <cell r="AN439">
            <v>6</v>
          </cell>
          <cell r="AO439">
            <v>6</v>
          </cell>
          <cell r="AP439">
            <v>32</v>
          </cell>
          <cell r="AQ439">
            <v>44</v>
          </cell>
          <cell r="AR439">
            <v>25</v>
          </cell>
          <cell r="AS439">
            <v>69</v>
          </cell>
          <cell r="AT439">
            <v>7</v>
          </cell>
          <cell r="AU439">
            <v>7</v>
          </cell>
          <cell r="AV439">
            <v>36</v>
          </cell>
          <cell r="AW439">
            <v>50</v>
          </cell>
          <cell r="AX439">
            <v>33</v>
          </cell>
          <cell r="AY439">
            <v>83</v>
          </cell>
          <cell r="AZ439">
            <v>8</v>
          </cell>
          <cell r="BA439">
            <v>8</v>
          </cell>
          <cell r="BB439">
            <v>40</v>
          </cell>
          <cell r="BC439">
            <v>56</v>
          </cell>
          <cell r="BD439">
            <v>27</v>
          </cell>
          <cell r="BE439">
            <v>83</v>
          </cell>
          <cell r="BF439">
            <v>393</v>
          </cell>
          <cell r="BG439">
            <v>87</v>
          </cell>
          <cell r="BH439">
            <v>583</v>
          </cell>
          <cell r="BI439">
            <v>77.733333333333334</v>
          </cell>
          <cell r="BK439" t="str">
            <v>B+</v>
          </cell>
          <cell r="BL439" t="str">
            <v>E</v>
          </cell>
          <cell r="BM439" t="str">
            <v>F</v>
          </cell>
          <cell r="BN439" t="str">
            <v>D</v>
          </cell>
          <cell r="BO439" t="str">
            <v>D</v>
          </cell>
          <cell r="BP439" t="str">
            <v>A++</v>
          </cell>
          <cell r="BQ439" t="str">
            <v>A</v>
          </cell>
          <cell r="BR439" t="str">
            <v>B+</v>
          </cell>
          <cell r="BS439" t="str">
            <v>A++</v>
          </cell>
          <cell r="BT439" t="str">
            <v>A++</v>
          </cell>
          <cell r="BU439" t="str">
            <v>A++</v>
          </cell>
          <cell r="BW439">
            <v>2</v>
          </cell>
          <cell r="BX439">
            <v>4</v>
          </cell>
          <cell r="BY439">
            <v>4</v>
          </cell>
          <cell r="BZ439">
            <v>2</v>
          </cell>
          <cell r="CA439">
            <v>2</v>
          </cell>
          <cell r="CB439">
            <v>1</v>
          </cell>
          <cell r="CC439">
            <v>1</v>
          </cell>
          <cell r="CD439">
            <v>1.5</v>
          </cell>
          <cell r="CE439">
            <v>1</v>
          </cell>
          <cell r="CF439">
            <v>1.5</v>
          </cell>
          <cell r="CG439">
            <v>0.5</v>
          </cell>
          <cell r="CH439">
            <v>20.5</v>
          </cell>
          <cell r="CI439">
            <v>1</v>
          </cell>
          <cell r="CJ439" t="str">
            <v>Fail</v>
          </cell>
          <cell r="CK439">
            <v>5.5853658536585362</v>
          </cell>
        </row>
        <row r="440">
          <cell r="B440" t="str">
            <v>PIET23CD036</v>
          </cell>
          <cell r="C440" t="str">
            <v>MRIDUL GUPTA</v>
          </cell>
          <cell r="D440" t="str">
            <v>23EPTCX034</v>
          </cell>
          <cell r="E440" t="str">
            <v>G-36</v>
          </cell>
          <cell r="F440"/>
          <cell r="G440">
            <v>5</v>
          </cell>
          <cell r="H440">
            <v>8</v>
          </cell>
          <cell r="I440">
            <v>10</v>
          </cell>
          <cell r="J440">
            <v>23</v>
          </cell>
          <cell r="K440">
            <v>4</v>
          </cell>
          <cell r="L440">
            <v>9</v>
          </cell>
          <cell r="M440">
            <v>10</v>
          </cell>
          <cell r="N440">
            <v>23</v>
          </cell>
          <cell r="O440">
            <v>5</v>
          </cell>
          <cell r="P440">
            <v>8</v>
          </cell>
          <cell r="Q440">
            <v>10</v>
          </cell>
          <cell r="R440">
            <v>23</v>
          </cell>
          <cell r="S440">
            <v>5</v>
          </cell>
          <cell r="T440">
            <v>9</v>
          </cell>
          <cell r="U440">
            <v>10</v>
          </cell>
          <cell r="V440">
            <v>24</v>
          </cell>
          <cell r="W440">
            <v>4</v>
          </cell>
          <cell r="X440">
            <v>10</v>
          </cell>
          <cell r="Y440">
            <v>10</v>
          </cell>
          <cell r="Z440">
            <v>24</v>
          </cell>
          <cell r="AA440">
            <v>117</v>
          </cell>
          <cell r="AB440">
            <v>10</v>
          </cell>
          <cell r="AC440">
            <v>9</v>
          </cell>
          <cell r="AD440">
            <v>40</v>
          </cell>
          <cell r="AE440">
            <v>59</v>
          </cell>
          <cell r="AF440">
            <v>37</v>
          </cell>
          <cell r="AG440">
            <v>96</v>
          </cell>
          <cell r="AH440">
            <v>7</v>
          </cell>
          <cell r="AI440">
            <v>7</v>
          </cell>
          <cell r="AJ440">
            <v>39</v>
          </cell>
          <cell r="AK440">
            <v>53</v>
          </cell>
          <cell r="AL440">
            <v>29</v>
          </cell>
          <cell r="AM440">
            <v>82</v>
          </cell>
          <cell r="AN440">
            <v>9</v>
          </cell>
          <cell r="AO440">
            <v>9</v>
          </cell>
          <cell r="AP440">
            <v>40</v>
          </cell>
          <cell r="AQ440">
            <v>58</v>
          </cell>
          <cell r="AR440">
            <v>33</v>
          </cell>
          <cell r="AS440">
            <v>91</v>
          </cell>
          <cell r="AT440">
            <v>7</v>
          </cell>
          <cell r="AU440">
            <v>8</v>
          </cell>
          <cell r="AV440">
            <v>40</v>
          </cell>
          <cell r="AW440">
            <v>55</v>
          </cell>
          <cell r="AX440">
            <v>36</v>
          </cell>
          <cell r="AY440">
            <v>91</v>
          </cell>
          <cell r="AZ440">
            <v>6</v>
          </cell>
          <cell r="BA440">
            <v>8</v>
          </cell>
          <cell r="BB440">
            <v>36</v>
          </cell>
          <cell r="BC440">
            <v>50</v>
          </cell>
          <cell r="BD440">
            <v>25</v>
          </cell>
          <cell r="BE440">
            <v>75</v>
          </cell>
          <cell r="BF440">
            <v>435</v>
          </cell>
          <cell r="BG440">
            <v>91</v>
          </cell>
          <cell r="BH440">
            <v>643</v>
          </cell>
          <cell r="BI440">
            <v>85.733333333333334</v>
          </cell>
          <cell r="BK440" t="str">
            <v>B</v>
          </cell>
          <cell r="BL440" t="str">
            <v>E+</v>
          </cell>
          <cell r="BM440" t="str">
            <v>D</v>
          </cell>
          <cell r="BN440" t="str">
            <v>C+</v>
          </cell>
          <cell r="BO440" t="str">
            <v>D+</v>
          </cell>
          <cell r="BP440" t="str">
            <v>A++</v>
          </cell>
          <cell r="BQ440" t="str">
            <v>A++</v>
          </cell>
          <cell r="BR440" t="str">
            <v>A++</v>
          </cell>
          <cell r="BS440" t="str">
            <v>A++</v>
          </cell>
          <cell r="BT440" t="str">
            <v>A</v>
          </cell>
          <cell r="BU440" t="str">
            <v>A++</v>
          </cell>
          <cell r="BW440">
            <v>2</v>
          </cell>
          <cell r="BX440">
            <v>4</v>
          </cell>
          <cell r="BY440">
            <v>4</v>
          </cell>
          <cell r="BZ440">
            <v>2</v>
          </cell>
          <cell r="CA440">
            <v>2</v>
          </cell>
          <cell r="CB440">
            <v>1</v>
          </cell>
          <cell r="CC440">
            <v>1</v>
          </cell>
          <cell r="CD440">
            <v>1.5</v>
          </cell>
          <cell r="CE440">
            <v>1</v>
          </cell>
          <cell r="CF440">
            <v>1.5</v>
          </cell>
          <cell r="CG440">
            <v>0.5</v>
          </cell>
          <cell r="CH440">
            <v>20.5</v>
          </cell>
          <cell r="CI440">
            <v>0</v>
          </cell>
          <cell r="CJ440" t="str">
            <v>Pass</v>
          </cell>
          <cell r="CK440">
            <v>7.11</v>
          </cell>
        </row>
        <row r="441">
          <cell r="B441" t="str">
            <v>PIET23CD023</v>
          </cell>
          <cell r="C441" t="str">
            <v>MS.KANAK JANGID</v>
          </cell>
          <cell r="D441" t="str">
            <v>23EPTCX035</v>
          </cell>
          <cell r="E441" t="str">
            <v>G-23</v>
          </cell>
          <cell r="F441"/>
          <cell r="G441">
            <v>6</v>
          </cell>
          <cell r="H441">
            <v>10</v>
          </cell>
          <cell r="I441">
            <v>10</v>
          </cell>
          <cell r="J441">
            <v>26</v>
          </cell>
          <cell r="K441">
            <v>6</v>
          </cell>
          <cell r="L441">
            <v>8</v>
          </cell>
          <cell r="M441">
            <v>10</v>
          </cell>
          <cell r="N441">
            <v>24</v>
          </cell>
          <cell r="O441">
            <v>6</v>
          </cell>
          <cell r="P441">
            <v>10</v>
          </cell>
          <cell r="Q441">
            <v>10</v>
          </cell>
          <cell r="R441">
            <v>26</v>
          </cell>
          <cell r="S441">
            <v>6</v>
          </cell>
          <cell r="T441">
            <v>10</v>
          </cell>
          <cell r="U441">
            <v>10</v>
          </cell>
          <cell r="V441">
            <v>26</v>
          </cell>
          <cell r="W441">
            <v>3</v>
          </cell>
          <cell r="X441">
            <v>10</v>
          </cell>
          <cell r="Y441">
            <v>10</v>
          </cell>
          <cell r="Z441">
            <v>23</v>
          </cell>
          <cell r="AA441">
            <v>125</v>
          </cell>
          <cell r="AB441">
            <v>6</v>
          </cell>
          <cell r="AC441">
            <v>7</v>
          </cell>
          <cell r="AD441">
            <v>40</v>
          </cell>
          <cell r="AE441">
            <v>53</v>
          </cell>
          <cell r="AF441">
            <v>32</v>
          </cell>
          <cell r="AG441">
            <v>85</v>
          </cell>
          <cell r="AH441">
            <v>6</v>
          </cell>
          <cell r="AI441">
            <v>7</v>
          </cell>
          <cell r="AJ441">
            <v>40</v>
          </cell>
          <cell r="AK441">
            <v>53</v>
          </cell>
          <cell r="AL441">
            <v>30</v>
          </cell>
          <cell r="AM441">
            <v>83</v>
          </cell>
          <cell r="AN441">
            <v>9</v>
          </cell>
          <cell r="AO441">
            <v>9</v>
          </cell>
          <cell r="AP441">
            <v>39</v>
          </cell>
          <cell r="AQ441">
            <v>57</v>
          </cell>
          <cell r="AR441">
            <v>32</v>
          </cell>
          <cell r="AS441">
            <v>89</v>
          </cell>
          <cell r="AT441">
            <v>7</v>
          </cell>
          <cell r="AU441">
            <v>7</v>
          </cell>
          <cell r="AV441">
            <v>38</v>
          </cell>
          <cell r="AW441">
            <v>52</v>
          </cell>
          <cell r="AX441">
            <v>32</v>
          </cell>
          <cell r="AY441">
            <v>84</v>
          </cell>
          <cell r="AZ441">
            <v>8</v>
          </cell>
          <cell r="BA441">
            <v>8</v>
          </cell>
          <cell r="BB441">
            <v>35</v>
          </cell>
          <cell r="BC441">
            <v>51</v>
          </cell>
          <cell r="BD441">
            <v>32</v>
          </cell>
          <cell r="BE441">
            <v>83</v>
          </cell>
          <cell r="BF441">
            <v>424</v>
          </cell>
          <cell r="BG441">
            <v>94</v>
          </cell>
          <cell r="BH441">
            <v>643</v>
          </cell>
          <cell r="BI441">
            <v>85.733333333333334</v>
          </cell>
          <cell r="BK441" t="str">
            <v>A++</v>
          </cell>
          <cell r="BL441" t="str">
            <v>C</v>
          </cell>
          <cell r="BM441" t="str">
            <v>E+</v>
          </cell>
          <cell r="BN441" t="str">
            <v>B+</v>
          </cell>
          <cell r="BO441" t="str">
            <v>B+</v>
          </cell>
          <cell r="BP441" t="str">
            <v>A++</v>
          </cell>
          <cell r="BQ441" t="str">
            <v>A++</v>
          </cell>
          <cell r="BR441" t="str">
            <v>A++</v>
          </cell>
          <cell r="BS441" t="str">
            <v>A++</v>
          </cell>
          <cell r="BT441" t="str">
            <v>A++</v>
          </cell>
          <cell r="BU441" t="str">
            <v>A++</v>
          </cell>
          <cell r="BW441">
            <v>2</v>
          </cell>
          <cell r="BX441">
            <v>4</v>
          </cell>
          <cell r="BY441">
            <v>4</v>
          </cell>
          <cell r="BZ441">
            <v>2</v>
          </cell>
          <cell r="CA441">
            <v>2</v>
          </cell>
          <cell r="CB441">
            <v>1</v>
          </cell>
          <cell r="CC441">
            <v>1</v>
          </cell>
          <cell r="CD441">
            <v>1.5</v>
          </cell>
          <cell r="CE441">
            <v>1</v>
          </cell>
          <cell r="CF441">
            <v>1.5</v>
          </cell>
          <cell r="CG441">
            <v>0.5</v>
          </cell>
          <cell r="CH441">
            <v>20.5</v>
          </cell>
          <cell r="CI441">
            <v>0</v>
          </cell>
          <cell r="CJ441" t="str">
            <v>Pass</v>
          </cell>
          <cell r="CK441">
            <v>7.95</v>
          </cell>
        </row>
        <row r="442">
          <cell r="B442" t="str">
            <v>PIET23CD032</v>
          </cell>
          <cell r="C442" t="str">
            <v>MS.MEGHAL SINGH</v>
          </cell>
          <cell r="D442" t="str">
            <v>23EPTCX036</v>
          </cell>
          <cell r="E442" t="str">
            <v>G-32</v>
          </cell>
          <cell r="F442"/>
          <cell r="G442">
            <v>2</v>
          </cell>
          <cell r="H442">
            <v>8</v>
          </cell>
          <cell r="I442">
            <v>10</v>
          </cell>
          <cell r="J442">
            <v>20</v>
          </cell>
          <cell r="K442">
            <v>3</v>
          </cell>
          <cell r="L442">
            <v>7</v>
          </cell>
          <cell r="M442">
            <v>10</v>
          </cell>
          <cell r="N442">
            <v>20</v>
          </cell>
          <cell r="O442">
            <v>5</v>
          </cell>
          <cell r="P442">
            <v>10</v>
          </cell>
          <cell r="Q442">
            <v>10</v>
          </cell>
          <cell r="R442">
            <v>25</v>
          </cell>
          <cell r="S442">
            <v>3</v>
          </cell>
          <cell r="T442">
            <v>8</v>
          </cell>
          <cell r="U442">
            <v>9</v>
          </cell>
          <cell r="V442">
            <v>20</v>
          </cell>
          <cell r="W442">
            <v>2</v>
          </cell>
          <cell r="X442">
            <v>9</v>
          </cell>
          <cell r="Y442">
            <v>10</v>
          </cell>
          <cell r="Z442">
            <v>21</v>
          </cell>
          <cell r="AA442">
            <v>106</v>
          </cell>
          <cell r="AB442">
            <v>9</v>
          </cell>
          <cell r="AC442">
            <v>9</v>
          </cell>
          <cell r="AD442">
            <v>39</v>
          </cell>
          <cell r="AE442">
            <v>57</v>
          </cell>
          <cell r="AF442">
            <v>26</v>
          </cell>
          <cell r="AG442">
            <v>83</v>
          </cell>
          <cell r="AH442">
            <v>8</v>
          </cell>
          <cell r="AI442">
            <v>7</v>
          </cell>
          <cell r="AJ442">
            <v>33</v>
          </cell>
          <cell r="AK442">
            <v>48</v>
          </cell>
          <cell r="AL442">
            <v>30</v>
          </cell>
          <cell r="AM442">
            <v>78</v>
          </cell>
          <cell r="AN442">
            <v>5</v>
          </cell>
          <cell r="AO442">
            <v>6</v>
          </cell>
          <cell r="AP442">
            <v>33</v>
          </cell>
          <cell r="AQ442">
            <v>44</v>
          </cell>
          <cell r="AR442">
            <v>26</v>
          </cell>
          <cell r="AS442">
            <v>70</v>
          </cell>
          <cell r="AT442">
            <v>5</v>
          </cell>
          <cell r="AU442">
            <v>8</v>
          </cell>
          <cell r="AV442">
            <v>39</v>
          </cell>
          <cell r="AW442">
            <v>52</v>
          </cell>
          <cell r="AX442">
            <v>30</v>
          </cell>
          <cell r="AY442">
            <v>82</v>
          </cell>
          <cell r="AZ442">
            <v>6</v>
          </cell>
          <cell r="BA442">
            <v>7</v>
          </cell>
          <cell r="BB442">
            <v>34</v>
          </cell>
          <cell r="BC442">
            <v>47</v>
          </cell>
          <cell r="BD442">
            <v>26</v>
          </cell>
          <cell r="BE442">
            <v>73</v>
          </cell>
          <cell r="BF442">
            <v>386</v>
          </cell>
          <cell r="BG442">
            <v>86</v>
          </cell>
          <cell r="BH442">
            <v>578</v>
          </cell>
          <cell r="BI442">
            <v>77.066666666666677</v>
          </cell>
          <cell r="BK442" t="str">
            <v>A++</v>
          </cell>
          <cell r="BL442" t="str">
            <v>F</v>
          </cell>
          <cell r="BM442" t="str">
            <v>E+</v>
          </cell>
          <cell r="BN442" t="str">
            <v>D+</v>
          </cell>
          <cell r="BO442" t="str">
            <v>D</v>
          </cell>
          <cell r="BP442" t="str">
            <v>A+</v>
          </cell>
          <cell r="BQ442" t="str">
            <v>A++</v>
          </cell>
          <cell r="BR442" t="str">
            <v>B+</v>
          </cell>
          <cell r="BS442" t="str">
            <v>A++</v>
          </cell>
          <cell r="BT442" t="str">
            <v>A</v>
          </cell>
          <cell r="BU442" t="str">
            <v>A++</v>
          </cell>
          <cell r="BW442">
            <v>2</v>
          </cell>
          <cell r="BX442">
            <v>4</v>
          </cell>
          <cell r="BY442">
            <v>4</v>
          </cell>
          <cell r="BZ442">
            <v>2</v>
          </cell>
          <cell r="CA442">
            <v>2</v>
          </cell>
          <cell r="CB442">
            <v>1</v>
          </cell>
          <cell r="CC442">
            <v>1</v>
          </cell>
          <cell r="CD442">
            <v>1.5</v>
          </cell>
          <cell r="CE442">
            <v>1</v>
          </cell>
          <cell r="CF442">
            <v>1.5</v>
          </cell>
          <cell r="CG442">
            <v>0.5</v>
          </cell>
          <cell r="CH442">
            <v>20.5</v>
          </cell>
          <cell r="CI442">
            <v>1</v>
          </cell>
          <cell r="CJ442" t="str">
            <v>Fail</v>
          </cell>
          <cell r="CK442">
            <v>5.94</v>
          </cell>
        </row>
        <row r="443">
          <cell r="B443" t="str">
            <v>PIET23CD037</v>
          </cell>
          <cell r="C443" t="str">
            <v>MUMUKSHA SHARMA</v>
          </cell>
          <cell r="D443" t="str">
            <v>23EPTCX037</v>
          </cell>
          <cell r="E443" t="str">
            <v>G-37</v>
          </cell>
          <cell r="F443"/>
          <cell r="G443">
            <v>6</v>
          </cell>
          <cell r="H443">
            <v>9</v>
          </cell>
          <cell r="I443">
            <v>10</v>
          </cell>
          <cell r="J443">
            <v>25</v>
          </cell>
          <cell r="K443">
            <v>7</v>
          </cell>
          <cell r="L443">
            <v>10</v>
          </cell>
          <cell r="M443">
            <v>10</v>
          </cell>
          <cell r="N443">
            <v>27</v>
          </cell>
          <cell r="O443">
            <v>7</v>
          </cell>
          <cell r="P443">
            <v>10</v>
          </cell>
          <cell r="Q443">
            <v>10</v>
          </cell>
          <cell r="R443">
            <v>27</v>
          </cell>
          <cell r="S443">
            <v>7</v>
          </cell>
          <cell r="T443">
            <v>10</v>
          </cell>
          <cell r="U443">
            <v>10</v>
          </cell>
          <cell r="V443">
            <v>27</v>
          </cell>
          <cell r="W443">
            <v>7</v>
          </cell>
          <cell r="X443">
            <v>10</v>
          </cell>
          <cell r="Y443">
            <v>10</v>
          </cell>
          <cell r="Z443">
            <v>27</v>
          </cell>
          <cell r="AA443">
            <v>133</v>
          </cell>
          <cell r="AB443">
            <v>9</v>
          </cell>
          <cell r="AC443">
            <v>9</v>
          </cell>
          <cell r="AD443">
            <v>40</v>
          </cell>
          <cell r="AE443">
            <v>58</v>
          </cell>
          <cell r="AF443">
            <v>37</v>
          </cell>
          <cell r="AG443">
            <v>95</v>
          </cell>
          <cell r="AH443">
            <v>7</v>
          </cell>
          <cell r="AI443">
            <v>8</v>
          </cell>
          <cell r="AJ443">
            <v>40</v>
          </cell>
          <cell r="AK443">
            <v>55</v>
          </cell>
          <cell r="AL443">
            <v>33</v>
          </cell>
          <cell r="AM443">
            <v>88</v>
          </cell>
          <cell r="AN443">
            <v>9</v>
          </cell>
          <cell r="AO443">
            <v>9</v>
          </cell>
          <cell r="AP443">
            <v>40</v>
          </cell>
          <cell r="AQ443">
            <v>58</v>
          </cell>
          <cell r="AR443">
            <v>35</v>
          </cell>
          <cell r="AS443">
            <v>93</v>
          </cell>
          <cell r="AT443">
            <v>9</v>
          </cell>
          <cell r="AU443">
            <v>7</v>
          </cell>
          <cell r="AV443">
            <v>36</v>
          </cell>
          <cell r="AW443">
            <v>52</v>
          </cell>
          <cell r="AX443">
            <v>30</v>
          </cell>
          <cell r="AY443">
            <v>82</v>
          </cell>
          <cell r="AZ443">
            <v>7</v>
          </cell>
          <cell r="BA443">
            <v>7</v>
          </cell>
          <cell r="BB443">
            <v>33</v>
          </cell>
          <cell r="BC443">
            <v>47</v>
          </cell>
          <cell r="BD443">
            <v>22</v>
          </cell>
          <cell r="BE443">
            <v>69</v>
          </cell>
          <cell r="BF443">
            <v>427</v>
          </cell>
          <cell r="BG443">
            <v>89</v>
          </cell>
          <cell r="BH443">
            <v>649</v>
          </cell>
          <cell r="BI443">
            <v>86.533333333333331</v>
          </cell>
          <cell r="BK443" t="str">
            <v>A++</v>
          </cell>
          <cell r="BL443" t="str">
            <v>B</v>
          </cell>
          <cell r="BM443" t="str">
            <v>B+</v>
          </cell>
          <cell r="BN443" t="str">
            <v>B+</v>
          </cell>
          <cell r="BO443" t="str">
            <v>B</v>
          </cell>
          <cell r="BP443" t="str">
            <v>A++</v>
          </cell>
          <cell r="BQ443" t="str">
            <v>A++</v>
          </cell>
          <cell r="BR443" t="str">
            <v>A++</v>
          </cell>
          <cell r="BS443" t="str">
            <v>A++</v>
          </cell>
          <cell r="BT443" t="str">
            <v>B+</v>
          </cell>
          <cell r="BU443" t="str">
            <v>A++</v>
          </cell>
          <cell r="BW443">
            <v>2</v>
          </cell>
          <cell r="BX443">
            <v>4</v>
          </cell>
          <cell r="BY443">
            <v>4</v>
          </cell>
          <cell r="BZ443">
            <v>2</v>
          </cell>
          <cell r="CA443">
            <v>2</v>
          </cell>
          <cell r="CB443">
            <v>1</v>
          </cell>
          <cell r="CC443">
            <v>1</v>
          </cell>
          <cell r="CD443">
            <v>1.5</v>
          </cell>
          <cell r="CE443">
            <v>1</v>
          </cell>
          <cell r="CF443">
            <v>1.5</v>
          </cell>
          <cell r="CG443">
            <v>0.5</v>
          </cell>
          <cell r="CH443">
            <v>20.5</v>
          </cell>
          <cell r="CI443">
            <v>0</v>
          </cell>
          <cell r="CJ443" t="str">
            <v>Pass</v>
          </cell>
          <cell r="CK443">
            <v>8.5399999999999991</v>
          </cell>
        </row>
        <row r="444">
          <cell r="B444" t="str">
            <v>PIET23CD038</v>
          </cell>
          <cell r="C444" t="str">
            <v>NAKUL SARAF</v>
          </cell>
          <cell r="D444" t="str">
            <v>23EPTCX038</v>
          </cell>
          <cell r="E444" t="str">
            <v>G-38</v>
          </cell>
          <cell r="F444"/>
          <cell r="G444">
            <v>9</v>
          </cell>
          <cell r="H444">
            <v>8</v>
          </cell>
          <cell r="I444">
            <v>10</v>
          </cell>
          <cell r="J444">
            <v>27</v>
          </cell>
          <cell r="K444">
            <v>8</v>
          </cell>
          <cell r="L444">
            <v>10</v>
          </cell>
          <cell r="M444">
            <v>10</v>
          </cell>
          <cell r="N444">
            <v>28</v>
          </cell>
          <cell r="O444">
            <v>7</v>
          </cell>
          <cell r="P444">
            <v>8</v>
          </cell>
          <cell r="Q444">
            <v>10</v>
          </cell>
          <cell r="R444">
            <v>25</v>
          </cell>
          <cell r="S444">
            <v>6</v>
          </cell>
          <cell r="T444">
            <v>10</v>
          </cell>
          <cell r="U444">
            <v>10</v>
          </cell>
          <cell r="V444">
            <v>26</v>
          </cell>
          <cell r="W444">
            <v>4</v>
          </cell>
          <cell r="X444">
            <v>10</v>
          </cell>
          <cell r="Y444">
            <v>10</v>
          </cell>
          <cell r="Z444">
            <v>24</v>
          </cell>
          <cell r="AA444">
            <v>130</v>
          </cell>
          <cell r="AB444">
            <v>10</v>
          </cell>
          <cell r="AC444">
            <v>10</v>
          </cell>
          <cell r="AD444">
            <v>40</v>
          </cell>
          <cell r="AE444">
            <v>60</v>
          </cell>
          <cell r="AF444">
            <v>37</v>
          </cell>
          <cell r="AG444">
            <v>97</v>
          </cell>
          <cell r="AH444">
            <v>8</v>
          </cell>
          <cell r="AI444">
            <v>9</v>
          </cell>
          <cell r="AJ444">
            <v>40</v>
          </cell>
          <cell r="AK444">
            <v>57</v>
          </cell>
          <cell r="AL444">
            <v>31</v>
          </cell>
          <cell r="AM444">
            <v>88</v>
          </cell>
          <cell r="AN444">
            <v>9</v>
          </cell>
          <cell r="AO444">
            <v>9</v>
          </cell>
          <cell r="AP444">
            <v>40</v>
          </cell>
          <cell r="AQ444">
            <v>58</v>
          </cell>
          <cell r="AR444">
            <v>34</v>
          </cell>
          <cell r="AS444">
            <v>92</v>
          </cell>
          <cell r="AT444">
            <v>8</v>
          </cell>
          <cell r="AU444">
            <v>7</v>
          </cell>
          <cell r="AV444">
            <v>40</v>
          </cell>
          <cell r="AW444">
            <v>55</v>
          </cell>
          <cell r="AX444">
            <v>33</v>
          </cell>
          <cell r="AY444">
            <v>88</v>
          </cell>
          <cell r="AZ444">
            <v>9</v>
          </cell>
          <cell r="BA444">
            <v>7</v>
          </cell>
          <cell r="BB444">
            <v>39</v>
          </cell>
          <cell r="BC444">
            <v>55</v>
          </cell>
          <cell r="BD444">
            <v>27</v>
          </cell>
          <cell r="BE444">
            <v>82</v>
          </cell>
          <cell r="BF444">
            <v>447</v>
          </cell>
          <cell r="BG444">
            <v>92</v>
          </cell>
          <cell r="BH444">
            <v>669</v>
          </cell>
          <cell r="BI444">
            <v>89.2</v>
          </cell>
          <cell r="BK444" t="str">
            <v>B</v>
          </cell>
          <cell r="BL444" t="str">
            <v>F</v>
          </cell>
          <cell r="BM444" t="str">
            <v>A+</v>
          </cell>
          <cell r="BN444" t="str">
            <v>A</v>
          </cell>
          <cell r="BO444" t="str">
            <v>A</v>
          </cell>
          <cell r="BP444" t="str">
            <v>A++</v>
          </cell>
          <cell r="BQ444" t="str">
            <v>A++</v>
          </cell>
          <cell r="BR444" t="str">
            <v>A++</v>
          </cell>
          <cell r="BS444" t="str">
            <v>A++</v>
          </cell>
          <cell r="BT444" t="str">
            <v>A++</v>
          </cell>
          <cell r="BU444" t="str">
            <v>A++</v>
          </cell>
          <cell r="BW444">
            <v>2</v>
          </cell>
          <cell r="BX444">
            <v>4</v>
          </cell>
          <cell r="BY444">
            <v>4</v>
          </cell>
          <cell r="BZ444">
            <v>2</v>
          </cell>
          <cell r="CA444">
            <v>2</v>
          </cell>
          <cell r="CB444">
            <v>1</v>
          </cell>
          <cell r="CC444">
            <v>1</v>
          </cell>
          <cell r="CD444">
            <v>1.5</v>
          </cell>
          <cell r="CE444">
            <v>1</v>
          </cell>
          <cell r="CF444">
            <v>1.5</v>
          </cell>
          <cell r="CG444">
            <v>0.5</v>
          </cell>
          <cell r="CH444">
            <v>20.5</v>
          </cell>
          <cell r="CI444">
            <v>1</v>
          </cell>
          <cell r="CJ444" t="str">
            <v>Fail</v>
          </cell>
          <cell r="CK444">
            <v>7.3170731707317076</v>
          </cell>
        </row>
        <row r="445">
          <cell r="B445" t="str">
            <v>PIET23CD039</v>
          </cell>
          <cell r="C445" t="str">
            <v>NARESH SUTHAR</v>
          </cell>
          <cell r="D445" t="str">
            <v>23EPTCX039</v>
          </cell>
          <cell r="E445" t="str">
            <v>G-39</v>
          </cell>
          <cell r="F445"/>
          <cell r="G445">
            <v>4</v>
          </cell>
          <cell r="H445">
            <v>9</v>
          </cell>
          <cell r="I445">
            <v>10</v>
          </cell>
          <cell r="J445">
            <v>23</v>
          </cell>
          <cell r="K445">
            <v>4</v>
          </cell>
          <cell r="L445">
            <v>7</v>
          </cell>
          <cell r="M445">
            <v>10</v>
          </cell>
          <cell r="N445">
            <v>21</v>
          </cell>
          <cell r="O445" t="str">
            <v>N</v>
          </cell>
          <cell r="P445">
            <v>10</v>
          </cell>
          <cell r="Q445">
            <v>10</v>
          </cell>
          <cell r="R445">
            <v>20</v>
          </cell>
          <cell r="S445">
            <v>5</v>
          </cell>
          <cell r="T445">
            <v>10</v>
          </cell>
          <cell r="U445">
            <v>10</v>
          </cell>
          <cell r="V445">
            <v>25</v>
          </cell>
          <cell r="W445">
            <v>3</v>
          </cell>
          <cell r="X445">
            <v>8</v>
          </cell>
          <cell r="Y445">
            <v>10</v>
          </cell>
          <cell r="Z445">
            <v>21</v>
          </cell>
          <cell r="AA445">
            <v>110</v>
          </cell>
          <cell r="AB445">
            <v>6</v>
          </cell>
          <cell r="AC445">
            <v>6</v>
          </cell>
          <cell r="AD445">
            <v>40</v>
          </cell>
          <cell r="AE445">
            <v>52</v>
          </cell>
          <cell r="AF445">
            <v>25</v>
          </cell>
          <cell r="AG445">
            <v>77</v>
          </cell>
          <cell r="AH445">
            <v>7</v>
          </cell>
          <cell r="AI445">
            <v>8</v>
          </cell>
          <cell r="AJ445">
            <v>40</v>
          </cell>
          <cell r="AK445">
            <v>55</v>
          </cell>
          <cell r="AL445">
            <v>29</v>
          </cell>
          <cell r="AM445">
            <v>84</v>
          </cell>
          <cell r="AN445">
            <v>8</v>
          </cell>
          <cell r="AO445">
            <v>8</v>
          </cell>
          <cell r="AP445">
            <v>39</v>
          </cell>
          <cell r="AQ445">
            <v>55</v>
          </cell>
          <cell r="AR445">
            <v>33</v>
          </cell>
          <cell r="AS445">
            <v>88</v>
          </cell>
          <cell r="AT445">
            <v>6</v>
          </cell>
          <cell r="AU445">
            <v>6</v>
          </cell>
          <cell r="AV445">
            <v>40</v>
          </cell>
          <cell r="AW445">
            <v>52</v>
          </cell>
          <cell r="AX445">
            <v>31</v>
          </cell>
          <cell r="AY445">
            <v>83</v>
          </cell>
          <cell r="AZ445">
            <v>6</v>
          </cell>
          <cell r="BA445">
            <v>6</v>
          </cell>
          <cell r="BB445">
            <v>35</v>
          </cell>
          <cell r="BC445">
            <v>47</v>
          </cell>
          <cell r="BD445">
            <v>25</v>
          </cell>
          <cell r="BE445">
            <v>72</v>
          </cell>
          <cell r="BF445">
            <v>404</v>
          </cell>
          <cell r="BG445">
            <v>87</v>
          </cell>
          <cell r="BH445">
            <v>601</v>
          </cell>
          <cell r="BI445">
            <v>80.13333333333334</v>
          </cell>
          <cell r="BK445" t="str">
            <v>C+</v>
          </cell>
          <cell r="BL445" t="str">
            <v>D</v>
          </cell>
          <cell r="BM445" t="str">
            <v>E</v>
          </cell>
          <cell r="BN445" t="str">
            <v>C</v>
          </cell>
          <cell r="BO445" t="str">
            <v>C</v>
          </cell>
          <cell r="BP445" t="str">
            <v>A++</v>
          </cell>
          <cell r="BQ445" t="str">
            <v>A+</v>
          </cell>
          <cell r="BR445" t="str">
            <v>A++</v>
          </cell>
          <cell r="BS445" t="str">
            <v>A++</v>
          </cell>
          <cell r="BT445" t="str">
            <v>A</v>
          </cell>
          <cell r="BU445" t="str">
            <v>A++</v>
          </cell>
          <cell r="BW445">
            <v>2</v>
          </cell>
          <cell r="BX445">
            <v>4</v>
          </cell>
          <cell r="BY445">
            <v>4</v>
          </cell>
          <cell r="BZ445">
            <v>2</v>
          </cell>
          <cell r="CA445">
            <v>2</v>
          </cell>
          <cell r="CB445">
            <v>1</v>
          </cell>
          <cell r="CC445">
            <v>1</v>
          </cell>
          <cell r="CD445">
            <v>1.5</v>
          </cell>
          <cell r="CE445">
            <v>1</v>
          </cell>
          <cell r="CF445">
            <v>1.5</v>
          </cell>
          <cell r="CG445">
            <v>0.5</v>
          </cell>
          <cell r="CH445">
            <v>20.5</v>
          </cell>
          <cell r="CI445">
            <v>0</v>
          </cell>
          <cell r="CJ445" t="str">
            <v>Pass</v>
          </cell>
          <cell r="CK445">
            <v>6.82</v>
          </cell>
        </row>
        <row r="446">
          <cell r="B446" t="str">
            <v>PIET23CD040</v>
          </cell>
          <cell r="C446" t="str">
            <v>NIHAL SHARMA</v>
          </cell>
          <cell r="D446" t="str">
            <v>23EPTCX040</v>
          </cell>
          <cell r="E446" t="str">
            <v>G-40</v>
          </cell>
          <cell r="F446"/>
          <cell r="G446">
            <v>4</v>
          </cell>
          <cell r="H446">
            <v>7</v>
          </cell>
          <cell r="I446">
            <v>10</v>
          </cell>
          <cell r="J446">
            <v>21</v>
          </cell>
          <cell r="K446">
            <v>6</v>
          </cell>
          <cell r="L446">
            <v>10</v>
          </cell>
          <cell r="M446">
            <v>10</v>
          </cell>
          <cell r="N446">
            <v>26</v>
          </cell>
          <cell r="O446">
            <v>7</v>
          </cell>
          <cell r="P446">
            <v>9</v>
          </cell>
          <cell r="Q446">
            <v>10</v>
          </cell>
          <cell r="R446">
            <v>26</v>
          </cell>
          <cell r="S446">
            <v>6</v>
          </cell>
          <cell r="T446">
            <v>7</v>
          </cell>
          <cell r="U446">
            <v>10</v>
          </cell>
          <cell r="V446">
            <v>23</v>
          </cell>
          <cell r="W446">
            <v>3</v>
          </cell>
          <cell r="X446">
            <v>10</v>
          </cell>
          <cell r="Y446">
            <v>10</v>
          </cell>
          <cell r="Z446">
            <v>23</v>
          </cell>
          <cell r="AA446">
            <v>119</v>
          </cell>
          <cell r="AB446">
            <v>7</v>
          </cell>
          <cell r="AC446">
            <v>7</v>
          </cell>
          <cell r="AD446">
            <v>40</v>
          </cell>
          <cell r="AE446">
            <v>54</v>
          </cell>
          <cell r="AF446">
            <v>34</v>
          </cell>
          <cell r="AG446">
            <v>88</v>
          </cell>
          <cell r="AH446">
            <v>8</v>
          </cell>
          <cell r="AI446">
            <v>7</v>
          </cell>
          <cell r="AJ446">
            <v>40</v>
          </cell>
          <cell r="AK446">
            <v>55</v>
          </cell>
          <cell r="AL446">
            <v>34</v>
          </cell>
          <cell r="AM446">
            <v>89</v>
          </cell>
          <cell r="AN446">
            <v>9</v>
          </cell>
          <cell r="AO446">
            <v>10</v>
          </cell>
          <cell r="AP446">
            <v>38</v>
          </cell>
          <cell r="AQ446">
            <v>57</v>
          </cell>
          <cell r="AR446">
            <v>30</v>
          </cell>
          <cell r="AS446">
            <v>87</v>
          </cell>
          <cell r="AT446">
            <v>8</v>
          </cell>
          <cell r="AU446">
            <v>6</v>
          </cell>
          <cell r="AV446">
            <v>40</v>
          </cell>
          <cell r="AW446">
            <v>54</v>
          </cell>
          <cell r="AX446">
            <v>25</v>
          </cell>
          <cell r="AY446">
            <v>79</v>
          </cell>
          <cell r="AZ446">
            <v>10</v>
          </cell>
          <cell r="BA446">
            <v>8</v>
          </cell>
          <cell r="BB446">
            <v>39</v>
          </cell>
          <cell r="BC446">
            <v>57</v>
          </cell>
          <cell r="BD446">
            <v>29</v>
          </cell>
          <cell r="BE446">
            <v>86</v>
          </cell>
          <cell r="BF446">
            <v>429</v>
          </cell>
          <cell r="BG446">
            <v>87</v>
          </cell>
          <cell r="BH446">
            <v>635</v>
          </cell>
          <cell r="BI446">
            <v>84.666666666666671</v>
          </cell>
          <cell r="BK446" t="str">
            <v>C</v>
          </cell>
          <cell r="BL446" t="str">
            <v>F</v>
          </cell>
          <cell r="BM446" t="str">
            <v>C</v>
          </cell>
          <cell r="BN446" t="str">
            <v>C</v>
          </cell>
          <cell r="BO446" t="str">
            <v>E+</v>
          </cell>
          <cell r="BP446" t="str">
            <v>A++</v>
          </cell>
          <cell r="BQ446" t="str">
            <v>A++</v>
          </cell>
          <cell r="BR446" t="str">
            <v>A++</v>
          </cell>
          <cell r="BS446" t="str">
            <v>A+</v>
          </cell>
          <cell r="BT446" t="str">
            <v>A++</v>
          </cell>
          <cell r="BU446" t="str">
            <v>A++</v>
          </cell>
          <cell r="BW446">
            <v>2</v>
          </cell>
          <cell r="BX446">
            <v>4</v>
          </cell>
          <cell r="BY446">
            <v>4</v>
          </cell>
          <cell r="BZ446">
            <v>2</v>
          </cell>
          <cell r="CA446">
            <v>2</v>
          </cell>
          <cell r="CB446">
            <v>1</v>
          </cell>
          <cell r="CC446">
            <v>1</v>
          </cell>
          <cell r="CD446">
            <v>1.5</v>
          </cell>
          <cell r="CE446">
            <v>1</v>
          </cell>
          <cell r="CF446">
            <v>1.5</v>
          </cell>
          <cell r="CG446">
            <v>0.5</v>
          </cell>
          <cell r="CH446">
            <v>20.5</v>
          </cell>
          <cell r="CI446">
            <v>1</v>
          </cell>
          <cell r="CJ446" t="str">
            <v>Fail</v>
          </cell>
          <cell r="CK446">
            <v>6.1463414634146343</v>
          </cell>
        </row>
        <row r="447">
          <cell r="B447" t="str">
            <v>PIET23CD041</v>
          </cell>
          <cell r="C447" t="str">
            <v>NILESH KUMAR</v>
          </cell>
          <cell r="D447" t="str">
            <v>23EPTCX041</v>
          </cell>
          <cell r="E447" t="str">
            <v>G-41</v>
          </cell>
          <cell r="F447"/>
          <cell r="G447">
            <v>7</v>
          </cell>
          <cell r="H447">
            <v>10</v>
          </cell>
          <cell r="I447">
            <v>10</v>
          </cell>
          <cell r="J447">
            <v>27</v>
          </cell>
          <cell r="K447">
            <v>5</v>
          </cell>
          <cell r="L447">
            <v>10</v>
          </cell>
          <cell r="M447">
            <v>10</v>
          </cell>
          <cell r="N447">
            <v>25</v>
          </cell>
          <cell r="O447" t="str">
            <v>N</v>
          </cell>
          <cell r="P447">
            <v>10</v>
          </cell>
          <cell r="Q447">
            <v>10</v>
          </cell>
          <cell r="R447">
            <v>20</v>
          </cell>
          <cell r="S447">
            <v>5</v>
          </cell>
          <cell r="T447">
            <v>10</v>
          </cell>
          <cell r="U447">
            <v>10</v>
          </cell>
          <cell r="V447">
            <v>25</v>
          </cell>
          <cell r="W447">
            <v>2</v>
          </cell>
          <cell r="X447">
            <v>10</v>
          </cell>
          <cell r="Y447">
            <v>10</v>
          </cell>
          <cell r="Z447">
            <v>22</v>
          </cell>
          <cell r="AA447">
            <v>119</v>
          </cell>
          <cell r="AB447">
            <v>7</v>
          </cell>
          <cell r="AC447">
            <v>7</v>
          </cell>
          <cell r="AD447">
            <v>40</v>
          </cell>
          <cell r="AE447">
            <v>54</v>
          </cell>
          <cell r="AF447">
            <v>35</v>
          </cell>
          <cell r="AG447">
            <v>89</v>
          </cell>
          <cell r="AH447">
            <v>7</v>
          </cell>
          <cell r="AI447">
            <v>7</v>
          </cell>
          <cell r="AJ447">
            <v>40</v>
          </cell>
          <cell r="AK447">
            <v>54</v>
          </cell>
          <cell r="AL447">
            <v>33</v>
          </cell>
          <cell r="AM447">
            <v>87</v>
          </cell>
          <cell r="AN447">
            <v>8</v>
          </cell>
          <cell r="AO447">
            <v>8</v>
          </cell>
          <cell r="AP447">
            <v>39</v>
          </cell>
          <cell r="AQ447">
            <v>55</v>
          </cell>
          <cell r="AR447">
            <v>33</v>
          </cell>
          <cell r="AS447">
            <v>88</v>
          </cell>
          <cell r="AT447">
            <v>9</v>
          </cell>
          <cell r="AU447">
            <v>8</v>
          </cell>
          <cell r="AV447">
            <v>40</v>
          </cell>
          <cell r="AW447">
            <v>57</v>
          </cell>
          <cell r="AX447">
            <v>37</v>
          </cell>
          <cell r="AY447">
            <v>94</v>
          </cell>
          <cell r="AZ447">
            <v>7</v>
          </cell>
          <cell r="BA447">
            <v>7</v>
          </cell>
          <cell r="BB447">
            <v>39</v>
          </cell>
          <cell r="BC447">
            <v>53</v>
          </cell>
          <cell r="BD447">
            <v>27</v>
          </cell>
          <cell r="BE447">
            <v>80</v>
          </cell>
          <cell r="BF447">
            <v>438</v>
          </cell>
          <cell r="BG447">
            <v>93</v>
          </cell>
          <cell r="BH447">
            <v>650</v>
          </cell>
          <cell r="BI447">
            <v>86.666666666666671</v>
          </cell>
          <cell r="BK447" t="str">
            <v>D+</v>
          </cell>
          <cell r="BL447" t="str">
            <v>A+</v>
          </cell>
          <cell r="BM447" t="str">
            <v>D+</v>
          </cell>
          <cell r="BN447" t="str">
            <v>B</v>
          </cell>
          <cell r="BO447" t="str">
            <v>C+</v>
          </cell>
          <cell r="BP447" t="str">
            <v>A++</v>
          </cell>
          <cell r="BQ447" t="str">
            <v>A++</v>
          </cell>
          <cell r="BR447" t="str">
            <v>A++</v>
          </cell>
          <cell r="BS447" t="str">
            <v>A++</v>
          </cell>
          <cell r="BT447" t="str">
            <v>A+</v>
          </cell>
          <cell r="BU447" t="str">
            <v>A++</v>
          </cell>
          <cell r="BW447">
            <v>2</v>
          </cell>
          <cell r="BX447">
            <v>4</v>
          </cell>
          <cell r="BY447">
            <v>4</v>
          </cell>
          <cell r="BZ447">
            <v>2</v>
          </cell>
          <cell r="CA447">
            <v>2</v>
          </cell>
          <cell r="CB447">
            <v>1</v>
          </cell>
          <cell r="CC447">
            <v>1</v>
          </cell>
          <cell r="CD447">
            <v>1.5</v>
          </cell>
          <cell r="CE447">
            <v>1</v>
          </cell>
          <cell r="CF447">
            <v>1.5</v>
          </cell>
          <cell r="CG447">
            <v>0.5</v>
          </cell>
          <cell r="CH447">
            <v>20.5</v>
          </cell>
          <cell r="CI447">
            <v>0</v>
          </cell>
          <cell r="CJ447" t="str">
            <v>Pass</v>
          </cell>
          <cell r="CK447">
            <v>8.02</v>
          </cell>
        </row>
        <row r="448">
          <cell r="B448" t="str">
            <v>PIET23CD042</v>
          </cell>
          <cell r="C448" t="str">
            <v>PRATYUSHA MISHRA</v>
          </cell>
          <cell r="D448" t="str">
            <v>23EPTCX042</v>
          </cell>
          <cell r="E448" t="str">
            <v>G-42</v>
          </cell>
          <cell r="F448"/>
          <cell r="G448">
            <v>6</v>
          </cell>
          <cell r="H448">
            <v>10</v>
          </cell>
          <cell r="I448">
            <v>10</v>
          </cell>
          <cell r="J448">
            <v>26</v>
          </cell>
          <cell r="K448">
            <v>7</v>
          </cell>
          <cell r="L448">
            <v>10</v>
          </cell>
          <cell r="M448">
            <v>10</v>
          </cell>
          <cell r="N448">
            <v>27</v>
          </cell>
          <cell r="O448">
            <v>8</v>
          </cell>
          <cell r="P448">
            <v>10</v>
          </cell>
          <cell r="Q448">
            <v>10</v>
          </cell>
          <cell r="R448">
            <v>28</v>
          </cell>
          <cell r="S448">
            <v>5</v>
          </cell>
          <cell r="T448">
            <v>10</v>
          </cell>
          <cell r="U448">
            <v>10</v>
          </cell>
          <cell r="V448">
            <v>25</v>
          </cell>
          <cell r="W448">
            <v>5</v>
          </cell>
          <cell r="X448">
            <v>10</v>
          </cell>
          <cell r="Y448">
            <v>10</v>
          </cell>
          <cell r="Z448">
            <v>25</v>
          </cell>
          <cell r="AA448">
            <v>131</v>
          </cell>
          <cell r="AB448">
            <v>9</v>
          </cell>
          <cell r="AC448">
            <v>9</v>
          </cell>
          <cell r="AD448">
            <v>40</v>
          </cell>
          <cell r="AE448">
            <v>58</v>
          </cell>
          <cell r="AF448">
            <v>38</v>
          </cell>
          <cell r="AG448">
            <v>96</v>
          </cell>
          <cell r="AH448">
            <v>8</v>
          </cell>
          <cell r="AI448">
            <v>9</v>
          </cell>
          <cell r="AJ448">
            <v>32</v>
          </cell>
          <cell r="AK448">
            <v>49</v>
          </cell>
          <cell r="AL448">
            <v>33</v>
          </cell>
          <cell r="AM448">
            <v>82</v>
          </cell>
          <cell r="AN448">
            <v>8</v>
          </cell>
          <cell r="AO448">
            <v>8</v>
          </cell>
          <cell r="AP448">
            <v>38</v>
          </cell>
          <cell r="AQ448">
            <v>54</v>
          </cell>
          <cell r="AR448">
            <v>31</v>
          </cell>
          <cell r="AS448">
            <v>85</v>
          </cell>
          <cell r="AT448">
            <v>10</v>
          </cell>
          <cell r="AU448">
            <v>9</v>
          </cell>
          <cell r="AV448">
            <v>40</v>
          </cell>
          <cell r="AW448">
            <v>59</v>
          </cell>
          <cell r="AX448">
            <v>36</v>
          </cell>
          <cell r="AY448">
            <v>95</v>
          </cell>
          <cell r="AZ448">
            <v>7</v>
          </cell>
          <cell r="BA448">
            <v>6</v>
          </cell>
          <cell r="BB448">
            <v>27</v>
          </cell>
          <cell r="BC448">
            <v>40</v>
          </cell>
          <cell r="BD448">
            <v>27</v>
          </cell>
          <cell r="BE448">
            <v>67</v>
          </cell>
          <cell r="BF448">
            <v>425</v>
          </cell>
          <cell r="BG448">
            <v>94</v>
          </cell>
          <cell r="BH448">
            <v>650</v>
          </cell>
          <cell r="BI448">
            <v>86.666666666666671</v>
          </cell>
          <cell r="BK448" t="str">
            <v>A++</v>
          </cell>
          <cell r="BL448" t="str">
            <v>C</v>
          </cell>
          <cell r="BM448" t="str">
            <v>C+</v>
          </cell>
          <cell r="BN448" t="str">
            <v>A++</v>
          </cell>
          <cell r="BO448" t="str">
            <v>A</v>
          </cell>
          <cell r="BP448" t="str">
            <v>A++</v>
          </cell>
          <cell r="BQ448" t="str">
            <v>A++</v>
          </cell>
          <cell r="BR448" t="str">
            <v>A++</v>
          </cell>
          <cell r="BS448" t="str">
            <v>A++</v>
          </cell>
          <cell r="BT448" t="str">
            <v>B+</v>
          </cell>
          <cell r="BU448" t="str">
            <v>A++</v>
          </cell>
          <cell r="BW448">
            <v>2</v>
          </cell>
          <cell r="BX448">
            <v>4</v>
          </cell>
          <cell r="BY448">
            <v>4</v>
          </cell>
          <cell r="BZ448">
            <v>2</v>
          </cell>
          <cell r="CA448">
            <v>2</v>
          </cell>
          <cell r="CB448">
            <v>1</v>
          </cell>
          <cell r="CC448">
            <v>1</v>
          </cell>
          <cell r="CD448">
            <v>1.5</v>
          </cell>
          <cell r="CE448">
            <v>1</v>
          </cell>
          <cell r="CF448">
            <v>1.5</v>
          </cell>
          <cell r="CG448">
            <v>0.5</v>
          </cell>
          <cell r="CH448">
            <v>20.5</v>
          </cell>
          <cell r="CI448">
            <v>0</v>
          </cell>
          <cell r="CJ448" t="str">
            <v>Pass</v>
          </cell>
          <cell r="CK448">
            <v>8.44</v>
          </cell>
        </row>
        <row r="449">
          <cell r="B449" t="str">
            <v>PIET23CD043</v>
          </cell>
          <cell r="C449" t="str">
            <v>PREETI SHEKHAWAT</v>
          </cell>
          <cell r="D449" t="str">
            <v>23EPTCX043</v>
          </cell>
          <cell r="E449" t="str">
            <v>G-43</v>
          </cell>
          <cell r="F449"/>
          <cell r="G449">
            <v>3</v>
          </cell>
          <cell r="H449">
            <v>10</v>
          </cell>
          <cell r="I449">
            <v>10</v>
          </cell>
          <cell r="J449">
            <v>23</v>
          </cell>
          <cell r="K449">
            <v>8</v>
          </cell>
          <cell r="L449">
            <v>8</v>
          </cell>
          <cell r="M449">
            <v>10</v>
          </cell>
          <cell r="N449">
            <v>26</v>
          </cell>
          <cell r="O449">
            <v>8</v>
          </cell>
          <cell r="P449">
            <v>10</v>
          </cell>
          <cell r="Q449">
            <v>10</v>
          </cell>
          <cell r="R449">
            <v>28</v>
          </cell>
          <cell r="S449">
            <v>7</v>
          </cell>
          <cell r="T449">
            <v>9</v>
          </cell>
          <cell r="U449">
            <v>10</v>
          </cell>
          <cell r="V449">
            <v>26</v>
          </cell>
          <cell r="W449">
            <v>5</v>
          </cell>
          <cell r="X449">
            <v>10</v>
          </cell>
          <cell r="Y449">
            <v>10</v>
          </cell>
          <cell r="Z449">
            <v>25</v>
          </cell>
          <cell r="AA449">
            <v>128</v>
          </cell>
          <cell r="AB449">
            <v>10</v>
          </cell>
          <cell r="AC449">
            <v>9</v>
          </cell>
          <cell r="AD449">
            <v>40</v>
          </cell>
          <cell r="AE449">
            <v>59</v>
          </cell>
          <cell r="AF449">
            <v>34</v>
          </cell>
          <cell r="AG449">
            <v>93</v>
          </cell>
          <cell r="AH449">
            <v>9</v>
          </cell>
          <cell r="AI449">
            <v>8</v>
          </cell>
          <cell r="AJ449">
            <v>40</v>
          </cell>
          <cell r="AK449">
            <v>57</v>
          </cell>
          <cell r="AL449">
            <v>36</v>
          </cell>
          <cell r="AM449">
            <v>93</v>
          </cell>
          <cell r="AN449">
            <v>9</v>
          </cell>
          <cell r="AO449">
            <v>9</v>
          </cell>
          <cell r="AP449">
            <v>40</v>
          </cell>
          <cell r="AQ449">
            <v>58</v>
          </cell>
          <cell r="AR449">
            <v>35</v>
          </cell>
          <cell r="AS449">
            <v>93</v>
          </cell>
          <cell r="AT449">
            <v>10</v>
          </cell>
          <cell r="AU449">
            <v>8</v>
          </cell>
          <cell r="AV449">
            <v>40</v>
          </cell>
          <cell r="AW449">
            <v>58</v>
          </cell>
          <cell r="AX449">
            <v>39</v>
          </cell>
          <cell r="AY449">
            <v>97</v>
          </cell>
          <cell r="AZ449">
            <v>9</v>
          </cell>
          <cell r="BA449">
            <v>10</v>
          </cell>
          <cell r="BB449">
            <v>40</v>
          </cell>
          <cell r="BC449">
            <v>59</v>
          </cell>
          <cell r="BD449">
            <v>36</v>
          </cell>
          <cell r="BE449">
            <v>95</v>
          </cell>
          <cell r="BF449">
            <v>471</v>
          </cell>
          <cell r="BG449">
            <v>100</v>
          </cell>
          <cell r="BH449">
            <v>699</v>
          </cell>
          <cell r="BI449">
            <v>93.2</v>
          </cell>
          <cell r="BK449" t="str">
            <v>A++</v>
          </cell>
          <cell r="BL449" t="str">
            <v>D+</v>
          </cell>
          <cell r="BM449" t="str">
            <v>B</v>
          </cell>
          <cell r="BN449" t="str">
            <v>A+</v>
          </cell>
          <cell r="BO449" t="str">
            <v>B</v>
          </cell>
          <cell r="BP449" t="str">
            <v>A++</v>
          </cell>
          <cell r="BQ449" t="str">
            <v>A++</v>
          </cell>
          <cell r="BR449" t="str">
            <v>A++</v>
          </cell>
          <cell r="BS449" t="str">
            <v>A++</v>
          </cell>
          <cell r="BT449" t="str">
            <v>A++</v>
          </cell>
          <cell r="BU449" t="str">
            <v>A++</v>
          </cell>
          <cell r="BW449">
            <v>2</v>
          </cell>
          <cell r="BX449">
            <v>4</v>
          </cell>
          <cell r="BY449">
            <v>4</v>
          </cell>
          <cell r="BZ449">
            <v>2</v>
          </cell>
          <cell r="CA449">
            <v>2</v>
          </cell>
          <cell r="CB449">
            <v>1</v>
          </cell>
          <cell r="CC449">
            <v>1</v>
          </cell>
          <cell r="CD449">
            <v>1.5</v>
          </cell>
          <cell r="CE449">
            <v>1</v>
          </cell>
          <cell r="CF449">
            <v>1.5</v>
          </cell>
          <cell r="CG449">
            <v>0.5</v>
          </cell>
          <cell r="CH449">
            <v>20.5</v>
          </cell>
          <cell r="CI449">
            <v>0</v>
          </cell>
          <cell r="CJ449" t="str">
            <v>Pass</v>
          </cell>
          <cell r="CK449">
            <v>8.39</v>
          </cell>
        </row>
        <row r="450">
          <cell r="B450" t="str">
            <v>PIET23CD044</v>
          </cell>
          <cell r="C450" t="str">
            <v>PURUSHOTTAM KUMAR</v>
          </cell>
          <cell r="D450" t="str">
            <v>23EPTCX044</v>
          </cell>
          <cell r="E450" t="str">
            <v>G-44</v>
          </cell>
          <cell r="F450"/>
          <cell r="G450">
            <v>5</v>
          </cell>
          <cell r="H450" t="str">
            <v>A</v>
          </cell>
          <cell r="I450">
            <v>10</v>
          </cell>
          <cell r="J450">
            <v>15</v>
          </cell>
          <cell r="K450">
            <v>5</v>
          </cell>
          <cell r="L450" t="str">
            <v>N</v>
          </cell>
          <cell r="M450">
            <v>10</v>
          </cell>
          <cell r="N450">
            <v>15</v>
          </cell>
          <cell r="O450" t="str">
            <v>N</v>
          </cell>
          <cell r="P450">
            <v>7</v>
          </cell>
          <cell r="Q450">
            <v>8</v>
          </cell>
          <cell r="R450">
            <v>15</v>
          </cell>
          <cell r="S450">
            <v>5</v>
          </cell>
          <cell r="T450">
            <v>7</v>
          </cell>
          <cell r="U450">
            <v>10</v>
          </cell>
          <cell r="V450">
            <v>22</v>
          </cell>
          <cell r="W450">
            <v>1</v>
          </cell>
          <cell r="X450">
            <v>6</v>
          </cell>
          <cell r="Y450">
            <v>10</v>
          </cell>
          <cell r="Z450">
            <v>17</v>
          </cell>
          <cell r="AA450">
            <v>84</v>
          </cell>
          <cell r="AB450">
            <v>5</v>
          </cell>
          <cell r="AC450" t="str">
            <v>A</v>
          </cell>
          <cell r="AD450">
            <v>32</v>
          </cell>
          <cell r="AE450">
            <v>37</v>
          </cell>
          <cell r="AF450">
            <v>16</v>
          </cell>
          <cell r="AG450">
            <v>53</v>
          </cell>
          <cell r="AH450">
            <v>6</v>
          </cell>
          <cell r="AI450">
            <v>6</v>
          </cell>
          <cell r="AJ450">
            <v>33</v>
          </cell>
          <cell r="AK450">
            <v>45</v>
          </cell>
          <cell r="AL450">
            <v>31</v>
          </cell>
          <cell r="AM450">
            <v>76</v>
          </cell>
          <cell r="AN450">
            <v>9</v>
          </cell>
          <cell r="AO450" t="str">
            <v>A</v>
          </cell>
          <cell r="AP450">
            <v>34</v>
          </cell>
          <cell r="AQ450">
            <v>43</v>
          </cell>
          <cell r="AR450">
            <v>28</v>
          </cell>
          <cell r="AS450">
            <v>71</v>
          </cell>
          <cell r="AT450">
            <v>6</v>
          </cell>
          <cell r="AU450" t="str">
            <v>A</v>
          </cell>
          <cell r="AV450">
            <v>37</v>
          </cell>
          <cell r="AW450">
            <v>43</v>
          </cell>
          <cell r="AX450">
            <v>23</v>
          </cell>
          <cell r="AY450">
            <v>66</v>
          </cell>
          <cell r="AZ450">
            <v>5</v>
          </cell>
          <cell r="BA450" t="str">
            <v>A</v>
          </cell>
          <cell r="BB450">
            <v>9</v>
          </cell>
          <cell r="BC450">
            <v>14</v>
          </cell>
          <cell r="BD450">
            <v>9</v>
          </cell>
          <cell r="BE450">
            <v>23</v>
          </cell>
          <cell r="BF450">
            <v>289</v>
          </cell>
          <cell r="BG450">
            <v>64</v>
          </cell>
          <cell r="BH450">
            <v>437</v>
          </cell>
          <cell r="BI450">
            <v>58.266666666666666</v>
          </cell>
          <cell r="BK450" t="str">
            <v>B</v>
          </cell>
          <cell r="BL450" t="str">
            <v>F</v>
          </cell>
          <cell r="BM450" t="str">
            <v>F</v>
          </cell>
          <cell r="BN450" t="str">
            <v>F</v>
          </cell>
          <cell r="BO450" t="str">
            <v>F</v>
          </cell>
          <cell r="BP450" t="str">
            <v>A+</v>
          </cell>
          <cell r="BQ450" t="str">
            <v>D+</v>
          </cell>
          <cell r="BR450" t="str">
            <v>B+</v>
          </cell>
          <cell r="BS450" t="str">
            <v>B</v>
          </cell>
          <cell r="BT450" t="str">
            <v>F</v>
          </cell>
          <cell r="BU450" t="str">
            <v>B</v>
          </cell>
          <cell r="BW450">
            <v>2</v>
          </cell>
          <cell r="BX450">
            <v>4</v>
          </cell>
          <cell r="BY450">
            <v>4</v>
          </cell>
          <cell r="BZ450">
            <v>2</v>
          </cell>
          <cell r="CA450">
            <v>2</v>
          </cell>
          <cell r="CB450">
            <v>1</v>
          </cell>
          <cell r="CC450">
            <v>1</v>
          </cell>
          <cell r="CD450">
            <v>1.5</v>
          </cell>
          <cell r="CE450">
            <v>1</v>
          </cell>
          <cell r="CF450">
            <v>1.5</v>
          </cell>
          <cell r="CG450">
            <v>0.5</v>
          </cell>
          <cell r="CH450">
            <v>20.5</v>
          </cell>
          <cell r="CI450">
            <v>5</v>
          </cell>
          <cell r="CJ450" t="str">
            <v>Fail</v>
          </cell>
          <cell r="CK450">
            <v>2.5975609756097562</v>
          </cell>
        </row>
        <row r="451">
          <cell r="B451" t="str">
            <v>PIET23CD045</v>
          </cell>
          <cell r="C451" t="str">
            <v>RAHUL BIJARNIYA</v>
          </cell>
          <cell r="D451" t="str">
            <v>23EPTCX045</v>
          </cell>
          <cell r="E451" t="str">
            <v>G-45</v>
          </cell>
          <cell r="F451"/>
          <cell r="G451">
            <v>3</v>
          </cell>
          <cell r="H451">
            <v>7</v>
          </cell>
          <cell r="I451">
            <v>10</v>
          </cell>
          <cell r="J451">
            <v>20</v>
          </cell>
          <cell r="K451">
            <v>4</v>
          </cell>
          <cell r="L451">
            <v>6</v>
          </cell>
          <cell r="M451">
            <v>10</v>
          </cell>
          <cell r="N451">
            <v>20</v>
          </cell>
          <cell r="O451">
            <v>6</v>
          </cell>
          <cell r="P451">
            <v>10</v>
          </cell>
          <cell r="Q451">
            <v>9</v>
          </cell>
          <cell r="R451">
            <v>25</v>
          </cell>
          <cell r="S451">
            <v>3</v>
          </cell>
          <cell r="T451">
            <v>8</v>
          </cell>
          <cell r="U451">
            <v>9</v>
          </cell>
          <cell r="V451">
            <v>20</v>
          </cell>
          <cell r="W451">
            <v>3</v>
          </cell>
          <cell r="X451">
            <v>8</v>
          </cell>
          <cell r="Y451">
            <v>10</v>
          </cell>
          <cell r="Z451">
            <v>21</v>
          </cell>
          <cell r="AA451">
            <v>106</v>
          </cell>
          <cell r="AB451">
            <v>7</v>
          </cell>
          <cell r="AC451">
            <v>7</v>
          </cell>
          <cell r="AD451">
            <v>36</v>
          </cell>
          <cell r="AE451">
            <v>50</v>
          </cell>
          <cell r="AF451">
            <v>26</v>
          </cell>
          <cell r="AG451">
            <v>76</v>
          </cell>
          <cell r="AH451">
            <v>8</v>
          </cell>
          <cell r="AI451">
            <v>7</v>
          </cell>
          <cell r="AJ451">
            <v>40</v>
          </cell>
          <cell r="AK451">
            <v>55</v>
          </cell>
          <cell r="AL451">
            <v>34</v>
          </cell>
          <cell r="AM451">
            <v>89</v>
          </cell>
          <cell r="AN451">
            <v>7</v>
          </cell>
          <cell r="AO451">
            <v>8</v>
          </cell>
          <cell r="AP451">
            <v>34</v>
          </cell>
          <cell r="AQ451">
            <v>49</v>
          </cell>
          <cell r="AR451">
            <v>29</v>
          </cell>
          <cell r="AS451">
            <v>78</v>
          </cell>
          <cell r="AT451">
            <v>7</v>
          </cell>
          <cell r="AU451">
            <v>8</v>
          </cell>
          <cell r="AV451">
            <v>38</v>
          </cell>
          <cell r="AW451">
            <v>53</v>
          </cell>
          <cell r="AX451">
            <v>29</v>
          </cell>
          <cell r="AY451">
            <v>82</v>
          </cell>
          <cell r="AZ451">
            <v>6</v>
          </cell>
          <cell r="BA451">
            <v>5</v>
          </cell>
          <cell r="BB451">
            <v>37</v>
          </cell>
          <cell r="BC451">
            <v>48</v>
          </cell>
          <cell r="BD451">
            <v>34</v>
          </cell>
          <cell r="BE451">
            <v>82</v>
          </cell>
          <cell r="BF451">
            <v>407</v>
          </cell>
          <cell r="BG451">
            <v>81</v>
          </cell>
          <cell r="BH451">
            <v>594</v>
          </cell>
          <cell r="BI451">
            <v>79.2</v>
          </cell>
          <cell r="BK451" t="str">
            <v>A+</v>
          </cell>
          <cell r="BL451" t="str">
            <v>E+</v>
          </cell>
          <cell r="BM451" t="str">
            <v>E+</v>
          </cell>
          <cell r="BN451" t="str">
            <v>C</v>
          </cell>
          <cell r="BO451" t="str">
            <v>D</v>
          </cell>
          <cell r="BP451" t="str">
            <v>A++</v>
          </cell>
          <cell r="BQ451" t="str">
            <v>A+</v>
          </cell>
          <cell r="BR451" t="str">
            <v>A+</v>
          </cell>
          <cell r="BS451" t="str">
            <v>A++</v>
          </cell>
          <cell r="BT451" t="str">
            <v>A++</v>
          </cell>
          <cell r="BU451" t="str">
            <v>A++</v>
          </cell>
          <cell r="BW451">
            <v>2</v>
          </cell>
          <cell r="BX451">
            <v>4</v>
          </cell>
          <cell r="BY451">
            <v>4</v>
          </cell>
          <cell r="BZ451">
            <v>2</v>
          </cell>
          <cell r="CA451">
            <v>2</v>
          </cell>
          <cell r="CB451">
            <v>1</v>
          </cell>
          <cell r="CC451">
            <v>1</v>
          </cell>
          <cell r="CD451">
            <v>1.5</v>
          </cell>
          <cell r="CE451">
            <v>1</v>
          </cell>
          <cell r="CF451">
            <v>1.5</v>
          </cell>
          <cell r="CG451">
            <v>0.5</v>
          </cell>
          <cell r="CH451">
            <v>20.5</v>
          </cell>
          <cell r="CI451">
            <v>0</v>
          </cell>
          <cell r="CJ451" t="str">
            <v>Pass</v>
          </cell>
          <cell r="CK451">
            <v>7.05</v>
          </cell>
        </row>
        <row r="452">
          <cell r="B452" t="str">
            <v>PIET23CD046</v>
          </cell>
          <cell r="C452" t="str">
            <v>RAHUL VARYANI</v>
          </cell>
          <cell r="D452" t="str">
            <v>23EPTCX046</v>
          </cell>
          <cell r="E452" t="str">
            <v>G-46</v>
          </cell>
          <cell r="F452"/>
          <cell r="G452">
            <v>8</v>
          </cell>
          <cell r="H452">
            <v>10</v>
          </cell>
          <cell r="I452">
            <v>10</v>
          </cell>
          <cell r="J452">
            <v>28</v>
          </cell>
          <cell r="K452">
            <v>9</v>
          </cell>
          <cell r="L452">
            <v>9</v>
          </cell>
          <cell r="M452">
            <v>10</v>
          </cell>
          <cell r="N452">
            <v>28</v>
          </cell>
          <cell r="O452">
            <v>8</v>
          </cell>
          <cell r="P452">
            <v>10</v>
          </cell>
          <cell r="Q452">
            <v>10</v>
          </cell>
          <cell r="R452">
            <v>28</v>
          </cell>
          <cell r="S452">
            <v>9</v>
          </cell>
          <cell r="T452">
            <v>9</v>
          </cell>
          <cell r="U452">
            <v>10</v>
          </cell>
          <cell r="V452">
            <v>28</v>
          </cell>
          <cell r="W452">
            <v>7</v>
          </cell>
          <cell r="X452">
            <v>10</v>
          </cell>
          <cell r="Y452">
            <v>10</v>
          </cell>
          <cell r="Z452">
            <v>27</v>
          </cell>
          <cell r="AA452">
            <v>139</v>
          </cell>
          <cell r="AB452">
            <v>7</v>
          </cell>
          <cell r="AC452">
            <v>10</v>
          </cell>
          <cell r="AD452">
            <v>40</v>
          </cell>
          <cell r="AE452">
            <v>57</v>
          </cell>
          <cell r="AF452">
            <v>38</v>
          </cell>
          <cell r="AG452">
            <v>95</v>
          </cell>
          <cell r="AH452">
            <v>9</v>
          </cell>
          <cell r="AI452">
            <v>8</v>
          </cell>
          <cell r="AJ452">
            <v>40</v>
          </cell>
          <cell r="AK452">
            <v>57</v>
          </cell>
          <cell r="AL452">
            <v>33</v>
          </cell>
          <cell r="AM452">
            <v>90</v>
          </cell>
          <cell r="AN452">
            <v>10</v>
          </cell>
          <cell r="AO452">
            <v>10</v>
          </cell>
          <cell r="AP452">
            <v>40</v>
          </cell>
          <cell r="AQ452">
            <v>60</v>
          </cell>
          <cell r="AR452">
            <v>35</v>
          </cell>
          <cell r="AS452">
            <v>95</v>
          </cell>
          <cell r="AT452">
            <v>10</v>
          </cell>
          <cell r="AU452">
            <v>9</v>
          </cell>
          <cell r="AV452">
            <v>40</v>
          </cell>
          <cell r="AW452">
            <v>59</v>
          </cell>
          <cell r="AX452">
            <v>35</v>
          </cell>
          <cell r="AY452">
            <v>94</v>
          </cell>
          <cell r="AZ452">
            <v>9</v>
          </cell>
          <cell r="BA452">
            <v>8</v>
          </cell>
          <cell r="BB452">
            <v>40</v>
          </cell>
          <cell r="BC452">
            <v>57</v>
          </cell>
          <cell r="BD452">
            <v>34</v>
          </cell>
          <cell r="BE452">
            <v>91</v>
          </cell>
          <cell r="BF452">
            <v>465</v>
          </cell>
          <cell r="BG452">
            <v>77</v>
          </cell>
          <cell r="BH452">
            <v>681</v>
          </cell>
          <cell r="BI452">
            <v>90.8</v>
          </cell>
          <cell r="BK452" t="str">
            <v>A++</v>
          </cell>
          <cell r="BL452" t="str">
            <v>B+</v>
          </cell>
          <cell r="BM452" t="str">
            <v>B+</v>
          </cell>
          <cell r="BN452" t="str">
            <v>A+</v>
          </cell>
          <cell r="BO452" t="str">
            <v>B+</v>
          </cell>
          <cell r="BP452" t="str">
            <v>A++</v>
          </cell>
          <cell r="BQ452" t="str">
            <v>A++</v>
          </cell>
          <cell r="BR452" t="str">
            <v>A++</v>
          </cell>
          <cell r="BS452" t="str">
            <v>A++</v>
          </cell>
          <cell r="BT452" t="str">
            <v>A++</v>
          </cell>
          <cell r="BU452" t="str">
            <v>A+</v>
          </cell>
          <cell r="BW452">
            <v>2</v>
          </cell>
          <cell r="BX452">
            <v>4</v>
          </cell>
          <cell r="BY452">
            <v>4</v>
          </cell>
          <cell r="BZ452">
            <v>2</v>
          </cell>
          <cell r="CA452">
            <v>2</v>
          </cell>
          <cell r="CB452">
            <v>1</v>
          </cell>
          <cell r="CC452">
            <v>1</v>
          </cell>
          <cell r="CD452">
            <v>1.5</v>
          </cell>
          <cell r="CE452">
            <v>1</v>
          </cell>
          <cell r="CF452">
            <v>1.5</v>
          </cell>
          <cell r="CG452">
            <v>0.5</v>
          </cell>
          <cell r="CH452">
            <v>20.5</v>
          </cell>
          <cell r="CI452">
            <v>0</v>
          </cell>
          <cell r="CJ452" t="str">
            <v>Pass</v>
          </cell>
          <cell r="CK452">
            <v>8.9</v>
          </cell>
        </row>
        <row r="453">
          <cell r="B453" t="str">
            <v>PIET23CD047</v>
          </cell>
          <cell r="C453" t="str">
            <v>RAJPUT SHIVANI VIKRAM</v>
          </cell>
          <cell r="D453" t="str">
            <v>23EPTCX047</v>
          </cell>
          <cell r="E453" t="str">
            <v>G-47</v>
          </cell>
          <cell r="F453"/>
          <cell r="G453">
            <v>4</v>
          </cell>
          <cell r="H453">
            <v>9</v>
          </cell>
          <cell r="I453">
            <v>10</v>
          </cell>
          <cell r="J453">
            <v>23</v>
          </cell>
          <cell r="K453">
            <v>5</v>
          </cell>
          <cell r="L453">
            <v>8</v>
          </cell>
          <cell r="M453">
            <v>10</v>
          </cell>
          <cell r="N453">
            <v>23</v>
          </cell>
          <cell r="O453">
            <v>7</v>
          </cell>
          <cell r="P453">
            <v>10</v>
          </cell>
          <cell r="Q453">
            <v>10</v>
          </cell>
          <cell r="R453">
            <v>27</v>
          </cell>
          <cell r="S453">
            <v>5</v>
          </cell>
          <cell r="T453">
            <v>9</v>
          </cell>
          <cell r="U453">
            <v>10</v>
          </cell>
          <cell r="V453">
            <v>24</v>
          </cell>
          <cell r="W453">
            <v>2</v>
          </cell>
          <cell r="X453">
            <v>10</v>
          </cell>
          <cell r="Y453">
            <v>10</v>
          </cell>
          <cell r="Z453">
            <v>22</v>
          </cell>
          <cell r="AA453">
            <v>119</v>
          </cell>
          <cell r="AB453">
            <v>6</v>
          </cell>
          <cell r="AC453">
            <v>8</v>
          </cell>
          <cell r="AD453">
            <v>37</v>
          </cell>
          <cell r="AE453">
            <v>51</v>
          </cell>
          <cell r="AF453">
            <v>32</v>
          </cell>
          <cell r="AG453">
            <v>83</v>
          </cell>
          <cell r="AH453">
            <v>9</v>
          </cell>
          <cell r="AI453">
            <v>7</v>
          </cell>
          <cell r="AJ453">
            <v>38</v>
          </cell>
          <cell r="AK453">
            <v>54</v>
          </cell>
          <cell r="AL453">
            <v>34</v>
          </cell>
          <cell r="AM453">
            <v>88</v>
          </cell>
          <cell r="AN453">
            <v>9</v>
          </cell>
          <cell r="AO453">
            <v>8</v>
          </cell>
          <cell r="AP453">
            <v>36</v>
          </cell>
          <cell r="AQ453">
            <v>53</v>
          </cell>
          <cell r="AR453">
            <v>29</v>
          </cell>
          <cell r="AS453">
            <v>82</v>
          </cell>
          <cell r="AT453">
            <v>9</v>
          </cell>
          <cell r="AU453">
            <v>9</v>
          </cell>
          <cell r="AV453">
            <v>40</v>
          </cell>
          <cell r="AW453">
            <v>58</v>
          </cell>
          <cell r="AX453">
            <v>29</v>
          </cell>
          <cell r="AY453">
            <v>87</v>
          </cell>
          <cell r="AZ453">
            <v>7</v>
          </cell>
          <cell r="BA453">
            <v>7</v>
          </cell>
          <cell r="BB453">
            <v>38</v>
          </cell>
          <cell r="BC453">
            <v>52</v>
          </cell>
          <cell r="BD453">
            <v>33</v>
          </cell>
          <cell r="BE453">
            <v>85</v>
          </cell>
          <cell r="BF453">
            <v>425</v>
          </cell>
          <cell r="BG453">
            <v>86</v>
          </cell>
          <cell r="BH453">
            <v>630</v>
          </cell>
          <cell r="BI453">
            <v>84</v>
          </cell>
          <cell r="BK453" t="str">
            <v>A++</v>
          </cell>
          <cell r="BL453" t="str">
            <v>D</v>
          </cell>
          <cell r="BM453" t="str">
            <v>D+</v>
          </cell>
          <cell r="BN453" t="str">
            <v>B</v>
          </cell>
          <cell r="BO453" t="str">
            <v>D+</v>
          </cell>
          <cell r="BP453" t="str">
            <v>A++</v>
          </cell>
          <cell r="BQ453" t="str">
            <v>A++</v>
          </cell>
          <cell r="BR453" t="str">
            <v>A++</v>
          </cell>
          <cell r="BS453" t="str">
            <v>A++</v>
          </cell>
          <cell r="BT453" t="str">
            <v>A++</v>
          </cell>
          <cell r="BU453" t="str">
            <v>A++</v>
          </cell>
          <cell r="BW453">
            <v>2</v>
          </cell>
          <cell r="BX453">
            <v>4</v>
          </cell>
          <cell r="BY453">
            <v>4</v>
          </cell>
          <cell r="BZ453">
            <v>2</v>
          </cell>
          <cell r="CA453">
            <v>2</v>
          </cell>
          <cell r="CB453">
            <v>1</v>
          </cell>
          <cell r="CC453">
            <v>1</v>
          </cell>
          <cell r="CD453">
            <v>1.5</v>
          </cell>
          <cell r="CE453">
            <v>1</v>
          </cell>
          <cell r="CF453">
            <v>1.5</v>
          </cell>
          <cell r="CG453">
            <v>0.5</v>
          </cell>
          <cell r="CH453">
            <v>20.5</v>
          </cell>
          <cell r="CI453">
            <v>0</v>
          </cell>
          <cell r="CJ453" t="str">
            <v>Pass</v>
          </cell>
          <cell r="CK453">
            <v>7.71</v>
          </cell>
        </row>
        <row r="454">
          <cell r="B454" t="str">
            <v>PIET23CD048</v>
          </cell>
          <cell r="C454" t="str">
            <v>RAKSHIT SHARMA</v>
          </cell>
          <cell r="D454" t="str">
            <v>23EPTCX048</v>
          </cell>
          <cell r="E454" t="str">
            <v>G-48</v>
          </cell>
          <cell r="F454"/>
          <cell r="G454">
            <v>1</v>
          </cell>
          <cell r="H454">
            <v>7</v>
          </cell>
          <cell r="I454">
            <v>10</v>
          </cell>
          <cell r="J454">
            <v>18</v>
          </cell>
          <cell r="K454">
            <v>3</v>
          </cell>
          <cell r="L454">
            <v>6</v>
          </cell>
          <cell r="M454">
            <v>10</v>
          </cell>
          <cell r="N454">
            <v>19</v>
          </cell>
          <cell r="O454" t="str">
            <v>N</v>
          </cell>
          <cell r="P454">
            <v>8</v>
          </cell>
          <cell r="Q454">
            <v>10</v>
          </cell>
          <cell r="R454">
            <v>18</v>
          </cell>
          <cell r="S454">
            <v>3</v>
          </cell>
          <cell r="T454">
            <v>8</v>
          </cell>
          <cell r="U454">
            <v>10</v>
          </cell>
          <cell r="V454">
            <v>21</v>
          </cell>
          <cell r="W454">
            <v>2</v>
          </cell>
          <cell r="X454">
            <v>8</v>
          </cell>
          <cell r="Y454">
            <v>10</v>
          </cell>
          <cell r="Z454">
            <v>20</v>
          </cell>
          <cell r="AA454">
            <v>96</v>
          </cell>
          <cell r="AB454">
            <v>5</v>
          </cell>
          <cell r="AC454">
            <v>6</v>
          </cell>
          <cell r="AD454">
            <v>36</v>
          </cell>
          <cell r="AE454">
            <v>47</v>
          </cell>
          <cell r="AF454">
            <v>19</v>
          </cell>
          <cell r="AG454">
            <v>66</v>
          </cell>
          <cell r="AH454">
            <v>6</v>
          </cell>
          <cell r="AI454">
            <v>7</v>
          </cell>
          <cell r="AJ454">
            <v>27</v>
          </cell>
          <cell r="AK454">
            <v>40</v>
          </cell>
          <cell r="AL454">
            <v>29</v>
          </cell>
          <cell r="AM454">
            <v>69</v>
          </cell>
          <cell r="AN454">
            <v>7</v>
          </cell>
          <cell r="AO454">
            <v>7</v>
          </cell>
          <cell r="AP454">
            <v>32</v>
          </cell>
          <cell r="AQ454">
            <v>46</v>
          </cell>
          <cell r="AR454">
            <v>25</v>
          </cell>
          <cell r="AS454">
            <v>71</v>
          </cell>
          <cell r="AT454">
            <v>6</v>
          </cell>
          <cell r="AU454">
            <v>6</v>
          </cell>
          <cell r="AV454">
            <v>40</v>
          </cell>
          <cell r="AW454">
            <v>52</v>
          </cell>
          <cell r="AX454">
            <v>26</v>
          </cell>
          <cell r="AY454">
            <v>78</v>
          </cell>
          <cell r="AZ454">
            <v>5</v>
          </cell>
          <cell r="BA454">
            <v>7</v>
          </cell>
          <cell r="BB454">
            <v>15</v>
          </cell>
          <cell r="BC454">
            <v>27</v>
          </cell>
          <cell r="BD454">
            <v>22</v>
          </cell>
          <cell r="BE454">
            <v>49</v>
          </cell>
          <cell r="BF454">
            <v>333</v>
          </cell>
          <cell r="BG454">
            <v>61</v>
          </cell>
          <cell r="BH454">
            <v>490</v>
          </cell>
          <cell r="BI454">
            <v>65.333333333333329</v>
          </cell>
          <cell r="BK454" t="str">
            <v>C</v>
          </cell>
          <cell r="BL454" t="str">
            <v>F</v>
          </cell>
          <cell r="BM454" t="str">
            <v>F</v>
          </cell>
          <cell r="BN454" t="str">
            <v>C</v>
          </cell>
          <cell r="BO454" t="str">
            <v>F</v>
          </cell>
          <cell r="BP454" t="str">
            <v>B+</v>
          </cell>
          <cell r="BQ454" t="str">
            <v>B</v>
          </cell>
          <cell r="BR454" t="str">
            <v>B+</v>
          </cell>
          <cell r="BS454" t="str">
            <v>A+</v>
          </cell>
          <cell r="BT454" t="str">
            <v>D+</v>
          </cell>
          <cell r="BU454" t="str">
            <v>C+</v>
          </cell>
          <cell r="BW454">
            <v>2</v>
          </cell>
          <cell r="BX454">
            <v>4</v>
          </cell>
          <cell r="BY454">
            <v>4</v>
          </cell>
          <cell r="BZ454">
            <v>2</v>
          </cell>
          <cell r="CA454">
            <v>2</v>
          </cell>
          <cell r="CB454">
            <v>1</v>
          </cell>
          <cell r="CC454">
            <v>1</v>
          </cell>
          <cell r="CD454">
            <v>1.5</v>
          </cell>
          <cell r="CE454">
            <v>1</v>
          </cell>
          <cell r="CF454">
            <v>1.5</v>
          </cell>
          <cell r="CG454">
            <v>0.5</v>
          </cell>
          <cell r="CH454">
            <v>20.5</v>
          </cell>
          <cell r="CI454">
            <v>3</v>
          </cell>
          <cell r="CJ454" t="str">
            <v>Fail</v>
          </cell>
          <cell r="CK454">
            <v>3.6585365853658538</v>
          </cell>
        </row>
        <row r="455">
          <cell r="B455" t="str">
            <v>PIET23CD049</v>
          </cell>
          <cell r="C455" t="str">
            <v>RAKSHITA AGRAWAL</v>
          </cell>
          <cell r="D455" t="str">
            <v>23EPTCX049</v>
          </cell>
          <cell r="E455" t="str">
            <v>G-49</v>
          </cell>
          <cell r="F455"/>
          <cell r="G455">
            <v>3</v>
          </cell>
          <cell r="H455">
            <v>6</v>
          </cell>
          <cell r="I455">
            <v>10</v>
          </cell>
          <cell r="J455">
            <v>19</v>
          </cell>
          <cell r="K455">
            <v>2</v>
          </cell>
          <cell r="L455">
            <v>7</v>
          </cell>
          <cell r="M455">
            <v>10</v>
          </cell>
          <cell r="N455">
            <v>19</v>
          </cell>
          <cell r="O455">
            <v>5</v>
          </cell>
          <cell r="P455">
            <v>10</v>
          </cell>
          <cell r="Q455">
            <v>10</v>
          </cell>
          <cell r="R455">
            <v>25</v>
          </cell>
          <cell r="S455">
            <v>5</v>
          </cell>
          <cell r="T455">
            <v>9</v>
          </cell>
          <cell r="U455">
            <v>9</v>
          </cell>
          <cell r="V455">
            <v>23</v>
          </cell>
          <cell r="W455">
            <v>2</v>
          </cell>
          <cell r="X455">
            <v>9</v>
          </cell>
          <cell r="Y455">
            <v>10</v>
          </cell>
          <cell r="Z455">
            <v>21</v>
          </cell>
          <cell r="AA455">
            <v>107</v>
          </cell>
          <cell r="AB455">
            <v>7</v>
          </cell>
          <cell r="AC455">
            <v>7</v>
          </cell>
          <cell r="AD455">
            <v>38</v>
          </cell>
          <cell r="AE455">
            <v>52</v>
          </cell>
          <cell r="AF455">
            <v>27</v>
          </cell>
          <cell r="AG455">
            <v>79</v>
          </cell>
          <cell r="AH455">
            <v>7</v>
          </cell>
          <cell r="AI455">
            <v>6</v>
          </cell>
          <cell r="AJ455">
            <v>34</v>
          </cell>
          <cell r="AK455">
            <v>47</v>
          </cell>
          <cell r="AL455">
            <v>32</v>
          </cell>
          <cell r="AM455">
            <v>79</v>
          </cell>
          <cell r="AN455">
            <v>9</v>
          </cell>
          <cell r="AO455">
            <v>8</v>
          </cell>
          <cell r="AP455">
            <v>37</v>
          </cell>
          <cell r="AQ455">
            <v>54</v>
          </cell>
          <cell r="AR455">
            <v>32</v>
          </cell>
          <cell r="AS455">
            <v>86</v>
          </cell>
          <cell r="AT455">
            <v>6</v>
          </cell>
          <cell r="AU455">
            <v>7</v>
          </cell>
          <cell r="AV455">
            <v>40</v>
          </cell>
          <cell r="AW455">
            <v>53</v>
          </cell>
          <cell r="AX455">
            <v>24</v>
          </cell>
          <cell r="AY455">
            <v>77</v>
          </cell>
          <cell r="AZ455">
            <v>7</v>
          </cell>
          <cell r="BA455">
            <v>9</v>
          </cell>
          <cell r="BB455">
            <v>40</v>
          </cell>
          <cell r="BC455">
            <v>56</v>
          </cell>
          <cell r="BD455">
            <v>34</v>
          </cell>
          <cell r="BE455">
            <v>90</v>
          </cell>
          <cell r="BF455">
            <v>411</v>
          </cell>
          <cell r="BG455">
            <v>58</v>
          </cell>
          <cell r="BH455">
            <v>576</v>
          </cell>
          <cell r="BI455">
            <v>76.8</v>
          </cell>
          <cell r="BK455" t="str">
            <v>A++</v>
          </cell>
          <cell r="BL455" t="str">
            <v>E+</v>
          </cell>
          <cell r="BM455" t="str">
            <v>D+</v>
          </cell>
          <cell r="BN455" t="str">
            <v>B</v>
          </cell>
          <cell r="BO455" t="str">
            <v>D+</v>
          </cell>
          <cell r="BP455" t="str">
            <v>A+</v>
          </cell>
          <cell r="BQ455" t="str">
            <v>A+</v>
          </cell>
          <cell r="BR455" t="str">
            <v>A++</v>
          </cell>
          <cell r="BS455" t="str">
            <v>A+</v>
          </cell>
          <cell r="BT455" t="str">
            <v>A++</v>
          </cell>
          <cell r="BU455" t="str">
            <v>C+</v>
          </cell>
          <cell r="BW455">
            <v>2</v>
          </cell>
          <cell r="BX455">
            <v>4</v>
          </cell>
          <cell r="BY455">
            <v>4</v>
          </cell>
          <cell r="BZ455">
            <v>2</v>
          </cell>
          <cell r="CA455">
            <v>2</v>
          </cell>
          <cell r="CB455">
            <v>1</v>
          </cell>
          <cell r="CC455">
            <v>1</v>
          </cell>
          <cell r="CD455">
            <v>1.5</v>
          </cell>
          <cell r="CE455">
            <v>1</v>
          </cell>
          <cell r="CF455">
            <v>1.5</v>
          </cell>
          <cell r="CG455">
            <v>0.5</v>
          </cell>
          <cell r="CH455">
            <v>20.5</v>
          </cell>
          <cell r="CI455">
            <v>0</v>
          </cell>
          <cell r="CJ455" t="str">
            <v>Pass</v>
          </cell>
          <cell r="CK455">
            <v>7.39</v>
          </cell>
        </row>
        <row r="456">
          <cell r="B456" t="str">
            <v>PIET23CD050</v>
          </cell>
          <cell r="C456" t="str">
            <v>RASHI SHARMA</v>
          </cell>
          <cell r="D456" t="str">
            <v>23EPTCX050</v>
          </cell>
          <cell r="E456" t="str">
            <v>G-50</v>
          </cell>
          <cell r="F456"/>
          <cell r="G456">
            <v>7</v>
          </cell>
          <cell r="H456">
            <v>7</v>
          </cell>
          <cell r="I456">
            <v>10</v>
          </cell>
          <cell r="J456">
            <v>24</v>
          </cell>
          <cell r="K456">
            <v>7</v>
          </cell>
          <cell r="L456">
            <v>8</v>
          </cell>
          <cell r="M456">
            <v>10</v>
          </cell>
          <cell r="N456">
            <v>25</v>
          </cell>
          <cell r="O456">
            <v>6</v>
          </cell>
          <cell r="P456">
            <v>10</v>
          </cell>
          <cell r="Q456">
            <v>10</v>
          </cell>
          <cell r="R456">
            <v>26</v>
          </cell>
          <cell r="S456">
            <v>6</v>
          </cell>
          <cell r="T456">
            <v>8</v>
          </cell>
          <cell r="U456">
            <v>10</v>
          </cell>
          <cell r="V456">
            <v>24</v>
          </cell>
          <cell r="W456">
            <v>3</v>
          </cell>
          <cell r="X456">
            <v>10</v>
          </cell>
          <cell r="Y456">
            <v>10</v>
          </cell>
          <cell r="Z456">
            <v>23</v>
          </cell>
          <cell r="AA456">
            <v>122</v>
          </cell>
          <cell r="AB456">
            <v>5</v>
          </cell>
          <cell r="AC456">
            <v>8</v>
          </cell>
          <cell r="AD456">
            <v>40</v>
          </cell>
          <cell r="AE456">
            <v>53</v>
          </cell>
          <cell r="AF456">
            <v>33</v>
          </cell>
          <cell r="AG456">
            <v>86</v>
          </cell>
          <cell r="AH456">
            <v>8</v>
          </cell>
          <cell r="AI456">
            <v>8</v>
          </cell>
          <cell r="AJ456">
            <v>40</v>
          </cell>
          <cell r="AK456">
            <v>56</v>
          </cell>
          <cell r="AL456">
            <v>37</v>
          </cell>
          <cell r="AM456">
            <v>93</v>
          </cell>
          <cell r="AN456">
            <v>6</v>
          </cell>
          <cell r="AO456">
            <v>6</v>
          </cell>
          <cell r="AP456">
            <v>30</v>
          </cell>
          <cell r="AQ456">
            <v>42</v>
          </cell>
          <cell r="AR456">
            <v>24</v>
          </cell>
          <cell r="AS456">
            <v>66</v>
          </cell>
          <cell r="AT456">
            <v>9</v>
          </cell>
          <cell r="AU456">
            <v>8</v>
          </cell>
          <cell r="AV456">
            <v>39</v>
          </cell>
          <cell r="AW456">
            <v>56</v>
          </cell>
          <cell r="AX456">
            <v>29</v>
          </cell>
          <cell r="AY456">
            <v>85</v>
          </cell>
          <cell r="AZ456">
            <v>5</v>
          </cell>
          <cell r="BA456">
            <v>10</v>
          </cell>
          <cell r="BB456">
            <v>40</v>
          </cell>
          <cell r="BC456">
            <v>55</v>
          </cell>
          <cell r="BD456">
            <v>33</v>
          </cell>
          <cell r="BE456">
            <v>88</v>
          </cell>
          <cell r="BF456">
            <v>418</v>
          </cell>
          <cell r="BG456">
            <v>80</v>
          </cell>
          <cell r="BH456">
            <v>620</v>
          </cell>
          <cell r="BI456">
            <v>82.666666666666671</v>
          </cell>
          <cell r="BK456" t="str">
            <v>C+</v>
          </cell>
          <cell r="BL456" t="str">
            <v>C</v>
          </cell>
          <cell r="BM456" t="str">
            <v>B+</v>
          </cell>
          <cell r="BN456" t="str">
            <v>C+</v>
          </cell>
          <cell r="BO456" t="str">
            <v>E+</v>
          </cell>
          <cell r="BP456" t="str">
            <v>A++</v>
          </cell>
          <cell r="BQ456" t="str">
            <v>A++</v>
          </cell>
          <cell r="BR456" t="str">
            <v>B</v>
          </cell>
          <cell r="BS456" t="str">
            <v>A++</v>
          </cell>
          <cell r="BT456" t="str">
            <v>A++</v>
          </cell>
          <cell r="BU456" t="str">
            <v>A+</v>
          </cell>
          <cell r="BW456">
            <v>2</v>
          </cell>
          <cell r="BX456">
            <v>4</v>
          </cell>
          <cell r="BY456">
            <v>4</v>
          </cell>
          <cell r="BZ456">
            <v>2</v>
          </cell>
          <cell r="CA456">
            <v>2</v>
          </cell>
          <cell r="CB456">
            <v>1</v>
          </cell>
          <cell r="CC456">
            <v>1</v>
          </cell>
          <cell r="CD456">
            <v>1.5</v>
          </cell>
          <cell r="CE456">
            <v>1</v>
          </cell>
          <cell r="CF456">
            <v>1.5</v>
          </cell>
          <cell r="CG456">
            <v>0.5</v>
          </cell>
          <cell r="CH456">
            <v>20.5</v>
          </cell>
          <cell r="CI456">
            <v>0</v>
          </cell>
          <cell r="CJ456" t="str">
            <v>Pass</v>
          </cell>
          <cell r="CK456">
            <v>7.65</v>
          </cell>
        </row>
        <row r="457">
          <cell r="B457" t="str">
            <v>PIET23CD051</v>
          </cell>
          <cell r="C457" t="str">
            <v>RISHI SHARMA</v>
          </cell>
          <cell r="D457" t="str">
            <v>23EPTCX051</v>
          </cell>
          <cell r="E457" t="str">
            <v>G-51</v>
          </cell>
          <cell r="F457"/>
          <cell r="G457">
            <v>7</v>
          </cell>
          <cell r="H457">
            <v>8</v>
          </cell>
          <cell r="I457">
            <v>10</v>
          </cell>
          <cell r="J457">
            <v>25</v>
          </cell>
          <cell r="K457">
            <v>4</v>
          </cell>
          <cell r="L457">
            <v>9</v>
          </cell>
          <cell r="M457">
            <v>10</v>
          </cell>
          <cell r="N457">
            <v>23</v>
          </cell>
          <cell r="O457">
            <v>6</v>
          </cell>
          <cell r="P457">
            <v>8</v>
          </cell>
          <cell r="Q457">
            <v>10</v>
          </cell>
          <cell r="R457">
            <v>24</v>
          </cell>
          <cell r="S457">
            <v>9</v>
          </cell>
          <cell r="T457">
            <v>8</v>
          </cell>
          <cell r="U457">
            <v>10</v>
          </cell>
          <cell r="V457">
            <v>27</v>
          </cell>
          <cell r="W457">
            <v>5</v>
          </cell>
          <cell r="X457">
            <v>10</v>
          </cell>
          <cell r="Y457">
            <v>10</v>
          </cell>
          <cell r="Z457">
            <v>25</v>
          </cell>
          <cell r="AA457">
            <v>124</v>
          </cell>
          <cell r="AB457">
            <v>8</v>
          </cell>
          <cell r="AC457">
            <v>8</v>
          </cell>
          <cell r="AD457">
            <v>40</v>
          </cell>
          <cell r="AE457">
            <v>56</v>
          </cell>
          <cell r="AF457">
            <v>37</v>
          </cell>
          <cell r="AG457">
            <v>93</v>
          </cell>
          <cell r="AH457">
            <v>9</v>
          </cell>
          <cell r="AI457">
            <v>9</v>
          </cell>
          <cell r="AJ457">
            <v>36</v>
          </cell>
          <cell r="AK457">
            <v>54</v>
          </cell>
          <cell r="AL457">
            <v>35</v>
          </cell>
          <cell r="AM457">
            <v>89</v>
          </cell>
          <cell r="AN457">
            <v>9</v>
          </cell>
          <cell r="AO457">
            <v>9</v>
          </cell>
          <cell r="AP457">
            <v>40</v>
          </cell>
          <cell r="AQ457">
            <v>58</v>
          </cell>
          <cell r="AR457">
            <v>34</v>
          </cell>
          <cell r="AS457">
            <v>92</v>
          </cell>
          <cell r="AT457">
            <v>8</v>
          </cell>
          <cell r="AU457">
            <v>8</v>
          </cell>
          <cell r="AV457">
            <v>36</v>
          </cell>
          <cell r="AW457">
            <v>52</v>
          </cell>
          <cell r="AX457">
            <v>35</v>
          </cell>
          <cell r="AY457">
            <v>87</v>
          </cell>
          <cell r="AZ457">
            <v>9</v>
          </cell>
          <cell r="BA457">
            <v>7</v>
          </cell>
          <cell r="BB457">
            <v>39</v>
          </cell>
          <cell r="BC457">
            <v>55</v>
          </cell>
          <cell r="BD457">
            <v>29</v>
          </cell>
          <cell r="BE457">
            <v>84</v>
          </cell>
          <cell r="BF457">
            <v>445</v>
          </cell>
          <cell r="BG457">
            <v>86</v>
          </cell>
          <cell r="BH457">
            <v>655</v>
          </cell>
          <cell r="BI457">
            <v>87.333333333333329</v>
          </cell>
          <cell r="BK457" t="str">
            <v>C+</v>
          </cell>
          <cell r="BL457" t="str">
            <v>C</v>
          </cell>
          <cell r="BM457" t="str">
            <v>A</v>
          </cell>
          <cell r="BN457" t="str">
            <v>B</v>
          </cell>
          <cell r="BO457" t="str">
            <v>C+</v>
          </cell>
          <cell r="BP457" t="str">
            <v>A++</v>
          </cell>
          <cell r="BQ457" t="str">
            <v>A++</v>
          </cell>
          <cell r="BR457" t="str">
            <v>A++</v>
          </cell>
          <cell r="BS457" t="str">
            <v>A++</v>
          </cell>
          <cell r="BT457" t="str">
            <v>A++</v>
          </cell>
          <cell r="BU457" t="str">
            <v>A++</v>
          </cell>
          <cell r="BW457">
            <v>2</v>
          </cell>
          <cell r="BX457">
            <v>4</v>
          </cell>
          <cell r="BY457">
            <v>4</v>
          </cell>
          <cell r="BZ457">
            <v>2</v>
          </cell>
          <cell r="CA457">
            <v>2</v>
          </cell>
          <cell r="CB457">
            <v>1</v>
          </cell>
          <cell r="CC457">
            <v>1</v>
          </cell>
          <cell r="CD457">
            <v>1.5</v>
          </cell>
          <cell r="CE457">
            <v>1</v>
          </cell>
          <cell r="CF457">
            <v>1.5</v>
          </cell>
          <cell r="CG457">
            <v>0.5</v>
          </cell>
          <cell r="CH457">
            <v>20.5</v>
          </cell>
          <cell r="CI457">
            <v>0</v>
          </cell>
          <cell r="CJ457" t="str">
            <v>Pass</v>
          </cell>
          <cell r="CK457">
            <v>8.1999999999999993</v>
          </cell>
        </row>
        <row r="458">
          <cell r="B458" t="str">
            <v>PIET23CD052</v>
          </cell>
          <cell r="C458" t="str">
            <v>RISHIKA BISHNOI</v>
          </cell>
          <cell r="D458" t="str">
            <v>23EPTCX052</v>
          </cell>
          <cell r="E458" t="str">
            <v>G-52</v>
          </cell>
          <cell r="F458"/>
          <cell r="G458">
            <v>6</v>
          </cell>
          <cell r="H458">
            <v>8</v>
          </cell>
          <cell r="I458">
            <v>10</v>
          </cell>
          <cell r="J458">
            <v>24</v>
          </cell>
          <cell r="K458">
            <v>7</v>
          </cell>
          <cell r="L458">
            <v>9</v>
          </cell>
          <cell r="M458">
            <v>10</v>
          </cell>
          <cell r="N458">
            <v>26</v>
          </cell>
          <cell r="O458">
            <v>7</v>
          </cell>
          <cell r="P458">
            <v>10</v>
          </cell>
          <cell r="Q458">
            <v>10</v>
          </cell>
          <cell r="R458">
            <v>27</v>
          </cell>
          <cell r="S458">
            <v>7</v>
          </cell>
          <cell r="T458">
            <v>10</v>
          </cell>
          <cell r="U458">
            <v>10</v>
          </cell>
          <cell r="V458">
            <v>27</v>
          </cell>
          <cell r="W458">
            <v>7</v>
          </cell>
          <cell r="X458">
            <v>10</v>
          </cell>
          <cell r="Y458">
            <v>10</v>
          </cell>
          <cell r="Z458">
            <v>27</v>
          </cell>
          <cell r="AA458">
            <v>131</v>
          </cell>
          <cell r="AB458">
            <v>8</v>
          </cell>
          <cell r="AC458">
            <v>10</v>
          </cell>
          <cell r="AD458">
            <v>40</v>
          </cell>
          <cell r="AE458">
            <v>58</v>
          </cell>
          <cell r="AF458">
            <v>35</v>
          </cell>
          <cell r="AG458">
            <v>93</v>
          </cell>
          <cell r="AH458">
            <v>9</v>
          </cell>
          <cell r="AI458">
            <v>8</v>
          </cell>
          <cell r="AJ458">
            <v>31</v>
          </cell>
          <cell r="AK458">
            <v>48</v>
          </cell>
          <cell r="AL458">
            <v>37</v>
          </cell>
          <cell r="AM458">
            <v>85</v>
          </cell>
          <cell r="AN458">
            <v>9</v>
          </cell>
          <cell r="AO458">
            <v>9</v>
          </cell>
          <cell r="AP458">
            <v>40</v>
          </cell>
          <cell r="AQ458">
            <v>58</v>
          </cell>
          <cell r="AR458">
            <v>35</v>
          </cell>
          <cell r="AS458">
            <v>93</v>
          </cell>
          <cell r="AT458">
            <v>9</v>
          </cell>
          <cell r="AU458">
            <v>8</v>
          </cell>
          <cell r="AV458">
            <v>38</v>
          </cell>
          <cell r="AW458">
            <v>55</v>
          </cell>
          <cell r="AX458">
            <v>30</v>
          </cell>
          <cell r="AY458">
            <v>85</v>
          </cell>
          <cell r="AZ458">
            <v>10</v>
          </cell>
          <cell r="BA458">
            <v>10</v>
          </cell>
          <cell r="BB458">
            <v>40</v>
          </cell>
          <cell r="BC458">
            <v>60</v>
          </cell>
          <cell r="BD458">
            <v>30</v>
          </cell>
          <cell r="BE458">
            <v>90</v>
          </cell>
          <cell r="BF458">
            <v>446</v>
          </cell>
          <cell r="BG458">
            <v>100</v>
          </cell>
          <cell r="BH458">
            <v>677</v>
          </cell>
          <cell r="BI458">
            <v>90.266666666666666</v>
          </cell>
          <cell r="BK458" t="str">
            <v>B</v>
          </cell>
          <cell r="BL458" t="str">
            <v>C+</v>
          </cell>
          <cell r="BM458" t="str">
            <v>A</v>
          </cell>
          <cell r="BN458" t="str">
            <v>B+</v>
          </cell>
          <cell r="BO458" t="str">
            <v>B</v>
          </cell>
          <cell r="BP458" t="str">
            <v>A++</v>
          </cell>
          <cell r="BQ458" t="str">
            <v>A++</v>
          </cell>
          <cell r="BR458" t="str">
            <v>A++</v>
          </cell>
          <cell r="BS458" t="str">
            <v>A++</v>
          </cell>
          <cell r="BT458" t="str">
            <v>A++</v>
          </cell>
          <cell r="BU458" t="str">
            <v>A++</v>
          </cell>
          <cell r="BW458">
            <v>2</v>
          </cell>
          <cell r="BX458">
            <v>4</v>
          </cell>
          <cell r="BY458">
            <v>4</v>
          </cell>
          <cell r="BZ458">
            <v>2</v>
          </cell>
          <cell r="CA458">
            <v>2</v>
          </cell>
          <cell r="CB458">
            <v>1</v>
          </cell>
          <cell r="CC458">
            <v>1</v>
          </cell>
          <cell r="CD458">
            <v>1.5</v>
          </cell>
          <cell r="CE458">
            <v>1</v>
          </cell>
          <cell r="CF458">
            <v>1.5</v>
          </cell>
          <cell r="CG458">
            <v>0.5</v>
          </cell>
          <cell r="CH458">
            <v>20.5</v>
          </cell>
          <cell r="CI458">
            <v>0</v>
          </cell>
          <cell r="CJ458" t="str">
            <v>Pass</v>
          </cell>
          <cell r="CK458">
            <v>8.44</v>
          </cell>
        </row>
        <row r="459">
          <cell r="B459" t="str">
            <v>PIET23CD053</v>
          </cell>
          <cell r="C459" t="str">
            <v>SAKSHAM YADAV</v>
          </cell>
          <cell r="D459" t="str">
            <v>23EPTCX053</v>
          </cell>
          <cell r="E459" t="str">
            <v>G-53</v>
          </cell>
          <cell r="F459"/>
          <cell r="G459">
            <v>5</v>
          </cell>
          <cell r="H459">
            <v>7</v>
          </cell>
          <cell r="I459">
            <v>10</v>
          </cell>
          <cell r="J459">
            <v>22</v>
          </cell>
          <cell r="K459">
            <v>7</v>
          </cell>
          <cell r="L459">
            <v>9</v>
          </cell>
          <cell r="M459">
            <v>10</v>
          </cell>
          <cell r="N459">
            <v>26</v>
          </cell>
          <cell r="O459">
            <v>6</v>
          </cell>
          <cell r="P459">
            <v>10</v>
          </cell>
          <cell r="Q459">
            <v>8</v>
          </cell>
          <cell r="R459">
            <v>24</v>
          </cell>
          <cell r="S459">
            <v>5</v>
          </cell>
          <cell r="T459">
            <v>10</v>
          </cell>
          <cell r="U459">
            <v>10</v>
          </cell>
          <cell r="V459">
            <v>25</v>
          </cell>
          <cell r="W459">
            <v>6</v>
          </cell>
          <cell r="X459">
            <v>10</v>
          </cell>
          <cell r="Y459">
            <v>10</v>
          </cell>
          <cell r="Z459">
            <v>26</v>
          </cell>
          <cell r="AA459">
            <v>123</v>
          </cell>
          <cell r="AB459">
            <v>8</v>
          </cell>
          <cell r="AC459">
            <v>9</v>
          </cell>
          <cell r="AD459">
            <v>40</v>
          </cell>
          <cell r="AE459">
            <v>57</v>
          </cell>
          <cell r="AF459">
            <v>32</v>
          </cell>
          <cell r="AG459">
            <v>89</v>
          </cell>
          <cell r="AH459">
            <v>8</v>
          </cell>
          <cell r="AI459">
            <v>7</v>
          </cell>
          <cell r="AJ459">
            <v>40</v>
          </cell>
          <cell r="AK459">
            <v>55</v>
          </cell>
          <cell r="AL459">
            <v>34</v>
          </cell>
          <cell r="AM459">
            <v>89</v>
          </cell>
          <cell r="AN459">
            <v>9</v>
          </cell>
          <cell r="AO459">
            <v>8</v>
          </cell>
          <cell r="AP459">
            <v>39</v>
          </cell>
          <cell r="AQ459">
            <v>56</v>
          </cell>
          <cell r="AR459">
            <v>32</v>
          </cell>
          <cell r="AS459">
            <v>88</v>
          </cell>
          <cell r="AT459">
            <v>8</v>
          </cell>
          <cell r="AU459">
            <v>7</v>
          </cell>
          <cell r="AV459">
            <v>36</v>
          </cell>
          <cell r="AW459">
            <v>51</v>
          </cell>
          <cell r="AX459">
            <v>35</v>
          </cell>
          <cell r="AY459">
            <v>86</v>
          </cell>
          <cell r="AZ459">
            <v>7</v>
          </cell>
          <cell r="BA459">
            <v>6</v>
          </cell>
          <cell r="BB459">
            <v>39</v>
          </cell>
          <cell r="BC459">
            <v>52</v>
          </cell>
          <cell r="BD459">
            <v>37</v>
          </cell>
          <cell r="BE459">
            <v>89</v>
          </cell>
          <cell r="BF459">
            <v>441</v>
          </cell>
          <cell r="BG459">
            <v>86</v>
          </cell>
          <cell r="BH459">
            <v>650</v>
          </cell>
          <cell r="BI459">
            <v>86.666666666666671</v>
          </cell>
          <cell r="BK459" t="str">
            <v>B+</v>
          </cell>
          <cell r="BL459" t="str">
            <v>D+</v>
          </cell>
          <cell r="BM459" t="str">
            <v>B+</v>
          </cell>
          <cell r="BN459" t="str">
            <v>B+</v>
          </cell>
          <cell r="BO459" t="str">
            <v>C+</v>
          </cell>
          <cell r="BP459" t="str">
            <v>A++</v>
          </cell>
          <cell r="BQ459" t="str">
            <v>A++</v>
          </cell>
          <cell r="BR459" t="str">
            <v>A++</v>
          </cell>
          <cell r="BS459" t="str">
            <v>A++</v>
          </cell>
          <cell r="BT459" t="str">
            <v>A++</v>
          </cell>
          <cell r="BU459" t="str">
            <v>A++</v>
          </cell>
          <cell r="BW459">
            <v>2</v>
          </cell>
          <cell r="BX459">
            <v>4</v>
          </cell>
          <cell r="BY459">
            <v>4</v>
          </cell>
          <cell r="BZ459">
            <v>2</v>
          </cell>
          <cell r="CA459">
            <v>2</v>
          </cell>
          <cell r="CB459">
            <v>1</v>
          </cell>
          <cell r="CC459">
            <v>1</v>
          </cell>
          <cell r="CD459">
            <v>1.5</v>
          </cell>
          <cell r="CE459">
            <v>1</v>
          </cell>
          <cell r="CF459">
            <v>1.5</v>
          </cell>
          <cell r="CG459">
            <v>0.5</v>
          </cell>
          <cell r="CH459">
            <v>20.5</v>
          </cell>
          <cell r="CI459">
            <v>0</v>
          </cell>
          <cell r="CJ459" t="str">
            <v>Pass</v>
          </cell>
          <cell r="CK459">
            <v>8.15</v>
          </cell>
        </row>
        <row r="460">
          <cell r="B460" t="str">
            <v>PIET23CD054</v>
          </cell>
          <cell r="C460" t="str">
            <v>SAMEER JAKHAR</v>
          </cell>
          <cell r="D460" t="str">
            <v>23EPTCX054</v>
          </cell>
          <cell r="E460" t="str">
            <v>G-54</v>
          </cell>
          <cell r="F460"/>
          <cell r="G460">
            <v>1</v>
          </cell>
          <cell r="H460">
            <v>9</v>
          </cell>
          <cell r="I460">
            <v>10</v>
          </cell>
          <cell r="J460">
            <v>20</v>
          </cell>
          <cell r="K460">
            <v>4</v>
          </cell>
          <cell r="L460">
            <v>5</v>
          </cell>
          <cell r="M460">
            <v>10</v>
          </cell>
          <cell r="N460">
            <v>19</v>
          </cell>
          <cell r="O460">
            <v>5</v>
          </cell>
          <cell r="P460">
            <v>10</v>
          </cell>
          <cell r="Q460">
            <v>10</v>
          </cell>
          <cell r="R460">
            <v>25</v>
          </cell>
          <cell r="S460">
            <v>4</v>
          </cell>
          <cell r="T460">
            <v>6</v>
          </cell>
          <cell r="U460">
            <v>10</v>
          </cell>
          <cell r="V460">
            <v>20</v>
          </cell>
          <cell r="W460">
            <v>0</v>
          </cell>
          <cell r="X460">
            <v>9</v>
          </cell>
          <cell r="Y460">
            <v>10</v>
          </cell>
          <cell r="Z460">
            <v>19</v>
          </cell>
          <cell r="AA460">
            <v>103</v>
          </cell>
          <cell r="AB460">
            <v>6</v>
          </cell>
          <cell r="AC460">
            <v>8</v>
          </cell>
          <cell r="AD460">
            <v>37</v>
          </cell>
          <cell r="AE460">
            <v>51</v>
          </cell>
          <cell r="AF460">
            <v>32</v>
          </cell>
          <cell r="AG460">
            <v>83</v>
          </cell>
          <cell r="AH460">
            <v>8</v>
          </cell>
          <cell r="AI460">
            <v>6</v>
          </cell>
          <cell r="AJ460">
            <v>40</v>
          </cell>
          <cell r="AK460">
            <v>54</v>
          </cell>
          <cell r="AL460">
            <v>30</v>
          </cell>
          <cell r="AM460">
            <v>84</v>
          </cell>
          <cell r="AN460">
            <v>8</v>
          </cell>
          <cell r="AO460">
            <v>7</v>
          </cell>
          <cell r="AP460">
            <v>31</v>
          </cell>
          <cell r="AQ460">
            <v>46</v>
          </cell>
          <cell r="AR460">
            <v>26</v>
          </cell>
          <cell r="AS460">
            <v>72</v>
          </cell>
          <cell r="AT460">
            <v>4</v>
          </cell>
          <cell r="AU460">
            <v>7</v>
          </cell>
          <cell r="AV460">
            <v>36</v>
          </cell>
          <cell r="AW460">
            <v>47</v>
          </cell>
          <cell r="AX460">
            <v>28</v>
          </cell>
          <cell r="AY460">
            <v>75</v>
          </cell>
          <cell r="AZ460">
            <v>6</v>
          </cell>
          <cell r="BA460">
            <v>9</v>
          </cell>
          <cell r="BB460">
            <v>40</v>
          </cell>
          <cell r="BC460">
            <v>55</v>
          </cell>
          <cell r="BD460">
            <v>39</v>
          </cell>
          <cell r="BE460">
            <v>94</v>
          </cell>
          <cell r="BF460">
            <v>408</v>
          </cell>
          <cell r="BG460">
            <v>57</v>
          </cell>
          <cell r="BH460">
            <v>568</v>
          </cell>
          <cell r="BI460">
            <v>75.733333333333334</v>
          </cell>
          <cell r="BK460" t="str">
            <v>A++</v>
          </cell>
          <cell r="BL460" t="str">
            <v>F</v>
          </cell>
          <cell r="BM460" t="str">
            <v>E</v>
          </cell>
          <cell r="BN460" t="str">
            <v>E</v>
          </cell>
          <cell r="BO460" t="str">
            <v>E+</v>
          </cell>
          <cell r="BP460" t="str">
            <v>A++</v>
          </cell>
          <cell r="BQ460" t="str">
            <v>A++</v>
          </cell>
          <cell r="BR460" t="str">
            <v>A</v>
          </cell>
          <cell r="BS460" t="str">
            <v>A</v>
          </cell>
          <cell r="BT460" t="str">
            <v>A++</v>
          </cell>
          <cell r="BU460" t="str">
            <v>C</v>
          </cell>
          <cell r="BW460">
            <v>2</v>
          </cell>
          <cell r="BX460">
            <v>4</v>
          </cell>
          <cell r="BY460">
            <v>4</v>
          </cell>
          <cell r="BZ460">
            <v>2</v>
          </cell>
          <cell r="CA460">
            <v>2</v>
          </cell>
          <cell r="CB460">
            <v>1</v>
          </cell>
          <cell r="CC460">
            <v>1</v>
          </cell>
          <cell r="CD460">
            <v>1.5</v>
          </cell>
          <cell r="CE460">
            <v>1</v>
          </cell>
          <cell r="CF460">
            <v>1.5</v>
          </cell>
          <cell r="CG460">
            <v>0.5</v>
          </cell>
          <cell r="CH460">
            <v>20.5</v>
          </cell>
          <cell r="CI460">
            <v>1</v>
          </cell>
          <cell r="CJ460" t="str">
            <v>Fail</v>
          </cell>
          <cell r="CK460">
            <v>5.54</v>
          </cell>
        </row>
        <row r="461">
          <cell r="B461" t="str">
            <v>PIET23CD055</v>
          </cell>
          <cell r="C461" t="str">
            <v>SHRIDHAR SHARMA</v>
          </cell>
          <cell r="D461" t="str">
            <v>23EPTCX055</v>
          </cell>
          <cell r="E461" t="str">
            <v>G-55</v>
          </cell>
          <cell r="F461"/>
          <cell r="G461">
            <v>4</v>
          </cell>
          <cell r="H461">
            <v>9</v>
          </cell>
          <cell r="I461">
            <v>10</v>
          </cell>
          <cell r="J461">
            <v>23</v>
          </cell>
          <cell r="K461">
            <v>10</v>
          </cell>
          <cell r="L461">
            <v>8</v>
          </cell>
          <cell r="M461">
            <v>10</v>
          </cell>
          <cell r="N461">
            <v>28</v>
          </cell>
          <cell r="O461">
            <v>6</v>
          </cell>
          <cell r="P461">
            <v>10</v>
          </cell>
          <cell r="Q461">
            <v>10</v>
          </cell>
          <cell r="R461">
            <v>26</v>
          </cell>
          <cell r="S461">
            <v>8</v>
          </cell>
          <cell r="T461">
            <v>10</v>
          </cell>
          <cell r="U461">
            <v>10</v>
          </cell>
          <cell r="V461">
            <v>28</v>
          </cell>
          <cell r="W461">
            <v>8</v>
          </cell>
          <cell r="X461">
            <v>10</v>
          </cell>
          <cell r="Y461">
            <v>10</v>
          </cell>
          <cell r="Z461">
            <v>28</v>
          </cell>
          <cell r="AA461">
            <v>133</v>
          </cell>
          <cell r="AB461">
            <v>10</v>
          </cell>
          <cell r="AC461">
            <v>10</v>
          </cell>
          <cell r="AD461">
            <v>40</v>
          </cell>
          <cell r="AE461">
            <v>60</v>
          </cell>
          <cell r="AF461">
            <v>38</v>
          </cell>
          <cell r="AG461">
            <v>98</v>
          </cell>
          <cell r="AH461">
            <v>9</v>
          </cell>
          <cell r="AI461">
            <v>9</v>
          </cell>
          <cell r="AJ461">
            <v>40</v>
          </cell>
          <cell r="AK461">
            <v>58</v>
          </cell>
          <cell r="AL461">
            <v>35</v>
          </cell>
          <cell r="AM461">
            <v>93</v>
          </cell>
          <cell r="AN461">
            <v>10</v>
          </cell>
          <cell r="AO461">
            <v>10</v>
          </cell>
          <cell r="AP461">
            <v>40</v>
          </cell>
          <cell r="AQ461">
            <v>60</v>
          </cell>
          <cell r="AR461">
            <v>36</v>
          </cell>
          <cell r="AS461">
            <v>96</v>
          </cell>
          <cell r="AT461">
            <v>10</v>
          </cell>
          <cell r="AU461">
            <v>10</v>
          </cell>
          <cell r="AV461">
            <v>40</v>
          </cell>
          <cell r="AW461">
            <v>60</v>
          </cell>
          <cell r="AX461">
            <v>36</v>
          </cell>
          <cell r="AY461">
            <v>96</v>
          </cell>
          <cell r="AZ461">
            <v>10</v>
          </cell>
          <cell r="BA461">
            <v>9</v>
          </cell>
          <cell r="BB461">
            <v>40</v>
          </cell>
          <cell r="BC461">
            <v>59</v>
          </cell>
          <cell r="BD461">
            <v>35</v>
          </cell>
          <cell r="BE461">
            <v>94</v>
          </cell>
          <cell r="BF461">
            <v>477</v>
          </cell>
          <cell r="BG461">
            <v>66</v>
          </cell>
          <cell r="BH461">
            <v>676</v>
          </cell>
          <cell r="BI461">
            <v>90.133333333333326</v>
          </cell>
          <cell r="BK461" t="str">
            <v>A++</v>
          </cell>
          <cell r="BL461" t="str">
            <v>E+</v>
          </cell>
          <cell r="BM461" t="str">
            <v>B+</v>
          </cell>
          <cell r="BN461" t="str">
            <v>A++</v>
          </cell>
          <cell r="BO461" t="str">
            <v>C+</v>
          </cell>
          <cell r="BP461" t="str">
            <v>A++</v>
          </cell>
          <cell r="BQ461" t="str">
            <v>A++</v>
          </cell>
          <cell r="BR461" t="str">
            <v>A++</v>
          </cell>
          <cell r="BS461" t="str">
            <v>A++</v>
          </cell>
          <cell r="BT461" t="str">
            <v>A++</v>
          </cell>
          <cell r="BU461" t="str">
            <v>B</v>
          </cell>
          <cell r="BW461">
            <v>2</v>
          </cell>
          <cell r="BX461">
            <v>4</v>
          </cell>
          <cell r="BY461">
            <v>4</v>
          </cell>
          <cell r="BZ461">
            <v>2</v>
          </cell>
          <cell r="CA461">
            <v>2</v>
          </cell>
          <cell r="CB461">
            <v>1</v>
          </cell>
          <cell r="CC461">
            <v>1</v>
          </cell>
          <cell r="CD461">
            <v>1.5</v>
          </cell>
          <cell r="CE461">
            <v>1</v>
          </cell>
          <cell r="CF461">
            <v>1.5</v>
          </cell>
          <cell r="CG461">
            <v>0.5</v>
          </cell>
          <cell r="CH461">
            <v>20.5</v>
          </cell>
          <cell r="CI461">
            <v>0</v>
          </cell>
          <cell r="CJ461" t="str">
            <v>Pass</v>
          </cell>
          <cell r="CK461">
            <v>8.2799999999999994</v>
          </cell>
        </row>
        <row r="462">
          <cell r="B462" t="str">
            <v>PIET23CD056</v>
          </cell>
          <cell r="C462" t="str">
            <v>TARUN KANDPAL</v>
          </cell>
          <cell r="D462" t="str">
            <v>23EPTCX056</v>
          </cell>
          <cell r="E462" t="str">
            <v>G-56</v>
          </cell>
          <cell r="F462"/>
          <cell r="G462">
            <v>5</v>
          </cell>
          <cell r="H462">
            <v>8</v>
          </cell>
          <cell r="I462">
            <v>10</v>
          </cell>
          <cell r="J462">
            <v>23</v>
          </cell>
          <cell r="K462">
            <v>3</v>
          </cell>
          <cell r="L462">
            <v>6</v>
          </cell>
          <cell r="M462">
            <v>10</v>
          </cell>
          <cell r="N462">
            <v>19</v>
          </cell>
          <cell r="O462">
            <v>5</v>
          </cell>
          <cell r="P462">
            <v>10</v>
          </cell>
          <cell r="Q462">
            <v>10</v>
          </cell>
          <cell r="R462">
            <v>25</v>
          </cell>
          <cell r="S462">
            <v>3</v>
          </cell>
          <cell r="T462">
            <v>7</v>
          </cell>
          <cell r="U462">
            <v>10</v>
          </cell>
          <cell r="V462">
            <v>20</v>
          </cell>
          <cell r="W462">
            <v>1</v>
          </cell>
          <cell r="X462">
            <v>8</v>
          </cell>
          <cell r="Y462">
            <v>10</v>
          </cell>
          <cell r="Z462">
            <v>19</v>
          </cell>
          <cell r="AA462">
            <v>106</v>
          </cell>
          <cell r="AB462">
            <v>8</v>
          </cell>
          <cell r="AC462">
            <v>9</v>
          </cell>
          <cell r="AD462">
            <v>40</v>
          </cell>
          <cell r="AE462">
            <v>57</v>
          </cell>
          <cell r="AF462">
            <v>34</v>
          </cell>
          <cell r="AG462">
            <v>91</v>
          </cell>
          <cell r="AH462">
            <v>9</v>
          </cell>
          <cell r="AI462">
            <v>8</v>
          </cell>
          <cell r="AJ462">
            <v>40</v>
          </cell>
          <cell r="AK462">
            <v>57</v>
          </cell>
          <cell r="AL462">
            <v>33</v>
          </cell>
          <cell r="AM462">
            <v>90</v>
          </cell>
          <cell r="AN462">
            <v>8</v>
          </cell>
          <cell r="AO462">
            <v>8</v>
          </cell>
          <cell r="AP462">
            <v>34</v>
          </cell>
          <cell r="AQ462">
            <v>50</v>
          </cell>
          <cell r="AR462">
            <v>27</v>
          </cell>
          <cell r="AS462">
            <v>77</v>
          </cell>
          <cell r="AT462">
            <v>6</v>
          </cell>
          <cell r="AU462">
            <v>6</v>
          </cell>
          <cell r="AV462">
            <v>38</v>
          </cell>
          <cell r="AW462">
            <v>50</v>
          </cell>
          <cell r="AX462">
            <v>23</v>
          </cell>
          <cell r="AY462">
            <v>73</v>
          </cell>
          <cell r="AZ462">
            <v>8</v>
          </cell>
          <cell r="BA462">
            <v>8</v>
          </cell>
          <cell r="BB462">
            <v>40</v>
          </cell>
          <cell r="BC462">
            <v>56</v>
          </cell>
          <cell r="BD462">
            <v>35</v>
          </cell>
          <cell r="BE462">
            <v>91</v>
          </cell>
          <cell r="BF462">
            <v>422</v>
          </cell>
          <cell r="BG462">
            <v>93</v>
          </cell>
          <cell r="BH462">
            <v>621</v>
          </cell>
          <cell r="BI462">
            <v>82.8</v>
          </cell>
          <cell r="BK462" t="str">
            <v>A++</v>
          </cell>
          <cell r="BL462" t="str">
            <v>D+</v>
          </cell>
          <cell r="BM462" t="str">
            <v>C+</v>
          </cell>
          <cell r="BN462" t="str">
            <v>E+</v>
          </cell>
          <cell r="BO462" t="str">
            <v>F</v>
          </cell>
          <cell r="BP462" t="str">
            <v>A++</v>
          </cell>
          <cell r="BQ462" t="str">
            <v>A++</v>
          </cell>
          <cell r="BR462" t="str">
            <v>A+</v>
          </cell>
          <cell r="BS462" t="str">
            <v>A</v>
          </cell>
          <cell r="BT462" t="str">
            <v>A++</v>
          </cell>
          <cell r="BU462" t="str">
            <v>A++</v>
          </cell>
          <cell r="BW462">
            <v>2</v>
          </cell>
          <cell r="BX462">
            <v>4</v>
          </cell>
          <cell r="BY462">
            <v>4</v>
          </cell>
          <cell r="BZ462">
            <v>2</v>
          </cell>
          <cell r="CA462">
            <v>2</v>
          </cell>
          <cell r="CB462">
            <v>1</v>
          </cell>
          <cell r="CC462">
            <v>1</v>
          </cell>
          <cell r="CD462">
            <v>1.5</v>
          </cell>
          <cell r="CE462">
            <v>1</v>
          </cell>
          <cell r="CF462">
            <v>1.5</v>
          </cell>
          <cell r="CG462">
            <v>0.5</v>
          </cell>
          <cell r="CH462">
            <v>20.5</v>
          </cell>
          <cell r="CI462">
            <v>1</v>
          </cell>
          <cell r="CJ462" t="str">
            <v>Fail</v>
          </cell>
          <cell r="CK462">
            <v>7.024390243902439</v>
          </cell>
        </row>
        <row r="463">
          <cell r="B463" t="str">
            <v>PIET23CD057</v>
          </cell>
          <cell r="C463" t="str">
            <v>VAIBHAV SAIN</v>
          </cell>
          <cell r="D463" t="str">
            <v>23EPTCX057</v>
          </cell>
          <cell r="E463" t="str">
            <v>G-57</v>
          </cell>
          <cell r="F463"/>
          <cell r="G463">
            <v>1</v>
          </cell>
          <cell r="H463">
            <v>9</v>
          </cell>
          <cell r="I463">
            <v>10</v>
          </cell>
          <cell r="J463">
            <v>20</v>
          </cell>
          <cell r="K463">
            <v>6</v>
          </cell>
          <cell r="L463" t="str">
            <v>N</v>
          </cell>
          <cell r="M463">
            <v>9</v>
          </cell>
          <cell r="N463">
            <v>15</v>
          </cell>
          <cell r="O463" t="str">
            <v>N</v>
          </cell>
          <cell r="P463">
            <v>9</v>
          </cell>
          <cell r="Q463">
            <v>9</v>
          </cell>
          <cell r="R463">
            <v>18</v>
          </cell>
          <cell r="S463">
            <v>4</v>
          </cell>
          <cell r="T463">
            <v>7</v>
          </cell>
          <cell r="U463">
            <v>9</v>
          </cell>
          <cell r="V463">
            <v>20</v>
          </cell>
          <cell r="W463">
            <v>1</v>
          </cell>
          <cell r="X463">
            <v>7</v>
          </cell>
          <cell r="Y463">
            <v>10</v>
          </cell>
          <cell r="Z463">
            <v>18</v>
          </cell>
          <cell r="AA463">
            <v>91</v>
          </cell>
          <cell r="AB463">
            <v>4</v>
          </cell>
          <cell r="AC463">
            <v>6</v>
          </cell>
          <cell r="AD463">
            <v>26</v>
          </cell>
          <cell r="AE463">
            <v>36</v>
          </cell>
          <cell r="AF463">
            <v>18</v>
          </cell>
          <cell r="AG463">
            <v>54</v>
          </cell>
          <cell r="AH463">
            <v>8</v>
          </cell>
          <cell r="AI463">
            <v>6</v>
          </cell>
          <cell r="AJ463">
            <v>29</v>
          </cell>
          <cell r="AK463">
            <v>43</v>
          </cell>
          <cell r="AL463">
            <v>35</v>
          </cell>
          <cell r="AM463">
            <v>78</v>
          </cell>
          <cell r="AN463">
            <v>6</v>
          </cell>
          <cell r="AO463">
            <v>6</v>
          </cell>
          <cell r="AP463">
            <v>30</v>
          </cell>
          <cell r="AQ463">
            <v>42</v>
          </cell>
          <cell r="AR463">
            <v>24</v>
          </cell>
          <cell r="AS463">
            <v>66</v>
          </cell>
          <cell r="AT463" t="str">
            <v>A</v>
          </cell>
          <cell r="AU463">
            <v>6</v>
          </cell>
          <cell r="AV463">
            <v>36</v>
          </cell>
          <cell r="AW463">
            <v>42</v>
          </cell>
          <cell r="AX463">
            <v>31</v>
          </cell>
          <cell r="AY463">
            <v>73</v>
          </cell>
          <cell r="AZ463" t="str">
            <v>A</v>
          </cell>
          <cell r="BA463" t="str">
            <v>A</v>
          </cell>
          <cell r="BB463">
            <v>11</v>
          </cell>
          <cell r="BC463">
            <v>11</v>
          </cell>
          <cell r="BD463">
            <v>16</v>
          </cell>
          <cell r="BE463">
            <v>27</v>
          </cell>
          <cell r="BF463">
            <v>298</v>
          </cell>
          <cell r="BG463">
            <v>52</v>
          </cell>
          <cell r="BH463">
            <v>441</v>
          </cell>
          <cell r="BI463">
            <v>58.8</v>
          </cell>
          <cell r="BK463" t="str">
            <v>C</v>
          </cell>
          <cell r="BL463" t="str">
            <v>F</v>
          </cell>
          <cell r="BM463" t="str">
            <v>E+</v>
          </cell>
          <cell r="BN463" t="str">
            <v>D</v>
          </cell>
          <cell r="BO463" t="str">
            <v>F</v>
          </cell>
          <cell r="BP463" t="str">
            <v>A+</v>
          </cell>
          <cell r="BQ463" t="str">
            <v>C</v>
          </cell>
          <cell r="BR463" t="str">
            <v>B</v>
          </cell>
          <cell r="BS463" t="str">
            <v>A</v>
          </cell>
          <cell r="BT463" t="str">
            <v>F</v>
          </cell>
          <cell r="BU463" t="str">
            <v>D+</v>
          </cell>
          <cell r="BW463">
            <v>2</v>
          </cell>
          <cell r="BX463">
            <v>4</v>
          </cell>
          <cell r="BY463">
            <v>4</v>
          </cell>
          <cell r="BZ463">
            <v>2</v>
          </cell>
          <cell r="CA463">
            <v>2</v>
          </cell>
          <cell r="CB463">
            <v>1</v>
          </cell>
          <cell r="CC463">
            <v>1</v>
          </cell>
          <cell r="CD463">
            <v>1.5</v>
          </cell>
          <cell r="CE463">
            <v>1</v>
          </cell>
          <cell r="CF463">
            <v>1.5</v>
          </cell>
          <cell r="CG463">
            <v>0.5</v>
          </cell>
          <cell r="CH463">
            <v>20.5</v>
          </cell>
          <cell r="CI463">
            <v>3</v>
          </cell>
          <cell r="CJ463" t="str">
            <v>Fail</v>
          </cell>
          <cell r="CK463">
            <v>4.0121951219512191</v>
          </cell>
        </row>
        <row r="464">
          <cell r="B464" t="str">
            <v>PIET23CD058</v>
          </cell>
          <cell r="C464" t="str">
            <v>VAIBHAV SHARMA</v>
          </cell>
          <cell r="D464" t="str">
            <v>23EPTCX058</v>
          </cell>
          <cell r="E464" t="str">
            <v>G-58</v>
          </cell>
          <cell r="F464"/>
          <cell r="G464">
            <v>5</v>
          </cell>
          <cell r="H464">
            <v>10</v>
          </cell>
          <cell r="I464">
            <v>10</v>
          </cell>
          <cell r="J464">
            <v>25</v>
          </cell>
          <cell r="K464">
            <v>4</v>
          </cell>
          <cell r="L464">
            <v>7</v>
          </cell>
          <cell r="M464">
            <v>10</v>
          </cell>
          <cell r="N464">
            <v>21</v>
          </cell>
          <cell r="O464">
            <v>5</v>
          </cell>
          <cell r="P464">
            <v>7</v>
          </cell>
          <cell r="Q464">
            <v>10</v>
          </cell>
          <cell r="R464">
            <v>22</v>
          </cell>
          <cell r="S464">
            <v>4</v>
          </cell>
          <cell r="T464">
            <v>7</v>
          </cell>
          <cell r="U464">
            <v>10</v>
          </cell>
          <cell r="V464">
            <v>21</v>
          </cell>
          <cell r="W464">
            <v>3</v>
          </cell>
          <cell r="X464">
            <v>6</v>
          </cell>
          <cell r="Y464">
            <v>10</v>
          </cell>
          <cell r="Z464">
            <v>19</v>
          </cell>
          <cell r="AA464">
            <v>108</v>
          </cell>
          <cell r="AB464">
            <v>6</v>
          </cell>
          <cell r="AC464">
            <v>8</v>
          </cell>
          <cell r="AD464">
            <v>40</v>
          </cell>
          <cell r="AE464">
            <v>54</v>
          </cell>
          <cell r="AF464">
            <v>36</v>
          </cell>
          <cell r="AG464">
            <v>90</v>
          </cell>
          <cell r="AH464">
            <v>9</v>
          </cell>
          <cell r="AI464">
            <v>8</v>
          </cell>
          <cell r="AJ464">
            <v>40</v>
          </cell>
          <cell r="AK464">
            <v>57</v>
          </cell>
          <cell r="AL464">
            <v>30</v>
          </cell>
          <cell r="AM464">
            <v>87</v>
          </cell>
          <cell r="AN464">
            <v>7</v>
          </cell>
          <cell r="AO464">
            <v>7</v>
          </cell>
          <cell r="AP464">
            <v>34</v>
          </cell>
          <cell r="AQ464">
            <v>48</v>
          </cell>
          <cell r="AR464">
            <v>28</v>
          </cell>
          <cell r="AS464">
            <v>76</v>
          </cell>
          <cell r="AT464">
            <v>8</v>
          </cell>
          <cell r="AU464">
            <v>5</v>
          </cell>
          <cell r="AV464">
            <v>33</v>
          </cell>
          <cell r="AW464">
            <v>46</v>
          </cell>
          <cell r="AX464">
            <v>29</v>
          </cell>
          <cell r="AY464">
            <v>75</v>
          </cell>
          <cell r="AZ464">
            <v>7</v>
          </cell>
          <cell r="BA464">
            <v>6</v>
          </cell>
          <cell r="BB464">
            <v>31</v>
          </cell>
          <cell r="BC464">
            <v>44</v>
          </cell>
          <cell r="BD464">
            <v>16</v>
          </cell>
          <cell r="BE464">
            <v>60</v>
          </cell>
          <cell r="BF464">
            <v>388</v>
          </cell>
          <cell r="BG464">
            <v>95</v>
          </cell>
          <cell r="BH464">
            <v>591</v>
          </cell>
          <cell r="BI464">
            <v>78.8</v>
          </cell>
          <cell r="BK464" t="str">
            <v>B+</v>
          </cell>
          <cell r="BL464" t="str">
            <v>D+</v>
          </cell>
          <cell r="BM464" t="str">
            <v>D+</v>
          </cell>
          <cell r="BN464" t="str">
            <v>C+</v>
          </cell>
          <cell r="BO464" t="str">
            <v>E+</v>
          </cell>
          <cell r="BP464" t="str">
            <v>A++</v>
          </cell>
          <cell r="BQ464" t="str">
            <v>A++</v>
          </cell>
          <cell r="BR464" t="str">
            <v>A+</v>
          </cell>
          <cell r="BS464" t="str">
            <v>A</v>
          </cell>
          <cell r="BT464" t="str">
            <v>C+</v>
          </cell>
          <cell r="BU464" t="str">
            <v>A++</v>
          </cell>
          <cell r="BW464">
            <v>2</v>
          </cell>
          <cell r="BX464">
            <v>4</v>
          </cell>
          <cell r="BY464">
            <v>4</v>
          </cell>
          <cell r="BZ464">
            <v>2</v>
          </cell>
          <cell r="CA464">
            <v>2</v>
          </cell>
          <cell r="CB464">
            <v>1</v>
          </cell>
          <cell r="CC464">
            <v>1</v>
          </cell>
          <cell r="CD464">
            <v>1.5</v>
          </cell>
          <cell r="CE464">
            <v>1</v>
          </cell>
          <cell r="CF464">
            <v>1.5</v>
          </cell>
          <cell r="CG464">
            <v>0.5</v>
          </cell>
          <cell r="CH464">
            <v>20.5</v>
          </cell>
          <cell r="CI464">
            <v>0</v>
          </cell>
          <cell r="CJ464" t="str">
            <v>Pass</v>
          </cell>
          <cell r="CK464">
            <v>7.1</v>
          </cell>
        </row>
        <row r="465">
          <cell r="B465" t="str">
            <v>PIET23CD059</v>
          </cell>
          <cell r="C465" t="str">
            <v>VARUN CHAHAR</v>
          </cell>
          <cell r="D465" t="str">
            <v>23EPTCX059</v>
          </cell>
          <cell r="E465" t="str">
            <v>G-59</v>
          </cell>
          <cell r="F465"/>
          <cell r="G465">
            <v>7</v>
          </cell>
          <cell r="H465">
            <v>10</v>
          </cell>
          <cell r="I465">
            <v>10</v>
          </cell>
          <cell r="J465">
            <v>27</v>
          </cell>
          <cell r="K465">
            <v>6</v>
          </cell>
          <cell r="L465">
            <v>10</v>
          </cell>
          <cell r="M465">
            <v>10</v>
          </cell>
          <cell r="N465">
            <v>26</v>
          </cell>
          <cell r="O465">
            <v>7</v>
          </cell>
          <cell r="P465">
            <v>9</v>
          </cell>
          <cell r="Q465">
            <v>10</v>
          </cell>
          <cell r="R465">
            <v>26</v>
          </cell>
          <cell r="S465">
            <v>5</v>
          </cell>
          <cell r="T465">
            <v>7</v>
          </cell>
          <cell r="U465">
            <v>10</v>
          </cell>
          <cell r="V465">
            <v>22</v>
          </cell>
          <cell r="W465">
            <v>7</v>
          </cell>
          <cell r="X465">
            <v>10</v>
          </cell>
          <cell r="Y465">
            <v>10</v>
          </cell>
          <cell r="Z465">
            <v>27</v>
          </cell>
          <cell r="AA465">
            <v>128</v>
          </cell>
          <cell r="AB465">
            <v>7</v>
          </cell>
          <cell r="AC465">
            <v>9</v>
          </cell>
          <cell r="AD465">
            <v>39</v>
          </cell>
          <cell r="AE465">
            <v>55</v>
          </cell>
          <cell r="AF465">
            <v>35</v>
          </cell>
          <cell r="AG465">
            <v>90</v>
          </cell>
          <cell r="AH465">
            <v>9</v>
          </cell>
          <cell r="AI465">
            <v>8</v>
          </cell>
          <cell r="AJ465">
            <v>36</v>
          </cell>
          <cell r="AK465">
            <v>53</v>
          </cell>
          <cell r="AL465">
            <v>34</v>
          </cell>
          <cell r="AM465">
            <v>87</v>
          </cell>
          <cell r="AN465">
            <v>7</v>
          </cell>
          <cell r="AO465">
            <v>6</v>
          </cell>
          <cell r="AP465">
            <v>32</v>
          </cell>
          <cell r="AQ465">
            <v>45</v>
          </cell>
          <cell r="AR465">
            <v>26</v>
          </cell>
          <cell r="AS465">
            <v>71</v>
          </cell>
          <cell r="AT465">
            <v>9</v>
          </cell>
          <cell r="AU465">
            <v>8</v>
          </cell>
          <cell r="AV465">
            <v>40</v>
          </cell>
          <cell r="AW465">
            <v>57</v>
          </cell>
          <cell r="AX465">
            <v>36</v>
          </cell>
          <cell r="AY465">
            <v>93</v>
          </cell>
          <cell r="AZ465">
            <v>6</v>
          </cell>
          <cell r="BA465">
            <v>7</v>
          </cell>
          <cell r="BB465">
            <v>26</v>
          </cell>
          <cell r="BC465">
            <v>39</v>
          </cell>
          <cell r="BD465">
            <v>31</v>
          </cell>
          <cell r="BE465">
            <v>70</v>
          </cell>
          <cell r="BF465">
            <v>411</v>
          </cell>
          <cell r="BG465">
            <v>88</v>
          </cell>
          <cell r="BH465">
            <v>627</v>
          </cell>
          <cell r="BI465">
            <v>83.6</v>
          </cell>
          <cell r="BK465" t="str">
            <v>A++</v>
          </cell>
          <cell r="BL465" t="str">
            <v>C+</v>
          </cell>
          <cell r="BM465" t="str">
            <v>A+</v>
          </cell>
          <cell r="BN465" t="str">
            <v>C+</v>
          </cell>
          <cell r="BO465" t="str">
            <v>C+</v>
          </cell>
          <cell r="BP465" t="str">
            <v>A++</v>
          </cell>
          <cell r="BQ465" t="str">
            <v>A++</v>
          </cell>
          <cell r="BR465" t="str">
            <v>B+</v>
          </cell>
          <cell r="BS465" t="str">
            <v>A++</v>
          </cell>
          <cell r="BT465" t="str">
            <v>B+</v>
          </cell>
          <cell r="BU465" t="str">
            <v>A++</v>
          </cell>
          <cell r="BW465">
            <v>2</v>
          </cell>
          <cell r="BX465">
            <v>4</v>
          </cell>
          <cell r="BY465">
            <v>4</v>
          </cell>
          <cell r="BZ465">
            <v>2</v>
          </cell>
          <cell r="CA465">
            <v>2</v>
          </cell>
          <cell r="CB465">
            <v>1</v>
          </cell>
          <cell r="CC465">
            <v>1</v>
          </cell>
          <cell r="CD465">
            <v>1.5</v>
          </cell>
          <cell r="CE465">
            <v>1</v>
          </cell>
          <cell r="CF465">
            <v>1.5</v>
          </cell>
          <cell r="CG465">
            <v>0.5</v>
          </cell>
          <cell r="CH465">
            <v>20.5</v>
          </cell>
          <cell r="CI465">
            <v>0</v>
          </cell>
          <cell r="CJ465" t="str">
            <v>Pass</v>
          </cell>
          <cell r="CK465">
            <v>8.34</v>
          </cell>
        </row>
        <row r="466">
          <cell r="B466" t="str">
            <v>PIET23CD060</v>
          </cell>
          <cell r="C466" t="str">
            <v>VEER JAIN</v>
          </cell>
          <cell r="D466" t="str">
            <v>23EPTCX060</v>
          </cell>
          <cell r="E466" t="str">
            <v>G-60</v>
          </cell>
          <cell r="F466"/>
          <cell r="G466">
            <v>5</v>
          </cell>
          <cell r="H466">
            <v>10</v>
          </cell>
          <cell r="I466">
            <v>10</v>
          </cell>
          <cell r="J466">
            <v>25</v>
          </cell>
          <cell r="K466">
            <v>4</v>
          </cell>
          <cell r="L466">
            <v>10</v>
          </cell>
          <cell r="M466">
            <v>10</v>
          </cell>
          <cell r="N466">
            <v>24</v>
          </cell>
          <cell r="O466">
            <v>6</v>
          </cell>
          <cell r="P466">
            <v>10</v>
          </cell>
          <cell r="Q466">
            <v>10</v>
          </cell>
          <cell r="R466">
            <v>26</v>
          </cell>
          <cell r="S466">
            <v>6</v>
          </cell>
          <cell r="T466">
            <v>10</v>
          </cell>
          <cell r="U466">
            <v>10</v>
          </cell>
          <cell r="V466">
            <v>26</v>
          </cell>
          <cell r="W466">
            <v>6</v>
          </cell>
          <cell r="X466">
            <v>10</v>
          </cell>
          <cell r="Y466">
            <v>10</v>
          </cell>
          <cell r="Z466">
            <v>26</v>
          </cell>
          <cell r="AA466">
            <v>127</v>
          </cell>
          <cell r="AB466">
            <v>8</v>
          </cell>
          <cell r="AC466">
            <v>8</v>
          </cell>
          <cell r="AD466">
            <v>40</v>
          </cell>
          <cell r="AE466">
            <v>56</v>
          </cell>
          <cell r="AF466">
            <v>34</v>
          </cell>
          <cell r="AG466">
            <v>90</v>
          </cell>
          <cell r="AH466">
            <v>6</v>
          </cell>
          <cell r="AI466">
            <v>8</v>
          </cell>
          <cell r="AJ466">
            <v>38</v>
          </cell>
          <cell r="AK466">
            <v>52</v>
          </cell>
          <cell r="AL466">
            <v>32</v>
          </cell>
          <cell r="AM466">
            <v>84</v>
          </cell>
          <cell r="AN466">
            <v>8</v>
          </cell>
          <cell r="AO466">
            <v>8</v>
          </cell>
          <cell r="AP466">
            <v>36</v>
          </cell>
          <cell r="AQ466">
            <v>52</v>
          </cell>
          <cell r="AR466">
            <v>30</v>
          </cell>
          <cell r="AS466">
            <v>82</v>
          </cell>
          <cell r="AT466">
            <v>5</v>
          </cell>
          <cell r="AU466">
            <v>8</v>
          </cell>
          <cell r="AV466">
            <v>40</v>
          </cell>
          <cell r="AW466">
            <v>53</v>
          </cell>
          <cell r="AX466">
            <v>34</v>
          </cell>
          <cell r="AY466">
            <v>87</v>
          </cell>
          <cell r="AZ466">
            <v>8</v>
          </cell>
          <cell r="BA466">
            <v>9</v>
          </cell>
          <cell r="BB466">
            <v>30</v>
          </cell>
          <cell r="BC466">
            <v>47</v>
          </cell>
          <cell r="BD466">
            <v>33</v>
          </cell>
          <cell r="BE466">
            <v>80</v>
          </cell>
          <cell r="BF466">
            <v>423</v>
          </cell>
          <cell r="BG466">
            <v>85</v>
          </cell>
          <cell r="BH466">
            <v>635</v>
          </cell>
          <cell r="BI466">
            <v>84.666666666666671</v>
          </cell>
          <cell r="BK466" t="str">
            <v>A++</v>
          </cell>
          <cell r="BL466" t="str">
            <v>C</v>
          </cell>
          <cell r="BM466" t="str">
            <v>B</v>
          </cell>
          <cell r="BN466" t="str">
            <v>B+</v>
          </cell>
          <cell r="BO466" t="str">
            <v>D+</v>
          </cell>
          <cell r="BP466" t="str">
            <v>A++</v>
          </cell>
          <cell r="BQ466" t="str">
            <v>A++</v>
          </cell>
          <cell r="BR466" t="str">
            <v>A++</v>
          </cell>
          <cell r="BS466" t="str">
            <v>A++</v>
          </cell>
          <cell r="BT466" t="str">
            <v>A+</v>
          </cell>
          <cell r="BU466" t="str">
            <v>A++</v>
          </cell>
          <cell r="BW466">
            <v>2</v>
          </cell>
          <cell r="BX466">
            <v>4</v>
          </cell>
          <cell r="BY466">
            <v>4</v>
          </cell>
          <cell r="BZ466">
            <v>2</v>
          </cell>
          <cell r="CA466">
            <v>2</v>
          </cell>
          <cell r="CB466">
            <v>1</v>
          </cell>
          <cell r="CC466">
            <v>1</v>
          </cell>
          <cell r="CD466">
            <v>1.5</v>
          </cell>
          <cell r="CE466">
            <v>1</v>
          </cell>
          <cell r="CF466">
            <v>1.5</v>
          </cell>
          <cell r="CG466">
            <v>0.5</v>
          </cell>
          <cell r="CH466">
            <v>20.5</v>
          </cell>
          <cell r="CI466">
            <v>0</v>
          </cell>
          <cell r="CJ466" t="str">
            <v>Pass</v>
          </cell>
          <cell r="CK466">
            <v>8.17</v>
          </cell>
        </row>
        <row r="467">
          <cell r="B467" t="str">
            <v>PIET23CD061</v>
          </cell>
          <cell r="C467" t="str">
            <v>VIDHAN JAIN</v>
          </cell>
          <cell r="D467" t="str">
            <v>23EPTCX061</v>
          </cell>
          <cell r="E467" t="str">
            <v>G-61</v>
          </cell>
          <cell r="F467"/>
          <cell r="G467">
            <v>3</v>
          </cell>
          <cell r="H467">
            <v>10</v>
          </cell>
          <cell r="I467">
            <v>10</v>
          </cell>
          <cell r="J467">
            <v>23</v>
          </cell>
          <cell r="K467">
            <v>5</v>
          </cell>
          <cell r="L467">
            <v>9</v>
          </cell>
          <cell r="M467">
            <v>10</v>
          </cell>
          <cell r="N467">
            <v>24</v>
          </cell>
          <cell r="O467">
            <v>6</v>
          </cell>
          <cell r="P467">
            <v>10</v>
          </cell>
          <cell r="Q467">
            <v>10</v>
          </cell>
          <cell r="R467">
            <v>26</v>
          </cell>
          <cell r="S467">
            <v>7</v>
          </cell>
          <cell r="T467">
            <v>10</v>
          </cell>
          <cell r="U467">
            <v>10</v>
          </cell>
          <cell r="V467">
            <v>27</v>
          </cell>
          <cell r="W467">
            <v>7</v>
          </cell>
          <cell r="X467">
            <v>10</v>
          </cell>
          <cell r="Y467">
            <v>10</v>
          </cell>
          <cell r="Z467">
            <v>27</v>
          </cell>
          <cell r="AA467">
            <v>127</v>
          </cell>
          <cell r="AB467">
            <v>8</v>
          </cell>
          <cell r="AC467">
            <v>9</v>
          </cell>
          <cell r="AD467">
            <v>40</v>
          </cell>
          <cell r="AE467">
            <v>57</v>
          </cell>
          <cell r="AF467">
            <v>33</v>
          </cell>
          <cell r="AG467">
            <v>90</v>
          </cell>
          <cell r="AH467">
            <v>9</v>
          </cell>
          <cell r="AI467">
            <v>8</v>
          </cell>
          <cell r="AJ467">
            <v>31</v>
          </cell>
          <cell r="AK467">
            <v>48</v>
          </cell>
          <cell r="AL467">
            <v>30</v>
          </cell>
          <cell r="AM467">
            <v>78</v>
          </cell>
          <cell r="AN467">
            <v>8</v>
          </cell>
          <cell r="AO467">
            <v>8</v>
          </cell>
          <cell r="AP467">
            <v>39</v>
          </cell>
          <cell r="AQ467">
            <v>55</v>
          </cell>
          <cell r="AR467">
            <v>33</v>
          </cell>
          <cell r="AS467">
            <v>88</v>
          </cell>
          <cell r="AT467">
            <v>9</v>
          </cell>
          <cell r="AU467">
            <v>7</v>
          </cell>
          <cell r="AV467">
            <v>40</v>
          </cell>
          <cell r="AW467">
            <v>56</v>
          </cell>
          <cell r="AX467">
            <v>30</v>
          </cell>
          <cell r="AY467">
            <v>86</v>
          </cell>
          <cell r="AZ467">
            <v>10</v>
          </cell>
          <cell r="BA467">
            <v>8</v>
          </cell>
          <cell r="BB467">
            <v>40</v>
          </cell>
          <cell r="BC467">
            <v>58</v>
          </cell>
          <cell r="BD467">
            <v>32</v>
          </cell>
          <cell r="BE467">
            <v>90</v>
          </cell>
          <cell r="BF467">
            <v>432</v>
          </cell>
          <cell r="BG467">
            <v>62</v>
          </cell>
          <cell r="BH467">
            <v>621</v>
          </cell>
          <cell r="BI467">
            <v>82.8</v>
          </cell>
          <cell r="BK467" t="str">
            <v>A++</v>
          </cell>
          <cell r="BL467" t="str">
            <v>C+</v>
          </cell>
          <cell r="BM467" t="str">
            <v>C+</v>
          </cell>
          <cell r="BN467" t="str">
            <v>C+</v>
          </cell>
          <cell r="BO467" t="str">
            <v>C</v>
          </cell>
          <cell r="BP467" t="str">
            <v>A+</v>
          </cell>
          <cell r="BQ467" t="str">
            <v>A++</v>
          </cell>
          <cell r="BR467" t="str">
            <v>A++</v>
          </cell>
          <cell r="BS467" t="str">
            <v>A++</v>
          </cell>
          <cell r="BT467" t="str">
            <v>A++</v>
          </cell>
          <cell r="BU467" t="str">
            <v>C+</v>
          </cell>
          <cell r="BW467">
            <v>2</v>
          </cell>
          <cell r="BX467">
            <v>4</v>
          </cell>
          <cell r="BY467">
            <v>4</v>
          </cell>
          <cell r="BZ467">
            <v>2</v>
          </cell>
          <cell r="CA467">
            <v>2</v>
          </cell>
          <cell r="CB467">
            <v>1</v>
          </cell>
          <cell r="CC467">
            <v>1</v>
          </cell>
          <cell r="CD467">
            <v>1.5</v>
          </cell>
          <cell r="CE467">
            <v>1</v>
          </cell>
          <cell r="CF467">
            <v>1.5</v>
          </cell>
          <cell r="CG467">
            <v>0.5</v>
          </cell>
          <cell r="CH467">
            <v>20.5</v>
          </cell>
          <cell r="CI467">
            <v>0</v>
          </cell>
          <cell r="CJ467" t="str">
            <v>Pass</v>
          </cell>
          <cell r="CK467">
            <v>8.07</v>
          </cell>
        </row>
        <row r="468">
          <cell r="B468" t="str">
            <v>PIET23CD062</v>
          </cell>
          <cell r="C468" t="str">
            <v>YASH SWAMI</v>
          </cell>
          <cell r="D468" t="str">
            <v>23EPTCX062</v>
          </cell>
          <cell r="E468" t="str">
            <v>G-62</v>
          </cell>
          <cell r="F468"/>
          <cell r="G468">
            <v>6</v>
          </cell>
          <cell r="H468">
            <v>9</v>
          </cell>
          <cell r="I468">
            <v>10</v>
          </cell>
          <cell r="J468">
            <v>25</v>
          </cell>
          <cell r="K468">
            <v>5</v>
          </cell>
          <cell r="L468">
            <v>8</v>
          </cell>
          <cell r="M468">
            <v>10</v>
          </cell>
          <cell r="N468">
            <v>23</v>
          </cell>
          <cell r="O468">
            <v>6</v>
          </cell>
          <cell r="P468">
            <v>8</v>
          </cell>
          <cell r="Q468">
            <v>10</v>
          </cell>
          <cell r="R468">
            <v>24</v>
          </cell>
          <cell r="S468">
            <v>4</v>
          </cell>
          <cell r="T468">
            <v>10</v>
          </cell>
          <cell r="U468">
            <v>9</v>
          </cell>
          <cell r="V468">
            <v>23</v>
          </cell>
          <cell r="W468">
            <v>4</v>
          </cell>
          <cell r="X468">
            <v>10</v>
          </cell>
          <cell r="Y468">
            <v>10</v>
          </cell>
          <cell r="Z468">
            <v>24</v>
          </cell>
          <cell r="AA468">
            <v>119</v>
          </cell>
          <cell r="AB468">
            <v>6</v>
          </cell>
          <cell r="AC468">
            <v>8</v>
          </cell>
          <cell r="AD468">
            <v>34</v>
          </cell>
          <cell r="AE468">
            <v>48</v>
          </cell>
          <cell r="AF468">
            <v>28</v>
          </cell>
          <cell r="AG468">
            <v>76</v>
          </cell>
          <cell r="AH468">
            <v>9</v>
          </cell>
          <cell r="AI468">
            <v>7</v>
          </cell>
          <cell r="AJ468">
            <v>31</v>
          </cell>
          <cell r="AK468">
            <v>47</v>
          </cell>
          <cell r="AL468">
            <v>32</v>
          </cell>
          <cell r="AM468">
            <v>79</v>
          </cell>
          <cell r="AN468">
            <v>6</v>
          </cell>
          <cell r="AO468">
            <v>6</v>
          </cell>
          <cell r="AP468">
            <v>34</v>
          </cell>
          <cell r="AQ468">
            <v>46</v>
          </cell>
          <cell r="AR468">
            <v>27</v>
          </cell>
          <cell r="AS468">
            <v>73</v>
          </cell>
          <cell r="AT468">
            <v>6</v>
          </cell>
          <cell r="AU468">
            <v>7</v>
          </cell>
          <cell r="AV468">
            <v>39</v>
          </cell>
          <cell r="AW468">
            <v>52</v>
          </cell>
          <cell r="AX468">
            <v>28</v>
          </cell>
          <cell r="AY468">
            <v>80</v>
          </cell>
          <cell r="AZ468">
            <v>8</v>
          </cell>
          <cell r="BA468">
            <v>7</v>
          </cell>
          <cell r="BB468">
            <v>31</v>
          </cell>
          <cell r="BC468">
            <v>46</v>
          </cell>
          <cell r="BD468">
            <v>34</v>
          </cell>
          <cell r="BE468">
            <v>80</v>
          </cell>
          <cell r="BF468">
            <v>388</v>
          </cell>
          <cell r="BG468">
            <v>90</v>
          </cell>
          <cell r="BH468">
            <v>597</v>
          </cell>
          <cell r="BI468">
            <v>79.600000000000009</v>
          </cell>
          <cell r="BK468" t="str">
            <v>C</v>
          </cell>
          <cell r="BL468" t="str">
            <v>C</v>
          </cell>
          <cell r="BM468" t="str">
            <v>A</v>
          </cell>
          <cell r="BN468" t="str">
            <v>D+</v>
          </cell>
          <cell r="BO468" t="str">
            <v>C</v>
          </cell>
          <cell r="BP468" t="str">
            <v>A+</v>
          </cell>
          <cell r="BQ468" t="str">
            <v>A+</v>
          </cell>
          <cell r="BR468" t="str">
            <v>A</v>
          </cell>
          <cell r="BS468" t="str">
            <v>A+</v>
          </cell>
          <cell r="BT468" t="str">
            <v>A+</v>
          </cell>
          <cell r="BU468" t="str">
            <v>A++</v>
          </cell>
          <cell r="BW468">
            <v>2</v>
          </cell>
          <cell r="BX468">
            <v>4</v>
          </cell>
          <cell r="BY468">
            <v>4</v>
          </cell>
          <cell r="BZ468">
            <v>2</v>
          </cell>
          <cell r="CA468">
            <v>2</v>
          </cell>
          <cell r="CB468">
            <v>1</v>
          </cell>
          <cell r="CC468">
            <v>1</v>
          </cell>
          <cell r="CD468">
            <v>1.5</v>
          </cell>
          <cell r="CE468">
            <v>1</v>
          </cell>
          <cell r="CF468">
            <v>1.5</v>
          </cell>
          <cell r="CG468">
            <v>0.5</v>
          </cell>
          <cell r="CH468">
            <v>20.5</v>
          </cell>
          <cell r="CI468">
            <v>0</v>
          </cell>
          <cell r="CJ468" t="str">
            <v>Pass</v>
          </cell>
          <cell r="CK468">
            <v>7.62</v>
          </cell>
        </row>
        <row r="469">
          <cell r="B469" t="str">
            <v>PIET23CD063</v>
          </cell>
          <cell r="C469" t="str">
            <v>YUVRAJ</v>
          </cell>
          <cell r="D469" t="str">
            <v>23EPTCX063</v>
          </cell>
          <cell r="E469" t="str">
            <v>G-63</v>
          </cell>
          <cell r="F469"/>
          <cell r="G469">
            <v>3</v>
          </cell>
          <cell r="H469">
            <v>8</v>
          </cell>
          <cell r="I469">
            <v>10</v>
          </cell>
          <cell r="J469">
            <v>21</v>
          </cell>
          <cell r="K469">
            <v>4</v>
          </cell>
          <cell r="L469">
            <v>8</v>
          </cell>
          <cell r="M469">
            <v>10</v>
          </cell>
          <cell r="N469">
            <v>22</v>
          </cell>
          <cell r="O469" t="str">
            <v>N</v>
          </cell>
          <cell r="P469">
            <v>10</v>
          </cell>
          <cell r="Q469">
            <v>10</v>
          </cell>
          <cell r="R469">
            <v>20</v>
          </cell>
          <cell r="S469" t="str">
            <v>N</v>
          </cell>
          <cell r="T469">
            <v>9</v>
          </cell>
          <cell r="U469">
            <v>10</v>
          </cell>
          <cell r="V469">
            <v>19</v>
          </cell>
          <cell r="W469">
            <v>2</v>
          </cell>
          <cell r="X469">
            <v>10</v>
          </cell>
          <cell r="Y469">
            <v>10</v>
          </cell>
          <cell r="Z469">
            <v>22</v>
          </cell>
          <cell r="AA469">
            <v>104</v>
          </cell>
          <cell r="AB469">
            <v>6</v>
          </cell>
          <cell r="AC469">
            <v>7</v>
          </cell>
          <cell r="AD469">
            <v>36</v>
          </cell>
          <cell r="AE469">
            <v>49</v>
          </cell>
          <cell r="AF469">
            <v>28</v>
          </cell>
          <cell r="AG469">
            <v>77</v>
          </cell>
          <cell r="AH469">
            <v>8</v>
          </cell>
          <cell r="AI469">
            <v>8</v>
          </cell>
          <cell r="AJ469">
            <v>35</v>
          </cell>
          <cell r="AK469">
            <v>51</v>
          </cell>
          <cell r="AL469">
            <v>31</v>
          </cell>
          <cell r="AM469">
            <v>82</v>
          </cell>
          <cell r="AN469">
            <v>5</v>
          </cell>
          <cell r="AO469">
            <v>5</v>
          </cell>
          <cell r="AP469">
            <v>31</v>
          </cell>
          <cell r="AQ469">
            <v>41</v>
          </cell>
          <cell r="AR469">
            <v>24</v>
          </cell>
          <cell r="AS469">
            <v>65</v>
          </cell>
          <cell r="AT469">
            <v>7</v>
          </cell>
          <cell r="AU469">
            <v>6</v>
          </cell>
          <cell r="AV469">
            <v>40</v>
          </cell>
          <cell r="AW469">
            <v>53</v>
          </cell>
          <cell r="AX469">
            <v>31</v>
          </cell>
          <cell r="AY469">
            <v>84</v>
          </cell>
          <cell r="AZ469">
            <v>7</v>
          </cell>
          <cell r="BA469">
            <v>7</v>
          </cell>
          <cell r="BB469">
            <v>30</v>
          </cell>
          <cell r="BC469">
            <v>44</v>
          </cell>
          <cell r="BD469">
            <v>31</v>
          </cell>
          <cell r="BE469">
            <v>75</v>
          </cell>
          <cell r="BF469">
            <v>383</v>
          </cell>
          <cell r="BG469">
            <v>81</v>
          </cell>
          <cell r="BH469">
            <v>568</v>
          </cell>
          <cell r="BI469">
            <v>75.733333333333334</v>
          </cell>
          <cell r="BK469" t="str">
            <v>D+</v>
          </cell>
          <cell r="BL469" t="str">
            <v>D+</v>
          </cell>
          <cell r="BM469" t="str">
            <v>C+</v>
          </cell>
          <cell r="BN469" t="str">
            <v>E+</v>
          </cell>
          <cell r="BO469" t="str">
            <v>C+</v>
          </cell>
          <cell r="BP469" t="str">
            <v>A++</v>
          </cell>
          <cell r="BQ469" t="str">
            <v>A+</v>
          </cell>
          <cell r="BR469" t="str">
            <v>B</v>
          </cell>
          <cell r="BS469" t="str">
            <v>A++</v>
          </cell>
          <cell r="BT469" t="str">
            <v>A</v>
          </cell>
          <cell r="BU469" t="str">
            <v>A++</v>
          </cell>
          <cell r="BW469">
            <v>2</v>
          </cell>
          <cell r="BX469">
            <v>4</v>
          </cell>
          <cell r="BY469">
            <v>4</v>
          </cell>
          <cell r="BZ469">
            <v>2</v>
          </cell>
          <cell r="CA469">
            <v>2</v>
          </cell>
          <cell r="CB469">
            <v>1</v>
          </cell>
          <cell r="CC469">
            <v>1</v>
          </cell>
          <cell r="CD469">
            <v>1.5</v>
          </cell>
          <cell r="CE469">
            <v>1</v>
          </cell>
          <cell r="CF469">
            <v>1.5</v>
          </cell>
          <cell r="CG469">
            <v>0.5</v>
          </cell>
          <cell r="CH469">
            <v>20.5</v>
          </cell>
          <cell r="CI469">
            <v>0</v>
          </cell>
          <cell r="CJ469" t="str">
            <v>Pass</v>
          </cell>
          <cell r="CK469">
            <v>7.12</v>
          </cell>
        </row>
        <row r="470">
          <cell r="B470"/>
          <cell r="C470"/>
          <cell r="D470"/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K470">
            <v>1</v>
          </cell>
          <cell r="BL470">
            <v>13</v>
          </cell>
          <cell r="BM470">
            <v>6</v>
          </cell>
          <cell r="BN470">
            <v>3</v>
          </cell>
          <cell r="BO470">
            <v>9</v>
          </cell>
          <cell r="BP470"/>
          <cell r="BQ470"/>
          <cell r="BR470"/>
          <cell r="BS470"/>
          <cell r="BT470"/>
          <cell r="BU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</row>
        <row r="471">
          <cell r="B471"/>
          <cell r="C471"/>
          <cell r="D471"/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</row>
        <row r="472">
          <cell r="B472" t="str">
            <v>PIET23CI002</v>
          </cell>
          <cell r="C472" t="str">
            <v>AKSHAT AGRAWAL</v>
          </cell>
          <cell r="D472" t="str">
            <v>23EPTCY001</v>
          </cell>
          <cell r="E472" t="str">
            <v>H-02</v>
          </cell>
          <cell r="F472"/>
          <cell r="G472">
            <v>6</v>
          </cell>
          <cell r="H472">
            <v>6</v>
          </cell>
          <cell r="I472">
            <v>10</v>
          </cell>
          <cell r="J472">
            <v>22</v>
          </cell>
          <cell r="K472">
            <v>3</v>
          </cell>
          <cell r="L472">
            <v>9</v>
          </cell>
          <cell r="M472">
            <v>10</v>
          </cell>
          <cell r="N472">
            <v>22</v>
          </cell>
          <cell r="O472" t="str">
            <v>N</v>
          </cell>
          <cell r="P472">
            <v>10</v>
          </cell>
          <cell r="Q472">
            <v>10</v>
          </cell>
          <cell r="R472">
            <v>20</v>
          </cell>
          <cell r="S472">
            <v>3</v>
          </cell>
          <cell r="T472">
            <v>7</v>
          </cell>
          <cell r="U472">
            <v>10</v>
          </cell>
          <cell r="V472">
            <v>20</v>
          </cell>
          <cell r="W472">
            <v>2</v>
          </cell>
          <cell r="X472">
            <v>10</v>
          </cell>
          <cell r="Y472">
            <v>10</v>
          </cell>
          <cell r="Z472">
            <v>22</v>
          </cell>
          <cell r="AA472">
            <v>106</v>
          </cell>
          <cell r="AB472">
            <v>5</v>
          </cell>
          <cell r="AC472">
            <v>8</v>
          </cell>
          <cell r="AD472">
            <v>28</v>
          </cell>
          <cell r="AE472">
            <v>41</v>
          </cell>
          <cell r="AF472">
            <v>32</v>
          </cell>
          <cell r="AG472">
            <v>73</v>
          </cell>
          <cell r="AH472">
            <v>8</v>
          </cell>
          <cell r="AI472">
            <v>7</v>
          </cell>
          <cell r="AJ472">
            <v>40</v>
          </cell>
          <cell r="AK472">
            <v>55</v>
          </cell>
          <cell r="AL472">
            <v>34</v>
          </cell>
          <cell r="AM472">
            <v>89</v>
          </cell>
          <cell r="AN472">
            <v>7</v>
          </cell>
          <cell r="AO472">
            <v>7</v>
          </cell>
          <cell r="AP472">
            <v>30</v>
          </cell>
          <cell r="AQ472">
            <v>44</v>
          </cell>
          <cell r="AR472">
            <v>31</v>
          </cell>
          <cell r="AS472">
            <v>75</v>
          </cell>
          <cell r="AT472">
            <v>7</v>
          </cell>
          <cell r="AU472">
            <v>7</v>
          </cell>
          <cell r="AV472">
            <v>39</v>
          </cell>
          <cell r="AW472">
            <v>53</v>
          </cell>
          <cell r="AX472">
            <v>29</v>
          </cell>
          <cell r="AY472">
            <v>82</v>
          </cell>
          <cell r="AZ472">
            <v>5</v>
          </cell>
          <cell r="BA472">
            <v>9</v>
          </cell>
          <cell r="BB472">
            <v>40</v>
          </cell>
          <cell r="BC472">
            <v>54</v>
          </cell>
          <cell r="BD472">
            <v>32</v>
          </cell>
          <cell r="BE472">
            <v>86</v>
          </cell>
          <cell r="BF472">
            <v>405</v>
          </cell>
          <cell r="BG472">
            <v>62</v>
          </cell>
          <cell r="BH472">
            <v>573</v>
          </cell>
          <cell r="BI472">
            <v>76.400000000000006</v>
          </cell>
          <cell r="BK472" t="str">
            <v>D+</v>
          </cell>
          <cell r="BL472" t="str">
            <v>D+</v>
          </cell>
          <cell r="BM472" t="str">
            <v>C</v>
          </cell>
          <cell r="BN472" t="str">
            <v>D</v>
          </cell>
          <cell r="BO472" t="str">
            <v>C</v>
          </cell>
          <cell r="BP472" t="str">
            <v>A++</v>
          </cell>
          <cell r="BQ472" t="str">
            <v>A</v>
          </cell>
          <cell r="BR472" t="str">
            <v>A</v>
          </cell>
          <cell r="BS472" t="str">
            <v>A++</v>
          </cell>
          <cell r="BT472" t="str">
            <v>A++</v>
          </cell>
          <cell r="BU472" t="str">
            <v>C+</v>
          </cell>
          <cell r="BW472">
            <v>2</v>
          </cell>
          <cell r="BX472">
            <v>4</v>
          </cell>
          <cell r="BY472">
            <v>4</v>
          </cell>
          <cell r="BZ472">
            <v>2</v>
          </cell>
          <cell r="CA472">
            <v>2</v>
          </cell>
          <cell r="CB472">
            <v>1</v>
          </cell>
          <cell r="CC472">
            <v>1</v>
          </cell>
          <cell r="CD472">
            <v>1.5</v>
          </cell>
          <cell r="CE472">
            <v>1</v>
          </cell>
          <cell r="CF472">
            <v>1.5</v>
          </cell>
          <cell r="CG472">
            <v>0.5</v>
          </cell>
          <cell r="CH472">
            <v>20.5</v>
          </cell>
          <cell r="CI472">
            <v>0</v>
          </cell>
          <cell r="CJ472" t="str">
            <v>Pass</v>
          </cell>
          <cell r="CK472">
            <v>7.11</v>
          </cell>
        </row>
        <row r="473">
          <cell r="B473" t="str">
            <v>PIET23CI003</v>
          </cell>
          <cell r="C473" t="str">
            <v>AKSHAT SINGH SOLANKI</v>
          </cell>
          <cell r="D473" t="str">
            <v>23EPTCY002</v>
          </cell>
          <cell r="E473" t="str">
            <v>H-03</v>
          </cell>
          <cell r="F473"/>
          <cell r="G473">
            <v>4</v>
          </cell>
          <cell r="H473">
            <v>7</v>
          </cell>
          <cell r="I473">
            <v>10</v>
          </cell>
          <cell r="J473">
            <v>21</v>
          </cell>
          <cell r="K473">
            <v>9</v>
          </cell>
          <cell r="L473" t="str">
            <v>N</v>
          </cell>
          <cell r="M473">
            <v>9</v>
          </cell>
          <cell r="N473">
            <v>18</v>
          </cell>
          <cell r="O473" t="str">
            <v>N</v>
          </cell>
          <cell r="P473">
            <v>10</v>
          </cell>
          <cell r="Q473">
            <v>10</v>
          </cell>
          <cell r="R473">
            <v>20</v>
          </cell>
          <cell r="S473" t="str">
            <v>N</v>
          </cell>
          <cell r="T473">
            <v>8</v>
          </cell>
          <cell r="U473">
            <v>10</v>
          </cell>
          <cell r="V473">
            <v>18</v>
          </cell>
          <cell r="W473">
            <v>2</v>
          </cell>
          <cell r="X473">
            <v>10</v>
          </cell>
          <cell r="Y473">
            <v>10</v>
          </cell>
          <cell r="Z473">
            <v>22</v>
          </cell>
          <cell r="AA473">
            <v>99</v>
          </cell>
          <cell r="AB473">
            <v>5</v>
          </cell>
          <cell r="AC473">
            <v>9</v>
          </cell>
          <cell r="AD473">
            <v>27</v>
          </cell>
          <cell r="AE473">
            <v>41</v>
          </cell>
          <cell r="AF473">
            <v>32</v>
          </cell>
          <cell r="AG473">
            <v>73</v>
          </cell>
          <cell r="AH473">
            <v>8</v>
          </cell>
          <cell r="AI473">
            <v>8</v>
          </cell>
          <cell r="AJ473">
            <v>27</v>
          </cell>
          <cell r="AK473">
            <v>43</v>
          </cell>
          <cell r="AL473">
            <v>34</v>
          </cell>
          <cell r="AM473">
            <v>77</v>
          </cell>
          <cell r="AN473">
            <v>8</v>
          </cell>
          <cell r="AO473">
            <v>4</v>
          </cell>
          <cell r="AP473">
            <v>22</v>
          </cell>
          <cell r="AQ473">
            <v>34</v>
          </cell>
          <cell r="AR473">
            <v>21</v>
          </cell>
          <cell r="AS473">
            <v>55</v>
          </cell>
          <cell r="AT473">
            <v>7</v>
          </cell>
          <cell r="AU473">
            <v>8</v>
          </cell>
          <cell r="AV473">
            <v>39</v>
          </cell>
          <cell r="AW473">
            <v>54</v>
          </cell>
          <cell r="AX473">
            <v>22</v>
          </cell>
          <cell r="AY473">
            <v>76</v>
          </cell>
          <cell r="AZ473">
            <v>6</v>
          </cell>
          <cell r="BA473">
            <v>8</v>
          </cell>
          <cell r="BB473">
            <v>37</v>
          </cell>
          <cell r="BC473">
            <v>51</v>
          </cell>
          <cell r="BD473">
            <v>28</v>
          </cell>
          <cell r="BE473">
            <v>79</v>
          </cell>
          <cell r="BF473">
            <v>360</v>
          </cell>
          <cell r="BG473">
            <v>61</v>
          </cell>
          <cell r="BH473">
            <v>520</v>
          </cell>
          <cell r="BI473">
            <v>69.333333333333343</v>
          </cell>
          <cell r="BK473" t="str">
            <v>C+</v>
          </cell>
          <cell r="BL473" t="str">
            <v>C+</v>
          </cell>
          <cell r="BM473" t="str">
            <v>D+</v>
          </cell>
          <cell r="BN473" t="str">
            <v>C+</v>
          </cell>
          <cell r="BO473" t="str">
            <v>B</v>
          </cell>
          <cell r="BP473" t="str">
            <v>A+</v>
          </cell>
          <cell r="BQ473" t="str">
            <v>A</v>
          </cell>
          <cell r="BR473" t="str">
            <v>C</v>
          </cell>
          <cell r="BS473" t="str">
            <v>A+</v>
          </cell>
          <cell r="BT473" t="str">
            <v>A+</v>
          </cell>
          <cell r="BU473" t="str">
            <v>C+</v>
          </cell>
          <cell r="BW473">
            <v>2</v>
          </cell>
          <cell r="BX473">
            <v>4</v>
          </cell>
          <cell r="BY473">
            <v>4</v>
          </cell>
          <cell r="BZ473">
            <v>2</v>
          </cell>
          <cell r="CA473">
            <v>2</v>
          </cell>
          <cell r="CB473">
            <v>1</v>
          </cell>
          <cell r="CC473">
            <v>1</v>
          </cell>
          <cell r="CD473">
            <v>1.5</v>
          </cell>
          <cell r="CE473">
            <v>1</v>
          </cell>
          <cell r="CF473">
            <v>1.5</v>
          </cell>
          <cell r="CG473">
            <v>0.5</v>
          </cell>
          <cell r="CH473">
            <v>20.5</v>
          </cell>
          <cell r="CI473">
            <v>0</v>
          </cell>
          <cell r="CJ473" t="str">
            <v>Pass</v>
          </cell>
          <cell r="CK473">
            <v>7.23</v>
          </cell>
        </row>
        <row r="474">
          <cell r="B474" t="str">
            <v>PIET23CI005</v>
          </cell>
          <cell r="C474" t="str">
            <v>ANKIT KUMAR KUSHWAHA</v>
          </cell>
          <cell r="D474" t="str">
            <v>23EPTCY004</v>
          </cell>
          <cell r="E474" t="str">
            <v>H-05</v>
          </cell>
          <cell r="F474"/>
          <cell r="G474">
            <v>5</v>
          </cell>
          <cell r="H474">
            <v>6</v>
          </cell>
          <cell r="I474">
            <v>10</v>
          </cell>
          <cell r="J474">
            <v>21</v>
          </cell>
          <cell r="K474">
            <v>3</v>
          </cell>
          <cell r="L474">
            <v>6</v>
          </cell>
          <cell r="M474">
            <v>10</v>
          </cell>
          <cell r="N474">
            <v>19</v>
          </cell>
          <cell r="O474">
            <v>7</v>
          </cell>
          <cell r="P474">
            <v>10</v>
          </cell>
          <cell r="Q474">
            <v>10</v>
          </cell>
          <cell r="R474">
            <v>27</v>
          </cell>
          <cell r="S474">
            <v>4</v>
          </cell>
          <cell r="T474">
            <v>6</v>
          </cell>
          <cell r="U474">
            <v>8</v>
          </cell>
          <cell r="V474">
            <v>18</v>
          </cell>
          <cell r="W474">
            <v>2</v>
          </cell>
          <cell r="X474">
            <v>10</v>
          </cell>
          <cell r="Y474">
            <v>10</v>
          </cell>
          <cell r="Z474">
            <v>22</v>
          </cell>
          <cell r="AA474">
            <v>107</v>
          </cell>
          <cell r="AB474">
            <v>6</v>
          </cell>
          <cell r="AC474">
            <v>8</v>
          </cell>
          <cell r="AD474">
            <v>32</v>
          </cell>
          <cell r="AE474">
            <v>46</v>
          </cell>
          <cell r="AF474">
            <v>29</v>
          </cell>
          <cell r="AG474">
            <v>75</v>
          </cell>
          <cell r="AH474">
            <v>6</v>
          </cell>
          <cell r="AI474">
            <v>8</v>
          </cell>
          <cell r="AJ474">
            <v>34</v>
          </cell>
          <cell r="AK474">
            <v>48</v>
          </cell>
          <cell r="AL474">
            <v>33</v>
          </cell>
          <cell r="AM474">
            <v>81</v>
          </cell>
          <cell r="AN474">
            <v>8</v>
          </cell>
          <cell r="AO474">
            <v>6</v>
          </cell>
          <cell r="AP474">
            <v>38</v>
          </cell>
          <cell r="AQ474">
            <v>52</v>
          </cell>
          <cell r="AR474">
            <v>29</v>
          </cell>
          <cell r="AS474">
            <v>81</v>
          </cell>
          <cell r="AT474">
            <v>6</v>
          </cell>
          <cell r="AU474">
            <v>8</v>
          </cell>
          <cell r="AV474">
            <v>36</v>
          </cell>
          <cell r="AW474">
            <v>50</v>
          </cell>
          <cell r="AX474">
            <v>21</v>
          </cell>
          <cell r="AY474">
            <v>71</v>
          </cell>
          <cell r="AZ474">
            <v>5</v>
          </cell>
          <cell r="BA474">
            <v>7</v>
          </cell>
          <cell r="BB474">
            <v>40</v>
          </cell>
          <cell r="BC474">
            <v>52</v>
          </cell>
          <cell r="BD474">
            <v>30</v>
          </cell>
          <cell r="BE474">
            <v>82</v>
          </cell>
          <cell r="BF474">
            <v>390</v>
          </cell>
          <cell r="BG474">
            <v>89</v>
          </cell>
          <cell r="BH474">
            <v>586</v>
          </cell>
          <cell r="BI474">
            <v>78.133333333333326</v>
          </cell>
          <cell r="BK474" t="str">
            <v>A+</v>
          </cell>
          <cell r="BL474" t="str">
            <v>D+</v>
          </cell>
          <cell r="BM474" t="str">
            <v>E</v>
          </cell>
          <cell r="BN474" t="str">
            <v>F</v>
          </cell>
          <cell r="BO474" t="str">
            <v>D</v>
          </cell>
          <cell r="BP474" t="str">
            <v>A++</v>
          </cell>
          <cell r="BQ474" t="str">
            <v>A</v>
          </cell>
          <cell r="BR474" t="str">
            <v>A++</v>
          </cell>
          <cell r="BS474" t="str">
            <v>B+</v>
          </cell>
          <cell r="BT474" t="str">
            <v>A++</v>
          </cell>
          <cell r="BU474" t="str">
            <v>A++</v>
          </cell>
          <cell r="BW474">
            <v>2</v>
          </cell>
          <cell r="BX474">
            <v>4</v>
          </cell>
          <cell r="BY474">
            <v>4</v>
          </cell>
          <cell r="BZ474">
            <v>2</v>
          </cell>
          <cell r="CA474">
            <v>2</v>
          </cell>
          <cell r="CB474">
            <v>1</v>
          </cell>
          <cell r="CC474">
            <v>1</v>
          </cell>
          <cell r="CD474">
            <v>1.5</v>
          </cell>
          <cell r="CE474">
            <v>1</v>
          </cell>
          <cell r="CF474">
            <v>1.5</v>
          </cell>
          <cell r="CG474">
            <v>0.5</v>
          </cell>
          <cell r="CH474">
            <v>20.5</v>
          </cell>
          <cell r="CI474">
            <v>1</v>
          </cell>
          <cell r="CJ474" t="str">
            <v>Fail</v>
          </cell>
          <cell r="CK474">
            <v>6.37</v>
          </cell>
        </row>
        <row r="475">
          <cell r="B475" t="str">
            <v>PIET23CI007</v>
          </cell>
          <cell r="C475" t="str">
            <v>ANURAG KUMAR</v>
          </cell>
          <cell r="D475" t="str">
            <v>23EPTCY005</v>
          </cell>
          <cell r="E475" t="str">
            <v>H-07</v>
          </cell>
          <cell r="F475"/>
          <cell r="G475">
            <v>2</v>
          </cell>
          <cell r="H475">
            <v>8</v>
          </cell>
          <cell r="I475">
            <v>10</v>
          </cell>
          <cell r="J475">
            <v>20</v>
          </cell>
          <cell r="K475">
            <v>4</v>
          </cell>
          <cell r="L475">
            <v>9</v>
          </cell>
          <cell r="M475">
            <v>10</v>
          </cell>
          <cell r="N475">
            <v>23</v>
          </cell>
          <cell r="O475" t="str">
            <v>N</v>
          </cell>
          <cell r="P475">
            <v>10</v>
          </cell>
          <cell r="Q475">
            <v>10</v>
          </cell>
          <cell r="R475">
            <v>20</v>
          </cell>
          <cell r="S475" t="str">
            <v>N</v>
          </cell>
          <cell r="T475">
            <v>8</v>
          </cell>
          <cell r="U475">
            <v>10</v>
          </cell>
          <cell r="V475">
            <v>18</v>
          </cell>
          <cell r="W475">
            <v>2</v>
          </cell>
          <cell r="X475">
            <v>9</v>
          </cell>
          <cell r="Y475">
            <v>10</v>
          </cell>
          <cell r="Z475">
            <v>21</v>
          </cell>
          <cell r="AA475">
            <v>102</v>
          </cell>
          <cell r="AB475">
            <v>4</v>
          </cell>
          <cell r="AC475">
            <v>6</v>
          </cell>
          <cell r="AD475">
            <v>31</v>
          </cell>
          <cell r="AE475">
            <v>41</v>
          </cell>
          <cell r="AF475">
            <v>16</v>
          </cell>
          <cell r="AG475">
            <v>57</v>
          </cell>
          <cell r="AH475">
            <v>6</v>
          </cell>
          <cell r="AI475">
            <v>6</v>
          </cell>
          <cell r="AJ475">
            <v>33</v>
          </cell>
          <cell r="AK475">
            <v>45</v>
          </cell>
          <cell r="AL475">
            <v>27</v>
          </cell>
          <cell r="AM475">
            <v>72</v>
          </cell>
          <cell r="AN475">
            <v>6</v>
          </cell>
          <cell r="AO475">
            <v>8</v>
          </cell>
          <cell r="AP475">
            <v>38</v>
          </cell>
          <cell r="AQ475">
            <v>52</v>
          </cell>
          <cell r="AR475">
            <v>27</v>
          </cell>
          <cell r="AS475">
            <v>79</v>
          </cell>
          <cell r="AT475">
            <v>5</v>
          </cell>
          <cell r="AU475">
            <v>6</v>
          </cell>
          <cell r="AV475">
            <v>35</v>
          </cell>
          <cell r="AW475">
            <v>46</v>
          </cell>
          <cell r="AX475">
            <v>28</v>
          </cell>
          <cell r="AY475">
            <v>74</v>
          </cell>
          <cell r="AZ475">
            <v>4</v>
          </cell>
          <cell r="BA475">
            <v>5</v>
          </cell>
          <cell r="BB475">
            <v>37</v>
          </cell>
          <cell r="BC475">
            <v>46</v>
          </cell>
          <cell r="BD475">
            <v>24</v>
          </cell>
          <cell r="BE475">
            <v>70</v>
          </cell>
          <cell r="BF475">
            <v>352</v>
          </cell>
          <cell r="BG475">
            <v>64</v>
          </cell>
          <cell r="BH475">
            <v>518</v>
          </cell>
          <cell r="BI475">
            <v>69.066666666666663</v>
          </cell>
          <cell r="BK475" t="str">
            <v>A+</v>
          </cell>
          <cell r="BL475" t="str">
            <v>D</v>
          </cell>
          <cell r="BM475" t="str">
            <v>C</v>
          </cell>
          <cell r="BN475" t="str">
            <v>D+</v>
          </cell>
          <cell r="BO475" t="str">
            <v>E</v>
          </cell>
          <cell r="BP475" t="str">
            <v>A</v>
          </cell>
          <cell r="BQ475" t="str">
            <v>C</v>
          </cell>
          <cell r="BR475" t="str">
            <v>A+</v>
          </cell>
          <cell r="BS475" t="str">
            <v>A</v>
          </cell>
          <cell r="BT475" t="str">
            <v>B+</v>
          </cell>
          <cell r="BU475" t="str">
            <v>B</v>
          </cell>
          <cell r="BW475">
            <v>2</v>
          </cell>
          <cell r="BX475">
            <v>4</v>
          </cell>
          <cell r="BY475">
            <v>4</v>
          </cell>
          <cell r="BZ475">
            <v>2</v>
          </cell>
          <cell r="CA475">
            <v>2</v>
          </cell>
          <cell r="CB475">
            <v>1</v>
          </cell>
          <cell r="CC475">
            <v>1</v>
          </cell>
          <cell r="CD475">
            <v>1.5</v>
          </cell>
          <cell r="CE475">
            <v>1</v>
          </cell>
          <cell r="CF475">
            <v>1.5</v>
          </cell>
          <cell r="CG475">
            <v>0.5</v>
          </cell>
          <cell r="CH475">
            <v>20.5</v>
          </cell>
          <cell r="CI475">
            <v>0</v>
          </cell>
          <cell r="CJ475" t="str">
            <v>Pass</v>
          </cell>
          <cell r="CK475">
            <v>6.77</v>
          </cell>
        </row>
        <row r="476">
          <cell r="B476" t="str">
            <v>PIET23CI008</v>
          </cell>
          <cell r="C476" t="str">
            <v>ANURAG SHUKLA</v>
          </cell>
          <cell r="D476" t="str">
            <v>23EPTCY006</v>
          </cell>
          <cell r="E476" t="str">
            <v>H-08</v>
          </cell>
          <cell r="F476"/>
          <cell r="G476">
            <v>2</v>
          </cell>
          <cell r="H476">
            <v>7</v>
          </cell>
          <cell r="I476">
            <v>10</v>
          </cell>
          <cell r="J476">
            <v>19</v>
          </cell>
          <cell r="K476">
            <v>4</v>
          </cell>
          <cell r="L476">
            <v>7</v>
          </cell>
          <cell r="M476">
            <v>10</v>
          </cell>
          <cell r="N476">
            <v>21</v>
          </cell>
          <cell r="O476">
            <v>6</v>
          </cell>
          <cell r="P476">
            <v>10</v>
          </cell>
          <cell r="Q476">
            <v>10</v>
          </cell>
          <cell r="R476">
            <v>26</v>
          </cell>
          <cell r="S476">
            <v>3</v>
          </cell>
          <cell r="T476">
            <v>6</v>
          </cell>
          <cell r="U476">
            <v>10</v>
          </cell>
          <cell r="V476">
            <v>19</v>
          </cell>
          <cell r="W476">
            <v>1</v>
          </cell>
          <cell r="X476">
            <v>9</v>
          </cell>
          <cell r="Y476">
            <v>10</v>
          </cell>
          <cell r="Z476">
            <v>20</v>
          </cell>
          <cell r="AA476">
            <v>105</v>
          </cell>
          <cell r="AB476">
            <v>7</v>
          </cell>
          <cell r="AC476">
            <v>8</v>
          </cell>
          <cell r="AD476">
            <v>35</v>
          </cell>
          <cell r="AE476">
            <v>50</v>
          </cell>
          <cell r="AF476">
            <v>31</v>
          </cell>
          <cell r="AG476">
            <v>81</v>
          </cell>
          <cell r="AH476">
            <v>8</v>
          </cell>
          <cell r="AI476">
            <v>6</v>
          </cell>
          <cell r="AJ476">
            <v>34</v>
          </cell>
          <cell r="AK476">
            <v>48</v>
          </cell>
          <cell r="AL476">
            <v>32</v>
          </cell>
          <cell r="AM476">
            <v>80</v>
          </cell>
          <cell r="AN476">
            <v>6</v>
          </cell>
          <cell r="AO476">
            <v>7</v>
          </cell>
          <cell r="AP476">
            <v>34</v>
          </cell>
          <cell r="AQ476">
            <v>47</v>
          </cell>
          <cell r="AR476">
            <v>30</v>
          </cell>
          <cell r="AS476">
            <v>77</v>
          </cell>
          <cell r="AT476">
            <v>5</v>
          </cell>
          <cell r="AU476">
            <v>8</v>
          </cell>
          <cell r="AV476">
            <v>40</v>
          </cell>
          <cell r="AW476">
            <v>53</v>
          </cell>
          <cell r="AX476">
            <v>29</v>
          </cell>
          <cell r="AY476">
            <v>82</v>
          </cell>
          <cell r="AZ476">
            <v>5</v>
          </cell>
          <cell r="BA476">
            <v>6</v>
          </cell>
          <cell r="BB476">
            <v>37</v>
          </cell>
          <cell r="BC476">
            <v>48</v>
          </cell>
          <cell r="BD476">
            <v>29</v>
          </cell>
          <cell r="BE476">
            <v>77</v>
          </cell>
          <cell r="BF476">
            <v>397</v>
          </cell>
          <cell r="BG476">
            <v>74</v>
          </cell>
          <cell r="BH476">
            <v>576</v>
          </cell>
          <cell r="BI476">
            <v>76.8</v>
          </cell>
          <cell r="BK476" t="str">
            <v>C</v>
          </cell>
          <cell r="BL476" t="str">
            <v>F</v>
          </cell>
          <cell r="BM476" t="str">
            <v>D+</v>
          </cell>
          <cell r="BN476" t="str">
            <v>C</v>
          </cell>
          <cell r="BO476" t="str">
            <v>E+</v>
          </cell>
          <cell r="BP476" t="str">
            <v>A+</v>
          </cell>
          <cell r="BQ476" t="str">
            <v>A++</v>
          </cell>
          <cell r="BR476" t="str">
            <v>A+</v>
          </cell>
          <cell r="BS476" t="str">
            <v>A++</v>
          </cell>
          <cell r="BT476" t="str">
            <v>A+</v>
          </cell>
          <cell r="BU476" t="str">
            <v>A</v>
          </cell>
          <cell r="BW476">
            <v>2</v>
          </cell>
          <cell r="BX476">
            <v>4</v>
          </cell>
          <cell r="BY476">
            <v>4</v>
          </cell>
          <cell r="BZ476">
            <v>2</v>
          </cell>
          <cell r="CA476">
            <v>2</v>
          </cell>
          <cell r="CB476">
            <v>1</v>
          </cell>
          <cell r="CC476">
            <v>1</v>
          </cell>
          <cell r="CD476">
            <v>1.5</v>
          </cell>
          <cell r="CE476">
            <v>1</v>
          </cell>
          <cell r="CF476">
            <v>1.5</v>
          </cell>
          <cell r="CG476">
            <v>0.5</v>
          </cell>
          <cell r="CH476">
            <v>20.5</v>
          </cell>
          <cell r="CI476">
            <v>1</v>
          </cell>
          <cell r="CJ476" t="str">
            <v>Fail</v>
          </cell>
          <cell r="CK476">
            <v>5.8658536585365857</v>
          </cell>
        </row>
        <row r="477">
          <cell r="B477" t="str">
            <v>PIET23CI009</v>
          </cell>
          <cell r="C477" t="str">
            <v>AYUSH SINGHAL</v>
          </cell>
          <cell r="D477" t="str">
            <v>23EPTCY007</v>
          </cell>
          <cell r="E477" t="str">
            <v>H-09</v>
          </cell>
          <cell r="F477"/>
          <cell r="G477">
            <v>1</v>
          </cell>
          <cell r="H477">
            <v>4</v>
          </cell>
          <cell r="I477">
            <v>10</v>
          </cell>
          <cell r="J477">
            <v>15</v>
          </cell>
          <cell r="K477">
            <v>2</v>
          </cell>
          <cell r="L477">
            <v>7</v>
          </cell>
          <cell r="M477">
            <v>10</v>
          </cell>
          <cell r="N477">
            <v>19</v>
          </cell>
          <cell r="O477">
            <v>5</v>
          </cell>
          <cell r="P477">
            <v>10</v>
          </cell>
          <cell r="Q477">
            <v>10</v>
          </cell>
          <cell r="R477">
            <v>25</v>
          </cell>
          <cell r="S477">
            <v>2</v>
          </cell>
          <cell r="T477">
            <v>8</v>
          </cell>
          <cell r="U477">
            <v>10</v>
          </cell>
          <cell r="V477">
            <v>20</v>
          </cell>
          <cell r="W477">
            <v>1</v>
          </cell>
          <cell r="X477">
            <v>7</v>
          </cell>
          <cell r="Y477">
            <v>10</v>
          </cell>
          <cell r="Z477">
            <v>18</v>
          </cell>
          <cell r="AA477">
            <v>97</v>
          </cell>
          <cell r="AB477">
            <v>4</v>
          </cell>
          <cell r="AC477">
            <v>8</v>
          </cell>
          <cell r="AD477">
            <v>39</v>
          </cell>
          <cell r="AE477">
            <v>51</v>
          </cell>
          <cell r="AF477">
            <v>28</v>
          </cell>
          <cell r="AG477">
            <v>79</v>
          </cell>
          <cell r="AH477">
            <v>8</v>
          </cell>
          <cell r="AI477">
            <v>6</v>
          </cell>
          <cell r="AJ477">
            <v>38</v>
          </cell>
          <cell r="AK477">
            <v>52</v>
          </cell>
          <cell r="AL477">
            <v>33</v>
          </cell>
          <cell r="AM477">
            <v>85</v>
          </cell>
          <cell r="AN477">
            <v>5</v>
          </cell>
          <cell r="AO477">
            <v>7</v>
          </cell>
          <cell r="AP477">
            <v>22</v>
          </cell>
          <cell r="AQ477">
            <v>34</v>
          </cell>
          <cell r="AR477">
            <v>17</v>
          </cell>
          <cell r="AS477">
            <v>51</v>
          </cell>
          <cell r="AT477">
            <v>6</v>
          </cell>
          <cell r="AU477">
            <v>7</v>
          </cell>
          <cell r="AV477">
            <v>40</v>
          </cell>
          <cell r="AW477">
            <v>53</v>
          </cell>
          <cell r="AX477">
            <v>28</v>
          </cell>
          <cell r="AY477">
            <v>81</v>
          </cell>
          <cell r="AZ477">
            <v>9</v>
          </cell>
          <cell r="BA477">
            <v>10</v>
          </cell>
          <cell r="BB477">
            <v>40</v>
          </cell>
          <cell r="BC477">
            <v>59</v>
          </cell>
          <cell r="BD477">
            <v>33</v>
          </cell>
          <cell r="BE477">
            <v>92</v>
          </cell>
          <cell r="BF477">
            <v>388</v>
          </cell>
          <cell r="BG477">
            <v>66</v>
          </cell>
          <cell r="BH477">
            <v>551</v>
          </cell>
          <cell r="BI477">
            <v>73.466666666666669</v>
          </cell>
          <cell r="BK477" t="str">
            <v>C</v>
          </cell>
          <cell r="BL477" t="str">
            <v>F</v>
          </cell>
          <cell r="BM477" t="str">
            <v>F</v>
          </cell>
          <cell r="BN477" t="str">
            <v>E+</v>
          </cell>
          <cell r="BO477" t="str">
            <v>F</v>
          </cell>
          <cell r="BP477" t="str">
            <v>A++</v>
          </cell>
          <cell r="BQ477" t="str">
            <v>A+</v>
          </cell>
          <cell r="BR477" t="str">
            <v>D+</v>
          </cell>
          <cell r="BS477" t="str">
            <v>A++</v>
          </cell>
          <cell r="BT477" t="str">
            <v>A++</v>
          </cell>
          <cell r="BU477" t="str">
            <v>B</v>
          </cell>
          <cell r="BW477">
            <v>2</v>
          </cell>
          <cell r="BX477">
            <v>4</v>
          </cell>
          <cell r="BY477">
            <v>4</v>
          </cell>
          <cell r="BZ477">
            <v>2</v>
          </cell>
          <cell r="CA477">
            <v>2</v>
          </cell>
          <cell r="CB477">
            <v>1</v>
          </cell>
          <cell r="CC477">
            <v>1</v>
          </cell>
          <cell r="CD477">
            <v>1.5</v>
          </cell>
          <cell r="CE477">
            <v>1</v>
          </cell>
          <cell r="CF477">
            <v>1.5</v>
          </cell>
          <cell r="CG477">
            <v>0.5</v>
          </cell>
          <cell r="CH477">
            <v>20.5</v>
          </cell>
          <cell r="CI477">
            <v>3</v>
          </cell>
          <cell r="CJ477" t="str">
            <v>Fail</v>
          </cell>
          <cell r="CK477">
            <v>3.8902439024390243</v>
          </cell>
        </row>
        <row r="478">
          <cell r="B478" t="str">
            <v>PIET23CI010</v>
          </cell>
          <cell r="C478" t="str">
            <v>BHANU PRAKASH SWAMI</v>
          </cell>
          <cell r="D478" t="str">
            <v>23EPTCY008</v>
          </cell>
          <cell r="E478" t="str">
            <v>H-10</v>
          </cell>
          <cell r="F478"/>
          <cell r="G478">
            <v>4</v>
          </cell>
          <cell r="H478">
            <v>6</v>
          </cell>
          <cell r="I478">
            <v>10</v>
          </cell>
          <cell r="J478">
            <v>20</v>
          </cell>
          <cell r="K478">
            <v>4</v>
          </cell>
          <cell r="L478">
            <v>10</v>
          </cell>
          <cell r="M478">
            <v>10</v>
          </cell>
          <cell r="N478">
            <v>24</v>
          </cell>
          <cell r="O478" t="str">
            <v>N</v>
          </cell>
          <cell r="P478">
            <v>10</v>
          </cell>
          <cell r="Q478">
            <v>10</v>
          </cell>
          <cell r="R478">
            <v>20</v>
          </cell>
          <cell r="S478">
            <v>3</v>
          </cell>
          <cell r="T478">
            <v>5</v>
          </cell>
          <cell r="U478">
            <v>10</v>
          </cell>
          <cell r="V478">
            <v>18</v>
          </cell>
          <cell r="W478">
            <v>2</v>
          </cell>
          <cell r="X478">
            <v>10</v>
          </cell>
          <cell r="Y478">
            <v>10</v>
          </cell>
          <cell r="Z478">
            <v>22</v>
          </cell>
          <cell r="AA478">
            <v>104</v>
          </cell>
          <cell r="AB478">
            <v>6</v>
          </cell>
          <cell r="AC478">
            <v>9</v>
          </cell>
          <cell r="AD478">
            <v>40</v>
          </cell>
          <cell r="AE478">
            <v>55</v>
          </cell>
          <cell r="AF478">
            <v>31</v>
          </cell>
          <cell r="AG478">
            <v>86</v>
          </cell>
          <cell r="AH478">
            <v>8</v>
          </cell>
          <cell r="AI478">
            <v>8</v>
          </cell>
          <cell r="AJ478">
            <v>40</v>
          </cell>
          <cell r="AK478">
            <v>56</v>
          </cell>
          <cell r="AL478">
            <v>35</v>
          </cell>
          <cell r="AM478">
            <v>91</v>
          </cell>
          <cell r="AN478">
            <v>8</v>
          </cell>
          <cell r="AO478">
            <v>7</v>
          </cell>
          <cell r="AP478">
            <v>34</v>
          </cell>
          <cell r="AQ478">
            <v>49</v>
          </cell>
          <cell r="AR478">
            <v>28</v>
          </cell>
          <cell r="AS478">
            <v>77</v>
          </cell>
          <cell r="AT478">
            <v>5</v>
          </cell>
          <cell r="AU478">
            <v>9</v>
          </cell>
          <cell r="AV478">
            <v>40</v>
          </cell>
          <cell r="AW478">
            <v>54</v>
          </cell>
          <cell r="AX478">
            <v>30</v>
          </cell>
          <cell r="AY478">
            <v>84</v>
          </cell>
          <cell r="AZ478">
            <v>5</v>
          </cell>
          <cell r="BA478">
            <v>8</v>
          </cell>
          <cell r="BB478">
            <v>39</v>
          </cell>
          <cell r="BC478">
            <v>52</v>
          </cell>
          <cell r="BD478">
            <v>30</v>
          </cell>
          <cell r="BE478">
            <v>82</v>
          </cell>
          <cell r="BF478">
            <v>420</v>
          </cell>
          <cell r="BG478">
            <v>63</v>
          </cell>
          <cell r="BH478">
            <v>587</v>
          </cell>
          <cell r="BI478">
            <v>78.266666666666666</v>
          </cell>
          <cell r="BK478" t="str">
            <v>A++</v>
          </cell>
          <cell r="BL478" t="str">
            <v>E</v>
          </cell>
          <cell r="BM478" t="str">
            <v>D</v>
          </cell>
          <cell r="BN478" t="str">
            <v>C</v>
          </cell>
          <cell r="BO478" t="str">
            <v>E+</v>
          </cell>
          <cell r="BP478" t="str">
            <v>A++</v>
          </cell>
          <cell r="BQ478" t="str">
            <v>A++</v>
          </cell>
          <cell r="BR478" t="str">
            <v>A+</v>
          </cell>
          <cell r="BS478" t="str">
            <v>A++</v>
          </cell>
          <cell r="BT478" t="str">
            <v>A++</v>
          </cell>
          <cell r="BU478" t="str">
            <v>B</v>
          </cell>
          <cell r="BW478">
            <v>2</v>
          </cell>
          <cell r="BX478">
            <v>4</v>
          </cell>
          <cell r="BY478">
            <v>4</v>
          </cell>
          <cell r="BZ478">
            <v>2</v>
          </cell>
          <cell r="CA478">
            <v>2</v>
          </cell>
          <cell r="CB478">
            <v>1</v>
          </cell>
          <cell r="CC478">
            <v>1</v>
          </cell>
          <cell r="CD478">
            <v>1.5</v>
          </cell>
          <cell r="CE478">
            <v>1</v>
          </cell>
          <cell r="CF478">
            <v>1.5</v>
          </cell>
          <cell r="CG478">
            <v>0.5</v>
          </cell>
          <cell r="CH478">
            <v>20.5</v>
          </cell>
          <cell r="CI478">
            <v>0</v>
          </cell>
          <cell r="CJ478" t="str">
            <v>Pass</v>
          </cell>
          <cell r="CK478">
            <v>6.99</v>
          </cell>
        </row>
        <row r="479">
          <cell r="B479" t="str">
            <v>PIET23CI011</v>
          </cell>
          <cell r="C479" t="str">
            <v>BHOOMI SINGHAL</v>
          </cell>
          <cell r="D479" t="str">
            <v>23EPTCY009</v>
          </cell>
          <cell r="E479" t="str">
            <v>H-11</v>
          </cell>
          <cell r="F479"/>
          <cell r="G479">
            <v>9</v>
          </cell>
          <cell r="H479">
            <v>10</v>
          </cell>
          <cell r="I479">
            <v>10</v>
          </cell>
          <cell r="J479">
            <v>29</v>
          </cell>
          <cell r="K479">
            <v>10</v>
          </cell>
          <cell r="L479">
            <v>10</v>
          </cell>
          <cell r="M479">
            <v>10</v>
          </cell>
          <cell r="N479">
            <v>30</v>
          </cell>
          <cell r="O479">
            <v>10</v>
          </cell>
          <cell r="P479">
            <v>10</v>
          </cell>
          <cell r="Q479">
            <v>10</v>
          </cell>
          <cell r="R479">
            <v>30</v>
          </cell>
          <cell r="S479">
            <v>9</v>
          </cell>
          <cell r="T479">
            <v>10</v>
          </cell>
          <cell r="U479">
            <v>10</v>
          </cell>
          <cell r="V479">
            <v>29</v>
          </cell>
          <cell r="W479">
            <v>7</v>
          </cell>
          <cell r="X479">
            <v>10</v>
          </cell>
          <cell r="Y479">
            <v>10</v>
          </cell>
          <cell r="Z479">
            <v>27</v>
          </cell>
          <cell r="AA479">
            <v>145</v>
          </cell>
          <cell r="AB479">
            <v>10</v>
          </cell>
          <cell r="AC479">
            <v>10</v>
          </cell>
          <cell r="AD479">
            <v>40</v>
          </cell>
          <cell r="AE479">
            <v>60</v>
          </cell>
          <cell r="AF479">
            <v>37</v>
          </cell>
          <cell r="AG479">
            <v>97</v>
          </cell>
          <cell r="AH479">
            <v>9</v>
          </cell>
          <cell r="AI479">
            <v>9</v>
          </cell>
          <cell r="AJ479">
            <v>40</v>
          </cell>
          <cell r="AK479">
            <v>58</v>
          </cell>
          <cell r="AL479">
            <v>37</v>
          </cell>
          <cell r="AM479">
            <v>95</v>
          </cell>
          <cell r="AN479">
            <v>10</v>
          </cell>
          <cell r="AO479">
            <v>10</v>
          </cell>
          <cell r="AP479">
            <v>40</v>
          </cell>
          <cell r="AQ479">
            <v>60</v>
          </cell>
          <cell r="AR479">
            <v>40</v>
          </cell>
          <cell r="AS479">
            <v>100</v>
          </cell>
          <cell r="AT479">
            <v>8</v>
          </cell>
          <cell r="AU479">
            <v>8</v>
          </cell>
          <cell r="AV479">
            <v>40</v>
          </cell>
          <cell r="AW479">
            <v>56</v>
          </cell>
          <cell r="AX479">
            <v>36</v>
          </cell>
          <cell r="AY479">
            <v>92</v>
          </cell>
          <cell r="AZ479">
            <v>10</v>
          </cell>
          <cell r="BA479">
            <v>10</v>
          </cell>
          <cell r="BB479">
            <v>40</v>
          </cell>
          <cell r="BC479">
            <v>60</v>
          </cell>
          <cell r="BD479">
            <v>39</v>
          </cell>
          <cell r="BE479">
            <v>99</v>
          </cell>
          <cell r="BF479">
            <v>483</v>
          </cell>
          <cell r="BG479">
            <v>77</v>
          </cell>
          <cell r="BH479">
            <v>705</v>
          </cell>
          <cell r="BI479">
            <v>94</v>
          </cell>
          <cell r="BK479" t="str">
            <v>A++</v>
          </cell>
          <cell r="BL479" t="str">
            <v>B+</v>
          </cell>
          <cell r="BM479" t="str">
            <v>B+</v>
          </cell>
          <cell r="BN479" t="str">
            <v>A+</v>
          </cell>
          <cell r="BO479" t="str">
            <v>A+</v>
          </cell>
          <cell r="BP479" t="str">
            <v>A++</v>
          </cell>
          <cell r="BQ479" t="str">
            <v>A++</v>
          </cell>
          <cell r="BR479" t="str">
            <v>A++</v>
          </cell>
          <cell r="BS479" t="str">
            <v>A++</v>
          </cell>
          <cell r="BT479" t="str">
            <v>A++</v>
          </cell>
          <cell r="BU479" t="str">
            <v>A+</v>
          </cell>
          <cell r="BW479">
            <v>2</v>
          </cell>
          <cell r="BX479">
            <v>4</v>
          </cell>
          <cell r="BY479">
            <v>4</v>
          </cell>
          <cell r="BZ479">
            <v>2</v>
          </cell>
          <cell r="CA479">
            <v>2</v>
          </cell>
          <cell r="CB479">
            <v>1</v>
          </cell>
          <cell r="CC479">
            <v>1</v>
          </cell>
          <cell r="CD479">
            <v>1.5</v>
          </cell>
          <cell r="CE479">
            <v>1</v>
          </cell>
          <cell r="CF479">
            <v>1.5</v>
          </cell>
          <cell r="CG479">
            <v>0.5</v>
          </cell>
          <cell r="CH479">
            <v>20.5</v>
          </cell>
          <cell r="CI479">
            <v>0</v>
          </cell>
          <cell r="CJ479" t="str">
            <v>Pass</v>
          </cell>
          <cell r="CK479">
            <v>9</v>
          </cell>
        </row>
        <row r="480">
          <cell r="B480" t="str">
            <v>PIET23CI012</v>
          </cell>
          <cell r="C480" t="str">
            <v>BHUMI VIJAYVERGIYA</v>
          </cell>
          <cell r="D480" t="str">
            <v>23EPTCY010</v>
          </cell>
          <cell r="E480" t="str">
            <v>H-12</v>
          </cell>
          <cell r="F480"/>
          <cell r="G480">
            <v>9</v>
          </cell>
          <cell r="H480">
            <v>8</v>
          </cell>
          <cell r="I480">
            <v>10</v>
          </cell>
          <cell r="J480">
            <v>27</v>
          </cell>
          <cell r="K480">
            <v>8</v>
          </cell>
          <cell r="L480">
            <v>10</v>
          </cell>
          <cell r="M480">
            <v>10</v>
          </cell>
          <cell r="N480">
            <v>28</v>
          </cell>
          <cell r="O480">
            <v>9</v>
          </cell>
          <cell r="P480">
            <v>10</v>
          </cell>
          <cell r="Q480">
            <v>10</v>
          </cell>
          <cell r="R480">
            <v>29</v>
          </cell>
          <cell r="S480">
            <v>6</v>
          </cell>
          <cell r="T480">
            <v>6</v>
          </cell>
          <cell r="U480">
            <v>10</v>
          </cell>
          <cell r="V480">
            <v>22</v>
          </cell>
          <cell r="W480">
            <v>4</v>
          </cell>
          <cell r="X480">
            <v>10</v>
          </cell>
          <cell r="Y480">
            <v>10</v>
          </cell>
          <cell r="Z480">
            <v>24</v>
          </cell>
          <cell r="AA480">
            <v>130</v>
          </cell>
          <cell r="AB480">
            <v>10</v>
          </cell>
          <cell r="AC480">
            <v>9</v>
          </cell>
          <cell r="AD480">
            <v>39</v>
          </cell>
          <cell r="AE480">
            <v>58</v>
          </cell>
          <cell r="AF480">
            <v>34</v>
          </cell>
          <cell r="AG480">
            <v>92</v>
          </cell>
          <cell r="AH480">
            <v>9</v>
          </cell>
          <cell r="AI480">
            <v>8</v>
          </cell>
          <cell r="AJ480">
            <v>39</v>
          </cell>
          <cell r="AK480">
            <v>56</v>
          </cell>
          <cell r="AL480">
            <v>32</v>
          </cell>
          <cell r="AM480">
            <v>88</v>
          </cell>
          <cell r="AN480">
            <v>5</v>
          </cell>
          <cell r="AO480">
            <v>7</v>
          </cell>
          <cell r="AP480">
            <v>38</v>
          </cell>
          <cell r="AQ480">
            <v>50</v>
          </cell>
          <cell r="AR480">
            <v>33</v>
          </cell>
          <cell r="AS480">
            <v>83</v>
          </cell>
          <cell r="AT480">
            <v>7</v>
          </cell>
          <cell r="AU480">
            <v>6</v>
          </cell>
          <cell r="AV480">
            <v>40</v>
          </cell>
          <cell r="AW480">
            <v>53</v>
          </cell>
          <cell r="AX480">
            <v>34</v>
          </cell>
          <cell r="AY480">
            <v>87</v>
          </cell>
          <cell r="AZ480">
            <v>5</v>
          </cell>
          <cell r="BA480">
            <v>8</v>
          </cell>
          <cell r="BB480">
            <v>39</v>
          </cell>
          <cell r="BC480">
            <v>52</v>
          </cell>
          <cell r="BD480">
            <v>31</v>
          </cell>
          <cell r="BE480">
            <v>83</v>
          </cell>
          <cell r="BF480">
            <v>433</v>
          </cell>
          <cell r="BG480">
            <v>59</v>
          </cell>
          <cell r="BH480">
            <v>622</v>
          </cell>
          <cell r="BI480">
            <v>82.933333333333337</v>
          </cell>
          <cell r="BK480" t="str">
            <v>A</v>
          </cell>
          <cell r="BL480" t="str">
            <v>B</v>
          </cell>
          <cell r="BM480" t="str">
            <v>A</v>
          </cell>
          <cell r="BN480" t="str">
            <v>D+</v>
          </cell>
          <cell r="BO480" t="str">
            <v>C</v>
          </cell>
          <cell r="BP480" t="str">
            <v>A++</v>
          </cell>
          <cell r="BQ480" t="str">
            <v>A++</v>
          </cell>
          <cell r="BR480" t="str">
            <v>A++</v>
          </cell>
          <cell r="BS480" t="str">
            <v>A++</v>
          </cell>
          <cell r="BT480" t="str">
            <v>A++</v>
          </cell>
          <cell r="BU480" t="str">
            <v>C+</v>
          </cell>
          <cell r="BW480">
            <v>2</v>
          </cell>
          <cell r="BX480">
            <v>4</v>
          </cell>
          <cell r="BY480">
            <v>4</v>
          </cell>
          <cell r="BZ480">
            <v>2</v>
          </cell>
          <cell r="CA480">
            <v>2</v>
          </cell>
          <cell r="CB480">
            <v>1</v>
          </cell>
          <cell r="CC480">
            <v>1</v>
          </cell>
          <cell r="CD480">
            <v>1.5</v>
          </cell>
          <cell r="CE480">
            <v>1</v>
          </cell>
          <cell r="CF480">
            <v>1.5</v>
          </cell>
          <cell r="CG480">
            <v>0.5</v>
          </cell>
          <cell r="CH480">
            <v>20.5</v>
          </cell>
          <cell r="CI480">
            <v>0</v>
          </cell>
          <cell r="CJ480" t="str">
            <v>Pass</v>
          </cell>
          <cell r="CK480">
            <v>8.27</v>
          </cell>
        </row>
        <row r="481">
          <cell r="B481" t="str">
            <v>PIET23CI013</v>
          </cell>
          <cell r="C481" t="str">
            <v>BULIYA RATHORE</v>
          </cell>
          <cell r="D481" t="str">
            <v>23EPTCY011</v>
          </cell>
          <cell r="E481" t="str">
            <v>H-13</v>
          </cell>
          <cell r="F481"/>
          <cell r="G481">
            <v>8</v>
          </cell>
          <cell r="H481">
            <v>8</v>
          </cell>
          <cell r="I481">
            <v>10</v>
          </cell>
          <cell r="J481">
            <v>26</v>
          </cell>
          <cell r="K481">
            <v>7</v>
          </cell>
          <cell r="L481">
            <v>10</v>
          </cell>
          <cell r="M481">
            <v>10</v>
          </cell>
          <cell r="N481">
            <v>27</v>
          </cell>
          <cell r="O481">
            <v>9</v>
          </cell>
          <cell r="P481">
            <v>10</v>
          </cell>
          <cell r="Q481">
            <v>10</v>
          </cell>
          <cell r="R481">
            <v>29</v>
          </cell>
          <cell r="S481">
            <v>7</v>
          </cell>
          <cell r="T481">
            <v>7</v>
          </cell>
          <cell r="U481">
            <v>10</v>
          </cell>
          <cell r="V481">
            <v>24</v>
          </cell>
          <cell r="W481">
            <v>4</v>
          </cell>
          <cell r="X481">
            <v>10</v>
          </cell>
          <cell r="Y481">
            <v>10</v>
          </cell>
          <cell r="Z481">
            <v>24</v>
          </cell>
          <cell r="AA481">
            <v>130</v>
          </cell>
          <cell r="AB481">
            <v>10</v>
          </cell>
          <cell r="AC481">
            <v>9</v>
          </cell>
          <cell r="AD481">
            <v>29</v>
          </cell>
          <cell r="AE481">
            <v>48</v>
          </cell>
          <cell r="AF481">
            <v>35</v>
          </cell>
          <cell r="AG481">
            <v>83</v>
          </cell>
          <cell r="AH481">
            <v>9</v>
          </cell>
          <cell r="AI481">
            <v>9</v>
          </cell>
          <cell r="AJ481">
            <v>40</v>
          </cell>
          <cell r="AK481">
            <v>58</v>
          </cell>
          <cell r="AL481">
            <v>33</v>
          </cell>
          <cell r="AM481">
            <v>91</v>
          </cell>
          <cell r="AN481">
            <v>9</v>
          </cell>
          <cell r="AO481">
            <v>9</v>
          </cell>
          <cell r="AP481">
            <v>38</v>
          </cell>
          <cell r="AQ481">
            <v>56</v>
          </cell>
          <cell r="AR481">
            <v>36</v>
          </cell>
          <cell r="AS481">
            <v>92</v>
          </cell>
          <cell r="AT481">
            <v>9</v>
          </cell>
          <cell r="AU481">
            <v>9</v>
          </cell>
          <cell r="AV481">
            <v>40</v>
          </cell>
          <cell r="AW481">
            <v>58</v>
          </cell>
          <cell r="AX481">
            <v>33</v>
          </cell>
          <cell r="AY481">
            <v>91</v>
          </cell>
          <cell r="AZ481">
            <v>9</v>
          </cell>
          <cell r="BA481">
            <v>9</v>
          </cell>
          <cell r="BB481">
            <v>40</v>
          </cell>
          <cell r="BC481">
            <v>58</v>
          </cell>
          <cell r="BD481">
            <v>37</v>
          </cell>
          <cell r="BE481">
            <v>95</v>
          </cell>
          <cell r="BF481">
            <v>452</v>
          </cell>
          <cell r="BG481">
            <v>50</v>
          </cell>
          <cell r="BH481">
            <v>632</v>
          </cell>
          <cell r="BI481">
            <v>84.266666666666666</v>
          </cell>
          <cell r="BK481" t="str">
            <v>B</v>
          </cell>
          <cell r="BL481" t="str">
            <v>C+</v>
          </cell>
          <cell r="BM481" t="str">
            <v>B+</v>
          </cell>
          <cell r="BN481" t="str">
            <v>D+</v>
          </cell>
          <cell r="BO481" t="str">
            <v>C</v>
          </cell>
          <cell r="BP481" t="str">
            <v>A++</v>
          </cell>
          <cell r="BQ481" t="str">
            <v>A++</v>
          </cell>
          <cell r="BR481" t="str">
            <v>A++</v>
          </cell>
          <cell r="BS481" t="str">
            <v>A++</v>
          </cell>
          <cell r="BT481" t="str">
            <v>A++</v>
          </cell>
          <cell r="BU481" t="str">
            <v>D+</v>
          </cell>
          <cell r="BW481">
            <v>2</v>
          </cell>
          <cell r="BX481">
            <v>4</v>
          </cell>
          <cell r="BY481">
            <v>4</v>
          </cell>
          <cell r="BZ481">
            <v>2</v>
          </cell>
          <cell r="CA481">
            <v>2</v>
          </cell>
          <cell r="CB481">
            <v>1</v>
          </cell>
          <cell r="CC481">
            <v>1</v>
          </cell>
          <cell r="CD481">
            <v>1.5</v>
          </cell>
          <cell r="CE481">
            <v>1</v>
          </cell>
          <cell r="CF481">
            <v>1.5</v>
          </cell>
          <cell r="CG481">
            <v>0.5</v>
          </cell>
          <cell r="CH481">
            <v>20.5</v>
          </cell>
          <cell r="CI481">
            <v>0</v>
          </cell>
          <cell r="CJ481" t="str">
            <v>Pass</v>
          </cell>
          <cell r="CK481">
            <v>7.95</v>
          </cell>
        </row>
        <row r="482">
          <cell r="B482" t="str">
            <v>PIET23CI014</v>
          </cell>
          <cell r="C482" t="str">
            <v>DEV BOHARA</v>
          </cell>
          <cell r="D482" t="str">
            <v>23EPTCY012</v>
          </cell>
          <cell r="E482" t="str">
            <v>H-14</v>
          </cell>
          <cell r="F482"/>
          <cell r="G482">
            <v>3</v>
          </cell>
          <cell r="H482">
            <v>6</v>
          </cell>
          <cell r="I482">
            <v>10</v>
          </cell>
          <cell r="J482">
            <v>19</v>
          </cell>
          <cell r="K482">
            <v>4</v>
          </cell>
          <cell r="L482">
            <v>8</v>
          </cell>
          <cell r="M482">
            <v>10</v>
          </cell>
          <cell r="N482">
            <v>22</v>
          </cell>
          <cell r="O482">
            <v>8</v>
          </cell>
          <cell r="P482">
            <v>10</v>
          </cell>
          <cell r="Q482">
            <v>10</v>
          </cell>
          <cell r="R482">
            <v>28</v>
          </cell>
          <cell r="S482">
            <v>5</v>
          </cell>
          <cell r="T482">
            <v>8</v>
          </cell>
          <cell r="U482">
            <v>10</v>
          </cell>
          <cell r="V482">
            <v>23</v>
          </cell>
          <cell r="W482">
            <v>2</v>
          </cell>
          <cell r="X482">
            <v>9</v>
          </cell>
          <cell r="Y482">
            <v>10</v>
          </cell>
          <cell r="Z482">
            <v>21</v>
          </cell>
          <cell r="AA482">
            <v>113</v>
          </cell>
          <cell r="AB482">
            <v>7</v>
          </cell>
          <cell r="AC482">
            <v>7</v>
          </cell>
          <cell r="AD482">
            <v>27</v>
          </cell>
          <cell r="AE482">
            <v>41</v>
          </cell>
          <cell r="AF482">
            <v>32</v>
          </cell>
          <cell r="AG482">
            <v>73</v>
          </cell>
          <cell r="AH482">
            <v>8</v>
          </cell>
          <cell r="AI482">
            <v>8</v>
          </cell>
          <cell r="AJ482">
            <v>40</v>
          </cell>
          <cell r="AK482">
            <v>56</v>
          </cell>
          <cell r="AL482">
            <v>31</v>
          </cell>
          <cell r="AM482">
            <v>87</v>
          </cell>
          <cell r="AN482">
            <v>5</v>
          </cell>
          <cell r="AO482">
            <v>6</v>
          </cell>
          <cell r="AP482">
            <v>22</v>
          </cell>
          <cell r="AQ482">
            <v>33</v>
          </cell>
          <cell r="AR482">
            <v>22</v>
          </cell>
          <cell r="AS482">
            <v>55</v>
          </cell>
          <cell r="AT482">
            <v>6</v>
          </cell>
          <cell r="AU482">
            <v>9</v>
          </cell>
          <cell r="AV482">
            <v>32</v>
          </cell>
          <cell r="AW482">
            <v>47</v>
          </cell>
          <cell r="AX482">
            <v>28</v>
          </cell>
          <cell r="AY482">
            <v>75</v>
          </cell>
          <cell r="AZ482">
            <v>5</v>
          </cell>
          <cell r="BA482">
            <v>8</v>
          </cell>
          <cell r="BB482">
            <v>40</v>
          </cell>
          <cell r="BC482">
            <v>53</v>
          </cell>
          <cell r="BD482">
            <v>34</v>
          </cell>
          <cell r="BE482">
            <v>87</v>
          </cell>
          <cell r="BF482">
            <v>377</v>
          </cell>
          <cell r="BG482">
            <v>58</v>
          </cell>
          <cell r="BH482">
            <v>548</v>
          </cell>
          <cell r="BI482">
            <v>73.066666666666663</v>
          </cell>
          <cell r="BK482" t="str">
            <v>A</v>
          </cell>
          <cell r="BL482" t="str">
            <v>E</v>
          </cell>
          <cell r="BM482" t="str">
            <v>B</v>
          </cell>
          <cell r="BN482" t="str">
            <v>D</v>
          </cell>
          <cell r="BO482" t="str">
            <v>D+</v>
          </cell>
          <cell r="BP482" t="str">
            <v>A++</v>
          </cell>
          <cell r="BQ482" t="str">
            <v>A</v>
          </cell>
          <cell r="BR482" t="str">
            <v>C</v>
          </cell>
          <cell r="BS482" t="str">
            <v>A</v>
          </cell>
          <cell r="BT482" t="str">
            <v>A++</v>
          </cell>
          <cell r="BU482" t="str">
            <v>C+</v>
          </cell>
          <cell r="BW482">
            <v>2</v>
          </cell>
          <cell r="BX482">
            <v>4</v>
          </cell>
          <cell r="BY482">
            <v>4</v>
          </cell>
          <cell r="BZ482">
            <v>2</v>
          </cell>
          <cell r="CA482">
            <v>2</v>
          </cell>
          <cell r="CB482">
            <v>1</v>
          </cell>
          <cell r="CC482">
            <v>1</v>
          </cell>
          <cell r="CD482">
            <v>1.5</v>
          </cell>
          <cell r="CE482">
            <v>1</v>
          </cell>
          <cell r="CF482">
            <v>1.5</v>
          </cell>
          <cell r="CG482">
            <v>0.5</v>
          </cell>
          <cell r="CH482">
            <v>20.5</v>
          </cell>
          <cell r="CI482">
            <v>0</v>
          </cell>
          <cell r="CJ482" t="str">
            <v>Pass</v>
          </cell>
          <cell r="CK482">
            <v>6.89</v>
          </cell>
        </row>
        <row r="483">
          <cell r="B483" t="str">
            <v>PIET23CI015</v>
          </cell>
          <cell r="C483" t="str">
            <v>DIKSHA VIJAY</v>
          </cell>
          <cell r="D483" t="str">
            <v>23EPTCY013</v>
          </cell>
          <cell r="E483" t="str">
            <v>H-15</v>
          </cell>
          <cell r="F483"/>
          <cell r="G483">
            <v>7</v>
          </cell>
          <cell r="H483">
            <v>9</v>
          </cell>
          <cell r="I483">
            <v>10</v>
          </cell>
          <cell r="J483">
            <v>26</v>
          </cell>
          <cell r="K483">
            <v>4</v>
          </cell>
          <cell r="L483">
            <v>8</v>
          </cell>
          <cell r="M483">
            <v>10</v>
          </cell>
          <cell r="N483">
            <v>22</v>
          </cell>
          <cell r="O483">
            <v>9</v>
          </cell>
          <cell r="P483">
            <v>10</v>
          </cell>
          <cell r="Q483">
            <v>10</v>
          </cell>
          <cell r="R483">
            <v>29</v>
          </cell>
          <cell r="S483">
            <v>4</v>
          </cell>
          <cell r="T483">
            <v>6</v>
          </cell>
          <cell r="U483">
            <v>10</v>
          </cell>
          <cell r="V483">
            <v>20</v>
          </cell>
          <cell r="W483">
            <v>5</v>
          </cell>
          <cell r="X483">
            <v>9</v>
          </cell>
          <cell r="Y483">
            <v>10</v>
          </cell>
          <cell r="Z483">
            <v>24</v>
          </cell>
          <cell r="AA483">
            <v>121</v>
          </cell>
          <cell r="AB483">
            <v>9</v>
          </cell>
          <cell r="AC483">
            <v>9</v>
          </cell>
          <cell r="AD483">
            <v>34</v>
          </cell>
          <cell r="AE483">
            <v>52</v>
          </cell>
          <cell r="AF483">
            <v>39</v>
          </cell>
          <cell r="AG483">
            <v>91</v>
          </cell>
          <cell r="AH483">
            <v>8</v>
          </cell>
          <cell r="AI483">
            <v>8</v>
          </cell>
          <cell r="AJ483">
            <v>38</v>
          </cell>
          <cell r="AK483">
            <v>54</v>
          </cell>
          <cell r="AL483">
            <v>32</v>
          </cell>
          <cell r="AM483">
            <v>86</v>
          </cell>
          <cell r="AN483">
            <v>7</v>
          </cell>
          <cell r="AO483">
            <v>8</v>
          </cell>
          <cell r="AP483">
            <v>34</v>
          </cell>
          <cell r="AQ483">
            <v>49</v>
          </cell>
          <cell r="AR483">
            <v>30</v>
          </cell>
          <cell r="AS483">
            <v>79</v>
          </cell>
          <cell r="AT483">
            <v>6</v>
          </cell>
          <cell r="AU483">
            <v>9</v>
          </cell>
          <cell r="AV483">
            <v>40</v>
          </cell>
          <cell r="AW483">
            <v>55</v>
          </cell>
          <cell r="AX483">
            <v>32</v>
          </cell>
          <cell r="AY483">
            <v>87</v>
          </cell>
          <cell r="AZ483">
            <v>8</v>
          </cell>
          <cell r="BA483">
            <v>7</v>
          </cell>
          <cell r="BB483">
            <v>39</v>
          </cell>
          <cell r="BC483">
            <v>54</v>
          </cell>
          <cell r="BD483">
            <v>32</v>
          </cell>
          <cell r="BE483">
            <v>86</v>
          </cell>
          <cell r="BF483">
            <v>429</v>
          </cell>
          <cell r="BG483">
            <v>62</v>
          </cell>
          <cell r="BH483">
            <v>612</v>
          </cell>
          <cell r="BI483">
            <v>81.599999999999994</v>
          </cell>
          <cell r="BK483" t="str">
            <v>A++</v>
          </cell>
          <cell r="BL483" t="str">
            <v>B</v>
          </cell>
          <cell r="BM483" t="str">
            <v>E+</v>
          </cell>
          <cell r="BN483" t="str">
            <v>D+</v>
          </cell>
          <cell r="BO483" t="str">
            <v>C+</v>
          </cell>
          <cell r="BP483" t="str">
            <v>A++</v>
          </cell>
          <cell r="BQ483" t="str">
            <v>A++</v>
          </cell>
          <cell r="BR483" t="str">
            <v>A+</v>
          </cell>
          <cell r="BS483" t="str">
            <v>A++</v>
          </cell>
          <cell r="BT483" t="str">
            <v>A++</v>
          </cell>
          <cell r="BU483" t="str">
            <v>C+</v>
          </cell>
          <cell r="BW483">
            <v>2</v>
          </cell>
          <cell r="BX483">
            <v>4</v>
          </cell>
          <cell r="BY483">
            <v>4</v>
          </cell>
          <cell r="BZ483">
            <v>2</v>
          </cell>
          <cell r="CA483">
            <v>2</v>
          </cell>
          <cell r="CB483">
            <v>1</v>
          </cell>
          <cell r="CC483">
            <v>1</v>
          </cell>
          <cell r="CD483">
            <v>1.5</v>
          </cell>
          <cell r="CE483">
            <v>1</v>
          </cell>
          <cell r="CF483">
            <v>1.5</v>
          </cell>
          <cell r="CG483">
            <v>0.5</v>
          </cell>
          <cell r="CH483">
            <v>20.5</v>
          </cell>
          <cell r="CI483">
            <v>0</v>
          </cell>
          <cell r="CJ483" t="str">
            <v>Pass</v>
          </cell>
          <cell r="CK483">
            <v>7.71</v>
          </cell>
        </row>
        <row r="484">
          <cell r="B484" t="str">
            <v>PIET23CI016</v>
          </cell>
          <cell r="C484" t="str">
            <v>DIVYA NAMA</v>
          </cell>
          <cell r="D484" t="str">
            <v>23EPTCY014</v>
          </cell>
          <cell r="E484" t="str">
            <v>H-16</v>
          </cell>
          <cell r="F484"/>
          <cell r="G484">
            <v>6</v>
          </cell>
          <cell r="H484">
            <v>9</v>
          </cell>
          <cell r="I484">
            <v>10</v>
          </cell>
          <cell r="J484">
            <v>25</v>
          </cell>
          <cell r="K484">
            <v>7</v>
          </cell>
          <cell r="L484">
            <v>10</v>
          </cell>
          <cell r="M484">
            <v>10</v>
          </cell>
          <cell r="N484">
            <v>27</v>
          </cell>
          <cell r="O484">
            <v>8</v>
          </cell>
          <cell r="P484">
            <v>10</v>
          </cell>
          <cell r="Q484">
            <v>10</v>
          </cell>
          <cell r="R484">
            <v>28</v>
          </cell>
          <cell r="S484">
            <v>6</v>
          </cell>
          <cell r="T484">
            <v>8</v>
          </cell>
          <cell r="U484">
            <v>10</v>
          </cell>
          <cell r="V484">
            <v>24</v>
          </cell>
          <cell r="W484">
            <v>4</v>
          </cell>
          <cell r="X484">
            <v>10</v>
          </cell>
          <cell r="Y484">
            <v>10</v>
          </cell>
          <cell r="Z484">
            <v>24</v>
          </cell>
          <cell r="AA484">
            <v>128</v>
          </cell>
          <cell r="AB484">
            <v>8</v>
          </cell>
          <cell r="AC484">
            <v>8</v>
          </cell>
          <cell r="AD484">
            <v>31</v>
          </cell>
          <cell r="AE484">
            <v>47</v>
          </cell>
          <cell r="AF484">
            <v>32</v>
          </cell>
          <cell r="AG484">
            <v>79</v>
          </cell>
          <cell r="AH484">
            <v>9</v>
          </cell>
          <cell r="AI484">
            <v>8</v>
          </cell>
          <cell r="AJ484">
            <v>40</v>
          </cell>
          <cell r="AK484">
            <v>57</v>
          </cell>
          <cell r="AL484">
            <v>37</v>
          </cell>
          <cell r="AM484">
            <v>94</v>
          </cell>
          <cell r="AN484">
            <v>8</v>
          </cell>
          <cell r="AO484">
            <v>7</v>
          </cell>
          <cell r="AP484">
            <v>22</v>
          </cell>
          <cell r="AQ484">
            <v>37</v>
          </cell>
          <cell r="AR484">
            <v>24</v>
          </cell>
          <cell r="AS484">
            <v>61</v>
          </cell>
          <cell r="AT484">
            <v>7</v>
          </cell>
          <cell r="AU484">
            <v>7</v>
          </cell>
          <cell r="AV484">
            <v>37</v>
          </cell>
          <cell r="AW484">
            <v>51</v>
          </cell>
          <cell r="AX484">
            <v>30</v>
          </cell>
          <cell r="AY484">
            <v>81</v>
          </cell>
          <cell r="AZ484">
            <v>9</v>
          </cell>
          <cell r="BA484">
            <v>10</v>
          </cell>
          <cell r="BB484">
            <v>40</v>
          </cell>
          <cell r="BC484">
            <v>59</v>
          </cell>
          <cell r="BD484">
            <v>38</v>
          </cell>
          <cell r="BE484">
            <v>97</v>
          </cell>
          <cell r="BF484">
            <v>412</v>
          </cell>
          <cell r="BG484">
            <v>94</v>
          </cell>
          <cell r="BH484">
            <v>634</v>
          </cell>
          <cell r="BI484">
            <v>84.533333333333331</v>
          </cell>
          <cell r="BK484" t="str">
            <v>A++</v>
          </cell>
          <cell r="BL484" t="str">
            <v>B</v>
          </cell>
          <cell r="BM484" t="str">
            <v>A</v>
          </cell>
          <cell r="BN484" t="str">
            <v>C</v>
          </cell>
          <cell r="BO484" t="str">
            <v>B+</v>
          </cell>
          <cell r="BP484" t="str">
            <v>A++</v>
          </cell>
          <cell r="BQ484" t="str">
            <v>A+</v>
          </cell>
          <cell r="BR484" t="str">
            <v>C+</v>
          </cell>
          <cell r="BS484" t="str">
            <v>A++</v>
          </cell>
          <cell r="BT484" t="str">
            <v>A++</v>
          </cell>
          <cell r="BU484" t="str">
            <v>A++</v>
          </cell>
          <cell r="BW484">
            <v>2</v>
          </cell>
          <cell r="BX484">
            <v>4</v>
          </cell>
          <cell r="BY484">
            <v>4</v>
          </cell>
          <cell r="BZ484">
            <v>2</v>
          </cell>
          <cell r="CA484">
            <v>2</v>
          </cell>
          <cell r="CB484">
            <v>1</v>
          </cell>
          <cell r="CC484">
            <v>1</v>
          </cell>
          <cell r="CD484">
            <v>1.5</v>
          </cell>
          <cell r="CE484">
            <v>1</v>
          </cell>
          <cell r="CF484">
            <v>1.5</v>
          </cell>
          <cell r="CG484">
            <v>0.5</v>
          </cell>
          <cell r="CH484">
            <v>20.5</v>
          </cell>
          <cell r="CI484">
            <v>0</v>
          </cell>
          <cell r="CJ484" t="str">
            <v>Pass</v>
          </cell>
          <cell r="CK484">
            <v>8.41</v>
          </cell>
        </row>
        <row r="485">
          <cell r="B485" t="str">
            <v>PIET23CI017</v>
          </cell>
          <cell r="C485" t="str">
            <v>DIVYANSH SHARMA</v>
          </cell>
          <cell r="D485" t="str">
            <v>23EPTCY015</v>
          </cell>
          <cell r="E485" t="str">
            <v>H-17</v>
          </cell>
          <cell r="F485"/>
          <cell r="G485">
            <v>5</v>
          </cell>
          <cell r="H485">
            <v>8</v>
          </cell>
          <cell r="I485">
            <v>10</v>
          </cell>
          <cell r="J485">
            <v>23</v>
          </cell>
          <cell r="K485">
            <v>5</v>
          </cell>
          <cell r="L485">
            <v>9</v>
          </cell>
          <cell r="M485">
            <v>10</v>
          </cell>
          <cell r="N485">
            <v>24</v>
          </cell>
          <cell r="O485">
            <v>6</v>
          </cell>
          <cell r="P485">
            <v>9</v>
          </cell>
          <cell r="Q485">
            <v>10</v>
          </cell>
          <cell r="R485">
            <v>25</v>
          </cell>
          <cell r="S485">
            <v>6</v>
          </cell>
          <cell r="T485">
            <v>9</v>
          </cell>
          <cell r="U485">
            <v>10</v>
          </cell>
          <cell r="V485">
            <v>25</v>
          </cell>
          <cell r="W485">
            <v>2</v>
          </cell>
          <cell r="X485">
            <v>9</v>
          </cell>
          <cell r="Y485">
            <v>10</v>
          </cell>
          <cell r="Z485">
            <v>21</v>
          </cell>
          <cell r="AA485">
            <v>118</v>
          </cell>
          <cell r="AB485">
            <v>6</v>
          </cell>
          <cell r="AC485">
            <v>8</v>
          </cell>
          <cell r="AD485">
            <v>40</v>
          </cell>
          <cell r="AE485">
            <v>54</v>
          </cell>
          <cell r="AF485">
            <v>33</v>
          </cell>
          <cell r="AG485">
            <v>87</v>
          </cell>
          <cell r="AH485">
            <v>9</v>
          </cell>
          <cell r="AI485">
            <v>8</v>
          </cell>
          <cell r="AJ485">
            <v>40</v>
          </cell>
          <cell r="AK485">
            <v>57</v>
          </cell>
          <cell r="AL485">
            <v>34</v>
          </cell>
          <cell r="AM485">
            <v>91</v>
          </cell>
          <cell r="AN485">
            <v>7</v>
          </cell>
          <cell r="AO485">
            <v>8</v>
          </cell>
          <cell r="AP485">
            <v>40</v>
          </cell>
          <cell r="AQ485">
            <v>55</v>
          </cell>
          <cell r="AR485">
            <v>31</v>
          </cell>
          <cell r="AS485">
            <v>86</v>
          </cell>
          <cell r="AT485">
            <v>8</v>
          </cell>
          <cell r="AU485">
            <v>7</v>
          </cell>
          <cell r="AV485">
            <v>40</v>
          </cell>
          <cell r="AW485">
            <v>55</v>
          </cell>
          <cell r="AX485">
            <v>31</v>
          </cell>
          <cell r="AY485">
            <v>86</v>
          </cell>
          <cell r="AZ485">
            <v>8</v>
          </cell>
          <cell r="BA485">
            <v>8</v>
          </cell>
          <cell r="BB485">
            <v>40</v>
          </cell>
          <cell r="BC485">
            <v>56</v>
          </cell>
          <cell r="BD485">
            <v>37</v>
          </cell>
          <cell r="BE485">
            <v>93</v>
          </cell>
          <cell r="BF485">
            <v>443</v>
          </cell>
          <cell r="BG485">
            <v>55</v>
          </cell>
          <cell r="BH485">
            <v>616</v>
          </cell>
          <cell r="BI485">
            <v>82.13333333333334</v>
          </cell>
          <cell r="BK485" t="str">
            <v>A+</v>
          </cell>
          <cell r="BL485" t="str">
            <v>E+</v>
          </cell>
          <cell r="BM485" t="str">
            <v>D+</v>
          </cell>
          <cell r="BN485" t="str">
            <v>D+</v>
          </cell>
          <cell r="BO485" t="str">
            <v>C</v>
          </cell>
          <cell r="BP485" t="str">
            <v>A++</v>
          </cell>
          <cell r="BQ485" t="str">
            <v>A++</v>
          </cell>
          <cell r="BR485" t="str">
            <v>A++</v>
          </cell>
          <cell r="BS485" t="str">
            <v>A++</v>
          </cell>
          <cell r="BT485" t="str">
            <v>A++</v>
          </cell>
          <cell r="BU485" t="str">
            <v>C</v>
          </cell>
          <cell r="BW485">
            <v>2</v>
          </cell>
          <cell r="BX485">
            <v>4</v>
          </cell>
          <cell r="BY485">
            <v>4</v>
          </cell>
          <cell r="BZ485">
            <v>2</v>
          </cell>
          <cell r="CA485">
            <v>2</v>
          </cell>
          <cell r="CB485">
            <v>1</v>
          </cell>
          <cell r="CC485">
            <v>1</v>
          </cell>
          <cell r="CD485">
            <v>1.5</v>
          </cell>
          <cell r="CE485">
            <v>1</v>
          </cell>
          <cell r="CF485">
            <v>1.5</v>
          </cell>
          <cell r="CG485">
            <v>0.5</v>
          </cell>
          <cell r="CH485">
            <v>20.5</v>
          </cell>
          <cell r="CI485">
            <v>0</v>
          </cell>
          <cell r="CJ485" t="str">
            <v>Pass</v>
          </cell>
          <cell r="CK485">
            <v>7.33</v>
          </cell>
        </row>
        <row r="486">
          <cell r="B486" t="str">
            <v>PIET23CI018</v>
          </cell>
          <cell r="C486" t="str">
            <v>DIVYANSH SHARMA</v>
          </cell>
          <cell r="D486" t="str">
            <v>23EPTCY016</v>
          </cell>
          <cell r="E486" t="str">
            <v>H-18</v>
          </cell>
          <cell r="F486"/>
          <cell r="G486">
            <v>1</v>
          </cell>
          <cell r="H486">
            <v>7</v>
          </cell>
          <cell r="I486">
            <v>10</v>
          </cell>
          <cell r="J486">
            <v>18</v>
          </cell>
          <cell r="K486">
            <v>2</v>
          </cell>
          <cell r="L486">
            <v>6</v>
          </cell>
          <cell r="M486">
            <v>10</v>
          </cell>
          <cell r="N486">
            <v>18</v>
          </cell>
          <cell r="O486">
            <v>8</v>
          </cell>
          <cell r="P486">
            <v>10</v>
          </cell>
          <cell r="Q486">
            <v>10</v>
          </cell>
          <cell r="R486">
            <v>28</v>
          </cell>
          <cell r="S486">
            <v>3</v>
          </cell>
          <cell r="T486">
            <v>6</v>
          </cell>
          <cell r="U486">
            <v>10</v>
          </cell>
          <cell r="V486">
            <v>19</v>
          </cell>
          <cell r="W486">
            <v>1</v>
          </cell>
          <cell r="X486">
            <v>7</v>
          </cell>
          <cell r="Y486">
            <v>10</v>
          </cell>
          <cell r="Z486">
            <v>18</v>
          </cell>
          <cell r="AA486">
            <v>101</v>
          </cell>
          <cell r="AB486">
            <v>6</v>
          </cell>
          <cell r="AC486">
            <v>9</v>
          </cell>
          <cell r="AD486">
            <v>38</v>
          </cell>
          <cell r="AE486">
            <v>53</v>
          </cell>
          <cell r="AF486">
            <v>32</v>
          </cell>
          <cell r="AG486">
            <v>85</v>
          </cell>
          <cell r="AH486">
            <v>7</v>
          </cell>
          <cell r="AI486">
            <v>8</v>
          </cell>
          <cell r="AJ486">
            <v>39</v>
          </cell>
          <cell r="AK486">
            <v>54</v>
          </cell>
          <cell r="AL486">
            <v>31</v>
          </cell>
          <cell r="AM486">
            <v>85</v>
          </cell>
          <cell r="AN486">
            <v>7</v>
          </cell>
          <cell r="AO486">
            <v>7</v>
          </cell>
          <cell r="AP486">
            <v>38</v>
          </cell>
          <cell r="AQ486">
            <v>52</v>
          </cell>
          <cell r="AR486">
            <v>29</v>
          </cell>
          <cell r="AS486">
            <v>81</v>
          </cell>
          <cell r="AT486">
            <v>5</v>
          </cell>
          <cell r="AU486">
            <v>7</v>
          </cell>
          <cell r="AV486">
            <v>38</v>
          </cell>
          <cell r="AW486">
            <v>50</v>
          </cell>
          <cell r="AX486">
            <v>28</v>
          </cell>
          <cell r="AY486">
            <v>78</v>
          </cell>
          <cell r="AZ486">
            <v>9</v>
          </cell>
          <cell r="BA486">
            <v>8</v>
          </cell>
          <cell r="BB486">
            <v>39</v>
          </cell>
          <cell r="BC486">
            <v>56</v>
          </cell>
          <cell r="BD486">
            <v>26</v>
          </cell>
          <cell r="BE486">
            <v>82</v>
          </cell>
          <cell r="BF486">
            <v>411</v>
          </cell>
          <cell r="BG486">
            <v>60</v>
          </cell>
          <cell r="BH486">
            <v>572</v>
          </cell>
          <cell r="BI486">
            <v>76.266666666666666</v>
          </cell>
          <cell r="BK486" t="str">
            <v>A++</v>
          </cell>
          <cell r="BL486" t="str">
            <v>E</v>
          </cell>
          <cell r="BM486" t="str">
            <v>E+</v>
          </cell>
          <cell r="BN486" t="str">
            <v>E</v>
          </cell>
          <cell r="BO486" t="str">
            <v>F</v>
          </cell>
          <cell r="BP486" t="str">
            <v>A++</v>
          </cell>
          <cell r="BQ486" t="str">
            <v>A++</v>
          </cell>
          <cell r="BR486" t="str">
            <v>A++</v>
          </cell>
          <cell r="BS486" t="str">
            <v>A+</v>
          </cell>
          <cell r="BT486" t="str">
            <v>A++</v>
          </cell>
          <cell r="BU486" t="str">
            <v>C+</v>
          </cell>
          <cell r="BW486">
            <v>2</v>
          </cell>
          <cell r="BX486">
            <v>4</v>
          </cell>
          <cell r="BY486">
            <v>4</v>
          </cell>
          <cell r="BZ486">
            <v>2</v>
          </cell>
          <cell r="CA486">
            <v>2</v>
          </cell>
          <cell r="CB486">
            <v>1</v>
          </cell>
          <cell r="CC486">
            <v>1</v>
          </cell>
          <cell r="CD486">
            <v>1.5</v>
          </cell>
          <cell r="CE486">
            <v>1</v>
          </cell>
          <cell r="CF486">
            <v>1.5</v>
          </cell>
          <cell r="CG486">
            <v>0.5</v>
          </cell>
          <cell r="CH486">
            <v>20.5</v>
          </cell>
          <cell r="CI486">
            <v>1</v>
          </cell>
          <cell r="CJ486" t="str">
            <v>Fail</v>
          </cell>
          <cell r="CK486">
            <v>6.17</v>
          </cell>
        </row>
        <row r="487">
          <cell r="B487" t="str">
            <v>PIET23CI019</v>
          </cell>
          <cell r="C487" t="str">
            <v>DIVYANSHU PRAJAPATI</v>
          </cell>
          <cell r="D487" t="str">
            <v>23EPTCY017</v>
          </cell>
          <cell r="E487" t="str">
            <v>H-19</v>
          </cell>
          <cell r="F487"/>
          <cell r="G487">
            <v>2</v>
          </cell>
          <cell r="H487">
            <v>6</v>
          </cell>
          <cell r="I487">
            <v>10</v>
          </cell>
          <cell r="J487">
            <v>18</v>
          </cell>
          <cell r="K487">
            <v>4</v>
          </cell>
          <cell r="L487">
            <v>7</v>
          </cell>
          <cell r="M487">
            <v>10</v>
          </cell>
          <cell r="N487">
            <v>21</v>
          </cell>
          <cell r="O487">
            <v>6</v>
          </cell>
          <cell r="P487">
            <v>9</v>
          </cell>
          <cell r="Q487">
            <v>10</v>
          </cell>
          <cell r="R487">
            <v>25</v>
          </cell>
          <cell r="S487">
            <v>4</v>
          </cell>
          <cell r="T487">
            <v>6</v>
          </cell>
          <cell r="U487">
            <v>10</v>
          </cell>
          <cell r="V487">
            <v>20</v>
          </cell>
          <cell r="W487">
            <v>4</v>
          </cell>
          <cell r="X487">
            <v>9</v>
          </cell>
          <cell r="Y487">
            <v>10</v>
          </cell>
          <cell r="Z487">
            <v>23</v>
          </cell>
          <cell r="AA487">
            <v>107</v>
          </cell>
          <cell r="AB487">
            <v>5</v>
          </cell>
          <cell r="AC487">
            <v>7</v>
          </cell>
          <cell r="AD487">
            <v>37</v>
          </cell>
          <cell r="AE487">
            <v>49</v>
          </cell>
          <cell r="AF487">
            <v>22</v>
          </cell>
          <cell r="AG487">
            <v>71</v>
          </cell>
          <cell r="AH487">
            <v>8</v>
          </cell>
          <cell r="AI487">
            <v>7</v>
          </cell>
          <cell r="AJ487">
            <v>39</v>
          </cell>
          <cell r="AK487">
            <v>54</v>
          </cell>
          <cell r="AL487">
            <v>30</v>
          </cell>
          <cell r="AM487">
            <v>84</v>
          </cell>
          <cell r="AN487">
            <v>6</v>
          </cell>
          <cell r="AO487">
            <v>7</v>
          </cell>
          <cell r="AP487">
            <v>38</v>
          </cell>
          <cell r="AQ487">
            <v>51</v>
          </cell>
          <cell r="AR487">
            <v>27</v>
          </cell>
          <cell r="AS487">
            <v>78</v>
          </cell>
          <cell r="AT487">
            <v>5</v>
          </cell>
          <cell r="AU487">
            <v>8</v>
          </cell>
          <cell r="AV487">
            <v>40</v>
          </cell>
          <cell r="AW487">
            <v>53</v>
          </cell>
          <cell r="AX487">
            <v>34</v>
          </cell>
          <cell r="AY487">
            <v>87</v>
          </cell>
          <cell r="AZ487">
            <v>7</v>
          </cell>
          <cell r="BA487">
            <v>8</v>
          </cell>
          <cell r="BB487">
            <v>37</v>
          </cell>
          <cell r="BC487">
            <v>52</v>
          </cell>
          <cell r="BD487">
            <v>24</v>
          </cell>
          <cell r="BE487">
            <v>76</v>
          </cell>
          <cell r="BF487">
            <v>396</v>
          </cell>
          <cell r="BG487">
            <v>66</v>
          </cell>
          <cell r="BH487">
            <v>569</v>
          </cell>
          <cell r="BI487">
            <v>75.866666666666674</v>
          </cell>
          <cell r="BK487" t="str">
            <v>B+</v>
          </cell>
          <cell r="BL487" t="str">
            <v>E</v>
          </cell>
          <cell r="BM487" t="str">
            <v>C</v>
          </cell>
          <cell r="BN487" t="str">
            <v>E+</v>
          </cell>
          <cell r="BO487" t="str">
            <v>D+</v>
          </cell>
          <cell r="BP487" t="str">
            <v>A++</v>
          </cell>
          <cell r="BQ487" t="str">
            <v>B+</v>
          </cell>
          <cell r="BR487" t="str">
            <v>A+</v>
          </cell>
          <cell r="BS487" t="str">
            <v>A++</v>
          </cell>
          <cell r="BT487" t="str">
            <v>A+</v>
          </cell>
          <cell r="BU487" t="str">
            <v>B</v>
          </cell>
          <cell r="BW487">
            <v>2</v>
          </cell>
          <cell r="BX487">
            <v>4</v>
          </cell>
          <cell r="BY487">
            <v>4</v>
          </cell>
          <cell r="BZ487">
            <v>2</v>
          </cell>
          <cell r="CA487">
            <v>2</v>
          </cell>
          <cell r="CB487">
            <v>1</v>
          </cell>
          <cell r="CC487">
            <v>1</v>
          </cell>
          <cell r="CD487">
            <v>1.5</v>
          </cell>
          <cell r="CE487">
            <v>1</v>
          </cell>
          <cell r="CF487">
            <v>1.5</v>
          </cell>
          <cell r="CG487">
            <v>0.5</v>
          </cell>
          <cell r="CH487">
            <v>20.5</v>
          </cell>
          <cell r="CI487">
            <v>0</v>
          </cell>
          <cell r="CJ487" t="str">
            <v>Pass</v>
          </cell>
          <cell r="CK487">
            <v>6.77</v>
          </cell>
        </row>
        <row r="488">
          <cell r="B488" t="str">
            <v>PIET23CI020</v>
          </cell>
          <cell r="C488" t="str">
            <v>FARDEEN KHAN</v>
          </cell>
          <cell r="D488" t="str">
            <v>23EPTCY018</v>
          </cell>
          <cell r="E488" t="str">
            <v>H-20</v>
          </cell>
          <cell r="F488"/>
          <cell r="G488">
            <v>9</v>
          </cell>
          <cell r="H488">
            <v>10</v>
          </cell>
          <cell r="I488">
            <v>10</v>
          </cell>
          <cell r="J488">
            <v>29</v>
          </cell>
          <cell r="K488">
            <v>7</v>
          </cell>
          <cell r="L488">
            <v>9</v>
          </cell>
          <cell r="M488">
            <v>10</v>
          </cell>
          <cell r="N488">
            <v>26</v>
          </cell>
          <cell r="O488">
            <v>8</v>
          </cell>
          <cell r="P488">
            <v>10</v>
          </cell>
          <cell r="Q488">
            <v>10</v>
          </cell>
          <cell r="R488">
            <v>28</v>
          </cell>
          <cell r="S488">
            <v>6</v>
          </cell>
          <cell r="T488">
            <v>6</v>
          </cell>
          <cell r="U488">
            <v>10</v>
          </cell>
          <cell r="V488">
            <v>22</v>
          </cell>
          <cell r="W488">
            <v>7</v>
          </cell>
          <cell r="X488">
            <v>9</v>
          </cell>
          <cell r="Y488">
            <v>10</v>
          </cell>
          <cell r="Z488">
            <v>26</v>
          </cell>
          <cell r="AA488">
            <v>131</v>
          </cell>
          <cell r="AB488">
            <v>10</v>
          </cell>
          <cell r="AC488">
            <v>9</v>
          </cell>
          <cell r="AD488">
            <v>40</v>
          </cell>
          <cell r="AE488">
            <v>59</v>
          </cell>
          <cell r="AF488">
            <v>38</v>
          </cell>
          <cell r="AG488">
            <v>97</v>
          </cell>
          <cell r="AH488">
            <v>9</v>
          </cell>
          <cell r="AI488">
            <v>8</v>
          </cell>
          <cell r="AJ488">
            <v>40</v>
          </cell>
          <cell r="AK488">
            <v>57</v>
          </cell>
          <cell r="AL488">
            <v>35</v>
          </cell>
          <cell r="AM488">
            <v>92</v>
          </cell>
          <cell r="AN488">
            <v>9</v>
          </cell>
          <cell r="AO488">
            <v>9</v>
          </cell>
          <cell r="AP488">
            <v>40</v>
          </cell>
          <cell r="AQ488">
            <v>58</v>
          </cell>
          <cell r="AR488">
            <v>39</v>
          </cell>
          <cell r="AS488">
            <v>97</v>
          </cell>
          <cell r="AT488">
            <v>9</v>
          </cell>
          <cell r="AU488">
            <v>8</v>
          </cell>
          <cell r="AV488">
            <v>40</v>
          </cell>
          <cell r="AW488">
            <v>57</v>
          </cell>
          <cell r="AX488">
            <v>32</v>
          </cell>
          <cell r="AY488">
            <v>89</v>
          </cell>
          <cell r="AZ488">
            <v>10</v>
          </cell>
          <cell r="BA488">
            <v>8</v>
          </cell>
          <cell r="BB488">
            <v>40</v>
          </cell>
          <cell r="BC488">
            <v>58</v>
          </cell>
          <cell r="BD488">
            <v>34</v>
          </cell>
          <cell r="BE488">
            <v>92</v>
          </cell>
          <cell r="BF488">
            <v>467</v>
          </cell>
          <cell r="BG488">
            <v>68</v>
          </cell>
          <cell r="BH488">
            <v>666</v>
          </cell>
          <cell r="BI488">
            <v>88.8</v>
          </cell>
          <cell r="BK488" t="str">
            <v>A++</v>
          </cell>
          <cell r="BL488" t="str">
            <v>A++</v>
          </cell>
          <cell r="BM488" t="str">
            <v>A</v>
          </cell>
          <cell r="BN488" t="str">
            <v>D+</v>
          </cell>
          <cell r="BO488" t="str">
            <v>B</v>
          </cell>
          <cell r="BP488" t="str">
            <v>A++</v>
          </cell>
          <cell r="BQ488" t="str">
            <v>A++</v>
          </cell>
          <cell r="BR488" t="str">
            <v>A++</v>
          </cell>
          <cell r="BS488" t="str">
            <v>A++</v>
          </cell>
          <cell r="BT488" t="str">
            <v>A++</v>
          </cell>
          <cell r="BU488" t="str">
            <v>B+</v>
          </cell>
          <cell r="BW488">
            <v>2</v>
          </cell>
          <cell r="BX488">
            <v>4</v>
          </cell>
          <cell r="BY488">
            <v>4</v>
          </cell>
          <cell r="BZ488">
            <v>2</v>
          </cell>
          <cell r="CA488">
            <v>2</v>
          </cell>
          <cell r="CB488">
            <v>1</v>
          </cell>
          <cell r="CC488">
            <v>1</v>
          </cell>
          <cell r="CD488">
            <v>1.5</v>
          </cell>
          <cell r="CE488">
            <v>1</v>
          </cell>
          <cell r="CF488">
            <v>1.5</v>
          </cell>
          <cell r="CG488">
            <v>0.5</v>
          </cell>
          <cell r="CH488">
            <v>20.5</v>
          </cell>
          <cell r="CI488">
            <v>0</v>
          </cell>
          <cell r="CJ488" t="str">
            <v>Pass</v>
          </cell>
          <cell r="CK488">
            <v>9.02</v>
          </cell>
        </row>
        <row r="489">
          <cell r="B489" t="str">
            <v>PIET23CI021</v>
          </cell>
          <cell r="C489" t="str">
            <v>GAGAN SINGH</v>
          </cell>
          <cell r="D489" t="str">
            <v>23EPTCY019</v>
          </cell>
          <cell r="E489" t="str">
            <v>H-21</v>
          </cell>
          <cell r="F489"/>
          <cell r="G489">
            <v>5</v>
          </cell>
          <cell r="H489">
            <v>7</v>
          </cell>
          <cell r="I489">
            <v>10</v>
          </cell>
          <cell r="J489">
            <v>22</v>
          </cell>
          <cell r="K489">
            <v>2</v>
          </cell>
          <cell r="L489">
            <v>9</v>
          </cell>
          <cell r="M489">
            <v>10</v>
          </cell>
          <cell r="N489">
            <v>21</v>
          </cell>
          <cell r="O489">
            <v>7</v>
          </cell>
          <cell r="P489">
            <v>10</v>
          </cell>
          <cell r="Q489">
            <v>10</v>
          </cell>
          <cell r="R489">
            <v>27</v>
          </cell>
          <cell r="S489">
            <v>6</v>
          </cell>
          <cell r="T489">
            <v>5</v>
          </cell>
          <cell r="U489">
            <v>10</v>
          </cell>
          <cell r="V489">
            <v>21</v>
          </cell>
          <cell r="W489">
            <v>1</v>
          </cell>
          <cell r="X489">
            <v>10</v>
          </cell>
          <cell r="Y489">
            <v>10</v>
          </cell>
          <cell r="Z489">
            <v>21</v>
          </cell>
          <cell r="AA489">
            <v>112</v>
          </cell>
          <cell r="AB489">
            <v>9</v>
          </cell>
          <cell r="AC489">
            <v>10</v>
          </cell>
          <cell r="AD489">
            <v>34</v>
          </cell>
          <cell r="AE489">
            <v>53</v>
          </cell>
          <cell r="AF489">
            <v>30</v>
          </cell>
          <cell r="AG489">
            <v>83</v>
          </cell>
          <cell r="AH489">
            <v>8</v>
          </cell>
          <cell r="AI489">
            <v>9</v>
          </cell>
          <cell r="AJ489">
            <v>40</v>
          </cell>
          <cell r="AK489">
            <v>57</v>
          </cell>
          <cell r="AL489">
            <v>33</v>
          </cell>
          <cell r="AM489">
            <v>90</v>
          </cell>
          <cell r="AN489">
            <v>7</v>
          </cell>
          <cell r="AO489">
            <v>7</v>
          </cell>
          <cell r="AP489">
            <v>34</v>
          </cell>
          <cell r="AQ489">
            <v>48</v>
          </cell>
          <cell r="AR489">
            <v>27</v>
          </cell>
          <cell r="AS489">
            <v>75</v>
          </cell>
          <cell r="AT489">
            <v>7</v>
          </cell>
          <cell r="AU489">
            <v>9</v>
          </cell>
          <cell r="AV489">
            <v>39</v>
          </cell>
          <cell r="AW489">
            <v>55</v>
          </cell>
          <cell r="AX489">
            <v>30</v>
          </cell>
          <cell r="AY489">
            <v>85</v>
          </cell>
          <cell r="AZ489">
            <v>10</v>
          </cell>
          <cell r="BA489">
            <v>10</v>
          </cell>
          <cell r="BB489">
            <v>40</v>
          </cell>
          <cell r="BC489">
            <v>60</v>
          </cell>
          <cell r="BD489">
            <v>37</v>
          </cell>
          <cell r="BE489">
            <v>97</v>
          </cell>
          <cell r="BF489">
            <v>430</v>
          </cell>
          <cell r="BG489">
            <v>69</v>
          </cell>
          <cell r="BH489">
            <v>611</v>
          </cell>
          <cell r="BI489">
            <v>81.466666666666669</v>
          </cell>
          <cell r="BK489" t="str">
            <v>A++</v>
          </cell>
          <cell r="BL489" t="str">
            <v>C+</v>
          </cell>
          <cell r="BM489" t="str">
            <v>B+</v>
          </cell>
          <cell r="BN489" t="str">
            <v>D</v>
          </cell>
          <cell r="BO489" t="str">
            <v>D+</v>
          </cell>
          <cell r="BP489" t="str">
            <v>A++</v>
          </cell>
          <cell r="BQ489" t="str">
            <v>A++</v>
          </cell>
          <cell r="BR489" t="str">
            <v>A</v>
          </cell>
          <cell r="BS489" t="str">
            <v>A++</v>
          </cell>
          <cell r="BT489" t="str">
            <v>A++</v>
          </cell>
          <cell r="BU489" t="str">
            <v>B+</v>
          </cell>
          <cell r="BW489">
            <v>2</v>
          </cell>
          <cell r="BX489">
            <v>4</v>
          </cell>
          <cell r="BY489">
            <v>4</v>
          </cell>
          <cell r="BZ489">
            <v>2</v>
          </cell>
          <cell r="CA489">
            <v>2</v>
          </cell>
          <cell r="CB489">
            <v>1</v>
          </cell>
          <cell r="CC489">
            <v>1</v>
          </cell>
          <cell r="CD489">
            <v>1.5</v>
          </cell>
          <cell r="CE489">
            <v>1</v>
          </cell>
          <cell r="CF489">
            <v>1.5</v>
          </cell>
          <cell r="CG489">
            <v>0.5</v>
          </cell>
          <cell r="CH489">
            <v>20.5</v>
          </cell>
          <cell r="CI489">
            <v>0</v>
          </cell>
          <cell r="CJ489" t="str">
            <v>Pass</v>
          </cell>
          <cell r="CK489">
            <v>8.0399999999999991</v>
          </cell>
        </row>
        <row r="490">
          <cell r="B490" t="str">
            <v>PIET23CI022</v>
          </cell>
          <cell r="C490" t="str">
            <v>HANISH SAINI</v>
          </cell>
          <cell r="D490" t="str">
            <v>23EPTCY020</v>
          </cell>
          <cell r="E490" t="str">
            <v>H-22</v>
          </cell>
          <cell r="F490"/>
          <cell r="G490">
            <v>1</v>
          </cell>
          <cell r="H490">
            <v>5</v>
          </cell>
          <cell r="I490">
            <v>7</v>
          </cell>
          <cell r="J490">
            <v>13</v>
          </cell>
          <cell r="K490" t="str">
            <v>A</v>
          </cell>
          <cell r="L490" t="str">
            <v>N</v>
          </cell>
          <cell r="M490">
            <v>7</v>
          </cell>
          <cell r="N490">
            <v>7</v>
          </cell>
          <cell r="O490" t="str">
            <v>N</v>
          </cell>
          <cell r="P490">
            <v>10</v>
          </cell>
          <cell r="Q490">
            <v>10</v>
          </cell>
          <cell r="R490">
            <v>20</v>
          </cell>
          <cell r="S490" t="str">
            <v>N</v>
          </cell>
          <cell r="T490">
            <v>8</v>
          </cell>
          <cell r="U490">
            <v>10</v>
          </cell>
          <cell r="V490">
            <v>18</v>
          </cell>
          <cell r="W490">
            <v>5</v>
          </cell>
          <cell r="X490" t="str">
            <v>N</v>
          </cell>
          <cell r="Y490">
            <v>10</v>
          </cell>
          <cell r="Z490">
            <v>15</v>
          </cell>
          <cell r="AA490">
            <v>73</v>
          </cell>
          <cell r="AB490">
            <v>8</v>
          </cell>
          <cell r="AC490">
            <v>4</v>
          </cell>
          <cell r="AD490">
            <v>18</v>
          </cell>
          <cell r="AE490">
            <v>30</v>
          </cell>
          <cell r="AF490">
            <v>22</v>
          </cell>
          <cell r="AG490">
            <v>52</v>
          </cell>
          <cell r="AH490">
            <v>7</v>
          </cell>
          <cell r="AI490">
            <v>6</v>
          </cell>
          <cell r="AJ490">
            <v>33</v>
          </cell>
          <cell r="AK490">
            <v>46</v>
          </cell>
          <cell r="AL490">
            <v>28</v>
          </cell>
          <cell r="AM490">
            <v>74</v>
          </cell>
          <cell r="AN490">
            <v>6</v>
          </cell>
          <cell r="AO490">
            <v>6</v>
          </cell>
          <cell r="AP490">
            <v>26</v>
          </cell>
          <cell r="AQ490">
            <v>38</v>
          </cell>
          <cell r="AR490">
            <v>22</v>
          </cell>
          <cell r="AS490">
            <v>60</v>
          </cell>
          <cell r="AT490">
            <v>6</v>
          </cell>
          <cell r="AU490">
            <v>5</v>
          </cell>
          <cell r="AV490">
            <v>29</v>
          </cell>
          <cell r="AW490">
            <v>40</v>
          </cell>
          <cell r="AX490">
            <v>18</v>
          </cell>
          <cell r="AY490">
            <v>58</v>
          </cell>
          <cell r="AZ490">
            <v>6</v>
          </cell>
          <cell r="BA490">
            <v>3</v>
          </cell>
          <cell r="BB490">
            <v>26</v>
          </cell>
          <cell r="BC490">
            <v>35</v>
          </cell>
          <cell r="BD490">
            <v>30</v>
          </cell>
          <cell r="BE490">
            <v>65</v>
          </cell>
          <cell r="BF490">
            <v>309</v>
          </cell>
          <cell r="BG490">
            <v>40</v>
          </cell>
          <cell r="BH490">
            <v>422</v>
          </cell>
          <cell r="BI490">
            <v>56.266666666666666</v>
          </cell>
          <cell r="BK490" t="str">
            <v>B+</v>
          </cell>
          <cell r="BL490" t="str">
            <v>F</v>
          </cell>
          <cell r="BM490" t="str">
            <v>F</v>
          </cell>
          <cell r="BN490" t="str">
            <v>E</v>
          </cell>
          <cell r="BO490" t="str">
            <v>F</v>
          </cell>
          <cell r="BP490" t="str">
            <v>A</v>
          </cell>
          <cell r="BQ490" t="str">
            <v>D+</v>
          </cell>
          <cell r="BR490" t="str">
            <v>C+</v>
          </cell>
          <cell r="BS490" t="str">
            <v>C+</v>
          </cell>
          <cell r="BT490" t="str">
            <v>B</v>
          </cell>
          <cell r="BU490" t="str">
            <v>E+</v>
          </cell>
          <cell r="BW490">
            <v>2</v>
          </cell>
          <cell r="BX490">
            <v>4</v>
          </cell>
          <cell r="BY490">
            <v>4</v>
          </cell>
          <cell r="BZ490">
            <v>2</v>
          </cell>
          <cell r="CA490">
            <v>2</v>
          </cell>
          <cell r="CB490">
            <v>1</v>
          </cell>
          <cell r="CC490">
            <v>1</v>
          </cell>
          <cell r="CD490">
            <v>1.5</v>
          </cell>
          <cell r="CE490">
            <v>1</v>
          </cell>
          <cell r="CF490">
            <v>1.5</v>
          </cell>
          <cell r="CG490">
            <v>0.5</v>
          </cell>
          <cell r="CH490">
            <v>20.5</v>
          </cell>
          <cell r="CI490">
            <v>3</v>
          </cell>
          <cell r="CJ490" t="str">
            <v>Fail</v>
          </cell>
          <cell r="CK490">
            <v>3.4024390243902438</v>
          </cell>
        </row>
        <row r="491">
          <cell r="B491" t="str">
            <v>PIET23CI023</v>
          </cell>
          <cell r="C491" t="str">
            <v>HARSH PANDEY</v>
          </cell>
          <cell r="D491" t="str">
            <v>23EPTCY021</v>
          </cell>
          <cell r="E491" t="str">
            <v>H-23</v>
          </cell>
          <cell r="F491"/>
          <cell r="G491">
            <v>4</v>
          </cell>
          <cell r="H491">
            <v>4</v>
          </cell>
          <cell r="I491">
            <v>7</v>
          </cell>
          <cell r="J491">
            <v>15</v>
          </cell>
          <cell r="K491">
            <v>3</v>
          </cell>
          <cell r="L491">
            <v>5</v>
          </cell>
          <cell r="M491">
            <v>6</v>
          </cell>
          <cell r="N491">
            <v>14</v>
          </cell>
          <cell r="O491">
            <v>7</v>
          </cell>
          <cell r="P491">
            <v>10</v>
          </cell>
          <cell r="Q491">
            <v>10</v>
          </cell>
          <cell r="R491">
            <v>27</v>
          </cell>
          <cell r="S491">
            <v>5</v>
          </cell>
          <cell r="T491">
            <v>6</v>
          </cell>
          <cell r="U491">
            <v>4</v>
          </cell>
          <cell r="V491">
            <v>15</v>
          </cell>
          <cell r="W491">
            <v>1</v>
          </cell>
          <cell r="X491">
            <v>7</v>
          </cell>
          <cell r="Y491">
            <v>10</v>
          </cell>
          <cell r="Z491">
            <v>18</v>
          </cell>
          <cell r="AA491">
            <v>89</v>
          </cell>
          <cell r="AB491">
            <v>6</v>
          </cell>
          <cell r="AC491">
            <v>3</v>
          </cell>
          <cell r="AD491">
            <v>33</v>
          </cell>
          <cell r="AE491">
            <v>42</v>
          </cell>
          <cell r="AF491" t="str">
            <v>A</v>
          </cell>
          <cell r="AG491">
            <v>42</v>
          </cell>
          <cell r="AH491">
            <v>8</v>
          </cell>
          <cell r="AI491">
            <v>5</v>
          </cell>
          <cell r="AJ491">
            <v>29</v>
          </cell>
          <cell r="AK491">
            <v>42</v>
          </cell>
          <cell r="AL491" t="str">
            <v>A</v>
          </cell>
          <cell r="AM491">
            <v>42</v>
          </cell>
          <cell r="AN491">
            <v>7</v>
          </cell>
          <cell r="AO491">
            <v>7</v>
          </cell>
          <cell r="AP491">
            <v>34</v>
          </cell>
          <cell r="AQ491">
            <v>48</v>
          </cell>
          <cell r="AR491" t="str">
            <v>A</v>
          </cell>
          <cell r="AS491">
            <v>48</v>
          </cell>
          <cell r="AT491">
            <v>7</v>
          </cell>
          <cell r="AU491">
            <v>6</v>
          </cell>
          <cell r="AV491">
            <v>31</v>
          </cell>
          <cell r="AW491">
            <v>44</v>
          </cell>
          <cell r="AX491" t="str">
            <v>A</v>
          </cell>
          <cell r="AY491">
            <v>44</v>
          </cell>
          <cell r="AZ491">
            <v>9</v>
          </cell>
          <cell r="BA491">
            <v>7</v>
          </cell>
          <cell r="BB491">
            <v>39</v>
          </cell>
          <cell r="BC491">
            <v>55</v>
          </cell>
          <cell r="BD491" t="str">
            <v>A</v>
          </cell>
          <cell r="BE491">
            <v>55</v>
          </cell>
          <cell r="BF491">
            <v>231</v>
          </cell>
          <cell r="BG491">
            <v>55</v>
          </cell>
          <cell r="BH491">
            <v>375</v>
          </cell>
          <cell r="BI491">
            <v>50</v>
          </cell>
          <cell r="BK491" t="str">
            <v>F</v>
          </cell>
          <cell r="BL491" t="str">
            <v>F</v>
          </cell>
          <cell r="BM491" t="str">
            <v>F</v>
          </cell>
          <cell r="BN491" t="str">
            <v>F</v>
          </cell>
          <cell r="BO491" t="str">
            <v>F</v>
          </cell>
          <cell r="BP491" t="str">
            <v>F</v>
          </cell>
          <cell r="BQ491" t="str">
            <v>F</v>
          </cell>
          <cell r="BR491" t="str">
            <v>F</v>
          </cell>
          <cell r="BS491" t="str">
            <v>F</v>
          </cell>
          <cell r="BT491" t="str">
            <v>F</v>
          </cell>
          <cell r="BU491" t="str">
            <v>C</v>
          </cell>
          <cell r="BW491">
            <v>2</v>
          </cell>
          <cell r="BX491">
            <v>4</v>
          </cell>
          <cell r="BY491">
            <v>4</v>
          </cell>
          <cell r="BZ491">
            <v>2</v>
          </cell>
          <cell r="CA491">
            <v>2</v>
          </cell>
          <cell r="CB491">
            <v>1</v>
          </cell>
          <cell r="CC491">
            <v>1</v>
          </cell>
          <cell r="CD491">
            <v>1.5</v>
          </cell>
          <cell r="CE491">
            <v>1</v>
          </cell>
          <cell r="CF491">
            <v>1.5</v>
          </cell>
          <cell r="CG491">
            <v>0.5</v>
          </cell>
          <cell r="CH491">
            <v>20.5</v>
          </cell>
          <cell r="CI491">
            <v>10</v>
          </cell>
          <cell r="CJ491" t="str">
            <v>Fail</v>
          </cell>
          <cell r="CK491">
            <v>0.15853658536585366</v>
          </cell>
        </row>
        <row r="492">
          <cell r="B492" t="str">
            <v>PIET23CI024</v>
          </cell>
          <cell r="C492" t="str">
            <v>HARSHIT AGARWAL</v>
          </cell>
          <cell r="D492" t="str">
            <v>23EPTCY022</v>
          </cell>
          <cell r="E492" t="str">
            <v>H-24</v>
          </cell>
          <cell r="F492"/>
          <cell r="G492">
            <v>3</v>
          </cell>
          <cell r="H492">
            <v>6</v>
          </cell>
          <cell r="I492">
            <v>10</v>
          </cell>
          <cell r="J492">
            <v>19</v>
          </cell>
          <cell r="K492">
            <v>4</v>
          </cell>
          <cell r="L492">
            <v>8</v>
          </cell>
          <cell r="M492">
            <v>10</v>
          </cell>
          <cell r="N492">
            <v>22</v>
          </cell>
          <cell r="O492">
            <v>7</v>
          </cell>
          <cell r="P492">
            <v>10</v>
          </cell>
          <cell r="Q492">
            <v>10</v>
          </cell>
          <cell r="R492">
            <v>27</v>
          </cell>
          <cell r="S492">
            <v>7</v>
          </cell>
          <cell r="T492">
            <v>8</v>
          </cell>
          <cell r="U492">
            <v>10</v>
          </cell>
          <cell r="V492">
            <v>25</v>
          </cell>
          <cell r="W492">
            <v>2</v>
          </cell>
          <cell r="X492">
            <v>9</v>
          </cell>
          <cell r="Y492">
            <v>10</v>
          </cell>
          <cell r="Z492">
            <v>21</v>
          </cell>
          <cell r="AA492">
            <v>114</v>
          </cell>
          <cell r="AB492">
            <v>8</v>
          </cell>
          <cell r="AC492">
            <v>7</v>
          </cell>
          <cell r="AD492">
            <v>38</v>
          </cell>
          <cell r="AE492">
            <v>53</v>
          </cell>
          <cell r="AF492">
            <v>30</v>
          </cell>
          <cell r="AG492">
            <v>83</v>
          </cell>
          <cell r="AH492">
            <v>7</v>
          </cell>
          <cell r="AI492">
            <v>7</v>
          </cell>
          <cell r="AJ492">
            <v>36</v>
          </cell>
          <cell r="AK492">
            <v>50</v>
          </cell>
          <cell r="AL492">
            <v>31</v>
          </cell>
          <cell r="AM492">
            <v>81</v>
          </cell>
          <cell r="AN492">
            <v>6</v>
          </cell>
          <cell r="AO492">
            <v>8</v>
          </cell>
          <cell r="AP492">
            <v>40</v>
          </cell>
          <cell r="AQ492">
            <v>54</v>
          </cell>
          <cell r="AR492">
            <v>29</v>
          </cell>
          <cell r="AS492">
            <v>83</v>
          </cell>
          <cell r="AT492">
            <v>7</v>
          </cell>
          <cell r="AU492">
            <v>9</v>
          </cell>
          <cell r="AV492">
            <v>40</v>
          </cell>
          <cell r="AW492">
            <v>56</v>
          </cell>
          <cell r="AX492">
            <v>28</v>
          </cell>
          <cell r="AY492">
            <v>84</v>
          </cell>
          <cell r="AZ492">
            <v>5</v>
          </cell>
          <cell r="BA492">
            <v>9</v>
          </cell>
          <cell r="BB492">
            <v>37</v>
          </cell>
          <cell r="BC492">
            <v>51</v>
          </cell>
          <cell r="BD492">
            <v>28</v>
          </cell>
          <cell r="BE492">
            <v>79</v>
          </cell>
          <cell r="BF492">
            <v>410</v>
          </cell>
          <cell r="BG492">
            <v>74</v>
          </cell>
          <cell r="BH492">
            <v>598</v>
          </cell>
          <cell r="BI492">
            <v>79.733333333333334</v>
          </cell>
          <cell r="BK492" t="str">
            <v>A</v>
          </cell>
          <cell r="BL492" t="str">
            <v>F</v>
          </cell>
          <cell r="BM492" t="str">
            <v>E+</v>
          </cell>
          <cell r="BN492" t="str">
            <v>E</v>
          </cell>
          <cell r="BO492" t="str">
            <v>F</v>
          </cell>
          <cell r="BP492" t="str">
            <v>A++</v>
          </cell>
          <cell r="BQ492" t="str">
            <v>A++</v>
          </cell>
          <cell r="BR492" t="str">
            <v>A++</v>
          </cell>
          <cell r="BS492" t="str">
            <v>A++</v>
          </cell>
          <cell r="BT492" t="str">
            <v>A+</v>
          </cell>
          <cell r="BU492" t="str">
            <v>A</v>
          </cell>
          <cell r="BW492">
            <v>2</v>
          </cell>
          <cell r="BX492">
            <v>4</v>
          </cell>
          <cell r="BY492">
            <v>4</v>
          </cell>
          <cell r="BZ492">
            <v>2</v>
          </cell>
          <cell r="CA492">
            <v>2</v>
          </cell>
          <cell r="CB492">
            <v>1</v>
          </cell>
          <cell r="CC492">
            <v>1</v>
          </cell>
          <cell r="CD492">
            <v>1.5</v>
          </cell>
          <cell r="CE492">
            <v>1</v>
          </cell>
          <cell r="CF492">
            <v>1.5</v>
          </cell>
          <cell r="CG492">
            <v>0.5</v>
          </cell>
          <cell r="CH492">
            <v>20.5</v>
          </cell>
          <cell r="CI492">
            <v>2</v>
          </cell>
          <cell r="CJ492" t="str">
            <v>Fail</v>
          </cell>
          <cell r="CK492">
            <v>5.2560975609756095</v>
          </cell>
        </row>
        <row r="493">
          <cell r="B493" t="str">
            <v>PIET23CI025</v>
          </cell>
          <cell r="C493" t="str">
            <v>HIMANSHU KUMAR</v>
          </cell>
          <cell r="D493" t="str">
            <v>23EPTCY023</v>
          </cell>
          <cell r="E493" t="str">
            <v>H-25</v>
          </cell>
          <cell r="F493"/>
          <cell r="G493">
            <v>8</v>
          </cell>
          <cell r="H493">
            <v>7</v>
          </cell>
          <cell r="I493">
            <v>10</v>
          </cell>
          <cell r="J493">
            <v>25</v>
          </cell>
          <cell r="K493">
            <v>5</v>
          </cell>
          <cell r="L493">
            <v>6</v>
          </cell>
          <cell r="M493">
            <v>10</v>
          </cell>
          <cell r="N493">
            <v>21</v>
          </cell>
          <cell r="O493">
            <v>9</v>
          </cell>
          <cell r="P493">
            <v>10</v>
          </cell>
          <cell r="Q493">
            <v>10</v>
          </cell>
          <cell r="R493">
            <v>29</v>
          </cell>
          <cell r="S493">
            <v>7</v>
          </cell>
          <cell r="T493">
            <v>8</v>
          </cell>
          <cell r="U493">
            <v>7</v>
          </cell>
          <cell r="V493">
            <v>22</v>
          </cell>
          <cell r="W493">
            <v>1</v>
          </cell>
          <cell r="X493">
            <v>9</v>
          </cell>
          <cell r="Y493">
            <v>10</v>
          </cell>
          <cell r="Z493">
            <v>20</v>
          </cell>
          <cell r="AA493">
            <v>117</v>
          </cell>
          <cell r="AB493">
            <v>10</v>
          </cell>
          <cell r="AC493">
            <v>7</v>
          </cell>
          <cell r="AD493">
            <v>37</v>
          </cell>
          <cell r="AE493">
            <v>54</v>
          </cell>
          <cell r="AF493">
            <v>28</v>
          </cell>
          <cell r="AG493">
            <v>82</v>
          </cell>
          <cell r="AH493">
            <v>6</v>
          </cell>
          <cell r="AI493">
            <v>8</v>
          </cell>
          <cell r="AJ493">
            <v>38</v>
          </cell>
          <cell r="AK493">
            <v>52</v>
          </cell>
          <cell r="AL493">
            <v>30</v>
          </cell>
          <cell r="AM493">
            <v>82</v>
          </cell>
          <cell r="AN493">
            <v>10</v>
          </cell>
          <cell r="AO493">
            <v>7</v>
          </cell>
          <cell r="AP493">
            <v>38</v>
          </cell>
          <cell r="AQ493">
            <v>55</v>
          </cell>
          <cell r="AR493">
            <v>34</v>
          </cell>
          <cell r="AS493">
            <v>89</v>
          </cell>
          <cell r="AT493">
            <v>5</v>
          </cell>
          <cell r="AU493">
            <v>8</v>
          </cell>
          <cell r="AV493">
            <v>34</v>
          </cell>
          <cell r="AW493">
            <v>47</v>
          </cell>
          <cell r="AX493">
            <v>30</v>
          </cell>
          <cell r="AY493">
            <v>77</v>
          </cell>
          <cell r="AZ493">
            <v>9</v>
          </cell>
          <cell r="BA493">
            <v>8</v>
          </cell>
          <cell r="BB493">
            <v>38</v>
          </cell>
          <cell r="BC493">
            <v>55</v>
          </cell>
          <cell r="BD493">
            <v>28</v>
          </cell>
          <cell r="BE493">
            <v>83</v>
          </cell>
          <cell r="BF493">
            <v>413</v>
          </cell>
          <cell r="BG493">
            <v>54</v>
          </cell>
          <cell r="BH493">
            <v>584</v>
          </cell>
          <cell r="BI493">
            <v>77.86666666666666</v>
          </cell>
          <cell r="BK493" t="str">
            <v>A+</v>
          </cell>
          <cell r="BL493" t="str">
            <v>C+</v>
          </cell>
          <cell r="BM493" t="str">
            <v>C</v>
          </cell>
          <cell r="BN493" t="str">
            <v>B</v>
          </cell>
          <cell r="BO493" t="str">
            <v>C+</v>
          </cell>
          <cell r="BP493" t="str">
            <v>A++</v>
          </cell>
          <cell r="BQ493" t="str">
            <v>A++</v>
          </cell>
          <cell r="BR493" t="str">
            <v>A++</v>
          </cell>
          <cell r="BS493" t="str">
            <v>A+</v>
          </cell>
          <cell r="BT493" t="str">
            <v>A++</v>
          </cell>
          <cell r="BU493" t="str">
            <v>C</v>
          </cell>
          <cell r="BW493">
            <v>2</v>
          </cell>
          <cell r="BX493">
            <v>4</v>
          </cell>
          <cell r="BY493">
            <v>4</v>
          </cell>
          <cell r="BZ493">
            <v>2</v>
          </cell>
          <cell r="CA493">
            <v>2</v>
          </cell>
          <cell r="CB493">
            <v>1</v>
          </cell>
          <cell r="CC493">
            <v>1</v>
          </cell>
          <cell r="CD493">
            <v>1.5</v>
          </cell>
          <cell r="CE493">
            <v>1</v>
          </cell>
          <cell r="CF493">
            <v>1.5</v>
          </cell>
          <cell r="CG493">
            <v>0.5</v>
          </cell>
          <cell r="CH493">
            <v>20.5</v>
          </cell>
          <cell r="CI493">
            <v>0</v>
          </cell>
          <cell r="CJ493" t="str">
            <v>Pass</v>
          </cell>
          <cell r="CK493">
            <v>7.96</v>
          </cell>
        </row>
        <row r="494">
          <cell r="B494" t="str">
            <v>PIET23CI026</v>
          </cell>
          <cell r="C494" t="str">
            <v>JATIN SAXENA</v>
          </cell>
          <cell r="D494" t="str">
            <v>23EPTCY024</v>
          </cell>
          <cell r="E494" t="str">
            <v>H-26</v>
          </cell>
          <cell r="F494"/>
          <cell r="G494">
            <v>5</v>
          </cell>
          <cell r="H494">
            <v>7</v>
          </cell>
          <cell r="I494">
            <v>10</v>
          </cell>
          <cell r="J494">
            <v>22</v>
          </cell>
          <cell r="K494">
            <v>5</v>
          </cell>
          <cell r="L494">
            <v>7</v>
          </cell>
          <cell r="M494">
            <v>10</v>
          </cell>
          <cell r="N494">
            <v>22</v>
          </cell>
          <cell r="O494">
            <v>8</v>
          </cell>
          <cell r="P494">
            <v>10</v>
          </cell>
          <cell r="Q494">
            <v>10</v>
          </cell>
          <cell r="R494">
            <v>28</v>
          </cell>
          <cell r="S494">
            <v>7</v>
          </cell>
          <cell r="T494">
            <v>6</v>
          </cell>
          <cell r="U494">
            <v>10</v>
          </cell>
          <cell r="V494">
            <v>23</v>
          </cell>
          <cell r="W494">
            <v>2</v>
          </cell>
          <cell r="X494">
            <v>8</v>
          </cell>
          <cell r="Y494">
            <v>10</v>
          </cell>
          <cell r="Z494">
            <v>20</v>
          </cell>
          <cell r="AA494">
            <v>115</v>
          </cell>
          <cell r="AB494">
            <v>9</v>
          </cell>
          <cell r="AC494">
            <v>8</v>
          </cell>
          <cell r="AD494">
            <v>36</v>
          </cell>
          <cell r="AE494">
            <v>53</v>
          </cell>
          <cell r="AF494">
            <v>29</v>
          </cell>
          <cell r="AG494">
            <v>82</v>
          </cell>
          <cell r="AH494">
            <v>6</v>
          </cell>
          <cell r="AI494">
            <v>8</v>
          </cell>
          <cell r="AJ494">
            <v>39</v>
          </cell>
          <cell r="AK494">
            <v>53</v>
          </cell>
          <cell r="AL494">
            <v>34</v>
          </cell>
          <cell r="AM494">
            <v>87</v>
          </cell>
          <cell r="AN494">
            <v>8</v>
          </cell>
          <cell r="AO494">
            <v>7</v>
          </cell>
          <cell r="AP494">
            <v>34</v>
          </cell>
          <cell r="AQ494">
            <v>49</v>
          </cell>
          <cell r="AR494">
            <v>32</v>
          </cell>
          <cell r="AS494">
            <v>81</v>
          </cell>
          <cell r="AT494">
            <v>6</v>
          </cell>
          <cell r="AU494">
            <v>7</v>
          </cell>
          <cell r="AV494">
            <v>36</v>
          </cell>
          <cell r="AW494">
            <v>49</v>
          </cell>
          <cell r="AX494">
            <v>29</v>
          </cell>
          <cell r="AY494">
            <v>78</v>
          </cell>
          <cell r="AZ494">
            <v>6</v>
          </cell>
          <cell r="BA494">
            <v>8</v>
          </cell>
          <cell r="BB494">
            <v>40</v>
          </cell>
          <cell r="BC494">
            <v>54</v>
          </cell>
          <cell r="BD494">
            <v>33</v>
          </cell>
          <cell r="BE494">
            <v>87</v>
          </cell>
          <cell r="BF494">
            <v>415</v>
          </cell>
          <cell r="BG494">
            <v>92</v>
          </cell>
          <cell r="BH494">
            <v>622</v>
          </cell>
          <cell r="BI494">
            <v>82.933333333333337</v>
          </cell>
          <cell r="BK494" t="str">
            <v>A++</v>
          </cell>
          <cell r="BL494" t="str">
            <v>D+</v>
          </cell>
          <cell r="BM494" t="str">
            <v>D+</v>
          </cell>
          <cell r="BN494" t="str">
            <v>E+</v>
          </cell>
          <cell r="BO494" t="str">
            <v>D</v>
          </cell>
          <cell r="BP494" t="str">
            <v>A++</v>
          </cell>
          <cell r="BQ494" t="str">
            <v>A++</v>
          </cell>
          <cell r="BR494" t="str">
            <v>A++</v>
          </cell>
          <cell r="BS494" t="str">
            <v>A+</v>
          </cell>
          <cell r="BT494" t="str">
            <v>A++</v>
          </cell>
          <cell r="BU494" t="str">
            <v>A++</v>
          </cell>
          <cell r="BW494">
            <v>2</v>
          </cell>
          <cell r="BX494">
            <v>4</v>
          </cell>
          <cell r="BY494">
            <v>4</v>
          </cell>
          <cell r="BZ494">
            <v>2</v>
          </cell>
          <cell r="CA494">
            <v>2</v>
          </cell>
          <cell r="CB494">
            <v>1</v>
          </cell>
          <cell r="CC494">
            <v>1</v>
          </cell>
          <cell r="CD494">
            <v>1.5</v>
          </cell>
          <cell r="CE494">
            <v>1</v>
          </cell>
          <cell r="CF494">
            <v>1.5</v>
          </cell>
          <cell r="CG494">
            <v>0.5</v>
          </cell>
          <cell r="CH494">
            <v>20.5</v>
          </cell>
          <cell r="CI494">
            <v>0</v>
          </cell>
          <cell r="CJ494" t="str">
            <v>Pass</v>
          </cell>
          <cell r="CK494">
            <v>7.46</v>
          </cell>
        </row>
        <row r="495">
          <cell r="B495" t="str">
            <v>PIET23CI027</v>
          </cell>
          <cell r="C495" t="str">
            <v>JATIN YADAV</v>
          </cell>
          <cell r="D495" t="str">
            <v>23EPTCY025</v>
          </cell>
          <cell r="E495" t="str">
            <v>H-27</v>
          </cell>
          <cell r="F495"/>
          <cell r="G495">
            <v>3</v>
          </cell>
          <cell r="H495">
            <v>6</v>
          </cell>
          <cell r="I495">
            <v>10</v>
          </cell>
          <cell r="J495">
            <v>19</v>
          </cell>
          <cell r="K495">
            <v>4</v>
          </cell>
          <cell r="L495">
            <v>7</v>
          </cell>
          <cell r="M495">
            <v>10</v>
          </cell>
          <cell r="N495">
            <v>21</v>
          </cell>
          <cell r="O495">
            <v>7</v>
          </cell>
          <cell r="P495">
            <v>10</v>
          </cell>
          <cell r="Q495">
            <v>10</v>
          </cell>
          <cell r="R495">
            <v>27</v>
          </cell>
          <cell r="S495">
            <v>6</v>
          </cell>
          <cell r="T495">
            <v>8</v>
          </cell>
          <cell r="U495">
            <v>10</v>
          </cell>
          <cell r="V495">
            <v>24</v>
          </cell>
          <cell r="W495">
            <v>2</v>
          </cell>
          <cell r="X495">
            <v>10</v>
          </cell>
          <cell r="Y495">
            <v>10</v>
          </cell>
          <cell r="Z495">
            <v>22</v>
          </cell>
          <cell r="AA495">
            <v>113</v>
          </cell>
          <cell r="AB495">
            <v>7</v>
          </cell>
          <cell r="AC495">
            <v>4</v>
          </cell>
          <cell r="AD495">
            <v>35</v>
          </cell>
          <cell r="AE495">
            <v>46</v>
          </cell>
          <cell r="AF495">
            <v>33</v>
          </cell>
          <cell r="AG495">
            <v>79</v>
          </cell>
          <cell r="AH495">
            <v>7</v>
          </cell>
          <cell r="AI495">
            <v>8</v>
          </cell>
          <cell r="AJ495">
            <v>39</v>
          </cell>
          <cell r="AK495">
            <v>54</v>
          </cell>
          <cell r="AL495">
            <v>33</v>
          </cell>
          <cell r="AM495">
            <v>87</v>
          </cell>
          <cell r="AN495">
            <v>8</v>
          </cell>
          <cell r="AO495">
            <v>8</v>
          </cell>
          <cell r="AP495">
            <v>34</v>
          </cell>
          <cell r="AQ495">
            <v>50</v>
          </cell>
          <cell r="AR495">
            <v>30</v>
          </cell>
          <cell r="AS495">
            <v>80</v>
          </cell>
          <cell r="AT495">
            <v>5</v>
          </cell>
          <cell r="AU495">
            <v>7</v>
          </cell>
          <cell r="AV495">
            <v>37</v>
          </cell>
          <cell r="AW495">
            <v>49</v>
          </cell>
          <cell r="AX495">
            <v>32</v>
          </cell>
          <cell r="AY495">
            <v>81</v>
          </cell>
          <cell r="AZ495">
            <v>7</v>
          </cell>
          <cell r="BA495">
            <v>8</v>
          </cell>
          <cell r="BB495">
            <v>35</v>
          </cell>
          <cell r="BC495">
            <v>50</v>
          </cell>
          <cell r="BD495">
            <v>34</v>
          </cell>
          <cell r="BE495">
            <v>84</v>
          </cell>
          <cell r="BF495">
            <v>411</v>
          </cell>
          <cell r="BG495">
            <v>52</v>
          </cell>
          <cell r="BH495">
            <v>576</v>
          </cell>
          <cell r="BI495">
            <v>76.8</v>
          </cell>
          <cell r="BK495" t="str">
            <v>D+</v>
          </cell>
          <cell r="BL495" t="str">
            <v>E</v>
          </cell>
          <cell r="BM495" t="str">
            <v>D+</v>
          </cell>
          <cell r="BN495" t="str">
            <v>E+</v>
          </cell>
          <cell r="BO495" t="str">
            <v>D+</v>
          </cell>
          <cell r="BP495" t="str">
            <v>A++</v>
          </cell>
          <cell r="BQ495" t="str">
            <v>A+</v>
          </cell>
          <cell r="BR495" t="str">
            <v>A+</v>
          </cell>
          <cell r="BS495" t="str">
            <v>A++</v>
          </cell>
          <cell r="BT495" t="str">
            <v>A++</v>
          </cell>
          <cell r="BU495" t="str">
            <v>D+</v>
          </cell>
          <cell r="BW495">
            <v>2</v>
          </cell>
          <cell r="BX495">
            <v>4</v>
          </cell>
          <cell r="BY495">
            <v>4</v>
          </cell>
          <cell r="BZ495">
            <v>2</v>
          </cell>
          <cell r="CA495">
            <v>2</v>
          </cell>
          <cell r="CB495">
            <v>1</v>
          </cell>
          <cell r="CC495">
            <v>1</v>
          </cell>
          <cell r="CD495">
            <v>1.5</v>
          </cell>
          <cell r="CE495">
            <v>1</v>
          </cell>
          <cell r="CF495">
            <v>1.5</v>
          </cell>
          <cell r="CG495">
            <v>0.5</v>
          </cell>
          <cell r="CH495">
            <v>20.5</v>
          </cell>
          <cell r="CI495">
            <v>0</v>
          </cell>
          <cell r="CJ495" t="str">
            <v>Pass</v>
          </cell>
          <cell r="CK495">
            <v>6.56</v>
          </cell>
        </row>
        <row r="496">
          <cell r="B496" t="str">
            <v>PIET23CI028</v>
          </cell>
          <cell r="C496" t="str">
            <v>JAYANT ROOP RAI</v>
          </cell>
          <cell r="D496" t="str">
            <v>23EPTCY026</v>
          </cell>
          <cell r="E496" t="str">
            <v>H-28</v>
          </cell>
          <cell r="F496"/>
          <cell r="G496">
            <v>3</v>
          </cell>
          <cell r="H496">
            <v>5</v>
          </cell>
          <cell r="I496">
            <v>10</v>
          </cell>
          <cell r="J496">
            <v>18</v>
          </cell>
          <cell r="K496">
            <v>4</v>
          </cell>
          <cell r="L496">
            <v>7</v>
          </cell>
          <cell r="M496">
            <v>10</v>
          </cell>
          <cell r="N496">
            <v>21</v>
          </cell>
          <cell r="O496">
            <v>6</v>
          </cell>
          <cell r="P496">
            <v>8</v>
          </cell>
          <cell r="Q496">
            <v>10</v>
          </cell>
          <cell r="R496">
            <v>24</v>
          </cell>
          <cell r="S496">
            <v>6</v>
          </cell>
          <cell r="T496">
            <v>6</v>
          </cell>
          <cell r="U496">
            <v>10</v>
          </cell>
          <cell r="V496">
            <v>22</v>
          </cell>
          <cell r="W496">
            <v>1</v>
          </cell>
          <cell r="X496">
            <v>7</v>
          </cell>
          <cell r="Y496">
            <v>10</v>
          </cell>
          <cell r="Z496">
            <v>18</v>
          </cell>
          <cell r="AA496">
            <v>103</v>
          </cell>
          <cell r="AB496">
            <v>5</v>
          </cell>
          <cell r="AC496">
            <v>7</v>
          </cell>
          <cell r="AD496">
            <v>31</v>
          </cell>
          <cell r="AE496">
            <v>43</v>
          </cell>
          <cell r="AF496">
            <v>32</v>
          </cell>
          <cell r="AG496">
            <v>75</v>
          </cell>
          <cell r="AH496">
            <v>8</v>
          </cell>
          <cell r="AI496">
            <v>6</v>
          </cell>
          <cell r="AJ496">
            <v>38</v>
          </cell>
          <cell r="AK496">
            <v>52</v>
          </cell>
          <cell r="AL496">
            <v>32</v>
          </cell>
          <cell r="AM496">
            <v>84</v>
          </cell>
          <cell r="AN496">
            <v>8</v>
          </cell>
          <cell r="AO496">
            <v>7</v>
          </cell>
          <cell r="AP496">
            <v>34</v>
          </cell>
          <cell r="AQ496">
            <v>49</v>
          </cell>
          <cell r="AR496">
            <v>29</v>
          </cell>
          <cell r="AS496">
            <v>78</v>
          </cell>
          <cell r="AT496">
            <v>6</v>
          </cell>
          <cell r="AU496">
            <v>5</v>
          </cell>
          <cell r="AV496">
            <v>33</v>
          </cell>
          <cell r="AW496">
            <v>44</v>
          </cell>
          <cell r="AX496">
            <v>20</v>
          </cell>
          <cell r="AY496">
            <v>64</v>
          </cell>
          <cell r="AZ496">
            <v>6</v>
          </cell>
          <cell r="BA496">
            <v>5</v>
          </cell>
          <cell r="BB496">
            <v>38</v>
          </cell>
          <cell r="BC496">
            <v>49</v>
          </cell>
          <cell r="BD496">
            <v>29</v>
          </cell>
          <cell r="BE496">
            <v>78</v>
          </cell>
          <cell r="BF496">
            <v>379</v>
          </cell>
          <cell r="BG496">
            <v>64</v>
          </cell>
          <cell r="BH496">
            <v>546</v>
          </cell>
          <cell r="BI496">
            <v>72.8</v>
          </cell>
          <cell r="BK496" t="str">
            <v>A</v>
          </cell>
          <cell r="BL496" t="str">
            <v>E+</v>
          </cell>
          <cell r="BM496" t="str">
            <v>D</v>
          </cell>
          <cell r="BN496" t="str">
            <v>E+</v>
          </cell>
          <cell r="BO496" t="str">
            <v>D</v>
          </cell>
          <cell r="BP496" t="str">
            <v>A++</v>
          </cell>
          <cell r="BQ496" t="str">
            <v>A</v>
          </cell>
          <cell r="BR496" t="str">
            <v>A+</v>
          </cell>
          <cell r="BS496" t="str">
            <v>B</v>
          </cell>
          <cell r="BT496" t="str">
            <v>A+</v>
          </cell>
          <cell r="BU496" t="str">
            <v>B</v>
          </cell>
          <cell r="BW496">
            <v>2</v>
          </cell>
          <cell r="BX496">
            <v>4</v>
          </cell>
          <cell r="BY496">
            <v>4</v>
          </cell>
          <cell r="BZ496">
            <v>2</v>
          </cell>
          <cell r="CA496">
            <v>2</v>
          </cell>
          <cell r="CB496">
            <v>1</v>
          </cell>
          <cell r="CC496">
            <v>1</v>
          </cell>
          <cell r="CD496">
            <v>1.5</v>
          </cell>
          <cell r="CE496">
            <v>1</v>
          </cell>
          <cell r="CF496">
            <v>1.5</v>
          </cell>
          <cell r="CG496">
            <v>0.5</v>
          </cell>
          <cell r="CH496">
            <v>20.5</v>
          </cell>
          <cell r="CI496">
            <v>0</v>
          </cell>
          <cell r="CJ496" t="str">
            <v>Pass</v>
          </cell>
          <cell r="CK496">
            <v>6.67</v>
          </cell>
        </row>
        <row r="497">
          <cell r="B497" t="str">
            <v>PIET23CI029</v>
          </cell>
          <cell r="C497" t="str">
            <v>KARAN AVASTHI</v>
          </cell>
          <cell r="D497" t="str">
            <v>23EPTCY027</v>
          </cell>
          <cell r="E497" t="str">
            <v>H-29</v>
          </cell>
          <cell r="F497"/>
          <cell r="G497">
            <v>1</v>
          </cell>
          <cell r="H497">
            <v>4</v>
          </cell>
          <cell r="I497">
            <v>10</v>
          </cell>
          <cell r="J497">
            <v>15</v>
          </cell>
          <cell r="K497">
            <v>3</v>
          </cell>
          <cell r="L497">
            <v>5</v>
          </cell>
          <cell r="M497">
            <v>10</v>
          </cell>
          <cell r="N497">
            <v>18</v>
          </cell>
          <cell r="O497">
            <v>4</v>
          </cell>
          <cell r="P497">
            <v>9</v>
          </cell>
          <cell r="Q497">
            <v>10</v>
          </cell>
          <cell r="R497">
            <v>23</v>
          </cell>
          <cell r="S497">
            <v>4</v>
          </cell>
          <cell r="T497">
            <v>7</v>
          </cell>
          <cell r="U497">
            <v>10</v>
          </cell>
          <cell r="V497">
            <v>21</v>
          </cell>
          <cell r="W497">
            <v>1</v>
          </cell>
          <cell r="X497">
            <v>7</v>
          </cell>
          <cell r="Y497">
            <v>10</v>
          </cell>
          <cell r="Z497">
            <v>18</v>
          </cell>
          <cell r="AA497">
            <v>95</v>
          </cell>
          <cell r="AB497">
            <v>6</v>
          </cell>
          <cell r="AC497">
            <v>5</v>
          </cell>
          <cell r="AD497">
            <v>33</v>
          </cell>
          <cell r="AE497">
            <v>44</v>
          </cell>
          <cell r="AF497">
            <v>28</v>
          </cell>
          <cell r="AG497">
            <v>72</v>
          </cell>
          <cell r="AH497">
            <v>6</v>
          </cell>
          <cell r="AI497">
            <v>7</v>
          </cell>
          <cell r="AJ497">
            <v>40</v>
          </cell>
          <cell r="AK497">
            <v>53</v>
          </cell>
          <cell r="AL497">
            <v>31</v>
          </cell>
          <cell r="AM497">
            <v>84</v>
          </cell>
          <cell r="AN497">
            <v>6</v>
          </cell>
          <cell r="AO497">
            <v>6</v>
          </cell>
          <cell r="AP497">
            <v>38</v>
          </cell>
          <cell r="AQ497">
            <v>50</v>
          </cell>
          <cell r="AR497">
            <v>24</v>
          </cell>
          <cell r="AS497">
            <v>74</v>
          </cell>
          <cell r="AT497">
            <v>7</v>
          </cell>
          <cell r="AU497">
            <v>7</v>
          </cell>
          <cell r="AV497">
            <v>29</v>
          </cell>
          <cell r="AW497">
            <v>43</v>
          </cell>
          <cell r="AX497">
            <v>19</v>
          </cell>
          <cell r="AY497">
            <v>62</v>
          </cell>
          <cell r="AZ497">
            <v>9</v>
          </cell>
          <cell r="BA497">
            <v>5</v>
          </cell>
          <cell r="BB497">
            <v>36</v>
          </cell>
          <cell r="BC497">
            <v>50</v>
          </cell>
          <cell r="BD497">
            <v>18</v>
          </cell>
          <cell r="BE497">
            <v>68</v>
          </cell>
          <cell r="BF497">
            <v>360</v>
          </cell>
          <cell r="BG497">
            <v>51</v>
          </cell>
          <cell r="BH497">
            <v>506</v>
          </cell>
          <cell r="BI497">
            <v>67.466666666666669</v>
          </cell>
          <cell r="BK497" t="str">
            <v>C</v>
          </cell>
          <cell r="BL497" t="str">
            <v>F</v>
          </cell>
          <cell r="BM497" t="str">
            <v>E</v>
          </cell>
          <cell r="BN497" t="str">
            <v>F</v>
          </cell>
          <cell r="BO497" t="str">
            <v>E+</v>
          </cell>
          <cell r="BP497" t="str">
            <v>A++</v>
          </cell>
          <cell r="BQ497" t="str">
            <v>A</v>
          </cell>
          <cell r="BR497" t="str">
            <v>A</v>
          </cell>
          <cell r="BS497" t="str">
            <v>C+</v>
          </cell>
          <cell r="BT497" t="str">
            <v>B+</v>
          </cell>
          <cell r="BU497" t="str">
            <v>D+</v>
          </cell>
          <cell r="BW497">
            <v>2</v>
          </cell>
          <cell r="BX497">
            <v>4</v>
          </cell>
          <cell r="BY497">
            <v>4</v>
          </cell>
          <cell r="BZ497">
            <v>2</v>
          </cell>
          <cell r="CA497">
            <v>2</v>
          </cell>
          <cell r="CB497">
            <v>1</v>
          </cell>
          <cell r="CC497">
            <v>1</v>
          </cell>
          <cell r="CD497">
            <v>1.5</v>
          </cell>
          <cell r="CE497">
            <v>1</v>
          </cell>
          <cell r="CF497">
            <v>1.5</v>
          </cell>
          <cell r="CG497">
            <v>0.5</v>
          </cell>
          <cell r="CH497">
            <v>20.5</v>
          </cell>
          <cell r="CI497">
            <v>2</v>
          </cell>
          <cell r="CJ497" t="str">
            <v>Fail</v>
          </cell>
          <cell r="CK497">
            <v>4.5</v>
          </cell>
        </row>
        <row r="498">
          <cell r="B498" t="str">
            <v>PIET23CI030</v>
          </cell>
          <cell r="C498" t="str">
            <v>KARTIKEY SHARMA</v>
          </cell>
          <cell r="D498" t="str">
            <v>23EPTCY028</v>
          </cell>
          <cell r="E498" t="str">
            <v>H-30</v>
          </cell>
          <cell r="F498"/>
          <cell r="G498">
            <v>4</v>
          </cell>
          <cell r="H498">
            <v>5</v>
          </cell>
          <cell r="I498">
            <v>10</v>
          </cell>
          <cell r="J498">
            <v>19</v>
          </cell>
          <cell r="K498">
            <v>4</v>
          </cell>
          <cell r="L498">
            <v>7</v>
          </cell>
          <cell r="M498">
            <v>9</v>
          </cell>
          <cell r="N498">
            <v>20</v>
          </cell>
          <cell r="O498" t="str">
            <v>N</v>
          </cell>
          <cell r="P498">
            <v>10</v>
          </cell>
          <cell r="Q498">
            <v>10</v>
          </cell>
          <cell r="R498">
            <v>20</v>
          </cell>
          <cell r="S498">
            <v>5</v>
          </cell>
          <cell r="T498">
            <v>9</v>
          </cell>
          <cell r="U498">
            <v>10</v>
          </cell>
          <cell r="V498">
            <v>24</v>
          </cell>
          <cell r="W498">
            <v>1</v>
          </cell>
          <cell r="X498">
            <v>9</v>
          </cell>
          <cell r="Y498">
            <v>10</v>
          </cell>
          <cell r="Z498">
            <v>20</v>
          </cell>
          <cell r="AA498">
            <v>103</v>
          </cell>
          <cell r="AB498">
            <v>6</v>
          </cell>
          <cell r="AC498">
            <v>9</v>
          </cell>
          <cell r="AD498">
            <v>34</v>
          </cell>
          <cell r="AE498">
            <v>49</v>
          </cell>
          <cell r="AF498">
            <v>24</v>
          </cell>
          <cell r="AG498">
            <v>73</v>
          </cell>
          <cell r="AH498">
            <v>8</v>
          </cell>
          <cell r="AI498">
            <v>8</v>
          </cell>
          <cell r="AJ498">
            <v>40</v>
          </cell>
          <cell r="AK498">
            <v>56</v>
          </cell>
          <cell r="AL498">
            <v>32</v>
          </cell>
          <cell r="AM498">
            <v>88</v>
          </cell>
          <cell r="AN498">
            <v>6</v>
          </cell>
          <cell r="AO498">
            <v>6</v>
          </cell>
          <cell r="AP498">
            <v>30</v>
          </cell>
          <cell r="AQ498">
            <v>42</v>
          </cell>
          <cell r="AR498">
            <v>30</v>
          </cell>
          <cell r="AS498">
            <v>72</v>
          </cell>
          <cell r="AT498">
            <v>5</v>
          </cell>
          <cell r="AU498">
            <v>6</v>
          </cell>
          <cell r="AV498">
            <v>37</v>
          </cell>
          <cell r="AW498">
            <v>48</v>
          </cell>
          <cell r="AX498">
            <v>23</v>
          </cell>
          <cell r="AY498">
            <v>71</v>
          </cell>
          <cell r="AZ498">
            <v>10</v>
          </cell>
          <cell r="BA498">
            <v>9</v>
          </cell>
          <cell r="BB498">
            <v>40</v>
          </cell>
          <cell r="BC498">
            <v>59</v>
          </cell>
          <cell r="BD498">
            <v>36</v>
          </cell>
          <cell r="BE498">
            <v>95</v>
          </cell>
          <cell r="BF498">
            <v>399</v>
          </cell>
          <cell r="BG498">
            <v>64</v>
          </cell>
          <cell r="BH498">
            <v>566</v>
          </cell>
          <cell r="BI498">
            <v>75.466666666666669</v>
          </cell>
          <cell r="BK498" t="str">
            <v>A++</v>
          </cell>
          <cell r="BL498" t="str">
            <v>D+</v>
          </cell>
          <cell r="BM498" t="str">
            <v>C+</v>
          </cell>
          <cell r="BN498" t="str">
            <v>D+</v>
          </cell>
          <cell r="BO498" t="str">
            <v>B</v>
          </cell>
          <cell r="BP498" t="str">
            <v>A++</v>
          </cell>
          <cell r="BQ498" t="str">
            <v>A</v>
          </cell>
          <cell r="BR498" t="str">
            <v>A</v>
          </cell>
          <cell r="BS498" t="str">
            <v>B+</v>
          </cell>
          <cell r="BT498" t="str">
            <v>A++</v>
          </cell>
          <cell r="BU498" t="str">
            <v>B</v>
          </cell>
          <cell r="BW498">
            <v>2</v>
          </cell>
          <cell r="BX498">
            <v>4</v>
          </cell>
          <cell r="BY498">
            <v>4</v>
          </cell>
          <cell r="BZ498">
            <v>2</v>
          </cell>
          <cell r="CA498">
            <v>2</v>
          </cell>
          <cell r="CB498">
            <v>1</v>
          </cell>
          <cell r="CC498">
            <v>1</v>
          </cell>
          <cell r="CD498">
            <v>1.5</v>
          </cell>
          <cell r="CE498">
            <v>1</v>
          </cell>
          <cell r="CF498">
            <v>1.5</v>
          </cell>
          <cell r="CG498">
            <v>0.5</v>
          </cell>
          <cell r="CH498">
            <v>20.5</v>
          </cell>
          <cell r="CI498">
            <v>0</v>
          </cell>
          <cell r="CJ498" t="str">
            <v>Pass</v>
          </cell>
          <cell r="CK498">
            <v>7.66</v>
          </cell>
        </row>
        <row r="499">
          <cell r="B499" t="str">
            <v>PIET23CI031</v>
          </cell>
          <cell r="C499" t="str">
            <v>KESHAV KUMAR SHARMA</v>
          </cell>
          <cell r="D499" t="str">
            <v>23EPTCY029</v>
          </cell>
          <cell r="E499" t="str">
            <v>H-31</v>
          </cell>
          <cell r="F499"/>
          <cell r="G499">
            <v>7</v>
          </cell>
          <cell r="H499">
            <v>9</v>
          </cell>
          <cell r="I499">
            <v>10</v>
          </cell>
          <cell r="J499">
            <v>26</v>
          </cell>
          <cell r="K499">
            <v>10</v>
          </cell>
          <cell r="L499">
            <v>10</v>
          </cell>
          <cell r="M499">
            <v>10</v>
          </cell>
          <cell r="N499">
            <v>30</v>
          </cell>
          <cell r="O499">
            <v>10</v>
          </cell>
          <cell r="P499">
            <v>10</v>
          </cell>
          <cell r="Q499">
            <v>10</v>
          </cell>
          <cell r="R499">
            <v>30</v>
          </cell>
          <cell r="S499">
            <v>8</v>
          </cell>
          <cell r="T499">
            <v>10</v>
          </cell>
          <cell r="U499">
            <v>10</v>
          </cell>
          <cell r="V499">
            <v>28</v>
          </cell>
          <cell r="W499">
            <v>6</v>
          </cell>
          <cell r="X499">
            <v>10</v>
          </cell>
          <cell r="Y499">
            <v>10</v>
          </cell>
          <cell r="Z499">
            <v>26</v>
          </cell>
          <cell r="AA499">
            <v>140</v>
          </cell>
          <cell r="AB499">
            <v>10</v>
          </cell>
          <cell r="AC499">
            <v>10</v>
          </cell>
          <cell r="AD499">
            <v>39</v>
          </cell>
          <cell r="AE499">
            <v>59</v>
          </cell>
          <cell r="AF499">
            <v>39</v>
          </cell>
          <cell r="AG499">
            <v>98</v>
          </cell>
          <cell r="AH499">
            <v>9</v>
          </cell>
          <cell r="AI499">
            <v>9</v>
          </cell>
          <cell r="AJ499">
            <v>40</v>
          </cell>
          <cell r="AK499">
            <v>58</v>
          </cell>
          <cell r="AL499">
            <v>35</v>
          </cell>
          <cell r="AM499">
            <v>93</v>
          </cell>
          <cell r="AN499">
            <v>9</v>
          </cell>
          <cell r="AO499">
            <v>10</v>
          </cell>
          <cell r="AP499">
            <v>40</v>
          </cell>
          <cell r="AQ499">
            <v>59</v>
          </cell>
          <cell r="AR499">
            <v>39</v>
          </cell>
          <cell r="AS499">
            <v>98</v>
          </cell>
          <cell r="AT499">
            <v>9</v>
          </cell>
          <cell r="AU499">
            <v>9</v>
          </cell>
          <cell r="AV499">
            <v>40</v>
          </cell>
          <cell r="AW499">
            <v>58</v>
          </cell>
          <cell r="AX499">
            <v>38</v>
          </cell>
          <cell r="AY499">
            <v>96</v>
          </cell>
          <cell r="AZ499">
            <v>9</v>
          </cell>
          <cell r="BA499">
            <v>9</v>
          </cell>
          <cell r="BB499">
            <v>31</v>
          </cell>
          <cell r="BC499">
            <v>49</v>
          </cell>
          <cell r="BD499">
            <v>16</v>
          </cell>
          <cell r="BE499">
            <v>65</v>
          </cell>
          <cell r="BF499">
            <v>450</v>
          </cell>
          <cell r="BG499">
            <v>100</v>
          </cell>
          <cell r="BH499">
            <v>690</v>
          </cell>
          <cell r="BI499">
            <v>92</v>
          </cell>
          <cell r="BK499" t="str">
            <v>A++</v>
          </cell>
          <cell r="BL499" t="str">
            <v>A++</v>
          </cell>
          <cell r="BM499" t="str">
            <v>A++</v>
          </cell>
          <cell r="BN499" t="str">
            <v>A+</v>
          </cell>
          <cell r="BO499" t="str">
            <v>A++</v>
          </cell>
          <cell r="BP499" t="str">
            <v>A++</v>
          </cell>
          <cell r="BQ499" t="str">
            <v>A++</v>
          </cell>
          <cell r="BR499" t="str">
            <v>A++</v>
          </cell>
          <cell r="BS499" t="str">
            <v>A++</v>
          </cell>
          <cell r="BT499" t="str">
            <v>B</v>
          </cell>
          <cell r="BU499" t="str">
            <v>A++</v>
          </cell>
          <cell r="BW499">
            <v>2</v>
          </cell>
          <cell r="BX499">
            <v>4</v>
          </cell>
          <cell r="BY499">
            <v>4</v>
          </cell>
          <cell r="BZ499">
            <v>2</v>
          </cell>
          <cell r="CA499">
            <v>2</v>
          </cell>
          <cell r="CB499">
            <v>1</v>
          </cell>
          <cell r="CC499">
            <v>1</v>
          </cell>
          <cell r="CD499">
            <v>1.5</v>
          </cell>
          <cell r="CE499">
            <v>1</v>
          </cell>
          <cell r="CF499">
            <v>1.5</v>
          </cell>
          <cell r="CG499">
            <v>0.5</v>
          </cell>
          <cell r="CH499">
            <v>20.5</v>
          </cell>
          <cell r="CI499">
            <v>0</v>
          </cell>
          <cell r="CJ499" t="str">
            <v>Pass</v>
          </cell>
          <cell r="CK499">
            <v>9.7200000000000006</v>
          </cell>
        </row>
        <row r="500">
          <cell r="B500" t="str">
            <v>PIET23CI032</v>
          </cell>
          <cell r="C500" t="str">
            <v>KINSHU SACHDEVA</v>
          </cell>
          <cell r="D500" t="str">
            <v>23EPTCY030</v>
          </cell>
          <cell r="E500" t="str">
            <v>H-32</v>
          </cell>
          <cell r="F500"/>
          <cell r="G500">
            <v>10</v>
          </cell>
          <cell r="H500">
            <v>10</v>
          </cell>
          <cell r="I500">
            <v>10</v>
          </cell>
          <cell r="J500">
            <v>30</v>
          </cell>
          <cell r="K500">
            <v>7</v>
          </cell>
          <cell r="L500">
            <v>10</v>
          </cell>
          <cell r="M500">
            <v>10</v>
          </cell>
          <cell r="N500">
            <v>27</v>
          </cell>
          <cell r="O500">
            <v>10</v>
          </cell>
          <cell r="P500">
            <v>10</v>
          </cell>
          <cell r="Q500">
            <v>10</v>
          </cell>
          <cell r="R500">
            <v>30</v>
          </cell>
          <cell r="S500">
            <v>9</v>
          </cell>
          <cell r="T500">
            <v>10</v>
          </cell>
          <cell r="U500">
            <v>10</v>
          </cell>
          <cell r="V500">
            <v>29</v>
          </cell>
          <cell r="W500">
            <v>8</v>
          </cell>
          <cell r="X500">
            <v>10</v>
          </cell>
          <cell r="Y500">
            <v>10</v>
          </cell>
          <cell r="Z500">
            <v>28</v>
          </cell>
          <cell r="AA500">
            <v>144</v>
          </cell>
          <cell r="AB500">
            <v>10</v>
          </cell>
          <cell r="AC500">
            <v>10</v>
          </cell>
          <cell r="AD500">
            <v>40</v>
          </cell>
          <cell r="AE500">
            <v>60</v>
          </cell>
          <cell r="AF500">
            <v>38</v>
          </cell>
          <cell r="AG500">
            <v>98</v>
          </cell>
          <cell r="AH500">
            <v>9</v>
          </cell>
          <cell r="AI500">
            <v>9</v>
          </cell>
          <cell r="AJ500">
            <v>40</v>
          </cell>
          <cell r="AK500">
            <v>58</v>
          </cell>
          <cell r="AL500">
            <v>35</v>
          </cell>
          <cell r="AM500">
            <v>93</v>
          </cell>
          <cell r="AN500">
            <v>10</v>
          </cell>
          <cell r="AO500">
            <v>10</v>
          </cell>
          <cell r="AP500">
            <v>40</v>
          </cell>
          <cell r="AQ500">
            <v>60</v>
          </cell>
          <cell r="AR500">
            <v>39</v>
          </cell>
          <cell r="AS500">
            <v>99</v>
          </cell>
          <cell r="AT500">
            <v>8</v>
          </cell>
          <cell r="AU500">
            <v>8</v>
          </cell>
          <cell r="AV500">
            <v>40</v>
          </cell>
          <cell r="AW500">
            <v>56</v>
          </cell>
          <cell r="AX500">
            <v>37</v>
          </cell>
          <cell r="AY500">
            <v>93</v>
          </cell>
          <cell r="AZ500">
            <v>10</v>
          </cell>
          <cell r="BA500">
            <v>9</v>
          </cell>
          <cell r="BB500">
            <v>40</v>
          </cell>
          <cell r="BC500">
            <v>59</v>
          </cell>
          <cell r="BD500">
            <v>36</v>
          </cell>
          <cell r="BE500">
            <v>95</v>
          </cell>
          <cell r="BF500">
            <v>478</v>
          </cell>
          <cell r="BG500">
            <v>100</v>
          </cell>
          <cell r="BH500">
            <v>722</v>
          </cell>
          <cell r="BI500">
            <v>96.266666666666666</v>
          </cell>
          <cell r="BK500" t="str">
            <v>A++</v>
          </cell>
          <cell r="BL500" t="str">
            <v>A++</v>
          </cell>
          <cell r="BM500" t="str">
            <v>A++</v>
          </cell>
          <cell r="BN500" t="str">
            <v>A++</v>
          </cell>
          <cell r="BO500" t="str">
            <v>A++</v>
          </cell>
          <cell r="BP500" t="str">
            <v>A++</v>
          </cell>
          <cell r="BQ500" t="str">
            <v>A++</v>
          </cell>
          <cell r="BR500" t="str">
            <v>A++</v>
          </cell>
          <cell r="BS500" t="str">
            <v>A++</v>
          </cell>
          <cell r="BT500" t="str">
            <v>A++</v>
          </cell>
          <cell r="BU500" t="str">
            <v>A++</v>
          </cell>
          <cell r="BW500">
            <v>2</v>
          </cell>
          <cell r="BX500">
            <v>4</v>
          </cell>
          <cell r="BY500">
            <v>4</v>
          </cell>
          <cell r="BZ500">
            <v>2</v>
          </cell>
          <cell r="CA500">
            <v>2</v>
          </cell>
          <cell r="CB500">
            <v>1</v>
          </cell>
          <cell r="CC500">
            <v>1</v>
          </cell>
          <cell r="CD500">
            <v>1.5</v>
          </cell>
          <cell r="CE500">
            <v>1</v>
          </cell>
          <cell r="CF500">
            <v>1.5</v>
          </cell>
          <cell r="CG500">
            <v>0.5</v>
          </cell>
          <cell r="CH500">
            <v>20.5</v>
          </cell>
          <cell r="CI500">
            <v>0</v>
          </cell>
          <cell r="CJ500" t="str">
            <v>Pass</v>
          </cell>
          <cell r="CK500">
            <v>10</v>
          </cell>
        </row>
        <row r="501">
          <cell r="B501" t="str">
            <v>PIET23CI033</v>
          </cell>
          <cell r="C501" t="str">
            <v>KUMAR SAMBHAV</v>
          </cell>
          <cell r="D501" t="str">
            <v>23EPTCY031</v>
          </cell>
          <cell r="E501" t="str">
            <v>H-33</v>
          </cell>
          <cell r="F501"/>
          <cell r="G501">
            <v>3</v>
          </cell>
          <cell r="H501">
            <v>8</v>
          </cell>
          <cell r="I501">
            <v>10</v>
          </cell>
          <cell r="J501">
            <v>21</v>
          </cell>
          <cell r="K501">
            <v>6</v>
          </cell>
          <cell r="L501" t="str">
            <v>N</v>
          </cell>
          <cell r="M501">
            <v>7</v>
          </cell>
          <cell r="N501">
            <v>13</v>
          </cell>
          <cell r="O501" t="str">
            <v>N</v>
          </cell>
          <cell r="P501">
            <v>10</v>
          </cell>
          <cell r="Q501">
            <v>10</v>
          </cell>
          <cell r="R501">
            <v>20</v>
          </cell>
          <cell r="S501" t="str">
            <v>N</v>
          </cell>
          <cell r="T501">
            <v>9</v>
          </cell>
          <cell r="U501">
            <v>10</v>
          </cell>
          <cell r="V501">
            <v>19</v>
          </cell>
          <cell r="W501">
            <v>8</v>
          </cell>
          <cell r="X501" t="str">
            <v>N</v>
          </cell>
          <cell r="Y501">
            <v>10</v>
          </cell>
          <cell r="Z501">
            <v>18</v>
          </cell>
          <cell r="AA501">
            <v>91</v>
          </cell>
          <cell r="AB501">
            <v>4</v>
          </cell>
          <cell r="AC501">
            <v>6</v>
          </cell>
          <cell r="AD501">
            <v>32</v>
          </cell>
          <cell r="AE501">
            <v>42</v>
          </cell>
          <cell r="AF501">
            <v>19</v>
          </cell>
          <cell r="AG501">
            <v>61</v>
          </cell>
          <cell r="AH501">
            <v>8</v>
          </cell>
          <cell r="AI501">
            <v>8</v>
          </cell>
          <cell r="AJ501">
            <v>36</v>
          </cell>
          <cell r="AK501">
            <v>52</v>
          </cell>
          <cell r="AL501">
            <v>30</v>
          </cell>
          <cell r="AM501">
            <v>82</v>
          </cell>
          <cell r="AN501">
            <v>8</v>
          </cell>
          <cell r="AO501">
            <v>7</v>
          </cell>
          <cell r="AP501">
            <v>26</v>
          </cell>
          <cell r="AQ501">
            <v>41</v>
          </cell>
          <cell r="AR501">
            <v>17</v>
          </cell>
          <cell r="AS501">
            <v>58</v>
          </cell>
          <cell r="AT501">
            <v>6</v>
          </cell>
          <cell r="AU501">
            <v>5</v>
          </cell>
          <cell r="AV501">
            <v>33</v>
          </cell>
          <cell r="AW501">
            <v>44</v>
          </cell>
          <cell r="AX501">
            <v>23</v>
          </cell>
          <cell r="AY501">
            <v>67</v>
          </cell>
          <cell r="AZ501">
            <v>8</v>
          </cell>
          <cell r="BA501">
            <v>5</v>
          </cell>
          <cell r="BB501">
            <v>40</v>
          </cell>
          <cell r="BC501">
            <v>53</v>
          </cell>
          <cell r="BD501">
            <v>33</v>
          </cell>
          <cell r="BE501">
            <v>86</v>
          </cell>
          <cell r="BF501">
            <v>354</v>
          </cell>
          <cell r="BG501">
            <v>67</v>
          </cell>
          <cell r="BH501">
            <v>512</v>
          </cell>
          <cell r="BI501">
            <v>68.266666666666666</v>
          </cell>
          <cell r="BK501" t="str">
            <v>A+</v>
          </cell>
          <cell r="BL501" t="str">
            <v>C+</v>
          </cell>
          <cell r="BM501" t="str">
            <v>E+</v>
          </cell>
          <cell r="BN501" t="str">
            <v>E+</v>
          </cell>
          <cell r="BO501" t="str">
            <v>E</v>
          </cell>
          <cell r="BP501" t="str">
            <v>A++</v>
          </cell>
          <cell r="BQ501" t="str">
            <v>C+</v>
          </cell>
          <cell r="BR501" t="str">
            <v>C+</v>
          </cell>
          <cell r="BS501" t="str">
            <v>B+</v>
          </cell>
          <cell r="BT501" t="str">
            <v>A++</v>
          </cell>
          <cell r="BU501" t="str">
            <v>B+</v>
          </cell>
          <cell r="BW501">
            <v>2</v>
          </cell>
          <cell r="BX501">
            <v>4</v>
          </cell>
          <cell r="BY501">
            <v>4</v>
          </cell>
          <cell r="BZ501">
            <v>2</v>
          </cell>
          <cell r="CA501">
            <v>2</v>
          </cell>
          <cell r="CB501">
            <v>1</v>
          </cell>
          <cell r="CC501">
            <v>1</v>
          </cell>
          <cell r="CD501">
            <v>1.5</v>
          </cell>
          <cell r="CE501">
            <v>1</v>
          </cell>
          <cell r="CF501">
            <v>1.5</v>
          </cell>
          <cell r="CG501">
            <v>0.5</v>
          </cell>
          <cell r="CH501">
            <v>20.5</v>
          </cell>
          <cell r="CI501">
            <v>0</v>
          </cell>
          <cell r="CJ501" t="str">
            <v>Pass</v>
          </cell>
          <cell r="CK501">
            <v>6.76</v>
          </cell>
        </row>
        <row r="502">
          <cell r="B502" t="str">
            <v>PIET23CI034</v>
          </cell>
          <cell r="C502" t="str">
            <v>KUSHAGRA MODI</v>
          </cell>
          <cell r="D502" t="str">
            <v>23EPTCY032</v>
          </cell>
          <cell r="E502" t="str">
            <v>H-34</v>
          </cell>
          <cell r="F502"/>
          <cell r="G502">
            <v>1</v>
          </cell>
          <cell r="H502">
            <v>7</v>
          </cell>
          <cell r="I502">
            <v>10</v>
          </cell>
          <cell r="J502">
            <v>18</v>
          </cell>
          <cell r="K502">
            <v>1</v>
          </cell>
          <cell r="L502">
            <v>7</v>
          </cell>
          <cell r="M502">
            <v>10</v>
          </cell>
          <cell r="N502">
            <v>18</v>
          </cell>
          <cell r="O502">
            <v>9</v>
          </cell>
          <cell r="P502">
            <v>10</v>
          </cell>
          <cell r="Q502">
            <v>10</v>
          </cell>
          <cell r="R502">
            <v>29</v>
          </cell>
          <cell r="S502">
            <v>6</v>
          </cell>
          <cell r="T502">
            <v>9</v>
          </cell>
          <cell r="U502">
            <v>10</v>
          </cell>
          <cell r="V502">
            <v>25</v>
          </cell>
          <cell r="W502">
            <v>2</v>
          </cell>
          <cell r="X502">
            <v>8</v>
          </cell>
          <cell r="Y502">
            <v>10</v>
          </cell>
          <cell r="Z502">
            <v>20</v>
          </cell>
          <cell r="AA502">
            <v>110</v>
          </cell>
          <cell r="AB502">
            <v>8</v>
          </cell>
          <cell r="AC502">
            <v>6</v>
          </cell>
          <cell r="AD502">
            <v>29</v>
          </cell>
          <cell r="AE502">
            <v>43</v>
          </cell>
          <cell r="AF502">
            <v>29</v>
          </cell>
          <cell r="AG502">
            <v>72</v>
          </cell>
          <cell r="AH502">
            <v>8</v>
          </cell>
          <cell r="AI502">
            <v>8</v>
          </cell>
          <cell r="AJ502">
            <v>35</v>
          </cell>
          <cell r="AK502">
            <v>51</v>
          </cell>
          <cell r="AL502">
            <v>29</v>
          </cell>
          <cell r="AM502">
            <v>80</v>
          </cell>
          <cell r="AN502">
            <v>6</v>
          </cell>
          <cell r="AO502">
            <v>8</v>
          </cell>
          <cell r="AP502">
            <v>30</v>
          </cell>
          <cell r="AQ502">
            <v>44</v>
          </cell>
          <cell r="AR502">
            <v>21</v>
          </cell>
          <cell r="AS502">
            <v>65</v>
          </cell>
          <cell r="AT502">
            <v>6</v>
          </cell>
          <cell r="AU502">
            <v>6</v>
          </cell>
          <cell r="AV502">
            <v>31</v>
          </cell>
          <cell r="AW502">
            <v>43</v>
          </cell>
          <cell r="AX502">
            <v>18</v>
          </cell>
          <cell r="AY502">
            <v>61</v>
          </cell>
          <cell r="AZ502">
            <v>5</v>
          </cell>
          <cell r="BA502">
            <v>4</v>
          </cell>
          <cell r="BB502">
            <v>39</v>
          </cell>
          <cell r="BC502">
            <v>48</v>
          </cell>
          <cell r="BD502">
            <v>24</v>
          </cell>
          <cell r="BE502">
            <v>72</v>
          </cell>
          <cell r="BF502">
            <v>350</v>
          </cell>
          <cell r="BG502">
            <v>70</v>
          </cell>
          <cell r="BH502">
            <v>530</v>
          </cell>
          <cell r="BI502">
            <v>70.666666666666671</v>
          </cell>
          <cell r="BK502" t="str">
            <v>A</v>
          </cell>
          <cell r="BL502" t="str">
            <v>F</v>
          </cell>
          <cell r="BM502" t="str">
            <v>D+</v>
          </cell>
          <cell r="BN502" t="str">
            <v>D+</v>
          </cell>
          <cell r="BO502" t="str">
            <v>C</v>
          </cell>
          <cell r="BP502" t="str">
            <v>A+</v>
          </cell>
          <cell r="BQ502" t="str">
            <v>A</v>
          </cell>
          <cell r="BR502" t="str">
            <v>B</v>
          </cell>
          <cell r="BS502" t="str">
            <v>C+</v>
          </cell>
          <cell r="BT502" t="str">
            <v>A</v>
          </cell>
          <cell r="BU502" t="str">
            <v>B+</v>
          </cell>
          <cell r="BW502">
            <v>2</v>
          </cell>
          <cell r="BX502">
            <v>4</v>
          </cell>
          <cell r="BY502">
            <v>4</v>
          </cell>
          <cell r="BZ502">
            <v>2</v>
          </cell>
          <cell r="CA502">
            <v>2</v>
          </cell>
          <cell r="CB502">
            <v>1</v>
          </cell>
          <cell r="CC502">
            <v>1</v>
          </cell>
          <cell r="CD502">
            <v>1.5</v>
          </cell>
          <cell r="CE502">
            <v>1</v>
          </cell>
          <cell r="CF502">
            <v>1.5</v>
          </cell>
          <cell r="CG502">
            <v>0.5</v>
          </cell>
          <cell r="CH502">
            <v>20.5</v>
          </cell>
          <cell r="CI502">
            <v>1</v>
          </cell>
          <cell r="CJ502" t="str">
            <v>Fail</v>
          </cell>
          <cell r="CK502">
            <v>5.7804878048780486</v>
          </cell>
        </row>
        <row r="503">
          <cell r="B503" t="str">
            <v>PIET23CI035</v>
          </cell>
          <cell r="C503" t="str">
            <v>LAKSHYA GUPTA</v>
          </cell>
          <cell r="D503" t="str">
            <v>23EPTCY033</v>
          </cell>
          <cell r="E503" t="str">
            <v>H-35</v>
          </cell>
          <cell r="F503"/>
          <cell r="G503">
            <v>1</v>
          </cell>
          <cell r="H503">
            <v>7</v>
          </cell>
          <cell r="I503">
            <v>10</v>
          </cell>
          <cell r="J503">
            <v>18</v>
          </cell>
          <cell r="K503">
            <v>1</v>
          </cell>
          <cell r="L503">
            <v>7</v>
          </cell>
          <cell r="M503">
            <v>10</v>
          </cell>
          <cell r="N503">
            <v>18</v>
          </cell>
          <cell r="O503">
            <v>6</v>
          </cell>
          <cell r="P503">
            <v>9</v>
          </cell>
          <cell r="Q503">
            <v>10</v>
          </cell>
          <cell r="R503">
            <v>25</v>
          </cell>
          <cell r="S503">
            <v>3</v>
          </cell>
          <cell r="T503">
            <v>7</v>
          </cell>
          <cell r="U503">
            <v>8</v>
          </cell>
          <cell r="V503">
            <v>18</v>
          </cell>
          <cell r="W503">
            <v>1</v>
          </cell>
          <cell r="X503">
            <v>7</v>
          </cell>
          <cell r="Y503">
            <v>10</v>
          </cell>
          <cell r="Z503">
            <v>18</v>
          </cell>
          <cell r="AA503">
            <v>97</v>
          </cell>
          <cell r="AB503">
            <v>6</v>
          </cell>
          <cell r="AC503">
            <v>7</v>
          </cell>
          <cell r="AD503">
            <v>38</v>
          </cell>
          <cell r="AE503">
            <v>51</v>
          </cell>
          <cell r="AF503">
            <v>25</v>
          </cell>
          <cell r="AG503">
            <v>76</v>
          </cell>
          <cell r="AH503">
            <v>6</v>
          </cell>
          <cell r="AI503">
            <v>7</v>
          </cell>
          <cell r="AJ503">
            <v>40</v>
          </cell>
          <cell r="AK503">
            <v>53</v>
          </cell>
          <cell r="AL503">
            <v>30</v>
          </cell>
          <cell r="AM503">
            <v>83</v>
          </cell>
          <cell r="AN503">
            <v>6</v>
          </cell>
          <cell r="AO503">
            <v>4</v>
          </cell>
          <cell r="AP503">
            <v>34</v>
          </cell>
          <cell r="AQ503">
            <v>44</v>
          </cell>
          <cell r="AR503">
            <v>24</v>
          </cell>
          <cell r="AS503">
            <v>68</v>
          </cell>
          <cell r="AT503">
            <v>6</v>
          </cell>
          <cell r="AU503">
            <v>7</v>
          </cell>
          <cell r="AV503">
            <v>29</v>
          </cell>
          <cell r="AW503">
            <v>42</v>
          </cell>
          <cell r="AX503">
            <v>22</v>
          </cell>
          <cell r="AY503">
            <v>64</v>
          </cell>
          <cell r="AZ503">
            <v>7</v>
          </cell>
          <cell r="BA503">
            <v>7</v>
          </cell>
          <cell r="BB503">
            <v>35</v>
          </cell>
          <cell r="BC503">
            <v>49</v>
          </cell>
          <cell r="BD503">
            <v>20</v>
          </cell>
          <cell r="BE503">
            <v>69</v>
          </cell>
          <cell r="BF503">
            <v>360</v>
          </cell>
          <cell r="BG503">
            <v>58</v>
          </cell>
          <cell r="BH503">
            <v>515</v>
          </cell>
          <cell r="BI503">
            <v>68.666666666666671</v>
          </cell>
          <cell r="BK503" t="str">
            <v>C</v>
          </cell>
          <cell r="BL503" t="str">
            <v>F</v>
          </cell>
          <cell r="BM503" t="str">
            <v>E+</v>
          </cell>
          <cell r="BN503" t="str">
            <v>F</v>
          </cell>
          <cell r="BO503" t="str">
            <v>E+</v>
          </cell>
          <cell r="BP503" t="str">
            <v>A++</v>
          </cell>
          <cell r="BQ503" t="str">
            <v>A+</v>
          </cell>
          <cell r="BR503" t="str">
            <v>B+</v>
          </cell>
          <cell r="BS503" t="str">
            <v>B</v>
          </cell>
          <cell r="BT503" t="str">
            <v>B+</v>
          </cell>
          <cell r="BU503" t="str">
            <v>C+</v>
          </cell>
          <cell r="BW503">
            <v>2</v>
          </cell>
          <cell r="BX503">
            <v>4</v>
          </cell>
          <cell r="BY503">
            <v>4</v>
          </cell>
          <cell r="BZ503">
            <v>2</v>
          </cell>
          <cell r="CA503">
            <v>2</v>
          </cell>
          <cell r="CB503">
            <v>1</v>
          </cell>
          <cell r="CC503">
            <v>1</v>
          </cell>
          <cell r="CD503">
            <v>1.5</v>
          </cell>
          <cell r="CE503">
            <v>1</v>
          </cell>
          <cell r="CF503">
            <v>1.5</v>
          </cell>
          <cell r="CG503">
            <v>0.5</v>
          </cell>
          <cell r="CH503">
            <v>20.5</v>
          </cell>
          <cell r="CI503">
            <v>2</v>
          </cell>
          <cell r="CJ503" t="str">
            <v>Fail</v>
          </cell>
          <cell r="CK503">
            <v>4.7317073170731705</v>
          </cell>
        </row>
        <row r="504">
          <cell r="B504" t="str">
            <v>PIET23CI036</v>
          </cell>
          <cell r="C504" t="str">
            <v>MAHAVEER SINGH</v>
          </cell>
          <cell r="D504" t="str">
            <v>23EPTCY034</v>
          </cell>
          <cell r="E504" t="str">
            <v>H-36</v>
          </cell>
          <cell r="F504"/>
          <cell r="G504">
            <v>2</v>
          </cell>
          <cell r="H504">
            <v>6</v>
          </cell>
          <cell r="I504">
            <v>10</v>
          </cell>
          <cell r="J504">
            <v>18</v>
          </cell>
          <cell r="K504">
            <v>1</v>
          </cell>
          <cell r="L504">
            <v>4</v>
          </cell>
          <cell r="M504">
            <v>10</v>
          </cell>
          <cell r="N504">
            <v>15</v>
          </cell>
          <cell r="O504" t="str">
            <v>N</v>
          </cell>
          <cell r="P504">
            <v>8</v>
          </cell>
          <cell r="Q504">
            <v>10</v>
          </cell>
          <cell r="R504">
            <v>18</v>
          </cell>
          <cell r="S504">
            <v>2</v>
          </cell>
          <cell r="T504">
            <v>6</v>
          </cell>
          <cell r="U504">
            <v>10</v>
          </cell>
          <cell r="V504">
            <v>18</v>
          </cell>
          <cell r="W504">
            <v>1</v>
          </cell>
          <cell r="X504">
            <v>7</v>
          </cell>
          <cell r="Y504">
            <v>10</v>
          </cell>
          <cell r="Z504">
            <v>18</v>
          </cell>
          <cell r="AA504">
            <v>87</v>
          </cell>
          <cell r="AB504">
            <v>5</v>
          </cell>
          <cell r="AC504">
            <v>7</v>
          </cell>
          <cell r="AD504">
            <v>34</v>
          </cell>
          <cell r="AE504">
            <v>46</v>
          </cell>
          <cell r="AF504">
            <v>21</v>
          </cell>
          <cell r="AG504">
            <v>67</v>
          </cell>
          <cell r="AH504">
            <v>6</v>
          </cell>
          <cell r="AI504">
            <v>5</v>
          </cell>
          <cell r="AJ504">
            <v>29</v>
          </cell>
          <cell r="AK504">
            <v>40</v>
          </cell>
          <cell r="AL504">
            <v>25</v>
          </cell>
          <cell r="AM504">
            <v>65</v>
          </cell>
          <cell r="AN504">
            <v>7</v>
          </cell>
          <cell r="AO504">
            <v>7</v>
          </cell>
          <cell r="AP504">
            <v>38</v>
          </cell>
          <cell r="AQ504">
            <v>52</v>
          </cell>
          <cell r="AR504">
            <v>20</v>
          </cell>
          <cell r="AS504">
            <v>72</v>
          </cell>
          <cell r="AT504">
            <v>6</v>
          </cell>
          <cell r="AU504">
            <v>5</v>
          </cell>
          <cell r="AV504">
            <v>34</v>
          </cell>
          <cell r="AW504">
            <v>45</v>
          </cell>
          <cell r="AX504">
            <v>17</v>
          </cell>
          <cell r="AY504">
            <v>62</v>
          </cell>
          <cell r="AZ504">
            <v>8</v>
          </cell>
          <cell r="BA504">
            <v>3</v>
          </cell>
          <cell r="BB504">
            <v>33</v>
          </cell>
          <cell r="BC504">
            <v>44</v>
          </cell>
          <cell r="BD504">
            <v>16</v>
          </cell>
          <cell r="BE504">
            <v>60</v>
          </cell>
          <cell r="BF504">
            <v>326</v>
          </cell>
          <cell r="BG504">
            <v>74</v>
          </cell>
          <cell r="BH504">
            <v>487</v>
          </cell>
          <cell r="BI504">
            <v>64.933333333333337</v>
          </cell>
          <cell r="BK504" t="str">
            <v>B</v>
          </cell>
          <cell r="BL504" t="str">
            <v>F</v>
          </cell>
          <cell r="BM504" t="str">
            <v>E+</v>
          </cell>
          <cell r="BN504" t="str">
            <v>F</v>
          </cell>
          <cell r="BO504" t="str">
            <v>D+</v>
          </cell>
          <cell r="BP504" t="str">
            <v>B</v>
          </cell>
          <cell r="BQ504" t="str">
            <v>B+</v>
          </cell>
          <cell r="BR504" t="str">
            <v>A</v>
          </cell>
          <cell r="BS504" t="str">
            <v>C+</v>
          </cell>
          <cell r="BT504" t="str">
            <v>C+</v>
          </cell>
          <cell r="BU504" t="str">
            <v>A</v>
          </cell>
          <cell r="BW504">
            <v>2</v>
          </cell>
          <cell r="BX504">
            <v>4</v>
          </cell>
          <cell r="BY504">
            <v>4</v>
          </cell>
          <cell r="BZ504">
            <v>2</v>
          </cell>
          <cell r="CA504">
            <v>2</v>
          </cell>
          <cell r="CB504">
            <v>1</v>
          </cell>
          <cell r="CC504">
            <v>1</v>
          </cell>
          <cell r="CD504">
            <v>1.5</v>
          </cell>
          <cell r="CE504">
            <v>1</v>
          </cell>
          <cell r="CF504">
            <v>1.5</v>
          </cell>
          <cell r="CG504">
            <v>0.5</v>
          </cell>
          <cell r="CH504">
            <v>20.5</v>
          </cell>
          <cell r="CI504">
            <v>2</v>
          </cell>
          <cell r="CJ504" t="str">
            <v>Fail</v>
          </cell>
          <cell r="CK504">
            <v>4.7317073170731705</v>
          </cell>
        </row>
        <row r="505">
          <cell r="B505" t="str">
            <v>PIET23CI037</v>
          </cell>
          <cell r="C505" t="str">
            <v>MANAN JAIN</v>
          </cell>
          <cell r="D505" t="str">
            <v>23EPTCY035</v>
          </cell>
          <cell r="E505" t="str">
            <v>H-37</v>
          </cell>
          <cell r="F505"/>
          <cell r="G505">
            <v>2</v>
          </cell>
          <cell r="H505">
            <v>7</v>
          </cell>
          <cell r="I505">
            <v>10</v>
          </cell>
          <cell r="J505">
            <v>19</v>
          </cell>
          <cell r="K505">
            <v>4</v>
          </cell>
          <cell r="L505">
            <v>5</v>
          </cell>
          <cell r="M505">
            <v>10</v>
          </cell>
          <cell r="N505">
            <v>19</v>
          </cell>
          <cell r="O505">
            <v>6</v>
          </cell>
          <cell r="P505">
            <v>9</v>
          </cell>
          <cell r="Q505">
            <v>10</v>
          </cell>
          <cell r="R505">
            <v>25</v>
          </cell>
          <cell r="S505">
            <v>7</v>
          </cell>
          <cell r="T505">
            <v>8</v>
          </cell>
          <cell r="U505">
            <v>7</v>
          </cell>
          <cell r="V505">
            <v>22</v>
          </cell>
          <cell r="W505">
            <v>2</v>
          </cell>
          <cell r="X505">
            <v>9</v>
          </cell>
          <cell r="Y505">
            <v>10</v>
          </cell>
          <cell r="Z505">
            <v>21</v>
          </cell>
          <cell r="AA505">
            <v>106</v>
          </cell>
          <cell r="AB505">
            <v>9</v>
          </cell>
          <cell r="AC505">
            <v>9</v>
          </cell>
          <cell r="AD505">
            <v>34</v>
          </cell>
          <cell r="AE505">
            <v>52</v>
          </cell>
          <cell r="AF505">
            <v>35</v>
          </cell>
          <cell r="AG505">
            <v>87</v>
          </cell>
          <cell r="AH505">
            <v>7</v>
          </cell>
          <cell r="AI505">
            <v>8</v>
          </cell>
          <cell r="AJ505">
            <v>40</v>
          </cell>
          <cell r="AK505">
            <v>55</v>
          </cell>
          <cell r="AL505">
            <v>32</v>
          </cell>
          <cell r="AM505">
            <v>87</v>
          </cell>
          <cell r="AN505">
            <v>8</v>
          </cell>
          <cell r="AO505">
            <v>7</v>
          </cell>
          <cell r="AP505">
            <v>40</v>
          </cell>
          <cell r="AQ505">
            <v>55</v>
          </cell>
          <cell r="AR505">
            <v>29</v>
          </cell>
          <cell r="AS505">
            <v>84</v>
          </cell>
          <cell r="AT505">
            <v>6</v>
          </cell>
          <cell r="AU505">
            <v>7</v>
          </cell>
          <cell r="AV505">
            <v>38</v>
          </cell>
          <cell r="AW505">
            <v>51</v>
          </cell>
          <cell r="AX505">
            <v>33</v>
          </cell>
          <cell r="AY505">
            <v>84</v>
          </cell>
          <cell r="AZ505">
            <v>7</v>
          </cell>
          <cell r="BA505">
            <v>9</v>
          </cell>
          <cell r="BB505">
            <v>38</v>
          </cell>
          <cell r="BC505">
            <v>54</v>
          </cell>
          <cell r="BD505">
            <v>37</v>
          </cell>
          <cell r="BE505">
            <v>91</v>
          </cell>
          <cell r="BF505">
            <v>433</v>
          </cell>
          <cell r="BG505">
            <v>70</v>
          </cell>
          <cell r="BH505">
            <v>609</v>
          </cell>
          <cell r="BI505">
            <v>81.2</v>
          </cell>
          <cell r="BK505" t="str">
            <v>A+</v>
          </cell>
          <cell r="BL505" t="str">
            <v>D+</v>
          </cell>
          <cell r="BM505" t="str">
            <v>D+</v>
          </cell>
          <cell r="BN505" t="str">
            <v>D</v>
          </cell>
          <cell r="BO505" t="str">
            <v>D+</v>
          </cell>
          <cell r="BP505" t="str">
            <v>A++</v>
          </cell>
          <cell r="BQ505" t="str">
            <v>A++</v>
          </cell>
          <cell r="BR505" t="str">
            <v>A++</v>
          </cell>
          <cell r="BS505" t="str">
            <v>A++</v>
          </cell>
          <cell r="BT505" t="str">
            <v>A++</v>
          </cell>
          <cell r="BU505" t="str">
            <v>B+</v>
          </cell>
          <cell r="BW505">
            <v>2</v>
          </cell>
          <cell r="BX505">
            <v>4</v>
          </cell>
          <cell r="BY505">
            <v>4</v>
          </cell>
          <cell r="BZ505">
            <v>2</v>
          </cell>
          <cell r="CA505">
            <v>2</v>
          </cell>
          <cell r="CB505">
            <v>1</v>
          </cell>
          <cell r="CC505">
            <v>1</v>
          </cell>
          <cell r="CD505">
            <v>1.5</v>
          </cell>
          <cell r="CE505">
            <v>1</v>
          </cell>
          <cell r="CF505">
            <v>1.5</v>
          </cell>
          <cell r="CG505">
            <v>0.5</v>
          </cell>
          <cell r="CH505">
            <v>20.5</v>
          </cell>
          <cell r="CI505">
            <v>0</v>
          </cell>
          <cell r="CJ505" t="str">
            <v>Pass</v>
          </cell>
          <cell r="CK505">
            <v>7.46</v>
          </cell>
        </row>
        <row r="506">
          <cell r="B506" t="str">
            <v>PIET23CI038</v>
          </cell>
          <cell r="C506" t="str">
            <v>MAYANK BHAMA</v>
          </cell>
          <cell r="D506" t="str">
            <v>23EPTCY036</v>
          </cell>
          <cell r="E506" t="str">
            <v>H-38</v>
          </cell>
          <cell r="F506"/>
          <cell r="G506">
            <v>4</v>
          </cell>
          <cell r="H506">
            <v>7</v>
          </cell>
          <cell r="I506">
            <v>8</v>
          </cell>
          <cell r="J506">
            <v>19</v>
          </cell>
          <cell r="K506">
            <v>1</v>
          </cell>
          <cell r="L506">
            <v>4</v>
          </cell>
          <cell r="M506">
            <v>7</v>
          </cell>
          <cell r="N506">
            <v>12</v>
          </cell>
          <cell r="O506">
            <v>5</v>
          </cell>
          <cell r="P506">
            <v>6</v>
          </cell>
          <cell r="Q506">
            <v>10</v>
          </cell>
          <cell r="R506">
            <v>21</v>
          </cell>
          <cell r="S506">
            <v>4</v>
          </cell>
          <cell r="T506">
            <v>8</v>
          </cell>
          <cell r="U506">
            <v>7</v>
          </cell>
          <cell r="V506">
            <v>19</v>
          </cell>
          <cell r="W506">
            <v>1</v>
          </cell>
          <cell r="X506">
            <v>7</v>
          </cell>
          <cell r="Y506">
            <v>10</v>
          </cell>
          <cell r="Z506">
            <v>18</v>
          </cell>
          <cell r="AA506">
            <v>89</v>
          </cell>
          <cell r="AB506">
            <v>4</v>
          </cell>
          <cell r="AC506">
            <v>5</v>
          </cell>
          <cell r="AD506">
            <v>32</v>
          </cell>
          <cell r="AE506">
            <v>41</v>
          </cell>
          <cell r="AF506">
            <v>25</v>
          </cell>
          <cell r="AG506">
            <v>66</v>
          </cell>
          <cell r="AH506">
            <v>6</v>
          </cell>
          <cell r="AI506">
            <v>6</v>
          </cell>
          <cell r="AJ506">
            <v>30</v>
          </cell>
          <cell r="AK506">
            <v>42</v>
          </cell>
          <cell r="AL506">
            <v>29</v>
          </cell>
          <cell r="AM506">
            <v>71</v>
          </cell>
          <cell r="AN506">
            <v>6</v>
          </cell>
          <cell r="AO506">
            <v>7</v>
          </cell>
          <cell r="AP506">
            <v>34</v>
          </cell>
          <cell r="AQ506">
            <v>47</v>
          </cell>
          <cell r="AR506">
            <v>24</v>
          </cell>
          <cell r="AS506">
            <v>71</v>
          </cell>
          <cell r="AT506">
            <v>7</v>
          </cell>
          <cell r="AU506">
            <v>6</v>
          </cell>
          <cell r="AV506">
            <v>33</v>
          </cell>
          <cell r="AW506">
            <v>46</v>
          </cell>
          <cell r="AX506">
            <v>22</v>
          </cell>
          <cell r="AY506">
            <v>68</v>
          </cell>
          <cell r="AZ506">
            <v>6</v>
          </cell>
          <cell r="BA506">
            <v>4</v>
          </cell>
          <cell r="BB506">
            <v>34</v>
          </cell>
          <cell r="BC506">
            <v>44</v>
          </cell>
          <cell r="BD506">
            <v>29</v>
          </cell>
          <cell r="BE506">
            <v>73</v>
          </cell>
          <cell r="BF506">
            <v>349</v>
          </cell>
          <cell r="BG506">
            <v>67</v>
          </cell>
          <cell r="BH506">
            <v>505</v>
          </cell>
          <cell r="BI506">
            <v>67.333333333333329</v>
          </cell>
          <cell r="BK506" t="str">
            <v>A</v>
          </cell>
          <cell r="BL506" t="str">
            <v>C+</v>
          </cell>
          <cell r="BM506" t="str">
            <v>D</v>
          </cell>
          <cell r="BN506" t="str">
            <v>E+</v>
          </cell>
          <cell r="BO506" t="str">
            <v>E+</v>
          </cell>
          <cell r="BP506" t="str">
            <v>B+</v>
          </cell>
          <cell r="BQ506" t="str">
            <v>B</v>
          </cell>
          <cell r="BR506" t="str">
            <v>B+</v>
          </cell>
          <cell r="BS506" t="str">
            <v>B+</v>
          </cell>
          <cell r="BT506" t="str">
            <v>A</v>
          </cell>
          <cell r="BU506" t="str">
            <v>B+</v>
          </cell>
          <cell r="BW506">
            <v>2</v>
          </cell>
          <cell r="BX506">
            <v>4</v>
          </cell>
          <cell r="BY506">
            <v>4</v>
          </cell>
          <cell r="BZ506">
            <v>2</v>
          </cell>
          <cell r="CA506">
            <v>2</v>
          </cell>
          <cell r="CB506">
            <v>1</v>
          </cell>
          <cell r="CC506">
            <v>1</v>
          </cell>
          <cell r="CD506">
            <v>1.5</v>
          </cell>
          <cell r="CE506">
            <v>1</v>
          </cell>
          <cell r="CF506">
            <v>1.5</v>
          </cell>
          <cell r="CG506">
            <v>0.5</v>
          </cell>
          <cell r="CH506">
            <v>20.5</v>
          </cell>
          <cell r="CI506">
            <v>0</v>
          </cell>
          <cell r="CJ506" t="str">
            <v>Pass</v>
          </cell>
          <cell r="CK506">
            <v>6.79</v>
          </cell>
        </row>
        <row r="507">
          <cell r="B507" t="str">
            <v>PIET23CI039</v>
          </cell>
          <cell r="C507" t="str">
            <v>MAYANK PRAJAPAT</v>
          </cell>
          <cell r="D507" t="str">
            <v>23EPTCY037</v>
          </cell>
          <cell r="E507" t="str">
            <v>H-39</v>
          </cell>
          <cell r="F507"/>
          <cell r="G507">
            <v>4</v>
          </cell>
          <cell r="H507">
            <v>7</v>
          </cell>
          <cell r="I507">
            <v>10</v>
          </cell>
          <cell r="J507">
            <v>21</v>
          </cell>
          <cell r="K507">
            <v>2</v>
          </cell>
          <cell r="L507">
            <v>6</v>
          </cell>
          <cell r="M507">
            <v>10</v>
          </cell>
          <cell r="N507">
            <v>18</v>
          </cell>
          <cell r="O507">
            <v>8</v>
          </cell>
          <cell r="P507">
            <v>7</v>
          </cell>
          <cell r="Q507">
            <v>10</v>
          </cell>
          <cell r="R507">
            <v>25</v>
          </cell>
          <cell r="S507">
            <v>4</v>
          </cell>
          <cell r="T507">
            <v>6</v>
          </cell>
          <cell r="U507">
            <v>8</v>
          </cell>
          <cell r="V507">
            <v>18</v>
          </cell>
          <cell r="W507">
            <v>1</v>
          </cell>
          <cell r="X507">
            <v>8</v>
          </cell>
          <cell r="Y507">
            <v>10</v>
          </cell>
          <cell r="Z507">
            <v>19</v>
          </cell>
          <cell r="AA507">
            <v>101</v>
          </cell>
          <cell r="AB507">
            <v>1</v>
          </cell>
          <cell r="AC507">
            <v>8</v>
          </cell>
          <cell r="AD507">
            <v>33</v>
          </cell>
          <cell r="AE507">
            <v>42</v>
          </cell>
          <cell r="AF507">
            <v>28</v>
          </cell>
          <cell r="AG507">
            <v>70</v>
          </cell>
          <cell r="AH507">
            <v>7</v>
          </cell>
          <cell r="AI507">
            <v>8</v>
          </cell>
          <cell r="AJ507">
            <v>33</v>
          </cell>
          <cell r="AK507">
            <v>48</v>
          </cell>
          <cell r="AL507">
            <v>27</v>
          </cell>
          <cell r="AM507">
            <v>75</v>
          </cell>
          <cell r="AN507">
            <v>6</v>
          </cell>
          <cell r="AO507">
            <v>6</v>
          </cell>
          <cell r="AP507">
            <v>34</v>
          </cell>
          <cell r="AQ507">
            <v>46</v>
          </cell>
          <cell r="AR507">
            <v>16</v>
          </cell>
          <cell r="AS507">
            <v>62</v>
          </cell>
          <cell r="AT507">
            <v>7</v>
          </cell>
          <cell r="AU507">
            <v>5</v>
          </cell>
          <cell r="AV507">
            <v>34</v>
          </cell>
          <cell r="AW507">
            <v>46</v>
          </cell>
          <cell r="AX507">
            <v>21</v>
          </cell>
          <cell r="AY507">
            <v>67</v>
          </cell>
          <cell r="AZ507">
            <v>4</v>
          </cell>
          <cell r="BA507">
            <v>8</v>
          </cell>
          <cell r="BB507">
            <v>33</v>
          </cell>
          <cell r="BC507">
            <v>45</v>
          </cell>
          <cell r="BD507">
            <v>32</v>
          </cell>
          <cell r="BE507">
            <v>77</v>
          </cell>
          <cell r="BF507">
            <v>351</v>
          </cell>
          <cell r="BG507">
            <v>72</v>
          </cell>
          <cell r="BH507">
            <v>524</v>
          </cell>
          <cell r="BI507">
            <v>69.86666666666666</v>
          </cell>
          <cell r="BK507" t="str">
            <v>A+</v>
          </cell>
          <cell r="BL507" t="str">
            <v>C</v>
          </cell>
          <cell r="BM507" t="str">
            <v>D+</v>
          </cell>
          <cell r="BN507" t="str">
            <v>E</v>
          </cell>
          <cell r="BO507" t="str">
            <v>E</v>
          </cell>
          <cell r="BP507" t="str">
            <v>A</v>
          </cell>
          <cell r="BQ507" t="str">
            <v>B+</v>
          </cell>
          <cell r="BR507" t="str">
            <v>C+</v>
          </cell>
          <cell r="BS507" t="str">
            <v>B+</v>
          </cell>
          <cell r="BT507" t="str">
            <v>A+</v>
          </cell>
          <cell r="BU507" t="str">
            <v>A</v>
          </cell>
          <cell r="BW507">
            <v>2</v>
          </cell>
          <cell r="BX507">
            <v>4</v>
          </cell>
          <cell r="BY507">
            <v>4</v>
          </cell>
          <cell r="BZ507">
            <v>2</v>
          </cell>
          <cell r="CA507">
            <v>2</v>
          </cell>
          <cell r="CB507">
            <v>1</v>
          </cell>
          <cell r="CC507">
            <v>1</v>
          </cell>
          <cell r="CD507">
            <v>1.5</v>
          </cell>
          <cell r="CE507">
            <v>1</v>
          </cell>
          <cell r="CF507">
            <v>1.5</v>
          </cell>
          <cell r="CG507">
            <v>0.5</v>
          </cell>
          <cell r="CH507">
            <v>20.5</v>
          </cell>
          <cell r="CI507">
            <v>0</v>
          </cell>
          <cell r="CJ507" t="str">
            <v>Pass</v>
          </cell>
          <cell r="CK507">
            <v>6.67</v>
          </cell>
        </row>
        <row r="508">
          <cell r="B508" t="str">
            <v>PIET23CI040</v>
          </cell>
          <cell r="C508" t="str">
            <v>MAYANK SHARMA</v>
          </cell>
          <cell r="D508" t="str">
            <v>23EPTCY038</v>
          </cell>
          <cell r="E508" t="str">
            <v>H-40</v>
          </cell>
          <cell r="F508"/>
          <cell r="G508">
            <v>1</v>
          </cell>
          <cell r="H508">
            <v>7</v>
          </cell>
          <cell r="I508">
            <v>10</v>
          </cell>
          <cell r="J508">
            <v>18</v>
          </cell>
          <cell r="K508">
            <v>1</v>
          </cell>
          <cell r="L508">
            <v>6</v>
          </cell>
          <cell r="M508">
            <v>5</v>
          </cell>
          <cell r="N508">
            <v>12</v>
          </cell>
          <cell r="O508">
            <v>4</v>
          </cell>
          <cell r="P508">
            <v>8</v>
          </cell>
          <cell r="Q508">
            <v>10</v>
          </cell>
          <cell r="R508">
            <v>22</v>
          </cell>
          <cell r="S508">
            <v>5</v>
          </cell>
          <cell r="T508">
            <v>5</v>
          </cell>
          <cell r="U508">
            <v>8</v>
          </cell>
          <cell r="V508">
            <v>18</v>
          </cell>
          <cell r="W508">
            <v>1</v>
          </cell>
          <cell r="X508">
            <v>10</v>
          </cell>
          <cell r="Y508">
            <v>10</v>
          </cell>
          <cell r="Z508">
            <v>21</v>
          </cell>
          <cell r="AA508">
            <v>91</v>
          </cell>
          <cell r="AB508">
            <v>3</v>
          </cell>
          <cell r="AC508">
            <v>1</v>
          </cell>
          <cell r="AD508">
            <v>22</v>
          </cell>
          <cell r="AE508">
            <v>26</v>
          </cell>
          <cell r="AF508">
            <v>18</v>
          </cell>
          <cell r="AG508">
            <v>44</v>
          </cell>
          <cell r="AH508">
            <v>7</v>
          </cell>
          <cell r="AI508">
            <v>6</v>
          </cell>
          <cell r="AJ508">
            <v>33</v>
          </cell>
          <cell r="AK508">
            <v>46</v>
          </cell>
          <cell r="AL508">
            <v>31</v>
          </cell>
          <cell r="AM508">
            <v>77</v>
          </cell>
          <cell r="AN508">
            <v>5</v>
          </cell>
          <cell r="AO508">
            <v>7</v>
          </cell>
          <cell r="AP508">
            <v>34</v>
          </cell>
          <cell r="AQ508">
            <v>46</v>
          </cell>
          <cell r="AR508">
            <v>23</v>
          </cell>
          <cell r="AS508">
            <v>69</v>
          </cell>
          <cell r="AT508">
            <v>6</v>
          </cell>
          <cell r="AU508">
            <v>6</v>
          </cell>
          <cell r="AV508">
            <v>32</v>
          </cell>
          <cell r="AW508">
            <v>44</v>
          </cell>
          <cell r="AX508">
            <v>20</v>
          </cell>
          <cell r="AY508">
            <v>64</v>
          </cell>
          <cell r="AZ508">
            <v>4</v>
          </cell>
          <cell r="BA508">
            <v>3</v>
          </cell>
          <cell r="BB508">
            <v>30</v>
          </cell>
          <cell r="BC508">
            <v>37</v>
          </cell>
          <cell r="BD508">
            <v>29</v>
          </cell>
          <cell r="BE508">
            <v>66</v>
          </cell>
          <cell r="BF508">
            <v>320</v>
          </cell>
          <cell r="BG508">
            <v>61</v>
          </cell>
          <cell r="BH508">
            <v>472</v>
          </cell>
          <cell r="BI508">
            <v>62.93333333333333</v>
          </cell>
          <cell r="BK508" t="str">
            <v>B+</v>
          </cell>
          <cell r="BL508" t="str">
            <v>D+</v>
          </cell>
          <cell r="BM508" t="str">
            <v>F</v>
          </cell>
          <cell r="BN508" t="str">
            <v>F</v>
          </cell>
          <cell r="BO508" t="str">
            <v>F</v>
          </cell>
          <cell r="BP508" t="str">
            <v>A+</v>
          </cell>
          <cell r="BQ508" t="str">
            <v>E+</v>
          </cell>
          <cell r="BR508" t="str">
            <v>B+</v>
          </cell>
          <cell r="BS508" t="str">
            <v>B</v>
          </cell>
          <cell r="BT508" t="str">
            <v>B</v>
          </cell>
          <cell r="BU508" t="str">
            <v>C+</v>
          </cell>
          <cell r="BW508">
            <v>2</v>
          </cell>
          <cell r="BX508">
            <v>4</v>
          </cell>
          <cell r="BY508">
            <v>4</v>
          </cell>
          <cell r="BZ508">
            <v>2</v>
          </cell>
          <cell r="CA508">
            <v>2</v>
          </cell>
          <cell r="CB508">
            <v>1</v>
          </cell>
          <cell r="CC508">
            <v>1</v>
          </cell>
          <cell r="CD508">
            <v>1.5</v>
          </cell>
          <cell r="CE508">
            <v>1</v>
          </cell>
          <cell r="CF508">
            <v>1.5</v>
          </cell>
          <cell r="CG508">
            <v>0.5</v>
          </cell>
          <cell r="CH508">
            <v>20.5</v>
          </cell>
          <cell r="CI508">
            <v>3</v>
          </cell>
          <cell r="CJ508" t="str">
            <v>Fail</v>
          </cell>
          <cell r="CK508">
            <v>4.3048780487804876</v>
          </cell>
        </row>
        <row r="509">
          <cell r="B509" t="str">
            <v>PIET23CI001</v>
          </cell>
          <cell r="C509" t="str">
            <v>MS.ADHYA AGRAWAL</v>
          </cell>
          <cell r="D509" t="str">
            <v>23EPTCY039</v>
          </cell>
          <cell r="E509" t="str">
            <v>H-01</v>
          </cell>
          <cell r="F509"/>
          <cell r="G509">
            <v>5</v>
          </cell>
          <cell r="H509">
            <v>7</v>
          </cell>
          <cell r="I509">
            <v>10</v>
          </cell>
          <cell r="J509">
            <v>22</v>
          </cell>
          <cell r="K509">
            <v>2</v>
          </cell>
          <cell r="L509">
            <v>6</v>
          </cell>
          <cell r="M509">
            <v>10</v>
          </cell>
          <cell r="N509">
            <v>18</v>
          </cell>
          <cell r="O509" t="str">
            <v>N</v>
          </cell>
          <cell r="P509">
            <v>8</v>
          </cell>
          <cell r="Q509">
            <v>10</v>
          </cell>
          <cell r="R509">
            <v>18</v>
          </cell>
          <cell r="S509">
            <v>3</v>
          </cell>
          <cell r="T509">
            <v>8</v>
          </cell>
          <cell r="U509">
            <v>10</v>
          </cell>
          <cell r="V509">
            <v>21</v>
          </cell>
          <cell r="W509">
            <v>2</v>
          </cell>
          <cell r="X509">
            <v>6</v>
          </cell>
          <cell r="Y509">
            <v>10</v>
          </cell>
          <cell r="Z509">
            <v>18</v>
          </cell>
          <cell r="AA509">
            <v>97</v>
          </cell>
          <cell r="AB509">
            <v>6</v>
          </cell>
          <cell r="AC509">
            <v>6</v>
          </cell>
          <cell r="AD509">
            <v>31</v>
          </cell>
          <cell r="AE509">
            <v>43</v>
          </cell>
          <cell r="AF509">
            <v>32</v>
          </cell>
          <cell r="AG509">
            <v>75</v>
          </cell>
          <cell r="AH509">
            <v>9</v>
          </cell>
          <cell r="AI509">
            <v>9</v>
          </cell>
          <cell r="AJ509">
            <v>40</v>
          </cell>
          <cell r="AK509">
            <v>58</v>
          </cell>
          <cell r="AL509">
            <v>35</v>
          </cell>
          <cell r="AM509">
            <v>93</v>
          </cell>
          <cell r="AN509">
            <v>6</v>
          </cell>
          <cell r="AO509">
            <v>6</v>
          </cell>
          <cell r="AP509">
            <v>22</v>
          </cell>
          <cell r="AQ509">
            <v>34</v>
          </cell>
          <cell r="AR509">
            <v>30</v>
          </cell>
          <cell r="AS509">
            <v>64</v>
          </cell>
          <cell r="AT509">
            <v>6</v>
          </cell>
          <cell r="AU509">
            <v>7</v>
          </cell>
          <cell r="AV509">
            <v>39</v>
          </cell>
          <cell r="AW509">
            <v>52</v>
          </cell>
          <cell r="AX509">
            <v>24</v>
          </cell>
          <cell r="AY509">
            <v>76</v>
          </cell>
          <cell r="AZ509">
            <v>5</v>
          </cell>
          <cell r="BA509">
            <v>5</v>
          </cell>
          <cell r="BB509">
            <v>40</v>
          </cell>
          <cell r="BC509">
            <v>50</v>
          </cell>
          <cell r="BD509">
            <v>30</v>
          </cell>
          <cell r="BE509">
            <v>80</v>
          </cell>
          <cell r="BF509">
            <v>388</v>
          </cell>
          <cell r="BG509">
            <v>60</v>
          </cell>
          <cell r="BH509">
            <v>545</v>
          </cell>
          <cell r="BI509">
            <v>72.666666666666671</v>
          </cell>
          <cell r="BK509" t="str">
            <v>A++</v>
          </cell>
          <cell r="BL509" t="str">
            <v>B</v>
          </cell>
          <cell r="BM509" t="str">
            <v>A+</v>
          </cell>
          <cell r="BN509" t="str">
            <v>B+</v>
          </cell>
          <cell r="BO509" t="str">
            <v>B+</v>
          </cell>
          <cell r="BP509" t="str">
            <v>A++</v>
          </cell>
          <cell r="BQ509" t="str">
            <v>A</v>
          </cell>
          <cell r="BR509" t="str">
            <v>B</v>
          </cell>
          <cell r="BS509" t="str">
            <v>A+</v>
          </cell>
          <cell r="BT509" t="str">
            <v>A+</v>
          </cell>
          <cell r="BU509" t="str">
            <v>C+</v>
          </cell>
          <cell r="BW509">
            <v>2</v>
          </cell>
          <cell r="BX509">
            <v>4</v>
          </cell>
          <cell r="BY509">
            <v>4</v>
          </cell>
          <cell r="BZ509">
            <v>2</v>
          </cell>
          <cell r="CA509">
            <v>2</v>
          </cell>
          <cell r="CB509">
            <v>1</v>
          </cell>
          <cell r="CC509">
            <v>1</v>
          </cell>
          <cell r="CD509">
            <v>1.5</v>
          </cell>
          <cell r="CE509">
            <v>1</v>
          </cell>
          <cell r="CF509">
            <v>1.5</v>
          </cell>
          <cell r="CG509">
            <v>0.5</v>
          </cell>
          <cell r="CH509">
            <v>20.5</v>
          </cell>
          <cell r="CI509">
            <v>0</v>
          </cell>
          <cell r="CJ509" t="str">
            <v>Pass</v>
          </cell>
          <cell r="CK509">
            <v>8.48</v>
          </cell>
        </row>
        <row r="510">
          <cell r="B510" t="str">
            <v>PIET23CI006</v>
          </cell>
          <cell r="C510" t="str">
            <v>MS.ANKITA MITTAL</v>
          </cell>
          <cell r="D510" t="str">
            <v>23EPTCY040</v>
          </cell>
          <cell r="E510" t="str">
            <v>H-06</v>
          </cell>
          <cell r="F510"/>
          <cell r="G510">
            <v>4</v>
          </cell>
          <cell r="H510">
            <v>8</v>
          </cell>
          <cell r="I510">
            <v>10</v>
          </cell>
          <cell r="J510">
            <v>22</v>
          </cell>
          <cell r="K510">
            <v>5</v>
          </cell>
          <cell r="L510">
            <v>8</v>
          </cell>
          <cell r="M510">
            <v>10</v>
          </cell>
          <cell r="N510">
            <v>23</v>
          </cell>
          <cell r="O510" t="str">
            <v>N</v>
          </cell>
          <cell r="P510">
            <v>10</v>
          </cell>
          <cell r="Q510">
            <v>10</v>
          </cell>
          <cell r="R510">
            <v>20</v>
          </cell>
          <cell r="S510">
            <v>5</v>
          </cell>
          <cell r="T510">
            <v>8</v>
          </cell>
          <cell r="U510">
            <v>7</v>
          </cell>
          <cell r="V510">
            <v>20</v>
          </cell>
          <cell r="W510">
            <v>2</v>
          </cell>
          <cell r="X510">
            <v>10</v>
          </cell>
          <cell r="Y510">
            <v>10</v>
          </cell>
          <cell r="Z510">
            <v>22</v>
          </cell>
          <cell r="AA510">
            <v>107</v>
          </cell>
          <cell r="AB510">
            <v>8</v>
          </cell>
          <cell r="AC510">
            <v>8</v>
          </cell>
          <cell r="AD510">
            <v>29</v>
          </cell>
          <cell r="AE510">
            <v>45</v>
          </cell>
          <cell r="AF510">
            <v>32</v>
          </cell>
          <cell r="AG510">
            <v>77</v>
          </cell>
          <cell r="AH510">
            <v>9</v>
          </cell>
          <cell r="AI510">
            <v>8</v>
          </cell>
          <cell r="AJ510">
            <v>40</v>
          </cell>
          <cell r="AK510">
            <v>57</v>
          </cell>
          <cell r="AL510">
            <v>33</v>
          </cell>
          <cell r="AM510">
            <v>90</v>
          </cell>
          <cell r="AN510">
            <v>6</v>
          </cell>
          <cell r="AO510">
            <v>7</v>
          </cell>
          <cell r="AP510">
            <v>26</v>
          </cell>
          <cell r="AQ510">
            <v>39</v>
          </cell>
          <cell r="AR510">
            <v>30</v>
          </cell>
          <cell r="AS510">
            <v>69</v>
          </cell>
          <cell r="AT510">
            <v>6</v>
          </cell>
          <cell r="AU510">
            <v>7</v>
          </cell>
          <cell r="AV510">
            <v>40</v>
          </cell>
          <cell r="AW510">
            <v>53</v>
          </cell>
          <cell r="AX510">
            <v>28</v>
          </cell>
          <cell r="AY510">
            <v>81</v>
          </cell>
          <cell r="AZ510">
            <v>8</v>
          </cell>
          <cell r="BA510">
            <v>9</v>
          </cell>
          <cell r="BB510">
            <v>40</v>
          </cell>
          <cell r="BC510">
            <v>57</v>
          </cell>
          <cell r="BD510">
            <v>32</v>
          </cell>
          <cell r="BE510">
            <v>89</v>
          </cell>
          <cell r="BF510">
            <v>406</v>
          </cell>
          <cell r="BG510">
            <v>63</v>
          </cell>
          <cell r="BH510">
            <v>576</v>
          </cell>
          <cell r="BI510">
            <v>76.8</v>
          </cell>
          <cell r="BK510" t="str">
            <v>A+</v>
          </cell>
          <cell r="BL510" t="str">
            <v>C</v>
          </cell>
          <cell r="BM510" t="str">
            <v>B</v>
          </cell>
          <cell r="BN510" t="str">
            <v>E+</v>
          </cell>
          <cell r="BO510" t="str">
            <v>D</v>
          </cell>
          <cell r="BP510" t="str">
            <v>A++</v>
          </cell>
          <cell r="BQ510" t="str">
            <v>A+</v>
          </cell>
          <cell r="BR510" t="str">
            <v>B+</v>
          </cell>
          <cell r="BS510" t="str">
            <v>A++</v>
          </cell>
          <cell r="BT510" t="str">
            <v>A++</v>
          </cell>
          <cell r="BU510" t="str">
            <v>B</v>
          </cell>
          <cell r="BW510">
            <v>2</v>
          </cell>
          <cell r="BX510">
            <v>4</v>
          </cell>
          <cell r="BY510">
            <v>4</v>
          </cell>
          <cell r="BZ510">
            <v>2</v>
          </cell>
          <cell r="CA510">
            <v>2</v>
          </cell>
          <cell r="CB510">
            <v>1</v>
          </cell>
          <cell r="CC510">
            <v>1</v>
          </cell>
          <cell r="CD510">
            <v>1.5</v>
          </cell>
          <cell r="CE510">
            <v>1</v>
          </cell>
          <cell r="CF510">
            <v>1.5</v>
          </cell>
          <cell r="CG510">
            <v>0.5</v>
          </cell>
          <cell r="CH510">
            <v>20.5</v>
          </cell>
          <cell r="CI510">
            <v>0</v>
          </cell>
          <cell r="CJ510" t="str">
            <v>Pass</v>
          </cell>
          <cell r="CK510">
            <v>7.55</v>
          </cell>
        </row>
        <row r="511">
          <cell r="B511" t="str">
            <v>PIET23CI049</v>
          </cell>
          <cell r="C511" t="str">
            <v>MS.SAKSHI MITTAL</v>
          </cell>
          <cell r="D511" t="str">
            <v>23EPTCY041</v>
          </cell>
          <cell r="E511" t="str">
            <v>H-49</v>
          </cell>
          <cell r="F511"/>
          <cell r="G511">
            <v>5</v>
          </cell>
          <cell r="H511">
            <v>6</v>
          </cell>
          <cell r="I511">
            <v>10</v>
          </cell>
          <cell r="J511">
            <v>21</v>
          </cell>
          <cell r="K511">
            <v>3</v>
          </cell>
          <cell r="L511">
            <v>5</v>
          </cell>
          <cell r="M511">
            <v>10</v>
          </cell>
          <cell r="N511">
            <v>18</v>
          </cell>
          <cell r="O511">
            <v>5</v>
          </cell>
          <cell r="P511">
            <v>10</v>
          </cell>
          <cell r="Q511">
            <v>10</v>
          </cell>
          <cell r="R511">
            <v>25</v>
          </cell>
          <cell r="S511">
            <v>5</v>
          </cell>
          <cell r="T511">
            <v>6</v>
          </cell>
          <cell r="U511">
            <v>10</v>
          </cell>
          <cell r="V511">
            <v>21</v>
          </cell>
          <cell r="W511">
            <v>2</v>
          </cell>
          <cell r="X511">
            <v>7</v>
          </cell>
          <cell r="Y511">
            <v>10</v>
          </cell>
          <cell r="Z511">
            <v>19</v>
          </cell>
          <cell r="AA511">
            <v>104</v>
          </cell>
          <cell r="AB511">
            <v>9</v>
          </cell>
          <cell r="AC511">
            <v>7</v>
          </cell>
          <cell r="AD511">
            <v>36</v>
          </cell>
          <cell r="AE511">
            <v>52</v>
          </cell>
          <cell r="AF511">
            <v>24</v>
          </cell>
          <cell r="AG511">
            <v>76</v>
          </cell>
          <cell r="AH511">
            <v>6</v>
          </cell>
          <cell r="AI511">
            <v>7</v>
          </cell>
          <cell r="AJ511">
            <v>40</v>
          </cell>
          <cell r="AK511">
            <v>53</v>
          </cell>
          <cell r="AL511">
            <v>31</v>
          </cell>
          <cell r="AM511">
            <v>84</v>
          </cell>
          <cell r="AN511">
            <v>7</v>
          </cell>
          <cell r="AO511">
            <v>7</v>
          </cell>
          <cell r="AP511">
            <v>38</v>
          </cell>
          <cell r="AQ511">
            <v>52</v>
          </cell>
          <cell r="AR511">
            <v>31</v>
          </cell>
          <cell r="AS511">
            <v>83</v>
          </cell>
          <cell r="AT511">
            <v>7</v>
          </cell>
          <cell r="AU511">
            <v>8</v>
          </cell>
          <cell r="AV511">
            <v>40</v>
          </cell>
          <cell r="AW511">
            <v>55</v>
          </cell>
          <cell r="AX511">
            <v>17</v>
          </cell>
          <cell r="AY511">
            <v>72</v>
          </cell>
          <cell r="AZ511">
            <v>8</v>
          </cell>
          <cell r="BA511">
            <v>7</v>
          </cell>
          <cell r="BB511">
            <v>36</v>
          </cell>
          <cell r="BC511">
            <v>51</v>
          </cell>
          <cell r="BD511">
            <v>28</v>
          </cell>
          <cell r="BE511">
            <v>79</v>
          </cell>
          <cell r="BF511">
            <v>394</v>
          </cell>
          <cell r="BG511">
            <v>82</v>
          </cell>
          <cell r="BH511">
            <v>580</v>
          </cell>
          <cell r="BI511">
            <v>77.333333333333329</v>
          </cell>
          <cell r="BK511" t="str">
            <v>A+</v>
          </cell>
          <cell r="BL511" t="str">
            <v>F</v>
          </cell>
          <cell r="BM511" t="str">
            <v>E+</v>
          </cell>
          <cell r="BN511" t="str">
            <v>C</v>
          </cell>
          <cell r="BO511" t="str">
            <v>E+</v>
          </cell>
          <cell r="BP511" t="str">
            <v>A++</v>
          </cell>
          <cell r="BQ511" t="str">
            <v>A+</v>
          </cell>
          <cell r="BR511" t="str">
            <v>A++</v>
          </cell>
          <cell r="BS511" t="str">
            <v>A</v>
          </cell>
          <cell r="BT511" t="str">
            <v>A+</v>
          </cell>
          <cell r="BU511" t="str">
            <v>A++</v>
          </cell>
          <cell r="BW511">
            <v>2</v>
          </cell>
          <cell r="BX511">
            <v>4</v>
          </cell>
          <cell r="BY511">
            <v>4</v>
          </cell>
          <cell r="BZ511">
            <v>2</v>
          </cell>
          <cell r="CA511">
            <v>2</v>
          </cell>
          <cell r="CB511">
            <v>1</v>
          </cell>
          <cell r="CC511">
            <v>1</v>
          </cell>
          <cell r="CD511">
            <v>1.5</v>
          </cell>
          <cell r="CE511">
            <v>1</v>
          </cell>
          <cell r="CF511">
            <v>1.5</v>
          </cell>
          <cell r="CG511">
            <v>0.5</v>
          </cell>
          <cell r="CH511">
            <v>20.5</v>
          </cell>
          <cell r="CI511">
            <v>1</v>
          </cell>
          <cell r="CJ511" t="str">
            <v>Fail</v>
          </cell>
          <cell r="CK511">
            <v>5.9512195121951219</v>
          </cell>
        </row>
        <row r="512">
          <cell r="B512" t="str">
            <v>PIET23CI052</v>
          </cell>
          <cell r="C512" t="str">
            <v>MS.SUHANI GOYAL</v>
          </cell>
          <cell r="D512" t="str">
            <v>23EPTCY042</v>
          </cell>
          <cell r="E512" t="str">
            <v>H-52</v>
          </cell>
          <cell r="F512"/>
          <cell r="G512">
            <v>4</v>
          </cell>
          <cell r="H512">
            <v>6</v>
          </cell>
          <cell r="I512">
            <v>10</v>
          </cell>
          <cell r="J512">
            <v>20</v>
          </cell>
          <cell r="K512">
            <v>5</v>
          </cell>
          <cell r="L512">
            <v>6</v>
          </cell>
          <cell r="M512">
            <v>10</v>
          </cell>
          <cell r="N512">
            <v>21</v>
          </cell>
          <cell r="O512">
            <v>8</v>
          </cell>
          <cell r="P512">
            <v>9</v>
          </cell>
          <cell r="Q512">
            <v>10</v>
          </cell>
          <cell r="R512">
            <v>27</v>
          </cell>
          <cell r="S512">
            <v>4</v>
          </cell>
          <cell r="T512">
            <v>6</v>
          </cell>
          <cell r="U512">
            <v>10</v>
          </cell>
          <cell r="V512">
            <v>20</v>
          </cell>
          <cell r="W512">
            <v>5</v>
          </cell>
          <cell r="X512">
            <v>8</v>
          </cell>
          <cell r="Y512">
            <v>10</v>
          </cell>
          <cell r="Z512">
            <v>23</v>
          </cell>
          <cell r="AA512">
            <v>111</v>
          </cell>
          <cell r="AB512">
            <v>9</v>
          </cell>
          <cell r="AC512">
            <v>8</v>
          </cell>
          <cell r="AD512">
            <v>37</v>
          </cell>
          <cell r="AE512">
            <v>54</v>
          </cell>
          <cell r="AF512">
            <v>25</v>
          </cell>
          <cell r="AG512">
            <v>79</v>
          </cell>
          <cell r="AH512">
            <v>7</v>
          </cell>
          <cell r="AI512">
            <v>7</v>
          </cell>
          <cell r="AJ512">
            <v>40</v>
          </cell>
          <cell r="AK512">
            <v>54</v>
          </cell>
          <cell r="AL512">
            <v>34</v>
          </cell>
          <cell r="AM512">
            <v>88</v>
          </cell>
          <cell r="AN512">
            <v>8</v>
          </cell>
          <cell r="AO512">
            <v>10</v>
          </cell>
          <cell r="AP512">
            <v>40</v>
          </cell>
          <cell r="AQ512">
            <v>58</v>
          </cell>
          <cell r="AR512">
            <v>32</v>
          </cell>
          <cell r="AS512">
            <v>90</v>
          </cell>
          <cell r="AT512">
            <v>6</v>
          </cell>
          <cell r="AU512">
            <v>8</v>
          </cell>
          <cell r="AV512">
            <v>40</v>
          </cell>
          <cell r="AW512">
            <v>54</v>
          </cell>
          <cell r="AX512">
            <v>30</v>
          </cell>
          <cell r="AY512">
            <v>84</v>
          </cell>
          <cell r="AZ512">
            <v>8</v>
          </cell>
          <cell r="BA512">
            <v>8</v>
          </cell>
          <cell r="BB512">
            <v>39</v>
          </cell>
          <cell r="BC512">
            <v>55</v>
          </cell>
          <cell r="BD512">
            <v>32</v>
          </cell>
          <cell r="BE512">
            <v>87</v>
          </cell>
          <cell r="BF512">
            <v>428</v>
          </cell>
          <cell r="BG512">
            <v>99</v>
          </cell>
          <cell r="BH512">
            <v>638</v>
          </cell>
          <cell r="BI512">
            <v>85.066666666666663</v>
          </cell>
          <cell r="BK512" t="str">
            <v>A++</v>
          </cell>
          <cell r="BL512" t="str">
            <v>E</v>
          </cell>
          <cell r="BM512" t="str">
            <v>C</v>
          </cell>
          <cell r="BN512" t="str">
            <v>C+</v>
          </cell>
          <cell r="BO512" t="str">
            <v>E+</v>
          </cell>
          <cell r="BP512" t="str">
            <v>A++</v>
          </cell>
          <cell r="BQ512" t="str">
            <v>A+</v>
          </cell>
          <cell r="BR512" t="str">
            <v>A++</v>
          </cell>
          <cell r="BS512" t="str">
            <v>A++</v>
          </cell>
          <cell r="BT512" t="str">
            <v>A++</v>
          </cell>
          <cell r="BU512" t="str">
            <v>A++</v>
          </cell>
          <cell r="BW512">
            <v>2</v>
          </cell>
          <cell r="BX512">
            <v>4</v>
          </cell>
          <cell r="BY512">
            <v>4</v>
          </cell>
          <cell r="BZ512">
            <v>2</v>
          </cell>
          <cell r="CA512">
            <v>2</v>
          </cell>
          <cell r="CB512">
            <v>1</v>
          </cell>
          <cell r="CC512">
            <v>1</v>
          </cell>
          <cell r="CD512">
            <v>1.5</v>
          </cell>
          <cell r="CE512">
            <v>1</v>
          </cell>
          <cell r="CF512">
            <v>1.5</v>
          </cell>
          <cell r="CG512">
            <v>0.5</v>
          </cell>
          <cell r="CH512">
            <v>20.5</v>
          </cell>
          <cell r="CI512">
            <v>0</v>
          </cell>
          <cell r="CJ512" t="str">
            <v>Pass</v>
          </cell>
          <cell r="CK512">
            <v>7.32</v>
          </cell>
        </row>
        <row r="513">
          <cell r="B513" t="str">
            <v>PIET23CI058</v>
          </cell>
          <cell r="C513" t="str">
            <v>MS.VISHAKHA SHARMA</v>
          </cell>
          <cell r="D513" t="str">
            <v>23EPTCY043</v>
          </cell>
          <cell r="E513" t="str">
            <v>H-58</v>
          </cell>
          <cell r="F513"/>
          <cell r="G513">
            <v>4</v>
          </cell>
          <cell r="H513">
            <v>5</v>
          </cell>
          <cell r="I513">
            <v>10</v>
          </cell>
          <cell r="J513">
            <v>19</v>
          </cell>
          <cell r="K513">
            <v>5</v>
          </cell>
          <cell r="L513">
            <v>8</v>
          </cell>
          <cell r="M513">
            <v>10</v>
          </cell>
          <cell r="N513">
            <v>23</v>
          </cell>
          <cell r="O513">
            <v>7</v>
          </cell>
          <cell r="P513">
            <v>10</v>
          </cell>
          <cell r="Q513">
            <v>10</v>
          </cell>
          <cell r="R513">
            <v>27</v>
          </cell>
          <cell r="S513">
            <v>7</v>
          </cell>
          <cell r="T513">
            <v>8</v>
          </cell>
          <cell r="U513">
            <v>10</v>
          </cell>
          <cell r="V513">
            <v>25</v>
          </cell>
          <cell r="W513">
            <v>2</v>
          </cell>
          <cell r="X513">
            <v>8</v>
          </cell>
          <cell r="Y513">
            <v>10</v>
          </cell>
          <cell r="Z513">
            <v>20</v>
          </cell>
          <cell r="AA513">
            <v>114</v>
          </cell>
          <cell r="AB513">
            <v>8</v>
          </cell>
          <cell r="AC513">
            <v>8</v>
          </cell>
          <cell r="AD513">
            <v>37</v>
          </cell>
          <cell r="AE513">
            <v>53</v>
          </cell>
          <cell r="AF513">
            <v>26</v>
          </cell>
          <cell r="AG513">
            <v>79</v>
          </cell>
          <cell r="AH513">
            <v>9</v>
          </cell>
          <cell r="AI513">
            <v>8</v>
          </cell>
          <cell r="AJ513">
            <v>40</v>
          </cell>
          <cell r="AK513">
            <v>57</v>
          </cell>
          <cell r="AL513">
            <v>33</v>
          </cell>
          <cell r="AM513">
            <v>90</v>
          </cell>
          <cell r="AN513">
            <v>9</v>
          </cell>
          <cell r="AO513">
            <v>8</v>
          </cell>
          <cell r="AP513">
            <v>38</v>
          </cell>
          <cell r="AQ513">
            <v>55</v>
          </cell>
          <cell r="AR513">
            <v>33</v>
          </cell>
          <cell r="AS513">
            <v>88</v>
          </cell>
          <cell r="AT513">
            <v>5</v>
          </cell>
          <cell r="AU513">
            <v>6</v>
          </cell>
          <cell r="AV513">
            <v>40</v>
          </cell>
          <cell r="AW513">
            <v>51</v>
          </cell>
          <cell r="AX513">
            <v>25</v>
          </cell>
          <cell r="AY513">
            <v>76</v>
          </cell>
          <cell r="AZ513">
            <v>8</v>
          </cell>
          <cell r="BA513">
            <v>8</v>
          </cell>
          <cell r="BB513">
            <v>37</v>
          </cell>
          <cell r="BC513">
            <v>53</v>
          </cell>
          <cell r="BD513">
            <v>19</v>
          </cell>
          <cell r="BE513">
            <v>72</v>
          </cell>
          <cell r="BF513">
            <v>405</v>
          </cell>
          <cell r="BG513">
            <v>89</v>
          </cell>
          <cell r="BH513">
            <v>608</v>
          </cell>
          <cell r="BI513">
            <v>81.066666666666663</v>
          </cell>
          <cell r="BK513" t="str">
            <v>A++</v>
          </cell>
          <cell r="BL513" t="str">
            <v>E</v>
          </cell>
          <cell r="BM513" t="str">
            <v>C</v>
          </cell>
          <cell r="BN513" t="str">
            <v>C+</v>
          </cell>
          <cell r="BO513" t="str">
            <v>D</v>
          </cell>
          <cell r="BP513" t="str">
            <v>A++</v>
          </cell>
          <cell r="BQ513" t="str">
            <v>A+</v>
          </cell>
          <cell r="BR513" t="str">
            <v>A++</v>
          </cell>
          <cell r="BS513" t="str">
            <v>A+</v>
          </cell>
          <cell r="BT513" t="str">
            <v>A</v>
          </cell>
          <cell r="BU513" t="str">
            <v>A++</v>
          </cell>
          <cell r="BW513">
            <v>2</v>
          </cell>
          <cell r="BX513">
            <v>4</v>
          </cell>
          <cell r="BY513">
            <v>4</v>
          </cell>
          <cell r="BZ513">
            <v>2</v>
          </cell>
          <cell r="CA513">
            <v>2</v>
          </cell>
          <cell r="CB513">
            <v>1</v>
          </cell>
          <cell r="CC513">
            <v>1</v>
          </cell>
          <cell r="CD513">
            <v>1.5</v>
          </cell>
          <cell r="CE513">
            <v>1</v>
          </cell>
          <cell r="CF513">
            <v>1.5</v>
          </cell>
          <cell r="CG513">
            <v>0.5</v>
          </cell>
          <cell r="CH513">
            <v>20.5</v>
          </cell>
          <cell r="CI513">
            <v>0</v>
          </cell>
          <cell r="CJ513" t="str">
            <v>Pass</v>
          </cell>
          <cell r="CK513">
            <v>7.21</v>
          </cell>
        </row>
        <row r="514">
          <cell r="B514" t="str">
            <v>PIET23CI041</v>
          </cell>
          <cell r="C514" t="str">
            <v>P RIDHI GADIYA</v>
          </cell>
          <cell r="D514" t="str">
            <v>23EPTCY044</v>
          </cell>
          <cell r="E514" t="str">
            <v>H-41</v>
          </cell>
          <cell r="F514"/>
          <cell r="G514">
            <v>5</v>
          </cell>
          <cell r="H514">
            <v>7</v>
          </cell>
          <cell r="I514">
            <v>7</v>
          </cell>
          <cell r="J514">
            <v>19</v>
          </cell>
          <cell r="K514">
            <v>2</v>
          </cell>
          <cell r="L514">
            <v>5</v>
          </cell>
          <cell r="M514">
            <v>8</v>
          </cell>
          <cell r="N514">
            <v>15</v>
          </cell>
          <cell r="O514">
            <v>8</v>
          </cell>
          <cell r="P514">
            <v>9</v>
          </cell>
          <cell r="Q514">
            <v>9</v>
          </cell>
          <cell r="R514">
            <v>26</v>
          </cell>
          <cell r="S514">
            <v>7</v>
          </cell>
          <cell r="T514">
            <v>9</v>
          </cell>
          <cell r="U514">
            <v>7</v>
          </cell>
          <cell r="V514">
            <v>23</v>
          </cell>
          <cell r="W514">
            <v>2</v>
          </cell>
          <cell r="X514">
            <v>8</v>
          </cell>
          <cell r="Y514">
            <v>10</v>
          </cell>
          <cell r="Z514">
            <v>20</v>
          </cell>
          <cell r="AA514">
            <v>103</v>
          </cell>
          <cell r="AB514">
            <v>7</v>
          </cell>
          <cell r="AC514">
            <v>8</v>
          </cell>
          <cell r="AD514">
            <v>24</v>
          </cell>
          <cell r="AE514">
            <v>39</v>
          </cell>
          <cell r="AF514">
            <v>27</v>
          </cell>
          <cell r="AG514">
            <v>66</v>
          </cell>
          <cell r="AH514">
            <v>8</v>
          </cell>
          <cell r="AI514">
            <v>7</v>
          </cell>
          <cell r="AJ514">
            <v>25</v>
          </cell>
          <cell r="AK514">
            <v>40</v>
          </cell>
          <cell r="AL514">
            <v>31</v>
          </cell>
          <cell r="AM514">
            <v>71</v>
          </cell>
          <cell r="AN514">
            <v>6</v>
          </cell>
          <cell r="AO514">
            <v>8</v>
          </cell>
          <cell r="AP514">
            <v>22</v>
          </cell>
          <cell r="AQ514">
            <v>36</v>
          </cell>
          <cell r="AR514">
            <v>29</v>
          </cell>
          <cell r="AS514">
            <v>65</v>
          </cell>
          <cell r="AT514">
            <v>6</v>
          </cell>
          <cell r="AU514">
            <v>4</v>
          </cell>
          <cell r="AV514">
            <v>27</v>
          </cell>
          <cell r="AW514">
            <v>37</v>
          </cell>
          <cell r="AX514">
            <v>27</v>
          </cell>
          <cell r="AY514">
            <v>64</v>
          </cell>
          <cell r="AZ514">
            <v>4</v>
          </cell>
          <cell r="BA514">
            <v>4</v>
          </cell>
          <cell r="BB514">
            <v>23</v>
          </cell>
          <cell r="BC514">
            <v>31</v>
          </cell>
          <cell r="BD514">
            <v>17</v>
          </cell>
          <cell r="BE514">
            <v>48</v>
          </cell>
          <cell r="BF514">
            <v>314</v>
          </cell>
          <cell r="BG514">
            <v>44</v>
          </cell>
          <cell r="BH514">
            <v>461</v>
          </cell>
          <cell r="BI514">
            <v>61.466666666666669</v>
          </cell>
          <cell r="BK514" t="str">
            <v>A++</v>
          </cell>
          <cell r="BL514" t="str">
            <v>E+</v>
          </cell>
          <cell r="BM514" t="str">
            <v>D</v>
          </cell>
          <cell r="BN514" t="str">
            <v>B+</v>
          </cell>
          <cell r="BO514" t="str">
            <v>F</v>
          </cell>
          <cell r="BP514" t="str">
            <v>B+</v>
          </cell>
          <cell r="BQ514" t="str">
            <v>B</v>
          </cell>
          <cell r="BR514" t="str">
            <v>B</v>
          </cell>
          <cell r="BS514" t="str">
            <v>B</v>
          </cell>
          <cell r="BT514" t="str">
            <v>D</v>
          </cell>
          <cell r="BU514" t="str">
            <v>E+</v>
          </cell>
          <cell r="BW514">
            <v>2</v>
          </cell>
          <cell r="BX514">
            <v>4</v>
          </cell>
          <cell r="BY514">
            <v>4</v>
          </cell>
          <cell r="BZ514">
            <v>2</v>
          </cell>
          <cell r="CA514">
            <v>2</v>
          </cell>
          <cell r="CB514">
            <v>1</v>
          </cell>
          <cell r="CC514">
            <v>1</v>
          </cell>
          <cell r="CD514">
            <v>1.5</v>
          </cell>
          <cell r="CE514">
            <v>1</v>
          </cell>
          <cell r="CF514">
            <v>1.5</v>
          </cell>
          <cell r="CG514">
            <v>0.5</v>
          </cell>
          <cell r="CH514">
            <v>20.5</v>
          </cell>
          <cell r="CI514">
            <v>1</v>
          </cell>
          <cell r="CJ514" t="str">
            <v>Fail</v>
          </cell>
          <cell r="CK514">
            <v>6</v>
          </cell>
        </row>
        <row r="515">
          <cell r="B515" t="str">
            <v>PIET23CI042</v>
          </cell>
          <cell r="C515" t="str">
            <v>POOJAN AGARWAL</v>
          </cell>
          <cell r="D515" t="str">
            <v>23EPTCY045</v>
          </cell>
          <cell r="E515" t="str">
            <v>H-42</v>
          </cell>
          <cell r="F515"/>
          <cell r="G515">
            <v>8</v>
          </cell>
          <cell r="H515">
            <v>7</v>
          </cell>
          <cell r="I515">
            <v>10</v>
          </cell>
          <cell r="J515">
            <v>25</v>
          </cell>
          <cell r="K515">
            <v>7</v>
          </cell>
          <cell r="L515">
            <v>10</v>
          </cell>
          <cell r="M515">
            <v>10</v>
          </cell>
          <cell r="N515">
            <v>27</v>
          </cell>
          <cell r="O515">
            <v>10</v>
          </cell>
          <cell r="P515">
            <v>10</v>
          </cell>
          <cell r="Q515">
            <v>10</v>
          </cell>
          <cell r="R515">
            <v>30</v>
          </cell>
          <cell r="S515">
            <v>8</v>
          </cell>
          <cell r="T515">
            <v>10</v>
          </cell>
          <cell r="U515">
            <v>10</v>
          </cell>
          <cell r="V515">
            <v>28</v>
          </cell>
          <cell r="W515">
            <v>3</v>
          </cell>
          <cell r="X515">
            <v>10</v>
          </cell>
          <cell r="Y515">
            <v>10</v>
          </cell>
          <cell r="Z515">
            <v>23</v>
          </cell>
          <cell r="AA515">
            <v>133</v>
          </cell>
          <cell r="AB515">
            <v>10</v>
          </cell>
          <cell r="AC515">
            <v>10</v>
          </cell>
          <cell r="AD515">
            <v>37</v>
          </cell>
          <cell r="AE515">
            <v>57</v>
          </cell>
          <cell r="AF515">
            <v>37</v>
          </cell>
          <cell r="AG515">
            <v>94</v>
          </cell>
          <cell r="AH515">
            <v>9</v>
          </cell>
          <cell r="AI515">
            <v>8</v>
          </cell>
          <cell r="AJ515">
            <v>40</v>
          </cell>
          <cell r="AK515">
            <v>57</v>
          </cell>
          <cell r="AL515">
            <v>35</v>
          </cell>
          <cell r="AM515">
            <v>92</v>
          </cell>
          <cell r="AN515">
            <v>6</v>
          </cell>
          <cell r="AO515">
            <v>10</v>
          </cell>
          <cell r="AP515">
            <v>38</v>
          </cell>
          <cell r="AQ515">
            <v>54</v>
          </cell>
          <cell r="AR515">
            <v>37</v>
          </cell>
          <cell r="AS515">
            <v>91</v>
          </cell>
          <cell r="AT515">
            <v>8</v>
          </cell>
          <cell r="AU515">
            <v>9</v>
          </cell>
          <cell r="AV515">
            <v>40</v>
          </cell>
          <cell r="AW515">
            <v>57</v>
          </cell>
          <cell r="AX515">
            <v>34</v>
          </cell>
          <cell r="AY515">
            <v>91</v>
          </cell>
          <cell r="AZ515">
            <v>8</v>
          </cell>
          <cell r="BA515">
            <v>9</v>
          </cell>
          <cell r="BB515">
            <v>40</v>
          </cell>
          <cell r="BC515">
            <v>57</v>
          </cell>
          <cell r="BD515">
            <v>18</v>
          </cell>
          <cell r="BE515">
            <v>75</v>
          </cell>
          <cell r="BF515">
            <v>443</v>
          </cell>
          <cell r="BG515">
            <v>79</v>
          </cell>
          <cell r="BH515">
            <v>655</v>
          </cell>
          <cell r="BI515">
            <v>87.333333333333329</v>
          </cell>
          <cell r="BK515" t="str">
            <v>A++</v>
          </cell>
          <cell r="BL515" t="str">
            <v>C+</v>
          </cell>
          <cell r="BM515" t="str">
            <v>B</v>
          </cell>
          <cell r="BN515" t="str">
            <v>A</v>
          </cell>
          <cell r="BO515" t="str">
            <v>C+</v>
          </cell>
          <cell r="BP515" t="str">
            <v>A++</v>
          </cell>
          <cell r="BQ515" t="str">
            <v>A++</v>
          </cell>
          <cell r="BR515" t="str">
            <v>A++</v>
          </cell>
          <cell r="BS515" t="str">
            <v>A++</v>
          </cell>
          <cell r="BT515" t="str">
            <v>A</v>
          </cell>
          <cell r="BU515" t="str">
            <v>A+</v>
          </cell>
          <cell r="BW515">
            <v>2</v>
          </cell>
          <cell r="BX515">
            <v>4</v>
          </cell>
          <cell r="BY515">
            <v>4</v>
          </cell>
          <cell r="BZ515">
            <v>2</v>
          </cell>
          <cell r="CA515">
            <v>2</v>
          </cell>
          <cell r="CB515">
            <v>1</v>
          </cell>
          <cell r="CC515">
            <v>1</v>
          </cell>
          <cell r="CD515">
            <v>1.5</v>
          </cell>
          <cell r="CE515">
            <v>1</v>
          </cell>
          <cell r="CF515">
            <v>1.5</v>
          </cell>
          <cell r="CG515">
            <v>0.5</v>
          </cell>
          <cell r="CH515">
            <v>20.5</v>
          </cell>
          <cell r="CI515">
            <v>0</v>
          </cell>
          <cell r="CJ515" t="str">
            <v>Pass</v>
          </cell>
          <cell r="CK515">
            <v>8.35</v>
          </cell>
        </row>
        <row r="516">
          <cell r="B516" t="str">
            <v>PIET23CI043</v>
          </cell>
          <cell r="C516" t="str">
            <v>PRAYATNA GUPTA</v>
          </cell>
          <cell r="D516" t="str">
            <v>23EPTCY046</v>
          </cell>
          <cell r="E516" t="str">
            <v>H-43</v>
          </cell>
          <cell r="F516"/>
          <cell r="G516">
            <v>5</v>
          </cell>
          <cell r="H516">
            <v>4</v>
          </cell>
          <cell r="I516">
            <v>10</v>
          </cell>
          <cell r="J516">
            <v>19</v>
          </cell>
          <cell r="K516">
            <v>6</v>
          </cell>
          <cell r="L516">
            <v>6</v>
          </cell>
          <cell r="M516">
            <v>10</v>
          </cell>
          <cell r="N516">
            <v>22</v>
          </cell>
          <cell r="O516">
            <v>9</v>
          </cell>
          <cell r="P516">
            <v>10</v>
          </cell>
          <cell r="Q516">
            <v>10</v>
          </cell>
          <cell r="R516">
            <v>29</v>
          </cell>
          <cell r="S516">
            <v>6</v>
          </cell>
          <cell r="T516">
            <v>9</v>
          </cell>
          <cell r="U516">
            <v>10</v>
          </cell>
          <cell r="V516">
            <v>25</v>
          </cell>
          <cell r="W516">
            <v>5</v>
          </cell>
          <cell r="X516">
            <v>9</v>
          </cell>
          <cell r="Y516">
            <v>10</v>
          </cell>
          <cell r="Z516">
            <v>24</v>
          </cell>
          <cell r="AA516">
            <v>119</v>
          </cell>
          <cell r="AB516">
            <v>9</v>
          </cell>
          <cell r="AC516">
            <v>8</v>
          </cell>
          <cell r="AD516">
            <v>34</v>
          </cell>
          <cell r="AE516">
            <v>51</v>
          </cell>
          <cell r="AF516">
            <v>29</v>
          </cell>
          <cell r="AG516">
            <v>80</v>
          </cell>
          <cell r="AH516">
            <v>8</v>
          </cell>
          <cell r="AI516">
            <v>8</v>
          </cell>
          <cell r="AJ516">
            <v>40</v>
          </cell>
          <cell r="AK516">
            <v>56</v>
          </cell>
          <cell r="AL516">
            <v>31</v>
          </cell>
          <cell r="AM516">
            <v>87</v>
          </cell>
          <cell r="AN516">
            <v>5</v>
          </cell>
          <cell r="AO516">
            <v>8</v>
          </cell>
          <cell r="AP516">
            <v>26</v>
          </cell>
          <cell r="AQ516">
            <v>39</v>
          </cell>
          <cell r="AR516">
            <v>31</v>
          </cell>
          <cell r="AS516">
            <v>70</v>
          </cell>
          <cell r="AT516">
            <v>7</v>
          </cell>
          <cell r="AU516">
            <v>7</v>
          </cell>
          <cell r="AV516">
            <v>40</v>
          </cell>
          <cell r="AW516">
            <v>54</v>
          </cell>
          <cell r="AX516">
            <v>25</v>
          </cell>
          <cell r="AY516">
            <v>79</v>
          </cell>
          <cell r="AZ516">
            <v>8</v>
          </cell>
          <cell r="BA516">
            <v>8</v>
          </cell>
          <cell r="BB516">
            <v>38</v>
          </cell>
          <cell r="BC516">
            <v>54</v>
          </cell>
          <cell r="BD516">
            <v>32</v>
          </cell>
          <cell r="BE516">
            <v>86</v>
          </cell>
          <cell r="BF516">
            <v>402</v>
          </cell>
          <cell r="BG516">
            <v>88</v>
          </cell>
          <cell r="BH516">
            <v>609</v>
          </cell>
          <cell r="BI516">
            <v>81.2</v>
          </cell>
          <cell r="BK516" t="str">
            <v>A++</v>
          </cell>
          <cell r="BL516" t="str">
            <v>D</v>
          </cell>
          <cell r="BM516" t="str">
            <v>C</v>
          </cell>
          <cell r="BN516" t="str">
            <v>C</v>
          </cell>
          <cell r="BO516" t="str">
            <v>D+</v>
          </cell>
          <cell r="BP516" t="str">
            <v>A++</v>
          </cell>
          <cell r="BQ516" t="str">
            <v>A+</v>
          </cell>
          <cell r="BR516" t="str">
            <v>B+</v>
          </cell>
          <cell r="BS516" t="str">
            <v>A+</v>
          </cell>
          <cell r="BT516" t="str">
            <v>A++</v>
          </cell>
          <cell r="BU516" t="str">
            <v>A++</v>
          </cell>
          <cell r="BW516">
            <v>2</v>
          </cell>
          <cell r="BX516">
            <v>4</v>
          </cell>
          <cell r="BY516">
            <v>4</v>
          </cell>
          <cell r="BZ516">
            <v>2</v>
          </cell>
          <cell r="CA516">
            <v>2</v>
          </cell>
          <cell r="CB516">
            <v>1</v>
          </cell>
          <cell r="CC516">
            <v>1</v>
          </cell>
          <cell r="CD516">
            <v>1.5</v>
          </cell>
          <cell r="CE516">
            <v>1</v>
          </cell>
          <cell r="CF516">
            <v>1.5</v>
          </cell>
          <cell r="CG516">
            <v>0.5</v>
          </cell>
          <cell r="CH516">
            <v>20.5</v>
          </cell>
          <cell r="CI516">
            <v>0</v>
          </cell>
          <cell r="CJ516" t="str">
            <v>Pass</v>
          </cell>
          <cell r="CK516">
            <v>7.46</v>
          </cell>
        </row>
        <row r="517">
          <cell r="B517" t="str">
            <v>PIET23CI044</v>
          </cell>
          <cell r="C517" t="str">
            <v>PRINCY GARG</v>
          </cell>
          <cell r="D517" t="str">
            <v>23EPTCY047</v>
          </cell>
          <cell r="E517" t="str">
            <v>H-44</v>
          </cell>
          <cell r="F517"/>
          <cell r="G517">
            <v>6</v>
          </cell>
          <cell r="H517">
            <v>5</v>
          </cell>
          <cell r="I517">
            <v>8</v>
          </cell>
          <cell r="J517">
            <v>19</v>
          </cell>
          <cell r="K517">
            <v>6</v>
          </cell>
          <cell r="L517">
            <v>6</v>
          </cell>
          <cell r="M517">
            <v>10</v>
          </cell>
          <cell r="N517">
            <v>22</v>
          </cell>
          <cell r="O517">
            <v>9</v>
          </cell>
          <cell r="P517">
            <v>10</v>
          </cell>
          <cell r="Q517">
            <v>10</v>
          </cell>
          <cell r="R517">
            <v>29</v>
          </cell>
          <cell r="S517">
            <v>6</v>
          </cell>
          <cell r="T517">
            <v>8</v>
          </cell>
          <cell r="U517">
            <v>10</v>
          </cell>
          <cell r="V517">
            <v>24</v>
          </cell>
          <cell r="W517">
            <v>3</v>
          </cell>
          <cell r="X517">
            <v>10</v>
          </cell>
          <cell r="Y517">
            <v>10</v>
          </cell>
          <cell r="Z517">
            <v>23</v>
          </cell>
          <cell r="AA517">
            <v>117</v>
          </cell>
          <cell r="AB517">
            <v>9</v>
          </cell>
          <cell r="AC517">
            <v>8</v>
          </cell>
          <cell r="AD517">
            <v>36</v>
          </cell>
          <cell r="AE517">
            <v>53</v>
          </cell>
          <cell r="AF517">
            <v>22</v>
          </cell>
          <cell r="AG517">
            <v>75</v>
          </cell>
          <cell r="AH517">
            <v>8</v>
          </cell>
          <cell r="AI517">
            <v>8</v>
          </cell>
          <cell r="AJ517">
            <v>40</v>
          </cell>
          <cell r="AK517">
            <v>56</v>
          </cell>
          <cell r="AL517">
            <v>32</v>
          </cell>
          <cell r="AM517">
            <v>88</v>
          </cell>
          <cell r="AN517">
            <v>7</v>
          </cell>
          <cell r="AO517">
            <v>8</v>
          </cell>
          <cell r="AP517">
            <v>26</v>
          </cell>
          <cell r="AQ517">
            <v>41</v>
          </cell>
          <cell r="AR517">
            <v>28</v>
          </cell>
          <cell r="AS517">
            <v>69</v>
          </cell>
          <cell r="AT517">
            <v>8</v>
          </cell>
          <cell r="AU517">
            <v>7</v>
          </cell>
          <cell r="AV517">
            <v>37</v>
          </cell>
          <cell r="AW517">
            <v>52</v>
          </cell>
          <cell r="AX517">
            <v>21</v>
          </cell>
          <cell r="AY517">
            <v>73</v>
          </cell>
          <cell r="AZ517">
            <v>8</v>
          </cell>
          <cell r="BA517">
            <v>8</v>
          </cell>
          <cell r="BB517">
            <v>37</v>
          </cell>
          <cell r="BC517">
            <v>53</v>
          </cell>
          <cell r="BD517">
            <v>30</v>
          </cell>
          <cell r="BE517">
            <v>83</v>
          </cell>
          <cell r="BF517">
            <v>388</v>
          </cell>
          <cell r="BG517">
            <v>93</v>
          </cell>
          <cell r="BH517">
            <v>598</v>
          </cell>
          <cell r="BI517">
            <v>79.733333333333334</v>
          </cell>
          <cell r="BK517" t="str">
            <v>A++</v>
          </cell>
          <cell r="BL517" t="str">
            <v>D</v>
          </cell>
          <cell r="BM517" t="str">
            <v>B+</v>
          </cell>
          <cell r="BN517" t="str">
            <v>C+</v>
          </cell>
          <cell r="BO517" t="str">
            <v>B</v>
          </cell>
          <cell r="BP517" t="str">
            <v>A++</v>
          </cell>
          <cell r="BQ517" t="str">
            <v>A</v>
          </cell>
          <cell r="BR517" t="str">
            <v>B+</v>
          </cell>
          <cell r="BS517" t="str">
            <v>A</v>
          </cell>
          <cell r="BT517" t="str">
            <v>A++</v>
          </cell>
          <cell r="BU517" t="str">
            <v>A++</v>
          </cell>
          <cell r="BW517">
            <v>2</v>
          </cell>
          <cell r="BX517">
            <v>4</v>
          </cell>
          <cell r="BY517">
            <v>4</v>
          </cell>
          <cell r="BZ517">
            <v>2</v>
          </cell>
          <cell r="CA517">
            <v>2</v>
          </cell>
          <cell r="CB517">
            <v>1</v>
          </cell>
          <cell r="CC517">
            <v>1</v>
          </cell>
          <cell r="CD517">
            <v>1.5</v>
          </cell>
          <cell r="CE517">
            <v>1</v>
          </cell>
          <cell r="CF517">
            <v>1.5</v>
          </cell>
          <cell r="CG517">
            <v>0.5</v>
          </cell>
          <cell r="CH517">
            <v>20.5</v>
          </cell>
          <cell r="CI517">
            <v>0</v>
          </cell>
          <cell r="CJ517" t="str">
            <v>Pass</v>
          </cell>
          <cell r="CK517">
            <v>7.9</v>
          </cell>
        </row>
        <row r="518">
          <cell r="B518" t="str">
            <v>PIET23CI045</v>
          </cell>
          <cell r="C518" t="str">
            <v>PULKIT VIJAYVERGIYA</v>
          </cell>
          <cell r="D518" t="str">
            <v>23EPTCY048</v>
          </cell>
          <cell r="E518" t="str">
            <v>H-45</v>
          </cell>
          <cell r="F518"/>
          <cell r="G518">
            <v>0</v>
          </cell>
          <cell r="H518">
            <v>4</v>
          </cell>
          <cell r="I518">
            <v>5</v>
          </cell>
          <cell r="J518">
            <v>9</v>
          </cell>
          <cell r="K518">
            <v>1</v>
          </cell>
          <cell r="L518">
            <v>5</v>
          </cell>
          <cell r="M518">
            <v>6</v>
          </cell>
          <cell r="N518">
            <v>12</v>
          </cell>
          <cell r="O518" t="str">
            <v>N</v>
          </cell>
          <cell r="P518">
            <v>8</v>
          </cell>
          <cell r="Q518">
            <v>10</v>
          </cell>
          <cell r="R518">
            <v>18</v>
          </cell>
          <cell r="S518" t="str">
            <v>N</v>
          </cell>
          <cell r="T518">
            <v>6</v>
          </cell>
          <cell r="U518">
            <v>7</v>
          </cell>
          <cell r="V518">
            <v>13</v>
          </cell>
          <cell r="W518">
            <v>1</v>
          </cell>
          <cell r="X518">
            <v>8</v>
          </cell>
          <cell r="Y518">
            <v>10</v>
          </cell>
          <cell r="Z518">
            <v>19</v>
          </cell>
          <cell r="AA518">
            <v>71</v>
          </cell>
          <cell r="AB518">
            <v>5</v>
          </cell>
          <cell r="AC518">
            <v>5</v>
          </cell>
          <cell r="AD518">
            <v>28</v>
          </cell>
          <cell r="AE518">
            <v>38</v>
          </cell>
          <cell r="AF518">
            <v>20</v>
          </cell>
          <cell r="AG518">
            <v>58</v>
          </cell>
          <cell r="AH518">
            <v>4</v>
          </cell>
          <cell r="AI518">
            <v>5</v>
          </cell>
          <cell r="AJ518">
            <v>40</v>
          </cell>
          <cell r="AK518">
            <v>49</v>
          </cell>
          <cell r="AL518">
            <v>28</v>
          </cell>
          <cell r="AM518">
            <v>77</v>
          </cell>
          <cell r="AN518">
            <v>4</v>
          </cell>
          <cell r="AO518">
            <v>4</v>
          </cell>
          <cell r="AP518">
            <v>34</v>
          </cell>
          <cell r="AQ518">
            <v>42</v>
          </cell>
          <cell r="AR518">
            <v>24</v>
          </cell>
          <cell r="AS518">
            <v>66</v>
          </cell>
          <cell r="AT518">
            <v>2</v>
          </cell>
          <cell r="AU518">
            <v>6</v>
          </cell>
          <cell r="AV518">
            <v>37</v>
          </cell>
          <cell r="AW518">
            <v>45</v>
          </cell>
          <cell r="AX518">
            <v>17</v>
          </cell>
          <cell r="AY518">
            <v>62</v>
          </cell>
          <cell r="AZ518">
            <v>5</v>
          </cell>
          <cell r="BA518">
            <v>5</v>
          </cell>
          <cell r="BB518">
            <v>33</v>
          </cell>
          <cell r="BC518">
            <v>43</v>
          </cell>
          <cell r="BD518">
            <v>20</v>
          </cell>
          <cell r="BE518">
            <v>63</v>
          </cell>
          <cell r="BF518">
            <v>326</v>
          </cell>
          <cell r="BG518">
            <v>48</v>
          </cell>
          <cell r="BH518">
            <v>445</v>
          </cell>
          <cell r="BI518">
            <v>59.333333333333336</v>
          </cell>
          <cell r="BK518" t="str">
            <v>D+</v>
          </cell>
          <cell r="BL518" t="str">
            <v>F</v>
          </cell>
          <cell r="BM518" t="str">
            <v>F</v>
          </cell>
          <cell r="BN518" t="str">
            <v>F</v>
          </cell>
          <cell r="BO518" t="str">
            <v>F</v>
          </cell>
          <cell r="BP518" t="str">
            <v>A+</v>
          </cell>
          <cell r="BQ518" t="str">
            <v>C+</v>
          </cell>
          <cell r="BR518" t="str">
            <v>B</v>
          </cell>
          <cell r="BS518" t="str">
            <v>C+</v>
          </cell>
          <cell r="BT518" t="str">
            <v>B</v>
          </cell>
          <cell r="BU518" t="str">
            <v>D</v>
          </cell>
          <cell r="BW518">
            <v>2</v>
          </cell>
          <cell r="BX518">
            <v>4</v>
          </cell>
          <cell r="BY518">
            <v>4</v>
          </cell>
          <cell r="BZ518">
            <v>2</v>
          </cell>
          <cell r="CA518">
            <v>2</v>
          </cell>
          <cell r="CB518">
            <v>1</v>
          </cell>
          <cell r="CC518">
            <v>1</v>
          </cell>
          <cell r="CD518">
            <v>1.5</v>
          </cell>
          <cell r="CE518">
            <v>1</v>
          </cell>
          <cell r="CF518">
            <v>1.5</v>
          </cell>
          <cell r="CG518">
            <v>0.5</v>
          </cell>
          <cell r="CH518">
            <v>20.5</v>
          </cell>
          <cell r="CI518">
            <v>4</v>
          </cell>
          <cell r="CJ518" t="str">
            <v>Fail</v>
          </cell>
          <cell r="CK518">
            <v>2.9390243902439024</v>
          </cell>
        </row>
        <row r="519">
          <cell r="B519" t="str">
            <v>PIET23CI046</v>
          </cell>
          <cell r="C519" t="str">
            <v>RAKESH SHARMA</v>
          </cell>
          <cell r="D519" t="str">
            <v>23EPTCY049</v>
          </cell>
          <cell r="E519" t="str">
            <v>H-46</v>
          </cell>
          <cell r="F519"/>
          <cell r="G519">
            <v>8</v>
          </cell>
          <cell r="H519">
            <v>8</v>
          </cell>
          <cell r="I519">
            <v>10</v>
          </cell>
          <cell r="J519">
            <v>26</v>
          </cell>
          <cell r="K519">
            <v>8</v>
          </cell>
          <cell r="L519">
            <v>10</v>
          </cell>
          <cell r="M519">
            <v>10</v>
          </cell>
          <cell r="N519">
            <v>28</v>
          </cell>
          <cell r="O519">
            <v>7</v>
          </cell>
          <cell r="P519">
            <v>10</v>
          </cell>
          <cell r="Q519">
            <v>10</v>
          </cell>
          <cell r="R519">
            <v>27</v>
          </cell>
          <cell r="S519">
            <v>5</v>
          </cell>
          <cell r="T519">
            <v>7</v>
          </cell>
          <cell r="U519">
            <v>10</v>
          </cell>
          <cell r="V519">
            <v>22</v>
          </cell>
          <cell r="W519">
            <v>4</v>
          </cell>
          <cell r="X519">
            <v>9</v>
          </cell>
          <cell r="Y519">
            <v>10</v>
          </cell>
          <cell r="Z519">
            <v>23</v>
          </cell>
          <cell r="AA519">
            <v>126</v>
          </cell>
          <cell r="AB519">
            <v>10</v>
          </cell>
          <cell r="AC519">
            <v>8</v>
          </cell>
          <cell r="AD519">
            <v>39</v>
          </cell>
          <cell r="AE519">
            <v>57</v>
          </cell>
          <cell r="AF519">
            <v>35</v>
          </cell>
          <cell r="AG519">
            <v>92</v>
          </cell>
          <cell r="AH519">
            <v>8</v>
          </cell>
          <cell r="AI519">
            <v>7</v>
          </cell>
          <cell r="AJ519">
            <v>40</v>
          </cell>
          <cell r="AK519">
            <v>55</v>
          </cell>
          <cell r="AL519">
            <v>33</v>
          </cell>
          <cell r="AM519">
            <v>88</v>
          </cell>
          <cell r="AN519">
            <v>8</v>
          </cell>
          <cell r="AO519">
            <v>8</v>
          </cell>
          <cell r="AP519">
            <v>40</v>
          </cell>
          <cell r="AQ519">
            <v>56</v>
          </cell>
          <cell r="AR519">
            <v>31</v>
          </cell>
          <cell r="AS519">
            <v>87</v>
          </cell>
          <cell r="AT519">
            <v>9</v>
          </cell>
          <cell r="AU519">
            <v>8</v>
          </cell>
          <cell r="AV519">
            <v>40</v>
          </cell>
          <cell r="AW519">
            <v>57</v>
          </cell>
          <cell r="AX519">
            <v>33</v>
          </cell>
          <cell r="AY519">
            <v>90</v>
          </cell>
          <cell r="AZ519">
            <v>9</v>
          </cell>
          <cell r="BA519">
            <v>9</v>
          </cell>
          <cell r="BB519">
            <v>40</v>
          </cell>
          <cell r="BC519">
            <v>58</v>
          </cell>
          <cell r="BD519">
            <v>30</v>
          </cell>
          <cell r="BE519">
            <v>88</v>
          </cell>
          <cell r="BF519">
            <v>445</v>
          </cell>
          <cell r="BG519">
            <v>81</v>
          </cell>
          <cell r="BH519">
            <v>652</v>
          </cell>
          <cell r="BI519">
            <v>86.933333333333323</v>
          </cell>
          <cell r="BK519" t="str">
            <v>A++</v>
          </cell>
          <cell r="BL519" t="str">
            <v>C</v>
          </cell>
          <cell r="BM519" t="str">
            <v>A</v>
          </cell>
          <cell r="BN519" t="str">
            <v>C</v>
          </cell>
          <cell r="BO519" t="str">
            <v>C</v>
          </cell>
          <cell r="BP519" t="str">
            <v>A++</v>
          </cell>
          <cell r="BQ519" t="str">
            <v>A++</v>
          </cell>
          <cell r="BR519" t="str">
            <v>A++</v>
          </cell>
          <cell r="BS519" t="str">
            <v>A++</v>
          </cell>
          <cell r="BT519" t="str">
            <v>A++</v>
          </cell>
          <cell r="BU519" t="str">
            <v>A++</v>
          </cell>
          <cell r="BW519">
            <v>2</v>
          </cell>
          <cell r="BX519">
            <v>4</v>
          </cell>
          <cell r="BY519">
            <v>4</v>
          </cell>
          <cell r="BZ519">
            <v>2</v>
          </cell>
          <cell r="CA519">
            <v>2</v>
          </cell>
          <cell r="CB519">
            <v>1</v>
          </cell>
          <cell r="CC519">
            <v>1</v>
          </cell>
          <cell r="CD519">
            <v>1.5</v>
          </cell>
          <cell r="CE519">
            <v>1</v>
          </cell>
          <cell r="CF519">
            <v>1.5</v>
          </cell>
          <cell r="CG519">
            <v>0.5</v>
          </cell>
          <cell r="CH519">
            <v>20.5</v>
          </cell>
          <cell r="CI519">
            <v>0</v>
          </cell>
          <cell r="CJ519" t="str">
            <v>Pass</v>
          </cell>
          <cell r="CK519">
            <v>8.34</v>
          </cell>
        </row>
        <row r="520">
          <cell r="B520" t="str">
            <v>PIET23CI047</v>
          </cell>
          <cell r="C520" t="str">
            <v>ROHIT YADAV</v>
          </cell>
          <cell r="D520" t="str">
            <v>23EPTCY050</v>
          </cell>
          <cell r="E520" t="str">
            <v>H-47</v>
          </cell>
          <cell r="F520"/>
          <cell r="G520">
            <v>9</v>
          </cell>
          <cell r="H520">
            <v>10</v>
          </cell>
          <cell r="I520">
            <v>10</v>
          </cell>
          <cell r="J520">
            <v>29</v>
          </cell>
          <cell r="K520">
            <v>9</v>
          </cell>
          <cell r="L520">
            <v>10</v>
          </cell>
          <cell r="M520">
            <v>10</v>
          </cell>
          <cell r="N520">
            <v>29</v>
          </cell>
          <cell r="O520">
            <v>9</v>
          </cell>
          <cell r="P520">
            <v>10</v>
          </cell>
          <cell r="Q520">
            <v>10</v>
          </cell>
          <cell r="R520">
            <v>29</v>
          </cell>
          <cell r="S520">
            <v>8</v>
          </cell>
          <cell r="T520">
            <v>10</v>
          </cell>
          <cell r="U520">
            <v>10</v>
          </cell>
          <cell r="V520">
            <v>28</v>
          </cell>
          <cell r="W520">
            <v>8</v>
          </cell>
          <cell r="X520">
            <v>10</v>
          </cell>
          <cell r="Y520">
            <v>10</v>
          </cell>
          <cell r="Z520">
            <v>28</v>
          </cell>
          <cell r="AA520">
            <v>143</v>
          </cell>
          <cell r="AB520">
            <v>9</v>
          </cell>
          <cell r="AC520">
            <v>10</v>
          </cell>
          <cell r="AD520">
            <v>40</v>
          </cell>
          <cell r="AE520">
            <v>59</v>
          </cell>
          <cell r="AF520">
            <v>37</v>
          </cell>
          <cell r="AG520">
            <v>96</v>
          </cell>
          <cell r="AH520">
            <v>8</v>
          </cell>
          <cell r="AI520">
            <v>8</v>
          </cell>
          <cell r="AJ520">
            <v>40</v>
          </cell>
          <cell r="AK520">
            <v>56</v>
          </cell>
          <cell r="AL520">
            <v>30</v>
          </cell>
          <cell r="AM520">
            <v>86</v>
          </cell>
          <cell r="AN520">
            <v>9</v>
          </cell>
          <cell r="AO520">
            <v>10</v>
          </cell>
          <cell r="AP520">
            <v>40</v>
          </cell>
          <cell r="AQ520">
            <v>59</v>
          </cell>
          <cell r="AR520">
            <v>37</v>
          </cell>
          <cell r="AS520">
            <v>96</v>
          </cell>
          <cell r="AT520">
            <v>9</v>
          </cell>
          <cell r="AU520">
            <v>9</v>
          </cell>
          <cell r="AV520">
            <v>40</v>
          </cell>
          <cell r="AW520">
            <v>58</v>
          </cell>
          <cell r="AX520">
            <v>34</v>
          </cell>
          <cell r="AY520">
            <v>92</v>
          </cell>
          <cell r="AZ520">
            <v>9</v>
          </cell>
          <cell r="BA520">
            <v>7</v>
          </cell>
          <cell r="BB520">
            <v>40</v>
          </cell>
          <cell r="BC520">
            <v>56</v>
          </cell>
          <cell r="BD520">
            <v>34</v>
          </cell>
          <cell r="BE520">
            <v>90</v>
          </cell>
          <cell r="BF520">
            <v>460</v>
          </cell>
          <cell r="BG520">
            <v>74</v>
          </cell>
          <cell r="BH520">
            <v>677</v>
          </cell>
          <cell r="BI520">
            <v>90.266666666666666</v>
          </cell>
          <cell r="BK520" t="str">
            <v>A++</v>
          </cell>
          <cell r="BL520" t="str">
            <v>C+</v>
          </cell>
          <cell r="BM520" t="str">
            <v>A</v>
          </cell>
          <cell r="BN520" t="str">
            <v>B+</v>
          </cell>
          <cell r="BO520" t="str">
            <v>B</v>
          </cell>
          <cell r="BP520" t="str">
            <v>A++</v>
          </cell>
          <cell r="BQ520" t="str">
            <v>A++</v>
          </cell>
          <cell r="BR520" t="str">
            <v>A++</v>
          </cell>
          <cell r="BS520" t="str">
            <v>A++</v>
          </cell>
          <cell r="BT520" t="str">
            <v>A++</v>
          </cell>
          <cell r="BU520" t="str">
            <v>A</v>
          </cell>
          <cell r="BW520">
            <v>2</v>
          </cell>
          <cell r="BX520">
            <v>4</v>
          </cell>
          <cell r="BY520">
            <v>4</v>
          </cell>
          <cell r="BZ520">
            <v>2</v>
          </cell>
          <cell r="CA520">
            <v>2</v>
          </cell>
          <cell r="CB520">
            <v>1</v>
          </cell>
          <cell r="CC520">
            <v>1</v>
          </cell>
          <cell r="CD520">
            <v>1.5</v>
          </cell>
          <cell r="CE520">
            <v>1</v>
          </cell>
          <cell r="CF520">
            <v>1.5</v>
          </cell>
          <cell r="CG520">
            <v>0.5</v>
          </cell>
          <cell r="CH520">
            <v>20.5</v>
          </cell>
          <cell r="CI520">
            <v>0</v>
          </cell>
          <cell r="CJ520" t="str">
            <v>Pass</v>
          </cell>
          <cell r="CK520">
            <v>8.65</v>
          </cell>
        </row>
        <row r="521">
          <cell r="B521" t="str">
            <v>PIET23CI048</v>
          </cell>
          <cell r="C521" t="str">
            <v>RUDRAKSH SHARMA</v>
          </cell>
          <cell r="D521" t="str">
            <v>23EPTCY051</v>
          </cell>
          <cell r="E521" t="str">
            <v>H-48</v>
          </cell>
          <cell r="F521"/>
          <cell r="G521">
            <v>2</v>
          </cell>
          <cell r="H521">
            <v>7</v>
          </cell>
          <cell r="I521">
            <v>10</v>
          </cell>
          <cell r="J521">
            <v>19</v>
          </cell>
          <cell r="K521">
            <v>3</v>
          </cell>
          <cell r="L521">
            <v>5</v>
          </cell>
          <cell r="M521">
            <v>10</v>
          </cell>
          <cell r="N521">
            <v>18</v>
          </cell>
          <cell r="O521">
            <v>6</v>
          </cell>
          <cell r="P521">
            <v>8</v>
          </cell>
          <cell r="Q521">
            <v>10</v>
          </cell>
          <cell r="R521">
            <v>24</v>
          </cell>
          <cell r="S521">
            <v>3</v>
          </cell>
          <cell r="T521">
            <v>6</v>
          </cell>
          <cell r="U521">
            <v>10</v>
          </cell>
          <cell r="V521">
            <v>19</v>
          </cell>
          <cell r="W521">
            <v>2</v>
          </cell>
          <cell r="X521">
            <v>6</v>
          </cell>
          <cell r="Y521">
            <v>10</v>
          </cell>
          <cell r="Z521">
            <v>18</v>
          </cell>
          <cell r="AA521">
            <v>98</v>
          </cell>
          <cell r="AB521">
            <v>7</v>
          </cell>
          <cell r="AC521">
            <v>6</v>
          </cell>
          <cell r="AD521">
            <v>36</v>
          </cell>
          <cell r="AE521">
            <v>49</v>
          </cell>
          <cell r="AF521">
            <v>30</v>
          </cell>
          <cell r="AG521">
            <v>79</v>
          </cell>
          <cell r="AH521">
            <v>6</v>
          </cell>
          <cell r="AI521">
            <v>4</v>
          </cell>
          <cell r="AJ521">
            <v>40</v>
          </cell>
          <cell r="AK521">
            <v>50</v>
          </cell>
          <cell r="AL521">
            <v>32</v>
          </cell>
          <cell r="AM521">
            <v>82</v>
          </cell>
          <cell r="AN521">
            <v>7</v>
          </cell>
          <cell r="AO521">
            <v>7</v>
          </cell>
          <cell r="AP521">
            <v>34</v>
          </cell>
          <cell r="AQ521">
            <v>48</v>
          </cell>
          <cell r="AR521">
            <v>25</v>
          </cell>
          <cell r="AS521">
            <v>73</v>
          </cell>
          <cell r="AT521">
            <v>8</v>
          </cell>
          <cell r="AU521">
            <v>7</v>
          </cell>
          <cell r="AV521">
            <v>33</v>
          </cell>
          <cell r="AW521">
            <v>48</v>
          </cell>
          <cell r="AX521">
            <v>25</v>
          </cell>
          <cell r="AY521">
            <v>73</v>
          </cell>
          <cell r="AZ521">
            <v>9</v>
          </cell>
          <cell r="BA521">
            <v>7</v>
          </cell>
          <cell r="BB521">
            <v>33</v>
          </cell>
          <cell r="BC521">
            <v>49</v>
          </cell>
          <cell r="BD521">
            <v>23</v>
          </cell>
          <cell r="BE521">
            <v>72</v>
          </cell>
          <cell r="BF521">
            <v>379</v>
          </cell>
          <cell r="BG521">
            <v>60</v>
          </cell>
          <cell r="BH521">
            <v>537</v>
          </cell>
          <cell r="BI521">
            <v>71.599999999999994</v>
          </cell>
          <cell r="BK521" t="str">
            <v>A+</v>
          </cell>
          <cell r="BL521" t="str">
            <v>E+</v>
          </cell>
          <cell r="BM521" t="str">
            <v>E</v>
          </cell>
          <cell r="BN521" t="str">
            <v>E+</v>
          </cell>
          <cell r="BO521" t="str">
            <v>F</v>
          </cell>
          <cell r="BP521" t="str">
            <v>A++</v>
          </cell>
          <cell r="BQ521" t="str">
            <v>A+</v>
          </cell>
          <cell r="BR521" t="str">
            <v>A</v>
          </cell>
          <cell r="BS521" t="str">
            <v>A</v>
          </cell>
          <cell r="BT521" t="str">
            <v>A</v>
          </cell>
          <cell r="BU521" t="str">
            <v>C+</v>
          </cell>
          <cell r="BW521">
            <v>2</v>
          </cell>
          <cell r="BX521">
            <v>4</v>
          </cell>
          <cell r="BY521">
            <v>4</v>
          </cell>
          <cell r="BZ521">
            <v>2</v>
          </cell>
          <cell r="CA521">
            <v>2</v>
          </cell>
          <cell r="CB521">
            <v>1</v>
          </cell>
          <cell r="CC521">
            <v>1</v>
          </cell>
          <cell r="CD521">
            <v>1.5</v>
          </cell>
          <cell r="CE521">
            <v>1</v>
          </cell>
          <cell r="CF521">
            <v>1.5</v>
          </cell>
          <cell r="CG521">
            <v>0.5</v>
          </cell>
          <cell r="CH521">
            <v>20.5</v>
          </cell>
          <cell r="CI521">
            <v>1</v>
          </cell>
          <cell r="CJ521" t="str">
            <v>Fail</v>
          </cell>
          <cell r="CK521">
            <v>5.8780487804878048</v>
          </cell>
        </row>
        <row r="522">
          <cell r="B522" t="str">
            <v>PIET23CI050</v>
          </cell>
          <cell r="C522" t="str">
            <v>SAMARTH PANCHAL</v>
          </cell>
          <cell r="D522" t="str">
            <v>23EPTCY052</v>
          </cell>
          <cell r="E522" t="str">
            <v>H-50</v>
          </cell>
          <cell r="F522"/>
          <cell r="G522">
            <v>3</v>
          </cell>
          <cell r="H522">
            <v>5</v>
          </cell>
          <cell r="I522">
            <v>10</v>
          </cell>
          <cell r="J522">
            <v>18</v>
          </cell>
          <cell r="K522">
            <v>1</v>
          </cell>
          <cell r="L522">
            <v>5</v>
          </cell>
          <cell r="M522">
            <v>8</v>
          </cell>
          <cell r="N522">
            <v>14</v>
          </cell>
          <cell r="O522">
            <v>5</v>
          </cell>
          <cell r="P522">
            <v>6</v>
          </cell>
          <cell r="Q522">
            <v>10</v>
          </cell>
          <cell r="R522">
            <v>21</v>
          </cell>
          <cell r="S522">
            <v>3</v>
          </cell>
          <cell r="T522">
            <v>6</v>
          </cell>
          <cell r="U522">
            <v>9</v>
          </cell>
          <cell r="V522">
            <v>18</v>
          </cell>
          <cell r="W522">
            <v>1</v>
          </cell>
          <cell r="X522">
            <v>7</v>
          </cell>
          <cell r="Y522">
            <v>10</v>
          </cell>
          <cell r="Z522">
            <v>18</v>
          </cell>
          <cell r="AA522">
            <v>89</v>
          </cell>
          <cell r="AB522">
            <v>6</v>
          </cell>
          <cell r="AC522">
            <v>5</v>
          </cell>
          <cell r="AD522">
            <v>35</v>
          </cell>
          <cell r="AE522">
            <v>46</v>
          </cell>
          <cell r="AF522">
            <v>22</v>
          </cell>
          <cell r="AG522">
            <v>68</v>
          </cell>
          <cell r="AH522">
            <v>5</v>
          </cell>
          <cell r="AI522">
            <v>4</v>
          </cell>
          <cell r="AJ522">
            <v>40</v>
          </cell>
          <cell r="AK522">
            <v>49</v>
          </cell>
          <cell r="AL522">
            <v>31</v>
          </cell>
          <cell r="AM522">
            <v>80</v>
          </cell>
          <cell r="AN522">
            <v>6</v>
          </cell>
          <cell r="AO522">
            <v>8</v>
          </cell>
          <cell r="AP522">
            <v>34</v>
          </cell>
          <cell r="AQ522">
            <v>48</v>
          </cell>
          <cell r="AR522">
            <v>28</v>
          </cell>
          <cell r="AS522">
            <v>76</v>
          </cell>
          <cell r="AT522">
            <v>7</v>
          </cell>
          <cell r="AU522">
            <v>6</v>
          </cell>
          <cell r="AV522">
            <v>35</v>
          </cell>
          <cell r="AW522">
            <v>48</v>
          </cell>
          <cell r="AX522">
            <v>24</v>
          </cell>
          <cell r="AY522">
            <v>72</v>
          </cell>
          <cell r="AZ522">
            <v>8</v>
          </cell>
          <cell r="BA522">
            <v>8</v>
          </cell>
          <cell r="BB522">
            <v>37</v>
          </cell>
          <cell r="BC522">
            <v>53</v>
          </cell>
          <cell r="BD522">
            <v>31</v>
          </cell>
          <cell r="BE522">
            <v>84</v>
          </cell>
          <cell r="BF522">
            <v>380</v>
          </cell>
          <cell r="BG522">
            <v>60</v>
          </cell>
          <cell r="BH522">
            <v>529</v>
          </cell>
          <cell r="BI522">
            <v>70.533333333333331</v>
          </cell>
          <cell r="BK522" t="str">
            <v>B</v>
          </cell>
          <cell r="BL522" t="str">
            <v>F</v>
          </cell>
          <cell r="BM522" t="str">
            <v>E</v>
          </cell>
          <cell r="BN522" t="str">
            <v>E</v>
          </cell>
          <cell r="BO522" t="str">
            <v>F</v>
          </cell>
          <cell r="BP522" t="str">
            <v>A+</v>
          </cell>
          <cell r="BQ522" t="str">
            <v>B+</v>
          </cell>
          <cell r="BR522" t="str">
            <v>A+</v>
          </cell>
          <cell r="BS522" t="str">
            <v>A</v>
          </cell>
          <cell r="BT522" t="str">
            <v>A++</v>
          </cell>
          <cell r="BU522" t="str">
            <v>C+</v>
          </cell>
          <cell r="BW522">
            <v>2</v>
          </cell>
          <cell r="BX522">
            <v>4</v>
          </cell>
          <cell r="BY522">
            <v>4</v>
          </cell>
          <cell r="BZ522">
            <v>2</v>
          </cell>
          <cell r="CA522">
            <v>2</v>
          </cell>
          <cell r="CB522">
            <v>1</v>
          </cell>
          <cell r="CC522">
            <v>1</v>
          </cell>
          <cell r="CD522">
            <v>1.5</v>
          </cell>
          <cell r="CE522">
            <v>1</v>
          </cell>
          <cell r="CF522">
            <v>1.5</v>
          </cell>
          <cell r="CG522">
            <v>0.5</v>
          </cell>
          <cell r="CH522">
            <v>20.5</v>
          </cell>
          <cell r="CI522">
            <v>2</v>
          </cell>
          <cell r="CJ522" t="str">
            <v>Fail</v>
          </cell>
          <cell r="CK522">
            <v>4.71</v>
          </cell>
        </row>
        <row r="523">
          <cell r="B523" t="str">
            <v>PIET23CI051</v>
          </cell>
          <cell r="C523" t="str">
            <v>SANKALP TAMBOLI</v>
          </cell>
          <cell r="D523" t="str">
            <v>23EPTCY053</v>
          </cell>
          <cell r="E523" t="str">
            <v>H-51</v>
          </cell>
          <cell r="F523"/>
          <cell r="G523">
            <v>7</v>
          </cell>
          <cell r="H523">
            <v>9</v>
          </cell>
          <cell r="I523">
            <v>10</v>
          </cell>
          <cell r="J523">
            <v>26</v>
          </cell>
          <cell r="K523">
            <v>8</v>
          </cell>
          <cell r="L523">
            <v>9</v>
          </cell>
          <cell r="M523">
            <v>8</v>
          </cell>
          <cell r="N523">
            <v>25</v>
          </cell>
          <cell r="O523">
            <v>8</v>
          </cell>
          <cell r="P523">
            <v>10</v>
          </cell>
          <cell r="Q523">
            <v>9</v>
          </cell>
          <cell r="R523">
            <v>27</v>
          </cell>
          <cell r="S523">
            <v>6</v>
          </cell>
          <cell r="T523">
            <v>10</v>
          </cell>
          <cell r="U523">
            <v>10</v>
          </cell>
          <cell r="V523">
            <v>26</v>
          </cell>
          <cell r="W523">
            <v>5</v>
          </cell>
          <cell r="X523">
            <v>9</v>
          </cell>
          <cell r="Y523">
            <v>10</v>
          </cell>
          <cell r="Z523">
            <v>24</v>
          </cell>
          <cell r="AA523">
            <v>128</v>
          </cell>
          <cell r="AB523">
            <v>9</v>
          </cell>
          <cell r="AC523">
            <v>7</v>
          </cell>
          <cell r="AD523">
            <v>35</v>
          </cell>
          <cell r="AE523">
            <v>51</v>
          </cell>
          <cell r="AF523">
            <v>30</v>
          </cell>
          <cell r="AG523">
            <v>81</v>
          </cell>
          <cell r="AH523">
            <v>6</v>
          </cell>
          <cell r="AI523">
            <v>5</v>
          </cell>
          <cell r="AJ523">
            <v>38</v>
          </cell>
          <cell r="AK523">
            <v>49</v>
          </cell>
          <cell r="AL523">
            <v>33</v>
          </cell>
          <cell r="AM523">
            <v>82</v>
          </cell>
          <cell r="AN523">
            <v>8</v>
          </cell>
          <cell r="AO523">
            <v>7</v>
          </cell>
          <cell r="AP523">
            <v>34</v>
          </cell>
          <cell r="AQ523">
            <v>49</v>
          </cell>
          <cell r="AR523">
            <v>29</v>
          </cell>
          <cell r="AS523">
            <v>78</v>
          </cell>
          <cell r="AT523">
            <v>9</v>
          </cell>
          <cell r="AU523">
            <v>9</v>
          </cell>
          <cell r="AV523">
            <v>40</v>
          </cell>
          <cell r="AW523">
            <v>58</v>
          </cell>
          <cell r="AX523">
            <v>31</v>
          </cell>
          <cell r="AY523">
            <v>89</v>
          </cell>
          <cell r="AZ523">
            <v>8</v>
          </cell>
          <cell r="BA523">
            <v>7</v>
          </cell>
          <cell r="BB523">
            <v>32</v>
          </cell>
          <cell r="BC523">
            <v>47</v>
          </cell>
          <cell r="BD523">
            <v>25</v>
          </cell>
          <cell r="BE523">
            <v>72</v>
          </cell>
          <cell r="BF523">
            <v>402</v>
          </cell>
          <cell r="BG523">
            <v>82</v>
          </cell>
          <cell r="BH523">
            <v>612</v>
          </cell>
          <cell r="BI523">
            <v>81.599999999999994</v>
          </cell>
          <cell r="BK523" t="str">
            <v>A++</v>
          </cell>
          <cell r="BL523" t="str">
            <v>E</v>
          </cell>
          <cell r="BM523" t="str">
            <v>B</v>
          </cell>
          <cell r="BN523" t="str">
            <v>B+</v>
          </cell>
          <cell r="BO523" t="str">
            <v>C+</v>
          </cell>
          <cell r="BP523" t="str">
            <v>A++</v>
          </cell>
          <cell r="BQ523" t="str">
            <v>A++</v>
          </cell>
          <cell r="BR523" t="str">
            <v>A+</v>
          </cell>
          <cell r="BS523" t="str">
            <v>A++</v>
          </cell>
          <cell r="BT523" t="str">
            <v>A</v>
          </cell>
          <cell r="BU523" t="str">
            <v>A++</v>
          </cell>
          <cell r="BW523">
            <v>2</v>
          </cell>
          <cell r="BX523">
            <v>4</v>
          </cell>
          <cell r="BY523">
            <v>4</v>
          </cell>
          <cell r="BZ523">
            <v>2</v>
          </cell>
          <cell r="CA523">
            <v>2</v>
          </cell>
          <cell r="CB523">
            <v>1</v>
          </cell>
          <cell r="CC523">
            <v>1</v>
          </cell>
          <cell r="CD523">
            <v>1.5</v>
          </cell>
          <cell r="CE523">
            <v>1</v>
          </cell>
          <cell r="CF523">
            <v>1.5</v>
          </cell>
          <cell r="CG523">
            <v>0.5</v>
          </cell>
          <cell r="CH523">
            <v>20.5</v>
          </cell>
          <cell r="CI523">
            <v>0</v>
          </cell>
          <cell r="CJ523" t="str">
            <v>Pass</v>
          </cell>
          <cell r="CK523">
            <v>7.67</v>
          </cell>
        </row>
        <row r="524">
          <cell r="B524" t="str">
            <v>PIET23CI053</v>
          </cell>
          <cell r="C524" t="str">
            <v>TANISHK AGARWAL</v>
          </cell>
          <cell r="D524" t="str">
            <v>23EPTCY054</v>
          </cell>
          <cell r="E524" t="str">
            <v>H-53</v>
          </cell>
          <cell r="F524"/>
          <cell r="G524">
            <v>3</v>
          </cell>
          <cell r="H524">
            <v>5</v>
          </cell>
          <cell r="I524">
            <v>10</v>
          </cell>
          <cell r="J524">
            <v>18</v>
          </cell>
          <cell r="K524">
            <v>1</v>
          </cell>
          <cell r="L524">
            <v>5</v>
          </cell>
          <cell r="M524">
            <v>8</v>
          </cell>
          <cell r="N524">
            <v>14</v>
          </cell>
          <cell r="O524">
            <v>8</v>
          </cell>
          <cell r="P524">
            <v>10</v>
          </cell>
          <cell r="Q524">
            <v>10</v>
          </cell>
          <cell r="R524">
            <v>28</v>
          </cell>
          <cell r="S524">
            <v>6</v>
          </cell>
          <cell r="T524">
            <v>6</v>
          </cell>
          <cell r="U524">
            <v>10</v>
          </cell>
          <cell r="V524">
            <v>22</v>
          </cell>
          <cell r="W524">
            <v>2</v>
          </cell>
          <cell r="X524">
            <v>6</v>
          </cell>
          <cell r="Y524">
            <v>10</v>
          </cell>
          <cell r="Z524">
            <v>18</v>
          </cell>
          <cell r="AA524">
            <v>100</v>
          </cell>
          <cell r="AB524">
            <v>5</v>
          </cell>
          <cell r="AC524">
            <v>5</v>
          </cell>
          <cell r="AD524">
            <v>34</v>
          </cell>
          <cell r="AE524">
            <v>44</v>
          </cell>
          <cell r="AF524">
            <v>28</v>
          </cell>
          <cell r="AG524">
            <v>72</v>
          </cell>
          <cell r="AH524">
            <v>7</v>
          </cell>
          <cell r="AI524">
            <v>6</v>
          </cell>
          <cell r="AJ524">
            <v>40</v>
          </cell>
          <cell r="AK524">
            <v>53</v>
          </cell>
          <cell r="AL524">
            <v>29</v>
          </cell>
          <cell r="AM524">
            <v>82</v>
          </cell>
          <cell r="AN524">
            <v>10</v>
          </cell>
          <cell r="AO524">
            <v>9</v>
          </cell>
          <cell r="AP524">
            <v>34</v>
          </cell>
          <cell r="AQ524">
            <v>53</v>
          </cell>
          <cell r="AR524">
            <v>30</v>
          </cell>
          <cell r="AS524">
            <v>83</v>
          </cell>
          <cell r="AT524">
            <v>7</v>
          </cell>
          <cell r="AU524">
            <v>8</v>
          </cell>
          <cell r="AV524">
            <v>30</v>
          </cell>
          <cell r="AW524">
            <v>45</v>
          </cell>
          <cell r="AX524">
            <v>31</v>
          </cell>
          <cell r="AY524">
            <v>76</v>
          </cell>
          <cell r="AZ524">
            <v>8</v>
          </cell>
          <cell r="BA524">
            <v>7</v>
          </cell>
          <cell r="BB524">
            <v>40</v>
          </cell>
          <cell r="BC524">
            <v>55</v>
          </cell>
          <cell r="BD524">
            <v>27</v>
          </cell>
          <cell r="BE524">
            <v>82</v>
          </cell>
          <cell r="BF524">
            <v>395</v>
          </cell>
          <cell r="BG524">
            <v>66</v>
          </cell>
          <cell r="BH524">
            <v>561</v>
          </cell>
          <cell r="BI524">
            <v>74.8</v>
          </cell>
          <cell r="BK524" t="str">
            <v>A++</v>
          </cell>
          <cell r="BL524" t="str">
            <v>E</v>
          </cell>
          <cell r="BM524" t="str">
            <v>F</v>
          </cell>
          <cell r="BN524" t="str">
            <v>C</v>
          </cell>
          <cell r="BO524" t="str">
            <v>F</v>
          </cell>
          <cell r="BP524" t="str">
            <v>A++</v>
          </cell>
          <cell r="BQ524" t="str">
            <v>A</v>
          </cell>
          <cell r="BR524" t="str">
            <v>A++</v>
          </cell>
          <cell r="BS524" t="str">
            <v>A+</v>
          </cell>
          <cell r="BT524" t="str">
            <v>A++</v>
          </cell>
          <cell r="BU524" t="str">
            <v>B</v>
          </cell>
          <cell r="BW524">
            <v>2</v>
          </cell>
          <cell r="BX524">
            <v>4</v>
          </cell>
          <cell r="BY524">
            <v>4</v>
          </cell>
          <cell r="BZ524">
            <v>2</v>
          </cell>
          <cell r="CA524">
            <v>2</v>
          </cell>
          <cell r="CB524">
            <v>1</v>
          </cell>
          <cell r="CC524">
            <v>1</v>
          </cell>
          <cell r="CD524">
            <v>1.5</v>
          </cell>
          <cell r="CE524">
            <v>1</v>
          </cell>
          <cell r="CF524">
            <v>1.5</v>
          </cell>
          <cell r="CG524">
            <v>0.5</v>
          </cell>
          <cell r="CH524">
            <v>20.5</v>
          </cell>
          <cell r="CI524">
            <v>2</v>
          </cell>
          <cell r="CJ524" t="str">
            <v>Fail</v>
          </cell>
          <cell r="CK524">
            <v>5.3780487804878048</v>
          </cell>
        </row>
        <row r="525">
          <cell r="B525" t="str">
            <v>PIET23CI054</v>
          </cell>
          <cell r="C525" t="str">
            <v>TILAK JAISWAL</v>
          </cell>
          <cell r="D525" t="str">
            <v>23EPTCY055</v>
          </cell>
          <cell r="E525" t="str">
            <v>H-54</v>
          </cell>
          <cell r="F525"/>
          <cell r="G525">
            <v>2</v>
          </cell>
          <cell r="H525">
            <v>6</v>
          </cell>
          <cell r="I525">
            <v>10</v>
          </cell>
          <cell r="J525">
            <v>18</v>
          </cell>
          <cell r="K525">
            <v>1</v>
          </cell>
          <cell r="L525">
            <v>6</v>
          </cell>
          <cell r="M525">
            <v>7</v>
          </cell>
          <cell r="N525">
            <v>14</v>
          </cell>
          <cell r="O525" t="str">
            <v>N</v>
          </cell>
          <cell r="P525">
            <v>8</v>
          </cell>
          <cell r="Q525">
            <v>10</v>
          </cell>
          <cell r="R525">
            <v>18</v>
          </cell>
          <cell r="S525" t="str">
            <v>N</v>
          </cell>
          <cell r="T525">
            <v>7</v>
          </cell>
          <cell r="U525">
            <v>7</v>
          </cell>
          <cell r="V525">
            <v>14</v>
          </cell>
          <cell r="W525">
            <v>2</v>
          </cell>
          <cell r="X525">
            <v>6</v>
          </cell>
          <cell r="Y525">
            <v>10</v>
          </cell>
          <cell r="Z525">
            <v>18</v>
          </cell>
          <cell r="AA525">
            <v>82</v>
          </cell>
          <cell r="AB525">
            <v>4</v>
          </cell>
          <cell r="AC525">
            <v>4</v>
          </cell>
          <cell r="AD525">
            <v>33</v>
          </cell>
          <cell r="AE525">
            <v>41</v>
          </cell>
          <cell r="AF525">
            <v>21</v>
          </cell>
          <cell r="AG525">
            <v>62</v>
          </cell>
          <cell r="AH525">
            <v>6</v>
          </cell>
          <cell r="AI525">
            <v>5</v>
          </cell>
          <cell r="AJ525">
            <v>38</v>
          </cell>
          <cell r="AK525">
            <v>49</v>
          </cell>
          <cell r="AL525">
            <v>29</v>
          </cell>
          <cell r="AM525">
            <v>78</v>
          </cell>
          <cell r="AN525">
            <v>8</v>
          </cell>
          <cell r="AO525">
            <v>8</v>
          </cell>
          <cell r="AP525">
            <v>34</v>
          </cell>
          <cell r="AQ525">
            <v>50</v>
          </cell>
          <cell r="AR525">
            <v>29</v>
          </cell>
          <cell r="AS525">
            <v>79</v>
          </cell>
          <cell r="AT525">
            <v>5</v>
          </cell>
          <cell r="AU525">
            <v>7</v>
          </cell>
          <cell r="AV525">
            <v>29</v>
          </cell>
          <cell r="AW525">
            <v>41</v>
          </cell>
          <cell r="AX525">
            <v>16</v>
          </cell>
          <cell r="AY525">
            <v>57</v>
          </cell>
          <cell r="AZ525">
            <v>8</v>
          </cell>
          <cell r="BA525">
            <v>6</v>
          </cell>
          <cell r="BB525">
            <v>36</v>
          </cell>
          <cell r="BC525">
            <v>50</v>
          </cell>
          <cell r="BD525">
            <v>26</v>
          </cell>
          <cell r="BE525">
            <v>76</v>
          </cell>
          <cell r="BF525">
            <v>352</v>
          </cell>
          <cell r="BG525">
            <v>49</v>
          </cell>
          <cell r="BH525">
            <v>483</v>
          </cell>
          <cell r="BI525">
            <v>64.400000000000006</v>
          </cell>
          <cell r="BK525" t="str">
            <v>C</v>
          </cell>
          <cell r="BL525" t="str">
            <v>E</v>
          </cell>
          <cell r="BM525" t="str">
            <v>F</v>
          </cell>
          <cell r="BN525" t="str">
            <v>E</v>
          </cell>
          <cell r="BO525" t="str">
            <v>F</v>
          </cell>
          <cell r="BP525" t="str">
            <v>A+</v>
          </cell>
          <cell r="BQ525" t="str">
            <v>C+</v>
          </cell>
          <cell r="BR525" t="str">
            <v>A+</v>
          </cell>
          <cell r="BS525" t="str">
            <v>C</v>
          </cell>
          <cell r="BT525" t="str">
            <v>A+</v>
          </cell>
          <cell r="BU525" t="str">
            <v>D+</v>
          </cell>
          <cell r="BW525">
            <v>2</v>
          </cell>
          <cell r="BX525">
            <v>4</v>
          </cell>
          <cell r="BY525">
            <v>4</v>
          </cell>
          <cell r="BZ525">
            <v>2</v>
          </cell>
          <cell r="CA525">
            <v>2</v>
          </cell>
          <cell r="CB525">
            <v>1</v>
          </cell>
          <cell r="CC525">
            <v>1</v>
          </cell>
          <cell r="CD525">
            <v>1.5</v>
          </cell>
          <cell r="CE525">
            <v>1</v>
          </cell>
          <cell r="CF525">
            <v>1.5</v>
          </cell>
          <cell r="CG525">
            <v>0.5</v>
          </cell>
          <cell r="CH525">
            <v>20.5</v>
          </cell>
          <cell r="CI525">
            <v>2</v>
          </cell>
          <cell r="CJ525" t="str">
            <v>Fail</v>
          </cell>
          <cell r="CK525">
            <v>4.3658536585365857</v>
          </cell>
        </row>
        <row r="526">
          <cell r="B526" t="str">
            <v>PIET23CI055</v>
          </cell>
          <cell r="C526" t="str">
            <v>UNNATI SHARMA</v>
          </cell>
          <cell r="D526" t="str">
            <v>23EPTCY056</v>
          </cell>
          <cell r="E526" t="str">
            <v>H-55</v>
          </cell>
          <cell r="F526"/>
          <cell r="G526">
            <v>5</v>
          </cell>
          <cell r="H526">
            <v>7</v>
          </cell>
          <cell r="I526">
            <v>10</v>
          </cell>
          <cell r="J526">
            <v>22</v>
          </cell>
          <cell r="K526">
            <v>7</v>
          </cell>
          <cell r="L526">
            <v>7</v>
          </cell>
          <cell r="M526">
            <v>10</v>
          </cell>
          <cell r="N526">
            <v>24</v>
          </cell>
          <cell r="O526">
            <v>8</v>
          </cell>
          <cell r="P526">
            <v>10</v>
          </cell>
          <cell r="Q526">
            <v>10</v>
          </cell>
          <cell r="R526">
            <v>28</v>
          </cell>
          <cell r="S526">
            <v>5</v>
          </cell>
          <cell r="T526">
            <v>10</v>
          </cell>
          <cell r="U526">
            <v>10</v>
          </cell>
          <cell r="V526">
            <v>25</v>
          </cell>
          <cell r="W526">
            <v>4</v>
          </cell>
          <cell r="X526">
            <v>9</v>
          </cell>
          <cell r="Y526">
            <v>10</v>
          </cell>
          <cell r="Z526">
            <v>23</v>
          </cell>
          <cell r="AA526">
            <v>122</v>
          </cell>
          <cell r="AB526">
            <v>9</v>
          </cell>
          <cell r="AC526">
            <v>8</v>
          </cell>
          <cell r="AD526">
            <v>37</v>
          </cell>
          <cell r="AE526">
            <v>54</v>
          </cell>
          <cell r="AF526">
            <v>34</v>
          </cell>
          <cell r="AG526">
            <v>88</v>
          </cell>
          <cell r="AH526">
            <v>8</v>
          </cell>
          <cell r="AI526">
            <v>9</v>
          </cell>
          <cell r="AJ526">
            <v>40</v>
          </cell>
          <cell r="AK526">
            <v>57</v>
          </cell>
          <cell r="AL526">
            <v>36</v>
          </cell>
          <cell r="AM526">
            <v>93</v>
          </cell>
          <cell r="AN526">
            <v>7</v>
          </cell>
          <cell r="AO526">
            <v>8</v>
          </cell>
          <cell r="AP526">
            <v>34</v>
          </cell>
          <cell r="AQ526">
            <v>49</v>
          </cell>
          <cell r="AR526">
            <v>31</v>
          </cell>
          <cell r="AS526">
            <v>80</v>
          </cell>
          <cell r="AT526">
            <v>9</v>
          </cell>
          <cell r="AU526">
            <v>8</v>
          </cell>
          <cell r="AV526">
            <v>40</v>
          </cell>
          <cell r="AW526">
            <v>57</v>
          </cell>
          <cell r="AX526">
            <v>29</v>
          </cell>
          <cell r="AY526">
            <v>86</v>
          </cell>
          <cell r="AZ526">
            <v>8</v>
          </cell>
          <cell r="BA526">
            <v>7</v>
          </cell>
          <cell r="BB526">
            <v>40</v>
          </cell>
          <cell r="BC526">
            <v>55</v>
          </cell>
          <cell r="BD526">
            <v>32</v>
          </cell>
          <cell r="BE526">
            <v>87</v>
          </cell>
          <cell r="BF526">
            <v>434</v>
          </cell>
          <cell r="BG526">
            <v>88</v>
          </cell>
          <cell r="BH526">
            <v>644</v>
          </cell>
          <cell r="BI526">
            <v>85.866666666666674</v>
          </cell>
          <cell r="BK526" t="str">
            <v>A</v>
          </cell>
          <cell r="BL526" t="str">
            <v>B</v>
          </cell>
          <cell r="BM526" t="str">
            <v>C</v>
          </cell>
          <cell r="BN526" t="str">
            <v>D</v>
          </cell>
          <cell r="BO526" t="str">
            <v>C+</v>
          </cell>
          <cell r="BP526" t="str">
            <v>A++</v>
          </cell>
          <cell r="BQ526" t="str">
            <v>A++</v>
          </cell>
          <cell r="BR526" t="str">
            <v>A+</v>
          </cell>
          <cell r="BS526" t="str">
            <v>A++</v>
          </cell>
          <cell r="BT526" t="str">
            <v>A++</v>
          </cell>
          <cell r="BU526" t="str">
            <v>A++</v>
          </cell>
          <cell r="BW526">
            <v>2</v>
          </cell>
          <cell r="BX526">
            <v>4</v>
          </cell>
          <cell r="BY526">
            <v>4</v>
          </cell>
          <cell r="BZ526">
            <v>2</v>
          </cell>
          <cell r="CA526">
            <v>2</v>
          </cell>
          <cell r="CB526">
            <v>1</v>
          </cell>
          <cell r="CC526">
            <v>1</v>
          </cell>
          <cell r="CD526">
            <v>1.5</v>
          </cell>
          <cell r="CE526">
            <v>1</v>
          </cell>
          <cell r="CF526">
            <v>1.5</v>
          </cell>
          <cell r="CG526">
            <v>0.5</v>
          </cell>
          <cell r="CH526">
            <v>20.5</v>
          </cell>
          <cell r="CI526">
            <v>0</v>
          </cell>
          <cell r="CJ526" t="str">
            <v>Pass</v>
          </cell>
          <cell r="CK526">
            <v>7.88</v>
          </cell>
        </row>
        <row r="527">
          <cell r="B527" t="str">
            <v>PIET23CI056</v>
          </cell>
          <cell r="C527" t="str">
            <v>VIDISHA SHEKHAWAT</v>
          </cell>
          <cell r="D527" t="str">
            <v>23EPTCY057</v>
          </cell>
          <cell r="E527" t="str">
            <v>H-56</v>
          </cell>
          <cell r="F527"/>
          <cell r="G527">
            <v>10</v>
          </cell>
          <cell r="H527">
            <v>8</v>
          </cell>
          <cell r="I527">
            <v>10</v>
          </cell>
          <cell r="J527">
            <v>28</v>
          </cell>
          <cell r="K527">
            <v>9</v>
          </cell>
          <cell r="L527">
            <v>10</v>
          </cell>
          <cell r="M527">
            <v>10</v>
          </cell>
          <cell r="N527">
            <v>29</v>
          </cell>
          <cell r="O527">
            <v>9</v>
          </cell>
          <cell r="P527">
            <v>10</v>
          </cell>
          <cell r="Q527">
            <v>10</v>
          </cell>
          <cell r="R527">
            <v>29</v>
          </cell>
          <cell r="S527">
            <v>8</v>
          </cell>
          <cell r="T527">
            <v>8</v>
          </cell>
          <cell r="U527">
            <v>10</v>
          </cell>
          <cell r="V527">
            <v>26</v>
          </cell>
          <cell r="W527">
            <v>5</v>
          </cell>
          <cell r="X527">
            <v>10</v>
          </cell>
          <cell r="Y527">
            <v>10</v>
          </cell>
          <cell r="Z527">
            <v>25</v>
          </cell>
          <cell r="AA527">
            <v>137</v>
          </cell>
          <cell r="AB527">
            <v>10</v>
          </cell>
          <cell r="AC527">
            <v>9</v>
          </cell>
          <cell r="AD527">
            <v>40</v>
          </cell>
          <cell r="AE527">
            <v>59</v>
          </cell>
          <cell r="AF527">
            <v>33</v>
          </cell>
          <cell r="AG527">
            <v>92</v>
          </cell>
          <cell r="AH527">
            <v>9</v>
          </cell>
          <cell r="AI527">
            <v>8</v>
          </cell>
          <cell r="AJ527">
            <v>40</v>
          </cell>
          <cell r="AK527">
            <v>57</v>
          </cell>
          <cell r="AL527">
            <v>33</v>
          </cell>
          <cell r="AM527">
            <v>90</v>
          </cell>
          <cell r="AN527">
            <v>9</v>
          </cell>
          <cell r="AO527">
            <v>9</v>
          </cell>
          <cell r="AP527">
            <v>40</v>
          </cell>
          <cell r="AQ527">
            <v>58</v>
          </cell>
          <cell r="AR527">
            <v>33</v>
          </cell>
          <cell r="AS527">
            <v>91</v>
          </cell>
          <cell r="AT527">
            <v>8</v>
          </cell>
          <cell r="AU527">
            <v>7</v>
          </cell>
          <cell r="AV527">
            <v>40</v>
          </cell>
          <cell r="AW527">
            <v>55</v>
          </cell>
          <cell r="AX527">
            <v>31</v>
          </cell>
          <cell r="AY527">
            <v>86</v>
          </cell>
          <cell r="AZ527">
            <v>10</v>
          </cell>
          <cell r="BA527">
            <v>9</v>
          </cell>
          <cell r="BB527">
            <v>40</v>
          </cell>
          <cell r="BC527">
            <v>59</v>
          </cell>
          <cell r="BD527">
            <v>31</v>
          </cell>
          <cell r="BE527">
            <v>90</v>
          </cell>
          <cell r="BF527">
            <v>449</v>
          </cell>
          <cell r="BG527">
            <v>96</v>
          </cell>
          <cell r="BH527">
            <v>682</v>
          </cell>
          <cell r="BI527">
            <v>90.933333333333337</v>
          </cell>
          <cell r="BK527" t="str">
            <v>B+</v>
          </cell>
          <cell r="BL527" t="str">
            <v>A+</v>
          </cell>
          <cell r="BM527" t="str">
            <v>A++</v>
          </cell>
          <cell r="BN527" t="str">
            <v>B+</v>
          </cell>
          <cell r="BO527" t="str">
            <v>C+</v>
          </cell>
          <cell r="BP527" t="str">
            <v>A++</v>
          </cell>
          <cell r="BQ527" t="str">
            <v>A++</v>
          </cell>
          <cell r="BR527" t="str">
            <v>A++</v>
          </cell>
          <cell r="BS527" t="str">
            <v>A++</v>
          </cell>
          <cell r="BT527" t="str">
            <v>A++</v>
          </cell>
          <cell r="BU527" t="str">
            <v>A++</v>
          </cell>
          <cell r="BW527">
            <v>2</v>
          </cell>
          <cell r="BX527">
            <v>4</v>
          </cell>
          <cell r="BY527">
            <v>4</v>
          </cell>
          <cell r="BZ527">
            <v>2</v>
          </cell>
          <cell r="CA527">
            <v>2</v>
          </cell>
          <cell r="CB527">
            <v>1</v>
          </cell>
          <cell r="CC527">
            <v>1</v>
          </cell>
          <cell r="CD527">
            <v>1.5</v>
          </cell>
          <cell r="CE527">
            <v>1</v>
          </cell>
          <cell r="CF527">
            <v>1.5</v>
          </cell>
          <cell r="CG527">
            <v>0.5</v>
          </cell>
          <cell r="CH527">
            <v>20.5</v>
          </cell>
          <cell r="CI527">
            <v>0</v>
          </cell>
          <cell r="CJ527" t="str">
            <v>Pass</v>
          </cell>
          <cell r="CK527">
            <v>9.1199999999999992</v>
          </cell>
        </row>
        <row r="528">
          <cell r="B528" t="str">
            <v>PIET23CI057</v>
          </cell>
          <cell r="C528" t="str">
            <v>VIKAS</v>
          </cell>
          <cell r="D528" t="str">
            <v>23EPTCY058</v>
          </cell>
          <cell r="E528" t="str">
            <v>H-57</v>
          </cell>
          <cell r="F528"/>
          <cell r="G528">
            <v>1</v>
          </cell>
          <cell r="H528">
            <v>7</v>
          </cell>
          <cell r="I528">
            <v>10</v>
          </cell>
          <cell r="J528">
            <v>18</v>
          </cell>
          <cell r="K528">
            <v>5</v>
          </cell>
          <cell r="L528" t="str">
            <v>N</v>
          </cell>
          <cell r="M528">
            <v>7</v>
          </cell>
          <cell r="N528">
            <v>12</v>
          </cell>
          <cell r="O528" t="str">
            <v>N</v>
          </cell>
          <cell r="P528">
            <v>8</v>
          </cell>
          <cell r="Q528">
            <v>10</v>
          </cell>
          <cell r="R528">
            <v>18</v>
          </cell>
          <cell r="S528">
            <v>4</v>
          </cell>
          <cell r="T528">
            <v>7</v>
          </cell>
          <cell r="U528">
            <v>7</v>
          </cell>
          <cell r="V528">
            <v>18</v>
          </cell>
          <cell r="W528">
            <v>8</v>
          </cell>
          <cell r="X528" t="str">
            <v>N</v>
          </cell>
          <cell r="Y528">
            <v>10</v>
          </cell>
          <cell r="Z528">
            <v>18</v>
          </cell>
          <cell r="AA528">
            <v>84</v>
          </cell>
          <cell r="AB528">
            <v>7</v>
          </cell>
          <cell r="AC528">
            <v>5</v>
          </cell>
          <cell r="AD528">
            <v>33</v>
          </cell>
          <cell r="AE528">
            <v>45</v>
          </cell>
          <cell r="AF528">
            <v>21</v>
          </cell>
          <cell r="AG528">
            <v>66</v>
          </cell>
          <cell r="AH528">
            <v>7</v>
          </cell>
          <cell r="AI528">
            <v>5</v>
          </cell>
          <cell r="AJ528">
            <v>40</v>
          </cell>
          <cell r="AK528">
            <v>52</v>
          </cell>
          <cell r="AL528">
            <v>27</v>
          </cell>
          <cell r="AM528">
            <v>79</v>
          </cell>
          <cell r="AN528">
            <v>8</v>
          </cell>
          <cell r="AO528">
            <v>5</v>
          </cell>
          <cell r="AP528">
            <v>26</v>
          </cell>
          <cell r="AQ528">
            <v>39</v>
          </cell>
          <cell r="AR528">
            <v>26</v>
          </cell>
          <cell r="AS528">
            <v>65</v>
          </cell>
          <cell r="AT528">
            <v>6</v>
          </cell>
          <cell r="AU528">
            <v>6</v>
          </cell>
          <cell r="AV528">
            <v>30</v>
          </cell>
          <cell r="AW528">
            <v>42</v>
          </cell>
          <cell r="AX528">
            <v>23</v>
          </cell>
          <cell r="AY528">
            <v>65</v>
          </cell>
          <cell r="AZ528">
            <v>4</v>
          </cell>
          <cell r="BA528">
            <v>5</v>
          </cell>
          <cell r="BB528">
            <v>28</v>
          </cell>
          <cell r="BC528">
            <v>37</v>
          </cell>
          <cell r="BD528">
            <v>16</v>
          </cell>
          <cell r="BE528">
            <v>53</v>
          </cell>
          <cell r="BF528">
            <v>328</v>
          </cell>
          <cell r="BG528">
            <v>61</v>
          </cell>
          <cell r="BH528">
            <v>473</v>
          </cell>
          <cell r="BI528">
            <v>63.06666666666667</v>
          </cell>
          <cell r="BK528" t="str">
            <v>D</v>
          </cell>
          <cell r="BL528" t="str">
            <v>D</v>
          </cell>
          <cell r="BM528" t="str">
            <v>E+</v>
          </cell>
          <cell r="BN528" t="str">
            <v>D</v>
          </cell>
          <cell r="BO528" t="str">
            <v>F</v>
          </cell>
          <cell r="BP528" t="str">
            <v>A+</v>
          </cell>
          <cell r="BQ528" t="str">
            <v>B</v>
          </cell>
          <cell r="BR528" t="str">
            <v>B</v>
          </cell>
          <cell r="BS528" t="str">
            <v>B</v>
          </cell>
          <cell r="BT528" t="str">
            <v>D+</v>
          </cell>
          <cell r="BU528" t="str">
            <v>C+</v>
          </cell>
          <cell r="BW528">
            <v>2</v>
          </cell>
          <cell r="BX528">
            <v>4</v>
          </cell>
          <cell r="BY528">
            <v>4</v>
          </cell>
          <cell r="BZ528">
            <v>2</v>
          </cell>
          <cell r="CA528">
            <v>2</v>
          </cell>
          <cell r="CB528">
            <v>1</v>
          </cell>
          <cell r="CC528">
            <v>1</v>
          </cell>
          <cell r="CD528">
            <v>1.5</v>
          </cell>
          <cell r="CE528">
            <v>1</v>
          </cell>
          <cell r="CF528">
            <v>1.5</v>
          </cell>
          <cell r="CG528">
            <v>0.5</v>
          </cell>
          <cell r="CH528">
            <v>20.5</v>
          </cell>
          <cell r="CI528">
            <v>1</v>
          </cell>
          <cell r="CJ528" t="str">
            <v>Fail</v>
          </cell>
          <cell r="CK528">
            <v>5.4512195121951219</v>
          </cell>
        </row>
      </sheetData>
      <sheetData sheetId="1"/>
      <sheetData sheetId="2"/>
      <sheetData sheetId="3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(R)"/>
      <sheetName val="AI&amp;DS"/>
      <sheetName val="CS(AI)"/>
      <sheetName val="CS(DS)"/>
      <sheetName val="CS(IOT)"/>
      <sheetName val="Consolidated"/>
      <sheetName val="Subjectwise"/>
      <sheetName val="Toppers"/>
    </sheetNames>
    <sheetDataSet>
      <sheetData sheetId="0"/>
      <sheetData sheetId="1"/>
      <sheetData sheetId="2"/>
      <sheetData sheetId="3"/>
      <sheetData sheetId="4">
        <row r="8">
          <cell r="B8" t="str">
            <v>PIET23CD001</v>
          </cell>
          <cell r="C8" t="str">
            <v>ADITI SINGH RATHORE</v>
          </cell>
          <cell r="D8" t="str">
            <v>23EPTCX001</v>
          </cell>
          <cell r="E8" t="str">
            <v>G-01</v>
          </cell>
          <cell r="F8"/>
          <cell r="G8">
            <v>5</v>
          </cell>
          <cell r="H8">
            <v>10</v>
          </cell>
          <cell r="I8">
            <v>10</v>
          </cell>
          <cell r="J8">
            <v>25</v>
          </cell>
          <cell r="K8">
            <v>7</v>
          </cell>
          <cell r="L8">
            <v>10</v>
          </cell>
          <cell r="M8">
            <v>10</v>
          </cell>
          <cell r="N8">
            <v>27</v>
          </cell>
          <cell r="O8">
            <v>4</v>
          </cell>
          <cell r="P8">
            <v>10</v>
          </cell>
          <cell r="Q8">
            <v>10</v>
          </cell>
          <cell r="R8">
            <v>24</v>
          </cell>
          <cell r="S8">
            <v>5</v>
          </cell>
          <cell r="T8">
            <v>10</v>
          </cell>
          <cell r="U8">
            <v>10</v>
          </cell>
          <cell r="V8">
            <v>25</v>
          </cell>
          <cell r="W8">
            <v>5</v>
          </cell>
          <cell r="X8">
            <v>9</v>
          </cell>
          <cell r="Y8">
            <v>10</v>
          </cell>
          <cell r="Z8">
            <v>24</v>
          </cell>
          <cell r="AA8">
            <v>5</v>
          </cell>
          <cell r="AB8">
            <v>10</v>
          </cell>
          <cell r="AC8">
            <v>10</v>
          </cell>
          <cell r="AD8">
            <v>25</v>
          </cell>
          <cell r="AE8">
            <v>150</v>
          </cell>
          <cell r="AF8">
            <v>10</v>
          </cell>
          <cell r="AG8">
            <v>9</v>
          </cell>
          <cell r="AH8">
            <v>40</v>
          </cell>
          <cell r="AI8">
            <v>59</v>
          </cell>
          <cell r="AJ8">
            <v>36</v>
          </cell>
          <cell r="AK8">
            <v>95</v>
          </cell>
          <cell r="AL8">
            <v>8</v>
          </cell>
          <cell r="AM8">
            <v>8</v>
          </cell>
          <cell r="AN8">
            <v>40</v>
          </cell>
          <cell r="AO8">
            <v>56</v>
          </cell>
          <cell r="AP8">
            <v>33</v>
          </cell>
          <cell r="AQ8">
            <v>89</v>
          </cell>
          <cell r="AR8">
            <v>10</v>
          </cell>
          <cell r="AS8">
            <v>8</v>
          </cell>
          <cell r="AT8">
            <v>39</v>
          </cell>
          <cell r="AU8">
            <v>57</v>
          </cell>
          <cell r="AV8">
            <v>33</v>
          </cell>
          <cell r="AW8">
            <v>90</v>
          </cell>
          <cell r="AX8">
            <v>9</v>
          </cell>
          <cell r="AY8">
            <v>7</v>
          </cell>
          <cell r="AZ8">
            <v>39</v>
          </cell>
          <cell r="BA8">
            <v>55</v>
          </cell>
          <cell r="BB8">
            <v>34</v>
          </cell>
          <cell r="BC8">
            <v>89</v>
          </cell>
          <cell r="BD8">
            <v>51</v>
          </cell>
          <cell r="BE8">
            <v>38</v>
          </cell>
          <cell r="BF8">
            <v>89</v>
          </cell>
          <cell r="BG8">
            <v>452</v>
          </cell>
          <cell r="BH8">
            <v>100</v>
          </cell>
          <cell r="BI8">
            <v>702</v>
          </cell>
          <cell r="BJ8">
            <v>90</v>
          </cell>
          <cell r="BK8"/>
          <cell r="BL8">
            <v>100</v>
          </cell>
          <cell r="BM8">
            <v>129</v>
          </cell>
          <cell r="BN8">
            <v>21</v>
          </cell>
          <cell r="BP8" t="str">
            <v>A++</v>
          </cell>
          <cell r="BQ8" t="str">
            <v>B+</v>
          </cell>
          <cell r="BR8" t="str">
            <v>A+</v>
          </cell>
          <cell r="BS8" t="str">
            <v>A++</v>
          </cell>
          <cell r="BT8" t="str">
            <v>A+</v>
          </cell>
          <cell r="BU8" t="str">
            <v>A</v>
          </cell>
          <cell r="BV8" t="str">
            <v>A++</v>
          </cell>
          <cell r="BW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A++</v>
          </cell>
          <cell r="CC8">
            <v>2</v>
          </cell>
          <cell r="CD8">
            <v>3</v>
          </cell>
          <cell r="CE8">
            <v>3</v>
          </cell>
          <cell r="CF8">
            <v>3</v>
          </cell>
          <cell r="CG8">
            <v>3</v>
          </cell>
          <cell r="CH8">
            <v>3</v>
          </cell>
          <cell r="CI8">
            <v>1.5</v>
          </cell>
          <cell r="CJ8">
            <v>1.5</v>
          </cell>
          <cell r="CK8">
            <v>1.5</v>
          </cell>
          <cell r="CL8">
            <v>1.5</v>
          </cell>
          <cell r="CM8">
            <v>1</v>
          </cell>
          <cell r="CN8">
            <v>0.5</v>
          </cell>
          <cell r="CO8">
            <v>0</v>
          </cell>
          <cell r="CP8" t="str">
            <v>Pass</v>
          </cell>
          <cell r="CQ8">
            <v>9.33</v>
          </cell>
        </row>
        <row r="9">
          <cell r="B9" t="str">
            <v>PIET23CD002</v>
          </cell>
          <cell r="C9" t="str">
            <v>AKSHAJ VASHISTH</v>
          </cell>
          <cell r="D9" t="str">
            <v>23EPTCX002</v>
          </cell>
          <cell r="E9" t="str">
            <v>G-02</v>
          </cell>
          <cell r="F9"/>
          <cell r="G9">
            <v>3</v>
          </cell>
          <cell r="H9">
            <v>8</v>
          </cell>
          <cell r="I9">
            <v>10</v>
          </cell>
          <cell r="J9">
            <v>21</v>
          </cell>
          <cell r="K9">
            <v>6</v>
          </cell>
          <cell r="L9">
            <v>10</v>
          </cell>
          <cell r="M9">
            <v>10</v>
          </cell>
          <cell r="N9">
            <v>26</v>
          </cell>
          <cell r="O9">
            <v>3</v>
          </cell>
          <cell r="P9" t="str">
            <v>N</v>
          </cell>
          <cell r="Q9">
            <v>10</v>
          </cell>
          <cell r="R9">
            <v>13</v>
          </cell>
          <cell r="S9">
            <v>5</v>
          </cell>
          <cell r="T9">
            <v>7</v>
          </cell>
          <cell r="U9">
            <v>10</v>
          </cell>
          <cell r="V9">
            <v>22</v>
          </cell>
          <cell r="W9">
            <v>5</v>
          </cell>
          <cell r="X9">
            <v>10</v>
          </cell>
          <cell r="Y9">
            <v>10</v>
          </cell>
          <cell r="Z9">
            <v>25</v>
          </cell>
          <cell r="AA9">
            <v>5</v>
          </cell>
          <cell r="AB9">
            <v>10</v>
          </cell>
          <cell r="AC9">
            <v>10</v>
          </cell>
          <cell r="AD9">
            <v>25</v>
          </cell>
          <cell r="AE9">
            <v>132</v>
          </cell>
          <cell r="AF9">
            <v>8</v>
          </cell>
          <cell r="AG9">
            <v>9</v>
          </cell>
          <cell r="AH9">
            <v>37</v>
          </cell>
          <cell r="AI9">
            <v>54</v>
          </cell>
          <cell r="AJ9">
            <v>31</v>
          </cell>
          <cell r="AK9">
            <v>85</v>
          </cell>
          <cell r="AL9">
            <v>9</v>
          </cell>
          <cell r="AM9">
            <v>8</v>
          </cell>
          <cell r="AN9">
            <v>39</v>
          </cell>
          <cell r="AO9">
            <v>56</v>
          </cell>
          <cell r="AP9">
            <v>31</v>
          </cell>
          <cell r="AQ9">
            <v>87</v>
          </cell>
          <cell r="AR9">
            <v>8</v>
          </cell>
          <cell r="AS9">
            <v>8</v>
          </cell>
          <cell r="AT9">
            <v>40</v>
          </cell>
          <cell r="AU9">
            <v>56</v>
          </cell>
          <cell r="AV9">
            <v>33</v>
          </cell>
          <cell r="AW9">
            <v>89</v>
          </cell>
          <cell r="AX9">
            <v>6</v>
          </cell>
          <cell r="AY9">
            <v>6</v>
          </cell>
          <cell r="AZ9">
            <v>36</v>
          </cell>
          <cell r="BA9">
            <v>48</v>
          </cell>
          <cell r="BB9">
            <v>25</v>
          </cell>
          <cell r="BC9">
            <v>73</v>
          </cell>
          <cell r="BD9">
            <v>50</v>
          </cell>
          <cell r="BE9">
            <v>35</v>
          </cell>
          <cell r="BF9">
            <v>85</v>
          </cell>
          <cell r="BG9">
            <v>419</v>
          </cell>
          <cell r="BH9">
            <v>88</v>
          </cell>
          <cell r="BI9">
            <v>639</v>
          </cell>
          <cell r="BJ9">
            <v>81.92307692307692</v>
          </cell>
          <cell r="BK9"/>
          <cell r="BL9"/>
          <cell r="BM9">
            <v>113</v>
          </cell>
          <cell r="BN9">
            <v>19</v>
          </cell>
          <cell r="BP9" t="str">
            <v>A++</v>
          </cell>
          <cell r="BQ9" t="str">
            <v>C+</v>
          </cell>
          <cell r="BR9" t="str">
            <v>D</v>
          </cell>
          <cell r="BS9" t="str">
            <v>A+</v>
          </cell>
          <cell r="BT9" t="str">
            <v>C</v>
          </cell>
          <cell r="BU9" t="str">
            <v>B</v>
          </cell>
          <cell r="BV9" t="str">
            <v>A++</v>
          </cell>
          <cell r="BW9" t="str">
            <v>A++</v>
          </cell>
          <cell r="BX9" t="str">
            <v>A++</v>
          </cell>
          <cell r="BY9" t="str">
            <v>A</v>
          </cell>
          <cell r="BZ9" t="str">
            <v>A++</v>
          </cell>
          <cell r="CA9" t="str">
            <v>A++</v>
          </cell>
          <cell r="CC9">
            <v>2</v>
          </cell>
          <cell r="CD9">
            <v>3</v>
          </cell>
          <cell r="CE9">
            <v>3</v>
          </cell>
          <cell r="CF9">
            <v>3</v>
          </cell>
          <cell r="CG9">
            <v>3</v>
          </cell>
          <cell r="CH9">
            <v>3</v>
          </cell>
          <cell r="CI9">
            <v>1.5</v>
          </cell>
          <cell r="CJ9">
            <v>1.5</v>
          </cell>
          <cell r="CK9">
            <v>1.5</v>
          </cell>
          <cell r="CL9">
            <v>1.5</v>
          </cell>
          <cell r="CM9">
            <v>1</v>
          </cell>
          <cell r="CN9">
            <v>0.5</v>
          </cell>
          <cell r="CO9">
            <v>0</v>
          </cell>
          <cell r="CP9" t="str">
            <v>Pass</v>
          </cell>
          <cell r="CQ9">
            <v>8.1300000000000008</v>
          </cell>
        </row>
        <row r="10">
          <cell r="B10" t="str">
            <v>PIET23CD003</v>
          </cell>
          <cell r="C10" t="str">
            <v>AMAN SHARMA</v>
          </cell>
          <cell r="D10" t="str">
            <v>23EPTCX003</v>
          </cell>
          <cell r="E10" t="str">
            <v>G-03</v>
          </cell>
          <cell r="F10"/>
          <cell r="G10">
            <v>3</v>
          </cell>
          <cell r="H10">
            <v>8</v>
          </cell>
          <cell r="I10">
            <v>10</v>
          </cell>
          <cell r="J10">
            <v>21</v>
          </cell>
          <cell r="K10" t="str">
            <v>N</v>
          </cell>
          <cell r="L10">
            <v>10</v>
          </cell>
          <cell r="M10">
            <v>10</v>
          </cell>
          <cell r="N10">
            <v>20</v>
          </cell>
          <cell r="O10">
            <v>4</v>
          </cell>
          <cell r="P10">
            <v>10</v>
          </cell>
          <cell r="Q10">
            <v>10</v>
          </cell>
          <cell r="R10">
            <v>24</v>
          </cell>
          <cell r="S10">
            <v>4</v>
          </cell>
          <cell r="T10">
            <v>8</v>
          </cell>
          <cell r="U10">
            <v>10</v>
          </cell>
          <cell r="V10">
            <v>22</v>
          </cell>
          <cell r="W10">
            <v>4</v>
          </cell>
          <cell r="X10">
            <v>9</v>
          </cell>
          <cell r="Y10">
            <v>10</v>
          </cell>
          <cell r="Z10">
            <v>23</v>
          </cell>
          <cell r="AA10">
            <v>7</v>
          </cell>
          <cell r="AB10">
            <v>10</v>
          </cell>
          <cell r="AC10">
            <v>10</v>
          </cell>
          <cell r="AD10">
            <v>27</v>
          </cell>
          <cell r="AE10">
            <v>137</v>
          </cell>
          <cell r="AF10">
            <v>7</v>
          </cell>
          <cell r="AG10">
            <v>8</v>
          </cell>
          <cell r="AH10">
            <v>40</v>
          </cell>
          <cell r="AI10">
            <v>55</v>
          </cell>
          <cell r="AJ10">
            <v>27</v>
          </cell>
          <cell r="AK10">
            <v>82</v>
          </cell>
          <cell r="AL10">
            <v>8</v>
          </cell>
          <cell r="AM10">
            <v>8</v>
          </cell>
          <cell r="AN10">
            <v>40</v>
          </cell>
          <cell r="AO10">
            <v>56</v>
          </cell>
          <cell r="AP10">
            <v>29</v>
          </cell>
          <cell r="AQ10">
            <v>85</v>
          </cell>
          <cell r="AR10">
            <v>8</v>
          </cell>
          <cell r="AS10">
            <v>8</v>
          </cell>
          <cell r="AT10">
            <v>40</v>
          </cell>
          <cell r="AU10">
            <v>56</v>
          </cell>
          <cell r="AV10">
            <v>33</v>
          </cell>
          <cell r="AW10">
            <v>89</v>
          </cell>
          <cell r="AX10">
            <v>5</v>
          </cell>
          <cell r="AY10">
            <v>8</v>
          </cell>
          <cell r="AZ10">
            <v>40</v>
          </cell>
          <cell r="BA10">
            <v>53</v>
          </cell>
          <cell r="BB10">
            <v>22</v>
          </cell>
          <cell r="BC10">
            <v>75</v>
          </cell>
          <cell r="BD10">
            <v>25</v>
          </cell>
          <cell r="BE10">
            <v>36</v>
          </cell>
          <cell r="BF10">
            <v>61</v>
          </cell>
          <cell r="BG10">
            <v>392</v>
          </cell>
          <cell r="BH10">
            <v>94</v>
          </cell>
          <cell r="BI10">
            <v>623</v>
          </cell>
          <cell r="BJ10">
            <v>79.871794871794876</v>
          </cell>
          <cell r="BK10"/>
          <cell r="BL10"/>
          <cell r="BM10">
            <v>119</v>
          </cell>
          <cell r="BN10">
            <v>18</v>
          </cell>
          <cell r="BP10" t="str">
            <v>F</v>
          </cell>
          <cell r="BQ10" t="str">
            <v>F</v>
          </cell>
          <cell r="BR10" t="str">
            <v>B</v>
          </cell>
          <cell r="BS10" t="str">
            <v>C+</v>
          </cell>
          <cell r="BT10" t="str">
            <v>B+</v>
          </cell>
          <cell r="BU10" t="str">
            <v>A</v>
          </cell>
          <cell r="BV10" t="str">
            <v>A++</v>
          </cell>
          <cell r="BW10" t="str">
            <v>A++</v>
          </cell>
          <cell r="BX10" t="str">
            <v>A++</v>
          </cell>
          <cell r="BY10" t="str">
            <v>A</v>
          </cell>
          <cell r="BZ10" t="str">
            <v>C+</v>
          </cell>
          <cell r="CA10" t="str">
            <v>A++</v>
          </cell>
          <cell r="CC10">
            <v>2</v>
          </cell>
          <cell r="CD10">
            <v>3</v>
          </cell>
          <cell r="CE10">
            <v>3</v>
          </cell>
          <cell r="CF10">
            <v>3</v>
          </cell>
          <cell r="CG10">
            <v>3</v>
          </cell>
          <cell r="CH10">
            <v>3</v>
          </cell>
          <cell r="CI10">
            <v>1.5</v>
          </cell>
          <cell r="CJ10">
            <v>1.5</v>
          </cell>
          <cell r="CK10">
            <v>1.5</v>
          </cell>
          <cell r="CL10">
            <v>1.5</v>
          </cell>
          <cell r="CM10">
            <v>1</v>
          </cell>
          <cell r="CN10">
            <v>0.5</v>
          </cell>
          <cell r="CO10">
            <v>2</v>
          </cell>
          <cell r="CP10" t="str">
            <v>Fail</v>
          </cell>
          <cell r="CQ10">
            <v>6.6428571428571432</v>
          </cell>
        </row>
        <row r="11">
          <cell r="B11" t="str">
            <v>PIET23CD004</v>
          </cell>
          <cell r="C11" t="str">
            <v>AMIT KUMAR YADAV</v>
          </cell>
          <cell r="D11" t="str">
            <v>23EPTCX004</v>
          </cell>
          <cell r="E11" t="str">
            <v>G-04</v>
          </cell>
          <cell r="F11"/>
          <cell r="G11">
            <v>2</v>
          </cell>
          <cell r="H11">
            <v>4</v>
          </cell>
          <cell r="I11">
            <v>10</v>
          </cell>
          <cell r="J11">
            <v>16</v>
          </cell>
          <cell r="K11" t="str">
            <v>N</v>
          </cell>
          <cell r="L11">
            <v>9</v>
          </cell>
          <cell r="M11">
            <v>10</v>
          </cell>
          <cell r="N11">
            <v>19</v>
          </cell>
          <cell r="O11">
            <v>2</v>
          </cell>
          <cell r="P11">
            <v>9</v>
          </cell>
          <cell r="Q11">
            <v>10</v>
          </cell>
          <cell r="R11">
            <v>21</v>
          </cell>
          <cell r="S11">
            <v>3</v>
          </cell>
          <cell r="T11" t="str">
            <v>N</v>
          </cell>
          <cell r="U11">
            <v>6</v>
          </cell>
          <cell r="V11">
            <v>9</v>
          </cell>
          <cell r="W11">
            <v>2</v>
          </cell>
          <cell r="X11">
            <v>7</v>
          </cell>
          <cell r="Y11">
            <v>6</v>
          </cell>
          <cell r="Z11">
            <v>15</v>
          </cell>
          <cell r="AA11">
            <v>3</v>
          </cell>
          <cell r="AB11">
            <v>10</v>
          </cell>
          <cell r="AC11">
            <v>10</v>
          </cell>
          <cell r="AD11">
            <v>23</v>
          </cell>
          <cell r="AE11">
            <v>103</v>
          </cell>
          <cell r="AF11">
            <v>6</v>
          </cell>
          <cell r="AG11">
            <v>8</v>
          </cell>
          <cell r="AH11">
            <v>37</v>
          </cell>
          <cell r="AI11">
            <v>51</v>
          </cell>
          <cell r="AJ11">
            <v>31</v>
          </cell>
          <cell r="AK11">
            <v>82</v>
          </cell>
          <cell r="AL11">
            <v>8</v>
          </cell>
          <cell r="AM11">
            <v>8</v>
          </cell>
          <cell r="AN11">
            <v>37</v>
          </cell>
          <cell r="AO11">
            <v>53</v>
          </cell>
          <cell r="AP11">
            <v>29</v>
          </cell>
          <cell r="AQ11">
            <v>82</v>
          </cell>
          <cell r="AR11">
            <v>7</v>
          </cell>
          <cell r="AS11" t="str">
            <v>A</v>
          </cell>
          <cell r="AT11">
            <v>37</v>
          </cell>
          <cell r="AU11">
            <v>44</v>
          </cell>
          <cell r="AV11">
            <v>29</v>
          </cell>
          <cell r="AW11">
            <v>73</v>
          </cell>
          <cell r="AX11">
            <v>5</v>
          </cell>
          <cell r="AY11">
            <v>6</v>
          </cell>
          <cell r="AZ11">
            <v>33</v>
          </cell>
          <cell r="BA11">
            <v>44</v>
          </cell>
          <cell r="BB11">
            <v>24</v>
          </cell>
          <cell r="BC11">
            <v>68</v>
          </cell>
          <cell r="BD11">
            <v>25</v>
          </cell>
          <cell r="BE11">
            <v>36</v>
          </cell>
          <cell r="BF11">
            <v>61</v>
          </cell>
          <cell r="BG11">
            <v>366</v>
          </cell>
          <cell r="BH11">
            <v>74</v>
          </cell>
          <cell r="BI11">
            <v>543</v>
          </cell>
          <cell r="BJ11">
            <v>69.615384615384613</v>
          </cell>
          <cell r="BK11"/>
          <cell r="BL11"/>
          <cell r="BM11">
            <v>78</v>
          </cell>
          <cell r="BN11">
            <v>25</v>
          </cell>
          <cell r="BP11" t="str">
            <v>C+</v>
          </cell>
          <cell r="BQ11" t="str">
            <v>E</v>
          </cell>
          <cell r="BR11" t="str">
            <v>E</v>
          </cell>
          <cell r="BS11" t="str">
            <v>F</v>
          </cell>
          <cell r="BT11" t="str">
            <v>F</v>
          </cell>
          <cell r="BU11" t="str">
            <v>E</v>
          </cell>
          <cell r="BV11" t="str">
            <v>A++</v>
          </cell>
          <cell r="BW11" t="str">
            <v>A++</v>
          </cell>
          <cell r="BX11" t="str">
            <v>A</v>
          </cell>
          <cell r="BY11" t="str">
            <v>B+</v>
          </cell>
          <cell r="BZ11" t="str">
            <v>C+</v>
          </cell>
          <cell r="CA11" t="str">
            <v>A</v>
          </cell>
          <cell r="CC11">
            <v>2</v>
          </cell>
          <cell r="CD11">
            <v>3</v>
          </cell>
          <cell r="CE11">
            <v>3</v>
          </cell>
          <cell r="CF11">
            <v>3</v>
          </cell>
          <cell r="CG11">
            <v>3</v>
          </cell>
          <cell r="CH11">
            <v>3</v>
          </cell>
          <cell r="CI11">
            <v>1.5</v>
          </cell>
          <cell r="CJ11">
            <v>1.5</v>
          </cell>
          <cell r="CK11">
            <v>1.5</v>
          </cell>
          <cell r="CL11">
            <v>1.5</v>
          </cell>
          <cell r="CM11">
            <v>1</v>
          </cell>
          <cell r="CN11">
            <v>0.5</v>
          </cell>
          <cell r="CO11">
            <v>2</v>
          </cell>
          <cell r="CP11" t="str">
            <v>Fail</v>
          </cell>
          <cell r="CQ11">
            <v>4.7300000000000004</v>
          </cell>
        </row>
        <row r="12">
          <cell r="B12" t="str">
            <v>PIET23CD005</v>
          </cell>
          <cell r="C12" t="str">
            <v>ANUPAM LOHAR</v>
          </cell>
          <cell r="D12" t="str">
            <v>23EPTCX005</v>
          </cell>
          <cell r="E12" t="str">
            <v>G-05</v>
          </cell>
          <cell r="F12"/>
          <cell r="G12">
            <v>2</v>
          </cell>
          <cell r="H12" t="str">
            <v>A</v>
          </cell>
          <cell r="I12">
            <v>10</v>
          </cell>
          <cell r="J12">
            <v>12</v>
          </cell>
          <cell r="K12">
            <v>2</v>
          </cell>
          <cell r="L12" t="str">
            <v>A</v>
          </cell>
          <cell r="M12">
            <v>7</v>
          </cell>
          <cell r="N12">
            <v>9</v>
          </cell>
          <cell r="O12">
            <v>1</v>
          </cell>
          <cell r="P12" t="str">
            <v>N</v>
          </cell>
          <cell r="Q12">
            <v>8</v>
          </cell>
          <cell r="R12">
            <v>9</v>
          </cell>
          <cell r="S12">
            <v>2</v>
          </cell>
          <cell r="T12" t="str">
            <v>N</v>
          </cell>
          <cell r="U12">
            <v>10</v>
          </cell>
          <cell r="V12">
            <v>12</v>
          </cell>
          <cell r="W12">
            <v>2</v>
          </cell>
          <cell r="X12" t="str">
            <v>A</v>
          </cell>
          <cell r="Y12">
            <v>10</v>
          </cell>
          <cell r="Z12">
            <v>12</v>
          </cell>
          <cell r="AA12">
            <v>0</v>
          </cell>
          <cell r="AB12" t="str">
            <v>A</v>
          </cell>
          <cell r="AC12">
            <v>6</v>
          </cell>
          <cell r="AD12">
            <v>6</v>
          </cell>
          <cell r="AE12">
            <v>60</v>
          </cell>
          <cell r="AF12">
            <v>3</v>
          </cell>
          <cell r="AG12" t="str">
            <v>A</v>
          </cell>
          <cell r="AH12">
            <v>25</v>
          </cell>
          <cell r="AI12">
            <v>28</v>
          </cell>
          <cell r="AJ12">
            <v>12</v>
          </cell>
          <cell r="AK12">
            <v>40</v>
          </cell>
          <cell r="AL12" t="str">
            <v>A</v>
          </cell>
          <cell r="AM12" t="str">
            <v>A</v>
          </cell>
          <cell r="AN12">
            <v>30</v>
          </cell>
          <cell r="AO12">
            <v>30</v>
          </cell>
          <cell r="AP12">
            <v>19</v>
          </cell>
          <cell r="AQ12">
            <v>49</v>
          </cell>
          <cell r="AR12">
            <v>7</v>
          </cell>
          <cell r="AS12">
            <v>8</v>
          </cell>
          <cell r="AT12">
            <v>30</v>
          </cell>
          <cell r="AU12">
            <v>45</v>
          </cell>
          <cell r="AV12">
            <v>31</v>
          </cell>
          <cell r="AW12">
            <v>76</v>
          </cell>
          <cell r="AX12">
            <v>1</v>
          </cell>
          <cell r="AY12">
            <v>5</v>
          </cell>
          <cell r="AZ12">
            <v>30</v>
          </cell>
          <cell r="BA12">
            <v>36</v>
          </cell>
          <cell r="BB12">
            <v>12</v>
          </cell>
          <cell r="BC12">
            <v>48</v>
          </cell>
          <cell r="BD12">
            <v>5</v>
          </cell>
          <cell r="BE12">
            <v>16</v>
          </cell>
          <cell r="BF12">
            <v>21</v>
          </cell>
          <cell r="BG12">
            <v>234</v>
          </cell>
          <cell r="BH12">
            <v>74</v>
          </cell>
          <cell r="BI12">
            <v>368</v>
          </cell>
          <cell r="BJ12">
            <v>47.179487179487175</v>
          </cell>
          <cell r="BK12"/>
          <cell r="BL12"/>
          <cell r="BM12">
            <v>47</v>
          </cell>
          <cell r="BN12">
            <v>13</v>
          </cell>
          <cell r="BP12" t="str">
            <v>E+</v>
          </cell>
          <cell r="BQ12" t="str">
            <v>F</v>
          </cell>
          <cell r="BR12" t="str">
            <v>E</v>
          </cell>
          <cell r="BS12" t="str">
            <v>E</v>
          </cell>
          <cell r="BT12" t="str">
            <v>F</v>
          </cell>
          <cell r="BU12" t="str">
            <v>F</v>
          </cell>
          <cell r="BV12" t="str">
            <v>E+</v>
          </cell>
          <cell r="BW12" t="str">
            <v>D+</v>
          </cell>
          <cell r="BX12" t="str">
            <v>A+</v>
          </cell>
          <cell r="BY12" t="str">
            <v>D</v>
          </cell>
          <cell r="BZ12" t="str">
            <v>F</v>
          </cell>
          <cell r="CA12" t="str">
            <v>A</v>
          </cell>
          <cell r="CC12">
            <v>2</v>
          </cell>
          <cell r="CD12">
            <v>3</v>
          </cell>
          <cell r="CE12">
            <v>3</v>
          </cell>
          <cell r="CF12">
            <v>3</v>
          </cell>
          <cell r="CG12">
            <v>3</v>
          </cell>
          <cell r="CH12">
            <v>3</v>
          </cell>
          <cell r="CI12">
            <v>1.5</v>
          </cell>
          <cell r="CJ12">
            <v>1.5</v>
          </cell>
          <cell r="CK12">
            <v>1.5</v>
          </cell>
          <cell r="CL12">
            <v>1.5</v>
          </cell>
          <cell r="CM12">
            <v>1</v>
          </cell>
          <cell r="CN12">
            <v>0.5</v>
          </cell>
          <cell r="CO12">
            <v>4</v>
          </cell>
          <cell r="CP12" t="str">
            <v>Fail</v>
          </cell>
          <cell r="CQ12">
            <v>3.1224489795918369</v>
          </cell>
        </row>
        <row r="13">
          <cell r="B13" t="str">
            <v>PIET23CD006</v>
          </cell>
          <cell r="C13" t="str">
            <v>ASHISH KUMAR</v>
          </cell>
          <cell r="D13" t="str">
            <v>23EPTCX006</v>
          </cell>
          <cell r="E13" t="str">
            <v>G-06</v>
          </cell>
          <cell r="F13"/>
          <cell r="G13">
            <v>4</v>
          </cell>
          <cell r="H13">
            <v>5</v>
          </cell>
          <cell r="I13">
            <v>10</v>
          </cell>
          <cell r="J13">
            <v>19</v>
          </cell>
          <cell r="K13">
            <v>6</v>
          </cell>
          <cell r="L13">
            <v>9</v>
          </cell>
          <cell r="M13">
            <v>10</v>
          </cell>
          <cell r="N13">
            <v>25</v>
          </cell>
          <cell r="O13">
            <v>2</v>
          </cell>
          <cell r="P13" t="str">
            <v>N</v>
          </cell>
          <cell r="Q13">
            <v>10</v>
          </cell>
          <cell r="R13">
            <v>12</v>
          </cell>
          <cell r="S13">
            <v>2</v>
          </cell>
          <cell r="T13" t="str">
            <v>N</v>
          </cell>
          <cell r="U13">
            <v>10</v>
          </cell>
          <cell r="V13">
            <v>12</v>
          </cell>
          <cell r="W13">
            <v>2</v>
          </cell>
          <cell r="X13">
            <v>8</v>
          </cell>
          <cell r="Y13">
            <v>10</v>
          </cell>
          <cell r="Z13">
            <v>20</v>
          </cell>
          <cell r="AA13">
            <v>4</v>
          </cell>
          <cell r="AB13">
            <v>10</v>
          </cell>
          <cell r="AC13">
            <v>10</v>
          </cell>
          <cell r="AD13">
            <v>24</v>
          </cell>
          <cell r="AE13">
            <v>112</v>
          </cell>
          <cell r="AF13">
            <v>7</v>
          </cell>
          <cell r="AG13">
            <v>8</v>
          </cell>
          <cell r="AH13">
            <v>32</v>
          </cell>
          <cell r="AI13">
            <v>47</v>
          </cell>
          <cell r="AJ13">
            <v>24</v>
          </cell>
          <cell r="AK13">
            <v>71</v>
          </cell>
          <cell r="AL13">
            <v>8</v>
          </cell>
          <cell r="AM13">
            <v>8</v>
          </cell>
          <cell r="AN13">
            <v>35</v>
          </cell>
          <cell r="AO13">
            <v>51</v>
          </cell>
          <cell r="AP13">
            <v>30</v>
          </cell>
          <cell r="AQ13">
            <v>81</v>
          </cell>
          <cell r="AR13">
            <v>9</v>
          </cell>
          <cell r="AS13">
            <v>7</v>
          </cell>
          <cell r="AT13">
            <v>37</v>
          </cell>
          <cell r="AU13">
            <v>53</v>
          </cell>
          <cell r="AV13">
            <v>31</v>
          </cell>
          <cell r="AW13">
            <v>84</v>
          </cell>
          <cell r="AX13">
            <v>6</v>
          </cell>
          <cell r="AY13">
            <v>5</v>
          </cell>
          <cell r="AZ13">
            <v>36</v>
          </cell>
          <cell r="BA13">
            <v>47</v>
          </cell>
          <cell r="BB13">
            <v>25</v>
          </cell>
          <cell r="BC13">
            <v>72</v>
          </cell>
          <cell r="BD13">
            <v>60</v>
          </cell>
          <cell r="BE13">
            <v>20</v>
          </cell>
          <cell r="BF13">
            <v>80</v>
          </cell>
          <cell r="BG13">
            <v>388</v>
          </cell>
          <cell r="BH13">
            <v>77</v>
          </cell>
          <cell r="BI13">
            <v>577</v>
          </cell>
          <cell r="BJ13">
            <v>73.974358974358978</v>
          </cell>
          <cell r="BK13"/>
          <cell r="BL13"/>
          <cell r="BM13">
            <v>90</v>
          </cell>
          <cell r="BN13">
            <v>22</v>
          </cell>
          <cell r="BP13" t="str">
            <v>C+</v>
          </cell>
          <cell r="BQ13" t="str">
            <v>D+</v>
          </cell>
          <cell r="BR13" t="str">
            <v>E+</v>
          </cell>
          <cell r="BS13" t="str">
            <v>D+</v>
          </cell>
          <cell r="BT13" t="str">
            <v>C</v>
          </cell>
          <cell r="BU13" t="str">
            <v>B</v>
          </cell>
          <cell r="BV13" t="str">
            <v>B+</v>
          </cell>
          <cell r="BW13" t="str">
            <v>A++</v>
          </cell>
          <cell r="BX13" t="str">
            <v>A++</v>
          </cell>
          <cell r="BY13" t="str">
            <v>A</v>
          </cell>
          <cell r="BZ13" t="str">
            <v>A+</v>
          </cell>
          <cell r="CA13" t="str">
            <v>A+</v>
          </cell>
          <cell r="CC13">
            <v>2</v>
          </cell>
          <cell r="CD13">
            <v>3</v>
          </cell>
          <cell r="CE13">
            <v>3</v>
          </cell>
          <cell r="CF13">
            <v>3</v>
          </cell>
          <cell r="CG13">
            <v>3</v>
          </cell>
          <cell r="CH13">
            <v>3</v>
          </cell>
          <cell r="CI13">
            <v>1.5</v>
          </cell>
          <cell r="CJ13">
            <v>1.5</v>
          </cell>
          <cell r="CK13">
            <v>1.5</v>
          </cell>
          <cell r="CL13">
            <v>1.5</v>
          </cell>
          <cell r="CM13">
            <v>1</v>
          </cell>
          <cell r="CN13">
            <v>0.5</v>
          </cell>
          <cell r="CO13">
            <v>0</v>
          </cell>
          <cell r="CP13" t="str">
            <v>Pass</v>
          </cell>
          <cell r="CQ13">
            <v>7.15</v>
          </cell>
        </row>
        <row r="14">
          <cell r="B14" t="str">
            <v>PIET23CD007</v>
          </cell>
          <cell r="C14" t="str">
            <v>AVANTIKA CHOUHAN</v>
          </cell>
          <cell r="D14" t="str">
            <v>23EPTCX007</v>
          </cell>
          <cell r="E14" t="str">
            <v>G-07</v>
          </cell>
          <cell r="F14"/>
          <cell r="G14">
            <v>4</v>
          </cell>
          <cell r="H14">
            <v>9</v>
          </cell>
          <cell r="I14">
            <v>10</v>
          </cell>
          <cell r="J14">
            <v>23</v>
          </cell>
          <cell r="K14">
            <v>8</v>
          </cell>
          <cell r="L14">
            <v>10</v>
          </cell>
          <cell r="M14">
            <v>10</v>
          </cell>
          <cell r="N14">
            <v>28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6</v>
          </cell>
          <cell r="T14">
            <v>10</v>
          </cell>
          <cell r="U14">
            <v>10</v>
          </cell>
          <cell r="V14">
            <v>26</v>
          </cell>
          <cell r="W14">
            <v>9</v>
          </cell>
          <cell r="X14">
            <v>10</v>
          </cell>
          <cell r="Y14">
            <v>10</v>
          </cell>
          <cell r="Z14">
            <v>29</v>
          </cell>
          <cell r="AA14">
            <v>6</v>
          </cell>
          <cell r="AB14">
            <v>10</v>
          </cell>
          <cell r="AC14">
            <v>10</v>
          </cell>
          <cell r="AD14">
            <v>26</v>
          </cell>
          <cell r="AE14">
            <v>160</v>
          </cell>
          <cell r="AF14">
            <v>7</v>
          </cell>
          <cell r="AG14">
            <v>9</v>
          </cell>
          <cell r="AH14">
            <v>40</v>
          </cell>
          <cell r="AI14">
            <v>56</v>
          </cell>
          <cell r="AJ14">
            <v>30</v>
          </cell>
          <cell r="AK14">
            <v>86</v>
          </cell>
          <cell r="AL14">
            <v>8</v>
          </cell>
          <cell r="AM14">
            <v>8</v>
          </cell>
          <cell r="AN14">
            <v>40</v>
          </cell>
          <cell r="AO14">
            <v>56</v>
          </cell>
          <cell r="AP14">
            <v>35</v>
          </cell>
          <cell r="AQ14">
            <v>91</v>
          </cell>
          <cell r="AR14">
            <v>9</v>
          </cell>
          <cell r="AS14">
            <v>8</v>
          </cell>
          <cell r="AT14">
            <v>40</v>
          </cell>
          <cell r="AU14">
            <v>57</v>
          </cell>
          <cell r="AV14">
            <v>33</v>
          </cell>
          <cell r="AW14">
            <v>90</v>
          </cell>
          <cell r="AX14">
            <v>10</v>
          </cell>
          <cell r="AY14">
            <v>7</v>
          </cell>
          <cell r="AZ14">
            <v>40</v>
          </cell>
          <cell r="BA14">
            <v>57</v>
          </cell>
          <cell r="BB14">
            <v>33</v>
          </cell>
          <cell r="BC14">
            <v>90</v>
          </cell>
          <cell r="BD14">
            <v>56</v>
          </cell>
          <cell r="BE14">
            <v>37</v>
          </cell>
          <cell r="BF14">
            <v>93</v>
          </cell>
          <cell r="BG14">
            <v>450</v>
          </cell>
          <cell r="BH14">
            <v>92</v>
          </cell>
          <cell r="BI14">
            <v>702</v>
          </cell>
          <cell r="BJ14">
            <v>90</v>
          </cell>
          <cell r="BK14"/>
          <cell r="BL14"/>
          <cell r="BM14">
            <v>145</v>
          </cell>
          <cell r="BN14">
            <v>15</v>
          </cell>
          <cell r="BP14" t="str">
            <v>A++</v>
          </cell>
          <cell r="BQ14" t="str">
            <v>A</v>
          </cell>
          <cell r="BR14" t="str">
            <v>B+</v>
          </cell>
          <cell r="BS14" t="str">
            <v>A++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C14">
            <v>2</v>
          </cell>
          <cell r="CD14">
            <v>3</v>
          </cell>
          <cell r="CE14">
            <v>3</v>
          </cell>
          <cell r="CF14">
            <v>3</v>
          </cell>
          <cell r="CG14">
            <v>3</v>
          </cell>
          <cell r="CH14">
            <v>3</v>
          </cell>
          <cell r="CI14">
            <v>1.5</v>
          </cell>
          <cell r="CJ14">
            <v>1.5</v>
          </cell>
          <cell r="CK14">
            <v>1.5</v>
          </cell>
          <cell r="CL14">
            <v>1.5</v>
          </cell>
          <cell r="CM14">
            <v>1</v>
          </cell>
          <cell r="CN14">
            <v>0.5</v>
          </cell>
          <cell r="CO14">
            <v>0</v>
          </cell>
          <cell r="CP14" t="str">
            <v>Pass</v>
          </cell>
          <cell r="CQ14">
            <v>9.57</v>
          </cell>
        </row>
        <row r="15">
          <cell r="B15" t="str">
            <v>PIET23CD008</v>
          </cell>
          <cell r="C15" t="str">
            <v>BAKSHI JAYANT VAID</v>
          </cell>
          <cell r="D15" t="str">
            <v>23EPTCX008</v>
          </cell>
          <cell r="E15" t="str">
            <v>G-08</v>
          </cell>
          <cell r="F15"/>
          <cell r="G15">
            <v>2</v>
          </cell>
          <cell r="H15" t="str">
            <v>N</v>
          </cell>
          <cell r="I15">
            <v>10</v>
          </cell>
          <cell r="J15">
            <v>12</v>
          </cell>
          <cell r="K15" t="str">
            <v>N</v>
          </cell>
          <cell r="L15">
            <v>6</v>
          </cell>
          <cell r="M15">
            <v>7</v>
          </cell>
          <cell r="N15">
            <v>13</v>
          </cell>
          <cell r="O15" t="str">
            <v>A</v>
          </cell>
          <cell r="P15" t="str">
            <v>N</v>
          </cell>
          <cell r="Q15">
            <v>10</v>
          </cell>
          <cell r="R15">
            <v>10</v>
          </cell>
          <cell r="S15" t="str">
            <v>A</v>
          </cell>
          <cell r="T15" t="str">
            <v>N</v>
          </cell>
          <cell r="U15">
            <v>6</v>
          </cell>
          <cell r="V15">
            <v>6</v>
          </cell>
          <cell r="W15" t="str">
            <v>N</v>
          </cell>
          <cell r="X15">
            <v>4</v>
          </cell>
          <cell r="Y15">
            <v>8</v>
          </cell>
          <cell r="Z15">
            <v>12</v>
          </cell>
          <cell r="AA15" t="str">
            <v>N</v>
          </cell>
          <cell r="AB15">
            <v>6</v>
          </cell>
          <cell r="AC15">
            <v>6</v>
          </cell>
          <cell r="AD15">
            <v>12</v>
          </cell>
          <cell r="AE15">
            <v>65</v>
          </cell>
          <cell r="AF15">
            <v>5</v>
          </cell>
          <cell r="AG15" t="str">
            <v>A</v>
          </cell>
          <cell r="AH15">
            <v>25</v>
          </cell>
          <cell r="AI15">
            <v>30</v>
          </cell>
          <cell r="AJ15">
            <v>23</v>
          </cell>
          <cell r="AK15">
            <v>53</v>
          </cell>
          <cell r="AL15">
            <v>2</v>
          </cell>
          <cell r="AM15" t="str">
            <v>A</v>
          </cell>
          <cell r="AN15">
            <v>23</v>
          </cell>
          <cell r="AO15">
            <v>25</v>
          </cell>
          <cell r="AP15">
            <v>19</v>
          </cell>
          <cell r="AQ15">
            <v>44</v>
          </cell>
          <cell r="AR15">
            <v>9</v>
          </cell>
          <cell r="AS15" t="str">
            <v>A</v>
          </cell>
          <cell r="AT15">
            <v>25</v>
          </cell>
          <cell r="AU15">
            <v>34</v>
          </cell>
          <cell r="AV15">
            <v>29</v>
          </cell>
          <cell r="AW15">
            <v>63</v>
          </cell>
          <cell r="AX15">
            <v>6</v>
          </cell>
          <cell r="AY15">
            <v>6</v>
          </cell>
          <cell r="AZ15">
            <v>25</v>
          </cell>
          <cell r="BA15">
            <v>37</v>
          </cell>
          <cell r="BB15">
            <v>23</v>
          </cell>
          <cell r="BC15">
            <v>60</v>
          </cell>
          <cell r="BD15">
            <v>47</v>
          </cell>
          <cell r="BE15">
            <v>18</v>
          </cell>
          <cell r="BF15">
            <v>65</v>
          </cell>
          <cell r="BG15">
            <v>285</v>
          </cell>
          <cell r="BH15">
            <v>60</v>
          </cell>
          <cell r="BI15">
            <v>410</v>
          </cell>
          <cell r="BJ15">
            <v>52.564102564102569</v>
          </cell>
          <cell r="BK15"/>
          <cell r="BL15"/>
          <cell r="BM15">
            <v>41</v>
          </cell>
          <cell r="BN15">
            <v>24</v>
          </cell>
          <cell r="BP15" t="str">
            <v>E+</v>
          </cell>
          <cell r="BQ15" t="str">
            <v>F</v>
          </cell>
          <cell r="BR15" t="str">
            <v>F</v>
          </cell>
          <cell r="BS15" t="str">
            <v>F</v>
          </cell>
          <cell r="BT15" t="str">
            <v>E+</v>
          </cell>
          <cell r="BU15" t="str">
            <v>E+</v>
          </cell>
          <cell r="BV15" t="str">
            <v>D+</v>
          </cell>
          <cell r="BW15" t="str">
            <v>E+</v>
          </cell>
          <cell r="BX15" t="str">
            <v>B</v>
          </cell>
          <cell r="BY15" t="str">
            <v>C+</v>
          </cell>
          <cell r="BZ15" t="str">
            <v>B</v>
          </cell>
          <cell r="CA15" t="str">
            <v>C+</v>
          </cell>
          <cell r="CC15">
            <v>2</v>
          </cell>
          <cell r="CD15">
            <v>3</v>
          </cell>
          <cell r="CE15">
            <v>3</v>
          </cell>
          <cell r="CF15">
            <v>3</v>
          </cell>
          <cell r="CG15">
            <v>3</v>
          </cell>
          <cell r="CH15">
            <v>3</v>
          </cell>
          <cell r="CI15">
            <v>1.5</v>
          </cell>
          <cell r="CJ15">
            <v>1.5</v>
          </cell>
          <cell r="CK15">
            <v>1.5</v>
          </cell>
          <cell r="CL15">
            <v>1.5</v>
          </cell>
          <cell r="CM15">
            <v>1</v>
          </cell>
          <cell r="CN15">
            <v>0.5</v>
          </cell>
          <cell r="CO15">
            <v>3</v>
          </cell>
          <cell r="CP15" t="str">
            <v>Fail</v>
          </cell>
          <cell r="CQ15">
            <v>3.6428571428571428</v>
          </cell>
        </row>
        <row r="16">
          <cell r="B16" t="str">
            <v>PIET23CD009</v>
          </cell>
          <cell r="C16" t="str">
            <v>BHUMIKA MAHESHWARI</v>
          </cell>
          <cell r="D16" t="str">
            <v>23EPTCX009</v>
          </cell>
          <cell r="E16" t="str">
            <v>G-09</v>
          </cell>
          <cell r="F16"/>
          <cell r="G16">
            <v>6</v>
          </cell>
          <cell r="H16">
            <v>10</v>
          </cell>
          <cell r="I16">
            <v>10</v>
          </cell>
          <cell r="J16">
            <v>26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7</v>
          </cell>
          <cell r="P16">
            <v>9</v>
          </cell>
          <cell r="Q16">
            <v>10</v>
          </cell>
          <cell r="R16">
            <v>26</v>
          </cell>
          <cell r="S16">
            <v>7</v>
          </cell>
          <cell r="T16">
            <v>10</v>
          </cell>
          <cell r="U16">
            <v>10</v>
          </cell>
          <cell r="V16">
            <v>27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>
            <v>8</v>
          </cell>
          <cell r="AB16">
            <v>10</v>
          </cell>
          <cell r="AC16">
            <v>10</v>
          </cell>
          <cell r="AD16">
            <v>28</v>
          </cell>
          <cell r="AE16">
            <v>162</v>
          </cell>
          <cell r="AF16">
            <v>10</v>
          </cell>
          <cell r="AG16">
            <v>8</v>
          </cell>
          <cell r="AH16">
            <v>40</v>
          </cell>
          <cell r="AI16">
            <v>58</v>
          </cell>
          <cell r="AJ16">
            <v>38</v>
          </cell>
          <cell r="AK16">
            <v>96</v>
          </cell>
          <cell r="AL16">
            <v>10</v>
          </cell>
          <cell r="AM16">
            <v>9</v>
          </cell>
          <cell r="AN16">
            <v>40</v>
          </cell>
          <cell r="AO16">
            <v>59</v>
          </cell>
          <cell r="AP16">
            <v>35</v>
          </cell>
          <cell r="AQ16">
            <v>94</v>
          </cell>
          <cell r="AR16">
            <v>9</v>
          </cell>
          <cell r="AS16">
            <v>8</v>
          </cell>
          <cell r="AT16">
            <v>40</v>
          </cell>
          <cell r="AU16">
            <v>57</v>
          </cell>
          <cell r="AV16">
            <v>32</v>
          </cell>
          <cell r="AW16">
            <v>89</v>
          </cell>
          <cell r="AX16">
            <v>9</v>
          </cell>
          <cell r="AY16">
            <v>8</v>
          </cell>
          <cell r="AZ16">
            <v>40</v>
          </cell>
          <cell r="BA16">
            <v>57</v>
          </cell>
          <cell r="BB16">
            <v>34</v>
          </cell>
          <cell r="BC16">
            <v>91</v>
          </cell>
          <cell r="BD16">
            <v>59</v>
          </cell>
          <cell r="BE16">
            <v>36</v>
          </cell>
          <cell r="BF16">
            <v>95</v>
          </cell>
          <cell r="BG16">
            <v>465</v>
          </cell>
          <cell r="BH16">
            <v>88</v>
          </cell>
          <cell r="BI16">
            <v>715</v>
          </cell>
          <cell r="BJ16">
            <v>91.666666666666657</v>
          </cell>
          <cell r="BK16"/>
          <cell r="BL16"/>
          <cell r="BM16">
            <v>143</v>
          </cell>
          <cell r="BN16">
            <v>19</v>
          </cell>
          <cell r="BP16" t="str">
            <v>A+</v>
          </cell>
          <cell r="BQ16" t="str">
            <v>C+</v>
          </cell>
          <cell r="BR16" t="str">
            <v>A</v>
          </cell>
          <cell r="BS16" t="str">
            <v>A</v>
          </cell>
          <cell r="BT16" t="str">
            <v>A</v>
          </cell>
          <cell r="BU16" t="str">
            <v>A</v>
          </cell>
          <cell r="BV16" t="str">
            <v>A++</v>
          </cell>
          <cell r="BW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C16">
            <v>2</v>
          </cell>
          <cell r="CD16">
            <v>3</v>
          </cell>
          <cell r="CE16">
            <v>3</v>
          </cell>
          <cell r="CF16">
            <v>3</v>
          </cell>
          <cell r="CG16">
            <v>3</v>
          </cell>
          <cell r="CH16">
            <v>3</v>
          </cell>
          <cell r="CI16">
            <v>1.5</v>
          </cell>
          <cell r="CJ16">
            <v>1.5</v>
          </cell>
          <cell r="CK16">
            <v>1.5</v>
          </cell>
          <cell r="CL16">
            <v>1.5</v>
          </cell>
          <cell r="CM16">
            <v>1</v>
          </cell>
          <cell r="CN16">
            <v>0.5</v>
          </cell>
          <cell r="CO16">
            <v>0</v>
          </cell>
          <cell r="CP16" t="str">
            <v>Pass</v>
          </cell>
          <cell r="CQ16">
            <v>8.82</v>
          </cell>
        </row>
        <row r="17">
          <cell r="B17" t="str">
            <v>PIET23CD010</v>
          </cell>
          <cell r="C17" t="str">
            <v>CHARCHIT SHARMA</v>
          </cell>
          <cell r="D17" t="str">
            <v>23EPTCX010</v>
          </cell>
          <cell r="E17" t="str">
            <v>G-10</v>
          </cell>
          <cell r="F17"/>
          <cell r="G17">
            <v>2</v>
          </cell>
          <cell r="H17">
            <v>6</v>
          </cell>
          <cell r="I17">
            <v>10</v>
          </cell>
          <cell r="J17">
            <v>18</v>
          </cell>
          <cell r="K17" t="str">
            <v>N</v>
          </cell>
          <cell r="L17">
            <v>7</v>
          </cell>
          <cell r="M17">
            <v>10</v>
          </cell>
          <cell r="N17">
            <v>17</v>
          </cell>
          <cell r="O17">
            <v>2</v>
          </cell>
          <cell r="P17" t="str">
            <v>N</v>
          </cell>
          <cell r="Q17">
            <v>10</v>
          </cell>
          <cell r="R17">
            <v>12</v>
          </cell>
          <cell r="S17">
            <v>3</v>
          </cell>
          <cell r="T17">
            <v>8</v>
          </cell>
          <cell r="U17">
            <v>10</v>
          </cell>
          <cell r="V17">
            <v>21</v>
          </cell>
          <cell r="W17" t="str">
            <v>N</v>
          </cell>
          <cell r="X17">
            <v>8</v>
          </cell>
          <cell r="Y17">
            <v>10</v>
          </cell>
          <cell r="Z17">
            <v>18</v>
          </cell>
          <cell r="AA17" t="str">
            <v>N</v>
          </cell>
          <cell r="AB17">
            <v>7</v>
          </cell>
          <cell r="AC17">
            <v>10</v>
          </cell>
          <cell r="AD17">
            <v>17</v>
          </cell>
          <cell r="AE17">
            <v>103</v>
          </cell>
          <cell r="AF17">
            <v>5</v>
          </cell>
          <cell r="AG17" t="str">
            <v>A</v>
          </cell>
          <cell r="AH17">
            <v>40</v>
          </cell>
          <cell r="AI17">
            <v>45</v>
          </cell>
          <cell r="AJ17">
            <v>34</v>
          </cell>
          <cell r="AK17">
            <v>79</v>
          </cell>
          <cell r="AL17">
            <v>9</v>
          </cell>
          <cell r="AM17" t="str">
            <v>A</v>
          </cell>
          <cell r="AN17">
            <v>34</v>
          </cell>
          <cell r="AO17">
            <v>43</v>
          </cell>
          <cell r="AP17">
            <v>31</v>
          </cell>
          <cell r="AQ17">
            <v>74</v>
          </cell>
          <cell r="AR17">
            <v>9</v>
          </cell>
          <cell r="AS17">
            <v>8</v>
          </cell>
          <cell r="AT17">
            <v>36</v>
          </cell>
          <cell r="AU17">
            <v>53</v>
          </cell>
          <cell r="AV17">
            <v>28</v>
          </cell>
          <cell r="AW17">
            <v>81</v>
          </cell>
          <cell r="AX17">
            <v>7</v>
          </cell>
          <cell r="AY17">
            <v>7</v>
          </cell>
          <cell r="AZ17">
            <v>30</v>
          </cell>
          <cell r="BA17">
            <v>44</v>
          </cell>
          <cell r="BB17">
            <v>29</v>
          </cell>
          <cell r="BC17">
            <v>73</v>
          </cell>
          <cell r="BD17">
            <v>45</v>
          </cell>
          <cell r="BE17">
            <v>32</v>
          </cell>
          <cell r="BF17">
            <v>77</v>
          </cell>
          <cell r="BG17">
            <v>384</v>
          </cell>
          <cell r="BH17">
            <v>79</v>
          </cell>
          <cell r="BI17">
            <v>566</v>
          </cell>
          <cell r="BJ17">
            <v>72.564102564102555</v>
          </cell>
          <cell r="BK17"/>
          <cell r="BL17"/>
          <cell r="BM17">
            <v>77</v>
          </cell>
          <cell r="BN17">
            <v>26</v>
          </cell>
          <cell r="BP17" t="str">
            <v>B</v>
          </cell>
          <cell r="BQ17" t="str">
            <v>B+</v>
          </cell>
          <cell r="BR17" t="str">
            <v>D</v>
          </cell>
          <cell r="BS17" t="str">
            <v>D</v>
          </cell>
          <cell r="BT17" t="str">
            <v>D+</v>
          </cell>
          <cell r="BU17" t="str">
            <v>B</v>
          </cell>
          <cell r="BV17" t="str">
            <v>A+</v>
          </cell>
          <cell r="BW17" t="str">
            <v>A</v>
          </cell>
          <cell r="BX17" t="str">
            <v>A++</v>
          </cell>
          <cell r="BY17" t="str">
            <v>A</v>
          </cell>
          <cell r="BZ17" t="str">
            <v>A+</v>
          </cell>
          <cell r="CA17" t="str">
            <v>A+</v>
          </cell>
          <cell r="CC17">
            <v>2</v>
          </cell>
          <cell r="CD17">
            <v>3</v>
          </cell>
          <cell r="CE17">
            <v>3</v>
          </cell>
          <cell r="CF17">
            <v>3</v>
          </cell>
          <cell r="CG17">
            <v>3</v>
          </cell>
          <cell r="CH17">
            <v>3</v>
          </cell>
          <cell r="CI17">
            <v>1.5</v>
          </cell>
          <cell r="CJ17">
            <v>1.5</v>
          </cell>
          <cell r="CK17">
            <v>1.5</v>
          </cell>
          <cell r="CL17">
            <v>1.5</v>
          </cell>
          <cell r="CM17">
            <v>1</v>
          </cell>
          <cell r="CN17">
            <v>0.5</v>
          </cell>
          <cell r="CO17">
            <v>0</v>
          </cell>
          <cell r="CP17" t="str">
            <v>Pass</v>
          </cell>
          <cell r="CQ17">
            <v>7.35</v>
          </cell>
        </row>
        <row r="18">
          <cell r="B18" t="str">
            <v>PIET23CD011</v>
          </cell>
          <cell r="C18" t="str">
            <v>DHWANI JAIN</v>
          </cell>
          <cell r="D18" t="str">
            <v>23EPTCX011</v>
          </cell>
          <cell r="E18" t="str">
            <v>G-11</v>
          </cell>
          <cell r="F18"/>
          <cell r="G18">
            <v>5</v>
          </cell>
          <cell r="H18">
            <v>10</v>
          </cell>
          <cell r="I18">
            <v>10</v>
          </cell>
          <cell r="J18">
            <v>25</v>
          </cell>
          <cell r="K18">
            <v>8</v>
          </cell>
          <cell r="L18">
            <v>9</v>
          </cell>
          <cell r="M18">
            <v>10</v>
          </cell>
          <cell r="N18">
            <v>27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10</v>
          </cell>
          <cell r="X18">
            <v>10</v>
          </cell>
          <cell r="Y18">
            <v>10</v>
          </cell>
          <cell r="Z18">
            <v>30</v>
          </cell>
          <cell r="AA18">
            <v>7</v>
          </cell>
          <cell r="AB18">
            <v>9</v>
          </cell>
          <cell r="AC18">
            <v>10</v>
          </cell>
          <cell r="AD18">
            <v>26</v>
          </cell>
          <cell r="AE18">
            <v>164</v>
          </cell>
          <cell r="AF18">
            <v>10</v>
          </cell>
          <cell r="AG18">
            <v>9</v>
          </cell>
          <cell r="AH18">
            <v>40</v>
          </cell>
          <cell r="AI18">
            <v>59</v>
          </cell>
          <cell r="AJ18">
            <v>37</v>
          </cell>
          <cell r="AK18">
            <v>96</v>
          </cell>
          <cell r="AL18">
            <v>10</v>
          </cell>
          <cell r="AM18">
            <v>10</v>
          </cell>
          <cell r="AN18">
            <v>40</v>
          </cell>
          <cell r="AO18">
            <v>60</v>
          </cell>
          <cell r="AP18">
            <v>37</v>
          </cell>
          <cell r="AQ18">
            <v>97</v>
          </cell>
          <cell r="AR18">
            <v>9</v>
          </cell>
          <cell r="AS18">
            <v>8</v>
          </cell>
          <cell r="AT18">
            <v>40</v>
          </cell>
          <cell r="AU18">
            <v>57</v>
          </cell>
          <cell r="AV18">
            <v>37</v>
          </cell>
          <cell r="AW18">
            <v>94</v>
          </cell>
          <cell r="AX18">
            <v>10</v>
          </cell>
          <cell r="AY18">
            <v>10</v>
          </cell>
          <cell r="AZ18">
            <v>40</v>
          </cell>
          <cell r="BA18">
            <v>60</v>
          </cell>
          <cell r="BB18">
            <v>38</v>
          </cell>
          <cell r="BC18">
            <v>98</v>
          </cell>
          <cell r="BD18">
            <v>60</v>
          </cell>
          <cell r="BE18">
            <v>38</v>
          </cell>
          <cell r="BF18">
            <v>98</v>
          </cell>
          <cell r="BG18">
            <v>483</v>
          </cell>
          <cell r="BH18">
            <v>88</v>
          </cell>
          <cell r="BI18">
            <v>735</v>
          </cell>
          <cell r="BJ18">
            <v>94.230769230769226</v>
          </cell>
          <cell r="BK18"/>
          <cell r="BL18"/>
          <cell r="BM18">
            <v>149</v>
          </cell>
          <cell r="BN18">
            <v>15</v>
          </cell>
          <cell r="BP18" t="str">
            <v>A++</v>
          </cell>
          <cell r="BQ18" t="str">
            <v>A++</v>
          </cell>
          <cell r="BR18" t="str">
            <v>A</v>
          </cell>
          <cell r="BS18" t="str">
            <v>A++</v>
          </cell>
          <cell r="BT18" t="str">
            <v>A+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Y18" t="str">
            <v>A++</v>
          </cell>
          <cell r="BZ18" t="str">
            <v>A++</v>
          </cell>
          <cell r="CA18" t="str">
            <v>A++</v>
          </cell>
          <cell r="CC18">
            <v>2</v>
          </cell>
          <cell r="CD18">
            <v>3</v>
          </cell>
          <cell r="CE18">
            <v>3</v>
          </cell>
          <cell r="CF18">
            <v>3</v>
          </cell>
          <cell r="CG18">
            <v>3</v>
          </cell>
          <cell r="CH18">
            <v>3</v>
          </cell>
          <cell r="CI18">
            <v>1.5</v>
          </cell>
          <cell r="CJ18">
            <v>1.5</v>
          </cell>
          <cell r="CK18">
            <v>1.5</v>
          </cell>
          <cell r="CL18">
            <v>1.5</v>
          </cell>
          <cell r="CM18">
            <v>1</v>
          </cell>
          <cell r="CN18">
            <v>0.5</v>
          </cell>
          <cell r="CO18">
            <v>0</v>
          </cell>
          <cell r="CP18" t="str">
            <v>Pass</v>
          </cell>
          <cell r="CQ18">
            <v>9.69</v>
          </cell>
        </row>
        <row r="19">
          <cell r="B19" t="str">
            <v>PIET23CD012</v>
          </cell>
          <cell r="C19" t="str">
            <v>DIVYANSH SWARNKAR</v>
          </cell>
          <cell r="D19" t="str">
            <v>23EPTCX012</v>
          </cell>
          <cell r="E19" t="str">
            <v>G-12</v>
          </cell>
          <cell r="F19"/>
          <cell r="G19">
            <v>3</v>
          </cell>
          <cell r="H19" t="str">
            <v>N</v>
          </cell>
          <cell r="I19">
            <v>10</v>
          </cell>
          <cell r="J19">
            <v>13</v>
          </cell>
          <cell r="K19" t="str">
            <v>N</v>
          </cell>
          <cell r="L19" t="str">
            <v>A</v>
          </cell>
          <cell r="M19">
            <v>7</v>
          </cell>
          <cell r="N19">
            <v>7</v>
          </cell>
          <cell r="O19">
            <v>6</v>
          </cell>
          <cell r="P19" t="str">
            <v>N</v>
          </cell>
          <cell r="Q19">
            <v>10</v>
          </cell>
          <cell r="R19">
            <v>16</v>
          </cell>
          <cell r="S19" t="str">
            <v>A</v>
          </cell>
          <cell r="T19" t="str">
            <v>N</v>
          </cell>
          <cell r="U19">
            <v>9</v>
          </cell>
          <cell r="V19">
            <v>9</v>
          </cell>
          <cell r="W19" t="str">
            <v>N</v>
          </cell>
          <cell r="X19" t="str">
            <v>A</v>
          </cell>
          <cell r="Y19">
            <v>8</v>
          </cell>
          <cell r="Z19">
            <v>8</v>
          </cell>
          <cell r="AA19" t="str">
            <v>N</v>
          </cell>
          <cell r="AB19" t="str">
            <v>A</v>
          </cell>
          <cell r="AC19">
            <v>6</v>
          </cell>
          <cell r="AD19">
            <v>6</v>
          </cell>
          <cell r="AE19">
            <v>59</v>
          </cell>
          <cell r="AF19">
            <v>10</v>
          </cell>
          <cell r="AG19">
            <v>10</v>
          </cell>
          <cell r="AH19">
            <v>21</v>
          </cell>
          <cell r="AI19">
            <v>41</v>
          </cell>
          <cell r="AJ19" t="str">
            <v>A</v>
          </cell>
          <cell r="AK19">
            <v>41</v>
          </cell>
          <cell r="AL19">
            <v>10</v>
          </cell>
          <cell r="AM19" t="str">
            <v>A</v>
          </cell>
          <cell r="AN19">
            <v>16</v>
          </cell>
          <cell r="AO19">
            <v>26</v>
          </cell>
          <cell r="AP19" t="str">
            <v>A</v>
          </cell>
          <cell r="AQ19">
            <v>26</v>
          </cell>
          <cell r="AR19">
            <v>8</v>
          </cell>
          <cell r="AS19" t="str">
            <v>A</v>
          </cell>
          <cell r="AT19">
            <v>21</v>
          </cell>
          <cell r="AU19">
            <v>29</v>
          </cell>
          <cell r="AV19" t="str">
            <v>A</v>
          </cell>
          <cell r="AW19">
            <v>29</v>
          </cell>
          <cell r="AX19">
            <v>7</v>
          </cell>
          <cell r="AY19" t="str">
            <v>A</v>
          </cell>
          <cell r="AZ19">
            <v>4</v>
          </cell>
          <cell r="BA19">
            <v>11</v>
          </cell>
          <cell r="BB19" t="str">
            <v>A</v>
          </cell>
          <cell r="BC19">
            <v>11</v>
          </cell>
          <cell r="BD19">
            <v>47</v>
          </cell>
          <cell r="BE19" t="str">
            <v>A</v>
          </cell>
          <cell r="BF19">
            <v>47</v>
          </cell>
          <cell r="BG19">
            <v>154</v>
          </cell>
          <cell r="BH19">
            <v>63</v>
          </cell>
          <cell r="BI19">
            <v>276</v>
          </cell>
          <cell r="BJ19">
            <v>35.384615384615387</v>
          </cell>
          <cell r="BK19"/>
          <cell r="BL19"/>
          <cell r="BM19">
            <v>49</v>
          </cell>
          <cell r="BN19">
            <v>10</v>
          </cell>
          <cell r="BP19" t="str">
            <v>F</v>
          </cell>
          <cell r="BQ19" t="str">
            <v>F</v>
          </cell>
          <cell r="BR19" t="str">
            <v>F</v>
          </cell>
          <cell r="BS19" t="str">
            <v>F</v>
          </cell>
          <cell r="BT19" t="str">
            <v>F</v>
          </cell>
          <cell r="BU19" t="str">
            <v>F</v>
          </cell>
          <cell r="BV19" t="str">
            <v>F</v>
          </cell>
          <cell r="BW19" t="str">
            <v>F</v>
          </cell>
          <cell r="BX19" t="str">
            <v>F</v>
          </cell>
          <cell r="BY19" t="str">
            <v>F</v>
          </cell>
          <cell r="BZ19" t="str">
            <v>F</v>
          </cell>
          <cell r="CA19" t="str">
            <v>B</v>
          </cell>
          <cell r="CC19">
            <v>2</v>
          </cell>
          <cell r="CD19">
            <v>3</v>
          </cell>
          <cell r="CE19">
            <v>3</v>
          </cell>
          <cell r="CF19">
            <v>3</v>
          </cell>
          <cell r="CG19">
            <v>3</v>
          </cell>
          <cell r="CH19">
            <v>3</v>
          </cell>
          <cell r="CI19">
            <v>1.5</v>
          </cell>
          <cell r="CJ19">
            <v>1.5</v>
          </cell>
          <cell r="CK19">
            <v>1.5</v>
          </cell>
          <cell r="CL19">
            <v>1.5</v>
          </cell>
          <cell r="CM19">
            <v>1</v>
          </cell>
          <cell r="CN19">
            <v>0.5</v>
          </cell>
          <cell r="CO19">
            <v>11</v>
          </cell>
          <cell r="CP19" t="str">
            <v>Fail</v>
          </cell>
          <cell r="CQ19">
            <v>0.15306122448979592</v>
          </cell>
        </row>
        <row r="20">
          <cell r="B20" t="str">
            <v>PIET23CD013</v>
          </cell>
          <cell r="C20" t="str">
            <v>DIVYANSHI SHARMA</v>
          </cell>
          <cell r="D20" t="str">
            <v>23EPTCX013</v>
          </cell>
          <cell r="E20" t="str">
            <v>G-13</v>
          </cell>
          <cell r="F20"/>
          <cell r="G20">
            <v>4</v>
          </cell>
          <cell r="H20">
            <v>9</v>
          </cell>
          <cell r="I20">
            <v>10</v>
          </cell>
          <cell r="J20">
            <v>23</v>
          </cell>
          <cell r="K20">
            <v>7</v>
          </cell>
          <cell r="L20">
            <v>10</v>
          </cell>
          <cell r="M20">
            <v>10</v>
          </cell>
          <cell r="N20">
            <v>27</v>
          </cell>
          <cell r="O20">
            <v>8</v>
          </cell>
          <cell r="P20">
            <v>8</v>
          </cell>
          <cell r="Q20">
            <v>10</v>
          </cell>
          <cell r="R20">
            <v>26</v>
          </cell>
          <cell r="S20">
            <v>4</v>
          </cell>
          <cell r="T20">
            <v>7</v>
          </cell>
          <cell r="U20">
            <v>10</v>
          </cell>
          <cell r="V20">
            <v>21</v>
          </cell>
          <cell r="W20">
            <v>4</v>
          </cell>
          <cell r="X20">
            <v>8</v>
          </cell>
          <cell r="Y20">
            <v>10</v>
          </cell>
          <cell r="Z20">
            <v>22</v>
          </cell>
          <cell r="AA20">
            <v>6</v>
          </cell>
          <cell r="AB20">
            <v>8</v>
          </cell>
          <cell r="AC20">
            <v>10</v>
          </cell>
          <cell r="AD20">
            <v>24</v>
          </cell>
          <cell r="AE20">
            <v>143</v>
          </cell>
          <cell r="AF20">
            <v>7</v>
          </cell>
          <cell r="AG20">
            <v>8</v>
          </cell>
          <cell r="AH20">
            <v>40</v>
          </cell>
          <cell r="AI20">
            <v>55</v>
          </cell>
          <cell r="AJ20">
            <v>30</v>
          </cell>
          <cell r="AK20">
            <v>85</v>
          </cell>
          <cell r="AL20">
            <v>8</v>
          </cell>
          <cell r="AM20">
            <v>8</v>
          </cell>
          <cell r="AN20">
            <v>39</v>
          </cell>
          <cell r="AO20">
            <v>55</v>
          </cell>
          <cell r="AP20">
            <v>30</v>
          </cell>
          <cell r="AQ20">
            <v>85</v>
          </cell>
          <cell r="AR20">
            <v>8</v>
          </cell>
          <cell r="AS20">
            <v>8</v>
          </cell>
          <cell r="AT20">
            <v>40</v>
          </cell>
          <cell r="AU20">
            <v>56</v>
          </cell>
          <cell r="AV20">
            <v>30</v>
          </cell>
          <cell r="AW20">
            <v>86</v>
          </cell>
          <cell r="AX20">
            <v>10</v>
          </cell>
          <cell r="AY20">
            <v>10</v>
          </cell>
          <cell r="AZ20">
            <v>40</v>
          </cell>
          <cell r="BA20">
            <v>60</v>
          </cell>
          <cell r="BB20">
            <v>37</v>
          </cell>
          <cell r="BC20">
            <v>97</v>
          </cell>
          <cell r="BD20">
            <v>59</v>
          </cell>
          <cell r="BE20">
            <v>35</v>
          </cell>
          <cell r="BF20">
            <v>94</v>
          </cell>
          <cell r="BG20">
            <v>447</v>
          </cell>
          <cell r="BH20">
            <v>91</v>
          </cell>
          <cell r="BI20">
            <v>681</v>
          </cell>
          <cell r="BJ20">
            <v>87.307692307692307</v>
          </cell>
          <cell r="BK20"/>
          <cell r="BL20"/>
          <cell r="BM20">
            <v>118</v>
          </cell>
          <cell r="BN20">
            <v>25</v>
          </cell>
          <cell r="BP20" t="str">
            <v>A++</v>
          </cell>
          <cell r="BQ20" t="str">
            <v>B+</v>
          </cell>
          <cell r="BR20" t="str">
            <v>C</v>
          </cell>
          <cell r="BS20" t="str">
            <v>E+</v>
          </cell>
          <cell r="BT20" t="str">
            <v>C+</v>
          </cell>
          <cell r="BU20" t="str">
            <v>A+</v>
          </cell>
          <cell r="BV20" t="str">
            <v>A++</v>
          </cell>
          <cell r="BW20" t="str">
            <v>A++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C20">
            <v>2</v>
          </cell>
          <cell r="CD20">
            <v>3</v>
          </cell>
          <cell r="CE20">
            <v>3</v>
          </cell>
          <cell r="CF20">
            <v>3</v>
          </cell>
          <cell r="CG20">
            <v>3</v>
          </cell>
          <cell r="CH20">
            <v>3</v>
          </cell>
          <cell r="CI20">
            <v>1.5</v>
          </cell>
          <cell r="CJ20">
            <v>1.5</v>
          </cell>
          <cell r="CK20">
            <v>1.5</v>
          </cell>
          <cell r="CL20">
            <v>1.5</v>
          </cell>
          <cell r="CM20">
            <v>1</v>
          </cell>
          <cell r="CN20">
            <v>0.5</v>
          </cell>
          <cell r="CO20">
            <v>0</v>
          </cell>
          <cell r="CP20" t="str">
            <v>Pass</v>
          </cell>
          <cell r="CQ20">
            <v>8.2200000000000006</v>
          </cell>
        </row>
        <row r="21">
          <cell r="B21" t="str">
            <v>PIET23CD014</v>
          </cell>
          <cell r="C21" t="str">
            <v>DIVYANSHU GOYAL</v>
          </cell>
          <cell r="D21" t="str">
            <v>23EPTCX014</v>
          </cell>
          <cell r="E21" t="str">
            <v>G-14</v>
          </cell>
          <cell r="F21"/>
          <cell r="G21">
            <v>3</v>
          </cell>
          <cell r="H21">
            <v>4</v>
          </cell>
          <cell r="I21">
            <v>10</v>
          </cell>
          <cell r="J21">
            <v>17</v>
          </cell>
          <cell r="K21" t="str">
            <v>N</v>
          </cell>
          <cell r="L21">
            <v>5</v>
          </cell>
          <cell r="M21">
            <v>7</v>
          </cell>
          <cell r="N21">
            <v>12</v>
          </cell>
          <cell r="O21">
            <v>4</v>
          </cell>
          <cell r="P21" t="str">
            <v>N</v>
          </cell>
          <cell r="Q21">
            <v>10</v>
          </cell>
          <cell r="R21">
            <v>14</v>
          </cell>
          <cell r="S21">
            <v>7</v>
          </cell>
          <cell r="T21">
            <v>10</v>
          </cell>
          <cell r="U21">
            <v>10</v>
          </cell>
          <cell r="V21">
            <v>27</v>
          </cell>
          <cell r="W21">
            <v>5</v>
          </cell>
          <cell r="X21">
            <v>6</v>
          </cell>
          <cell r="Y21">
            <v>10</v>
          </cell>
          <cell r="Z21">
            <v>21</v>
          </cell>
          <cell r="AA21" t="str">
            <v>N</v>
          </cell>
          <cell r="AB21">
            <v>8</v>
          </cell>
          <cell r="AC21">
            <v>10</v>
          </cell>
          <cell r="AD21">
            <v>18</v>
          </cell>
          <cell r="AE21">
            <v>109</v>
          </cell>
          <cell r="AF21">
            <v>7</v>
          </cell>
          <cell r="AG21">
            <v>9</v>
          </cell>
          <cell r="AH21">
            <v>40</v>
          </cell>
          <cell r="AI21">
            <v>56</v>
          </cell>
          <cell r="AJ21">
            <v>35</v>
          </cell>
          <cell r="AK21">
            <v>91</v>
          </cell>
          <cell r="AL21">
            <v>9</v>
          </cell>
          <cell r="AM21">
            <v>8</v>
          </cell>
          <cell r="AN21">
            <v>40</v>
          </cell>
          <cell r="AO21">
            <v>57</v>
          </cell>
          <cell r="AP21">
            <v>32</v>
          </cell>
          <cell r="AQ21">
            <v>89</v>
          </cell>
          <cell r="AR21">
            <v>9</v>
          </cell>
          <cell r="AS21" t="str">
            <v>A</v>
          </cell>
          <cell r="AT21">
            <v>39</v>
          </cell>
          <cell r="AU21">
            <v>48</v>
          </cell>
          <cell r="AV21">
            <v>32</v>
          </cell>
          <cell r="AW21">
            <v>80</v>
          </cell>
          <cell r="AX21">
            <v>8</v>
          </cell>
          <cell r="AY21">
            <v>8</v>
          </cell>
          <cell r="AZ21">
            <v>39</v>
          </cell>
          <cell r="BA21">
            <v>55</v>
          </cell>
          <cell r="BB21">
            <v>32</v>
          </cell>
          <cell r="BC21">
            <v>87</v>
          </cell>
          <cell r="BD21">
            <v>49</v>
          </cell>
          <cell r="BE21">
            <v>34</v>
          </cell>
          <cell r="BF21">
            <v>83</v>
          </cell>
          <cell r="BG21">
            <v>430</v>
          </cell>
          <cell r="BH21">
            <v>87</v>
          </cell>
          <cell r="BI21">
            <v>626</v>
          </cell>
          <cell r="BJ21">
            <v>80.256410256410263</v>
          </cell>
          <cell r="BK21"/>
          <cell r="BL21"/>
          <cell r="BM21">
            <v>85</v>
          </cell>
          <cell r="BN21">
            <v>24</v>
          </cell>
          <cell r="BP21" t="str">
            <v>C+</v>
          </cell>
          <cell r="BQ21" t="str">
            <v>D+</v>
          </cell>
          <cell r="BR21" t="str">
            <v>C+</v>
          </cell>
          <cell r="BS21" t="str">
            <v>B+</v>
          </cell>
          <cell r="BT21" t="str">
            <v>C</v>
          </cell>
          <cell r="BU21" t="str">
            <v>C</v>
          </cell>
          <cell r="BV21" t="str">
            <v>A++</v>
          </cell>
          <cell r="BW21" t="str">
            <v>A++</v>
          </cell>
          <cell r="BX21" t="str">
            <v>A+</v>
          </cell>
          <cell r="BY21" t="str">
            <v>A++</v>
          </cell>
          <cell r="BZ21" t="str">
            <v>A++</v>
          </cell>
          <cell r="CA21" t="str">
            <v>A++</v>
          </cell>
          <cell r="CC21">
            <v>2</v>
          </cell>
          <cell r="CD21">
            <v>3</v>
          </cell>
          <cell r="CE21">
            <v>3</v>
          </cell>
          <cell r="CF21">
            <v>3</v>
          </cell>
          <cell r="CG21">
            <v>3</v>
          </cell>
          <cell r="CH21">
            <v>3</v>
          </cell>
          <cell r="CI21">
            <v>1.5</v>
          </cell>
          <cell r="CJ21">
            <v>1.5</v>
          </cell>
          <cell r="CK21">
            <v>1.5</v>
          </cell>
          <cell r="CL21">
            <v>1.5</v>
          </cell>
          <cell r="CM21">
            <v>1</v>
          </cell>
          <cell r="CN21">
            <v>0.5</v>
          </cell>
          <cell r="CO21">
            <v>0</v>
          </cell>
          <cell r="CP21" t="str">
            <v>Pass</v>
          </cell>
          <cell r="CQ21">
            <v>7.73</v>
          </cell>
        </row>
        <row r="22">
          <cell r="B22" t="str">
            <v>PIET23CD015</v>
          </cell>
          <cell r="C22" t="str">
            <v>DRASHYA MALOT</v>
          </cell>
          <cell r="D22" t="str">
            <v>23EPTCX015</v>
          </cell>
          <cell r="E22" t="str">
            <v>G-15</v>
          </cell>
          <cell r="F22"/>
          <cell r="G22">
            <v>2</v>
          </cell>
          <cell r="H22">
            <v>7</v>
          </cell>
          <cell r="I22">
            <v>10</v>
          </cell>
          <cell r="J22">
            <v>19</v>
          </cell>
          <cell r="K22">
            <v>6</v>
          </cell>
          <cell r="L22">
            <v>8</v>
          </cell>
          <cell r="M22">
            <v>10</v>
          </cell>
          <cell r="N22">
            <v>24</v>
          </cell>
          <cell r="O22">
            <v>2</v>
          </cell>
          <cell r="P22" t="str">
            <v>N</v>
          </cell>
          <cell r="Q22">
            <v>10</v>
          </cell>
          <cell r="R22">
            <v>12</v>
          </cell>
          <cell r="S22">
            <v>7</v>
          </cell>
          <cell r="T22">
            <v>8</v>
          </cell>
          <cell r="U22">
            <v>10</v>
          </cell>
          <cell r="V22">
            <v>25</v>
          </cell>
          <cell r="W22">
            <v>6</v>
          </cell>
          <cell r="X22">
            <v>10</v>
          </cell>
          <cell r="Y22">
            <v>10</v>
          </cell>
          <cell r="Z22">
            <v>26</v>
          </cell>
          <cell r="AA22">
            <v>4</v>
          </cell>
          <cell r="AB22">
            <v>10</v>
          </cell>
          <cell r="AC22">
            <v>10</v>
          </cell>
          <cell r="AD22">
            <v>24</v>
          </cell>
          <cell r="AE22">
            <v>130</v>
          </cell>
          <cell r="AF22">
            <v>9</v>
          </cell>
          <cell r="AG22">
            <v>10</v>
          </cell>
          <cell r="AH22">
            <v>39</v>
          </cell>
          <cell r="AI22">
            <v>58</v>
          </cell>
          <cell r="AJ22">
            <v>33</v>
          </cell>
          <cell r="AK22">
            <v>91</v>
          </cell>
          <cell r="AL22">
            <v>9</v>
          </cell>
          <cell r="AM22">
            <v>9</v>
          </cell>
          <cell r="AN22">
            <v>40</v>
          </cell>
          <cell r="AO22">
            <v>58</v>
          </cell>
          <cell r="AP22">
            <v>35</v>
          </cell>
          <cell r="AQ22">
            <v>93</v>
          </cell>
          <cell r="AR22">
            <v>9</v>
          </cell>
          <cell r="AS22">
            <v>8</v>
          </cell>
          <cell r="AT22">
            <v>39</v>
          </cell>
          <cell r="AU22">
            <v>56</v>
          </cell>
          <cell r="AV22">
            <v>31</v>
          </cell>
          <cell r="AW22">
            <v>87</v>
          </cell>
          <cell r="AX22">
            <v>8</v>
          </cell>
          <cell r="AY22">
            <v>7</v>
          </cell>
          <cell r="AZ22">
            <v>39</v>
          </cell>
          <cell r="BA22">
            <v>54</v>
          </cell>
          <cell r="BB22">
            <v>29</v>
          </cell>
          <cell r="BC22">
            <v>83</v>
          </cell>
          <cell r="BD22">
            <v>60</v>
          </cell>
          <cell r="BE22">
            <v>36</v>
          </cell>
          <cell r="BF22">
            <v>96</v>
          </cell>
          <cell r="BG22">
            <v>450</v>
          </cell>
          <cell r="BH22">
            <v>89</v>
          </cell>
          <cell r="BI22">
            <v>669</v>
          </cell>
          <cell r="BJ22">
            <v>85.769230769230759</v>
          </cell>
          <cell r="BK22"/>
          <cell r="BL22"/>
          <cell r="BM22">
            <v>106</v>
          </cell>
          <cell r="BN22">
            <v>24</v>
          </cell>
          <cell r="BP22" t="str">
            <v>B+</v>
          </cell>
          <cell r="BQ22" t="str">
            <v>C</v>
          </cell>
          <cell r="BR22" t="str">
            <v>E+</v>
          </cell>
          <cell r="BS22" t="str">
            <v>D+</v>
          </cell>
          <cell r="BT22" t="str">
            <v>B+</v>
          </cell>
          <cell r="BU22" t="str">
            <v>B</v>
          </cell>
          <cell r="BV22" t="str">
            <v>A++</v>
          </cell>
          <cell r="BW22" t="str">
            <v>A++</v>
          </cell>
          <cell r="BX22" t="str">
            <v>A++</v>
          </cell>
          <cell r="BY22" t="str">
            <v>A++</v>
          </cell>
          <cell r="BZ22" t="str">
            <v>A++</v>
          </cell>
          <cell r="CA22" t="str">
            <v>A++</v>
          </cell>
          <cell r="CC22">
            <v>2</v>
          </cell>
          <cell r="CD22">
            <v>3</v>
          </cell>
          <cell r="CE22">
            <v>3</v>
          </cell>
          <cell r="CF22">
            <v>3</v>
          </cell>
          <cell r="CG22">
            <v>3</v>
          </cell>
          <cell r="CH22">
            <v>3</v>
          </cell>
          <cell r="CI22">
            <v>1.5</v>
          </cell>
          <cell r="CJ22">
            <v>1.5</v>
          </cell>
          <cell r="CK22">
            <v>1.5</v>
          </cell>
          <cell r="CL22">
            <v>1.5</v>
          </cell>
          <cell r="CM22">
            <v>1</v>
          </cell>
          <cell r="CN22">
            <v>0.5</v>
          </cell>
          <cell r="CO22">
            <v>0</v>
          </cell>
          <cell r="CP22" t="str">
            <v>Pass</v>
          </cell>
          <cell r="CQ22">
            <v>7.76</v>
          </cell>
        </row>
        <row r="23">
          <cell r="B23" t="str">
            <v>PIET23CD016</v>
          </cell>
          <cell r="C23" t="str">
            <v>GAURAV JAIN</v>
          </cell>
          <cell r="D23" t="str">
            <v>23EPTCX016</v>
          </cell>
          <cell r="E23" t="str">
            <v>G-16</v>
          </cell>
          <cell r="F23"/>
          <cell r="G23">
            <v>6</v>
          </cell>
          <cell r="H23">
            <v>10</v>
          </cell>
          <cell r="I23">
            <v>10</v>
          </cell>
          <cell r="J23">
            <v>26</v>
          </cell>
          <cell r="K23">
            <v>7</v>
          </cell>
          <cell r="L23">
            <v>10</v>
          </cell>
          <cell r="M23">
            <v>10</v>
          </cell>
          <cell r="N23">
            <v>27</v>
          </cell>
          <cell r="O23">
            <v>6</v>
          </cell>
          <cell r="P23">
            <v>10</v>
          </cell>
          <cell r="Q23">
            <v>10</v>
          </cell>
          <cell r="R23">
            <v>26</v>
          </cell>
          <cell r="S23">
            <v>2</v>
          </cell>
          <cell r="T23">
            <v>8</v>
          </cell>
          <cell r="U23">
            <v>10</v>
          </cell>
          <cell r="V23">
            <v>20</v>
          </cell>
          <cell r="W23">
            <v>1</v>
          </cell>
          <cell r="X23">
            <v>9</v>
          </cell>
          <cell r="Y23">
            <v>10</v>
          </cell>
          <cell r="Z23">
            <v>20</v>
          </cell>
          <cell r="AA23">
            <v>5</v>
          </cell>
          <cell r="AB23">
            <v>10</v>
          </cell>
          <cell r="AC23">
            <v>10</v>
          </cell>
          <cell r="AD23">
            <v>25</v>
          </cell>
          <cell r="AE23">
            <v>144</v>
          </cell>
          <cell r="AF23">
            <v>5</v>
          </cell>
          <cell r="AG23">
            <v>7</v>
          </cell>
          <cell r="AH23">
            <v>34</v>
          </cell>
          <cell r="AI23">
            <v>46</v>
          </cell>
          <cell r="AJ23">
            <v>26</v>
          </cell>
          <cell r="AK23">
            <v>72</v>
          </cell>
          <cell r="AL23">
            <v>8</v>
          </cell>
          <cell r="AM23">
            <v>8</v>
          </cell>
          <cell r="AN23">
            <v>37</v>
          </cell>
          <cell r="AO23">
            <v>53</v>
          </cell>
          <cell r="AP23">
            <v>30</v>
          </cell>
          <cell r="AQ23">
            <v>83</v>
          </cell>
          <cell r="AR23">
            <v>8</v>
          </cell>
          <cell r="AS23">
            <v>8</v>
          </cell>
          <cell r="AT23">
            <v>33</v>
          </cell>
          <cell r="AU23">
            <v>49</v>
          </cell>
          <cell r="AV23">
            <v>29</v>
          </cell>
          <cell r="AW23">
            <v>78</v>
          </cell>
          <cell r="AX23">
            <v>8</v>
          </cell>
          <cell r="AY23">
            <v>6</v>
          </cell>
          <cell r="AZ23">
            <v>35</v>
          </cell>
          <cell r="BA23">
            <v>49</v>
          </cell>
          <cell r="BB23">
            <v>30</v>
          </cell>
          <cell r="BC23">
            <v>79</v>
          </cell>
          <cell r="BD23">
            <v>33</v>
          </cell>
          <cell r="BE23">
            <v>37</v>
          </cell>
          <cell r="BF23">
            <v>70</v>
          </cell>
          <cell r="BG23">
            <v>382</v>
          </cell>
          <cell r="BH23">
            <v>79</v>
          </cell>
          <cell r="BI23">
            <v>605</v>
          </cell>
          <cell r="BJ23">
            <v>77.564102564102569</v>
          </cell>
          <cell r="BK23"/>
          <cell r="BL23"/>
          <cell r="BM23">
            <v>122</v>
          </cell>
          <cell r="BN23">
            <v>22</v>
          </cell>
          <cell r="BP23" t="str">
            <v>A</v>
          </cell>
          <cell r="BQ23" t="str">
            <v>C</v>
          </cell>
          <cell r="BR23" t="str">
            <v>C+</v>
          </cell>
          <cell r="BS23" t="str">
            <v>B</v>
          </cell>
          <cell r="BT23" t="str">
            <v>B</v>
          </cell>
          <cell r="BU23" t="str">
            <v>B</v>
          </cell>
          <cell r="BV23" t="str">
            <v>A</v>
          </cell>
          <cell r="BW23" t="str">
            <v>A++</v>
          </cell>
          <cell r="BX23" t="str">
            <v>A+</v>
          </cell>
          <cell r="BY23" t="str">
            <v>A+</v>
          </cell>
          <cell r="BZ23" t="str">
            <v>B+</v>
          </cell>
          <cell r="CA23" t="str">
            <v>A+</v>
          </cell>
          <cell r="CC23">
            <v>2</v>
          </cell>
          <cell r="CD23">
            <v>3</v>
          </cell>
          <cell r="CE23">
            <v>3</v>
          </cell>
          <cell r="CF23">
            <v>3</v>
          </cell>
          <cell r="CG23">
            <v>3</v>
          </cell>
          <cell r="CH23">
            <v>3</v>
          </cell>
          <cell r="CI23">
            <v>1.5</v>
          </cell>
          <cell r="CJ23">
            <v>1.5</v>
          </cell>
          <cell r="CK23">
            <v>1.5</v>
          </cell>
          <cell r="CL23">
            <v>1.5</v>
          </cell>
          <cell r="CM23">
            <v>1</v>
          </cell>
          <cell r="CN23">
            <v>0.5</v>
          </cell>
          <cell r="CO23">
            <v>0</v>
          </cell>
          <cell r="CP23" t="str">
            <v>Pass</v>
          </cell>
          <cell r="CQ23">
            <v>7.85</v>
          </cell>
        </row>
        <row r="24">
          <cell r="B24" t="str">
            <v>PIET23CD017</v>
          </cell>
          <cell r="C24" t="str">
            <v>GYANDEEP</v>
          </cell>
          <cell r="D24" t="str">
            <v>23EPTCX017</v>
          </cell>
          <cell r="E24" t="str">
            <v>G-17</v>
          </cell>
          <cell r="F24"/>
          <cell r="G24" t="str">
            <v>A</v>
          </cell>
          <cell r="H24" t="str">
            <v>N</v>
          </cell>
          <cell r="I24">
            <v>2</v>
          </cell>
          <cell r="J24">
            <v>2</v>
          </cell>
          <cell r="K24" t="str">
            <v>N</v>
          </cell>
          <cell r="L24">
            <v>7</v>
          </cell>
          <cell r="M24">
            <v>2</v>
          </cell>
          <cell r="N24">
            <v>9</v>
          </cell>
          <cell r="O24" t="str">
            <v>A</v>
          </cell>
          <cell r="P24" t="str">
            <v>N</v>
          </cell>
          <cell r="Q24">
            <v>2</v>
          </cell>
          <cell r="R24">
            <v>2</v>
          </cell>
          <cell r="S24" t="str">
            <v>A</v>
          </cell>
          <cell r="T24" t="str">
            <v>N</v>
          </cell>
          <cell r="U24">
            <v>2</v>
          </cell>
          <cell r="V24">
            <v>2</v>
          </cell>
          <cell r="W24" t="str">
            <v>N</v>
          </cell>
          <cell r="X24" t="str">
            <v>A</v>
          </cell>
          <cell r="Y24">
            <v>2</v>
          </cell>
          <cell r="Z24">
            <v>2</v>
          </cell>
          <cell r="AA24" t="str">
            <v>N</v>
          </cell>
          <cell r="AB24" t="str">
            <v>A</v>
          </cell>
          <cell r="AC24">
            <v>2</v>
          </cell>
          <cell r="AD24">
            <v>2</v>
          </cell>
          <cell r="AE24">
            <v>19</v>
          </cell>
          <cell r="AF24" t="str">
            <v>A</v>
          </cell>
          <cell r="AG24" t="str">
            <v>A</v>
          </cell>
          <cell r="AH24">
            <v>6</v>
          </cell>
          <cell r="AI24">
            <v>6</v>
          </cell>
          <cell r="AJ24" t="str">
            <v>A</v>
          </cell>
          <cell r="AK24">
            <v>6</v>
          </cell>
          <cell r="AL24" t="str">
            <v>A</v>
          </cell>
          <cell r="AM24" t="str">
            <v>A</v>
          </cell>
          <cell r="AN24">
            <v>21</v>
          </cell>
          <cell r="AO24">
            <v>21</v>
          </cell>
          <cell r="AP24">
            <v>19</v>
          </cell>
          <cell r="AQ24">
            <v>40</v>
          </cell>
          <cell r="AR24" t="str">
            <v>A</v>
          </cell>
          <cell r="AS24" t="str">
            <v>A</v>
          </cell>
          <cell r="AT24">
            <v>25</v>
          </cell>
          <cell r="AU24">
            <v>25</v>
          </cell>
          <cell r="AV24">
            <v>28</v>
          </cell>
          <cell r="AW24">
            <v>53</v>
          </cell>
          <cell r="AX24" t="str">
            <v>A</v>
          </cell>
          <cell r="AY24">
            <v>4</v>
          </cell>
          <cell r="AZ24">
            <v>27</v>
          </cell>
          <cell r="BA24">
            <v>31</v>
          </cell>
          <cell r="BB24">
            <v>21</v>
          </cell>
          <cell r="BC24">
            <v>52</v>
          </cell>
          <cell r="BD24">
            <v>5</v>
          </cell>
          <cell r="BE24" t="str">
            <v>A</v>
          </cell>
          <cell r="BF24">
            <v>5</v>
          </cell>
          <cell r="BG24">
            <v>156</v>
          </cell>
          <cell r="BH24">
            <v>63</v>
          </cell>
          <cell r="BI24">
            <v>238</v>
          </cell>
          <cell r="BJ24">
            <v>30.512820512820515</v>
          </cell>
          <cell r="BK24"/>
          <cell r="BL24"/>
          <cell r="BM24">
            <v>4</v>
          </cell>
          <cell r="BN24">
            <v>15</v>
          </cell>
          <cell r="BP24" t="str">
            <v>E+</v>
          </cell>
          <cell r="BQ24" t="str">
            <v>F</v>
          </cell>
          <cell r="BR24" t="str">
            <v>F</v>
          </cell>
          <cell r="BS24" t="str">
            <v>F</v>
          </cell>
          <cell r="BT24" t="str">
            <v>F</v>
          </cell>
          <cell r="BU24" t="str">
            <v>F</v>
          </cell>
          <cell r="BV24" t="str">
            <v>F</v>
          </cell>
          <cell r="BW24" t="str">
            <v>E+</v>
          </cell>
          <cell r="BX24" t="str">
            <v>D+</v>
          </cell>
          <cell r="BY24" t="str">
            <v>D+</v>
          </cell>
          <cell r="BZ24" t="str">
            <v>F</v>
          </cell>
          <cell r="CA24" t="str">
            <v>B</v>
          </cell>
          <cell r="CC24">
            <v>2</v>
          </cell>
          <cell r="CD24">
            <v>3</v>
          </cell>
          <cell r="CE24">
            <v>3</v>
          </cell>
          <cell r="CF24">
            <v>3</v>
          </cell>
          <cell r="CG24">
            <v>3</v>
          </cell>
          <cell r="CH24">
            <v>3</v>
          </cell>
          <cell r="CI24">
            <v>1.5</v>
          </cell>
          <cell r="CJ24">
            <v>1.5</v>
          </cell>
          <cell r="CK24">
            <v>1.5</v>
          </cell>
          <cell r="CL24">
            <v>1.5</v>
          </cell>
          <cell r="CM24">
            <v>1</v>
          </cell>
          <cell r="CN24">
            <v>0.5</v>
          </cell>
          <cell r="CO24">
            <v>7</v>
          </cell>
          <cell r="CP24" t="str">
            <v>Fail</v>
          </cell>
          <cell r="CQ24">
            <v>1.6020408163265305</v>
          </cell>
        </row>
        <row r="25">
          <cell r="B25" t="str">
            <v>PIET23CD018</v>
          </cell>
          <cell r="C25" t="str">
            <v>HARSH BHAGTANI</v>
          </cell>
          <cell r="D25" t="str">
            <v>23EPTCX018</v>
          </cell>
          <cell r="E25" t="str">
            <v>G-18</v>
          </cell>
          <cell r="F25"/>
          <cell r="G25">
            <v>6</v>
          </cell>
          <cell r="H25">
            <v>10</v>
          </cell>
          <cell r="I25">
            <v>10</v>
          </cell>
          <cell r="J25">
            <v>26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5</v>
          </cell>
          <cell r="P25">
            <v>10</v>
          </cell>
          <cell r="Q25">
            <v>10</v>
          </cell>
          <cell r="R25">
            <v>25</v>
          </cell>
          <cell r="S25">
            <v>5</v>
          </cell>
          <cell r="T25">
            <v>10</v>
          </cell>
          <cell r="U25">
            <v>10</v>
          </cell>
          <cell r="V25">
            <v>25</v>
          </cell>
          <cell r="W25">
            <v>9</v>
          </cell>
          <cell r="X25">
            <v>10</v>
          </cell>
          <cell r="Y25">
            <v>10</v>
          </cell>
          <cell r="Z25">
            <v>29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160</v>
          </cell>
          <cell r="AF25">
            <v>10</v>
          </cell>
          <cell r="AG25">
            <v>10</v>
          </cell>
          <cell r="AH25">
            <v>40</v>
          </cell>
          <cell r="AI25">
            <v>60</v>
          </cell>
          <cell r="AJ25">
            <v>39</v>
          </cell>
          <cell r="AK25">
            <v>99</v>
          </cell>
          <cell r="AL25">
            <v>10</v>
          </cell>
          <cell r="AM25">
            <v>10</v>
          </cell>
          <cell r="AN25">
            <v>40</v>
          </cell>
          <cell r="AO25">
            <v>60</v>
          </cell>
          <cell r="AP25">
            <v>39</v>
          </cell>
          <cell r="AQ25">
            <v>99</v>
          </cell>
          <cell r="AR25">
            <v>9</v>
          </cell>
          <cell r="AS25">
            <v>8</v>
          </cell>
          <cell r="AT25">
            <v>40</v>
          </cell>
          <cell r="AU25">
            <v>57</v>
          </cell>
          <cell r="AV25">
            <v>29</v>
          </cell>
          <cell r="AW25">
            <v>86</v>
          </cell>
          <cell r="AX25">
            <v>9</v>
          </cell>
          <cell r="AY25">
            <v>8</v>
          </cell>
          <cell r="AZ25">
            <v>40</v>
          </cell>
          <cell r="BA25">
            <v>57</v>
          </cell>
          <cell r="BB25">
            <v>35</v>
          </cell>
          <cell r="BC25">
            <v>92</v>
          </cell>
          <cell r="BD25">
            <v>54</v>
          </cell>
          <cell r="BE25">
            <v>35</v>
          </cell>
          <cell r="BF25">
            <v>89</v>
          </cell>
          <cell r="BG25">
            <v>465</v>
          </cell>
          <cell r="BH25">
            <v>83</v>
          </cell>
          <cell r="BI25">
            <v>708</v>
          </cell>
          <cell r="BJ25">
            <v>90.769230769230774</v>
          </cell>
          <cell r="BK25"/>
          <cell r="BL25"/>
          <cell r="BM25">
            <v>141</v>
          </cell>
          <cell r="BN25">
            <v>19</v>
          </cell>
          <cell r="BP25" t="str">
            <v>A</v>
          </cell>
          <cell r="BQ25" t="str">
            <v>A+</v>
          </cell>
          <cell r="BR25" t="str">
            <v>B+</v>
          </cell>
          <cell r="BS25" t="str">
            <v>A++</v>
          </cell>
          <cell r="BT25" t="str">
            <v>A+</v>
          </cell>
          <cell r="BU25" t="str">
            <v>B+</v>
          </cell>
          <cell r="BV25" t="str">
            <v>A++</v>
          </cell>
          <cell r="BW25" t="str">
            <v>A++</v>
          </cell>
          <cell r="BX25" t="str">
            <v>A++</v>
          </cell>
          <cell r="BY25" t="str">
            <v>A++</v>
          </cell>
          <cell r="BZ25" t="str">
            <v>A++</v>
          </cell>
          <cell r="CA25" t="str">
            <v>A++</v>
          </cell>
          <cell r="CC25">
            <v>2</v>
          </cell>
          <cell r="CD25">
            <v>3</v>
          </cell>
          <cell r="CE25">
            <v>3</v>
          </cell>
          <cell r="CF25">
            <v>3</v>
          </cell>
          <cell r="CG25">
            <v>3</v>
          </cell>
          <cell r="CH25">
            <v>3</v>
          </cell>
          <cell r="CI25">
            <v>1.5</v>
          </cell>
          <cell r="CJ25">
            <v>1.5</v>
          </cell>
          <cell r="CK25">
            <v>1.5</v>
          </cell>
          <cell r="CL25">
            <v>1.5</v>
          </cell>
          <cell r="CM25">
            <v>1</v>
          </cell>
          <cell r="CN25">
            <v>0.5</v>
          </cell>
          <cell r="CO25">
            <v>0</v>
          </cell>
          <cell r="CP25" t="str">
            <v>Pass</v>
          </cell>
          <cell r="CQ25">
            <v>9.14</v>
          </cell>
        </row>
        <row r="26">
          <cell r="B26" t="str">
            <v>PIET23CD019</v>
          </cell>
          <cell r="C26" t="str">
            <v>HARSHITA JANGID</v>
          </cell>
          <cell r="D26" t="str">
            <v>23EPTCX019</v>
          </cell>
          <cell r="E26" t="str">
            <v>G-19</v>
          </cell>
          <cell r="F26"/>
          <cell r="G26">
            <v>7</v>
          </cell>
          <cell r="H26">
            <v>5</v>
          </cell>
          <cell r="I26">
            <v>10</v>
          </cell>
          <cell r="J26">
            <v>22</v>
          </cell>
          <cell r="K26">
            <v>6</v>
          </cell>
          <cell r="L26">
            <v>10</v>
          </cell>
          <cell r="M26">
            <v>7</v>
          </cell>
          <cell r="N26">
            <v>23</v>
          </cell>
          <cell r="O26">
            <v>1</v>
          </cell>
          <cell r="P26">
            <v>7</v>
          </cell>
          <cell r="Q26">
            <v>10</v>
          </cell>
          <cell r="R26">
            <v>18</v>
          </cell>
          <cell r="S26">
            <v>3</v>
          </cell>
          <cell r="T26">
            <v>5</v>
          </cell>
          <cell r="U26">
            <v>9</v>
          </cell>
          <cell r="V26">
            <v>17</v>
          </cell>
          <cell r="W26">
            <v>4</v>
          </cell>
          <cell r="X26">
            <v>5</v>
          </cell>
          <cell r="Y26">
            <v>10</v>
          </cell>
          <cell r="Z26">
            <v>19</v>
          </cell>
          <cell r="AA26">
            <v>4</v>
          </cell>
          <cell r="AB26">
            <v>8</v>
          </cell>
          <cell r="AC26">
            <v>10</v>
          </cell>
          <cell r="AD26">
            <v>22</v>
          </cell>
          <cell r="AE26">
            <v>121</v>
          </cell>
          <cell r="AF26">
            <v>7</v>
          </cell>
          <cell r="AG26">
            <v>8</v>
          </cell>
          <cell r="AH26">
            <v>31</v>
          </cell>
          <cell r="AI26">
            <v>46</v>
          </cell>
          <cell r="AJ26">
            <v>24</v>
          </cell>
          <cell r="AK26">
            <v>70</v>
          </cell>
          <cell r="AL26">
            <v>7</v>
          </cell>
          <cell r="AM26">
            <v>7</v>
          </cell>
          <cell r="AN26">
            <v>40</v>
          </cell>
          <cell r="AO26">
            <v>54</v>
          </cell>
          <cell r="AP26">
            <v>29</v>
          </cell>
          <cell r="AQ26">
            <v>83</v>
          </cell>
          <cell r="AR26">
            <v>9</v>
          </cell>
          <cell r="AS26">
            <v>7</v>
          </cell>
          <cell r="AT26">
            <v>36</v>
          </cell>
          <cell r="AU26">
            <v>52</v>
          </cell>
          <cell r="AV26">
            <v>31</v>
          </cell>
          <cell r="AW26">
            <v>83</v>
          </cell>
          <cell r="AX26">
            <v>7</v>
          </cell>
          <cell r="AY26">
            <v>5</v>
          </cell>
          <cell r="AZ26">
            <v>26</v>
          </cell>
          <cell r="BA26">
            <v>38</v>
          </cell>
          <cell r="BB26">
            <v>25</v>
          </cell>
          <cell r="BC26">
            <v>63</v>
          </cell>
          <cell r="BD26">
            <v>57</v>
          </cell>
          <cell r="BE26">
            <v>38</v>
          </cell>
          <cell r="BF26">
            <v>95</v>
          </cell>
          <cell r="BG26">
            <v>394</v>
          </cell>
          <cell r="BH26">
            <v>100</v>
          </cell>
          <cell r="BI26">
            <v>615</v>
          </cell>
          <cell r="BJ26">
            <v>78.84615384615384</v>
          </cell>
          <cell r="BK26"/>
          <cell r="BL26">
            <v>100</v>
          </cell>
          <cell r="BM26">
            <v>91</v>
          </cell>
          <cell r="BN26">
            <v>30</v>
          </cell>
          <cell r="BP26" t="str">
            <v>A++</v>
          </cell>
          <cell r="BQ26" t="str">
            <v>B</v>
          </cell>
          <cell r="BR26" t="str">
            <v>D</v>
          </cell>
          <cell r="BS26" t="str">
            <v>D+</v>
          </cell>
          <cell r="BT26" t="str">
            <v>A</v>
          </cell>
          <cell r="BU26" t="str">
            <v>A+</v>
          </cell>
          <cell r="BV26" t="str">
            <v>B+</v>
          </cell>
          <cell r="BW26" t="str">
            <v>A++</v>
          </cell>
          <cell r="BX26" t="str">
            <v>A++</v>
          </cell>
          <cell r="BY26" t="str">
            <v>B</v>
          </cell>
          <cell r="BZ26" t="str">
            <v>A++</v>
          </cell>
          <cell r="CA26" t="str">
            <v>A++</v>
          </cell>
          <cell r="CC26">
            <v>2</v>
          </cell>
          <cell r="CD26">
            <v>3</v>
          </cell>
          <cell r="CE26">
            <v>3</v>
          </cell>
          <cell r="CF26">
            <v>3</v>
          </cell>
          <cell r="CG26">
            <v>3</v>
          </cell>
          <cell r="CH26">
            <v>3</v>
          </cell>
          <cell r="CI26">
            <v>1.5</v>
          </cell>
          <cell r="CJ26">
            <v>1.5</v>
          </cell>
          <cell r="CK26">
            <v>1.5</v>
          </cell>
          <cell r="CL26">
            <v>1.5</v>
          </cell>
          <cell r="CM26">
            <v>1</v>
          </cell>
          <cell r="CN26">
            <v>0.5</v>
          </cell>
          <cell r="CO26">
            <v>0</v>
          </cell>
          <cell r="CP26" t="str">
            <v>Pass</v>
          </cell>
          <cell r="CQ26">
            <v>8.07</v>
          </cell>
        </row>
        <row r="27">
          <cell r="B27" t="str">
            <v>PIET23CD020</v>
          </cell>
          <cell r="C27" t="str">
            <v>HIMANSHU SINGH</v>
          </cell>
          <cell r="D27" t="str">
            <v>23EPTCX020</v>
          </cell>
          <cell r="E27" t="str">
            <v>G-20</v>
          </cell>
          <cell r="F27"/>
          <cell r="G27">
            <v>4</v>
          </cell>
          <cell r="H27">
            <v>8</v>
          </cell>
          <cell r="I27">
            <v>10</v>
          </cell>
          <cell r="J27">
            <v>22</v>
          </cell>
          <cell r="K27" t="str">
            <v>N</v>
          </cell>
          <cell r="L27">
            <v>9</v>
          </cell>
          <cell r="M27">
            <v>7</v>
          </cell>
          <cell r="N27">
            <v>16</v>
          </cell>
          <cell r="O27">
            <v>1</v>
          </cell>
          <cell r="P27">
            <v>6</v>
          </cell>
          <cell r="Q27">
            <v>10</v>
          </cell>
          <cell r="R27">
            <v>17</v>
          </cell>
          <cell r="S27">
            <v>1</v>
          </cell>
          <cell r="T27">
            <v>7</v>
          </cell>
          <cell r="U27">
            <v>10</v>
          </cell>
          <cell r="V27">
            <v>18</v>
          </cell>
          <cell r="W27" t="str">
            <v>N</v>
          </cell>
          <cell r="X27">
            <v>8</v>
          </cell>
          <cell r="Y27">
            <v>10</v>
          </cell>
          <cell r="Z27">
            <v>18</v>
          </cell>
          <cell r="AA27" t="str">
            <v>N</v>
          </cell>
          <cell r="AB27">
            <v>6</v>
          </cell>
          <cell r="AC27">
            <v>10</v>
          </cell>
          <cell r="AD27">
            <v>16</v>
          </cell>
          <cell r="AE27">
            <v>107</v>
          </cell>
          <cell r="AF27">
            <v>5</v>
          </cell>
          <cell r="AG27">
            <v>8</v>
          </cell>
          <cell r="AH27">
            <v>34</v>
          </cell>
          <cell r="AI27">
            <v>47</v>
          </cell>
          <cell r="AJ27">
            <v>29</v>
          </cell>
          <cell r="AK27">
            <v>76</v>
          </cell>
          <cell r="AL27">
            <v>7</v>
          </cell>
          <cell r="AM27">
            <v>7</v>
          </cell>
          <cell r="AN27">
            <v>38</v>
          </cell>
          <cell r="AO27">
            <v>52</v>
          </cell>
          <cell r="AP27">
            <v>29</v>
          </cell>
          <cell r="AQ27">
            <v>81</v>
          </cell>
          <cell r="AR27">
            <v>9</v>
          </cell>
          <cell r="AS27">
            <v>8</v>
          </cell>
          <cell r="AT27">
            <v>38</v>
          </cell>
          <cell r="AU27">
            <v>55</v>
          </cell>
          <cell r="AV27">
            <v>32</v>
          </cell>
          <cell r="AW27">
            <v>87</v>
          </cell>
          <cell r="AX27">
            <v>7</v>
          </cell>
          <cell r="AY27">
            <v>7</v>
          </cell>
          <cell r="AZ27">
            <v>37</v>
          </cell>
          <cell r="BA27">
            <v>51</v>
          </cell>
          <cell r="BB27">
            <v>29</v>
          </cell>
          <cell r="BC27">
            <v>80</v>
          </cell>
          <cell r="BD27">
            <v>37</v>
          </cell>
          <cell r="BE27">
            <v>33</v>
          </cell>
          <cell r="BF27">
            <v>70</v>
          </cell>
          <cell r="BG27">
            <v>394</v>
          </cell>
          <cell r="BH27">
            <v>80</v>
          </cell>
          <cell r="BI27">
            <v>581</v>
          </cell>
          <cell r="BJ27">
            <v>74.487179487179489</v>
          </cell>
          <cell r="BK27"/>
          <cell r="BL27"/>
          <cell r="BM27">
            <v>79</v>
          </cell>
          <cell r="BN27">
            <v>28</v>
          </cell>
          <cell r="BP27" t="str">
            <v>B+</v>
          </cell>
          <cell r="BQ27" t="str">
            <v>B+</v>
          </cell>
          <cell r="BR27" t="str">
            <v>D</v>
          </cell>
          <cell r="BS27" t="str">
            <v>B</v>
          </cell>
          <cell r="BT27" t="str">
            <v>B+</v>
          </cell>
          <cell r="BU27" t="str">
            <v>B+</v>
          </cell>
          <cell r="BV27" t="str">
            <v>A+</v>
          </cell>
          <cell r="BW27" t="str">
            <v>A++</v>
          </cell>
          <cell r="BX27" t="str">
            <v>A++</v>
          </cell>
          <cell r="BY27" t="str">
            <v>A+</v>
          </cell>
          <cell r="BZ27" t="str">
            <v>B+</v>
          </cell>
          <cell r="CA27" t="str">
            <v>A+</v>
          </cell>
          <cell r="CC27">
            <v>2</v>
          </cell>
          <cell r="CD27">
            <v>3</v>
          </cell>
          <cell r="CE27">
            <v>3</v>
          </cell>
          <cell r="CF27">
            <v>3</v>
          </cell>
          <cell r="CG27">
            <v>3</v>
          </cell>
          <cell r="CH27">
            <v>3</v>
          </cell>
          <cell r="CI27">
            <v>1.5</v>
          </cell>
          <cell r="CJ27">
            <v>1.5</v>
          </cell>
          <cell r="CK27">
            <v>1.5</v>
          </cell>
          <cell r="CL27">
            <v>1.5</v>
          </cell>
          <cell r="CM27">
            <v>1</v>
          </cell>
          <cell r="CN27">
            <v>0.5</v>
          </cell>
          <cell r="CO27">
            <v>0</v>
          </cell>
          <cell r="CP27" t="str">
            <v>Pass</v>
          </cell>
          <cell r="CQ27">
            <v>8.02</v>
          </cell>
        </row>
        <row r="28">
          <cell r="B28" t="str">
            <v>PIET23CD021</v>
          </cell>
          <cell r="C28" t="str">
            <v>HITESH KUMAR</v>
          </cell>
          <cell r="D28" t="str">
            <v>23EPTCX021</v>
          </cell>
          <cell r="E28" t="str">
            <v>G-21</v>
          </cell>
          <cell r="F28"/>
          <cell r="G28">
            <v>2</v>
          </cell>
          <cell r="H28" t="str">
            <v>N</v>
          </cell>
          <cell r="I28">
            <v>10</v>
          </cell>
          <cell r="J28">
            <v>12</v>
          </cell>
          <cell r="K28" t="str">
            <v>N</v>
          </cell>
          <cell r="L28">
            <v>10</v>
          </cell>
          <cell r="M28">
            <v>7</v>
          </cell>
          <cell r="N28">
            <v>17</v>
          </cell>
          <cell r="O28">
            <v>0</v>
          </cell>
          <cell r="P28" t="str">
            <v>N</v>
          </cell>
          <cell r="Q28">
            <v>6</v>
          </cell>
          <cell r="R28">
            <v>6</v>
          </cell>
          <cell r="S28">
            <v>2</v>
          </cell>
          <cell r="T28" t="str">
            <v>N</v>
          </cell>
          <cell r="U28">
            <v>6</v>
          </cell>
          <cell r="V28">
            <v>8</v>
          </cell>
          <cell r="W28" t="str">
            <v>N</v>
          </cell>
          <cell r="X28">
            <v>8</v>
          </cell>
          <cell r="Y28">
            <v>6</v>
          </cell>
          <cell r="Z28">
            <v>14</v>
          </cell>
          <cell r="AA28" t="str">
            <v>N</v>
          </cell>
          <cell r="AB28">
            <v>10</v>
          </cell>
          <cell r="AC28">
            <v>6</v>
          </cell>
          <cell r="AD28">
            <v>16</v>
          </cell>
          <cell r="AE28">
            <v>73</v>
          </cell>
          <cell r="AF28">
            <v>6</v>
          </cell>
          <cell r="AG28">
            <v>8</v>
          </cell>
          <cell r="AH28">
            <v>26</v>
          </cell>
          <cell r="AI28">
            <v>40</v>
          </cell>
          <cell r="AJ28">
            <v>27</v>
          </cell>
          <cell r="AK28">
            <v>67</v>
          </cell>
          <cell r="AL28">
            <v>7</v>
          </cell>
          <cell r="AM28">
            <v>8</v>
          </cell>
          <cell r="AN28">
            <v>37</v>
          </cell>
          <cell r="AO28">
            <v>52</v>
          </cell>
          <cell r="AP28">
            <v>30</v>
          </cell>
          <cell r="AQ28">
            <v>82</v>
          </cell>
          <cell r="AR28">
            <v>9</v>
          </cell>
          <cell r="AS28">
            <v>7</v>
          </cell>
          <cell r="AT28">
            <v>29</v>
          </cell>
          <cell r="AU28">
            <v>45</v>
          </cell>
          <cell r="AV28">
            <v>32</v>
          </cell>
          <cell r="AW28">
            <v>77</v>
          </cell>
          <cell r="AX28">
            <v>6</v>
          </cell>
          <cell r="AY28">
            <v>6</v>
          </cell>
          <cell r="AZ28">
            <v>27</v>
          </cell>
          <cell r="BA28">
            <v>39</v>
          </cell>
          <cell r="BB28">
            <v>27</v>
          </cell>
          <cell r="BC28">
            <v>66</v>
          </cell>
          <cell r="BD28">
            <v>45</v>
          </cell>
          <cell r="BE28">
            <v>18</v>
          </cell>
          <cell r="BF28">
            <v>63</v>
          </cell>
          <cell r="BG28">
            <v>355</v>
          </cell>
          <cell r="BH28">
            <v>70</v>
          </cell>
          <cell r="BI28">
            <v>498</v>
          </cell>
          <cell r="BJ28">
            <v>63.84615384615384</v>
          </cell>
          <cell r="BK28"/>
          <cell r="BL28"/>
          <cell r="BM28">
            <v>53</v>
          </cell>
          <cell r="BN28">
            <v>20</v>
          </cell>
          <cell r="BP28" t="str">
            <v>D+</v>
          </cell>
          <cell r="BQ28" t="str">
            <v>E+</v>
          </cell>
          <cell r="BR28" t="str">
            <v>F</v>
          </cell>
          <cell r="BS28" t="str">
            <v>F</v>
          </cell>
          <cell r="BT28" t="str">
            <v>F</v>
          </cell>
          <cell r="BU28" t="str">
            <v>B+</v>
          </cell>
          <cell r="BV28" t="str">
            <v>B+</v>
          </cell>
          <cell r="BW28" t="str">
            <v>A++</v>
          </cell>
          <cell r="BX28" t="str">
            <v>A+</v>
          </cell>
          <cell r="BY28" t="str">
            <v>B</v>
          </cell>
          <cell r="BZ28" t="str">
            <v>B</v>
          </cell>
          <cell r="CA28" t="str">
            <v>B+</v>
          </cell>
          <cell r="CC28">
            <v>2</v>
          </cell>
          <cell r="CD28">
            <v>3</v>
          </cell>
          <cell r="CE28">
            <v>3</v>
          </cell>
          <cell r="CF28">
            <v>3</v>
          </cell>
          <cell r="CG28">
            <v>3</v>
          </cell>
          <cell r="CH28">
            <v>3</v>
          </cell>
          <cell r="CI28">
            <v>1.5</v>
          </cell>
          <cell r="CJ28">
            <v>1.5</v>
          </cell>
          <cell r="CK28">
            <v>1.5</v>
          </cell>
          <cell r="CL28">
            <v>1.5</v>
          </cell>
          <cell r="CM28">
            <v>1</v>
          </cell>
          <cell r="CN28">
            <v>0.5</v>
          </cell>
          <cell r="CO28">
            <v>3</v>
          </cell>
          <cell r="CP28" t="str">
            <v>Fail</v>
          </cell>
          <cell r="CQ28">
            <v>4.6632653061224492</v>
          </cell>
        </row>
        <row r="29">
          <cell r="B29" t="str">
            <v>PIET23CD022</v>
          </cell>
          <cell r="C29" t="str">
            <v>JHALAK AGRAWAL</v>
          </cell>
          <cell r="D29" t="str">
            <v>23EPTCX022</v>
          </cell>
          <cell r="E29" t="str">
            <v>G-22</v>
          </cell>
          <cell r="F29"/>
          <cell r="G29">
            <v>9</v>
          </cell>
          <cell r="H29">
            <v>10</v>
          </cell>
          <cell r="I29">
            <v>10</v>
          </cell>
          <cell r="J29">
            <v>29</v>
          </cell>
          <cell r="K29">
            <v>9</v>
          </cell>
          <cell r="L29">
            <v>10</v>
          </cell>
          <cell r="M29">
            <v>10</v>
          </cell>
          <cell r="N29">
            <v>29</v>
          </cell>
          <cell r="O29">
            <v>8</v>
          </cell>
          <cell r="P29">
            <v>10</v>
          </cell>
          <cell r="Q29">
            <v>10</v>
          </cell>
          <cell r="R29">
            <v>28</v>
          </cell>
          <cell r="S29">
            <v>8</v>
          </cell>
          <cell r="T29">
            <v>10</v>
          </cell>
          <cell r="U29">
            <v>10</v>
          </cell>
          <cell r="V29">
            <v>28</v>
          </cell>
          <cell r="W29">
            <v>8</v>
          </cell>
          <cell r="X29">
            <v>10</v>
          </cell>
          <cell r="Y29">
            <v>10</v>
          </cell>
          <cell r="Z29">
            <v>28</v>
          </cell>
          <cell r="AA29">
            <v>8</v>
          </cell>
          <cell r="AB29">
            <v>10</v>
          </cell>
          <cell r="AC29">
            <v>10</v>
          </cell>
          <cell r="AD29">
            <v>28</v>
          </cell>
          <cell r="AE29">
            <v>170</v>
          </cell>
          <cell r="AF29">
            <v>10</v>
          </cell>
          <cell r="AG29">
            <v>10</v>
          </cell>
          <cell r="AH29">
            <v>40</v>
          </cell>
          <cell r="AI29">
            <v>60</v>
          </cell>
          <cell r="AJ29">
            <v>39</v>
          </cell>
          <cell r="AK29">
            <v>99</v>
          </cell>
          <cell r="AL29">
            <v>8</v>
          </cell>
          <cell r="AM29">
            <v>8</v>
          </cell>
          <cell r="AN29">
            <v>40</v>
          </cell>
          <cell r="AO29">
            <v>56</v>
          </cell>
          <cell r="AP29">
            <v>34</v>
          </cell>
          <cell r="AQ29">
            <v>90</v>
          </cell>
          <cell r="AR29">
            <v>9</v>
          </cell>
          <cell r="AS29">
            <v>8</v>
          </cell>
          <cell r="AT29">
            <v>40</v>
          </cell>
          <cell r="AU29">
            <v>57</v>
          </cell>
          <cell r="AV29">
            <v>35</v>
          </cell>
          <cell r="AW29">
            <v>92</v>
          </cell>
          <cell r="AX29">
            <v>10</v>
          </cell>
          <cell r="AY29">
            <v>9</v>
          </cell>
          <cell r="AZ29">
            <v>40</v>
          </cell>
          <cell r="BA29">
            <v>59</v>
          </cell>
          <cell r="BB29">
            <v>36</v>
          </cell>
          <cell r="BC29">
            <v>95</v>
          </cell>
          <cell r="BD29">
            <v>57</v>
          </cell>
          <cell r="BE29">
            <v>37</v>
          </cell>
          <cell r="BF29">
            <v>94</v>
          </cell>
          <cell r="BG29">
            <v>470</v>
          </cell>
          <cell r="BH29">
            <v>94</v>
          </cell>
          <cell r="BI29">
            <v>734</v>
          </cell>
          <cell r="BJ29">
            <v>94.102564102564102</v>
          </cell>
          <cell r="BK29"/>
          <cell r="BL29"/>
          <cell r="BM29">
            <v>154</v>
          </cell>
          <cell r="BN29">
            <v>16</v>
          </cell>
          <cell r="BP29" t="str">
            <v>A++</v>
          </cell>
          <cell r="BQ29" t="str">
            <v>A+</v>
          </cell>
          <cell r="BR29" t="str">
            <v>A</v>
          </cell>
          <cell r="BS29" t="str">
            <v>A++</v>
          </cell>
          <cell r="BT29" t="str">
            <v>A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A++</v>
          </cell>
          <cell r="BY29" t="str">
            <v>A++</v>
          </cell>
          <cell r="BZ29" t="str">
            <v>A++</v>
          </cell>
          <cell r="CA29" t="str">
            <v>A++</v>
          </cell>
          <cell r="CC29">
            <v>2</v>
          </cell>
          <cell r="CD29">
            <v>3</v>
          </cell>
          <cell r="CE29">
            <v>3</v>
          </cell>
          <cell r="CF29">
            <v>3</v>
          </cell>
          <cell r="CG29">
            <v>3</v>
          </cell>
          <cell r="CH29">
            <v>3</v>
          </cell>
          <cell r="CI29">
            <v>1.5</v>
          </cell>
          <cell r="CJ29">
            <v>1.5</v>
          </cell>
          <cell r="CK29">
            <v>1.5</v>
          </cell>
          <cell r="CL29">
            <v>1.5</v>
          </cell>
          <cell r="CM29">
            <v>1</v>
          </cell>
          <cell r="CN29">
            <v>0.5</v>
          </cell>
          <cell r="CO29">
            <v>0</v>
          </cell>
          <cell r="CP29" t="str">
            <v>Pass</v>
          </cell>
          <cell r="CQ29">
            <v>9.51</v>
          </cell>
        </row>
        <row r="30">
          <cell r="B30" t="str">
            <v>PIET23CD024</v>
          </cell>
          <cell r="C30" t="str">
            <v>KAPIL SAINI</v>
          </cell>
          <cell r="D30" t="str">
            <v>23EPTCX023</v>
          </cell>
          <cell r="E30" t="str">
            <v>G-24</v>
          </cell>
          <cell r="F30"/>
          <cell r="G30">
            <v>5</v>
          </cell>
          <cell r="H30">
            <v>7</v>
          </cell>
          <cell r="I30">
            <v>10</v>
          </cell>
          <cell r="J30">
            <v>22</v>
          </cell>
          <cell r="K30">
            <v>6</v>
          </cell>
          <cell r="L30">
            <v>8</v>
          </cell>
          <cell r="M30">
            <v>10</v>
          </cell>
          <cell r="N30">
            <v>24</v>
          </cell>
          <cell r="O30">
            <v>7</v>
          </cell>
          <cell r="P30">
            <v>8</v>
          </cell>
          <cell r="Q30">
            <v>10</v>
          </cell>
          <cell r="R30">
            <v>25</v>
          </cell>
          <cell r="S30">
            <v>7</v>
          </cell>
          <cell r="T30">
            <v>10</v>
          </cell>
          <cell r="U30">
            <v>10</v>
          </cell>
          <cell r="V30">
            <v>27</v>
          </cell>
          <cell r="W30">
            <v>10</v>
          </cell>
          <cell r="X30">
            <v>10</v>
          </cell>
          <cell r="Y30">
            <v>10</v>
          </cell>
          <cell r="Z30">
            <v>30</v>
          </cell>
          <cell r="AA30">
            <v>5</v>
          </cell>
          <cell r="AB30">
            <v>9</v>
          </cell>
          <cell r="AC30">
            <v>10</v>
          </cell>
          <cell r="AD30">
            <v>24</v>
          </cell>
          <cell r="AE30">
            <v>152</v>
          </cell>
          <cell r="AF30">
            <v>6</v>
          </cell>
          <cell r="AG30">
            <v>10</v>
          </cell>
          <cell r="AH30">
            <v>40</v>
          </cell>
          <cell r="AI30">
            <v>56</v>
          </cell>
          <cell r="AJ30">
            <v>34</v>
          </cell>
          <cell r="AK30">
            <v>90</v>
          </cell>
          <cell r="AL30">
            <v>10</v>
          </cell>
          <cell r="AM30">
            <v>10</v>
          </cell>
          <cell r="AN30">
            <v>40</v>
          </cell>
          <cell r="AO30">
            <v>60</v>
          </cell>
          <cell r="AP30">
            <v>40</v>
          </cell>
          <cell r="AQ30">
            <v>100</v>
          </cell>
          <cell r="AR30">
            <v>8</v>
          </cell>
          <cell r="AS30">
            <v>7</v>
          </cell>
          <cell r="AT30">
            <v>38</v>
          </cell>
          <cell r="AU30">
            <v>53</v>
          </cell>
          <cell r="AV30">
            <v>29</v>
          </cell>
          <cell r="AW30">
            <v>82</v>
          </cell>
          <cell r="AX30">
            <v>8</v>
          </cell>
          <cell r="AY30">
            <v>10</v>
          </cell>
          <cell r="AZ30">
            <v>40</v>
          </cell>
          <cell r="BA30">
            <v>58</v>
          </cell>
          <cell r="BB30">
            <v>29</v>
          </cell>
          <cell r="BC30">
            <v>87</v>
          </cell>
          <cell r="BD30">
            <v>59</v>
          </cell>
          <cell r="BE30">
            <v>36</v>
          </cell>
          <cell r="BF30">
            <v>95</v>
          </cell>
          <cell r="BG30">
            <v>454</v>
          </cell>
          <cell r="BH30">
            <v>88</v>
          </cell>
          <cell r="BI30">
            <v>694</v>
          </cell>
          <cell r="BJ30">
            <v>88.974358974358964</v>
          </cell>
          <cell r="BK30"/>
          <cell r="BL30"/>
          <cell r="BM30">
            <v>128</v>
          </cell>
          <cell r="BN30">
            <v>24</v>
          </cell>
          <cell r="BP30" t="str">
            <v>A++</v>
          </cell>
          <cell r="BQ30" t="str">
            <v>A++</v>
          </cell>
          <cell r="BR30" t="str">
            <v>C+</v>
          </cell>
          <cell r="BS30" t="str">
            <v>A+</v>
          </cell>
          <cell r="BT30" t="str">
            <v>A</v>
          </cell>
          <cell r="BU30" t="str">
            <v>A</v>
          </cell>
          <cell r="BV30" t="str">
            <v>A++</v>
          </cell>
          <cell r="BW30" t="str">
            <v>A++</v>
          </cell>
          <cell r="BX30" t="str">
            <v>A++</v>
          </cell>
          <cell r="BY30" t="str">
            <v>A++</v>
          </cell>
          <cell r="BZ30" t="str">
            <v>A++</v>
          </cell>
          <cell r="CA30" t="str">
            <v>A++</v>
          </cell>
          <cell r="CC30">
            <v>2</v>
          </cell>
          <cell r="CD30">
            <v>3</v>
          </cell>
          <cell r="CE30">
            <v>3</v>
          </cell>
          <cell r="CF30">
            <v>3</v>
          </cell>
          <cell r="CG30">
            <v>3</v>
          </cell>
          <cell r="CH30">
            <v>3</v>
          </cell>
          <cell r="CI30">
            <v>1.5</v>
          </cell>
          <cell r="CJ30">
            <v>1.5</v>
          </cell>
          <cell r="CK30">
            <v>1.5</v>
          </cell>
          <cell r="CL30">
            <v>1.5</v>
          </cell>
          <cell r="CM30">
            <v>1</v>
          </cell>
          <cell r="CN30">
            <v>0.5</v>
          </cell>
          <cell r="CO30">
            <v>0</v>
          </cell>
          <cell r="CP30" t="str">
            <v>Pass</v>
          </cell>
          <cell r="CQ30">
            <v>9.14</v>
          </cell>
        </row>
        <row r="31">
          <cell r="B31" t="str">
            <v>PIET23CD025</v>
          </cell>
          <cell r="C31" t="str">
            <v>KASHISH LAKHUJA</v>
          </cell>
          <cell r="D31" t="str">
            <v>23EPTCX024</v>
          </cell>
          <cell r="E31" t="str">
            <v>G-25</v>
          </cell>
          <cell r="F31"/>
          <cell r="G31">
            <v>7</v>
          </cell>
          <cell r="H31">
            <v>10</v>
          </cell>
          <cell r="I31">
            <v>10</v>
          </cell>
          <cell r="J31">
            <v>27</v>
          </cell>
          <cell r="K31">
            <v>8</v>
          </cell>
          <cell r="L31">
            <v>10</v>
          </cell>
          <cell r="M31">
            <v>10</v>
          </cell>
          <cell r="N31">
            <v>28</v>
          </cell>
          <cell r="O31">
            <v>6</v>
          </cell>
          <cell r="P31">
            <v>10</v>
          </cell>
          <cell r="Q31">
            <v>10</v>
          </cell>
          <cell r="R31">
            <v>26</v>
          </cell>
          <cell r="S31">
            <v>8</v>
          </cell>
          <cell r="T31">
            <v>10</v>
          </cell>
          <cell r="U31">
            <v>10</v>
          </cell>
          <cell r="V31">
            <v>28</v>
          </cell>
          <cell r="W31">
            <v>9</v>
          </cell>
          <cell r="X31">
            <v>10</v>
          </cell>
          <cell r="Y31">
            <v>10</v>
          </cell>
          <cell r="Z31">
            <v>29</v>
          </cell>
          <cell r="AA31">
            <v>5</v>
          </cell>
          <cell r="AB31">
            <v>10</v>
          </cell>
          <cell r="AC31">
            <v>10</v>
          </cell>
          <cell r="AD31">
            <v>25</v>
          </cell>
          <cell r="AE31">
            <v>163</v>
          </cell>
          <cell r="AF31">
            <v>10</v>
          </cell>
          <cell r="AG31">
            <v>10</v>
          </cell>
          <cell r="AH31">
            <v>40</v>
          </cell>
          <cell r="AI31">
            <v>60</v>
          </cell>
          <cell r="AJ31">
            <v>35</v>
          </cell>
          <cell r="AK31">
            <v>95</v>
          </cell>
          <cell r="AL31">
            <v>10</v>
          </cell>
          <cell r="AM31">
            <v>10</v>
          </cell>
          <cell r="AN31">
            <v>40</v>
          </cell>
          <cell r="AO31">
            <v>60</v>
          </cell>
          <cell r="AP31">
            <v>39</v>
          </cell>
          <cell r="AQ31">
            <v>99</v>
          </cell>
          <cell r="AR31">
            <v>9</v>
          </cell>
          <cell r="AS31">
            <v>9</v>
          </cell>
          <cell r="AT31">
            <v>40</v>
          </cell>
          <cell r="AU31">
            <v>58</v>
          </cell>
          <cell r="AV31">
            <v>33</v>
          </cell>
          <cell r="AW31">
            <v>91</v>
          </cell>
          <cell r="AX31">
            <v>10</v>
          </cell>
          <cell r="AY31">
            <v>10</v>
          </cell>
          <cell r="AZ31">
            <v>40</v>
          </cell>
          <cell r="BA31">
            <v>60</v>
          </cell>
          <cell r="BB31">
            <v>37</v>
          </cell>
          <cell r="BC31">
            <v>97</v>
          </cell>
          <cell r="BD31">
            <v>60</v>
          </cell>
          <cell r="BE31">
            <v>35</v>
          </cell>
          <cell r="BF31">
            <v>95</v>
          </cell>
          <cell r="BG31">
            <v>477</v>
          </cell>
          <cell r="BH31">
            <v>98</v>
          </cell>
          <cell r="BI31">
            <v>738</v>
          </cell>
          <cell r="BJ31">
            <v>94.615384615384613</v>
          </cell>
          <cell r="BK31"/>
          <cell r="BL31"/>
          <cell r="BM31">
            <v>148</v>
          </cell>
          <cell r="BN31">
            <v>15</v>
          </cell>
          <cell r="BP31" t="str">
            <v>A++</v>
          </cell>
          <cell r="BQ31" t="str">
            <v>A++</v>
          </cell>
          <cell r="BR31" t="str">
            <v>A++</v>
          </cell>
          <cell r="BS31" t="str">
            <v>B+</v>
          </cell>
          <cell r="BT31" t="str">
            <v>A+</v>
          </cell>
          <cell r="BU31" t="str">
            <v>A+</v>
          </cell>
          <cell r="BV31" t="str">
            <v>A++</v>
          </cell>
          <cell r="BW31" t="str">
            <v>A++</v>
          </cell>
          <cell r="BX31" t="str">
            <v>A++</v>
          </cell>
          <cell r="BY31" t="str">
            <v>A++</v>
          </cell>
          <cell r="BZ31" t="str">
            <v>A++</v>
          </cell>
          <cell r="CA31" t="str">
            <v>A++</v>
          </cell>
          <cell r="CC31">
            <v>2</v>
          </cell>
          <cell r="CD31">
            <v>3</v>
          </cell>
          <cell r="CE31">
            <v>3</v>
          </cell>
          <cell r="CF31">
            <v>3</v>
          </cell>
          <cell r="CG31">
            <v>3</v>
          </cell>
          <cell r="CH31">
            <v>3</v>
          </cell>
          <cell r="CI31">
            <v>1.5</v>
          </cell>
          <cell r="CJ31">
            <v>1.5</v>
          </cell>
          <cell r="CK31">
            <v>1.5</v>
          </cell>
          <cell r="CL31">
            <v>1.5</v>
          </cell>
          <cell r="CM31">
            <v>1</v>
          </cell>
          <cell r="CN31">
            <v>0.5</v>
          </cell>
          <cell r="CO31">
            <v>0</v>
          </cell>
          <cell r="CP31" t="str">
            <v>Pass</v>
          </cell>
          <cell r="CQ31">
            <v>9.51</v>
          </cell>
        </row>
        <row r="32">
          <cell r="B32" t="str">
            <v>PIET23CD026</v>
          </cell>
          <cell r="C32" t="str">
            <v>KHAGENDRA SINGH</v>
          </cell>
          <cell r="D32" t="str">
            <v>23EPTCX025</v>
          </cell>
          <cell r="E32" t="str">
            <v>G-26</v>
          </cell>
          <cell r="F32"/>
          <cell r="G32">
            <v>1</v>
          </cell>
          <cell r="H32">
            <v>4</v>
          </cell>
          <cell r="I32">
            <v>10</v>
          </cell>
          <cell r="J32">
            <v>15</v>
          </cell>
          <cell r="K32" t="str">
            <v>N</v>
          </cell>
          <cell r="L32">
            <v>8</v>
          </cell>
          <cell r="M32">
            <v>7</v>
          </cell>
          <cell r="N32">
            <v>15</v>
          </cell>
          <cell r="O32">
            <v>5</v>
          </cell>
          <cell r="P32" t="str">
            <v>N</v>
          </cell>
          <cell r="Q32">
            <v>10</v>
          </cell>
          <cell r="R32">
            <v>15</v>
          </cell>
          <cell r="S32">
            <v>1</v>
          </cell>
          <cell r="T32" t="str">
            <v>N</v>
          </cell>
          <cell r="U32">
            <v>6</v>
          </cell>
          <cell r="V32">
            <v>7</v>
          </cell>
          <cell r="W32" t="str">
            <v>N</v>
          </cell>
          <cell r="X32">
            <v>8</v>
          </cell>
          <cell r="Y32">
            <v>10</v>
          </cell>
          <cell r="Z32">
            <v>18</v>
          </cell>
          <cell r="AA32" t="str">
            <v>N</v>
          </cell>
          <cell r="AB32">
            <v>7</v>
          </cell>
          <cell r="AC32">
            <v>10</v>
          </cell>
          <cell r="AD32">
            <v>17</v>
          </cell>
          <cell r="AE32">
            <v>87</v>
          </cell>
          <cell r="AF32">
            <v>6</v>
          </cell>
          <cell r="AG32">
            <v>7</v>
          </cell>
          <cell r="AH32">
            <v>35</v>
          </cell>
          <cell r="AI32">
            <v>48</v>
          </cell>
          <cell r="AJ32">
            <v>26</v>
          </cell>
          <cell r="AK32">
            <v>74</v>
          </cell>
          <cell r="AL32">
            <v>7</v>
          </cell>
          <cell r="AM32">
            <v>8</v>
          </cell>
          <cell r="AN32">
            <v>40</v>
          </cell>
          <cell r="AO32">
            <v>55</v>
          </cell>
          <cell r="AP32">
            <v>30</v>
          </cell>
          <cell r="AQ32">
            <v>85</v>
          </cell>
          <cell r="AR32" t="str">
            <v>A</v>
          </cell>
          <cell r="AS32">
            <v>7</v>
          </cell>
          <cell r="AT32">
            <v>30</v>
          </cell>
          <cell r="AU32">
            <v>37</v>
          </cell>
          <cell r="AV32">
            <v>30</v>
          </cell>
          <cell r="AW32">
            <v>67</v>
          </cell>
          <cell r="AX32">
            <v>5</v>
          </cell>
          <cell r="AY32">
            <v>7</v>
          </cell>
          <cell r="AZ32">
            <v>38</v>
          </cell>
          <cell r="BA32">
            <v>50</v>
          </cell>
          <cell r="BB32">
            <v>25</v>
          </cell>
          <cell r="BC32">
            <v>75</v>
          </cell>
          <cell r="BD32">
            <v>58</v>
          </cell>
          <cell r="BE32">
            <v>34</v>
          </cell>
          <cell r="BF32">
            <v>92</v>
          </cell>
          <cell r="BG32">
            <v>393</v>
          </cell>
          <cell r="BH32">
            <v>91</v>
          </cell>
          <cell r="BI32">
            <v>571</v>
          </cell>
          <cell r="BJ32">
            <v>73.205128205128204</v>
          </cell>
          <cell r="BK32"/>
          <cell r="BL32">
            <v>91</v>
          </cell>
          <cell r="BM32">
            <v>51</v>
          </cell>
          <cell r="BN32">
            <v>36</v>
          </cell>
          <cell r="BP32" t="str">
            <v>A++</v>
          </cell>
          <cell r="BQ32" t="str">
            <v>D+</v>
          </cell>
          <cell r="BR32" t="str">
            <v>F</v>
          </cell>
          <cell r="BS32" t="str">
            <v>F</v>
          </cell>
          <cell r="BT32" t="str">
            <v>F</v>
          </cell>
          <cell r="BU32" t="str">
            <v>D</v>
          </cell>
          <cell r="BV32" t="str">
            <v>A</v>
          </cell>
          <cell r="BW32" t="str">
            <v>A++</v>
          </cell>
          <cell r="BX32" t="str">
            <v>B+</v>
          </cell>
          <cell r="BY32" t="str">
            <v>A</v>
          </cell>
          <cell r="BZ32" t="str">
            <v>A++</v>
          </cell>
          <cell r="CA32" t="str">
            <v>A++</v>
          </cell>
          <cell r="CC32">
            <v>2</v>
          </cell>
          <cell r="CD32">
            <v>3</v>
          </cell>
          <cell r="CE32">
            <v>3</v>
          </cell>
          <cell r="CF32">
            <v>3</v>
          </cell>
          <cell r="CG32">
            <v>3</v>
          </cell>
          <cell r="CH32">
            <v>3</v>
          </cell>
          <cell r="CI32">
            <v>1.5</v>
          </cell>
          <cell r="CJ32">
            <v>1.5</v>
          </cell>
          <cell r="CK32">
            <v>1.5</v>
          </cell>
          <cell r="CL32">
            <v>1.5</v>
          </cell>
          <cell r="CM32">
            <v>1</v>
          </cell>
          <cell r="CN32">
            <v>0.5</v>
          </cell>
          <cell r="CO32">
            <v>3</v>
          </cell>
          <cell r="CP32" t="str">
            <v>Fail</v>
          </cell>
          <cell r="CQ32">
            <v>4.9795918367346941</v>
          </cell>
        </row>
        <row r="33">
          <cell r="B33" t="str">
            <v>PIET23CD027</v>
          </cell>
          <cell r="C33" t="str">
            <v>KULDEEP SUTHAR</v>
          </cell>
          <cell r="D33" t="str">
            <v>23EPTCX026</v>
          </cell>
          <cell r="E33" t="str">
            <v>G-27</v>
          </cell>
          <cell r="F33"/>
          <cell r="G33">
            <v>2</v>
          </cell>
          <cell r="H33">
            <v>7</v>
          </cell>
          <cell r="I33">
            <v>10</v>
          </cell>
          <cell r="J33">
            <v>19</v>
          </cell>
          <cell r="K33">
            <v>5</v>
          </cell>
          <cell r="L33">
            <v>8</v>
          </cell>
          <cell r="M33">
            <v>10</v>
          </cell>
          <cell r="N33">
            <v>23</v>
          </cell>
          <cell r="O33">
            <v>5</v>
          </cell>
          <cell r="P33">
            <v>7</v>
          </cell>
          <cell r="Q33">
            <v>10</v>
          </cell>
          <cell r="R33">
            <v>22</v>
          </cell>
          <cell r="S33">
            <v>4</v>
          </cell>
          <cell r="T33">
            <v>10</v>
          </cell>
          <cell r="U33">
            <v>10</v>
          </cell>
          <cell r="V33">
            <v>24</v>
          </cell>
          <cell r="W33">
            <v>5</v>
          </cell>
          <cell r="X33">
            <v>10</v>
          </cell>
          <cell r="Y33">
            <v>10</v>
          </cell>
          <cell r="Z33">
            <v>25</v>
          </cell>
          <cell r="AA33">
            <v>5</v>
          </cell>
          <cell r="AB33">
            <v>8</v>
          </cell>
          <cell r="AC33">
            <v>10</v>
          </cell>
          <cell r="AD33">
            <v>23</v>
          </cell>
          <cell r="AE33">
            <v>136</v>
          </cell>
          <cell r="AF33">
            <v>10</v>
          </cell>
          <cell r="AG33">
            <v>10</v>
          </cell>
          <cell r="AH33">
            <v>39</v>
          </cell>
          <cell r="AI33">
            <v>59</v>
          </cell>
          <cell r="AJ33">
            <v>38</v>
          </cell>
          <cell r="AK33">
            <v>97</v>
          </cell>
          <cell r="AL33">
            <v>9</v>
          </cell>
          <cell r="AM33">
            <v>9</v>
          </cell>
          <cell r="AN33">
            <v>40</v>
          </cell>
          <cell r="AO33">
            <v>58</v>
          </cell>
          <cell r="AP33">
            <v>33</v>
          </cell>
          <cell r="AQ33">
            <v>91</v>
          </cell>
          <cell r="AR33">
            <v>9</v>
          </cell>
          <cell r="AS33">
            <v>9</v>
          </cell>
          <cell r="AT33">
            <v>40</v>
          </cell>
          <cell r="AU33">
            <v>58</v>
          </cell>
          <cell r="AV33">
            <v>33</v>
          </cell>
          <cell r="AW33">
            <v>91</v>
          </cell>
          <cell r="AX33">
            <v>8</v>
          </cell>
          <cell r="AY33">
            <v>10</v>
          </cell>
          <cell r="AZ33">
            <v>39</v>
          </cell>
          <cell r="BA33">
            <v>57</v>
          </cell>
          <cell r="BB33">
            <v>35</v>
          </cell>
          <cell r="BC33">
            <v>92</v>
          </cell>
          <cell r="BD33">
            <v>60</v>
          </cell>
          <cell r="BE33">
            <v>36</v>
          </cell>
          <cell r="BF33">
            <v>96</v>
          </cell>
          <cell r="BG33">
            <v>467</v>
          </cell>
          <cell r="BH33">
            <v>81</v>
          </cell>
          <cell r="BI33">
            <v>684</v>
          </cell>
          <cell r="BJ33">
            <v>87.692307692307693</v>
          </cell>
          <cell r="BK33"/>
          <cell r="BL33"/>
          <cell r="BM33">
            <v>116</v>
          </cell>
          <cell r="BN33">
            <v>20</v>
          </cell>
          <cell r="BP33" t="str">
            <v>C</v>
          </cell>
          <cell r="BQ33" t="str">
            <v>C</v>
          </cell>
          <cell r="BR33" t="str">
            <v>C+</v>
          </cell>
          <cell r="BS33" t="str">
            <v>C</v>
          </cell>
          <cell r="BT33" t="str">
            <v>A</v>
          </cell>
          <cell r="BU33" t="str">
            <v>D+</v>
          </cell>
          <cell r="BV33" t="str">
            <v>A++</v>
          </cell>
          <cell r="BW33" t="str">
            <v>A++</v>
          </cell>
          <cell r="BX33" t="str">
            <v>A++</v>
          </cell>
          <cell r="BY33" t="str">
            <v>A++</v>
          </cell>
          <cell r="BZ33" t="str">
            <v>A++</v>
          </cell>
          <cell r="CA33" t="str">
            <v>A++</v>
          </cell>
          <cell r="CC33">
            <v>2</v>
          </cell>
          <cell r="CD33">
            <v>3</v>
          </cell>
          <cell r="CE33">
            <v>3</v>
          </cell>
          <cell r="CF33">
            <v>3</v>
          </cell>
          <cell r="CG33">
            <v>3</v>
          </cell>
          <cell r="CH33">
            <v>3</v>
          </cell>
          <cell r="CI33">
            <v>1.5</v>
          </cell>
          <cell r="CJ33">
            <v>1.5</v>
          </cell>
          <cell r="CK33">
            <v>1.5</v>
          </cell>
          <cell r="CL33">
            <v>1.5</v>
          </cell>
          <cell r="CM33">
            <v>1</v>
          </cell>
          <cell r="CN33">
            <v>0.5</v>
          </cell>
          <cell r="CO33">
            <v>0</v>
          </cell>
          <cell r="CP33" t="str">
            <v>Pass</v>
          </cell>
          <cell r="CQ33">
            <v>7.82</v>
          </cell>
        </row>
        <row r="34">
          <cell r="B34" t="str">
            <v>PIET23CD028</v>
          </cell>
          <cell r="C34" t="str">
            <v>KUNAL SHARMA</v>
          </cell>
          <cell r="D34" t="str">
            <v>23EPTCX027</v>
          </cell>
          <cell r="E34" t="str">
            <v>G-28</v>
          </cell>
          <cell r="F34"/>
          <cell r="G34">
            <v>1</v>
          </cell>
          <cell r="H34">
            <v>5</v>
          </cell>
          <cell r="I34">
            <v>10</v>
          </cell>
          <cell r="J34">
            <v>16</v>
          </cell>
          <cell r="K34">
            <v>5</v>
          </cell>
          <cell r="L34">
            <v>10</v>
          </cell>
          <cell r="M34">
            <v>10</v>
          </cell>
          <cell r="N34">
            <v>25</v>
          </cell>
          <cell r="O34">
            <v>3</v>
          </cell>
          <cell r="P34">
            <v>9</v>
          </cell>
          <cell r="Q34">
            <v>10</v>
          </cell>
          <cell r="R34">
            <v>22</v>
          </cell>
          <cell r="S34">
            <v>4</v>
          </cell>
          <cell r="T34">
            <v>8</v>
          </cell>
          <cell r="U34">
            <v>10</v>
          </cell>
          <cell r="V34">
            <v>22</v>
          </cell>
          <cell r="W34">
            <v>3</v>
          </cell>
          <cell r="X34">
            <v>10</v>
          </cell>
          <cell r="Y34">
            <v>10</v>
          </cell>
          <cell r="Z34">
            <v>23</v>
          </cell>
          <cell r="AA34">
            <v>5</v>
          </cell>
          <cell r="AB34">
            <v>9</v>
          </cell>
          <cell r="AC34">
            <v>10</v>
          </cell>
          <cell r="AD34">
            <v>24</v>
          </cell>
          <cell r="AE34">
            <v>132</v>
          </cell>
          <cell r="AF34">
            <v>5</v>
          </cell>
          <cell r="AG34">
            <v>8</v>
          </cell>
          <cell r="AH34">
            <v>40</v>
          </cell>
          <cell r="AI34">
            <v>53</v>
          </cell>
          <cell r="AJ34">
            <v>30</v>
          </cell>
          <cell r="AK34">
            <v>83</v>
          </cell>
          <cell r="AL34">
            <v>7</v>
          </cell>
          <cell r="AM34">
            <v>8</v>
          </cell>
          <cell r="AN34">
            <v>40</v>
          </cell>
          <cell r="AO34">
            <v>55</v>
          </cell>
          <cell r="AP34">
            <v>30</v>
          </cell>
          <cell r="AQ34">
            <v>85</v>
          </cell>
          <cell r="AR34">
            <v>9</v>
          </cell>
          <cell r="AS34">
            <v>8</v>
          </cell>
          <cell r="AT34">
            <v>40</v>
          </cell>
          <cell r="AU34">
            <v>57</v>
          </cell>
          <cell r="AV34">
            <v>31</v>
          </cell>
          <cell r="AW34">
            <v>88</v>
          </cell>
          <cell r="AX34">
            <v>7</v>
          </cell>
          <cell r="AY34">
            <v>7</v>
          </cell>
          <cell r="AZ34">
            <v>40</v>
          </cell>
          <cell r="BA34">
            <v>54</v>
          </cell>
          <cell r="BB34">
            <v>32</v>
          </cell>
          <cell r="BC34">
            <v>86</v>
          </cell>
          <cell r="BD34">
            <v>57</v>
          </cell>
          <cell r="BE34">
            <v>34</v>
          </cell>
          <cell r="BF34">
            <v>91</v>
          </cell>
          <cell r="BG34">
            <v>433</v>
          </cell>
          <cell r="BH34">
            <v>77</v>
          </cell>
          <cell r="BI34">
            <v>642</v>
          </cell>
          <cell r="BJ34">
            <v>82.307692307692307</v>
          </cell>
          <cell r="BK34"/>
          <cell r="BL34"/>
          <cell r="BM34">
            <v>110</v>
          </cell>
          <cell r="BN34">
            <v>22</v>
          </cell>
          <cell r="BP34" t="str">
            <v>C+</v>
          </cell>
          <cell r="BQ34" t="str">
            <v>E+</v>
          </cell>
          <cell r="BR34" t="str">
            <v>D+</v>
          </cell>
          <cell r="BS34" t="str">
            <v>C+</v>
          </cell>
          <cell r="BT34" t="str">
            <v>C+</v>
          </cell>
          <cell r="BU34" t="str">
            <v>D+</v>
          </cell>
          <cell r="BV34" t="str">
            <v>A++</v>
          </cell>
          <cell r="BW34" t="str">
            <v>A++</v>
          </cell>
          <cell r="BX34" t="str">
            <v>A++</v>
          </cell>
          <cell r="BY34" t="str">
            <v>A++</v>
          </cell>
          <cell r="BZ34" t="str">
            <v>A++</v>
          </cell>
          <cell r="CA34" t="str">
            <v>A+</v>
          </cell>
          <cell r="CC34">
            <v>2</v>
          </cell>
          <cell r="CD34">
            <v>3</v>
          </cell>
          <cell r="CE34">
            <v>3</v>
          </cell>
          <cell r="CF34">
            <v>3</v>
          </cell>
          <cell r="CG34">
            <v>3</v>
          </cell>
          <cell r="CH34">
            <v>3</v>
          </cell>
          <cell r="CI34">
            <v>1.5</v>
          </cell>
          <cell r="CJ34">
            <v>1.5</v>
          </cell>
          <cell r="CK34">
            <v>1.5</v>
          </cell>
          <cell r="CL34">
            <v>1.5</v>
          </cell>
          <cell r="CM34">
            <v>1</v>
          </cell>
          <cell r="CN34">
            <v>0.5</v>
          </cell>
          <cell r="CO34">
            <v>0</v>
          </cell>
          <cell r="CP34" t="str">
            <v>Pass</v>
          </cell>
          <cell r="CQ34">
            <v>7.41</v>
          </cell>
        </row>
        <row r="35">
          <cell r="B35" t="str">
            <v>PIET23CD029</v>
          </cell>
          <cell r="C35" t="str">
            <v>LAKSHYA KUMAWAT</v>
          </cell>
          <cell r="D35" t="str">
            <v>23EPTCX028</v>
          </cell>
          <cell r="E35" t="str">
            <v>G-29</v>
          </cell>
          <cell r="F35"/>
          <cell r="G35">
            <v>3</v>
          </cell>
          <cell r="H35">
            <v>10</v>
          </cell>
          <cell r="I35">
            <v>10</v>
          </cell>
          <cell r="J35">
            <v>23</v>
          </cell>
          <cell r="K35">
            <v>6</v>
          </cell>
          <cell r="L35">
            <v>9</v>
          </cell>
          <cell r="M35">
            <v>10</v>
          </cell>
          <cell r="N35">
            <v>25</v>
          </cell>
          <cell r="O35">
            <v>4</v>
          </cell>
          <cell r="P35">
            <v>6</v>
          </cell>
          <cell r="Q35">
            <v>10</v>
          </cell>
          <cell r="R35">
            <v>20</v>
          </cell>
          <cell r="S35">
            <v>6</v>
          </cell>
          <cell r="T35">
            <v>10</v>
          </cell>
          <cell r="U35">
            <v>10</v>
          </cell>
          <cell r="V35">
            <v>26</v>
          </cell>
          <cell r="W35">
            <v>10</v>
          </cell>
          <cell r="X35">
            <v>10</v>
          </cell>
          <cell r="Y35">
            <v>10</v>
          </cell>
          <cell r="Z35">
            <v>30</v>
          </cell>
          <cell r="AA35">
            <v>5</v>
          </cell>
          <cell r="AB35">
            <v>9</v>
          </cell>
          <cell r="AC35">
            <v>10</v>
          </cell>
          <cell r="AD35">
            <v>24</v>
          </cell>
          <cell r="AE35">
            <v>148</v>
          </cell>
          <cell r="AF35">
            <v>10</v>
          </cell>
          <cell r="AG35">
            <v>10</v>
          </cell>
          <cell r="AH35">
            <v>40</v>
          </cell>
          <cell r="AI35">
            <v>60</v>
          </cell>
          <cell r="AJ35">
            <v>30</v>
          </cell>
          <cell r="AK35">
            <v>90</v>
          </cell>
          <cell r="AL35">
            <v>10</v>
          </cell>
          <cell r="AM35">
            <v>10</v>
          </cell>
          <cell r="AN35">
            <v>40</v>
          </cell>
          <cell r="AO35">
            <v>60</v>
          </cell>
          <cell r="AP35">
            <v>40</v>
          </cell>
          <cell r="AQ35">
            <v>100</v>
          </cell>
          <cell r="AR35">
            <v>9</v>
          </cell>
          <cell r="AS35">
            <v>9</v>
          </cell>
          <cell r="AT35">
            <v>40</v>
          </cell>
          <cell r="AU35">
            <v>58</v>
          </cell>
          <cell r="AV35">
            <v>31</v>
          </cell>
          <cell r="AW35">
            <v>89</v>
          </cell>
          <cell r="AX35">
            <v>9</v>
          </cell>
          <cell r="AY35">
            <v>9</v>
          </cell>
          <cell r="AZ35">
            <v>40</v>
          </cell>
          <cell r="BA35">
            <v>58</v>
          </cell>
          <cell r="BB35">
            <v>35</v>
          </cell>
          <cell r="BC35">
            <v>93</v>
          </cell>
          <cell r="BD35">
            <v>60</v>
          </cell>
          <cell r="BE35">
            <v>34</v>
          </cell>
          <cell r="BF35">
            <v>94</v>
          </cell>
          <cell r="BG35">
            <v>466</v>
          </cell>
          <cell r="BH35">
            <v>89</v>
          </cell>
          <cell r="BI35">
            <v>703</v>
          </cell>
          <cell r="BJ35">
            <v>90.128205128205124</v>
          </cell>
          <cell r="BK35"/>
          <cell r="BL35"/>
          <cell r="BM35">
            <v>129</v>
          </cell>
          <cell r="BN35">
            <v>19</v>
          </cell>
          <cell r="BP35" t="str">
            <v>B+</v>
          </cell>
          <cell r="BQ35" t="str">
            <v>B+</v>
          </cell>
          <cell r="BR35" t="str">
            <v>C+</v>
          </cell>
          <cell r="BS35" t="str">
            <v>C</v>
          </cell>
          <cell r="BT35" t="str">
            <v>A+</v>
          </cell>
          <cell r="BU35" t="str">
            <v>B+</v>
          </cell>
          <cell r="BV35" t="str">
            <v>A++</v>
          </cell>
          <cell r="BW35" t="str">
            <v>A++</v>
          </cell>
          <cell r="BX35" t="str">
            <v>A++</v>
          </cell>
          <cell r="BY35" t="str">
            <v>A++</v>
          </cell>
          <cell r="BZ35" t="str">
            <v>A++</v>
          </cell>
          <cell r="CA35" t="str">
            <v>A++</v>
          </cell>
          <cell r="CC35">
            <v>2</v>
          </cell>
          <cell r="CD35">
            <v>3</v>
          </cell>
          <cell r="CE35">
            <v>3</v>
          </cell>
          <cell r="CF35">
            <v>3</v>
          </cell>
          <cell r="CG35">
            <v>3</v>
          </cell>
          <cell r="CH35">
            <v>3</v>
          </cell>
          <cell r="CI35">
            <v>1.5</v>
          </cell>
          <cell r="CJ35">
            <v>1.5</v>
          </cell>
          <cell r="CK35">
            <v>1.5</v>
          </cell>
          <cell r="CL35">
            <v>1.5</v>
          </cell>
          <cell r="CM35">
            <v>1</v>
          </cell>
          <cell r="CN35">
            <v>0.5</v>
          </cell>
          <cell r="CO35">
            <v>0</v>
          </cell>
          <cell r="CP35" t="str">
            <v>Pass</v>
          </cell>
          <cell r="CQ35">
            <v>8.43</v>
          </cell>
        </row>
        <row r="36">
          <cell r="B36" t="str">
            <v>PIET23CD030</v>
          </cell>
          <cell r="C36" t="str">
            <v>MANAH YADAV</v>
          </cell>
          <cell r="D36" t="str">
            <v>23EPTCX029</v>
          </cell>
          <cell r="E36" t="str">
            <v>G-30</v>
          </cell>
          <cell r="F36"/>
          <cell r="G36">
            <v>1</v>
          </cell>
          <cell r="H36">
            <v>5</v>
          </cell>
          <cell r="I36">
            <v>10</v>
          </cell>
          <cell r="J36">
            <v>16</v>
          </cell>
          <cell r="K36">
            <v>6</v>
          </cell>
          <cell r="L36">
            <v>7</v>
          </cell>
          <cell r="M36">
            <v>10</v>
          </cell>
          <cell r="N36">
            <v>23</v>
          </cell>
          <cell r="O36">
            <v>2</v>
          </cell>
          <cell r="P36">
            <v>7</v>
          </cell>
          <cell r="Q36">
            <v>10</v>
          </cell>
          <cell r="R36">
            <v>19</v>
          </cell>
          <cell r="S36">
            <v>5</v>
          </cell>
          <cell r="T36">
            <v>7</v>
          </cell>
          <cell r="U36">
            <v>10</v>
          </cell>
          <cell r="V36">
            <v>22</v>
          </cell>
          <cell r="W36">
            <v>6</v>
          </cell>
          <cell r="X36">
            <v>8</v>
          </cell>
          <cell r="Y36">
            <v>10</v>
          </cell>
          <cell r="Z36">
            <v>24</v>
          </cell>
          <cell r="AA36">
            <v>2</v>
          </cell>
          <cell r="AB36">
            <v>8</v>
          </cell>
          <cell r="AC36">
            <v>9</v>
          </cell>
          <cell r="AD36">
            <v>19</v>
          </cell>
          <cell r="AE36">
            <v>123</v>
          </cell>
          <cell r="AF36">
            <v>10</v>
          </cell>
          <cell r="AG36">
            <v>10</v>
          </cell>
          <cell r="AH36">
            <v>40</v>
          </cell>
          <cell r="AI36">
            <v>60</v>
          </cell>
          <cell r="AJ36">
            <v>34</v>
          </cell>
          <cell r="AK36">
            <v>94</v>
          </cell>
          <cell r="AL36">
            <v>9</v>
          </cell>
          <cell r="AM36">
            <v>9</v>
          </cell>
          <cell r="AN36">
            <v>39</v>
          </cell>
          <cell r="AO36">
            <v>57</v>
          </cell>
          <cell r="AP36">
            <v>31</v>
          </cell>
          <cell r="AQ36">
            <v>88</v>
          </cell>
          <cell r="AR36">
            <v>9</v>
          </cell>
          <cell r="AS36">
            <v>8</v>
          </cell>
          <cell r="AT36">
            <v>33</v>
          </cell>
          <cell r="AU36">
            <v>50</v>
          </cell>
          <cell r="AV36">
            <v>34</v>
          </cell>
          <cell r="AW36">
            <v>84</v>
          </cell>
          <cell r="AX36">
            <v>9</v>
          </cell>
          <cell r="AY36">
            <v>9</v>
          </cell>
          <cell r="AZ36">
            <v>38</v>
          </cell>
          <cell r="BA36">
            <v>56</v>
          </cell>
          <cell r="BB36">
            <v>36</v>
          </cell>
          <cell r="BC36">
            <v>92</v>
          </cell>
          <cell r="BD36">
            <v>60</v>
          </cell>
          <cell r="BE36">
            <v>33</v>
          </cell>
          <cell r="BF36">
            <v>93</v>
          </cell>
          <cell r="BG36">
            <v>451</v>
          </cell>
          <cell r="BH36">
            <v>90</v>
          </cell>
          <cell r="BI36">
            <v>664</v>
          </cell>
          <cell r="BJ36">
            <v>85.128205128205124</v>
          </cell>
          <cell r="BK36"/>
          <cell r="BL36"/>
          <cell r="BM36">
            <v>98</v>
          </cell>
          <cell r="BN36">
            <v>25</v>
          </cell>
          <cell r="BP36" t="str">
            <v>B</v>
          </cell>
          <cell r="BQ36" t="str">
            <v>F</v>
          </cell>
          <cell r="BR36" t="str">
            <v>D+</v>
          </cell>
          <cell r="BS36" t="str">
            <v>C+</v>
          </cell>
          <cell r="BT36" t="str">
            <v>B+</v>
          </cell>
          <cell r="BU36" t="str">
            <v>C+</v>
          </cell>
          <cell r="BV36" t="str">
            <v>A++</v>
          </cell>
          <cell r="BW36" t="str">
            <v>A++</v>
          </cell>
          <cell r="BX36" t="str">
            <v>A++</v>
          </cell>
          <cell r="BY36" t="str">
            <v>A++</v>
          </cell>
          <cell r="BZ36" t="str">
            <v>A++</v>
          </cell>
          <cell r="CA36" t="str">
            <v>A++</v>
          </cell>
          <cell r="CC36">
            <v>2</v>
          </cell>
          <cell r="CD36">
            <v>3</v>
          </cell>
          <cell r="CE36">
            <v>3</v>
          </cell>
          <cell r="CF36">
            <v>3</v>
          </cell>
          <cell r="CG36">
            <v>3</v>
          </cell>
          <cell r="CH36">
            <v>3</v>
          </cell>
          <cell r="CI36">
            <v>1.5</v>
          </cell>
          <cell r="CJ36">
            <v>1.5</v>
          </cell>
          <cell r="CK36">
            <v>1.5</v>
          </cell>
          <cell r="CL36">
            <v>1.5</v>
          </cell>
          <cell r="CM36">
            <v>1</v>
          </cell>
          <cell r="CN36">
            <v>0.5</v>
          </cell>
          <cell r="CO36">
            <v>1</v>
          </cell>
          <cell r="CP36" t="str">
            <v>Fail</v>
          </cell>
          <cell r="CQ36">
            <v>7.1020408163265305</v>
          </cell>
        </row>
        <row r="37">
          <cell r="B37" t="str">
            <v>PIET23CD031</v>
          </cell>
          <cell r="C37" t="str">
            <v>MANSI KHANDELWAL</v>
          </cell>
          <cell r="D37" t="str">
            <v>23EPTCX030</v>
          </cell>
          <cell r="E37" t="str">
            <v>G-31</v>
          </cell>
          <cell r="F37"/>
          <cell r="G37">
            <v>3</v>
          </cell>
          <cell r="H37">
            <v>7</v>
          </cell>
          <cell r="I37">
            <v>10</v>
          </cell>
          <cell r="J37">
            <v>20</v>
          </cell>
          <cell r="K37">
            <v>5</v>
          </cell>
          <cell r="L37">
            <v>7</v>
          </cell>
          <cell r="M37">
            <v>10</v>
          </cell>
          <cell r="N37">
            <v>22</v>
          </cell>
          <cell r="O37">
            <v>2</v>
          </cell>
          <cell r="P37">
            <v>6</v>
          </cell>
          <cell r="Q37">
            <v>10</v>
          </cell>
          <cell r="R37">
            <v>18</v>
          </cell>
          <cell r="S37">
            <v>4</v>
          </cell>
          <cell r="T37">
            <v>9</v>
          </cell>
          <cell r="U37">
            <v>10</v>
          </cell>
          <cell r="V37">
            <v>23</v>
          </cell>
          <cell r="W37">
            <v>2</v>
          </cell>
          <cell r="X37">
            <v>5</v>
          </cell>
          <cell r="Y37">
            <v>10</v>
          </cell>
          <cell r="Z37">
            <v>17</v>
          </cell>
          <cell r="AA37">
            <v>5</v>
          </cell>
          <cell r="AB37">
            <v>8</v>
          </cell>
          <cell r="AC37">
            <v>10</v>
          </cell>
          <cell r="AD37">
            <v>23</v>
          </cell>
          <cell r="AE37">
            <v>123</v>
          </cell>
          <cell r="AF37">
            <v>6</v>
          </cell>
          <cell r="AG37">
            <v>5</v>
          </cell>
          <cell r="AH37">
            <v>39</v>
          </cell>
          <cell r="AI37">
            <v>50</v>
          </cell>
          <cell r="AJ37">
            <v>22</v>
          </cell>
          <cell r="AK37">
            <v>72</v>
          </cell>
          <cell r="AL37">
            <v>5</v>
          </cell>
          <cell r="AM37">
            <v>9</v>
          </cell>
          <cell r="AN37">
            <v>40</v>
          </cell>
          <cell r="AO37">
            <v>54</v>
          </cell>
          <cell r="AP37">
            <v>30</v>
          </cell>
          <cell r="AQ37">
            <v>84</v>
          </cell>
          <cell r="AR37">
            <v>10</v>
          </cell>
          <cell r="AS37">
            <v>9</v>
          </cell>
          <cell r="AT37">
            <v>39</v>
          </cell>
          <cell r="AU37">
            <v>58</v>
          </cell>
          <cell r="AV37">
            <v>34</v>
          </cell>
          <cell r="AW37">
            <v>92</v>
          </cell>
          <cell r="AX37">
            <v>8</v>
          </cell>
          <cell r="AY37">
            <v>8</v>
          </cell>
          <cell r="AZ37">
            <v>40</v>
          </cell>
          <cell r="BA37">
            <v>56</v>
          </cell>
          <cell r="BB37">
            <v>33</v>
          </cell>
          <cell r="BC37">
            <v>89</v>
          </cell>
          <cell r="BD37">
            <v>56</v>
          </cell>
          <cell r="BE37">
            <v>35</v>
          </cell>
          <cell r="BF37">
            <v>91</v>
          </cell>
          <cell r="BG37">
            <v>428</v>
          </cell>
          <cell r="BH37">
            <v>91</v>
          </cell>
          <cell r="BI37">
            <v>642</v>
          </cell>
          <cell r="BJ37">
            <v>82.307692307692307</v>
          </cell>
          <cell r="BK37"/>
          <cell r="BL37"/>
          <cell r="BM37">
            <v>101</v>
          </cell>
          <cell r="BN37">
            <v>22</v>
          </cell>
          <cell r="BP37" t="str">
            <v>B+</v>
          </cell>
          <cell r="BQ37" t="str">
            <v>B</v>
          </cell>
          <cell r="BR37" t="str">
            <v>D</v>
          </cell>
          <cell r="BS37" t="str">
            <v>B+</v>
          </cell>
          <cell r="BT37" t="str">
            <v>D+</v>
          </cell>
          <cell r="BU37" t="str">
            <v>D+</v>
          </cell>
          <cell r="BV37" t="str">
            <v>A</v>
          </cell>
          <cell r="BW37" t="str">
            <v>A++</v>
          </cell>
          <cell r="BX37" t="str">
            <v>A++</v>
          </cell>
          <cell r="BY37" t="str">
            <v>A++</v>
          </cell>
          <cell r="BZ37" t="str">
            <v>A++</v>
          </cell>
          <cell r="CA37" t="str">
            <v>A++</v>
          </cell>
          <cell r="CC37">
            <v>2</v>
          </cell>
          <cell r="CD37">
            <v>3</v>
          </cell>
          <cell r="CE37">
            <v>3</v>
          </cell>
          <cell r="CF37">
            <v>3</v>
          </cell>
          <cell r="CG37">
            <v>3</v>
          </cell>
          <cell r="CH37">
            <v>3</v>
          </cell>
          <cell r="CI37">
            <v>1.5</v>
          </cell>
          <cell r="CJ37">
            <v>1.5</v>
          </cell>
          <cell r="CK37">
            <v>1.5</v>
          </cell>
          <cell r="CL37">
            <v>1.5</v>
          </cell>
          <cell r="CM37">
            <v>1</v>
          </cell>
          <cell r="CN37">
            <v>0.5</v>
          </cell>
          <cell r="CO37">
            <v>0</v>
          </cell>
          <cell r="CP37" t="str">
            <v>Pass</v>
          </cell>
          <cell r="CQ37">
            <v>7.66</v>
          </cell>
        </row>
        <row r="38">
          <cell r="B38" t="str">
            <v>PIET23CD033</v>
          </cell>
          <cell r="C38" t="str">
            <v>MITESH MANDAWARA</v>
          </cell>
          <cell r="D38" t="str">
            <v>23EPTCX031</v>
          </cell>
          <cell r="E38" t="str">
            <v>G-33</v>
          </cell>
          <cell r="F38"/>
          <cell r="G38">
            <v>5</v>
          </cell>
          <cell r="H38">
            <v>10</v>
          </cell>
          <cell r="I38">
            <v>10</v>
          </cell>
          <cell r="J38">
            <v>25</v>
          </cell>
          <cell r="K38">
            <v>5</v>
          </cell>
          <cell r="L38">
            <v>8</v>
          </cell>
          <cell r="M38">
            <v>10</v>
          </cell>
          <cell r="N38">
            <v>23</v>
          </cell>
          <cell r="O38">
            <v>10</v>
          </cell>
          <cell r="P38">
            <v>10</v>
          </cell>
          <cell r="Q38">
            <v>10</v>
          </cell>
          <cell r="R38">
            <v>30</v>
          </cell>
          <cell r="S38">
            <v>5</v>
          </cell>
          <cell r="T38">
            <v>10</v>
          </cell>
          <cell r="U38">
            <v>10</v>
          </cell>
          <cell r="V38">
            <v>25</v>
          </cell>
          <cell r="W38">
            <v>5</v>
          </cell>
          <cell r="X38">
            <v>10</v>
          </cell>
          <cell r="Y38">
            <v>10</v>
          </cell>
          <cell r="Z38">
            <v>25</v>
          </cell>
          <cell r="AA38">
            <v>5</v>
          </cell>
          <cell r="AB38">
            <v>6</v>
          </cell>
          <cell r="AC38">
            <v>10</v>
          </cell>
          <cell r="AD38">
            <v>21</v>
          </cell>
          <cell r="AE38">
            <v>149</v>
          </cell>
          <cell r="AF38">
            <v>8</v>
          </cell>
          <cell r="AG38">
            <v>6</v>
          </cell>
          <cell r="AH38">
            <v>40</v>
          </cell>
          <cell r="AI38">
            <v>54</v>
          </cell>
          <cell r="AJ38">
            <v>33</v>
          </cell>
          <cell r="AK38">
            <v>87</v>
          </cell>
          <cell r="AL38">
            <v>10</v>
          </cell>
          <cell r="AM38">
            <v>6</v>
          </cell>
          <cell r="AN38">
            <v>40</v>
          </cell>
          <cell r="AO38">
            <v>56</v>
          </cell>
          <cell r="AP38">
            <v>34</v>
          </cell>
          <cell r="AQ38">
            <v>90</v>
          </cell>
          <cell r="AR38">
            <v>10</v>
          </cell>
          <cell r="AS38">
            <v>9</v>
          </cell>
          <cell r="AT38">
            <v>40</v>
          </cell>
          <cell r="AU38">
            <v>59</v>
          </cell>
          <cell r="AV38">
            <v>32</v>
          </cell>
          <cell r="AW38">
            <v>91</v>
          </cell>
          <cell r="AX38">
            <v>10</v>
          </cell>
          <cell r="AY38">
            <v>10</v>
          </cell>
          <cell r="AZ38">
            <v>40</v>
          </cell>
          <cell r="BA38">
            <v>60</v>
          </cell>
          <cell r="BB38">
            <v>38</v>
          </cell>
          <cell r="BC38">
            <v>98</v>
          </cell>
          <cell r="BD38">
            <v>33</v>
          </cell>
          <cell r="BE38">
            <v>36</v>
          </cell>
          <cell r="BF38">
            <v>69</v>
          </cell>
          <cell r="BG38">
            <v>435</v>
          </cell>
          <cell r="BH38">
            <v>95</v>
          </cell>
          <cell r="BI38">
            <v>679</v>
          </cell>
          <cell r="BJ38">
            <v>87.051282051282058</v>
          </cell>
          <cell r="BK38"/>
          <cell r="BL38"/>
          <cell r="BM38">
            <v>133</v>
          </cell>
          <cell r="BN38">
            <v>16</v>
          </cell>
          <cell r="BP38" t="str">
            <v>C+</v>
          </cell>
          <cell r="BQ38" t="str">
            <v>B+</v>
          </cell>
          <cell r="BR38" t="str">
            <v>A</v>
          </cell>
          <cell r="BS38" t="str">
            <v>A+</v>
          </cell>
          <cell r="BT38" t="str">
            <v>B</v>
          </cell>
          <cell r="BU38" t="str">
            <v>D+</v>
          </cell>
          <cell r="BV38" t="str">
            <v>A++</v>
          </cell>
          <cell r="BW38" t="str">
            <v>A++</v>
          </cell>
          <cell r="BX38" t="str">
            <v>A++</v>
          </cell>
          <cell r="BY38" t="str">
            <v>A++</v>
          </cell>
          <cell r="BZ38" t="str">
            <v>B+</v>
          </cell>
          <cell r="CA38" t="str">
            <v>A++</v>
          </cell>
          <cell r="CC38">
            <v>2</v>
          </cell>
          <cell r="CD38">
            <v>3</v>
          </cell>
          <cell r="CE38">
            <v>3</v>
          </cell>
          <cell r="CF38">
            <v>3</v>
          </cell>
          <cell r="CG38">
            <v>3</v>
          </cell>
          <cell r="CH38">
            <v>3</v>
          </cell>
          <cell r="CI38">
            <v>1.5</v>
          </cell>
          <cell r="CJ38">
            <v>1.5</v>
          </cell>
          <cell r="CK38">
            <v>1.5</v>
          </cell>
          <cell r="CL38">
            <v>1.5</v>
          </cell>
          <cell r="CM38">
            <v>1</v>
          </cell>
          <cell r="CN38">
            <v>0.5</v>
          </cell>
          <cell r="CO38">
            <v>0</v>
          </cell>
          <cell r="CP38" t="str">
            <v>Pass</v>
          </cell>
          <cell r="CQ38">
            <v>8.33</v>
          </cell>
        </row>
        <row r="39">
          <cell r="B39" t="str">
            <v>PIET23CD034</v>
          </cell>
          <cell r="C39" t="str">
            <v>MOHIT SONI</v>
          </cell>
          <cell r="D39" t="str">
            <v>23EPTCX032</v>
          </cell>
          <cell r="E39" t="str">
            <v>G-34</v>
          </cell>
          <cell r="F39"/>
          <cell r="G39">
            <v>3</v>
          </cell>
          <cell r="H39">
            <v>8</v>
          </cell>
          <cell r="I39">
            <v>10</v>
          </cell>
          <cell r="J39">
            <v>21</v>
          </cell>
          <cell r="K39">
            <v>6</v>
          </cell>
          <cell r="L39">
            <v>8</v>
          </cell>
          <cell r="M39">
            <v>10</v>
          </cell>
          <cell r="N39">
            <v>24</v>
          </cell>
          <cell r="O39">
            <v>3</v>
          </cell>
          <cell r="P39">
            <v>10</v>
          </cell>
          <cell r="Q39">
            <v>10</v>
          </cell>
          <cell r="R39">
            <v>23</v>
          </cell>
          <cell r="S39">
            <v>4</v>
          </cell>
          <cell r="T39">
            <v>10</v>
          </cell>
          <cell r="U39">
            <v>10</v>
          </cell>
          <cell r="V39">
            <v>24</v>
          </cell>
          <cell r="W39">
            <v>2</v>
          </cell>
          <cell r="X39">
            <v>5</v>
          </cell>
          <cell r="Y39">
            <v>10</v>
          </cell>
          <cell r="Z39">
            <v>17</v>
          </cell>
          <cell r="AA39">
            <v>5</v>
          </cell>
          <cell r="AB39">
            <v>10</v>
          </cell>
          <cell r="AC39">
            <v>10</v>
          </cell>
          <cell r="AD39">
            <v>25</v>
          </cell>
          <cell r="AE39">
            <v>134</v>
          </cell>
          <cell r="AF39">
            <v>8</v>
          </cell>
          <cell r="AG39">
            <v>9</v>
          </cell>
          <cell r="AH39">
            <v>40</v>
          </cell>
          <cell r="AI39">
            <v>57</v>
          </cell>
          <cell r="AJ39">
            <v>29</v>
          </cell>
          <cell r="AK39">
            <v>86</v>
          </cell>
          <cell r="AL39">
            <v>8</v>
          </cell>
          <cell r="AM39">
            <v>8</v>
          </cell>
          <cell r="AN39">
            <v>40</v>
          </cell>
          <cell r="AO39">
            <v>56</v>
          </cell>
          <cell r="AP39">
            <v>30</v>
          </cell>
          <cell r="AQ39">
            <v>86</v>
          </cell>
          <cell r="AR39">
            <v>9</v>
          </cell>
          <cell r="AS39">
            <v>8</v>
          </cell>
          <cell r="AT39">
            <v>40</v>
          </cell>
          <cell r="AU39">
            <v>57</v>
          </cell>
          <cell r="AV39">
            <v>30</v>
          </cell>
          <cell r="AW39">
            <v>87</v>
          </cell>
          <cell r="AX39">
            <v>8</v>
          </cell>
          <cell r="AY39">
            <v>8</v>
          </cell>
          <cell r="AZ39">
            <v>40</v>
          </cell>
          <cell r="BA39">
            <v>56</v>
          </cell>
          <cell r="BB39">
            <v>28</v>
          </cell>
          <cell r="BC39">
            <v>84</v>
          </cell>
          <cell r="BD39">
            <v>60</v>
          </cell>
          <cell r="BE39">
            <v>37</v>
          </cell>
          <cell r="BF39">
            <v>97</v>
          </cell>
          <cell r="BG39">
            <v>440</v>
          </cell>
          <cell r="BH39">
            <v>90</v>
          </cell>
          <cell r="BI39">
            <v>664</v>
          </cell>
          <cell r="BJ39">
            <v>85.128205128205124</v>
          </cell>
          <cell r="BK39"/>
          <cell r="BL39"/>
          <cell r="BM39">
            <v>113</v>
          </cell>
          <cell r="BN39">
            <v>21</v>
          </cell>
          <cell r="BP39" t="str">
            <v>B+</v>
          </cell>
          <cell r="BQ39" t="str">
            <v>C</v>
          </cell>
          <cell r="BR39" t="str">
            <v>C+</v>
          </cell>
          <cell r="BS39" t="str">
            <v>C+</v>
          </cell>
          <cell r="BT39" t="str">
            <v>C+</v>
          </cell>
          <cell r="BU39" t="str">
            <v>B+</v>
          </cell>
          <cell r="BV39" t="str">
            <v>A++</v>
          </cell>
          <cell r="BW39" t="str">
            <v>A++</v>
          </cell>
          <cell r="BX39" t="str">
            <v>A++</v>
          </cell>
          <cell r="BY39" t="str">
            <v>A++</v>
          </cell>
          <cell r="BZ39" t="str">
            <v>A++</v>
          </cell>
          <cell r="CA39" t="str">
            <v>A++</v>
          </cell>
          <cell r="CC39">
            <v>2</v>
          </cell>
          <cell r="CD39">
            <v>3</v>
          </cell>
          <cell r="CE39">
            <v>3</v>
          </cell>
          <cell r="CF39">
            <v>3</v>
          </cell>
          <cell r="CG39">
            <v>3</v>
          </cell>
          <cell r="CH39">
            <v>3</v>
          </cell>
          <cell r="CI39">
            <v>1.5</v>
          </cell>
          <cell r="CJ39">
            <v>1.5</v>
          </cell>
          <cell r="CK39">
            <v>1.5</v>
          </cell>
          <cell r="CL39">
            <v>1.5</v>
          </cell>
          <cell r="CM39">
            <v>1</v>
          </cell>
          <cell r="CN39">
            <v>0.5</v>
          </cell>
          <cell r="CO39">
            <v>0</v>
          </cell>
          <cell r="CP39" t="str">
            <v>Pass</v>
          </cell>
          <cell r="CQ39">
            <v>8.06</v>
          </cell>
        </row>
        <row r="40">
          <cell r="B40" t="str">
            <v>PIET23CD035</v>
          </cell>
          <cell r="C40" t="str">
            <v>MONU YADAV</v>
          </cell>
          <cell r="D40" t="str">
            <v>23EPTCX033</v>
          </cell>
          <cell r="E40" t="str">
            <v>G-35</v>
          </cell>
          <cell r="F40"/>
          <cell r="G40">
            <v>3</v>
          </cell>
          <cell r="H40">
            <v>8</v>
          </cell>
          <cell r="I40">
            <v>10</v>
          </cell>
          <cell r="J40">
            <v>21</v>
          </cell>
          <cell r="K40" t="str">
            <v>N</v>
          </cell>
          <cell r="L40">
            <v>7</v>
          </cell>
          <cell r="M40">
            <v>10</v>
          </cell>
          <cell r="N40">
            <v>17</v>
          </cell>
          <cell r="O40">
            <v>2</v>
          </cell>
          <cell r="P40">
            <v>7</v>
          </cell>
          <cell r="Q40">
            <v>10</v>
          </cell>
          <cell r="R40">
            <v>19</v>
          </cell>
          <cell r="S40">
            <v>3</v>
          </cell>
          <cell r="T40">
            <v>10</v>
          </cell>
          <cell r="U40">
            <v>10</v>
          </cell>
          <cell r="V40">
            <v>23</v>
          </cell>
          <cell r="W40">
            <v>1</v>
          </cell>
          <cell r="X40">
            <v>9</v>
          </cell>
          <cell r="Y40">
            <v>10</v>
          </cell>
          <cell r="Z40">
            <v>20</v>
          </cell>
          <cell r="AA40">
            <v>6</v>
          </cell>
          <cell r="AB40">
            <v>8</v>
          </cell>
          <cell r="AC40">
            <v>10</v>
          </cell>
          <cell r="AD40">
            <v>24</v>
          </cell>
          <cell r="AE40">
            <v>124</v>
          </cell>
          <cell r="AF40">
            <v>5</v>
          </cell>
          <cell r="AG40">
            <v>5</v>
          </cell>
          <cell r="AH40">
            <v>40</v>
          </cell>
          <cell r="AI40">
            <v>50</v>
          </cell>
          <cell r="AJ40">
            <v>32</v>
          </cell>
          <cell r="AK40">
            <v>82</v>
          </cell>
          <cell r="AL40">
            <v>7</v>
          </cell>
          <cell r="AM40">
            <v>8</v>
          </cell>
          <cell r="AN40">
            <v>38</v>
          </cell>
          <cell r="AO40">
            <v>53</v>
          </cell>
          <cell r="AP40">
            <v>30</v>
          </cell>
          <cell r="AQ40">
            <v>83</v>
          </cell>
          <cell r="AR40">
            <v>7</v>
          </cell>
          <cell r="AS40">
            <v>7</v>
          </cell>
          <cell r="AT40">
            <v>40</v>
          </cell>
          <cell r="AU40">
            <v>54</v>
          </cell>
          <cell r="AV40">
            <v>28</v>
          </cell>
          <cell r="AW40">
            <v>82</v>
          </cell>
          <cell r="AX40">
            <v>6</v>
          </cell>
          <cell r="AY40">
            <v>7</v>
          </cell>
          <cell r="AZ40">
            <v>40</v>
          </cell>
          <cell r="BA40">
            <v>53</v>
          </cell>
          <cell r="BB40">
            <v>31</v>
          </cell>
          <cell r="BC40">
            <v>84</v>
          </cell>
          <cell r="BD40">
            <v>52</v>
          </cell>
          <cell r="BE40">
            <v>31</v>
          </cell>
          <cell r="BF40">
            <v>83</v>
          </cell>
          <cell r="BG40">
            <v>414</v>
          </cell>
          <cell r="BH40">
            <v>90</v>
          </cell>
          <cell r="BI40">
            <v>628</v>
          </cell>
          <cell r="BJ40">
            <v>80.512820512820511</v>
          </cell>
          <cell r="BK40"/>
          <cell r="BL40"/>
          <cell r="BM40">
            <v>98</v>
          </cell>
          <cell r="BN40">
            <v>26</v>
          </cell>
          <cell r="BP40" t="str">
            <v>B+</v>
          </cell>
          <cell r="BQ40" t="str">
            <v>E+</v>
          </cell>
          <cell r="BR40" t="str">
            <v>C</v>
          </cell>
          <cell r="BS40" t="str">
            <v>C+</v>
          </cell>
          <cell r="BT40" t="str">
            <v>C</v>
          </cell>
          <cell r="BU40" t="str">
            <v>C+</v>
          </cell>
          <cell r="BV40" t="str">
            <v>A++</v>
          </cell>
          <cell r="BW40" t="str">
            <v>A++</v>
          </cell>
          <cell r="BX40" t="str">
            <v>A++</v>
          </cell>
          <cell r="BY40" t="str">
            <v>A++</v>
          </cell>
          <cell r="BZ40" t="str">
            <v>A++</v>
          </cell>
          <cell r="CA40" t="str">
            <v>A++</v>
          </cell>
          <cell r="CC40">
            <v>2</v>
          </cell>
          <cell r="CD40">
            <v>3</v>
          </cell>
          <cell r="CE40">
            <v>3</v>
          </cell>
          <cell r="CF40">
            <v>3</v>
          </cell>
          <cell r="CG40">
            <v>3</v>
          </cell>
          <cell r="CH40">
            <v>3</v>
          </cell>
          <cell r="CI40">
            <v>1.5</v>
          </cell>
          <cell r="CJ40">
            <v>1.5</v>
          </cell>
          <cell r="CK40">
            <v>1.5</v>
          </cell>
          <cell r="CL40">
            <v>1.5</v>
          </cell>
          <cell r="CM40">
            <v>1</v>
          </cell>
          <cell r="CN40">
            <v>0.5</v>
          </cell>
          <cell r="CO40">
            <v>0</v>
          </cell>
          <cell r="CP40" t="str">
            <v>Pass</v>
          </cell>
          <cell r="CQ40">
            <v>7.63</v>
          </cell>
        </row>
        <row r="41">
          <cell r="B41" t="str">
            <v>PIET23CD036</v>
          </cell>
          <cell r="C41" t="str">
            <v>MRIDUL GUPTA</v>
          </cell>
          <cell r="D41" t="str">
            <v>23EPTCX034</v>
          </cell>
          <cell r="E41" t="str">
            <v>G-36</v>
          </cell>
          <cell r="F41"/>
          <cell r="G41">
            <v>3</v>
          </cell>
          <cell r="H41">
            <v>10</v>
          </cell>
          <cell r="I41">
            <v>10</v>
          </cell>
          <cell r="J41">
            <v>23</v>
          </cell>
          <cell r="K41">
            <v>6</v>
          </cell>
          <cell r="L41">
            <v>8</v>
          </cell>
          <cell r="M41">
            <v>10</v>
          </cell>
          <cell r="N41">
            <v>24</v>
          </cell>
          <cell r="O41">
            <v>5</v>
          </cell>
          <cell r="P41">
            <v>10</v>
          </cell>
          <cell r="Q41">
            <v>10</v>
          </cell>
          <cell r="R41">
            <v>25</v>
          </cell>
          <cell r="S41">
            <v>4</v>
          </cell>
          <cell r="T41">
            <v>10</v>
          </cell>
          <cell r="U41">
            <v>10</v>
          </cell>
          <cell r="V41">
            <v>24</v>
          </cell>
          <cell r="W41">
            <v>3</v>
          </cell>
          <cell r="X41">
            <v>10</v>
          </cell>
          <cell r="Y41">
            <v>10</v>
          </cell>
          <cell r="Z41">
            <v>23</v>
          </cell>
          <cell r="AA41">
            <v>8</v>
          </cell>
          <cell r="AB41">
            <v>9</v>
          </cell>
          <cell r="AC41">
            <v>10</v>
          </cell>
          <cell r="AD41">
            <v>27</v>
          </cell>
          <cell r="AE41">
            <v>146</v>
          </cell>
          <cell r="AF41">
            <v>7</v>
          </cell>
          <cell r="AG41">
            <v>9</v>
          </cell>
          <cell r="AH41">
            <v>40</v>
          </cell>
          <cell r="AI41">
            <v>56</v>
          </cell>
          <cell r="AJ41">
            <v>25</v>
          </cell>
          <cell r="AK41">
            <v>81</v>
          </cell>
          <cell r="AL41">
            <v>9</v>
          </cell>
          <cell r="AM41">
            <v>9</v>
          </cell>
          <cell r="AN41">
            <v>39</v>
          </cell>
          <cell r="AO41">
            <v>57</v>
          </cell>
          <cell r="AP41">
            <v>33</v>
          </cell>
          <cell r="AQ41">
            <v>90</v>
          </cell>
          <cell r="AR41">
            <v>9</v>
          </cell>
          <cell r="AS41">
            <v>8</v>
          </cell>
          <cell r="AT41">
            <v>40</v>
          </cell>
          <cell r="AU41">
            <v>57</v>
          </cell>
          <cell r="AV41">
            <v>34</v>
          </cell>
          <cell r="AW41">
            <v>91</v>
          </cell>
          <cell r="AX41">
            <v>9</v>
          </cell>
          <cell r="AY41">
            <v>9</v>
          </cell>
          <cell r="AZ41">
            <v>39</v>
          </cell>
          <cell r="BA41">
            <v>57</v>
          </cell>
          <cell r="BB41">
            <v>35</v>
          </cell>
          <cell r="BC41">
            <v>92</v>
          </cell>
          <cell r="BD41">
            <v>51</v>
          </cell>
          <cell r="BE41">
            <v>34</v>
          </cell>
          <cell r="BF41">
            <v>85</v>
          </cell>
          <cell r="BG41">
            <v>439</v>
          </cell>
          <cell r="BH41">
            <v>87</v>
          </cell>
          <cell r="BI41">
            <v>672</v>
          </cell>
          <cell r="BJ41">
            <v>86.15384615384616</v>
          </cell>
          <cell r="BK41"/>
          <cell r="BL41"/>
          <cell r="BM41">
            <v>126</v>
          </cell>
          <cell r="BN41">
            <v>20</v>
          </cell>
          <cell r="BP41" t="str">
            <v>B+</v>
          </cell>
          <cell r="BQ41" t="str">
            <v>D+</v>
          </cell>
          <cell r="BR41" t="str">
            <v>C</v>
          </cell>
          <cell r="BS41" t="str">
            <v>D+</v>
          </cell>
          <cell r="BT41" t="str">
            <v>B</v>
          </cell>
          <cell r="BU41" t="str">
            <v>D+</v>
          </cell>
          <cell r="BV41" t="str">
            <v>A++</v>
          </cell>
          <cell r="BW41" t="str">
            <v>A++</v>
          </cell>
          <cell r="BX41" t="str">
            <v>A++</v>
          </cell>
          <cell r="BY41" t="str">
            <v>A++</v>
          </cell>
          <cell r="BZ41" t="str">
            <v>A++</v>
          </cell>
          <cell r="CA41" t="str">
            <v>A++</v>
          </cell>
          <cell r="CC41">
            <v>2</v>
          </cell>
          <cell r="CD41">
            <v>3</v>
          </cell>
          <cell r="CE41">
            <v>3</v>
          </cell>
          <cell r="CF41">
            <v>3</v>
          </cell>
          <cell r="CG41">
            <v>3</v>
          </cell>
          <cell r="CH41">
            <v>3</v>
          </cell>
          <cell r="CI41">
            <v>1.5</v>
          </cell>
          <cell r="CJ41">
            <v>1.5</v>
          </cell>
          <cell r="CK41">
            <v>1.5</v>
          </cell>
          <cell r="CL41">
            <v>1.5</v>
          </cell>
          <cell r="CM41">
            <v>1</v>
          </cell>
          <cell r="CN41">
            <v>0.5</v>
          </cell>
          <cell r="CO41">
            <v>0</v>
          </cell>
          <cell r="CP41" t="str">
            <v>Pass</v>
          </cell>
          <cell r="CQ41">
            <v>7.63</v>
          </cell>
        </row>
        <row r="42">
          <cell r="B42" t="str">
            <v>PIET23CD023</v>
          </cell>
          <cell r="C42" t="str">
            <v>MS.KANAK JANGID</v>
          </cell>
          <cell r="D42" t="str">
            <v>23EPTCX035</v>
          </cell>
          <cell r="E42" t="str">
            <v>G-23</v>
          </cell>
          <cell r="F42"/>
          <cell r="G42">
            <v>5</v>
          </cell>
          <cell r="H42">
            <v>9</v>
          </cell>
          <cell r="I42">
            <v>10</v>
          </cell>
          <cell r="J42">
            <v>24</v>
          </cell>
          <cell r="K42">
            <v>7</v>
          </cell>
          <cell r="L42">
            <v>10</v>
          </cell>
          <cell r="M42">
            <v>10</v>
          </cell>
          <cell r="N42">
            <v>27</v>
          </cell>
          <cell r="O42">
            <v>6</v>
          </cell>
          <cell r="P42" t="str">
            <v>N</v>
          </cell>
          <cell r="Q42">
            <v>10</v>
          </cell>
          <cell r="R42">
            <v>16</v>
          </cell>
          <cell r="S42">
            <v>4</v>
          </cell>
          <cell r="T42">
            <v>9</v>
          </cell>
          <cell r="U42">
            <v>10</v>
          </cell>
          <cell r="V42">
            <v>23</v>
          </cell>
          <cell r="W42">
            <v>4</v>
          </cell>
          <cell r="X42">
            <v>10</v>
          </cell>
          <cell r="Y42">
            <v>10</v>
          </cell>
          <cell r="Z42">
            <v>24</v>
          </cell>
          <cell r="AA42">
            <v>6</v>
          </cell>
          <cell r="AB42">
            <v>10</v>
          </cell>
          <cell r="AC42">
            <v>10</v>
          </cell>
          <cell r="AD42">
            <v>26</v>
          </cell>
          <cell r="AE42">
            <v>140</v>
          </cell>
          <cell r="AF42">
            <v>8</v>
          </cell>
          <cell r="AG42">
            <v>7</v>
          </cell>
          <cell r="AH42">
            <v>26</v>
          </cell>
          <cell r="AI42">
            <v>41</v>
          </cell>
          <cell r="AJ42">
            <v>32</v>
          </cell>
          <cell r="AK42">
            <v>73</v>
          </cell>
          <cell r="AL42">
            <v>8</v>
          </cell>
          <cell r="AM42">
            <v>8</v>
          </cell>
          <cell r="AN42">
            <v>40</v>
          </cell>
          <cell r="AO42">
            <v>56</v>
          </cell>
          <cell r="AP42">
            <v>33</v>
          </cell>
          <cell r="AQ42">
            <v>89</v>
          </cell>
          <cell r="AR42">
            <v>9</v>
          </cell>
          <cell r="AS42">
            <v>7</v>
          </cell>
          <cell r="AT42">
            <v>31</v>
          </cell>
          <cell r="AU42">
            <v>47</v>
          </cell>
          <cell r="AV42">
            <v>30</v>
          </cell>
          <cell r="AW42">
            <v>77</v>
          </cell>
          <cell r="AX42">
            <v>9</v>
          </cell>
          <cell r="AY42">
            <v>9</v>
          </cell>
          <cell r="AZ42">
            <v>40</v>
          </cell>
          <cell r="BA42">
            <v>58</v>
          </cell>
          <cell r="BB42">
            <v>33</v>
          </cell>
          <cell r="BC42">
            <v>91</v>
          </cell>
          <cell r="BD42">
            <v>53</v>
          </cell>
          <cell r="BE42">
            <v>36</v>
          </cell>
          <cell r="BF42">
            <v>89</v>
          </cell>
          <cell r="BG42">
            <v>419</v>
          </cell>
          <cell r="BH42">
            <v>88</v>
          </cell>
          <cell r="BI42">
            <v>647</v>
          </cell>
          <cell r="BJ42">
            <v>82.948717948717956</v>
          </cell>
          <cell r="BK42"/>
          <cell r="BL42"/>
          <cell r="BM42">
            <v>122</v>
          </cell>
          <cell r="BN42">
            <v>18</v>
          </cell>
          <cell r="BP42" t="str">
            <v>B+</v>
          </cell>
          <cell r="BQ42" t="str">
            <v>D+</v>
          </cell>
          <cell r="BR42" t="str">
            <v>C+</v>
          </cell>
          <cell r="BS42" t="str">
            <v>C+</v>
          </cell>
          <cell r="BT42" t="str">
            <v>A</v>
          </cell>
          <cell r="BU42" t="str">
            <v>A++</v>
          </cell>
          <cell r="BV42" t="str">
            <v>A</v>
          </cell>
          <cell r="BW42" t="str">
            <v>A++</v>
          </cell>
          <cell r="BX42" t="str">
            <v>A+</v>
          </cell>
          <cell r="BY42" t="str">
            <v>A++</v>
          </cell>
          <cell r="BZ42" t="str">
            <v>A++</v>
          </cell>
          <cell r="CA42" t="str">
            <v>A++</v>
          </cell>
          <cell r="CC42">
            <v>2</v>
          </cell>
          <cell r="CD42">
            <v>3</v>
          </cell>
          <cell r="CE42">
            <v>3</v>
          </cell>
          <cell r="CF42">
            <v>3</v>
          </cell>
          <cell r="CG42">
            <v>3</v>
          </cell>
          <cell r="CH42">
            <v>3</v>
          </cell>
          <cell r="CI42">
            <v>1.5</v>
          </cell>
          <cell r="CJ42">
            <v>1.5</v>
          </cell>
          <cell r="CK42">
            <v>1.5</v>
          </cell>
          <cell r="CL42">
            <v>1.5</v>
          </cell>
          <cell r="CM42">
            <v>1</v>
          </cell>
          <cell r="CN42">
            <v>0.5</v>
          </cell>
          <cell r="CO42">
            <v>0</v>
          </cell>
          <cell r="CP42" t="str">
            <v>Pass</v>
          </cell>
          <cell r="CQ42">
            <v>8.2799999999999994</v>
          </cell>
        </row>
        <row r="43">
          <cell r="B43" t="str">
            <v>PIET23CD032</v>
          </cell>
          <cell r="C43" t="str">
            <v>MS.MEGHAL SINGH</v>
          </cell>
          <cell r="D43" t="str">
            <v>23EPTCX036</v>
          </cell>
          <cell r="E43" t="str">
            <v>G-32</v>
          </cell>
          <cell r="F43"/>
          <cell r="G43">
            <v>4</v>
          </cell>
          <cell r="H43">
            <v>8</v>
          </cell>
          <cell r="I43">
            <v>10</v>
          </cell>
          <cell r="J43">
            <v>22</v>
          </cell>
          <cell r="K43" t="str">
            <v>N</v>
          </cell>
          <cell r="L43">
            <v>10</v>
          </cell>
          <cell r="M43">
            <v>10</v>
          </cell>
          <cell r="N43">
            <v>20</v>
          </cell>
          <cell r="O43">
            <v>3</v>
          </cell>
          <cell r="P43" t="str">
            <v>N</v>
          </cell>
          <cell r="Q43">
            <v>10</v>
          </cell>
          <cell r="R43">
            <v>13</v>
          </cell>
          <cell r="S43">
            <v>3</v>
          </cell>
          <cell r="T43" t="str">
            <v>N</v>
          </cell>
          <cell r="U43">
            <v>10</v>
          </cell>
          <cell r="V43">
            <v>13</v>
          </cell>
          <cell r="W43" t="str">
            <v>N</v>
          </cell>
          <cell r="X43">
            <v>8</v>
          </cell>
          <cell r="Y43">
            <v>10</v>
          </cell>
          <cell r="Z43">
            <v>18</v>
          </cell>
          <cell r="AA43" t="str">
            <v>N</v>
          </cell>
          <cell r="AB43">
            <v>8</v>
          </cell>
          <cell r="AC43">
            <v>10</v>
          </cell>
          <cell r="AD43">
            <v>18</v>
          </cell>
          <cell r="AE43">
            <v>104</v>
          </cell>
          <cell r="AF43">
            <v>5</v>
          </cell>
          <cell r="AG43">
            <v>10</v>
          </cell>
          <cell r="AH43">
            <v>31</v>
          </cell>
          <cell r="AI43">
            <v>46</v>
          </cell>
          <cell r="AJ43">
            <v>23</v>
          </cell>
          <cell r="AK43">
            <v>69</v>
          </cell>
          <cell r="AL43">
            <v>8</v>
          </cell>
          <cell r="AM43">
            <v>8</v>
          </cell>
          <cell r="AN43">
            <v>40</v>
          </cell>
          <cell r="AO43">
            <v>56</v>
          </cell>
          <cell r="AP43">
            <v>21</v>
          </cell>
          <cell r="AQ43">
            <v>77</v>
          </cell>
          <cell r="AR43">
            <v>7</v>
          </cell>
          <cell r="AS43">
            <v>7</v>
          </cell>
          <cell r="AT43">
            <v>31</v>
          </cell>
          <cell r="AU43">
            <v>45</v>
          </cell>
          <cell r="AV43">
            <v>28</v>
          </cell>
          <cell r="AW43">
            <v>73</v>
          </cell>
          <cell r="AX43">
            <v>6</v>
          </cell>
          <cell r="AY43">
            <v>8</v>
          </cell>
          <cell r="AZ43">
            <v>36</v>
          </cell>
          <cell r="BA43">
            <v>50</v>
          </cell>
          <cell r="BB43">
            <v>26</v>
          </cell>
          <cell r="BC43">
            <v>76</v>
          </cell>
          <cell r="BD43">
            <v>50</v>
          </cell>
          <cell r="BE43">
            <v>32</v>
          </cell>
          <cell r="BF43">
            <v>82</v>
          </cell>
          <cell r="BG43">
            <v>377</v>
          </cell>
          <cell r="BH43">
            <v>87</v>
          </cell>
          <cell r="BI43">
            <v>568</v>
          </cell>
          <cell r="BJ43">
            <v>72.820512820512818</v>
          </cell>
          <cell r="BK43"/>
          <cell r="BL43"/>
          <cell r="BM43">
            <v>90</v>
          </cell>
          <cell r="BN43">
            <v>14</v>
          </cell>
          <cell r="BP43" t="str">
            <v>A+</v>
          </cell>
          <cell r="BQ43" t="str">
            <v>C+</v>
          </cell>
          <cell r="BR43" t="str">
            <v>C+</v>
          </cell>
          <cell r="BS43" t="str">
            <v>E</v>
          </cell>
          <cell r="BT43" t="str">
            <v>D+</v>
          </cell>
          <cell r="BU43" t="str">
            <v>C</v>
          </cell>
          <cell r="BV43" t="str">
            <v>B+</v>
          </cell>
          <cell r="BW43" t="str">
            <v>A+</v>
          </cell>
          <cell r="BX43" t="str">
            <v>A</v>
          </cell>
          <cell r="BY43" t="str">
            <v>A+</v>
          </cell>
          <cell r="BZ43" t="str">
            <v>A++</v>
          </cell>
          <cell r="CA43" t="str">
            <v>A++</v>
          </cell>
          <cell r="CC43">
            <v>2</v>
          </cell>
          <cell r="CD43">
            <v>3</v>
          </cell>
          <cell r="CE43">
            <v>3</v>
          </cell>
          <cell r="CF43">
            <v>3</v>
          </cell>
          <cell r="CG43">
            <v>3</v>
          </cell>
          <cell r="CH43">
            <v>3</v>
          </cell>
          <cell r="CI43">
            <v>1.5</v>
          </cell>
          <cell r="CJ43">
            <v>1.5</v>
          </cell>
          <cell r="CK43">
            <v>1.5</v>
          </cell>
          <cell r="CL43">
            <v>1.5</v>
          </cell>
          <cell r="CM43">
            <v>1</v>
          </cell>
          <cell r="CN43">
            <v>0.5</v>
          </cell>
          <cell r="CO43">
            <v>0</v>
          </cell>
          <cell r="CP43" t="str">
            <v>Pass</v>
          </cell>
          <cell r="CQ43">
            <v>7.19</v>
          </cell>
        </row>
        <row r="44">
          <cell r="B44" t="str">
            <v>PIET23CD037</v>
          </cell>
          <cell r="C44" t="str">
            <v>MUMUKSHA SHARMA</v>
          </cell>
          <cell r="D44" t="str">
            <v>23EPTCX037</v>
          </cell>
          <cell r="E44" t="str">
            <v>G-37</v>
          </cell>
          <cell r="F44"/>
          <cell r="G44">
            <v>5</v>
          </cell>
          <cell r="H44">
            <v>10</v>
          </cell>
          <cell r="I44">
            <v>10</v>
          </cell>
          <cell r="J44">
            <v>25</v>
          </cell>
          <cell r="K44">
            <v>7</v>
          </cell>
          <cell r="L44">
            <v>9</v>
          </cell>
          <cell r="M44">
            <v>10</v>
          </cell>
          <cell r="N44">
            <v>26</v>
          </cell>
          <cell r="O44">
            <v>5</v>
          </cell>
          <cell r="P44">
            <v>10</v>
          </cell>
          <cell r="Q44">
            <v>10</v>
          </cell>
          <cell r="R44">
            <v>25</v>
          </cell>
          <cell r="S44">
            <v>7</v>
          </cell>
          <cell r="T44">
            <v>10</v>
          </cell>
          <cell r="U44">
            <v>10</v>
          </cell>
          <cell r="V44">
            <v>27</v>
          </cell>
          <cell r="W44">
            <v>5</v>
          </cell>
          <cell r="X44">
            <v>10</v>
          </cell>
          <cell r="Y44">
            <v>10</v>
          </cell>
          <cell r="Z44">
            <v>25</v>
          </cell>
          <cell r="AA44">
            <v>7</v>
          </cell>
          <cell r="AB44">
            <v>10</v>
          </cell>
          <cell r="AC44">
            <v>10</v>
          </cell>
          <cell r="AD44">
            <v>27</v>
          </cell>
          <cell r="AE44">
            <v>155</v>
          </cell>
          <cell r="AF44">
            <v>6</v>
          </cell>
          <cell r="AG44">
            <v>10</v>
          </cell>
          <cell r="AH44">
            <v>33</v>
          </cell>
          <cell r="AI44">
            <v>49</v>
          </cell>
          <cell r="AJ44">
            <v>31</v>
          </cell>
          <cell r="AK44">
            <v>80</v>
          </cell>
          <cell r="AL44">
            <v>9</v>
          </cell>
          <cell r="AM44">
            <v>10</v>
          </cell>
          <cell r="AN44">
            <v>40</v>
          </cell>
          <cell r="AO44">
            <v>59</v>
          </cell>
          <cell r="AP44">
            <v>38</v>
          </cell>
          <cell r="AQ44">
            <v>97</v>
          </cell>
          <cell r="AR44">
            <v>7</v>
          </cell>
          <cell r="AS44">
            <v>7</v>
          </cell>
          <cell r="AT44">
            <v>34</v>
          </cell>
          <cell r="AU44">
            <v>48</v>
          </cell>
          <cell r="AV44">
            <v>31</v>
          </cell>
          <cell r="AW44">
            <v>79</v>
          </cell>
          <cell r="AX44">
            <v>8</v>
          </cell>
          <cell r="AY44">
            <v>9</v>
          </cell>
          <cell r="AZ44">
            <v>40</v>
          </cell>
          <cell r="BA44">
            <v>57</v>
          </cell>
          <cell r="BB44">
            <v>32</v>
          </cell>
          <cell r="BC44">
            <v>89</v>
          </cell>
          <cell r="BD44">
            <v>60</v>
          </cell>
          <cell r="BE44">
            <v>32</v>
          </cell>
          <cell r="BF44">
            <v>92</v>
          </cell>
          <cell r="BG44">
            <v>437</v>
          </cell>
          <cell r="BH44">
            <v>78</v>
          </cell>
          <cell r="BI44">
            <v>670</v>
          </cell>
          <cell r="BJ44">
            <v>85.897435897435898</v>
          </cell>
          <cell r="BK44"/>
          <cell r="BL44"/>
          <cell r="BM44">
            <v>138</v>
          </cell>
          <cell r="BN44">
            <v>17</v>
          </cell>
          <cell r="BP44" t="str">
            <v>A++</v>
          </cell>
          <cell r="BQ44" t="str">
            <v>A</v>
          </cell>
          <cell r="BR44" t="str">
            <v>A+</v>
          </cell>
          <cell r="BS44" t="str">
            <v>B+</v>
          </cell>
          <cell r="BT44" t="str">
            <v>A+</v>
          </cell>
          <cell r="BU44" t="str">
            <v>C+</v>
          </cell>
          <cell r="BV44" t="str">
            <v>A+</v>
          </cell>
          <cell r="BW44" t="str">
            <v>A++</v>
          </cell>
          <cell r="BX44" t="str">
            <v>A+</v>
          </cell>
          <cell r="BY44" t="str">
            <v>A++</v>
          </cell>
          <cell r="BZ44" t="str">
            <v>A++</v>
          </cell>
          <cell r="CA44" t="str">
            <v>A+</v>
          </cell>
          <cell r="CC44">
            <v>2</v>
          </cell>
          <cell r="CD44">
            <v>3</v>
          </cell>
          <cell r="CE44">
            <v>3</v>
          </cell>
          <cell r="CF44">
            <v>3</v>
          </cell>
          <cell r="CG44">
            <v>3</v>
          </cell>
          <cell r="CH44">
            <v>3</v>
          </cell>
          <cell r="CI44">
            <v>1.5</v>
          </cell>
          <cell r="CJ44">
            <v>1.5</v>
          </cell>
          <cell r="CK44">
            <v>1.5</v>
          </cell>
          <cell r="CL44">
            <v>1.5</v>
          </cell>
          <cell r="CM44">
            <v>1</v>
          </cell>
          <cell r="CN44">
            <v>0.5</v>
          </cell>
          <cell r="CO44">
            <v>0</v>
          </cell>
          <cell r="CP44" t="str">
            <v>Pass</v>
          </cell>
          <cell r="CQ44">
            <v>8.82</v>
          </cell>
        </row>
        <row r="45">
          <cell r="B45" t="str">
            <v>PIET23CD038</v>
          </cell>
          <cell r="C45" t="str">
            <v>NAKUL SARAF</v>
          </cell>
          <cell r="D45" t="str">
            <v>23EPTCX038</v>
          </cell>
          <cell r="E45" t="str">
            <v>G-38</v>
          </cell>
          <cell r="F45"/>
          <cell r="G45">
            <v>5</v>
          </cell>
          <cell r="H45">
            <v>9</v>
          </cell>
          <cell r="I45">
            <v>10</v>
          </cell>
          <cell r="J45">
            <v>24</v>
          </cell>
          <cell r="K45">
            <v>6</v>
          </cell>
          <cell r="L45">
            <v>9</v>
          </cell>
          <cell r="M45">
            <v>10</v>
          </cell>
          <cell r="N45">
            <v>25</v>
          </cell>
          <cell r="O45">
            <v>7</v>
          </cell>
          <cell r="P45">
            <v>10</v>
          </cell>
          <cell r="Q45">
            <v>10</v>
          </cell>
          <cell r="R45">
            <v>27</v>
          </cell>
          <cell r="S45">
            <v>7</v>
          </cell>
          <cell r="T45">
            <v>10</v>
          </cell>
          <cell r="U45">
            <v>10</v>
          </cell>
          <cell r="V45">
            <v>27</v>
          </cell>
          <cell r="W45">
            <v>7</v>
          </cell>
          <cell r="X45">
            <v>10</v>
          </cell>
          <cell r="Y45">
            <v>10</v>
          </cell>
          <cell r="Z45">
            <v>27</v>
          </cell>
          <cell r="AA45">
            <v>7</v>
          </cell>
          <cell r="AB45">
            <v>9</v>
          </cell>
          <cell r="AC45">
            <v>10</v>
          </cell>
          <cell r="AD45">
            <v>26</v>
          </cell>
          <cell r="AE45">
            <v>156</v>
          </cell>
          <cell r="AF45">
            <v>10</v>
          </cell>
          <cell r="AG45">
            <v>10</v>
          </cell>
          <cell r="AH45">
            <v>40</v>
          </cell>
          <cell r="AI45">
            <v>60</v>
          </cell>
          <cell r="AJ45">
            <v>37</v>
          </cell>
          <cell r="AK45">
            <v>97</v>
          </cell>
          <cell r="AL45">
            <v>8</v>
          </cell>
          <cell r="AM45">
            <v>9</v>
          </cell>
          <cell r="AN45">
            <v>40</v>
          </cell>
          <cell r="AO45">
            <v>57</v>
          </cell>
          <cell r="AP45">
            <v>37</v>
          </cell>
          <cell r="AQ45">
            <v>94</v>
          </cell>
          <cell r="AR45">
            <v>9</v>
          </cell>
          <cell r="AS45">
            <v>8</v>
          </cell>
          <cell r="AT45">
            <v>39</v>
          </cell>
          <cell r="AU45">
            <v>56</v>
          </cell>
          <cell r="AV45">
            <v>30</v>
          </cell>
          <cell r="AW45">
            <v>86</v>
          </cell>
          <cell r="AX45">
            <v>10</v>
          </cell>
          <cell r="AY45">
            <v>10</v>
          </cell>
          <cell r="AZ45">
            <v>40</v>
          </cell>
          <cell r="BA45">
            <v>60</v>
          </cell>
          <cell r="BB45">
            <v>36</v>
          </cell>
          <cell r="BC45">
            <v>96</v>
          </cell>
          <cell r="BD45">
            <v>58</v>
          </cell>
          <cell r="BE45">
            <v>37</v>
          </cell>
          <cell r="BF45">
            <v>95</v>
          </cell>
          <cell r="BG45">
            <v>468</v>
          </cell>
          <cell r="BH45">
            <v>92</v>
          </cell>
          <cell r="BI45">
            <v>716</v>
          </cell>
          <cell r="BJ45">
            <v>91.794871794871796</v>
          </cell>
          <cell r="BK45"/>
          <cell r="BL45"/>
          <cell r="BM45">
            <v>135</v>
          </cell>
          <cell r="BN45">
            <v>21</v>
          </cell>
          <cell r="BP45" t="str">
            <v>A+</v>
          </cell>
          <cell r="BQ45" t="str">
            <v>A++</v>
          </cell>
          <cell r="BR45" t="str">
            <v>A+</v>
          </cell>
          <cell r="BS45" t="str">
            <v>A</v>
          </cell>
          <cell r="BT45" t="str">
            <v>A+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Y45" t="str">
            <v>A++</v>
          </cell>
          <cell r="BZ45" t="str">
            <v>A++</v>
          </cell>
          <cell r="CA45" t="str">
            <v>A++</v>
          </cell>
          <cell r="CC45">
            <v>2</v>
          </cell>
          <cell r="CD45">
            <v>3</v>
          </cell>
          <cell r="CE45">
            <v>3</v>
          </cell>
          <cell r="CF45">
            <v>3</v>
          </cell>
          <cell r="CG45">
            <v>3</v>
          </cell>
          <cell r="CH45">
            <v>3</v>
          </cell>
          <cell r="CI45">
            <v>1.5</v>
          </cell>
          <cell r="CJ45">
            <v>1.5</v>
          </cell>
          <cell r="CK45">
            <v>1.5</v>
          </cell>
          <cell r="CL45">
            <v>1.5</v>
          </cell>
          <cell r="CM45">
            <v>1</v>
          </cell>
          <cell r="CN45">
            <v>0.5</v>
          </cell>
          <cell r="CO45">
            <v>0</v>
          </cell>
          <cell r="CP45" t="str">
            <v>Pass</v>
          </cell>
          <cell r="CQ45">
            <v>9.49</v>
          </cell>
        </row>
        <row r="46">
          <cell r="B46" t="str">
            <v>PIET23CD039</v>
          </cell>
          <cell r="C46" t="str">
            <v>NARESH SUTHAR</v>
          </cell>
          <cell r="D46" t="str">
            <v>23EPTCX039</v>
          </cell>
          <cell r="E46" t="str">
            <v>G-39</v>
          </cell>
          <cell r="F46"/>
          <cell r="G46">
            <v>3</v>
          </cell>
          <cell r="H46">
            <v>9</v>
          </cell>
          <cell r="I46">
            <v>10</v>
          </cell>
          <cell r="J46">
            <v>22</v>
          </cell>
          <cell r="K46">
            <v>5</v>
          </cell>
          <cell r="L46">
            <v>8</v>
          </cell>
          <cell r="M46">
            <v>10</v>
          </cell>
          <cell r="N46">
            <v>23</v>
          </cell>
          <cell r="O46">
            <v>4</v>
          </cell>
          <cell r="P46">
            <v>8</v>
          </cell>
          <cell r="Q46">
            <v>10</v>
          </cell>
          <cell r="R46">
            <v>22</v>
          </cell>
          <cell r="S46">
            <v>4</v>
          </cell>
          <cell r="T46">
            <v>6</v>
          </cell>
          <cell r="U46">
            <v>10</v>
          </cell>
          <cell r="V46">
            <v>20</v>
          </cell>
          <cell r="W46">
            <v>2</v>
          </cell>
          <cell r="X46">
            <v>8</v>
          </cell>
          <cell r="Y46">
            <v>10</v>
          </cell>
          <cell r="Z46">
            <v>20</v>
          </cell>
          <cell r="AA46">
            <v>5</v>
          </cell>
          <cell r="AB46">
            <v>10</v>
          </cell>
          <cell r="AC46">
            <v>10</v>
          </cell>
          <cell r="AD46">
            <v>25</v>
          </cell>
          <cell r="AE46">
            <v>132</v>
          </cell>
          <cell r="AF46">
            <v>6</v>
          </cell>
          <cell r="AG46">
            <v>7</v>
          </cell>
          <cell r="AH46">
            <v>39</v>
          </cell>
          <cell r="AI46">
            <v>52</v>
          </cell>
          <cell r="AJ46">
            <v>26</v>
          </cell>
          <cell r="AK46">
            <v>78</v>
          </cell>
          <cell r="AL46">
            <v>8</v>
          </cell>
          <cell r="AM46">
            <v>8</v>
          </cell>
          <cell r="AN46">
            <v>39</v>
          </cell>
          <cell r="AO46">
            <v>55</v>
          </cell>
          <cell r="AP46">
            <v>30</v>
          </cell>
          <cell r="AQ46">
            <v>85</v>
          </cell>
          <cell r="AR46">
            <v>9</v>
          </cell>
          <cell r="AS46">
            <v>7</v>
          </cell>
          <cell r="AT46">
            <v>32</v>
          </cell>
          <cell r="AU46">
            <v>48</v>
          </cell>
          <cell r="AV46">
            <v>32</v>
          </cell>
          <cell r="AW46">
            <v>80</v>
          </cell>
          <cell r="AX46">
            <v>8</v>
          </cell>
          <cell r="AY46">
            <v>8</v>
          </cell>
          <cell r="AZ46">
            <v>38</v>
          </cell>
          <cell r="BA46">
            <v>54</v>
          </cell>
          <cell r="BB46">
            <v>27</v>
          </cell>
          <cell r="BC46">
            <v>81</v>
          </cell>
          <cell r="BD46">
            <v>44</v>
          </cell>
          <cell r="BE46">
            <v>18</v>
          </cell>
          <cell r="BF46">
            <v>62</v>
          </cell>
          <cell r="BG46">
            <v>386</v>
          </cell>
          <cell r="BH46">
            <v>93</v>
          </cell>
          <cell r="BI46">
            <v>611</v>
          </cell>
          <cell r="BJ46">
            <v>78.333333333333329</v>
          </cell>
          <cell r="BK46"/>
          <cell r="BL46"/>
          <cell r="BM46">
            <v>109</v>
          </cell>
          <cell r="BN46">
            <v>23</v>
          </cell>
          <cell r="BP46" t="str">
            <v>D+</v>
          </cell>
          <cell r="BQ46" t="str">
            <v>D+</v>
          </cell>
          <cell r="BR46" t="str">
            <v>C</v>
          </cell>
          <cell r="BS46" t="str">
            <v>E</v>
          </cell>
          <cell r="BT46" t="str">
            <v>A</v>
          </cell>
          <cell r="BU46" t="str">
            <v>A++</v>
          </cell>
          <cell r="BV46" t="str">
            <v>A+</v>
          </cell>
          <cell r="BW46" t="str">
            <v>A++</v>
          </cell>
          <cell r="BX46" t="str">
            <v>A+</v>
          </cell>
          <cell r="BY46" t="str">
            <v>A++</v>
          </cell>
          <cell r="BZ46" t="str">
            <v>C+</v>
          </cell>
          <cell r="CA46" t="str">
            <v>A++</v>
          </cell>
          <cell r="CC46">
            <v>2</v>
          </cell>
          <cell r="CD46">
            <v>3</v>
          </cell>
          <cell r="CE46">
            <v>3</v>
          </cell>
          <cell r="CF46">
            <v>3</v>
          </cell>
          <cell r="CG46">
            <v>3</v>
          </cell>
          <cell r="CH46">
            <v>3</v>
          </cell>
          <cell r="CI46">
            <v>1.5</v>
          </cell>
          <cell r="CJ46">
            <v>1.5</v>
          </cell>
          <cell r="CK46">
            <v>1.5</v>
          </cell>
          <cell r="CL46">
            <v>1.5</v>
          </cell>
          <cell r="CM46">
            <v>1</v>
          </cell>
          <cell r="CN46">
            <v>0.5</v>
          </cell>
          <cell r="CO46">
            <v>0</v>
          </cell>
          <cell r="CP46" t="str">
            <v>Pass</v>
          </cell>
          <cell r="CQ46">
            <v>7.59</v>
          </cell>
        </row>
        <row r="47">
          <cell r="B47" t="str">
            <v>PIET23CD040</v>
          </cell>
          <cell r="C47" t="str">
            <v>NIHAL SHARMA</v>
          </cell>
          <cell r="D47" t="str">
            <v>23EPTCX040</v>
          </cell>
          <cell r="E47" t="str">
            <v>G-40</v>
          </cell>
          <cell r="F47"/>
          <cell r="G47">
            <v>3</v>
          </cell>
          <cell r="H47">
            <v>8</v>
          </cell>
          <cell r="I47">
            <v>10</v>
          </cell>
          <cell r="J47">
            <v>21</v>
          </cell>
          <cell r="K47">
            <v>6</v>
          </cell>
          <cell r="L47">
            <v>9</v>
          </cell>
          <cell r="M47">
            <v>10</v>
          </cell>
          <cell r="N47">
            <v>25</v>
          </cell>
          <cell r="O47">
            <v>7</v>
          </cell>
          <cell r="P47">
            <v>10</v>
          </cell>
          <cell r="Q47">
            <v>10</v>
          </cell>
          <cell r="R47">
            <v>27</v>
          </cell>
          <cell r="S47">
            <v>5</v>
          </cell>
          <cell r="T47">
            <v>10</v>
          </cell>
          <cell r="U47">
            <v>10</v>
          </cell>
          <cell r="V47">
            <v>25</v>
          </cell>
          <cell r="W47">
            <v>3</v>
          </cell>
          <cell r="X47">
            <v>8</v>
          </cell>
          <cell r="Y47">
            <v>10</v>
          </cell>
          <cell r="Z47">
            <v>21</v>
          </cell>
          <cell r="AA47">
            <v>5</v>
          </cell>
          <cell r="AB47">
            <v>9</v>
          </cell>
          <cell r="AC47">
            <v>10</v>
          </cell>
          <cell r="AD47">
            <v>24</v>
          </cell>
          <cell r="AE47">
            <v>143</v>
          </cell>
          <cell r="AF47">
            <v>8</v>
          </cell>
          <cell r="AG47">
            <v>10</v>
          </cell>
          <cell r="AH47">
            <v>40</v>
          </cell>
          <cell r="AI47">
            <v>58</v>
          </cell>
          <cell r="AJ47">
            <v>17</v>
          </cell>
          <cell r="AK47">
            <v>75</v>
          </cell>
          <cell r="AL47">
            <v>8</v>
          </cell>
          <cell r="AM47">
            <v>8</v>
          </cell>
          <cell r="AN47">
            <v>40</v>
          </cell>
          <cell r="AO47">
            <v>56</v>
          </cell>
          <cell r="AP47">
            <v>30</v>
          </cell>
          <cell r="AQ47">
            <v>86</v>
          </cell>
          <cell r="AR47">
            <v>9</v>
          </cell>
          <cell r="AS47">
            <v>8</v>
          </cell>
          <cell r="AT47">
            <v>40</v>
          </cell>
          <cell r="AU47">
            <v>57</v>
          </cell>
          <cell r="AV47">
            <v>32</v>
          </cell>
          <cell r="AW47">
            <v>89</v>
          </cell>
          <cell r="AX47">
            <v>7</v>
          </cell>
          <cell r="AY47">
            <v>9</v>
          </cell>
          <cell r="AZ47">
            <v>40</v>
          </cell>
          <cell r="BA47">
            <v>56</v>
          </cell>
          <cell r="BB47">
            <v>36</v>
          </cell>
          <cell r="BC47">
            <v>92</v>
          </cell>
          <cell r="BD47">
            <v>49</v>
          </cell>
          <cell r="BE47">
            <v>35</v>
          </cell>
          <cell r="BF47">
            <v>84</v>
          </cell>
          <cell r="BG47">
            <v>426</v>
          </cell>
          <cell r="BH47">
            <v>91</v>
          </cell>
          <cell r="BI47">
            <v>660</v>
          </cell>
          <cell r="BJ47">
            <v>84.615384615384613</v>
          </cell>
          <cell r="BK47"/>
          <cell r="BL47"/>
          <cell r="BM47">
            <v>122</v>
          </cell>
          <cell r="BN47">
            <v>21</v>
          </cell>
          <cell r="BP47" t="str">
            <v>B+</v>
          </cell>
          <cell r="BQ47" t="str">
            <v>C+</v>
          </cell>
          <cell r="BR47" t="str">
            <v>B</v>
          </cell>
          <cell r="BS47" t="str">
            <v>A+</v>
          </cell>
          <cell r="BT47" t="str">
            <v>E</v>
          </cell>
          <cell r="BU47" t="str">
            <v>A+</v>
          </cell>
          <cell r="BV47" t="str">
            <v>A</v>
          </cell>
          <cell r="BW47" t="str">
            <v>A++</v>
          </cell>
          <cell r="BX47" t="str">
            <v>A++</v>
          </cell>
          <cell r="BY47" t="str">
            <v>A++</v>
          </cell>
          <cell r="BZ47" t="str">
            <v>A++</v>
          </cell>
          <cell r="CA47" t="str">
            <v>A++</v>
          </cell>
          <cell r="CC47">
            <v>2</v>
          </cell>
          <cell r="CD47">
            <v>3</v>
          </cell>
          <cell r="CE47">
            <v>3</v>
          </cell>
          <cell r="CF47">
            <v>3</v>
          </cell>
          <cell r="CG47">
            <v>3</v>
          </cell>
          <cell r="CH47">
            <v>3</v>
          </cell>
          <cell r="CI47">
            <v>1.5</v>
          </cell>
          <cell r="CJ47">
            <v>1.5</v>
          </cell>
          <cell r="CK47">
            <v>1.5</v>
          </cell>
          <cell r="CL47">
            <v>1.5</v>
          </cell>
          <cell r="CM47">
            <v>1</v>
          </cell>
          <cell r="CN47">
            <v>0.5</v>
          </cell>
          <cell r="CO47">
            <v>0</v>
          </cell>
          <cell r="CP47" t="str">
            <v>Pass</v>
          </cell>
          <cell r="CQ47">
            <v>8.09</v>
          </cell>
        </row>
        <row r="48">
          <cell r="B48" t="str">
            <v>PIET23CD041</v>
          </cell>
          <cell r="C48" t="str">
            <v>NILESH KUMAR</v>
          </cell>
          <cell r="D48" t="str">
            <v>23EPTCX041</v>
          </cell>
          <cell r="E48" t="str">
            <v>G-41</v>
          </cell>
          <cell r="F48"/>
          <cell r="G48">
            <v>7</v>
          </cell>
          <cell r="H48">
            <v>10</v>
          </cell>
          <cell r="I48">
            <v>10</v>
          </cell>
          <cell r="J48">
            <v>27</v>
          </cell>
          <cell r="K48">
            <v>7</v>
          </cell>
          <cell r="L48">
            <v>10</v>
          </cell>
          <cell r="M48">
            <v>10</v>
          </cell>
          <cell r="N48">
            <v>27</v>
          </cell>
          <cell r="O48">
            <v>9</v>
          </cell>
          <cell r="P48">
            <v>10</v>
          </cell>
          <cell r="Q48">
            <v>10</v>
          </cell>
          <cell r="R48">
            <v>29</v>
          </cell>
          <cell r="S48">
            <v>5</v>
          </cell>
          <cell r="T48">
            <v>7</v>
          </cell>
          <cell r="U48">
            <v>10</v>
          </cell>
          <cell r="V48">
            <v>22</v>
          </cell>
          <cell r="W48">
            <v>3</v>
          </cell>
          <cell r="X48">
            <v>10</v>
          </cell>
          <cell r="Y48">
            <v>10</v>
          </cell>
          <cell r="Z48">
            <v>23</v>
          </cell>
          <cell r="AA48">
            <v>6</v>
          </cell>
          <cell r="AB48">
            <v>10</v>
          </cell>
          <cell r="AC48">
            <v>10</v>
          </cell>
          <cell r="AD48">
            <v>26</v>
          </cell>
          <cell r="AE48">
            <v>154</v>
          </cell>
          <cell r="AF48">
            <v>7</v>
          </cell>
          <cell r="AG48">
            <v>10</v>
          </cell>
          <cell r="AH48">
            <v>40</v>
          </cell>
          <cell r="AI48">
            <v>57</v>
          </cell>
          <cell r="AJ48">
            <v>30</v>
          </cell>
          <cell r="AK48">
            <v>87</v>
          </cell>
          <cell r="AL48">
            <v>9</v>
          </cell>
          <cell r="AM48">
            <v>9</v>
          </cell>
          <cell r="AN48">
            <v>40</v>
          </cell>
          <cell r="AO48">
            <v>58</v>
          </cell>
          <cell r="AP48">
            <v>34</v>
          </cell>
          <cell r="AQ48">
            <v>92</v>
          </cell>
          <cell r="AR48">
            <v>9</v>
          </cell>
          <cell r="AS48">
            <v>7</v>
          </cell>
          <cell r="AT48">
            <v>40</v>
          </cell>
          <cell r="AU48">
            <v>56</v>
          </cell>
          <cell r="AV48">
            <v>32</v>
          </cell>
          <cell r="AW48">
            <v>88</v>
          </cell>
          <cell r="AX48">
            <v>9</v>
          </cell>
          <cell r="AY48">
            <v>9</v>
          </cell>
          <cell r="AZ48">
            <v>40</v>
          </cell>
          <cell r="BA48">
            <v>58</v>
          </cell>
          <cell r="BB48">
            <v>38</v>
          </cell>
          <cell r="BC48">
            <v>96</v>
          </cell>
          <cell r="BD48">
            <v>56</v>
          </cell>
          <cell r="BE48">
            <v>36</v>
          </cell>
          <cell r="BF48">
            <v>92</v>
          </cell>
          <cell r="BG48">
            <v>455</v>
          </cell>
          <cell r="BH48">
            <v>87</v>
          </cell>
          <cell r="BI48">
            <v>696</v>
          </cell>
          <cell r="BJ48">
            <v>89.230769230769241</v>
          </cell>
          <cell r="BK48"/>
          <cell r="BL48"/>
          <cell r="BM48">
            <v>136</v>
          </cell>
          <cell r="BN48">
            <v>18</v>
          </cell>
          <cell r="BP48" t="str">
            <v>A++</v>
          </cell>
          <cell r="BQ48" t="str">
            <v>A</v>
          </cell>
          <cell r="BR48" t="str">
            <v>A++</v>
          </cell>
          <cell r="BS48" t="str">
            <v>B+</v>
          </cell>
          <cell r="BT48" t="str">
            <v>A+</v>
          </cell>
          <cell r="BU48" t="str">
            <v>B+</v>
          </cell>
          <cell r="BV48" t="str">
            <v>A++</v>
          </cell>
          <cell r="BW48" t="str">
            <v>A++</v>
          </cell>
          <cell r="BX48" t="str">
            <v>A++</v>
          </cell>
          <cell r="BY48" t="str">
            <v>A++</v>
          </cell>
          <cell r="BZ48" t="str">
            <v>A++</v>
          </cell>
          <cell r="CA48" t="str">
            <v>A++</v>
          </cell>
          <cell r="CC48">
            <v>2</v>
          </cell>
          <cell r="CD48">
            <v>3</v>
          </cell>
          <cell r="CE48">
            <v>3</v>
          </cell>
          <cell r="CF48">
            <v>3</v>
          </cell>
          <cell r="CG48">
            <v>3</v>
          </cell>
          <cell r="CH48">
            <v>3</v>
          </cell>
          <cell r="CI48">
            <v>1.5</v>
          </cell>
          <cell r="CJ48">
            <v>1.5</v>
          </cell>
          <cell r="CK48">
            <v>1.5</v>
          </cell>
          <cell r="CL48">
            <v>1.5</v>
          </cell>
          <cell r="CM48">
            <v>1</v>
          </cell>
          <cell r="CN48">
            <v>0.5</v>
          </cell>
          <cell r="CO48">
            <v>0</v>
          </cell>
          <cell r="CP48" t="str">
            <v>Pass</v>
          </cell>
          <cell r="CQ48">
            <v>9.1999999999999993</v>
          </cell>
        </row>
        <row r="49">
          <cell r="B49" t="str">
            <v>PIET23CD042</v>
          </cell>
          <cell r="C49" t="str">
            <v>PRATYUSHA MISHRA</v>
          </cell>
          <cell r="D49" t="str">
            <v>23EPTCX042</v>
          </cell>
          <cell r="E49" t="str">
            <v>G-42</v>
          </cell>
          <cell r="F49"/>
          <cell r="G49">
            <v>7</v>
          </cell>
          <cell r="H49">
            <v>8</v>
          </cell>
          <cell r="I49">
            <v>10</v>
          </cell>
          <cell r="J49">
            <v>25</v>
          </cell>
          <cell r="K49">
            <v>8</v>
          </cell>
          <cell r="L49">
            <v>10</v>
          </cell>
          <cell r="M49">
            <v>10</v>
          </cell>
          <cell r="N49">
            <v>28</v>
          </cell>
          <cell r="O49">
            <v>4</v>
          </cell>
          <cell r="P49">
            <v>10</v>
          </cell>
          <cell r="Q49">
            <v>10</v>
          </cell>
          <cell r="R49">
            <v>24</v>
          </cell>
          <cell r="S49">
            <v>6</v>
          </cell>
          <cell r="T49">
            <v>10</v>
          </cell>
          <cell r="U49">
            <v>10</v>
          </cell>
          <cell r="V49">
            <v>26</v>
          </cell>
          <cell r="W49">
            <v>6</v>
          </cell>
          <cell r="X49">
            <v>10</v>
          </cell>
          <cell r="Y49">
            <v>10</v>
          </cell>
          <cell r="Z49">
            <v>26</v>
          </cell>
          <cell r="AA49">
            <v>6</v>
          </cell>
          <cell r="AB49">
            <v>10</v>
          </cell>
          <cell r="AC49">
            <v>10</v>
          </cell>
          <cell r="AD49">
            <v>26</v>
          </cell>
          <cell r="AE49">
            <v>155</v>
          </cell>
          <cell r="AF49">
            <v>5</v>
          </cell>
          <cell r="AG49">
            <v>6</v>
          </cell>
          <cell r="AH49">
            <v>40</v>
          </cell>
          <cell r="AI49">
            <v>51</v>
          </cell>
          <cell r="AJ49">
            <v>31</v>
          </cell>
          <cell r="AK49">
            <v>82</v>
          </cell>
          <cell r="AL49">
            <v>8</v>
          </cell>
          <cell r="AM49">
            <v>8</v>
          </cell>
          <cell r="AN49">
            <v>40</v>
          </cell>
          <cell r="AO49">
            <v>56</v>
          </cell>
          <cell r="AP49">
            <v>31</v>
          </cell>
          <cell r="AQ49">
            <v>87</v>
          </cell>
          <cell r="AR49">
            <v>9</v>
          </cell>
          <cell r="AS49">
            <v>8</v>
          </cell>
          <cell r="AT49">
            <v>39</v>
          </cell>
          <cell r="AU49">
            <v>56</v>
          </cell>
          <cell r="AV49">
            <v>38</v>
          </cell>
          <cell r="AW49">
            <v>94</v>
          </cell>
          <cell r="AX49">
            <v>8</v>
          </cell>
          <cell r="AY49">
            <v>9</v>
          </cell>
          <cell r="AZ49">
            <v>40</v>
          </cell>
          <cell r="BA49">
            <v>57</v>
          </cell>
          <cell r="BB49">
            <v>32</v>
          </cell>
          <cell r="BC49">
            <v>89</v>
          </cell>
          <cell r="BD49">
            <v>58</v>
          </cell>
          <cell r="BE49">
            <v>37</v>
          </cell>
          <cell r="BF49">
            <v>95</v>
          </cell>
          <cell r="BG49">
            <v>447</v>
          </cell>
          <cell r="BH49">
            <v>97</v>
          </cell>
          <cell r="BI49">
            <v>699</v>
          </cell>
          <cell r="BJ49">
            <v>89.615384615384613</v>
          </cell>
          <cell r="BK49"/>
          <cell r="BL49">
            <v>97</v>
          </cell>
          <cell r="BM49">
            <v>140</v>
          </cell>
          <cell r="BN49">
            <v>15</v>
          </cell>
          <cell r="BP49" t="str">
            <v>A++</v>
          </cell>
          <cell r="BQ49" t="str">
            <v>A</v>
          </cell>
          <cell r="BR49" t="str">
            <v>A+</v>
          </cell>
          <cell r="BS49" t="str">
            <v>A</v>
          </cell>
          <cell r="BT49" t="str">
            <v>A++</v>
          </cell>
          <cell r="BU49" t="str">
            <v>A</v>
          </cell>
          <cell r="BV49" t="str">
            <v>A++</v>
          </cell>
          <cell r="BW49" t="str">
            <v>A++</v>
          </cell>
          <cell r="BX49" t="str">
            <v>A++</v>
          </cell>
          <cell r="BY49" t="str">
            <v>A++</v>
          </cell>
          <cell r="BZ49" t="str">
            <v>A++</v>
          </cell>
          <cell r="CA49" t="str">
            <v>A++</v>
          </cell>
          <cell r="CC49">
            <v>2</v>
          </cell>
          <cell r="CD49">
            <v>3</v>
          </cell>
          <cell r="CE49">
            <v>3</v>
          </cell>
          <cell r="CF49">
            <v>3</v>
          </cell>
          <cell r="CG49">
            <v>3</v>
          </cell>
          <cell r="CH49">
            <v>3</v>
          </cell>
          <cell r="CI49">
            <v>1.5</v>
          </cell>
          <cell r="CJ49">
            <v>1.5</v>
          </cell>
          <cell r="CK49">
            <v>1.5</v>
          </cell>
          <cell r="CL49">
            <v>1.5</v>
          </cell>
          <cell r="CM49">
            <v>1</v>
          </cell>
          <cell r="CN49">
            <v>0.5</v>
          </cell>
          <cell r="CO49">
            <v>0</v>
          </cell>
          <cell r="CP49" t="str">
            <v>Pass</v>
          </cell>
          <cell r="CQ49">
            <v>9.33</v>
          </cell>
        </row>
        <row r="50">
          <cell r="B50" t="str">
            <v>PIET23CD043</v>
          </cell>
          <cell r="C50" t="str">
            <v>PREETI SHEKHAWAT</v>
          </cell>
          <cell r="D50" t="str">
            <v>23EPTCX043</v>
          </cell>
          <cell r="E50" t="str">
            <v>G-43</v>
          </cell>
          <cell r="F50"/>
          <cell r="G50">
            <v>5</v>
          </cell>
          <cell r="H50">
            <v>8</v>
          </cell>
          <cell r="I50">
            <v>10</v>
          </cell>
          <cell r="J50">
            <v>23</v>
          </cell>
          <cell r="K50">
            <v>8</v>
          </cell>
          <cell r="L50">
            <v>10</v>
          </cell>
          <cell r="M50">
            <v>10</v>
          </cell>
          <cell r="N50">
            <v>28</v>
          </cell>
          <cell r="O50">
            <v>6</v>
          </cell>
          <cell r="P50">
            <v>10</v>
          </cell>
          <cell r="Q50">
            <v>10</v>
          </cell>
          <cell r="R50">
            <v>26</v>
          </cell>
          <cell r="S50">
            <v>7</v>
          </cell>
          <cell r="T50">
            <v>10</v>
          </cell>
          <cell r="U50">
            <v>10</v>
          </cell>
          <cell r="V50">
            <v>27</v>
          </cell>
          <cell r="W50">
            <v>6</v>
          </cell>
          <cell r="X50">
            <v>10</v>
          </cell>
          <cell r="Y50">
            <v>10</v>
          </cell>
          <cell r="Z50">
            <v>26</v>
          </cell>
          <cell r="AA50">
            <v>8</v>
          </cell>
          <cell r="AB50">
            <v>10</v>
          </cell>
          <cell r="AC50">
            <v>10</v>
          </cell>
          <cell r="AD50">
            <v>28</v>
          </cell>
          <cell r="AE50">
            <v>158</v>
          </cell>
          <cell r="AF50">
            <v>10</v>
          </cell>
          <cell r="AG50">
            <v>10</v>
          </cell>
          <cell r="AH50">
            <v>40</v>
          </cell>
          <cell r="AI50">
            <v>60</v>
          </cell>
          <cell r="AJ50">
            <v>35</v>
          </cell>
          <cell r="AK50">
            <v>95</v>
          </cell>
          <cell r="AL50">
            <v>9</v>
          </cell>
          <cell r="AM50">
            <v>9</v>
          </cell>
          <cell r="AN50">
            <v>40</v>
          </cell>
          <cell r="AO50">
            <v>58</v>
          </cell>
          <cell r="AP50">
            <v>35</v>
          </cell>
          <cell r="AQ50">
            <v>93</v>
          </cell>
          <cell r="AR50">
            <v>9</v>
          </cell>
          <cell r="AS50">
            <v>9</v>
          </cell>
          <cell r="AT50">
            <v>40</v>
          </cell>
          <cell r="AU50">
            <v>58</v>
          </cell>
          <cell r="AV50">
            <v>36</v>
          </cell>
          <cell r="AW50">
            <v>94</v>
          </cell>
          <cell r="AX50">
            <v>9</v>
          </cell>
          <cell r="AY50">
            <v>10</v>
          </cell>
          <cell r="AZ50">
            <v>35</v>
          </cell>
          <cell r="BA50">
            <v>54</v>
          </cell>
          <cell r="BB50">
            <v>36</v>
          </cell>
          <cell r="BC50">
            <v>90</v>
          </cell>
          <cell r="BD50">
            <v>57</v>
          </cell>
          <cell r="BE50">
            <v>36</v>
          </cell>
          <cell r="BF50">
            <v>93</v>
          </cell>
          <cell r="BG50">
            <v>465</v>
          </cell>
          <cell r="BH50">
            <v>96</v>
          </cell>
          <cell r="BI50">
            <v>719</v>
          </cell>
          <cell r="BJ50">
            <v>92.179487179487168</v>
          </cell>
          <cell r="BK50"/>
          <cell r="BL50"/>
          <cell r="BM50">
            <v>143</v>
          </cell>
          <cell r="BN50">
            <v>15</v>
          </cell>
          <cell r="BP50" t="str">
            <v>A++</v>
          </cell>
          <cell r="BQ50" t="str">
            <v>B</v>
          </cell>
          <cell r="BR50" t="str">
            <v>A+</v>
          </cell>
          <cell r="BS50" t="str">
            <v>A++</v>
          </cell>
          <cell r="BT50" t="str">
            <v>A++</v>
          </cell>
          <cell r="BU50" t="str">
            <v>A+</v>
          </cell>
          <cell r="BV50" t="str">
            <v>A++</v>
          </cell>
          <cell r="BW50" t="str">
            <v>A++</v>
          </cell>
          <cell r="BX50" t="str">
            <v>A++</v>
          </cell>
          <cell r="BY50" t="str">
            <v>A++</v>
          </cell>
          <cell r="BZ50" t="str">
            <v>A++</v>
          </cell>
          <cell r="CA50" t="str">
            <v>A++</v>
          </cell>
          <cell r="CC50">
            <v>2</v>
          </cell>
          <cell r="CD50">
            <v>3</v>
          </cell>
          <cell r="CE50">
            <v>3</v>
          </cell>
          <cell r="CF50">
            <v>3</v>
          </cell>
          <cell r="CG50">
            <v>3</v>
          </cell>
          <cell r="CH50">
            <v>3</v>
          </cell>
          <cell r="CI50">
            <v>1.5</v>
          </cell>
          <cell r="CJ50">
            <v>1.5</v>
          </cell>
          <cell r="CK50">
            <v>1.5</v>
          </cell>
          <cell r="CL50">
            <v>1.5</v>
          </cell>
          <cell r="CM50">
            <v>1</v>
          </cell>
          <cell r="CN50">
            <v>0.5</v>
          </cell>
          <cell r="CO50">
            <v>0</v>
          </cell>
          <cell r="CP50" t="str">
            <v>Pass</v>
          </cell>
          <cell r="CQ50">
            <v>9.4499999999999993</v>
          </cell>
        </row>
        <row r="51">
          <cell r="B51" t="str">
            <v>PIET23CD044</v>
          </cell>
          <cell r="C51" t="str">
            <v>PURUSHOTTAM KUMAR</v>
          </cell>
          <cell r="D51" t="str">
            <v>23EPTCX044</v>
          </cell>
          <cell r="E51" t="str">
            <v>G-44</v>
          </cell>
          <cell r="F51"/>
          <cell r="G51">
            <v>0</v>
          </cell>
          <cell r="H51">
            <v>4</v>
          </cell>
          <cell r="I51">
            <v>8</v>
          </cell>
          <cell r="J51">
            <v>12</v>
          </cell>
          <cell r="K51">
            <v>4</v>
          </cell>
          <cell r="L51">
            <v>9</v>
          </cell>
          <cell r="M51">
            <v>7</v>
          </cell>
          <cell r="N51">
            <v>20</v>
          </cell>
          <cell r="O51">
            <v>2</v>
          </cell>
          <cell r="P51" t="str">
            <v>N</v>
          </cell>
          <cell r="Q51">
            <v>10</v>
          </cell>
          <cell r="R51">
            <v>12</v>
          </cell>
          <cell r="S51">
            <v>2</v>
          </cell>
          <cell r="T51" t="str">
            <v>N</v>
          </cell>
          <cell r="U51">
            <v>10</v>
          </cell>
          <cell r="V51">
            <v>12</v>
          </cell>
          <cell r="W51">
            <v>2</v>
          </cell>
          <cell r="X51" t="str">
            <v>A</v>
          </cell>
          <cell r="Y51">
            <v>6</v>
          </cell>
          <cell r="Z51">
            <v>8</v>
          </cell>
          <cell r="AA51">
            <v>2</v>
          </cell>
          <cell r="AB51">
            <v>6</v>
          </cell>
          <cell r="AC51">
            <v>9</v>
          </cell>
          <cell r="AD51">
            <v>17</v>
          </cell>
          <cell r="AE51">
            <v>81</v>
          </cell>
          <cell r="AF51">
            <v>5</v>
          </cell>
          <cell r="AG51" t="str">
            <v>A</v>
          </cell>
          <cell r="AH51">
            <v>36</v>
          </cell>
          <cell r="AI51">
            <v>41</v>
          </cell>
          <cell r="AJ51">
            <v>18</v>
          </cell>
          <cell r="AK51">
            <v>59</v>
          </cell>
          <cell r="AL51">
            <v>8</v>
          </cell>
          <cell r="AM51" t="str">
            <v>A</v>
          </cell>
          <cell r="AN51">
            <v>35</v>
          </cell>
          <cell r="AO51">
            <v>43</v>
          </cell>
          <cell r="AP51">
            <v>29</v>
          </cell>
          <cell r="AQ51">
            <v>72</v>
          </cell>
          <cell r="AR51">
            <v>8</v>
          </cell>
          <cell r="AS51" t="str">
            <v>A</v>
          </cell>
          <cell r="AT51">
            <v>40</v>
          </cell>
          <cell r="AU51">
            <v>48</v>
          </cell>
          <cell r="AV51">
            <v>29</v>
          </cell>
          <cell r="AW51">
            <v>77</v>
          </cell>
          <cell r="AX51" t="str">
            <v>A</v>
          </cell>
          <cell r="AY51">
            <v>6</v>
          </cell>
          <cell r="AZ51">
            <v>35</v>
          </cell>
          <cell r="BA51">
            <v>41</v>
          </cell>
          <cell r="BB51">
            <v>21</v>
          </cell>
          <cell r="BC51">
            <v>62</v>
          </cell>
          <cell r="BD51">
            <v>5</v>
          </cell>
          <cell r="BE51" t="str">
            <v>A</v>
          </cell>
          <cell r="BF51">
            <v>5</v>
          </cell>
          <cell r="BG51">
            <v>275</v>
          </cell>
          <cell r="BH51">
            <v>64</v>
          </cell>
          <cell r="BI51">
            <v>420</v>
          </cell>
          <cell r="BJ51">
            <v>53.846153846153847</v>
          </cell>
          <cell r="BK51"/>
          <cell r="BL51"/>
          <cell r="BM51">
            <v>53</v>
          </cell>
          <cell r="BN51">
            <v>28</v>
          </cell>
          <cell r="BP51" t="str">
            <v>B</v>
          </cell>
          <cell r="BQ51" t="str">
            <v>F</v>
          </cell>
          <cell r="BR51" t="str">
            <v>F</v>
          </cell>
          <cell r="BS51" t="str">
            <v>F</v>
          </cell>
          <cell r="BT51" t="str">
            <v>F</v>
          </cell>
          <cell r="BU51" t="str">
            <v>F</v>
          </cell>
          <cell r="BV51" t="str">
            <v>C+</v>
          </cell>
          <cell r="BW51" t="str">
            <v>A</v>
          </cell>
          <cell r="BX51" t="str">
            <v>A+</v>
          </cell>
          <cell r="BY51" t="str">
            <v>C+</v>
          </cell>
          <cell r="BZ51" t="str">
            <v>F</v>
          </cell>
          <cell r="CA51" t="str">
            <v>B</v>
          </cell>
          <cell r="CC51">
            <v>2</v>
          </cell>
          <cell r="CD51">
            <v>3</v>
          </cell>
          <cell r="CE51">
            <v>3</v>
          </cell>
          <cell r="CF51">
            <v>3</v>
          </cell>
          <cell r="CG51">
            <v>3</v>
          </cell>
          <cell r="CH51">
            <v>3</v>
          </cell>
          <cell r="CI51">
            <v>1.5</v>
          </cell>
          <cell r="CJ51">
            <v>1.5</v>
          </cell>
          <cell r="CK51">
            <v>1.5</v>
          </cell>
          <cell r="CL51">
            <v>1.5</v>
          </cell>
          <cell r="CM51">
            <v>1</v>
          </cell>
          <cell r="CN51">
            <v>0.5</v>
          </cell>
          <cell r="CO51">
            <v>6</v>
          </cell>
          <cell r="CP51" t="str">
            <v>Fail</v>
          </cell>
          <cell r="CQ51">
            <v>2.693877551020408</v>
          </cell>
        </row>
        <row r="52">
          <cell r="B52" t="str">
            <v>PIET23CD045</v>
          </cell>
          <cell r="C52" t="str">
            <v>RAHUL BIJARNIYA</v>
          </cell>
          <cell r="D52" t="str">
            <v>23EPTCX045</v>
          </cell>
          <cell r="E52" t="str">
            <v>G-45</v>
          </cell>
          <cell r="F52"/>
          <cell r="G52">
            <v>3</v>
          </cell>
          <cell r="H52">
            <v>7</v>
          </cell>
          <cell r="I52">
            <v>10</v>
          </cell>
          <cell r="J52">
            <v>20</v>
          </cell>
          <cell r="K52" t="str">
            <v>N</v>
          </cell>
          <cell r="L52">
            <v>4</v>
          </cell>
          <cell r="M52">
            <v>10</v>
          </cell>
          <cell r="N52">
            <v>14</v>
          </cell>
          <cell r="O52">
            <v>5</v>
          </cell>
          <cell r="P52">
            <v>10</v>
          </cell>
          <cell r="Q52">
            <v>10</v>
          </cell>
          <cell r="R52">
            <v>25</v>
          </cell>
          <cell r="S52">
            <v>5</v>
          </cell>
          <cell r="T52">
            <v>7</v>
          </cell>
          <cell r="U52">
            <v>10</v>
          </cell>
          <cell r="V52">
            <v>22</v>
          </cell>
          <cell r="W52">
            <v>2</v>
          </cell>
          <cell r="X52">
            <v>5</v>
          </cell>
          <cell r="Y52">
            <v>10</v>
          </cell>
          <cell r="Z52">
            <v>17</v>
          </cell>
          <cell r="AA52">
            <v>2</v>
          </cell>
          <cell r="AB52">
            <v>10</v>
          </cell>
          <cell r="AC52">
            <v>10</v>
          </cell>
          <cell r="AD52">
            <v>22</v>
          </cell>
          <cell r="AE52">
            <v>120</v>
          </cell>
          <cell r="AF52">
            <v>5</v>
          </cell>
          <cell r="AG52">
            <v>8</v>
          </cell>
          <cell r="AH52">
            <v>33</v>
          </cell>
          <cell r="AI52">
            <v>46</v>
          </cell>
          <cell r="AJ52">
            <v>21</v>
          </cell>
          <cell r="AK52">
            <v>67</v>
          </cell>
          <cell r="AL52">
            <v>5</v>
          </cell>
          <cell r="AM52">
            <v>8</v>
          </cell>
          <cell r="AN52">
            <v>35</v>
          </cell>
          <cell r="AO52">
            <v>48</v>
          </cell>
          <cell r="AP52">
            <v>28</v>
          </cell>
          <cell r="AQ52">
            <v>76</v>
          </cell>
          <cell r="AR52">
            <v>8</v>
          </cell>
          <cell r="AS52">
            <v>8</v>
          </cell>
          <cell r="AT52">
            <v>40</v>
          </cell>
          <cell r="AU52">
            <v>56</v>
          </cell>
          <cell r="AV52">
            <v>33</v>
          </cell>
          <cell r="AW52">
            <v>89</v>
          </cell>
          <cell r="AX52">
            <v>9</v>
          </cell>
          <cell r="AY52">
            <v>8</v>
          </cell>
          <cell r="AZ52">
            <v>39</v>
          </cell>
          <cell r="BA52">
            <v>56</v>
          </cell>
          <cell r="BB52">
            <v>34</v>
          </cell>
          <cell r="BC52">
            <v>90</v>
          </cell>
          <cell r="BD52">
            <v>51</v>
          </cell>
          <cell r="BE52">
            <v>33</v>
          </cell>
          <cell r="BF52">
            <v>84</v>
          </cell>
          <cell r="BG52">
            <v>406</v>
          </cell>
          <cell r="BH52">
            <v>74</v>
          </cell>
          <cell r="BI52">
            <v>600</v>
          </cell>
          <cell r="BJ52">
            <v>76.923076923076934</v>
          </cell>
          <cell r="BK52"/>
          <cell r="BL52"/>
          <cell r="BM52">
            <v>95</v>
          </cell>
          <cell r="BN52">
            <v>25</v>
          </cell>
          <cell r="BP52" t="str">
            <v>C+</v>
          </cell>
          <cell r="BQ52" t="str">
            <v>C</v>
          </cell>
          <cell r="BR52" t="str">
            <v>C+</v>
          </cell>
          <cell r="BS52" t="str">
            <v>D+</v>
          </cell>
          <cell r="BT52" t="str">
            <v>E+</v>
          </cell>
          <cell r="BU52" t="str">
            <v>E</v>
          </cell>
          <cell r="BV52" t="str">
            <v>B+</v>
          </cell>
          <cell r="BW52" t="str">
            <v>A+</v>
          </cell>
          <cell r="BX52" t="str">
            <v>A++</v>
          </cell>
          <cell r="BY52" t="str">
            <v>A++</v>
          </cell>
          <cell r="BZ52" t="str">
            <v>A++</v>
          </cell>
          <cell r="CA52" t="str">
            <v>A</v>
          </cell>
          <cell r="CC52">
            <v>2</v>
          </cell>
          <cell r="CD52">
            <v>3</v>
          </cell>
          <cell r="CE52">
            <v>3</v>
          </cell>
          <cell r="CF52">
            <v>3</v>
          </cell>
          <cell r="CG52">
            <v>3</v>
          </cell>
          <cell r="CH52">
            <v>3</v>
          </cell>
          <cell r="CI52">
            <v>1.5</v>
          </cell>
          <cell r="CJ52">
            <v>1.5</v>
          </cell>
          <cell r="CK52">
            <v>1.5</v>
          </cell>
          <cell r="CL52">
            <v>1.5</v>
          </cell>
          <cell r="CM52">
            <v>1</v>
          </cell>
          <cell r="CN52">
            <v>0.5</v>
          </cell>
          <cell r="CO52">
            <v>0</v>
          </cell>
          <cell r="CP52" t="str">
            <v>Pass</v>
          </cell>
          <cell r="CQ52">
            <v>6.91</v>
          </cell>
        </row>
        <row r="53">
          <cell r="B53" t="str">
            <v>PIET23CD046</v>
          </cell>
          <cell r="C53" t="str">
            <v>RAHUL VARYANI</v>
          </cell>
          <cell r="D53" t="str">
            <v>23EPTCX046</v>
          </cell>
          <cell r="E53" t="str">
            <v>G-46</v>
          </cell>
          <cell r="F53"/>
          <cell r="G53">
            <v>8</v>
          </cell>
          <cell r="H53">
            <v>10</v>
          </cell>
          <cell r="I53">
            <v>10</v>
          </cell>
          <cell r="J53">
            <v>28</v>
          </cell>
          <cell r="K53">
            <v>8</v>
          </cell>
          <cell r="L53">
            <v>10</v>
          </cell>
          <cell r="M53">
            <v>10</v>
          </cell>
          <cell r="N53">
            <v>28</v>
          </cell>
          <cell r="O53">
            <v>6</v>
          </cell>
          <cell r="P53">
            <v>10</v>
          </cell>
          <cell r="Q53">
            <v>10</v>
          </cell>
          <cell r="R53">
            <v>26</v>
          </cell>
          <cell r="S53">
            <v>7</v>
          </cell>
          <cell r="T53">
            <v>10</v>
          </cell>
          <cell r="U53">
            <v>10</v>
          </cell>
          <cell r="V53">
            <v>27</v>
          </cell>
          <cell r="W53">
            <v>10</v>
          </cell>
          <cell r="X53">
            <v>10</v>
          </cell>
          <cell r="Y53">
            <v>10</v>
          </cell>
          <cell r="Z53">
            <v>30</v>
          </cell>
          <cell r="AA53">
            <v>8</v>
          </cell>
          <cell r="AB53">
            <v>10</v>
          </cell>
          <cell r="AC53">
            <v>10</v>
          </cell>
          <cell r="AD53">
            <v>28</v>
          </cell>
          <cell r="AE53">
            <v>167</v>
          </cell>
          <cell r="AF53">
            <v>10</v>
          </cell>
          <cell r="AG53">
            <v>10</v>
          </cell>
          <cell r="AH53">
            <v>40</v>
          </cell>
          <cell r="AI53">
            <v>60</v>
          </cell>
          <cell r="AJ53">
            <v>39</v>
          </cell>
          <cell r="AK53">
            <v>99</v>
          </cell>
          <cell r="AL53">
            <v>10</v>
          </cell>
          <cell r="AM53">
            <v>10</v>
          </cell>
          <cell r="AN53">
            <v>38</v>
          </cell>
          <cell r="AO53">
            <v>58</v>
          </cell>
          <cell r="AP53">
            <v>39</v>
          </cell>
          <cell r="AQ53">
            <v>97</v>
          </cell>
          <cell r="AR53">
            <v>9</v>
          </cell>
          <cell r="AS53">
            <v>8</v>
          </cell>
          <cell r="AT53">
            <v>40</v>
          </cell>
          <cell r="AU53">
            <v>57</v>
          </cell>
          <cell r="AV53">
            <v>30</v>
          </cell>
          <cell r="AW53">
            <v>87</v>
          </cell>
          <cell r="AX53">
            <v>9</v>
          </cell>
          <cell r="AY53">
            <v>9</v>
          </cell>
          <cell r="AZ53">
            <v>40</v>
          </cell>
          <cell r="BA53">
            <v>58</v>
          </cell>
          <cell r="BB53">
            <v>36</v>
          </cell>
          <cell r="BC53">
            <v>94</v>
          </cell>
          <cell r="BD53">
            <v>58</v>
          </cell>
          <cell r="BE53">
            <v>34</v>
          </cell>
          <cell r="BF53">
            <v>92</v>
          </cell>
          <cell r="BG53">
            <v>469</v>
          </cell>
          <cell r="BH53">
            <v>90</v>
          </cell>
          <cell r="BI53">
            <v>726</v>
          </cell>
          <cell r="BJ53">
            <v>93.07692307692308</v>
          </cell>
          <cell r="BK53"/>
          <cell r="BL53"/>
          <cell r="BM53">
            <v>151</v>
          </cell>
          <cell r="BN53">
            <v>16</v>
          </cell>
          <cell r="BP53" t="str">
            <v>A++</v>
          </cell>
          <cell r="BQ53" t="str">
            <v>A++</v>
          </cell>
          <cell r="BR53" t="str">
            <v>A++</v>
          </cell>
          <cell r="BS53" t="str">
            <v>B+</v>
          </cell>
          <cell r="BT53" t="str">
            <v>A+</v>
          </cell>
          <cell r="BU53" t="str">
            <v>A++</v>
          </cell>
          <cell r="BV53" t="str">
            <v>A++</v>
          </cell>
          <cell r="BW53" t="str">
            <v>A++</v>
          </cell>
          <cell r="BX53" t="str">
            <v>A++</v>
          </cell>
          <cell r="BY53" t="str">
            <v>A++</v>
          </cell>
          <cell r="BZ53" t="str">
            <v>A++</v>
          </cell>
          <cell r="CA53" t="str">
            <v>A++</v>
          </cell>
          <cell r="CC53">
            <v>2</v>
          </cell>
          <cell r="CD53">
            <v>3</v>
          </cell>
          <cell r="CE53">
            <v>3</v>
          </cell>
          <cell r="CF53">
            <v>3</v>
          </cell>
          <cell r="CG53">
            <v>3</v>
          </cell>
          <cell r="CH53">
            <v>3</v>
          </cell>
          <cell r="CI53">
            <v>1.5</v>
          </cell>
          <cell r="CJ53">
            <v>1.5</v>
          </cell>
          <cell r="CK53">
            <v>1.5</v>
          </cell>
          <cell r="CL53">
            <v>1.5</v>
          </cell>
          <cell r="CM53">
            <v>1</v>
          </cell>
          <cell r="CN53">
            <v>0.5</v>
          </cell>
          <cell r="CO53">
            <v>0</v>
          </cell>
          <cell r="CP53" t="str">
            <v>Pass</v>
          </cell>
          <cell r="CQ53">
            <v>9.6300000000000008</v>
          </cell>
        </row>
        <row r="54">
          <cell r="B54" t="str">
            <v>PIET23CD047</v>
          </cell>
          <cell r="C54" t="str">
            <v>RAJPUT SHIVANI VIKRAM</v>
          </cell>
          <cell r="D54" t="str">
            <v>23EPTCX047</v>
          </cell>
          <cell r="E54" t="str">
            <v>G-47</v>
          </cell>
          <cell r="F54"/>
          <cell r="G54">
            <v>4</v>
          </cell>
          <cell r="H54">
            <v>6</v>
          </cell>
          <cell r="I54">
            <v>10</v>
          </cell>
          <cell r="J54">
            <v>20</v>
          </cell>
          <cell r="K54">
            <v>8</v>
          </cell>
          <cell r="L54">
            <v>8</v>
          </cell>
          <cell r="M54">
            <v>10</v>
          </cell>
          <cell r="N54">
            <v>26</v>
          </cell>
          <cell r="O54">
            <v>5</v>
          </cell>
          <cell r="P54">
            <v>9</v>
          </cell>
          <cell r="Q54">
            <v>10</v>
          </cell>
          <cell r="R54">
            <v>24</v>
          </cell>
          <cell r="S54">
            <v>5</v>
          </cell>
          <cell r="T54">
            <v>9</v>
          </cell>
          <cell r="U54">
            <v>10</v>
          </cell>
          <cell r="V54">
            <v>24</v>
          </cell>
          <cell r="W54">
            <v>6</v>
          </cell>
          <cell r="X54">
            <v>10</v>
          </cell>
          <cell r="Y54">
            <v>10</v>
          </cell>
          <cell r="Z54">
            <v>26</v>
          </cell>
          <cell r="AA54">
            <v>7</v>
          </cell>
          <cell r="AB54">
            <v>9</v>
          </cell>
          <cell r="AC54">
            <v>10</v>
          </cell>
          <cell r="AD54">
            <v>26</v>
          </cell>
          <cell r="AE54">
            <v>146</v>
          </cell>
          <cell r="AF54">
            <v>7</v>
          </cell>
          <cell r="AG54">
            <v>8</v>
          </cell>
          <cell r="AH54">
            <v>40</v>
          </cell>
          <cell r="AI54">
            <v>55</v>
          </cell>
          <cell r="AJ54">
            <v>23</v>
          </cell>
          <cell r="AK54">
            <v>78</v>
          </cell>
          <cell r="AL54">
            <v>10</v>
          </cell>
          <cell r="AM54">
            <v>10</v>
          </cell>
          <cell r="AN54">
            <v>39</v>
          </cell>
          <cell r="AO54">
            <v>59</v>
          </cell>
          <cell r="AP54">
            <v>39</v>
          </cell>
          <cell r="AQ54">
            <v>98</v>
          </cell>
          <cell r="AR54">
            <v>8</v>
          </cell>
          <cell r="AS54">
            <v>7</v>
          </cell>
          <cell r="AT54">
            <v>40</v>
          </cell>
          <cell r="AU54">
            <v>55</v>
          </cell>
          <cell r="AV54">
            <v>31</v>
          </cell>
          <cell r="AW54">
            <v>86</v>
          </cell>
          <cell r="AX54">
            <v>8</v>
          </cell>
          <cell r="AY54">
            <v>9</v>
          </cell>
          <cell r="AZ54">
            <v>40</v>
          </cell>
          <cell r="BA54">
            <v>57</v>
          </cell>
          <cell r="BB54">
            <v>33</v>
          </cell>
          <cell r="BC54">
            <v>90</v>
          </cell>
          <cell r="BD54">
            <v>57</v>
          </cell>
          <cell r="BE54">
            <v>36</v>
          </cell>
          <cell r="BF54">
            <v>93</v>
          </cell>
          <cell r="BG54">
            <v>445</v>
          </cell>
          <cell r="BH54">
            <v>94</v>
          </cell>
          <cell r="BI54">
            <v>685</v>
          </cell>
          <cell r="BJ54">
            <v>87.820512820512818</v>
          </cell>
          <cell r="BK54"/>
          <cell r="BL54"/>
          <cell r="BM54">
            <v>123</v>
          </cell>
          <cell r="BN54">
            <v>23</v>
          </cell>
          <cell r="BP54" t="str">
            <v>A+</v>
          </cell>
          <cell r="BQ54" t="str">
            <v>C</v>
          </cell>
          <cell r="BR54" t="str">
            <v>B+</v>
          </cell>
          <cell r="BS54" t="str">
            <v>C+</v>
          </cell>
          <cell r="BT54" t="str">
            <v>A</v>
          </cell>
          <cell r="BU54" t="str">
            <v>B+</v>
          </cell>
          <cell r="BV54" t="str">
            <v>A+</v>
          </cell>
          <cell r="BW54" t="str">
            <v>A++</v>
          </cell>
          <cell r="BX54" t="str">
            <v>A++</v>
          </cell>
          <cell r="BY54" t="str">
            <v>A++</v>
          </cell>
          <cell r="BZ54" t="str">
            <v>A++</v>
          </cell>
          <cell r="CA54" t="str">
            <v>A++</v>
          </cell>
          <cell r="CC54">
            <v>2</v>
          </cell>
          <cell r="CD54">
            <v>3</v>
          </cell>
          <cell r="CE54">
            <v>3</v>
          </cell>
          <cell r="CF54">
            <v>3</v>
          </cell>
          <cell r="CG54">
            <v>3</v>
          </cell>
          <cell r="CH54">
            <v>3</v>
          </cell>
          <cell r="CI54">
            <v>1.5</v>
          </cell>
          <cell r="CJ54">
            <v>1.5</v>
          </cell>
          <cell r="CK54">
            <v>1.5</v>
          </cell>
          <cell r="CL54">
            <v>1.5</v>
          </cell>
          <cell r="CM54">
            <v>1</v>
          </cell>
          <cell r="CN54">
            <v>0.5</v>
          </cell>
          <cell r="CO54">
            <v>0</v>
          </cell>
          <cell r="CP54" t="str">
            <v>Pass</v>
          </cell>
          <cell r="CQ54">
            <v>8.39</v>
          </cell>
        </row>
        <row r="55">
          <cell r="B55" t="str">
            <v>PIET23CD048</v>
          </cell>
          <cell r="C55" t="str">
            <v>RAKSHIT SHARMA</v>
          </cell>
          <cell r="D55" t="str">
            <v>23EPTCX048</v>
          </cell>
          <cell r="E55" t="str">
            <v>G-48</v>
          </cell>
          <cell r="F55"/>
          <cell r="G55">
            <v>1</v>
          </cell>
          <cell r="H55">
            <v>4</v>
          </cell>
          <cell r="I55">
            <v>10</v>
          </cell>
          <cell r="J55">
            <v>15</v>
          </cell>
          <cell r="K55" t="str">
            <v>N</v>
          </cell>
          <cell r="L55" t="str">
            <v>A</v>
          </cell>
          <cell r="M55">
            <v>7</v>
          </cell>
          <cell r="N55">
            <v>7</v>
          </cell>
          <cell r="O55">
            <v>1</v>
          </cell>
          <cell r="P55" t="str">
            <v>N</v>
          </cell>
          <cell r="Q55">
            <v>6</v>
          </cell>
          <cell r="R55">
            <v>7</v>
          </cell>
          <cell r="S55">
            <v>1</v>
          </cell>
          <cell r="T55" t="str">
            <v>N</v>
          </cell>
          <cell r="U55">
            <v>6</v>
          </cell>
          <cell r="V55">
            <v>7</v>
          </cell>
          <cell r="W55" t="str">
            <v>N</v>
          </cell>
          <cell r="X55">
            <v>5</v>
          </cell>
          <cell r="Y55">
            <v>10</v>
          </cell>
          <cell r="Z55">
            <v>15</v>
          </cell>
          <cell r="AA55" t="str">
            <v>N</v>
          </cell>
          <cell r="AB55">
            <v>6</v>
          </cell>
          <cell r="AC55">
            <v>6</v>
          </cell>
          <cell r="AD55">
            <v>12</v>
          </cell>
          <cell r="AE55">
            <v>63</v>
          </cell>
          <cell r="AF55">
            <v>5</v>
          </cell>
          <cell r="AG55" t="str">
            <v>A</v>
          </cell>
          <cell r="AH55">
            <v>30</v>
          </cell>
          <cell r="AI55">
            <v>35</v>
          </cell>
          <cell r="AJ55">
            <v>26</v>
          </cell>
          <cell r="AK55">
            <v>61</v>
          </cell>
          <cell r="AL55">
            <v>5</v>
          </cell>
          <cell r="AM55">
            <v>7</v>
          </cell>
          <cell r="AN55">
            <v>34</v>
          </cell>
          <cell r="AO55">
            <v>46</v>
          </cell>
          <cell r="AP55">
            <v>30</v>
          </cell>
          <cell r="AQ55">
            <v>76</v>
          </cell>
          <cell r="AR55">
            <v>8</v>
          </cell>
          <cell r="AS55" t="str">
            <v>A</v>
          </cell>
          <cell r="AT55">
            <v>24</v>
          </cell>
          <cell r="AU55">
            <v>32</v>
          </cell>
          <cell r="AV55">
            <v>30</v>
          </cell>
          <cell r="AW55">
            <v>62</v>
          </cell>
          <cell r="AX55" t="str">
            <v>A</v>
          </cell>
          <cell r="AY55">
            <v>5</v>
          </cell>
          <cell r="AZ55">
            <v>27</v>
          </cell>
          <cell r="BA55">
            <v>32</v>
          </cell>
          <cell r="BB55">
            <v>24</v>
          </cell>
          <cell r="BC55">
            <v>56</v>
          </cell>
          <cell r="BD55">
            <v>5</v>
          </cell>
          <cell r="BE55" t="str">
            <v>A</v>
          </cell>
          <cell r="BF55">
            <v>5</v>
          </cell>
          <cell r="BG55">
            <v>260</v>
          </cell>
          <cell r="BH55">
            <v>70</v>
          </cell>
          <cell r="BI55">
            <v>393</v>
          </cell>
          <cell r="BJ55">
            <v>50.384615384615387</v>
          </cell>
          <cell r="BK55"/>
          <cell r="BL55"/>
          <cell r="BM55">
            <v>41</v>
          </cell>
          <cell r="BN55">
            <v>22</v>
          </cell>
          <cell r="BP55" t="str">
            <v>E+</v>
          </cell>
          <cell r="BQ55" t="str">
            <v>F</v>
          </cell>
          <cell r="BR55" t="str">
            <v>F</v>
          </cell>
          <cell r="BS55" t="str">
            <v>D</v>
          </cell>
          <cell r="BT55" t="str">
            <v>F</v>
          </cell>
          <cell r="BU55" t="str">
            <v>E</v>
          </cell>
          <cell r="BV55" t="str">
            <v>C+</v>
          </cell>
          <cell r="BW55" t="str">
            <v>A+</v>
          </cell>
          <cell r="BX55" t="str">
            <v>C+</v>
          </cell>
          <cell r="BY55" t="str">
            <v>C</v>
          </cell>
          <cell r="BZ55" t="str">
            <v>F</v>
          </cell>
          <cell r="CA55" t="str">
            <v>B+</v>
          </cell>
          <cell r="CC55">
            <v>2</v>
          </cell>
          <cell r="CD55">
            <v>3</v>
          </cell>
          <cell r="CE55">
            <v>3</v>
          </cell>
          <cell r="CF55">
            <v>3</v>
          </cell>
          <cell r="CG55">
            <v>3</v>
          </cell>
          <cell r="CH55">
            <v>3</v>
          </cell>
          <cell r="CI55">
            <v>1.5</v>
          </cell>
          <cell r="CJ55">
            <v>1.5</v>
          </cell>
          <cell r="CK55">
            <v>1.5</v>
          </cell>
          <cell r="CL55">
            <v>1.5</v>
          </cell>
          <cell r="CM55">
            <v>1</v>
          </cell>
          <cell r="CN55">
            <v>0.5</v>
          </cell>
          <cell r="CO55">
            <v>4</v>
          </cell>
          <cell r="CP55" t="str">
            <v>Fail</v>
          </cell>
          <cell r="CQ55">
            <v>3.5408163265306123</v>
          </cell>
        </row>
        <row r="56">
          <cell r="B56" t="str">
            <v>PIET23CD049</v>
          </cell>
          <cell r="C56" t="str">
            <v>RAKSHITA AGRAWAL</v>
          </cell>
          <cell r="D56" t="str">
            <v>23EPTCX049</v>
          </cell>
          <cell r="E56" t="str">
            <v>G-49</v>
          </cell>
          <cell r="F56"/>
          <cell r="G56">
            <v>7</v>
          </cell>
          <cell r="H56">
            <v>8</v>
          </cell>
          <cell r="I56">
            <v>10</v>
          </cell>
          <cell r="J56">
            <v>25</v>
          </cell>
          <cell r="K56">
            <v>7</v>
          </cell>
          <cell r="L56">
            <v>10</v>
          </cell>
          <cell r="M56">
            <v>10</v>
          </cell>
          <cell r="N56">
            <v>27</v>
          </cell>
          <cell r="O56">
            <v>5</v>
          </cell>
          <cell r="P56">
            <v>10</v>
          </cell>
          <cell r="Q56">
            <v>10</v>
          </cell>
          <cell r="R56">
            <v>25</v>
          </cell>
          <cell r="S56">
            <v>4</v>
          </cell>
          <cell r="T56">
            <v>10</v>
          </cell>
          <cell r="U56">
            <v>10</v>
          </cell>
          <cell r="V56">
            <v>24</v>
          </cell>
          <cell r="W56">
            <v>6</v>
          </cell>
          <cell r="X56">
            <v>8</v>
          </cell>
          <cell r="Y56">
            <v>10</v>
          </cell>
          <cell r="Z56">
            <v>24</v>
          </cell>
          <cell r="AA56">
            <v>9</v>
          </cell>
          <cell r="AB56">
            <v>9</v>
          </cell>
          <cell r="AC56">
            <v>10</v>
          </cell>
          <cell r="AD56">
            <v>28</v>
          </cell>
          <cell r="AE56">
            <v>153</v>
          </cell>
          <cell r="AF56">
            <v>9</v>
          </cell>
          <cell r="AG56">
            <v>9</v>
          </cell>
          <cell r="AH56">
            <v>31</v>
          </cell>
          <cell r="AI56">
            <v>49</v>
          </cell>
          <cell r="AJ56">
            <v>28</v>
          </cell>
          <cell r="AK56">
            <v>77</v>
          </cell>
          <cell r="AL56">
            <v>8</v>
          </cell>
          <cell r="AM56">
            <v>9</v>
          </cell>
          <cell r="AN56">
            <v>34</v>
          </cell>
          <cell r="AO56">
            <v>51</v>
          </cell>
          <cell r="AP56">
            <v>33</v>
          </cell>
          <cell r="AQ56">
            <v>84</v>
          </cell>
          <cell r="AR56">
            <v>9</v>
          </cell>
          <cell r="AS56">
            <v>8</v>
          </cell>
          <cell r="AT56">
            <v>34</v>
          </cell>
          <cell r="AU56">
            <v>51</v>
          </cell>
          <cell r="AV56">
            <v>29</v>
          </cell>
          <cell r="AW56">
            <v>80</v>
          </cell>
          <cell r="AX56">
            <v>7</v>
          </cell>
          <cell r="AY56">
            <v>9</v>
          </cell>
          <cell r="AZ56">
            <v>40</v>
          </cell>
          <cell r="BA56">
            <v>56</v>
          </cell>
          <cell r="BB56">
            <v>35</v>
          </cell>
          <cell r="BC56">
            <v>91</v>
          </cell>
          <cell r="BD56">
            <v>56</v>
          </cell>
          <cell r="BE56">
            <v>33</v>
          </cell>
          <cell r="BF56">
            <v>89</v>
          </cell>
          <cell r="BG56">
            <v>421</v>
          </cell>
          <cell r="BH56">
            <v>96</v>
          </cell>
          <cell r="BI56">
            <v>670</v>
          </cell>
          <cell r="BJ56">
            <v>85.897435897435898</v>
          </cell>
          <cell r="BK56"/>
          <cell r="BL56"/>
          <cell r="BM56">
            <v>133</v>
          </cell>
          <cell r="BN56">
            <v>20</v>
          </cell>
          <cell r="BP56" t="str">
            <v>A++</v>
          </cell>
          <cell r="BQ56" t="str">
            <v>C+</v>
          </cell>
          <cell r="BR56" t="str">
            <v>A+</v>
          </cell>
          <cell r="BS56" t="str">
            <v>A</v>
          </cell>
          <cell r="BT56" t="str">
            <v>B+</v>
          </cell>
          <cell r="BU56" t="str">
            <v>A+</v>
          </cell>
          <cell r="BV56" t="str">
            <v>A+</v>
          </cell>
          <cell r="BW56" t="str">
            <v>A++</v>
          </cell>
          <cell r="BX56" t="str">
            <v>A+</v>
          </cell>
          <cell r="BY56" t="str">
            <v>A++</v>
          </cell>
          <cell r="BZ56" t="str">
            <v>A++</v>
          </cell>
          <cell r="CA56" t="str">
            <v>A++</v>
          </cell>
          <cell r="CC56">
            <v>2</v>
          </cell>
          <cell r="CD56">
            <v>3</v>
          </cell>
          <cell r="CE56">
            <v>3</v>
          </cell>
          <cell r="CF56">
            <v>3</v>
          </cell>
          <cell r="CG56">
            <v>3</v>
          </cell>
          <cell r="CH56">
            <v>3</v>
          </cell>
          <cell r="CI56">
            <v>1.5</v>
          </cell>
          <cell r="CJ56">
            <v>1.5</v>
          </cell>
          <cell r="CK56">
            <v>1.5</v>
          </cell>
          <cell r="CL56">
            <v>1.5</v>
          </cell>
          <cell r="CM56">
            <v>1</v>
          </cell>
          <cell r="CN56">
            <v>0.5</v>
          </cell>
          <cell r="CO56">
            <v>0</v>
          </cell>
          <cell r="CP56" t="str">
            <v>Pass</v>
          </cell>
          <cell r="CQ56">
            <v>8.84</v>
          </cell>
        </row>
        <row r="57">
          <cell r="B57" t="str">
            <v>PIET23CD050</v>
          </cell>
          <cell r="C57" t="str">
            <v>RASHI SHARMA</v>
          </cell>
          <cell r="D57" t="str">
            <v>23EPTCX050</v>
          </cell>
          <cell r="E57" t="str">
            <v>G-50</v>
          </cell>
          <cell r="F57"/>
          <cell r="G57">
            <v>8</v>
          </cell>
          <cell r="H57">
            <v>7</v>
          </cell>
          <cell r="I57">
            <v>10</v>
          </cell>
          <cell r="J57">
            <v>25</v>
          </cell>
          <cell r="K57" t="str">
            <v>N</v>
          </cell>
          <cell r="L57">
            <v>9</v>
          </cell>
          <cell r="M57">
            <v>10</v>
          </cell>
          <cell r="N57">
            <v>19</v>
          </cell>
          <cell r="O57">
            <v>6</v>
          </cell>
          <cell r="P57">
            <v>10</v>
          </cell>
          <cell r="Q57">
            <v>10</v>
          </cell>
          <cell r="R57">
            <v>26</v>
          </cell>
          <cell r="S57">
            <v>6</v>
          </cell>
          <cell r="T57">
            <v>10</v>
          </cell>
          <cell r="U57">
            <v>10</v>
          </cell>
          <cell r="V57">
            <v>26</v>
          </cell>
          <cell r="W57">
            <v>4</v>
          </cell>
          <cell r="X57">
            <v>9</v>
          </cell>
          <cell r="Y57">
            <v>10</v>
          </cell>
          <cell r="Z57">
            <v>23</v>
          </cell>
          <cell r="AA57" t="str">
            <v>N</v>
          </cell>
          <cell r="AB57">
            <v>7</v>
          </cell>
          <cell r="AC57">
            <v>10</v>
          </cell>
          <cell r="AD57">
            <v>17</v>
          </cell>
          <cell r="AE57">
            <v>136</v>
          </cell>
          <cell r="AF57">
            <v>8</v>
          </cell>
          <cell r="AG57">
            <v>7</v>
          </cell>
          <cell r="AH57">
            <v>35</v>
          </cell>
          <cell r="AI57">
            <v>50</v>
          </cell>
          <cell r="AJ57">
            <v>31</v>
          </cell>
          <cell r="AK57">
            <v>81</v>
          </cell>
          <cell r="AL57">
            <v>7</v>
          </cell>
          <cell r="AM57">
            <v>9</v>
          </cell>
          <cell r="AN57">
            <v>40</v>
          </cell>
          <cell r="AO57">
            <v>56</v>
          </cell>
          <cell r="AP57">
            <v>32</v>
          </cell>
          <cell r="AQ57">
            <v>88</v>
          </cell>
          <cell r="AR57">
            <v>8</v>
          </cell>
          <cell r="AS57">
            <v>8</v>
          </cell>
          <cell r="AT57">
            <v>40</v>
          </cell>
          <cell r="AU57">
            <v>56</v>
          </cell>
          <cell r="AV57">
            <v>29</v>
          </cell>
          <cell r="AW57">
            <v>85</v>
          </cell>
          <cell r="AX57">
            <v>9</v>
          </cell>
          <cell r="AY57">
            <v>9</v>
          </cell>
          <cell r="AZ57">
            <v>40</v>
          </cell>
          <cell r="BA57">
            <v>58</v>
          </cell>
          <cell r="BB57">
            <v>37</v>
          </cell>
          <cell r="BC57">
            <v>95</v>
          </cell>
          <cell r="BD57">
            <v>51</v>
          </cell>
          <cell r="BE57">
            <v>33</v>
          </cell>
          <cell r="BF57">
            <v>84</v>
          </cell>
          <cell r="BG57">
            <v>433</v>
          </cell>
          <cell r="BH57">
            <v>80</v>
          </cell>
          <cell r="BI57">
            <v>649</v>
          </cell>
          <cell r="BJ57">
            <v>83.205128205128204</v>
          </cell>
          <cell r="BK57"/>
          <cell r="BL57"/>
          <cell r="BM57">
            <v>117</v>
          </cell>
          <cell r="BN57">
            <v>19</v>
          </cell>
          <cell r="BP57" t="str">
            <v>A</v>
          </cell>
          <cell r="BQ57" t="str">
            <v>A</v>
          </cell>
          <cell r="BR57" t="str">
            <v>A+</v>
          </cell>
          <cell r="BS57" t="str">
            <v>A</v>
          </cell>
          <cell r="BT57" t="str">
            <v>B+</v>
          </cell>
          <cell r="BU57" t="str">
            <v>C+</v>
          </cell>
          <cell r="BV57" t="str">
            <v>A++</v>
          </cell>
          <cell r="BW57" t="str">
            <v>A++</v>
          </cell>
          <cell r="BX57" t="str">
            <v>A++</v>
          </cell>
          <cell r="BY57" t="str">
            <v>A++</v>
          </cell>
          <cell r="BZ57" t="str">
            <v>A++</v>
          </cell>
          <cell r="CA57" t="str">
            <v>A+</v>
          </cell>
          <cell r="CC57">
            <v>2</v>
          </cell>
          <cell r="CD57">
            <v>3</v>
          </cell>
          <cell r="CE57">
            <v>3</v>
          </cell>
          <cell r="CF57">
            <v>3</v>
          </cell>
          <cell r="CG57">
            <v>3</v>
          </cell>
          <cell r="CH57">
            <v>3</v>
          </cell>
          <cell r="CI57">
            <v>1.5</v>
          </cell>
          <cell r="CJ57">
            <v>1.5</v>
          </cell>
          <cell r="CK57">
            <v>1.5</v>
          </cell>
          <cell r="CL57">
            <v>1.5</v>
          </cell>
          <cell r="CM57">
            <v>1</v>
          </cell>
          <cell r="CN57">
            <v>0.5</v>
          </cell>
          <cell r="CO57">
            <v>0</v>
          </cell>
          <cell r="CP57" t="str">
            <v>Pass</v>
          </cell>
          <cell r="CQ57">
            <v>8.76</v>
          </cell>
        </row>
        <row r="58">
          <cell r="B58" t="str">
            <v>PIET23CD051</v>
          </cell>
          <cell r="C58" t="str">
            <v>RISHI SHARMA</v>
          </cell>
          <cell r="D58" t="str">
            <v>23EPTCX051</v>
          </cell>
          <cell r="E58" t="str">
            <v>G-51</v>
          </cell>
          <cell r="F58"/>
          <cell r="G58">
            <v>6</v>
          </cell>
          <cell r="H58">
            <v>7</v>
          </cell>
          <cell r="I58">
            <v>10</v>
          </cell>
          <cell r="J58">
            <v>23</v>
          </cell>
          <cell r="K58">
            <v>5</v>
          </cell>
          <cell r="L58">
            <v>8</v>
          </cell>
          <cell r="M58">
            <v>7</v>
          </cell>
          <cell r="N58">
            <v>20</v>
          </cell>
          <cell r="O58">
            <v>6</v>
          </cell>
          <cell r="P58" t="str">
            <v>N</v>
          </cell>
          <cell r="Q58">
            <v>10</v>
          </cell>
          <cell r="R58">
            <v>16</v>
          </cell>
          <cell r="S58">
            <v>4</v>
          </cell>
          <cell r="T58" t="str">
            <v>N</v>
          </cell>
          <cell r="U58">
            <v>10</v>
          </cell>
          <cell r="V58">
            <v>14</v>
          </cell>
          <cell r="W58">
            <v>8</v>
          </cell>
          <cell r="X58">
            <v>10</v>
          </cell>
          <cell r="Y58">
            <v>10</v>
          </cell>
          <cell r="Z58">
            <v>28</v>
          </cell>
          <cell r="AA58">
            <v>6</v>
          </cell>
          <cell r="AB58">
            <v>8</v>
          </cell>
          <cell r="AC58">
            <v>9</v>
          </cell>
          <cell r="AD58">
            <v>23</v>
          </cell>
          <cell r="AE58">
            <v>124</v>
          </cell>
          <cell r="AF58">
            <v>8</v>
          </cell>
          <cell r="AG58">
            <v>8</v>
          </cell>
          <cell r="AH58">
            <v>38</v>
          </cell>
          <cell r="AI58">
            <v>54</v>
          </cell>
          <cell r="AJ58">
            <v>37</v>
          </cell>
          <cell r="AK58">
            <v>91</v>
          </cell>
          <cell r="AL58">
            <v>10</v>
          </cell>
          <cell r="AM58">
            <v>10</v>
          </cell>
          <cell r="AN58">
            <v>40</v>
          </cell>
          <cell r="AO58">
            <v>60</v>
          </cell>
          <cell r="AP58">
            <v>39</v>
          </cell>
          <cell r="AQ58">
            <v>99</v>
          </cell>
          <cell r="AR58">
            <v>9</v>
          </cell>
          <cell r="AS58">
            <v>8</v>
          </cell>
          <cell r="AT58">
            <v>34</v>
          </cell>
          <cell r="AU58">
            <v>51</v>
          </cell>
          <cell r="AV58">
            <v>29</v>
          </cell>
          <cell r="AW58">
            <v>80</v>
          </cell>
          <cell r="AX58">
            <v>10</v>
          </cell>
          <cell r="AY58">
            <v>9</v>
          </cell>
          <cell r="AZ58">
            <v>37</v>
          </cell>
          <cell r="BA58">
            <v>56</v>
          </cell>
          <cell r="BB58">
            <v>34</v>
          </cell>
          <cell r="BC58">
            <v>90</v>
          </cell>
          <cell r="BD58">
            <v>56</v>
          </cell>
          <cell r="BE58">
            <v>33</v>
          </cell>
          <cell r="BF58">
            <v>89</v>
          </cell>
          <cell r="BG58">
            <v>449</v>
          </cell>
          <cell r="BH58">
            <v>77</v>
          </cell>
          <cell r="BI58">
            <v>650</v>
          </cell>
          <cell r="BJ58">
            <v>83.333333333333343</v>
          </cell>
          <cell r="BK58"/>
          <cell r="BL58"/>
          <cell r="BM58">
            <v>106</v>
          </cell>
          <cell r="BN58">
            <v>18</v>
          </cell>
          <cell r="BP58" t="str">
            <v>B+</v>
          </cell>
          <cell r="BQ58" t="str">
            <v>A</v>
          </cell>
          <cell r="BR58" t="str">
            <v>C+</v>
          </cell>
          <cell r="BS58" t="str">
            <v>C</v>
          </cell>
          <cell r="BT58" t="str">
            <v>B</v>
          </cell>
          <cell r="BU58" t="str">
            <v>C+</v>
          </cell>
          <cell r="BV58" t="str">
            <v>A++</v>
          </cell>
          <cell r="BW58" t="str">
            <v>A++</v>
          </cell>
          <cell r="BX58" t="str">
            <v>A+</v>
          </cell>
          <cell r="BY58" t="str">
            <v>A++</v>
          </cell>
          <cell r="BZ58" t="str">
            <v>A++</v>
          </cell>
          <cell r="CA58" t="str">
            <v>A+</v>
          </cell>
          <cell r="CC58">
            <v>2</v>
          </cell>
          <cell r="CD58">
            <v>3</v>
          </cell>
          <cell r="CE58">
            <v>3</v>
          </cell>
          <cell r="CF58">
            <v>3</v>
          </cell>
          <cell r="CG58">
            <v>3</v>
          </cell>
          <cell r="CH58">
            <v>3</v>
          </cell>
          <cell r="CI58">
            <v>1.5</v>
          </cell>
          <cell r="CJ58">
            <v>1.5</v>
          </cell>
          <cell r="CK58">
            <v>1.5</v>
          </cell>
          <cell r="CL58">
            <v>1.5</v>
          </cell>
          <cell r="CM58">
            <v>1</v>
          </cell>
          <cell r="CN58">
            <v>0.5</v>
          </cell>
          <cell r="CO58">
            <v>0</v>
          </cell>
          <cell r="CP58" t="str">
            <v>Pass</v>
          </cell>
          <cell r="CQ58">
            <v>8.1</v>
          </cell>
        </row>
        <row r="59">
          <cell r="B59" t="str">
            <v>PIET23CD052</v>
          </cell>
          <cell r="C59" t="str">
            <v>RISHIKA BISHNOI</v>
          </cell>
          <cell r="D59" t="str">
            <v>23EPTCX052</v>
          </cell>
          <cell r="E59" t="str">
            <v>G-52</v>
          </cell>
          <cell r="F59"/>
          <cell r="G59">
            <v>4</v>
          </cell>
          <cell r="H59">
            <v>8</v>
          </cell>
          <cell r="I59">
            <v>10</v>
          </cell>
          <cell r="J59">
            <v>22</v>
          </cell>
          <cell r="K59">
            <v>7</v>
          </cell>
          <cell r="L59">
            <v>10</v>
          </cell>
          <cell r="M59">
            <v>10</v>
          </cell>
          <cell r="N59">
            <v>27</v>
          </cell>
          <cell r="O59">
            <v>8</v>
          </cell>
          <cell r="P59">
            <v>9</v>
          </cell>
          <cell r="Q59">
            <v>10</v>
          </cell>
          <cell r="R59">
            <v>27</v>
          </cell>
          <cell r="S59">
            <v>8</v>
          </cell>
          <cell r="T59">
            <v>10</v>
          </cell>
          <cell r="U59">
            <v>10</v>
          </cell>
          <cell r="V59">
            <v>28</v>
          </cell>
          <cell r="W59">
            <v>9</v>
          </cell>
          <cell r="X59">
            <v>10</v>
          </cell>
          <cell r="Y59">
            <v>10</v>
          </cell>
          <cell r="Z59">
            <v>29</v>
          </cell>
          <cell r="AA59">
            <v>7</v>
          </cell>
          <cell r="AB59">
            <v>10</v>
          </cell>
          <cell r="AC59">
            <v>10</v>
          </cell>
          <cell r="AD59">
            <v>27</v>
          </cell>
          <cell r="AE59">
            <v>160</v>
          </cell>
          <cell r="AF59">
            <v>9</v>
          </cell>
          <cell r="AG59">
            <v>8</v>
          </cell>
          <cell r="AH59">
            <v>40</v>
          </cell>
          <cell r="AI59">
            <v>57</v>
          </cell>
          <cell r="AJ59">
            <v>35</v>
          </cell>
          <cell r="AK59">
            <v>92</v>
          </cell>
          <cell r="AL59">
            <v>10</v>
          </cell>
          <cell r="AM59">
            <v>10</v>
          </cell>
          <cell r="AN59">
            <v>40</v>
          </cell>
          <cell r="AO59">
            <v>60</v>
          </cell>
          <cell r="AP59">
            <v>39</v>
          </cell>
          <cell r="AQ59">
            <v>99</v>
          </cell>
          <cell r="AR59">
            <v>9</v>
          </cell>
          <cell r="AS59">
            <v>9</v>
          </cell>
          <cell r="AT59">
            <v>40</v>
          </cell>
          <cell r="AU59">
            <v>58</v>
          </cell>
          <cell r="AV59">
            <v>34</v>
          </cell>
          <cell r="AW59">
            <v>92</v>
          </cell>
          <cell r="AX59">
            <v>10</v>
          </cell>
          <cell r="AY59">
            <v>10</v>
          </cell>
          <cell r="AZ59">
            <v>40</v>
          </cell>
          <cell r="BA59">
            <v>60</v>
          </cell>
          <cell r="BB59">
            <v>37</v>
          </cell>
          <cell r="BC59">
            <v>97</v>
          </cell>
          <cell r="BD59">
            <v>60</v>
          </cell>
          <cell r="BE59">
            <v>35</v>
          </cell>
          <cell r="BF59">
            <v>95</v>
          </cell>
          <cell r="BG59">
            <v>475</v>
          </cell>
          <cell r="BH59">
            <v>94</v>
          </cell>
          <cell r="BI59">
            <v>729</v>
          </cell>
          <cell r="BJ59">
            <v>93.461538461538467</v>
          </cell>
          <cell r="BK59"/>
          <cell r="BL59"/>
          <cell r="BM59">
            <v>144</v>
          </cell>
          <cell r="BN59">
            <v>16</v>
          </cell>
          <cell r="BP59" t="str">
            <v>A++</v>
          </cell>
          <cell r="BQ59" t="str">
            <v>A++</v>
          </cell>
          <cell r="BR59" t="str">
            <v>A++</v>
          </cell>
          <cell r="BS59" t="str">
            <v>B</v>
          </cell>
          <cell r="BT59" t="str">
            <v>A</v>
          </cell>
          <cell r="BU59" t="str">
            <v>A++</v>
          </cell>
          <cell r="BV59" t="str">
            <v>A++</v>
          </cell>
          <cell r="BW59" t="str">
            <v>A++</v>
          </cell>
          <cell r="BX59" t="str">
            <v>A++</v>
          </cell>
          <cell r="BY59" t="str">
            <v>A++</v>
          </cell>
          <cell r="BZ59" t="str">
            <v>A++</v>
          </cell>
          <cell r="CA59" t="str">
            <v>A++</v>
          </cell>
          <cell r="CC59">
            <v>2</v>
          </cell>
          <cell r="CD59">
            <v>3</v>
          </cell>
          <cell r="CE59">
            <v>3</v>
          </cell>
          <cell r="CF59">
            <v>3</v>
          </cell>
          <cell r="CG59">
            <v>3</v>
          </cell>
          <cell r="CH59">
            <v>3</v>
          </cell>
          <cell r="CI59">
            <v>1.5</v>
          </cell>
          <cell r="CJ59">
            <v>1.5</v>
          </cell>
          <cell r="CK59">
            <v>1.5</v>
          </cell>
          <cell r="CL59">
            <v>1.5</v>
          </cell>
          <cell r="CM59">
            <v>1</v>
          </cell>
          <cell r="CN59">
            <v>0.5</v>
          </cell>
          <cell r="CO59">
            <v>0</v>
          </cell>
          <cell r="CP59" t="str">
            <v>Pass</v>
          </cell>
          <cell r="CQ59">
            <v>9.51</v>
          </cell>
        </row>
        <row r="60">
          <cell r="B60" t="str">
            <v>PIET23CD053</v>
          </cell>
          <cell r="C60" t="str">
            <v>SAKSHAM YADAV</v>
          </cell>
          <cell r="D60" t="str">
            <v>23EPTCX053</v>
          </cell>
          <cell r="E60" t="str">
            <v>G-53</v>
          </cell>
          <cell r="F60"/>
          <cell r="G60">
            <v>4</v>
          </cell>
          <cell r="H60">
            <v>9</v>
          </cell>
          <cell r="I60">
            <v>10</v>
          </cell>
          <cell r="J60">
            <v>23</v>
          </cell>
          <cell r="K60">
            <v>7</v>
          </cell>
          <cell r="L60">
            <v>10</v>
          </cell>
          <cell r="M60">
            <v>10</v>
          </cell>
          <cell r="N60">
            <v>27</v>
          </cell>
          <cell r="O60">
            <v>4</v>
          </cell>
          <cell r="P60">
            <v>10</v>
          </cell>
          <cell r="Q60">
            <v>10</v>
          </cell>
          <cell r="R60">
            <v>24</v>
          </cell>
          <cell r="S60">
            <v>5</v>
          </cell>
          <cell r="T60">
            <v>10</v>
          </cell>
          <cell r="U60">
            <v>10</v>
          </cell>
          <cell r="V60">
            <v>25</v>
          </cell>
          <cell r="W60">
            <v>3</v>
          </cell>
          <cell r="X60">
            <v>10</v>
          </cell>
          <cell r="Y60">
            <v>10</v>
          </cell>
          <cell r="Z60">
            <v>23</v>
          </cell>
          <cell r="AA60">
            <v>4</v>
          </cell>
          <cell r="AB60">
            <v>10</v>
          </cell>
          <cell r="AC60">
            <v>10</v>
          </cell>
          <cell r="AD60">
            <v>24</v>
          </cell>
          <cell r="AE60">
            <v>146</v>
          </cell>
          <cell r="AF60">
            <v>8</v>
          </cell>
          <cell r="AG60">
            <v>8</v>
          </cell>
          <cell r="AH60">
            <v>37</v>
          </cell>
          <cell r="AI60">
            <v>53</v>
          </cell>
          <cell r="AJ60">
            <v>23</v>
          </cell>
          <cell r="AK60">
            <v>76</v>
          </cell>
          <cell r="AL60">
            <v>6</v>
          </cell>
          <cell r="AM60">
            <v>9</v>
          </cell>
          <cell r="AN60">
            <v>39</v>
          </cell>
          <cell r="AO60">
            <v>54</v>
          </cell>
          <cell r="AP60">
            <v>30</v>
          </cell>
          <cell r="AQ60">
            <v>84</v>
          </cell>
          <cell r="AR60">
            <v>9</v>
          </cell>
          <cell r="AS60">
            <v>9</v>
          </cell>
          <cell r="AT60">
            <v>40</v>
          </cell>
          <cell r="AU60">
            <v>58</v>
          </cell>
          <cell r="AV60">
            <v>30</v>
          </cell>
          <cell r="AW60">
            <v>88</v>
          </cell>
          <cell r="AX60">
            <v>9</v>
          </cell>
          <cell r="AY60">
            <v>8</v>
          </cell>
          <cell r="AZ60">
            <v>40</v>
          </cell>
          <cell r="BA60">
            <v>57</v>
          </cell>
          <cell r="BB60">
            <v>34</v>
          </cell>
          <cell r="BC60">
            <v>91</v>
          </cell>
          <cell r="BD60">
            <v>59</v>
          </cell>
          <cell r="BE60">
            <v>35</v>
          </cell>
          <cell r="BF60">
            <v>94</v>
          </cell>
          <cell r="BG60">
            <v>433</v>
          </cell>
          <cell r="BH60">
            <v>86</v>
          </cell>
          <cell r="BI60">
            <v>665</v>
          </cell>
          <cell r="BJ60">
            <v>85.256410256410248</v>
          </cell>
          <cell r="BK60"/>
          <cell r="BL60"/>
          <cell r="BM60">
            <v>123</v>
          </cell>
          <cell r="BN60">
            <v>23</v>
          </cell>
          <cell r="BP60" t="str">
            <v>A++</v>
          </cell>
          <cell r="BQ60" t="str">
            <v>B</v>
          </cell>
          <cell r="BR60" t="str">
            <v>A</v>
          </cell>
          <cell r="BS60" t="str">
            <v>C+</v>
          </cell>
          <cell r="BT60" t="str">
            <v>A</v>
          </cell>
          <cell r="BU60" t="str">
            <v>A+</v>
          </cell>
          <cell r="BV60" t="str">
            <v>A+</v>
          </cell>
          <cell r="BW60" t="str">
            <v>A++</v>
          </cell>
          <cell r="BX60" t="str">
            <v>A++</v>
          </cell>
          <cell r="BY60" t="str">
            <v>A++</v>
          </cell>
          <cell r="BZ60" t="str">
            <v>A++</v>
          </cell>
          <cell r="CA60" t="str">
            <v>A++</v>
          </cell>
          <cell r="CC60">
            <v>2</v>
          </cell>
          <cell r="CD60">
            <v>3</v>
          </cell>
          <cell r="CE60">
            <v>3</v>
          </cell>
          <cell r="CF60">
            <v>3</v>
          </cell>
          <cell r="CG60">
            <v>3</v>
          </cell>
          <cell r="CH60">
            <v>3</v>
          </cell>
          <cell r="CI60">
            <v>1.5</v>
          </cell>
          <cell r="CJ60">
            <v>1.5</v>
          </cell>
          <cell r="CK60">
            <v>1.5</v>
          </cell>
          <cell r="CL60">
            <v>1.5</v>
          </cell>
          <cell r="CM60">
            <v>1</v>
          </cell>
          <cell r="CN60">
            <v>0.5</v>
          </cell>
          <cell r="CO60">
            <v>0</v>
          </cell>
          <cell r="CP60" t="str">
            <v>Pass</v>
          </cell>
          <cell r="CQ60">
            <v>8.7799999999999994</v>
          </cell>
        </row>
        <row r="61">
          <cell r="B61" t="str">
            <v>PIET23CD054</v>
          </cell>
          <cell r="C61" t="str">
            <v>SAMEER JAKHAR</v>
          </cell>
          <cell r="D61" t="str">
            <v>23EPTCX054</v>
          </cell>
          <cell r="E61" t="str">
            <v>G-54</v>
          </cell>
          <cell r="F61"/>
          <cell r="G61">
            <v>0</v>
          </cell>
          <cell r="H61">
            <v>4</v>
          </cell>
          <cell r="I61">
            <v>10</v>
          </cell>
          <cell r="J61">
            <v>14</v>
          </cell>
          <cell r="K61" t="str">
            <v>N</v>
          </cell>
          <cell r="L61">
            <v>8</v>
          </cell>
          <cell r="M61">
            <v>10</v>
          </cell>
          <cell r="N61">
            <v>18</v>
          </cell>
          <cell r="O61">
            <v>3</v>
          </cell>
          <cell r="P61">
            <v>6</v>
          </cell>
          <cell r="Q61">
            <v>10</v>
          </cell>
          <cell r="R61">
            <v>19</v>
          </cell>
          <cell r="S61">
            <v>0</v>
          </cell>
          <cell r="T61">
            <v>4</v>
          </cell>
          <cell r="U61">
            <v>10</v>
          </cell>
          <cell r="V61">
            <v>14</v>
          </cell>
          <cell r="W61" t="str">
            <v>N</v>
          </cell>
          <cell r="X61">
            <v>8</v>
          </cell>
          <cell r="Y61">
            <v>10</v>
          </cell>
          <cell r="Z61">
            <v>18</v>
          </cell>
          <cell r="AA61" t="str">
            <v>N</v>
          </cell>
          <cell r="AB61">
            <v>9</v>
          </cell>
          <cell r="AC61">
            <v>10</v>
          </cell>
          <cell r="AD61">
            <v>19</v>
          </cell>
          <cell r="AE61">
            <v>102</v>
          </cell>
          <cell r="AF61">
            <v>5</v>
          </cell>
          <cell r="AG61">
            <v>7</v>
          </cell>
          <cell r="AH61">
            <v>38</v>
          </cell>
          <cell r="AI61">
            <v>50</v>
          </cell>
          <cell r="AJ61">
            <v>23</v>
          </cell>
          <cell r="AK61">
            <v>73</v>
          </cell>
          <cell r="AL61">
            <v>6</v>
          </cell>
          <cell r="AM61">
            <v>8</v>
          </cell>
          <cell r="AN61">
            <v>37</v>
          </cell>
          <cell r="AO61">
            <v>51</v>
          </cell>
          <cell r="AP61">
            <v>30</v>
          </cell>
          <cell r="AQ61">
            <v>81</v>
          </cell>
          <cell r="AR61">
            <v>8</v>
          </cell>
          <cell r="AS61">
            <v>8</v>
          </cell>
          <cell r="AT61">
            <v>38</v>
          </cell>
          <cell r="AU61">
            <v>54</v>
          </cell>
          <cell r="AV61">
            <v>30</v>
          </cell>
          <cell r="AW61">
            <v>84</v>
          </cell>
          <cell r="AX61">
            <v>6</v>
          </cell>
          <cell r="AY61">
            <v>9</v>
          </cell>
          <cell r="AZ61">
            <v>36</v>
          </cell>
          <cell r="BA61">
            <v>51</v>
          </cell>
          <cell r="BB61">
            <v>28</v>
          </cell>
          <cell r="BC61">
            <v>79</v>
          </cell>
          <cell r="BD61">
            <v>43</v>
          </cell>
          <cell r="BE61">
            <v>34</v>
          </cell>
          <cell r="BF61">
            <v>77</v>
          </cell>
          <cell r="BG61">
            <v>394</v>
          </cell>
          <cell r="BH61">
            <v>79</v>
          </cell>
          <cell r="BI61">
            <v>575</v>
          </cell>
          <cell r="BJ61">
            <v>73.71794871794873</v>
          </cell>
          <cell r="BK61"/>
          <cell r="BL61"/>
          <cell r="BM61">
            <v>78</v>
          </cell>
          <cell r="BN61">
            <v>24</v>
          </cell>
          <cell r="BP61" t="str">
            <v>A</v>
          </cell>
          <cell r="BQ61" t="str">
            <v>E+</v>
          </cell>
          <cell r="BR61" t="str">
            <v>E+</v>
          </cell>
          <cell r="BS61" t="str">
            <v>E+</v>
          </cell>
          <cell r="BT61" t="str">
            <v>C+</v>
          </cell>
          <cell r="BU61" t="str">
            <v>F</v>
          </cell>
          <cell r="BV61" t="str">
            <v>A</v>
          </cell>
          <cell r="BW61" t="str">
            <v>A++</v>
          </cell>
          <cell r="BX61" t="str">
            <v>A++</v>
          </cell>
          <cell r="BY61" t="str">
            <v>A+</v>
          </cell>
          <cell r="BZ61" t="str">
            <v>A+</v>
          </cell>
          <cell r="CA61" t="str">
            <v>A+</v>
          </cell>
          <cell r="CC61">
            <v>2</v>
          </cell>
          <cell r="CD61">
            <v>3</v>
          </cell>
          <cell r="CE61">
            <v>3</v>
          </cell>
          <cell r="CF61">
            <v>3</v>
          </cell>
          <cell r="CG61">
            <v>3</v>
          </cell>
          <cell r="CH61">
            <v>3</v>
          </cell>
          <cell r="CI61">
            <v>1.5</v>
          </cell>
          <cell r="CJ61">
            <v>1.5</v>
          </cell>
          <cell r="CK61">
            <v>1.5</v>
          </cell>
          <cell r="CL61">
            <v>1.5</v>
          </cell>
          <cell r="CM61">
            <v>1</v>
          </cell>
          <cell r="CN61">
            <v>0.5</v>
          </cell>
          <cell r="CO61">
            <v>1</v>
          </cell>
          <cell r="CP61" t="str">
            <v>Fail</v>
          </cell>
          <cell r="CQ61">
            <v>6.23</v>
          </cell>
        </row>
        <row r="62">
          <cell r="B62" t="str">
            <v>PIET23CD055</v>
          </cell>
          <cell r="C62" t="str">
            <v>SHRIDHAR SHARMA</v>
          </cell>
          <cell r="D62" t="str">
            <v>23EPTCX055</v>
          </cell>
          <cell r="E62" t="str">
            <v>G-55</v>
          </cell>
          <cell r="F62"/>
          <cell r="G62">
            <v>8</v>
          </cell>
          <cell r="H62">
            <v>9</v>
          </cell>
          <cell r="I62">
            <v>10</v>
          </cell>
          <cell r="J62">
            <v>27</v>
          </cell>
          <cell r="K62">
            <v>8</v>
          </cell>
          <cell r="L62">
            <v>10</v>
          </cell>
          <cell r="M62">
            <v>10</v>
          </cell>
          <cell r="N62">
            <v>28</v>
          </cell>
          <cell r="O62">
            <v>6</v>
          </cell>
          <cell r="P62">
            <v>10</v>
          </cell>
          <cell r="Q62">
            <v>10</v>
          </cell>
          <cell r="R62">
            <v>26</v>
          </cell>
          <cell r="S62">
            <v>7</v>
          </cell>
          <cell r="T62">
            <v>10</v>
          </cell>
          <cell r="U62">
            <v>10</v>
          </cell>
          <cell r="V62">
            <v>27</v>
          </cell>
          <cell r="W62">
            <v>8</v>
          </cell>
          <cell r="X62">
            <v>10</v>
          </cell>
          <cell r="Y62">
            <v>10</v>
          </cell>
          <cell r="Z62">
            <v>28</v>
          </cell>
          <cell r="AA62">
            <v>9</v>
          </cell>
          <cell r="AB62">
            <v>10</v>
          </cell>
          <cell r="AC62">
            <v>10</v>
          </cell>
          <cell r="AD62">
            <v>29</v>
          </cell>
          <cell r="AE62">
            <v>165</v>
          </cell>
          <cell r="AF62">
            <v>9</v>
          </cell>
          <cell r="AG62">
            <v>10</v>
          </cell>
          <cell r="AH62">
            <v>40</v>
          </cell>
          <cell r="AI62">
            <v>59</v>
          </cell>
          <cell r="AJ62">
            <v>36</v>
          </cell>
          <cell r="AK62">
            <v>95</v>
          </cell>
          <cell r="AL62">
            <v>10</v>
          </cell>
          <cell r="AM62">
            <v>10</v>
          </cell>
          <cell r="AN62">
            <v>40</v>
          </cell>
          <cell r="AO62">
            <v>60</v>
          </cell>
          <cell r="AP62">
            <v>39</v>
          </cell>
          <cell r="AQ62">
            <v>99</v>
          </cell>
          <cell r="AR62">
            <v>9</v>
          </cell>
          <cell r="AS62">
            <v>10</v>
          </cell>
          <cell r="AT62">
            <v>40</v>
          </cell>
          <cell r="AU62">
            <v>59</v>
          </cell>
          <cell r="AV62">
            <v>37</v>
          </cell>
          <cell r="AW62">
            <v>96</v>
          </cell>
          <cell r="AX62">
            <v>9</v>
          </cell>
          <cell r="AY62">
            <v>9</v>
          </cell>
          <cell r="AZ62">
            <v>40</v>
          </cell>
          <cell r="BA62">
            <v>58</v>
          </cell>
          <cell r="BB62">
            <v>38</v>
          </cell>
          <cell r="BC62">
            <v>96</v>
          </cell>
          <cell r="BD62">
            <v>54</v>
          </cell>
          <cell r="BE62">
            <v>35</v>
          </cell>
          <cell r="BF62">
            <v>89</v>
          </cell>
          <cell r="BG62">
            <v>475</v>
          </cell>
          <cell r="BH62">
            <v>81</v>
          </cell>
          <cell r="BI62">
            <v>721</v>
          </cell>
          <cell r="BJ62">
            <v>92.435897435897445</v>
          </cell>
          <cell r="BK62"/>
          <cell r="BL62"/>
          <cell r="BM62">
            <v>150</v>
          </cell>
          <cell r="BN62">
            <v>15</v>
          </cell>
          <cell r="BP62" t="str">
            <v>A++</v>
          </cell>
          <cell r="BQ62" t="str">
            <v>C+</v>
          </cell>
          <cell r="BR62" t="str">
            <v>A++</v>
          </cell>
          <cell r="BS62" t="str">
            <v>A++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A++</v>
          </cell>
          <cell r="BX62" t="str">
            <v>A++</v>
          </cell>
          <cell r="BY62" t="str">
            <v>A++</v>
          </cell>
          <cell r="BZ62" t="str">
            <v>A++</v>
          </cell>
          <cell r="CA62" t="str">
            <v>A++</v>
          </cell>
          <cell r="CC62">
            <v>2</v>
          </cell>
          <cell r="CD62">
            <v>3</v>
          </cell>
          <cell r="CE62">
            <v>3</v>
          </cell>
          <cell r="CF62">
            <v>3</v>
          </cell>
          <cell r="CG62">
            <v>3</v>
          </cell>
          <cell r="CH62">
            <v>3</v>
          </cell>
          <cell r="CI62">
            <v>1.5</v>
          </cell>
          <cell r="CJ62">
            <v>1.5</v>
          </cell>
          <cell r="CK62">
            <v>1.5</v>
          </cell>
          <cell r="CL62">
            <v>1.5</v>
          </cell>
          <cell r="CM62">
            <v>1</v>
          </cell>
          <cell r="CN62">
            <v>0.5</v>
          </cell>
          <cell r="CO62">
            <v>0</v>
          </cell>
          <cell r="CP62" t="str">
            <v>Pass</v>
          </cell>
          <cell r="CQ62">
            <v>9.6300000000000008</v>
          </cell>
        </row>
        <row r="63">
          <cell r="B63" t="str">
            <v>PIET23CD056</v>
          </cell>
          <cell r="C63" t="str">
            <v>TARUN KANDPAL</v>
          </cell>
          <cell r="D63" t="str">
            <v>23EPTCX056</v>
          </cell>
          <cell r="E63" t="str">
            <v>G-56</v>
          </cell>
          <cell r="F63"/>
          <cell r="G63">
            <v>2</v>
          </cell>
          <cell r="H63">
            <v>6</v>
          </cell>
          <cell r="I63">
            <v>10</v>
          </cell>
          <cell r="J63">
            <v>18</v>
          </cell>
          <cell r="K63">
            <v>6</v>
          </cell>
          <cell r="L63">
            <v>9</v>
          </cell>
          <cell r="M63">
            <v>10</v>
          </cell>
          <cell r="N63">
            <v>25</v>
          </cell>
          <cell r="O63">
            <v>6</v>
          </cell>
          <cell r="P63">
            <v>6</v>
          </cell>
          <cell r="Q63">
            <v>10</v>
          </cell>
          <cell r="R63">
            <v>22</v>
          </cell>
          <cell r="S63">
            <v>3</v>
          </cell>
          <cell r="T63">
            <v>10</v>
          </cell>
          <cell r="U63">
            <v>10</v>
          </cell>
          <cell r="V63">
            <v>23</v>
          </cell>
          <cell r="W63">
            <v>6</v>
          </cell>
          <cell r="X63">
            <v>5</v>
          </cell>
          <cell r="Y63">
            <v>10</v>
          </cell>
          <cell r="Z63">
            <v>21</v>
          </cell>
          <cell r="AA63">
            <v>3</v>
          </cell>
          <cell r="AB63">
            <v>7</v>
          </cell>
          <cell r="AC63">
            <v>10</v>
          </cell>
          <cell r="AD63">
            <v>20</v>
          </cell>
          <cell r="AE63">
            <v>129</v>
          </cell>
          <cell r="AF63">
            <v>9</v>
          </cell>
          <cell r="AG63">
            <v>8</v>
          </cell>
          <cell r="AH63">
            <v>38</v>
          </cell>
          <cell r="AI63">
            <v>55</v>
          </cell>
          <cell r="AJ63">
            <v>27</v>
          </cell>
          <cell r="AK63">
            <v>82</v>
          </cell>
          <cell r="AL63">
            <v>9</v>
          </cell>
          <cell r="AM63">
            <v>9</v>
          </cell>
          <cell r="AN63">
            <v>37</v>
          </cell>
          <cell r="AO63">
            <v>55</v>
          </cell>
          <cell r="AP63">
            <v>31</v>
          </cell>
          <cell r="AQ63">
            <v>86</v>
          </cell>
          <cell r="AR63">
            <v>8</v>
          </cell>
          <cell r="AS63">
            <v>8</v>
          </cell>
          <cell r="AT63">
            <v>40</v>
          </cell>
          <cell r="AU63">
            <v>56</v>
          </cell>
          <cell r="AV63">
            <v>32</v>
          </cell>
          <cell r="AW63">
            <v>88</v>
          </cell>
          <cell r="AX63">
            <v>8</v>
          </cell>
          <cell r="AY63">
            <v>9</v>
          </cell>
          <cell r="AZ63">
            <v>40</v>
          </cell>
          <cell r="BA63">
            <v>57</v>
          </cell>
          <cell r="BB63">
            <v>32</v>
          </cell>
          <cell r="BC63">
            <v>89</v>
          </cell>
          <cell r="BD63">
            <v>56</v>
          </cell>
          <cell r="BE63">
            <v>36</v>
          </cell>
          <cell r="BF63">
            <v>92</v>
          </cell>
          <cell r="BG63">
            <v>437</v>
          </cell>
          <cell r="BH63">
            <v>94</v>
          </cell>
          <cell r="BI63">
            <v>660</v>
          </cell>
          <cell r="BJ63">
            <v>84.615384615384613</v>
          </cell>
          <cell r="BK63"/>
          <cell r="BL63"/>
          <cell r="BM63">
            <v>107</v>
          </cell>
          <cell r="BN63">
            <v>22</v>
          </cell>
          <cell r="BP63" t="str">
            <v>A+</v>
          </cell>
          <cell r="BQ63" t="str">
            <v>D+</v>
          </cell>
          <cell r="BR63" t="str">
            <v>C+</v>
          </cell>
          <cell r="BS63" t="str">
            <v>C+</v>
          </cell>
          <cell r="BT63" t="str">
            <v>D+</v>
          </cell>
          <cell r="BU63" t="str">
            <v>D+</v>
          </cell>
          <cell r="BV63" t="str">
            <v>A++</v>
          </cell>
          <cell r="BW63" t="str">
            <v>A++</v>
          </cell>
          <cell r="BX63" t="str">
            <v>A++</v>
          </cell>
          <cell r="BY63" t="str">
            <v>A++</v>
          </cell>
          <cell r="BZ63" t="str">
            <v>A++</v>
          </cell>
          <cell r="CA63" t="str">
            <v>A++</v>
          </cell>
          <cell r="CC63">
            <v>2</v>
          </cell>
          <cell r="CD63">
            <v>3</v>
          </cell>
          <cell r="CE63">
            <v>3</v>
          </cell>
          <cell r="CF63">
            <v>3</v>
          </cell>
          <cell r="CG63">
            <v>3</v>
          </cell>
          <cell r="CH63">
            <v>3</v>
          </cell>
          <cell r="CI63">
            <v>1.5</v>
          </cell>
          <cell r="CJ63">
            <v>1.5</v>
          </cell>
          <cell r="CK63">
            <v>1.5</v>
          </cell>
          <cell r="CL63">
            <v>1.5</v>
          </cell>
          <cell r="CM63">
            <v>1</v>
          </cell>
          <cell r="CN63">
            <v>0.5</v>
          </cell>
          <cell r="CO63">
            <v>0</v>
          </cell>
          <cell r="CP63" t="str">
            <v>Pass</v>
          </cell>
          <cell r="CQ63">
            <v>7.71</v>
          </cell>
        </row>
        <row r="64">
          <cell r="B64" t="str">
            <v>PIET23CD057</v>
          </cell>
          <cell r="C64" t="str">
            <v>VAIBHAV SAIN</v>
          </cell>
          <cell r="D64" t="str">
            <v>23EPTCX057</v>
          </cell>
          <cell r="E64" t="str">
            <v>G-57</v>
          </cell>
          <cell r="F64"/>
          <cell r="G64">
            <v>2</v>
          </cell>
          <cell r="H64" t="str">
            <v>N</v>
          </cell>
          <cell r="I64">
            <v>10</v>
          </cell>
          <cell r="J64">
            <v>12</v>
          </cell>
          <cell r="K64" t="str">
            <v>N</v>
          </cell>
          <cell r="L64">
            <v>9</v>
          </cell>
          <cell r="M64">
            <v>10</v>
          </cell>
          <cell r="N64">
            <v>19</v>
          </cell>
          <cell r="O64">
            <v>3</v>
          </cell>
          <cell r="P64" t="str">
            <v>N</v>
          </cell>
          <cell r="Q64">
            <v>10</v>
          </cell>
          <cell r="R64">
            <v>13</v>
          </cell>
          <cell r="S64">
            <v>1</v>
          </cell>
          <cell r="T64" t="str">
            <v>N</v>
          </cell>
          <cell r="U64">
            <v>6</v>
          </cell>
          <cell r="V64">
            <v>7</v>
          </cell>
          <cell r="W64" t="str">
            <v>N</v>
          </cell>
          <cell r="X64">
            <v>8</v>
          </cell>
          <cell r="Y64">
            <v>10</v>
          </cell>
          <cell r="Z64">
            <v>18</v>
          </cell>
          <cell r="AA64" t="str">
            <v>N</v>
          </cell>
          <cell r="AB64">
            <v>10</v>
          </cell>
          <cell r="AC64">
            <v>6</v>
          </cell>
          <cell r="AD64">
            <v>16</v>
          </cell>
          <cell r="AE64">
            <v>85</v>
          </cell>
          <cell r="AF64">
            <v>7</v>
          </cell>
          <cell r="AG64">
            <v>6</v>
          </cell>
          <cell r="AH64">
            <v>36</v>
          </cell>
          <cell r="AI64">
            <v>49</v>
          </cell>
          <cell r="AJ64">
            <v>17</v>
          </cell>
          <cell r="AK64">
            <v>66</v>
          </cell>
          <cell r="AL64">
            <v>4</v>
          </cell>
          <cell r="AM64">
            <v>5</v>
          </cell>
          <cell r="AN64">
            <v>29</v>
          </cell>
          <cell r="AO64">
            <v>38</v>
          </cell>
          <cell r="AP64">
            <v>29</v>
          </cell>
          <cell r="AQ64">
            <v>67</v>
          </cell>
          <cell r="AR64">
            <v>8</v>
          </cell>
          <cell r="AS64">
            <v>8</v>
          </cell>
          <cell r="AT64">
            <v>36</v>
          </cell>
          <cell r="AU64">
            <v>52</v>
          </cell>
          <cell r="AV64">
            <v>29</v>
          </cell>
          <cell r="AW64">
            <v>81</v>
          </cell>
          <cell r="AX64">
            <v>6</v>
          </cell>
          <cell r="AY64">
            <v>9</v>
          </cell>
          <cell r="AZ64">
            <v>34</v>
          </cell>
          <cell r="BA64">
            <v>49</v>
          </cell>
          <cell r="BB64">
            <v>27</v>
          </cell>
          <cell r="BC64">
            <v>76</v>
          </cell>
          <cell r="BD64">
            <v>59</v>
          </cell>
          <cell r="BE64">
            <v>17</v>
          </cell>
          <cell r="BF64">
            <v>76</v>
          </cell>
          <cell r="BG64">
            <v>366</v>
          </cell>
          <cell r="BH64">
            <v>76</v>
          </cell>
          <cell r="BI64">
            <v>527</v>
          </cell>
          <cell r="BJ64">
            <v>67.564102564102569</v>
          </cell>
          <cell r="BK64"/>
          <cell r="BL64"/>
          <cell r="BM64">
            <v>70</v>
          </cell>
          <cell r="BN64">
            <v>15</v>
          </cell>
          <cell r="BP64" t="str">
            <v>C</v>
          </cell>
          <cell r="BQ64" t="str">
            <v>F</v>
          </cell>
          <cell r="BR64" t="str">
            <v>E+</v>
          </cell>
          <cell r="BS64" t="str">
            <v>F</v>
          </cell>
          <cell r="BT64" t="str">
            <v>D</v>
          </cell>
          <cell r="BU64" t="str">
            <v>E+</v>
          </cell>
          <cell r="BV64" t="str">
            <v>B</v>
          </cell>
          <cell r="BW64" t="str">
            <v>B+</v>
          </cell>
          <cell r="BX64" t="str">
            <v>A++</v>
          </cell>
          <cell r="BY64" t="str">
            <v>A+</v>
          </cell>
          <cell r="BZ64" t="str">
            <v>A+</v>
          </cell>
          <cell r="CA64" t="str">
            <v>A+</v>
          </cell>
          <cell r="CC64">
            <v>2</v>
          </cell>
          <cell r="CD64">
            <v>3</v>
          </cell>
          <cell r="CE64">
            <v>3</v>
          </cell>
          <cell r="CF64">
            <v>3</v>
          </cell>
          <cell r="CG64">
            <v>3</v>
          </cell>
          <cell r="CH64">
            <v>3</v>
          </cell>
          <cell r="CI64">
            <v>1.5</v>
          </cell>
          <cell r="CJ64">
            <v>1.5</v>
          </cell>
          <cell r="CK64">
            <v>1.5</v>
          </cell>
          <cell r="CL64">
            <v>1.5</v>
          </cell>
          <cell r="CM64">
            <v>1</v>
          </cell>
          <cell r="CN64">
            <v>0.5</v>
          </cell>
          <cell r="CO64">
            <v>2</v>
          </cell>
          <cell r="CP64" t="str">
            <v>Fail</v>
          </cell>
          <cell r="CQ64">
            <v>5.091836734693878</v>
          </cell>
        </row>
        <row r="65">
          <cell r="B65" t="str">
            <v>PIET23CD058</v>
          </cell>
          <cell r="C65" t="str">
            <v>VAIBHAV SHARMA</v>
          </cell>
          <cell r="D65" t="str">
            <v>23EPTCX058</v>
          </cell>
          <cell r="E65" t="str">
            <v>G-58</v>
          </cell>
          <cell r="F65"/>
          <cell r="G65">
            <v>6</v>
          </cell>
          <cell r="H65">
            <v>10</v>
          </cell>
          <cell r="I65">
            <v>10</v>
          </cell>
          <cell r="J65">
            <v>26</v>
          </cell>
          <cell r="K65">
            <v>3</v>
          </cell>
          <cell r="L65">
            <v>8</v>
          </cell>
          <cell r="M65">
            <v>10</v>
          </cell>
          <cell r="N65">
            <v>21</v>
          </cell>
          <cell r="O65">
            <v>6</v>
          </cell>
          <cell r="P65">
            <v>8</v>
          </cell>
          <cell r="Q65">
            <v>10</v>
          </cell>
          <cell r="R65">
            <v>24</v>
          </cell>
          <cell r="S65">
            <v>5</v>
          </cell>
          <cell r="T65">
            <v>5</v>
          </cell>
          <cell r="U65">
            <v>10</v>
          </cell>
          <cell r="V65">
            <v>20</v>
          </cell>
          <cell r="W65">
            <v>4</v>
          </cell>
          <cell r="X65">
            <v>9</v>
          </cell>
          <cell r="Y65">
            <v>10</v>
          </cell>
          <cell r="Z65">
            <v>23</v>
          </cell>
          <cell r="AA65">
            <v>2</v>
          </cell>
          <cell r="AB65">
            <v>8</v>
          </cell>
          <cell r="AC65">
            <v>10</v>
          </cell>
          <cell r="AD65">
            <v>20</v>
          </cell>
          <cell r="AE65">
            <v>134</v>
          </cell>
          <cell r="AF65">
            <v>8</v>
          </cell>
          <cell r="AG65">
            <v>9</v>
          </cell>
          <cell r="AH65">
            <v>40</v>
          </cell>
          <cell r="AI65">
            <v>57</v>
          </cell>
          <cell r="AJ65">
            <v>39</v>
          </cell>
          <cell r="AK65">
            <v>96</v>
          </cell>
          <cell r="AL65">
            <v>9</v>
          </cell>
          <cell r="AM65">
            <v>8</v>
          </cell>
          <cell r="AN65">
            <v>40</v>
          </cell>
          <cell r="AO65">
            <v>57</v>
          </cell>
          <cell r="AP65">
            <v>33</v>
          </cell>
          <cell r="AQ65">
            <v>90</v>
          </cell>
          <cell r="AR65">
            <v>8</v>
          </cell>
          <cell r="AS65">
            <v>9</v>
          </cell>
          <cell r="AT65">
            <v>40</v>
          </cell>
          <cell r="AU65">
            <v>57</v>
          </cell>
          <cell r="AV65">
            <v>30</v>
          </cell>
          <cell r="AW65">
            <v>87</v>
          </cell>
          <cell r="AX65">
            <v>10</v>
          </cell>
          <cell r="AY65">
            <v>9</v>
          </cell>
          <cell r="AZ65">
            <v>40</v>
          </cell>
          <cell r="BA65">
            <v>59</v>
          </cell>
          <cell r="BB65">
            <v>34</v>
          </cell>
          <cell r="BC65">
            <v>93</v>
          </cell>
          <cell r="BD65">
            <v>60</v>
          </cell>
          <cell r="BE65">
            <v>37</v>
          </cell>
          <cell r="BF65">
            <v>97</v>
          </cell>
          <cell r="BG65">
            <v>463</v>
          </cell>
          <cell r="BH65">
            <v>93</v>
          </cell>
          <cell r="BI65">
            <v>690</v>
          </cell>
          <cell r="BJ65">
            <v>88.461538461538453</v>
          </cell>
          <cell r="BK65"/>
          <cell r="BL65"/>
          <cell r="BM65">
            <v>112</v>
          </cell>
          <cell r="BN65">
            <v>22</v>
          </cell>
          <cell r="BP65" t="str">
            <v>B+</v>
          </cell>
          <cell r="BQ65" t="str">
            <v>A</v>
          </cell>
          <cell r="BR65" t="str">
            <v>C+</v>
          </cell>
          <cell r="BS65" t="str">
            <v>A+</v>
          </cell>
          <cell r="BT65" t="str">
            <v>B+</v>
          </cell>
          <cell r="BU65" t="str">
            <v>C+</v>
          </cell>
          <cell r="BV65" t="str">
            <v>A++</v>
          </cell>
          <cell r="BW65" t="str">
            <v>A++</v>
          </cell>
          <cell r="BX65" t="str">
            <v>A++</v>
          </cell>
          <cell r="BY65" t="str">
            <v>A++</v>
          </cell>
          <cell r="BZ65" t="str">
            <v>A++</v>
          </cell>
          <cell r="CA65" t="str">
            <v>A++</v>
          </cell>
          <cell r="CC65">
            <v>2</v>
          </cell>
          <cell r="CD65">
            <v>3</v>
          </cell>
          <cell r="CE65">
            <v>3</v>
          </cell>
          <cell r="CF65">
            <v>3</v>
          </cell>
          <cell r="CG65">
            <v>3</v>
          </cell>
          <cell r="CH65">
            <v>3</v>
          </cell>
          <cell r="CI65">
            <v>1.5</v>
          </cell>
          <cell r="CJ65">
            <v>1.5</v>
          </cell>
          <cell r="CK65">
            <v>1.5</v>
          </cell>
          <cell r="CL65">
            <v>1.5</v>
          </cell>
          <cell r="CM65">
            <v>1</v>
          </cell>
          <cell r="CN65">
            <v>0.5</v>
          </cell>
          <cell r="CO65">
            <v>0</v>
          </cell>
          <cell r="CP65" t="str">
            <v>Pass</v>
          </cell>
          <cell r="CQ65">
            <v>8.5500000000000007</v>
          </cell>
        </row>
        <row r="66">
          <cell r="B66" t="str">
            <v>PIET23CD059</v>
          </cell>
          <cell r="C66" t="str">
            <v>VARUN CHAHAR</v>
          </cell>
          <cell r="D66" t="str">
            <v>23EPTCX059</v>
          </cell>
          <cell r="E66" t="str">
            <v>G-59</v>
          </cell>
          <cell r="F66"/>
          <cell r="G66">
            <v>5</v>
          </cell>
          <cell r="H66">
            <v>8</v>
          </cell>
          <cell r="I66">
            <v>10</v>
          </cell>
          <cell r="J66">
            <v>23</v>
          </cell>
          <cell r="K66">
            <v>7</v>
          </cell>
          <cell r="L66">
            <v>10</v>
          </cell>
          <cell r="M66">
            <v>10</v>
          </cell>
          <cell r="N66">
            <v>27</v>
          </cell>
          <cell r="O66">
            <v>5</v>
          </cell>
          <cell r="P66">
            <v>7</v>
          </cell>
          <cell r="Q66">
            <v>10</v>
          </cell>
          <cell r="R66">
            <v>22</v>
          </cell>
          <cell r="S66">
            <v>2</v>
          </cell>
          <cell r="T66">
            <v>6</v>
          </cell>
          <cell r="U66">
            <v>9</v>
          </cell>
          <cell r="V66">
            <v>17</v>
          </cell>
          <cell r="W66">
            <v>4</v>
          </cell>
          <cell r="X66">
            <v>9</v>
          </cell>
          <cell r="Y66">
            <v>6</v>
          </cell>
          <cell r="Z66">
            <v>19</v>
          </cell>
          <cell r="AA66">
            <v>4</v>
          </cell>
          <cell r="AB66">
            <v>10</v>
          </cell>
          <cell r="AC66">
            <v>10</v>
          </cell>
          <cell r="AD66">
            <v>24</v>
          </cell>
          <cell r="AE66">
            <v>132</v>
          </cell>
          <cell r="AF66">
            <v>6</v>
          </cell>
          <cell r="AG66">
            <v>8</v>
          </cell>
          <cell r="AH66">
            <v>40</v>
          </cell>
          <cell r="AI66">
            <v>54</v>
          </cell>
          <cell r="AJ66">
            <v>31</v>
          </cell>
          <cell r="AK66">
            <v>85</v>
          </cell>
          <cell r="AL66">
            <v>7</v>
          </cell>
          <cell r="AM66">
            <v>8</v>
          </cell>
          <cell r="AN66">
            <v>38</v>
          </cell>
          <cell r="AO66">
            <v>53</v>
          </cell>
          <cell r="AP66">
            <v>30</v>
          </cell>
          <cell r="AQ66">
            <v>83</v>
          </cell>
          <cell r="AR66">
            <v>9</v>
          </cell>
          <cell r="AS66">
            <v>9</v>
          </cell>
          <cell r="AT66">
            <v>40</v>
          </cell>
          <cell r="AU66">
            <v>58</v>
          </cell>
          <cell r="AV66">
            <v>32</v>
          </cell>
          <cell r="AW66">
            <v>90</v>
          </cell>
          <cell r="AX66">
            <v>7</v>
          </cell>
          <cell r="AY66">
            <v>8</v>
          </cell>
          <cell r="AZ66">
            <v>39</v>
          </cell>
          <cell r="BA66">
            <v>54</v>
          </cell>
          <cell r="BB66">
            <v>33</v>
          </cell>
          <cell r="BC66">
            <v>87</v>
          </cell>
          <cell r="BD66">
            <v>60</v>
          </cell>
          <cell r="BE66">
            <v>37</v>
          </cell>
          <cell r="BF66">
            <v>97</v>
          </cell>
          <cell r="BG66">
            <v>442</v>
          </cell>
          <cell r="BH66">
            <v>91</v>
          </cell>
          <cell r="BI66">
            <v>665</v>
          </cell>
          <cell r="BJ66">
            <v>85.256410256410248</v>
          </cell>
          <cell r="BK66"/>
          <cell r="BL66">
            <v>91</v>
          </cell>
          <cell r="BM66">
            <v>103</v>
          </cell>
          <cell r="BN66">
            <v>29</v>
          </cell>
          <cell r="BP66" t="str">
            <v>A++</v>
          </cell>
          <cell r="BQ66" t="str">
            <v>A+</v>
          </cell>
          <cell r="BR66" t="str">
            <v>D</v>
          </cell>
          <cell r="BS66" t="str">
            <v>D+</v>
          </cell>
          <cell r="BT66" t="str">
            <v>E+</v>
          </cell>
          <cell r="BU66" t="str">
            <v>C+</v>
          </cell>
          <cell r="BV66" t="str">
            <v>A++</v>
          </cell>
          <cell r="BW66" t="str">
            <v>A++</v>
          </cell>
          <cell r="BX66" t="str">
            <v>A++</v>
          </cell>
          <cell r="BY66" t="str">
            <v>A++</v>
          </cell>
          <cell r="BZ66" t="str">
            <v>A++</v>
          </cell>
          <cell r="CA66" t="str">
            <v>A++</v>
          </cell>
          <cell r="CC66">
            <v>2</v>
          </cell>
          <cell r="CD66">
            <v>3</v>
          </cell>
          <cell r="CE66">
            <v>3</v>
          </cell>
          <cell r="CF66">
            <v>3</v>
          </cell>
          <cell r="CG66">
            <v>3</v>
          </cell>
          <cell r="CH66">
            <v>3</v>
          </cell>
          <cell r="CI66">
            <v>1.5</v>
          </cell>
          <cell r="CJ66">
            <v>1.5</v>
          </cell>
          <cell r="CK66">
            <v>1.5</v>
          </cell>
          <cell r="CL66">
            <v>1.5</v>
          </cell>
          <cell r="CM66">
            <v>1</v>
          </cell>
          <cell r="CN66">
            <v>0.5</v>
          </cell>
          <cell r="CO66">
            <v>0</v>
          </cell>
          <cell r="CP66" t="str">
            <v>Pass</v>
          </cell>
          <cell r="CQ66">
            <v>7.86</v>
          </cell>
        </row>
        <row r="67">
          <cell r="B67" t="str">
            <v>PIET23CD060</v>
          </cell>
          <cell r="C67" t="str">
            <v>VEER JAIN</v>
          </cell>
          <cell r="D67" t="str">
            <v>23EPTCX060</v>
          </cell>
          <cell r="E67" t="str">
            <v>G-60</v>
          </cell>
          <cell r="F67"/>
          <cell r="G67">
            <v>2</v>
          </cell>
          <cell r="H67">
            <v>9</v>
          </cell>
          <cell r="I67">
            <v>10</v>
          </cell>
          <cell r="J67">
            <v>21</v>
          </cell>
          <cell r="K67">
            <v>7</v>
          </cell>
          <cell r="L67">
            <v>10</v>
          </cell>
          <cell r="M67">
            <v>10</v>
          </cell>
          <cell r="N67">
            <v>27</v>
          </cell>
          <cell r="O67">
            <v>4</v>
          </cell>
          <cell r="P67">
            <v>10</v>
          </cell>
          <cell r="Q67">
            <v>10</v>
          </cell>
          <cell r="R67">
            <v>24</v>
          </cell>
          <cell r="S67">
            <v>3</v>
          </cell>
          <cell r="T67">
            <v>9</v>
          </cell>
          <cell r="U67">
            <v>10</v>
          </cell>
          <cell r="V67">
            <v>22</v>
          </cell>
          <cell r="W67">
            <v>5</v>
          </cell>
          <cell r="X67">
            <v>9</v>
          </cell>
          <cell r="Y67">
            <v>10</v>
          </cell>
          <cell r="Z67">
            <v>24</v>
          </cell>
          <cell r="AA67">
            <v>5</v>
          </cell>
          <cell r="AB67">
            <v>10</v>
          </cell>
          <cell r="AC67">
            <v>10</v>
          </cell>
          <cell r="AD67">
            <v>25</v>
          </cell>
          <cell r="AE67">
            <v>143</v>
          </cell>
          <cell r="AF67">
            <v>6</v>
          </cell>
          <cell r="AG67">
            <v>8</v>
          </cell>
          <cell r="AH67">
            <v>38</v>
          </cell>
          <cell r="AI67">
            <v>52</v>
          </cell>
          <cell r="AJ67">
            <v>29</v>
          </cell>
          <cell r="AK67">
            <v>81</v>
          </cell>
          <cell r="AL67">
            <v>10</v>
          </cell>
          <cell r="AM67">
            <v>8</v>
          </cell>
          <cell r="AN67">
            <v>38</v>
          </cell>
          <cell r="AO67">
            <v>56</v>
          </cell>
          <cell r="AP67">
            <v>31</v>
          </cell>
          <cell r="AQ67">
            <v>87</v>
          </cell>
          <cell r="AR67">
            <v>9</v>
          </cell>
          <cell r="AS67">
            <v>9</v>
          </cell>
          <cell r="AT67">
            <v>38</v>
          </cell>
          <cell r="AU67">
            <v>56</v>
          </cell>
          <cell r="AV67">
            <v>31</v>
          </cell>
          <cell r="AW67">
            <v>87</v>
          </cell>
          <cell r="AX67">
            <v>8</v>
          </cell>
          <cell r="AY67">
            <v>8</v>
          </cell>
          <cell r="AZ67">
            <v>39</v>
          </cell>
          <cell r="BA67">
            <v>55</v>
          </cell>
          <cell r="BB67">
            <v>30</v>
          </cell>
          <cell r="BC67">
            <v>85</v>
          </cell>
          <cell r="BD67">
            <v>46</v>
          </cell>
          <cell r="BE67">
            <v>36</v>
          </cell>
          <cell r="BF67">
            <v>82</v>
          </cell>
          <cell r="BG67">
            <v>422</v>
          </cell>
          <cell r="BH67">
            <v>87</v>
          </cell>
          <cell r="BI67">
            <v>652</v>
          </cell>
          <cell r="BJ67">
            <v>83.589743589743591</v>
          </cell>
          <cell r="BK67"/>
          <cell r="BL67"/>
          <cell r="BM67">
            <v>118</v>
          </cell>
          <cell r="BN67">
            <v>25</v>
          </cell>
          <cell r="BP67" t="str">
            <v>A++</v>
          </cell>
          <cell r="BQ67" t="str">
            <v>D+</v>
          </cell>
          <cell r="BR67" t="str">
            <v>C+</v>
          </cell>
          <cell r="BS67" t="str">
            <v>B+</v>
          </cell>
          <cell r="BT67" t="str">
            <v>C+</v>
          </cell>
          <cell r="BU67" t="str">
            <v>C</v>
          </cell>
          <cell r="BV67" t="str">
            <v>A++</v>
          </cell>
          <cell r="BW67" t="str">
            <v>A++</v>
          </cell>
          <cell r="BX67" t="str">
            <v>A++</v>
          </cell>
          <cell r="BY67" t="str">
            <v>A++</v>
          </cell>
          <cell r="BZ67" t="str">
            <v>A++</v>
          </cell>
          <cell r="CA67" t="str">
            <v>A++</v>
          </cell>
          <cell r="CC67">
            <v>2</v>
          </cell>
          <cell r="CD67">
            <v>3</v>
          </cell>
          <cell r="CE67">
            <v>3</v>
          </cell>
          <cell r="CF67">
            <v>3</v>
          </cell>
          <cell r="CG67">
            <v>3</v>
          </cell>
          <cell r="CH67">
            <v>3</v>
          </cell>
          <cell r="CI67">
            <v>1.5</v>
          </cell>
          <cell r="CJ67">
            <v>1.5</v>
          </cell>
          <cell r="CK67">
            <v>1.5</v>
          </cell>
          <cell r="CL67">
            <v>1.5</v>
          </cell>
          <cell r="CM67">
            <v>1</v>
          </cell>
          <cell r="CN67">
            <v>0.5</v>
          </cell>
          <cell r="CO67">
            <v>0</v>
          </cell>
          <cell r="CP67" t="str">
            <v>Pass</v>
          </cell>
          <cell r="CQ67">
            <v>8.1</v>
          </cell>
        </row>
        <row r="68">
          <cell r="B68" t="str">
            <v>PIET23CD061</v>
          </cell>
          <cell r="C68" t="str">
            <v>VIDHAN JAIN</v>
          </cell>
          <cell r="D68" t="str">
            <v>23EPTCX061</v>
          </cell>
          <cell r="E68" t="str">
            <v>G-61</v>
          </cell>
          <cell r="F68"/>
          <cell r="G68">
            <v>6</v>
          </cell>
          <cell r="H68">
            <v>9</v>
          </cell>
          <cell r="I68">
            <v>10</v>
          </cell>
          <cell r="J68">
            <v>25</v>
          </cell>
          <cell r="K68" t="str">
            <v>N</v>
          </cell>
          <cell r="L68">
            <v>10</v>
          </cell>
          <cell r="M68">
            <v>10</v>
          </cell>
          <cell r="N68">
            <v>20</v>
          </cell>
          <cell r="O68">
            <v>4</v>
          </cell>
          <cell r="P68">
            <v>10</v>
          </cell>
          <cell r="Q68">
            <v>10</v>
          </cell>
          <cell r="R68">
            <v>24</v>
          </cell>
          <cell r="S68">
            <v>3</v>
          </cell>
          <cell r="T68">
            <v>10</v>
          </cell>
          <cell r="U68">
            <v>10</v>
          </cell>
          <cell r="V68">
            <v>23</v>
          </cell>
          <cell r="W68">
            <v>4</v>
          </cell>
          <cell r="X68">
            <v>9</v>
          </cell>
          <cell r="Y68">
            <v>10</v>
          </cell>
          <cell r="Z68">
            <v>23</v>
          </cell>
          <cell r="AA68">
            <v>6</v>
          </cell>
          <cell r="AB68">
            <v>9</v>
          </cell>
          <cell r="AC68">
            <v>10</v>
          </cell>
          <cell r="AD68">
            <v>25</v>
          </cell>
          <cell r="AE68">
            <v>140</v>
          </cell>
          <cell r="AF68">
            <v>8</v>
          </cell>
          <cell r="AG68">
            <v>8</v>
          </cell>
          <cell r="AH68">
            <v>39</v>
          </cell>
          <cell r="AI68">
            <v>55</v>
          </cell>
          <cell r="AJ68">
            <v>28</v>
          </cell>
          <cell r="AK68">
            <v>83</v>
          </cell>
          <cell r="AL68">
            <v>7</v>
          </cell>
          <cell r="AM68">
            <v>7</v>
          </cell>
          <cell r="AN68">
            <v>38</v>
          </cell>
          <cell r="AO68">
            <v>52</v>
          </cell>
          <cell r="AP68">
            <v>29</v>
          </cell>
          <cell r="AQ68">
            <v>81</v>
          </cell>
          <cell r="AR68">
            <v>8</v>
          </cell>
          <cell r="AS68">
            <v>8</v>
          </cell>
          <cell r="AT68">
            <v>35</v>
          </cell>
          <cell r="AU68">
            <v>51</v>
          </cell>
          <cell r="AV68">
            <v>32</v>
          </cell>
          <cell r="AW68">
            <v>83</v>
          </cell>
          <cell r="AX68">
            <v>7</v>
          </cell>
          <cell r="AY68">
            <v>8</v>
          </cell>
          <cell r="AZ68">
            <v>38</v>
          </cell>
          <cell r="BA68">
            <v>53</v>
          </cell>
          <cell r="BB68">
            <v>33</v>
          </cell>
          <cell r="BC68">
            <v>86</v>
          </cell>
          <cell r="BD68">
            <v>44</v>
          </cell>
          <cell r="BE68">
            <v>38</v>
          </cell>
          <cell r="BF68">
            <v>82</v>
          </cell>
          <cell r="BG68">
            <v>415</v>
          </cell>
          <cell r="BH68">
            <v>76</v>
          </cell>
          <cell r="BI68">
            <v>631</v>
          </cell>
          <cell r="BJ68">
            <v>80.897435897435898</v>
          </cell>
          <cell r="BK68"/>
          <cell r="BL68"/>
          <cell r="BM68">
            <v>118</v>
          </cell>
          <cell r="BN68">
            <v>22</v>
          </cell>
          <cell r="BP68" t="str">
            <v>B+</v>
          </cell>
          <cell r="BQ68" t="str">
            <v>B+</v>
          </cell>
          <cell r="BR68" t="str">
            <v>B</v>
          </cell>
          <cell r="BS68" t="str">
            <v>B</v>
          </cell>
          <cell r="BT68" t="str">
            <v>D+</v>
          </cell>
          <cell r="BU68" t="str">
            <v>A</v>
          </cell>
          <cell r="BV68" t="str">
            <v>A++</v>
          </cell>
          <cell r="BW68" t="str">
            <v>A++</v>
          </cell>
          <cell r="BX68" t="str">
            <v>A++</v>
          </cell>
          <cell r="BY68" t="str">
            <v>A++</v>
          </cell>
          <cell r="BZ68" t="str">
            <v>A++</v>
          </cell>
          <cell r="CA68" t="str">
            <v>A+</v>
          </cell>
          <cell r="CC68">
            <v>2</v>
          </cell>
          <cell r="CD68">
            <v>3</v>
          </cell>
          <cell r="CE68">
            <v>3</v>
          </cell>
          <cell r="CF68">
            <v>3</v>
          </cell>
          <cell r="CG68">
            <v>3</v>
          </cell>
          <cell r="CH68">
            <v>3</v>
          </cell>
          <cell r="CI68">
            <v>1.5</v>
          </cell>
          <cell r="CJ68">
            <v>1.5</v>
          </cell>
          <cell r="CK68">
            <v>1.5</v>
          </cell>
          <cell r="CL68">
            <v>1.5</v>
          </cell>
          <cell r="CM68">
            <v>1</v>
          </cell>
          <cell r="CN68">
            <v>0.5</v>
          </cell>
          <cell r="CO68">
            <v>0</v>
          </cell>
          <cell r="CP68" t="str">
            <v>Pass</v>
          </cell>
          <cell r="CQ68">
            <v>8.2899999999999991</v>
          </cell>
        </row>
        <row r="69">
          <cell r="B69" t="str">
            <v>PIET23CD062</v>
          </cell>
          <cell r="C69" t="str">
            <v>YASH SWAMI</v>
          </cell>
          <cell r="D69" t="str">
            <v>23EPTCX062</v>
          </cell>
          <cell r="E69" t="str">
            <v>G-62</v>
          </cell>
          <cell r="F69"/>
          <cell r="G69">
            <v>4</v>
          </cell>
          <cell r="H69">
            <v>9</v>
          </cell>
          <cell r="I69">
            <v>10</v>
          </cell>
          <cell r="J69">
            <v>23</v>
          </cell>
          <cell r="K69">
            <v>4</v>
          </cell>
          <cell r="L69">
            <v>8</v>
          </cell>
          <cell r="M69">
            <v>10</v>
          </cell>
          <cell r="N69">
            <v>22</v>
          </cell>
          <cell r="O69" t="str">
            <v>A</v>
          </cell>
          <cell r="P69">
            <v>8</v>
          </cell>
          <cell r="Q69">
            <v>10</v>
          </cell>
          <cell r="R69">
            <v>18</v>
          </cell>
          <cell r="S69" t="str">
            <v>A</v>
          </cell>
          <cell r="T69">
            <v>8</v>
          </cell>
          <cell r="U69">
            <v>10</v>
          </cell>
          <cell r="V69">
            <v>18</v>
          </cell>
          <cell r="W69" t="str">
            <v>N</v>
          </cell>
          <cell r="X69">
            <v>10</v>
          </cell>
          <cell r="Y69">
            <v>10</v>
          </cell>
          <cell r="Z69">
            <v>20</v>
          </cell>
          <cell r="AA69" t="str">
            <v>A</v>
          </cell>
          <cell r="AB69">
            <v>8</v>
          </cell>
          <cell r="AC69">
            <v>10</v>
          </cell>
          <cell r="AD69">
            <v>18</v>
          </cell>
          <cell r="AE69">
            <v>119</v>
          </cell>
          <cell r="AF69" t="str">
            <v>A</v>
          </cell>
          <cell r="AG69">
            <v>8</v>
          </cell>
          <cell r="AH69">
            <v>38</v>
          </cell>
          <cell r="AI69">
            <v>46</v>
          </cell>
          <cell r="AJ69">
            <v>30</v>
          </cell>
          <cell r="AK69">
            <v>76</v>
          </cell>
          <cell r="AL69">
            <v>8</v>
          </cell>
          <cell r="AM69">
            <v>8</v>
          </cell>
          <cell r="AN69">
            <v>39</v>
          </cell>
          <cell r="AO69">
            <v>55</v>
          </cell>
          <cell r="AP69">
            <v>28</v>
          </cell>
          <cell r="AQ69">
            <v>83</v>
          </cell>
          <cell r="AR69">
            <v>8</v>
          </cell>
          <cell r="AS69">
            <v>9</v>
          </cell>
          <cell r="AT69">
            <v>37</v>
          </cell>
          <cell r="AU69">
            <v>54</v>
          </cell>
          <cell r="AV69">
            <v>34</v>
          </cell>
          <cell r="AW69">
            <v>88</v>
          </cell>
          <cell r="AX69">
            <v>8</v>
          </cell>
          <cell r="AY69">
            <v>8</v>
          </cell>
          <cell r="AZ69">
            <v>40</v>
          </cell>
          <cell r="BA69">
            <v>56</v>
          </cell>
          <cell r="BB69">
            <v>34</v>
          </cell>
          <cell r="BC69">
            <v>90</v>
          </cell>
          <cell r="BD69">
            <v>54</v>
          </cell>
          <cell r="BE69">
            <v>36</v>
          </cell>
          <cell r="BF69">
            <v>90</v>
          </cell>
          <cell r="BG69">
            <v>427</v>
          </cell>
          <cell r="BH69">
            <v>90</v>
          </cell>
          <cell r="BI69">
            <v>636</v>
          </cell>
          <cell r="BJ69">
            <v>81.538461538461533</v>
          </cell>
          <cell r="BK69"/>
          <cell r="BL69">
            <v>90</v>
          </cell>
          <cell r="BM69">
            <v>94</v>
          </cell>
          <cell r="BN69">
            <v>25</v>
          </cell>
          <cell r="BP69" t="str">
            <v>A</v>
          </cell>
          <cell r="BQ69" t="str">
            <v>C</v>
          </cell>
          <cell r="BR69" t="str">
            <v>B+</v>
          </cell>
          <cell r="BS69" t="str">
            <v>D+</v>
          </cell>
          <cell r="BT69" t="str">
            <v>D</v>
          </cell>
          <cell r="BU69" t="str">
            <v>C</v>
          </cell>
          <cell r="BV69" t="str">
            <v>A+</v>
          </cell>
          <cell r="BW69" t="str">
            <v>A++</v>
          </cell>
          <cell r="BX69" t="str">
            <v>A++</v>
          </cell>
          <cell r="BY69" t="str">
            <v>A++</v>
          </cell>
          <cell r="BZ69" t="str">
            <v>A++</v>
          </cell>
          <cell r="CA69" t="str">
            <v>A++</v>
          </cell>
          <cell r="CC69">
            <v>2</v>
          </cell>
          <cell r="CD69">
            <v>3</v>
          </cell>
          <cell r="CE69">
            <v>3</v>
          </cell>
          <cell r="CF69">
            <v>3</v>
          </cell>
          <cell r="CG69">
            <v>3</v>
          </cell>
          <cell r="CH69">
            <v>3</v>
          </cell>
          <cell r="CI69">
            <v>1.5</v>
          </cell>
          <cell r="CJ69">
            <v>1.5</v>
          </cell>
          <cell r="CK69">
            <v>1.5</v>
          </cell>
          <cell r="CL69">
            <v>1.5</v>
          </cell>
          <cell r="CM69">
            <v>1</v>
          </cell>
          <cell r="CN69">
            <v>0.5</v>
          </cell>
          <cell r="CO69">
            <v>0</v>
          </cell>
          <cell r="CP69" t="str">
            <v>Pass</v>
          </cell>
          <cell r="CQ69">
            <v>7.67</v>
          </cell>
        </row>
        <row r="70">
          <cell r="B70" t="str">
            <v>PIET23CD063</v>
          </cell>
          <cell r="C70" t="str">
            <v>YUVRAJ</v>
          </cell>
          <cell r="D70" t="str">
            <v>23EPTCX063</v>
          </cell>
          <cell r="E70" t="str">
            <v>G-63</v>
          </cell>
          <cell r="F70"/>
          <cell r="G70">
            <v>3</v>
          </cell>
          <cell r="H70">
            <v>8</v>
          </cell>
          <cell r="I70">
            <v>10</v>
          </cell>
          <cell r="J70">
            <v>21</v>
          </cell>
          <cell r="K70">
            <v>6</v>
          </cell>
          <cell r="L70">
            <v>10</v>
          </cell>
          <cell r="M70">
            <v>10</v>
          </cell>
          <cell r="N70">
            <v>26</v>
          </cell>
          <cell r="O70">
            <v>3</v>
          </cell>
          <cell r="P70">
            <v>9</v>
          </cell>
          <cell r="Q70">
            <v>10</v>
          </cell>
          <cell r="R70">
            <v>22</v>
          </cell>
          <cell r="S70">
            <v>2</v>
          </cell>
          <cell r="T70">
            <v>9</v>
          </cell>
          <cell r="U70">
            <v>10</v>
          </cell>
          <cell r="V70">
            <v>21</v>
          </cell>
          <cell r="W70">
            <v>4</v>
          </cell>
          <cell r="X70">
            <v>10</v>
          </cell>
          <cell r="Y70">
            <v>10</v>
          </cell>
          <cell r="Z70">
            <v>24</v>
          </cell>
          <cell r="AA70">
            <v>4</v>
          </cell>
          <cell r="AB70">
            <v>10</v>
          </cell>
          <cell r="AC70">
            <v>10</v>
          </cell>
          <cell r="AD70">
            <v>24</v>
          </cell>
          <cell r="AE70">
            <v>138</v>
          </cell>
          <cell r="AF70">
            <v>7</v>
          </cell>
          <cell r="AG70">
            <v>8</v>
          </cell>
          <cell r="AH70">
            <v>33</v>
          </cell>
          <cell r="AI70">
            <v>48</v>
          </cell>
          <cell r="AJ70">
            <v>33</v>
          </cell>
          <cell r="AK70">
            <v>81</v>
          </cell>
          <cell r="AL70">
            <v>8</v>
          </cell>
          <cell r="AM70">
            <v>8</v>
          </cell>
          <cell r="AN70">
            <v>36</v>
          </cell>
          <cell r="AO70">
            <v>52</v>
          </cell>
          <cell r="AP70">
            <v>28</v>
          </cell>
          <cell r="AQ70">
            <v>80</v>
          </cell>
          <cell r="AR70">
            <v>7</v>
          </cell>
          <cell r="AS70">
            <v>8</v>
          </cell>
          <cell r="AT70">
            <v>31</v>
          </cell>
          <cell r="AU70">
            <v>46</v>
          </cell>
          <cell r="AV70">
            <v>34</v>
          </cell>
          <cell r="AW70">
            <v>80</v>
          </cell>
          <cell r="AX70">
            <v>8</v>
          </cell>
          <cell r="AY70">
            <v>8</v>
          </cell>
          <cell r="AZ70">
            <v>36</v>
          </cell>
          <cell r="BA70">
            <v>52</v>
          </cell>
          <cell r="BB70">
            <v>33</v>
          </cell>
          <cell r="BC70">
            <v>85</v>
          </cell>
          <cell r="BD70">
            <v>56</v>
          </cell>
          <cell r="BE70">
            <v>33</v>
          </cell>
          <cell r="BF70">
            <v>89</v>
          </cell>
          <cell r="BG70">
            <v>415</v>
          </cell>
          <cell r="BH70">
            <v>85</v>
          </cell>
          <cell r="BI70">
            <v>638</v>
          </cell>
          <cell r="BJ70">
            <v>81.794871794871796</v>
          </cell>
          <cell r="BK70"/>
          <cell r="BL70"/>
          <cell r="BM70">
            <v>114</v>
          </cell>
          <cell r="BN70">
            <v>24</v>
          </cell>
          <cell r="BP70" t="str">
            <v>A+</v>
          </cell>
          <cell r="BQ70" t="str">
            <v>D+</v>
          </cell>
          <cell r="BR70" t="str">
            <v>A</v>
          </cell>
          <cell r="BS70" t="str">
            <v>C</v>
          </cell>
          <cell r="BT70" t="str">
            <v>A</v>
          </cell>
          <cell r="BU70" t="str">
            <v>A</v>
          </cell>
          <cell r="BV70" t="str">
            <v>A++</v>
          </cell>
          <cell r="BW70" t="str">
            <v>A+</v>
          </cell>
          <cell r="BX70" t="str">
            <v>A+</v>
          </cell>
          <cell r="BY70" t="str">
            <v>A++</v>
          </cell>
          <cell r="BZ70" t="str">
            <v>A++</v>
          </cell>
          <cell r="CA70" t="str">
            <v>A++</v>
          </cell>
          <cell r="CC70">
            <v>2</v>
          </cell>
          <cell r="CD70">
            <v>3</v>
          </cell>
          <cell r="CE70">
            <v>3</v>
          </cell>
          <cell r="CF70">
            <v>3</v>
          </cell>
          <cell r="CG70">
            <v>3</v>
          </cell>
          <cell r="CH70">
            <v>3</v>
          </cell>
          <cell r="CI70">
            <v>1.5</v>
          </cell>
          <cell r="CJ70">
            <v>1.5</v>
          </cell>
          <cell r="CK70">
            <v>1.5</v>
          </cell>
          <cell r="CL70">
            <v>1.5</v>
          </cell>
          <cell r="CM70">
            <v>1</v>
          </cell>
          <cell r="CN70">
            <v>0.5</v>
          </cell>
          <cell r="CO70">
            <v>0</v>
          </cell>
          <cell r="CP70" t="str">
            <v>Pass</v>
          </cell>
          <cell r="CQ70">
            <v>8.33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S"/>
      <sheetName val="CSR-D"/>
      <sheetName val="AI&amp;DS-E"/>
      <sheetName val="CS(AI)-F"/>
      <sheetName val="CS(DS)-G"/>
      <sheetName val="CS(IOT)-H"/>
      <sheetName val="Consolidated"/>
      <sheetName val="Subjectwise"/>
      <sheetName val="Toppers"/>
    </sheetNames>
    <sheetDataSet>
      <sheetData sheetId="0">
        <row r="8">
          <cell r="B8" t="str">
            <v>PIET23CS012</v>
          </cell>
          <cell r="C8" t="str">
            <v>AKSHARA JAIN</v>
          </cell>
          <cell r="D8" t="str">
            <v>23EPTCS012</v>
          </cell>
          <cell r="E8" t="str">
            <v>CSA-12</v>
          </cell>
          <cell r="G8">
            <v>8</v>
          </cell>
          <cell r="H8">
            <v>10</v>
          </cell>
          <cell r="I8">
            <v>10</v>
          </cell>
          <cell r="J8">
            <v>28</v>
          </cell>
          <cell r="K8">
            <v>9</v>
          </cell>
          <cell r="L8">
            <v>10</v>
          </cell>
          <cell r="M8">
            <v>10</v>
          </cell>
          <cell r="N8">
            <v>29</v>
          </cell>
          <cell r="O8">
            <v>10</v>
          </cell>
          <cell r="P8">
            <v>10</v>
          </cell>
          <cell r="Q8">
            <v>10</v>
          </cell>
          <cell r="R8">
            <v>30</v>
          </cell>
          <cell r="S8">
            <v>10</v>
          </cell>
          <cell r="T8">
            <v>10</v>
          </cell>
          <cell r="U8">
            <v>10</v>
          </cell>
          <cell r="V8">
            <v>30</v>
          </cell>
          <cell r="W8">
            <v>6</v>
          </cell>
          <cell r="X8">
            <v>10</v>
          </cell>
          <cell r="Y8">
            <v>10</v>
          </cell>
          <cell r="Z8">
            <v>26</v>
          </cell>
          <cell r="AA8">
            <v>8</v>
          </cell>
          <cell r="AB8">
            <v>10</v>
          </cell>
          <cell r="AC8">
            <v>10</v>
          </cell>
          <cell r="AD8">
            <v>28</v>
          </cell>
          <cell r="AE8">
            <v>7</v>
          </cell>
          <cell r="AF8">
            <v>7</v>
          </cell>
          <cell r="AG8">
            <v>10</v>
          </cell>
          <cell r="AH8">
            <v>24</v>
          </cell>
          <cell r="AI8">
            <v>195</v>
          </cell>
          <cell r="AJ8">
            <v>10</v>
          </cell>
          <cell r="AK8">
            <v>9</v>
          </cell>
          <cell r="AL8">
            <v>40</v>
          </cell>
          <cell r="AM8">
            <v>59</v>
          </cell>
          <cell r="AN8">
            <v>36</v>
          </cell>
          <cell r="AO8">
            <v>95</v>
          </cell>
          <cell r="AP8">
            <v>9</v>
          </cell>
          <cell r="AQ8">
            <v>9</v>
          </cell>
          <cell r="AR8">
            <v>40</v>
          </cell>
          <cell r="AS8">
            <v>58</v>
          </cell>
          <cell r="AT8">
            <v>37</v>
          </cell>
          <cell r="AU8">
            <v>95</v>
          </cell>
          <cell r="AV8">
            <v>9</v>
          </cell>
          <cell r="AW8">
            <v>10</v>
          </cell>
          <cell r="AX8">
            <v>37</v>
          </cell>
          <cell r="AY8">
            <v>56</v>
          </cell>
          <cell r="AZ8">
            <v>33</v>
          </cell>
          <cell r="BA8">
            <v>89</v>
          </cell>
          <cell r="BB8">
            <v>7</v>
          </cell>
          <cell r="BC8">
            <v>9</v>
          </cell>
          <cell r="BD8">
            <v>40</v>
          </cell>
          <cell r="BE8">
            <v>56</v>
          </cell>
          <cell r="BF8">
            <v>37</v>
          </cell>
          <cell r="BG8">
            <v>93</v>
          </cell>
          <cell r="BH8">
            <v>372</v>
          </cell>
          <cell r="BI8">
            <v>97</v>
          </cell>
          <cell r="BJ8">
            <v>664</v>
          </cell>
          <cell r="BK8">
            <v>93.521126760563376</v>
          </cell>
          <cell r="BM8" t="str">
            <v>A++</v>
          </cell>
          <cell r="BN8" t="str">
            <v>A++</v>
          </cell>
          <cell r="BO8" t="str">
            <v>A+</v>
          </cell>
          <cell r="BP8" t="str">
            <v>A++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Z8">
            <v>2</v>
          </cell>
          <cell r="CA8">
            <v>3</v>
          </cell>
          <cell r="CB8">
            <v>2</v>
          </cell>
          <cell r="CC8">
            <v>3</v>
          </cell>
          <cell r="CD8">
            <v>2</v>
          </cell>
          <cell r="CE8">
            <v>3</v>
          </cell>
          <cell r="CF8">
            <v>2</v>
          </cell>
          <cell r="CG8">
            <v>1.5</v>
          </cell>
          <cell r="CH8">
            <v>1.5</v>
          </cell>
          <cell r="CI8">
            <v>1.5</v>
          </cell>
          <cell r="CJ8">
            <v>1.5</v>
          </cell>
          <cell r="CK8">
            <v>0.5</v>
          </cell>
          <cell r="CL8">
            <v>0</v>
          </cell>
          <cell r="CM8" t="str">
            <v>Pass</v>
          </cell>
          <cell r="CN8">
            <v>9.91</v>
          </cell>
        </row>
        <row r="9">
          <cell r="B9" t="str">
            <v>PIET23CS030</v>
          </cell>
          <cell r="C9" t="str">
            <v>AVDHI KHANDELWAL</v>
          </cell>
          <cell r="D9" t="str">
            <v>23EPTCS029</v>
          </cell>
          <cell r="E9" t="str">
            <v>CSA-30</v>
          </cell>
          <cell r="G9">
            <v>10</v>
          </cell>
          <cell r="H9">
            <v>10</v>
          </cell>
          <cell r="I9">
            <v>10</v>
          </cell>
          <cell r="J9">
            <v>30</v>
          </cell>
          <cell r="K9">
            <v>10</v>
          </cell>
          <cell r="L9">
            <v>10</v>
          </cell>
          <cell r="M9">
            <v>10</v>
          </cell>
          <cell r="N9">
            <v>30</v>
          </cell>
          <cell r="O9">
            <v>9</v>
          </cell>
          <cell r="P9">
            <v>10</v>
          </cell>
          <cell r="Q9">
            <v>10</v>
          </cell>
          <cell r="R9">
            <v>29</v>
          </cell>
          <cell r="S9">
            <v>10</v>
          </cell>
          <cell r="T9">
            <v>10</v>
          </cell>
          <cell r="U9">
            <v>10</v>
          </cell>
          <cell r="V9">
            <v>30</v>
          </cell>
          <cell r="W9">
            <v>9</v>
          </cell>
          <cell r="X9">
            <v>10</v>
          </cell>
          <cell r="Y9">
            <v>10</v>
          </cell>
          <cell r="Z9">
            <v>29</v>
          </cell>
          <cell r="AA9">
            <v>9</v>
          </cell>
          <cell r="AB9">
            <v>10</v>
          </cell>
          <cell r="AC9">
            <v>10</v>
          </cell>
          <cell r="AD9">
            <v>29</v>
          </cell>
          <cell r="AE9">
            <v>10</v>
          </cell>
          <cell r="AF9">
            <v>10</v>
          </cell>
          <cell r="AG9">
            <v>10</v>
          </cell>
          <cell r="AH9">
            <v>30</v>
          </cell>
          <cell r="AI9">
            <v>207</v>
          </cell>
          <cell r="AJ9">
            <v>8</v>
          </cell>
          <cell r="AK9">
            <v>8</v>
          </cell>
          <cell r="AL9">
            <v>40</v>
          </cell>
          <cell r="AM9">
            <v>56</v>
          </cell>
          <cell r="AN9">
            <v>33</v>
          </cell>
          <cell r="AO9">
            <v>89</v>
          </cell>
          <cell r="AP9">
            <v>10</v>
          </cell>
          <cell r="AQ9">
            <v>10</v>
          </cell>
          <cell r="AR9">
            <v>40</v>
          </cell>
          <cell r="AS9">
            <v>60</v>
          </cell>
          <cell r="AT9">
            <v>38</v>
          </cell>
          <cell r="AU9">
            <v>98</v>
          </cell>
          <cell r="AV9">
            <v>8</v>
          </cell>
          <cell r="AW9">
            <v>8</v>
          </cell>
          <cell r="AX9">
            <v>37</v>
          </cell>
          <cell r="AY9">
            <v>53</v>
          </cell>
          <cell r="AZ9">
            <v>31</v>
          </cell>
          <cell r="BA9">
            <v>84</v>
          </cell>
          <cell r="BB9">
            <v>9</v>
          </cell>
          <cell r="BC9">
            <v>8</v>
          </cell>
          <cell r="BD9">
            <v>38</v>
          </cell>
          <cell r="BE9">
            <v>55</v>
          </cell>
          <cell r="BF9">
            <v>32</v>
          </cell>
          <cell r="BG9">
            <v>87</v>
          </cell>
          <cell r="BH9">
            <v>358</v>
          </cell>
          <cell r="BI9">
            <v>91</v>
          </cell>
          <cell r="BJ9">
            <v>656</v>
          </cell>
          <cell r="BK9">
            <v>92.394366197183103</v>
          </cell>
          <cell r="BM9" t="str">
            <v>A++</v>
          </cell>
          <cell r="BN9" t="str">
            <v>A++</v>
          </cell>
          <cell r="BO9" t="str">
            <v>A++</v>
          </cell>
          <cell r="BP9" t="str">
            <v>A+</v>
          </cell>
          <cell r="BQ9" t="str">
            <v>A+</v>
          </cell>
          <cell r="BR9" t="str">
            <v>A++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Z9">
            <v>2</v>
          </cell>
          <cell r="CA9">
            <v>3</v>
          </cell>
          <cell r="CB9">
            <v>2</v>
          </cell>
          <cell r="CC9">
            <v>3</v>
          </cell>
          <cell r="CD9">
            <v>2</v>
          </cell>
          <cell r="CE9">
            <v>3</v>
          </cell>
          <cell r="CF9">
            <v>2</v>
          </cell>
          <cell r="CG9">
            <v>1.5</v>
          </cell>
          <cell r="CH9">
            <v>1.5</v>
          </cell>
          <cell r="CI9">
            <v>1.5</v>
          </cell>
          <cell r="CJ9">
            <v>1.5</v>
          </cell>
          <cell r="CK9">
            <v>0.5</v>
          </cell>
          <cell r="CL9">
            <v>0</v>
          </cell>
          <cell r="CM9" t="str">
            <v>Pass</v>
          </cell>
          <cell r="CN9">
            <v>9.7899999999999991</v>
          </cell>
        </row>
        <row r="10">
          <cell r="B10" t="str">
            <v>PIET23CS046</v>
          </cell>
          <cell r="C10" t="str">
            <v>DEVANG JAIN</v>
          </cell>
          <cell r="D10" t="str">
            <v>23EPTCS045</v>
          </cell>
          <cell r="E10" t="str">
            <v>CSA-45</v>
          </cell>
          <cell r="G10">
            <v>10</v>
          </cell>
          <cell r="H10">
            <v>10</v>
          </cell>
          <cell r="I10">
            <v>10</v>
          </cell>
          <cell r="J10">
            <v>30</v>
          </cell>
          <cell r="K10">
            <v>10</v>
          </cell>
          <cell r="L10">
            <v>10</v>
          </cell>
          <cell r="M10">
            <v>10</v>
          </cell>
          <cell r="N10">
            <v>30</v>
          </cell>
          <cell r="O10">
            <v>10</v>
          </cell>
          <cell r="P10">
            <v>10</v>
          </cell>
          <cell r="Q10">
            <v>10</v>
          </cell>
          <cell r="R10">
            <v>30</v>
          </cell>
          <cell r="S10">
            <v>9</v>
          </cell>
          <cell r="T10">
            <v>10</v>
          </cell>
          <cell r="U10">
            <v>10</v>
          </cell>
          <cell r="V10">
            <v>29</v>
          </cell>
          <cell r="W10">
            <v>8</v>
          </cell>
          <cell r="X10">
            <v>10</v>
          </cell>
          <cell r="Y10">
            <v>10</v>
          </cell>
          <cell r="Z10">
            <v>28</v>
          </cell>
          <cell r="AA10">
            <v>9</v>
          </cell>
          <cell r="AB10">
            <v>10</v>
          </cell>
          <cell r="AC10">
            <v>10</v>
          </cell>
          <cell r="AD10">
            <v>29</v>
          </cell>
          <cell r="AE10">
            <v>9</v>
          </cell>
          <cell r="AF10">
            <v>10</v>
          </cell>
          <cell r="AG10">
            <v>10</v>
          </cell>
          <cell r="AH10">
            <v>29</v>
          </cell>
          <cell r="AI10">
            <v>205</v>
          </cell>
          <cell r="AJ10">
            <v>9</v>
          </cell>
          <cell r="AK10">
            <v>9</v>
          </cell>
          <cell r="AL10">
            <v>40</v>
          </cell>
          <cell r="AM10">
            <v>58</v>
          </cell>
          <cell r="AN10">
            <v>34</v>
          </cell>
          <cell r="AO10">
            <v>92</v>
          </cell>
          <cell r="AP10">
            <v>8</v>
          </cell>
          <cell r="AQ10">
            <v>8</v>
          </cell>
          <cell r="AR10">
            <v>40</v>
          </cell>
          <cell r="AS10">
            <v>56</v>
          </cell>
          <cell r="AT10">
            <v>31</v>
          </cell>
          <cell r="AU10">
            <v>87</v>
          </cell>
          <cell r="AV10">
            <v>9</v>
          </cell>
          <cell r="AW10">
            <v>9</v>
          </cell>
          <cell r="AX10">
            <v>40</v>
          </cell>
          <cell r="AY10">
            <v>58</v>
          </cell>
          <cell r="AZ10">
            <v>36</v>
          </cell>
          <cell r="BA10">
            <v>94</v>
          </cell>
          <cell r="BB10">
            <v>8</v>
          </cell>
          <cell r="BC10">
            <v>8</v>
          </cell>
          <cell r="BD10">
            <v>39</v>
          </cell>
          <cell r="BE10">
            <v>55</v>
          </cell>
          <cell r="BF10">
            <v>33</v>
          </cell>
          <cell r="BG10">
            <v>88</v>
          </cell>
          <cell r="BH10">
            <v>361</v>
          </cell>
          <cell r="BI10">
            <v>99</v>
          </cell>
          <cell r="BJ10">
            <v>665</v>
          </cell>
          <cell r="BK10">
            <v>93.661971830985919</v>
          </cell>
          <cell r="BM10" t="str">
            <v>A++</v>
          </cell>
          <cell r="BN10" t="str">
            <v>A++</v>
          </cell>
          <cell r="BO10" t="str">
            <v>A+</v>
          </cell>
          <cell r="BP10" t="str">
            <v>A++</v>
          </cell>
          <cell r="BQ10" t="str">
            <v>A++</v>
          </cell>
          <cell r="BR10" t="str">
            <v>A++</v>
          </cell>
          <cell r="BS10" t="str">
            <v>A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Z10">
            <v>2</v>
          </cell>
          <cell r="CA10">
            <v>3</v>
          </cell>
          <cell r="CB10">
            <v>2</v>
          </cell>
          <cell r="CC10">
            <v>3</v>
          </cell>
          <cell r="CD10">
            <v>2</v>
          </cell>
          <cell r="CE10">
            <v>3</v>
          </cell>
          <cell r="CF10">
            <v>2</v>
          </cell>
          <cell r="CG10">
            <v>1.5</v>
          </cell>
          <cell r="CH10">
            <v>1.5</v>
          </cell>
          <cell r="CI10">
            <v>1.5</v>
          </cell>
          <cell r="CJ10">
            <v>1.5</v>
          </cell>
          <cell r="CK10">
            <v>0.5</v>
          </cell>
          <cell r="CL10">
            <v>0</v>
          </cell>
          <cell r="CM10" t="str">
            <v>Pass</v>
          </cell>
          <cell r="CN10">
            <v>9.7899999999999991</v>
          </cell>
        </row>
        <row r="11">
          <cell r="B11" t="str">
            <v>PIET23CS028</v>
          </cell>
          <cell r="C11" t="str">
            <v>AVANI JAIN</v>
          </cell>
          <cell r="D11" t="str">
            <v>23EPTCS027</v>
          </cell>
          <cell r="E11" t="str">
            <v>CSA-28</v>
          </cell>
          <cell r="G11">
            <v>10</v>
          </cell>
          <cell r="H11">
            <v>10</v>
          </cell>
          <cell r="I11">
            <v>10</v>
          </cell>
          <cell r="J11">
            <v>30</v>
          </cell>
          <cell r="K11">
            <v>10</v>
          </cell>
          <cell r="L11">
            <v>10</v>
          </cell>
          <cell r="M11">
            <v>10</v>
          </cell>
          <cell r="N11">
            <v>30</v>
          </cell>
          <cell r="O11">
            <v>10</v>
          </cell>
          <cell r="P11">
            <v>10</v>
          </cell>
          <cell r="Q11">
            <v>10</v>
          </cell>
          <cell r="R11">
            <v>30</v>
          </cell>
          <cell r="S11">
            <v>10</v>
          </cell>
          <cell r="T11">
            <v>10</v>
          </cell>
          <cell r="U11">
            <v>10</v>
          </cell>
          <cell r="V11">
            <v>30</v>
          </cell>
          <cell r="W11">
            <v>9</v>
          </cell>
          <cell r="X11">
            <v>10</v>
          </cell>
          <cell r="Y11">
            <v>10</v>
          </cell>
          <cell r="Z11">
            <v>29</v>
          </cell>
          <cell r="AA11">
            <v>9</v>
          </cell>
          <cell r="AB11">
            <v>10</v>
          </cell>
          <cell r="AC11">
            <v>10</v>
          </cell>
          <cell r="AD11">
            <v>29</v>
          </cell>
          <cell r="AE11">
            <v>10</v>
          </cell>
          <cell r="AF11">
            <v>10</v>
          </cell>
          <cell r="AG11">
            <v>10</v>
          </cell>
          <cell r="AH11">
            <v>30</v>
          </cell>
          <cell r="AI11">
            <v>208</v>
          </cell>
          <cell r="AJ11">
            <v>9</v>
          </cell>
          <cell r="AK11">
            <v>9</v>
          </cell>
          <cell r="AL11">
            <v>40</v>
          </cell>
          <cell r="AM11">
            <v>58</v>
          </cell>
          <cell r="AN11">
            <v>35</v>
          </cell>
          <cell r="AO11">
            <v>93</v>
          </cell>
          <cell r="AP11">
            <v>9</v>
          </cell>
          <cell r="AQ11">
            <v>9</v>
          </cell>
          <cell r="AR11">
            <v>39</v>
          </cell>
          <cell r="AS11">
            <v>57</v>
          </cell>
          <cell r="AT11">
            <v>34</v>
          </cell>
          <cell r="AU11">
            <v>91</v>
          </cell>
          <cell r="AV11">
            <v>9</v>
          </cell>
          <cell r="AW11">
            <v>9</v>
          </cell>
          <cell r="AX11">
            <v>37</v>
          </cell>
          <cell r="AY11">
            <v>55</v>
          </cell>
          <cell r="AZ11">
            <v>32</v>
          </cell>
          <cell r="BA11">
            <v>87</v>
          </cell>
          <cell r="BB11">
            <v>5</v>
          </cell>
          <cell r="BC11">
            <v>9</v>
          </cell>
          <cell r="BD11">
            <v>37</v>
          </cell>
          <cell r="BE11">
            <v>51</v>
          </cell>
          <cell r="BF11">
            <v>34</v>
          </cell>
          <cell r="BG11">
            <v>85</v>
          </cell>
          <cell r="BH11">
            <v>356</v>
          </cell>
          <cell r="BI11">
            <v>92</v>
          </cell>
          <cell r="BJ11">
            <v>656</v>
          </cell>
          <cell r="BK11">
            <v>92.394366197183103</v>
          </cell>
          <cell r="BM11" t="str">
            <v>A+</v>
          </cell>
          <cell r="BN11" t="str">
            <v>A++</v>
          </cell>
          <cell r="BO11" t="str">
            <v>A++</v>
          </cell>
          <cell r="BP11" t="str">
            <v>A++</v>
          </cell>
          <cell r="BQ11" t="str">
            <v>A+</v>
          </cell>
          <cell r="BR11" t="str">
            <v>A++</v>
          </cell>
          <cell r="BS11" t="str">
            <v>A+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Z11">
            <v>2</v>
          </cell>
          <cell r="CA11">
            <v>3</v>
          </cell>
          <cell r="CB11">
            <v>2</v>
          </cell>
          <cell r="CC11">
            <v>3</v>
          </cell>
          <cell r="CD11">
            <v>2</v>
          </cell>
          <cell r="CE11">
            <v>3</v>
          </cell>
          <cell r="CF11">
            <v>2</v>
          </cell>
          <cell r="CG11">
            <v>1.5</v>
          </cell>
          <cell r="CH11">
            <v>1.5</v>
          </cell>
          <cell r="CI11">
            <v>1.5</v>
          </cell>
          <cell r="CJ11">
            <v>1.5</v>
          </cell>
          <cell r="CK11">
            <v>0.5</v>
          </cell>
          <cell r="CL11">
            <v>0</v>
          </cell>
          <cell r="CM11" t="str">
            <v>Pass</v>
          </cell>
          <cell r="CN11">
            <v>9.74</v>
          </cell>
        </row>
        <row r="12">
          <cell r="B12" t="str">
            <v>PIET23CS047</v>
          </cell>
          <cell r="C12" t="str">
            <v>DHRUV JAIN</v>
          </cell>
          <cell r="D12" t="str">
            <v>23EPTCS046</v>
          </cell>
          <cell r="E12" t="str">
            <v>CSA-46</v>
          </cell>
          <cell r="G12">
            <v>10</v>
          </cell>
          <cell r="H12">
            <v>10</v>
          </cell>
          <cell r="I12">
            <v>10</v>
          </cell>
          <cell r="J12">
            <v>30</v>
          </cell>
          <cell r="K12">
            <v>10</v>
          </cell>
          <cell r="L12">
            <v>10</v>
          </cell>
          <cell r="M12">
            <v>10</v>
          </cell>
          <cell r="N12">
            <v>30</v>
          </cell>
          <cell r="O12">
            <v>9</v>
          </cell>
          <cell r="P12">
            <v>10</v>
          </cell>
          <cell r="Q12">
            <v>10</v>
          </cell>
          <cell r="R12">
            <v>29</v>
          </cell>
          <cell r="S12">
            <v>9</v>
          </cell>
          <cell r="T12">
            <v>10</v>
          </cell>
          <cell r="U12">
            <v>10</v>
          </cell>
          <cell r="V12">
            <v>29</v>
          </cell>
          <cell r="W12">
            <v>9</v>
          </cell>
          <cell r="X12">
            <v>10</v>
          </cell>
          <cell r="Y12">
            <v>10</v>
          </cell>
          <cell r="Z12">
            <v>29</v>
          </cell>
          <cell r="AA12">
            <v>10</v>
          </cell>
          <cell r="AB12">
            <v>10</v>
          </cell>
          <cell r="AC12">
            <v>10</v>
          </cell>
          <cell r="AD12">
            <v>30</v>
          </cell>
          <cell r="AE12">
            <v>9</v>
          </cell>
          <cell r="AF12">
            <v>10</v>
          </cell>
          <cell r="AG12">
            <v>10</v>
          </cell>
          <cell r="AH12">
            <v>29</v>
          </cell>
          <cell r="AI12">
            <v>206</v>
          </cell>
          <cell r="AJ12">
            <v>9</v>
          </cell>
          <cell r="AK12">
            <v>9</v>
          </cell>
          <cell r="AL12">
            <v>39</v>
          </cell>
          <cell r="AM12">
            <v>57</v>
          </cell>
          <cell r="AN12">
            <v>34</v>
          </cell>
          <cell r="AO12">
            <v>91</v>
          </cell>
          <cell r="AP12">
            <v>8</v>
          </cell>
          <cell r="AQ12">
            <v>9</v>
          </cell>
          <cell r="AR12">
            <v>40</v>
          </cell>
          <cell r="AS12">
            <v>57</v>
          </cell>
          <cell r="AT12">
            <v>33</v>
          </cell>
          <cell r="AU12">
            <v>90</v>
          </cell>
          <cell r="AV12">
            <v>10</v>
          </cell>
          <cell r="AW12">
            <v>10</v>
          </cell>
          <cell r="AX12">
            <v>37</v>
          </cell>
          <cell r="AY12">
            <v>57</v>
          </cell>
          <cell r="AZ12">
            <v>36</v>
          </cell>
          <cell r="BA12">
            <v>93</v>
          </cell>
          <cell r="BB12">
            <v>8</v>
          </cell>
          <cell r="BC12">
            <v>9</v>
          </cell>
          <cell r="BD12">
            <v>33</v>
          </cell>
          <cell r="BE12">
            <v>50</v>
          </cell>
          <cell r="BF12">
            <v>36</v>
          </cell>
          <cell r="BG12">
            <v>86</v>
          </cell>
          <cell r="BH12">
            <v>360</v>
          </cell>
          <cell r="BI12">
            <v>97</v>
          </cell>
          <cell r="BJ12">
            <v>663</v>
          </cell>
          <cell r="BK12">
            <v>93.380281690140848</v>
          </cell>
          <cell r="BM12" t="str">
            <v>A+</v>
          </cell>
          <cell r="BN12" t="str">
            <v>A++</v>
          </cell>
          <cell r="BO12" t="str">
            <v>A++</v>
          </cell>
          <cell r="BP12" t="str">
            <v>B+</v>
          </cell>
          <cell r="BQ12" t="str">
            <v>A++</v>
          </cell>
          <cell r="BR12" t="str">
            <v>A++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Z12">
            <v>2</v>
          </cell>
          <cell r="CA12">
            <v>3</v>
          </cell>
          <cell r="CB12">
            <v>2</v>
          </cell>
          <cell r="CC12">
            <v>3</v>
          </cell>
          <cell r="CD12">
            <v>2</v>
          </cell>
          <cell r="CE12">
            <v>3</v>
          </cell>
          <cell r="CF12">
            <v>2</v>
          </cell>
          <cell r="CG12">
            <v>1.5</v>
          </cell>
          <cell r="CH12">
            <v>1.5</v>
          </cell>
          <cell r="CI12">
            <v>1.5</v>
          </cell>
          <cell r="CJ12">
            <v>1.5</v>
          </cell>
          <cell r="CK12">
            <v>0.5</v>
          </cell>
          <cell r="CL12">
            <v>0</v>
          </cell>
          <cell r="CM12" t="str">
            <v>Pass</v>
          </cell>
          <cell r="CN12">
            <v>9.66</v>
          </cell>
        </row>
        <row r="13">
          <cell r="B13" t="str">
            <v>PIET23CA005</v>
          </cell>
          <cell r="C13" t="str">
            <v>AKSHITA AGRAWAL</v>
          </cell>
          <cell r="D13" t="str">
            <v>23EPTCS300</v>
          </cell>
          <cell r="E13" t="str">
            <v>CSA-63</v>
          </cell>
          <cell r="G13">
            <v>10</v>
          </cell>
          <cell r="H13">
            <v>10</v>
          </cell>
          <cell r="I13">
            <v>10</v>
          </cell>
          <cell r="J13">
            <v>30</v>
          </cell>
          <cell r="K13">
            <v>10</v>
          </cell>
          <cell r="L13">
            <v>10</v>
          </cell>
          <cell r="M13">
            <v>10</v>
          </cell>
          <cell r="N13">
            <v>30</v>
          </cell>
          <cell r="O13">
            <v>10</v>
          </cell>
          <cell r="P13">
            <v>10</v>
          </cell>
          <cell r="Q13">
            <v>10</v>
          </cell>
          <cell r="R13">
            <v>30</v>
          </cell>
          <cell r="S13">
            <v>10</v>
          </cell>
          <cell r="T13">
            <v>10</v>
          </cell>
          <cell r="U13">
            <v>10</v>
          </cell>
          <cell r="V13">
            <v>30</v>
          </cell>
          <cell r="W13">
            <v>9</v>
          </cell>
          <cell r="X13">
            <v>10</v>
          </cell>
          <cell r="Y13">
            <v>10</v>
          </cell>
          <cell r="Z13">
            <v>29</v>
          </cell>
          <cell r="AA13">
            <v>8</v>
          </cell>
          <cell r="AB13">
            <v>10</v>
          </cell>
          <cell r="AC13">
            <v>10</v>
          </cell>
          <cell r="AD13">
            <v>28</v>
          </cell>
          <cell r="AE13">
            <v>9</v>
          </cell>
          <cell r="AF13">
            <v>10</v>
          </cell>
          <cell r="AG13">
            <v>10</v>
          </cell>
          <cell r="AH13">
            <v>29</v>
          </cell>
          <cell r="AI13">
            <v>206</v>
          </cell>
          <cell r="AJ13">
            <v>9</v>
          </cell>
          <cell r="AK13">
            <v>9</v>
          </cell>
          <cell r="AL13">
            <v>40</v>
          </cell>
          <cell r="AM13">
            <v>58</v>
          </cell>
          <cell r="AN13">
            <v>35</v>
          </cell>
          <cell r="AO13">
            <v>93</v>
          </cell>
          <cell r="AP13">
            <v>10</v>
          </cell>
          <cell r="AQ13">
            <v>10</v>
          </cell>
          <cell r="AR13">
            <v>40</v>
          </cell>
          <cell r="AS13">
            <v>60</v>
          </cell>
          <cell r="AT13">
            <v>38</v>
          </cell>
          <cell r="AU13">
            <v>98</v>
          </cell>
          <cell r="AV13">
            <v>10</v>
          </cell>
          <cell r="AW13">
            <v>10</v>
          </cell>
          <cell r="AX13">
            <v>40</v>
          </cell>
          <cell r="AY13">
            <v>60</v>
          </cell>
          <cell r="AZ13">
            <v>38</v>
          </cell>
          <cell r="BA13">
            <v>98</v>
          </cell>
          <cell r="BB13">
            <v>9</v>
          </cell>
          <cell r="BC13">
            <v>8</v>
          </cell>
          <cell r="BD13">
            <v>40</v>
          </cell>
          <cell r="BE13">
            <v>57</v>
          </cell>
          <cell r="BF13">
            <v>37</v>
          </cell>
          <cell r="BG13">
            <v>94</v>
          </cell>
          <cell r="BH13">
            <v>383</v>
          </cell>
          <cell r="BI13">
            <v>96</v>
          </cell>
          <cell r="BJ13">
            <v>685</v>
          </cell>
          <cell r="BK13">
            <v>96.478873239436624</v>
          </cell>
          <cell r="BM13" t="str">
            <v>A++</v>
          </cell>
          <cell r="BN13" t="str">
            <v>A++</v>
          </cell>
          <cell r="BO13" t="str">
            <v>A</v>
          </cell>
          <cell r="BP13" t="str">
            <v>A++</v>
          </cell>
          <cell r="BQ13" t="str">
            <v>A</v>
          </cell>
          <cell r="BR13" t="str">
            <v>A++</v>
          </cell>
          <cell r="BS13" t="str">
            <v>A+</v>
          </cell>
          <cell r="BT13" t="str">
            <v>A++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Z13">
            <v>2</v>
          </cell>
          <cell r="CA13">
            <v>3</v>
          </cell>
          <cell r="CB13">
            <v>2</v>
          </cell>
          <cell r="CC13">
            <v>3</v>
          </cell>
          <cell r="CD13">
            <v>2</v>
          </cell>
          <cell r="CE13">
            <v>3</v>
          </cell>
          <cell r="CF13">
            <v>2</v>
          </cell>
          <cell r="CG13">
            <v>1.5</v>
          </cell>
          <cell r="CH13">
            <v>1.5</v>
          </cell>
          <cell r="CI13">
            <v>1.5</v>
          </cell>
          <cell r="CJ13">
            <v>1.5</v>
          </cell>
          <cell r="CK13">
            <v>0.5</v>
          </cell>
          <cell r="CL13">
            <v>0</v>
          </cell>
          <cell r="CM13" t="str">
            <v>Pass</v>
          </cell>
          <cell r="CN13">
            <v>9.66</v>
          </cell>
        </row>
        <row r="14">
          <cell r="B14" t="str">
            <v>PIET23CS005</v>
          </cell>
          <cell r="C14" t="str">
            <v>AANYA GUPTA</v>
          </cell>
          <cell r="D14" t="str">
            <v>23EPTCS005</v>
          </cell>
          <cell r="E14" t="str">
            <v>CSA-05</v>
          </cell>
          <cell r="G14">
            <v>9</v>
          </cell>
          <cell r="H14">
            <v>10</v>
          </cell>
          <cell r="I14">
            <v>10</v>
          </cell>
          <cell r="J14">
            <v>29</v>
          </cell>
          <cell r="K14">
            <v>10</v>
          </cell>
          <cell r="L14">
            <v>10</v>
          </cell>
          <cell r="M14">
            <v>10</v>
          </cell>
          <cell r="N14">
            <v>30</v>
          </cell>
          <cell r="O14">
            <v>7</v>
          </cell>
          <cell r="P14">
            <v>10</v>
          </cell>
          <cell r="Q14">
            <v>10</v>
          </cell>
          <cell r="R14">
            <v>27</v>
          </cell>
          <cell r="S14">
            <v>4</v>
          </cell>
          <cell r="T14">
            <v>10</v>
          </cell>
          <cell r="U14">
            <v>10</v>
          </cell>
          <cell r="V14">
            <v>24</v>
          </cell>
          <cell r="W14">
            <v>5</v>
          </cell>
          <cell r="X14">
            <v>10</v>
          </cell>
          <cell r="Y14">
            <v>10</v>
          </cell>
          <cell r="Z14">
            <v>25</v>
          </cell>
          <cell r="AA14">
            <v>7</v>
          </cell>
          <cell r="AB14">
            <v>10</v>
          </cell>
          <cell r="AC14">
            <v>10</v>
          </cell>
          <cell r="AD14">
            <v>27</v>
          </cell>
          <cell r="AE14">
            <v>8</v>
          </cell>
          <cell r="AF14">
            <v>9</v>
          </cell>
          <cell r="AG14">
            <v>10</v>
          </cell>
          <cell r="AH14">
            <v>27</v>
          </cell>
          <cell r="AI14">
            <v>189</v>
          </cell>
          <cell r="AJ14">
            <v>10</v>
          </cell>
          <cell r="AK14">
            <v>9</v>
          </cell>
          <cell r="AL14">
            <v>40</v>
          </cell>
          <cell r="AM14">
            <v>59</v>
          </cell>
          <cell r="AN14">
            <v>35</v>
          </cell>
          <cell r="AO14">
            <v>94</v>
          </cell>
          <cell r="AP14">
            <v>9</v>
          </cell>
          <cell r="AQ14">
            <v>9</v>
          </cell>
          <cell r="AR14">
            <v>40</v>
          </cell>
          <cell r="AS14">
            <v>58</v>
          </cell>
          <cell r="AT14">
            <v>36</v>
          </cell>
          <cell r="AU14">
            <v>94</v>
          </cell>
          <cell r="AV14">
            <v>9</v>
          </cell>
          <cell r="AW14">
            <v>8</v>
          </cell>
          <cell r="AX14">
            <v>38</v>
          </cell>
          <cell r="AY14">
            <v>55</v>
          </cell>
          <cell r="AZ14">
            <v>34</v>
          </cell>
          <cell r="BA14">
            <v>89</v>
          </cell>
          <cell r="BB14">
            <v>9</v>
          </cell>
          <cell r="BC14">
            <v>9</v>
          </cell>
          <cell r="BD14">
            <v>38</v>
          </cell>
          <cell r="BE14">
            <v>56</v>
          </cell>
          <cell r="BF14">
            <v>36</v>
          </cell>
          <cell r="BG14">
            <v>92</v>
          </cell>
          <cell r="BH14">
            <v>369</v>
          </cell>
          <cell r="BI14">
            <v>95</v>
          </cell>
          <cell r="BJ14">
            <v>653</v>
          </cell>
          <cell r="BK14">
            <v>91.971830985915489</v>
          </cell>
          <cell r="BM14" t="str">
            <v>A++</v>
          </cell>
          <cell r="BN14" t="str">
            <v>A++</v>
          </cell>
          <cell r="BO14" t="str">
            <v>A+</v>
          </cell>
          <cell r="BP14" t="str">
            <v>A</v>
          </cell>
          <cell r="BQ14" t="str">
            <v>A+</v>
          </cell>
          <cell r="BR14" t="str">
            <v>A++</v>
          </cell>
          <cell r="BS14" t="str">
            <v>A+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Z14">
            <v>2</v>
          </cell>
          <cell r="CA14">
            <v>3</v>
          </cell>
          <cell r="CB14">
            <v>2</v>
          </cell>
          <cell r="CC14">
            <v>3</v>
          </cell>
          <cell r="CD14">
            <v>2</v>
          </cell>
          <cell r="CE14">
            <v>3</v>
          </cell>
          <cell r="CF14">
            <v>2</v>
          </cell>
          <cell r="CG14">
            <v>1.5</v>
          </cell>
          <cell r="CH14">
            <v>1.5</v>
          </cell>
          <cell r="CI14">
            <v>1.5</v>
          </cell>
          <cell r="CJ14">
            <v>1.5</v>
          </cell>
          <cell r="CK14">
            <v>0.5</v>
          </cell>
          <cell r="CL14">
            <v>0</v>
          </cell>
          <cell r="CM14" t="str">
            <v>Pass</v>
          </cell>
          <cell r="CN14">
            <v>9.5500000000000007</v>
          </cell>
        </row>
        <row r="15">
          <cell r="B15" t="str">
            <v>PIET23CS021</v>
          </cell>
          <cell r="C15" t="str">
            <v>ANSHIKA MUNDRA</v>
          </cell>
          <cell r="D15" t="str">
            <v>23EPTCS020</v>
          </cell>
          <cell r="E15" t="str">
            <v>CSA-21</v>
          </cell>
          <cell r="G15">
            <v>10</v>
          </cell>
          <cell r="H15">
            <v>10</v>
          </cell>
          <cell r="I15">
            <v>10</v>
          </cell>
          <cell r="J15">
            <v>30</v>
          </cell>
          <cell r="K15">
            <v>10</v>
          </cell>
          <cell r="L15">
            <v>10</v>
          </cell>
          <cell r="M15">
            <v>10</v>
          </cell>
          <cell r="N15">
            <v>30</v>
          </cell>
          <cell r="O15">
            <v>10</v>
          </cell>
          <cell r="P15">
            <v>10</v>
          </cell>
          <cell r="Q15">
            <v>10</v>
          </cell>
          <cell r="R15">
            <v>30</v>
          </cell>
          <cell r="S15">
            <v>10</v>
          </cell>
          <cell r="T15">
            <v>10</v>
          </cell>
          <cell r="U15">
            <v>10</v>
          </cell>
          <cell r="V15">
            <v>30</v>
          </cell>
          <cell r="W15">
            <v>8</v>
          </cell>
          <cell r="X15">
            <v>10</v>
          </cell>
          <cell r="Y15">
            <v>10</v>
          </cell>
          <cell r="Z15">
            <v>28</v>
          </cell>
          <cell r="AA15">
            <v>9</v>
          </cell>
          <cell r="AB15">
            <v>10</v>
          </cell>
          <cell r="AC15">
            <v>10</v>
          </cell>
          <cell r="AD15">
            <v>29</v>
          </cell>
          <cell r="AE15">
            <v>9</v>
          </cell>
          <cell r="AF15">
            <v>10</v>
          </cell>
          <cell r="AG15">
            <v>10</v>
          </cell>
          <cell r="AH15">
            <v>29</v>
          </cell>
          <cell r="AI15">
            <v>206</v>
          </cell>
          <cell r="AJ15">
            <v>9</v>
          </cell>
          <cell r="AK15">
            <v>8</v>
          </cell>
          <cell r="AL15">
            <v>40</v>
          </cell>
          <cell r="AM15">
            <v>57</v>
          </cell>
          <cell r="AN15">
            <v>33</v>
          </cell>
          <cell r="AO15">
            <v>90</v>
          </cell>
          <cell r="AP15">
            <v>9</v>
          </cell>
          <cell r="AQ15">
            <v>9</v>
          </cell>
          <cell r="AR15">
            <v>40</v>
          </cell>
          <cell r="AS15">
            <v>58</v>
          </cell>
          <cell r="AT15">
            <v>33</v>
          </cell>
          <cell r="AU15">
            <v>91</v>
          </cell>
          <cell r="AV15">
            <v>9</v>
          </cell>
          <cell r="AW15">
            <v>7</v>
          </cell>
          <cell r="AX15">
            <v>37</v>
          </cell>
          <cell r="AY15">
            <v>53</v>
          </cell>
          <cell r="AZ15">
            <v>34</v>
          </cell>
          <cell r="BA15">
            <v>87</v>
          </cell>
          <cell r="BB15">
            <v>8</v>
          </cell>
          <cell r="BC15">
            <v>9</v>
          </cell>
          <cell r="BD15">
            <v>40</v>
          </cell>
          <cell r="BE15">
            <v>57</v>
          </cell>
          <cell r="BF15">
            <v>36</v>
          </cell>
          <cell r="BG15">
            <v>93</v>
          </cell>
          <cell r="BH15">
            <v>361</v>
          </cell>
          <cell r="BI15">
            <v>94</v>
          </cell>
          <cell r="BJ15">
            <v>661</v>
          </cell>
          <cell r="BK15">
            <v>93.098591549295776</v>
          </cell>
          <cell r="BM15" t="str">
            <v>A++</v>
          </cell>
          <cell r="BN15" t="str">
            <v>A++</v>
          </cell>
          <cell r="BO15" t="str">
            <v>A++</v>
          </cell>
          <cell r="BP15" t="str">
            <v>A+</v>
          </cell>
          <cell r="BQ15" t="str">
            <v>B</v>
          </cell>
          <cell r="BR15" t="str">
            <v>A++</v>
          </cell>
          <cell r="BS15" t="str">
            <v>A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Z15">
            <v>2</v>
          </cell>
          <cell r="CA15">
            <v>3</v>
          </cell>
          <cell r="CB15">
            <v>2</v>
          </cell>
          <cell r="CC15">
            <v>3</v>
          </cell>
          <cell r="CD15">
            <v>2</v>
          </cell>
          <cell r="CE15">
            <v>3</v>
          </cell>
          <cell r="CF15">
            <v>2</v>
          </cell>
          <cell r="CG15">
            <v>1.5</v>
          </cell>
          <cell r="CH15">
            <v>1.5</v>
          </cell>
          <cell r="CI15">
            <v>1.5</v>
          </cell>
          <cell r="CJ15">
            <v>1.5</v>
          </cell>
          <cell r="CK15">
            <v>0.5</v>
          </cell>
          <cell r="CL15">
            <v>0</v>
          </cell>
          <cell r="CM15" t="str">
            <v>Pass</v>
          </cell>
          <cell r="CN15">
            <v>9.5299999999999994</v>
          </cell>
        </row>
        <row r="16">
          <cell r="B16" t="str">
            <v>PIET23CS014</v>
          </cell>
          <cell r="C16" t="str">
            <v>AMIT SINGH</v>
          </cell>
          <cell r="D16" t="str">
            <v>23EPTCS014</v>
          </cell>
          <cell r="E16" t="str">
            <v>CSA-14</v>
          </cell>
          <cell r="G16">
            <v>8</v>
          </cell>
          <cell r="H16">
            <v>9</v>
          </cell>
          <cell r="I16">
            <v>9</v>
          </cell>
          <cell r="J16">
            <v>26</v>
          </cell>
          <cell r="K16">
            <v>4</v>
          </cell>
          <cell r="L16">
            <v>8</v>
          </cell>
          <cell r="M16">
            <v>10</v>
          </cell>
          <cell r="N16">
            <v>22</v>
          </cell>
          <cell r="O16">
            <v>6</v>
          </cell>
          <cell r="P16">
            <v>5</v>
          </cell>
          <cell r="Q16">
            <v>10</v>
          </cell>
          <cell r="R16">
            <v>21</v>
          </cell>
          <cell r="S16">
            <v>1</v>
          </cell>
          <cell r="T16">
            <v>9</v>
          </cell>
          <cell r="U16">
            <v>10</v>
          </cell>
          <cell r="V16">
            <v>20</v>
          </cell>
          <cell r="W16">
            <v>4</v>
          </cell>
          <cell r="X16">
            <v>7</v>
          </cell>
          <cell r="Y16">
            <v>10</v>
          </cell>
          <cell r="Z16">
            <v>21</v>
          </cell>
          <cell r="AA16">
            <v>5</v>
          </cell>
          <cell r="AB16">
            <v>8</v>
          </cell>
          <cell r="AC16">
            <v>10</v>
          </cell>
          <cell r="AD16">
            <v>23</v>
          </cell>
          <cell r="AE16">
            <v>6</v>
          </cell>
          <cell r="AF16">
            <v>8</v>
          </cell>
          <cell r="AG16">
            <v>10</v>
          </cell>
          <cell r="AH16">
            <v>24</v>
          </cell>
          <cell r="AI16">
            <v>157</v>
          </cell>
          <cell r="AJ16">
            <v>8</v>
          </cell>
          <cell r="AK16">
            <v>9</v>
          </cell>
          <cell r="AL16">
            <v>39</v>
          </cell>
          <cell r="AM16">
            <v>56</v>
          </cell>
          <cell r="AN16">
            <v>33</v>
          </cell>
          <cell r="AO16">
            <v>89</v>
          </cell>
          <cell r="AP16">
            <v>7</v>
          </cell>
          <cell r="AQ16">
            <v>8</v>
          </cell>
          <cell r="AR16">
            <v>36</v>
          </cell>
          <cell r="AS16">
            <v>51</v>
          </cell>
          <cell r="AT16">
            <v>29</v>
          </cell>
          <cell r="AU16">
            <v>80</v>
          </cell>
          <cell r="AV16">
            <v>9</v>
          </cell>
          <cell r="AW16">
            <v>8</v>
          </cell>
          <cell r="AX16">
            <v>37</v>
          </cell>
          <cell r="AY16">
            <v>54</v>
          </cell>
          <cell r="AZ16">
            <v>36</v>
          </cell>
          <cell r="BA16">
            <v>90</v>
          </cell>
          <cell r="BB16">
            <v>7</v>
          </cell>
          <cell r="BC16">
            <v>9</v>
          </cell>
          <cell r="BD16">
            <v>38</v>
          </cell>
          <cell r="BE16">
            <v>54</v>
          </cell>
          <cell r="BF16">
            <v>32</v>
          </cell>
          <cell r="BG16">
            <v>86</v>
          </cell>
          <cell r="BH16">
            <v>345</v>
          </cell>
          <cell r="BI16">
            <v>88</v>
          </cell>
          <cell r="BJ16">
            <v>590</v>
          </cell>
          <cell r="BK16">
            <v>83.098591549295776</v>
          </cell>
          <cell r="BM16" t="str">
            <v>A+</v>
          </cell>
          <cell r="BN16" t="str">
            <v>A++</v>
          </cell>
          <cell r="BO16" t="str">
            <v>A+</v>
          </cell>
          <cell r="BP16" t="str">
            <v>A+</v>
          </cell>
          <cell r="BQ16" t="str">
            <v>A+</v>
          </cell>
          <cell r="BR16" t="str">
            <v>A++</v>
          </cell>
          <cell r="BS16" t="str">
            <v>A+</v>
          </cell>
          <cell r="BT16" t="str">
            <v>A++</v>
          </cell>
          <cell r="BU16" t="str">
            <v>A+</v>
          </cell>
          <cell r="BV16" t="str">
            <v>A++</v>
          </cell>
          <cell r="BW16" t="str">
            <v>A++</v>
          </cell>
          <cell r="BX16" t="str">
            <v>A++</v>
          </cell>
          <cell r="BZ16">
            <v>2</v>
          </cell>
          <cell r="CA16">
            <v>3</v>
          </cell>
          <cell r="CB16">
            <v>2</v>
          </cell>
          <cell r="CC16">
            <v>3</v>
          </cell>
          <cell r="CD16">
            <v>2</v>
          </cell>
          <cell r="CE16">
            <v>3</v>
          </cell>
          <cell r="CF16">
            <v>2</v>
          </cell>
          <cell r="CG16">
            <v>1.5</v>
          </cell>
          <cell r="CH16">
            <v>1.5</v>
          </cell>
          <cell r="CI16">
            <v>1.5</v>
          </cell>
          <cell r="CJ16">
            <v>1.5</v>
          </cell>
          <cell r="CK16">
            <v>0.5</v>
          </cell>
          <cell r="CL16">
            <v>0</v>
          </cell>
          <cell r="CM16" t="str">
            <v>Pass</v>
          </cell>
          <cell r="CN16">
            <v>9.4700000000000006</v>
          </cell>
        </row>
        <row r="17">
          <cell r="B17" t="str">
            <v>PIET23CS032</v>
          </cell>
          <cell r="C17" t="str">
            <v>AYUSH AGARWAL</v>
          </cell>
          <cell r="D17" t="str">
            <v>23EPTCS031</v>
          </cell>
          <cell r="E17" t="str">
            <v>CSA-32</v>
          </cell>
          <cell r="G17">
            <v>9</v>
          </cell>
          <cell r="H17">
            <v>8</v>
          </cell>
          <cell r="I17">
            <v>10</v>
          </cell>
          <cell r="J17">
            <v>27</v>
          </cell>
          <cell r="K17">
            <v>8</v>
          </cell>
          <cell r="L17">
            <v>10</v>
          </cell>
          <cell r="M17">
            <v>10</v>
          </cell>
          <cell r="N17">
            <v>28</v>
          </cell>
          <cell r="O17">
            <v>7</v>
          </cell>
          <cell r="P17">
            <v>8</v>
          </cell>
          <cell r="Q17">
            <v>10</v>
          </cell>
          <cell r="R17">
            <v>25</v>
          </cell>
          <cell r="S17">
            <v>3</v>
          </cell>
          <cell r="T17">
            <v>10</v>
          </cell>
          <cell r="U17">
            <v>10</v>
          </cell>
          <cell r="V17">
            <v>23</v>
          </cell>
          <cell r="W17">
            <v>8</v>
          </cell>
          <cell r="X17">
            <v>10</v>
          </cell>
          <cell r="Y17">
            <v>10</v>
          </cell>
          <cell r="Z17">
            <v>28</v>
          </cell>
          <cell r="AA17">
            <v>9</v>
          </cell>
          <cell r="AB17">
            <v>10</v>
          </cell>
          <cell r="AC17">
            <v>10</v>
          </cell>
          <cell r="AD17">
            <v>29</v>
          </cell>
          <cell r="AE17">
            <v>10</v>
          </cell>
          <cell r="AF17">
            <v>10</v>
          </cell>
          <cell r="AG17">
            <v>10</v>
          </cell>
          <cell r="AH17">
            <v>30</v>
          </cell>
          <cell r="AI17">
            <v>190</v>
          </cell>
          <cell r="AJ17">
            <v>8</v>
          </cell>
          <cell r="AK17">
            <v>9</v>
          </cell>
          <cell r="AL17">
            <v>40</v>
          </cell>
          <cell r="AM17">
            <v>57</v>
          </cell>
          <cell r="AN17">
            <v>34</v>
          </cell>
          <cell r="AO17">
            <v>91</v>
          </cell>
          <cell r="AP17">
            <v>8</v>
          </cell>
          <cell r="AQ17">
            <v>9</v>
          </cell>
          <cell r="AR17">
            <v>40</v>
          </cell>
          <cell r="AS17">
            <v>57</v>
          </cell>
          <cell r="AT17">
            <v>36</v>
          </cell>
          <cell r="AU17">
            <v>93</v>
          </cell>
          <cell r="AV17">
            <v>9</v>
          </cell>
          <cell r="AW17">
            <v>10</v>
          </cell>
          <cell r="AX17">
            <v>36</v>
          </cell>
          <cell r="AY17">
            <v>55</v>
          </cell>
          <cell r="AZ17">
            <v>26</v>
          </cell>
          <cell r="BA17">
            <v>81</v>
          </cell>
          <cell r="BB17">
            <v>7</v>
          </cell>
          <cell r="BC17">
            <v>8</v>
          </cell>
          <cell r="BD17">
            <v>40</v>
          </cell>
          <cell r="BE17">
            <v>55</v>
          </cell>
          <cell r="BF17">
            <v>34</v>
          </cell>
          <cell r="BG17">
            <v>89</v>
          </cell>
          <cell r="BH17">
            <v>354</v>
          </cell>
          <cell r="BI17">
            <v>100</v>
          </cell>
          <cell r="BJ17">
            <v>644</v>
          </cell>
          <cell r="BK17">
            <v>90.704225352112672</v>
          </cell>
          <cell r="BM17" t="str">
            <v>B+</v>
          </cell>
          <cell r="BN17" t="str">
            <v>A++</v>
          </cell>
          <cell r="BO17" t="str">
            <v>B+</v>
          </cell>
          <cell r="BP17" t="str">
            <v>A+</v>
          </cell>
          <cell r="BQ17" t="str">
            <v>A+</v>
          </cell>
          <cell r="BR17" t="str">
            <v>A++</v>
          </cell>
          <cell r="BS17" t="str">
            <v>A+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Z17">
            <v>2</v>
          </cell>
          <cell r="CA17">
            <v>3</v>
          </cell>
          <cell r="CB17">
            <v>2</v>
          </cell>
          <cell r="CC17">
            <v>3</v>
          </cell>
          <cell r="CD17">
            <v>2</v>
          </cell>
          <cell r="CE17">
            <v>3</v>
          </cell>
          <cell r="CF17">
            <v>2</v>
          </cell>
          <cell r="CG17">
            <v>1.5</v>
          </cell>
          <cell r="CH17">
            <v>1.5</v>
          </cell>
          <cell r="CI17">
            <v>1.5</v>
          </cell>
          <cell r="CJ17">
            <v>1.5</v>
          </cell>
          <cell r="CK17">
            <v>0.5</v>
          </cell>
          <cell r="CL17">
            <v>0</v>
          </cell>
          <cell r="CM17" t="str">
            <v>Pass</v>
          </cell>
          <cell r="CN17">
            <v>9.36</v>
          </cell>
        </row>
        <row r="18">
          <cell r="B18" t="str">
            <v>PIET23CS059</v>
          </cell>
          <cell r="C18" t="str">
            <v>GAURIKA PAREEK</v>
          </cell>
          <cell r="D18" t="str">
            <v>23EPTCS058</v>
          </cell>
          <cell r="E18" t="str">
            <v>CSA-58</v>
          </cell>
          <cell r="G18">
            <v>9</v>
          </cell>
          <cell r="H18">
            <v>10</v>
          </cell>
          <cell r="I18">
            <v>10</v>
          </cell>
          <cell r="J18">
            <v>29</v>
          </cell>
          <cell r="K18">
            <v>9</v>
          </cell>
          <cell r="L18">
            <v>10</v>
          </cell>
          <cell r="M18">
            <v>10</v>
          </cell>
          <cell r="N18">
            <v>29</v>
          </cell>
          <cell r="O18">
            <v>8</v>
          </cell>
          <cell r="P18">
            <v>10</v>
          </cell>
          <cell r="Q18">
            <v>10</v>
          </cell>
          <cell r="R18">
            <v>28</v>
          </cell>
          <cell r="S18">
            <v>9</v>
          </cell>
          <cell r="T18">
            <v>10</v>
          </cell>
          <cell r="U18">
            <v>10</v>
          </cell>
          <cell r="V18">
            <v>29</v>
          </cell>
          <cell r="W18">
            <v>6</v>
          </cell>
          <cell r="X18">
            <v>10</v>
          </cell>
          <cell r="Y18">
            <v>10</v>
          </cell>
          <cell r="Z18">
            <v>26</v>
          </cell>
          <cell r="AA18">
            <v>7</v>
          </cell>
          <cell r="AB18">
            <v>10</v>
          </cell>
          <cell r="AC18">
            <v>10</v>
          </cell>
          <cell r="AD18">
            <v>27</v>
          </cell>
          <cell r="AE18">
            <v>7</v>
          </cell>
          <cell r="AF18">
            <v>10</v>
          </cell>
          <cell r="AG18">
            <v>10</v>
          </cell>
          <cell r="AH18">
            <v>27</v>
          </cell>
          <cell r="AI18">
            <v>195</v>
          </cell>
          <cell r="AJ18">
            <v>9</v>
          </cell>
          <cell r="AK18">
            <v>9</v>
          </cell>
          <cell r="AL18">
            <v>40</v>
          </cell>
          <cell r="AM18">
            <v>58</v>
          </cell>
          <cell r="AN18">
            <v>37</v>
          </cell>
          <cell r="AO18">
            <v>95</v>
          </cell>
          <cell r="AP18">
            <v>9</v>
          </cell>
          <cell r="AQ18">
            <v>9</v>
          </cell>
          <cell r="AR18">
            <v>40</v>
          </cell>
          <cell r="AS18">
            <v>58</v>
          </cell>
          <cell r="AT18">
            <v>36</v>
          </cell>
          <cell r="AU18">
            <v>94</v>
          </cell>
          <cell r="AV18">
            <v>9</v>
          </cell>
          <cell r="AW18">
            <v>9</v>
          </cell>
          <cell r="AX18">
            <v>37</v>
          </cell>
          <cell r="AY18">
            <v>55</v>
          </cell>
          <cell r="AZ18">
            <v>34</v>
          </cell>
          <cell r="BA18">
            <v>89</v>
          </cell>
          <cell r="BB18">
            <v>6</v>
          </cell>
          <cell r="BC18">
            <v>8</v>
          </cell>
          <cell r="BD18">
            <v>40</v>
          </cell>
          <cell r="BE18">
            <v>54</v>
          </cell>
          <cell r="BF18">
            <v>35</v>
          </cell>
          <cell r="BG18">
            <v>89</v>
          </cell>
          <cell r="BH18">
            <v>367</v>
          </cell>
          <cell r="BI18">
            <v>97</v>
          </cell>
          <cell r="BJ18">
            <v>659</v>
          </cell>
          <cell r="BK18">
            <v>92.816901408450704</v>
          </cell>
          <cell r="BM18" t="str">
            <v>A</v>
          </cell>
          <cell r="BN18" t="str">
            <v>A+</v>
          </cell>
          <cell r="BO18" t="str">
            <v>A+</v>
          </cell>
          <cell r="BP18" t="str">
            <v>A+</v>
          </cell>
          <cell r="BQ18" t="str">
            <v>B+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Z18">
            <v>2</v>
          </cell>
          <cell r="CA18">
            <v>3</v>
          </cell>
          <cell r="CB18">
            <v>2</v>
          </cell>
          <cell r="CC18">
            <v>3</v>
          </cell>
          <cell r="CD18">
            <v>2</v>
          </cell>
          <cell r="CE18">
            <v>3</v>
          </cell>
          <cell r="CF18">
            <v>2</v>
          </cell>
          <cell r="CG18">
            <v>1.5</v>
          </cell>
          <cell r="CH18">
            <v>1.5</v>
          </cell>
          <cell r="CI18">
            <v>1.5</v>
          </cell>
          <cell r="CJ18">
            <v>1.5</v>
          </cell>
          <cell r="CK18">
            <v>0.5</v>
          </cell>
          <cell r="CL18">
            <v>0</v>
          </cell>
          <cell r="CM18" t="str">
            <v>Pass</v>
          </cell>
          <cell r="CN18">
            <v>9.36</v>
          </cell>
        </row>
        <row r="19">
          <cell r="B19" t="str">
            <v>PIET23CS001</v>
          </cell>
          <cell r="C19" t="str">
            <v>AADHAR GAUTAM</v>
          </cell>
          <cell r="D19" t="str">
            <v>23EPTCS001</v>
          </cell>
          <cell r="E19" t="str">
            <v>CSA-01</v>
          </cell>
          <cell r="G19">
            <v>8</v>
          </cell>
          <cell r="H19">
            <v>10</v>
          </cell>
          <cell r="I19">
            <v>10</v>
          </cell>
          <cell r="J19">
            <v>28</v>
          </cell>
          <cell r="K19">
            <v>8</v>
          </cell>
          <cell r="L19">
            <v>10</v>
          </cell>
          <cell r="M19">
            <v>10</v>
          </cell>
          <cell r="N19">
            <v>28</v>
          </cell>
          <cell r="O19">
            <v>8</v>
          </cell>
          <cell r="P19">
            <v>10</v>
          </cell>
          <cell r="Q19">
            <v>10</v>
          </cell>
          <cell r="R19">
            <v>28</v>
          </cell>
          <cell r="S19">
            <v>4</v>
          </cell>
          <cell r="T19">
            <v>10</v>
          </cell>
          <cell r="U19">
            <v>10</v>
          </cell>
          <cell r="V19">
            <v>24</v>
          </cell>
          <cell r="W19">
            <v>3</v>
          </cell>
          <cell r="X19">
            <v>10</v>
          </cell>
          <cell r="Y19">
            <v>10</v>
          </cell>
          <cell r="Z19">
            <v>23</v>
          </cell>
          <cell r="AA19">
            <v>9</v>
          </cell>
          <cell r="AB19">
            <v>10</v>
          </cell>
          <cell r="AC19">
            <v>10</v>
          </cell>
          <cell r="AD19">
            <v>29</v>
          </cell>
          <cell r="AE19">
            <v>10</v>
          </cell>
          <cell r="AF19">
            <v>10</v>
          </cell>
          <cell r="AG19">
            <v>10</v>
          </cell>
          <cell r="AH19">
            <v>30</v>
          </cell>
          <cell r="AI19">
            <v>190</v>
          </cell>
          <cell r="AJ19">
            <v>6</v>
          </cell>
          <cell r="AK19">
            <v>8</v>
          </cell>
          <cell r="AL19">
            <v>38</v>
          </cell>
          <cell r="AM19">
            <v>52</v>
          </cell>
          <cell r="AN19">
            <v>30</v>
          </cell>
          <cell r="AO19">
            <v>82</v>
          </cell>
          <cell r="AP19">
            <v>7</v>
          </cell>
          <cell r="AQ19">
            <v>7</v>
          </cell>
          <cell r="AR19">
            <v>38</v>
          </cell>
          <cell r="AS19">
            <v>52</v>
          </cell>
          <cell r="AT19">
            <v>28</v>
          </cell>
          <cell r="AU19">
            <v>80</v>
          </cell>
          <cell r="AV19">
            <v>9</v>
          </cell>
          <cell r="AW19">
            <v>9</v>
          </cell>
          <cell r="AX19">
            <v>37</v>
          </cell>
          <cell r="AY19">
            <v>55</v>
          </cell>
          <cell r="AZ19">
            <v>26</v>
          </cell>
          <cell r="BA19">
            <v>81</v>
          </cell>
          <cell r="BB19">
            <v>7</v>
          </cell>
          <cell r="BC19">
            <v>9</v>
          </cell>
          <cell r="BD19">
            <v>40</v>
          </cell>
          <cell r="BE19">
            <v>56</v>
          </cell>
          <cell r="BF19">
            <v>31</v>
          </cell>
          <cell r="BG19">
            <v>87</v>
          </cell>
          <cell r="BH19">
            <v>330</v>
          </cell>
          <cell r="BI19">
            <v>83</v>
          </cell>
          <cell r="BJ19">
            <v>603</v>
          </cell>
          <cell r="BK19">
            <v>84.929577464788736</v>
          </cell>
          <cell r="BM19" t="str">
            <v>A++</v>
          </cell>
          <cell r="BN19" t="str">
            <v>A</v>
          </cell>
          <cell r="BO19" t="str">
            <v>A+</v>
          </cell>
          <cell r="BP19" t="str">
            <v>B+</v>
          </cell>
          <cell r="BQ19" t="str">
            <v>A+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</v>
          </cell>
          <cell r="BV19" t="str">
            <v>A++</v>
          </cell>
          <cell r="BW19" t="str">
            <v>A++</v>
          </cell>
          <cell r="BX19" t="str">
            <v>A++</v>
          </cell>
          <cell r="BZ19">
            <v>2</v>
          </cell>
          <cell r="CA19">
            <v>3</v>
          </cell>
          <cell r="CB19">
            <v>2</v>
          </cell>
          <cell r="CC19">
            <v>3</v>
          </cell>
          <cell r="CD19">
            <v>2</v>
          </cell>
          <cell r="CE19">
            <v>3</v>
          </cell>
          <cell r="CF19">
            <v>2</v>
          </cell>
          <cell r="CG19">
            <v>1.5</v>
          </cell>
          <cell r="CH19">
            <v>1.5</v>
          </cell>
          <cell r="CI19">
            <v>1.5</v>
          </cell>
          <cell r="CJ19">
            <v>1.5</v>
          </cell>
          <cell r="CK19">
            <v>0.5</v>
          </cell>
          <cell r="CL19">
            <v>0</v>
          </cell>
          <cell r="CM19" t="str">
            <v>Pass</v>
          </cell>
          <cell r="CN19">
            <v>9.32</v>
          </cell>
        </row>
        <row r="20">
          <cell r="B20" t="str">
            <v>PIET23CS004</v>
          </cell>
          <cell r="C20" t="str">
            <v>AAGAM JAIN</v>
          </cell>
          <cell r="D20" t="str">
            <v>23EPTCS004</v>
          </cell>
          <cell r="E20" t="str">
            <v>CSA-04</v>
          </cell>
          <cell r="G20">
            <v>9</v>
          </cell>
          <cell r="H20">
            <v>10</v>
          </cell>
          <cell r="I20">
            <v>10</v>
          </cell>
          <cell r="J20">
            <v>29</v>
          </cell>
          <cell r="K20">
            <v>10</v>
          </cell>
          <cell r="L20">
            <v>10</v>
          </cell>
          <cell r="M20">
            <v>10</v>
          </cell>
          <cell r="N20">
            <v>30</v>
          </cell>
          <cell r="O20">
            <v>9</v>
          </cell>
          <cell r="P20">
            <v>10</v>
          </cell>
          <cell r="Q20">
            <v>10</v>
          </cell>
          <cell r="R20">
            <v>29</v>
          </cell>
          <cell r="S20">
            <v>8</v>
          </cell>
          <cell r="T20">
            <v>10</v>
          </cell>
          <cell r="U20">
            <v>10</v>
          </cell>
          <cell r="V20">
            <v>28</v>
          </cell>
          <cell r="W20">
            <v>6</v>
          </cell>
          <cell r="X20">
            <v>10</v>
          </cell>
          <cell r="Y20">
            <v>10</v>
          </cell>
          <cell r="Z20">
            <v>26</v>
          </cell>
          <cell r="AA20">
            <v>8</v>
          </cell>
          <cell r="AB20">
            <v>10</v>
          </cell>
          <cell r="AC20">
            <v>10</v>
          </cell>
          <cell r="AD20">
            <v>28</v>
          </cell>
          <cell r="AE20">
            <v>9</v>
          </cell>
          <cell r="AF20">
            <v>10</v>
          </cell>
          <cell r="AG20">
            <v>10</v>
          </cell>
          <cell r="AH20">
            <v>29</v>
          </cell>
          <cell r="AI20">
            <v>199</v>
          </cell>
          <cell r="AJ20">
            <v>8</v>
          </cell>
          <cell r="AK20">
            <v>9</v>
          </cell>
          <cell r="AL20">
            <v>38</v>
          </cell>
          <cell r="AM20">
            <v>55</v>
          </cell>
          <cell r="AN20">
            <v>33</v>
          </cell>
          <cell r="AO20">
            <v>88</v>
          </cell>
          <cell r="AP20">
            <v>9</v>
          </cell>
          <cell r="AQ20">
            <v>9</v>
          </cell>
          <cell r="AR20">
            <v>37</v>
          </cell>
          <cell r="AS20">
            <v>55</v>
          </cell>
          <cell r="AT20">
            <v>36</v>
          </cell>
          <cell r="AU20">
            <v>91</v>
          </cell>
          <cell r="AV20">
            <v>9</v>
          </cell>
          <cell r="AW20">
            <v>10</v>
          </cell>
          <cell r="AX20">
            <v>36</v>
          </cell>
          <cell r="AY20">
            <v>55</v>
          </cell>
          <cell r="AZ20">
            <v>37</v>
          </cell>
          <cell r="BA20">
            <v>92</v>
          </cell>
          <cell r="BB20">
            <v>8</v>
          </cell>
          <cell r="BC20">
            <v>9</v>
          </cell>
          <cell r="BD20">
            <v>36</v>
          </cell>
          <cell r="BE20">
            <v>53</v>
          </cell>
          <cell r="BF20">
            <v>29</v>
          </cell>
          <cell r="BG20">
            <v>82</v>
          </cell>
          <cell r="BH20">
            <v>353</v>
          </cell>
          <cell r="BI20">
            <v>99</v>
          </cell>
          <cell r="BJ20">
            <v>651</v>
          </cell>
          <cell r="BK20">
            <v>91.690140845070417</v>
          </cell>
          <cell r="BM20" t="str">
            <v>C+</v>
          </cell>
          <cell r="BN20" t="str">
            <v>A++</v>
          </cell>
          <cell r="BO20" t="str">
            <v>A+</v>
          </cell>
          <cell r="BP20" t="str">
            <v>B</v>
          </cell>
          <cell r="BQ20" t="str">
            <v>A+</v>
          </cell>
          <cell r="BR20" t="str">
            <v>A++</v>
          </cell>
          <cell r="BS20" t="str">
            <v>A++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Z20">
            <v>2</v>
          </cell>
          <cell r="CA20">
            <v>3</v>
          </cell>
          <cell r="CB20">
            <v>2</v>
          </cell>
          <cell r="CC20">
            <v>3</v>
          </cell>
          <cell r="CD20">
            <v>2</v>
          </cell>
          <cell r="CE20">
            <v>3</v>
          </cell>
          <cell r="CF20">
            <v>2</v>
          </cell>
          <cell r="CG20">
            <v>1.5</v>
          </cell>
          <cell r="CH20">
            <v>1.5</v>
          </cell>
          <cell r="CI20">
            <v>1.5</v>
          </cell>
          <cell r="CJ20">
            <v>1.5</v>
          </cell>
          <cell r="CK20">
            <v>0.5</v>
          </cell>
          <cell r="CL20">
            <v>0</v>
          </cell>
          <cell r="CM20" t="str">
            <v>Pass</v>
          </cell>
          <cell r="CN20">
            <v>9.26</v>
          </cell>
        </row>
        <row r="21">
          <cell r="B21" t="str">
            <v>PIET23CS040</v>
          </cell>
          <cell r="C21" t="str">
            <v>CHHAVI JAIN</v>
          </cell>
          <cell r="D21" t="str">
            <v>23EPTCS039</v>
          </cell>
          <cell r="E21" t="str">
            <v>CSA-40</v>
          </cell>
          <cell r="G21">
            <v>8</v>
          </cell>
          <cell r="H21">
            <v>9</v>
          </cell>
          <cell r="I21">
            <v>9</v>
          </cell>
          <cell r="J21">
            <v>26</v>
          </cell>
          <cell r="K21">
            <v>7</v>
          </cell>
          <cell r="L21">
            <v>6</v>
          </cell>
          <cell r="M21">
            <v>10</v>
          </cell>
          <cell r="N21">
            <v>23</v>
          </cell>
          <cell r="O21">
            <v>7</v>
          </cell>
          <cell r="P21">
            <v>7</v>
          </cell>
          <cell r="Q21">
            <v>10</v>
          </cell>
          <cell r="R21">
            <v>24</v>
          </cell>
          <cell r="S21">
            <v>6</v>
          </cell>
          <cell r="T21">
            <v>6</v>
          </cell>
          <cell r="U21">
            <v>10</v>
          </cell>
          <cell r="V21">
            <v>22</v>
          </cell>
          <cell r="W21">
            <v>9</v>
          </cell>
          <cell r="X21" t="str">
            <v>D</v>
          </cell>
          <cell r="Y21">
            <v>10</v>
          </cell>
          <cell r="Z21">
            <v>19</v>
          </cell>
          <cell r="AA21">
            <v>7</v>
          </cell>
          <cell r="AB21">
            <v>5</v>
          </cell>
          <cell r="AC21">
            <v>10</v>
          </cell>
          <cell r="AD21">
            <v>22</v>
          </cell>
          <cell r="AE21">
            <v>6</v>
          </cell>
          <cell r="AF21">
            <v>9</v>
          </cell>
          <cell r="AG21">
            <v>10</v>
          </cell>
          <cell r="AH21">
            <v>25</v>
          </cell>
          <cell r="AI21">
            <v>161</v>
          </cell>
          <cell r="AJ21">
            <v>9</v>
          </cell>
          <cell r="AK21">
            <v>9</v>
          </cell>
          <cell r="AL21">
            <v>32</v>
          </cell>
          <cell r="AM21">
            <v>50</v>
          </cell>
          <cell r="AN21">
            <v>30</v>
          </cell>
          <cell r="AO21">
            <v>80</v>
          </cell>
          <cell r="AP21">
            <v>8</v>
          </cell>
          <cell r="AQ21">
            <v>8</v>
          </cell>
          <cell r="AR21">
            <v>40</v>
          </cell>
          <cell r="AS21">
            <v>56</v>
          </cell>
          <cell r="AT21">
            <v>30</v>
          </cell>
          <cell r="AU21">
            <v>86</v>
          </cell>
          <cell r="AV21">
            <v>9</v>
          </cell>
          <cell r="AW21">
            <v>9</v>
          </cell>
          <cell r="AX21">
            <v>37</v>
          </cell>
          <cell r="AY21">
            <v>55</v>
          </cell>
          <cell r="AZ21">
            <v>37</v>
          </cell>
          <cell r="BA21">
            <v>92</v>
          </cell>
          <cell r="BB21">
            <v>7</v>
          </cell>
          <cell r="BC21">
            <v>8</v>
          </cell>
          <cell r="BD21">
            <v>40</v>
          </cell>
          <cell r="BE21">
            <v>55</v>
          </cell>
          <cell r="BF21">
            <v>34</v>
          </cell>
          <cell r="BG21">
            <v>89</v>
          </cell>
          <cell r="BH21">
            <v>347</v>
          </cell>
          <cell r="BI21">
            <v>85</v>
          </cell>
          <cell r="BJ21">
            <v>593</v>
          </cell>
          <cell r="BK21">
            <v>83.521126760563376</v>
          </cell>
          <cell r="BM21" t="str">
            <v>A</v>
          </cell>
          <cell r="BN21" t="str">
            <v>A</v>
          </cell>
          <cell r="BO21" t="str">
            <v>A++</v>
          </cell>
          <cell r="BP21" t="str">
            <v>A</v>
          </cell>
          <cell r="BQ21" t="str">
            <v>A+</v>
          </cell>
          <cell r="BR21" t="str">
            <v>A++</v>
          </cell>
          <cell r="BS21" t="str">
            <v>A</v>
          </cell>
          <cell r="BT21" t="str">
            <v>A+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Z21">
            <v>2</v>
          </cell>
          <cell r="CA21">
            <v>3</v>
          </cell>
          <cell r="CB21">
            <v>2</v>
          </cell>
          <cell r="CC21">
            <v>3</v>
          </cell>
          <cell r="CD21">
            <v>2</v>
          </cell>
          <cell r="CE21">
            <v>3</v>
          </cell>
          <cell r="CF21">
            <v>2</v>
          </cell>
          <cell r="CG21">
            <v>1.5</v>
          </cell>
          <cell r="CH21">
            <v>1.5</v>
          </cell>
          <cell r="CI21">
            <v>1.5</v>
          </cell>
          <cell r="CJ21">
            <v>1.5</v>
          </cell>
          <cell r="CK21">
            <v>0.5</v>
          </cell>
          <cell r="CL21">
            <v>0</v>
          </cell>
          <cell r="CM21" t="str">
            <v>Pass</v>
          </cell>
          <cell r="CN21">
            <v>9.2100000000000009</v>
          </cell>
        </row>
        <row r="22">
          <cell r="B22" t="str">
            <v>PIET23CS029</v>
          </cell>
          <cell r="C22" t="str">
            <v>AVANI SHARMA</v>
          </cell>
          <cell r="D22" t="str">
            <v>23EPTCS028</v>
          </cell>
          <cell r="E22" t="str">
            <v>CSA-29</v>
          </cell>
          <cell r="G22">
            <v>9</v>
          </cell>
          <cell r="H22">
            <v>10</v>
          </cell>
          <cell r="I22">
            <v>10</v>
          </cell>
          <cell r="J22">
            <v>29</v>
          </cell>
          <cell r="K22">
            <v>9</v>
          </cell>
          <cell r="L22">
            <v>10</v>
          </cell>
          <cell r="M22">
            <v>10</v>
          </cell>
          <cell r="N22">
            <v>29</v>
          </cell>
          <cell r="O22">
            <v>9</v>
          </cell>
          <cell r="P22">
            <v>8</v>
          </cell>
          <cell r="Q22">
            <v>10</v>
          </cell>
          <cell r="R22">
            <v>27</v>
          </cell>
          <cell r="S22">
            <v>5</v>
          </cell>
          <cell r="T22">
            <v>10</v>
          </cell>
          <cell r="U22">
            <v>10</v>
          </cell>
          <cell r="V22">
            <v>25</v>
          </cell>
          <cell r="W22">
            <v>6</v>
          </cell>
          <cell r="X22">
            <v>9</v>
          </cell>
          <cell r="Y22">
            <v>10</v>
          </cell>
          <cell r="Z22">
            <v>25</v>
          </cell>
          <cell r="AA22">
            <v>8</v>
          </cell>
          <cell r="AB22">
            <v>9</v>
          </cell>
          <cell r="AC22">
            <v>10</v>
          </cell>
          <cell r="AD22">
            <v>27</v>
          </cell>
          <cell r="AE22">
            <v>9</v>
          </cell>
          <cell r="AF22">
            <v>10</v>
          </cell>
          <cell r="AG22">
            <v>10</v>
          </cell>
          <cell r="AH22">
            <v>29</v>
          </cell>
          <cell r="AI22">
            <v>191</v>
          </cell>
          <cell r="AJ22">
            <v>9</v>
          </cell>
          <cell r="AK22">
            <v>9</v>
          </cell>
          <cell r="AL22">
            <v>40</v>
          </cell>
          <cell r="AM22">
            <v>58</v>
          </cell>
          <cell r="AN22">
            <v>35</v>
          </cell>
          <cell r="AO22">
            <v>93</v>
          </cell>
          <cell r="AP22">
            <v>9</v>
          </cell>
          <cell r="AQ22">
            <v>10</v>
          </cell>
          <cell r="AR22">
            <v>40</v>
          </cell>
          <cell r="AS22">
            <v>59</v>
          </cell>
          <cell r="AT22">
            <v>37</v>
          </cell>
          <cell r="AU22">
            <v>96</v>
          </cell>
          <cell r="AV22">
            <v>9</v>
          </cell>
          <cell r="AW22">
            <v>10</v>
          </cell>
          <cell r="AX22">
            <v>37</v>
          </cell>
          <cell r="AY22">
            <v>56</v>
          </cell>
          <cell r="AZ22">
            <v>28</v>
          </cell>
          <cell r="BA22">
            <v>84</v>
          </cell>
          <cell r="BB22">
            <v>7</v>
          </cell>
          <cell r="BC22">
            <v>8</v>
          </cell>
          <cell r="BD22">
            <v>35</v>
          </cell>
          <cell r="BE22">
            <v>50</v>
          </cell>
          <cell r="BF22">
            <v>32</v>
          </cell>
          <cell r="BG22">
            <v>82</v>
          </cell>
          <cell r="BH22">
            <v>355</v>
          </cell>
          <cell r="BI22">
            <v>96</v>
          </cell>
          <cell r="BJ22">
            <v>642</v>
          </cell>
          <cell r="BK22">
            <v>90.422535211267601</v>
          </cell>
          <cell r="BM22" t="str">
            <v>A++</v>
          </cell>
          <cell r="BN22" t="str">
            <v>A+</v>
          </cell>
          <cell r="BO22" t="str">
            <v>A+</v>
          </cell>
          <cell r="BP22" t="str">
            <v>C+</v>
          </cell>
          <cell r="BQ22" t="str">
            <v>A+</v>
          </cell>
          <cell r="BR22" t="str">
            <v>A+</v>
          </cell>
          <cell r="BS22" t="str">
            <v>A++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Z22">
            <v>2</v>
          </cell>
          <cell r="CA22">
            <v>3</v>
          </cell>
          <cell r="CB22">
            <v>2</v>
          </cell>
          <cell r="CC22">
            <v>3</v>
          </cell>
          <cell r="CD22">
            <v>2</v>
          </cell>
          <cell r="CE22">
            <v>3</v>
          </cell>
          <cell r="CF22">
            <v>2</v>
          </cell>
          <cell r="CG22">
            <v>1.5</v>
          </cell>
          <cell r="CH22">
            <v>1.5</v>
          </cell>
          <cell r="CI22">
            <v>1.5</v>
          </cell>
          <cell r="CJ22">
            <v>1.5</v>
          </cell>
          <cell r="CK22">
            <v>0.5</v>
          </cell>
          <cell r="CL22">
            <v>0</v>
          </cell>
          <cell r="CM22" t="str">
            <v>Pass</v>
          </cell>
          <cell r="CN22">
            <v>9.19</v>
          </cell>
        </row>
        <row r="23">
          <cell r="B23" t="str">
            <v>PIET23CS038</v>
          </cell>
          <cell r="C23" t="str">
            <v>CHAYAN JAIN</v>
          </cell>
          <cell r="D23" t="str">
            <v>23EPTCS037</v>
          </cell>
          <cell r="E23" t="str">
            <v>CSA-38</v>
          </cell>
          <cell r="G23">
            <v>10</v>
          </cell>
          <cell r="H23">
            <v>10</v>
          </cell>
          <cell r="I23">
            <v>10</v>
          </cell>
          <cell r="J23">
            <v>30</v>
          </cell>
          <cell r="K23">
            <v>8</v>
          </cell>
          <cell r="L23">
            <v>10</v>
          </cell>
          <cell r="M23">
            <v>10</v>
          </cell>
          <cell r="N23">
            <v>28</v>
          </cell>
          <cell r="O23">
            <v>9</v>
          </cell>
          <cell r="P23">
            <v>7</v>
          </cell>
          <cell r="Q23">
            <v>10</v>
          </cell>
          <cell r="R23">
            <v>26</v>
          </cell>
          <cell r="S23">
            <v>6</v>
          </cell>
          <cell r="T23">
            <v>10</v>
          </cell>
          <cell r="U23">
            <v>10</v>
          </cell>
          <cell r="V23">
            <v>26</v>
          </cell>
          <cell r="W23">
            <v>7</v>
          </cell>
          <cell r="X23">
            <v>10</v>
          </cell>
          <cell r="Y23">
            <v>10</v>
          </cell>
          <cell r="Z23">
            <v>27</v>
          </cell>
          <cell r="AA23">
            <v>8</v>
          </cell>
          <cell r="AB23">
            <v>10</v>
          </cell>
          <cell r="AC23">
            <v>10</v>
          </cell>
          <cell r="AD23">
            <v>28</v>
          </cell>
          <cell r="AE23">
            <v>8</v>
          </cell>
          <cell r="AF23">
            <v>9</v>
          </cell>
          <cell r="AG23">
            <v>10</v>
          </cell>
          <cell r="AH23">
            <v>27</v>
          </cell>
          <cell r="AI23">
            <v>192</v>
          </cell>
          <cell r="AJ23">
            <v>8</v>
          </cell>
          <cell r="AK23">
            <v>9</v>
          </cell>
          <cell r="AL23">
            <v>40</v>
          </cell>
          <cell r="AM23">
            <v>57</v>
          </cell>
          <cell r="AN23">
            <v>35</v>
          </cell>
          <cell r="AO23">
            <v>92</v>
          </cell>
          <cell r="AP23">
            <v>7</v>
          </cell>
          <cell r="AQ23">
            <v>9</v>
          </cell>
          <cell r="AR23">
            <v>40</v>
          </cell>
          <cell r="AS23">
            <v>56</v>
          </cell>
          <cell r="AT23">
            <v>33</v>
          </cell>
          <cell r="AU23">
            <v>89</v>
          </cell>
          <cell r="AV23">
            <v>8</v>
          </cell>
          <cell r="AW23">
            <v>8</v>
          </cell>
          <cell r="AX23">
            <v>37</v>
          </cell>
          <cell r="AY23">
            <v>53</v>
          </cell>
          <cell r="AZ23">
            <v>35</v>
          </cell>
          <cell r="BA23">
            <v>88</v>
          </cell>
          <cell r="BB23">
            <v>7</v>
          </cell>
          <cell r="BC23">
            <v>8</v>
          </cell>
          <cell r="BD23">
            <v>40</v>
          </cell>
          <cell r="BE23">
            <v>55</v>
          </cell>
          <cell r="BF23">
            <v>34</v>
          </cell>
          <cell r="BG23">
            <v>89</v>
          </cell>
          <cell r="BH23">
            <v>358</v>
          </cell>
          <cell r="BI23">
            <v>99</v>
          </cell>
          <cell r="BJ23">
            <v>649</v>
          </cell>
          <cell r="BK23">
            <v>91.408450704225359</v>
          </cell>
          <cell r="BM23" t="str">
            <v>A++</v>
          </cell>
          <cell r="BN23" t="str">
            <v>C+</v>
          </cell>
          <cell r="BO23" t="str">
            <v>A+</v>
          </cell>
          <cell r="BP23" t="str">
            <v>B+</v>
          </cell>
          <cell r="BQ23" t="str">
            <v>A++</v>
          </cell>
          <cell r="BR23" t="str">
            <v>A++</v>
          </cell>
          <cell r="BS23" t="str">
            <v>A+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Z23">
            <v>2</v>
          </cell>
          <cell r="CA23">
            <v>3</v>
          </cell>
          <cell r="CB23">
            <v>2</v>
          </cell>
          <cell r="CC23">
            <v>3</v>
          </cell>
          <cell r="CD23">
            <v>2</v>
          </cell>
          <cell r="CE23">
            <v>3</v>
          </cell>
          <cell r="CF23">
            <v>2</v>
          </cell>
          <cell r="CG23">
            <v>1.5</v>
          </cell>
          <cell r="CH23">
            <v>1.5</v>
          </cell>
          <cell r="CI23">
            <v>1.5</v>
          </cell>
          <cell r="CJ23">
            <v>1.5</v>
          </cell>
          <cell r="CK23">
            <v>0.5</v>
          </cell>
          <cell r="CL23">
            <v>0</v>
          </cell>
          <cell r="CM23" t="str">
            <v>Pass</v>
          </cell>
          <cell r="CN23">
            <v>9.19</v>
          </cell>
        </row>
        <row r="24">
          <cell r="B24" t="str">
            <v>PIET23CS051</v>
          </cell>
          <cell r="C24" t="str">
            <v>DISHANT SHARMA</v>
          </cell>
          <cell r="D24" t="str">
            <v>23EPTCS050</v>
          </cell>
          <cell r="E24" t="str">
            <v>CSA-50</v>
          </cell>
          <cell r="G24">
            <v>8</v>
          </cell>
          <cell r="H24">
            <v>9</v>
          </cell>
          <cell r="I24">
            <v>10</v>
          </cell>
          <cell r="J24">
            <v>27</v>
          </cell>
          <cell r="K24">
            <v>9</v>
          </cell>
          <cell r="L24">
            <v>10</v>
          </cell>
          <cell r="M24">
            <v>10</v>
          </cell>
          <cell r="N24">
            <v>29</v>
          </cell>
          <cell r="O24">
            <v>10</v>
          </cell>
          <cell r="P24">
            <v>8</v>
          </cell>
          <cell r="Q24">
            <v>10</v>
          </cell>
          <cell r="R24">
            <v>28</v>
          </cell>
          <cell r="S24">
            <v>6</v>
          </cell>
          <cell r="T24">
            <v>10</v>
          </cell>
          <cell r="U24">
            <v>10</v>
          </cell>
          <cell r="V24">
            <v>26</v>
          </cell>
          <cell r="W24">
            <v>7</v>
          </cell>
          <cell r="X24">
            <v>10</v>
          </cell>
          <cell r="Y24">
            <v>10</v>
          </cell>
          <cell r="Z24">
            <v>27</v>
          </cell>
          <cell r="AA24">
            <v>9</v>
          </cell>
          <cell r="AB24">
            <v>10</v>
          </cell>
          <cell r="AC24">
            <v>10</v>
          </cell>
          <cell r="AD24">
            <v>29</v>
          </cell>
          <cell r="AE24">
            <v>8</v>
          </cell>
          <cell r="AF24">
            <v>10</v>
          </cell>
          <cell r="AG24">
            <v>10</v>
          </cell>
          <cell r="AH24">
            <v>28</v>
          </cell>
          <cell r="AI24">
            <v>194</v>
          </cell>
          <cell r="AJ24">
            <v>9</v>
          </cell>
          <cell r="AK24">
            <v>8</v>
          </cell>
          <cell r="AL24">
            <v>40</v>
          </cell>
          <cell r="AM24">
            <v>57</v>
          </cell>
          <cell r="AN24">
            <v>31</v>
          </cell>
          <cell r="AO24">
            <v>88</v>
          </cell>
          <cell r="AP24">
            <v>8</v>
          </cell>
          <cell r="AQ24">
            <v>8</v>
          </cell>
          <cell r="AR24">
            <v>40</v>
          </cell>
          <cell r="AS24">
            <v>56</v>
          </cell>
          <cell r="AT24">
            <v>31</v>
          </cell>
          <cell r="AU24">
            <v>87</v>
          </cell>
          <cell r="AV24">
            <v>9</v>
          </cell>
          <cell r="AW24">
            <v>10</v>
          </cell>
          <cell r="AX24">
            <v>40</v>
          </cell>
          <cell r="AY24">
            <v>59</v>
          </cell>
          <cell r="AZ24">
            <v>36</v>
          </cell>
          <cell r="BA24">
            <v>95</v>
          </cell>
          <cell r="BB24">
            <v>8</v>
          </cell>
          <cell r="BC24">
            <v>9</v>
          </cell>
          <cell r="BD24">
            <v>38</v>
          </cell>
          <cell r="BE24">
            <v>55</v>
          </cell>
          <cell r="BF24">
            <v>32</v>
          </cell>
          <cell r="BG24">
            <v>87</v>
          </cell>
          <cell r="BH24">
            <v>357</v>
          </cell>
          <cell r="BI24">
            <v>100</v>
          </cell>
          <cell r="BJ24">
            <v>651</v>
          </cell>
          <cell r="BK24">
            <v>91.690140845070417</v>
          </cell>
          <cell r="BM24" t="str">
            <v>A++</v>
          </cell>
          <cell r="BN24" t="str">
            <v>A</v>
          </cell>
          <cell r="BO24" t="str">
            <v>A+</v>
          </cell>
          <cell r="BP24" t="str">
            <v>C+</v>
          </cell>
          <cell r="BQ24" t="str">
            <v>B+</v>
          </cell>
          <cell r="BR24" t="str">
            <v>A++</v>
          </cell>
          <cell r="BS24" t="str">
            <v>A++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Z24">
            <v>2</v>
          </cell>
          <cell r="CA24">
            <v>3</v>
          </cell>
          <cell r="CB24">
            <v>2</v>
          </cell>
          <cell r="CC24">
            <v>3</v>
          </cell>
          <cell r="CD24">
            <v>2</v>
          </cell>
          <cell r="CE24">
            <v>3</v>
          </cell>
          <cell r="CF24">
            <v>2</v>
          </cell>
          <cell r="CG24">
            <v>1.5</v>
          </cell>
          <cell r="CH24">
            <v>1.5</v>
          </cell>
          <cell r="CI24">
            <v>1.5</v>
          </cell>
          <cell r="CJ24">
            <v>1.5</v>
          </cell>
          <cell r="CK24">
            <v>0.5</v>
          </cell>
          <cell r="CL24">
            <v>0</v>
          </cell>
          <cell r="CM24" t="str">
            <v>Pass</v>
          </cell>
          <cell r="CN24">
            <v>9.17</v>
          </cell>
        </row>
        <row r="25">
          <cell r="B25" t="str">
            <v>PIET23CS013</v>
          </cell>
          <cell r="C25" t="str">
            <v>AKSHAT JAIN</v>
          </cell>
          <cell r="D25" t="str">
            <v>23EPTCS013</v>
          </cell>
          <cell r="E25" t="str">
            <v>CSA-13</v>
          </cell>
          <cell r="G25">
            <v>7</v>
          </cell>
          <cell r="H25">
            <v>8</v>
          </cell>
          <cell r="I25">
            <v>9</v>
          </cell>
          <cell r="J25">
            <v>24</v>
          </cell>
          <cell r="K25">
            <v>6</v>
          </cell>
          <cell r="L25">
            <v>7</v>
          </cell>
          <cell r="M25">
            <v>6</v>
          </cell>
          <cell r="N25">
            <v>19</v>
          </cell>
          <cell r="O25">
            <v>6</v>
          </cell>
          <cell r="P25">
            <v>6</v>
          </cell>
          <cell r="Q25">
            <v>10</v>
          </cell>
          <cell r="R25">
            <v>22</v>
          </cell>
          <cell r="S25">
            <v>2</v>
          </cell>
          <cell r="T25">
            <v>10</v>
          </cell>
          <cell r="U25">
            <v>8</v>
          </cell>
          <cell r="V25">
            <v>20</v>
          </cell>
          <cell r="W25">
            <v>8</v>
          </cell>
          <cell r="X25" t="str">
            <v>A</v>
          </cell>
          <cell r="Y25">
            <v>10</v>
          </cell>
          <cell r="Z25">
            <v>18</v>
          </cell>
          <cell r="AA25">
            <v>6</v>
          </cell>
          <cell r="AB25">
            <v>8</v>
          </cell>
          <cell r="AC25">
            <v>10</v>
          </cell>
          <cell r="AD25">
            <v>24</v>
          </cell>
          <cell r="AE25">
            <v>7</v>
          </cell>
          <cell r="AF25">
            <v>8</v>
          </cell>
          <cell r="AG25">
            <v>8</v>
          </cell>
          <cell r="AH25">
            <v>23</v>
          </cell>
          <cell r="AI25">
            <v>150</v>
          </cell>
          <cell r="AJ25">
            <v>9</v>
          </cell>
          <cell r="AK25">
            <v>9</v>
          </cell>
          <cell r="AL25">
            <v>37</v>
          </cell>
          <cell r="AM25">
            <v>55</v>
          </cell>
          <cell r="AN25">
            <v>32</v>
          </cell>
          <cell r="AO25">
            <v>87</v>
          </cell>
          <cell r="AP25">
            <v>7</v>
          </cell>
          <cell r="AQ25">
            <v>7</v>
          </cell>
          <cell r="AR25">
            <v>36</v>
          </cell>
          <cell r="AS25">
            <v>50</v>
          </cell>
          <cell r="AT25">
            <v>27</v>
          </cell>
          <cell r="AU25">
            <v>77</v>
          </cell>
          <cell r="AV25">
            <v>9</v>
          </cell>
          <cell r="AW25">
            <v>10</v>
          </cell>
          <cell r="AX25">
            <v>36</v>
          </cell>
          <cell r="AY25">
            <v>55</v>
          </cell>
          <cell r="AZ25">
            <v>36</v>
          </cell>
          <cell r="BA25">
            <v>91</v>
          </cell>
          <cell r="BB25">
            <v>8</v>
          </cell>
          <cell r="BC25">
            <v>9</v>
          </cell>
          <cell r="BD25">
            <v>37</v>
          </cell>
          <cell r="BE25">
            <v>54</v>
          </cell>
          <cell r="BF25">
            <v>33</v>
          </cell>
          <cell r="BG25">
            <v>87</v>
          </cell>
          <cell r="BH25">
            <v>342</v>
          </cell>
          <cell r="BI25">
            <v>96</v>
          </cell>
          <cell r="BJ25">
            <v>588</v>
          </cell>
          <cell r="BK25">
            <v>82.816901408450704</v>
          </cell>
          <cell r="BM25" t="str">
            <v>B+</v>
          </cell>
          <cell r="BN25" t="str">
            <v>A</v>
          </cell>
          <cell r="BO25" t="str">
            <v>A+</v>
          </cell>
          <cell r="BP25" t="str">
            <v>A+</v>
          </cell>
          <cell r="BQ25" t="str">
            <v>A+</v>
          </cell>
          <cell r="BR25" t="str">
            <v>A++</v>
          </cell>
          <cell r="BS25" t="str">
            <v>A</v>
          </cell>
          <cell r="BT25" t="str">
            <v>A++</v>
          </cell>
          <cell r="BU25" t="str">
            <v>A+</v>
          </cell>
          <cell r="BV25" t="str">
            <v>A++</v>
          </cell>
          <cell r="BW25" t="str">
            <v>A++</v>
          </cell>
          <cell r="BX25" t="str">
            <v>A++</v>
          </cell>
          <cell r="BZ25">
            <v>2</v>
          </cell>
          <cell r="CA25">
            <v>3</v>
          </cell>
          <cell r="CB25">
            <v>2</v>
          </cell>
          <cell r="CC25">
            <v>3</v>
          </cell>
          <cell r="CD25">
            <v>2</v>
          </cell>
          <cell r="CE25">
            <v>3</v>
          </cell>
          <cell r="CF25">
            <v>2</v>
          </cell>
          <cell r="CG25">
            <v>1.5</v>
          </cell>
          <cell r="CH25">
            <v>1.5</v>
          </cell>
          <cell r="CI25">
            <v>1.5</v>
          </cell>
          <cell r="CJ25">
            <v>1.5</v>
          </cell>
          <cell r="CK25">
            <v>0.5</v>
          </cell>
          <cell r="CL25">
            <v>0</v>
          </cell>
          <cell r="CM25" t="str">
            <v>Pass</v>
          </cell>
          <cell r="CN25">
            <v>9.15</v>
          </cell>
        </row>
        <row r="26">
          <cell r="B26" t="str">
            <v>PIET23CS060</v>
          </cell>
          <cell r="C26" t="str">
            <v>HARDIK JAIN</v>
          </cell>
          <cell r="D26" t="str">
            <v>23EPTCS059</v>
          </cell>
          <cell r="E26" t="str">
            <v>CSA-59</v>
          </cell>
          <cell r="G26">
            <v>7</v>
          </cell>
          <cell r="H26">
            <v>8</v>
          </cell>
          <cell r="I26">
            <v>8</v>
          </cell>
          <cell r="J26">
            <v>23</v>
          </cell>
          <cell r="K26">
            <v>8</v>
          </cell>
          <cell r="L26">
            <v>9</v>
          </cell>
          <cell r="M26">
            <v>6</v>
          </cell>
          <cell r="N26">
            <v>23</v>
          </cell>
          <cell r="O26">
            <v>5</v>
          </cell>
          <cell r="P26">
            <v>9</v>
          </cell>
          <cell r="Q26">
            <v>6</v>
          </cell>
          <cell r="R26">
            <v>20</v>
          </cell>
          <cell r="S26">
            <v>6</v>
          </cell>
          <cell r="T26">
            <v>10</v>
          </cell>
          <cell r="U26">
            <v>8</v>
          </cell>
          <cell r="V26">
            <v>24</v>
          </cell>
          <cell r="W26">
            <v>6</v>
          </cell>
          <cell r="X26">
            <v>9</v>
          </cell>
          <cell r="Y26">
            <v>6</v>
          </cell>
          <cell r="Z26">
            <v>21</v>
          </cell>
          <cell r="AA26">
            <v>8</v>
          </cell>
          <cell r="AB26">
            <v>9</v>
          </cell>
          <cell r="AC26">
            <v>9</v>
          </cell>
          <cell r="AD26">
            <v>26</v>
          </cell>
          <cell r="AE26">
            <v>9</v>
          </cell>
          <cell r="AF26">
            <v>10</v>
          </cell>
          <cell r="AG26">
            <v>6</v>
          </cell>
          <cell r="AH26">
            <v>25</v>
          </cell>
          <cell r="AI26">
            <v>162</v>
          </cell>
          <cell r="AJ26">
            <v>9</v>
          </cell>
          <cell r="AK26">
            <v>9</v>
          </cell>
          <cell r="AL26">
            <v>40</v>
          </cell>
          <cell r="AM26">
            <v>58</v>
          </cell>
          <cell r="AN26">
            <v>34</v>
          </cell>
          <cell r="AO26">
            <v>92</v>
          </cell>
          <cell r="AP26">
            <v>6</v>
          </cell>
          <cell r="AQ26">
            <v>7</v>
          </cell>
          <cell r="AR26">
            <v>32</v>
          </cell>
          <cell r="AS26">
            <v>45</v>
          </cell>
          <cell r="AT26">
            <v>25</v>
          </cell>
          <cell r="AU26">
            <v>70</v>
          </cell>
          <cell r="AV26">
            <v>10</v>
          </cell>
          <cell r="AW26">
            <v>10</v>
          </cell>
          <cell r="AX26">
            <v>34</v>
          </cell>
          <cell r="AY26">
            <v>54</v>
          </cell>
          <cell r="AZ26">
            <v>38</v>
          </cell>
          <cell r="BA26">
            <v>92</v>
          </cell>
          <cell r="BB26">
            <v>7</v>
          </cell>
          <cell r="BC26">
            <v>9</v>
          </cell>
          <cell r="BD26">
            <v>40</v>
          </cell>
          <cell r="BE26">
            <v>56</v>
          </cell>
          <cell r="BF26">
            <v>35</v>
          </cell>
          <cell r="BG26">
            <v>91</v>
          </cell>
          <cell r="BH26">
            <v>345</v>
          </cell>
          <cell r="BI26">
            <v>87</v>
          </cell>
          <cell r="BJ26">
            <v>594</v>
          </cell>
          <cell r="BK26">
            <v>83.661971830985919</v>
          </cell>
          <cell r="BM26" t="str">
            <v>B+</v>
          </cell>
          <cell r="BN26" t="str">
            <v>A+</v>
          </cell>
          <cell r="BO26" t="str">
            <v>A</v>
          </cell>
          <cell r="BP26" t="str">
            <v>A+</v>
          </cell>
          <cell r="BQ26" t="str">
            <v>B+</v>
          </cell>
          <cell r="BR26" t="str">
            <v>A++</v>
          </cell>
          <cell r="BS26" t="str">
            <v>A++</v>
          </cell>
          <cell r="BT26" t="str">
            <v>A++</v>
          </cell>
          <cell r="BU26" t="str">
            <v>B+</v>
          </cell>
          <cell r="BV26" t="str">
            <v>A++</v>
          </cell>
          <cell r="BW26" t="str">
            <v>A++</v>
          </cell>
          <cell r="BX26" t="str">
            <v>A++</v>
          </cell>
          <cell r="BZ26">
            <v>2</v>
          </cell>
          <cell r="CA26">
            <v>3</v>
          </cell>
          <cell r="CB26">
            <v>2</v>
          </cell>
          <cell r="CC26">
            <v>3</v>
          </cell>
          <cell r="CD26">
            <v>2</v>
          </cell>
          <cell r="CE26">
            <v>3</v>
          </cell>
          <cell r="CF26">
            <v>2</v>
          </cell>
          <cell r="CG26">
            <v>1.5</v>
          </cell>
          <cell r="CH26">
            <v>1.5</v>
          </cell>
          <cell r="CI26">
            <v>1.5</v>
          </cell>
          <cell r="CJ26">
            <v>1.5</v>
          </cell>
          <cell r="CK26">
            <v>0.5</v>
          </cell>
          <cell r="CL26">
            <v>0</v>
          </cell>
          <cell r="CM26" t="str">
            <v>Pass</v>
          </cell>
          <cell r="CN26">
            <v>9.15</v>
          </cell>
        </row>
        <row r="27">
          <cell r="B27" t="str">
            <v>PIET23CS035</v>
          </cell>
          <cell r="C27" t="str">
            <v>BHARGAVI GUPTA</v>
          </cell>
          <cell r="D27" t="str">
            <v>23EPTCS034</v>
          </cell>
          <cell r="E27" t="str">
            <v>CSA-35</v>
          </cell>
          <cell r="G27">
            <v>9</v>
          </cell>
          <cell r="H27">
            <v>10</v>
          </cell>
          <cell r="I27">
            <v>10</v>
          </cell>
          <cell r="J27">
            <v>29</v>
          </cell>
          <cell r="K27">
            <v>9</v>
          </cell>
          <cell r="L27">
            <v>10</v>
          </cell>
          <cell r="M27">
            <v>10</v>
          </cell>
          <cell r="N27">
            <v>29</v>
          </cell>
          <cell r="O27">
            <v>9</v>
          </cell>
          <cell r="P27">
            <v>7</v>
          </cell>
          <cell r="Q27">
            <v>10</v>
          </cell>
          <cell r="R27">
            <v>26</v>
          </cell>
          <cell r="S27">
            <v>7</v>
          </cell>
          <cell r="T27">
            <v>10</v>
          </cell>
          <cell r="U27">
            <v>10</v>
          </cell>
          <cell r="V27">
            <v>27</v>
          </cell>
          <cell r="W27">
            <v>6</v>
          </cell>
          <cell r="X27">
            <v>9</v>
          </cell>
          <cell r="Y27">
            <v>10</v>
          </cell>
          <cell r="Z27">
            <v>25</v>
          </cell>
          <cell r="AA27">
            <v>7</v>
          </cell>
          <cell r="AB27">
            <v>10</v>
          </cell>
          <cell r="AC27">
            <v>10</v>
          </cell>
          <cell r="AD27">
            <v>27</v>
          </cell>
          <cell r="AE27">
            <v>7</v>
          </cell>
          <cell r="AF27">
            <v>9</v>
          </cell>
          <cell r="AG27">
            <v>10</v>
          </cell>
          <cell r="AH27">
            <v>26</v>
          </cell>
          <cell r="AI27">
            <v>189</v>
          </cell>
          <cell r="AJ27">
            <v>9</v>
          </cell>
          <cell r="AK27">
            <v>9</v>
          </cell>
          <cell r="AL27">
            <v>40</v>
          </cell>
          <cell r="AM27">
            <v>58</v>
          </cell>
          <cell r="AN27">
            <v>35</v>
          </cell>
          <cell r="AO27">
            <v>93</v>
          </cell>
          <cell r="AP27">
            <v>9</v>
          </cell>
          <cell r="AQ27">
            <v>10</v>
          </cell>
          <cell r="AR27">
            <v>40</v>
          </cell>
          <cell r="AS27">
            <v>59</v>
          </cell>
          <cell r="AT27">
            <v>37</v>
          </cell>
          <cell r="AU27">
            <v>96</v>
          </cell>
          <cell r="AV27">
            <v>8</v>
          </cell>
          <cell r="AW27">
            <v>10</v>
          </cell>
          <cell r="AX27">
            <v>38</v>
          </cell>
          <cell r="AY27">
            <v>56</v>
          </cell>
          <cell r="AZ27">
            <v>38</v>
          </cell>
          <cell r="BA27">
            <v>94</v>
          </cell>
          <cell r="BB27">
            <v>7</v>
          </cell>
          <cell r="BC27">
            <v>9</v>
          </cell>
          <cell r="BD27">
            <v>39</v>
          </cell>
          <cell r="BE27">
            <v>55</v>
          </cell>
          <cell r="BF27">
            <v>37</v>
          </cell>
          <cell r="BG27">
            <v>92</v>
          </cell>
          <cell r="BH27">
            <v>375</v>
          </cell>
          <cell r="BI27">
            <v>97</v>
          </cell>
          <cell r="BJ27">
            <v>661</v>
          </cell>
          <cell r="BK27">
            <v>93.098591549295776</v>
          </cell>
          <cell r="BM27" t="str">
            <v>A</v>
          </cell>
          <cell r="BN27" t="str">
            <v>A+</v>
          </cell>
          <cell r="BO27" t="str">
            <v>B+</v>
          </cell>
          <cell r="BP27" t="str">
            <v>A</v>
          </cell>
          <cell r="BQ27" t="str">
            <v>A+</v>
          </cell>
          <cell r="BR27" t="str">
            <v>A++</v>
          </cell>
          <cell r="BS27" t="str">
            <v>B+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Z27">
            <v>2</v>
          </cell>
          <cell r="CA27">
            <v>3</v>
          </cell>
          <cell r="CB27">
            <v>2</v>
          </cell>
          <cell r="CC27">
            <v>3</v>
          </cell>
          <cell r="CD27">
            <v>2</v>
          </cell>
          <cell r="CE27">
            <v>3</v>
          </cell>
          <cell r="CF27">
            <v>2</v>
          </cell>
          <cell r="CG27">
            <v>1.5</v>
          </cell>
          <cell r="CH27">
            <v>1.5</v>
          </cell>
          <cell r="CI27">
            <v>1.5</v>
          </cell>
          <cell r="CJ27">
            <v>1.5</v>
          </cell>
          <cell r="CK27">
            <v>0.5</v>
          </cell>
          <cell r="CL27">
            <v>0</v>
          </cell>
          <cell r="CM27" t="str">
            <v>Pass</v>
          </cell>
          <cell r="CN27">
            <v>9.1300000000000008</v>
          </cell>
        </row>
        <row r="28">
          <cell r="B28" t="str">
            <v>PIET23CS011</v>
          </cell>
          <cell r="C28" t="str">
            <v>AKSHAK GUPTA</v>
          </cell>
          <cell r="D28" t="str">
            <v>23EPTCS011</v>
          </cell>
          <cell r="E28" t="str">
            <v>CSA-11</v>
          </cell>
          <cell r="G28">
            <v>9</v>
          </cell>
          <cell r="H28" t="str">
            <v>D</v>
          </cell>
          <cell r="I28">
            <v>10</v>
          </cell>
          <cell r="J28">
            <v>19</v>
          </cell>
          <cell r="K28">
            <v>5</v>
          </cell>
          <cell r="L28">
            <v>10</v>
          </cell>
          <cell r="M28">
            <v>10</v>
          </cell>
          <cell r="N28">
            <v>25</v>
          </cell>
          <cell r="O28">
            <v>8</v>
          </cell>
          <cell r="P28">
            <v>9</v>
          </cell>
          <cell r="Q28">
            <v>10</v>
          </cell>
          <cell r="R28">
            <v>27</v>
          </cell>
          <cell r="S28">
            <v>8</v>
          </cell>
          <cell r="T28">
            <v>9</v>
          </cell>
          <cell r="U28">
            <v>10</v>
          </cell>
          <cell r="V28">
            <v>27</v>
          </cell>
          <cell r="W28">
            <v>3</v>
          </cell>
          <cell r="X28">
            <v>10</v>
          </cell>
          <cell r="Y28">
            <v>10</v>
          </cell>
          <cell r="Z28">
            <v>23</v>
          </cell>
          <cell r="AA28">
            <v>9</v>
          </cell>
          <cell r="AB28" t="str">
            <v>D</v>
          </cell>
          <cell r="AC28">
            <v>10</v>
          </cell>
          <cell r="AD28">
            <v>19</v>
          </cell>
          <cell r="AE28">
            <v>8</v>
          </cell>
          <cell r="AF28">
            <v>7</v>
          </cell>
          <cell r="AG28">
            <v>10</v>
          </cell>
          <cell r="AH28">
            <v>25</v>
          </cell>
          <cell r="AI28">
            <v>165</v>
          </cell>
          <cell r="AJ28">
            <v>9</v>
          </cell>
          <cell r="AK28">
            <v>9</v>
          </cell>
          <cell r="AL28">
            <v>36</v>
          </cell>
          <cell r="AM28">
            <v>54</v>
          </cell>
          <cell r="AN28">
            <v>33</v>
          </cell>
          <cell r="AO28">
            <v>87</v>
          </cell>
          <cell r="AP28">
            <v>8</v>
          </cell>
          <cell r="AQ28">
            <v>8</v>
          </cell>
          <cell r="AR28">
            <v>38</v>
          </cell>
          <cell r="AS28">
            <v>54</v>
          </cell>
          <cell r="AT28">
            <v>33</v>
          </cell>
          <cell r="AU28">
            <v>87</v>
          </cell>
          <cell r="AV28">
            <v>9</v>
          </cell>
          <cell r="AW28">
            <v>7</v>
          </cell>
          <cell r="AX28">
            <v>35</v>
          </cell>
          <cell r="AY28">
            <v>51</v>
          </cell>
          <cell r="AZ28">
            <v>32</v>
          </cell>
          <cell r="BA28">
            <v>83</v>
          </cell>
          <cell r="BB28">
            <v>7</v>
          </cell>
          <cell r="BC28">
            <v>8</v>
          </cell>
          <cell r="BD28">
            <v>36</v>
          </cell>
          <cell r="BE28">
            <v>51</v>
          </cell>
          <cell r="BF28">
            <v>33</v>
          </cell>
          <cell r="BG28">
            <v>84</v>
          </cell>
          <cell r="BH28">
            <v>341</v>
          </cell>
          <cell r="BI28">
            <v>88</v>
          </cell>
          <cell r="BJ28">
            <v>594</v>
          </cell>
          <cell r="BK28">
            <v>83.661971830985919</v>
          </cell>
          <cell r="BM28" t="str">
            <v>A+</v>
          </cell>
          <cell r="BN28" t="str">
            <v>A++</v>
          </cell>
          <cell r="BO28" t="str">
            <v>B+</v>
          </cell>
          <cell r="BP28" t="str">
            <v>A++</v>
          </cell>
          <cell r="BQ28" t="str">
            <v>C+</v>
          </cell>
          <cell r="BR28" t="str">
            <v>B+</v>
          </cell>
          <cell r="BS28" t="str">
            <v>B</v>
          </cell>
          <cell r="BT28" t="str">
            <v>A++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Z28">
            <v>2</v>
          </cell>
          <cell r="CA28">
            <v>3</v>
          </cell>
          <cell r="CB28">
            <v>2</v>
          </cell>
          <cell r="CC28">
            <v>3</v>
          </cell>
          <cell r="CD28">
            <v>2</v>
          </cell>
          <cell r="CE28">
            <v>3</v>
          </cell>
          <cell r="CF28">
            <v>2</v>
          </cell>
          <cell r="CG28">
            <v>1.5</v>
          </cell>
          <cell r="CH28">
            <v>1.5</v>
          </cell>
          <cell r="CI28">
            <v>1.5</v>
          </cell>
          <cell r="CJ28">
            <v>1.5</v>
          </cell>
          <cell r="CK28">
            <v>0.5</v>
          </cell>
          <cell r="CL28">
            <v>0</v>
          </cell>
          <cell r="CM28" t="str">
            <v>Pass</v>
          </cell>
          <cell r="CN28">
            <v>9.02</v>
          </cell>
        </row>
        <row r="29">
          <cell r="B29" t="str">
            <v>PIET23CS039</v>
          </cell>
          <cell r="C29" t="str">
            <v>CHETAN PRATAP SINGH SHEKHAWAT</v>
          </cell>
          <cell r="D29" t="str">
            <v>23EPTCS038</v>
          </cell>
          <cell r="E29" t="str">
            <v>CSA-39</v>
          </cell>
          <cell r="G29">
            <v>8</v>
          </cell>
          <cell r="H29">
            <v>10</v>
          </cell>
          <cell r="I29">
            <v>10</v>
          </cell>
          <cell r="J29">
            <v>28</v>
          </cell>
          <cell r="K29">
            <v>2</v>
          </cell>
          <cell r="L29">
            <v>10</v>
          </cell>
          <cell r="M29">
            <v>10</v>
          </cell>
          <cell r="N29">
            <v>22</v>
          </cell>
          <cell r="O29">
            <v>5</v>
          </cell>
          <cell r="P29">
            <v>9</v>
          </cell>
          <cell r="Q29">
            <v>10</v>
          </cell>
          <cell r="R29">
            <v>24</v>
          </cell>
          <cell r="S29">
            <v>4</v>
          </cell>
          <cell r="T29" t="str">
            <v>D</v>
          </cell>
          <cell r="U29">
            <v>10</v>
          </cell>
          <cell r="V29">
            <v>14</v>
          </cell>
          <cell r="W29">
            <v>2</v>
          </cell>
          <cell r="X29">
            <v>10</v>
          </cell>
          <cell r="Y29">
            <v>10</v>
          </cell>
          <cell r="Z29">
            <v>22</v>
          </cell>
          <cell r="AA29">
            <v>9</v>
          </cell>
          <cell r="AB29">
            <v>10</v>
          </cell>
          <cell r="AC29">
            <v>10</v>
          </cell>
          <cell r="AD29">
            <v>29</v>
          </cell>
          <cell r="AE29">
            <v>8</v>
          </cell>
          <cell r="AF29">
            <v>10</v>
          </cell>
          <cell r="AG29">
            <v>10</v>
          </cell>
          <cell r="AH29">
            <v>28</v>
          </cell>
          <cell r="AI29">
            <v>167</v>
          </cell>
          <cell r="AJ29">
            <v>9</v>
          </cell>
          <cell r="AK29">
            <v>9</v>
          </cell>
          <cell r="AL29">
            <v>40</v>
          </cell>
          <cell r="AM29">
            <v>58</v>
          </cell>
          <cell r="AN29">
            <v>34</v>
          </cell>
          <cell r="AO29">
            <v>92</v>
          </cell>
          <cell r="AP29">
            <v>8</v>
          </cell>
          <cell r="AQ29">
            <v>9</v>
          </cell>
          <cell r="AR29">
            <v>40</v>
          </cell>
          <cell r="AS29">
            <v>57</v>
          </cell>
          <cell r="AT29">
            <v>36</v>
          </cell>
          <cell r="AU29">
            <v>93</v>
          </cell>
          <cell r="AV29">
            <v>8</v>
          </cell>
          <cell r="AW29">
            <v>0</v>
          </cell>
          <cell r="AX29">
            <v>36</v>
          </cell>
          <cell r="AY29">
            <v>44</v>
          </cell>
          <cell r="AZ29">
            <v>36</v>
          </cell>
          <cell r="BA29">
            <v>80</v>
          </cell>
          <cell r="BB29">
            <v>9</v>
          </cell>
          <cell r="BC29">
            <v>7</v>
          </cell>
          <cell r="BD29">
            <v>40</v>
          </cell>
          <cell r="BE29">
            <v>56</v>
          </cell>
          <cell r="BF29">
            <v>32</v>
          </cell>
          <cell r="BG29">
            <v>88</v>
          </cell>
          <cell r="BH29">
            <v>353</v>
          </cell>
          <cell r="BI29">
            <v>80</v>
          </cell>
          <cell r="BJ29">
            <v>600</v>
          </cell>
          <cell r="BK29">
            <v>84.507042253521121</v>
          </cell>
          <cell r="BM29" t="str">
            <v>A++</v>
          </cell>
          <cell r="BN29" t="str">
            <v>A++</v>
          </cell>
          <cell r="BO29" t="str">
            <v>A++</v>
          </cell>
          <cell r="BP29" t="str">
            <v>E+</v>
          </cell>
          <cell r="BQ29" t="str">
            <v>B+</v>
          </cell>
          <cell r="BR29" t="str">
            <v>A++</v>
          </cell>
          <cell r="BS29" t="str">
            <v>A+</v>
          </cell>
          <cell r="BT29" t="str">
            <v>A++</v>
          </cell>
          <cell r="BU29" t="str">
            <v>A++</v>
          </cell>
          <cell r="BV29" t="str">
            <v>A+</v>
          </cell>
          <cell r="BW29" t="str">
            <v>A++</v>
          </cell>
          <cell r="BX29" t="str">
            <v>A+</v>
          </cell>
          <cell r="BZ29">
            <v>2</v>
          </cell>
          <cell r="CA29">
            <v>3</v>
          </cell>
          <cell r="CB29">
            <v>2</v>
          </cell>
          <cell r="CC29">
            <v>3</v>
          </cell>
          <cell r="CD29">
            <v>2</v>
          </cell>
          <cell r="CE29">
            <v>3</v>
          </cell>
          <cell r="CF29">
            <v>2</v>
          </cell>
          <cell r="CG29">
            <v>1.5</v>
          </cell>
          <cell r="CH29">
            <v>1.5</v>
          </cell>
          <cell r="CI29">
            <v>1.5</v>
          </cell>
          <cell r="CJ29">
            <v>1.5</v>
          </cell>
          <cell r="CK29">
            <v>0.5</v>
          </cell>
          <cell r="CL29">
            <v>0</v>
          </cell>
          <cell r="CM29" t="str">
            <v>Pass</v>
          </cell>
          <cell r="CN29">
            <v>9.02</v>
          </cell>
        </row>
        <row r="30">
          <cell r="B30" t="str">
            <v>PIET23CS052</v>
          </cell>
          <cell r="C30" t="str">
            <v>DIVYA</v>
          </cell>
          <cell r="D30" t="str">
            <v>23EPTCS051</v>
          </cell>
          <cell r="E30" t="str">
            <v>CSA-51</v>
          </cell>
          <cell r="G30">
            <v>10</v>
          </cell>
          <cell r="H30">
            <v>10</v>
          </cell>
          <cell r="I30">
            <v>10</v>
          </cell>
          <cell r="J30">
            <v>30</v>
          </cell>
          <cell r="K30">
            <v>9</v>
          </cell>
          <cell r="L30">
            <v>10</v>
          </cell>
          <cell r="M30">
            <v>10</v>
          </cell>
          <cell r="N30">
            <v>29</v>
          </cell>
          <cell r="O30">
            <v>8</v>
          </cell>
          <cell r="P30">
            <v>8</v>
          </cell>
          <cell r="Q30">
            <v>10</v>
          </cell>
          <cell r="R30">
            <v>26</v>
          </cell>
          <cell r="S30">
            <v>5</v>
          </cell>
          <cell r="T30">
            <v>10</v>
          </cell>
          <cell r="U30">
            <v>10</v>
          </cell>
          <cell r="V30">
            <v>25</v>
          </cell>
          <cell r="W30">
            <v>4</v>
          </cell>
          <cell r="X30">
            <v>10</v>
          </cell>
          <cell r="Y30">
            <v>9</v>
          </cell>
          <cell r="Z30">
            <v>23</v>
          </cell>
          <cell r="AA30">
            <v>7</v>
          </cell>
          <cell r="AB30">
            <v>9</v>
          </cell>
          <cell r="AC30">
            <v>10</v>
          </cell>
          <cell r="AD30">
            <v>26</v>
          </cell>
          <cell r="AE30">
            <v>7</v>
          </cell>
          <cell r="AF30">
            <v>10</v>
          </cell>
          <cell r="AG30">
            <v>10</v>
          </cell>
          <cell r="AH30">
            <v>27</v>
          </cell>
          <cell r="AI30">
            <v>186</v>
          </cell>
          <cell r="AJ30">
            <v>9</v>
          </cell>
          <cell r="AK30">
            <v>9</v>
          </cell>
          <cell r="AL30">
            <v>40</v>
          </cell>
          <cell r="AM30">
            <v>58</v>
          </cell>
          <cell r="AN30">
            <v>33</v>
          </cell>
          <cell r="AO30">
            <v>91</v>
          </cell>
          <cell r="AP30">
            <v>9</v>
          </cell>
          <cell r="AQ30">
            <v>9</v>
          </cell>
          <cell r="AR30">
            <v>40</v>
          </cell>
          <cell r="AS30">
            <v>58</v>
          </cell>
          <cell r="AT30">
            <v>36</v>
          </cell>
          <cell r="AU30">
            <v>94</v>
          </cell>
          <cell r="AV30">
            <v>9</v>
          </cell>
          <cell r="AW30">
            <v>10</v>
          </cell>
          <cell r="AX30">
            <v>40</v>
          </cell>
          <cell r="AY30">
            <v>59</v>
          </cell>
          <cell r="AZ30">
            <v>33</v>
          </cell>
          <cell r="BA30">
            <v>92</v>
          </cell>
          <cell r="BB30">
            <v>8</v>
          </cell>
          <cell r="BC30">
            <v>9</v>
          </cell>
          <cell r="BD30">
            <v>39</v>
          </cell>
          <cell r="BE30">
            <v>56</v>
          </cell>
          <cell r="BF30">
            <v>37</v>
          </cell>
          <cell r="BG30">
            <v>93</v>
          </cell>
          <cell r="BH30">
            <v>370</v>
          </cell>
          <cell r="BI30">
            <v>93</v>
          </cell>
          <cell r="BJ30">
            <v>649</v>
          </cell>
          <cell r="BK30">
            <v>91.408450704225359</v>
          </cell>
          <cell r="BM30" t="str">
            <v>A++</v>
          </cell>
          <cell r="BN30" t="str">
            <v>A+</v>
          </cell>
          <cell r="BO30" t="str">
            <v>A+</v>
          </cell>
          <cell r="BP30" t="str">
            <v>A</v>
          </cell>
          <cell r="BQ30" t="str">
            <v>A+</v>
          </cell>
          <cell r="BR30" t="str">
            <v>C+</v>
          </cell>
          <cell r="BS30" t="str">
            <v>B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Z30">
            <v>2</v>
          </cell>
          <cell r="CA30">
            <v>3</v>
          </cell>
          <cell r="CB30">
            <v>2</v>
          </cell>
          <cell r="CC30">
            <v>3</v>
          </cell>
          <cell r="CD30">
            <v>2</v>
          </cell>
          <cell r="CE30">
            <v>3</v>
          </cell>
          <cell r="CF30">
            <v>2</v>
          </cell>
          <cell r="CG30">
            <v>1.5</v>
          </cell>
          <cell r="CH30">
            <v>1.5</v>
          </cell>
          <cell r="CI30">
            <v>1.5</v>
          </cell>
          <cell r="CJ30">
            <v>1.5</v>
          </cell>
          <cell r="CK30">
            <v>0.5</v>
          </cell>
          <cell r="CL30">
            <v>0</v>
          </cell>
          <cell r="CM30" t="str">
            <v>Pass</v>
          </cell>
          <cell r="CN30">
            <v>8.91</v>
          </cell>
        </row>
        <row r="31">
          <cell r="B31" t="str">
            <v>PIET23CS056</v>
          </cell>
          <cell r="C31" t="str">
            <v>DIVYANSH SHARMA</v>
          </cell>
          <cell r="D31" t="str">
            <v>23EPTCS055</v>
          </cell>
          <cell r="E31" t="str">
            <v>CSA-55</v>
          </cell>
          <cell r="G31">
            <v>10</v>
          </cell>
          <cell r="H31" t="str">
            <v>D</v>
          </cell>
          <cell r="I31">
            <v>9</v>
          </cell>
          <cell r="J31">
            <v>19</v>
          </cell>
          <cell r="K31">
            <v>10</v>
          </cell>
          <cell r="L31" t="str">
            <v>D</v>
          </cell>
          <cell r="M31">
            <v>10</v>
          </cell>
          <cell r="N31">
            <v>20</v>
          </cell>
          <cell r="O31">
            <v>8</v>
          </cell>
          <cell r="P31">
            <v>4</v>
          </cell>
          <cell r="Q31">
            <v>9</v>
          </cell>
          <cell r="R31">
            <v>21</v>
          </cell>
          <cell r="S31">
            <v>2</v>
          </cell>
          <cell r="T31">
            <v>6</v>
          </cell>
          <cell r="U31">
            <v>10</v>
          </cell>
          <cell r="V31">
            <v>18</v>
          </cell>
          <cell r="W31">
            <v>4</v>
          </cell>
          <cell r="X31">
            <v>6</v>
          </cell>
          <cell r="Y31">
            <v>10</v>
          </cell>
          <cell r="Z31">
            <v>20</v>
          </cell>
          <cell r="AA31">
            <v>7</v>
          </cell>
          <cell r="AB31">
            <v>7</v>
          </cell>
          <cell r="AC31">
            <v>10</v>
          </cell>
          <cell r="AD31">
            <v>24</v>
          </cell>
          <cell r="AE31">
            <v>7</v>
          </cell>
          <cell r="AF31">
            <v>6</v>
          </cell>
          <cell r="AG31">
            <v>10</v>
          </cell>
          <cell r="AH31">
            <v>23</v>
          </cell>
          <cell r="AI31">
            <v>145</v>
          </cell>
          <cell r="AJ31">
            <v>9</v>
          </cell>
          <cell r="AK31">
            <v>9</v>
          </cell>
          <cell r="AL31">
            <v>40</v>
          </cell>
          <cell r="AM31">
            <v>58</v>
          </cell>
          <cell r="AN31">
            <v>35</v>
          </cell>
          <cell r="AO31">
            <v>93</v>
          </cell>
          <cell r="AP31">
            <v>7</v>
          </cell>
          <cell r="AQ31">
            <v>7</v>
          </cell>
          <cell r="AR31">
            <v>40</v>
          </cell>
          <cell r="AS31">
            <v>54</v>
          </cell>
          <cell r="AT31">
            <v>27</v>
          </cell>
          <cell r="AU31">
            <v>81</v>
          </cell>
          <cell r="AV31">
            <v>9</v>
          </cell>
          <cell r="AW31">
            <v>9</v>
          </cell>
          <cell r="AX31">
            <v>40</v>
          </cell>
          <cell r="AY31">
            <v>58</v>
          </cell>
          <cell r="AZ31">
            <v>35</v>
          </cell>
          <cell r="BA31">
            <v>93</v>
          </cell>
          <cell r="BB31">
            <v>7</v>
          </cell>
          <cell r="BC31">
            <v>8</v>
          </cell>
          <cell r="BD31">
            <v>37</v>
          </cell>
          <cell r="BE31">
            <v>52</v>
          </cell>
          <cell r="BF31">
            <v>32</v>
          </cell>
          <cell r="BG31">
            <v>84</v>
          </cell>
          <cell r="BH31">
            <v>351</v>
          </cell>
          <cell r="BI31">
            <v>98</v>
          </cell>
          <cell r="BJ31">
            <v>594</v>
          </cell>
          <cell r="BK31">
            <v>83.661971830985919</v>
          </cell>
          <cell r="BM31" t="str">
            <v>B</v>
          </cell>
          <cell r="BN31" t="str">
            <v>A+</v>
          </cell>
          <cell r="BO31" t="str">
            <v>B+</v>
          </cell>
          <cell r="BP31" t="str">
            <v>C</v>
          </cell>
          <cell r="BQ31" t="str">
            <v>A+</v>
          </cell>
          <cell r="BR31" t="str">
            <v>A++</v>
          </cell>
          <cell r="BS31" t="str">
            <v>A+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Z31">
            <v>2</v>
          </cell>
          <cell r="CA31">
            <v>3</v>
          </cell>
          <cell r="CB31">
            <v>2</v>
          </cell>
          <cell r="CC31">
            <v>3</v>
          </cell>
          <cell r="CD31">
            <v>2</v>
          </cell>
          <cell r="CE31">
            <v>3</v>
          </cell>
          <cell r="CF31">
            <v>2</v>
          </cell>
          <cell r="CG31">
            <v>1.5</v>
          </cell>
          <cell r="CH31">
            <v>1.5</v>
          </cell>
          <cell r="CI31">
            <v>1.5</v>
          </cell>
          <cell r="CJ31">
            <v>1.5</v>
          </cell>
          <cell r="CK31">
            <v>0.5</v>
          </cell>
          <cell r="CL31">
            <v>0</v>
          </cell>
          <cell r="CM31" t="str">
            <v>Pass</v>
          </cell>
          <cell r="CN31">
            <v>8.8699999999999992</v>
          </cell>
        </row>
        <row r="32">
          <cell r="B32" t="str">
            <v>PIET23CS007</v>
          </cell>
          <cell r="C32" t="str">
            <v>ADITYA KUMAR</v>
          </cell>
          <cell r="D32" t="str">
            <v>23EPTCS007</v>
          </cell>
          <cell r="E32" t="str">
            <v>CSA-07</v>
          </cell>
          <cell r="G32">
            <v>5</v>
          </cell>
          <cell r="H32">
            <v>10</v>
          </cell>
          <cell r="I32">
            <v>10</v>
          </cell>
          <cell r="J32">
            <v>25</v>
          </cell>
          <cell r="K32">
            <v>3</v>
          </cell>
          <cell r="L32">
            <v>6</v>
          </cell>
          <cell r="M32">
            <v>10</v>
          </cell>
          <cell r="N32">
            <v>19</v>
          </cell>
          <cell r="O32">
            <v>6</v>
          </cell>
          <cell r="P32">
            <v>7</v>
          </cell>
          <cell r="Q32">
            <v>10</v>
          </cell>
          <cell r="R32">
            <v>23</v>
          </cell>
          <cell r="S32">
            <v>3</v>
          </cell>
          <cell r="T32">
            <v>7</v>
          </cell>
          <cell r="U32">
            <v>10</v>
          </cell>
          <cell r="V32">
            <v>20</v>
          </cell>
          <cell r="W32">
            <v>3</v>
          </cell>
          <cell r="X32">
            <v>9</v>
          </cell>
          <cell r="Y32">
            <v>10</v>
          </cell>
          <cell r="Z32">
            <v>22</v>
          </cell>
          <cell r="AA32">
            <v>4</v>
          </cell>
          <cell r="AB32">
            <v>8</v>
          </cell>
          <cell r="AC32">
            <v>10</v>
          </cell>
          <cell r="AD32">
            <v>22</v>
          </cell>
          <cell r="AE32">
            <v>6</v>
          </cell>
          <cell r="AF32">
            <v>8</v>
          </cell>
          <cell r="AG32">
            <v>10</v>
          </cell>
          <cell r="AH32">
            <v>24</v>
          </cell>
          <cell r="AI32">
            <v>155</v>
          </cell>
          <cell r="AJ32">
            <v>8</v>
          </cell>
          <cell r="AK32">
            <v>9</v>
          </cell>
          <cell r="AL32">
            <v>39</v>
          </cell>
          <cell r="AM32">
            <v>56</v>
          </cell>
          <cell r="AN32">
            <v>34</v>
          </cell>
          <cell r="AO32">
            <v>90</v>
          </cell>
          <cell r="AP32">
            <v>8</v>
          </cell>
          <cell r="AQ32">
            <v>9</v>
          </cell>
          <cell r="AR32">
            <v>40</v>
          </cell>
          <cell r="AS32">
            <v>57</v>
          </cell>
          <cell r="AT32">
            <v>35</v>
          </cell>
          <cell r="AU32">
            <v>92</v>
          </cell>
          <cell r="AV32">
            <v>8</v>
          </cell>
          <cell r="AW32">
            <v>10</v>
          </cell>
          <cell r="AX32">
            <v>37</v>
          </cell>
          <cell r="AY32">
            <v>55</v>
          </cell>
          <cell r="AZ32">
            <v>31</v>
          </cell>
          <cell r="BA32">
            <v>86</v>
          </cell>
          <cell r="BB32">
            <v>7</v>
          </cell>
          <cell r="BC32">
            <v>10</v>
          </cell>
          <cell r="BD32">
            <v>39</v>
          </cell>
          <cell r="BE32">
            <v>56</v>
          </cell>
          <cell r="BF32">
            <v>37</v>
          </cell>
          <cell r="BG32">
            <v>93</v>
          </cell>
          <cell r="BH32">
            <v>361</v>
          </cell>
          <cell r="BI32">
            <v>78</v>
          </cell>
          <cell r="BJ32">
            <v>594</v>
          </cell>
          <cell r="BK32">
            <v>83.661971830985919</v>
          </cell>
          <cell r="BM32" t="str">
            <v>A</v>
          </cell>
          <cell r="BN32" t="str">
            <v>B+</v>
          </cell>
          <cell r="BO32" t="str">
            <v>B+</v>
          </cell>
          <cell r="BP32" t="str">
            <v>C+</v>
          </cell>
          <cell r="BQ32" t="str">
            <v>A+</v>
          </cell>
          <cell r="BR32" t="str">
            <v>A++</v>
          </cell>
          <cell r="BS32" t="str">
            <v>B+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</v>
          </cell>
          <cell r="BZ32">
            <v>2</v>
          </cell>
          <cell r="CA32">
            <v>3</v>
          </cell>
          <cell r="CB32">
            <v>2</v>
          </cell>
          <cell r="CC32">
            <v>3</v>
          </cell>
          <cell r="CD32">
            <v>2</v>
          </cell>
          <cell r="CE32">
            <v>3</v>
          </cell>
          <cell r="CF32">
            <v>2</v>
          </cell>
          <cell r="CG32">
            <v>1.5</v>
          </cell>
          <cell r="CH32">
            <v>1.5</v>
          </cell>
          <cell r="CI32">
            <v>1.5</v>
          </cell>
          <cell r="CJ32">
            <v>1.5</v>
          </cell>
          <cell r="CK32">
            <v>0.5</v>
          </cell>
          <cell r="CL32">
            <v>0</v>
          </cell>
          <cell r="CM32" t="str">
            <v>Pass</v>
          </cell>
          <cell r="CN32">
            <v>8.7899999999999991</v>
          </cell>
        </row>
        <row r="33">
          <cell r="B33" t="str">
            <v>PIET23CS033</v>
          </cell>
          <cell r="C33" t="str">
            <v>AYUSH KUMAR</v>
          </cell>
          <cell r="D33" t="str">
            <v>23EPTCS032</v>
          </cell>
          <cell r="E33" t="str">
            <v>CSA-33</v>
          </cell>
          <cell r="G33">
            <v>9</v>
          </cell>
          <cell r="H33" t="str">
            <v>D</v>
          </cell>
          <cell r="I33">
            <v>10</v>
          </cell>
          <cell r="J33">
            <v>19</v>
          </cell>
          <cell r="K33">
            <v>7</v>
          </cell>
          <cell r="L33">
            <v>10</v>
          </cell>
          <cell r="M33">
            <v>10</v>
          </cell>
          <cell r="N33">
            <v>27</v>
          </cell>
          <cell r="O33">
            <v>7</v>
          </cell>
          <cell r="P33">
            <v>8</v>
          </cell>
          <cell r="Q33">
            <v>10</v>
          </cell>
          <cell r="R33">
            <v>25</v>
          </cell>
          <cell r="S33">
            <v>6</v>
          </cell>
          <cell r="T33" t="str">
            <v>D</v>
          </cell>
          <cell r="U33">
            <v>10</v>
          </cell>
          <cell r="V33">
            <v>16</v>
          </cell>
          <cell r="W33">
            <v>6</v>
          </cell>
          <cell r="X33">
            <v>10</v>
          </cell>
          <cell r="Y33">
            <v>10</v>
          </cell>
          <cell r="Z33">
            <v>26</v>
          </cell>
          <cell r="AA33">
            <v>8</v>
          </cell>
          <cell r="AB33">
            <v>10</v>
          </cell>
          <cell r="AC33">
            <v>10</v>
          </cell>
          <cell r="AD33">
            <v>28</v>
          </cell>
          <cell r="AE33">
            <v>8</v>
          </cell>
          <cell r="AF33">
            <v>9</v>
          </cell>
          <cell r="AG33">
            <v>10</v>
          </cell>
          <cell r="AH33">
            <v>27</v>
          </cell>
          <cell r="AI33">
            <v>168</v>
          </cell>
          <cell r="AJ33">
            <v>8</v>
          </cell>
          <cell r="AK33">
            <v>8</v>
          </cell>
          <cell r="AL33">
            <v>40</v>
          </cell>
          <cell r="AM33">
            <v>56</v>
          </cell>
          <cell r="AN33">
            <v>33</v>
          </cell>
          <cell r="AO33">
            <v>89</v>
          </cell>
          <cell r="AP33">
            <v>8</v>
          </cell>
          <cell r="AQ33">
            <v>9</v>
          </cell>
          <cell r="AR33">
            <v>40</v>
          </cell>
          <cell r="AS33">
            <v>57</v>
          </cell>
          <cell r="AT33">
            <v>33</v>
          </cell>
          <cell r="AU33">
            <v>90</v>
          </cell>
          <cell r="AV33">
            <v>9</v>
          </cell>
          <cell r="AW33">
            <v>10</v>
          </cell>
          <cell r="AX33">
            <v>37</v>
          </cell>
          <cell r="AY33">
            <v>56</v>
          </cell>
          <cell r="AZ33">
            <v>35</v>
          </cell>
          <cell r="BA33">
            <v>91</v>
          </cell>
          <cell r="BB33">
            <v>8</v>
          </cell>
          <cell r="BC33">
            <v>8</v>
          </cell>
          <cell r="BD33">
            <v>38</v>
          </cell>
          <cell r="BE33">
            <v>54</v>
          </cell>
          <cell r="BF33">
            <v>33</v>
          </cell>
          <cell r="BG33">
            <v>87</v>
          </cell>
          <cell r="BH33">
            <v>357</v>
          </cell>
          <cell r="BI33">
            <v>87</v>
          </cell>
          <cell r="BJ33">
            <v>612</v>
          </cell>
          <cell r="BK33">
            <v>86.197183098591552</v>
          </cell>
          <cell r="BM33" t="str">
            <v>C+</v>
          </cell>
          <cell r="BN33" t="str">
            <v>A+</v>
          </cell>
          <cell r="BO33" t="str">
            <v>A+</v>
          </cell>
          <cell r="BP33" t="str">
            <v>D</v>
          </cell>
          <cell r="BQ33" t="str">
            <v>A+</v>
          </cell>
          <cell r="BR33" t="str">
            <v>A++</v>
          </cell>
          <cell r="BS33" t="str">
            <v>B+</v>
          </cell>
          <cell r="BT33" t="str">
            <v>A++</v>
          </cell>
          <cell r="BU33" t="str">
            <v>A++</v>
          </cell>
          <cell r="BV33" t="str">
            <v>A++</v>
          </cell>
          <cell r="BW33" t="str">
            <v>A++</v>
          </cell>
          <cell r="BX33" t="str">
            <v>A++</v>
          </cell>
          <cell r="BZ33">
            <v>2</v>
          </cell>
          <cell r="CA33">
            <v>3</v>
          </cell>
          <cell r="CB33">
            <v>2</v>
          </cell>
          <cell r="CC33">
            <v>3</v>
          </cell>
          <cell r="CD33">
            <v>2</v>
          </cell>
          <cell r="CE33">
            <v>3</v>
          </cell>
          <cell r="CF33">
            <v>2</v>
          </cell>
          <cell r="CG33">
            <v>1.5</v>
          </cell>
          <cell r="CH33">
            <v>1.5</v>
          </cell>
          <cell r="CI33">
            <v>1.5</v>
          </cell>
          <cell r="CJ33">
            <v>1.5</v>
          </cell>
          <cell r="CK33">
            <v>0.5</v>
          </cell>
          <cell r="CL33">
            <v>0</v>
          </cell>
          <cell r="CM33" t="str">
            <v>Pass</v>
          </cell>
          <cell r="CN33">
            <v>8.6999999999999993</v>
          </cell>
        </row>
        <row r="34">
          <cell r="B34" t="str">
            <v>PIET23CS053</v>
          </cell>
          <cell r="C34" t="str">
            <v>DIVYA GAUTAM</v>
          </cell>
          <cell r="D34" t="str">
            <v>23EPTCS052</v>
          </cell>
          <cell r="E34" t="str">
            <v>CSA-52</v>
          </cell>
          <cell r="G34">
            <v>8</v>
          </cell>
          <cell r="H34">
            <v>10</v>
          </cell>
          <cell r="I34">
            <v>10</v>
          </cell>
          <cell r="J34">
            <v>28</v>
          </cell>
          <cell r="K34">
            <v>8</v>
          </cell>
          <cell r="L34">
            <v>10</v>
          </cell>
          <cell r="M34">
            <v>10</v>
          </cell>
          <cell r="N34">
            <v>28</v>
          </cell>
          <cell r="O34">
            <v>7</v>
          </cell>
          <cell r="P34">
            <v>9</v>
          </cell>
          <cell r="Q34">
            <v>10</v>
          </cell>
          <cell r="R34">
            <v>26</v>
          </cell>
          <cell r="S34">
            <v>7</v>
          </cell>
          <cell r="T34">
            <v>9</v>
          </cell>
          <cell r="U34">
            <v>10</v>
          </cell>
          <cell r="V34">
            <v>26</v>
          </cell>
          <cell r="W34">
            <v>7</v>
          </cell>
          <cell r="X34">
            <v>10</v>
          </cell>
          <cell r="Y34">
            <v>10</v>
          </cell>
          <cell r="Z34">
            <v>27</v>
          </cell>
          <cell r="AA34">
            <v>7</v>
          </cell>
          <cell r="AB34">
            <v>10</v>
          </cell>
          <cell r="AC34">
            <v>10</v>
          </cell>
          <cell r="AD34">
            <v>27</v>
          </cell>
          <cell r="AE34">
            <v>7</v>
          </cell>
          <cell r="AF34">
            <v>10</v>
          </cell>
          <cell r="AG34">
            <v>10</v>
          </cell>
          <cell r="AH34">
            <v>27</v>
          </cell>
          <cell r="AI34">
            <v>189</v>
          </cell>
          <cell r="AJ34">
            <v>8</v>
          </cell>
          <cell r="AK34">
            <v>9</v>
          </cell>
          <cell r="AL34">
            <v>40</v>
          </cell>
          <cell r="AM34">
            <v>57</v>
          </cell>
          <cell r="AN34">
            <v>34</v>
          </cell>
          <cell r="AO34">
            <v>91</v>
          </cell>
          <cell r="AP34">
            <v>9</v>
          </cell>
          <cell r="AQ34">
            <v>9</v>
          </cell>
          <cell r="AR34">
            <v>40</v>
          </cell>
          <cell r="AS34">
            <v>58</v>
          </cell>
          <cell r="AT34">
            <v>34</v>
          </cell>
          <cell r="AU34">
            <v>92</v>
          </cell>
          <cell r="AV34">
            <v>9</v>
          </cell>
          <cell r="AW34">
            <v>10</v>
          </cell>
          <cell r="AX34">
            <v>40</v>
          </cell>
          <cell r="AY34">
            <v>59</v>
          </cell>
          <cell r="AZ34">
            <v>38</v>
          </cell>
          <cell r="BA34">
            <v>97</v>
          </cell>
          <cell r="BB34">
            <v>6</v>
          </cell>
          <cell r="BC34">
            <v>8</v>
          </cell>
          <cell r="BD34">
            <v>38</v>
          </cell>
          <cell r="BE34">
            <v>52</v>
          </cell>
          <cell r="BF34">
            <v>33</v>
          </cell>
          <cell r="BG34">
            <v>85</v>
          </cell>
          <cell r="BH34">
            <v>365</v>
          </cell>
          <cell r="BI34">
            <v>88</v>
          </cell>
          <cell r="BJ34">
            <v>642</v>
          </cell>
          <cell r="BK34">
            <v>90.422535211267601</v>
          </cell>
          <cell r="BM34" t="str">
            <v>A</v>
          </cell>
          <cell r="BN34" t="str">
            <v>A+</v>
          </cell>
          <cell r="BO34" t="str">
            <v>A</v>
          </cell>
          <cell r="BP34" t="str">
            <v>B+</v>
          </cell>
          <cell r="BQ34" t="str">
            <v>B+</v>
          </cell>
          <cell r="BR34" t="str">
            <v>B</v>
          </cell>
          <cell r="BS34" t="str">
            <v>B+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Z34">
            <v>2</v>
          </cell>
          <cell r="CA34">
            <v>3</v>
          </cell>
          <cell r="CB34">
            <v>2</v>
          </cell>
          <cell r="CC34">
            <v>3</v>
          </cell>
          <cell r="CD34">
            <v>2</v>
          </cell>
          <cell r="CE34">
            <v>3</v>
          </cell>
          <cell r="CF34">
            <v>2</v>
          </cell>
          <cell r="CG34">
            <v>1.5</v>
          </cell>
          <cell r="CH34">
            <v>1.5</v>
          </cell>
          <cell r="CI34">
            <v>1.5</v>
          </cell>
          <cell r="CJ34">
            <v>1.5</v>
          </cell>
          <cell r="CK34">
            <v>0.5</v>
          </cell>
          <cell r="CL34">
            <v>0</v>
          </cell>
          <cell r="CM34" t="str">
            <v>Pass</v>
          </cell>
          <cell r="CN34">
            <v>8.6999999999999993</v>
          </cell>
        </row>
        <row r="35">
          <cell r="B35" t="str">
            <v>PIET23CS041</v>
          </cell>
          <cell r="C35" t="str">
            <v>DAKSH MAHERA</v>
          </cell>
          <cell r="D35" t="str">
            <v>23EPTCS040</v>
          </cell>
          <cell r="E35" t="str">
            <v>CSA-41</v>
          </cell>
          <cell r="G35">
            <v>8</v>
          </cell>
          <cell r="H35" t="str">
            <v>D</v>
          </cell>
          <cell r="I35">
            <v>8</v>
          </cell>
          <cell r="J35">
            <v>16</v>
          </cell>
          <cell r="K35">
            <v>5</v>
          </cell>
          <cell r="L35">
            <v>9</v>
          </cell>
          <cell r="M35">
            <v>10</v>
          </cell>
          <cell r="N35">
            <v>24</v>
          </cell>
          <cell r="O35">
            <v>4</v>
          </cell>
          <cell r="P35">
            <v>7</v>
          </cell>
          <cell r="Q35">
            <v>10</v>
          </cell>
          <cell r="R35">
            <v>21</v>
          </cell>
          <cell r="S35">
            <v>6</v>
          </cell>
          <cell r="T35">
            <v>6</v>
          </cell>
          <cell r="U35">
            <v>10</v>
          </cell>
          <cell r="V35">
            <v>22</v>
          </cell>
          <cell r="W35">
            <v>8</v>
          </cell>
          <cell r="X35" t="str">
            <v>D</v>
          </cell>
          <cell r="Y35">
            <v>10</v>
          </cell>
          <cell r="Z35">
            <v>18</v>
          </cell>
          <cell r="AA35">
            <v>5</v>
          </cell>
          <cell r="AB35">
            <v>9</v>
          </cell>
          <cell r="AC35">
            <v>10</v>
          </cell>
          <cell r="AD35">
            <v>24</v>
          </cell>
          <cell r="AE35" t="str">
            <v>D</v>
          </cell>
          <cell r="AF35" t="str">
            <v>D</v>
          </cell>
          <cell r="AG35">
            <v>10</v>
          </cell>
          <cell r="AH35">
            <v>10</v>
          </cell>
          <cell r="AI35">
            <v>135</v>
          </cell>
          <cell r="AJ35">
            <v>9</v>
          </cell>
          <cell r="AK35">
            <v>9</v>
          </cell>
          <cell r="AL35">
            <v>35</v>
          </cell>
          <cell r="AM35">
            <v>53</v>
          </cell>
          <cell r="AN35">
            <v>33</v>
          </cell>
          <cell r="AO35">
            <v>86</v>
          </cell>
          <cell r="AP35">
            <v>7</v>
          </cell>
          <cell r="AQ35">
            <v>8</v>
          </cell>
          <cell r="AR35">
            <v>34</v>
          </cell>
          <cell r="AS35">
            <v>49</v>
          </cell>
          <cell r="AT35">
            <v>30</v>
          </cell>
          <cell r="AU35">
            <v>79</v>
          </cell>
          <cell r="AV35">
            <v>9</v>
          </cell>
          <cell r="AW35">
            <v>7</v>
          </cell>
          <cell r="AX35">
            <v>37</v>
          </cell>
          <cell r="AY35">
            <v>53</v>
          </cell>
          <cell r="AZ35">
            <v>31</v>
          </cell>
          <cell r="BA35">
            <v>84</v>
          </cell>
          <cell r="BB35">
            <v>5</v>
          </cell>
          <cell r="BC35">
            <v>8</v>
          </cell>
          <cell r="BD35">
            <v>37</v>
          </cell>
          <cell r="BE35">
            <v>50</v>
          </cell>
          <cell r="BF35">
            <v>33</v>
          </cell>
          <cell r="BG35">
            <v>83</v>
          </cell>
          <cell r="BH35">
            <v>332</v>
          </cell>
          <cell r="BI35">
            <v>79</v>
          </cell>
          <cell r="BJ35">
            <v>546</v>
          </cell>
          <cell r="BK35">
            <v>76.901408450704224</v>
          </cell>
          <cell r="BM35" t="str">
            <v>B</v>
          </cell>
          <cell r="BN35" t="str">
            <v>A+</v>
          </cell>
          <cell r="BO35" t="str">
            <v>A++</v>
          </cell>
          <cell r="BP35" t="str">
            <v>D+</v>
          </cell>
          <cell r="BQ35" t="str">
            <v>A</v>
          </cell>
          <cell r="BR35" t="str">
            <v>A++</v>
          </cell>
          <cell r="BS35" t="str">
            <v>C</v>
          </cell>
          <cell r="BT35" t="str">
            <v>A++</v>
          </cell>
          <cell r="BU35" t="str">
            <v>A+</v>
          </cell>
          <cell r="BV35" t="str">
            <v>A++</v>
          </cell>
          <cell r="BW35" t="str">
            <v>A++</v>
          </cell>
          <cell r="BX35" t="str">
            <v>A+</v>
          </cell>
          <cell r="BZ35">
            <v>2</v>
          </cell>
          <cell r="CA35">
            <v>3</v>
          </cell>
          <cell r="CB35">
            <v>2</v>
          </cell>
          <cell r="CC35">
            <v>3</v>
          </cell>
          <cell r="CD35">
            <v>2</v>
          </cell>
          <cell r="CE35">
            <v>3</v>
          </cell>
          <cell r="CF35">
            <v>2</v>
          </cell>
          <cell r="CG35">
            <v>1.5</v>
          </cell>
          <cell r="CH35">
            <v>1.5</v>
          </cell>
          <cell r="CI35">
            <v>1.5</v>
          </cell>
          <cell r="CJ35">
            <v>1.5</v>
          </cell>
          <cell r="CK35">
            <v>0.5</v>
          </cell>
          <cell r="CL35">
            <v>0</v>
          </cell>
          <cell r="CM35" t="str">
            <v>Pass</v>
          </cell>
          <cell r="CN35">
            <v>8.64</v>
          </cell>
        </row>
        <row r="36">
          <cell r="B36" t="str">
            <v>PIET23CS025</v>
          </cell>
          <cell r="C36" t="str">
            <v>ARPIT GARG</v>
          </cell>
          <cell r="D36" t="str">
            <v>23EPTCS024</v>
          </cell>
          <cell r="E36" t="str">
            <v>CSA-25</v>
          </cell>
          <cell r="G36">
            <v>8</v>
          </cell>
          <cell r="H36">
            <v>10</v>
          </cell>
          <cell r="I36">
            <v>10</v>
          </cell>
          <cell r="J36">
            <v>28</v>
          </cell>
          <cell r="K36">
            <v>10</v>
          </cell>
          <cell r="L36">
            <v>10</v>
          </cell>
          <cell r="M36">
            <v>10</v>
          </cell>
          <cell r="N36">
            <v>30</v>
          </cell>
          <cell r="O36">
            <v>8</v>
          </cell>
          <cell r="P36">
            <v>9</v>
          </cell>
          <cell r="Q36">
            <v>10</v>
          </cell>
          <cell r="R36">
            <v>27</v>
          </cell>
          <cell r="S36">
            <v>5</v>
          </cell>
          <cell r="T36">
            <v>10</v>
          </cell>
          <cell r="U36">
            <v>10</v>
          </cell>
          <cell r="V36">
            <v>25</v>
          </cell>
          <cell r="W36">
            <v>5</v>
          </cell>
          <cell r="X36">
            <v>9</v>
          </cell>
          <cell r="Y36">
            <v>10</v>
          </cell>
          <cell r="Z36">
            <v>24</v>
          </cell>
          <cell r="AA36">
            <v>8</v>
          </cell>
          <cell r="AB36">
            <v>10</v>
          </cell>
          <cell r="AC36">
            <v>10</v>
          </cell>
          <cell r="AD36">
            <v>28</v>
          </cell>
          <cell r="AE36">
            <v>10</v>
          </cell>
          <cell r="AF36" t="str">
            <v>D</v>
          </cell>
          <cell r="AG36">
            <v>10</v>
          </cell>
          <cell r="AH36">
            <v>20</v>
          </cell>
          <cell r="AI36">
            <v>182</v>
          </cell>
          <cell r="AJ36">
            <v>8</v>
          </cell>
          <cell r="AK36">
            <v>9</v>
          </cell>
          <cell r="AL36">
            <v>40</v>
          </cell>
          <cell r="AM36">
            <v>57</v>
          </cell>
          <cell r="AN36">
            <v>34</v>
          </cell>
          <cell r="AO36">
            <v>91</v>
          </cell>
          <cell r="AP36">
            <v>8</v>
          </cell>
          <cell r="AQ36">
            <v>9</v>
          </cell>
          <cell r="AR36">
            <v>40</v>
          </cell>
          <cell r="AS36">
            <v>57</v>
          </cell>
          <cell r="AT36">
            <v>34</v>
          </cell>
          <cell r="AU36">
            <v>91</v>
          </cell>
          <cell r="AV36">
            <v>9</v>
          </cell>
          <cell r="AW36">
            <v>7</v>
          </cell>
          <cell r="AX36">
            <v>37</v>
          </cell>
          <cell r="AY36">
            <v>53</v>
          </cell>
          <cell r="AZ36">
            <v>21</v>
          </cell>
          <cell r="BA36">
            <v>74</v>
          </cell>
          <cell r="BB36">
            <v>6</v>
          </cell>
          <cell r="BC36">
            <v>8</v>
          </cell>
          <cell r="BD36">
            <v>37</v>
          </cell>
          <cell r="BE36">
            <v>51</v>
          </cell>
          <cell r="BF36">
            <v>30</v>
          </cell>
          <cell r="BG36">
            <v>81</v>
          </cell>
          <cell r="BH36">
            <v>337</v>
          </cell>
          <cell r="BI36">
            <v>92</v>
          </cell>
          <cell r="BJ36">
            <v>611</v>
          </cell>
          <cell r="BK36">
            <v>86.056338028169009</v>
          </cell>
          <cell r="BM36" t="str">
            <v>B</v>
          </cell>
          <cell r="BN36" t="str">
            <v>A+</v>
          </cell>
          <cell r="BO36" t="str">
            <v>A+</v>
          </cell>
          <cell r="BP36" t="str">
            <v>C</v>
          </cell>
          <cell r="BQ36" t="str">
            <v>A</v>
          </cell>
          <cell r="BR36" t="str">
            <v>A</v>
          </cell>
          <cell r="BS36" t="str">
            <v>B+</v>
          </cell>
          <cell r="BT36" t="str">
            <v>A++</v>
          </cell>
          <cell r="BU36" t="str">
            <v>A++</v>
          </cell>
          <cell r="BV36" t="str">
            <v>A</v>
          </cell>
          <cell r="BW36" t="str">
            <v>A++</v>
          </cell>
          <cell r="BX36" t="str">
            <v>A++</v>
          </cell>
          <cell r="BZ36">
            <v>2</v>
          </cell>
          <cell r="CA36">
            <v>3</v>
          </cell>
          <cell r="CB36">
            <v>2</v>
          </cell>
          <cell r="CC36">
            <v>3</v>
          </cell>
          <cell r="CD36">
            <v>2</v>
          </cell>
          <cell r="CE36">
            <v>3</v>
          </cell>
          <cell r="CF36">
            <v>2</v>
          </cell>
          <cell r="CG36">
            <v>1.5</v>
          </cell>
          <cell r="CH36">
            <v>1.5</v>
          </cell>
          <cell r="CI36">
            <v>1.5</v>
          </cell>
          <cell r="CJ36">
            <v>1.5</v>
          </cell>
          <cell r="CK36">
            <v>0.5</v>
          </cell>
          <cell r="CL36">
            <v>0</v>
          </cell>
          <cell r="CM36" t="str">
            <v>Pass</v>
          </cell>
          <cell r="CN36">
            <v>8.5399999999999991</v>
          </cell>
        </row>
        <row r="37">
          <cell r="B37" t="str">
            <v>PIET23CS020</v>
          </cell>
          <cell r="C37" t="str">
            <v>MS.ANSHIKA AGAL</v>
          </cell>
          <cell r="D37" t="str">
            <v>23EPTCS106</v>
          </cell>
          <cell r="E37" t="str">
            <v>CSA-20</v>
          </cell>
          <cell r="G37">
            <v>7</v>
          </cell>
          <cell r="H37">
            <v>10</v>
          </cell>
          <cell r="I37">
            <v>10</v>
          </cell>
          <cell r="J37">
            <v>27</v>
          </cell>
          <cell r="K37">
            <v>7</v>
          </cell>
          <cell r="L37">
            <v>7</v>
          </cell>
          <cell r="M37">
            <v>10</v>
          </cell>
          <cell r="N37">
            <v>24</v>
          </cell>
          <cell r="O37">
            <v>7</v>
          </cell>
          <cell r="P37">
            <v>6</v>
          </cell>
          <cell r="Q37">
            <v>10</v>
          </cell>
          <cell r="R37">
            <v>23</v>
          </cell>
          <cell r="S37">
            <v>2</v>
          </cell>
          <cell r="T37">
            <v>7</v>
          </cell>
          <cell r="U37">
            <v>10</v>
          </cell>
          <cell r="V37">
            <v>19</v>
          </cell>
          <cell r="W37">
            <v>3</v>
          </cell>
          <cell r="X37">
            <v>8</v>
          </cell>
          <cell r="Y37">
            <v>10</v>
          </cell>
          <cell r="Z37">
            <v>21</v>
          </cell>
          <cell r="AA37">
            <v>6</v>
          </cell>
          <cell r="AB37">
            <v>9</v>
          </cell>
          <cell r="AC37">
            <v>10</v>
          </cell>
          <cell r="AD37">
            <v>25</v>
          </cell>
          <cell r="AE37">
            <v>7</v>
          </cell>
          <cell r="AF37" t="str">
            <v>D</v>
          </cell>
          <cell r="AG37">
            <v>10</v>
          </cell>
          <cell r="AH37">
            <v>17</v>
          </cell>
          <cell r="AI37">
            <v>156</v>
          </cell>
          <cell r="AJ37">
            <v>9</v>
          </cell>
          <cell r="AK37">
            <v>8</v>
          </cell>
          <cell r="AL37">
            <v>40</v>
          </cell>
          <cell r="AM37">
            <v>57</v>
          </cell>
          <cell r="AN37">
            <v>32</v>
          </cell>
          <cell r="AO37">
            <v>89</v>
          </cell>
          <cell r="AP37">
            <v>7</v>
          </cell>
          <cell r="AQ37">
            <v>7</v>
          </cell>
          <cell r="AR37">
            <v>39</v>
          </cell>
          <cell r="AS37">
            <v>53</v>
          </cell>
          <cell r="AT37">
            <v>28</v>
          </cell>
          <cell r="AU37">
            <v>81</v>
          </cell>
          <cell r="AV37">
            <v>9</v>
          </cell>
          <cell r="AW37">
            <v>8</v>
          </cell>
          <cell r="AX37">
            <v>38</v>
          </cell>
          <cell r="AY37">
            <v>55</v>
          </cell>
          <cell r="AZ37">
            <v>35</v>
          </cell>
          <cell r="BA37">
            <v>90</v>
          </cell>
          <cell r="BB37">
            <v>8</v>
          </cell>
          <cell r="BC37">
            <v>8</v>
          </cell>
          <cell r="BD37">
            <v>38</v>
          </cell>
          <cell r="BE37">
            <v>54</v>
          </cell>
          <cell r="BF37">
            <v>34</v>
          </cell>
          <cell r="BG37">
            <v>88</v>
          </cell>
          <cell r="BH37">
            <v>348</v>
          </cell>
          <cell r="BI37">
            <v>71</v>
          </cell>
          <cell r="BJ37">
            <v>575</v>
          </cell>
          <cell r="BK37">
            <v>80.985915492957744</v>
          </cell>
          <cell r="BM37" t="str">
            <v>B</v>
          </cell>
          <cell r="BN37" t="str">
            <v>B+</v>
          </cell>
          <cell r="BO37" t="str">
            <v>A+</v>
          </cell>
          <cell r="BP37" t="str">
            <v>B</v>
          </cell>
          <cell r="BQ37" t="str">
            <v>D+</v>
          </cell>
          <cell r="BR37" t="str">
            <v>A++</v>
          </cell>
          <cell r="BS37" t="str">
            <v>B</v>
          </cell>
          <cell r="BT37" t="str">
            <v>A++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B+</v>
          </cell>
          <cell r="BZ37">
            <v>2</v>
          </cell>
          <cell r="CA37">
            <v>3</v>
          </cell>
          <cell r="CB37">
            <v>2</v>
          </cell>
          <cell r="CC37">
            <v>3</v>
          </cell>
          <cell r="CD37">
            <v>2</v>
          </cell>
          <cell r="CE37">
            <v>3</v>
          </cell>
          <cell r="CF37">
            <v>2</v>
          </cell>
          <cell r="CG37">
            <v>1.5</v>
          </cell>
          <cell r="CH37">
            <v>1.5</v>
          </cell>
          <cell r="CI37">
            <v>1.5</v>
          </cell>
          <cell r="CJ37">
            <v>1.5</v>
          </cell>
          <cell r="CK37">
            <v>0.5</v>
          </cell>
          <cell r="CL37">
            <v>0</v>
          </cell>
          <cell r="CM37" t="str">
            <v>Pass</v>
          </cell>
          <cell r="CN37">
            <v>8.5299999999999994</v>
          </cell>
        </row>
        <row r="38">
          <cell r="B38" t="str">
            <v>PIET23CS057</v>
          </cell>
          <cell r="C38" t="str">
            <v>DUSHYANT KAUSHIK</v>
          </cell>
          <cell r="D38" t="str">
            <v>23EPTCS056</v>
          </cell>
          <cell r="E38" t="str">
            <v>CSA-56</v>
          </cell>
          <cell r="G38">
            <v>8</v>
          </cell>
          <cell r="H38" t="str">
            <v>D</v>
          </cell>
          <cell r="I38">
            <v>9</v>
          </cell>
          <cell r="J38">
            <v>17</v>
          </cell>
          <cell r="K38">
            <v>5</v>
          </cell>
          <cell r="L38">
            <v>6</v>
          </cell>
          <cell r="M38">
            <v>10</v>
          </cell>
          <cell r="N38">
            <v>21</v>
          </cell>
          <cell r="O38">
            <v>7</v>
          </cell>
          <cell r="P38">
            <v>3</v>
          </cell>
          <cell r="Q38">
            <v>9</v>
          </cell>
          <cell r="R38">
            <v>19</v>
          </cell>
          <cell r="S38">
            <v>3</v>
          </cell>
          <cell r="T38">
            <v>5</v>
          </cell>
          <cell r="U38">
            <v>10</v>
          </cell>
          <cell r="V38">
            <v>18</v>
          </cell>
          <cell r="W38">
            <v>6</v>
          </cell>
          <cell r="X38" t="str">
            <v>D</v>
          </cell>
          <cell r="Y38">
            <v>10</v>
          </cell>
          <cell r="Z38">
            <v>16</v>
          </cell>
          <cell r="AA38">
            <v>6</v>
          </cell>
          <cell r="AB38">
            <v>6</v>
          </cell>
          <cell r="AC38">
            <v>10</v>
          </cell>
          <cell r="AD38">
            <v>22</v>
          </cell>
          <cell r="AE38">
            <v>6</v>
          </cell>
          <cell r="AF38">
            <v>7</v>
          </cell>
          <cell r="AG38">
            <v>10</v>
          </cell>
          <cell r="AH38">
            <v>23</v>
          </cell>
          <cell r="AI38">
            <v>136</v>
          </cell>
          <cell r="AJ38">
            <v>8</v>
          </cell>
          <cell r="AK38">
            <v>9</v>
          </cell>
          <cell r="AL38">
            <v>40</v>
          </cell>
          <cell r="AM38">
            <v>57</v>
          </cell>
          <cell r="AN38">
            <v>34</v>
          </cell>
          <cell r="AO38">
            <v>91</v>
          </cell>
          <cell r="AP38">
            <v>7</v>
          </cell>
          <cell r="AQ38">
            <v>8</v>
          </cell>
          <cell r="AR38">
            <v>40</v>
          </cell>
          <cell r="AS38">
            <v>55</v>
          </cell>
          <cell r="AT38">
            <v>31</v>
          </cell>
          <cell r="AU38">
            <v>86</v>
          </cell>
          <cell r="AV38">
            <v>9</v>
          </cell>
          <cell r="AW38">
            <v>7</v>
          </cell>
          <cell r="AX38">
            <v>40</v>
          </cell>
          <cell r="AY38">
            <v>56</v>
          </cell>
          <cell r="AZ38">
            <v>35</v>
          </cell>
          <cell r="BA38">
            <v>91</v>
          </cell>
          <cell r="BB38">
            <v>7</v>
          </cell>
          <cell r="BC38">
            <v>8</v>
          </cell>
          <cell r="BD38">
            <v>39</v>
          </cell>
          <cell r="BE38">
            <v>54</v>
          </cell>
          <cell r="BF38">
            <v>29</v>
          </cell>
          <cell r="BG38">
            <v>83</v>
          </cell>
          <cell r="BH38">
            <v>351</v>
          </cell>
          <cell r="BI38">
            <v>81</v>
          </cell>
          <cell r="BJ38">
            <v>568</v>
          </cell>
          <cell r="BK38">
            <v>80</v>
          </cell>
          <cell r="BM38" t="str">
            <v>B</v>
          </cell>
          <cell r="BN38" t="str">
            <v>B+</v>
          </cell>
          <cell r="BO38" t="str">
            <v>D+</v>
          </cell>
          <cell r="BP38" t="str">
            <v>B</v>
          </cell>
          <cell r="BQ38" t="str">
            <v>C+</v>
          </cell>
          <cell r="BR38" t="str">
            <v>A++</v>
          </cell>
          <cell r="BS38" t="str">
            <v>A</v>
          </cell>
          <cell r="BT38" t="str">
            <v>A++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Z38">
            <v>2</v>
          </cell>
          <cell r="CA38">
            <v>3</v>
          </cell>
          <cell r="CB38">
            <v>2</v>
          </cell>
          <cell r="CC38">
            <v>3</v>
          </cell>
          <cell r="CD38">
            <v>2</v>
          </cell>
          <cell r="CE38">
            <v>3</v>
          </cell>
          <cell r="CF38">
            <v>2</v>
          </cell>
          <cell r="CG38">
            <v>1.5</v>
          </cell>
          <cell r="CH38">
            <v>1.5</v>
          </cell>
          <cell r="CI38">
            <v>1.5</v>
          </cell>
          <cell r="CJ38">
            <v>1.5</v>
          </cell>
          <cell r="CK38">
            <v>0.5</v>
          </cell>
          <cell r="CL38">
            <v>0</v>
          </cell>
          <cell r="CM38" t="str">
            <v>Pass</v>
          </cell>
          <cell r="CN38">
            <v>8.49</v>
          </cell>
        </row>
        <row r="39">
          <cell r="B39" t="str">
            <v>PIET23CS063</v>
          </cell>
          <cell r="C39" t="str">
            <v>HARSH ANAND</v>
          </cell>
          <cell r="D39" t="str">
            <v>23EPTCS062</v>
          </cell>
          <cell r="E39" t="str">
            <v>CSA-62</v>
          </cell>
          <cell r="G39">
            <v>7</v>
          </cell>
          <cell r="H39" t="str">
            <v>D</v>
          </cell>
          <cell r="I39">
            <v>9</v>
          </cell>
          <cell r="J39">
            <v>16</v>
          </cell>
          <cell r="K39">
            <v>4</v>
          </cell>
          <cell r="L39">
            <v>6</v>
          </cell>
          <cell r="M39">
            <v>10</v>
          </cell>
          <cell r="N39">
            <v>20</v>
          </cell>
          <cell r="O39">
            <v>2</v>
          </cell>
          <cell r="P39">
            <v>6</v>
          </cell>
          <cell r="Q39">
            <v>10</v>
          </cell>
          <cell r="R39">
            <v>18</v>
          </cell>
          <cell r="S39">
            <v>5</v>
          </cell>
          <cell r="T39" t="str">
            <v>D</v>
          </cell>
          <cell r="U39">
            <v>10</v>
          </cell>
          <cell r="V39">
            <v>15</v>
          </cell>
          <cell r="W39">
            <v>2</v>
          </cell>
          <cell r="X39">
            <v>6</v>
          </cell>
          <cell r="Y39">
            <v>10</v>
          </cell>
          <cell r="Z39">
            <v>18</v>
          </cell>
          <cell r="AA39">
            <v>5</v>
          </cell>
          <cell r="AB39">
            <v>8</v>
          </cell>
          <cell r="AC39">
            <v>10</v>
          </cell>
          <cell r="AD39">
            <v>23</v>
          </cell>
          <cell r="AE39">
            <v>6</v>
          </cell>
          <cell r="AF39">
            <v>8</v>
          </cell>
          <cell r="AG39">
            <v>10</v>
          </cell>
          <cell r="AH39">
            <v>24</v>
          </cell>
          <cell r="AI39">
            <v>134</v>
          </cell>
          <cell r="AJ39">
            <v>8</v>
          </cell>
          <cell r="AK39">
            <v>8</v>
          </cell>
          <cell r="AL39">
            <v>40</v>
          </cell>
          <cell r="AM39">
            <v>56</v>
          </cell>
          <cell r="AN39">
            <v>32</v>
          </cell>
          <cell r="AO39">
            <v>88</v>
          </cell>
          <cell r="AP39">
            <v>7</v>
          </cell>
          <cell r="AQ39">
            <v>8</v>
          </cell>
          <cell r="AR39">
            <v>40</v>
          </cell>
          <cell r="AS39">
            <v>55</v>
          </cell>
          <cell r="AT39">
            <v>30</v>
          </cell>
          <cell r="AU39">
            <v>85</v>
          </cell>
          <cell r="AV39">
            <v>9</v>
          </cell>
          <cell r="AW39">
            <v>7</v>
          </cell>
          <cell r="AX39">
            <v>40</v>
          </cell>
          <cell r="AY39">
            <v>56</v>
          </cell>
          <cell r="AZ39">
            <v>35</v>
          </cell>
          <cell r="BA39">
            <v>91</v>
          </cell>
          <cell r="BB39">
            <v>8</v>
          </cell>
          <cell r="BC39">
            <v>8</v>
          </cell>
          <cell r="BD39">
            <v>40</v>
          </cell>
          <cell r="BE39">
            <v>56</v>
          </cell>
          <cell r="BF39">
            <v>36</v>
          </cell>
          <cell r="BG39">
            <v>92</v>
          </cell>
          <cell r="BH39">
            <v>356</v>
          </cell>
          <cell r="BI39">
            <v>80</v>
          </cell>
          <cell r="BJ39">
            <v>570</v>
          </cell>
          <cell r="BK39">
            <v>80.281690140845072</v>
          </cell>
          <cell r="BM39" t="str">
            <v>C</v>
          </cell>
          <cell r="BN39" t="str">
            <v>B+</v>
          </cell>
          <cell r="BO39" t="str">
            <v>A+</v>
          </cell>
          <cell r="BP39" t="str">
            <v>A+</v>
          </cell>
          <cell r="BQ39" t="str">
            <v>C</v>
          </cell>
          <cell r="BR39" t="str">
            <v>B+</v>
          </cell>
          <cell r="BS39" t="str">
            <v>B</v>
          </cell>
          <cell r="BT39" t="str">
            <v>A++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</v>
          </cell>
          <cell r="BZ39">
            <v>2</v>
          </cell>
          <cell r="CA39">
            <v>3</v>
          </cell>
          <cell r="CB39">
            <v>2</v>
          </cell>
          <cell r="CC39">
            <v>3</v>
          </cell>
          <cell r="CD39">
            <v>2</v>
          </cell>
          <cell r="CE39">
            <v>3</v>
          </cell>
          <cell r="CF39">
            <v>2</v>
          </cell>
          <cell r="CG39">
            <v>1.5</v>
          </cell>
          <cell r="CH39">
            <v>1.5</v>
          </cell>
          <cell r="CI39">
            <v>1.5</v>
          </cell>
          <cell r="CJ39">
            <v>1.5</v>
          </cell>
          <cell r="CK39">
            <v>0.5</v>
          </cell>
          <cell r="CL39">
            <v>0</v>
          </cell>
          <cell r="CM39" t="str">
            <v>Pass</v>
          </cell>
          <cell r="CN39">
            <v>8.4499999999999993</v>
          </cell>
        </row>
        <row r="40">
          <cell r="B40" t="str">
            <v>PIET23CS034</v>
          </cell>
          <cell r="C40" t="str">
            <v>BHANU PRATAP SINGH CHOUHAN</v>
          </cell>
          <cell r="D40" t="str">
            <v>23EPTCS033</v>
          </cell>
          <cell r="E40" t="str">
            <v>CSA-34</v>
          </cell>
          <cell r="G40">
            <v>7</v>
          </cell>
          <cell r="H40">
            <v>10</v>
          </cell>
          <cell r="I40">
            <v>9</v>
          </cell>
          <cell r="J40">
            <v>26</v>
          </cell>
          <cell r="K40">
            <v>6</v>
          </cell>
          <cell r="L40">
            <v>8</v>
          </cell>
          <cell r="M40">
            <v>10</v>
          </cell>
          <cell r="N40">
            <v>24</v>
          </cell>
          <cell r="O40">
            <v>8</v>
          </cell>
          <cell r="P40">
            <v>8</v>
          </cell>
          <cell r="Q40">
            <v>10</v>
          </cell>
          <cell r="R40">
            <v>26</v>
          </cell>
          <cell r="S40">
            <v>4</v>
          </cell>
          <cell r="T40">
            <v>10</v>
          </cell>
          <cell r="U40">
            <v>10</v>
          </cell>
          <cell r="V40">
            <v>24</v>
          </cell>
          <cell r="W40">
            <v>5</v>
          </cell>
          <cell r="X40">
            <v>9</v>
          </cell>
          <cell r="Y40">
            <v>10</v>
          </cell>
          <cell r="Z40">
            <v>24</v>
          </cell>
          <cell r="AA40">
            <v>10</v>
          </cell>
          <cell r="AB40" t="str">
            <v>D</v>
          </cell>
          <cell r="AC40">
            <v>10</v>
          </cell>
          <cell r="AD40">
            <v>20</v>
          </cell>
          <cell r="AE40">
            <v>9</v>
          </cell>
          <cell r="AF40" t="str">
            <v>D</v>
          </cell>
          <cell r="AG40">
            <v>10</v>
          </cell>
          <cell r="AH40">
            <v>19</v>
          </cell>
          <cell r="AI40">
            <v>163</v>
          </cell>
          <cell r="AJ40">
            <v>9</v>
          </cell>
          <cell r="AK40">
            <v>9</v>
          </cell>
          <cell r="AL40">
            <v>36</v>
          </cell>
          <cell r="AM40">
            <v>54</v>
          </cell>
          <cell r="AN40">
            <v>34</v>
          </cell>
          <cell r="AO40">
            <v>88</v>
          </cell>
          <cell r="AP40">
            <v>8</v>
          </cell>
          <cell r="AQ40">
            <v>8</v>
          </cell>
          <cell r="AR40">
            <v>40</v>
          </cell>
          <cell r="AS40">
            <v>56</v>
          </cell>
          <cell r="AT40">
            <v>32</v>
          </cell>
          <cell r="AU40">
            <v>88</v>
          </cell>
          <cell r="AV40">
            <v>9</v>
          </cell>
          <cell r="AW40">
            <v>10</v>
          </cell>
          <cell r="AX40">
            <v>35</v>
          </cell>
          <cell r="AY40">
            <v>54</v>
          </cell>
          <cell r="AZ40">
            <v>37</v>
          </cell>
          <cell r="BA40">
            <v>91</v>
          </cell>
          <cell r="BB40">
            <v>7</v>
          </cell>
          <cell r="BC40">
            <v>8</v>
          </cell>
          <cell r="BD40">
            <v>37</v>
          </cell>
          <cell r="BE40">
            <v>52</v>
          </cell>
          <cell r="BF40">
            <v>30</v>
          </cell>
          <cell r="BG40">
            <v>82</v>
          </cell>
          <cell r="BH40">
            <v>349</v>
          </cell>
          <cell r="BI40">
            <v>80</v>
          </cell>
          <cell r="BJ40">
            <v>592</v>
          </cell>
          <cell r="BK40">
            <v>83.380281690140848</v>
          </cell>
          <cell r="BM40" t="str">
            <v>A+</v>
          </cell>
          <cell r="BN40" t="str">
            <v>C+</v>
          </cell>
          <cell r="BO40" t="str">
            <v>B+</v>
          </cell>
          <cell r="BP40" t="str">
            <v>C+</v>
          </cell>
          <cell r="BQ40" t="str">
            <v>A</v>
          </cell>
          <cell r="BR40" t="str">
            <v>A</v>
          </cell>
          <cell r="BS40" t="str">
            <v>B</v>
          </cell>
          <cell r="BT40" t="str">
            <v>A++</v>
          </cell>
          <cell r="BU40" t="str">
            <v>A++</v>
          </cell>
          <cell r="BV40" t="str">
            <v>A++</v>
          </cell>
          <cell r="BW40" t="str">
            <v>A++</v>
          </cell>
          <cell r="BX40" t="str">
            <v>A+</v>
          </cell>
          <cell r="BZ40">
            <v>2</v>
          </cell>
          <cell r="CA40">
            <v>3</v>
          </cell>
          <cell r="CB40">
            <v>2</v>
          </cell>
          <cell r="CC40">
            <v>3</v>
          </cell>
          <cell r="CD40">
            <v>2</v>
          </cell>
          <cell r="CE40">
            <v>3</v>
          </cell>
          <cell r="CF40">
            <v>2</v>
          </cell>
          <cell r="CG40">
            <v>1.5</v>
          </cell>
          <cell r="CH40">
            <v>1.5</v>
          </cell>
          <cell r="CI40">
            <v>1.5</v>
          </cell>
          <cell r="CJ40">
            <v>1.5</v>
          </cell>
          <cell r="CK40">
            <v>0.5</v>
          </cell>
          <cell r="CL40">
            <v>0</v>
          </cell>
          <cell r="CM40" t="str">
            <v>Pass</v>
          </cell>
          <cell r="CN40">
            <v>8.43</v>
          </cell>
        </row>
        <row r="41">
          <cell r="B41" t="str">
            <v>PIET23CS023</v>
          </cell>
          <cell r="C41" t="str">
            <v>ANUBHAV GAUTAM</v>
          </cell>
          <cell r="D41" t="str">
            <v>23EPTCS022</v>
          </cell>
          <cell r="E41" t="str">
            <v>CSA-23</v>
          </cell>
          <cell r="G41">
            <v>8</v>
          </cell>
          <cell r="H41">
            <v>3</v>
          </cell>
          <cell r="I41">
            <v>9</v>
          </cell>
          <cell r="J41">
            <v>20</v>
          </cell>
          <cell r="K41">
            <v>7</v>
          </cell>
          <cell r="L41">
            <v>5</v>
          </cell>
          <cell r="M41">
            <v>10</v>
          </cell>
          <cell r="N41">
            <v>22</v>
          </cell>
          <cell r="O41">
            <v>5</v>
          </cell>
          <cell r="P41">
            <v>4</v>
          </cell>
          <cell r="Q41">
            <v>10</v>
          </cell>
          <cell r="R41">
            <v>19</v>
          </cell>
          <cell r="S41">
            <v>6</v>
          </cell>
          <cell r="T41">
            <v>8</v>
          </cell>
          <cell r="U41">
            <v>10</v>
          </cell>
          <cell r="V41">
            <v>24</v>
          </cell>
          <cell r="W41">
            <v>7</v>
          </cell>
          <cell r="X41">
            <v>8</v>
          </cell>
          <cell r="Y41">
            <v>10</v>
          </cell>
          <cell r="Z41">
            <v>25</v>
          </cell>
          <cell r="AA41">
            <v>7</v>
          </cell>
          <cell r="AB41">
            <v>10</v>
          </cell>
          <cell r="AC41">
            <v>10</v>
          </cell>
          <cell r="AD41">
            <v>27</v>
          </cell>
          <cell r="AE41">
            <v>10</v>
          </cell>
          <cell r="AF41" t="str">
            <v>D</v>
          </cell>
          <cell r="AG41">
            <v>10</v>
          </cell>
          <cell r="AH41">
            <v>20</v>
          </cell>
          <cell r="AI41">
            <v>157</v>
          </cell>
          <cell r="AJ41">
            <v>6</v>
          </cell>
          <cell r="AK41">
            <v>8</v>
          </cell>
          <cell r="AL41">
            <v>37</v>
          </cell>
          <cell r="AM41">
            <v>51</v>
          </cell>
          <cell r="AN41">
            <v>31</v>
          </cell>
          <cell r="AO41">
            <v>82</v>
          </cell>
          <cell r="AP41">
            <v>7</v>
          </cell>
          <cell r="AQ41">
            <v>7</v>
          </cell>
          <cell r="AR41">
            <v>36</v>
          </cell>
          <cell r="AS41">
            <v>50</v>
          </cell>
          <cell r="AT41">
            <v>29</v>
          </cell>
          <cell r="AU41">
            <v>79</v>
          </cell>
          <cell r="AV41">
            <v>9</v>
          </cell>
          <cell r="AW41">
            <v>7</v>
          </cell>
          <cell r="AX41">
            <v>35</v>
          </cell>
          <cell r="AY41">
            <v>51</v>
          </cell>
          <cell r="AZ41">
            <v>26</v>
          </cell>
          <cell r="BA41">
            <v>77</v>
          </cell>
          <cell r="BB41">
            <v>5</v>
          </cell>
          <cell r="BC41">
            <v>8</v>
          </cell>
          <cell r="BD41">
            <v>33</v>
          </cell>
          <cell r="BE41">
            <v>46</v>
          </cell>
          <cell r="BF41">
            <v>31</v>
          </cell>
          <cell r="BG41">
            <v>77</v>
          </cell>
          <cell r="BH41">
            <v>315</v>
          </cell>
          <cell r="BI41">
            <v>92</v>
          </cell>
          <cell r="BJ41">
            <v>564</v>
          </cell>
          <cell r="BK41">
            <v>79.436619718309871</v>
          </cell>
          <cell r="BM41" t="str">
            <v>C+</v>
          </cell>
          <cell r="BN41" t="str">
            <v>A++</v>
          </cell>
          <cell r="BO41" t="str">
            <v>B</v>
          </cell>
          <cell r="BP41" t="str">
            <v>B+</v>
          </cell>
          <cell r="BQ41" t="str">
            <v>C</v>
          </cell>
          <cell r="BR41" t="str">
            <v>B+</v>
          </cell>
          <cell r="BS41" t="str">
            <v>B+</v>
          </cell>
          <cell r="BT41" t="str">
            <v>A++</v>
          </cell>
          <cell r="BU41" t="str">
            <v>A+</v>
          </cell>
          <cell r="BV41" t="str">
            <v>A+</v>
          </cell>
          <cell r="BW41" t="str">
            <v>A+</v>
          </cell>
          <cell r="BX41" t="str">
            <v>A++</v>
          </cell>
          <cell r="BZ41">
            <v>2</v>
          </cell>
          <cell r="CA41">
            <v>3</v>
          </cell>
          <cell r="CB41">
            <v>2</v>
          </cell>
          <cell r="CC41">
            <v>3</v>
          </cell>
          <cell r="CD41">
            <v>2</v>
          </cell>
          <cell r="CE41">
            <v>3</v>
          </cell>
          <cell r="CF41">
            <v>2</v>
          </cell>
          <cell r="CG41">
            <v>1.5</v>
          </cell>
          <cell r="CH41">
            <v>1.5</v>
          </cell>
          <cell r="CI41">
            <v>1.5</v>
          </cell>
          <cell r="CJ41">
            <v>1.5</v>
          </cell>
          <cell r="CK41">
            <v>0.5</v>
          </cell>
          <cell r="CL41">
            <v>0</v>
          </cell>
          <cell r="CM41" t="str">
            <v>Pass</v>
          </cell>
          <cell r="CN41">
            <v>8.36</v>
          </cell>
        </row>
        <row r="42">
          <cell r="B42" t="str">
            <v>PIET23CS043</v>
          </cell>
          <cell r="C42" t="str">
            <v>DEEPAK KUMAR</v>
          </cell>
          <cell r="D42" t="str">
            <v>23EPTCS042</v>
          </cell>
          <cell r="E42" t="str">
            <v>CSA-43</v>
          </cell>
          <cell r="G42">
            <v>7</v>
          </cell>
          <cell r="H42">
            <v>9</v>
          </cell>
          <cell r="I42">
            <v>6</v>
          </cell>
          <cell r="J42">
            <v>22</v>
          </cell>
          <cell r="K42">
            <v>6</v>
          </cell>
          <cell r="L42">
            <v>8</v>
          </cell>
          <cell r="M42">
            <v>10</v>
          </cell>
          <cell r="N42">
            <v>24</v>
          </cell>
          <cell r="O42">
            <v>6</v>
          </cell>
          <cell r="P42">
            <v>8</v>
          </cell>
          <cell r="Q42">
            <v>10</v>
          </cell>
          <cell r="R42">
            <v>24</v>
          </cell>
          <cell r="S42">
            <v>4</v>
          </cell>
          <cell r="T42">
            <v>10</v>
          </cell>
          <cell r="U42">
            <v>10</v>
          </cell>
          <cell r="V42">
            <v>24</v>
          </cell>
          <cell r="W42">
            <v>4</v>
          </cell>
          <cell r="X42">
            <v>10</v>
          </cell>
          <cell r="Y42">
            <v>10</v>
          </cell>
          <cell r="Z42">
            <v>24</v>
          </cell>
          <cell r="AA42">
            <v>4</v>
          </cell>
          <cell r="AB42">
            <v>8</v>
          </cell>
          <cell r="AC42">
            <v>10</v>
          </cell>
          <cell r="AD42">
            <v>22</v>
          </cell>
          <cell r="AE42">
            <v>5</v>
          </cell>
          <cell r="AF42">
            <v>8</v>
          </cell>
          <cell r="AG42">
            <v>10</v>
          </cell>
          <cell r="AH42">
            <v>23</v>
          </cell>
          <cell r="AI42">
            <v>163</v>
          </cell>
          <cell r="AJ42">
            <v>9</v>
          </cell>
          <cell r="AK42">
            <v>9</v>
          </cell>
          <cell r="AL42">
            <v>40</v>
          </cell>
          <cell r="AM42">
            <v>58</v>
          </cell>
          <cell r="AN42">
            <v>34</v>
          </cell>
          <cell r="AO42">
            <v>92</v>
          </cell>
          <cell r="AP42">
            <v>7</v>
          </cell>
          <cell r="AQ42">
            <v>8</v>
          </cell>
          <cell r="AR42">
            <v>40</v>
          </cell>
          <cell r="AS42">
            <v>55</v>
          </cell>
          <cell r="AT42">
            <v>30</v>
          </cell>
          <cell r="AU42">
            <v>85</v>
          </cell>
          <cell r="AV42">
            <v>7</v>
          </cell>
          <cell r="AW42">
            <v>10</v>
          </cell>
          <cell r="AX42">
            <v>40</v>
          </cell>
          <cell r="AY42">
            <v>57</v>
          </cell>
          <cell r="AZ42">
            <v>34</v>
          </cell>
          <cell r="BA42">
            <v>91</v>
          </cell>
          <cell r="BB42">
            <v>7</v>
          </cell>
          <cell r="BC42">
            <v>8</v>
          </cell>
          <cell r="BD42">
            <v>38</v>
          </cell>
          <cell r="BE42">
            <v>53</v>
          </cell>
          <cell r="BF42">
            <v>36</v>
          </cell>
          <cell r="BG42">
            <v>89</v>
          </cell>
          <cell r="BH42">
            <v>357</v>
          </cell>
          <cell r="BI42">
            <v>84</v>
          </cell>
          <cell r="BJ42">
            <v>604</v>
          </cell>
          <cell r="BK42">
            <v>85.070422535211264</v>
          </cell>
          <cell r="BM42" t="str">
            <v>B</v>
          </cell>
          <cell r="BN42" t="str">
            <v>C+</v>
          </cell>
          <cell r="BO42" t="str">
            <v>C+</v>
          </cell>
          <cell r="BP42" t="str">
            <v>B+</v>
          </cell>
          <cell r="BQ42" t="str">
            <v>B+</v>
          </cell>
          <cell r="BR42" t="str">
            <v>B+</v>
          </cell>
          <cell r="BS42" t="str">
            <v>B+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A++</v>
          </cell>
          <cell r="BZ42">
            <v>2</v>
          </cell>
          <cell r="CA42">
            <v>3</v>
          </cell>
          <cell r="CB42">
            <v>2</v>
          </cell>
          <cell r="CC42">
            <v>3</v>
          </cell>
          <cell r="CD42">
            <v>2</v>
          </cell>
          <cell r="CE42">
            <v>3</v>
          </cell>
          <cell r="CF42">
            <v>2</v>
          </cell>
          <cell r="CG42">
            <v>1.5</v>
          </cell>
          <cell r="CH42">
            <v>1.5</v>
          </cell>
          <cell r="CI42">
            <v>1.5</v>
          </cell>
          <cell r="CJ42">
            <v>1.5</v>
          </cell>
          <cell r="CK42">
            <v>0.5</v>
          </cell>
          <cell r="CL42">
            <v>0</v>
          </cell>
          <cell r="CM42" t="str">
            <v>Pass</v>
          </cell>
          <cell r="CN42">
            <v>8.3000000000000007</v>
          </cell>
        </row>
        <row r="43">
          <cell r="B43" t="str">
            <v>PIET23CS010</v>
          </cell>
          <cell r="C43" t="str">
            <v>AJAY JANGID</v>
          </cell>
          <cell r="D43" t="str">
            <v>23EPTCS010</v>
          </cell>
          <cell r="E43" t="str">
            <v>CSA-10</v>
          </cell>
          <cell r="G43">
            <v>9</v>
          </cell>
          <cell r="H43" t="str">
            <v>D</v>
          </cell>
          <cell r="I43">
            <v>10</v>
          </cell>
          <cell r="J43">
            <v>19</v>
          </cell>
          <cell r="K43">
            <v>5</v>
          </cell>
          <cell r="L43">
            <v>9</v>
          </cell>
          <cell r="M43">
            <v>10</v>
          </cell>
          <cell r="N43">
            <v>24</v>
          </cell>
          <cell r="O43">
            <v>4</v>
          </cell>
          <cell r="P43">
            <v>7</v>
          </cell>
          <cell r="Q43">
            <v>10</v>
          </cell>
          <cell r="R43">
            <v>21</v>
          </cell>
          <cell r="S43">
            <v>1</v>
          </cell>
          <cell r="T43">
            <v>10</v>
          </cell>
          <cell r="U43">
            <v>10</v>
          </cell>
          <cell r="V43">
            <v>21</v>
          </cell>
          <cell r="W43">
            <v>3</v>
          </cell>
          <cell r="X43">
            <v>9</v>
          </cell>
          <cell r="Y43">
            <v>10</v>
          </cell>
          <cell r="Z43">
            <v>22</v>
          </cell>
          <cell r="AA43">
            <v>7</v>
          </cell>
          <cell r="AB43">
            <v>10</v>
          </cell>
          <cell r="AC43">
            <v>10</v>
          </cell>
          <cell r="AD43">
            <v>27</v>
          </cell>
          <cell r="AE43">
            <v>10</v>
          </cell>
          <cell r="AF43" t="str">
            <v>D</v>
          </cell>
          <cell r="AG43">
            <v>10</v>
          </cell>
          <cell r="AH43">
            <v>20</v>
          </cell>
          <cell r="AI43">
            <v>154</v>
          </cell>
          <cell r="AJ43">
            <v>7</v>
          </cell>
          <cell r="AK43">
            <v>6</v>
          </cell>
          <cell r="AL43">
            <v>37</v>
          </cell>
          <cell r="AM43">
            <v>50</v>
          </cell>
          <cell r="AN43">
            <v>31</v>
          </cell>
          <cell r="AO43">
            <v>81</v>
          </cell>
          <cell r="AP43">
            <v>7</v>
          </cell>
          <cell r="AQ43">
            <v>8</v>
          </cell>
          <cell r="AR43">
            <v>36</v>
          </cell>
          <cell r="AS43">
            <v>51</v>
          </cell>
          <cell r="AT43">
            <v>33</v>
          </cell>
          <cell r="AU43">
            <v>84</v>
          </cell>
          <cell r="AV43">
            <v>9</v>
          </cell>
          <cell r="AW43">
            <v>8</v>
          </cell>
          <cell r="AX43">
            <v>31</v>
          </cell>
          <cell r="AY43">
            <v>48</v>
          </cell>
          <cell r="AZ43">
            <v>35</v>
          </cell>
          <cell r="BA43">
            <v>83</v>
          </cell>
          <cell r="BB43">
            <v>6</v>
          </cell>
          <cell r="BC43">
            <v>8</v>
          </cell>
          <cell r="BD43">
            <v>38</v>
          </cell>
          <cell r="BE43">
            <v>52</v>
          </cell>
          <cell r="BF43">
            <v>27</v>
          </cell>
          <cell r="BG43">
            <v>79</v>
          </cell>
          <cell r="BH43">
            <v>327</v>
          </cell>
          <cell r="BI43">
            <v>78</v>
          </cell>
          <cell r="BJ43">
            <v>559</v>
          </cell>
          <cell r="BK43">
            <v>78.732394366197184</v>
          </cell>
          <cell r="BM43" t="str">
            <v>C</v>
          </cell>
          <cell r="BN43" t="str">
            <v>A</v>
          </cell>
          <cell r="BO43" t="str">
            <v>D</v>
          </cell>
          <cell r="BP43" t="str">
            <v>C</v>
          </cell>
          <cell r="BQ43" t="str">
            <v>B+</v>
          </cell>
          <cell r="BR43" t="str">
            <v>A++</v>
          </cell>
          <cell r="BS43" t="str">
            <v>B+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</v>
          </cell>
          <cell r="BX43" t="str">
            <v>A+</v>
          </cell>
          <cell r="BZ43">
            <v>2</v>
          </cell>
          <cell r="CA43">
            <v>3</v>
          </cell>
          <cell r="CB43">
            <v>2</v>
          </cell>
          <cell r="CC43">
            <v>3</v>
          </cell>
          <cell r="CD43">
            <v>2</v>
          </cell>
          <cell r="CE43">
            <v>3</v>
          </cell>
          <cell r="CF43">
            <v>2</v>
          </cell>
          <cell r="CG43">
            <v>1.5</v>
          </cell>
          <cell r="CH43">
            <v>1.5</v>
          </cell>
          <cell r="CI43">
            <v>1.5</v>
          </cell>
          <cell r="CJ43">
            <v>1.5</v>
          </cell>
          <cell r="CK43">
            <v>0.5</v>
          </cell>
          <cell r="CL43">
            <v>0</v>
          </cell>
          <cell r="CM43" t="str">
            <v>Pass</v>
          </cell>
          <cell r="CN43">
            <v>8.26</v>
          </cell>
        </row>
        <row r="44">
          <cell r="B44" t="str">
            <v>PIET23CS042</v>
          </cell>
          <cell r="C44" t="str">
            <v>DAVIT KUMAR FADIA</v>
          </cell>
          <cell r="D44" t="str">
            <v>23EPTCS041</v>
          </cell>
          <cell r="E44" t="str">
            <v>CSA-42</v>
          </cell>
          <cell r="G44">
            <v>8</v>
          </cell>
          <cell r="H44" t="str">
            <v>D</v>
          </cell>
          <cell r="I44">
            <v>9</v>
          </cell>
          <cell r="J44">
            <v>17</v>
          </cell>
          <cell r="K44">
            <v>7</v>
          </cell>
          <cell r="L44" t="str">
            <v>D</v>
          </cell>
          <cell r="M44">
            <v>10</v>
          </cell>
          <cell r="N44">
            <v>17</v>
          </cell>
          <cell r="O44">
            <v>4</v>
          </cell>
          <cell r="P44">
            <v>6</v>
          </cell>
          <cell r="Q44">
            <v>10</v>
          </cell>
          <cell r="R44">
            <v>20</v>
          </cell>
          <cell r="S44">
            <v>4</v>
          </cell>
          <cell r="T44">
            <v>10</v>
          </cell>
          <cell r="U44">
            <v>10</v>
          </cell>
          <cell r="V44">
            <v>24</v>
          </cell>
          <cell r="W44">
            <v>3</v>
          </cell>
          <cell r="X44">
            <v>7</v>
          </cell>
          <cell r="Y44">
            <v>10</v>
          </cell>
          <cell r="Z44">
            <v>20</v>
          </cell>
          <cell r="AA44">
            <v>5</v>
          </cell>
          <cell r="AB44">
            <v>9</v>
          </cell>
          <cell r="AC44">
            <v>10</v>
          </cell>
          <cell r="AD44">
            <v>24</v>
          </cell>
          <cell r="AE44">
            <v>5</v>
          </cell>
          <cell r="AF44">
            <v>8</v>
          </cell>
          <cell r="AG44">
            <v>10</v>
          </cell>
          <cell r="AH44">
            <v>23</v>
          </cell>
          <cell r="AI44">
            <v>145</v>
          </cell>
          <cell r="AJ44">
            <v>9</v>
          </cell>
          <cell r="AK44">
            <v>8</v>
          </cell>
          <cell r="AL44">
            <v>34</v>
          </cell>
          <cell r="AM44">
            <v>51</v>
          </cell>
          <cell r="AN44">
            <v>32</v>
          </cell>
          <cell r="AO44">
            <v>83</v>
          </cell>
          <cell r="AP44">
            <v>8</v>
          </cell>
          <cell r="AQ44">
            <v>8</v>
          </cell>
          <cell r="AR44">
            <v>35</v>
          </cell>
          <cell r="AS44">
            <v>51</v>
          </cell>
          <cell r="AT44">
            <v>31</v>
          </cell>
          <cell r="AU44">
            <v>82</v>
          </cell>
          <cell r="AV44">
            <v>8</v>
          </cell>
          <cell r="AW44">
            <v>8</v>
          </cell>
          <cell r="AX44">
            <v>37</v>
          </cell>
          <cell r="AY44">
            <v>53</v>
          </cell>
          <cell r="AZ44">
            <v>30</v>
          </cell>
          <cell r="BA44">
            <v>83</v>
          </cell>
          <cell r="BB44">
            <v>9</v>
          </cell>
          <cell r="BC44">
            <v>7</v>
          </cell>
          <cell r="BD44">
            <v>35</v>
          </cell>
          <cell r="BE44">
            <v>51</v>
          </cell>
          <cell r="BF44">
            <v>30</v>
          </cell>
          <cell r="BG44">
            <v>81</v>
          </cell>
          <cell r="BH44">
            <v>329</v>
          </cell>
          <cell r="BI44">
            <v>83</v>
          </cell>
          <cell r="BJ44">
            <v>557</v>
          </cell>
          <cell r="BK44">
            <v>78.450704225352112</v>
          </cell>
          <cell r="BM44" t="str">
            <v>C</v>
          </cell>
          <cell r="BN44" t="str">
            <v>C</v>
          </cell>
          <cell r="BO44" t="str">
            <v>B+</v>
          </cell>
          <cell r="BP44" t="str">
            <v>C</v>
          </cell>
          <cell r="BQ44" t="str">
            <v>C+</v>
          </cell>
          <cell r="BR44" t="str">
            <v>A+</v>
          </cell>
          <cell r="BS44" t="str">
            <v>A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A++</v>
          </cell>
          <cell r="BZ44">
            <v>2</v>
          </cell>
          <cell r="CA44">
            <v>3</v>
          </cell>
          <cell r="CB44">
            <v>2</v>
          </cell>
          <cell r="CC44">
            <v>3</v>
          </cell>
          <cell r="CD44">
            <v>2</v>
          </cell>
          <cell r="CE44">
            <v>3</v>
          </cell>
          <cell r="CF44">
            <v>2</v>
          </cell>
          <cell r="CG44">
            <v>1.5</v>
          </cell>
          <cell r="CH44">
            <v>1.5</v>
          </cell>
          <cell r="CI44">
            <v>1.5</v>
          </cell>
          <cell r="CJ44">
            <v>1.5</v>
          </cell>
          <cell r="CK44">
            <v>0.5</v>
          </cell>
          <cell r="CL44">
            <v>0</v>
          </cell>
          <cell r="CM44" t="str">
            <v>Pass</v>
          </cell>
          <cell r="CN44">
            <v>8.1300000000000008</v>
          </cell>
        </row>
        <row r="45">
          <cell r="B45" t="str">
            <v>PIET23CS048</v>
          </cell>
          <cell r="C45" t="str">
            <v>DHRUV SAXENA</v>
          </cell>
          <cell r="D45" t="str">
            <v>23EPTCS047</v>
          </cell>
          <cell r="E45" t="str">
            <v>CSA-47</v>
          </cell>
          <cell r="G45">
            <v>4</v>
          </cell>
          <cell r="H45">
            <v>9</v>
          </cell>
          <cell r="I45">
            <v>10</v>
          </cell>
          <cell r="J45">
            <v>23</v>
          </cell>
          <cell r="K45">
            <v>3</v>
          </cell>
          <cell r="L45">
            <v>7</v>
          </cell>
          <cell r="M45">
            <v>10</v>
          </cell>
          <cell r="N45">
            <v>20</v>
          </cell>
          <cell r="O45">
            <v>4</v>
          </cell>
          <cell r="P45">
            <v>3</v>
          </cell>
          <cell r="Q45">
            <v>10</v>
          </cell>
          <cell r="R45">
            <v>17</v>
          </cell>
          <cell r="S45">
            <v>2</v>
          </cell>
          <cell r="T45">
            <v>7</v>
          </cell>
          <cell r="U45">
            <v>10</v>
          </cell>
          <cell r="V45">
            <v>19</v>
          </cell>
          <cell r="W45">
            <v>2</v>
          </cell>
          <cell r="X45">
            <v>9</v>
          </cell>
          <cell r="Y45">
            <v>10</v>
          </cell>
          <cell r="Z45">
            <v>21</v>
          </cell>
          <cell r="AA45">
            <v>7</v>
          </cell>
          <cell r="AB45">
            <v>9</v>
          </cell>
          <cell r="AC45">
            <v>10</v>
          </cell>
          <cell r="AD45">
            <v>26</v>
          </cell>
          <cell r="AE45">
            <v>8</v>
          </cell>
          <cell r="AF45" t="str">
            <v>D</v>
          </cell>
          <cell r="AG45">
            <v>10</v>
          </cell>
          <cell r="AH45">
            <v>18</v>
          </cell>
          <cell r="AI45">
            <v>144</v>
          </cell>
          <cell r="AJ45">
            <v>9</v>
          </cell>
          <cell r="AK45">
            <v>9</v>
          </cell>
          <cell r="AL45">
            <v>40</v>
          </cell>
          <cell r="AM45">
            <v>58</v>
          </cell>
          <cell r="AN45">
            <v>34</v>
          </cell>
          <cell r="AO45">
            <v>92</v>
          </cell>
          <cell r="AP45">
            <v>7</v>
          </cell>
          <cell r="AQ45">
            <v>8</v>
          </cell>
          <cell r="AR45">
            <v>38</v>
          </cell>
          <cell r="AS45">
            <v>53</v>
          </cell>
          <cell r="AT45">
            <v>31</v>
          </cell>
          <cell r="AU45">
            <v>84</v>
          </cell>
          <cell r="AV45">
            <v>7</v>
          </cell>
          <cell r="AW45">
            <v>10</v>
          </cell>
          <cell r="AX45">
            <v>38</v>
          </cell>
          <cell r="AY45">
            <v>55</v>
          </cell>
          <cell r="AZ45">
            <v>36</v>
          </cell>
          <cell r="BA45">
            <v>91</v>
          </cell>
          <cell r="BB45">
            <v>8</v>
          </cell>
          <cell r="BC45">
            <v>9</v>
          </cell>
          <cell r="BD45">
            <v>38</v>
          </cell>
          <cell r="BE45">
            <v>55</v>
          </cell>
          <cell r="BF45">
            <v>37</v>
          </cell>
          <cell r="BG45">
            <v>92</v>
          </cell>
          <cell r="BH45">
            <v>359</v>
          </cell>
          <cell r="BI45">
            <v>84</v>
          </cell>
          <cell r="BJ45">
            <v>587</v>
          </cell>
          <cell r="BK45">
            <v>82.676056338028175</v>
          </cell>
          <cell r="BM45" t="str">
            <v>B+</v>
          </cell>
          <cell r="BN45" t="str">
            <v>B+</v>
          </cell>
          <cell r="BO45" t="str">
            <v>D</v>
          </cell>
          <cell r="BP45" t="str">
            <v>B</v>
          </cell>
          <cell r="BQ45" t="str">
            <v>C+</v>
          </cell>
          <cell r="BR45" t="str">
            <v>B</v>
          </cell>
          <cell r="BS45" t="str">
            <v>B</v>
          </cell>
          <cell r="BT45" t="str">
            <v>A++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Z45">
            <v>2</v>
          </cell>
          <cell r="CA45">
            <v>3</v>
          </cell>
          <cell r="CB45">
            <v>2</v>
          </cell>
          <cell r="CC45">
            <v>3</v>
          </cell>
          <cell r="CD45">
            <v>2</v>
          </cell>
          <cell r="CE45">
            <v>3</v>
          </cell>
          <cell r="CF45">
            <v>2</v>
          </cell>
          <cell r="CG45">
            <v>1.5</v>
          </cell>
          <cell r="CH45">
            <v>1.5</v>
          </cell>
          <cell r="CI45">
            <v>1.5</v>
          </cell>
          <cell r="CJ45">
            <v>1.5</v>
          </cell>
          <cell r="CK45">
            <v>0.5</v>
          </cell>
          <cell r="CL45">
            <v>0</v>
          </cell>
          <cell r="CM45" t="str">
            <v>Pass</v>
          </cell>
          <cell r="CN45">
            <v>8.09</v>
          </cell>
        </row>
        <row r="46">
          <cell r="B46" t="str">
            <v>PIET23CS024</v>
          </cell>
          <cell r="C46" t="str">
            <v>ANURAG KUMAR</v>
          </cell>
          <cell r="D46" t="str">
            <v>23EPTCS023</v>
          </cell>
          <cell r="E46" t="str">
            <v>CSA-24</v>
          </cell>
          <cell r="G46">
            <v>9</v>
          </cell>
          <cell r="H46" t="str">
            <v>D</v>
          </cell>
          <cell r="I46">
            <v>10</v>
          </cell>
          <cell r="J46">
            <v>19</v>
          </cell>
          <cell r="K46">
            <v>6</v>
          </cell>
          <cell r="L46">
            <v>3</v>
          </cell>
          <cell r="M46">
            <v>10</v>
          </cell>
          <cell r="N46">
            <v>19</v>
          </cell>
          <cell r="O46">
            <v>5</v>
          </cell>
          <cell r="P46">
            <v>5</v>
          </cell>
          <cell r="Q46">
            <v>10</v>
          </cell>
          <cell r="R46">
            <v>20</v>
          </cell>
          <cell r="S46">
            <v>2</v>
          </cell>
          <cell r="T46">
            <v>7</v>
          </cell>
          <cell r="U46">
            <v>10</v>
          </cell>
          <cell r="V46">
            <v>19</v>
          </cell>
          <cell r="W46">
            <v>2</v>
          </cell>
          <cell r="X46">
            <v>8</v>
          </cell>
          <cell r="Y46">
            <v>10</v>
          </cell>
          <cell r="Z46">
            <v>20</v>
          </cell>
          <cell r="AA46">
            <v>6</v>
          </cell>
          <cell r="AB46">
            <v>9</v>
          </cell>
          <cell r="AC46">
            <v>10</v>
          </cell>
          <cell r="AD46">
            <v>25</v>
          </cell>
          <cell r="AE46">
            <v>8</v>
          </cell>
          <cell r="AF46">
            <v>9</v>
          </cell>
          <cell r="AG46">
            <v>10</v>
          </cell>
          <cell r="AH46">
            <v>27</v>
          </cell>
          <cell r="AI46">
            <v>149</v>
          </cell>
          <cell r="AJ46">
            <v>6</v>
          </cell>
          <cell r="AK46">
            <v>8</v>
          </cell>
          <cell r="AL46">
            <v>38</v>
          </cell>
          <cell r="AM46">
            <v>52</v>
          </cell>
          <cell r="AN46">
            <v>34</v>
          </cell>
          <cell r="AO46">
            <v>86</v>
          </cell>
          <cell r="AP46">
            <v>7</v>
          </cell>
          <cell r="AQ46">
            <v>8</v>
          </cell>
          <cell r="AR46">
            <v>34</v>
          </cell>
          <cell r="AS46">
            <v>49</v>
          </cell>
          <cell r="AT46">
            <v>31</v>
          </cell>
          <cell r="AU46">
            <v>80</v>
          </cell>
          <cell r="AV46">
            <v>8</v>
          </cell>
          <cell r="AW46">
            <v>7</v>
          </cell>
          <cell r="AX46">
            <v>36</v>
          </cell>
          <cell r="AY46">
            <v>51</v>
          </cell>
          <cell r="AZ46">
            <v>33</v>
          </cell>
          <cell r="BA46">
            <v>84</v>
          </cell>
          <cell r="BB46">
            <v>6</v>
          </cell>
          <cell r="BC46">
            <v>9</v>
          </cell>
          <cell r="BD46">
            <v>40</v>
          </cell>
          <cell r="BE46">
            <v>55</v>
          </cell>
          <cell r="BF46">
            <v>33</v>
          </cell>
          <cell r="BG46">
            <v>88</v>
          </cell>
          <cell r="BH46">
            <v>338</v>
          </cell>
          <cell r="BI46">
            <v>86</v>
          </cell>
          <cell r="BJ46">
            <v>573</v>
          </cell>
          <cell r="BK46">
            <v>80.704225352112672</v>
          </cell>
          <cell r="BM46" t="str">
            <v>C+</v>
          </cell>
          <cell r="BN46" t="str">
            <v>B+</v>
          </cell>
          <cell r="BO46" t="str">
            <v>C</v>
          </cell>
          <cell r="BP46" t="str">
            <v>E+</v>
          </cell>
          <cell r="BQ46" t="str">
            <v>C</v>
          </cell>
          <cell r="BR46" t="str">
            <v>A++</v>
          </cell>
          <cell r="BS46" t="str">
            <v>A</v>
          </cell>
          <cell r="BT46" t="str">
            <v>A++</v>
          </cell>
          <cell r="BU46" t="str">
            <v>A+</v>
          </cell>
          <cell r="BV46" t="str">
            <v>A++</v>
          </cell>
          <cell r="BW46" t="str">
            <v>A++</v>
          </cell>
          <cell r="BX46" t="str">
            <v>A++</v>
          </cell>
          <cell r="BZ46">
            <v>2</v>
          </cell>
          <cell r="CA46">
            <v>3</v>
          </cell>
          <cell r="CB46">
            <v>2</v>
          </cell>
          <cell r="CC46">
            <v>3</v>
          </cell>
          <cell r="CD46">
            <v>2</v>
          </cell>
          <cell r="CE46">
            <v>3</v>
          </cell>
          <cell r="CF46">
            <v>2</v>
          </cell>
          <cell r="CG46">
            <v>1.5</v>
          </cell>
          <cell r="CH46">
            <v>1.5</v>
          </cell>
          <cell r="CI46">
            <v>1.5</v>
          </cell>
          <cell r="CJ46">
            <v>1.5</v>
          </cell>
          <cell r="CK46">
            <v>0.5</v>
          </cell>
          <cell r="CL46">
            <v>0</v>
          </cell>
          <cell r="CM46" t="str">
            <v>Pass</v>
          </cell>
          <cell r="CN46">
            <v>8.06</v>
          </cell>
        </row>
        <row r="47">
          <cell r="B47" t="str">
            <v>PIET23CS061</v>
          </cell>
          <cell r="C47" t="str">
            <v>HARISH DHAKAR</v>
          </cell>
          <cell r="D47" t="str">
            <v>23EPTCS060</v>
          </cell>
          <cell r="E47" t="str">
            <v>CSA-60</v>
          </cell>
          <cell r="G47" t="str">
            <v>D</v>
          </cell>
          <cell r="H47">
            <v>6</v>
          </cell>
          <cell r="I47">
            <v>10</v>
          </cell>
          <cell r="J47">
            <v>16</v>
          </cell>
          <cell r="K47">
            <v>4</v>
          </cell>
          <cell r="L47">
            <v>6</v>
          </cell>
          <cell r="M47">
            <v>10</v>
          </cell>
          <cell r="N47">
            <v>20</v>
          </cell>
          <cell r="O47">
            <v>5</v>
          </cell>
          <cell r="P47">
            <v>6</v>
          </cell>
          <cell r="Q47">
            <v>10</v>
          </cell>
          <cell r="R47">
            <v>21</v>
          </cell>
          <cell r="S47" t="str">
            <v>D</v>
          </cell>
          <cell r="T47" t="str">
            <v>D</v>
          </cell>
          <cell r="U47">
            <v>10</v>
          </cell>
          <cell r="V47">
            <v>10</v>
          </cell>
          <cell r="W47">
            <v>5</v>
          </cell>
          <cell r="X47" t="str">
            <v>D</v>
          </cell>
          <cell r="Y47">
            <v>9</v>
          </cell>
          <cell r="Z47">
            <v>14</v>
          </cell>
          <cell r="AA47">
            <v>5</v>
          </cell>
          <cell r="AB47">
            <v>10</v>
          </cell>
          <cell r="AC47">
            <v>10</v>
          </cell>
          <cell r="AD47">
            <v>25</v>
          </cell>
          <cell r="AE47">
            <v>10</v>
          </cell>
          <cell r="AF47" t="str">
            <v>D</v>
          </cell>
          <cell r="AG47">
            <v>10</v>
          </cell>
          <cell r="AH47">
            <v>20</v>
          </cell>
          <cell r="AI47">
            <v>126</v>
          </cell>
          <cell r="AJ47">
            <v>6</v>
          </cell>
          <cell r="AK47">
            <v>8</v>
          </cell>
          <cell r="AL47">
            <v>38</v>
          </cell>
          <cell r="AM47">
            <v>52</v>
          </cell>
          <cell r="AN47">
            <v>30</v>
          </cell>
          <cell r="AO47">
            <v>82</v>
          </cell>
          <cell r="AP47">
            <v>8</v>
          </cell>
          <cell r="AQ47">
            <v>8</v>
          </cell>
          <cell r="AR47">
            <v>34</v>
          </cell>
          <cell r="AS47">
            <v>50</v>
          </cell>
          <cell r="AT47">
            <v>31</v>
          </cell>
          <cell r="AU47">
            <v>81</v>
          </cell>
          <cell r="AV47">
            <v>7</v>
          </cell>
          <cell r="AW47">
            <v>5</v>
          </cell>
          <cell r="AX47">
            <v>37</v>
          </cell>
          <cell r="AY47">
            <v>49</v>
          </cell>
          <cell r="AZ47">
            <v>38</v>
          </cell>
          <cell r="BA47">
            <v>87</v>
          </cell>
          <cell r="BB47">
            <v>6</v>
          </cell>
          <cell r="BC47">
            <v>8</v>
          </cell>
          <cell r="BD47">
            <v>32</v>
          </cell>
          <cell r="BE47">
            <v>46</v>
          </cell>
          <cell r="BF47">
            <v>27</v>
          </cell>
          <cell r="BG47">
            <v>73</v>
          </cell>
          <cell r="BH47">
            <v>323</v>
          </cell>
          <cell r="BI47">
            <v>73</v>
          </cell>
          <cell r="BJ47">
            <v>522</v>
          </cell>
          <cell r="BK47">
            <v>73.521126760563376</v>
          </cell>
          <cell r="BM47" t="str">
            <v>C</v>
          </cell>
          <cell r="BN47" t="str">
            <v>C+</v>
          </cell>
          <cell r="BO47" t="str">
            <v>B+</v>
          </cell>
          <cell r="BP47" t="str">
            <v>D</v>
          </cell>
          <cell r="BQ47" t="str">
            <v>B</v>
          </cell>
          <cell r="BR47" t="str">
            <v>A+</v>
          </cell>
          <cell r="BS47" t="str">
            <v>B+</v>
          </cell>
          <cell r="BT47" t="str">
            <v>A++</v>
          </cell>
          <cell r="BU47" t="str">
            <v>A++</v>
          </cell>
          <cell r="BV47" t="str">
            <v>A++</v>
          </cell>
          <cell r="BW47" t="str">
            <v>A</v>
          </cell>
          <cell r="BX47" t="str">
            <v>A</v>
          </cell>
          <cell r="BZ47">
            <v>2</v>
          </cell>
          <cell r="CA47">
            <v>3</v>
          </cell>
          <cell r="CB47">
            <v>2</v>
          </cell>
          <cell r="CC47">
            <v>3</v>
          </cell>
          <cell r="CD47">
            <v>2</v>
          </cell>
          <cell r="CE47">
            <v>3</v>
          </cell>
          <cell r="CF47">
            <v>2</v>
          </cell>
          <cell r="CG47">
            <v>1.5</v>
          </cell>
          <cell r="CH47">
            <v>1.5</v>
          </cell>
          <cell r="CI47">
            <v>1.5</v>
          </cell>
          <cell r="CJ47">
            <v>1.5</v>
          </cell>
          <cell r="CK47">
            <v>0.5</v>
          </cell>
          <cell r="CL47">
            <v>0</v>
          </cell>
          <cell r="CM47" t="str">
            <v>Pass</v>
          </cell>
          <cell r="CN47">
            <v>7.94</v>
          </cell>
        </row>
        <row r="48">
          <cell r="B48" t="str">
            <v>PIET23CS018</v>
          </cell>
          <cell r="C48" t="str">
            <v>ANKIT KUMAR GAUTTAM</v>
          </cell>
          <cell r="D48" t="str">
            <v>23EPTCS018</v>
          </cell>
          <cell r="E48" t="str">
            <v>CSA-18</v>
          </cell>
          <cell r="G48">
            <v>5</v>
          </cell>
          <cell r="H48">
            <v>5</v>
          </cell>
          <cell r="I48">
            <v>10</v>
          </cell>
          <cell r="J48">
            <v>20</v>
          </cell>
          <cell r="K48">
            <v>2</v>
          </cell>
          <cell r="L48">
            <v>5</v>
          </cell>
          <cell r="M48">
            <v>10</v>
          </cell>
          <cell r="N48">
            <v>17</v>
          </cell>
          <cell r="O48">
            <v>3</v>
          </cell>
          <cell r="P48">
            <v>6</v>
          </cell>
          <cell r="Q48">
            <v>10</v>
          </cell>
          <cell r="R48">
            <v>19</v>
          </cell>
          <cell r="S48">
            <v>6</v>
          </cell>
          <cell r="T48" t="str">
            <v>D</v>
          </cell>
          <cell r="U48">
            <v>10</v>
          </cell>
          <cell r="V48">
            <v>16</v>
          </cell>
          <cell r="W48">
            <v>4</v>
          </cell>
          <cell r="X48" t="str">
            <v>D</v>
          </cell>
          <cell r="Y48">
            <v>10</v>
          </cell>
          <cell r="Z48">
            <v>14</v>
          </cell>
          <cell r="AA48">
            <v>2</v>
          </cell>
          <cell r="AB48">
            <v>8</v>
          </cell>
          <cell r="AC48">
            <v>9</v>
          </cell>
          <cell r="AD48">
            <v>19</v>
          </cell>
          <cell r="AE48">
            <v>5</v>
          </cell>
          <cell r="AF48">
            <v>4</v>
          </cell>
          <cell r="AG48">
            <v>10</v>
          </cell>
          <cell r="AH48">
            <v>19</v>
          </cell>
          <cell r="AI48">
            <v>124</v>
          </cell>
          <cell r="AJ48">
            <v>7</v>
          </cell>
          <cell r="AK48">
            <v>7</v>
          </cell>
          <cell r="AL48">
            <v>40</v>
          </cell>
          <cell r="AM48">
            <v>54</v>
          </cell>
          <cell r="AN48">
            <v>29</v>
          </cell>
          <cell r="AO48">
            <v>83</v>
          </cell>
          <cell r="AP48">
            <v>7</v>
          </cell>
          <cell r="AQ48">
            <v>7</v>
          </cell>
          <cell r="AR48">
            <v>35</v>
          </cell>
          <cell r="AS48">
            <v>49</v>
          </cell>
          <cell r="AT48">
            <v>26</v>
          </cell>
          <cell r="AU48">
            <v>75</v>
          </cell>
          <cell r="AV48">
            <v>9</v>
          </cell>
          <cell r="AW48">
            <v>7</v>
          </cell>
          <cell r="AX48">
            <v>36</v>
          </cell>
          <cell r="AY48">
            <v>52</v>
          </cell>
          <cell r="AZ48">
            <v>36</v>
          </cell>
          <cell r="BA48">
            <v>88</v>
          </cell>
          <cell r="BB48">
            <v>7</v>
          </cell>
          <cell r="BC48">
            <v>7</v>
          </cell>
          <cell r="BD48">
            <v>37</v>
          </cell>
          <cell r="BE48">
            <v>51</v>
          </cell>
          <cell r="BF48">
            <v>28</v>
          </cell>
          <cell r="BG48">
            <v>79</v>
          </cell>
          <cell r="BH48">
            <v>325</v>
          </cell>
          <cell r="BI48">
            <v>69</v>
          </cell>
          <cell r="BJ48">
            <v>518</v>
          </cell>
          <cell r="BK48">
            <v>72.957746478873247</v>
          </cell>
          <cell r="BM48" t="str">
            <v>A</v>
          </cell>
          <cell r="BN48" t="str">
            <v>C+</v>
          </cell>
          <cell r="BO48" t="str">
            <v>C</v>
          </cell>
          <cell r="BP48" t="str">
            <v>B+</v>
          </cell>
          <cell r="BQ48" t="str">
            <v>C+</v>
          </cell>
          <cell r="BR48" t="str">
            <v>B</v>
          </cell>
          <cell r="BS48" t="str">
            <v>C</v>
          </cell>
          <cell r="BT48" t="str">
            <v>A++</v>
          </cell>
          <cell r="BU48" t="str">
            <v>A</v>
          </cell>
          <cell r="BV48" t="str">
            <v>A++</v>
          </cell>
          <cell r="BW48" t="str">
            <v>A+</v>
          </cell>
          <cell r="BX48" t="str">
            <v>B+</v>
          </cell>
          <cell r="BZ48">
            <v>2</v>
          </cell>
          <cell r="CA48">
            <v>3</v>
          </cell>
          <cell r="CB48">
            <v>2</v>
          </cell>
          <cell r="CC48">
            <v>3</v>
          </cell>
          <cell r="CD48">
            <v>2</v>
          </cell>
          <cell r="CE48">
            <v>3</v>
          </cell>
          <cell r="CF48">
            <v>2</v>
          </cell>
          <cell r="CG48">
            <v>1.5</v>
          </cell>
          <cell r="CH48">
            <v>1.5</v>
          </cell>
          <cell r="CI48">
            <v>1.5</v>
          </cell>
          <cell r="CJ48">
            <v>1.5</v>
          </cell>
          <cell r="CK48">
            <v>0.5</v>
          </cell>
          <cell r="CL48">
            <v>0</v>
          </cell>
          <cell r="CM48" t="str">
            <v>Pass</v>
          </cell>
          <cell r="CN48">
            <v>7.86</v>
          </cell>
        </row>
        <row r="49">
          <cell r="B49" t="str">
            <v>PIET23CS031</v>
          </cell>
          <cell r="C49" t="str">
            <v>AVNIK JAIN</v>
          </cell>
          <cell r="D49" t="str">
            <v>23EPTCS030</v>
          </cell>
          <cell r="E49" t="str">
            <v>CSA-31</v>
          </cell>
          <cell r="G49">
            <v>8</v>
          </cell>
          <cell r="H49" t="str">
            <v>D</v>
          </cell>
          <cell r="I49">
            <v>10</v>
          </cell>
          <cell r="J49">
            <v>18</v>
          </cell>
          <cell r="K49">
            <v>5</v>
          </cell>
          <cell r="L49">
            <v>9</v>
          </cell>
          <cell r="M49">
            <v>10</v>
          </cell>
          <cell r="N49">
            <v>24</v>
          </cell>
          <cell r="O49" t="str">
            <v>D</v>
          </cell>
          <cell r="P49">
            <v>4</v>
          </cell>
          <cell r="Q49">
            <v>10</v>
          </cell>
          <cell r="R49">
            <v>14</v>
          </cell>
          <cell r="S49" t="str">
            <v>D</v>
          </cell>
          <cell r="T49" t="str">
            <v>D</v>
          </cell>
          <cell r="U49">
            <v>10</v>
          </cell>
          <cell r="V49">
            <v>10</v>
          </cell>
          <cell r="W49">
            <v>5</v>
          </cell>
          <cell r="X49" t="str">
            <v>D</v>
          </cell>
          <cell r="Y49">
            <v>9</v>
          </cell>
          <cell r="Z49">
            <v>14</v>
          </cell>
          <cell r="AA49">
            <v>7</v>
          </cell>
          <cell r="AB49">
            <v>6</v>
          </cell>
          <cell r="AC49">
            <v>10</v>
          </cell>
          <cell r="AD49">
            <v>23</v>
          </cell>
          <cell r="AE49" t="str">
            <v>D</v>
          </cell>
          <cell r="AF49">
            <v>8</v>
          </cell>
          <cell r="AG49">
            <v>10</v>
          </cell>
          <cell r="AH49">
            <v>18</v>
          </cell>
          <cell r="AI49">
            <v>121</v>
          </cell>
          <cell r="AJ49">
            <v>8</v>
          </cell>
          <cell r="AK49">
            <v>9</v>
          </cell>
          <cell r="AL49">
            <v>38</v>
          </cell>
          <cell r="AM49">
            <v>55</v>
          </cell>
          <cell r="AN49">
            <v>33</v>
          </cell>
          <cell r="AO49">
            <v>88</v>
          </cell>
          <cell r="AP49">
            <v>7</v>
          </cell>
          <cell r="AQ49">
            <v>7</v>
          </cell>
          <cell r="AR49">
            <v>35</v>
          </cell>
          <cell r="AS49">
            <v>49</v>
          </cell>
          <cell r="AT49">
            <v>26</v>
          </cell>
          <cell r="AU49">
            <v>75</v>
          </cell>
          <cell r="AV49">
            <v>8</v>
          </cell>
          <cell r="AW49">
            <v>7</v>
          </cell>
          <cell r="AX49">
            <v>35</v>
          </cell>
          <cell r="AY49">
            <v>50</v>
          </cell>
          <cell r="AZ49">
            <v>29</v>
          </cell>
          <cell r="BA49">
            <v>79</v>
          </cell>
          <cell r="BB49">
            <v>7</v>
          </cell>
          <cell r="BC49">
            <v>7</v>
          </cell>
          <cell r="BD49">
            <v>34</v>
          </cell>
          <cell r="BE49">
            <v>48</v>
          </cell>
          <cell r="BF49">
            <v>30</v>
          </cell>
          <cell r="BG49">
            <v>78</v>
          </cell>
          <cell r="BH49">
            <v>320</v>
          </cell>
          <cell r="BI49">
            <v>78</v>
          </cell>
          <cell r="BJ49">
            <v>519</v>
          </cell>
          <cell r="BK49">
            <v>73.098591549295776</v>
          </cell>
          <cell r="BM49" t="str">
            <v>E+</v>
          </cell>
          <cell r="BN49" t="str">
            <v>A+</v>
          </cell>
          <cell r="BO49" t="str">
            <v>D</v>
          </cell>
          <cell r="BP49" t="str">
            <v>D+</v>
          </cell>
          <cell r="BQ49" t="str">
            <v>B+</v>
          </cell>
          <cell r="BR49" t="str">
            <v>A+</v>
          </cell>
          <cell r="BS49" t="str">
            <v>B+</v>
          </cell>
          <cell r="BT49" t="str">
            <v>A++</v>
          </cell>
          <cell r="BU49" t="str">
            <v>A</v>
          </cell>
          <cell r="BV49" t="str">
            <v>A+</v>
          </cell>
          <cell r="BW49" t="str">
            <v>A+</v>
          </cell>
          <cell r="BX49" t="str">
            <v>A+</v>
          </cell>
          <cell r="BZ49">
            <v>2</v>
          </cell>
          <cell r="CA49">
            <v>3</v>
          </cell>
          <cell r="CB49">
            <v>2</v>
          </cell>
          <cell r="CC49">
            <v>3</v>
          </cell>
          <cell r="CD49">
            <v>2</v>
          </cell>
          <cell r="CE49">
            <v>3</v>
          </cell>
          <cell r="CF49">
            <v>2</v>
          </cell>
          <cell r="CG49">
            <v>1.5</v>
          </cell>
          <cell r="CH49">
            <v>1.5</v>
          </cell>
          <cell r="CI49">
            <v>1.5</v>
          </cell>
          <cell r="CJ49">
            <v>1.5</v>
          </cell>
          <cell r="CK49">
            <v>0.5</v>
          </cell>
          <cell r="CL49">
            <v>0</v>
          </cell>
          <cell r="CM49" t="str">
            <v>Pass</v>
          </cell>
          <cell r="CN49">
            <v>7.84</v>
          </cell>
        </row>
        <row r="50">
          <cell r="B50" t="str">
            <v>PIET23CS006</v>
          </cell>
          <cell r="C50" t="str">
            <v>ABHISHEK AGARWAL</v>
          </cell>
          <cell r="D50" t="str">
            <v>23EPTCS006</v>
          </cell>
          <cell r="E50" t="str">
            <v>CSA-06</v>
          </cell>
          <cell r="G50">
            <v>7</v>
          </cell>
          <cell r="H50" t="str">
            <v>D</v>
          </cell>
          <cell r="I50">
            <v>10</v>
          </cell>
          <cell r="J50">
            <v>17</v>
          </cell>
          <cell r="K50">
            <v>3</v>
          </cell>
          <cell r="L50">
            <v>7</v>
          </cell>
          <cell r="M50">
            <v>10</v>
          </cell>
          <cell r="N50">
            <v>20</v>
          </cell>
          <cell r="O50">
            <v>4</v>
          </cell>
          <cell r="P50">
            <v>6</v>
          </cell>
          <cell r="Q50">
            <v>10</v>
          </cell>
          <cell r="R50">
            <v>20</v>
          </cell>
          <cell r="S50">
            <v>1</v>
          </cell>
          <cell r="T50">
            <v>8</v>
          </cell>
          <cell r="U50">
            <v>10</v>
          </cell>
          <cell r="V50">
            <v>19</v>
          </cell>
          <cell r="W50">
            <v>2</v>
          </cell>
          <cell r="X50">
            <v>7</v>
          </cell>
          <cell r="Y50">
            <v>8</v>
          </cell>
          <cell r="Z50">
            <v>17</v>
          </cell>
          <cell r="AA50">
            <v>4</v>
          </cell>
          <cell r="AB50">
            <v>7</v>
          </cell>
          <cell r="AC50">
            <v>10</v>
          </cell>
          <cell r="AD50">
            <v>21</v>
          </cell>
          <cell r="AE50" t="str">
            <v>D</v>
          </cell>
          <cell r="AF50" t="str">
            <v>D</v>
          </cell>
          <cell r="AG50">
            <v>10</v>
          </cell>
          <cell r="AH50">
            <v>10</v>
          </cell>
          <cell r="AI50">
            <v>124</v>
          </cell>
          <cell r="AJ50">
            <v>6</v>
          </cell>
          <cell r="AK50">
            <v>8</v>
          </cell>
          <cell r="AL50">
            <v>40</v>
          </cell>
          <cell r="AM50">
            <v>54</v>
          </cell>
          <cell r="AN50">
            <v>33</v>
          </cell>
          <cell r="AO50">
            <v>87</v>
          </cell>
          <cell r="AP50">
            <v>8</v>
          </cell>
          <cell r="AQ50">
            <v>8</v>
          </cell>
          <cell r="AR50">
            <v>34</v>
          </cell>
          <cell r="AS50">
            <v>50</v>
          </cell>
          <cell r="AT50">
            <v>31</v>
          </cell>
          <cell r="AU50">
            <v>81</v>
          </cell>
          <cell r="AV50">
            <v>8</v>
          </cell>
          <cell r="AW50">
            <v>7</v>
          </cell>
          <cell r="AX50">
            <v>34</v>
          </cell>
          <cell r="AY50">
            <v>49</v>
          </cell>
          <cell r="AZ50">
            <v>35</v>
          </cell>
          <cell r="BA50">
            <v>84</v>
          </cell>
          <cell r="BB50">
            <v>6</v>
          </cell>
          <cell r="BC50">
            <v>7</v>
          </cell>
          <cell r="BD50">
            <v>37</v>
          </cell>
          <cell r="BE50">
            <v>50</v>
          </cell>
          <cell r="BF50">
            <v>31</v>
          </cell>
          <cell r="BG50">
            <v>81</v>
          </cell>
          <cell r="BH50">
            <v>333</v>
          </cell>
          <cell r="BI50">
            <v>75</v>
          </cell>
          <cell r="BJ50">
            <v>532</v>
          </cell>
          <cell r="BK50">
            <v>74.929577464788736</v>
          </cell>
          <cell r="BM50" t="str">
            <v>A</v>
          </cell>
          <cell r="BN50" t="str">
            <v>A</v>
          </cell>
          <cell r="BO50" t="str">
            <v>C+</v>
          </cell>
          <cell r="BP50" t="str">
            <v>C+</v>
          </cell>
          <cell r="BQ50" t="str">
            <v>F</v>
          </cell>
          <cell r="BR50" t="str">
            <v>A+</v>
          </cell>
          <cell r="BS50" t="str">
            <v>C+</v>
          </cell>
          <cell r="BT50" t="str">
            <v>A++</v>
          </cell>
          <cell r="BU50" t="str">
            <v>A++</v>
          </cell>
          <cell r="BV50" t="str">
            <v>A++</v>
          </cell>
          <cell r="BW50" t="str">
            <v>A++</v>
          </cell>
          <cell r="BX50" t="str">
            <v>A</v>
          </cell>
          <cell r="BZ50">
            <v>2</v>
          </cell>
          <cell r="CA50">
            <v>3</v>
          </cell>
          <cell r="CB50">
            <v>2</v>
          </cell>
          <cell r="CC50">
            <v>3</v>
          </cell>
          <cell r="CD50">
            <v>2</v>
          </cell>
          <cell r="CE50">
            <v>3</v>
          </cell>
          <cell r="CF50">
            <v>2</v>
          </cell>
          <cell r="CG50">
            <v>1.5</v>
          </cell>
          <cell r="CH50">
            <v>1.5</v>
          </cell>
          <cell r="CI50">
            <v>1.5</v>
          </cell>
          <cell r="CJ50">
            <v>1.5</v>
          </cell>
          <cell r="CK50">
            <v>0.5</v>
          </cell>
          <cell r="CL50">
            <v>1</v>
          </cell>
          <cell r="CM50" t="str">
            <v>Fail</v>
          </cell>
          <cell r="CN50">
            <v>7.7765957446808507</v>
          </cell>
        </row>
        <row r="51">
          <cell r="B51" t="str">
            <v>PIET23CS044</v>
          </cell>
          <cell r="C51" t="str">
            <v>DEEPAK SHARMA</v>
          </cell>
          <cell r="D51" t="str">
            <v>23EPTCS043</v>
          </cell>
          <cell r="E51" t="str">
            <v>CSA-44</v>
          </cell>
          <cell r="G51" t="str">
            <v>D</v>
          </cell>
          <cell r="H51">
            <v>7</v>
          </cell>
          <cell r="I51">
            <v>10</v>
          </cell>
          <cell r="J51">
            <v>17</v>
          </cell>
          <cell r="K51">
            <v>6</v>
          </cell>
          <cell r="L51">
            <v>8</v>
          </cell>
          <cell r="M51">
            <v>10</v>
          </cell>
          <cell r="N51">
            <v>24</v>
          </cell>
          <cell r="O51">
            <v>6</v>
          </cell>
          <cell r="P51">
            <v>7</v>
          </cell>
          <cell r="Q51">
            <v>10</v>
          </cell>
          <cell r="R51">
            <v>23</v>
          </cell>
          <cell r="S51">
            <v>5</v>
          </cell>
          <cell r="T51" t="str">
            <v>D</v>
          </cell>
          <cell r="U51">
            <v>10</v>
          </cell>
          <cell r="V51">
            <v>15</v>
          </cell>
          <cell r="W51">
            <v>2</v>
          </cell>
          <cell r="X51">
            <v>9</v>
          </cell>
          <cell r="Y51">
            <v>10</v>
          </cell>
          <cell r="Z51">
            <v>21</v>
          </cell>
          <cell r="AA51">
            <v>4</v>
          </cell>
          <cell r="AB51">
            <v>8</v>
          </cell>
          <cell r="AC51">
            <v>10</v>
          </cell>
          <cell r="AD51">
            <v>22</v>
          </cell>
          <cell r="AE51">
            <v>8</v>
          </cell>
          <cell r="AF51" t="str">
            <v>D</v>
          </cell>
          <cell r="AG51">
            <v>10</v>
          </cell>
          <cell r="AH51">
            <v>18</v>
          </cell>
          <cell r="AI51">
            <v>140</v>
          </cell>
          <cell r="AJ51">
            <v>6</v>
          </cell>
          <cell r="AK51">
            <v>8</v>
          </cell>
          <cell r="AL51">
            <v>37</v>
          </cell>
          <cell r="AM51">
            <v>51</v>
          </cell>
          <cell r="AN51">
            <v>30</v>
          </cell>
          <cell r="AO51">
            <v>81</v>
          </cell>
          <cell r="AP51">
            <v>7</v>
          </cell>
          <cell r="AQ51">
            <v>8</v>
          </cell>
          <cell r="AR51">
            <v>38</v>
          </cell>
          <cell r="AS51">
            <v>53</v>
          </cell>
          <cell r="AT51">
            <v>30</v>
          </cell>
          <cell r="AU51">
            <v>83</v>
          </cell>
          <cell r="AV51">
            <v>9</v>
          </cell>
          <cell r="AW51">
            <v>6</v>
          </cell>
          <cell r="AX51">
            <v>35</v>
          </cell>
          <cell r="AY51">
            <v>50</v>
          </cell>
          <cell r="AZ51">
            <v>32</v>
          </cell>
          <cell r="BA51">
            <v>82</v>
          </cell>
          <cell r="BB51">
            <v>7</v>
          </cell>
          <cell r="BC51">
            <v>7</v>
          </cell>
          <cell r="BD51">
            <v>34</v>
          </cell>
          <cell r="BE51">
            <v>48</v>
          </cell>
          <cell r="BF51">
            <v>31</v>
          </cell>
          <cell r="BG51">
            <v>79</v>
          </cell>
          <cell r="BH51">
            <v>325</v>
          </cell>
          <cell r="BI51">
            <v>77</v>
          </cell>
          <cell r="BJ51">
            <v>542</v>
          </cell>
          <cell r="BK51">
            <v>76.338028169014081</v>
          </cell>
          <cell r="BM51" t="str">
            <v>B</v>
          </cell>
          <cell r="BN51" t="str">
            <v>B+</v>
          </cell>
          <cell r="BO51" t="str">
            <v>C</v>
          </cell>
          <cell r="BP51" t="str">
            <v>C</v>
          </cell>
          <cell r="BQ51" t="str">
            <v>E</v>
          </cell>
          <cell r="BR51" t="str">
            <v>A</v>
          </cell>
          <cell r="BS51" t="str">
            <v>C+</v>
          </cell>
          <cell r="BT51" t="str">
            <v>A++</v>
          </cell>
          <cell r="BU51" t="str">
            <v>A++</v>
          </cell>
          <cell r="BV51" t="str">
            <v>A++</v>
          </cell>
          <cell r="BW51" t="str">
            <v>A+</v>
          </cell>
          <cell r="BX51" t="str">
            <v>A+</v>
          </cell>
          <cell r="BZ51">
            <v>2</v>
          </cell>
          <cell r="CA51">
            <v>3</v>
          </cell>
          <cell r="CB51">
            <v>2</v>
          </cell>
          <cell r="CC51">
            <v>3</v>
          </cell>
          <cell r="CD51">
            <v>2</v>
          </cell>
          <cell r="CE51">
            <v>3</v>
          </cell>
          <cell r="CF51">
            <v>2</v>
          </cell>
          <cell r="CG51">
            <v>1.5</v>
          </cell>
          <cell r="CH51">
            <v>1.5</v>
          </cell>
          <cell r="CI51">
            <v>1.5</v>
          </cell>
          <cell r="CJ51">
            <v>1.5</v>
          </cell>
          <cell r="CK51">
            <v>0.5</v>
          </cell>
          <cell r="CL51">
            <v>0</v>
          </cell>
          <cell r="CM51" t="str">
            <v>Pass</v>
          </cell>
          <cell r="CN51">
            <v>7.74</v>
          </cell>
        </row>
        <row r="52">
          <cell r="B52" t="str">
            <v>PIET23CS009</v>
          </cell>
          <cell r="C52" t="str">
            <v>ADITYA SHARMA</v>
          </cell>
          <cell r="D52" t="str">
            <v>23EPTCS009</v>
          </cell>
          <cell r="E52" t="str">
            <v>CSA-09</v>
          </cell>
          <cell r="G52">
            <v>1</v>
          </cell>
          <cell r="H52">
            <v>3</v>
          </cell>
          <cell r="I52">
            <v>10</v>
          </cell>
          <cell r="J52">
            <v>14</v>
          </cell>
          <cell r="K52" t="str">
            <v>D</v>
          </cell>
          <cell r="L52" t="str">
            <v>D</v>
          </cell>
          <cell r="M52">
            <v>10</v>
          </cell>
          <cell r="N52">
            <v>10</v>
          </cell>
          <cell r="O52">
            <v>2</v>
          </cell>
          <cell r="P52">
            <v>3</v>
          </cell>
          <cell r="Q52">
            <v>9</v>
          </cell>
          <cell r="R52">
            <v>14</v>
          </cell>
          <cell r="S52" t="str">
            <v>D</v>
          </cell>
          <cell r="T52" t="str">
            <v>D</v>
          </cell>
          <cell r="U52">
            <v>7</v>
          </cell>
          <cell r="V52">
            <v>7</v>
          </cell>
          <cell r="W52">
            <v>1</v>
          </cell>
          <cell r="X52">
            <v>4</v>
          </cell>
          <cell r="Y52">
            <v>9</v>
          </cell>
          <cell r="Z52">
            <v>14</v>
          </cell>
          <cell r="AA52">
            <v>2</v>
          </cell>
          <cell r="AB52">
            <v>5</v>
          </cell>
          <cell r="AC52">
            <v>9</v>
          </cell>
          <cell r="AD52">
            <v>16</v>
          </cell>
          <cell r="AE52" t="str">
            <v>D</v>
          </cell>
          <cell r="AF52" t="str">
            <v>D</v>
          </cell>
          <cell r="AG52">
            <v>10</v>
          </cell>
          <cell r="AH52">
            <v>10</v>
          </cell>
          <cell r="AI52">
            <v>85</v>
          </cell>
          <cell r="AJ52">
            <v>8</v>
          </cell>
          <cell r="AK52">
            <v>9</v>
          </cell>
          <cell r="AL52">
            <v>39</v>
          </cell>
          <cell r="AM52">
            <v>56</v>
          </cell>
          <cell r="AN52">
            <v>34</v>
          </cell>
          <cell r="AO52">
            <v>90</v>
          </cell>
          <cell r="AP52">
            <v>5</v>
          </cell>
          <cell r="AQ52">
            <v>7</v>
          </cell>
          <cell r="AR52">
            <v>27</v>
          </cell>
          <cell r="AS52">
            <v>39</v>
          </cell>
          <cell r="AT52">
            <v>26</v>
          </cell>
          <cell r="AU52">
            <v>65</v>
          </cell>
          <cell r="AV52">
            <v>8</v>
          </cell>
          <cell r="AW52">
            <v>6</v>
          </cell>
          <cell r="AX52">
            <v>24</v>
          </cell>
          <cell r="AY52">
            <v>38</v>
          </cell>
          <cell r="AZ52">
            <v>33</v>
          </cell>
          <cell r="BA52">
            <v>71</v>
          </cell>
          <cell r="BB52">
            <v>7</v>
          </cell>
          <cell r="BC52">
            <v>7</v>
          </cell>
          <cell r="BD52">
            <v>35</v>
          </cell>
          <cell r="BE52">
            <v>49</v>
          </cell>
          <cell r="BF52">
            <v>33</v>
          </cell>
          <cell r="BG52">
            <v>82</v>
          </cell>
          <cell r="BH52">
            <v>308</v>
          </cell>
          <cell r="BI52">
            <v>64</v>
          </cell>
          <cell r="BJ52">
            <v>457</v>
          </cell>
          <cell r="BK52">
            <v>64.366197183098592</v>
          </cell>
          <cell r="BM52" t="str">
            <v>D+</v>
          </cell>
          <cell r="BN52" t="str">
            <v>C+</v>
          </cell>
          <cell r="BO52" t="str">
            <v>D+</v>
          </cell>
          <cell r="BP52" t="str">
            <v>C</v>
          </cell>
          <cell r="BQ52" t="str">
            <v>B+</v>
          </cell>
          <cell r="BR52" t="str">
            <v>A</v>
          </cell>
          <cell r="BS52" t="str">
            <v>B</v>
          </cell>
          <cell r="BT52" t="str">
            <v>A++</v>
          </cell>
          <cell r="BU52" t="str">
            <v>B</v>
          </cell>
          <cell r="BV52" t="str">
            <v>B+</v>
          </cell>
          <cell r="BW52" t="str">
            <v>A++</v>
          </cell>
          <cell r="BX52" t="str">
            <v>B</v>
          </cell>
          <cell r="BZ52">
            <v>2</v>
          </cell>
          <cell r="CA52">
            <v>3</v>
          </cell>
          <cell r="CB52">
            <v>2</v>
          </cell>
          <cell r="CC52">
            <v>3</v>
          </cell>
          <cell r="CD52">
            <v>2</v>
          </cell>
          <cell r="CE52">
            <v>3</v>
          </cell>
          <cell r="CF52">
            <v>2</v>
          </cell>
          <cell r="CG52">
            <v>1.5</v>
          </cell>
          <cell r="CH52">
            <v>1.5</v>
          </cell>
          <cell r="CI52">
            <v>1.5</v>
          </cell>
          <cell r="CJ52">
            <v>1.5</v>
          </cell>
          <cell r="CK52">
            <v>0.5</v>
          </cell>
          <cell r="CL52">
            <v>0</v>
          </cell>
          <cell r="CM52" t="str">
            <v>Pass</v>
          </cell>
          <cell r="CN52">
            <v>7.57</v>
          </cell>
        </row>
        <row r="53">
          <cell r="B53" t="str">
            <v>PIET23CS017</v>
          </cell>
          <cell r="C53" t="str">
            <v>ANIRUDH SINGH BHATI</v>
          </cell>
          <cell r="D53" t="str">
            <v>23EPTCS017</v>
          </cell>
          <cell r="E53" t="str">
            <v>CSA-17</v>
          </cell>
          <cell r="G53">
            <v>5</v>
          </cell>
          <cell r="H53" t="str">
            <v>D</v>
          </cell>
          <cell r="I53">
            <v>8</v>
          </cell>
          <cell r="J53">
            <v>13</v>
          </cell>
          <cell r="K53">
            <v>3</v>
          </cell>
          <cell r="L53">
            <v>9</v>
          </cell>
          <cell r="M53">
            <v>9</v>
          </cell>
          <cell r="N53">
            <v>21</v>
          </cell>
          <cell r="O53">
            <v>5</v>
          </cell>
          <cell r="P53">
            <v>6</v>
          </cell>
          <cell r="Q53">
            <v>6</v>
          </cell>
          <cell r="R53">
            <v>17</v>
          </cell>
          <cell r="S53">
            <v>2</v>
          </cell>
          <cell r="T53">
            <v>9</v>
          </cell>
          <cell r="U53">
            <v>10</v>
          </cell>
          <cell r="V53">
            <v>21</v>
          </cell>
          <cell r="W53">
            <v>4</v>
          </cell>
          <cell r="X53" t="str">
            <v>D</v>
          </cell>
          <cell r="Y53">
            <v>8</v>
          </cell>
          <cell r="Z53">
            <v>12</v>
          </cell>
          <cell r="AA53">
            <v>3</v>
          </cell>
          <cell r="AB53">
            <v>8</v>
          </cell>
          <cell r="AC53">
            <v>9</v>
          </cell>
          <cell r="AD53">
            <v>20</v>
          </cell>
          <cell r="AE53" t="str">
            <v>A</v>
          </cell>
          <cell r="AF53" t="str">
            <v>D</v>
          </cell>
          <cell r="AG53">
            <v>6</v>
          </cell>
          <cell r="AH53">
            <v>6</v>
          </cell>
          <cell r="AI53">
            <v>110</v>
          </cell>
          <cell r="AJ53">
            <v>8</v>
          </cell>
          <cell r="AK53">
            <v>7</v>
          </cell>
          <cell r="AL53">
            <v>29</v>
          </cell>
          <cell r="AM53">
            <v>44</v>
          </cell>
          <cell r="AN53">
            <v>24</v>
          </cell>
          <cell r="AO53">
            <v>68</v>
          </cell>
          <cell r="AP53">
            <v>7</v>
          </cell>
          <cell r="AQ53">
            <v>8</v>
          </cell>
          <cell r="AR53">
            <v>33</v>
          </cell>
          <cell r="AS53">
            <v>48</v>
          </cell>
          <cell r="AT53">
            <v>30</v>
          </cell>
          <cell r="AU53">
            <v>78</v>
          </cell>
          <cell r="AV53">
            <v>8</v>
          </cell>
          <cell r="AW53">
            <v>9</v>
          </cell>
          <cell r="AX53">
            <v>32</v>
          </cell>
          <cell r="AY53">
            <v>49</v>
          </cell>
          <cell r="AZ53">
            <v>36</v>
          </cell>
          <cell r="BA53">
            <v>85</v>
          </cell>
          <cell r="BB53">
            <v>7</v>
          </cell>
          <cell r="BC53">
            <v>9</v>
          </cell>
          <cell r="BD53">
            <v>36</v>
          </cell>
          <cell r="BE53">
            <v>52</v>
          </cell>
          <cell r="BF53">
            <v>36</v>
          </cell>
          <cell r="BG53">
            <v>88</v>
          </cell>
          <cell r="BH53">
            <v>319</v>
          </cell>
          <cell r="BI53">
            <v>77</v>
          </cell>
          <cell r="BJ53">
            <v>506</v>
          </cell>
          <cell r="BK53">
            <v>71.267605633802816</v>
          </cell>
          <cell r="BM53" t="str">
            <v>D+</v>
          </cell>
          <cell r="BN53" t="str">
            <v>A</v>
          </cell>
          <cell r="BO53" t="str">
            <v>D+</v>
          </cell>
          <cell r="BP53" t="str">
            <v>C+</v>
          </cell>
          <cell r="BQ53" t="str">
            <v>B</v>
          </cell>
          <cell r="BR53" t="str">
            <v>A++</v>
          </cell>
          <cell r="BS53" t="str">
            <v>F</v>
          </cell>
          <cell r="BT53" t="str">
            <v>B+</v>
          </cell>
          <cell r="BU53" t="str">
            <v>A+</v>
          </cell>
          <cell r="BV53" t="str">
            <v>A++</v>
          </cell>
          <cell r="BW53" t="str">
            <v>A++</v>
          </cell>
          <cell r="BX53" t="str">
            <v>A+</v>
          </cell>
          <cell r="BZ53">
            <v>2</v>
          </cell>
          <cell r="CA53">
            <v>3</v>
          </cell>
          <cell r="CB53">
            <v>2</v>
          </cell>
          <cell r="CC53">
            <v>3</v>
          </cell>
          <cell r="CD53">
            <v>2</v>
          </cell>
          <cell r="CE53">
            <v>3</v>
          </cell>
          <cell r="CF53">
            <v>2</v>
          </cell>
          <cell r="CG53">
            <v>1.5</v>
          </cell>
          <cell r="CH53">
            <v>1.5</v>
          </cell>
          <cell r="CI53">
            <v>1.5</v>
          </cell>
          <cell r="CJ53">
            <v>1.5</v>
          </cell>
          <cell r="CK53">
            <v>0.5</v>
          </cell>
          <cell r="CL53">
            <v>1</v>
          </cell>
          <cell r="CM53" t="str">
            <v>Fail</v>
          </cell>
          <cell r="CN53">
            <v>7.4680851063829783</v>
          </cell>
        </row>
        <row r="54">
          <cell r="B54" t="str">
            <v>PIET23CS015</v>
          </cell>
          <cell r="C54" t="str">
            <v>ANAG AGGARWAL</v>
          </cell>
          <cell r="D54" t="str">
            <v>23EPTCS015</v>
          </cell>
          <cell r="E54" t="str">
            <v>CSA-15</v>
          </cell>
          <cell r="G54">
            <v>9</v>
          </cell>
          <cell r="H54" t="str">
            <v>D</v>
          </cell>
          <cell r="I54">
            <v>6</v>
          </cell>
          <cell r="J54">
            <v>15</v>
          </cell>
          <cell r="K54">
            <v>4</v>
          </cell>
          <cell r="L54">
            <v>4</v>
          </cell>
          <cell r="M54">
            <v>6</v>
          </cell>
          <cell r="N54">
            <v>14</v>
          </cell>
          <cell r="O54">
            <v>6</v>
          </cell>
          <cell r="P54">
            <v>4</v>
          </cell>
          <cell r="Q54">
            <v>6</v>
          </cell>
          <cell r="R54">
            <v>16</v>
          </cell>
          <cell r="S54">
            <v>4</v>
          </cell>
          <cell r="T54" t="str">
            <v>D</v>
          </cell>
          <cell r="U54">
            <v>9</v>
          </cell>
          <cell r="V54">
            <v>13</v>
          </cell>
          <cell r="W54">
            <v>2</v>
          </cell>
          <cell r="X54">
            <v>6</v>
          </cell>
          <cell r="Y54">
            <v>6</v>
          </cell>
          <cell r="Z54">
            <v>14</v>
          </cell>
          <cell r="AA54">
            <v>5</v>
          </cell>
          <cell r="AB54">
            <v>5</v>
          </cell>
          <cell r="AC54">
            <v>5</v>
          </cell>
          <cell r="AD54">
            <v>15</v>
          </cell>
          <cell r="AE54">
            <v>8</v>
          </cell>
          <cell r="AF54" t="str">
            <v>D</v>
          </cell>
          <cell r="AG54">
            <v>6</v>
          </cell>
          <cell r="AH54">
            <v>14</v>
          </cell>
          <cell r="AI54">
            <v>101</v>
          </cell>
          <cell r="AJ54">
            <v>8</v>
          </cell>
          <cell r="AK54">
            <v>9</v>
          </cell>
          <cell r="AL54">
            <v>36</v>
          </cell>
          <cell r="AM54">
            <v>53</v>
          </cell>
          <cell r="AN54">
            <v>34</v>
          </cell>
          <cell r="AO54">
            <v>87</v>
          </cell>
          <cell r="AP54">
            <v>6</v>
          </cell>
          <cell r="AQ54">
            <v>7</v>
          </cell>
          <cell r="AR54">
            <v>25</v>
          </cell>
          <cell r="AS54">
            <v>38</v>
          </cell>
          <cell r="AT54">
            <v>26</v>
          </cell>
          <cell r="AU54">
            <v>64</v>
          </cell>
          <cell r="AV54">
            <v>9</v>
          </cell>
          <cell r="AW54">
            <v>8</v>
          </cell>
          <cell r="AX54">
            <v>28</v>
          </cell>
          <cell r="AY54">
            <v>45</v>
          </cell>
          <cell r="AZ54">
            <v>36</v>
          </cell>
          <cell r="BA54">
            <v>81</v>
          </cell>
          <cell r="BB54">
            <v>8</v>
          </cell>
          <cell r="BC54">
            <v>8</v>
          </cell>
          <cell r="BD54">
            <v>34</v>
          </cell>
          <cell r="BE54">
            <v>50</v>
          </cell>
          <cell r="BF54">
            <v>27</v>
          </cell>
          <cell r="BG54">
            <v>77</v>
          </cell>
          <cell r="BH54">
            <v>309</v>
          </cell>
          <cell r="BI54">
            <v>69</v>
          </cell>
          <cell r="BJ54">
            <v>479</v>
          </cell>
          <cell r="BK54">
            <v>67.464788732394368</v>
          </cell>
          <cell r="BM54" t="str">
            <v>B</v>
          </cell>
          <cell r="BN54" t="str">
            <v>D</v>
          </cell>
          <cell r="BO54" t="str">
            <v>B</v>
          </cell>
          <cell r="BP54" t="str">
            <v>D</v>
          </cell>
          <cell r="BQ54" t="str">
            <v>B+</v>
          </cell>
          <cell r="BR54" t="str">
            <v>B+</v>
          </cell>
          <cell r="BS54" t="str">
            <v>C</v>
          </cell>
          <cell r="BT54" t="str">
            <v>A++</v>
          </cell>
          <cell r="BU54" t="str">
            <v>B</v>
          </cell>
          <cell r="BV54" t="str">
            <v>A++</v>
          </cell>
          <cell r="BW54" t="str">
            <v>A+</v>
          </cell>
          <cell r="BX54" t="str">
            <v>B+</v>
          </cell>
          <cell r="BZ54">
            <v>2</v>
          </cell>
          <cell r="CA54">
            <v>3</v>
          </cell>
          <cell r="CB54">
            <v>2</v>
          </cell>
          <cell r="CC54">
            <v>3</v>
          </cell>
          <cell r="CD54">
            <v>2</v>
          </cell>
          <cell r="CE54">
            <v>3</v>
          </cell>
          <cell r="CF54">
            <v>2</v>
          </cell>
          <cell r="CG54">
            <v>1.5</v>
          </cell>
          <cell r="CH54">
            <v>1.5</v>
          </cell>
          <cell r="CI54">
            <v>1.5</v>
          </cell>
          <cell r="CJ54">
            <v>1.5</v>
          </cell>
          <cell r="CK54">
            <v>0.5</v>
          </cell>
          <cell r="CL54">
            <v>0</v>
          </cell>
          <cell r="CM54" t="str">
            <v>Pass</v>
          </cell>
          <cell r="CN54">
            <v>7.44</v>
          </cell>
        </row>
        <row r="55">
          <cell r="B55" t="str">
            <v>PIET23CS050</v>
          </cell>
          <cell r="C55" t="str">
            <v>DIGENDRA SHARMA</v>
          </cell>
          <cell r="D55" t="str">
            <v>23EPTCS049</v>
          </cell>
          <cell r="E55" t="str">
            <v>CSA-49</v>
          </cell>
          <cell r="G55">
            <v>9</v>
          </cell>
          <cell r="H55" t="str">
            <v>D</v>
          </cell>
          <cell r="I55">
            <v>9</v>
          </cell>
          <cell r="J55">
            <v>18</v>
          </cell>
          <cell r="K55">
            <v>4</v>
          </cell>
          <cell r="L55">
            <v>5</v>
          </cell>
          <cell r="M55">
            <v>10</v>
          </cell>
          <cell r="N55">
            <v>19</v>
          </cell>
          <cell r="O55">
            <v>6</v>
          </cell>
          <cell r="P55">
            <v>4</v>
          </cell>
          <cell r="Q55">
            <v>10</v>
          </cell>
          <cell r="R55">
            <v>20</v>
          </cell>
          <cell r="S55">
            <v>1</v>
          </cell>
          <cell r="T55">
            <v>7</v>
          </cell>
          <cell r="U55">
            <v>8</v>
          </cell>
          <cell r="V55">
            <v>16</v>
          </cell>
          <cell r="W55">
            <v>5</v>
          </cell>
          <cell r="X55">
            <v>7</v>
          </cell>
          <cell r="Y55">
            <v>9</v>
          </cell>
          <cell r="Z55">
            <v>21</v>
          </cell>
          <cell r="AA55">
            <v>5</v>
          </cell>
          <cell r="AB55">
            <v>5</v>
          </cell>
          <cell r="AC55">
            <v>10</v>
          </cell>
          <cell r="AD55">
            <v>20</v>
          </cell>
          <cell r="AE55">
            <v>8</v>
          </cell>
          <cell r="AF55" t="str">
            <v>D</v>
          </cell>
          <cell r="AG55">
            <v>10</v>
          </cell>
          <cell r="AH55">
            <v>18</v>
          </cell>
          <cell r="AI55">
            <v>132</v>
          </cell>
          <cell r="AJ55">
            <v>8</v>
          </cell>
          <cell r="AK55">
            <v>9</v>
          </cell>
          <cell r="AL55">
            <v>40</v>
          </cell>
          <cell r="AM55">
            <v>57</v>
          </cell>
          <cell r="AN55">
            <v>33</v>
          </cell>
          <cell r="AO55">
            <v>90</v>
          </cell>
          <cell r="AP55">
            <v>8</v>
          </cell>
          <cell r="AQ55">
            <v>8</v>
          </cell>
          <cell r="AR55">
            <v>40</v>
          </cell>
          <cell r="AS55">
            <v>56</v>
          </cell>
          <cell r="AT55">
            <v>31</v>
          </cell>
          <cell r="AU55">
            <v>87</v>
          </cell>
          <cell r="AV55">
            <v>8</v>
          </cell>
          <cell r="AW55">
            <v>9</v>
          </cell>
          <cell r="AX55">
            <v>31</v>
          </cell>
          <cell r="AY55">
            <v>48</v>
          </cell>
          <cell r="AZ55">
            <v>36</v>
          </cell>
          <cell r="BA55">
            <v>84</v>
          </cell>
          <cell r="BB55">
            <v>8</v>
          </cell>
          <cell r="BC55">
            <v>7</v>
          </cell>
          <cell r="BD55">
            <v>33</v>
          </cell>
          <cell r="BE55">
            <v>48</v>
          </cell>
          <cell r="BF55">
            <v>26</v>
          </cell>
          <cell r="BG55">
            <v>74</v>
          </cell>
          <cell r="BH55">
            <v>335</v>
          </cell>
          <cell r="BI55">
            <v>88</v>
          </cell>
          <cell r="BJ55">
            <v>555</v>
          </cell>
          <cell r="BK55">
            <v>78.16901408450704</v>
          </cell>
          <cell r="BM55" t="str">
            <v>D</v>
          </cell>
          <cell r="BN55" t="str">
            <v>B</v>
          </cell>
          <cell r="BO55" t="str">
            <v>D</v>
          </cell>
          <cell r="BP55" t="str">
            <v>D+</v>
          </cell>
          <cell r="BQ55" t="str">
            <v>E+</v>
          </cell>
          <cell r="BR55" t="str">
            <v>B+</v>
          </cell>
          <cell r="BS55" t="str">
            <v>B</v>
          </cell>
          <cell r="BT55" t="str">
            <v>A++</v>
          </cell>
          <cell r="BU55" t="str">
            <v>A++</v>
          </cell>
          <cell r="BV55" t="str">
            <v>A++</v>
          </cell>
          <cell r="BW55" t="str">
            <v>A</v>
          </cell>
          <cell r="BX55" t="str">
            <v>A++</v>
          </cell>
          <cell r="BZ55">
            <v>2</v>
          </cell>
          <cell r="CA55">
            <v>3</v>
          </cell>
          <cell r="CB55">
            <v>2</v>
          </cell>
          <cell r="CC55">
            <v>3</v>
          </cell>
          <cell r="CD55">
            <v>2</v>
          </cell>
          <cell r="CE55">
            <v>3</v>
          </cell>
          <cell r="CF55">
            <v>2</v>
          </cell>
          <cell r="CG55">
            <v>1.5</v>
          </cell>
          <cell r="CH55">
            <v>1.5</v>
          </cell>
          <cell r="CI55">
            <v>1.5</v>
          </cell>
          <cell r="CJ55">
            <v>1.5</v>
          </cell>
          <cell r="CK55">
            <v>0.5</v>
          </cell>
          <cell r="CL55">
            <v>0</v>
          </cell>
          <cell r="CM55" t="str">
            <v>Pass</v>
          </cell>
          <cell r="CN55">
            <v>7.41</v>
          </cell>
        </row>
        <row r="56">
          <cell r="B56" t="str">
            <v>PIET23CS037</v>
          </cell>
          <cell r="C56" t="str">
            <v>CHANDRA BHUSHAN PRAJAPAT</v>
          </cell>
          <cell r="D56" t="str">
            <v>23EPTCS036</v>
          </cell>
          <cell r="E56" t="str">
            <v>CSA-37</v>
          </cell>
          <cell r="G56">
            <v>7</v>
          </cell>
          <cell r="H56" t="str">
            <v>D</v>
          </cell>
          <cell r="I56">
            <v>10</v>
          </cell>
          <cell r="J56">
            <v>17</v>
          </cell>
          <cell r="K56">
            <v>2</v>
          </cell>
          <cell r="L56">
            <v>5</v>
          </cell>
          <cell r="M56">
            <v>10</v>
          </cell>
          <cell r="N56">
            <v>17</v>
          </cell>
          <cell r="O56">
            <v>6</v>
          </cell>
          <cell r="P56">
            <v>8</v>
          </cell>
          <cell r="Q56">
            <v>10</v>
          </cell>
          <cell r="R56">
            <v>24</v>
          </cell>
          <cell r="S56">
            <v>1</v>
          </cell>
          <cell r="T56">
            <v>7</v>
          </cell>
          <cell r="U56">
            <v>8</v>
          </cell>
          <cell r="V56">
            <v>16</v>
          </cell>
          <cell r="W56" t="str">
            <v>A</v>
          </cell>
          <cell r="X56">
            <v>8</v>
          </cell>
          <cell r="Y56">
            <v>10</v>
          </cell>
          <cell r="Z56">
            <v>18</v>
          </cell>
          <cell r="AA56">
            <v>6</v>
          </cell>
          <cell r="AB56">
            <v>9</v>
          </cell>
          <cell r="AC56">
            <v>10</v>
          </cell>
          <cell r="AD56">
            <v>25</v>
          </cell>
          <cell r="AE56">
            <v>10</v>
          </cell>
          <cell r="AF56" t="str">
            <v>D</v>
          </cell>
          <cell r="AG56">
            <v>10</v>
          </cell>
          <cell r="AH56">
            <v>20</v>
          </cell>
          <cell r="AI56">
            <v>137</v>
          </cell>
          <cell r="AJ56">
            <v>9</v>
          </cell>
          <cell r="AK56">
            <v>9</v>
          </cell>
          <cell r="AL56">
            <v>37</v>
          </cell>
          <cell r="AM56">
            <v>55</v>
          </cell>
          <cell r="AN56">
            <v>35</v>
          </cell>
          <cell r="AO56">
            <v>90</v>
          </cell>
          <cell r="AP56">
            <v>7</v>
          </cell>
          <cell r="AQ56">
            <v>8</v>
          </cell>
          <cell r="AR56">
            <v>35</v>
          </cell>
          <cell r="AS56">
            <v>50</v>
          </cell>
          <cell r="AT56">
            <v>30</v>
          </cell>
          <cell r="AU56">
            <v>80</v>
          </cell>
          <cell r="AV56">
            <v>9</v>
          </cell>
          <cell r="AW56">
            <v>10</v>
          </cell>
          <cell r="AX56">
            <v>35</v>
          </cell>
          <cell r="AY56">
            <v>54</v>
          </cell>
          <cell r="AZ56">
            <v>38</v>
          </cell>
          <cell r="BA56">
            <v>92</v>
          </cell>
          <cell r="BB56">
            <v>4</v>
          </cell>
          <cell r="BC56">
            <v>9</v>
          </cell>
          <cell r="BD56">
            <v>35</v>
          </cell>
          <cell r="BE56">
            <v>48</v>
          </cell>
          <cell r="BF56">
            <v>33</v>
          </cell>
          <cell r="BG56">
            <v>81</v>
          </cell>
          <cell r="BH56">
            <v>343</v>
          </cell>
          <cell r="BI56">
            <v>77</v>
          </cell>
          <cell r="BJ56">
            <v>557</v>
          </cell>
          <cell r="BK56">
            <v>78.450704225352112</v>
          </cell>
          <cell r="BM56" t="str">
            <v>D</v>
          </cell>
          <cell r="BN56" t="str">
            <v>D+</v>
          </cell>
          <cell r="BO56" t="str">
            <v>B+</v>
          </cell>
          <cell r="BP56" t="str">
            <v>D</v>
          </cell>
          <cell r="BQ56" t="str">
            <v>C+</v>
          </cell>
          <cell r="BR56" t="str">
            <v>C</v>
          </cell>
          <cell r="BS56" t="str">
            <v>C+</v>
          </cell>
          <cell r="BT56" t="str">
            <v>A++</v>
          </cell>
          <cell r="BU56" t="str">
            <v>A+</v>
          </cell>
          <cell r="BV56" t="str">
            <v>A++</v>
          </cell>
          <cell r="BW56" t="str">
            <v>A++</v>
          </cell>
          <cell r="BX56" t="str">
            <v>A+</v>
          </cell>
          <cell r="BZ56">
            <v>2</v>
          </cell>
          <cell r="CA56">
            <v>3</v>
          </cell>
          <cell r="CB56">
            <v>2</v>
          </cell>
          <cell r="CC56">
            <v>3</v>
          </cell>
          <cell r="CD56">
            <v>2</v>
          </cell>
          <cell r="CE56">
            <v>3</v>
          </cell>
          <cell r="CF56">
            <v>2</v>
          </cell>
          <cell r="CG56">
            <v>1.5</v>
          </cell>
          <cell r="CH56">
            <v>1.5</v>
          </cell>
          <cell r="CI56">
            <v>1.5</v>
          </cell>
          <cell r="CJ56">
            <v>1.5</v>
          </cell>
          <cell r="CK56">
            <v>0.5</v>
          </cell>
          <cell r="CL56">
            <v>0</v>
          </cell>
          <cell r="CM56" t="str">
            <v>Pass</v>
          </cell>
          <cell r="CN56">
            <v>7.32</v>
          </cell>
        </row>
        <row r="57">
          <cell r="B57" t="str">
            <v>PIET23CS008</v>
          </cell>
          <cell r="C57" t="str">
            <v>ADITYA RAJ</v>
          </cell>
          <cell r="D57" t="str">
            <v>23EPTCS008</v>
          </cell>
          <cell r="E57" t="str">
            <v>CSA-08</v>
          </cell>
          <cell r="G57">
            <v>5</v>
          </cell>
          <cell r="H57" t="str">
            <v>D</v>
          </cell>
          <cell r="I57">
            <v>10</v>
          </cell>
          <cell r="J57">
            <v>15</v>
          </cell>
          <cell r="K57" t="str">
            <v>D</v>
          </cell>
          <cell r="L57" t="str">
            <v>D</v>
          </cell>
          <cell r="M57">
            <v>10</v>
          </cell>
          <cell r="N57">
            <v>10</v>
          </cell>
          <cell r="O57">
            <v>3</v>
          </cell>
          <cell r="P57">
            <v>4</v>
          </cell>
          <cell r="Q57">
            <v>10</v>
          </cell>
          <cell r="R57">
            <v>17</v>
          </cell>
          <cell r="S57">
            <v>1</v>
          </cell>
          <cell r="T57">
            <v>6</v>
          </cell>
          <cell r="U57">
            <v>10</v>
          </cell>
          <cell r="V57">
            <v>17</v>
          </cell>
          <cell r="W57">
            <v>1</v>
          </cell>
          <cell r="X57">
            <v>5</v>
          </cell>
          <cell r="Y57">
            <v>10</v>
          </cell>
          <cell r="Z57">
            <v>16</v>
          </cell>
          <cell r="AA57">
            <v>2</v>
          </cell>
          <cell r="AB57">
            <v>6</v>
          </cell>
          <cell r="AC57">
            <v>10</v>
          </cell>
          <cell r="AD57">
            <v>18</v>
          </cell>
          <cell r="AE57" t="str">
            <v>D</v>
          </cell>
          <cell r="AF57" t="str">
            <v>D</v>
          </cell>
          <cell r="AG57">
            <v>10</v>
          </cell>
          <cell r="AH57">
            <v>10</v>
          </cell>
          <cell r="AI57">
            <v>103</v>
          </cell>
          <cell r="AJ57">
            <v>8</v>
          </cell>
          <cell r="AK57">
            <v>8</v>
          </cell>
          <cell r="AL57">
            <v>36</v>
          </cell>
          <cell r="AM57">
            <v>52</v>
          </cell>
          <cell r="AN57">
            <v>32</v>
          </cell>
          <cell r="AO57">
            <v>84</v>
          </cell>
          <cell r="AP57">
            <v>6</v>
          </cell>
          <cell r="AQ57">
            <v>7</v>
          </cell>
          <cell r="AR57">
            <v>33</v>
          </cell>
          <cell r="AS57">
            <v>46</v>
          </cell>
          <cell r="AT57">
            <v>26</v>
          </cell>
          <cell r="AU57">
            <v>72</v>
          </cell>
          <cell r="AV57">
            <v>8</v>
          </cell>
          <cell r="AW57">
            <v>9</v>
          </cell>
          <cell r="AX57">
            <v>34</v>
          </cell>
          <cell r="AY57">
            <v>51</v>
          </cell>
          <cell r="AZ57">
            <v>33</v>
          </cell>
          <cell r="BA57">
            <v>84</v>
          </cell>
          <cell r="BB57">
            <v>8</v>
          </cell>
          <cell r="BC57">
            <v>8</v>
          </cell>
          <cell r="BD57">
            <v>35</v>
          </cell>
          <cell r="BE57">
            <v>51</v>
          </cell>
          <cell r="BF57">
            <v>31</v>
          </cell>
          <cell r="BG57">
            <v>82</v>
          </cell>
          <cell r="BH57">
            <v>322</v>
          </cell>
          <cell r="BI57">
            <v>79</v>
          </cell>
          <cell r="BJ57">
            <v>504</v>
          </cell>
          <cell r="BK57">
            <v>70.985915492957758</v>
          </cell>
          <cell r="BM57" t="str">
            <v>D+</v>
          </cell>
          <cell r="BN57" t="str">
            <v>D</v>
          </cell>
          <cell r="BO57" t="str">
            <v>C</v>
          </cell>
          <cell r="BP57" t="str">
            <v>E</v>
          </cell>
          <cell r="BQ57" t="str">
            <v>B</v>
          </cell>
          <cell r="BR57" t="str">
            <v>A</v>
          </cell>
          <cell r="BS57" t="str">
            <v>C+</v>
          </cell>
          <cell r="BT57" t="str">
            <v>A++</v>
          </cell>
          <cell r="BU57" t="str">
            <v>A</v>
          </cell>
          <cell r="BV57" t="str">
            <v>A++</v>
          </cell>
          <cell r="BW57" t="str">
            <v>A++</v>
          </cell>
          <cell r="BX57" t="str">
            <v>A+</v>
          </cell>
          <cell r="BZ57">
            <v>2</v>
          </cell>
          <cell r="CA57">
            <v>3</v>
          </cell>
          <cell r="CB57">
            <v>2</v>
          </cell>
          <cell r="CC57">
            <v>3</v>
          </cell>
          <cell r="CD57">
            <v>2</v>
          </cell>
          <cell r="CE57">
            <v>3</v>
          </cell>
          <cell r="CF57">
            <v>2</v>
          </cell>
          <cell r="CG57">
            <v>1.5</v>
          </cell>
          <cell r="CH57">
            <v>1.5</v>
          </cell>
          <cell r="CI57">
            <v>1.5</v>
          </cell>
          <cell r="CJ57">
            <v>1.5</v>
          </cell>
          <cell r="CK57">
            <v>0.5</v>
          </cell>
          <cell r="CL57">
            <v>0</v>
          </cell>
          <cell r="CM57" t="str">
            <v>Pass</v>
          </cell>
          <cell r="CN57">
            <v>7.24</v>
          </cell>
        </row>
        <row r="58">
          <cell r="B58" t="str">
            <v>PIET23CS058</v>
          </cell>
          <cell r="C58" t="str">
            <v>GAURAV KUMAR</v>
          </cell>
          <cell r="D58" t="str">
            <v>23EPTCS057</v>
          </cell>
          <cell r="E58" t="str">
            <v>CSA-57</v>
          </cell>
          <cell r="G58" t="str">
            <v>D</v>
          </cell>
          <cell r="H58" t="str">
            <v>D</v>
          </cell>
          <cell r="I58">
            <v>9</v>
          </cell>
          <cell r="J58">
            <v>9</v>
          </cell>
          <cell r="K58">
            <v>4</v>
          </cell>
          <cell r="L58">
            <v>2</v>
          </cell>
          <cell r="M58">
            <v>10</v>
          </cell>
          <cell r="N58">
            <v>16</v>
          </cell>
          <cell r="O58">
            <v>0</v>
          </cell>
          <cell r="P58">
            <v>3</v>
          </cell>
          <cell r="Q58">
            <v>9</v>
          </cell>
          <cell r="R58">
            <v>12</v>
          </cell>
          <cell r="S58" t="str">
            <v>D</v>
          </cell>
          <cell r="T58" t="str">
            <v>D</v>
          </cell>
          <cell r="U58">
            <v>10</v>
          </cell>
          <cell r="V58">
            <v>10</v>
          </cell>
          <cell r="W58">
            <v>2</v>
          </cell>
          <cell r="X58">
            <v>3</v>
          </cell>
          <cell r="Y58">
            <v>10</v>
          </cell>
          <cell r="Z58">
            <v>15</v>
          </cell>
          <cell r="AA58">
            <v>5</v>
          </cell>
          <cell r="AB58">
            <v>5</v>
          </cell>
          <cell r="AC58">
            <v>9</v>
          </cell>
          <cell r="AD58">
            <v>19</v>
          </cell>
          <cell r="AE58">
            <v>7</v>
          </cell>
          <cell r="AF58" t="str">
            <v>D</v>
          </cell>
          <cell r="AG58">
            <v>10</v>
          </cell>
          <cell r="AH58">
            <v>17</v>
          </cell>
          <cell r="AI58">
            <v>98</v>
          </cell>
          <cell r="AJ58">
            <v>5</v>
          </cell>
          <cell r="AK58">
            <v>8</v>
          </cell>
          <cell r="AL58">
            <v>33</v>
          </cell>
          <cell r="AM58">
            <v>46</v>
          </cell>
          <cell r="AN58">
            <v>29</v>
          </cell>
          <cell r="AO58">
            <v>75</v>
          </cell>
          <cell r="AP58">
            <v>7</v>
          </cell>
          <cell r="AQ58">
            <v>7</v>
          </cell>
          <cell r="AR58">
            <v>36</v>
          </cell>
          <cell r="AS58">
            <v>50</v>
          </cell>
          <cell r="AT58">
            <v>27</v>
          </cell>
          <cell r="AU58">
            <v>77</v>
          </cell>
          <cell r="AV58">
            <v>5</v>
          </cell>
          <cell r="AW58">
            <v>6</v>
          </cell>
          <cell r="AX58">
            <v>26</v>
          </cell>
          <cell r="AY58">
            <v>37</v>
          </cell>
          <cell r="AZ58">
            <v>25</v>
          </cell>
          <cell r="BA58">
            <v>62</v>
          </cell>
          <cell r="BB58">
            <v>6</v>
          </cell>
          <cell r="BC58">
            <v>7</v>
          </cell>
          <cell r="BD58">
            <v>35</v>
          </cell>
          <cell r="BE58">
            <v>48</v>
          </cell>
          <cell r="BF58">
            <v>24</v>
          </cell>
          <cell r="BG58">
            <v>72</v>
          </cell>
          <cell r="BH58">
            <v>286</v>
          </cell>
          <cell r="BI58">
            <v>64</v>
          </cell>
          <cell r="BJ58">
            <v>448</v>
          </cell>
          <cell r="BK58">
            <v>63.098591549295776</v>
          </cell>
          <cell r="BM58" t="str">
            <v>D+</v>
          </cell>
          <cell r="BN58" t="str">
            <v>B</v>
          </cell>
          <cell r="BO58" t="str">
            <v>D</v>
          </cell>
          <cell r="BP58" t="str">
            <v>C</v>
          </cell>
          <cell r="BQ58" t="str">
            <v>C+</v>
          </cell>
          <cell r="BR58" t="str">
            <v>C+</v>
          </cell>
          <cell r="BS58" t="str">
            <v>C+</v>
          </cell>
          <cell r="BT58" t="str">
            <v>A</v>
          </cell>
          <cell r="BU58" t="str">
            <v>A+</v>
          </cell>
          <cell r="BV58" t="str">
            <v>C+</v>
          </cell>
          <cell r="BW58" t="str">
            <v>A</v>
          </cell>
          <cell r="BX58" t="str">
            <v>B</v>
          </cell>
          <cell r="BZ58">
            <v>2</v>
          </cell>
          <cell r="CA58">
            <v>3</v>
          </cell>
          <cell r="CB58">
            <v>2</v>
          </cell>
          <cell r="CC58">
            <v>3</v>
          </cell>
          <cell r="CD58">
            <v>2</v>
          </cell>
          <cell r="CE58">
            <v>3</v>
          </cell>
          <cell r="CF58">
            <v>2</v>
          </cell>
          <cell r="CG58">
            <v>1.5</v>
          </cell>
          <cell r="CH58">
            <v>1.5</v>
          </cell>
          <cell r="CI58">
            <v>1.5</v>
          </cell>
          <cell r="CJ58">
            <v>1.5</v>
          </cell>
          <cell r="CK58">
            <v>0.5</v>
          </cell>
          <cell r="CL58">
            <v>0</v>
          </cell>
          <cell r="CM58" t="str">
            <v>Pass</v>
          </cell>
          <cell r="CN58">
            <v>7.12</v>
          </cell>
        </row>
        <row r="59">
          <cell r="B59" t="str">
            <v>PIET23CS003</v>
          </cell>
          <cell r="C59" t="str">
            <v>AADITYA VINAYAK</v>
          </cell>
          <cell r="D59" t="str">
            <v>23EPTCS003</v>
          </cell>
          <cell r="E59" t="str">
            <v>CSA-03</v>
          </cell>
          <cell r="G59">
            <v>4</v>
          </cell>
          <cell r="H59">
            <v>3</v>
          </cell>
          <cell r="I59">
            <v>6</v>
          </cell>
          <cell r="J59">
            <v>13</v>
          </cell>
          <cell r="K59">
            <v>1</v>
          </cell>
          <cell r="L59">
            <v>4</v>
          </cell>
          <cell r="M59">
            <v>7</v>
          </cell>
          <cell r="N59">
            <v>12</v>
          </cell>
          <cell r="O59">
            <v>3</v>
          </cell>
          <cell r="P59">
            <v>7</v>
          </cell>
          <cell r="Q59">
            <v>6</v>
          </cell>
          <cell r="R59">
            <v>16</v>
          </cell>
          <cell r="S59">
            <v>1</v>
          </cell>
          <cell r="T59">
            <v>5</v>
          </cell>
          <cell r="U59">
            <v>7</v>
          </cell>
          <cell r="V59">
            <v>13</v>
          </cell>
          <cell r="W59">
            <v>1</v>
          </cell>
          <cell r="X59">
            <v>6</v>
          </cell>
          <cell r="Y59">
            <v>6</v>
          </cell>
          <cell r="Z59">
            <v>13</v>
          </cell>
          <cell r="AA59">
            <v>5</v>
          </cell>
          <cell r="AB59">
            <v>10</v>
          </cell>
          <cell r="AC59">
            <v>8</v>
          </cell>
          <cell r="AD59">
            <v>23</v>
          </cell>
          <cell r="AE59">
            <v>7</v>
          </cell>
          <cell r="AF59" t="str">
            <v>D</v>
          </cell>
          <cell r="AG59">
            <v>6</v>
          </cell>
          <cell r="AH59">
            <v>13</v>
          </cell>
          <cell r="AI59">
            <v>103</v>
          </cell>
          <cell r="AJ59">
            <v>8</v>
          </cell>
          <cell r="AK59">
            <v>6</v>
          </cell>
          <cell r="AL59">
            <v>26</v>
          </cell>
          <cell r="AM59">
            <v>40</v>
          </cell>
          <cell r="AN59">
            <v>23</v>
          </cell>
          <cell r="AO59">
            <v>63</v>
          </cell>
          <cell r="AP59">
            <v>7</v>
          </cell>
          <cell r="AQ59">
            <v>7</v>
          </cell>
          <cell r="AR59">
            <v>27</v>
          </cell>
          <cell r="AS59">
            <v>41</v>
          </cell>
          <cell r="AT59">
            <v>29</v>
          </cell>
          <cell r="AU59">
            <v>70</v>
          </cell>
          <cell r="AV59">
            <v>8</v>
          </cell>
          <cell r="AW59">
            <v>10</v>
          </cell>
          <cell r="AX59">
            <v>29</v>
          </cell>
          <cell r="AY59">
            <v>47</v>
          </cell>
          <cell r="AZ59">
            <v>38</v>
          </cell>
          <cell r="BA59">
            <v>85</v>
          </cell>
          <cell r="BB59">
            <v>6</v>
          </cell>
          <cell r="BC59">
            <v>9</v>
          </cell>
          <cell r="BD59">
            <v>30</v>
          </cell>
          <cell r="BE59">
            <v>45</v>
          </cell>
          <cell r="BF59">
            <v>36</v>
          </cell>
          <cell r="BG59">
            <v>81</v>
          </cell>
          <cell r="BH59">
            <v>299</v>
          </cell>
          <cell r="BI59">
            <v>79</v>
          </cell>
          <cell r="BJ59">
            <v>481</v>
          </cell>
          <cell r="BK59">
            <v>67.74647887323944</v>
          </cell>
          <cell r="BM59" t="str">
            <v>C</v>
          </cell>
          <cell r="BN59" t="str">
            <v>C</v>
          </cell>
          <cell r="BO59" t="str">
            <v>C+</v>
          </cell>
          <cell r="BP59" t="str">
            <v>D+</v>
          </cell>
          <cell r="BQ59" t="str">
            <v>E+</v>
          </cell>
          <cell r="BR59" t="str">
            <v>C</v>
          </cell>
          <cell r="BS59" t="str">
            <v>C+</v>
          </cell>
          <cell r="BT59" t="str">
            <v>B</v>
          </cell>
          <cell r="BU59" t="str">
            <v>B+</v>
          </cell>
          <cell r="BV59" t="str">
            <v>A++</v>
          </cell>
          <cell r="BW59" t="str">
            <v>A++</v>
          </cell>
          <cell r="BX59" t="str">
            <v>A+</v>
          </cell>
          <cell r="BZ59">
            <v>2</v>
          </cell>
          <cell r="CA59">
            <v>3</v>
          </cell>
          <cell r="CB59">
            <v>2</v>
          </cell>
          <cell r="CC59">
            <v>3</v>
          </cell>
          <cell r="CD59">
            <v>2</v>
          </cell>
          <cell r="CE59">
            <v>3</v>
          </cell>
          <cell r="CF59">
            <v>2</v>
          </cell>
          <cell r="CG59">
            <v>1.5</v>
          </cell>
          <cell r="CH59">
            <v>1.5</v>
          </cell>
          <cell r="CI59">
            <v>1.5</v>
          </cell>
          <cell r="CJ59">
            <v>1.5</v>
          </cell>
          <cell r="CK59">
            <v>0.5</v>
          </cell>
          <cell r="CL59">
            <v>0</v>
          </cell>
          <cell r="CM59" t="str">
            <v>Pass</v>
          </cell>
          <cell r="CN59">
            <v>7.05</v>
          </cell>
        </row>
        <row r="60">
          <cell r="B60" t="str">
            <v>PIET23CS054</v>
          </cell>
          <cell r="C60" t="str">
            <v>DIVYANSH KHANDELWAL</v>
          </cell>
          <cell r="D60" t="str">
            <v>23EPTCS053</v>
          </cell>
          <cell r="E60" t="str">
            <v>CSA-53</v>
          </cell>
          <cell r="G60" t="str">
            <v>D</v>
          </cell>
          <cell r="H60" t="str">
            <v>D</v>
          </cell>
          <cell r="I60">
            <v>10</v>
          </cell>
          <cell r="J60">
            <v>10</v>
          </cell>
          <cell r="K60">
            <v>5</v>
          </cell>
          <cell r="L60">
            <v>5</v>
          </cell>
          <cell r="M60">
            <v>10</v>
          </cell>
          <cell r="N60">
            <v>20</v>
          </cell>
          <cell r="O60" t="str">
            <v>D</v>
          </cell>
          <cell r="P60">
            <v>4</v>
          </cell>
          <cell r="Q60">
            <v>10</v>
          </cell>
          <cell r="R60">
            <v>14</v>
          </cell>
          <cell r="S60">
            <v>6</v>
          </cell>
          <cell r="T60" t="str">
            <v>D</v>
          </cell>
          <cell r="U60">
            <v>10</v>
          </cell>
          <cell r="V60">
            <v>16</v>
          </cell>
          <cell r="W60">
            <v>4</v>
          </cell>
          <cell r="X60">
            <v>6</v>
          </cell>
          <cell r="Y60">
            <v>10</v>
          </cell>
          <cell r="Z60">
            <v>20</v>
          </cell>
          <cell r="AA60">
            <v>6</v>
          </cell>
          <cell r="AB60">
            <v>7</v>
          </cell>
          <cell r="AC60">
            <v>10</v>
          </cell>
          <cell r="AD60">
            <v>23</v>
          </cell>
          <cell r="AE60">
            <v>8</v>
          </cell>
          <cell r="AF60" t="str">
            <v>D</v>
          </cell>
          <cell r="AG60">
            <v>10</v>
          </cell>
          <cell r="AH60">
            <v>18</v>
          </cell>
          <cell r="AI60">
            <v>121</v>
          </cell>
          <cell r="AJ60">
            <v>6</v>
          </cell>
          <cell r="AK60">
            <v>7</v>
          </cell>
          <cell r="AL60">
            <v>35</v>
          </cell>
          <cell r="AM60">
            <v>48</v>
          </cell>
          <cell r="AN60">
            <v>30</v>
          </cell>
          <cell r="AO60">
            <v>78</v>
          </cell>
          <cell r="AP60">
            <v>7</v>
          </cell>
          <cell r="AQ60">
            <v>8</v>
          </cell>
          <cell r="AR60">
            <v>33</v>
          </cell>
          <cell r="AS60">
            <v>48</v>
          </cell>
          <cell r="AT60">
            <v>29</v>
          </cell>
          <cell r="AU60">
            <v>77</v>
          </cell>
          <cell r="AV60">
            <v>5</v>
          </cell>
          <cell r="AW60">
            <v>6</v>
          </cell>
          <cell r="AX60">
            <v>22</v>
          </cell>
          <cell r="AY60">
            <v>33</v>
          </cell>
          <cell r="AZ60">
            <v>31</v>
          </cell>
          <cell r="BA60">
            <v>64</v>
          </cell>
          <cell r="BB60">
            <v>8</v>
          </cell>
          <cell r="BC60">
            <v>8</v>
          </cell>
          <cell r="BD60">
            <v>33</v>
          </cell>
          <cell r="BE60">
            <v>49</v>
          </cell>
          <cell r="BF60">
            <v>30</v>
          </cell>
          <cell r="BG60">
            <v>79</v>
          </cell>
          <cell r="BH60">
            <v>298</v>
          </cell>
          <cell r="BI60">
            <v>64</v>
          </cell>
          <cell r="BJ60">
            <v>483</v>
          </cell>
          <cell r="BK60">
            <v>68.028169014084511</v>
          </cell>
          <cell r="BM60" t="str">
            <v>E</v>
          </cell>
          <cell r="BN60" t="str">
            <v>C+</v>
          </cell>
          <cell r="BO60" t="str">
            <v>D+</v>
          </cell>
          <cell r="BP60" t="str">
            <v>E+</v>
          </cell>
          <cell r="BQ60" t="str">
            <v>D</v>
          </cell>
          <cell r="BR60" t="str">
            <v>A</v>
          </cell>
          <cell r="BS60" t="str">
            <v>B</v>
          </cell>
          <cell r="BT60" t="str">
            <v>A+</v>
          </cell>
          <cell r="BU60" t="str">
            <v>A+</v>
          </cell>
          <cell r="BV60" t="str">
            <v>B</v>
          </cell>
          <cell r="BW60" t="str">
            <v>A+</v>
          </cell>
          <cell r="BX60" t="str">
            <v>B</v>
          </cell>
          <cell r="BZ60">
            <v>2</v>
          </cell>
          <cell r="CA60">
            <v>3</v>
          </cell>
          <cell r="CB60">
            <v>2</v>
          </cell>
          <cell r="CC60">
            <v>3</v>
          </cell>
          <cell r="CD60">
            <v>2</v>
          </cell>
          <cell r="CE60">
            <v>3</v>
          </cell>
          <cell r="CF60">
            <v>2</v>
          </cell>
          <cell r="CG60">
            <v>1.5</v>
          </cell>
          <cell r="CH60">
            <v>1.5</v>
          </cell>
          <cell r="CI60">
            <v>1.5</v>
          </cell>
          <cell r="CJ60">
            <v>1.5</v>
          </cell>
          <cell r="CK60">
            <v>0.5</v>
          </cell>
          <cell r="CL60">
            <v>0</v>
          </cell>
          <cell r="CM60" t="str">
            <v>Pass</v>
          </cell>
          <cell r="CN60">
            <v>6.94</v>
          </cell>
        </row>
        <row r="61">
          <cell r="B61" t="str">
            <v>PIET23CS016</v>
          </cell>
          <cell r="C61" t="str">
            <v>ANIKET SHARMA</v>
          </cell>
          <cell r="D61" t="str">
            <v>23EPTCS016</v>
          </cell>
          <cell r="E61" t="str">
            <v>CSA-16</v>
          </cell>
          <cell r="G61" t="str">
            <v>D</v>
          </cell>
          <cell r="H61" t="str">
            <v>D</v>
          </cell>
          <cell r="I61">
            <v>7</v>
          </cell>
          <cell r="J61">
            <v>7</v>
          </cell>
          <cell r="K61">
            <v>6</v>
          </cell>
          <cell r="L61">
            <v>3</v>
          </cell>
          <cell r="M61">
            <v>10</v>
          </cell>
          <cell r="N61">
            <v>19</v>
          </cell>
          <cell r="O61">
            <v>1</v>
          </cell>
          <cell r="P61">
            <v>4</v>
          </cell>
          <cell r="Q61">
            <v>10</v>
          </cell>
          <cell r="R61">
            <v>15</v>
          </cell>
          <cell r="S61">
            <v>4</v>
          </cell>
          <cell r="T61" t="str">
            <v>D</v>
          </cell>
          <cell r="U61">
            <v>10</v>
          </cell>
          <cell r="V61">
            <v>14</v>
          </cell>
          <cell r="W61">
            <v>2</v>
          </cell>
          <cell r="X61">
            <v>4</v>
          </cell>
          <cell r="Y61">
            <v>6</v>
          </cell>
          <cell r="Z61">
            <v>12</v>
          </cell>
          <cell r="AA61">
            <v>3</v>
          </cell>
          <cell r="AB61">
            <v>5</v>
          </cell>
          <cell r="AC61">
            <v>9</v>
          </cell>
          <cell r="AD61">
            <v>17</v>
          </cell>
          <cell r="AE61" t="str">
            <v>D</v>
          </cell>
          <cell r="AF61" t="str">
            <v>D</v>
          </cell>
          <cell r="AG61">
            <v>10</v>
          </cell>
          <cell r="AH61">
            <v>10</v>
          </cell>
          <cell r="AI61">
            <v>94</v>
          </cell>
          <cell r="AJ61">
            <v>7</v>
          </cell>
          <cell r="AK61">
            <v>5</v>
          </cell>
          <cell r="AL61">
            <v>35</v>
          </cell>
          <cell r="AM61">
            <v>47</v>
          </cell>
          <cell r="AN61">
            <v>22</v>
          </cell>
          <cell r="AO61">
            <v>69</v>
          </cell>
          <cell r="AP61">
            <v>7</v>
          </cell>
          <cell r="AQ61">
            <v>8</v>
          </cell>
          <cell r="AR61">
            <v>35</v>
          </cell>
          <cell r="AS61">
            <v>50</v>
          </cell>
          <cell r="AT61">
            <v>29</v>
          </cell>
          <cell r="AU61">
            <v>79</v>
          </cell>
          <cell r="AV61">
            <v>9</v>
          </cell>
          <cell r="AW61">
            <v>8</v>
          </cell>
          <cell r="AX61">
            <v>36</v>
          </cell>
          <cell r="AY61">
            <v>53</v>
          </cell>
          <cell r="AZ61">
            <v>26</v>
          </cell>
          <cell r="BA61">
            <v>79</v>
          </cell>
          <cell r="BB61">
            <v>7</v>
          </cell>
          <cell r="BC61">
            <v>8</v>
          </cell>
          <cell r="BD61">
            <v>31</v>
          </cell>
          <cell r="BE61">
            <v>46</v>
          </cell>
          <cell r="BF61">
            <v>27</v>
          </cell>
          <cell r="BG61">
            <v>73</v>
          </cell>
          <cell r="BH61">
            <v>300</v>
          </cell>
          <cell r="BI61">
            <v>68</v>
          </cell>
          <cell r="BJ61">
            <v>462</v>
          </cell>
          <cell r="BK61">
            <v>65.070422535211264</v>
          </cell>
          <cell r="BM61" t="str">
            <v>F</v>
          </cell>
          <cell r="BN61" t="str">
            <v>B+</v>
          </cell>
          <cell r="BO61" t="str">
            <v>C+</v>
          </cell>
          <cell r="BP61" t="str">
            <v>E+</v>
          </cell>
          <cell r="BQ61" t="str">
            <v>E+</v>
          </cell>
          <cell r="BR61" t="str">
            <v>B</v>
          </cell>
          <cell r="BS61" t="str">
            <v>D</v>
          </cell>
          <cell r="BT61" t="str">
            <v>B+</v>
          </cell>
          <cell r="BU61" t="str">
            <v>A+</v>
          </cell>
          <cell r="BV61" t="str">
            <v>A+</v>
          </cell>
          <cell r="BW61" t="str">
            <v>A</v>
          </cell>
          <cell r="BX61" t="str">
            <v>B+</v>
          </cell>
          <cell r="BZ61">
            <v>2</v>
          </cell>
          <cell r="CA61">
            <v>3</v>
          </cell>
          <cell r="CB61">
            <v>2</v>
          </cell>
          <cell r="CC61">
            <v>3</v>
          </cell>
          <cell r="CD61">
            <v>2</v>
          </cell>
          <cell r="CE61">
            <v>3</v>
          </cell>
          <cell r="CF61">
            <v>2</v>
          </cell>
          <cell r="CG61">
            <v>1.5</v>
          </cell>
          <cell r="CH61">
            <v>1.5</v>
          </cell>
          <cell r="CI61">
            <v>1.5</v>
          </cell>
          <cell r="CJ61">
            <v>1.5</v>
          </cell>
          <cell r="CK61">
            <v>0.5</v>
          </cell>
          <cell r="CL61">
            <v>1</v>
          </cell>
          <cell r="CM61" t="str">
            <v>Fail</v>
          </cell>
          <cell r="CN61">
            <v>6.4787234042553195</v>
          </cell>
        </row>
        <row r="62">
          <cell r="B62" t="str">
            <v>PIET23CS055</v>
          </cell>
          <cell r="C62" t="str">
            <v>DIVYANSH MALVIYA</v>
          </cell>
          <cell r="D62" t="str">
            <v>23EPTCS054</v>
          </cell>
          <cell r="E62" t="str">
            <v>CSA-54</v>
          </cell>
          <cell r="G62">
            <v>5</v>
          </cell>
          <cell r="H62" t="str">
            <v>D</v>
          </cell>
          <cell r="I62">
            <v>9</v>
          </cell>
          <cell r="J62">
            <v>14</v>
          </cell>
          <cell r="K62">
            <v>2</v>
          </cell>
          <cell r="L62">
            <v>5</v>
          </cell>
          <cell r="M62">
            <v>10</v>
          </cell>
          <cell r="N62">
            <v>17</v>
          </cell>
          <cell r="O62" t="str">
            <v>D</v>
          </cell>
          <cell r="P62">
            <v>5</v>
          </cell>
          <cell r="Q62">
            <v>9</v>
          </cell>
          <cell r="R62">
            <v>14</v>
          </cell>
          <cell r="S62" t="str">
            <v>D</v>
          </cell>
          <cell r="T62" t="str">
            <v>D</v>
          </cell>
          <cell r="U62">
            <v>8</v>
          </cell>
          <cell r="V62">
            <v>8</v>
          </cell>
          <cell r="W62" t="str">
            <v>A</v>
          </cell>
          <cell r="X62">
            <v>5</v>
          </cell>
          <cell r="Y62">
            <v>9</v>
          </cell>
          <cell r="Z62">
            <v>14</v>
          </cell>
          <cell r="AA62">
            <v>3</v>
          </cell>
          <cell r="AB62">
            <v>5</v>
          </cell>
          <cell r="AC62">
            <v>9</v>
          </cell>
          <cell r="AD62">
            <v>17</v>
          </cell>
          <cell r="AE62" t="str">
            <v>D</v>
          </cell>
          <cell r="AF62" t="str">
            <v>D</v>
          </cell>
          <cell r="AG62">
            <v>8</v>
          </cell>
          <cell r="AH62">
            <v>8</v>
          </cell>
          <cell r="AI62">
            <v>92</v>
          </cell>
          <cell r="AJ62">
            <v>6</v>
          </cell>
          <cell r="AK62">
            <v>7</v>
          </cell>
          <cell r="AL62">
            <v>34</v>
          </cell>
          <cell r="AM62">
            <v>47</v>
          </cell>
          <cell r="AN62">
            <v>29</v>
          </cell>
          <cell r="AO62">
            <v>76</v>
          </cell>
          <cell r="AP62">
            <v>6</v>
          </cell>
          <cell r="AQ62">
            <v>7</v>
          </cell>
          <cell r="AR62">
            <v>31</v>
          </cell>
          <cell r="AS62">
            <v>44</v>
          </cell>
          <cell r="AT62">
            <v>25</v>
          </cell>
          <cell r="AU62">
            <v>69</v>
          </cell>
          <cell r="AV62">
            <v>8</v>
          </cell>
          <cell r="AW62">
            <v>7</v>
          </cell>
          <cell r="AX62">
            <v>27</v>
          </cell>
          <cell r="AY62">
            <v>42</v>
          </cell>
          <cell r="AZ62">
            <v>32</v>
          </cell>
          <cell r="BA62">
            <v>74</v>
          </cell>
          <cell r="BB62">
            <v>6</v>
          </cell>
          <cell r="BC62">
            <v>9</v>
          </cell>
          <cell r="BD62">
            <v>32</v>
          </cell>
          <cell r="BE62">
            <v>47</v>
          </cell>
          <cell r="BF62">
            <v>28</v>
          </cell>
          <cell r="BG62">
            <v>75</v>
          </cell>
          <cell r="BH62">
            <v>294</v>
          </cell>
          <cell r="BI62">
            <v>73</v>
          </cell>
          <cell r="BJ62">
            <v>459</v>
          </cell>
          <cell r="BK62">
            <v>64.647887323943664</v>
          </cell>
          <cell r="BM62" t="str">
            <v>D+</v>
          </cell>
          <cell r="BN62" t="str">
            <v>C</v>
          </cell>
          <cell r="BO62" t="str">
            <v>F</v>
          </cell>
          <cell r="BP62" t="str">
            <v>D</v>
          </cell>
          <cell r="BQ62" t="str">
            <v>D+</v>
          </cell>
          <cell r="BR62" t="str">
            <v>B</v>
          </cell>
          <cell r="BS62" t="str">
            <v>D+</v>
          </cell>
          <cell r="BT62" t="str">
            <v>A+</v>
          </cell>
          <cell r="BU62" t="str">
            <v>B+</v>
          </cell>
          <cell r="BV62" t="str">
            <v>A</v>
          </cell>
          <cell r="BW62" t="str">
            <v>A</v>
          </cell>
          <cell r="BX62" t="str">
            <v>A</v>
          </cell>
          <cell r="BZ62">
            <v>2</v>
          </cell>
          <cell r="CA62">
            <v>3</v>
          </cell>
          <cell r="CB62">
            <v>2</v>
          </cell>
          <cell r="CC62">
            <v>3</v>
          </cell>
          <cell r="CD62">
            <v>2</v>
          </cell>
          <cell r="CE62">
            <v>3</v>
          </cell>
          <cell r="CF62">
            <v>2</v>
          </cell>
          <cell r="CG62">
            <v>1.5</v>
          </cell>
          <cell r="CH62">
            <v>1.5</v>
          </cell>
          <cell r="CI62">
            <v>1.5</v>
          </cell>
          <cell r="CJ62">
            <v>1.5</v>
          </cell>
          <cell r="CK62">
            <v>0.5</v>
          </cell>
          <cell r="CL62">
            <v>1</v>
          </cell>
          <cell r="CM62" t="str">
            <v>Fail</v>
          </cell>
          <cell r="CN62">
            <v>6.3723404255319149</v>
          </cell>
        </row>
        <row r="63">
          <cell r="B63" t="str">
            <v>PIET23CS002</v>
          </cell>
          <cell r="C63" t="str">
            <v>AADITYA GAUTAM</v>
          </cell>
          <cell r="D63" t="str">
            <v>23EPTCS002</v>
          </cell>
          <cell r="E63" t="str">
            <v>CSA-02</v>
          </cell>
          <cell r="G63" t="str">
            <v>D</v>
          </cell>
          <cell r="H63" t="str">
            <v>D</v>
          </cell>
          <cell r="I63">
            <v>6</v>
          </cell>
          <cell r="J63">
            <v>6</v>
          </cell>
          <cell r="K63" t="str">
            <v>D</v>
          </cell>
          <cell r="L63" t="str">
            <v>D</v>
          </cell>
          <cell r="M63">
            <v>6</v>
          </cell>
          <cell r="N63">
            <v>6</v>
          </cell>
          <cell r="O63">
            <v>6</v>
          </cell>
          <cell r="P63">
            <v>3</v>
          </cell>
          <cell r="Q63">
            <v>6</v>
          </cell>
          <cell r="R63">
            <v>15</v>
          </cell>
          <cell r="S63" t="str">
            <v>D</v>
          </cell>
          <cell r="T63" t="str">
            <v>D</v>
          </cell>
          <cell r="U63">
            <v>7</v>
          </cell>
          <cell r="V63">
            <v>7</v>
          </cell>
          <cell r="W63">
            <v>0</v>
          </cell>
          <cell r="X63">
            <v>4</v>
          </cell>
          <cell r="Y63">
            <v>8</v>
          </cell>
          <cell r="Z63">
            <v>12</v>
          </cell>
          <cell r="AA63" t="str">
            <v>A</v>
          </cell>
          <cell r="AB63">
            <v>3</v>
          </cell>
          <cell r="AC63">
            <v>9</v>
          </cell>
          <cell r="AD63">
            <v>12</v>
          </cell>
          <cell r="AE63" t="str">
            <v>A</v>
          </cell>
          <cell r="AF63">
            <v>2</v>
          </cell>
          <cell r="AG63">
            <v>6</v>
          </cell>
          <cell r="AH63">
            <v>8</v>
          </cell>
          <cell r="AI63">
            <v>66</v>
          </cell>
          <cell r="AJ63">
            <v>4</v>
          </cell>
          <cell r="AK63">
            <v>5</v>
          </cell>
          <cell r="AL63">
            <v>22</v>
          </cell>
          <cell r="AM63">
            <v>31</v>
          </cell>
          <cell r="AN63">
            <v>18</v>
          </cell>
          <cell r="AO63">
            <v>49</v>
          </cell>
          <cell r="AP63">
            <v>8</v>
          </cell>
          <cell r="AQ63">
            <v>8</v>
          </cell>
          <cell r="AR63">
            <v>22</v>
          </cell>
          <cell r="AS63">
            <v>38</v>
          </cell>
          <cell r="AT63">
            <v>31</v>
          </cell>
          <cell r="AU63">
            <v>69</v>
          </cell>
          <cell r="AV63">
            <v>6</v>
          </cell>
          <cell r="AW63">
            <v>8</v>
          </cell>
          <cell r="AX63">
            <v>18</v>
          </cell>
          <cell r="AY63">
            <v>32</v>
          </cell>
          <cell r="AZ63">
            <v>20</v>
          </cell>
          <cell r="BA63">
            <v>52</v>
          </cell>
          <cell r="BB63">
            <v>6</v>
          </cell>
          <cell r="BC63">
            <v>7</v>
          </cell>
          <cell r="BD63">
            <v>22</v>
          </cell>
          <cell r="BE63">
            <v>35</v>
          </cell>
          <cell r="BF63">
            <v>33</v>
          </cell>
          <cell r="BG63">
            <v>68</v>
          </cell>
          <cell r="BH63">
            <v>238</v>
          </cell>
          <cell r="BI63">
            <v>63</v>
          </cell>
          <cell r="BJ63">
            <v>367</v>
          </cell>
          <cell r="BK63">
            <v>51.690140845070417</v>
          </cell>
          <cell r="BM63" t="str">
            <v>E+</v>
          </cell>
          <cell r="BN63" t="str">
            <v>D+</v>
          </cell>
          <cell r="BO63" t="str">
            <v>C</v>
          </cell>
          <cell r="BP63" t="str">
            <v>E</v>
          </cell>
          <cell r="BQ63" t="str">
            <v>D</v>
          </cell>
          <cell r="BR63" t="str">
            <v>B+</v>
          </cell>
          <cell r="BS63" t="str">
            <v>D+</v>
          </cell>
          <cell r="BT63" t="str">
            <v>D+</v>
          </cell>
          <cell r="BU63" t="str">
            <v>B+</v>
          </cell>
          <cell r="BV63" t="str">
            <v>D+</v>
          </cell>
          <cell r="BW63" t="str">
            <v>B+</v>
          </cell>
          <cell r="BX63" t="str">
            <v>B</v>
          </cell>
          <cell r="BZ63">
            <v>2</v>
          </cell>
          <cell r="CA63">
            <v>3</v>
          </cell>
          <cell r="CB63">
            <v>2</v>
          </cell>
          <cell r="CC63">
            <v>3</v>
          </cell>
          <cell r="CD63">
            <v>2</v>
          </cell>
          <cell r="CE63">
            <v>3</v>
          </cell>
          <cell r="CF63">
            <v>2</v>
          </cell>
          <cell r="CG63">
            <v>1.5</v>
          </cell>
          <cell r="CH63">
            <v>1.5</v>
          </cell>
          <cell r="CI63">
            <v>1.5</v>
          </cell>
          <cell r="CJ63">
            <v>1.5</v>
          </cell>
          <cell r="CK63">
            <v>0.5</v>
          </cell>
          <cell r="CL63">
            <v>0</v>
          </cell>
          <cell r="CM63" t="str">
            <v>Pass</v>
          </cell>
          <cell r="CN63">
            <v>6.2</v>
          </cell>
        </row>
        <row r="64">
          <cell r="B64" t="str">
            <v>PIET23CS022</v>
          </cell>
          <cell r="C64" t="str">
            <v>ANSHUL</v>
          </cell>
          <cell r="D64" t="str">
            <v>23EPTCS021</v>
          </cell>
          <cell r="E64" t="str">
            <v>CSA-22</v>
          </cell>
          <cell r="G64">
            <v>3</v>
          </cell>
          <cell r="H64" t="str">
            <v>A</v>
          </cell>
          <cell r="I64">
            <v>6</v>
          </cell>
          <cell r="J64">
            <v>9</v>
          </cell>
          <cell r="K64" t="str">
            <v>A</v>
          </cell>
          <cell r="L64" t="str">
            <v>A</v>
          </cell>
          <cell r="M64">
            <v>6</v>
          </cell>
          <cell r="N64">
            <v>6</v>
          </cell>
          <cell r="O64" t="str">
            <v>A</v>
          </cell>
          <cell r="P64" t="str">
            <v>A</v>
          </cell>
          <cell r="Q64">
            <v>6</v>
          </cell>
          <cell r="R64">
            <v>6</v>
          </cell>
          <cell r="S64" t="str">
            <v>D</v>
          </cell>
          <cell r="T64" t="str">
            <v>D</v>
          </cell>
          <cell r="U64">
            <v>7</v>
          </cell>
          <cell r="V64">
            <v>7</v>
          </cell>
          <cell r="W64" t="str">
            <v>A</v>
          </cell>
          <cell r="X64" t="str">
            <v>A</v>
          </cell>
          <cell r="Y64">
            <v>6</v>
          </cell>
          <cell r="Z64">
            <v>6</v>
          </cell>
          <cell r="AA64" t="str">
            <v>D</v>
          </cell>
          <cell r="AB64" t="str">
            <v>D</v>
          </cell>
          <cell r="AC64">
            <v>5</v>
          </cell>
          <cell r="AD64">
            <v>5</v>
          </cell>
          <cell r="AE64" t="str">
            <v>D</v>
          </cell>
          <cell r="AF64" t="str">
            <v>D</v>
          </cell>
          <cell r="AG64">
            <v>6</v>
          </cell>
          <cell r="AH64">
            <v>6</v>
          </cell>
          <cell r="AI64">
            <v>45</v>
          </cell>
          <cell r="AJ64" t="str">
            <v>A</v>
          </cell>
          <cell r="AK64">
            <v>5</v>
          </cell>
          <cell r="AL64">
            <v>19</v>
          </cell>
          <cell r="AM64">
            <v>24</v>
          </cell>
          <cell r="AN64">
            <v>18</v>
          </cell>
          <cell r="AO64">
            <v>42</v>
          </cell>
          <cell r="AP64" t="str">
            <v>A</v>
          </cell>
          <cell r="AQ64">
            <v>7</v>
          </cell>
          <cell r="AR64">
            <v>21</v>
          </cell>
          <cell r="AS64">
            <v>28</v>
          </cell>
          <cell r="AT64">
            <v>25</v>
          </cell>
          <cell r="AU64">
            <v>53</v>
          </cell>
          <cell r="AV64" t="str">
            <v>A</v>
          </cell>
          <cell r="AW64">
            <v>4</v>
          </cell>
          <cell r="AX64">
            <v>24</v>
          </cell>
          <cell r="AY64">
            <v>28</v>
          </cell>
          <cell r="AZ64">
            <v>16</v>
          </cell>
          <cell r="BA64">
            <v>44</v>
          </cell>
          <cell r="BB64" t="str">
            <v>A</v>
          </cell>
          <cell r="BC64">
            <v>7</v>
          </cell>
          <cell r="BD64">
            <v>21</v>
          </cell>
          <cell r="BE64">
            <v>28</v>
          </cell>
          <cell r="BF64">
            <v>24</v>
          </cell>
          <cell r="BG64">
            <v>52</v>
          </cell>
          <cell r="BH64">
            <v>191</v>
          </cell>
          <cell r="BI64">
            <v>63</v>
          </cell>
          <cell r="BJ64">
            <v>299</v>
          </cell>
          <cell r="BK64">
            <v>42.112676056338024</v>
          </cell>
          <cell r="BM64" t="str">
            <v>D</v>
          </cell>
          <cell r="BN64" t="str">
            <v>F</v>
          </cell>
          <cell r="BO64" t="str">
            <v>C</v>
          </cell>
          <cell r="BP64" t="str">
            <v>F</v>
          </cell>
          <cell r="BQ64" t="str">
            <v>C</v>
          </cell>
          <cell r="BR64" t="str">
            <v>E</v>
          </cell>
          <cell r="BS64" t="str">
            <v>F</v>
          </cell>
          <cell r="BT64" t="str">
            <v>E+</v>
          </cell>
          <cell r="BU64" t="str">
            <v>D+</v>
          </cell>
          <cell r="BV64" t="str">
            <v>E+</v>
          </cell>
          <cell r="BW64" t="str">
            <v>D+</v>
          </cell>
          <cell r="BX64" t="str">
            <v>B</v>
          </cell>
          <cell r="BZ64">
            <v>2</v>
          </cell>
          <cell r="CA64">
            <v>3</v>
          </cell>
          <cell r="CB64">
            <v>2</v>
          </cell>
          <cell r="CC64">
            <v>3</v>
          </cell>
          <cell r="CD64">
            <v>2</v>
          </cell>
          <cell r="CE64">
            <v>3</v>
          </cell>
          <cell r="CF64">
            <v>2</v>
          </cell>
          <cell r="CG64">
            <v>1.5</v>
          </cell>
          <cell r="CH64">
            <v>1.5</v>
          </cell>
          <cell r="CI64">
            <v>1.5</v>
          </cell>
          <cell r="CJ64">
            <v>1.5</v>
          </cell>
          <cell r="CK64">
            <v>0.5</v>
          </cell>
          <cell r="CL64">
            <v>3</v>
          </cell>
          <cell r="CM64" t="str">
            <v>Fail</v>
          </cell>
          <cell r="CN64">
            <v>3.6489361702127661</v>
          </cell>
        </row>
        <row r="65">
          <cell r="B65" t="str">
            <v>PIET23CS036</v>
          </cell>
          <cell r="C65" t="str">
            <v>CHAITANYA</v>
          </cell>
          <cell r="D65" t="str">
            <v>23EPTCS035</v>
          </cell>
          <cell r="E65" t="str">
            <v>CSA-36</v>
          </cell>
          <cell r="G65">
            <v>5</v>
          </cell>
          <cell r="H65" t="str">
            <v>D</v>
          </cell>
          <cell r="I65">
            <v>7</v>
          </cell>
          <cell r="J65">
            <v>12</v>
          </cell>
          <cell r="K65" t="str">
            <v>A</v>
          </cell>
          <cell r="L65">
            <v>4</v>
          </cell>
          <cell r="M65">
            <v>8</v>
          </cell>
          <cell r="N65">
            <v>12</v>
          </cell>
          <cell r="O65" t="str">
            <v>D</v>
          </cell>
          <cell r="P65" t="str">
            <v>A</v>
          </cell>
          <cell r="Q65">
            <v>6</v>
          </cell>
          <cell r="R65">
            <v>6</v>
          </cell>
          <cell r="S65" t="str">
            <v>D</v>
          </cell>
          <cell r="T65" t="str">
            <v>D</v>
          </cell>
          <cell r="U65">
            <v>7</v>
          </cell>
          <cell r="V65">
            <v>7</v>
          </cell>
          <cell r="W65" t="str">
            <v>A</v>
          </cell>
          <cell r="X65" t="str">
            <v>D</v>
          </cell>
          <cell r="Y65">
            <v>6</v>
          </cell>
          <cell r="Z65">
            <v>6</v>
          </cell>
          <cell r="AA65">
            <v>3</v>
          </cell>
          <cell r="AB65">
            <v>6</v>
          </cell>
          <cell r="AC65">
            <v>5</v>
          </cell>
          <cell r="AD65">
            <v>14</v>
          </cell>
          <cell r="AE65" t="str">
            <v>D</v>
          </cell>
          <cell r="AF65" t="str">
            <v>A</v>
          </cell>
          <cell r="AG65">
            <v>6</v>
          </cell>
          <cell r="AH65">
            <v>6</v>
          </cell>
          <cell r="AI65">
            <v>63</v>
          </cell>
          <cell r="AJ65">
            <v>6</v>
          </cell>
          <cell r="AK65" t="str">
            <v>A</v>
          </cell>
          <cell r="AL65">
            <v>18</v>
          </cell>
          <cell r="AM65">
            <v>24</v>
          </cell>
          <cell r="AN65">
            <v>16</v>
          </cell>
          <cell r="AO65">
            <v>40</v>
          </cell>
          <cell r="AP65" t="str">
            <v>A</v>
          </cell>
          <cell r="AQ65">
            <v>7</v>
          </cell>
          <cell r="AR65">
            <v>32</v>
          </cell>
          <cell r="AS65">
            <v>39</v>
          </cell>
          <cell r="AT65">
            <v>25</v>
          </cell>
          <cell r="AU65">
            <v>64</v>
          </cell>
          <cell r="AV65" t="str">
            <v>A</v>
          </cell>
          <cell r="AW65">
            <v>7</v>
          </cell>
          <cell r="AX65">
            <v>19</v>
          </cell>
          <cell r="AY65">
            <v>26</v>
          </cell>
          <cell r="AZ65">
            <v>19</v>
          </cell>
          <cell r="BA65">
            <v>45</v>
          </cell>
          <cell r="BB65">
            <v>6</v>
          </cell>
          <cell r="BC65" t="str">
            <v>A</v>
          </cell>
          <cell r="BD65">
            <v>32</v>
          </cell>
          <cell r="BE65">
            <v>38</v>
          </cell>
          <cell r="BF65">
            <v>24</v>
          </cell>
          <cell r="BG65">
            <v>62</v>
          </cell>
          <cell r="BH65">
            <v>211</v>
          </cell>
          <cell r="BI65">
            <v>63</v>
          </cell>
          <cell r="BJ65">
            <v>337</v>
          </cell>
          <cell r="BK65">
            <v>47.464788732394361</v>
          </cell>
          <cell r="BM65" t="str">
            <v>F</v>
          </cell>
          <cell r="BN65" t="str">
            <v>F</v>
          </cell>
          <cell r="BO65" t="str">
            <v>E+</v>
          </cell>
          <cell r="BP65" t="str">
            <v>F</v>
          </cell>
          <cell r="BQ65" t="str">
            <v>E</v>
          </cell>
          <cell r="BR65" t="str">
            <v>E+</v>
          </cell>
          <cell r="BS65" t="str">
            <v>D</v>
          </cell>
          <cell r="BT65" t="str">
            <v>E+</v>
          </cell>
          <cell r="BU65" t="str">
            <v>B</v>
          </cell>
          <cell r="BV65" t="str">
            <v>D</v>
          </cell>
          <cell r="BW65" t="str">
            <v>C+</v>
          </cell>
          <cell r="BX65" t="str">
            <v>B</v>
          </cell>
          <cell r="BZ65">
            <v>2</v>
          </cell>
          <cell r="CA65">
            <v>3</v>
          </cell>
          <cell r="CB65">
            <v>2</v>
          </cell>
          <cell r="CC65">
            <v>3</v>
          </cell>
          <cell r="CD65">
            <v>2</v>
          </cell>
          <cell r="CE65">
            <v>3</v>
          </cell>
          <cell r="CF65">
            <v>2</v>
          </cell>
          <cell r="CG65">
            <v>1.5</v>
          </cell>
          <cell r="CH65">
            <v>1.5</v>
          </cell>
          <cell r="CI65">
            <v>1.5</v>
          </cell>
          <cell r="CJ65">
            <v>1.5</v>
          </cell>
          <cell r="CK65">
            <v>0.5</v>
          </cell>
          <cell r="CL65">
            <v>3</v>
          </cell>
          <cell r="CM65" t="str">
            <v>Fail</v>
          </cell>
          <cell r="CN65">
            <v>3.6276595744680851</v>
          </cell>
        </row>
        <row r="66">
          <cell r="B66" t="str">
            <v>PIET23CS062</v>
          </cell>
          <cell r="C66" t="str">
            <v>HARSH AGRAWAL</v>
          </cell>
          <cell r="D66" t="str">
            <v>23EPTCS061</v>
          </cell>
          <cell r="E66" t="str">
            <v>CSA-61</v>
          </cell>
          <cell r="G66" t="str">
            <v>D</v>
          </cell>
          <cell r="H66" t="str">
            <v>D</v>
          </cell>
          <cell r="I66">
            <v>6</v>
          </cell>
          <cell r="J66">
            <v>6</v>
          </cell>
          <cell r="K66" t="str">
            <v>D</v>
          </cell>
          <cell r="L66" t="str">
            <v>D</v>
          </cell>
          <cell r="M66">
            <v>6</v>
          </cell>
          <cell r="N66">
            <v>6</v>
          </cell>
          <cell r="O66" t="str">
            <v>D</v>
          </cell>
          <cell r="P66" t="str">
            <v>D</v>
          </cell>
          <cell r="Q66">
            <v>6</v>
          </cell>
          <cell r="R66">
            <v>6</v>
          </cell>
          <cell r="S66" t="str">
            <v>A</v>
          </cell>
          <cell r="T66" t="str">
            <v>A</v>
          </cell>
          <cell r="U66">
            <v>7</v>
          </cell>
          <cell r="V66">
            <v>7</v>
          </cell>
          <cell r="W66" t="str">
            <v>A</v>
          </cell>
          <cell r="X66" t="str">
            <v>A</v>
          </cell>
          <cell r="Y66">
            <v>6</v>
          </cell>
          <cell r="Z66">
            <v>6</v>
          </cell>
          <cell r="AA66" t="str">
            <v>A</v>
          </cell>
          <cell r="AB66" t="str">
            <v>A</v>
          </cell>
          <cell r="AC66">
            <v>7</v>
          </cell>
          <cell r="AD66">
            <v>7</v>
          </cell>
          <cell r="AE66" t="str">
            <v>A</v>
          </cell>
          <cell r="AF66" t="str">
            <v>A</v>
          </cell>
          <cell r="AG66">
            <v>6</v>
          </cell>
          <cell r="AH66">
            <v>6</v>
          </cell>
          <cell r="AI66">
            <v>44</v>
          </cell>
          <cell r="AJ66" t="str">
            <v>A</v>
          </cell>
          <cell r="AK66" t="str">
            <v>A</v>
          </cell>
          <cell r="AL66">
            <v>6</v>
          </cell>
          <cell r="AM66">
            <v>6</v>
          </cell>
          <cell r="AN66">
            <v>16</v>
          </cell>
          <cell r="AO66">
            <v>22</v>
          </cell>
          <cell r="AP66" t="str">
            <v>A</v>
          </cell>
          <cell r="AQ66" t="str">
            <v>A</v>
          </cell>
          <cell r="AR66">
            <v>20</v>
          </cell>
          <cell r="AS66">
            <v>20</v>
          </cell>
          <cell r="AT66">
            <v>25</v>
          </cell>
          <cell r="AU66">
            <v>45</v>
          </cell>
          <cell r="AV66" t="str">
            <v>A</v>
          </cell>
          <cell r="AW66" t="str">
            <v>A</v>
          </cell>
          <cell r="AX66">
            <v>19</v>
          </cell>
          <cell r="AY66">
            <v>19</v>
          </cell>
          <cell r="AZ66">
            <v>27</v>
          </cell>
          <cell r="BA66">
            <v>46</v>
          </cell>
          <cell r="BB66" t="str">
            <v>A</v>
          </cell>
          <cell r="BC66" t="str">
            <v>A</v>
          </cell>
          <cell r="BD66">
            <v>14</v>
          </cell>
          <cell r="BE66">
            <v>14</v>
          </cell>
          <cell r="BF66">
            <v>27</v>
          </cell>
          <cell r="BG66">
            <v>41</v>
          </cell>
          <cell r="BH66">
            <v>154</v>
          </cell>
          <cell r="BI66">
            <v>63</v>
          </cell>
          <cell r="BJ66">
            <v>261</v>
          </cell>
          <cell r="BK66">
            <v>36.760563380281688</v>
          </cell>
          <cell r="BM66" t="str">
            <v>E</v>
          </cell>
          <cell r="BN66" t="str">
            <v>F</v>
          </cell>
          <cell r="BO66" t="str">
            <v>F</v>
          </cell>
          <cell r="BP66" t="str">
            <v>F</v>
          </cell>
          <cell r="BQ66" t="str">
            <v>D</v>
          </cell>
          <cell r="BR66" t="str">
            <v>E+</v>
          </cell>
          <cell r="BS66" t="str">
            <v>C</v>
          </cell>
          <cell r="BT66" t="str">
            <v>F</v>
          </cell>
          <cell r="BU66" t="str">
            <v>D</v>
          </cell>
          <cell r="BV66" t="str">
            <v>D</v>
          </cell>
          <cell r="BW66" t="str">
            <v>E+</v>
          </cell>
          <cell r="BX66" t="str">
            <v>B</v>
          </cell>
          <cell r="BZ66">
            <v>2</v>
          </cell>
          <cell r="CA66">
            <v>3</v>
          </cell>
          <cell r="CB66">
            <v>2</v>
          </cell>
          <cell r="CC66">
            <v>3</v>
          </cell>
          <cell r="CD66">
            <v>2</v>
          </cell>
          <cell r="CE66">
            <v>3</v>
          </cell>
          <cell r="CF66">
            <v>2</v>
          </cell>
          <cell r="CG66">
            <v>1.5</v>
          </cell>
          <cell r="CH66">
            <v>1.5</v>
          </cell>
          <cell r="CI66">
            <v>1.5</v>
          </cell>
          <cell r="CJ66">
            <v>1.5</v>
          </cell>
          <cell r="CK66">
            <v>0.5</v>
          </cell>
          <cell r="CL66">
            <v>4</v>
          </cell>
          <cell r="CM66" t="str">
            <v>Fail</v>
          </cell>
          <cell r="CN66">
            <v>3.1808510638297873</v>
          </cell>
        </row>
        <row r="67">
          <cell r="B67" t="str">
            <v>PIET23CS019</v>
          </cell>
          <cell r="C67" t="str">
            <v>ANSH KUMAWAT</v>
          </cell>
          <cell r="D67" t="str">
            <v>23EPTCS019</v>
          </cell>
          <cell r="E67" t="str">
            <v>CSA-19</v>
          </cell>
          <cell r="G67">
            <v>4</v>
          </cell>
          <cell r="H67" t="str">
            <v>D</v>
          </cell>
          <cell r="I67">
            <v>8</v>
          </cell>
          <cell r="J67">
            <v>12</v>
          </cell>
          <cell r="K67" t="str">
            <v>D</v>
          </cell>
          <cell r="L67">
            <v>2</v>
          </cell>
          <cell r="M67">
            <v>6</v>
          </cell>
          <cell r="N67">
            <v>8</v>
          </cell>
          <cell r="O67" t="str">
            <v>D</v>
          </cell>
          <cell r="P67">
            <v>2</v>
          </cell>
          <cell r="Q67">
            <v>6</v>
          </cell>
          <cell r="R67">
            <v>8</v>
          </cell>
          <cell r="S67">
            <v>0</v>
          </cell>
          <cell r="T67">
            <v>3</v>
          </cell>
          <cell r="U67">
            <v>7</v>
          </cell>
          <cell r="V67">
            <v>10</v>
          </cell>
          <cell r="W67" t="str">
            <v>D</v>
          </cell>
          <cell r="X67" t="str">
            <v>D</v>
          </cell>
          <cell r="Y67">
            <v>6</v>
          </cell>
          <cell r="Z67">
            <v>6</v>
          </cell>
          <cell r="AA67" t="str">
            <v>A</v>
          </cell>
          <cell r="AB67" t="str">
            <v>A</v>
          </cell>
          <cell r="AC67">
            <v>5</v>
          </cell>
          <cell r="AD67">
            <v>5</v>
          </cell>
          <cell r="AE67" t="str">
            <v>A</v>
          </cell>
          <cell r="AF67" t="str">
            <v>D</v>
          </cell>
          <cell r="AG67">
            <v>6</v>
          </cell>
          <cell r="AH67">
            <v>6</v>
          </cell>
          <cell r="AI67">
            <v>55</v>
          </cell>
          <cell r="AJ67">
            <v>6</v>
          </cell>
          <cell r="AK67">
            <v>6</v>
          </cell>
          <cell r="AL67">
            <v>32</v>
          </cell>
          <cell r="AM67">
            <v>44</v>
          </cell>
          <cell r="AN67">
            <v>26</v>
          </cell>
          <cell r="AO67">
            <v>70</v>
          </cell>
          <cell r="AP67">
            <v>5</v>
          </cell>
          <cell r="AQ67">
            <v>6</v>
          </cell>
          <cell r="AR67">
            <v>19</v>
          </cell>
          <cell r="AS67">
            <v>30</v>
          </cell>
          <cell r="AT67">
            <v>24</v>
          </cell>
          <cell r="AU67">
            <v>54</v>
          </cell>
          <cell r="AV67">
            <v>8</v>
          </cell>
          <cell r="AW67">
            <v>10</v>
          </cell>
          <cell r="AX67">
            <v>18</v>
          </cell>
          <cell r="AY67">
            <v>36</v>
          </cell>
          <cell r="AZ67">
            <v>35</v>
          </cell>
          <cell r="BA67">
            <v>71</v>
          </cell>
          <cell r="BB67">
            <v>6</v>
          </cell>
          <cell r="BC67">
            <v>8</v>
          </cell>
          <cell r="BD67">
            <v>22</v>
          </cell>
          <cell r="BE67">
            <v>36</v>
          </cell>
          <cell r="BF67">
            <v>24</v>
          </cell>
          <cell r="BG67">
            <v>60</v>
          </cell>
          <cell r="BH67">
            <v>255</v>
          </cell>
          <cell r="BI67">
            <v>63</v>
          </cell>
          <cell r="BJ67">
            <v>373</v>
          </cell>
          <cell r="BK67">
            <v>52.535211267605632</v>
          </cell>
          <cell r="BM67" t="str">
            <v>F</v>
          </cell>
          <cell r="BN67" t="str">
            <v>F</v>
          </cell>
          <cell r="BO67" t="str">
            <v>F</v>
          </cell>
          <cell r="BP67" t="str">
            <v>F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B+</v>
          </cell>
          <cell r="BU67" t="str">
            <v>C</v>
          </cell>
          <cell r="BV67" t="str">
            <v>B+</v>
          </cell>
          <cell r="BW67" t="str">
            <v>C+</v>
          </cell>
          <cell r="BX67" t="str">
            <v>B</v>
          </cell>
          <cell r="BZ67">
            <v>2</v>
          </cell>
          <cell r="CA67">
            <v>3</v>
          </cell>
          <cell r="CB67">
            <v>2</v>
          </cell>
          <cell r="CC67">
            <v>3</v>
          </cell>
          <cell r="CD67">
            <v>2</v>
          </cell>
          <cell r="CE67">
            <v>3</v>
          </cell>
          <cell r="CF67">
            <v>2</v>
          </cell>
          <cell r="CG67">
            <v>1.5</v>
          </cell>
          <cell r="CH67">
            <v>1.5</v>
          </cell>
          <cell r="CI67">
            <v>1.5</v>
          </cell>
          <cell r="CJ67">
            <v>1.5</v>
          </cell>
          <cell r="CK67">
            <v>0.5</v>
          </cell>
          <cell r="CL67">
            <v>7</v>
          </cell>
          <cell r="CM67" t="str">
            <v>Fail</v>
          </cell>
          <cell r="CN67">
            <v>2.0425531914893615</v>
          </cell>
        </row>
        <row r="68">
          <cell r="B68" t="str">
            <v>PIET23CS049</v>
          </cell>
          <cell r="C68" t="str">
            <v>DHRUV SHARMA</v>
          </cell>
          <cell r="D68" t="str">
            <v>23EPTCS048</v>
          </cell>
          <cell r="E68" t="str">
            <v>CSA-48</v>
          </cell>
          <cell r="G68" t="str">
            <v>D</v>
          </cell>
          <cell r="H68" t="str">
            <v>D</v>
          </cell>
          <cell r="I68">
            <v>6</v>
          </cell>
          <cell r="J68">
            <v>6</v>
          </cell>
          <cell r="K68" t="str">
            <v>D</v>
          </cell>
          <cell r="L68" t="str">
            <v>D</v>
          </cell>
          <cell r="M68">
            <v>6</v>
          </cell>
          <cell r="N68">
            <v>6</v>
          </cell>
          <cell r="O68" t="str">
            <v>D</v>
          </cell>
          <cell r="P68" t="str">
            <v>A</v>
          </cell>
          <cell r="Q68">
            <v>6</v>
          </cell>
          <cell r="R68">
            <v>6</v>
          </cell>
          <cell r="S68" t="str">
            <v>A</v>
          </cell>
          <cell r="T68">
            <v>4</v>
          </cell>
          <cell r="U68">
            <v>9</v>
          </cell>
          <cell r="V68">
            <v>13</v>
          </cell>
          <cell r="W68" t="str">
            <v>A</v>
          </cell>
          <cell r="X68" t="str">
            <v>D</v>
          </cell>
          <cell r="Y68">
            <v>6</v>
          </cell>
          <cell r="Z68">
            <v>6</v>
          </cell>
          <cell r="AA68" t="str">
            <v>A</v>
          </cell>
          <cell r="AB68">
            <v>7</v>
          </cell>
          <cell r="AC68">
            <v>5</v>
          </cell>
          <cell r="AD68">
            <v>12</v>
          </cell>
          <cell r="AE68" t="str">
            <v>A</v>
          </cell>
          <cell r="AF68" t="str">
            <v>A</v>
          </cell>
          <cell r="AG68">
            <v>6</v>
          </cell>
          <cell r="AH68">
            <v>6</v>
          </cell>
          <cell r="AI68">
            <v>55</v>
          </cell>
          <cell r="AJ68" t="str">
            <v>A</v>
          </cell>
          <cell r="AK68" t="str">
            <v>A</v>
          </cell>
          <cell r="AL68">
            <v>4</v>
          </cell>
          <cell r="AM68">
            <v>4</v>
          </cell>
          <cell r="AN68" t="str">
            <v>A</v>
          </cell>
          <cell r="AO68">
            <v>4</v>
          </cell>
          <cell r="AP68" t="str">
            <v>A</v>
          </cell>
          <cell r="AQ68" t="str">
            <v>A</v>
          </cell>
          <cell r="AR68">
            <v>6</v>
          </cell>
          <cell r="AS68">
            <v>6</v>
          </cell>
          <cell r="AT68" t="str">
            <v>A</v>
          </cell>
          <cell r="AU68">
            <v>6</v>
          </cell>
          <cell r="AV68" t="str">
            <v>A</v>
          </cell>
          <cell r="AW68" t="str">
            <v>A</v>
          </cell>
          <cell r="AX68">
            <v>18</v>
          </cell>
          <cell r="AY68">
            <v>18</v>
          </cell>
          <cell r="AZ68">
            <v>25</v>
          </cell>
          <cell r="BA68">
            <v>43</v>
          </cell>
          <cell r="BB68" t="str">
            <v>A</v>
          </cell>
          <cell r="BC68" t="str">
            <v>A</v>
          </cell>
          <cell r="BD68">
            <v>18</v>
          </cell>
          <cell r="BE68">
            <v>18</v>
          </cell>
          <cell r="BF68">
            <v>25</v>
          </cell>
          <cell r="BG68">
            <v>43</v>
          </cell>
          <cell r="BH68">
            <v>96</v>
          </cell>
          <cell r="BI68">
            <v>63</v>
          </cell>
          <cell r="BJ68">
            <v>214</v>
          </cell>
          <cell r="BK68">
            <v>30.140845070422532</v>
          </cell>
          <cell r="BM68" t="str">
            <v>F</v>
          </cell>
          <cell r="BN68" t="str">
            <v>F</v>
          </cell>
          <cell r="BO68" t="str">
            <v>F</v>
          </cell>
          <cell r="BP68" t="str">
            <v>F</v>
          </cell>
          <cell r="BQ68" t="str">
            <v>F</v>
          </cell>
          <cell r="BR68" t="str">
            <v>F</v>
          </cell>
          <cell r="BS68" t="str">
            <v>F</v>
          </cell>
          <cell r="BT68" t="str">
            <v>F</v>
          </cell>
          <cell r="BU68" t="str">
            <v>F</v>
          </cell>
          <cell r="BV68" t="str">
            <v>E+</v>
          </cell>
          <cell r="BW68" t="str">
            <v>E+</v>
          </cell>
          <cell r="BX68" t="str">
            <v>B</v>
          </cell>
          <cell r="BZ68">
            <v>2</v>
          </cell>
          <cell r="CA68">
            <v>3</v>
          </cell>
          <cell r="CB68">
            <v>2</v>
          </cell>
          <cell r="CC68">
            <v>3</v>
          </cell>
          <cell r="CD68">
            <v>2</v>
          </cell>
          <cell r="CE68">
            <v>3</v>
          </cell>
          <cell r="CF68">
            <v>2</v>
          </cell>
          <cell r="CG68">
            <v>1.5</v>
          </cell>
          <cell r="CH68">
            <v>1.5</v>
          </cell>
          <cell r="CI68">
            <v>1.5</v>
          </cell>
          <cell r="CJ68">
            <v>1.5</v>
          </cell>
          <cell r="CK68">
            <v>0.5</v>
          </cell>
          <cell r="CL68">
            <v>9</v>
          </cell>
          <cell r="CM68" t="str">
            <v>Fail</v>
          </cell>
          <cell r="CN68">
            <v>0.7978723404255319</v>
          </cell>
        </row>
        <row r="69">
          <cell r="B69" t="str">
            <v>PIET23CS026</v>
          </cell>
          <cell r="C69" t="str">
            <v>ARUN SINGH</v>
          </cell>
          <cell r="D69" t="str">
            <v>23EPTCS025</v>
          </cell>
          <cell r="E69" t="str">
            <v>CSA-26</v>
          </cell>
          <cell r="G69" t="str">
            <v>A</v>
          </cell>
          <cell r="H69" t="str">
            <v>A</v>
          </cell>
          <cell r="I69">
            <v>6</v>
          </cell>
          <cell r="J69">
            <v>6</v>
          </cell>
          <cell r="K69" t="str">
            <v>D</v>
          </cell>
          <cell r="L69" t="str">
            <v>D</v>
          </cell>
          <cell r="M69">
            <v>6</v>
          </cell>
          <cell r="N69">
            <v>6</v>
          </cell>
          <cell r="O69" t="str">
            <v>A</v>
          </cell>
          <cell r="P69" t="str">
            <v>A</v>
          </cell>
          <cell r="Q69">
            <v>6</v>
          </cell>
          <cell r="R69">
            <v>6</v>
          </cell>
          <cell r="S69" t="str">
            <v>D</v>
          </cell>
          <cell r="T69" t="str">
            <v>D</v>
          </cell>
          <cell r="U69">
            <v>7</v>
          </cell>
          <cell r="V69">
            <v>7</v>
          </cell>
          <cell r="W69" t="str">
            <v>A</v>
          </cell>
          <cell r="X69" t="str">
            <v>A</v>
          </cell>
          <cell r="Y69">
            <v>6</v>
          </cell>
          <cell r="Z69">
            <v>6</v>
          </cell>
          <cell r="AA69" t="str">
            <v>A</v>
          </cell>
          <cell r="AB69" t="str">
            <v>A</v>
          </cell>
          <cell r="AC69">
            <v>7</v>
          </cell>
          <cell r="AD69">
            <v>7</v>
          </cell>
          <cell r="AE69" t="str">
            <v>D</v>
          </cell>
          <cell r="AF69" t="str">
            <v>D</v>
          </cell>
          <cell r="AG69">
            <v>6</v>
          </cell>
          <cell r="AH69">
            <v>6</v>
          </cell>
          <cell r="AI69">
            <v>44</v>
          </cell>
          <cell r="AJ69" t="str">
            <v>A</v>
          </cell>
          <cell r="AK69" t="str">
            <v>A</v>
          </cell>
          <cell r="AL69">
            <v>6</v>
          </cell>
          <cell r="AM69">
            <v>6</v>
          </cell>
          <cell r="AN69" t="str">
            <v>A</v>
          </cell>
          <cell r="AO69">
            <v>6</v>
          </cell>
          <cell r="AP69" t="str">
            <v>A</v>
          </cell>
          <cell r="AQ69" t="str">
            <v>A</v>
          </cell>
          <cell r="AR69">
            <v>4</v>
          </cell>
          <cell r="AS69">
            <v>4</v>
          </cell>
          <cell r="AT69" t="str">
            <v>A</v>
          </cell>
          <cell r="AU69">
            <v>4</v>
          </cell>
          <cell r="AV69" t="str">
            <v>A</v>
          </cell>
          <cell r="AW69" t="str">
            <v>A</v>
          </cell>
          <cell r="AX69">
            <v>3</v>
          </cell>
          <cell r="AY69">
            <v>3</v>
          </cell>
          <cell r="AZ69" t="str">
            <v>A</v>
          </cell>
          <cell r="BA69">
            <v>3</v>
          </cell>
          <cell r="BB69" t="str">
            <v>A</v>
          </cell>
          <cell r="BC69" t="str">
            <v>A</v>
          </cell>
          <cell r="BD69">
            <v>5</v>
          </cell>
          <cell r="BE69">
            <v>5</v>
          </cell>
          <cell r="BF69" t="str">
            <v>A</v>
          </cell>
          <cell r="BG69">
            <v>5</v>
          </cell>
          <cell r="BH69">
            <v>18</v>
          </cell>
          <cell r="BI69">
            <v>63</v>
          </cell>
          <cell r="BJ69">
            <v>125</v>
          </cell>
          <cell r="BK69">
            <v>17.6056338028169</v>
          </cell>
          <cell r="BM69" t="str">
            <v>F</v>
          </cell>
          <cell r="BN69" t="str">
            <v>F</v>
          </cell>
          <cell r="BO69" t="str">
            <v>F</v>
          </cell>
          <cell r="BP69" t="str">
            <v>F</v>
          </cell>
          <cell r="BQ69" t="str">
            <v>F</v>
          </cell>
          <cell r="BR69" t="str">
            <v>F</v>
          </cell>
          <cell r="BS69" t="str">
            <v>D</v>
          </cell>
          <cell r="BT69" t="str">
            <v>F</v>
          </cell>
          <cell r="BU69" t="str">
            <v>F</v>
          </cell>
          <cell r="BV69" t="str">
            <v>F</v>
          </cell>
          <cell r="BW69" t="str">
            <v>F</v>
          </cell>
          <cell r="BX69" t="str">
            <v>B</v>
          </cell>
          <cell r="BZ69">
            <v>2</v>
          </cell>
          <cell r="CA69">
            <v>3</v>
          </cell>
          <cell r="CB69">
            <v>2</v>
          </cell>
          <cell r="CC69">
            <v>3</v>
          </cell>
          <cell r="CD69">
            <v>2</v>
          </cell>
          <cell r="CE69">
            <v>3</v>
          </cell>
          <cell r="CF69">
            <v>2</v>
          </cell>
          <cell r="CG69">
            <v>1.5</v>
          </cell>
          <cell r="CH69">
            <v>1.5</v>
          </cell>
          <cell r="CI69">
            <v>1.5</v>
          </cell>
          <cell r="CJ69">
            <v>1.5</v>
          </cell>
          <cell r="CK69">
            <v>0.5</v>
          </cell>
          <cell r="CL69">
            <v>10</v>
          </cell>
          <cell r="CM69" t="str">
            <v>Fail</v>
          </cell>
          <cell r="CN69">
            <v>0.62765957446808507</v>
          </cell>
        </row>
        <row r="70">
          <cell r="B70" t="str">
            <v>PIET23CS027</v>
          </cell>
          <cell r="C70" t="str">
            <v>ASHISH</v>
          </cell>
          <cell r="D70" t="str">
            <v>23EPTCS026</v>
          </cell>
          <cell r="E70" t="str">
            <v>CSA-27</v>
          </cell>
          <cell r="G70" t="str">
            <v>D</v>
          </cell>
          <cell r="H70" t="str">
            <v>D</v>
          </cell>
          <cell r="I70">
            <v>6</v>
          </cell>
          <cell r="J70">
            <v>6</v>
          </cell>
          <cell r="K70" t="str">
            <v>D</v>
          </cell>
          <cell r="L70" t="str">
            <v>D</v>
          </cell>
          <cell r="M70">
            <v>6</v>
          </cell>
          <cell r="N70">
            <v>6</v>
          </cell>
          <cell r="O70" t="str">
            <v>D</v>
          </cell>
          <cell r="P70" t="str">
            <v>D</v>
          </cell>
          <cell r="Q70">
            <v>6</v>
          </cell>
          <cell r="R70">
            <v>6</v>
          </cell>
          <cell r="S70" t="str">
            <v>A</v>
          </cell>
          <cell r="T70" t="str">
            <v>A</v>
          </cell>
          <cell r="U70">
            <v>7</v>
          </cell>
          <cell r="V70">
            <v>7</v>
          </cell>
          <cell r="W70" t="str">
            <v>A</v>
          </cell>
          <cell r="X70" t="str">
            <v>A</v>
          </cell>
          <cell r="Y70">
            <v>6</v>
          </cell>
          <cell r="Z70">
            <v>6</v>
          </cell>
          <cell r="AA70" t="str">
            <v>A</v>
          </cell>
          <cell r="AB70" t="str">
            <v>A</v>
          </cell>
          <cell r="AC70">
            <v>5</v>
          </cell>
          <cell r="AD70">
            <v>5</v>
          </cell>
          <cell r="AE70" t="str">
            <v>A</v>
          </cell>
          <cell r="AF70" t="str">
            <v>A</v>
          </cell>
          <cell r="AG70">
            <v>6</v>
          </cell>
          <cell r="AH70">
            <v>6</v>
          </cell>
          <cell r="AI70">
            <v>42</v>
          </cell>
          <cell r="AJ70" t="str">
            <v>A</v>
          </cell>
          <cell r="AK70" t="str">
            <v>A</v>
          </cell>
          <cell r="AL70">
            <v>4</v>
          </cell>
          <cell r="AM70">
            <v>4</v>
          </cell>
          <cell r="AN70" t="str">
            <v>A</v>
          </cell>
          <cell r="AO70">
            <v>4</v>
          </cell>
          <cell r="AP70" t="str">
            <v>A</v>
          </cell>
          <cell r="AQ70" t="str">
            <v>A</v>
          </cell>
          <cell r="AR70">
            <v>4</v>
          </cell>
          <cell r="AS70">
            <v>4</v>
          </cell>
          <cell r="AT70" t="str">
            <v>A</v>
          </cell>
          <cell r="AU70">
            <v>4</v>
          </cell>
          <cell r="AV70" t="str">
            <v>A</v>
          </cell>
          <cell r="AW70" t="str">
            <v>A</v>
          </cell>
          <cell r="AX70">
            <v>3</v>
          </cell>
          <cell r="AY70">
            <v>3</v>
          </cell>
          <cell r="AZ70" t="str">
            <v>A</v>
          </cell>
          <cell r="BA70">
            <v>3</v>
          </cell>
          <cell r="BB70" t="str">
            <v>A</v>
          </cell>
          <cell r="BC70" t="str">
            <v>A</v>
          </cell>
          <cell r="BD70">
            <v>5</v>
          </cell>
          <cell r="BE70">
            <v>5</v>
          </cell>
          <cell r="BF70" t="str">
            <v>A</v>
          </cell>
          <cell r="BG70">
            <v>5</v>
          </cell>
          <cell r="BH70">
            <v>16</v>
          </cell>
          <cell r="BI70">
            <v>63</v>
          </cell>
          <cell r="BJ70">
            <v>121</v>
          </cell>
          <cell r="BK70">
            <v>17.04225352112676</v>
          </cell>
          <cell r="BM70" t="str">
            <v>F</v>
          </cell>
          <cell r="BN70" t="str">
            <v>F</v>
          </cell>
          <cell r="BO70" t="str">
            <v>F</v>
          </cell>
          <cell r="BP70" t="str">
            <v>F</v>
          </cell>
          <cell r="BQ70" t="str">
            <v>F</v>
          </cell>
          <cell r="BR70" t="str">
            <v>F</v>
          </cell>
          <cell r="BS70" t="str">
            <v>F</v>
          </cell>
          <cell r="BT70" t="str">
            <v>F</v>
          </cell>
          <cell r="BU70" t="str">
            <v>F</v>
          </cell>
          <cell r="BV70" t="str">
            <v>F</v>
          </cell>
          <cell r="BW70" t="str">
            <v>F</v>
          </cell>
          <cell r="BX70" t="str">
            <v>B</v>
          </cell>
          <cell r="BZ70">
            <v>2</v>
          </cell>
          <cell r="CA70">
            <v>3</v>
          </cell>
          <cell r="CB70">
            <v>2</v>
          </cell>
          <cell r="CC70">
            <v>3</v>
          </cell>
          <cell r="CD70">
            <v>2</v>
          </cell>
          <cell r="CE70">
            <v>3</v>
          </cell>
          <cell r="CF70">
            <v>2</v>
          </cell>
          <cell r="CG70">
            <v>1.5</v>
          </cell>
          <cell r="CH70">
            <v>1.5</v>
          </cell>
          <cell r="CI70">
            <v>1.5</v>
          </cell>
          <cell r="CJ70">
            <v>1.5</v>
          </cell>
          <cell r="CK70">
            <v>0.5</v>
          </cell>
          <cell r="CL70">
            <v>11</v>
          </cell>
          <cell r="CM70" t="str">
            <v>Fail</v>
          </cell>
          <cell r="CN70">
            <v>0.15957446808510639</v>
          </cell>
        </row>
        <row r="71">
          <cell r="BM71">
            <v>6</v>
          </cell>
          <cell r="BN71">
            <v>7</v>
          </cell>
          <cell r="BO71">
            <v>6</v>
          </cell>
          <cell r="BP71">
            <v>7</v>
          </cell>
          <cell r="BQ71">
            <v>5</v>
          </cell>
          <cell r="BR71">
            <v>4</v>
          </cell>
          <cell r="BS71">
            <v>5</v>
          </cell>
          <cell r="CM71">
            <v>52</v>
          </cell>
        </row>
        <row r="72">
          <cell r="B72" t="str">
            <v>PIET23CS067</v>
          </cell>
          <cell r="C72" t="str">
            <v>HARSHITA SHARMA</v>
          </cell>
          <cell r="D72" t="str">
            <v>23EPTCS066</v>
          </cell>
          <cell r="E72" t="str">
            <v>CSB-04</v>
          </cell>
          <cell r="G72">
            <v>10</v>
          </cell>
          <cell r="H72">
            <v>10</v>
          </cell>
          <cell r="I72">
            <v>10</v>
          </cell>
          <cell r="J72">
            <v>30</v>
          </cell>
          <cell r="K72">
            <v>10</v>
          </cell>
          <cell r="L72" t="str">
            <v>D</v>
          </cell>
          <cell r="M72">
            <v>10</v>
          </cell>
          <cell r="N72">
            <v>20</v>
          </cell>
          <cell r="O72">
            <v>10</v>
          </cell>
          <cell r="P72">
            <v>10</v>
          </cell>
          <cell r="Q72">
            <v>10</v>
          </cell>
          <cell r="R72">
            <v>30</v>
          </cell>
          <cell r="S72">
            <v>10</v>
          </cell>
          <cell r="T72">
            <v>10</v>
          </cell>
          <cell r="U72">
            <v>10</v>
          </cell>
          <cell r="V72">
            <v>30</v>
          </cell>
          <cell r="W72">
            <v>8</v>
          </cell>
          <cell r="X72">
            <v>10</v>
          </cell>
          <cell r="Y72">
            <v>10</v>
          </cell>
          <cell r="Z72">
            <v>28</v>
          </cell>
          <cell r="AA72">
            <v>10</v>
          </cell>
          <cell r="AB72">
            <v>10</v>
          </cell>
          <cell r="AC72">
            <v>10</v>
          </cell>
          <cell r="AD72">
            <v>30</v>
          </cell>
          <cell r="AE72">
            <v>9</v>
          </cell>
          <cell r="AF72">
            <v>10</v>
          </cell>
          <cell r="AG72">
            <v>10</v>
          </cell>
          <cell r="AH72">
            <v>29</v>
          </cell>
          <cell r="AI72">
            <v>197</v>
          </cell>
          <cell r="AJ72">
            <v>9</v>
          </cell>
          <cell r="AK72">
            <v>9</v>
          </cell>
          <cell r="AL72">
            <v>40</v>
          </cell>
          <cell r="AM72">
            <v>58</v>
          </cell>
          <cell r="AN72">
            <v>35</v>
          </cell>
          <cell r="AO72">
            <v>93</v>
          </cell>
          <cell r="AP72">
            <v>10</v>
          </cell>
          <cell r="AQ72">
            <v>10</v>
          </cell>
          <cell r="AR72">
            <v>40</v>
          </cell>
          <cell r="AS72">
            <v>60</v>
          </cell>
          <cell r="AT72">
            <v>38</v>
          </cell>
          <cell r="AU72">
            <v>98</v>
          </cell>
          <cell r="AV72">
            <v>9</v>
          </cell>
          <cell r="AW72">
            <v>9</v>
          </cell>
          <cell r="AX72">
            <v>40</v>
          </cell>
          <cell r="AY72">
            <v>58</v>
          </cell>
          <cell r="AZ72">
            <v>36</v>
          </cell>
          <cell r="BA72">
            <v>94</v>
          </cell>
          <cell r="BB72">
            <v>10</v>
          </cell>
          <cell r="BC72">
            <v>10</v>
          </cell>
          <cell r="BD72">
            <v>40</v>
          </cell>
          <cell r="BE72">
            <v>60</v>
          </cell>
          <cell r="BF72">
            <v>38</v>
          </cell>
          <cell r="BG72">
            <v>98</v>
          </cell>
          <cell r="BH72">
            <v>383</v>
          </cell>
          <cell r="BI72">
            <v>78</v>
          </cell>
          <cell r="BJ72">
            <v>658</v>
          </cell>
          <cell r="BK72">
            <v>92.676056338028161</v>
          </cell>
          <cell r="BM72" t="str">
            <v>A++</v>
          </cell>
          <cell r="BN72" t="str">
            <v>A++</v>
          </cell>
          <cell r="BO72" t="str">
            <v>A++</v>
          </cell>
          <cell r="BP72" t="str">
            <v>A++</v>
          </cell>
          <cell r="BQ72" t="str">
            <v>A++</v>
          </cell>
          <cell r="BR72" t="str">
            <v>A++</v>
          </cell>
          <cell r="BS72" t="str">
            <v>A+</v>
          </cell>
          <cell r="BT72" t="str">
            <v>A++</v>
          </cell>
          <cell r="BU72" t="str">
            <v>A++</v>
          </cell>
          <cell r="BV72" t="str">
            <v>A++</v>
          </cell>
          <cell r="BW72" t="str">
            <v>A++</v>
          </cell>
          <cell r="BX72" t="str">
            <v>A+</v>
          </cell>
          <cell r="BZ72">
            <v>2</v>
          </cell>
          <cell r="CA72">
            <v>3</v>
          </cell>
          <cell r="CB72">
            <v>2</v>
          </cell>
          <cell r="CC72">
            <v>3</v>
          </cell>
          <cell r="CD72">
            <v>2</v>
          </cell>
          <cell r="CE72">
            <v>3</v>
          </cell>
          <cell r="CF72">
            <v>2</v>
          </cell>
          <cell r="CG72">
            <v>1.5</v>
          </cell>
          <cell r="CH72">
            <v>1.5</v>
          </cell>
          <cell r="CI72">
            <v>1.5</v>
          </cell>
          <cell r="CJ72">
            <v>1.5</v>
          </cell>
          <cell r="CK72">
            <v>0.5</v>
          </cell>
          <cell r="CL72">
            <v>0</v>
          </cell>
          <cell r="CM72" t="str">
            <v>Pass</v>
          </cell>
          <cell r="CN72">
            <v>9.89</v>
          </cell>
        </row>
        <row r="73">
          <cell r="B73" t="str">
            <v>PIET23CS108</v>
          </cell>
          <cell r="C73" t="str">
            <v>MUSKAN SHARMA</v>
          </cell>
          <cell r="D73" t="str">
            <v>23EPTCS111</v>
          </cell>
          <cell r="E73" t="str">
            <v>CSB-44</v>
          </cell>
          <cell r="G73">
            <v>10</v>
          </cell>
          <cell r="H73">
            <v>10</v>
          </cell>
          <cell r="I73">
            <v>10</v>
          </cell>
          <cell r="J73">
            <v>30</v>
          </cell>
          <cell r="K73">
            <v>9</v>
          </cell>
          <cell r="L73">
            <v>10</v>
          </cell>
          <cell r="M73">
            <v>10</v>
          </cell>
          <cell r="N73">
            <v>29</v>
          </cell>
          <cell r="O73">
            <v>9</v>
          </cell>
          <cell r="P73">
            <v>10</v>
          </cell>
          <cell r="Q73">
            <v>10</v>
          </cell>
          <cell r="R73">
            <v>29</v>
          </cell>
          <cell r="S73">
            <v>9</v>
          </cell>
          <cell r="T73">
            <v>10</v>
          </cell>
          <cell r="U73">
            <v>10</v>
          </cell>
          <cell r="V73">
            <v>29</v>
          </cell>
          <cell r="W73">
            <v>9</v>
          </cell>
          <cell r="X73">
            <v>10</v>
          </cell>
          <cell r="Y73">
            <v>10</v>
          </cell>
          <cell r="Z73">
            <v>29</v>
          </cell>
          <cell r="AA73">
            <v>9</v>
          </cell>
          <cell r="AB73">
            <v>10</v>
          </cell>
          <cell r="AC73">
            <v>10</v>
          </cell>
          <cell r="AD73">
            <v>29</v>
          </cell>
          <cell r="AE73">
            <v>10</v>
          </cell>
          <cell r="AF73">
            <v>10</v>
          </cell>
          <cell r="AG73">
            <v>10</v>
          </cell>
          <cell r="AH73">
            <v>30</v>
          </cell>
          <cell r="AI73">
            <v>205</v>
          </cell>
          <cell r="AJ73">
            <v>8</v>
          </cell>
          <cell r="AK73">
            <v>9</v>
          </cell>
          <cell r="AL73">
            <v>40</v>
          </cell>
          <cell r="AM73">
            <v>57</v>
          </cell>
          <cell r="AN73">
            <v>37</v>
          </cell>
          <cell r="AO73">
            <v>94</v>
          </cell>
          <cell r="AP73">
            <v>7</v>
          </cell>
          <cell r="AQ73">
            <v>9</v>
          </cell>
          <cell r="AR73">
            <v>40</v>
          </cell>
          <cell r="AS73">
            <v>56</v>
          </cell>
          <cell r="AT73">
            <v>37</v>
          </cell>
          <cell r="AU73">
            <v>93</v>
          </cell>
          <cell r="AV73">
            <v>8</v>
          </cell>
          <cell r="AW73">
            <v>8</v>
          </cell>
          <cell r="AX73">
            <v>38</v>
          </cell>
          <cell r="AY73">
            <v>54</v>
          </cell>
          <cell r="AZ73">
            <v>31</v>
          </cell>
          <cell r="BA73">
            <v>85</v>
          </cell>
          <cell r="BB73">
            <v>9</v>
          </cell>
          <cell r="BC73">
            <v>9</v>
          </cell>
          <cell r="BD73">
            <v>40</v>
          </cell>
          <cell r="BE73">
            <v>58</v>
          </cell>
          <cell r="BF73">
            <v>37</v>
          </cell>
          <cell r="BG73">
            <v>95</v>
          </cell>
          <cell r="BH73">
            <v>367</v>
          </cell>
          <cell r="BI73">
            <v>100</v>
          </cell>
          <cell r="BJ73">
            <v>672</v>
          </cell>
          <cell r="BK73">
            <v>94.647887323943664</v>
          </cell>
          <cell r="BM73" t="str">
            <v>A++</v>
          </cell>
          <cell r="BN73" t="str">
            <v>A++</v>
          </cell>
          <cell r="BO73" t="str">
            <v>A++</v>
          </cell>
          <cell r="BP73" t="str">
            <v>A+</v>
          </cell>
          <cell r="BQ73" t="str">
            <v>A++</v>
          </cell>
          <cell r="BR73" t="str">
            <v>A++</v>
          </cell>
          <cell r="BS73" t="str">
            <v>A++</v>
          </cell>
          <cell r="BT73" t="str">
            <v>A++</v>
          </cell>
          <cell r="BU73" t="str">
            <v>A++</v>
          </cell>
          <cell r="BV73" t="str">
            <v>A++</v>
          </cell>
          <cell r="BW73" t="str">
            <v>A++</v>
          </cell>
          <cell r="BX73" t="str">
            <v>A++</v>
          </cell>
          <cell r="BZ73">
            <v>2</v>
          </cell>
          <cell r="CA73">
            <v>3</v>
          </cell>
          <cell r="CB73">
            <v>2</v>
          </cell>
          <cell r="CC73">
            <v>3</v>
          </cell>
          <cell r="CD73">
            <v>2</v>
          </cell>
          <cell r="CE73">
            <v>3</v>
          </cell>
          <cell r="CF73">
            <v>2</v>
          </cell>
          <cell r="CG73">
            <v>1.5</v>
          </cell>
          <cell r="CH73">
            <v>1.5</v>
          </cell>
          <cell r="CI73">
            <v>1.5</v>
          </cell>
          <cell r="CJ73">
            <v>1.5</v>
          </cell>
          <cell r="CK73">
            <v>0.5</v>
          </cell>
          <cell r="CL73">
            <v>0</v>
          </cell>
          <cell r="CM73" t="str">
            <v>Pass</v>
          </cell>
          <cell r="CN73">
            <v>9.8699999999999992</v>
          </cell>
        </row>
        <row r="74">
          <cell r="B74" t="str">
            <v>PIET23CS122</v>
          </cell>
          <cell r="C74" t="str">
            <v>PIYUSH KHANDELWAL</v>
          </cell>
          <cell r="D74" t="str">
            <v>23EPTCS124</v>
          </cell>
          <cell r="E74" t="str">
            <v>CSB-58</v>
          </cell>
          <cell r="G74">
            <v>9</v>
          </cell>
          <cell r="H74">
            <v>10</v>
          </cell>
          <cell r="I74">
            <v>10</v>
          </cell>
          <cell r="J74">
            <v>29</v>
          </cell>
          <cell r="K74">
            <v>9</v>
          </cell>
          <cell r="L74">
            <v>10</v>
          </cell>
          <cell r="M74">
            <v>10</v>
          </cell>
          <cell r="N74">
            <v>29</v>
          </cell>
          <cell r="O74">
            <v>10</v>
          </cell>
          <cell r="P74">
            <v>10</v>
          </cell>
          <cell r="Q74">
            <v>10</v>
          </cell>
          <cell r="R74">
            <v>30</v>
          </cell>
          <cell r="S74">
            <v>9</v>
          </cell>
          <cell r="T74">
            <v>10</v>
          </cell>
          <cell r="U74">
            <v>10</v>
          </cell>
          <cell r="V74">
            <v>29</v>
          </cell>
          <cell r="W74">
            <v>9</v>
          </cell>
          <cell r="X74">
            <v>10</v>
          </cell>
          <cell r="Y74">
            <v>10</v>
          </cell>
          <cell r="Z74">
            <v>29</v>
          </cell>
          <cell r="AA74">
            <v>10</v>
          </cell>
          <cell r="AB74">
            <v>10</v>
          </cell>
          <cell r="AC74">
            <v>10</v>
          </cell>
          <cell r="AD74">
            <v>30</v>
          </cell>
          <cell r="AE74">
            <v>10</v>
          </cell>
          <cell r="AF74">
            <v>10</v>
          </cell>
          <cell r="AG74">
            <v>10</v>
          </cell>
          <cell r="AH74">
            <v>30</v>
          </cell>
          <cell r="AI74">
            <v>206</v>
          </cell>
          <cell r="AJ74">
            <v>9</v>
          </cell>
          <cell r="AK74">
            <v>9</v>
          </cell>
          <cell r="AL74">
            <v>40</v>
          </cell>
          <cell r="AM74">
            <v>58</v>
          </cell>
          <cell r="AN74">
            <v>35</v>
          </cell>
          <cell r="AO74">
            <v>93</v>
          </cell>
          <cell r="AP74">
            <v>10</v>
          </cell>
          <cell r="AQ74">
            <v>10</v>
          </cell>
          <cell r="AR74">
            <v>40</v>
          </cell>
          <cell r="AS74">
            <v>60</v>
          </cell>
          <cell r="AT74">
            <v>38</v>
          </cell>
          <cell r="AU74">
            <v>98</v>
          </cell>
          <cell r="AV74">
            <v>9</v>
          </cell>
          <cell r="AW74">
            <v>9</v>
          </cell>
          <cell r="AX74">
            <v>40</v>
          </cell>
          <cell r="AY74">
            <v>58</v>
          </cell>
          <cell r="AZ74">
            <v>34</v>
          </cell>
          <cell r="BA74">
            <v>92</v>
          </cell>
          <cell r="BB74">
            <v>9</v>
          </cell>
          <cell r="BC74">
            <v>10</v>
          </cell>
          <cell r="BD74">
            <v>40</v>
          </cell>
          <cell r="BE74">
            <v>59</v>
          </cell>
          <cell r="BF74">
            <v>37</v>
          </cell>
          <cell r="BG74">
            <v>96</v>
          </cell>
          <cell r="BH74">
            <v>379</v>
          </cell>
          <cell r="BI74">
            <v>100</v>
          </cell>
          <cell r="BJ74">
            <v>685</v>
          </cell>
          <cell r="BK74">
            <v>96.478873239436624</v>
          </cell>
          <cell r="BM74" t="str">
            <v>A</v>
          </cell>
          <cell r="BN74" t="str">
            <v>A++</v>
          </cell>
          <cell r="BO74" t="str">
            <v>A++</v>
          </cell>
          <cell r="BP74" t="str">
            <v>A++</v>
          </cell>
          <cell r="BQ74" t="str">
            <v>A++</v>
          </cell>
          <cell r="BR74" t="str">
            <v>A++</v>
          </cell>
          <cell r="BS74" t="str">
            <v>A++</v>
          </cell>
          <cell r="BT74" t="str">
            <v>A++</v>
          </cell>
          <cell r="BU74" t="str">
            <v>A++</v>
          </cell>
          <cell r="BV74" t="str">
            <v>A++</v>
          </cell>
          <cell r="BW74" t="str">
            <v>A++</v>
          </cell>
          <cell r="BX74" t="str">
            <v>A++</v>
          </cell>
          <cell r="BZ74">
            <v>2</v>
          </cell>
          <cell r="CA74">
            <v>3</v>
          </cell>
          <cell r="CB74">
            <v>2</v>
          </cell>
          <cell r="CC74">
            <v>3</v>
          </cell>
          <cell r="CD74">
            <v>2</v>
          </cell>
          <cell r="CE74">
            <v>3</v>
          </cell>
          <cell r="CF74">
            <v>2</v>
          </cell>
          <cell r="CG74">
            <v>1.5</v>
          </cell>
          <cell r="CH74">
            <v>1.5</v>
          </cell>
          <cell r="CI74">
            <v>1.5</v>
          </cell>
          <cell r="CJ74">
            <v>1.5</v>
          </cell>
          <cell r="CK74">
            <v>0.5</v>
          </cell>
          <cell r="CL74">
            <v>0</v>
          </cell>
          <cell r="CM74" t="str">
            <v>Pass</v>
          </cell>
          <cell r="CN74">
            <v>9.8699999999999992</v>
          </cell>
        </row>
        <row r="75">
          <cell r="B75" t="str">
            <v>PIET23CI031</v>
          </cell>
          <cell r="C75" t="str">
            <v>KESHAV KUMAR SHARMA</v>
          </cell>
          <cell r="D75" t="str">
            <v>23EPTCS301</v>
          </cell>
          <cell r="E75" t="str">
            <v>CSB-64</v>
          </cell>
          <cell r="G75">
            <v>9</v>
          </cell>
          <cell r="H75">
            <v>10</v>
          </cell>
          <cell r="I75">
            <v>10</v>
          </cell>
          <cell r="J75">
            <v>29</v>
          </cell>
          <cell r="K75">
            <v>9</v>
          </cell>
          <cell r="L75">
            <v>10</v>
          </cell>
          <cell r="M75">
            <v>10</v>
          </cell>
          <cell r="N75">
            <v>29</v>
          </cell>
          <cell r="O75">
            <v>10</v>
          </cell>
          <cell r="P75">
            <v>10</v>
          </cell>
          <cell r="Q75">
            <v>10</v>
          </cell>
          <cell r="R75">
            <v>30</v>
          </cell>
          <cell r="S75">
            <v>8</v>
          </cell>
          <cell r="T75">
            <v>10</v>
          </cell>
          <cell r="U75">
            <v>10</v>
          </cell>
          <cell r="V75">
            <v>28</v>
          </cell>
          <cell r="W75">
            <v>9</v>
          </cell>
          <cell r="X75">
            <v>10</v>
          </cell>
          <cell r="Y75">
            <v>10</v>
          </cell>
          <cell r="Z75">
            <v>29</v>
          </cell>
          <cell r="AA75">
            <v>8</v>
          </cell>
          <cell r="AB75">
            <v>10</v>
          </cell>
          <cell r="AC75">
            <v>9</v>
          </cell>
          <cell r="AD75">
            <v>27</v>
          </cell>
          <cell r="AE75">
            <v>10</v>
          </cell>
          <cell r="AF75">
            <v>10</v>
          </cell>
          <cell r="AG75">
            <v>10</v>
          </cell>
          <cell r="AH75">
            <v>30</v>
          </cell>
          <cell r="AI75">
            <v>202</v>
          </cell>
          <cell r="AJ75">
            <v>9</v>
          </cell>
          <cell r="AK75">
            <v>9</v>
          </cell>
          <cell r="AL75">
            <v>40</v>
          </cell>
          <cell r="AM75">
            <v>58</v>
          </cell>
          <cell r="AN75">
            <v>37</v>
          </cell>
          <cell r="AO75">
            <v>95</v>
          </cell>
          <cell r="AP75">
            <v>10</v>
          </cell>
          <cell r="AQ75">
            <v>10</v>
          </cell>
          <cell r="AR75">
            <v>40</v>
          </cell>
          <cell r="AS75">
            <v>60</v>
          </cell>
          <cell r="AT75">
            <v>38</v>
          </cell>
          <cell r="AU75">
            <v>98</v>
          </cell>
          <cell r="AV75">
            <v>9</v>
          </cell>
          <cell r="AW75">
            <v>9</v>
          </cell>
          <cell r="AX75">
            <v>40</v>
          </cell>
          <cell r="AY75">
            <v>58</v>
          </cell>
          <cell r="AZ75">
            <v>35</v>
          </cell>
          <cell r="BA75">
            <v>93</v>
          </cell>
          <cell r="BB75">
            <v>9</v>
          </cell>
          <cell r="BC75">
            <v>9</v>
          </cell>
          <cell r="BD75">
            <v>38</v>
          </cell>
          <cell r="BE75">
            <v>56</v>
          </cell>
          <cell r="BF75">
            <v>36</v>
          </cell>
          <cell r="BG75">
            <v>92</v>
          </cell>
          <cell r="BH75">
            <v>378</v>
          </cell>
          <cell r="BI75">
            <v>88</v>
          </cell>
          <cell r="BJ75">
            <v>668</v>
          </cell>
          <cell r="BK75">
            <v>94.08450704225352</v>
          </cell>
          <cell r="BM75" t="str">
            <v>A+</v>
          </cell>
          <cell r="BN75" t="str">
            <v>A++</v>
          </cell>
          <cell r="BO75" t="str">
            <v>A++</v>
          </cell>
          <cell r="BP75" t="str">
            <v>A++</v>
          </cell>
          <cell r="BQ75" t="str">
            <v>A+</v>
          </cell>
          <cell r="BR75" t="str">
            <v>A++</v>
          </cell>
          <cell r="BS75" t="str">
            <v>A++</v>
          </cell>
          <cell r="BT75" t="str">
            <v>A++</v>
          </cell>
          <cell r="BU75" t="str">
            <v>A++</v>
          </cell>
          <cell r="BV75" t="str">
            <v>A++</v>
          </cell>
          <cell r="BW75" t="str">
            <v>A++</v>
          </cell>
          <cell r="BX75" t="str">
            <v>A++</v>
          </cell>
          <cell r="BZ75">
            <v>2</v>
          </cell>
          <cell r="CA75">
            <v>3</v>
          </cell>
          <cell r="CB75">
            <v>2</v>
          </cell>
          <cell r="CC75">
            <v>3</v>
          </cell>
          <cell r="CD75">
            <v>2</v>
          </cell>
          <cell r="CE75">
            <v>3</v>
          </cell>
          <cell r="CF75">
            <v>2</v>
          </cell>
          <cell r="CG75">
            <v>1.5</v>
          </cell>
          <cell r="CH75">
            <v>1.5</v>
          </cell>
          <cell r="CI75">
            <v>1.5</v>
          </cell>
          <cell r="CJ75">
            <v>1.5</v>
          </cell>
          <cell r="CK75">
            <v>0.5</v>
          </cell>
          <cell r="CL75">
            <v>0</v>
          </cell>
          <cell r="CM75" t="str">
            <v>Pass</v>
          </cell>
          <cell r="CN75">
            <v>9.83</v>
          </cell>
        </row>
        <row r="76">
          <cell r="B76" t="str">
            <v>PIET23CS077</v>
          </cell>
          <cell r="C76" t="str">
            <v>MS.ITISHA JANGID</v>
          </cell>
          <cell r="D76" t="str">
            <v>23EPTCS107</v>
          </cell>
          <cell r="E76" t="str">
            <v>CSB-14</v>
          </cell>
          <cell r="G76">
            <v>9</v>
          </cell>
          <cell r="H76">
            <v>10</v>
          </cell>
          <cell r="I76">
            <v>10</v>
          </cell>
          <cell r="J76">
            <v>29</v>
          </cell>
          <cell r="K76">
            <v>7</v>
          </cell>
          <cell r="L76">
            <v>10</v>
          </cell>
          <cell r="M76">
            <v>10</v>
          </cell>
          <cell r="N76">
            <v>27</v>
          </cell>
          <cell r="O76">
            <v>9</v>
          </cell>
          <cell r="P76">
            <v>10</v>
          </cell>
          <cell r="Q76">
            <v>10</v>
          </cell>
          <cell r="R76">
            <v>29</v>
          </cell>
          <cell r="S76">
            <v>8</v>
          </cell>
          <cell r="T76">
            <v>10</v>
          </cell>
          <cell r="U76">
            <v>10</v>
          </cell>
          <cell r="V76">
            <v>28</v>
          </cell>
          <cell r="W76">
            <v>6</v>
          </cell>
          <cell r="X76">
            <v>10</v>
          </cell>
          <cell r="Y76">
            <v>10</v>
          </cell>
          <cell r="Z76">
            <v>26</v>
          </cell>
          <cell r="AA76">
            <v>8</v>
          </cell>
          <cell r="AB76">
            <v>10</v>
          </cell>
          <cell r="AC76">
            <v>10</v>
          </cell>
          <cell r="AD76">
            <v>28</v>
          </cell>
          <cell r="AE76">
            <v>9</v>
          </cell>
          <cell r="AF76">
            <v>10</v>
          </cell>
          <cell r="AG76">
            <v>10</v>
          </cell>
          <cell r="AH76">
            <v>29</v>
          </cell>
          <cell r="AI76">
            <v>196</v>
          </cell>
          <cell r="AJ76">
            <v>9</v>
          </cell>
          <cell r="AK76">
            <v>8</v>
          </cell>
          <cell r="AL76">
            <v>40</v>
          </cell>
          <cell r="AM76">
            <v>57</v>
          </cell>
          <cell r="AN76">
            <v>35</v>
          </cell>
          <cell r="AO76">
            <v>92</v>
          </cell>
          <cell r="AP76">
            <v>8</v>
          </cell>
          <cell r="AQ76">
            <v>8</v>
          </cell>
          <cell r="AR76">
            <v>40</v>
          </cell>
          <cell r="AS76">
            <v>56</v>
          </cell>
          <cell r="AT76">
            <v>29</v>
          </cell>
          <cell r="AU76">
            <v>85</v>
          </cell>
          <cell r="AV76">
            <v>9</v>
          </cell>
          <cell r="AW76">
            <v>8</v>
          </cell>
          <cell r="AX76">
            <v>40</v>
          </cell>
          <cell r="AY76">
            <v>57</v>
          </cell>
          <cell r="AZ76">
            <v>32</v>
          </cell>
          <cell r="BA76">
            <v>89</v>
          </cell>
          <cell r="BB76">
            <v>9</v>
          </cell>
          <cell r="BC76">
            <v>9</v>
          </cell>
          <cell r="BD76">
            <v>40</v>
          </cell>
          <cell r="BE76">
            <v>58</v>
          </cell>
          <cell r="BF76">
            <v>37</v>
          </cell>
          <cell r="BG76">
            <v>95</v>
          </cell>
          <cell r="BH76">
            <v>361</v>
          </cell>
          <cell r="BI76">
            <v>85</v>
          </cell>
          <cell r="BJ76">
            <v>642</v>
          </cell>
          <cell r="BK76">
            <v>90.422535211267601</v>
          </cell>
          <cell r="BM76" t="str">
            <v>A</v>
          </cell>
          <cell r="BN76" t="str">
            <v>A++</v>
          </cell>
          <cell r="BO76" t="str">
            <v>A++</v>
          </cell>
          <cell r="BP76" t="str">
            <v>A</v>
          </cell>
          <cell r="BQ76" t="str">
            <v>A++</v>
          </cell>
          <cell r="BR76" t="str">
            <v>A++</v>
          </cell>
          <cell r="BS76" t="str">
            <v>A++</v>
          </cell>
          <cell r="BT76" t="str">
            <v>A++</v>
          </cell>
          <cell r="BU76" t="str">
            <v>A++</v>
          </cell>
          <cell r="BV76" t="str">
            <v>A++</v>
          </cell>
          <cell r="BW76" t="str">
            <v>A++</v>
          </cell>
          <cell r="BX76" t="str">
            <v>A++</v>
          </cell>
          <cell r="BZ76">
            <v>2</v>
          </cell>
          <cell r="CA76">
            <v>3</v>
          </cell>
          <cell r="CB76">
            <v>2</v>
          </cell>
          <cell r="CC76">
            <v>3</v>
          </cell>
          <cell r="CD76">
            <v>2</v>
          </cell>
          <cell r="CE76">
            <v>3</v>
          </cell>
          <cell r="CF76">
            <v>2</v>
          </cell>
          <cell r="CG76">
            <v>1.5</v>
          </cell>
          <cell r="CH76">
            <v>1.5</v>
          </cell>
          <cell r="CI76">
            <v>1.5</v>
          </cell>
          <cell r="CJ76">
            <v>1.5</v>
          </cell>
          <cell r="CK76">
            <v>0.5</v>
          </cell>
          <cell r="CL76">
            <v>0</v>
          </cell>
          <cell r="CM76" t="str">
            <v>Pass</v>
          </cell>
          <cell r="CN76">
            <v>9.68</v>
          </cell>
        </row>
        <row r="77">
          <cell r="B77" t="str">
            <v>PIET23CS072</v>
          </cell>
          <cell r="C77" t="str">
            <v>HIMANSHU VERMA</v>
          </cell>
          <cell r="D77" t="str">
            <v>23EPTCS071</v>
          </cell>
          <cell r="E77" t="str">
            <v>CSB-09</v>
          </cell>
          <cell r="G77">
            <v>10</v>
          </cell>
          <cell r="H77">
            <v>10</v>
          </cell>
          <cell r="I77">
            <v>10</v>
          </cell>
          <cell r="J77">
            <v>30</v>
          </cell>
          <cell r="K77">
            <v>5</v>
          </cell>
          <cell r="L77">
            <v>9</v>
          </cell>
          <cell r="M77">
            <v>8</v>
          </cell>
          <cell r="N77">
            <v>22</v>
          </cell>
          <cell r="O77">
            <v>9</v>
          </cell>
          <cell r="P77">
            <v>10</v>
          </cell>
          <cell r="Q77">
            <v>10</v>
          </cell>
          <cell r="R77">
            <v>29</v>
          </cell>
          <cell r="S77">
            <v>8</v>
          </cell>
          <cell r="T77">
            <v>10</v>
          </cell>
          <cell r="U77">
            <v>10</v>
          </cell>
          <cell r="V77">
            <v>28</v>
          </cell>
          <cell r="W77">
            <v>8</v>
          </cell>
          <cell r="X77">
            <v>10</v>
          </cell>
          <cell r="Y77">
            <v>6</v>
          </cell>
          <cell r="Z77">
            <v>24</v>
          </cell>
          <cell r="AA77">
            <v>10</v>
          </cell>
          <cell r="AB77">
            <v>10</v>
          </cell>
          <cell r="AC77">
            <v>8</v>
          </cell>
          <cell r="AD77">
            <v>28</v>
          </cell>
          <cell r="AE77">
            <v>10</v>
          </cell>
          <cell r="AF77">
            <v>10</v>
          </cell>
          <cell r="AG77">
            <v>10</v>
          </cell>
          <cell r="AH77">
            <v>30</v>
          </cell>
          <cell r="AI77">
            <v>191</v>
          </cell>
          <cell r="AJ77">
            <v>9</v>
          </cell>
          <cell r="AK77">
            <v>9</v>
          </cell>
          <cell r="AL77">
            <v>38</v>
          </cell>
          <cell r="AM77">
            <v>56</v>
          </cell>
          <cell r="AN77">
            <v>35</v>
          </cell>
          <cell r="AO77">
            <v>91</v>
          </cell>
          <cell r="AP77">
            <v>9</v>
          </cell>
          <cell r="AQ77">
            <v>8</v>
          </cell>
          <cell r="AR77">
            <v>32</v>
          </cell>
          <cell r="AS77">
            <v>49</v>
          </cell>
          <cell r="AT77">
            <v>30</v>
          </cell>
          <cell r="AU77">
            <v>79</v>
          </cell>
          <cell r="AV77">
            <v>9</v>
          </cell>
          <cell r="AW77">
            <v>9</v>
          </cell>
          <cell r="AX77">
            <v>38</v>
          </cell>
          <cell r="AY77">
            <v>56</v>
          </cell>
          <cell r="AZ77">
            <v>36</v>
          </cell>
          <cell r="BA77">
            <v>92</v>
          </cell>
          <cell r="BB77">
            <v>10</v>
          </cell>
          <cell r="BC77">
            <v>10</v>
          </cell>
          <cell r="BD77">
            <v>40</v>
          </cell>
          <cell r="BE77">
            <v>60</v>
          </cell>
          <cell r="BF77">
            <v>38</v>
          </cell>
          <cell r="BG77">
            <v>98</v>
          </cell>
          <cell r="BH77">
            <v>360</v>
          </cell>
          <cell r="BI77">
            <v>76</v>
          </cell>
          <cell r="BJ77">
            <v>627</v>
          </cell>
          <cell r="BK77">
            <v>88.309859154929583</v>
          </cell>
          <cell r="BM77" t="str">
            <v>A++</v>
          </cell>
          <cell r="BN77" t="str">
            <v>A++</v>
          </cell>
          <cell r="BO77" t="str">
            <v>A++</v>
          </cell>
          <cell r="BP77" t="str">
            <v>A+</v>
          </cell>
          <cell r="BQ77" t="str">
            <v>A+</v>
          </cell>
          <cell r="BR77" t="str">
            <v>A++</v>
          </cell>
          <cell r="BS77" t="str">
            <v>A</v>
          </cell>
          <cell r="BT77" t="str">
            <v>A++</v>
          </cell>
          <cell r="BU77" t="str">
            <v>A+</v>
          </cell>
          <cell r="BV77" t="str">
            <v>A++</v>
          </cell>
          <cell r="BW77" t="str">
            <v>A++</v>
          </cell>
          <cell r="BX77" t="str">
            <v>A+</v>
          </cell>
          <cell r="BZ77">
            <v>2</v>
          </cell>
          <cell r="CA77">
            <v>3</v>
          </cell>
          <cell r="CB77">
            <v>2</v>
          </cell>
          <cell r="CC77">
            <v>3</v>
          </cell>
          <cell r="CD77">
            <v>2</v>
          </cell>
          <cell r="CE77">
            <v>3</v>
          </cell>
          <cell r="CF77">
            <v>2</v>
          </cell>
          <cell r="CG77">
            <v>1.5</v>
          </cell>
          <cell r="CH77">
            <v>1.5</v>
          </cell>
          <cell r="CI77">
            <v>1.5</v>
          </cell>
          <cell r="CJ77">
            <v>1.5</v>
          </cell>
          <cell r="CK77">
            <v>0.5</v>
          </cell>
          <cell r="CL77">
            <v>0</v>
          </cell>
          <cell r="CM77" t="str">
            <v>Pass</v>
          </cell>
          <cell r="CN77">
            <v>9.57</v>
          </cell>
        </row>
        <row r="78">
          <cell r="B78" t="str">
            <v>PIET23CS097</v>
          </cell>
          <cell r="C78" t="str">
            <v>LAKSHITA RAKHECHA</v>
          </cell>
          <cell r="D78" t="str">
            <v>23EPTCS095</v>
          </cell>
          <cell r="E78" t="str">
            <v>CSB-34</v>
          </cell>
          <cell r="G78">
            <v>8</v>
          </cell>
          <cell r="H78">
            <v>10</v>
          </cell>
          <cell r="I78">
            <v>10</v>
          </cell>
          <cell r="J78">
            <v>28</v>
          </cell>
          <cell r="K78">
            <v>7</v>
          </cell>
          <cell r="L78">
            <v>10</v>
          </cell>
          <cell r="M78">
            <v>10</v>
          </cell>
          <cell r="N78">
            <v>27</v>
          </cell>
          <cell r="O78">
            <v>8</v>
          </cell>
          <cell r="P78">
            <v>10</v>
          </cell>
          <cell r="Q78">
            <v>10</v>
          </cell>
          <cell r="R78">
            <v>28</v>
          </cell>
          <cell r="S78">
            <v>7</v>
          </cell>
          <cell r="T78">
            <v>10</v>
          </cell>
          <cell r="U78">
            <v>10</v>
          </cell>
          <cell r="V78">
            <v>27</v>
          </cell>
          <cell r="W78">
            <v>7</v>
          </cell>
          <cell r="X78">
            <v>10</v>
          </cell>
          <cell r="Y78">
            <v>10</v>
          </cell>
          <cell r="Z78">
            <v>27</v>
          </cell>
          <cell r="AA78">
            <v>8</v>
          </cell>
          <cell r="AB78">
            <v>10</v>
          </cell>
          <cell r="AC78">
            <v>10</v>
          </cell>
          <cell r="AD78">
            <v>28</v>
          </cell>
          <cell r="AE78">
            <v>9</v>
          </cell>
          <cell r="AF78">
            <v>10</v>
          </cell>
          <cell r="AG78">
            <v>10</v>
          </cell>
          <cell r="AH78">
            <v>29</v>
          </cell>
          <cell r="AI78">
            <v>194</v>
          </cell>
          <cell r="AJ78">
            <v>8</v>
          </cell>
          <cell r="AK78">
            <v>9</v>
          </cell>
          <cell r="AL78">
            <v>40</v>
          </cell>
          <cell r="AM78">
            <v>57</v>
          </cell>
          <cell r="AN78">
            <v>37</v>
          </cell>
          <cell r="AO78">
            <v>94</v>
          </cell>
          <cell r="AP78">
            <v>7</v>
          </cell>
          <cell r="AQ78">
            <v>9</v>
          </cell>
          <cell r="AR78">
            <v>40</v>
          </cell>
          <cell r="AS78">
            <v>56</v>
          </cell>
          <cell r="AT78">
            <v>35</v>
          </cell>
          <cell r="AU78">
            <v>91</v>
          </cell>
          <cell r="AV78">
            <v>8</v>
          </cell>
          <cell r="AW78">
            <v>9</v>
          </cell>
          <cell r="AX78">
            <v>40</v>
          </cell>
          <cell r="AY78">
            <v>57</v>
          </cell>
          <cell r="AZ78">
            <v>30</v>
          </cell>
          <cell r="BA78">
            <v>87</v>
          </cell>
          <cell r="BB78">
            <v>9</v>
          </cell>
          <cell r="BC78">
            <v>9</v>
          </cell>
          <cell r="BD78">
            <v>40</v>
          </cell>
          <cell r="BE78">
            <v>58</v>
          </cell>
          <cell r="BF78">
            <v>37</v>
          </cell>
          <cell r="BG78">
            <v>95</v>
          </cell>
          <cell r="BH78">
            <v>367</v>
          </cell>
          <cell r="BI78">
            <v>97</v>
          </cell>
          <cell r="BJ78">
            <v>658</v>
          </cell>
          <cell r="BK78">
            <v>92.676056338028161</v>
          </cell>
          <cell r="BM78" t="str">
            <v>A+</v>
          </cell>
          <cell r="BN78" t="str">
            <v>A++</v>
          </cell>
          <cell r="BO78" t="str">
            <v>A++</v>
          </cell>
          <cell r="BP78" t="str">
            <v>A+</v>
          </cell>
          <cell r="BQ78" t="str">
            <v>A+</v>
          </cell>
          <cell r="BR78" t="str">
            <v>A++</v>
          </cell>
          <cell r="BS78" t="str">
            <v>A</v>
          </cell>
          <cell r="BT78" t="str">
            <v>A++</v>
          </cell>
          <cell r="BU78" t="str">
            <v>A++</v>
          </cell>
          <cell r="BV78" t="str">
            <v>A++</v>
          </cell>
          <cell r="BW78" t="str">
            <v>A++</v>
          </cell>
          <cell r="BX78" t="str">
            <v>A++</v>
          </cell>
          <cell r="BZ78">
            <v>2</v>
          </cell>
          <cell r="CA78">
            <v>3</v>
          </cell>
          <cell r="CB78">
            <v>2</v>
          </cell>
          <cell r="CC78">
            <v>3</v>
          </cell>
          <cell r="CD78">
            <v>2</v>
          </cell>
          <cell r="CE78">
            <v>3</v>
          </cell>
          <cell r="CF78">
            <v>2</v>
          </cell>
          <cell r="CG78">
            <v>1.5</v>
          </cell>
          <cell r="CH78">
            <v>1.5</v>
          </cell>
          <cell r="CI78">
            <v>1.5</v>
          </cell>
          <cell r="CJ78">
            <v>1.5</v>
          </cell>
          <cell r="CK78">
            <v>0.5</v>
          </cell>
          <cell r="CL78">
            <v>0</v>
          </cell>
          <cell r="CM78" t="str">
            <v>Pass</v>
          </cell>
          <cell r="CN78">
            <v>9.57</v>
          </cell>
        </row>
        <row r="79">
          <cell r="B79" t="str">
            <v>PIET23CS113</v>
          </cell>
          <cell r="C79" t="str">
            <v>MS.NEHA AGARWAL</v>
          </cell>
          <cell r="D79" t="str">
            <v>23EPTCS108</v>
          </cell>
          <cell r="E79" t="str">
            <v>CSB-49</v>
          </cell>
          <cell r="G79">
            <v>8</v>
          </cell>
          <cell r="H79">
            <v>10</v>
          </cell>
          <cell r="I79">
            <v>10</v>
          </cell>
          <cell r="J79">
            <v>28</v>
          </cell>
          <cell r="K79">
            <v>7</v>
          </cell>
          <cell r="L79">
            <v>9</v>
          </cell>
          <cell r="M79">
            <v>10</v>
          </cell>
          <cell r="N79">
            <v>26</v>
          </cell>
          <cell r="O79">
            <v>8</v>
          </cell>
          <cell r="P79">
            <v>9</v>
          </cell>
          <cell r="Q79">
            <v>10</v>
          </cell>
          <cell r="R79">
            <v>27</v>
          </cell>
          <cell r="S79">
            <v>8</v>
          </cell>
          <cell r="T79">
            <v>7</v>
          </cell>
          <cell r="U79">
            <v>10</v>
          </cell>
          <cell r="V79">
            <v>25</v>
          </cell>
          <cell r="W79">
            <v>8</v>
          </cell>
          <cell r="X79">
            <v>10</v>
          </cell>
          <cell r="Y79">
            <v>10</v>
          </cell>
          <cell r="Z79">
            <v>28</v>
          </cell>
          <cell r="AA79">
            <v>9</v>
          </cell>
          <cell r="AB79">
            <v>10</v>
          </cell>
          <cell r="AC79">
            <v>10</v>
          </cell>
          <cell r="AD79">
            <v>29</v>
          </cell>
          <cell r="AE79">
            <v>9</v>
          </cell>
          <cell r="AF79">
            <v>10</v>
          </cell>
          <cell r="AG79">
            <v>10</v>
          </cell>
          <cell r="AH79">
            <v>29</v>
          </cell>
          <cell r="AI79">
            <v>192</v>
          </cell>
          <cell r="AJ79">
            <v>8</v>
          </cell>
          <cell r="AK79">
            <v>9</v>
          </cell>
          <cell r="AL79">
            <v>40</v>
          </cell>
          <cell r="AM79">
            <v>57</v>
          </cell>
          <cell r="AN79">
            <v>36</v>
          </cell>
          <cell r="AO79">
            <v>93</v>
          </cell>
          <cell r="AP79">
            <v>8</v>
          </cell>
          <cell r="AQ79">
            <v>8</v>
          </cell>
          <cell r="AR79">
            <v>40</v>
          </cell>
          <cell r="AS79">
            <v>56</v>
          </cell>
          <cell r="AT79">
            <v>30</v>
          </cell>
          <cell r="AU79">
            <v>86</v>
          </cell>
          <cell r="AV79">
            <v>8</v>
          </cell>
          <cell r="AW79">
            <v>8</v>
          </cell>
          <cell r="AX79">
            <v>40</v>
          </cell>
          <cell r="AY79">
            <v>56</v>
          </cell>
          <cell r="AZ79">
            <v>32</v>
          </cell>
          <cell r="BA79">
            <v>88</v>
          </cell>
          <cell r="BB79">
            <v>9</v>
          </cell>
          <cell r="BC79">
            <v>9</v>
          </cell>
          <cell r="BD79">
            <v>36</v>
          </cell>
          <cell r="BE79">
            <v>54</v>
          </cell>
          <cell r="BF79">
            <v>35</v>
          </cell>
          <cell r="BG79">
            <v>89</v>
          </cell>
          <cell r="BH79">
            <v>356</v>
          </cell>
          <cell r="BI79">
            <v>100</v>
          </cell>
          <cell r="BJ79">
            <v>648</v>
          </cell>
          <cell r="BK79">
            <v>91.267605633802816</v>
          </cell>
          <cell r="BM79" t="str">
            <v>B+</v>
          </cell>
          <cell r="BN79" t="str">
            <v>A++</v>
          </cell>
          <cell r="BO79" t="str">
            <v>A+</v>
          </cell>
          <cell r="BP79" t="str">
            <v>A++</v>
          </cell>
          <cell r="BQ79" t="str">
            <v>B+</v>
          </cell>
          <cell r="BR79" t="str">
            <v>A++</v>
          </cell>
          <cell r="BS79" t="str">
            <v>A++</v>
          </cell>
          <cell r="BT79" t="str">
            <v>A++</v>
          </cell>
          <cell r="BU79" t="str">
            <v>A++</v>
          </cell>
          <cell r="BV79" t="str">
            <v>A++</v>
          </cell>
          <cell r="BW79" t="str">
            <v>A++</v>
          </cell>
          <cell r="BX79" t="str">
            <v>A++</v>
          </cell>
          <cell r="BZ79">
            <v>2</v>
          </cell>
          <cell r="CA79">
            <v>3</v>
          </cell>
          <cell r="CB79">
            <v>2</v>
          </cell>
          <cell r="CC79">
            <v>3</v>
          </cell>
          <cell r="CD79">
            <v>2</v>
          </cell>
          <cell r="CE79">
            <v>3</v>
          </cell>
          <cell r="CF79">
            <v>2</v>
          </cell>
          <cell r="CG79">
            <v>1.5</v>
          </cell>
          <cell r="CH79">
            <v>1.5</v>
          </cell>
          <cell r="CI79">
            <v>1.5</v>
          </cell>
          <cell r="CJ79">
            <v>1.5</v>
          </cell>
          <cell r="CK79">
            <v>0.5</v>
          </cell>
          <cell r="CL79">
            <v>0</v>
          </cell>
          <cell r="CM79" t="str">
            <v>Pass</v>
          </cell>
          <cell r="CN79">
            <v>9.57</v>
          </cell>
        </row>
        <row r="80">
          <cell r="B80" t="str">
            <v>PIET23CS075</v>
          </cell>
          <cell r="C80" t="str">
            <v>ISHPREET KAUR</v>
          </cell>
          <cell r="D80" t="str">
            <v>23EPTCS074</v>
          </cell>
          <cell r="E80" t="str">
            <v>CSB-12</v>
          </cell>
          <cell r="G80">
            <v>9</v>
          </cell>
          <cell r="H80">
            <v>10</v>
          </cell>
          <cell r="I80">
            <v>10</v>
          </cell>
          <cell r="J80">
            <v>29</v>
          </cell>
          <cell r="K80">
            <v>6</v>
          </cell>
          <cell r="L80">
            <v>10</v>
          </cell>
          <cell r="M80">
            <v>7</v>
          </cell>
          <cell r="N80">
            <v>23</v>
          </cell>
          <cell r="O80">
            <v>10</v>
          </cell>
          <cell r="P80">
            <v>10</v>
          </cell>
          <cell r="Q80">
            <v>10</v>
          </cell>
          <cell r="R80">
            <v>30</v>
          </cell>
          <cell r="S80">
            <v>10</v>
          </cell>
          <cell r="T80" t="str">
            <v>D</v>
          </cell>
          <cell r="U80">
            <v>10</v>
          </cell>
          <cell r="V80">
            <v>20</v>
          </cell>
          <cell r="W80">
            <v>7</v>
          </cell>
          <cell r="X80">
            <v>10</v>
          </cell>
          <cell r="Y80">
            <v>10</v>
          </cell>
          <cell r="Z80">
            <v>27</v>
          </cell>
          <cell r="AA80">
            <v>8</v>
          </cell>
          <cell r="AB80">
            <v>10</v>
          </cell>
          <cell r="AC80">
            <v>10</v>
          </cell>
          <cell r="AD80">
            <v>28</v>
          </cell>
          <cell r="AE80">
            <v>10</v>
          </cell>
          <cell r="AF80">
            <v>10</v>
          </cell>
          <cell r="AG80">
            <v>7</v>
          </cell>
          <cell r="AH80">
            <v>27</v>
          </cell>
          <cell r="AI80">
            <v>184</v>
          </cell>
          <cell r="AJ80">
            <v>9</v>
          </cell>
          <cell r="AK80">
            <v>8</v>
          </cell>
          <cell r="AL80">
            <v>40</v>
          </cell>
          <cell r="AM80">
            <v>57</v>
          </cell>
          <cell r="AN80">
            <v>34</v>
          </cell>
          <cell r="AO80">
            <v>91</v>
          </cell>
          <cell r="AP80">
            <v>8</v>
          </cell>
          <cell r="AQ80">
            <v>9</v>
          </cell>
          <cell r="AR80">
            <v>40</v>
          </cell>
          <cell r="AS80">
            <v>57</v>
          </cell>
          <cell r="AT80">
            <v>33</v>
          </cell>
          <cell r="AU80">
            <v>90</v>
          </cell>
          <cell r="AV80">
            <v>9</v>
          </cell>
          <cell r="AW80">
            <v>9</v>
          </cell>
          <cell r="AX80">
            <v>40</v>
          </cell>
          <cell r="AY80">
            <v>58</v>
          </cell>
          <cell r="AZ80">
            <v>35</v>
          </cell>
          <cell r="BA80">
            <v>93</v>
          </cell>
          <cell r="BB80">
            <v>10</v>
          </cell>
          <cell r="BC80">
            <v>10</v>
          </cell>
          <cell r="BD80">
            <v>40</v>
          </cell>
          <cell r="BE80">
            <v>60</v>
          </cell>
          <cell r="BF80">
            <v>38</v>
          </cell>
          <cell r="BG80">
            <v>98</v>
          </cell>
          <cell r="BH80">
            <v>372</v>
          </cell>
          <cell r="BI80">
            <v>83</v>
          </cell>
          <cell r="BJ80">
            <v>639</v>
          </cell>
          <cell r="BK80">
            <v>90</v>
          </cell>
          <cell r="BM80" t="str">
            <v>A++</v>
          </cell>
          <cell r="BN80" t="str">
            <v>A++</v>
          </cell>
          <cell r="BO80" t="str">
            <v>A+</v>
          </cell>
          <cell r="BP80" t="str">
            <v>B+</v>
          </cell>
          <cell r="BQ80" t="str">
            <v>A</v>
          </cell>
          <cell r="BR80" t="str">
            <v>A++</v>
          </cell>
          <cell r="BS80" t="str">
            <v>A++</v>
          </cell>
          <cell r="BT80" t="str">
            <v>A++</v>
          </cell>
          <cell r="BU80" t="str">
            <v>A++</v>
          </cell>
          <cell r="BV80" t="str">
            <v>A++</v>
          </cell>
          <cell r="BW80" t="str">
            <v>A++</v>
          </cell>
          <cell r="BX80" t="str">
            <v>A++</v>
          </cell>
          <cell r="BZ80">
            <v>2</v>
          </cell>
          <cell r="CA80">
            <v>3</v>
          </cell>
          <cell r="CB80">
            <v>2</v>
          </cell>
          <cell r="CC80">
            <v>3</v>
          </cell>
          <cell r="CD80">
            <v>2</v>
          </cell>
          <cell r="CE80">
            <v>3</v>
          </cell>
          <cell r="CF80">
            <v>2</v>
          </cell>
          <cell r="CG80">
            <v>1.5</v>
          </cell>
          <cell r="CH80">
            <v>1.5</v>
          </cell>
          <cell r="CI80">
            <v>1.5</v>
          </cell>
          <cell r="CJ80">
            <v>1.5</v>
          </cell>
          <cell r="CK80">
            <v>0.5</v>
          </cell>
          <cell r="CL80">
            <v>0</v>
          </cell>
          <cell r="CM80" t="str">
            <v>Pass</v>
          </cell>
          <cell r="CN80">
            <v>9.5299999999999994</v>
          </cell>
        </row>
        <row r="81">
          <cell r="B81" t="str">
            <v>PIET23CS087</v>
          </cell>
          <cell r="C81" t="str">
            <v>KHUSHI KUMARI</v>
          </cell>
          <cell r="D81" t="str">
            <v>23EPTCS085</v>
          </cell>
          <cell r="E81" t="str">
            <v>CSB-24</v>
          </cell>
          <cell r="G81">
            <v>9</v>
          </cell>
          <cell r="H81">
            <v>10</v>
          </cell>
          <cell r="I81">
            <v>10</v>
          </cell>
          <cell r="J81">
            <v>29</v>
          </cell>
          <cell r="K81">
            <v>7</v>
          </cell>
          <cell r="L81">
            <v>10</v>
          </cell>
          <cell r="M81">
            <v>7</v>
          </cell>
          <cell r="N81">
            <v>24</v>
          </cell>
          <cell r="O81">
            <v>10</v>
          </cell>
          <cell r="P81">
            <v>10</v>
          </cell>
          <cell r="Q81">
            <v>9</v>
          </cell>
          <cell r="R81">
            <v>29</v>
          </cell>
          <cell r="S81">
            <v>10</v>
          </cell>
          <cell r="T81" t="str">
            <v>D</v>
          </cell>
          <cell r="U81">
            <v>10</v>
          </cell>
          <cell r="V81">
            <v>20</v>
          </cell>
          <cell r="W81">
            <v>7</v>
          </cell>
          <cell r="X81">
            <v>10</v>
          </cell>
          <cell r="Y81">
            <v>10</v>
          </cell>
          <cell r="Z81">
            <v>27</v>
          </cell>
          <cell r="AA81">
            <v>8</v>
          </cell>
          <cell r="AB81">
            <v>10</v>
          </cell>
          <cell r="AC81">
            <v>10</v>
          </cell>
          <cell r="AD81">
            <v>28</v>
          </cell>
          <cell r="AE81">
            <v>5</v>
          </cell>
          <cell r="AF81">
            <v>10</v>
          </cell>
          <cell r="AG81">
            <v>7</v>
          </cell>
          <cell r="AH81">
            <v>22</v>
          </cell>
          <cell r="AI81">
            <v>179</v>
          </cell>
          <cell r="AJ81">
            <v>8</v>
          </cell>
          <cell r="AK81">
            <v>9</v>
          </cell>
          <cell r="AL81">
            <v>40</v>
          </cell>
          <cell r="AM81">
            <v>57</v>
          </cell>
          <cell r="AN81">
            <v>34</v>
          </cell>
          <cell r="AO81">
            <v>91</v>
          </cell>
          <cell r="AP81">
            <v>7</v>
          </cell>
          <cell r="AQ81">
            <v>8</v>
          </cell>
          <cell r="AR81">
            <v>40</v>
          </cell>
          <cell r="AS81">
            <v>55</v>
          </cell>
          <cell r="AT81">
            <v>31</v>
          </cell>
          <cell r="AU81">
            <v>86</v>
          </cell>
          <cell r="AV81">
            <v>8</v>
          </cell>
          <cell r="AW81">
            <v>8</v>
          </cell>
          <cell r="AX81">
            <v>40</v>
          </cell>
          <cell r="AY81">
            <v>56</v>
          </cell>
          <cell r="AZ81">
            <v>31</v>
          </cell>
          <cell r="BA81">
            <v>87</v>
          </cell>
          <cell r="BB81">
            <v>6</v>
          </cell>
          <cell r="BC81">
            <v>8</v>
          </cell>
          <cell r="BD81">
            <v>38</v>
          </cell>
          <cell r="BE81">
            <v>52</v>
          </cell>
          <cell r="BF81">
            <v>30</v>
          </cell>
          <cell r="BG81">
            <v>82</v>
          </cell>
          <cell r="BH81">
            <v>346</v>
          </cell>
          <cell r="BI81">
            <v>95</v>
          </cell>
          <cell r="BJ81">
            <v>620</v>
          </cell>
          <cell r="BK81">
            <v>87.323943661971825</v>
          </cell>
          <cell r="BM81" t="str">
            <v>A++</v>
          </cell>
          <cell r="BN81" t="str">
            <v>A</v>
          </cell>
          <cell r="BO81" t="str">
            <v>A++</v>
          </cell>
          <cell r="BP81" t="str">
            <v>A</v>
          </cell>
          <cell r="BQ81" t="str">
            <v>A++</v>
          </cell>
          <cell r="BR81" t="str">
            <v>A++</v>
          </cell>
          <cell r="BS81" t="str">
            <v>B+</v>
          </cell>
          <cell r="BT81" t="str">
            <v>A++</v>
          </cell>
          <cell r="BU81" t="str">
            <v>A++</v>
          </cell>
          <cell r="BV81" t="str">
            <v>A++</v>
          </cell>
          <cell r="BW81" t="str">
            <v>A++</v>
          </cell>
          <cell r="BX81" t="str">
            <v>A++</v>
          </cell>
          <cell r="BZ81">
            <v>2</v>
          </cell>
          <cell r="CA81">
            <v>3</v>
          </cell>
          <cell r="CB81">
            <v>2</v>
          </cell>
          <cell r="CC81">
            <v>3</v>
          </cell>
          <cell r="CD81">
            <v>2</v>
          </cell>
          <cell r="CE81">
            <v>3</v>
          </cell>
          <cell r="CF81">
            <v>2</v>
          </cell>
          <cell r="CG81">
            <v>1.5</v>
          </cell>
          <cell r="CH81">
            <v>1.5</v>
          </cell>
          <cell r="CI81">
            <v>1.5</v>
          </cell>
          <cell r="CJ81">
            <v>1.5</v>
          </cell>
          <cell r="CK81">
            <v>0.5</v>
          </cell>
          <cell r="CL81">
            <v>0</v>
          </cell>
          <cell r="CM81" t="str">
            <v>Pass</v>
          </cell>
          <cell r="CN81">
            <v>9.4499999999999993</v>
          </cell>
        </row>
        <row r="82">
          <cell r="B82" t="str">
            <v>PIET23CS114</v>
          </cell>
          <cell r="C82" t="str">
            <v>NIKHIL MANGAL</v>
          </cell>
          <cell r="D82" t="str">
            <v>23EPTCS116</v>
          </cell>
          <cell r="E82" t="str">
            <v>CSB-50</v>
          </cell>
          <cell r="G82">
            <v>9</v>
          </cell>
          <cell r="H82">
            <v>10</v>
          </cell>
          <cell r="I82">
            <v>10</v>
          </cell>
          <cell r="J82">
            <v>29</v>
          </cell>
          <cell r="K82">
            <v>8</v>
          </cell>
          <cell r="L82">
            <v>10</v>
          </cell>
          <cell r="M82">
            <v>10</v>
          </cell>
          <cell r="N82">
            <v>28</v>
          </cell>
          <cell r="O82">
            <v>9</v>
          </cell>
          <cell r="P82">
            <v>10</v>
          </cell>
          <cell r="Q82">
            <v>10</v>
          </cell>
          <cell r="R82">
            <v>29</v>
          </cell>
          <cell r="S82">
            <v>9</v>
          </cell>
          <cell r="T82">
            <v>10</v>
          </cell>
          <cell r="U82">
            <v>10</v>
          </cell>
          <cell r="V82">
            <v>29</v>
          </cell>
          <cell r="W82">
            <v>8</v>
          </cell>
          <cell r="X82">
            <v>10</v>
          </cell>
          <cell r="Y82">
            <v>10</v>
          </cell>
          <cell r="Z82">
            <v>28</v>
          </cell>
          <cell r="AA82">
            <v>7</v>
          </cell>
          <cell r="AB82">
            <v>10</v>
          </cell>
          <cell r="AC82">
            <v>9</v>
          </cell>
          <cell r="AD82">
            <v>26</v>
          </cell>
          <cell r="AE82">
            <v>9</v>
          </cell>
          <cell r="AF82">
            <v>10</v>
          </cell>
          <cell r="AG82">
            <v>10</v>
          </cell>
          <cell r="AH82">
            <v>29</v>
          </cell>
          <cell r="AI82">
            <v>198</v>
          </cell>
          <cell r="AJ82">
            <v>8</v>
          </cell>
          <cell r="AK82">
            <v>9</v>
          </cell>
          <cell r="AL82">
            <v>40</v>
          </cell>
          <cell r="AM82">
            <v>57</v>
          </cell>
          <cell r="AN82">
            <v>37</v>
          </cell>
          <cell r="AO82">
            <v>94</v>
          </cell>
          <cell r="AP82">
            <v>10</v>
          </cell>
          <cell r="AQ82">
            <v>10</v>
          </cell>
          <cell r="AR82">
            <v>40</v>
          </cell>
          <cell r="AS82">
            <v>60</v>
          </cell>
          <cell r="AT82">
            <v>38</v>
          </cell>
          <cell r="AU82">
            <v>98</v>
          </cell>
          <cell r="AV82">
            <v>8</v>
          </cell>
          <cell r="AW82">
            <v>8</v>
          </cell>
          <cell r="AX82">
            <v>40</v>
          </cell>
          <cell r="AY82">
            <v>56</v>
          </cell>
          <cell r="AZ82">
            <v>33</v>
          </cell>
          <cell r="BA82">
            <v>89</v>
          </cell>
          <cell r="BB82">
            <v>9</v>
          </cell>
          <cell r="BC82">
            <v>9</v>
          </cell>
          <cell r="BD82">
            <v>40</v>
          </cell>
          <cell r="BE82">
            <v>58</v>
          </cell>
          <cell r="BF82">
            <v>36</v>
          </cell>
          <cell r="BG82">
            <v>94</v>
          </cell>
          <cell r="BH82">
            <v>375</v>
          </cell>
          <cell r="BI82">
            <v>97</v>
          </cell>
          <cell r="BJ82">
            <v>670</v>
          </cell>
          <cell r="BK82">
            <v>94.366197183098592</v>
          </cell>
          <cell r="BM82" t="str">
            <v>B+</v>
          </cell>
          <cell r="BN82" t="str">
            <v>A</v>
          </cell>
          <cell r="BO82" t="str">
            <v>A++</v>
          </cell>
          <cell r="BP82" t="str">
            <v>A</v>
          </cell>
          <cell r="BQ82" t="str">
            <v>A++</v>
          </cell>
          <cell r="BR82" t="str">
            <v>A++</v>
          </cell>
          <cell r="BS82" t="str">
            <v>A++</v>
          </cell>
          <cell r="BT82" t="str">
            <v>A++</v>
          </cell>
          <cell r="BU82" t="str">
            <v>A++</v>
          </cell>
          <cell r="BV82" t="str">
            <v>A++</v>
          </cell>
          <cell r="BW82" t="str">
            <v>A++</v>
          </cell>
          <cell r="BX82" t="str">
            <v>A++</v>
          </cell>
          <cell r="BZ82">
            <v>2</v>
          </cell>
          <cell r="CA82">
            <v>3</v>
          </cell>
          <cell r="CB82">
            <v>2</v>
          </cell>
          <cell r="CC82">
            <v>3</v>
          </cell>
          <cell r="CD82">
            <v>2</v>
          </cell>
          <cell r="CE82">
            <v>3</v>
          </cell>
          <cell r="CF82">
            <v>2</v>
          </cell>
          <cell r="CG82">
            <v>1.5</v>
          </cell>
          <cell r="CH82">
            <v>1.5</v>
          </cell>
          <cell r="CI82">
            <v>1.5</v>
          </cell>
          <cell r="CJ82">
            <v>1.5</v>
          </cell>
          <cell r="CK82">
            <v>0.5</v>
          </cell>
          <cell r="CL82">
            <v>0</v>
          </cell>
          <cell r="CM82" t="str">
            <v>Pass</v>
          </cell>
          <cell r="CN82">
            <v>9.4499999999999993</v>
          </cell>
        </row>
        <row r="83">
          <cell r="B83" t="str">
            <v>PIET23CS089</v>
          </cell>
          <cell r="C83" t="str">
            <v>KOMAL</v>
          </cell>
          <cell r="D83" t="str">
            <v>23EPTCS087</v>
          </cell>
          <cell r="E83" t="str">
            <v>CSB-26</v>
          </cell>
          <cell r="G83">
            <v>8</v>
          </cell>
          <cell r="H83">
            <v>10</v>
          </cell>
          <cell r="I83">
            <v>10</v>
          </cell>
          <cell r="J83">
            <v>28</v>
          </cell>
          <cell r="K83">
            <v>7</v>
          </cell>
          <cell r="L83">
            <v>10</v>
          </cell>
          <cell r="M83">
            <v>7</v>
          </cell>
          <cell r="N83">
            <v>24</v>
          </cell>
          <cell r="O83">
            <v>10</v>
          </cell>
          <cell r="P83">
            <v>10</v>
          </cell>
          <cell r="Q83">
            <v>6</v>
          </cell>
          <cell r="R83">
            <v>26</v>
          </cell>
          <cell r="S83">
            <v>6</v>
          </cell>
          <cell r="T83">
            <v>10</v>
          </cell>
          <cell r="U83">
            <v>10</v>
          </cell>
          <cell r="V83">
            <v>26</v>
          </cell>
          <cell r="W83">
            <v>7</v>
          </cell>
          <cell r="X83">
            <v>10</v>
          </cell>
          <cell r="Y83">
            <v>9</v>
          </cell>
          <cell r="Z83">
            <v>26</v>
          </cell>
          <cell r="AA83">
            <v>8</v>
          </cell>
          <cell r="AB83">
            <v>10</v>
          </cell>
          <cell r="AC83">
            <v>10</v>
          </cell>
          <cell r="AD83">
            <v>28</v>
          </cell>
          <cell r="AE83">
            <v>10</v>
          </cell>
          <cell r="AF83" t="str">
            <v>D</v>
          </cell>
          <cell r="AG83">
            <v>6</v>
          </cell>
          <cell r="AH83">
            <v>16</v>
          </cell>
          <cell r="AI83">
            <v>174</v>
          </cell>
          <cell r="AJ83">
            <v>9</v>
          </cell>
          <cell r="AK83">
            <v>8</v>
          </cell>
          <cell r="AL83">
            <v>40</v>
          </cell>
          <cell r="AM83">
            <v>57</v>
          </cell>
          <cell r="AN83">
            <v>37</v>
          </cell>
          <cell r="AO83">
            <v>94</v>
          </cell>
          <cell r="AP83">
            <v>7</v>
          </cell>
          <cell r="AQ83">
            <v>8</v>
          </cell>
          <cell r="AR83">
            <v>39</v>
          </cell>
          <cell r="AS83">
            <v>54</v>
          </cell>
          <cell r="AT83">
            <v>29</v>
          </cell>
          <cell r="AU83">
            <v>83</v>
          </cell>
          <cell r="AV83">
            <v>8</v>
          </cell>
          <cell r="AW83">
            <v>9</v>
          </cell>
          <cell r="AX83">
            <v>40</v>
          </cell>
          <cell r="AY83">
            <v>57</v>
          </cell>
          <cell r="AZ83">
            <v>34</v>
          </cell>
          <cell r="BA83">
            <v>91</v>
          </cell>
          <cell r="BB83">
            <v>6</v>
          </cell>
          <cell r="BC83">
            <v>9</v>
          </cell>
          <cell r="BD83">
            <v>40</v>
          </cell>
          <cell r="BE83">
            <v>55</v>
          </cell>
          <cell r="BF83">
            <v>32</v>
          </cell>
          <cell r="BG83">
            <v>87</v>
          </cell>
          <cell r="BH83">
            <v>355</v>
          </cell>
          <cell r="BI83">
            <v>78</v>
          </cell>
          <cell r="BJ83">
            <v>607</v>
          </cell>
          <cell r="BK83">
            <v>85.492957746478865</v>
          </cell>
          <cell r="BM83" t="str">
            <v>A</v>
          </cell>
          <cell r="BN83" t="str">
            <v>A++</v>
          </cell>
          <cell r="BO83" t="str">
            <v>A+</v>
          </cell>
          <cell r="BP83" t="str">
            <v>A+</v>
          </cell>
          <cell r="BQ83" t="str">
            <v>A++</v>
          </cell>
          <cell r="BR83" t="str">
            <v>A</v>
          </cell>
          <cell r="BS83" t="str">
            <v>A</v>
          </cell>
          <cell r="BT83" t="str">
            <v>A++</v>
          </cell>
          <cell r="BU83" t="str">
            <v>A++</v>
          </cell>
          <cell r="BV83" t="str">
            <v>A++</v>
          </cell>
          <cell r="BW83" t="str">
            <v>A++</v>
          </cell>
          <cell r="BX83" t="str">
            <v>A+</v>
          </cell>
          <cell r="BZ83">
            <v>2</v>
          </cell>
          <cell r="CA83">
            <v>3</v>
          </cell>
          <cell r="CB83">
            <v>2</v>
          </cell>
          <cell r="CC83">
            <v>3</v>
          </cell>
          <cell r="CD83">
            <v>2</v>
          </cell>
          <cell r="CE83">
            <v>3</v>
          </cell>
          <cell r="CF83">
            <v>2</v>
          </cell>
          <cell r="CG83">
            <v>1.5</v>
          </cell>
          <cell r="CH83">
            <v>1.5</v>
          </cell>
          <cell r="CI83">
            <v>1.5</v>
          </cell>
          <cell r="CJ83">
            <v>1.5</v>
          </cell>
          <cell r="CK83">
            <v>0.5</v>
          </cell>
          <cell r="CL83">
            <v>0</v>
          </cell>
          <cell r="CM83" t="str">
            <v>Pass</v>
          </cell>
          <cell r="CN83">
            <v>9.32</v>
          </cell>
        </row>
        <row r="84">
          <cell r="B84" t="str">
            <v>PIET23CS121</v>
          </cell>
          <cell r="C84" t="str">
            <v>PARUL JAIN</v>
          </cell>
          <cell r="D84" t="str">
            <v>23EPTCS123</v>
          </cell>
          <cell r="E84" t="str">
            <v>CSB-57</v>
          </cell>
          <cell r="G84">
            <v>8</v>
          </cell>
          <cell r="H84">
            <v>10</v>
          </cell>
          <cell r="I84">
            <v>10</v>
          </cell>
          <cell r="J84">
            <v>28</v>
          </cell>
          <cell r="K84">
            <v>6</v>
          </cell>
          <cell r="L84">
            <v>10</v>
          </cell>
          <cell r="M84">
            <v>10</v>
          </cell>
          <cell r="N84">
            <v>26</v>
          </cell>
          <cell r="O84">
            <v>7</v>
          </cell>
          <cell r="P84">
            <v>9</v>
          </cell>
          <cell r="Q84">
            <v>10</v>
          </cell>
          <cell r="R84">
            <v>26</v>
          </cell>
          <cell r="S84">
            <v>6</v>
          </cell>
          <cell r="T84">
            <v>10</v>
          </cell>
          <cell r="U84">
            <v>10</v>
          </cell>
          <cell r="V84">
            <v>26</v>
          </cell>
          <cell r="W84">
            <v>8</v>
          </cell>
          <cell r="X84" t="str">
            <v>D</v>
          </cell>
          <cell r="Y84">
            <v>10</v>
          </cell>
          <cell r="Z84">
            <v>18</v>
          </cell>
          <cell r="AA84">
            <v>9</v>
          </cell>
          <cell r="AB84">
            <v>10</v>
          </cell>
          <cell r="AC84">
            <v>10</v>
          </cell>
          <cell r="AD84">
            <v>29</v>
          </cell>
          <cell r="AE84">
            <v>9</v>
          </cell>
          <cell r="AF84">
            <v>10</v>
          </cell>
          <cell r="AG84">
            <v>10</v>
          </cell>
          <cell r="AH84">
            <v>29</v>
          </cell>
          <cell r="AI84">
            <v>182</v>
          </cell>
          <cell r="AJ84">
            <v>9</v>
          </cell>
          <cell r="AK84">
            <v>9</v>
          </cell>
          <cell r="AL84">
            <v>40</v>
          </cell>
          <cell r="AM84">
            <v>58</v>
          </cell>
          <cell r="AN84">
            <v>38</v>
          </cell>
          <cell r="AO84">
            <v>96</v>
          </cell>
          <cell r="AP84">
            <v>7</v>
          </cell>
          <cell r="AQ84">
            <v>8</v>
          </cell>
          <cell r="AR84">
            <v>40</v>
          </cell>
          <cell r="AS84">
            <v>55</v>
          </cell>
          <cell r="AT84">
            <v>32</v>
          </cell>
          <cell r="AU84">
            <v>87</v>
          </cell>
          <cell r="AV84">
            <v>8</v>
          </cell>
          <cell r="AW84">
            <v>8</v>
          </cell>
          <cell r="AX84">
            <v>38</v>
          </cell>
          <cell r="AY84">
            <v>54</v>
          </cell>
          <cell r="AZ84">
            <v>31</v>
          </cell>
          <cell r="BA84">
            <v>85</v>
          </cell>
          <cell r="BB84">
            <v>10</v>
          </cell>
          <cell r="BC84">
            <v>9</v>
          </cell>
          <cell r="BD84">
            <v>40</v>
          </cell>
          <cell r="BE84">
            <v>59</v>
          </cell>
          <cell r="BF84">
            <v>38</v>
          </cell>
          <cell r="BG84">
            <v>97</v>
          </cell>
          <cell r="BH84">
            <v>365</v>
          </cell>
          <cell r="BI84">
            <v>86</v>
          </cell>
          <cell r="BJ84">
            <v>633</v>
          </cell>
          <cell r="BK84">
            <v>89.154929577464799</v>
          </cell>
          <cell r="BM84" t="str">
            <v>A++</v>
          </cell>
          <cell r="BN84" t="str">
            <v>A</v>
          </cell>
          <cell r="BO84" t="str">
            <v>A</v>
          </cell>
          <cell r="BP84" t="str">
            <v>B</v>
          </cell>
          <cell r="BQ84" t="str">
            <v>A++</v>
          </cell>
          <cell r="BR84" t="str">
            <v>A++</v>
          </cell>
          <cell r="BS84" t="str">
            <v>A+</v>
          </cell>
          <cell r="BT84" t="str">
            <v>A++</v>
          </cell>
          <cell r="BU84" t="str">
            <v>A++</v>
          </cell>
          <cell r="BV84" t="str">
            <v>A++</v>
          </cell>
          <cell r="BW84" t="str">
            <v>A++</v>
          </cell>
          <cell r="BX84" t="str">
            <v>A++</v>
          </cell>
          <cell r="BZ84">
            <v>2</v>
          </cell>
          <cell r="CA84">
            <v>3</v>
          </cell>
          <cell r="CB84">
            <v>2</v>
          </cell>
          <cell r="CC84">
            <v>3</v>
          </cell>
          <cell r="CD84">
            <v>2</v>
          </cell>
          <cell r="CE84">
            <v>3</v>
          </cell>
          <cell r="CF84">
            <v>2</v>
          </cell>
          <cell r="CG84">
            <v>1.5</v>
          </cell>
          <cell r="CH84">
            <v>1.5</v>
          </cell>
          <cell r="CI84">
            <v>1.5</v>
          </cell>
          <cell r="CJ84">
            <v>1.5</v>
          </cell>
          <cell r="CK84">
            <v>0.5</v>
          </cell>
          <cell r="CL84">
            <v>0</v>
          </cell>
          <cell r="CM84" t="str">
            <v>Pass</v>
          </cell>
          <cell r="CN84">
            <v>9.2799999999999994</v>
          </cell>
        </row>
        <row r="85">
          <cell r="B85" t="str">
            <v>PIET23CS092</v>
          </cell>
          <cell r="C85" t="str">
            <v>KULDEEP SINGH</v>
          </cell>
          <cell r="D85" t="str">
            <v>23EPTCS090</v>
          </cell>
          <cell r="E85" t="str">
            <v>CSB-29</v>
          </cell>
          <cell r="G85">
            <v>9</v>
          </cell>
          <cell r="H85">
            <v>10</v>
          </cell>
          <cell r="I85">
            <v>10</v>
          </cell>
          <cell r="J85">
            <v>29</v>
          </cell>
          <cell r="K85">
            <v>8</v>
          </cell>
          <cell r="L85">
            <v>9</v>
          </cell>
          <cell r="M85">
            <v>6</v>
          </cell>
          <cell r="N85">
            <v>23</v>
          </cell>
          <cell r="O85">
            <v>9</v>
          </cell>
          <cell r="P85">
            <v>10</v>
          </cell>
          <cell r="Q85">
            <v>6</v>
          </cell>
          <cell r="R85">
            <v>25</v>
          </cell>
          <cell r="S85">
            <v>10</v>
          </cell>
          <cell r="T85" t="str">
            <v>D</v>
          </cell>
          <cell r="U85">
            <v>7</v>
          </cell>
          <cell r="V85">
            <v>17</v>
          </cell>
          <cell r="W85">
            <v>9</v>
          </cell>
          <cell r="X85">
            <v>10</v>
          </cell>
          <cell r="Y85">
            <v>10</v>
          </cell>
          <cell r="Z85">
            <v>29</v>
          </cell>
          <cell r="AA85">
            <v>7</v>
          </cell>
          <cell r="AB85">
            <v>10</v>
          </cell>
          <cell r="AC85">
            <v>7</v>
          </cell>
          <cell r="AD85">
            <v>24</v>
          </cell>
          <cell r="AE85">
            <v>10</v>
          </cell>
          <cell r="AF85">
            <v>10</v>
          </cell>
          <cell r="AG85">
            <v>6</v>
          </cell>
          <cell r="AH85">
            <v>26</v>
          </cell>
          <cell r="AI85">
            <v>173</v>
          </cell>
          <cell r="AJ85">
            <v>9</v>
          </cell>
          <cell r="AK85">
            <v>8</v>
          </cell>
          <cell r="AL85">
            <v>40</v>
          </cell>
          <cell r="AM85">
            <v>57</v>
          </cell>
          <cell r="AN85">
            <v>36</v>
          </cell>
          <cell r="AO85">
            <v>93</v>
          </cell>
          <cell r="AP85">
            <v>8</v>
          </cell>
          <cell r="AQ85">
            <v>9</v>
          </cell>
          <cell r="AR85">
            <v>37</v>
          </cell>
          <cell r="AS85">
            <v>54</v>
          </cell>
          <cell r="AT85">
            <v>33</v>
          </cell>
          <cell r="AU85">
            <v>87</v>
          </cell>
          <cell r="AV85">
            <v>8</v>
          </cell>
          <cell r="AW85">
            <v>9</v>
          </cell>
          <cell r="AX85">
            <v>40</v>
          </cell>
          <cell r="AY85">
            <v>57</v>
          </cell>
          <cell r="AZ85">
            <v>33</v>
          </cell>
          <cell r="BA85">
            <v>90</v>
          </cell>
          <cell r="BB85">
            <v>9</v>
          </cell>
          <cell r="BC85">
            <v>8</v>
          </cell>
          <cell r="BD85">
            <v>39</v>
          </cell>
          <cell r="BE85">
            <v>56</v>
          </cell>
          <cell r="BF85">
            <v>35</v>
          </cell>
          <cell r="BG85">
            <v>91</v>
          </cell>
          <cell r="BH85">
            <v>361</v>
          </cell>
          <cell r="BI85">
            <v>74</v>
          </cell>
          <cell r="BJ85">
            <v>608</v>
          </cell>
          <cell r="BK85">
            <v>85.633802816901408</v>
          </cell>
          <cell r="BM85" t="str">
            <v>A+</v>
          </cell>
          <cell r="BN85" t="str">
            <v>A</v>
          </cell>
          <cell r="BO85" t="str">
            <v>A++</v>
          </cell>
          <cell r="BP85" t="str">
            <v>B</v>
          </cell>
          <cell r="BQ85" t="str">
            <v>A++</v>
          </cell>
          <cell r="BR85" t="str">
            <v>A++</v>
          </cell>
          <cell r="BS85" t="str">
            <v>A</v>
          </cell>
          <cell r="BT85" t="str">
            <v>A++</v>
          </cell>
          <cell r="BU85" t="str">
            <v>A++</v>
          </cell>
          <cell r="BV85" t="str">
            <v>A++</v>
          </cell>
          <cell r="BW85" t="str">
            <v>A++</v>
          </cell>
          <cell r="BX85" t="str">
            <v>A</v>
          </cell>
          <cell r="BZ85">
            <v>2</v>
          </cell>
          <cell r="CA85">
            <v>3</v>
          </cell>
          <cell r="CB85">
            <v>2</v>
          </cell>
          <cell r="CC85">
            <v>3</v>
          </cell>
          <cell r="CD85">
            <v>2</v>
          </cell>
          <cell r="CE85">
            <v>3</v>
          </cell>
          <cell r="CF85">
            <v>2</v>
          </cell>
          <cell r="CG85">
            <v>1.5</v>
          </cell>
          <cell r="CH85">
            <v>1.5</v>
          </cell>
          <cell r="CI85">
            <v>1.5</v>
          </cell>
          <cell r="CJ85">
            <v>1.5</v>
          </cell>
          <cell r="CK85">
            <v>0.5</v>
          </cell>
          <cell r="CL85">
            <v>0</v>
          </cell>
          <cell r="CM85" t="str">
            <v>Pass</v>
          </cell>
          <cell r="CN85">
            <v>9.24</v>
          </cell>
        </row>
        <row r="86">
          <cell r="B86" t="str">
            <v>PIET23CS120</v>
          </cell>
          <cell r="C86" t="str">
            <v>PARIMAL JITESH PATEL</v>
          </cell>
          <cell r="D86" t="str">
            <v>23EPTCS122</v>
          </cell>
          <cell r="E86" t="str">
            <v>CSB-56</v>
          </cell>
          <cell r="G86">
            <v>7</v>
          </cell>
          <cell r="H86">
            <v>10</v>
          </cell>
          <cell r="I86">
            <v>10</v>
          </cell>
          <cell r="J86">
            <v>27</v>
          </cell>
          <cell r="K86">
            <v>6</v>
          </cell>
          <cell r="L86">
            <v>8</v>
          </cell>
          <cell r="M86">
            <v>8</v>
          </cell>
          <cell r="N86">
            <v>22</v>
          </cell>
          <cell r="O86">
            <v>5</v>
          </cell>
          <cell r="P86">
            <v>7</v>
          </cell>
          <cell r="Q86">
            <v>10</v>
          </cell>
          <cell r="R86">
            <v>22</v>
          </cell>
          <cell r="S86">
            <v>5</v>
          </cell>
          <cell r="T86">
            <v>6</v>
          </cell>
          <cell r="U86">
            <v>10</v>
          </cell>
          <cell r="V86">
            <v>21</v>
          </cell>
          <cell r="W86">
            <v>7</v>
          </cell>
          <cell r="X86">
            <v>10</v>
          </cell>
          <cell r="Y86">
            <v>6</v>
          </cell>
          <cell r="Z86">
            <v>23</v>
          </cell>
          <cell r="AA86">
            <v>7</v>
          </cell>
          <cell r="AB86">
            <v>7</v>
          </cell>
          <cell r="AC86">
            <v>5</v>
          </cell>
          <cell r="AD86">
            <v>19</v>
          </cell>
          <cell r="AE86">
            <v>9</v>
          </cell>
          <cell r="AF86">
            <v>9</v>
          </cell>
          <cell r="AG86">
            <v>10</v>
          </cell>
          <cell r="AH86">
            <v>28</v>
          </cell>
          <cell r="AI86">
            <v>162</v>
          </cell>
          <cell r="AJ86">
            <v>8</v>
          </cell>
          <cell r="AK86">
            <v>9</v>
          </cell>
          <cell r="AL86">
            <v>40</v>
          </cell>
          <cell r="AM86">
            <v>57</v>
          </cell>
          <cell r="AN86">
            <v>35</v>
          </cell>
          <cell r="AO86">
            <v>92</v>
          </cell>
          <cell r="AP86">
            <v>7</v>
          </cell>
          <cell r="AQ86">
            <v>7</v>
          </cell>
          <cell r="AR86">
            <v>38</v>
          </cell>
          <cell r="AS86">
            <v>52</v>
          </cell>
          <cell r="AT86">
            <v>28</v>
          </cell>
          <cell r="AU86">
            <v>80</v>
          </cell>
          <cell r="AV86">
            <v>8</v>
          </cell>
          <cell r="AW86">
            <v>7</v>
          </cell>
          <cell r="AX86">
            <v>40</v>
          </cell>
          <cell r="AY86">
            <v>55</v>
          </cell>
          <cell r="AZ86">
            <v>30</v>
          </cell>
          <cell r="BA86">
            <v>85</v>
          </cell>
          <cell r="BB86">
            <v>10</v>
          </cell>
          <cell r="BC86">
            <v>10</v>
          </cell>
          <cell r="BD86">
            <v>40</v>
          </cell>
          <cell r="BE86">
            <v>60</v>
          </cell>
          <cell r="BF86">
            <v>38</v>
          </cell>
          <cell r="BG86">
            <v>98</v>
          </cell>
          <cell r="BH86">
            <v>355</v>
          </cell>
          <cell r="BI86">
            <v>85</v>
          </cell>
          <cell r="BJ86">
            <v>602</v>
          </cell>
          <cell r="BK86">
            <v>84.788732394366193</v>
          </cell>
          <cell r="BM86" t="str">
            <v>B+</v>
          </cell>
          <cell r="BN86" t="str">
            <v>A++</v>
          </cell>
          <cell r="BO86" t="str">
            <v>B+</v>
          </cell>
          <cell r="BP86" t="str">
            <v>B</v>
          </cell>
          <cell r="BQ86" t="str">
            <v>A++</v>
          </cell>
          <cell r="BR86" t="str">
            <v>A++</v>
          </cell>
          <cell r="BS86" t="str">
            <v>A</v>
          </cell>
          <cell r="BT86" t="str">
            <v>A++</v>
          </cell>
          <cell r="BU86" t="str">
            <v>A+</v>
          </cell>
          <cell r="BV86" t="str">
            <v>A++</v>
          </cell>
          <cell r="BW86" t="str">
            <v>A++</v>
          </cell>
          <cell r="BX86" t="str">
            <v>A++</v>
          </cell>
          <cell r="BZ86">
            <v>2</v>
          </cell>
          <cell r="CA86">
            <v>3</v>
          </cell>
          <cell r="CB86">
            <v>2</v>
          </cell>
          <cell r="CC86">
            <v>3</v>
          </cell>
          <cell r="CD86">
            <v>2</v>
          </cell>
          <cell r="CE86">
            <v>3</v>
          </cell>
          <cell r="CF86">
            <v>2</v>
          </cell>
          <cell r="CG86">
            <v>1.5</v>
          </cell>
          <cell r="CH86">
            <v>1.5</v>
          </cell>
          <cell r="CI86">
            <v>1.5</v>
          </cell>
          <cell r="CJ86">
            <v>1.5</v>
          </cell>
          <cell r="CK86">
            <v>0.5</v>
          </cell>
          <cell r="CL86">
            <v>0</v>
          </cell>
          <cell r="CM86" t="str">
            <v>Pass</v>
          </cell>
          <cell r="CN86">
            <v>9.15</v>
          </cell>
        </row>
        <row r="87">
          <cell r="B87" t="str">
            <v>PIET23CS074</v>
          </cell>
          <cell r="C87" t="str">
            <v>ISHANT KUMAR GUPTA</v>
          </cell>
          <cell r="D87" t="str">
            <v>23EPTCS073</v>
          </cell>
          <cell r="E87" t="str">
            <v>CSB-11</v>
          </cell>
          <cell r="G87">
            <v>8</v>
          </cell>
          <cell r="H87">
            <v>10</v>
          </cell>
          <cell r="I87">
            <v>10</v>
          </cell>
          <cell r="J87">
            <v>28</v>
          </cell>
          <cell r="K87">
            <v>6</v>
          </cell>
          <cell r="L87">
            <v>7</v>
          </cell>
          <cell r="M87">
            <v>10</v>
          </cell>
          <cell r="N87">
            <v>23</v>
          </cell>
          <cell r="O87">
            <v>9</v>
          </cell>
          <cell r="P87">
            <v>9</v>
          </cell>
          <cell r="Q87">
            <v>10</v>
          </cell>
          <cell r="R87">
            <v>28</v>
          </cell>
          <cell r="S87">
            <v>5</v>
          </cell>
          <cell r="T87">
            <v>6</v>
          </cell>
          <cell r="U87">
            <v>10</v>
          </cell>
          <cell r="V87">
            <v>21</v>
          </cell>
          <cell r="W87">
            <v>5</v>
          </cell>
          <cell r="X87">
            <v>10</v>
          </cell>
          <cell r="Y87">
            <v>10</v>
          </cell>
          <cell r="Z87">
            <v>25</v>
          </cell>
          <cell r="AA87">
            <v>7</v>
          </cell>
          <cell r="AB87">
            <v>8</v>
          </cell>
          <cell r="AC87">
            <v>10</v>
          </cell>
          <cell r="AD87">
            <v>25</v>
          </cell>
          <cell r="AE87">
            <v>10</v>
          </cell>
          <cell r="AF87">
            <v>9</v>
          </cell>
          <cell r="AG87">
            <v>10</v>
          </cell>
          <cell r="AH87">
            <v>29</v>
          </cell>
          <cell r="AI87">
            <v>179</v>
          </cell>
          <cell r="AJ87">
            <v>8</v>
          </cell>
          <cell r="AK87">
            <v>9</v>
          </cell>
          <cell r="AL87">
            <v>39</v>
          </cell>
          <cell r="AM87">
            <v>56</v>
          </cell>
          <cell r="AN87">
            <v>35</v>
          </cell>
          <cell r="AO87">
            <v>91</v>
          </cell>
          <cell r="AP87">
            <v>8</v>
          </cell>
          <cell r="AQ87">
            <v>10</v>
          </cell>
          <cell r="AR87">
            <v>40</v>
          </cell>
          <cell r="AS87">
            <v>58</v>
          </cell>
          <cell r="AT87">
            <v>38</v>
          </cell>
          <cell r="AU87">
            <v>96</v>
          </cell>
          <cell r="AV87">
            <v>8</v>
          </cell>
          <cell r="AW87">
            <v>9</v>
          </cell>
          <cell r="AX87">
            <v>39</v>
          </cell>
          <cell r="AY87">
            <v>56</v>
          </cell>
          <cell r="AZ87">
            <v>33</v>
          </cell>
          <cell r="BA87">
            <v>89</v>
          </cell>
          <cell r="BB87">
            <v>9</v>
          </cell>
          <cell r="BC87">
            <v>9</v>
          </cell>
          <cell r="BD87">
            <v>40</v>
          </cell>
          <cell r="BE87">
            <v>58</v>
          </cell>
          <cell r="BF87">
            <v>37</v>
          </cell>
          <cell r="BG87">
            <v>95</v>
          </cell>
          <cell r="BH87">
            <v>371</v>
          </cell>
          <cell r="BI87">
            <v>94</v>
          </cell>
          <cell r="BJ87">
            <v>644</v>
          </cell>
          <cell r="BK87">
            <v>90.704225352112672</v>
          </cell>
          <cell r="BM87" t="str">
            <v>A</v>
          </cell>
          <cell r="BN87" t="str">
            <v>B</v>
          </cell>
          <cell r="BO87" t="str">
            <v>A+</v>
          </cell>
          <cell r="BP87" t="str">
            <v>A</v>
          </cell>
          <cell r="BQ87" t="str">
            <v>A++</v>
          </cell>
          <cell r="BR87" t="str">
            <v>A+</v>
          </cell>
          <cell r="BS87" t="str">
            <v>A+</v>
          </cell>
          <cell r="BT87" t="str">
            <v>A++</v>
          </cell>
          <cell r="BU87" t="str">
            <v>A++</v>
          </cell>
          <cell r="BV87" t="str">
            <v>A++</v>
          </cell>
          <cell r="BW87" t="str">
            <v>A++</v>
          </cell>
          <cell r="BX87" t="str">
            <v>A++</v>
          </cell>
          <cell r="BZ87">
            <v>2</v>
          </cell>
          <cell r="CA87">
            <v>3</v>
          </cell>
          <cell r="CB87">
            <v>2</v>
          </cell>
          <cell r="CC87">
            <v>3</v>
          </cell>
          <cell r="CD87">
            <v>2</v>
          </cell>
          <cell r="CE87">
            <v>3</v>
          </cell>
          <cell r="CF87">
            <v>2</v>
          </cell>
          <cell r="CG87">
            <v>1.5</v>
          </cell>
          <cell r="CH87">
            <v>1.5</v>
          </cell>
          <cell r="CI87">
            <v>1.5</v>
          </cell>
          <cell r="CJ87">
            <v>1.5</v>
          </cell>
          <cell r="CK87">
            <v>0.5</v>
          </cell>
          <cell r="CL87">
            <v>0</v>
          </cell>
          <cell r="CM87" t="str">
            <v>Pass</v>
          </cell>
          <cell r="CN87">
            <v>9.06</v>
          </cell>
        </row>
        <row r="88">
          <cell r="B88" t="str">
            <v>PIET23CS119</v>
          </cell>
          <cell r="C88" t="str">
            <v>PANINI KASHYAP</v>
          </cell>
          <cell r="D88" t="str">
            <v>23EPTCS121</v>
          </cell>
          <cell r="E88" t="str">
            <v>CSB-55</v>
          </cell>
          <cell r="G88">
            <v>10</v>
          </cell>
          <cell r="H88" t="str">
            <v>D</v>
          </cell>
          <cell r="I88">
            <v>10</v>
          </cell>
          <cell r="J88">
            <v>20</v>
          </cell>
          <cell r="K88">
            <v>7</v>
          </cell>
          <cell r="L88">
            <v>10</v>
          </cell>
          <cell r="M88">
            <v>6</v>
          </cell>
          <cell r="N88">
            <v>23</v>
          </cell>
          <cell r="O88">
            <v>8</v>
          </cell>
          <cell r="P88">
            <v>10</v>
          </cell>
          <cell r="Q88">
            <v>10</v>
          </cell>
          <cell r="R88">
            <v>28</v>
          </cell>
          <cell r="S88">
            <v>7</v>
          </cell>
          <cell r="T88">
            <v>10</v>
          </cell>
          <cell r="U88">
            <v>10</v>
          </cell>
          <cell r="V88">
            <v>27</v>
          </cell>
          <cell r="W88">
            <v>6</v>
          </cell>
          <cell r="X88">
            <v>10</v>
          </cell>
          <cell r="Y88">
            <v>10</v>
          </cell>
          <cell r="Z88">
            <v>26</v>
          </cell>
          <cell r="AA88">
            <v>5</v>
          </cell>
          <cell r="AB88">
            <v>10</v>
          </cell>
          <cell r="AC88">
            <v>10</v>
          </cell>
          <cell r="AD88">
            <v>25</v>
          </cell>
          <cell r="AE88">
            <v>10</v>
          </cell>
          <cell r="AF88">
            <v>10</v>
          </cell>
          <cell r="AG88">
            <v>10</v>
          </cell>
          <cell r="AH88">
            <v>30</v>
          </cell>
          <cell r="AI88">
            <v>179</v>
          </cell>
          <cell r="AJ88">
            <v>9</v>
          </cell>
          <cell r="AK88">
            <v>9</v>
          </cell>
          <cell r="AL88">
            <v>40</v>
          </cell>
          <cell r="AM88">
            <v>58</v>
          </cell>
          <cell r="AN88">
            <v>35</v>
          </cell>
          <cell r="AO88">
            <v>93</v>
          </cell>
          <cell r="AP88">
            <v>9</v>
          </cell>
          <cell r="AQ88">
            <v>9</v>
          </cell>
          <cell r="AR88">
            <v>40</v>
          </cell>
          <cell r="AS88">
            <v>58</v>
          </cell>
          <cell r="AT88">
            <v>36</v>
          </cell>
          <cell r="AU88">
            <v>94</v>
          </cell>
          <cell r="AV88">
            <v>8</v>
          </cell>
          <cell r="AW88">
            <v>8</v>
          </cell>
          <cell r="AX88">
            <v>40</v>
          </cell>
          <cell r="AY88">
            <v>56</v>
          </cell>
          <cell r="AZ88">
            <v>31</v>
          </cell>
          <cell r="BA88">
            <v>87</v>
          </cell>
          <cell r="BB88">
            <v>9</v>
          </cell>
          <cell r="BC88">
            <v>8</v>
          </cell>
          <cell r="BD88">
            <v>39</v>
          </cell>
          <cell r="BE88">
            <v>56</v>
          </cell>
          <cell r="BF88">
            <v>35</v>
          </cell>
          <cell r="BG88">
            <v>91</v>
          </cell>
          <cell r="BH88">
            <v>365</v>
          </cell>
          <cell r="BI88">
            <v>82</v>
          </cell>
          <cell r="BJ88">
            <v>626</v>
          </cell>
          <cell r="BK88">
            <v>88.16901408450704</v>
          </cell>
          <cell r="BM88" t="str">
            <v>D+</v>
          </cell>
          <cell r="BN88" t="str">
            <v>A+</v>
          </cell>
          <cell r="BO88" t="str">
            <v>B+</v>
          </cell>
          <cell r="BP88" t="str">
            <v>A+</v>
          </cell>
          <cell r="BQ88" t="str">
            <v>A+</v>
          </cell>
          <cell r="BR88" t="str">
            <v>A++</v>
          </cell>
          <cell r="BS88" t="str">
            <v>A+</v>
          </cell>
          <cell r="BT88" t="str">
            <v>A++</v>
          </cell>
          <cell r="BU88" t="str">
            <v>A++</v>
          </cell>
          <cell r="BV88" t="str">
            <v>A++</v>
          </cell>
          <cell r="BW88" t="str">
            <v>A++</v>
          </cell>
          <cell r="BX88" t="str">
            <v>A++</v>
          </cell>
          <cell r="BZ88">
            <v>2</v>
          </cell>
          <cell r="CA88">
            <v>3</v>
          </cell>
          <cell r="CB88">
            <v>2</v>
          </cell>
          <cell r="CC88">
            <v>3</v>
          </cell>
          <cell r="CD88">
            <v>2</v>
          </cell>
          <cell r="CE88">
            <v>3</v>
          </cell>
          <cell r="CF88">
            <v>2</v>
          </cell>
          <cell r="CG88">
            <v>1.5</v>
          </cell>
          <cell r="CH88">
            <v>1.5</v>
          </cell>
          <cell r="CI88">
            <v>1.5</v>
          </cell>
          <cell r="CJ88">
            <v>1.5</v>
          </cell>
          <cell r="CK88">
            <v>0.5</v>
          </cell>
          <cell r="CL88">
            <v>0</v>
          </cell>
          <cell r="CM88" t="str">
            <v>Pass</v>
          </cell>
          <cell r="CN88">
            <v>9.06</v>
          </cell>
        </row>
        <row r="89">
          <cell r="B89" t="str">
            <v>PIET23CS085</v>
          </cell>
          <cell r="C89" t="str">
            <v>KAUMUDI MISHRA</v>
          </cell>
          <cell r="D89" t="str">
            <v>23EPTCS083</v>
          </cell>
          <cell r="E89" t="str">
            <v>CSB-22</v>
          </cell>
          <cell r="G89">
            <v>10</v>
          </cell>
          <cell r="H89" t="str">
            <v>D</v>
          </cell>
          <cell r="I89">
            <v>10</v>
          </cell>
          <cell r="J89">
            <v>20</v>
          </cell>
          <cell r="K89">
            <v>9</v>
          </cell>
          <cell r="L89">
            <v>10</v>
          </cell>
          <cell r="M89">
            <v>7</v>
          </cell>
          <cell r="N89">
            <v>26</v>
          </cell>
          <cell r="O89">
            <v>9</v>
          </cell>
          <cell r="P89">
            <v>9</v>
          </cell>
          <cell r="Q89">
            <v>6</v>
          </cell>
          <cell r="R89">
            <v>24</v>
          </cell>
          <cell r="S89">
            <v>8</v>
          </cell>
          <cell r="T89">
            <v>10</v>
          </cell>
          <cell r="U89">
            <v>10</v>
          </cell>
          <cell r="V89">
            <v>28</v>
          </cell>
          <cell r="W89">
            <v>8</v>
          </cell>
          <cell r="X89">
            <v>10</v>
          </cell>
          <cell r="Y89">
            <v>10</v>
          </cell>
          <cell r="Z89">
            <v>28</v>
          </cell>
          <cell r="AA89">
            <v>8</v>
          </cell>
          <cell r="AB89">
            <v>9</v>
          </cell>
          <cell r="AC89">
            <v>10</v>
          </cell>
          <cell r="AD89">
            <v>27</v>
          </cell>
          <cell r="AE89">
            <v>9</v>
          </cell>
          <cell r="AF89">
            <v>10</v>
          </cell>
          <cell r="AG89">
            <v>7</v>
          </cell>
          <cell r="AH89">
            <v>26</v>
          </cell>
          <cell r="AI89">
            <v>179</v>
          </cell>
          <cell r="AJ89">
            <v>9</v>
          </cell>
          <cell r="AK89">
            <v>9</v>
          </cell>
          <cell r="AL89">
            <v>40</v>
          </cell>
          <cell r="AM89">
            <v>58</v>
          </cell>
          <cell r="AN89">
            <v>35</v>
          </cell>
          <cell r="AO89">
            <v>93</v>
          </cell>
          <cell r="AP89">
            <v>8</v>
          </cell>
          <cell r="AQ89">
            <v>9</v>
          </cell>
          <cell r="AR89">
            <v>40</v>
          </cell>
          <cell r="AS89">
            <v>57</v>
          </cell>
          <cell r="AT89">
            <v>36</v>
          </cell>
          <cell r="AU89">
            <v>93</v>
          </cell>
          <cell r="AV89">
            <v>8</v>
          </cell>
          <cell r="AW89">
            <v>10</v>
          </cell>
          <cell r="AX89">
            <v>33</v>
          </cell>
          <cell r="AY89">
            <v>51</v>
          </cell>
          <cell r="AZ89">
            <v>34</v>
          </cell>
          <cell r="BA89">
            <v>85</v>
          </cell>
          <cell r="BB89">
            <v>9</v>
          </cell>
          <cell r="BC89">
            <v>9</v>
          </cell>
          <cell r="BD89">
            <v>40</v>
          </cell>
          <cell r="BE89">
            <v>58</v>
          </cell>
          <cell r="BF89">
            <v>37</v>
          </cell>
          <cell r="BG89">
            <v>95</v>
          </cell>
          <cell r="BH89">
            <v>366</v>
          </cell>
          <cell r="BI89">
            <v>86</v>
          </cell>
          <cell r="BJ89">
            <v>631</v>
          </cell>
          <cell r="BK89">
            <v>88.873239436619727</v>
          </cell>
          <cell r="BM89" t="str">
            <v>B</v>
          </cell>
          <cell r="BN89" t="str">
            <v>B</v>
          </cell>
          <cell r="BO89" t="str">
            <v>A+</v>
          </cell>
          <cell r="BP89" t="str">
            <v>A+</v>
          </cell>
          <cell r="BQ89" t="str">
            <v>A</v>
          </cell>
          <cell r="BR89" t="str">
            <v>A++</v>
          </cell>
          <cell r="BS89" t="str">
            <v>A+</v>
          </cell>
          <cell r="BT89" t="str">
            <v>A++</v>
          </cell>
          <cell r="BU89" t="str">
            <v>A++</v>
          </cell>
          <cell r="BV89" t="str">
            <v>A++</v>
          </cell>
          <cell r="BW89" t="str">
            <v>A++</v>
          </cell>
          <cell r="BX89" t="str">
            <v>A++</v>
          </cell>
          <cell r="BZ89">
            <v>2</v>
          </cell>
          <cell r="CA89">
            <v>3</v>
          </cell>
          <cell r="CB89">
            <v>2</v>
          </cell>
          <cell r="CC89">
            <v>3</v>
          </cell>
          <cell r="CD89">
            <v>2</v>
          </cell>
          <cell r="CE89">
            <v>3</v>
          </cell>
          <cell r="CF89">
            <v>2</v>
          </cell>
          <cell r="CG89">
            <v>1.5</v>
          </cell>
          <cell r="CH89">
            <v>1.5</v>
          </cell>
          <cell r="CI89">
            <v>1.5</v>
          </cell>
          <cell r="CJ89">
            <v>1.5</v>
          </cell>
          <cell r="CK89">
            <v>0.5</v>
          </cell>
          <cell r="CL89">
            <v>0</v>
          </cell>
          <cell r="CM89" t="str">
            <v>Pass</v>
          </cell>
          <cell r="CN89">
            <v>9.0399999999999991</v>
          </cell>
        </row>
        <row r="90">
          <cell r="B90" t="str">
            <v>PIET23CS098</v>
          </cell>
          <cell r="C90" t="str">
            <v>LAKSHITA SHARMA</v>
          </cell>
          <cell r="D90" t="str">
            <v>23EPTCS096</v>
          </cell>
          <cell r="E90" t="str">
            <v>CSB-35</v>
          </cell>
          <cell r="G90">
            <v>8</v>
          </cell>
          <cell r="H90">
            <v>10</v>
          </cell>
          <cell r="I90">
            <v>10</v>
          </cell>
          <cell r="J90">
            <v>28</v>
          </cell>
          <cell r="K90">
            <v>9</v>
          </cell>
          <cell r="L90" t="str">
            <v>D</v>
          </cell>
          <cell r="M90">
            <v>8</v>
          </cell>
          <cell r="N90">
            <v>17</v>
          </cell>
          <cell r="O90">
            <v>9</v>
          </cell>
          <cell r="P90">
            <v>10</v>
          </cell>
          <cell r="Q90">
            <v>6</v>
          </cell>
          <cell r="R90">
            <v>25</v>
          </cell>
          <cell r="S90">
            <v>8</v>
          </cell>
          <cell r="T90">
            <v>10</v>
          </cell>
          <cell r="U90">
            <v>9</v>
          </cell>
          <cell r="V90">
            <v>27</v>
          </cell>
          <cell r="W90">
            <v>8</v>
          </cell>
          <cell r="X90">
            <v>10</v>
          </cell>
          <cell r="Y90">
            <v>10</v>
          </cell>
          <cell r="Z90">
            <v>28</v>
          </cell>
          <cell r="AA90">
            <v>7</v>
          </cell>
          <cell r="AB90">
            <v>10</v>
          </cell>
          <cell r="AC90">
            <v>10</v>
          </cell>
          <cell r="AD90">
            <v>27</v>
          </cell>
          <cell r="AE90">
            <v>9</v>
          </cell>
          <cell r="AF90">
            <v>10</v>
          </cell>
          <cell r="AG90">
            <v>7</v>
          </cell>
          <cell r="AH90">
            <v>26</v>
          </cell>
          <cell r="AI90">
            <v>178</v>
          </cell>
          <cell r="AJ90">
            <v>9</v>
          </cell>
          <cell r="AK90">
            <v>9</v>
          </cell>
          <cell r="AL90">
            <v>40</v>
          </cell>
          <cell r="AM90">
            <v>58</v>
          </cell>
          <cell r="AN90">
            <v>37</v>
          </cell>
          <cell r="AO90">
            <v>95</v>
          </cell>
          <cell r="AP90">
            <v>7</v>
          </cell>
          <cell r="AQ90">
            <v>8</v>
          </cell>
          <cell r="AR90">
            <v>40</v>
          </cell>
          <cell r="AS90">
            <v>55</v>
          </cell>
          <cell r="AT90">
            <v>30</v>
          </cell>
          <cell r="AU90">
            <v>85</v>
          </cell>
          <cell r="AV90">
            <v>8</v>
          </cell>
          <cell r="AW90">
            <v>9</v>
          </cell>
          <cell r="AX90">
            <v>40</v>
          </cell>
          <cell r="AY90">
            <v>57</v>
          </cell>
          <cell r="AZ90">
            <v>30</v>
          </cell>
          <cell r="BA90">
            <v>87</v>
          </cell>
          <cell r="BB90">
            <v>9</v>
          </cell>
          <cell r="BC90">
            <v>8</v>
          </cell>
          <cell r="BD90">
            <v>40</v>
          </cell>
          <cell r="BE90">
            <v>57</v>
          </cell>
          <cell r="BF90">
            <v>27</v>
          </cell>
          <cell r="BG90">
            <v>84</v>
          </cell>
          <cell r="BH90">
            <v>351</v>
          </cell>
          <cell r="BI90">
            <v>86</v>
          </cell>
          <cell r="BJ90">
            <v>615</v>
          </cell>
          <cell r="BK90">
            <v>86.619718309859152</v>
          </cell>
          <cell r="BM90" t="str">
            <v>A++</v>
          </cell>
          <cell r="BN90" t="str">
            <v>A</v>
          </cell>
          <cell r="BO90" t="str">
            <v>A++</v>
          </cell>
          <cell r="BP90" t="str">
            <v>A+</v>
          </cell>
          <cell r="BQ90" t="str">
            <v>C+</v>
          </cell>
          <cell r="BR90" t="str">
            <v>B+</v>
          </cell>
          <cell r="BS90" t="str">
            <v>A</v>
          </cell>
          <cell r="BT90" t="str">
            <v>A++</v>
          </cell>
          <cell r="BU90" t="str">
            <v>A++</v>
          </cell>
          <cell r="BV90" t="str">
            <v>A++</v>
          </cell>
          <cell r="BW90" t="str">
            <v>A++</v>
          </cell>
          <cell r="BX90" t="str">
            <v>A++</v>
          </cell>
          <cell r="BZ90">
            <v>2</v>
          </cell>
          <cell r="CA90">
            <v>3</v>
          </cell>
          <cell r="CB90">
            <v>2</v>
          </cell>
          <cell r="CC90">
            <v>3</v>
          </cell>
          <cell r="CD90">
            <v>2</v>
          </cell>
          <cell r="CE90">
            <v>3</v>
          </cell>
          <cell r="CF90">
            <v>2</v>
          </cell>
          <cell r="CG90">
            <v>1.5</v>
          </cell>
          <cell r="CH90">
            <v>1.5</v>
          </cell>
          <cell r="CI90">
            <v>1.5</v>
          </cell>
          <cell r="CJ90">
            <v>1.5</v>
          </cell>
          <cell r="CK90">
            <v>0.5</v>
          </cell>
          <cell r="CL90">
            <v>0</v>
          </cell>
          <cell r="CM90" t="str">
            <v>Pass</v>
          </cell>
          <cell r="CN90">
            <v>9.0399999999999991</v>
          </cell>
        </row>
        <row r="91">
          <cell r="B91" t="str">
            <v>PIET23CS086</v>
          </cell>
          <cell r="C91" t="str">
            <v>KESHAV KUMAR</v>
          </cell>
          <cell r="D91" t="str">
            <v>23EPTCS084</v>
          </cell>
          <cell r="E91" t="str">
            <v>CSB-23</v>
          </cell>
          <cell r="G91">
            <v>8</v>
          </cell>
          <cell r="H91">
            <v>10</v>
          </cell>
          <cell r="I91">
            <v>10</v>
          </cell>
          <cell r="J91">
            <v>28</v>
          </cell>
          <cell r="K91">
            <v>7</v>
          </cell>
          <cell r="L91">
            <v>10</v>
          </cell>
          <cell r="M91">
            <v>10</v>
          </cell>
          <cell r="N91">
            <v>27</v>
          </cell>
          <cell r="O91">
            <v>9</v>
          </cell>
          <cell r="P91">
            <v>10</v>
          </cell>
          <cell r="Q91">
            <v>10</v>
          </cell>
          <cell r="R91">
            <v>29</v>
          </cell>
          <cell r="S91">
            <v>6</v>
          </cell>
          <cell r="T91">
            <v>10</v>
          </cell>
          <cell r="U91">
            <v>10</v>
          </cell>
          <cell r="V91">
            <v>26</v>
          </cell>
          <cell r="W91">
            <v>10</v>
          </cell>
          <cell r="X91" t="str">
            <v>D</v>
          </cell>
          <cell r="Y91">
            <v>9</v>
          </cell>
          <cell r="Z91">
            <v>19</v>
          </cell>
          <cell r="AA91">
            <v>7</v>
          </cell>
          <cell r="AB91">
            <v>10</v>
          </cell>
          <cell r="AC91">
            <v>10</v>
          </cell>
          <cell r="AD91">
            <v>27</v>
          </cell>
          <cell r="AE91">
            <v>9</v>
          </cell>
          <cell r="AF91">
            <v>10</v>
          </cell>
          <cell r="AG91">
            <v>10</v>
          </cell>
          <cell r="AH91">
            <v>29</v>
          </cell>
          <cell r="AI91">
            <v>185</v>
          </cell>
          <cell r="AJ91">
            <v>8</v>
          </cell>
          <cell r="AK91">
            <v>9</v>
          </cell>
          <cell r="AL91">
            <v>40</v>
          </cell>
          <cell r="AM91">
            <v>57</v>
          </cell>
          <cell r="AN91">
            <v>33</v>
          </cell>
          <cell r="AO91">
            <v>90</v>
          </cell>
          <cell r="AP91">
            <v>7</v>
          </cell>
          <cell r="AQ91">
            <v>9</v>
          </cell>
          <cell r="AR91">
            <v>40</v>
          </cell>
          <cell r="AS91">
            <v>56</v>
          </cell>
          <cell r="AT91">
            <v>33</v>
          </cell>
          <cell r="AU91">
            <v>89</v>
          </cell>
          <cell r="AV91">
            <v>8</v>
          </cell>
          <cell r="AW91">
            <v>8</v>
          </cell>
          <cell r="AX91">
            <v>40</v>
          </cell>
          <cell r="AY91">
            <v>56</v>
          </cell>
          <cell r="AZ91">
            <v>31</v>
          </cell>
          <cell r="BA91">
            <v>87</v>
          </cell>
          <cell r="BB91">
            <v>7</v>
          </cell>
          <cell r="BC91">
            <v>8</v>
          </cell>
          <cell r="BD91">
            <v>36</v>
          </cell>
          <cell r="BE91">
            <v>51</v>
          </cell>
          <cell r="BF91">
            <v>31</v>
          </cell>
          <cell r="BG91">
            <v>82</v>
          </cell>
          <cell r="BH91">
            <v>348</v>
          </cell>
          <cell r="BI91">
            <v>97</v>
          </cell>
          <cell r="BJ91">
            <v>630</v>
          </cell>
          <cell r="BK91">
            <v>88.732394366197184</v>
          </cell>
          <cell r="BM91" t="str">
            <v>A+</v>
          </cell>
          <cell r="BN91" t="str">
            <v>A+</v>
          </cell>
          <cell r="BO91" t="str">
            <v>B</v>
          </cell>
          <cell r="BP91" t="str">
            <v>B+</v>
          </cell>
          <cell r="BQ91" t="str">
            <v>B</v>
          </cell>
          <cell r="BR91" t="str">
            <v>A++</v>
          </cell>
          <cell r="BS91" t="str">
            <v>A+</v>
          </cell>
          <cell r="BT91" t="str">
            <v>A++</v>
          </cell>
          <cell r="BU91" t="str">
            <v>A++</v>
          </cell>
          <cell r="BV91" t="str">
            <v>A++</v>
          </cell>
          <cell r="BW91" t="str">
            <v>A++</v>
          </cell>
          <cell r="BX91" t="str">
            <v>A++</v>
          </cell>
          <cell r="BZ91">
            <v>2</v>
          </cell>
          <cell r="CA91">
            <v>3</v>
          </cell>
          <cell r="CB91">
            <v>2</v>
          </cell>
          <cell r="CC91">
            <v>3</v>
          </cell>
          <cell r="CD91">
            <v>2</v>
          </cell>
          <cell r="CE91">
            <v>3</v>
          </cell>
          <cell r="CF91">
            <v>2</v>
          </cell>
          <cell r="CG91">
            <v>1.5</v>
          </cell>
          <cell r="CH91">
            <v>1.5</v>
          </cell>
          <cell r="CI91">
            <v>1.5</v>
          </cell>
          <cell r="CJ91">
            <v>1.5</v>
          </cell>
          <cell r="CK91">
            <v>0.5</v>
          </cell>
          <cell r="CL91">
            <v>0</v>
          </cell>
          <cell r="CM91" t="str">
            <v>Pass</v>
          </cell>
          <cell r="CN91">
            <v>9.02</v>
          </cell>
        </row>
        <row r="92">
          <cell r="B92" t="str">
            <v>PIET23CS100</v>
          </cell>
          <cell r="C92" t="str">
            <v>MANAN BANSAL</v>
          </cell>
          <cell r="D92" t="str">
            <v>23EPTCS098</v>
          </cell>
          <cell r="E92" t="str">
            <v>CSB-37</v>
          </cell>
          <cell r="G92">
            <v>9</v>
          </cell>
          <cell r="H92">
            <v>10</v>
          </cell>
          <cell r="I92">
            <v>10</v>
          </cell>
          <cell r="J92">
            <v>29</v>
          </cell>
          <cell r="K92">
            <v>8</v>
          </cell>
          <cell r="L92">
            <v>10</v>
          </cell>
          <cell r="M92">
            <v>6</v>
          </cell>
          <cell r="N92">
            <v>24</v>
          </cell>
          <cell r="O92">
            <v>9</v>
          </cell>
          <cell r="P92">
            <v>10</v>
          </cell>
          <cell r="Q92">
            <v>6</v>
          </cell>
          <cell r="R92">
            <v>25</v>
          </cell>
          <cell r="S92">
            <v>10</v>
          </cell>
          <cell r="T92" t="str">
            <v>D</v>
          </cell>
          <cell r="U92">
            <v>9</v>
          </cell>
          <cell r="V92">
            <v>19</v>
          </cell>
          <cell r="W92">
            <v>7</v>
          </cell>
          <cell r="X92">
            <v>10</v>
          </cell>
          <cell r="Y92">
            <v>10</v>
          </cell>
          <cell r="Z92">
            <v>27</v>
          </cell>
          <cell r="AA92">
            <v>7</v>
          </cell>
          <cell r="AB92">
            <v>10</v>
          </cell>
          <cell r="AC92">
            <v>5</v>
          </cell>
          <cell r="AD92">
            <v>22</v>
          </cell>
          <cell r="AE92">
            <v>9</v>
          </cell>
          <cell r="AF92">
            <v>10</v>
          </cell>
          <cell r="AG92">
            <v>10</v>
          </cell>
          <cell r="AH92">
            <v>29</v>
          </cell>
          <cell r="AI92">
            <v>175</v>
          </cell>
          <cell r="AJ92">
            <v>8</v>
          </cell>
          <cell r="AK92">
            <v>9</v>
          </cell>
          <cell r="AL92">
            <v>40</v>
          </cell>
          <cell r="AM92">
            <v>57</v>
          </cell>
          <cell r="AN92">
            <v>35</v>
          </cell>
          <cell r="AO92">
            <v>92</v>
          </cell>
          <cell r="AP92">
            <v>7</v>
          </cell>
          <cell r="AQ92">
            <v>10</v>
          </cell>
          <cell r="AR92">
            <v>40</v>
          </cell>
          <cell r="AS92">
            <v>57</v>
          </cell>
          <cell r="AT92">
            <v>38</v>
          </cell>
          <cell r="AU92">
            <v>95</v>
          </cell>
          <cell r="AV92">
            <v>9</v>
          </cell>
          <cell r="AW92">
            <v>9</v>
          </cell>
          <cell r="AX92">
            <v>40</v>
          </cell>
          <cell r="AY92">
            <v>58</v>
          </cell>
          <cell r="AZ92">
            <v>35</v>
          </cell>
          <cell r="BA92">
            <v>93</v>
          </cell>
          <cell r="BB92">
            <v>9</v>
          </cell>
          <cell r="BC92">
            <v>9</v>
          </cell>
          <cell r="BD92">
            <v>40</v>
          </cell>
          <cell r="BE92">
            <v>58</v>
          </cell>
          <cell r="BF92">
            <v>37</v>
          </cell>
          <cell r="BG92">
            <v>95</v>
          </cell>
          <cell r="BH92">
            <v>375</v>
          </cell>
          <cell r="BI92">
            <v>91</v>
          </cell>
          <cell r="BJ92">
            <v>641</v>
          </cell>
          <cell r="BK92">
            <v>90.281690140845072</v>
          </cell>
          <cell r="BM92" t="str">
            <v>A++</v>
          </cell>
          <cell r="BN92" t="str">
            <v>A</v>
          </cell>
          <cell r="BO92" t="str">
            <v>B+</v>
          </cell>
          <cell r="BP92" t="str">
            <v>A</v>
          </cell>
          <cell r="BQ92" t="str">
            <v>C</v>
          </cell>
          <cell r="BR92" t="str">
            <v>A+</v>
          </cell>
          <cell r="BS92" t="str">
            <v>A+</v>
          </cell>
          <cell r="BT92" t="str">
            <v>A++</v>
          </cell>
          <cell r="BU92" t="str">
            <v>A++</v>
          </cell>
          <cell r="BV92" t="str">
            <v>A++</v>
          </cell>
          <cell r="BW92" t="str">
            <v>A++</v>
          </cell>
          <cell r="BX92" t="str">
            <v>A++</v>
          </cell>
          <cell r="BZ92">
            <v>2</v>
          </cell>
          <cell r="CA92">
            <v>3</v>
          </cell>
          <cell r="CB92">
            <v>2</v>
          </cell>
          <cell r="CC92">
            <v>3</v>
          </cell>
          <cell r="CD92">
            <v>2</v>
          </cell>
          <cell r="CE92">
            <v>3</v>
          </cell>
          <cell r="CF92">
            <v>2</v>
          </cell>
          <cell r="CG92">
            <v>1.5</v>
          </cell>
          <cell r="CH92">
            <v>1.5</v>
          </cell>
          <cell r="CI92">
            <v>1.5</v>
          </cell>
          <cell r="CJ92">
            <v>1.5</v>
          </cell>
          <cell r="CK92">
            <v>0.5</v>
          </cell>
          <cell r="CL92">
            <v>0</v>
          </cell>
          <cell r="CM92" t="str">
            <v>Pass</v>
          </cell>
          <cell r="CN92">
            <v>8.94</v>
          </cell>
        </row>
        <row r="93">
          <cell r="B93" t="str">
            <v>PIET23CS116</v>
          </cell>
          <cell r="C93" t="str">
            <v>NIPUN SHARMA</v>
          </cell>
          <cell r="D93" t="str">
            <v>23EPTCS118</v>
          </cell>
          <cell r="E93" t="str">
            <v>CSB-52</v>
          </cell>
          <cell r="G93">
            <v>8</v>
          </cell>
          <cell r="H93">
            <v>10</v>
          </cell>
          <cell r="I93">
            <v>10</v>
          </cell>
          <cell r="J93">
            <v>28</v>
          </cell>
          <cell r="K93">
            <v>7</v>
          </cell>
          <cell r="L93">
            <v>9</v>
          </cell>
          <cell r="M93">
            <v>10</v>
          </cell>
          <cell r="N93">
            <v>26</v>
          </cell>
          <cell r="O93">
            <v>8</v>
          </cell>
          <cell r="P93">
            <v>10</v>
          </cell>
          <cell r="Q93">
            <v>9</v>
          </cell>
          <cell r="R93">
            <v>27</v>
          </cell>
          <cell r="S93">
            <v>6</v>
          </cell>
          <cell r="T93">
            <v>10</v>
          </cell>
          <cell r="U93">
            <v>10</v>
          </cell>
          <cell r="V93">
            <v>26</v>
          </cell>
          <cell r="W93">
            <v>5</v>
          </cell>
          <cell r="X93">
            <v>10</v>
          </cell>
          <cell r="Y93">
            <v>9</v>
          </cell>
          <cell r="Z93">
            <v>24</v>
          </cell>
          <cell r="AA93">
            <v>7</v>
          </cell>
          <cell r="AB93">
            <v>9</v>
          </cell>
          <cell r="AC93">
            <v>10</v>
          </cell>
          <cell r="AD93">
            <v>26</v>
          </cell>
          <cell r="AE93">
            <v>9</v>
          </cell>
          <cell r="AF93">
            <v>10</v>
          </cell>
          <cell r="AG93">
            <v>10</v>
          </cell>
          <cell r="AH93">
            <v>29</v>
          </cell>
          <cell r="AI93">
            <v>186</v>
          </cell>
          <cell r="AJ93">
            <v>8</v>
          </cell>
          <cell r="AK93">
            <v>9</v>
          </cell>
          <cell r="AL93">
            <v>40</v>
          </cell>
          <cell r="AM93">
            <v>57</v>
          </cell>
          <cell r="AN93">
            <v>31</v>
          </cell>
          <cell r="AO93">
            <v>88</v>
          </cell>
          <cell r="AP93">
            <v>9</v>
          </cell>
          <cell r="AQ93">
            <v>10</v>
          </cell>
          <cell r="AR93">
            <v>40</v>
          </cell>
          <cell r="AS93">
            <v>59</v>
          </cell>
          <cell r="AT93">
            <v>38</v>
          </cell>
          <cell r="AU93">
            <v>97</v>
          </cell>
          <cell r="AV93">
            <v>9</v>
          </cell>
          <cell r="AW93">
            <v>9</v>
          </cell>
          <cell r="AX93">
            <v>40</v>
          </cell>
          <cell r="AY93">
            <v>58</v>
          </cell>
          <cell r="AZ93">
            <v>33</v>
          </cell>
          <cell r="BA93">
            <v>91</v>
          </cell>
          <cell r="BB93">
            <v>10</v>
          </cell>
          <cell r="BC93">
            <v>9</v>
          </cell>
          <cell r="BD93">
            <v>40</v>
          </cell>
          <cell r="BE93">
            <v>59</v>
          </cell>
          <cell r="BF93">
            <v>37</v>
          </cell>
          <cell r="BG93">
            <v>96</v>
          </cell>
          <cell r="BH93">
            <v>372</v>
          </cell>
          <cell r="BI93">
            <v>88</v>
          </cell>
          <cell r="BJ93">
            <v>646</v>
          </cell>
          <cell r="BK93">
            <v>90.985915492957744</v>
          </cell>
          <cell r="BM93" t="str">
            <v>A+</v>
          </cell>
          <cell r="BN93" t="str">
            <v>A</v>
          </cell>
          <cell r="BO93" t="str">
            <v>A</v>
          </cell>
          <cell r="BP93" t="str">
            <v>C</v>
          </cell>
          <cell r="BQ93" t="str">
            <v>A+</v>
          </cell>
          <cell r="BR93" t="str">
            <v>A++</v>
          </cell>
          <cell r="BS93" t="str">
            <v>A</v>
          </cell>
          <cell r="BT93" t="str">
            <v>A++</v>
          </cell>
          <cell r="BU93" t="str">
            <v>A++</v>
          </cell>
          <cell r="BV93" t="str">
            <v>A++</v>
          </cell>
          <cell r="BW93" t="str">
            <v>A++</v>
          </cell>
          <cell r="BX93" t="str">
            <v>A++</v>
          </cell>
          <cell r="BZ93">
            <v>2</v>
          </cell>
          <cell r="CA93">
            <v>3</v>
          </cell>
          <cell r="CB93">
            <v>2</v>
          </cell>
          <cell r="CC93">
            <v>3</v>
          </cell>
          <cell r="CD93">
            <v>2</v>
          </cell>
          <cell r="CE93">
            <v>3</v>
          </cell>
          <cell r="CF93">
            <v>2</v>
          </cell>
          <cell r="CG93">
            <v>1.5</v>
          </cell>
          <cell r="CH93">
            <v>1.5</v>
          </cell>
          <cell r="CI93">
            <v>1.5</v>
          </cell>
          <cell r="CJ93">
            <v>1.5</v>
          </cell>
          <cell r="CK93">
            <v>0.5</v>
          </cell>
          <cell r="CL93">
            <v>0</v>
          </cell>
          <cell r="CM93" t="str">
            <v>Pass</v>
          </cell>
          <cell r="CN93">
            <v>8.94</v>
          </cell>
        </row>
        <row r="94">
          <cell r="B94" t="str">
            <v>PIET23CS167</v>
          </cell>
          <cell r="C94" t="str">
            <v>TANUSH JANGID</v>
          </cell>
          <cell r="D94" t="str">
            <v>23EPTCS167</v>
          </cell>
          <cell r="E94" t="str">
            <v>CSB-63</v>
          </cell>
          <cell r="G94">
            <v>8</v>
          </cell>
          <cell r="H94">
            <v>10</v>
          </cell>
          <cell r="I94">
            <v>10</v>
          </cell>
          <cell r="J94">
            <v>28</v>
          </cell>
          <cell r="K94">
            <v>6</v>
          </cell>
          <cell r="L94">
            <v>7</v>
          </cell>
          <cell r="M94">
            <v>6</v>
          </cell>
          <cell r="N94">
            <v>19</v>
          </cell>
          <cell r="O94">
            <v>6</v>
          </cell>
          <cell r="P94">
            <v>7</v>
          </cell>
          <cell r="Q94">
            <v>10</v>
          </cell>
          <cell r="R94">
            <v>23</v>
          </cell>
          <cell r="S94">
            <v>7</v>
          </cell>
          <cell r="T94">
            <v>8</v>
          </cell>
          <cell r="U94">
            <v>10</v>
          </cell>
          <cell r="V94">
            <v>25</v>
          </cell>
          <cell r="W94">
            <v>6</v>
          </cell>
          <cell r="X94">
            <v>10</v>
          </cell>
          <cell r="Y94">
            <v>10</v>
          </cell>
          <cell r="Z94">
            <v>26</v>
          </cell>
          <cell r="AA94">
            <v>7</v>
          </cell>
          <cell r="AB94">
            <v>9</v>
          </cell>
          <cell r="AC94">
            <v>10</v>
          </cell>
          <cell r="AD94">
            <v>26</v>
          </cell>
          <cell r="AE94">
            <v>9</v>
          </cell>
          <cell r="AF94">
            <v>10</v>
          </cell>
          <cell r="AG94">
            <v>9</v>
          </cell>
          <cell r="AH94">
            <v>28</v>
          </cell>
          <cell r="AI94">
            <v>175</v>
          </cell>
          <cell r="AJ94">
            <v>8</v>
          </cell>
          <cell r="AK94">
            <v>9</v>
          </cell>
          <cell r="AL94">
            <v>40</v>
          </cell>
          <cell r="AM94">
            <v>57</v>
          </cell>
          <cell r="AN94">
            <v>33</v>
          </cell>
          <cell r="AO94">
            <v>90</v>
          </cell>
          <cell r="AP94">
            <v>7</v>
          </cell>
          <cell r="AQ94">
            <v>8</v>
          </cell>
          <cell r="AR94">
            <v>40</v>
          </cell>
          <cell r="AS94">
            <v>55</v>
          </cell>
          <cell r="AT94">
            <v>31</v>
          </cell>
          <cell r="AU94">
            <v>86</v>
          </cell>
          <cell r="AV94">
            <v>7</v>
          </cell>
          <cell r="AW94">
            <v>8</v>
          </cell>
          <cell r="AX94">
            <v>40</v>
          </cell>
          <cell r="AY94">
            <v>55</v>
          </cell>
          <cell r="AZ94">
            <v>31</v>
          </cell>
          <cell r="BA94">
            <v>86</v>
          </cell>
          <cell r="BB94">
            <v>9</v>
          </cell>
          <cell r="BC94">
            <v>8</v>
          </cell>
          <cell r="BD94">
            <v>40</v>
          </cell>
          <cell r="BE94">
            <v>57</v>
          </cell>
          <cell r="BF94">
            <v>35</v>
          </cell>
          <cell r="BG94">
            <v>92</v>
          </cell>
          <cell r="BH94">
            <v>354</v>
          </cell>
          <cell r="BI94">
            <v>97</v>
          </cell>
          <cell r="BJ94">
            <v>626</v>
          </cell>
          <cell r="BK94">
            <v>88.16901408450704</v>
          </cell>
          <cell r="BM94" t="str">
            <v>A++</v>
          </cell>
          <cell r="BN94" t="str">
            <v>C+</v>
          </cell>
          <cell r="BO94" t="str">
            <v>B+</v>
          </cell>
          <cell r="BP94" t="str">
            <v>B</v>
          </cell>
          <cell r="BQ94" t="str">
            <v>A+</v>
          </cell>
          <cell r="BR94" t="str">
            <v>A++</v>
          </cell>
          <cell r="BS94" t="str">
            <v>A</v>
          </cell>
          <cell r="BT94" t="str">
            <v>A++</v>
          </cell>
          <cell r="BU94" t="str">
            <v>A++</v>
          </cell>
          <cell r="BV94" t="str">
            <v>A++</v>
          </cell>
          <cell r="BW94" t="str">
            <v>A++</v>
          </cell>
          <cell r="BX94" t="str">
            <v>A++</v>
          </cell>
          <cell r="BZ94">
            <v>2</v>
          </cell>
          <cell r="CA94">
            <v>3</v>
          </cell>
          <cell r="CB94">
            <v>2</v>
          </cell>
          <cell r="CC94">
            <v>3</v>
          </cell>
          <cell r="CD94">
            <v>2</v>
          </cell>
          <cell r="CE94">
            <v>3</v>
          </cell>
          <cell r="CF94">
            <v>2</v>
          </cell>
          <cell r="CG94">
            <v>1.5</v>
          </cell>
          <cell r="CH94">
            <v>1.5</v>
          </cell>
          <cell r="CI94">
            <v>1.5</v>
          </cell>
          <cell r="CJ94">
            <v>1.5</v>
          </cell>
          <cell r="CK94">
            <v>0.5</v>
          </cell>
          <cell r="CL94">
            <v>0</v>
          </cell>
          <cell r="CM94" t="str">
            <v>Pass</v>
          </cell>
          <cell r="CN94">
            <v>8.91</v>
          </cell>
        </row>
        <row r="95">
          <cell r="B95" t="str">
            <v>PIET23CS065</v>
          </cell>
          <cell r="C95" t="str">
            <v>HARSH KHANDELWAL</v>
          </cell>
          <cell r="D95" t="str">
            <v>23EPTCS064</v>
          </cell>
          <cell r="E95" t="str">
            <v>CSB-02</v>
          </cell>
          <cell r="G95">
            <v>9</v>
          </cell>
          <cell r="H95">
            <v>10</v>
          </cell>
          <cell r="I95">
            <v>10</v>
          </cell>
          <cell r="J95">
            <v>29</v>
          </cell>
          <cell r="K95">
            <v>9</v>
          </cell>
          <cell r="L95" t="str">
            <v>D</v>
          </cell>
          <cell r="M95">
            <v>10</v>
          </cell>
          <cell r="N95">
            <v>19</v>
          </cell>
          <cell r="O95">
            <v>9</v>
          </cell>
          <cell r="P95">
            <v>10</v>
          </cell>
          <cell r="Q95">
            <v>10</v>
          </cell>
          <cell r="R95">
            <v>29</v>
          </cell>
          <cell r="S95">
            <v>6</v>
          </cell>
          <cell r="T95">
            <v>10</v>
          </cell>
          <cell r="U95">
            <v>10</v>
          </cell>
          <cell r="V95">
            <v>26</v>
          </cell>
          <cell r="W95">
            <v>5</v>
          </cell>
          <cell r="X95">
            <v>10</v>
          </cell>
          <cell r="Y95">
            <v>10</v>
          </cell>
          <cell r="Z95">
            <v>25</v>
          </cell>
          <cell r="AA95">
            <v>10</v>
          </cell>
          <cell r="AB95">
            <v>10</v>
          </cell>
          <cell r="AC95">
            <v>10</v>
          </cell>
          <cell r="AD95">
            <v>30</v>
          </cell>
          <cell r="AE95">
            <v>9</v>
          </cell>
          <cell r="AF95">
            <v>10</v>
          </cell>
          <cell r="AG95">
            <v>10</v>
          </cell>
          <cell r="AH95">
            <v>29</v>
          </cell>
          <cell r="AI95">
            <v>187</v>
          </cell>
          <cell r="AJ95">
            <v>8</v>
          </cell>
          <cell r="AK95">
            <v>8</v>
          </cell>
          <cell r="AL95">
            <v>39</v>
          </cell>
          <cell r="AM95">
            <v>55</v>
          </cell>
          <cell r="AN95">
            <v>34</v>
          </cell>
          <cell r="AO95">
            <v>89</v>
          </cell>
          <cell r="AP95">
            <v>7</v>
          </cell>
          <cell r="AQ95">
            <v>9</v>
          </cell>
          <cell r="AR95">
            <v>40</v>
          </cell>
          <cell r="AS95">
            <v>56</v>
          </cell>
          <cell r="AT95">
            <v>33</v>
          </cell>
          <cell r="AU95">
            <v>89</v>
          </cell>
          <cell r="AV95">
            <v>8</v>
          </cell>
          <cell r="AW95">
            <v>9</v>
          </cell>
          <cell r="AX95">
            <v>39</v>
          </cell>
          <cell r="AY95">
            <v>56</v>
          </cell>
          <cell r="AZ95">
            <v>32</v>
          </cell>
          <cell r="BA95">
            <v>88</v>
          </cell>
          <cell r="BB95">
            <v>9</v>
          </cell>
          <cell r="BC95">
            <v>10</v>
          </cell>
          <cell r="BD95">
            <v>35</v>
          </cell>
          <cell r="BE95">
            <v>54</v>
          </cell>
          <cell r="BF95">
            <v>37</v>
          </cell>
          <cell r="BG95">
            <v>91</v>
          </cell>
          <cell r="BH95">
            <v>357</v>
          </cell>
          <cell r="BI95">
            <v>91</v>
          </cell>
          <cell r="BJ95">
            <v>635</v>
          </cell>
          <cell r="BK95">
            <v>89.436619718309856</v>
          </cell>
          <cell r="BM95" t="str">
            <v>A</v>
          </cell>
          <cell r="BN95" t="str">
            <v>A+</v>
          </cell>
          <cell r="BO95" t="str">
            <v>A+</v>
          </cell>
          <cell r="BP95" t="str">
            <v>B+</v>
          </cell>
          <cell r="BQ95" t="str">
            <v>B+</v>
          </cell>
          <cell r="BR95" t="str">
            <v>B+</v>
          </cell>
          <cell r="BS95" t="str">
            <v>A+</v>
          </cell>
          <cell r="BT95" t="str">
            <v>A++</v>
          </cell>
          <cell r="BU95" t="str">
            <v>A++</v>
          </cell>
          <cell r="BV95" t="str">
            <v>A++</v>
          </cell>
          <cell r="BW95" t="str">
            <v>A++</v>
          </cell>
          <cell r="BX95" t="str">
            <v>A++</v>
          </cell>
          <cell r="BZ95">
            <v>2</v>
          </cell>
          <cell r="CA95">
            <v>3</v>
          </cell>
          <cell r="CB95">
            <v>2</v>
          </cell>
          <cell r="CC95">
            <v>3</v>
          </cell>
          <cell r="CD95">
            <v>2</v>
          </cell>
          <cell r="CE95">
            <v>3</v>
          </cell>
          <cell r="CF95">
            <v>2</v>
          </cell>
          <cell r="CG95">
            <v>1.5</v>
          </cell>
          <cell r="CH95">
            <v>1.5</v>
          </cell>
          <cell r="CI95">
            <v>1.5</v>
          </cell>
          <cell r="CJ95">
            <v>1.5</v>
          </cell>
          <cell r="CK95">
            <v>0.5</v>
          </cell>
          <cell r="CL95">
            <v>0</v>
          </cell>
          <cell r="CM95" t="str">
            <v>Pass</v>
          </cell>
          <cell r="CN95">
            <v>8.89</v>
          </cell>
        </row>
        <row r="96">
          <cell r="B96" t="str">
            <v>PIET23CS112</v>
          </cell>
          <cell r="C96" t="str">
            <v>NAVYA KHANDELWAL</v>
          </cell>
          <cell r="D96" t="str">
            <v>23EPTCS115</v>
          </cell>
          <cell r="E96" t="str">
            <v>CSB-48</v>
          </cell>
          <cell r="G96">
            <v>9</v>
          </cell>
          <cell r="H96" t="str">
            <v>D</v>
          </cell>
          <cell r="I96">
            <v>10</v>
          </cell>
          <cell r="J96">
            <v>19</v>
          </cell>
          <cell r="K96">
            <v>6</v>
          </cell>
          <cell r="L96">
            <v>9</v>
          </cell>
          <cell r="M96">
            <v>6</v>
          </cell>
          <cell r="N96">
            <v>21</v>
          </cell>
          <cell r="O96">
            <v>8</v>
          </cell>
          <cell r="P96">
            <v>8</v>
          </cell>
          <cell r="Q96">
            <v>10</v>
          </cell>
          <cell r="R96">
            <v>26</v>
          </cell>
          <cell r="S96" t="str">
            <v>D</v>
          </cell>
          <cell r="T96" t="str">
            <v>D</v>
          </cell>
          <cell r="U96">
            <v>10</v>
          </cell>
          <cell r="V96">
            <v>10</v>
          </cell>
          <cell r="W96">
            <v>6</v>
          </cell>
          <cell r="X96" t="str">
            <v>D</v>
          </cell>
          <cell r="Y96">
            <v>10</v>
          </cell>
          <cell r="Z96">
            <v>16</v>
          </cell>
          <cell r="AA96">
            <v>7</v>
          </cell>
          <cell r="AB96">
            <v>7</v>
          </cell>
          <cell r="AC96">
            <v>10</v>
          </cell>
          <cell r="AD96">
            <v>24</v>
          </cell>
          <cell r="AE96">
            <v>9</v>
          </cell>
          <cell r="AF96">
            <v>10</v>
          </cell>
          <cell r="AG96">
            <v>10</v>
          </cell>
          <cell r="AH96">
            <v>29</v>
          </cell>
          <cell r="AI96">
            <v>145</v>
          </cell>
          <cell r="AJ96">
            <v>9</v>
          </cell>
          <cell r="AK96">
            <v>8</v>
          </cell>
          <cell r="AL96">
            <v>32</v>
          </cell>
          <cell r="AM96">
            <v>49</v>
          </cell>
          <cell r="AN96">
            <v>35</v>
          </cell>
          <cell r="AO96">
            <v>84</v>
          </cell>
          <cell r="AP96">
            <v>7</v>
          </cell>
          <cell r="AQ96">
            <v>8</v>
          </cell>
          <cell r="AR96">
            <v>31</v>
          </cell>
          <cell r="AS96">
            <v>46</v>
          </cell>
          <cell r="AT96">
            <v>31</v>
          </cell>
          <cell r="AU96">
            <v>77</v>
          </cell>
          <cell r="AV96">
            <v>8</v>
          </cell>
          <cell r="AW96">
            <v>8</v>
          </cell>
          <cell r="AX96">
            <v>34</v>
          </cell>
          <cell r="AY96">
            <v>50</v>
          </cell>
          <cell r="AZ96">
            <v>30</v>
          </cell>
          <cell r="BA96">
            <v>80</v>
          </cell>
          <cell r="BB96">
            <v>9</v>
          </cell>
          <cell r="BC96">
            <v>8</v>
          </cell>
          <cell r="BD96">
            <v>34</v>
          </cell>
          <cell r="BE96">
            <v>51</v>
          </cell>
          <cell r="BF96">
            <v>32</v>
          </cell>
          <cell r="BG96">
            <v>83</v>
          </cell>
          <cell r="BH96">
            <v>324</v>
          </cell>
          <cell r="BI96">
            <v>77</v>
          </cell>
          <cell r="BJ96">
            <v>546</v>
          </cell>
          <cell r="BK96">
            <v>76.901408450704224</v>
          </cell>
          <cell r="BM96" t="str">
            <v>B+</v>
          </cell>
          <cell r="BN96" t="str">
            <v>A++</v>
          </cell>
          <cell r="BO96" t="str">
            <v>A++</v>
          </cell>
          <cell r="BP96" t="str">
            <v>D</v>
          </cell>
          <cell r="BQ96" t="str">
            <v>C+</v>
          </cell>
          <cell r="BR96" t="str">
            <v>A++</v>
          </cell>
          <cell r="BS96" t="str">
            <v>A++</v>
          </cell>
          <cell r="BT96" t="str">
            <v>A++</v>
          </cell>
          <cell r="BU96" t="str">
            <v>A+</v>
          </cell>
          <cell r="BV96" t="str">
            <v>A+</v>
          </cell>
          <cell r="BW96" t="str">
            <v>A++</v>
          </cell>
          <cell r="BX96" t="str">
            <v>A+</v>
          </cell>
          <cell r="BZ96">
            <v>2</v>
          </cell>
          <cell r="CA96">
            <v>3</v>
          </cell>
          <cell r="CB96">
            <v>2</v>
          </cell>
          <cell r="CC96">
            <v>3</v>
          </cell>
          <cell r="CD96">
            <v>2</v>
          </cell>
          <cell r="CE96">
            <v>3</v>
          </cell>
          <cell r="CF96">
            <v>2</v>
          </cell>
          <cell r="CG96">
            <v>1.5</v>
          </cell>
          <cell r="CH96">
            <v>1.5</v>
          </cell>
          <cell r="CI96">
            <v>1.5</v>
          </cell>
          <cell r="CJ96">
            <v>1.5</v>
          </cell>
          <cell r="CK96">
            <v>0.5</v>
          </cell>
          <cell r="CL96">
            <v>0</v>
          </cell>
          <cell r="CM96" t="str">
            <v>Pass</v>
          </cell>
          <cell r="CN96">
            <v>8.85</v>
          </cell>
        </row>
        <row r="97">
          <cell r="B97" t="str">
            <v>PIET23CS111</v>
          </cell>
          <cell r="C97" t="str">
            <v>NARAYAN SINGH RATHORE</v>
          </cell>
          <cell r="D97" t="str">
            <v>23EPTCS114</v>
          </cell>
          <cell r="E97" t="str">
            <v>CSB-47</v>
          </cell>
          <cell r="G97">
            <v>7</v>
          </cell>
          <cell r="H97">
            <v>9</v>
          </cell>
          <cell r="I97">
            <v>10</v>
          </cell>
          <cell r="J97">
            <v>26</v>
          </cell>
          <cell r="K97">
            <v>5</v>
          </cell>
          <cell r="L97">
            <v>7</v>
          </cell>
          <cell r="M97">
            <v>10</v>
          </cell>
          <cell r="N97">
            <v>22</v>
          </cell>
          <cell r="O97">
            <v>5</v>
          </cell>
          <cell r="P97">
            <v>7</v>
          </cell>
          <cell r="Q97">
            <v>10</v>
          </cell>
          <cell r="R97">
            <v>22</v>
          </cell>
          <cell r="S97">
            <v>3</v>
          </cell>
          <cell r="T97">
            <v>6</v>
          </cell>
          <cell r="U97">
            <v>10</v>
          </cell>
          <cell r="V97">
            <v>19</v>
          </cell>
          <cell r="W97">
            <v>4</v>
          </cell>
          <cell r="X97">
            <v>9</v>
          </cell>
          <cell r="Y97">
            <v>10</v>
          </cell>
          <cell r="Z97">
            <v>23</v>
          </cell>
          <cell r="AA97">
            <v>5</v>
          </cell>
          <cell r="AB97">
            <v>7</v>
          </cell>
          <cell r="AC97">
            <v>7</v>
          </cell>
          <cell r="AD97">
            <v>19</v>
          </cell>
          <cell r="AE97" t="str">
            <v>D</v>
          </cell>
          <cell r="AF97">
            <v>8</v>
          </cell>
          <cell r="AG97">
            <v>10</v>
          </cell>
          <cell r="AH97">
            <v>18</v>
          </cell>
          <cell r="AI97">
            <v>149</v>
          </cell>
          <cell r="AJ97">
            <v>8</v>
          </cell>
          <cell r="AK97">
            <v>8</v>
          </cell>
          <cell r="AL97">
            <v>40</v>
          </cell>
          <cell r="AM97">
            <v>56</v>
          </cell>
          <cell r="AN97">
            <v>35</v>
          </cell>
          <cell r="AO97">
            <v>91</v>
          </cell>
          <cell r="AP97">
            <v>7</v>
          </cell>
          <cell r="AQ97">
            <v>8</v>
          </cell>
          <cell r="AR97">
            <v>37</v>
          </cell>
          <cell r="AS97">
            <v>52</v>
          </cell>
          <cell r="AT97">
            <v>30</v>
          </cell>
          <cell r="AU97">
            <v>82</v>
          </cell>
          <cell r="AV97">
            <v>8</v>
          </cell>
          <cell r="AW97">
            <v>9</v>
          </cell>
          <cell r="AX97">
            <v>40</v>
          </cell>
          <cell r="AY97">
            <v>57</v>
          </cell>
          <cell r="AZ97">
            <v>34</v>
          </cell>
          <cell r="BA97">
            <v>91</v>
          </cell>
          <cell r="BB97">
            <v>9</v>
          </cell>
          <cell r="BC97">
            <v>9</v>
          </cell>
          <cell r="BD97">
            <v>40</v>
          </cell>
          <cell r="BE97">
            <v>58</v>
          </cell>
          <cell r="BF97">
            <v>35</v>
          </cell>
          <cell r="BG97">
            <v>93</v>
          </cell>
          <cell r="BH97">
            <v>357</v>
          </cell>
          <cell r="BI97">
            <v>80</v>
          </cell>
          <cell r="BJ97">
            <v>586</v>
          </cell>
          <cell r="BK97">
            <v>82.535211267605632</v>
          </cell>
          <cell r="BM97" t="str">
            <v>B</v>
          </cell>
          <cell r="BN97" t="str">
            <v>A</v>
          </cell>
          <cell r="BO97" t="str">
            <v>A+</v>
          </cell>
          <cell r="BP97" t="str">
            <v>B+</v>
          </cell>
          <cell r="BQ97" t="str">
            <v>C</v>
          </cell>
          <cell r="BR97" t="str">
            <v>A+</v>
          </cell>
          <cell r="BS97" t="str">
            <v>B+</v>
          </cell>
          <cell r="BT97" t="str">
            <v>A++</v>
          </cell>
          <cell r="BU97" t="str">
            <v>A++</v>
          </cell>
          <cell r="BV97" t="str">
            <v>A++</v>
          </cell>
          <cell r="BW97" t="str">
            <v>A++</v>
          </cell>
          <cell r="BX97" t="str">
            <v>A+</v>
          </cell>
          <cell r="BZ97">
            <v>2</v>
          </cell>
          <cell r="CA97">
            <v>3</v>
          </cell>
          <cell r="CB97">
            <v>2</v>
          </cell>
          <cell r="CC97">
            <v>3</v>
          </cell>
          <cell r="CD97">
            <v>2</v>
          </cell>
          <cell r="CE97">
            <v>3</v>
          </cell>
          <cell r="CF97">
            <v>2</v>
          </cell>
          <cell r="CG97">
            <v>1.5</v>
          </cell>
          <cell r="CH97">
            <v>1.5</v>
          </cell>
          <cell r="CI97">
            <v>1.5</v>
          </cell>
          <cell r="CJ97">
            <v>1.5</v>
          </cell>
          <cell r="CK97">
            <v>0.5</v>
          </cell>
          <cell r="CL97">
            <v>0</v>
          </cell>
          <cell r="CM97" t="str">
            <v>Pass</v>
          </cell>
          <cell r="CN97">
            <v>8.64</v>
          </cell>
        </row>
        <row r="98">
          <cell r="B98" t="str">
            <v>PIET23CS109</v>
          </cell>
          <cell r="C98" t="str">
            <v>NAKUL SINGH SISODIA</v>
          </cell>
          <cell r="D98" t="str">
            <v>23EPTCS112</v>
          </cell>
          <cell r="E98" t="str">
            <v>CSB-45</v>
          </cell>
          <cell r="G98" t="str">
            <v>D</v>
          </cell>
          <cell r="H98" t="str">
            <v>D</v>
          </cell>
          <cell r="I98">
            <v>10</v>
          </cell>
          <cell r="J98">
            <v>10</v>
          </cell>
          <cell r="K98">
            <v>7</v>
          </cell>
          <cell r="L98" t="str">
            <v>D</v>
          </cell>
          <cell r="M98">
            <v>10</v>
          </cell>
          <cell r="N98">
            <v>17</v>
          </cell>
          <cell r="O98">
            <v>5</v>
          </cell>
          <cell r="P98">
            <v>9</v>
          </cell>
          <cell r="Q98">
            <v>10</v>
          </cell>
          <cell r="R98">
            <v>24</v>
          </cell>
          <cell r="S98">
            <v>6</v>
          </cell>
          <cell r="T98">
            <v>9</v>
          </cell>
          <cell r="U98">
            <v>10</v>
          </cell>
          <cell r="V98">
            <v>25</v>
          </cell>
          <cell r="W98">
            <v>7</v>
          </cell>
          <cell r="X98">
            <v>10</v>
          </cell>
          <cell r="Y98">
            <v>10</v>
          </cell>
          <cell r="Z98">
            <v>27</v>
          </cell>
          <cell r="AA98">
            <v>7</v>
          </cell>
          <cell r="AB98">
            <v>10</v>
          </cell>
          <cell r="AC98">
            <v>10</v>
          </cell>
          <cell r="AD98">
            <v>27</v>
          </cell>
          <cell r="AE98" t="str">
            <v>D</v>
          </cell>
          <cell r="AF98" t="str">
            <v>D</v>
          </cell>
          <cell r="AG98">
            <v>10</v>
          </cell>
          <cell r="AH98">
            <v>10</v>
          </cell>
          <cell r="AI98">
            <v>140</v>
          </cell>
          <cell r="AJ98">
            <v>9</v>
          </cell>
          <cell r="AK98">
            <v>9</v>
          </cell>
          <cell r="AL98">
            <v>36</v>
          </cell>
          <cell r="AM98">
            <v>54</v>
          </cell>
          <cell r="AN98">
            <v>33</v>
          </cell>
          <cell r="AO98">
            <v>87</v>
          </cell>
          <cell r="AP98">
            <v>10</v>
          </cell>
          <cell r="AQ98">
            <v>10</v>
          </cell>
          <cell r="AR98">
            <v>40</v>
          </cell>
          <cell r="AS98">
            <v>60</v>
          </cell>
          <cell r="AT98">
            <v>38</v>
          </cell>
          <cell r="AU98">
            <v>98</v>
          </cell>
          <cell r="AV98">
            <v>8</v>
          </cell>
          <cell r="AW98">
            <v>8</v>
          </cell>
          <cell r="AX98">
            <v>34</v>
          </cell>
          <cell r="AY98">
            <v>50</v>
          </cell>
          <cell r="AZ98">
            <v>31</v>
          </cell>
          <cell r="BA98">
            <v>81</v>
          </cell>
          <cell r="BB98">
            <v>6</v>
          </cell>
          <cell r="BC98">
            <v>9</v>
          </cell>
          <cell r="BD98">
            <v>32</v>
          </cell>
          <cell r="BE98">
            <v>47</v>
          </cell>
          <cell r="BF98">
            <v>29</v>
          </cell>
          <cell r="BG98">
            <v>76</v>
          </cell>
          <cell r="BH98">
            <v>342</v>
          </cell>
          <cell r="BI98">
            <v>73</v>
          </cell>
          <cell r="BJ98">
            <v>555</v>
          </cell>
          <cell r="BK98">
            <v>78.16901408450704</v>
          </cell>
          <cell r="BM98" t="str">
            <v>E+</v>
          </cell>
          <cell r="BN98" t="str">
            <v>A++</v>
          </cell>
          <cell r="BO98" t="str">
            <v>B</v>
          </cell>
          <cell r="BP98" t="str">
            <v>C+</v>
          </cell>
          <cell r="BQ98" t="str">
            <v>A+</v>
          </cell>
          <cell r="BR98" t="str">
            <v>A++</v>
          </cell>
          <cell r="BS98" t="str">
            <v>C+</v>
          </cell>
          <cell r="BT98" t="str">
            <v>A++</v>
          </cell>
          <cell r="BU98" t="str">
            <v>A++</v>
          </cell>
          <cell r="BV98" t="str">
            <v>A++</v>
          </cell>
          <cell r="BW98" t="str">
            <v>A+</v>
          </cell>
          <cell r="BX98" t="str">
            <v>A</v>
          </cell>
          <cell r="BZ98">
            <v>2</v>
          </cell>
          <cell r="CA98">
            <v>3</v>
          </cell>
          <cell r="CB98">
            <v>2</v>
          </cell>
          <cell r="CC98">
            <v>3</v>
          </cell>
          <cell r="CD98">
            <v>2</v>
          </cell>
          <cell r="CE98">
            <v>3</v>
          </cell>
          <cell r="CF98">
            <v>2</v>
          </cell>
          <cell r="CG98">
            <v>1.5</v>
          </cell>
          <cell r="CH98">
            <v>1.5</v>
          </cell>
          <cell r="CI98">
            <v>1.5</v>
          </cell>
          <cell r="CJ98">
            <v>1.5</v>
          </cell>
          <cell r="CK98">
            <v>0.5</v>
          </cell>
          <cell r="CL98">
            <v>0</v>
          </cell>
          <cell r="CM98" t="str">
            <v>Pass</v>
          </cell>
          <cell r="CN98">
            <v>8.5399999999999991</v>
          </cell>
        </row>
        <row r="99">
          <cell r="B99" t="str">
            <v>PIET23CS099</v>
          </cell>
          <cell r="C99" t="str">
            <v>MALHAR SHARMA</v>
          </cell>
          <cell r="D99" t="str">
            <v>23EPTCS097</v>
          </cell>
          <cell r="E99" t="str">
            <v>CSB-36</v>
          </cell>
          <cell r="G99">
            <v>5</v>
          </cell>
          <cell r="H99">
            <v>9</v>
          </cell>
          <cell r="I99">
            <v>10</v>
          </cell>
          <cell r="J99">
            <v>24</v>
          </cell>
          <cell r="K99">
            <v>5</v>
          </cell>
          <cell r="L99">
            <v>8</v>
          </cell>
          <cell r="M99">
            <v>10</v>
          </cell>
          <cell r="N99">
            <v>23</v>
          </cell>
          <cell r="O99">
            <v>6</v>
          </cell>
          <cell r="P99">
            <v>6</v>
          </cell>
          <cell r="Q99">
            <v>10</v>
          </cell>
          <cell r="R99">
            <v>22</v>
          </cell>
          <cell r="S99">
            <v>7</v>
          </cell>
          <cell r="T99">
            <v>8</v>
          </cell>
          <cell r="U99">
            <v>10</v>
          </cell>
          <cell r="V99">
            <v>25</v>
          </cell>
          <cell r="W99">
            <v>5</v>
          </cell>
          <cell r="X99">
            <v>10</v>
          </cell>
          <cell r="Y99">
            <v>10</v>
          </cell>
          <cell r="Z99">
            <v>25</v>
          </cell>
          <cell r="AA99">
            <v>4</v>
          </cell>
          <cell r="AB99">
            <v>7</v>
          </cell>
          <cell r="AC99">
            <v>10</v>
          </cell>
          <cell r="AD99">
            <v>21</v>
          </cell>
          <cell r="AE99">
            <v>7</v>
          </cell>
          <cell r="AF99">
            <v>6</v>
          </cell>
          <cell r="AG99">
            <v>10</v>
          </cell>
          <cell r="AH99">
            <v>23</v>
          </cell>
          <cell r="AI99">
            <v>163</v>
          </cell>
          <cell r="AJ99">
            <v>9</v>
          </cell>
          <cell r="AK99">
            <v>9</v>
          </cell>
          <cell r="AL99">
            <v>40</v>
          </cell>
          <cell r="AM99">
            <v>58</v>
          </cell>
          <cell r="AN99">
            <v>39</v>
          </cell>
          <cell r="AO99">
            <v>97</v>
          </cell>
          <cell r="AP99">
            <v>8</v>
          </cell>
          <cell r="AQ99">
            <v>9</v>
          </cell>
          <cell r="AR99">
            <v>40</v>
          </cell>
          <cell r="AS99">
            <v>57</v>
          </cell>
          <cell r="AT99">
            <v>35</v>
          </cell>
          <cell r="AU99">
            <v>92</v>
          </cell>
          <cell r="AV99">
            <v>9</v>
          </cell>
          <cell r="AW99">
            <v>10</v>
          </cell>
          <cell r="AX99">
            <v>40</v>
          </cell>
          <cell r="AY99">
            <v>59</v>
          </cell>
          <cell r="AZ99">
            <v>34</v>
          </cell>
          <cell r="BA99">
            <v>93</v>
          </cell>
          <cell r="BB99">
            <v>9</v>
          </cell>
          <cell r="BC99">
            <v>9</v>
          </cell>
          <cell r="BD99">
            <v>40</v>
          </cell>
          <cell r="BE99">
            <v>58</v>
          </cell>
          <cell r="BF99">
            <v>36</v>
          </cell>
          <cell r="BG99">
            <v>94</v>
          </cell>
          <cell r="BH99">
            <v>376</v>
          </cell>
          <cell r="BI99">
            <v>80</v>
          </cell>
          <cell r="BJ99">
            <v>619</v>
          </cell>
          <cell r="BK99">
            <v>87.183098591549296</v>
          </cell>
          <cell r="BM99" t="str">
            <v>B</v>
          </cell>
          <cell r="BN99" t="str">
            <v>B</v>
          </cell>
          <cell r="BO99" t="str">
            <v>A+</v>
          </cell>
          <cell r="BP99" t="str">
            <v>B+</v>
          </cell>
          <cell r="BQ99" t="str">
            <v>C</v>
          </cell>
          <cell r="BR99" t="str">
            <v>A</v>
          </cell>
          <cell r="BS99" t="str">
            <v>A+</v>
          </cell>
          <cell r="BT99" t="str">
            <v>A++</v>
          </cell>
          <cell r="BU99" t="str">
            <v>A++</v>
          </cell>
          <cell r="BV99" t="str">
            <v>A++</v>
          </cell>
          <cell r="BW99" t="str">
            <v>A++</v>
          </cell>
          <cell r="BX99" t="str">
            <v>A+</v>
          </cell>
          <cell r="BZ99">
            <v>2</v>
          </cell>
          <cell r="CA99">
            <v>3</v>
          </cell>
          <cell r="CB99">
            <v>2</v>
          </cell>
          <cell r="CC99">
            <v>3</v>
          </cell>
          <cell r="CD99">
            <v>2</v>
          </cell>
          <cell r="CE99">
            <v>3</v>
          </cell>
          <cell r="CF99">
            <v>2</v>
          </cell>
          <cell r="CG99">
            <v>1.5</v>
          </cell>
          <cell r="CH99">
            <v>1.5</v>
          </cell>
          <cell r="CI99">
            <v>1.5</v>
          </cell>
          <cell r="CJ99">
            <v>1.5</v>
          </cell>
          <cell r="CK99">
            <v>0.5</v>
          </cell>
          <cell r="CL99">
            <v>0</v>
          </cell>
          <cell r="CM99" t="str">
            <v>Pass</v>
          </cell>
          <cell r="CN99">
            <v>8.5299999999999994</v>
          </cell>
        </row>
        <row r="100">
          <cell r="B100" t="str">
            <v>PIET23CS101</v>
          </cell>
          <cell r="C100" t="str">
            <v>MANAN MERATWAL</v>
          </cell>
          <cell r="D100" t="str">
            <v>23EPTCS099</v>
          </cell>
          <cell r="E100" t="str">
            <v>CSB-38</v>
          </cell>
          <cell r="G100">
            <v>8</v>
          </cell>
          <cell r="H100">
            <v>10</v>
          </cell>
          <cell r="I100">
            <v>10</v>
          </cell>
          <cell r="J100">
            <v>28</v>
          </cell>
          <cell r="K100">
            <v>5</v>
          </cell>
          <cell r="L100">
            <v>10</v>
          </cell>
          <cell r="M100">
            <v>10</v>
          </cell>
          <cell r="N100">
            <v>25</v>
          </cell>
          <cell r="O100">
            <v>8</v>
          </cell>
          <cell r="P100">
            <v>10</v>
          </cell>
          <cell r="Q100">
            <v>10</v>
          </cell>
          <cell r="R100">
            <v>28</v>
          </cell>
          <cell r="S100">
            <v>6</v>
          </cell>
          <cell r="T100">
            <v>10</v>
          </cell>
          <cell r="U100">
            <v>10</v>
          </cell>
          <cell r="V100">
            <v>26</v>
          </cell>
          <cell r="W100">
            <v>5</v>
          </cell>
          <cell r="X100">
            <v>10</v>
          </cell>
          <cell r="Y100">
            <v>10</v>
          </cell>
          <cell r="Z100">
            <v>25</v>
          </cell>
          <cell r="AA100">
            <v>5</v>
          </cell>
          <cell r="AB100">
            <v>10</v>
          </cell>
          <cell r="AC100">
            <v>8</v>
          </cell>
          <cell r="AD100">
            <v>23</v>
          </cell>
          <cell r="AE100">
            <v>10</v>
          </cell>
          <cell r="AF100" t="str">
            <v>D</v>
          </cell>
          <cell r="AG100">
            <v>10</v>
          </cell>
          <cell r="AH100">
            <v>20</v>
          </cell>
          <cell r="AI100">
            <v>175</v>
          </cell>
          <cell r="AJ100">
            <v>8</v>
          </cell>
          <cell r="AK100">
            <v>9</v>
          </cell>
          <cell r="AL100">
            <v>40</v>
          </cell>
          <cell r="AM100">
            <v>57</v>
          </cell>
          <cell r="AN100">
            <v>35</v>
          </cell>
          <cell r="AO100">
            <v>92</v>
          </cell>
          <cell r="AP100">
            <v>7</v>
          </cell>
          <cell r="AQ100">
            <v>8</v>
          </cell>
          <cell r="AR100">
            <v>40</v>
          </cell>
          <cell r="AS100">
            <v>55</v>
          </cell>
          <cell r="AT100">
            <v>30</v>
          </cell>
          <cell r="AU100">
            <v>85</v>
          </cell>
          <cell r="AV100">
            <v>8</v>
          </cell>
          <cell r="AW100">
            <v>9</v>
          </cell>
          <cell r="AX100">
            <v>40</v>
          </cell>
          <cell r="AY100">
            <v>57</v>
          </cell>
          <cell r="AZ100">
            <v>34</v>
          </cell>
          <cell r="BA100">
            <v>91</v>
          </cell>
          <cell r="BB100">
            <v>9</v>
          </cell>
          <cell r="BC100">
            <v>9</v>
          </cell>
          <cell r="BD100">
            <v>36</v>
          </cell>
          <cell r="BE100">
            <v>54</v>
          </cell>
          <cell r="BF100">
            <v>35</v>
          </cell>
          <cell r="BG100">
            <v>89</v>
          </cell>
          <cell r="BH100">
            <v>357</v>
          </cell>
          <cell r="BI100">
            <v>84</v>
          </cell>
          <cell r="BJ100">
            <v>616</v>
          </cell>
          <cell r="BK100">
            <v>86.760563380281681</v>
          </cell>
          <cell r="BM100" t="str">
            <v>B</v>
          </cell>
          <cell r="BN100" t="str">
            <v>A++</v>
          </cell>
          <cell r="BO100" t="str">
            <v>B+</v>
          </cell>
          <cell r="BP100" t="str">
            <v>A+</v>
          </cell>
          <cell r="BQ100" t="str">
            <v>E+</v>
          </cell>
          <cell r="BR100" t="str">
            <v>B</v>
          </cell>
          <cell r="BS100" t="str">
            <v>B</v>
          </cell>
          <cell r="BT100" t="str">
            <v>A++</v>
          </cell>
          <cell r="BU100" t="str">
            <v>A++</v>
          </cell>
          <cell r="BV100" t="str">
            <v>A++</v>
          </cell>
          <cell r="BW100" t="str">
            <v>A++</v>
          </cell>
          <cell r="BX100" t="str">
            <v>A++</v>
          </cell>
          <cell r="BZ100">
            <v>2</v>
          </cell>
          <cell r="CA100">
            <v>3</v>
          </cell>
          <cell r="CB100">
            <v>2</v>
          </cell>
          <cell r="CC100">
            <v>3</v>
          </cell>
          <cell r="CD100">
            <v>2</v>
          </cell>
          <cell r="CE100">
            <v>3</v>
          </cell>
          <cell r="CF100">
            <v>2</v>
          </cell>
          <cell r="CG100">
            <v>1.5</v>
          </cell>
          <cell r="CH100">
            <v>1.5</v>
          </cell>
          <cell r="CI100">
            <v>1.5</v>
          </cell>
          <cell r="CJ100">
            <v>1.5</v>
          </cell>
          <cell r="CK100">
            <v>0.5</v>
          </cell>
          <cell r="CL100">
            <v>0</v>
          </cell>
          <cell r="CM100" t="str">
            <v>Pass</v>
          </cell>
          <cell r="CN100">
            <v>8.5299999999999994</v>
          </cell>
        </row>
        <row r="101">
          <cell r="B101" t="str">
            <v>PIET23CS082</v>
          </cell>
          <cell r="C101" t="str">
            <v>KARAN PATODIYA</v>
          </cell>
          <cell r="D101" t="str">
            <v>23EPTCS080</v>
          </cell>
          <cell r="E101" t="str">
            <v>CSB-19</v>
          </cell>
          <cell r="G101">
            <v>9</v>
          </cell>
          <cell r="H101">
            <v>10</v>
          </cell>
          <cell r="I101">
            <v>10</v>
          </cell>
          <cell r="J101">
            <v>29</v>
          </cell>
          <cell r="K101">
            <v>3</v>
          </cell>
          <cell r="L101">
            <v>6</v>
          </cell>
          <cell r="M101">
            <v>10</v>
          </cell>
          <cell r="N101">
            <v>19</v>
          </cell>
          <cell r="O101">
            <v>5</v>
          </cell>
          <cell r="P101">
            <v>3</v>
          </cell>
          <cell r="Q101">
            <v>10</v>
          </cell>
          <cell r="R101">
            <v>18</v>
          </cell>
          <cell r="S101">
            <v>3</v>
          </cell>
          <cell r="T101">
            <v>5</v>
          </cell>
          <cell r="U101">
            <v>10</v>
          </cell>
          <cell r="V101">
            <v>18</v>
          </cell>
          <cell r="W101">
            <v>5</v>
          </cell>
          <cell r="X101">
            <v>9</v>
          </cell>
          <cell r="Y101">
            <v>10</v>
          </cell>
          <cell r="Z101">
            <v>24</v>
          </cell>
          <cell r="AA101">
            <v>4</v>
          </cell>
          <cell r="AB101">
            <v>4</v>
          </cell>
          <cell r="AC101">
            <v>9</v>
          </cell>
          <cell r="AD101">
            <v>17</v>
          </cell>
          <cell r="AE101">
            <v>8</v>
          </cell>
          <cell r="AF101">
            <v>8</v>
          </cell>
          <cell r="AG101">
            <v>10</v>
          </cell>
          <cell r="AH101">
            <v>26</v>
          </cell>
          <cell r="AI101">
            <v>151</v>
          </cell>
          <cell r="AJ101">
            <v>8</v>
          </cell>
          <cell r="AK101">
            <v>9</v>
          </cell>
          <cell r="AL101">
            <v>39</v>
          </cell>
          <cell r="AM101">
            <v>56</v>
          </cell>
          <cell r="AN101">
            <v>34</v>
          </cell>
          <cell r="AO101">
            <v>90</v>
          </cell>
          <cell r="AP101">
            <v>9</v>
          </cell>
          <cell r="AQ101">
            <v>9</v>
          </cell>
          <cell r="AR101">
            <v>40</v>
          </cell>
          <cell r="AS101">
            <v>58</v>
          </cell>
          <cell r="AT101">
            <v>34</v>
          </cell>
          <cell r="AU101">
            <v>92</v>
          </cell>
          <cell r="AV101">
            <v>9</v>
          </cell>
          <cell r="AW101">
            <v>9</v>
          </cell>
          <cell r="AX101">
            <v>39</v>
          </cell>
          <cell r="AY101">
            <v>57</v>
          </cell>
          <cell r="AZ101">
            <v>35</v>
          </cell>
          <cell r="BA101">
            <v>92</v>
          </cell>
          <cell r="BB101">
            <v>6</v>
          </cell>
          <cell r="BC101">
            <v>9</v>
          </cell>
          <cell r="BD101">
            <v>40</v>
          </cell>
          <cell r="BE101">
            <v>55</v>
          </cell>
          <cell r="BF101">
            <v>32</v>
          </cell>
          <cell r="BG101">
            <v>87</v>
          </cell>
          <cell r="BH101">
            <v>361</v>
          </cell>
          <cell r="BI101">
            <v>92</v>
          </cell>
          <cell r="BJ101">
            <v>604</v>
          </cell>
          <cell r="BK101">
            <v>85.070422535211264</v>
          </cell>
          <cell r="BM101" t="str">
            <v>A+</v>
          </cell>
          <cell r="BN101" t="str">
            <v>B+</v>
          </cell>
          <cell r="BO101" t="str">
            <v>A</v>
          </cell>
          <cell r="BP101" t="str">
            <v>D+</v>
          </cell>
          <cell r="BQ101" t="str">
            <v>B+</v>
          </cell>
          <cell r="BR101" t="str">
            <v>B+</v>
          </cell>
          <cell r="BS101" t="str">
            <v>A+</v>
          </cell>
          <cell r="BT101" t="str">
            <v>A++</v>
          </cell>
          <cell r="BU101" t="str">
            <v>A++</v>
          </cell>
          <cell r="BV101" t="str">
            <v>A++</v>
          </cell>
          <cell r="BW101" t="str">
            <v>A++</v>
          </cell>
          <cell r="BX101" t="str">
            <v>A++</v>
          </cell>
          <cell r="BZ101">
            <v>2</v>
          </cell>
          <cell r="CA101">
            <v>3</v>
          </cell>
          <cell r="CB101">
            <v>2</v>
          </cell>
          <cell r="CC101">
            <v>3</v>
          </cell>
          <cell r="CD101">
            <v>2</v>
          </cell>
          <cell r="CE101">
            <v>3</v>
          </cell>
          <cell r="CF101">
            <v>2</v>
          </cell>
          <cell r="CG101">
            <v>1.5</v>
          </cell>
          <cell r="CH101">
            <v>1.5</v>
          </cell>
          <cell r="CI101">
            <v>1.5</v>
          </cell>
          <cell r="CJ101">
            <v>1.5</v>
          </cell>
          <cell r="CK101">
            <v>0.5</v>
          </cell>
          <cell r="CL101">
            <v>0</v>
          </cell>
          <cell r="CM101" t="str">
            <v>Pass</v>
          </cell>
          <cell r="CN101">
            <v>8.51</v>
          </cell>
        </row>
        <row r="102">
          <cell r="B102" t="str">
            <v>PIET23CS080</v>
          </cell>
          <cell r="C102" t="str">
            <v>JITENDRA KUMAR PRAJAPAT</v>
          </cell>
          <cell r="D102" t="str">
            <v>23EPTCS078</v>
          </cell>
          <cell r="E102" t="str">
            <v>CSB-17</v>
          </cell>
          <cell r="G102">
            <v>7</v>
          </cell>
          <cell r="H102">
            <v>10</v>
          </cell>
          <cell r="I102">
            <v>10</v>
          </cell>
          <cell r="J102">
            <v>27</v>
          </cell>
          <cell r="K102">
            <v>9</v>
          </cell>
          <cell r="L102" t="str">
            <v>D</v>
          </cell>
          <cell r="M102">
            <v>10</v>
          </cell>
          <cell r="N102">
            <v>19</v>
          </cell>
          <cell r="O102">
            <v>7</v>
          </cell>
          <cell r="P102">
            <v>5</v>
          </cell>
          <cell r="Q102">
            <v>10</v>
          </cell>
          <cell r="R102">
            <v>22</v>
          </cell>
          <cell r="S102">
            <v>4</v>
          </cell>
          <cell r="T102">
            <v>10</v>
          </cell>
          <cell r="U102">
            <v>10</v>
          </cell>
          <cell r="V102">
            <v>24</v>
          </cell>
          <cell r="W102">
            <v>4</v>
          </cell>
          <cell r="X102">
            <v>9</v>
          </cell>
          <cell r="Y102">
            <v>10</v>
          </cell>
          <cell r="Z102">
            <v>23</v>
          </cell>
          <cell r="AA102">
            <v>7</v>
          </cell>
          <cell r="AB102">
            <v>7</v>
          </cell>
          <cell r="AC102">
            <v>10</v>
          </cell>
          <cell r="AD102">
            <v>24</v>
          </cell>
          <cell r="AE102" t="str">
            <v>D</v>
          </cell>
          <cell r="AF102" t="str">
            <v>D</v>
          </cell>
          <cell r="AG102">
            <v>10</v>
          </cell>
          <cell r="AH102">
            <v>10</v>
          </cell>
          <cell r="AI102">
            <v>149</v>
          </cell>
          <cell r="AJ102">
            <v>9</v>
          </cell>
          <cell r="AK102">
            <v>9</v>
          </cell>
          <cell r="AL102">
            <v>38</v>
          </cell>
          <cell r="AM102">
            <v>56</v>
          </cell>
          <cell r="AN102">
            <v>35</v>
          </cell>
          <cell r="AO102">
            <v>91</v>
          </cell>
          <cell r="AP102">
            <v>9</v>
          </cell>
          <cell r="AQ102">
            <v>9</v>
          </cell>
          <cell r="AR102">
            <v>38</v>
          </cell>
          <cell r="AS102">
            <v>56</v>
          </cell>
          <cell r="AT102">
            <v>34</v>
          </cell>
          <cell r="AU102">
            <v>90</v>
          </cell>
          <cell r="AV102">
            <v>9</v>
          </cell>
          <cell r="AW102">
            <v>10</v>
          </cell>
          <cell r="AX102">
            <v>38</v>
          </cell>
          <cell r="AY102">
            <v>57</v>
          </cell>
          <cell r="AZ102">
            <v>34</v>
          </cell>
          <cell r="BA102">
            <v>91</v>
          </cell>
          <cell r="BB102">
            <v>9</v>
          </cell>
          <cell r="BC102">
            <v>9</v>
          </cell>
          <cell r="BD102">
            <v>40</v>
          </cell>
          <cell r="BE102">
            <v>58</v>
          </cell>
          <cell r="BF102">
            <v>35</v>
          </cell>
          <cell r="BG102">
            <v>93</v>
          </cell>
          <cell r="BH102">
            <v>365</v>
          </cell>
          <cell r="BI102">
            <v>80</v>
          </cell>
          <cell r="BJ102">
            <v>594</v>
          </cell>
          <cell r="BK102">
            <v>83.661971830985919</v>
          </cell>
          <cell r="BM102" t="str">
            <v>B</v>
          </cell>
          <cell r="BN102" t="str">
            <v>A+</v>
          </cell>
          <cell r="BO102" t="str">
            <v>C</v>
          </cell>
          <cell r="BP102" t="str">
            <v>B+</v>
          </cell>
          <cell r="BQ102" t="str">
            <v>B</v>
          </cell>
          <cell r="BR102" t="str">
            <v>A</v>
          </cell>
          <cell r="BS102" t="str">
            <v>C+</v>
          </cell>
          <cell r="BT102" t="str">
            <v>A++</v>
          </cell>
          <cell r="BU102" t="str">
            <v>A++</v>
          </cell>
          <cell r="BV102" t="str">
            <v>A++</v>
          </cell>
          <cell r="BW102" t="str">
            <v>A++</v>
          </cell>
          <cell r="BX102" t="str">
            <v>A+</v>
          </cell>
          <cell r="BZ102">
            <v>2</v>
          </cell>
          <cell r="CA102">
            <v>3</v>
          </cell>
          <cell r="CB102">
            <v>2</v>
          </cell>
          <cell r="CC102">
            <v>3</v>
          </cell>
          <cell r="CD102">
            <v>2</v>
          </cell>
          <cell r="CE102">
            <v>3</v>
          </cell>
          <cell r="CF102">
            <v>2</v>
          </cell>
          <cell r="CG102">
            <v>1.5</v>
          </cell>
          <cell r="CH102">
            <v>1.5</v>
          </cell>
          <cell r="CI102">
            <v>1.5</v>
          </cell>
          <cell r="CJ102">
            <v>1.5</v>
          </cell>
          <cell r="CK102">
            <v>0.5</v>
          </cell>
          <cell r="CL102">
            <v>0</v>
          </cell>
          <cell r="CM102" t="str">
            <v>Pass</v>
          </cell>
          <cell r="CN102">
            <v>8.43</v>
          </cell>
        </row>
        <row r="103">
          <cell r="B103" t="str">
            <v>PIET23CS126</v>
          </cell>
          <cell r="C103" t="str">
            <v>PRANAV SHARMA</v>
          </cell>
          <cell r="D103" t="str">
            <v>23EPTCS128</v>
          </cell>
          <cell r="E103" t="str">
            <v>CSB-62</v>
          </cell>
          <cell r="G103">
            <v>6</v>
          </cell>
          <cell r="H103">
            <v>7</v>
          </cell>
          <cell r="I103">
            <v>10</v>
          </cell>
          <cell r="J103">
            <v>23</v>
          </cell>
          <cell r="K103">
            <v>2</v>
          </cell>
          <cell r="L103">
            <v>3</v>
          </cell>
          <cell r="M103">
            <v>10</v>
          </cell>
          <cell r="N103">
            <v>15</v>
          </cell>
          <cell r="O103">
            <v>2</v>
          </cell>
          <cell r="P103">
            <v>6</v>
          </cell>
          <cell r="Q103">
            <v>10</v>
          </cell>
          <cell r="R103">
            <v>18</v>
          </cell>
          <cell r="S103">
            <v>1</v>
          </cell>
          <cell r="T103">
            <v>5</v>
          </cell>
          <cell r="U103">
            <v>10</v>
          </cell>
          <cell r="V103">
            <v>16</v>
          </cell>
          <cell r="W103">
            <v>1</v>
          </cell>
          <cell r="X103">
            <v>7</v>
          </cell>
          <cell r="Y103">
            <v>10</v>
          </cell>
          <cell r="Z103">
            <v>18</v>
          </cell>
          <cell r="AA103">
            <v>2</v>
          </cell>
          <cell r="AB103">
            <v>7</v>
          </cell>
          <cell r="AC103">
            <v>10</v>
          </cell>
          <cell r="AD103">
            <v>19</v>
          </cell>
          <cell r="AE103">
            <v>5</v>
          </cell>
          <cell r="AF103">
            <v>8</v>
          </cell>
          <cell r="AG103">
            <v>10</v>
          </cell>
          <cell r="AH103">
            <v>23</v>
          </cell>
          <cell r="AI103">
            <v>132</v>
          </cell>
          <cell r="AJ103">
            <v>8</v>
          </cell>
          <cell r="AK103">
            <v>8</v>
          </cell>
          <cell r="AL103">
            <v>40</v>
          </cell>
          <cell r="AM103">
            <v>56</v>
          </cell>
          <cell r="AN103">
            <v>34</v>
          </cell>
          <cell r="AO103">
            <v>90</v>
          </cell>
          <cell r="AP103">
            <v>7</v>
          </cell>
          <cell r="AQ103">
            <v>8</v>
          </cell>
          <cell r="AR103">
            <v>40</v>
          </cell>
          <cell r="AS103">
            <v>55</v>
          </cell>
          <cell r="AT103">
            <v>30</v>
          </cell>
          <cell r="AU103">
            <v>85</v>
          </cell>
          <cell r="AV103">
            <v>9</v>
          </cell>
          <cell r="AW103">
            <v>9</v>
          </cell>
          <cell r="AX103">
            <v>40</v>
          </cell>
          <cell r="AY103">
            <v>58</v>
          </cell>
          <cell r="AZ103">
            <v>33</v>
          </cell>
          <cell r="BA103">
            <v>91</v>
          </cell>
          <cell r="BB103">
            <v>9</v>
          </cell>
          <cell r="BC103">
            <v>8</v>
          </cell>
          <cell r="BD103">
            <v>40</v>
          </cell>
          <cell r="BE103">
            <v>57</v>
          </cell>
          <cell r="BF103">
            <v>35</v>
          </cell>
          <cell r="BG103">
            <v>92</v>
          </cell>
          <cell r="BH103">
            <v>358</v>
          </cell>
          <cell r="BI103">
            <v>97</v>
          </cell>
          <cell r="BJ103">
            <v>587</v>
          </cell>
          <cell r="BK103">
            <v>82.676056338028175</v>
          </cell>
          <cell r="BM103" t="str">
            <v>A</v>
          </cell>
          <cell r="BN103" t="str">
            <v>C</v>
          </cell>
          <cell r="BO103" t="str">
            <v>B</v>
          </cell>
          <cell r="BP103" t="str">
            <v>B</v>
          </cell>
          <cell r="BQ103" t="str">
            <v>A+</v>
          </cell>
          <cell r="BR103" t="str">
            <v>B+</v>
          </cell>
          <cell r="BS103" t="str">
            <v>A</v>
          </cell>
          <cell r="BT103" t="str">
            <v>A++</v>
          </cell>
          <cell r="BU103" t="str">
            <v>A++</v>
          </cell>
          <cell r="BV103" t="str">
            <v>A++</v>
          </cell>
          <cell r="BW103" t="str">
            <v>A++</v>
          </cell>
          <cell r="BX103" t="str">
            <v>A++</v>
          </cell>
          <cell r="BZ103">
            <v>2</v>
          </cell>
          <cell r="CA103">
            <v>3</v>
          </cell>
          <cell r="CB103">
            <v>2</v>
          </cell>
          <cell r="CC103">
            <v>3</v>
          </cell>
          <cell r="CD103">
            <v>2</v>
          </cell>
          <cell r="CE103">
            <v>3</v>
          </cell>
          <cell r="CF103">
            <v>2</v>
          </cell>
          <cell r="CG103">
            <v>1.5</v>
          </cell>
          <cell r="CH103">
            <v>1.5</v>
          </cell>
          <cell r="CI103">
            <v>1.5</v>
          </cell>
          <cell r="CJ103">
            <v>1.5</v>
          </cell>
          <cell r="CK103">
            <v>0.5</v>
          </cell>
          <cell r="CL103">
            <v>0</v>
          </cell>
          <cell r="CM103" t="str">
            <v>Pass</v>
          </cell>
          <cell r="CN103">
            <v>8.43</v>
          </cell>
        </row>
        <row r="104">
          <cell r="B104" t="str">
            <v>PIET23CS115</v>
          </cell>
          <cell r="C104" t="str">
            <v>NIPUN JAIN</v>
          </cell>
          <cell r="D104" t="str">
            <v>23EPTCS117</v>
          </cell>
          <cell r="E104" t="str">
            <v>CSB-51</v>
          </cell>
          <cell r="G104">
            <v>8</v>
          </cell>
          <cell r="H104" t="str">
            <v>D</v>
          </cell>
          <cell r="I104">
            <v>10</v>
          </cell>
          <cell r="J104">
            <v>18</v>
          </cell>
          <cell r="K104">
            <v>3</v>
          </cell>
          <cell r="L104">
            <v>9</v>
          </cell>
          <cell r="M104">
            <v>7</v>
          </cell>
          <cell r="N104">
            <v>19</v>
          </cell>
          <cell r="O104">
            <v>5</v>
          </cell>
          <cell r="P104">
            <v>7</v>
          </cell>
          <cell r="Q104">
            <v>6</v>
          </cell>
          <cell r="R104">
            <v>18</v>
          </cell>
          <cell r="S104">
            <v>7</v>
          </cell>
          <cell r="T104">
            <v>6</v>
          </cell>
          <cell r="U104">
            <v>10</v>
          </cell>
          <cell r="V104">
            <v>23</v>
          </cell>
          <cell r="W104">
            <v>4</v>
          </cell>
          <cell r="X104">
            <v>10</v>
          </cell>
          <cell r="Y104">
            <v>6</v>
          </cell>
          <cell r="Z104">
            <v>20</v>
          </cell>
          <cell r="AA104">
            <v>5</v>
          </cell>
          <cell r="AB104">
            <v>9</v>
          </cell>
          <cell r="AC104">
            <v>9</v>
          </cell>
          <cell r="AD104">
            <v>23</v>
          </cell>
          <cell r="AE104">
            <v>10</v>
          </cell>
          <cell r="AF104" t="str">
            <v>D</v>
          </cell>
          <cell r="AG104">
            <v>6</v>
          </cell>
          <cell r="AH104">
            <v>16</v>
          </cell>
          <cell r="AI104">
            <v>137</v>
          </cell>
          <cell r="AJ104">
            <v>8</v>
          </cell>
          <cell r="AK104">
            <v>9</v>
          </cell>
          <cell r="AL104">
            <v>38</v>
          </cell>
          <cell r="AM104">
            <v>55</v>
          </cell>
          <cell r="AN104">
            <v>32</v>
          </cell>
          <cell r="AO104">
            <v>87</v>
          </cell>
          <cell r="AP104">
            <v>9</v>
          </cell>
          <cell r="AQ104">
            <v>9</v>
          </cell>
          <cell r="AR104">
            <v>40</v>
          </cell>
          <cell r="AS104">
            <v>58</v>
          </cell>
          <cell r="AT104">
            <v>35</v>
          </cell>
          <cell r="AU104">
            <v>93</v>
          </cell>
          <cell r="AV104">
            <v>9</v>
          </cell>
          <cell r="AW104">
            <v>9</v>
          </cell>
          <cell r="AX104">
            <v>40</v>
          </cell>
          <cell r="AY104">
            <v>58</v>
          </cell>
          <cell r="AZ104">
            <v>34</v>
          </cell>
          <cell r="BA104">
            <v>92</v>
          </cell>
          <cell r="BB104">
            <v>9</v>
          </cell>
          <cell r="BC104">
            <v>8</v>
          </cell>
          <cell r="BD104">
            <v>40</v>
          </cell>
          <cell r="BE104">
            <v>57</v>
          </cell>
          <cell r="BF104">
            <v>35</v>
          </cell>
          <cell r="BG104">
            <v>92</v>
          </cell>
          <cell r="BH104">
            <v>364</v>
          </cell>
          <cell r="BI104">
            <v>77</v>
          </cell>
          <cell r="BJ104">
            <v>578</v>
          </cell>
          <cell r="BK104">
            <v>81.408450704225359</v>
          </cell>
          <cell r="BM104" t="str">
            <v>D+</v>
          </cell>
          <cell r="BN104" t="str">
            <v>C+</v>
          </cell>
          <cell r="BO104" t="str">
            <v>B</v>
          </cell>
          <cell r="BP104" t="str">
            <v>B</v>
          </cell>
          <cell r="BQ104" t="str">
            <v>B</v>
          </cell>
          <cell r="BR104" t="str">
            <v>A++</v>
          </cell>
          <cell r="BS104" t="str">
            <v>C+</v>
          </cell>
          <cell r="BT104" t="str">
            <v>A++</v>
          </cell>
          <cell r="BU104" t="str">
            <v>A++</v>
          </cell>
          <cell r="BV104" t="str">
            <v>A++</v>
          </cell>
          <cell r="BW104" t="str">
            <v>A++</v>
          </cell>
          <cell r="BX104" t="str">
            <v>A+</v>
          </cell>
          <cell r="BZ104">
            <v>2</v>
          </cell>
          <cell r="CA104">
            <v>3</v>
          </cell>
          <cell r="CB104">
            <v>2</v>
          </cell>
          <cell r="CC104">
            <v>3</v>
          </cell>
          <cell r="CD104">
            <v>2</v>
          </cell>
          <cell r="CE104">
            <v>3</v>
          </cell>
          <cell r="CF104">
            <v>2</v>
          </cell>
          <cell r="CG104">
            <v>1.5</v>
          </cell>
          <cell r="CH104">
            <v>1.5</v>
          </cell>
          <cell r="CI104">
            <v>1.5</v>
          </cell>
          <cell r="CJ104">
            <v>1.5</v>
          </cell>
          <cell r="CK104">
            <v>0.5</v>
          </cell>
          <cell r="CL104">
            <v>0</v>
          </cell>
          <cell r="CM104" t="str">
            <v>Pass</v>
          </cell>
          <cell r="CN104">
            <v>8.26</v>
          </cell>
        </row>
        <row r="105">
          <cell r="B105" t="str">
            <v>PIET23CS088</v>
          </cell>
          <cell r="C105" t="str">
            <v>KHUSHI SHARMA</v>
          </cell>
          <cell r="D105" t="str">
            <v>23EPTCS086</v>
          </cell>
          <cell r="E105" t="str">
            <v>CSB-25</v>
          </cell>
          <cell r="G105">
            <v>10</v>
          </cell>
          <cell r="H105" t="str">
            <v>D</v>
          </cell>
          <cell r="I105">
            <v>10</v>
          </cell>
          <cell r="J105">
            <v>20</v>
          </cell>
          <cell r="K105">
            <v>7</v>
          </cell>
          <cell r="L105" t="str">
            <v>D</v>
          </cell>
          <cell r="M105">
            <v>6</v>
          </cell>
          <cell r="N105">
            <v>13</v>
          </cell>
          <cell r="O105">
            <v>8</v>
          </cell>
          <cell r="P105">
            <v>9</v>
          </cell>
          <cell r="Q105">
            <v>6</v>
          </cell>
          <cell r="R105">
            <v>23</v>
          </cell>
          <cell r="S105">
            <v>8</v>
          </cell>
          <cell r="T105" t="str">
            <v>D</v>
          </cell>
          <cell r="U105">
            <v>10</v>
          </cell>
          <cell r="V105">
            <v>18</v>
          </cell>
          <cell r="W105">
            <v>4</v>
          </cell>
          <cell r="X105">
            <v>9</v>
          </cell>
          <cell r="Y105">
            <v>7</v>
          </cell>
          <cell r="Z105">
            <v>20</v>
          </cell>
          <cell r="AA105">
            <v>6</v>
          </cell>
          <cell r="AB105">
            <v>7</v>
          </cell>
          <cell r="AC105">
            <v>6</v>
          </cell>
          <cell r="AD105">
            <v>19</v>
          </cell>
          <cell r="AE105">
            <v>8</v>
          </cell>
          <cell r="AF105">
            <v>8</v>
          </cell>
          <cell r="AG105">
            <v>6</v>
          </cell>
          <cell r="AH105">
            <v>22</v>
          </cell>
          <cell r="AI105">
            <v>135</v>
          </cell>
          <cell r="AJ105">
            <v>9</v>
          </cell>
          <cell r="AK105">
            <v>8</v>
          </cell>
          <cell r="AL105">
            <v>38</v>
          </cell>
          <cell r="AM105">
            <v>55</v>
          </cell>
          <cell r="AN105">
            <v>33</v>
          </cell>
          <cell r="AO105">
            <v>88</v>
          </cell>
          <cell r="AP105">
            <v>7</v>
          </cell>
          <cell r="AQ105">
            <v>8</v>
          </cell>
          <cell r="AR105">
            <v>33</v>
          </cell>
          <cell r="AS105">
            <v>48</v>
          </cell>
          <cell r="AT105">
            <v>32</v>
          </cell>
          <cell r="AU105">
            <v>80</v>
          </cell>
          <cell r="AV105">
            <v>8</v>
          </cell>
          <cell r="AW105">
            <v>8</v>
          </cell>
          <cell r="AX105">
            <v>38</v>
          </cell>
          <cell r="AY105">
            <v>54</v>
          </cell>
          <cell r="AZ105">
            <v>31</v>
          </cell>
          <cell r="BA105">
            <v>85</v>
          </cell>
          <cell r="BB105">
            <v>9</v>
          </cell>
          <cell r="BC105">
            <v>8</v>
          </cell>
          <cell r="BD105">
            <v>34</v>
          </cell>
          <cell r="BE105">
            <v>51</v>
          </cell>
          <cell r="BF105">
            <v>32</v>
          </cell>
          <cell r="BG105">
            <v>83</v>
          </cell>
          <cell r="BH105">
            <v>336</v>
          </cell>
          <cell r="BI105">
            <v>72</v>
          </cell>
          <cell r="BJ105">
            <v>543</v>
          </cell>
          <cell r="BK105">
            <v>76.478873239436624</v>
          </cell>
          <cell r="BM105" t="str">
            <v>C+</v>
          </cell>
          <cell r="BN105" t="str">
            <v>C+</v>
          </cell>
          <cell r="BO105" t="str">
            <v>B+</v>
          </cell>
          <cell r="BP105" t="str">
            <v>C+</v>
          </cell>
          <cell r="BQ105" t="str">
            <v>C+</v>
          </cell>
          <cell r="BR105" t="str">
            <v>A+</v>
          </cell>
          <cell r="BS105" t="str">
            <v>B+</v>
          </cell>
          <cell r="BT105" t="str">
            <v>A++</v>
          </cell>
          <cell r="BU105" t="str">
            <v>A+</v>
          </cell>
          <cell r="BV105" t="str">
            <v>A++</v>
          </cell>
          <cell r="BW105" t="str">
            <v>A++</v>
          </cell>
          <cell r="BX105" t="str">
            <v>A</v>
          </cell>
          <cell r="BZ105">
            <v>2</v>
          </cell>
          <cell r="CA105">
            <v>3</v>
          </cell>
          <cell r="CB105">
            <v>2</v>
          </cell>
          <cell r="CC105">
            <v>3</v>
          </cell>
          <cell r="CD105">
            <v>2</v>
          </cell>
          <cell r="CE105">
            <v>3</v>
          </cell>
          <cell r="CF105">
            <v>2</v>
          </cell>
          <cell r="CG105">
            <v>1.5</v>
          </cell>
          <cell r="CH105">
            <v>1.5</v>
          </cell>
          <cell r="CI105">
            <v>1.5</v>
          </cell>
          <cell r="CJ105">
            <v>1.5</v>
          </cell>
          <cell r="CK105">
            <v>0.5</v>
          </cell>
          <cell r="CL105">
            <v>0</v>
          </cell>
          <cell r="CM105" t="str">
            <v>Pass</v>
          </cell>
          <cell r="CN105">
            <v>8.16</v>
          </cell>
        </row>
        <row r="106">
          <cell r="B106" t="str">
            <v>PIET23CS076</v>
          </cell>
          <cell r="C106" t="str">
            <v>ISHWAR SINGH SHEKHAWAT</v>
          </cell>
          <cell r="D106" t="str">
            <v>23EPTCS075</v>
          </cell>
          <cell r="E106" t="str">
            <v>CSB-13</v>
          </cell>
          <cell r="G106">
            <v>5</v>
          </cell>
          <cell r="H106">
            <v>8</v>
          </cell>
          <cell r="I106">
            <v>10</v>
          </cell>
          <cell r="J106">
            <v>23</v>
          </cell>
          <cell r="K106">
            <v>3</v>
          </cell>
          <cell r="L106">
            <v>4</v>
          </cell>
          <cell r="M106">
            <v>6</v>
          </cell>
          <cell r="N106">
            <v>13</v>
          </cell>
          <cell r="O106">
            <v>2</v>
          </cell>
          <cell r="P106">
            <v>3</v>
          </cell>
          <cell r="Q106">
            <v>7</v>
          </cell>
          <cell r="R106">
            <v>12</v>
          </cell>
          <cell r="S106">
            <v>1</v>
          </cell>
          <cell r="T106">
            <v>7</v>
          </cell>
          <cell r="U106">
            <v>10</v>
          </cell>
          <cell r="V106">
            <v>18</v>
          </cell>
          <cell r="W106">
            <v>2</v>
          </cell>
          <cell r="X106">
            <v>8</v>
          </cell>
          <cell r="Y106">
            <v>9</v>
          </cell>
          <cell r="Z106">
            <v>19</v>
          </cell>
          <cell r="AA106">
            <v>3</v>
          </cell>
          <cell r="AB106">
            <v>6</v>
          </cell>
          <cell r="AC106">
            <v>7</v>
          </cell>
          <cell r="AD106">
            <v>16</v>
          </cell>
          <cell r="AE106">
            <v>8</v>
          </cell>
          <cell r="AF106">
            <v>9</v>
          </cell>
          <cell r="AG106">
            <v>10</v>
          </cell>
          <cell r="AH106">
            <v>27</v>
          </cell>
          <cell r="AI106">
            <v>128</v>
          </cell>
          <cell r="AJ106">
            <v>8</v>
          </cell>
          <cell r="AK106">
            <v>8</v>
          </cell>
          <cell r="AL106">
            <v>39</v>
          </cell>
          <cell r="AM106">
            <v>55</v>
          </cell>
          <cell r="AN106">
            <v>31</v>
          </cell>
          <cell r="AO106">
            <v>86</v>
          </cell>
          <cell r="AP106">
            <v>5</v>
          </cell>
          <cell r="AQ106">
            <v>7</v>
          </cell>
          <cell r="AR106">
            <v>40</v>
          </cell>
          <cell r="AS106">
            <v>52</v>
          </cell>
          <cell r="AT106">
            <v>25</v>
          </cell>
          <cell r="AU106">
            <v>77</v>
          </cell>
          <cell r="AV106">
            <v>8</v>
          </cell>
          <cell r="AW106">
            <v>8</v>
          </cell>
          <cell r="AX106">
            <v>39</v>
          </cell>
          <cell r="AY106">
            <v>55</v>
          </cell>
          <cell r="AZ106">
            <v>33</v>
          </cell>
          <cell r="BA106">
            <v>88</v>
          </cell>
          <cell r="BB106">
            <v>6</v>
          </cell>
          <cell r="BC106">
            <v>8</v>
          </cell>
          <cell r="BD106">
            <v>36</v>
          </cell>
          <cell r="BE106">
            <v>50</v>
          </cell>
          <cell r="BF106">
            <v>30</v>
          </cell>
          <cell r="BG106">
            <v>80</v>
          </cell>
          <cell r="BH106">
            <v>331</v>
          </cell>
          <cell r="BI106">
            <v>92</v>
          </cell>
          <cell r="BJ106">
            <v>551</v>
          </cell>
          <cell r="BK106">
            <v>77.605633802816897</v>
          </cell>
          <cell r="BM106" t="str">
            <v>A</v>
          </cell>
          <cell r="BN106" t="str">
            <v>C</v>
          </cell>
          <cell r="BO106" t="str">
            <v>B</v>
          </cell>
          <cell r="BP106" t="str">
            <v>D+</v>
          </cell>
          <cell r="BQ106" t="str">
            <v>A</v>
          </cell>
          <cell r="BR106" t="str">
            <v>B+</v>
          </cell>
          <cell r="BS106" t="str">
            <v>A+</v>
          </cell>
          <cell r="BT106" t="str">
            <v>A++</v>
          </cell>
          <cell r="BU106" t="str">
            <v>A+</v>
          </cell>
          <cell r="BV106" t="str">
            <v>A++</v>
          </cell>
          <cell r="BW106" t="str">
            <v>A+</v>
          </cell>
          <cell r="BX106" t="str">
            <v>A++</v>
          </cell>
          <cell r="BZ106">
            <v>2</v>
          </cell>
          <cell r="CA106">
            <v>3</v>
          </cell>
          <cell r="CB106">
            <v>2</v>
          </cell>
          <cell r="CC106">
            <v>3</v>
          </cell>
          <cell r="CD106">
            <v>2</v>
          </cell>
          <cell r="CE106">
            <v>3</v>
          </cell>
          <cell r="CF106">
            <v>2</v>
          </cell>
          <cell r="CG106">
            <v>1.5</v>
          </cell>
          <cell r="CH106">
            <v>1.5</v>
          </cell>
          <cell r="CI106">
            <v>1.5</v>
          </cell>
          <cell r="CJ106">
            <v>1.5</v>
          </cell>
          <cell r="CK106">
            <v>0.5</v>
          </cell>
          <cell r="CL106">
            <v>0</v>
          </cell>
          <cell r="CM106" t="str">
            <v>Pass</v>
          </cell>
          <cell r="CN106">
            <v>8.11</v>
          </cell>
        </row>
        <row r="107">
          <cell r="B107" t="str">
            <v>PIET23CS106</v>
          </cell>
          <cell r="C107" t="str">
            <v>MOHIT SONI</v>
          </cell>
          <cell r="D107" t="str">
            <v>23EPTCS104</v>
          </cell>
          <cell r="E107" t="str">
            <v>CSB-42</v>
          </cell>
          <cell r="G107">
            <v>7</v>
          </cell>
          <cell r="H107">
            <v>9</v>
          </cell>
          <cell r="I107">
            <v>10</v>
          </cell>
          <cell r="J107">
            <v>26</v>
          </cell>
          <cell r="K107">
            <v>3</v>
          </cell>
          <cell r="L107">
            <v>8</v>
          </cell>
          <cell r="M107">
            <v>7</v>
          </cell>
          <cell r="N107">
            <v>18</v>
          </cell>
          <cell r="O107">
            <v>7</v>
          </cell>
          <cell r="P107">
            <v>8</v>
          </cell>
          <cell r="Q107">
            <v>6</v>
          </cell>
          <cell r="R107">
            <v>21</v>
          </cell>
          <cell r="S107">
            <v>3</v>
          </cell>
          <cell r="T107">
            <v>10</v>
          </cell>
          <cell r="U107">
            <v>7</v>
          </cell>
          <cell r="V107">
            <v>20</v>
          </cell>
          <cell r="W107">
            <v>6</v>
          </cell>
          <cell r="X107">
            <v>9</v>
          </cell>
          <cell r="Y107">
            <v>6</v>
          </cell>
          <cell r="Z107">
            <v>21</v>
          </cell>
          <cell r="AA107">
            <v>5</v>
          </cell>
          <cell r="AB107">
            <v>8</v>
          </cell>
          <cell r="AC107">
            <v>5</v>
          </cell>
          <cell r="AD107">
            <v>18</v>
          </cell>
          <cell r="AE107">
            <v>8</v>
          </cell>
          <cell r="AF107">
            <v>9</v>
          </cell>
          <cell r="AG107">
            <v>10</v>
          </cell>
          <cell r="AH107">
            <v>27</v>
          </cell>
          <cell r="AI107">
            <v>151</v>
          </cell>
          <cell r="AJ107">
            <v>8</v>
          </cell>
          <cell r="AK107">
            <v>9</v>
          </cell>
          <cell r="AL107">
            <v>39</v>
          </cell>
          <cell r="AM107">
            <v>56</v>
          </cell>
          <cell r="AN107">
            <v>33</v>
          </cell>
          <cell r="AO107">
            <v>89</v>
          </cell>
          <cell r="AP107">
            <v>9</v>
          </cell>
          <cell r="AQ107">
            <v>9</v>
          </cell>
          <cell r="AR107">
            <v>34</v>
          </cell>
          <cell r="AS107">
            <v>52</v>
          </cell>
          <cell r="AT107">
            <v>36</v>
          </cell>
          <cell r="AU107">
            <v>88</v>
          </cell>
          <cell r="AV107">
            <v>7</v>
          </cell>
          <cell r="AW107">
            <v>8</v>
          </cell>
          <cell r="AX107">
            <v>35</v>
          </cell>
          <cell r="AY107">
            <v>50</v>
          </cell>
          <cell r="AZ107">
            <v>28</v>
          </cell>
          <cell r="BA107">
            <v>78</v>
          </cell>
          <cell r="BB107">
            <v>6</v>
          </cell>
          <cell r="BC107">
            <v>8</v>
          </cell>
          <cell r="BD107">
            <v>40</v>
          </cell>
          <cell r="BE107">
            <v>54</v>
          </cell>
          <cell r="BF107">
            <v>32</v>
          </cell>
          <cell r="BG107">
            <v>86</v>
          </cell>
          <cell r="BH107">
            <v>341</v>
          </cell>
          <cell r="BI107">
            <v>84</v>
          </cell>
          <cell r="BJ107">
            <v>576</v>
          </cell>
          <cell r="BK107">
            <v>81.126760563380287</v>
          </cell>
          <cell r="BM107" t="str">
            <v>B</v>
          </cell>
          <cell r="BN107" t="str">
            <v>B</v>
          </cell>
          <cell r="BO107" t="str">
            <v>C+</v>
          </cell>
          <cell r="BP107" t="str">
            <v>C</v>
          </cell>
          <cell r="BQ107" t="str">
            <v>B</v>
          </cell>
          <cell r="BR107" t="str">
            <v>A+</v>
          </cell>
          <cell r="BS107" t="str">
            <v>C</v>
          </cell>
          <cell r="BT107" t="str">
            <v>A++</v>
          </cell>
          <cell r="BU107" t="str">
            <v>A++</v>
          </cell>
          <cell r="BV107" t="str">
            <v>A+</v>
          </cell>
          <cell r="BW107" t="str">
            <v>A++</v>
          </cell>
          <cell r="BX107" t="str">
            <v>A++</v>
          </cell>
          <cell r="BZ107">
            <v>2</v>
          </cell>
          <cell r="CA107">
            <v>3</v>
          </cell>
          <cell r="CB107">
            <v>2</v>
          </cell>
          <cell r="CC107">
            <v>3</v>
          </cell>
          <cell r="CD107">
            <v>2</v>
          </cell>
          <cell r="CE107">
            <v>3</v>
          </cell>
          <cell r="CF107">
            <v>2</v>
          </cell>
          <cell r="CG107">
            <v>1.5</v>
          </cell>
          <cell r="CH107">
            <v>1.5</v>
          </cell>
          <cell r="CI107">
            <v>1.5</v>
          </cell>
          <cell r="CJ107">
            <v>1.5</v>
          </cell>
          <cell r="CK107">
            <v>0.5</v>
          </cell>
          <cell r="CL107">
            <v>0</v>
          </cell>
          <cell r="CM107" t="str">
            <v>Pass</v>
          </cell>
          <cell r="CN107">
            <v>8.06</v>
          </cell>
        </row>
        <row r="108">
          <cell r="B108" t="str">
            <v>PIET23CS110</v>
          </cell>
          <cell r="C108" t="str">
            <v>NAMAN SHARMA</v>
          </cell>
          <cell r="D108" t="str">
            <v>23EPTCS113</v>
          </cell>
          <cell r="E108" t="str">
            <v>CSB-46</v>
          </cell>
          <cell r="G108">
            <v>7</v>
          </cell>
          <cell r="H108">
            <v>10</v>
          </cell>
          <cell r="I108">
            <v>10</v>
          </cell>
          <cell r="J108">
            <v>27</v>
          </cell>
          <cell r="K108">
            <v>6</v>
          </cell>
          <cell r="L108">
            <v>7</v>
          </cell>
          <cell r="M108">
            <v>10</v>
          </cell>
          <cell r="N108">
            <v>23</v>
          </cell>
          <cell r="O108">
            <v>5</v>
          </cell>
          <cell r="P108">
            <v>8</v>
          </cell>
          <cell r="Q108">
            <v>9</v>
          </cell>
          <cell r="R108">
            <v>22</v>
          </cell>
          <cell r="S108">
            <v>5</v>
          </cell>
          <cell r="T108">
            <v>7</v>
          </cell>
          <cell r="U108">
            <v>10</v>
          </cell>
          <cell r="V108">
            <v>22</v>
          </cell>
          <cell r="W108">
            <v>3</v>
          </cell>
          <cell r="X108">
            <v>8</v>
          </cell>
          <cell r="Y108">
            <v>10</v>
          </cell>
          <cell r="Z108">
            <v>21</v>
          </cell>
          <cell r="AA108">
            <v>3</v>
          </cell>
          <cell r="AB108">
            <v>7</v>
          </cell>
          <cell r="AC108">
            <v>10</v>
          </cell>
          <cell r="AD108">
            <v>20</v>
          </cell>
          <cell r="AE108">
            <v>8</v>
          </cell>
          <cell r="AF108">
            <v>8</v>
          </cell>
          <cell r="AG108">
            <v>10</v>
          </cell>
          <cell r="AH108">
            <v>26</v>
          </cell>
          <cell r="AI108">
            <v>161</v>
          </cell>
          <cell r="AJ108">
            <v>9</v>
          </cell>
          <cell r="AK108">
            <v>9</v>
          </cell>
          <cell r="AL108">
            <v>40</v>
          </cell>
          <cell r="AM108">
            <v>58</v>
          </cell>
          <cell r="AN108">
            <v>35</v>
          </cell>
          <cell r="AO108">
            <v>93</v>
          </cell>
          <cell r="AP108">
            <v>10</v>
          </cell>
          <cell r="AQ108">
            <v>10</v>
          </cell>
          <cell r="AR108">
            <v>40</v>
          </cell>
          <cell r="AS108">
            <v>60</v>
          </cell>
          <cell r="AT108">
            <v>37</v>
          </cell>
          <cell r="AU108">
            <v>97</v>
          </cell>
          <cell r="AV108">
            <v>7</v>
          </cell>
          <cell r="AW108">
            <v>9</v>
          </cell>
          <cell r="AX108">
            <v>40</v>
          </cell>
          <cell r="AY108">
            <v>56</v>
          </cell>
          <cell r="AZ108">
            <v>33</v>
          </cell>
          <cell r="BA108">
            <v>89</v>
          </cell>
          <cell r="BB108">
            <v>9</v>
          </cell>
          <cell r="BC108">
            <v>10</v>
          </cell>
          <cell r="BD108">
            <v>40</v>
          </cell>
          <cell r="BE108">
            <v>59</v>
          </cell>
          <cell r="BF108">
            <v>37</v>
          </cell>
          <cell r="BG108">
            <v>96</v>
          </cell>
          <cell r="BH108">
            <v>375</v>
          </cell>
          <cell r="BI108">
            <v>85</v>
          </cell>
          <cell r="BJ108">
            <v>621</v>
          </cell>
          <cell r="BK108">
            <v>87.464788732394368</v>
          </cell>
          <cell r="BM108" t="str">
            <v>C+</v>
          </cell>
          <cell r="BN108" t="str">
            <v>C+</v>
          </cell>
          <cell r="BO108" t="str">
            <v>C+</v>
          </cell>
          <cell r="BP108" t="str">
            <v>C+</v>
          </cell>
          <cell r="BQ108" t="str">
            <v>C+</v>
          </cell>
          <cell r="BR108" t="str">
            <v>A</v>
          </cell>
          <cell r="BS108" t="str">
            <v>B</v>
          </cell>
          <cell r="BT108" t="str">
            <v>A++</v>
          </cell>
          <cell r="BU108" t="str">
            <v>A++</v>
          </cell>
          <cell r="BV108" t="str">
            <v>A++</v>
          </cell>
          <cell r="BW108" t="str">
            <v>A++</v>
          </cell>
          <cell r="BX108" t="str">
            <v>A++</v>
          </cell>
          <cell r="BZ108">
            <v>2</v>
          </cell>
          <cell r="CA108">
            <v>3</v>
          </cell>
          <cell r="CB108">
            <v>2</v>
          </cell>
          <cell r="CC108">
            <v>3</v>
          </cell>
          <cell r="CD108">
            <v>2</v>
          </cell>
          <cell r="CE108">
            <v>3</v>
          </cell>
          <cell r="CF108">
            <v>2</v>
          </cell>
          <cell r="CG108">
            <v>1.5</v>
          </cell>
          <cell r="CH108">
            <v>1.5</v>
          </cell>
          <cell r="CI108">
            <v>1.5</v>
          </cell>
          <cell r="CJ108">
            <v>1.5</v>
          </cell>
          <cell r="CK108">
            <v>0.5</v>
          </cell>
          <cell r="CL108">
            <v>0</v>
          </cell>
          <cell r="CM108" t="str">
            <v>Pass</v>
          </cell>
          <cell r="CN108">
            <v>8.06</v>
          </cell>
        </row>
        <row r="109">
          <cell r="B109" t="str">
            <v>PIET23CS107</v>
          </cell>
          <cell r="C109" t="str">
            <v>MONESH KHANDELWAL</v>
          </cell>
          <cell r="D109" t="str">
            <v>23EPTCS105</v>
          </cell>
          <cell r="E109" t="str">
            <v>CSB-43</v>
          </cell>
          <cell r="G109">
            <v>4</v>
          </cell>
          <cell r="H109">
            <v>8</v>
          </cell>
          <cell r="I109">
            <v>10</v>
          </cell>
          <cell r="J109">
            <v>22</v>
          </cell>
          <cell r="K109">
            <v>3</v>
          </cell>
          <cell r="L109">
            <v>4</v>
          </cell>
          <cell r="M109">
            <v>6</v>
          </cell>
          <cell r="N109">
            <v>13</v>
          </cell>
          <cell r="O109">
            <v>3</v>
          </cell>
          <cell r="P109">
            <v>5</v>
          </cell>
          <cell r="Q109">
            <v>6</v>
          </cell>
          <cell r="R109">
            <v>14</v>
          </cell>
          <cell r="S109">
            <v>2</v>
          </cell>
          <cell r="T109">
            <v>6</v>
          </cell>
          <cell r="U109">
            <v>7</v>
          </cell>
          <cell r="V109">
            <v>15</v>
          </cell>
          <cell r="W109">
            <v>5</v>
          </cell>
          <cell r="X109">
            <v>7</v>
          </cell>
          <cell r="Y109">
            <v>6</v>
          </cell>
          <cell r="Z109">
            <v>18</v>
          </cell>
          <cell r="AA109">
            <v>2</v>
          </cell>
          <cell r="AB109">
            <v>4</v>
          </cell>
          <cell r="AC109">
            <v>6</v>
          </cell>
          <cell r="AD109">
            <v>12</v>
          </cell>
          <cell r="AE109">
            <v>5</v>
          </cell>
          <cell r="AF109">
            <v>3</v>
          </cell>
          <cell r="AG109">
            <v>6</v>
          </cell>
          <cell r="AH109">
            <v>14</v>
          </cell>
          <cell r="AI109">
            <v>108</v>
          </cell>
          <cell r="AJ109">
            <v>9</v>
          </cell>
          <cell r="AK109">
            <v>9</v>
          </cell>
          <cell r="AL109">
            <v>40</v>
          </cell>
          <cell r="AM109">
            <v>58</v>
          </cell>
          <cell r="AN109">
            <v>35</v>
          </cell>
          <cell r="AO109">
            <v>93</v>
          </cell>
          <cell r="AP109">
            <v>10</v>
          </cell>
          <cell r="AQ109">
            <v>9</v>
          </cell>
          <cell r="AR109">
            <v>40</v>
          </cell>
          <cell r="AS109">
            <v>59</v>
          </cell>
          <cell r="AT109">
            <v>35</v>
          </cell>
          <cell r="AU109">
            <v>94</v>
          </cell>
          <cell r="AV109">
            <v>8</v>
          </cell>
          <cell r="AW109">
            <v>9</v>
          </cell>
          <cell r="AX109">
            <v>40</v>
          </cell>
          <cell r="AY109">
            <v>57</v>
          </cell>
          <cell r="AZ109">
            <v>31</v>
          </cell>
          <cell r="BA109">
            <v>88</v>
          </cell>
          <cell r="BB109">
            <v>9</v>
          </cell>
          <cell r="BC109">
            <v>8</v>
          </cell>
          <cell r="BD109">
            <v>37</v>
          </cell>
          <cell r="BE109">
            <v>54</v>
          </cell>
          <cell r="BF109">
            <v>34</v>
          </cell>
          <cell r="BG109">
            <v>88</v>
          </cell>
          <cell r="BH109">
            <v>363</v>
          </cell>
          <cell r="BI109">
            <v>88</v>
          </cell>
          <cell r="BJ109">
            <v>559</v>
          </cell>
          <cell r="BK109">
            <v>78.732394366197184</v>
          </cell>
          <cell r="BM109" t="str">
            <v>B</v>
          </cell>
          <cell r="BN109" t="str">
            <v>B</v>
          </cell>
          <cell r="BO109" t="str">
            <v>B</v>
          </cell>
          <cell r="BP109" t="str">
            <v>C</v>
          </cell>
          <cell r="BQ109" t="str">
            <v>B+</v>
          </cell>
          <cell r="BR109" t="str">
            <v>B</v>
          </cell>
          <cell r="BS109" t="str">
            <v>C</v>
          </cell>
          <cell r="BT109" t="str">
            <v>A++</v>
          </cell>
          <cell r="BU109" t="str">
            <v>A++</v>
          </cell>
          <cell r="BV109" t="str">
            <v>A++</v>
          </cell>
          <cell r="BW109" t="str">
            <v>A++</v>
          </cell>
          <cell r="BX109" t="str">
            <v>A++</v>
          </cell>
          <cell r="BZ109">
            <v>2</v>
          </cell>
          <cell r="CA109">
            <v>3</v>
          </cell>
          <cell r="CB109">
            <v>2</v>
          </cell>
          <cell r="CC109">
            <v>3</v>
          </cell>
          <cell r="CD109">
            <v>2</v>
          </cell>
          <cell r="CE109">
            <v>3</v>
          </cell>
          <cell r="CF109">
            <v>2</v>
          </cell>
          <cell r="CG109">
            <v>1.5</v>
          </cell>
          <cell r="CH109">
            <v>1.5</v>
          </cell>
          <cell r="CI109">
            <v>1.5</v>
          </cell>
          <cell r="CJ109">
            <v>1.5</v>
          </cell>
          <cell r="CK109">
            <v>0.5</v>
          </cell>
          <cell r="CL109">
            <v>0</v>
          </cell>
          <cell r="CM109" t="str">
            <v>Pass</v>
          </cell>
          <cell r="CN109">
            <v>8.02</v>
          </cell>
        </row>
        <row r="110">
          <cell r="B110" t="str">
            <v>PIET23CS123</v>
          </cell>
          <cell r="C110" t="str">
            <v>PIYUSH KUMAR MANGAL</v>
          </cell>
          <cell r="D110" t="str">
            <v>23EPTCS125</v>
          </cell>
          <cell r="E110" t="str">
            <v>CSB-59</v>
          </cell>
          <cell r="G110">
            <v>10</v>
          </cell>
          <cell r="H110" t="str">
            <v>D</v>
          </cell>
          <cell r="I110">
            <v>10</v>
          </cell>
          <cell r="J110">
            <v>20</v>
          </cell>
          <cell r="K110" t="str">
            <v>D</v>
          </cell>
          <cell r="L110">
            <v>10</v>
          </cell>
          <cell r="M110">
            <v>8</v>
          </cell>
          <cell r="N110">
            <v>18</v>
          </cell>
          <cell r="O110" t="str">
            <v>A</v>
          </cell>
          <cell r="P110">
            <v>10</v>
          </cell>
          <cell r="Q110">
            <v>9</v>
          </cell>
          <cell r="R110">
            <v>19</v>
          </cell>
          <cell r="S110">
            <v>7</v>
          </cell>
          <cell r="T110">
            <v>9</v>
          </cell>
          <cell r="U110">
            <v>10</v>
          </cell>
          <cell r="V110">
            <v>26</v>
          </cell>
          <cell r="W110">
            <v>6</v>
          </cell>
          <cell r="X110">
            <v>10</v>
          </cell>
          <cell r="Y110">
            <v>9</v>
          </cell>
          <cell r="Z110">
            <v>25</v>
          </cell>
          <cell r="AA110" t="str">
            <v>D</v>
          </cell>
          <cell r="AB110" t="str">
            <v>D</v>
          </cell>
          <cell r="AC110">
            <v>5</v>
          </cell>
          <cell r="AD110">
            <v>5</v>
          </cell>
          <cell r="AE110" t="str">
            <v>D</v>
          </cell>
          <cell r="AF110" t="str">
            <v>D</v>
          </cell>
          <cell r="AG110">
            <v>9</v>
          </cell>
          <cell r="AH110">
            <v>9</v>
          </cell>
          <cell r="AI110">
            <v>122</v>
          </cell>
          <cell r="AJ110">
            <v>8</v>
          </cell>
          <cell r="AK110">
            <v>7</v>
          </cell>
          <cell r="AL110">
            <v>36</v>
          </cell>
          <cell r="AM110">
            <v>51</v>
          </cell>
          <cell r="AN110">
            <v>31</v>
          </cell>
          <cell r="AO110">
            <v>82</v>
          </cell>
          <cell r="AP110">
            <v>5</v>
          </cell>
          <cell r="AQ110">
            <v>6</v>
          </cell>
          <cell r="AR110">
            <v>30</v>
          </cell>
          <cell r="AS110">
            <v>41</v>
          </cell>
          <cell r="AT110">
            <v>23</v>
          </cell>
          <cell r="AU110">
            <v>64</v>
          </cell>
          <cell r="AV110">
            <v>8</v>
          </cell>
          <cell r="AW110">
            <v>7</v>
          </cell>
          <cell r="AX110">
            <v>34</v>
          </cell>
          <cell r="AY110">
            <v>49</v>
          </cell>
          <cell r="AZ110">
            <v>34</v>
          </cell>
          <cell r="BA110">
            <v>83</v>
          </cell>
          <cell r="BB110">
            <v>6</v>
          </cell>
          <cell r="BC110">
            <v>7</v>
          </cell>
          <cell r="BD110">
            <v>25</v>
          </cell>
          <cell r="BE110">
            <v>38</v>
          </cell>
          <cell r="BF110">
            <v>24</v>
          </cell>
          <cell r="BG110">
            <v>62</v>
          </cell>
          <cell r="BH110">
            <v>291</v>
          </cell>
          <cell r="BI110">
            <v>68</v>
          </cell>
          <cell r="BJ110">
            <v>481</v>
          </cell>
          <cell r="BK110">
            <v>67.74647887323944</v>
          </cell>
          <cell r="BM110" t="str">
            <v>B</v>
          </cell>
          <cell r="BN110" t="str">
            <v>B+</v>
          </cell>
          <cell r="BO110" t="str">
            <v>B+</v>
          </cell>
          <cell r="BP110" t="str">
            <v>A+</v>
          </cell>
          <cell r="BQ110" t="str">
            <v>A</v>
          </cell>
          <cell r="BR110" t="str">
            <v>C</v>
          </cell>
          <cell r="BS110" t="str">
            <v>C+</v>
          </cell>
          <cell r="BT110" t="str">
            <v>A++</v>
          </cell>
          <cell r="BU110" t="str">
            <v>B</v>
          </cell>
          <cell r="BV110" t="str">
            <v>A++</v>
          </cell>
          <cell r="BW110" t="str">
            <v>C+</v>
          </cell>
          <cell r="BX110" t="str">
            <v>B+</v>
          </cell>
          <cell r="BZ110">
            <v>2</v>
          </cell>
          <cell r="CA110">
            <v>3</v>
          </cell>
          <cell r="CB110">
            <v>2</v>
          </cell>
          <cell r="CC110">
            <v>3</v>
          </cell>
          <cell r="CD110">
            <v>2</v>
          </cell>
          <cell r="CE110">
            <v>3</v>
          </cell>
          <cell r="CF110">
            <v>2</v>
          </cell>
          <cell r="CG110">
            <v>1.5</v>
          </cell>
          <cell r="CH110">
            <v>1.5</v>
          </cell>
          <cell r="CI110">
            <v>1.5</v>
          </cell>
          <cell r="CJ110">
            <v>1.5</v>
          </cell>
          <cell r="CK110">
            <v>0.5</v>
          </cell>
          <cell r="CL110">
            <v>0</v>
          </cell>
          <cell r="CM110" t="str">
            <v>Pass</v>
          </cell>
          <cell r="CN110">
            <v>8.01</v>
          </cell>
        </row>
        <row r="111">
          <cell r="B111" t="str">
            <v>PIET23CS081</v>
          </cell>
          <cell r="C111" t="str">
            <v>JOY DIXIT</v>
          </cell>
          <cell r="D111" t="str">
            <v>23EPTCS079</v>
          </cell>
          <cell r="E111" t="str">
            <v>CSB-18</v>
          </cell>
          <cell r="G111">
            <v>6</v>
          </cell>
          <cell r="H111" t="str">
            <v>D</v>
          </cell>
          <cell r="I111">
            <v>7</v>
          </cell>
          <cell r="J111">
            <v>13</v>
          </cell>
          <cell r="K111">
            <v>3</v>
          </cell>
          <cell r="L111">
            <v>7</v>
          </cell>
          <cell r="M111">
            <v>6</v>
          </cell>
          <cell r="N111">
            <v>16</v>
          </cell>
          <cell r="O111">
            <v>3</v>
          </cell>
          <cell r="P111">
            <v>4</v>
          </cell>
          <cell r="Q111">
            <v>6</v>
          </cell>
          <cell r="R111">
            <v>13</v>
          </cell>
          <cell r="S111" t="str">
            <v>D</v>
          </cell>
          <cell r="T111">
            <v>7</v>
          </cell>
          <cell r="U111">
            <v>7</v>
          </cell>
          <cell r="V111">
            <v>14</v>
          </cell>
          <cell r="W111">
            <v>6</v>
          </cell>
          <cell r="X111" t="str">
            <v>D</v>
          </cell>
          <cell r="Y111">
            <v>6</v>
          </cell>
          <cell r="Z111">
            <v>12</v>
          </cell>
          <cell r="AA111">
            <v>2</v>
          </cell>
          <cell r="AB111">
            <v>5</v>
          </cell>
          <cell r="AC111">
            <v>5</v>
          </cell>
          <cell r="AD111">
            <v>12</v>
          </cell>
          <cell r="AE111" t="str">
            <v>D</v>
          </cell>
          <cell r="AF111" t="str">
            <v>D</v>
          </cell>
          <cell r="AG111">
            <v>6</v>
          </cell>
          <cell r="AH111">
            <v>6</v>
          </cell>
          <cell r="AI111">
            <v>86</v>
          </cell>
          <cell r="AJ111">
            <v>9</v>
          </cell>
          <cell r="AK111">
            <v>7</v>
          </cell>
          <cell r="AL111">
            <v>35</v>
          </cell>
          <cell r="AM111">
            <v>51</v>
          </cell>
          <cell r="AN111">
            <v>31</v>
          </cell>
          <cell r="AO111">
            <v>82</v>
          </cell>
          <cell r="AP111">
            <v>10</v>
          </cell>
          <cell r="AQ111">
            <v>10</v>
          </cell>
          <cell r="AR111">
            <v>26</v>
          </cell>
          <cell r="AS111">
            <v>46</v>
          </cell>
          <cell r="AT111">
            <v>38</v>
          </cell>
          <cell r="AU111">
            <v>84</v>
          </cell>
          <cell r="AV111">
            <v>9</v>
          </cell>
          <cell r="AW111">
            <v>10</v>
          </cell>
          <cell r="AX111">
            <v>33</v>
          </cell>
          <cell r="AY111">
            <v>52</v>
          </cell>
          <cell r="AZ111">
            <v>36</v>
          </cell>
          <cell r="BA111">
            <v>88</v>
          </cell>
          <cell r="BB111">
            <v>9</v>
          </cell>
          <cell r="BC111">
            <v>8</v>
          </cell>
          <cell r="BD111">
            <v>37</v>
          </cell>
          <cell r="BE111">
            <v>54</v>
          </cell>
          <cell r="BF111">
            <v>34</v>
          </cell>
          <cell r="BG111">
            <v>88</v>
          </cell>
          <cell r="BH111">
            <v>342</v>
          </cell>
          <cell r="BI111">
            <v>75</v>
          </cell>
          <cell r="BJ111">
            <v>503</v>
          </cell>
          <cell r="BK111">
            <v>70.845070422535215</v>
          </cell>
          <cell r="BM111" t="str">
            <v>C</v>
          </cell>
          <cell r="BN111" t="str">
            <v>B+</v>
          </cell>
          <cell r="BO111" t="str">
            <v>C</v>
          </cell>
          <cell r="BP111" t="str">
            <v>D+</v>
          </cell>
          <cell r="BQ111" t="str">
            <v>C+</v>
          </cell>
          <cell r="BR111" t="str">
            <v>C+</v>
          </cell>
          <cell r="BS111" t="str">
            <v>C+</v>
          </cell>
          <cell r="BT111" t="str">
            <v>A++</v>
          </cell>
          <cell r="BU111" t="str">
            <v>A++</v>
          </cell>
          <cell r="BV111" t="str">
            <v>A++</v>
          </cell>
          <cell r="BW111" t="str">
            <v>A++</v>
          </cell>
          <cell r="BX111" t="str">
            <v>A</v>
          </cell>
          <cell r="BZ111">
            <v>2</v>
          </cell>
          <cell r="CA111">
            <v>3</v>
          </cell>
          <cell r="CB111">
            <v>2</v>
          </cell>
          <cell r="CC111">
            <v>3</v>
          </cell>
          <cell r="CD111">
            <v>2</v>
          </cell>
          <cell r="CE111">
            <v>3</v>
          </cell>
          <cell r="CF111">
            <v>2</v>
          </cell>
          <cell r="CG111">
            <v>1.5</v>
          </cell>
          <cell r="CH111">
            <v>1.5</v>
          </cell>
          <cell r="CI111">
            <v>1.5</v>
          </cell>
          <cell r="CJ111">
            <v>1.5</v>
          </cell>
          <cell r="CK111">
            <v>0.5</v>
          </cell>
          <cell r="CL111">
            <v>0</v>
          </cell>
          <cell r="CM111" t="str">
            <v>Pass</v>
          </cell>
          <cell r="CN111">
            <v>7.71</v>
          </cell>
        </row>
        <row r="112">
          <cell r="B112" t="str">
            <v>PIET23CS095</v>
          </cell>
          <cell r="C112" t="str">
            <v>LAKSHAY JAIN</v>
          </cell>
          <cell r="D112" t="str">
            <v>23EPTCS093</v>
          </cell>
          <cell r="E112" t="str">
            <v>CSB-32</v>
          </cell>
          <cell r="G112">
            <v>6</v>
          </cell>
          <cell r="H112">
            <v>10</v>
          </cell>
          <cell r="I112">
            <v>10</v>
          </cell>
          <cell r="J112">
            <v>26</v>
          </cell>
          <cell r="K112">
            <v>5</v>
          </cell>
          <cell r="L112">
            <v>7</v>
          </cell>
          <cell r="M112">
            <v>6</v>
          </cell>
          <cell r="N112">
            <v>18</v>
          </cell>
          <cell r="O112">
            <v>7</v>
          </cell>
          <cell r="P112">
            <v>6</v>
          </cell>
          <cell r="Q112">
            <v>10</v>
          </cell>
          <cell r="R112">
            <v>23</v>
          </cell>
          <cell r="S112">
            <v>8</v>
          </cell>
          <cell r="T112" t="str">
            <v>D</v>
          </cell>
          <cell r="U112">
            <v>7</v>
          </cell>
          <cell r="V112">
            <v>15</v>
          </cell>
          <cell r="W112">
            <v>3</v>
          </cell>
          <cell r="X112">
            <v>10</v>
          </cell>
          <cell r="Y112">
            <v>10</v>
          </cell>
          <cell r="Z112">
            <v>23</v>
          </cell>
          <cell r="AA112">
            <v>3</v>
          </cell>
          <cell r="AB112">
            <v>4</v>
          </cell>
          <cell r="AC112">
            <v>10</v>
          </cell>
          <cell r="AD112">
            <v>17</v>
          </cell>
          <cell r="AE112">
            <v>2</v>
          </cell>
          <cell r="AF112">
            <v>8</v>
          </cell>
          <cell r="AG112">
            <v>10</v>
          </cell>
          <cell r="AH112">
            <v>20</v>
          </cell>
          <cell r="AI112">
            <v>142</v>
          </cell>
          <cell r="AJ112">
            <v>8</v>
          </cell>
          <cell r="AK112">
            <v>9</v>
          </cell>
          <cell r="AL112">
            <v>40</v>
          </cell>
          <cell r="AM112">
            <v>57</v>
          </cell>
          <cell r="AN112">
            <v>34</v>
          </cell>
          <cell r="AO112">
            <v>91</v>
          </cell>
          <cell r="AP112">
            <v>7</v>
          </cell>
          <cell r="AQ112">
            <v>9</v>
          </cell>
          <cell r="AR112">
            <v>40</v>
          </cell>
          <cell r="AS112">
            <v>56</v>
          </cell>
          <cell r="AT112">
            <v>34</v>
          </cell>
          <cell r="AU112">
            <v>90</v>
          </cell>
          <cell r="AV112">
            <v>8</v>
          </cell>
          <cell r="AW112">
            <v>8</v>
          </cell>
          <cell r="AX112">
            <v>40</v>
          </cell>
          <cell r="AY112">
            <v>56</v>
          </cell>
          <cell r="AZ112">
            <v>33</v>
          </cell>
          <cell r="BA112">
            <v>89</v>
          </cell>
          <cell r="BB112">
            <v>9</v>
          </cell>
          <cell r="BC112">
            <v>8</v>
          </cell>
          <cell r="BD112">
            <v>39</v>
          </cell>
          <cell r="BE112">
            <v>56</v>
          </cell>
          <cell r="BF112">
            <v>35</v>
          </cell>
          <cell r="BG112">
            <v>91</v>
          </cell>
          <cell r="BH112">
            <v>361</v>
          </cell>
          <cell r="BI112">
            <v>82</v>
          </cell>
          <cell r="BJ112">
            <v>585</v>
          </cell>
          <cell r="BK112">
            <v>82.394366197183103</v>
          </cell>
          <cell r="BM112" t="str">
            <v>D+</v>
          </cell>
          <cell r="BN112" t="str">
            <v>D+</v>
          </cell>
          <cell r="BO112" t="str">
            <v>B+</v>
          </cell>
          <cell r="BP112" t="str">
            <v>D</v>
          </cell>
          <cell r="BQ112" t="str">
            <v>B+</v>
          </cell>
          <cell r="BR112" t="str">
            <v>C+</v>
          </cell>
          <cell r="BS112" t="str">
            <v>C+</v>
          </cell>
          <cell r="BT112" t="str">
            <v>A++</v>
          </cell>
          <cell r="BU112" t="str">
            <v>A++</v>
          </cell>
          <cell r="BV112" t="str">
            <v>A++</v>
          </cell>
          <cell r="BW112" t="str">
            <v>A++</v>
          </cell>
          <cell r="BX112" t="str">
            <v>A++</v>
          </cell>
          <cell r="BZ112">
            <v>2</v>
          </cell>
          <cell r="CA112">
            <v>3</v>
          </cell>
          <cell r="CB112">
            <v>2</v>
          </cell>
          <cell r="CC112">
            <v>3</v>
          </cell>
          <cell r="CD112">
            <v>2</v>
          </cell>
          <cell r="CE112">
            <v>3</v>
          </cell>
          <cell r="CF112">
            <v>2</v>
          </cell>
          <cell r="CG112">
            <v>1.5</v>
          </cell>
          <cell r="CH112">
            <v>1.5</v>
          </cell>
          <cell r="CI112">
            <v>1.5</v>
          </cell>
          <cell r="CJ112">
            <v>1.5</v>
          </cell>
          <cell r="CK112">
            <v>0.5</v>
          </cell>
          <cell r="CL112">
            <v>0</v>
          </cell>
          <cell r="CM112" t="str">
            <v>Pass</v>
          </cell>
          <cell r="CN112">
            <v>7.6</v>
          </cell>
        </row>
        <row r="113">
          <cell r="B113" t="str">
            <v>PIET23CS117</v>
          </cell>
          <cell r="C113" t="str">
            <v>NIREN SHARMA</v>
          </cell>
          <cell r="D113" t="str">
            <v>23EPTCS119</v>
          </cell>
          <cell r="E113" t="str">
            <v>CSB-53</v>
          </cell>
          <cell r="G113">
            <v>7</v>
          </cell>
          <cell r="H113">
            <v>9</v>
          </cell>
          <cell r="I113">
            <v>10</v>
          </cell>
          <cell r="J113">
            <v>26</v>
          </cell>
          <cell r="K113">
            <v>2</v>
          </cell>
          <cell r="L113">
            <v>8</v>
          </cell>
          <cell r="M113">
            <v>8</v>
          </cell>
          <cell r="N113">
            <v>18</v>
          </cell>
          <cell r="O113">
            <v>5</v>
          </cell>
          <cell r="P113">
            <v>9</v>
          </cell>
          <cell r="Q113">
            <v>9</v>
          </cell>
          <cell r="R113">
            <v>23</v>
          </cell>
          <cell r="S113" t="str">
            <v>D</v>
          </cell>
          <cell r="T113" t="str">
            <v>D</v>
          </cell>
          <cell r="U113">
            <v>10</v>
          </cell>
          <cell r="V113">
            <v>10</v>
          </cell>
          <cell r="W113" t="str">
            <v>D</v>
          </cell>
          <cell r="X113">
            <v>10</v>
          </cell>
          <cell r="Y113">
            <v>9</v>
          </cell>
          <cell r="Z113">
            <v>19</v>
          </cell>
          <cell r="AA113">
            <v>9</v>
          </cell>
          <cell r="AB113" t="str">
            <v>D</v>
          </cell>
          <cell r="AC113">
            <v>9</v>
          </cell>
          <cell r="AD113">
            <v>18</v>
          </cell>
          <cell r="AE113" t="str">
            <v>D</v>
          </cell>
          <cell r="AF113" t="str">
            <v>D</v>
          </cell>
          <cell r="AG113">
            <v>10</v>
          </cell>
          <cell r="AH113">
            <v>10</v>
          </cell>
          <cell r="AI113">
            <v>124</v>
          </cell>
          <cell r="AJ113">
            <v>9</v>
          </cell>
          <cell r="AK113">
            <v>9</v>
          </cell>
          <cell r="AL113">
            <v>29</v>
          </cell>
          <cell r="AM113">
            <v>47</v>
          </cell>
          <cell r="AN113">
            <v>37</v>
          </cell>
          <cell r="AO113">
            <v>84</v>
          </cell>
          <cell r="AP113">
            <v>5</v>
          </cell>
          <cell r="AQ113">
            <v>7</v>
          </cell>
          <cell r="AR113">
            <v>29</v>
          </cell>
          <cell r="AS113">
            <v>41</v>
          </cell>
          <cell r="AT113">
            <v>25</v>
          </cell>
          <cell r="AU113">
            <v>66</v>
          </cell>
          <cell r="AV113">
            <v>7</v>
          </cell>
          <cell r="AW113">
            <v>8</v>
          </cell>
          <cell r="AX113">
            <v>27</v>
          </cell>
          <cell r="AY113">
            <v>42</v>
          </cell>
          <cell r="AZ113">
            <v>29</v>
          </cell>
          <cell r="BA113">
            <v>71</v>
          </cell>
          <cell r="BB113">
            <v>9</v>
          </cell>
          <cell r="BC113">
            <v>8</v>
          </cell>
          <cell r="BD113">
            <v>25</v>
          </cell>
          <cell r="BE113">
            <v>42</v>
          </cell>
          <cell r="BF113">
            <v>29</v>
          </cell>
          <cell r="BG113">
            <v>71</v>
          </cell>
          <cell r="BH113">
            <v>292</v>
          </cell>
          <cell r="BI113">
            <v>72</v>
          </cell>
          <cell r="BJ113">
            <v>488</v>
          </cell>
          <cell r="BK113">
            <v>68.732394366197184</v>
          </cell>
          <cell r="BM113" t="str">
            <v>A</v>
          </cell>
          <cell r="BN113" t="str">
            <v>B</v>
          </cell>
          <cell r="BO113" t="str">
            <v>C+</v>
          </cell>
          <cell r="BP113" t="str">
            <v>D</v>
          </cell>
          <cell r="BQ113" t="str">
            <v>A</v>
          </cell>
          <cell r="BR113" t="str">
            <v>B+</v>
          </cell>
          <cell r="BS113" t="str">
            <v>D</v>
          </cell>
          <cell r="BT113" t="str">
            <v>A++</v>
          </cell>
          <cell r="BU113" t="str">
            <v>B</v>
          </cell>
          <cell r="BV113" t="str">
            <v>B+</v>
          </cell>
          <cell r="BW113" t="str">
            <v>B+</v>
          </cell>
          <cell r="BX113" t="str">
            <v>A</v>
          </cell>
          <cell r="BZ113">
            <v>2</v>
          </cell>
          <cell r="CA113">
            <v>3</v>
          </cell>
          <cell r="CB113">
            <v>2</v>
          </cell>
          <cell r="CC113">
            <v>3</v>
          </cell>
          <cell r="CD113">
            <v>2</v>
          </cell>
          <cell r="CE113">
            <v>3</v>
          </cell>
          <cell r="CF113">
            <v>2</v>
          </cell>
          <cell r="CG113">
            <v>1.5</v>
          </cell>
          <cell r="CH113">
            <v>1.5</v>
          </cell>
          <cell r="CI113">
            <v>1.5</v>
          </cell>
          <cell r="CJ113">
            <v>1.5</v>
          </cell>
          <cell r="CK113">
            <v>0.5</v>
          </cell>
          <cell r="CL113">
            <v>0</v>
          </cell>
          <cell r="CM113" t="str">
            <v>Pass</v>
          </cell>
          <cell r="CN113">
            <v>7.51</v>
          </cell>
        </row>
        <row r="114">
          <cell r="B114" t="str">
            <v>PIET23CS069</v>
          </cell>
          <cell r="C114" t="str">
            <v>HEMANT KUMAR</v>
          </cell>
          <cell r="D114" t="str">
            <v>23EPTCS068</v>
          </cell>
          <cell r="E114" t="str">
            <v>CSB-06</v>
          </cell>
          <cell r="G114">
            <v>8</v>
          </cell>
          <cell r="H114" t="str">
            <v>D</v>
          </cell>
          <cell r="I114">
            <v>10</v>
          </cell>
          <cell r="J114">
            <v>18</v>
          </cell>
          <cell r="K114">
            <v>4</v>
          </cell>
          <cell r="L114" t="str">
            <v>D</v>
          </cell>
          <cell r="M114">
            <v>8</v>
          </cell>
          <cell r="N114">
            <v>12</v>
          </cell>
          <cell r="O114">
            <v>3</v>
          </cell>
          <cell r="P114">
            <v>3</v>
          </cell>
          <cell r="Q114">
            <v>6</v>
          </cell>
          <cell r="R114">
            <v>12</v>
          </cell>
          <cell r="S114" t="str">
            <v>D</v>
          </cell>
          <cell r="T114">
            <v>4</v>
          </cell>
          <cell r="U114">
            <v>10</v>
          </cell>
          <cell r="V114">
            <v>14</v>
          </cell>
          <cell r="W114">
            <v>2</v>
          </cell>
          <cell r="X114">
            <v>3</v>
          </cell>
          <cell r="Y114">
            <v>7</v>
          </cell>
          <cell r="Z114">
            <v>12</v>
          </cell>
          <cell r="AA114">
            <v>8</v>
          </cell>
          <cell r="AB114" t="str">
            <v>A</v>
          </cell>
          <cell r="AC114">
            <v>6</v>
          </cell>
          <cell r="AD114">
            <v>14</v>
          </cell>
          <cell r="AE114" t="str">
            <v>D</v>
          </cell>
          <cell r="AF114" t="str">
            <v>D</v>
          </cell>
          <cell r="AG114">
            <v>6</v>
          </cell>
          <cell r="AH114">
            <v>6</v>
          </cell>
          <cell r="AI114">
            <v>88</v>
          </cell>
          <cell r="AJ114">
            <v>7</v>
          </cell>
          <cell r="AK114">
            <v>7</v>
          </cell>
          <cell r="AL114">
            <v>33</v>
          </cell>
          <cell r="AM114">
            <v>47</v>
          </cell>
          <cell r="AN114">
            <v>30</v>
          </cell>
          <cell r="AO114">
            <v>77</v>
          </cell>
          <cell r="AP114">
            <v>7</v>
          </cell>
          <cell r="AQ114">
            <v>8</v>
          </cell>
          <cell r="AR114">
            <v>32</v>
          </cell>
          <cell r="AS114">
            <v>47</v>
          </cell>
          <cell r="AT114">
            <v>30</v>
          </cell>
          <cell r="AU114">
            <v>77</v>
          </cell>
          <cell r="AV114">
            <v>8</v>
          </cell>
          <cell r="AW114">
            <v>8</v>
          </cell>
          <cell r="AX114">
            <v>37</v>
          </cell>
          <cell r="AY114">
            <v>53</v>
          </cell>
          <cell r="AZ114">
            <v>32</v>
          </cell>
          <cell r="BA114">
            <v>85</v>
          </cell>
          <cell r="BB114">
            <v>9</v>
          </cell>
          <cell r="BC114">
            <v>8</v>
          </cell>
          <cell r="BD114">
            <v>27</v>
          </cell>
          <cell r="BE114">
            <v>44</v>
          </cell>
          <cell r="BF114">
            <v>30</v>
          </cell>
          <cell r="BG114">
            <v>74</v>
          </cell>
          <cell r="BH114">
            <v>313</v>
          </cell>
          <cell r="BI114">
            <v>73</v>
          </cell>
          <cell r="BJ114">
            <v>474</v>
          </cell>
          <cell r="BK114">
            <v>66.760563380281695</v>
          </cell>
          <cell r="BM114" t="str">
            <v>C+</v>
          </cell>
          <cell r="BN114" t="str">
            <v>C+</v>
          </cell>
          <cell r="BO114" t="str">
            <v>D+</v>
          </cell>
          <cell r="BP114" t="str">
            <v>C</v>
          </cell>
          <cell r="BQ114" t="str">
            <v>B+</v>
          </cell>
          <cell r="BR114" t="str">
            <v>B</v>
          </cell>
          <cell r="BS114" t="str">
            <v>D+</v>
          </cell>
          <cell r="BT114" t="str">
            <v>A+</v>
          </cell>
          <cell r="BU114" t="str">
            <v>A+</v>
          </cell>
          <cell r="BV114" t="str">
            <v>A++</v>
          </cell>
          <cell r="BW114" t="str">
            <v>A</v>
          </cell>
          <cell r="BX114" t="str">
            <v>A</v>
          </cell>
          <cell r="BZ114">
            <v>2</v>
          </cell>
          <cell r="CA114">
            <v>3</v>
          </cell>
          <cell r="CB114">
            <v>2</v>
          </cell>
          <cell r="CC114">
            <v>3</v>
          </cell>
          <cell r="CD114">
            <v>2</v>
          </cell>
          <cell r="CE114">
            <v>3</v>
          </cell>
          <cell r="CF114">
            <v>2</v>
          </cell>
          <cell r="CG114">
            <v>1.5</v>
          </cell>
          <cell r="CH114">
            <v>1.5</v>
          </cell>
          <cell r="CI114">
            <v>1.5</v>
          </cell>
          <cell r="CJ114">
            <v>1.5</v>
          </cell>
          <cell r="CK114">
            <v>0.5</v>
          </cell>
          <cell r="CL114">
            <v>0</v>
          </cell>
          <cell r="CM114" t="str">
            <v>Pass</v>
          </cell>
          <cell r="CN114">
            <v>7.49</v>
          </cell>
        </row>
        <row r="115">
          <cell r="B115" t="str">
            <v>PIET23CS105</v>
          </cell>
          <cell r="C115" t="str">
            <v>MOHIT SHARMA</v>
          </cell>
          <cell r="D115" t="str">
            <v>23EPTCS103</v>
          </cell>
          <cell r="E115" t="str">
            <v>CSB-41</v>
          </cell>
          <cell r="G115">
            <v>7</v>
          </cell>
          <cell r="H115" t="str">
            <v>D</v>
          </cell>
          <cell r="I115">
            <v>10</v>
          </cell>
          <cell r="J115">
            <v>17</v>
          </cell>
          <cell r="K115">
            <v>5</v>
          </cell>
          <cell r="L115">
            <v>9</v>
          </cell>
          <cell r="M115">
            <v>6</v>
          </cell>
          <cell r="N115">
            <v>20</v>
          </cell>
          <cell r="O115">
            <v>4</v>
          </cell>
          <cell r="P115">
            <v>6</v>
          </cell>
          <cell r="Q115">
            <v>6</v>
          </cell>
          <cell r="R115">
            <v>16</v>
          </cell>
          <cell r="S115">
            <v>4</v>
          </cell>
          <cell r="T115">
            <v>7</v>
          </cell>
          <cell r="U115">
            <v>7</v>
          </cell>
          <cell r="V115">
            <v>18</v>
          </cell>
          <cell r="W115">
            <v>5</v>
          </cell>
          <cell r="X115">
            <v>8</v>
          </cell>
          <cell r="Y115">
            <v>10</v>
          </cell>
          <cell r="Z115">
            <v>23</v>
          </cell>
          <cell r="AA115">
            <v>4</v>
          </cell>
          <cell r="AB115">
            <v>6</v>
          </cell>
          <cell r="AC115">
            <v>10</v>
          </cell>
          <cell r="AD115">
            <v>20</v>
          </cell>
          <cell r="AE115">
            <v>7</v>
          </cell>
          <cell r="AF115">
            <v>8</v>
          </cell>
          <cell r="AG115">
            <v>10</v>
          </cell>
          <cell r="AH115">
            <v>25</v>
          </cell>
          <cell r="AI115">
            <v>139</v>
          </cell>
          <cell r="AJ115">
            <v>8</v>
          </cell>
          <cell r="AK115">
            <v>9</v>
          </cell>
          <cell r="AL115">
            <v>40</v>
          </cell>
          <cell r="AM115">
            <v>57</v>
          </cell>
          <cell r="AN115">
            <v>34</v>
          </cell>
          <cell r="AO115">
            <v>91</v>
          </cell>
          <cell r="AP115">
            <v>7</v>
          </cell>
          <cell r="AQ115">
            <v>8</v>
          </cell>
          <cell r="AR115">
            <v>36</v>
          </cell>
          <cell r="AS115">
            <v>51</v>
          </cell>
          <cell r="AT115">
            <v>31</v>
          </cell>
          <cell r="AU115">
            <v>82</v>
          </cell>
          <cell r="AV115">
            <v>7</v>
          </cell>
          <cell r="AW115">
            <v>8</v>
          </cell>
          <cell r="AX115">
            <v>40</v>
          </cell>
          <cell r="AY115">
            <v>55</v>
          </cell>
          <cell r="AZ115">
            <v>28</v>
          </cell>
          <cell r="BA115">
            <v>83</v>
          </cell>
          <cell r="BB115">
            <v>9</v>
          </cell>
          <cell r="BC115">
            <v>8</v>
          </cell>
          <cell r="BD115">
            <v>37</v>
          </cell>
          <cell r="BE115">
            <v>54</v>
          </cell>
          <cell r="BF115">
            <v>33</v>
          </cell>
          <cell r="BG115">
            <v>87</v>
          </cell>
          <cell r="BH115">
            <v>343</v>
          </cell>
          <cell r="BI115">
            <v>80</v>
          </cell>
          <cell r="BJ115">
            <v>562</v>
          </cell>
          <cell r="BK115">
            <v>79.154929577464785</v>
          </cell>
          <cell r="BM115" t="str">
            <v>D</v>
          </cell>
          <cell r="BN115" t="str">
            <v>C+</v>
          </cell>
          <cell r="BO115" t="str">
            <v>C+</v>
          </cell>
          <cell r="BP115" t="str">
            <v>C</v>
          </cell>
          <cell r="BQ115" t="str">
            <v>C</v>
          </cell>
          <cell r="BR115" t="str">
            <v>D+</v>
          </cell>
          <cell r="BS115" t="str">
            <v>B</v>
          </cell>
          <cell r="BT115" t="str">
            <v>A++</v>
          </cell>
          <cell r="BU115" t="str">
            <v>A++</v>
          </cell>
          <cell r="BV115" t="str">
            <v>A++</v>
          </cell>
          <cell r="BW115" t="str">
            <v>A++</v>
          </cell>
          <cell r="BX115" t="str">
            <v>A+</v>
          </cell>
          <cell r="BZ115">
            <v>2</v>
          </cell>
          <cell r="CA115">
            <v>3</v>
          </cell>
          <cell r="CB115">
            <v>2</v>
          </cell>
          <cell r="CC115">
            <v>3</v>
          </cell>
          <cell r="CD115">
            <v>2</v>
          </cell>
          <cell r="CE115">
            <v>3</v>
          </cell>
          <cell r="CF115">
            <v>2</v>
          </cell>
          <cell r="CG115">
            <v>1.5</v>
          </cell>
          <cell r="CH115">
            <v>1.5</v>
          </cell>
          <cell r="CI115">
            <v>1.5</v>
          </cell>
          <cell r="CJ115">
            <v>1.5</v>
          </cell>
          <cell r="CK115">
            <v>0.5</v>
          </cell>
          <cell r="CL115">
            <v>0</v>
          </cell>
          <cell r="CM115" t="str">
            <v>Pass</v>
          </cell>
          <cell r="CN115">
            <v>7.49</v>
          </cell>
        </row>
        <row r="116">
          <cell r="B116" t="str">
            <v>PIET23CS091</v>
          </cell>
          <cell r="C116" t="str">
            <v>KRISHNA SHARMA</v>
          </cell>
          <cell r="D116" t="str">
            <v>23EPTCS089</v>
          </cell>
          <cell r="E116" t="str">
            <v>CSB-28</v>
          </cell>
          <cell r="G116" t="str">
            <v>D</v>
          </cell>
          <cell r="H116">
            <v>9</v>
          </cell>
          <cell r="I116">
            <v>10</v>
          </cell>
          <cell r="J116">
            <v>19</v>
          </cell>
          <cell r="K116">
            <v>3</v>
          </cell>
          <cell r="L116">
            <v>3</v>
          </cell>
          <cell r="M116">
            <v>7</v>
          </cell>
          <cell r="N116">
            <v>13</v>
          </cell>
          <cell r="O116">
            <v>4</v>
          </cell>
          <cell r="P116">
            <v>7</v>
          </cell>
          <cell r="Q116">
            <v>6</v>
          </cell>
          <cell r="R116">
            <v>17</v>
          </cell>
          <cell r="S116" t="str">
            <v>D</v>
          </cell>
          <cell r="T116">
            <v>5</v>
          </cell>
          <cell r="U116">
            <v>10</v>
          </cell>
          <cell r="V116">
            <v>15</v>
          </cell>
          <cell r="W116">
            <v>4</v>
          </cell>
          <cell r="X116" t="str">
            <v>D</v>
          </cell>
          <cell r="Y116">
            <v>10</v>
          </cell>
          <cell r="Z116">
            <v>14</v>
          </cell>
          <cell r="AA116">
            <v>1</v>
          </cell>
          <cell r="AB116">
            <v>4</v>
          </cell>
          <cell r="AC116">
            <v>7</v>
          </cell>
          <cell r="AD116">
            <v>12</v>
          </cell>
          <cell r="AE116">
            <v>8</v>
          </cell>
          <cell r="AF116">
            <v>10</v>
          </cell>
          <cell r="AG116">
            <v>10</v>
          </cell>
          <cell r="AH116">
            <v>28</v>
          </cell>
          <cell r="AI116">
            <v>118</v>
          </cell>
          <cell r="AJ116">
            <v>8</v>
          </cell>
          <cell r="AK116">
            <v>8</v>
          </cell>
          <cell r="AL116">
            <v>39</v>
          </cell>
          <cell r="AM116">
            <v>55</v>
          </cell>
          <cell r="AN116">
            <v>33</v>
          </cell>
          <cell r="AO116">
            <v>88</v>
          </cell>
          <cell r="AP116">
            <v>7</v>
          </cell>
          <cell r="AQ116">
            <v>7</v>
          </cell>
          <cell r="AR116">
            <v>32</v>
          </cell>
          <cell r="AS116">
            <v>46</v>
          </cell>
          <cell r="AT116">
            <v>27</v>
          </cell>
          <cell r="AU116">
            <v>73</v>
          </cell>
          <cell r="AV116">
            <v>8</v>
          </cell>
          <cell r="AW116">
            <v>7</v>
          </cell>
          <cell r="AX116">
            <v>39</v>
          </cell>
          <cell r="AY116">
            <v>54</v>
          </cell>
          <cell r="AZ116">
            <v>31</v>
          </cell>
          <cell r="BA116">
            <v>85</v>
          </cell>
          <cell r="BB116">
            <v>9</v>
          </cell>
          <cell r="BC116">
            <v>8</v>
          </cell>
          <cell r="BD116">
            <v>38</v>
          </cell>
          <cell r="BE116">
            <v>55</v>
          </cell>
          <cell r="BF116">
            <v>33</v>
          </cell>
          <cell r="BG116">
            <v>88</v>
          </cell>
          <cell r="BH116">
            <v>334</v>
          </cell>
          <cell r="BI116">
            <v>76</v>
          </cell>
          <cell r="BJ116">
            <v>528</v>
          </cell>
          <cell r="BK116">
            <v>74.366197183098592</v>
          </cell>
          <cell r="BM116" t="str">
            <v>C</v>
          </cell>
          <cell r="BN116" t="str">
            <v>C</v>
          </cell>
          <cell r="BO116" t="str">
            <v>C</v>
          </cell>
          <cell r="BP116" t="str">
            <v>D+</v>
          </cell>
          <cell r="BQ116" t="str">
            <v>B</v>
          </cell>
          <cell r="BR116" t="str">
            <v>D</v>
          </cell>
          <cell r="BS116" t="str">
            <v>A</v>
          </cell>
          <cell r="BT116" t="str">
            <v>A++</v>
          </cell>
          <cell r="BU116" t="str">
            <v>A</v>
          </cell>
          <cell r="BV116" t="str">
            <v>A++</v>
          </cell>
          <cell r="BW116" t="str">
            <v>A++</v>
          </cell>
          <cell r="BX116" t="str">
            <v>A+</v>
          </cell>
          <cell r="BZ116">
            <v>2</v>
          </cell>
          <cell r="CA116">
            <v>3</v>
          </cell>
          <cell r="CB116">
            <v>2</v>
          </cell>
          <cell r="CC116">
            <v>3</v>
          </cell>
          <cell r="CD116">
            <v>2</v>
          </cell>
          <cell r="CE116">
            <v>3</v>
          </cell>
          <cell r="CF116">
            <v>2</v>
          </cell>
          <cell r="CG116">
            <v>1.5</v>
          </cell>
          <cell r="CH116">
            <v>1.5</v>
          </cell>
          <cell r="CI116">
            <v>1.5</v>
          </cell>
          <cell r="CJ116">
            <v>1.5</v>
          </cell>
          <cell r="CK116">
            <v>0.5</v>
          </cell>
          <cell r="CL116">
            <v>0</v>
          </cell>
          <cell r="CM116" t="str">
            <v>Pass</v>
          </cell>
          <cell r="CN116">
            <v>7.41</v>
          </cell>
        </row>
        <row r="117">
          <cell r="B117" t="str">
            <v>PIET23CS068</v>
          </cell>
          <cell r="C117" t="str">
            <v>HEMANG PANKAJ JANGIR</v>
          </cell>
          <cell r="D117" t="str">
            <v>23EPTCS067</v>
          </cell>
          <cell r="E117" t="str">
            <v>CSB-05</v>
          </cell>
          <cell r="G117">
            <v>4</v>
          </cell>
          <cell r="H117">
            <v>5</v>
          </cell>
          <cell r="I117">
            <v>10</v>
          </cell>
          <cell r="J117">
            <v>19</v>
          </cell>
          <cell r="K117">
            <v>1</v>
          </cell>
          <cell r="L117">
            <v>3</v>
          </cell>
          <cell r="M117">
            <v>8</v>
          </cell>
          <cell r="N117">
            <v>12</v>
          </cell>
          <cell r="O117" t="str">
            <v>D</v>
          </cell>
          <cell r="P117" t="str">
            <v>D</v>
          </cell>
          <cell r="Q117">
            <v>6</v>
          </cell>
          <cell r="R117">
            <v>6</v>
          </cell>
          <cell r="S117">
            <v>1</v>
          </cell>
          <cell r="T117">
            <v>4</v>
          </cell>
          <cell r="U117">
            <v>8</v>
          </cell>
          <cell r="V117">
            <v>13</v>
          </cell>
          <cell r="W117">
            <v>2</v>
          </cell>
          <cell r="X117">
            <v>8</v>
          </cell>
          <cell r="Y117">
            <v>6</v>
          </cell>
          <cell r="Z117">
            <v>16</v>
          </cell>
          <cell r="AA117">
            <v>6</v>
          </cell>
          <cell r="AB117" t="str">
            <v>D</v>
          </cell>
          <cell r="AC117">
            <v>6</v>
          </cell>
          <cell r="AD117">
            <v>12</v>
          </cell>
          <cell r="AE117">
            <v>7</v>
          </cell>
          <cell r="AF117">
            <v>8</v>
          </cell>
          <cell r="AG117">
            <v>6</v>
          </cell>
          <cell r="AH117">
            <v>21</v>
          </cell>
          <cell r="AI117">
            <v>99</v>
          </cell>
          <cell r="AJ117">
            <v>8</v>
          </cell>
          <cell r="AK117">
            <v>7</v>
          </cell>
          <cell r="AL117">
            <v>37</v>
          </cell>
          <cell r="AM117">
            <v>52</v>
          </cell>
          <cell r="AN117">
            <v>33</v>
          </cell>
          <cell r="AO117">
            <v>85</v>
          </cell>
          <cell r="AP117">
            <v>7</v>
          </cell>
          <cell r="AQ117">
            <v>7</v>
          </cell>
          <cell r="AR117">
            <v>27</v>
          </cell>
          <cell r="AS117">
            <v>41</v>
          </cell>
          <cell r="AT117">
            <v>29</v>
          </cell>
          <cell r="AU117">
            <v>70</v>
          </cell>
          <cell r="AV117">
            <v>9</v>
          </cell>
          <cell r="AW117">
            <v>8</v>
          </cell>
          <cell r="AX117">
            <v>37</v>
          </cell>
          <cell r="AY117">
            <v>54</v>
          </cell>
          <cell r="AZ117">
            <v>31</v>
          </cell>
          <cell r="BA117">
            <v>85</v>
          </cell>
          <cell r="BB117">
            <v>9</v>
          </cell>
          <cell r="BC117">
            <v>8</v>
          </cell>
          <cell r="BD117">
            <v>29</v>
          </cell>
          <cell r="BE117">
            <v>46</v>
          </cell>
          <cell r="BF117">
            <v>30</v>
          </cell>
          <cell r="BG117">
            <v>76</v>
          </cell>
          <cell r="BH117">
            <v>316</v>
          </cell>
          <cell r="BI117">
            <v>82</v>
          </cell>
          <cell r="BJ117">
            <v>497</v>
          </cell>
          <cell r="BK117">
            <v>70</v>
          </cell>
          <cell r="BM117" t="str">
            <v>C+</v>
          </cell>
          <cell r="BN117" t="str">
            <v>B+</v>
          </cell>
          <cell r="BO117" t="str">
            <v>C</v>
          </cell>
          <cell r="BP117" t="str">
            <v>C+</v>
          </cell>
          <cell r="BQ117" t="str">
            <v>E+</v>
          </cell>
          <cell r="BR117" t="str">
            <v>D</v>
          </cell>
          <cell r="BS117" t="str">
            <v>B</v>
          </cell>
          <cell r="BT117" t="str">
            <v>A++</v>
          </cell>
          <cell r="BU117" t="str">
            <v>B+</v>
          </cell>
          <cell r="BV117" t="str">
            <v>A++</v>
          </cell>
          <cell r="BW117" t="str">
            <v>A+</v>
          </cell>
          <cell r="BX117" t="str">
            <v>A++</v>
          </cell>
          <cell r="BZ117">
            <v>2</v>
          </cell>
          <cell r="CA117">
            <v>3</v>
          </cell>
          <cell r="CB117">
            <v>2</v>
          </cell>
          <cell r="CC117">
            <v>3</v>
          </cell>
          <cell r="CD117">
            <v>2</v>
          </cell>
          <cell r="CE117">
            <v>3</v>
          </cell>
          <cell r="CF117">
            <v>2</v>
          </cell>
          <cell r="CG117">
            <v>1.5</v>
          </cell>
          <cell r="CH117">
            <v>1.5</v>
          </cell>
          <cell r="CI117">
            <v>1.5</v>
          </cell>
          <cell r="CJ117">
            <v>1.5</v>
          </cell>
          <cell r="CK117">
            <v>0.5</v>
          </cell>
          <cell r="CL117">
            <v>0</v>
          </cell>
          <cell r="CM117" t="str">
            <v>Pass</v>
          </cell>
          <cell r="CN117">
            <v>7.4</v>
          </cell>
        </row>
        <row r="118">
          <cell r="B118" t="str">
            <v>PIET23CS078</v>
          </cell>
          <cell r="C118" t="str">
            <v>JATIN AJMERA</v>
          </cell>
          <cell r="D118" t="str">
            <v>23EPTCS076</v>
          </cell>
          <cell r="E118" t="str">
            <v>CSB-15</v>
          </cell>
          <cell r="G118">
            <v>1</v>
          </cell>
          <cell r="H118">
            <v>7</v>
          </cell>
          <cell r="I118">
            <v>10</v>
          </cell>
          <cell r="J118">
            <v>18</v>
          </cell>
          <cell r="K118">
            <v>0</v>
          </cell>
          <cell r="L118">
            <v>5</v>
          </cell>
          <cell r="M118">
            <v>8</v>
          </cell>
          <cell r="N118">
            <v>13</v>
          </cell>
          <cell r="O118">
            <v>4</v>
          </cell>
          <cell r="P118">
            <v>4</v>
          </cell>
          <cell r="Q118">
            <v>10</v>
          </cell>
          <cell r="R118">
            <v>18</v>
          </cell>
          <cell r="S118">
            <v>0</v>
          </cell>
          <cell r="T118">
            <v>7</v>
          </cell>
          <cell r="U118">
            <v>10</v>
          </cell>
          <cell r="V118">
            <v>17</v>
          </cell>
          <cell r="W118">
            <v>3</v>
          </cell>
          <cell r="X118">
            <v>7</v>
          </cell>
          <cell r="Y118">
            <v>10</v>
          </cell>
          <cell r="Z118">
            <v>20</v>
          </cell>
          <cell r="AA118">
            <v>1</v>
          </cell>
          <cell r="AB118">
            <v>4</v>
          </cell>
          <cell r="AC118">
            <v>7</v>
          </cell>
          <cell r="AD118">
            <v>12</v>
          </cell>
          <cell r="AE118">
            <v>7</v>
          </cell>
          <cell r="AF118">
            <v>5</v>
          </cell>
          <cell r="AG118">
            <v>10</v>
          </cell>
          <cell r="AH118">
            <v>22</v>
          </cell>
          <cell r="AI118">
            <v>120</v>
          </cell>
          <cell r="AJ118">
            <v>7</v>
          </cell>
          <cell r="AK118">
            <v>8</v>
          </cell>
          <cell r="AL118">
            <v>40</v>
          </cell>
          <cell r="AM118">
            <v>55</v>
          </cell>
          <cell r="AN118">
            <v>33</v>
          </cell>
          <cell r="AO118">
            <v>88</v>
          </cell>
          <cell r="AP118">
            <v>7</v>
          </cell>
          <cell r="AQ118">
            <v>7</v>
          </cell>
          <cell r="AR118">
            <v>40</v>
          </cell>
          <cell r="AS118">
            <v>54</v>
          </cell>
          <cell r="AT118">
            <v>27</v>
          </cell>
          <cell r="AU118">
            <v>81</v>
          </cell>
          <cell r="AV118">
            <v>8</v>
          </cell>
          <cell r="AW118">
            <v>8</v>
          </cell>
          <cell r="AX118">
            <v>40</v>
          </cell>
          <cell r="AY118">
            <v>56</v>
          </cell>
          <cell r="AZ118">
            <v>33</v>
          </cell>
          <cell r="BA118">
            <v>89</v>
          </cell>
          <cell r="BB118">
            <v>7</v>
          </cell>
          <cell r="BC118">
            <v>8</v>
          </cell>
          <cell r="BD118">
            <v>40</v>
          </cell>
          <cell r="BE118">
            <v>55</v>
          </cell>
          <cell r="BF118">
            <v>31</v>
          </cell>
          <cell r="BG118">
            <v>86</v>
          </cell>
          <cell r="BH118">
            <v>344</v>
          </cell>
          <cell r="BI118">
            <v>89</v>
          </cell>
          <cell r="BJ118">
            <v>553</v>
          </cell>
          <cell r="BK118">
            <v>77.887323943661968</v>
          </cell>
          <cell r="BM118" t="str">
            <v>E+</v>
          </cell>
          <cell r="BN118" t="str">
            <v>C</v>
          </cell>
          <cell r="BO118" t="str">
            <v>D+</v>
          </cell>
          <cell r="BP118" t="str">
            <v>D+</v>
          </cell>
          <cell r="BQ118" t="str">
            <v>C</v>
          </cell>
          <cell r="BR118" t="str">
            <v>C</v>
          </cell>
          <cell r="BS118" t="str">
            <v>B</v>
          </cell>
          <cell r="BT118" t="str">
            <v>A++</v>
          </cell>
          <cell r="BU118" t="str">
            <v>A++</v>
          </cell>
          <cell r="BV118" t="str">
            <v>A++</v>
          </cell>
          <cell r="BW118" t="str">
            <v>A++</v>
          </cell>
          <cell r="BX118" t="str">
            <v>A++</v>
          </cell>
          <cell r="BZ118">
            <v>2</v>
          </cell>
          <cell r="CA118">
            <v>3</v>
          </cell>
          <cell r="CB118">
            <v>2</v>
          </cell>
          <cell r="CC118">
            <v>3</v>
          </cell>
          <cell r="CD118">
            <v>2</v>
          </cell>
          <cell r="CE118">
            <v>3</v>
          </cell>
          <cell r="CF118">
            <v>2</v>
          </cell>
          <cell r="CG118">
            <v>1.5</v>
          </cell>
          <cell r="CH118">
            <v>1.5</v>
          </cell>
          <cell r="CI118">
            <v>1.5</v>
          </cell>
          <cell r="CJ118">
            <v>1.5</v>
          </cell>
          <cell r="CK118">
            <v>0.5</v>
          </cell>
          <cell r="CL118">
            <v>0</v>
          </cell>
          <cell r="CM118" t="str">
            <v>Pass</v>
          </cell>
          <cell r="CN118">
            <v>7.32</v>
          </cell>
        </row>
        <row r="119">
          <cell r="B119" t="str">
            <v>PIET23CS094</v>
          </cell>
          <cell r="C119" t="str">
            <v>LABDHI JAIN</v>
          </cell>
          <cell r="D119" t="str">
            <v>23EPTCS092</v>
          </cell>
          <cell r="E119" t="str">
            <v>CSB-31</v>
          </cell>
          <cell r="G119" t="str">
            <v>D</v>
          </cell>
          <cell r="H119" t="str">
            <v>D</v>
          </cell>
          <cell r="I119">
            <v>10</v>
          </cell>
          <cell r="J119">
            <v>10</v>
          </cell>
          <cell r="K119">
            <v>2</v>
          </cell>
          <cell r="L119">
            <v>5</v>
          </cell>
          <cell r="M119">
            <v>6</v>
          </cell>
          <cell r="N119">
            <v>13</v>
          </cell>
          <cell r="O119" t="str">
            <v>D</v>
          </cell>
          <cell r="P119" t="str">
            <v>D</v>
          </cell>
          <cell r="Q119">
            <v>6</v>
          </cell>
          <cell r="R119">
            <v>6</v>
          </cell>
          <cell r="S119">
            <v>5</v>
          </cell>
          <cell r="T119" t="str">
            <v>A</v>
          </cell>
          <cell r="U119">
            <v>8</v>
          </cell>
          <cell r="V119">
            <v>13</v>
          </cell>
          <cell r="W119" t="str">
            <v>A</v>
          </cell>
          <cell r="X119">
            <v>7</v>
          </cell>
          <cell r="Y119">
            <v>10</v>
          </cell>
          <cell r="Z119">
            <v>17</v>
          </cell>
          <cell r="AA119">
            <v>5</v>
          </cell>
          <cell r="AB119" t="str">
            <v>D</v>
          </cell>
          <cell r="AC119">
            <v>10</v>
          </cell>
          <cell r="AD119">
            <v>15</v>
          </cell>
          <cell r="AE119" t="str">
            <v>A</v>
          </cell>
          <cell r="AF119" t="str">
            <v>A</v>
          </cell>
          <cell r="AG119">
            <v>6</v>
          </cell>
          <cell r="AH119">
            <v>6</v>
          </cell>
          <cell r="AI119">
            <v>80</v>
          </cell>
          <cell r="AJ119">
            <v>8</v>
          </cell>
          <cell r="AK119">
            <v>7</v>
          </cell>
          <cell r="AL119">
            <v>31</v>
          </cell>
          <cell r="AM119">
            <v>46</v>
          </cell>
          <cell r="AN119">
            <v>33</v>
          </cell>
          <cell r="AO119">
            <v>79</v>
          </cell>
          <cell r="AP119">
            <v>7</v>
          </cell>
          <cell r="AQ119">
            <v>7</v>
          </cell>
          <cell r="AR119">
            <v>30</v>
          </cell>
          <cell r="AS119">
            <v>44</v>
          </cell>
          <cell r="AT119">
            <v>28</v>
          </cell>
          <cell r="AU119">
            <v>72</v>
          </cell>
          <cell r="AV119">
            <v>7</v>
          </cell>
          <cell r="AW119">
            <v>7</v>
          </cell>
          <cell r="AX119">
            <v>31</v>
          </cell>
          <cell r="AY119">
            <v>45</v>
          </cell>
          <cell r="AZ119">
            <v>29</v>
          </cell>
          <cell r="BA119">
            <v>74</v>
          </cell>
          <cell r="BB119">
            <v>8</v>
          </cell>
          <cell r="BC119">
            <v>8</v>
          </cell>
          <cell r="BD119">
            <v>31</v>
          </cell>
          <cell r="BE119">
            <v>47</v>
          </cell>
          <cell r="BF119">
            <v>29</v>
          </cell>
          <cell r="BG119">
            <v>76</v>
          </cell>
          <cell r="BH119">
            <v>301</v>
          </cell>
          <cell r="BI119">
            <v>75</v>
          </cell>
          <cell r="BJ119">
            <v>456</v>
          </cell>
          <cell r="BK119">
            <v>64.225352112676063</v>
          </cell>
          <cell r="BM119" t="str">
            <v>D</v>
          </cell>
          <cell r="BN119" t="str">
            <v>C+</v>
          </cell>
          <cell r="BO119" t="str">
            <v>C</v>
          </cell>
          <cell r="BP119" t="str">
            <v>D</v>
          </cell>
          <cell r="BQ119" t="str">
            <v>B+</v>
          </cell>
          <cell r="BR119" t="str">
            <v>A</v>
          </cell>
          <cell r="BS119" t="str">
            <v>D+</v>
          </cell>
          <cell r="BT119" t="str">
            <v>A+</v>
          </cell>
          <cell r="BU119" t="str">
            <v>A</v>
          </cell>
          <cell r="BV119" t="str">
            <v>A</v>
          </cell>
          <cell r="BW119" t="str">
            <v>A+</v>
          </cell>
          <cell r="BX119" t="str">
            <v>A</v>
          </cell>
          <cell r="BZ119">
            <v>2</v>
          </cell>
          <cell r="CA119">
            <v>3</v>
          </cell>
          <cell r="CB119">
            <v>2</v>
          </cell>
          <cell r="CC119">
            <v>3</v>
          </cell>
          <cell r="CD119">
            <v>2</v>
          </cell>
          <cell r="CE119">
            <v>3</v>
          </cell>
          <cell r="CF119">
            <v>2</v>
          </cell>
          <cell r="CG119">
            <v>1.5</v>
          </cell>
          <cell r="CH119">
            <v>1.5</v>
          </cell>
          <cell r="CI119">
            <v>1.5</v>
          </cell>
          <cell r="CJ119">
            <v>1.5</v>
          </cell>
          <cell r="CK119">
            <v>0.5</v>
          </cell>
          <cell r="CL119">
            <v>0</v>
          </cell>
          <cell r="CM119" t="str">
            <v>Pass</v>
          </cell>
          <cell r="CN119">
            <v>7.31</v>
          </cell>
        </row>
        <row r="120">
          <cell r="B120" t="str">
            <v>PIET23CS096</v>
          </cell>
          <cell r="C120" t="str">
            <v>LAKSHAY SHARMA</v>
          </cell>
          <cell r="D120" t="str">
            <v>23EPTCS094</v>
          </cell>
          <cell r="E120" t="str">
            <v>CSB-33</v>
          </cell>
          <cell r="G120">
            <v>5</v>
          </cell>
          <cell r="H120">
            <v>5</v>
          </cell>
          <cell r="I120">
            <v>10</v>
          </cell>
          <cell r="J120">
            <v>20</v>
          </cell>
          <cell r="K120">
            <v>3</v>
          </cell>
          <cell r="L120" t="str">
            <v>D</v>
          </cell>
          <cell r="M120">
            <v>6</v>
          </cell>
          <cell r="N120">
            <v>9</v>
          </cell>
          <cell r="O120">
            <v>3</v>
          </cell>
          <cell r="P120">
            <v>5</v>
          </cell>
          <cell r="Q120">
            <v>6</v>
          </cell>
          <cell r="R120">
            <v>14</v>
          </cell>
          <cell r="S120">
            <v>2</v>
          </cell>
          <cell r="T120">
            <v>4</v>
          </cell>
          <cell r="U120">
            <v>7</v>
          </cell>
          <cell r="V120">
            <v>13</v>
          </cell>
          <cell r="W120">
            <v>3</v>
          </cell>
          <cell r="X120">
            <v>8</v>
          </cell>
          <cell r="Y120">
            <v>6</v>
          </cell>
          <cell r="Z120">
            <v>17</v>
          </cell>
          <cell r="AA120" t="str">
            <v>D</v>
          </cell>
          <cell r="AB120" t="str">
            <v>D</v>
          </cell>
          <cell r="AC120">
            <v>5</v>
          </cell>
          <cell r="AD120">
            <v>5</v>
          </cell>
          <cell r="AE120" t="str">
            <v>D</v>
          </cell>
          <cell r="AF120" t="str">
            <v>D</v>
          </cell>
          <cell r="AG120">
            <v>6</v>
          </cell>
          <cell r="AH120">
            <v>6</v>
          </cell>
          <cell r="AI120">
            <v>84</v>
          </cell>
          <cell r="AJ120">
            <v>8</v>
          </cell>
          <cell r="AK120">
            <v>7</v>
          </cell>
          <cell r="AL120">
            <v>26</v>
          </cell>
          <cell r="AM120">
            <v>41</v>
          </cell>
          <cell r="AN120">
            <v>32</v>
          </cell>
          <cell r="AO120">
            <v>73</v>
          </cell>
          <cell r="AP120">
            <v>6</v>
          </cell>
          <cell r="AQ120">
            <v>7</v>
          </cell>
          <cell r="AR120">
            <v>23</v>
          </cell>
          <cell r="AS120">
            <v>36</v>
          </cell>
          <cell r="AT120">
            <v>25</v>
          </cell>
          <cell r="AU120">
            <v>61</v>
          </cell>
          <cell r="AV120">
            <v>7</v>
          </cell>
          <cell r="AW120">
            <v>8</v>
          </cell>
          <cell r="AX120">
            <v>30</v>
          </cell>
          <cell r="AY120">
            <v>45</v>
          </cell>
          <cell r="AZ120">
            <v>32</v>
          </cell>
          <cell r="BA120">
            <v>77</v>
          </cell>
          <cell r="BB120">
            <v>6</v>
          </cell>
          <cell r="BC120">
            <v>8</v>
          </cell>
          <cell r="BD120">
            <v>34</v>
          </cell>
          <cell r="BE120">
            <v>48</v>
          </cell>
          <cell r="BF120">
            <v>28</v>
          </cell>
          <cell r="BG120">
            <v>76</v>
          </cell>
          <cell r="BH120">
            <v>287</v>
          </cell>
          <cell r="BI120">
            <v>68</v>
          </cell>
          <cell r="BJ120">
            <v>439</v>
          </cell>
          <cell r="BK120">
            <v>61.830985915492953</v>
          </cell>
          <cell r="BM120" t="str">
            <v>B</v>
          </cell>
          <cell r="BN120" t="str">
            <v>C+</v>
          </cell>
          <cell r="BO120" t="str">
            <v>C</v>
          </cell>
          <cell r="BP120" t="str">
            <v>C+</v>
          </cell>
          <cell r="BQ120" t="str">
            <v>C+</v>
          </cell>
          <cell r="BR120" t="str">
            <v>C</v>
          </cell>
          <cell r="BS120" t="str">
            <v>D</v>
          </cell>
          <cell r="BT120" t="str">
            <v>A</v>
          </cell>
          <cell r="BU120" t="str">
            <v>C+</v>
          </cell>
          <cell r="BV120" t="str">
            <v>A+</v>
          </cell>
          <cell r="BW120" t="str">
            <v>A+</v>
          </cell>
          <cell r="BX120" t="str">
            <v>B+</v>
          </cell>
          <cell r="BZ120">
            <v>2</v>
          </cell>
          <cell r="CA120">
            <v>3</v>
          </cell>
          <cell r="CB120">
            <v>2</v>
          </cell>
          <cell r="CC120">
            <v>3</v>
          </cell>
          <cell r="CD120">
            <v>2</v>
          </cell>
          <cell r="CE120">
            <v>3</v>
          </cell>
          <cell r="CF120">
            <v>2</v>
          </cell>
          <cell r="CG120">
            <v>1.5</v>
          </cell>
          <cell r="CH120">
            <v>1.5</v>
          </cell>
          <cell r="CI120">
            <v>1.5</v>
          </cell>
          <cell r="CJ120">
            <v>1.5</v>
          </cell>
          <cell r="CK120">
            <v>0.5</v>
          </cell>
          <cell r="CL120">
            <v>0</v>
          </cell>
          <cell r="CM120" t="str">
            <v>Pass</v>
          </cell>
          <cell r="CN120">
            <v>7.18</v>
          </cell>
        </row>
        <row r="121">
          <cell r="B121" t="str">
            <v>PIET23CS093</v>
          </cell>
          <cell r="C121" t="str">
            <v>KUSHAGRA AGARAWAL</v>
          </cell>
          <cell r="D121" t="str">
            <v>23EPTCS091</v>
          </cell>
          <cell r="E121" t="str">
            <v>CSB-30</v>
          </cell>
          <cell r="G121">
            <v>4</v>
          </cell>
          <cell r="H121">
            <v>3</v>
          </cell>
          <cell r="I121">
            <v>10</v>
          </cell>
          <cell r="J121">
            <v>17</v>
          </cell>
          <cell r="K121" t="str">
            <v>A</v>
          </cell>
          <cell r="L121" t="str">
            <v>D</v>
          </cell>
          <cell r="M121">
            <v>6</v>
          </cell>
          <cell r="N121">
            <v>6</v>
          </cell>
          <cell r="O121">
            <v>2</v>
          </cell>
          <cell r="P121">
            <v>3</v>
          </cell>
          <cell r="Q121">
            <v>7</v>
          </cell>
          <cell r="R121">
            <v>12</v>
          </cell>
          <cell r="S121">
            <v>2</v>
          </cell>
          <cell r="T121">
            <v>4</v>
          </cell>
          <cell r="U121">
            <v>7</v>
          </cell>
          <cell r="V121">
            <v>13</v>
          </cell>
          <cell r="W121" t="str">
            <v>A</v>
          </cell>
          <cell r="X121" t="str">
            <v>D</v>
          </cell>
          <cell r="Y121">
            <v>6</v>
          </cell>
          <cell r="Z121">
            <v>6</v>
          </cell>
          <cell r="AA121">
            <v>6</v>
          </cell>
          <cell r="AB121" t="str">
            <v>A</v>
          </cell>
          <cell r="AC121">
            <v>6</v>
          </cell>
          <cell r="AD121">
            <v>12</v>
          </cell>
          <cell r="AE121" t="str">
            <v>D</v>
          </cell>
          <cell r="AF121" t="str">
            <v>D</v>
          </cell>
          <cell r="AG121">
            <v>6</v>
          </cell>
          <cell r="AH121">
            <v>6</v>
          </cell>
          <cell r="AI121">
            <v>72</v>
          </cell>
          <cell r="AJ121">
            <v>8</v>
          </cell>
          <cell r="AK121">
            <v>8</v>
          </cell>
          <cell r="AL121">
            <v>32</v>
          </cell>
          <cell r="AM121">
            <v>48</v>
          </cell>
          <cell r="AN121">
            <v>26</v>
          </cell>
          <cell r="AO121">
            <v>74</v>
          </cell>
          <cell r="AP121">
            <v>6</v>
          </cell>
          <cell r="AQ121">
            <v>6</v>
          </cell>
          <cell r="AR121">
            <v>21</v>
          </cell>
          <cell r="AS121">
            <v>33</v>
          </cell>
          <cell r="AT121">
            <v>23</v>
          </cell>
          <cell r="AU121">
            <v>56</v>
          </cell>
          <cell r="AV121">
            <v>7</v>
          </cell>
          <cell r="AW121">
            <v>9</v>
          </cell>
          <cell r="AX121">
            <v>36</v>
          </cell>
          <cell r="AY121">
            <v>52</v>
          </cell>
          <cell r="AZ121">
            <v>29</v>
          </cell>
          <cell r="BA121">
            <v>81</v>
          </cell>
          <cell r="BB121">
            <v>6</v>
          </cell>
          <cell r="BC121">
            <v>7</v>
          </cell>
          <cell r="BD121">
            <v>31</v>
          </cell>
          <cell r="BE121">
            <v>44</v>
          </cell>
          <cell r="BF121">
            <v>26</v>
          </cell>
          <cell r="BG121">
            <v>70</v>
          </cell>
          <cell r="BH121">
            <v>281</v>
          </cell>
          <cell r="BI121">
            <v>76</v>
          </cell>
          <cell r="BJ121">
            <v>429</v>
          </cell>
          <cell r="BK121">
            <v>60.422535211267601</v>
          </cell>
          <cell r="BM121" t="str">
            <v>D+</v>
          </cell>
          <cell r="BN121" t="str">
            <v>C</v>
          </cell>
          <cell r="BO121" t="str">
            <v>C+</v>
          </cell>
          <cell r="BP121" t="str">
            <v>C</v>
          </cell>
          <cell r="BQ121" t="str">
            <v>C</v>
          </cell>
          <cell r="BR121" t="str">
            <v>B</v>
          </cell>
          <cell r="BS121" t="str">
            <v>D</v>
          </cell>
          <cell r="BT121" t="str">
            <v>A</v>
          </cell>
          <cell r="BU121" t="str">
            <v>C</v>
          </cell>
          <cell r="BV121" t="str">
            <v>A++</v>
          </cell>
          <cell r="BW121" t="str">
            <v>B+</v>
          </cell>
          <cell r="BX121" t="str">
            <v>A+</v>
          </cell>
          <cell r="BZ121">
            <v>2</v>
          </cell>
          <cell r="CA121">
            <v>3</v>
          </cell>
          <cell r="CB121">
            <v>2</v>
          </cell>
          <cell r="CC121">
            <v>3</v>
          </cell>
          <cell r="CD121">
            <v>2</v>
          </cell>
          <cell r="CE121">
            <v>3</v>
          </cell>
          <cell r="CF121">
            <v>2</v>
          </cell>
          <cell r="CG121">
            <v>1.5</v>
          </cell>
          <cell r="CH121">
            <v>1.5</v>
          </cell>
          <cell r="CI121">
            <v>1.5</v>
          </cell>
          <cell r="CJ121">
            <v>1.5</v>
          </cell>
          <cell r="CK121">
            <v>0.5</v>
          </cell>
          <cell r="CL121">
            <v>0</v>
          </cell>
          <cell r="CM121" t="str">
            <v>Pass</v>
          </cell>
          <cell r="CN121">
            <v>7.04</v>
          </cell>
        </row>
        <row r="122">
          <cell r="B122" t="str">
            <v>PIET23CS125</v>
          </cell>
          <cell r="C122" t="str">
            <v>PRANAV SHARMA</v>
          </cell>
          <cell r="D122" t="str">
            <v>23EPTCS127</v>
          </cell>
          <cell r="E122" t="str">
            <v>CSB-61</v>
          </cell>
          <cell r="G122">
            <v>4</v>
          </cell>
          <cell r="H122">
            <v>6</v>
          </cell>
          <cell r="I122">
            <v>10</v>
          </cell>
          <cell r="J122">
            <v>20</v>
          </cell>
          <cell r="K122">
            <v>1</v>
          </cell>
          <cell r="L122">
            <v>3</v>
          </cell>
          <cell r="M122">
            <v>10</v>
          </cell>
          <cell r="N122">
            <v>14</v>
          </cell>
          <cell r="O122">
            <v>1</v>
          </cell>
          <cell r="P122">
            <v>4</v>
          </cell>
          <cell r="Q122">
            <v>10</v>
          </cell>
          <cell r="R122">
            <v>15</v>
          </cell>
          <cell r="S122">
            <v>2</v>
          </cell>
          <cell r="T122">
            <v>5</v>
          </cell>
          <cell r="U122">
            <v>10</v>
          </cell>
          <cell r="V122">
            <v>17</v>
          </cell>
          <cell r="W122">
            <v>1</v>
          </cell>
          <cell r="X122">
            <v>5</v>
          </cell>
          <cell r="Y122">
            <v>10</v>
          </cell>
          <cell r="Z122">
            <v>16</v>
          </cell>
          <cell r="AA122">
            <v>1</v>
          </cell>
          <cell r="AB122">
            <v>5</v>
          </cell>
          <cell r="AC122">
            <v>10</v>
          </cell>
          <cell r="AD122">
            <v>16</v>
          </cell>
          <cell r="AE122">
            <v>4</v>
          </cell>
          <cell r="AF122">
            <v>7</v>
          </cell>
          <cell r="AG122">
            <v>10</v>
          </cell>
          <cell r="AH122">
            <v>21</v>
          </cell>
          <cell r="AI122">
            <v>119</v>
          </cell>
          <cell r="AJ122">
            <v>8</v>
          </cell>
          <cell r="AK122">
            <v>8</v>
          </cell>
          <cell r="AL122">
            <v>39</v>
          </cell>
          <cell r="AM122">
            <v>55</v>
          </cell>
          <cell r="AN122">
            <v>33</v>
          </cell>
          <cell r="AO122">
            <v>88</v>
          </cell>
          <cell r="AP122">
            <v>6</v>
          </cell>
          <cell r="AQ122">
            <v>8</v>
          </cell>
          <cell r="AR122">
            <v>40</v>
          </cell>
          <cell r="AS122">
            <v>54</v>
          </cell>
          <cell r="AT122">
            <v>29</v>
          </cell>
          <cell r="AU122">
            <v>83</v>
          </cell>
          <cell r="AV122">
            <v>8</v>
          </cell>
          <cell r="AW122">
            <v>8</v>
          </cell>
          <cell r="AX122">
            <v>39</v>
          </cell>
          <cell r="AY122">
            <v>55</v>
          </cell>
          <cell r="AZ122">
            <v>32</v>
          </cell>
          <cell r="BA122">
            <v>87</v>
          </cell>
          <cell r="BB122">
            <v>9</v>
          </cell>
          <cell r="BC122">
            <v>8</v>
          </cell>
          <cell r="BD122">
            <v>40</v>
          </cell>
          <cell r="BE122">
            <v>57</v>
          </cell>
          <cell r="BF122">
            <v>35</v>
          </cell>
          <cell r="BG122">
            <v>92</v>
          </cell>
          <cell r="BH122">
            <v>350</v>
          </cell>
          <cell r="BI122">
            <v>87</v>
          </cell>
          <cell r="BJ122">
            <v>556</v>
          </cell>
          <cell r="BK122">
            <v>78.309859154929569</v>
          </cell>
          <cell r="BM122" t="str">
            <v>B</v>
          </cell>
          <cell r="BN122" t="str">
            <v>D+</v>
          </cell>
          <cell r="BO122" t="str">
            <v>D+</v>
          </cell>
          <cell r="BP122" t="str">
            <v>C</v>
          </cell>
          <cell r="BQ122" t="str">
            <v>F</v>
          </cell>
          <cell r="BR122" t="str">
            <v>C+</v>
          </cell>
          <cell r="BS122" t="str">
            <v>C+</v>
          </cell>
          <cell r="BT122" t="str">
            <v>A++</v>
          </cell>
          <cell r="BU122" t="str">
            <v>A++</v>
          </cell>
          <cell r="BV122" t="str">
            <v>A++</v>
          </cell>
          <cell r="BW122" t="str">
            <v>A++</v>
          </cell>
          <cell r="BX122" t="str">
            <v>A++</v>
          </cell>
          <cell r="BZ122">
            <v>2</v>
          </cell>
          <cell r="CA122">
            <v>3</v>
          </cell>
          <cell r="CB122">
            <v>2</v>
          </cell>
          <cell r="CC122">
            <v>3</v>
          </cell>
          <cell r="CD122">
            <v>2</v>
          </cell>
          <cell r="CE122">
            <v>3</v>
          </cell>
          <cell r="CF122">
            <v>2</v>
          </cell>
          <cell r="CG122">
            <v>1.5</v>
          </cell>
          <cell r="CH122">
            <v>1.5</v>
          </cell>
          <cell r="CI122">
            <v>1.5</v>
          </cell>
          <cell r="CJ122">
            <v>1.5</v>
          </cell>
          <cell r="CK122">
            <v>0.5</v>
          </cell>
          <cell r="CL122">
            <v>1</v>
          </cell>
          <cell r="CM122" t="str">
            <v>Fail</v>
          </cell>
          <cell r="CN122">
            <v>7</v>
          </cell>
        </row>
        <row r="123">
          <cell r="B123" t="str">
            <v>PIET23CS124</v>
          </cell>
          <cell r="C123" t="str">
            <v>POOJA</v>
          </cell>
          <cell r="D123" t="str">
            <v>23EPTCS126</v>
          </cell>
          <cell r="E123" t="str">
            <v>CSB-60</v>
          </cell>
          <cell r="G123">
            <v>4</v>
          </cell>
          <cell r="H123">
            <v>9</v>
          </cell>
          <cell r="I123">
            <v>10</v>
          </cell>
          <cell r="J123">
            <v>23</v>
          </cell>
          <cell r="K123" t="str">
            <v>D</v>
          </cell>
          <cell r="L123" t="str">
            <v>D</v>
          </cell>
          <cell r="M123">
            <v>6</v>
          </cell>
          <cell r="N123">
            <v>6</v>
          </cell>
          <cell r="O123">
            <v>2</v>
          </cell>
          <cell r="P123">
            <v>6</v>
          </cell>
          <cell r="Q123">
            <v>6</v>
          </cell>
          <cell r="R123">
            <v>14</v>
          </cell>
          <cell r="S123">
            <v>4</v>
          </cell>
          <cell r="T123" t="str">
            <v>A</v>
          </cell>
          <cell r="U123">
            <v>9</v>
          </cell>
          <cell r="V123">
            <v>13</v>
          </cell>
          <cell r="W123" t="str">
            <v>A</v>
          </cell>
          <cell r="X123">
            <v>5</v>
          </cell>
          <cell r="Y123">
            <v>7</v>
          </cell>
          <cell r="Z123">
            <v>12</v>
          </cell>
          <cell r="AA123">
            <v>5</v>
          </cell>
          <cell r="AB123" t="str">
            <v>D</v>
          </cell>
          <cell r="AC123">
            <v>7</v>
          </cell>
          <cell r="AD123">
            <v>12</v>
          </cell>
          <cell r="AE123" t="str">
            <v>D</v>
          </cell>
          <cell r="AF123" t="str">
            <v>D</v>
          </cell>
          <cell r="AG123">
            <v>6</v>
          </cell>
          <cell r="AH123">
            <v>6</v>
          </cell>
          <cell r="AI123">
            <v>86</v>
          </cell>
          <cell r="AJ123">
            <v>9</v>
          </cell>
          <cell r="AK123">
            <v>9</v>
          </cell>
          <cell r="AL123">
            <v>33</v>
          </cell>
          <cell r="AM123">
            <v>51</v>
          </cell>
          <cell r="AN123">
            <v>30</v>
          </cell>
          <cell r="AO123">
            <v>81</v>
          </cell>
          <cell r="AP123">
            <v>4</v>
          </cell>
          <cell r="AQ123">
            <v>5</v>
          </cell>
          <cell r="AR123">
            <v>26</v>
          </cell>
          <cell r="AS123">
            <v>35</v>
          </cell>
          <cell r="AT123">
            <v>20</v>
          </cell>
          <cell r="AU123">
            <v>55</v>
          </cell>
          <cell r="AV123">
            <v>6</v>
          </cell>
          <cell r="AW123">
            <v>8</v>
          </cell>
          <cell r="AX123">
            <v>31</v>
          </cell>
          <cell r="AY123">
            <v>45</v>
          </cell>
          <cell r="AZ123">
            <v>29</v>
          </cell>
          <cell r="BA123">
            <v>74</v>
          </cell>
          <cell r="BB123" t="str">
            <v>A</v>
          </cell>
          <cell r="BC123">
            <v>8</v>
          </cell>
          <cell r="BD123">
            <v>30</v>
          </cell>
          <cell r="BE123">
            <v>38</v>
          </cell>
          <cell r="BF123">
            <v>30</v>
          </cell>
          <cell r="BG123">
            <v>68</v>
          </cell>
          <cell r="BH123">
            <v>278</v>
          </cell>
          <cell r="BI123">
            <v>79</v>
          </cell>
          <cell r="BJ123">
            <v>443</v>
          </cell>
          <cell r="BK123">
            <v>62.394366197183096</v>
          </cell>
          <cell r="BM123" t="str">
            <v>B+</v>
          </cell>
          <cell r="BN123" t="str">
            <v>E+</v>
          </cell>
          <cell r="BO123" t="str">
            <v>D+</v>
          </cell>
          <cell r="BP123" t="str">
            <v>D+</v>
          </cell>
          <cell r="BQ123" t="str">
            <v>B+</v>
          </cell>
          <cell r="BR123" t="str">
            <v>C+</v>
          </cell>
          <cell r="BS123" t="str">
            <v>D+</v>
          </cell>
          <cell r="BT123" t="str">
            <v>A++</v>
          </cell>
          <cell r="BU123" t="str">
            <v>C</v>
          </cell>
          <cell r="BV123" t="str">
            <v>A</v>
          </cell>
          <cell r="BW123" t="str">
            <v>B+</v>
          </cell>
          <cell r="BX123" t="str">
            <v>A+</v>
          </cell>
          <cell r="BZ123">
            <v>2</v>
          </cell>
          <cell r="CA123">
            <v>3</v>
          </cell>
          <cell r="CB123">
            <v>2</v>
          </cell>
          <cell r="CC123">
            <v>3</v>
          </cell>
          <cell r="CD123">
            <v>2</v>
          </cell>
          <cell r="CE123">
            <v>3</v>
          </cell>
          <cell r="CF123">
            <v>2</v>
          </cell>
          <cell r="CG123">
            <v>1.5</v>
          </cell>
          <cell r="CH123">
            <v>1.5</v>
          </cell>
          <cell r="CI123">
            <v>1.5</v>
          </cell>
          <cell r="CJ123">
            <v>1.5</v>
          </cell>
          <cell r="CK123">
            <v>0.5</v>
          </cell>
          <cell r="CL123">
            <v>0</v>
          </cell>
          <cell r="CM123" t="str">
            <v>Pass</v>
          </cell>
          <cell r="CN123">
            <v>6.98</v>
          </cell>
        </row>
        <row r="124">
          <cell r="B124" t="str">
            <v>PIET23CS073</v>
          </cell>
          <cell r="C124" t="str">
            <v>IMTEYAJ ALAM</v>
          </cell>
          <cell r="D124" t="str">
            <v>23EPTCS072</v>
          </cell>
          <cell r="E124" t="str">
            <v>CSB-10</v>
          </cell>
          <cell r="G124">
            <v>4</v>
          </cell>
          <cell r="H124">
            <v>6</v>
          </cell>
          <cell r="I124">
            <v>10</v>
          </cell>
          <cell r="J124">
            <v>20</v>
          </cell>
          <cell r="K124">
            <v>2</v>
          </cell>
          <cell r="L124">
            <v>7</v>
          </cell>
          <cell r="M124">
            <v>6</v>
          </cell>
          <cell r="N124">
            <v>15</v>
          </cell>
          <cell r="O124">
            <v>3</v>
          </cell>
          <cell r="P124">
            <v>5</v>
          </cell>
          <cell r="Q124">
            <v>6</v>
          </cell>
          <cell r="R124">
            <v>14</v>
          </cell>
          <cell r="S124" t="str">
            <v>D</v>
          </cell>
          <cell r="T124">
            <v>4</v>
          </cell>
          <cell r="U124">
            <v>9</v>
          </cell>
          <cell r="V124">
            <v>13</v>
          </cell>
          <cell r="W124">
            <v>3</v>
          </cell>
          <cell r="X124">
            <v>9</v>
          </cell>
          <cell r="Y124">
            <v>6</v>
          </cell>
          <cell r="Z124">
            <v>18</v>
          </cell>
          <cell r="AA124">
            <v>4</v>
          </cell>
          <cell r="AB124">
            <v>7</v>
          </cell>
          <cell r="AC124">
            <v>5</v>
          </cell>
          <cell r="AD124">
            <v>16</v>
          </cell>
          <cell r="AE124">
            <v>7</v>
          </cell>
          <cell r="AF124" t="str">
            <v>D</v>
          </cell>
          <cell r="AG124">
            <v>7</v>
          </cell>
          <cell r="AH124">
            <v>14</v>
          </cell>
          <cell r="AI124">
            <v>110</v>
          </cell>
          <cell r="AJ124">
            <v>8</v>
          </cell>
          <cell r="AK124">
            <v>8</v>
          </cell>
          <cell r="AL124">
            <v>31</v>
          </cell>
          <cell r="AM124">
            <v>47</v>
          </cell>
          <cell r="AN124">
            <v>29</v>
          </cell>
          <cell r="AO124">
            <v>76</v>
          </cell>
          <cell r="AP124">
            <v>6</v>
          </cell>
          <cell r="AQ124">
            <v>7</v>
          </cell>
          <cell r="AR124">
            <v>35</v>
          </cell>
          <cell r="AS124">
            <v>48</v>
          </cell>
          <cell r="AT124">
            <v>26</v>
          </cell>
          <cell r="AU124">
            <v>74</v>
          </cell>
          <cell r="AV124">
            <v>7</v>
          </cell>
          <cell r="AW124">
            <v>8</v>
          </cell>
          <cell r="AX124">
            <v>37</v>
          </cell>
          <cell r="AY124">
            <v>52</v>
          </cell>
          <cell r="AZ124">
            <v>29</v>
          </cell>
          <cell r="BA124">
            <v>81</v>
          </cell>
          <cell r="BB124">
            <v>7</v>
          </cell>
          <cell r="BC124">
            <v>8</v>
          </cell>
          <cell r="BD124">
            <v>35</v>
          </cell>
          <cell r="BE124">
            <v>50</v>
          </cell>
          <cell r="BF124">
            <v>30</v>
          </cell>
          <cell r="BG124">
            <v>80</v>
          </cell>
          <cell r="BH124">
            <v>311</v>
          </cell>
          <cell r="BI124">
            <v>76</v>
          </cell>
          <cell r="BJ124">
            <v>497</v>
          </cell>
          <cell r="BK124">
            <v>70</v>
          </cell>
          <cell r="BM124" t="str">
            <v>C</v>
          </cell>
          <cell r="BN124" t="str">
            <v>E+</v>
          </cell>
          <cell r="BO124" t="str">
            <v>C</v>
          </cell>
          <cell r="BP124" t="str">
            <v>D</v>
          </cell>
          <cell r="BQ124" t="str">
            <v>C+</v>
          </cell>
          <cell r="BR124" t="str">
            <v>C</v>
          </cell>
          <cell r="BS124" t="str">
            <v>C</v>
          </cell>
          <cell r="BT124" t="str">
            <v>A+</v>
          </cell>
          <cell r="BU124" t="str">
            <v>A</v>
          </cell>
          <cell r="BV124" t="str">
            <v>A++</v>
          </cell>
          <cell r="BW124" t="str">
            <v>A+</v>
          </cell>
          <cell r="BX124" t="str">
            <v>A+</v>
          </cell>
          <cell r="BZ124">
            <v>2</v>
          </cell>
          <cell r="CA124">
            <v>3</v>
          </cell>
          <cell r="CB124">
            <v>2</v>
          </cell>
          <cell r="CC124">
            <v>3</v>
          </cell>
          <cell r="CD124">
            <v>2</v>
          </cell>
          <cell r="CE124">
            <v>3</v>
          </cell>
          <cell r="CF124">
            <v>2</v>
          </cell>
          <cell r="CG124">
            <v>1.5</v>
          </cell>
          <cell r="CH124">
            <v>1.5</v>
          </cell>
          <cell r="CI124">
            <v>1.5</v>
          </cell>
          <cell r="CJ124">
            <v>1.5</v>
          </cell>
          <cell r="CK124">
            <v>0.5</v>
          </cell>
          <cell r="CL124">
            <v>0</v>
          </cell>
          <cell r="CM124" t="str">
            <v>Pass</v>
          </cell>
          <cell r="CN124">
            <v>6.95</v>
          </cell>
        </row>
        <row r="125">
          <cell r="B125" t="str">
            <v>PIET23CS104</v>
          </cell>
          <cell r="C125" t="str">
            <v>MOHIT</v>
          </cell>
          <cell r="D125" t="str">
            <v>23EPTCS102</v>
          </cell>
          <cell r="E125" t="str">
            <v>CSB-40</v>
          </cell>
          <cell r="G125">
            <v>3</v>
          </cell>
          <cell r="H125">
            <v>7</v>
          </cell>
          <cell r="I125">
            <v>10</v>
          </cell>
          <cell r="J125">
            <v>20</v>
          </cell>
          <cell r="K125">
            <v>2</v>
          </cell>
          <cell r="L125">
            <v>7</v>
          </cell>
          <cell r="M125">
            <v>10</v>
          </cell>
          <cell r="N125">
            <v>19</v>
          </cell>
          <cell r="O125">
            <v>3</v>
          </cell>
          <cell r="P125">
            <v>8</v>
          </cell>
          <cell r="Q125">
            <v>10</v>
          </cell>
          <cell r="R125">
            <v>21</v>
          </cell>
          <cell r="S125">
            <v>1</v>
          </cell>
          <cell r="T125">
            <v>8</v>
          </cell>
          <cell r="U125">
            <v>10</v>
          </cell>
          <cell r="V125">
            <v>19</v>
          </cell>
          <cell r="W125">
            <v>10</v>
          </cell>
          <cell r="X125" t="str">
            <v>A</v>
          </cell>
          <cell r="Y125">
            <v>10</v>
          </cell>
          <cell r="Z125">
            <v>20</v>
          </cell>
          <cell r="AA125">
            <v>2</v>
          </cell>
          <cell r="AB125">
            <v>8</v>
          </cell>
          <cell r="AC125">
            <v>10</v>
          </cell>
          <cell r="AD125">
            <v>20</v>
          </cell>
          <cell r="AE125">
            <v>2</v>
          </cell>
          <cell r="AF125">
            <v>8</v>
          </cell>
          <cell r="AG125">
            <v>10</v>
          </cell>
          <cell r="AH125">
            <v>20</v>
          </cell>
          <cell r="AI125">
            <v>139</v>
          </cell>
          <cell r="AJ125">
            <v>9</v>
          </cell>
          <cell r="AK125">
            <v>7</v>
          </cell>
          <cell r="AL125">
            <v>35</v>
          </cell>
          <cell r="AM125">
            <v>51</v>
          </cell>
          <cell r="AN125">
            <v>29</v>
          </cell>
          <cell r="AO125">
            <v>80</v>
          </cell>
          <cell r="AP125">
            <v>5</v>
          </cell>
          <cell r="AQ125">
            <v>6</v>
          </cell>
          <cell r="AR125">
            <v>32</v>
          </cell>
          <cell r="AS125">
            <v>43</v>
          </cell>
          <cell r="AT125">
            <v>22</v>
          </cell>
          <cell r="AU125">
            <v>65</v>
          </cell>
          <cell r="AV125">
            <v>7</v>
          </cell>
          <cell r="AW125">
            <v>8</v>
          </cell>
          <cell r="AX125">
            <v>35</v>
          </cell>
          <cell r="AY125">
            <v>50</v>
          </cell>
          <cell r="AZ125">
            <v>30</v>
          </cell>
          <cell r="BA125">
            <v>80</v>
          </cell>
          <cell r="BB125">
            <v>8</v>
          </cell>
          <cell r="BC125">
            <v>9</v>
          </cell>
          <cell r="BD125">
            <v>37</v>
          </cell>
          <cell r="BE125">
            <v>54</v>
          </cell>
          <cell r="BF125">
            <v>34</v>
          </cell>
          <cell r="BG125">
            <v>88</v>
          </cell>
          <cell r="BH125">
            <v>313</v>
          </cell>
          <cell r="BI125">
            <v>85</v>
          </cell>
          <cell r="BJ125">
            <v>537</v>
          </cell>
          <cell r="BK125">
            <v>75.633802816901408</v>
          </cell>
          <cell r="BM125" t="str">
            <v>C</v>
          </cell>
          <cell r="BN125" t="str">
            <v>D+</v>
          </cell>
          <cell r="BO125" t="str">
            <v>D+</v>
          </cell>
          <cell r="BP125" t="str">
            <v>D</v>
          </cell>
          <cell r="BQ125" t="str">
            <v>D</v>
          </cell>
          <cell r="BR125" t="str">
            <v>C</v>
          </cell>
          <cell r="BS125" t="str">
            <v>B</v>
          </cell>
          <cell r="BT125" t="str">
            <v>A+</v>
          </cell>
          <cell r="BU125" t="str">
            <v>B</v>
          </cell>
          <cell r="BV125" t="str">
            <v>A+</v>
          </cell>
          <cell r="BW125" t="str">
            <v>A++</v>
          </cell>
          <cell r="BX125" t="str">
            <v>A++</v>
          </cell>
          <cell r="BZ125">
            <v>2</v>
          </cell>
          <cell r="CA125">
            <v>3</v>
          </cell>
          <cell r="CB125">
            <v>2</v>
          </cell>
          <cell r="CC125">
            <v>3</v>
          </cell>
          <cell r="CD125">
            <v>2</v>
          </cell>
          <cell r="CE125">
            <v>3</v>
          </cell>
          <cell r="CF125">
            <v>2</v>
          </cell>
          <cell r="CG125">
            <v>1.5</v>
          </cell>
          <cell r="CH125">
            <v>1.5</v>
          </cell>
          <cell r="CI125">
            <v>1.5</v>
          </cell>
          <cell r="CJ125">
            <v>1.5</v>
          </cell>
          <cell r="CK125">
            <v>0.5</v>
          </cell>
          <cell r="CL125">
            <v>0</v>
          </cell>
          <cell r="CM125" t="str">
            <v>Pass</v>
          </cell>
          <cell r="CN125">
            <v>6.95</v>
          </cell>
        </row>
        <row r="126">
          <cell r="B126" t="str">
            <v>PIET23CS118</v>
          </cell>
          <cell r="C126" t="str">
            <v>PALAK PATEL</v>
          </cell>
          <cell r="D126" t="str">
            <v>23EPTCS120</v>
          </cell>
          <cell r="E126" t="str">
            <v>CSB-54</v>
          </cell>
          <cell r="G126">
            <v>6</v>
          </cell>
          <cell r="H126" t="str">
            <v>D</v>
          </cell>
          <cell r="I126">
            <v>10</v>
          </cell>
          <cell r="J126">
            <v>16</v>
          </cell>
          <cell r="K126">
            <v>4</v>
          </cell>
          <cell r="L126">
            <v>9</v>
          </cell>
          <cell r="M126">
            <v>8</v>
          </cell>
          <cell r="N126">
            <v>21</v>
          </cell>
          <cell r="O126">
            <v>8</v>
          </cell>
          <cell r="P126">
            <v>6</v>
          </cell>
          <cell r="Q126">
            <v>6</v>
          </cell>
          <cell r="R126">
            <v>20</v>
          </cell>
          <cell r="S126" t="str">
            <v>D</v>
          </cell>
          <cell r="T126" t="str">
            <v>D</v>
          </cell>
          <cell r="U126">
            <v>10</v>
          </cell>
          <cell r="V126">
            <v>10</v>
          </cell>
          <cell r="W126">
            <v>2</v>
          </cell>
          <cell r="X126">
            <v>9</v>
          </cell>
          <cell r="Y126">
            <v>7</v>
          </cell>
          <cell r="Z126">
            <v>18</v>
          </cell>
          <cell r="AA126">
            <v>4</v>
          </cell>
          <cell r="AB126">
            <v>8</v>
          </cell>
          <cell r="AC126">
            <v>8</v>
          </cell>
          <cell r="AD126">
            <v>20</v>
          </cell>
          <cell r="AE126" t="str">
            <v>D</v>
          </cell>
          <cell r="AF126" t="str">
            <v>D</v>
          </cell>
          <cell r="AG126">
            <v>10</v>
          </cell>
          <cell r="AH126">
            <v>10</v>
          </cell>
          <cell r="AI126">
            <v>115</v>
          </cell>
          <cell r="AJ126">
            <v>9</v>
          </cell>
          <cell r="AK126">
            <v>9</v>
          </cell>
          <cell r="AL126">
            <v>36</v>
          </cell>
          <cell r="AM126">
            <v>54</v>
          </cell>
          <cell r="AN126">
            <v>37</v>
          </cell>
          <cell r="AO126">
            <v>91</v>
          </cell>
          <cell r="AP126">
            <v>7</v>
          </cell>
          <cell r="AQ126">
            <v>8</v>
          </cell>
          <cell r="AR126">
            <v>37</v>
          </cell>
          <cell r="AS126">
            <v>52</v>
          </cell>
          <cell r="AT126">
            <v>32</v>
          </cell>
          <cell r="AU126">
            <v>84</v>
          </cell>
          <cell r="AV126">
            <v>8</v>
          </cell>
          <cell r="AW126">
            <v>7</v>
          </cell>
          <cell r="AX126">
            <v>36</v>
          </cell>
          <cell r="AY126">
            <v>51</v>
          </cell>
          <cell r="AZ126">
            <v>30</v>
          </cell>
          <cell r="BA126">
            <v>81</v>
          </cell>
          <cell r="BB126">
            <v>9</v>
          </cell>
          <cell r="BC126">
            <v>7</v>
          </cell>
          <cell r="BD126">
            <v>26</v>
          </cell>
          <cell r="BE126">
            <v>42</v>
          </cell>
          <cell r="BF126">
            <v>29</v>
          </cell>
          <cell r="BG126">
            <v>71</v>
          </cell>
          <cell r="BH126">
            <v>327</v>
          </cell>
          <cell r="BI126">
            <v>81</v>
          </cell>
          <cell r="BJ126">
            <v>523</v>
          </cell>
          <cell r="BK126">
            <v>73.661971830985919</v>
          </cell>
          <cell r="BM126" t="str">
            <v>F</v>
          </cell>
          <cell r="BN126" t="str">
            <v>C</v>
          </cell>
          <cell r="BO126" t="str">
            <v>C+</v>
          </cell>
          <cell r="BP126" t="str">
            <v>E+</v>
          </cell>
          <cell r="BQ126" t="str">
            <v>C+</v>
          </cell>
          <cell r="BR126" t="str">
            <v>A+</v>
          </cell>
          <cell r="BS126" t="str">
            <v>D</v>
          </cell>
          <cell r="BT126" t="str">
            <v>A++</v>
          </cell>
          <cell r="BU126" t="str">
            <v>A++</v>
          </cell>
          <cell r="BV126" t="str">
            <v>A++</v>
          </cell>
          <cell r="BW126" t="str">
            <v>B+</v>
          </cell>
          <cell r="BX126" t="str">
            <v>A++</v>
          </cell>
          <cell r="BZ126">
            <v>2</v>
          </cell>
          <cell r="CA126">
            <v>3</v>
          </cell>
          <cell r="CB126">
            <v>2</v>
          </cell>
          <cell r="CC126">
            <v>3</v>
          </cell>
          <cell r="CD126">
            <v>2</v>
          </cell>
          <cell r="CE126">
            <v>3</v>
          </cell>
          <cell r="CF126">
            <v>2</v>
          </cell>
          <cell r="CG126">
            <v>1.5</v>
          </cell>
          <cell r="CH126">
            <v>1.5</v>
          </cell>
          <cell r="CI126">
            <v>1.5</v>
          </cell>
          <cell r="CJ126">
            <v>1.5</v>
          </cell>
          <cell r="CK126">
            <v>0.5</v>
          </cell>
          <cell r="CL126">
            <v>1</v>
          </cell>
          <cell r="CM126" t="str">
            <v>Fail</v>
          </cell>
          <cell r="CN126">
            <v>6.9148936170212769</v>
          </cell>
        </row>
        <row r="127">
          <cell r="B127" t="str">
            <v>PIET23CS070</v>
          </cell>
          <cell r="C127" t="str">
            <v>HIMAKSH VASU</v>
          </cell>
          <cell r="D127" t="str">
            <v>23EPTCS069</v>
          </cell>
          <cell r="E127" t="str">
            <v>CSB-07</v>
          </cell>
          <cell r="G127">
            <v>6</v>
          </cell>
          <cell r="H127" t="str">
            <v>D</v>
          </cell>
          <cell r="I127">
            <v>6</v>
          </cell>
          <cell r="J127">
            <v>12</v>
          </cell>
          <cell r="K127" t="str">
            <v>D</v>
          </cell>
          <cell r="L127">
            <v>4</v>
          </cell>
          <cell r="M127">
            <v>8</v>
          </cell>
          <cell r="N127">
            <v>12</v>
          </cell>
          <cell r="O127">
            <v>4</v>
          </cell>
          <cell r="P127">
            <v>5</v>
          </cell>
          <cell r="Q127">
            <v>9</v>
          </cell>
          <cell r="R127">
            <v>18</v>
          </cell>
          <cell r="S127">
            <v>2</v>
          </cell>
          <cell r="T127">
            <v>5</v>
          </cell>
          <cell r="U127">
            <v>7</v>
          </cell>
          <cell r="V127">
            <v>14</v>
          </cell>
          <cell r="W127">
            <v>2</v>
          </cell>
          <cell r="X127">
            <v>6</v>
          </cell>
          <cell r="Y127">
            <v>6</v>
          </cell>
          <cell r="Z127">
            <v>14</v>
          </cell>
          <cell r="AA127">
            <v>1</v>
          </cell>
          <cell r="AB127">
            <v>6</v>
          </cell>
          <cell r="AC127">
            <v>5</v>
          </cell>
          <cell r="AD127">
            <v>12</v>
          </cell>
          <cell r="AE127">
            <v>9</v>
          </cell>
          <cell r="AF127">
            <v>7</v>
          </cell>
          <cell r="AG127">
            <v>6</v>
          </cell>
          <cell r="AH127">
            <v>22</v>
          </cell>
          <cell r="AI127">
            <v>104</v>
          </cell>
          <cell r="AJ127">
            <v>7</v>
          </cell>
          <cell r="AK127">
            <v>7</v>
          </cell>
          <cell r="AL127">
            <v>37</v>
          </cell>
          <cell r="AM127">
            <v>51</v>
          </cell>
          <cell r="AN127">
            <v>26</v>
          </cell>
          <cell r="AO127">
            <v>77</v>
          </cell>
          <cell r="AP127">
            <v>5</v>
          </cell>
          <cell r="AQ127">
            <v>7</v>
          </cell>
          <cell r="AR127">
            <v>30</v>
          </cell>
          <cell r="AS127">
            <v>42</v>
          </cell>
          <cell r="AT127">
            <v>26</v>
          </cell>
          <cell r="AU127">
            <v>68</v>
          </cell>
          <cell r="AV127">
            <v>7</v>
          </cell>
          <cell r="AW127">
            <v>7</v>
          </cell>
          <cell r="AX127">
            <v>37</v>
          </cell>
          <cell r="AY127">
            <v>51</v>
          </cell>
          <cell r="AZ127">
            <v>29</v>
          </cell>
          <cell r="BA127">
            <v>80</v>
          </cell>
          <cell r="BB127">
            <v>9</v>
          </cell>
          <cell r="BC127">
            <v>7</v>
          </cell>
          <cell r="BD127">
            <v>27</v>
          </cell>
          <cell r="BE127">
            <v>43</v>
          </cell>
          <cell r="BF127">
            <v>29</v>
          </cell>
          <cell r="BG127">
            <v>72</v>
          </cell>
          <cell r="BH127">
            <v>297</v>
          </cell>
          <cell r="BI127">
            <v>81</v>
          </cell>
          <cell r="BJ127">
            <v>482</v>
          </cell>
          <cell r="BK127">
            <v>67.887323943661968</v>
          </cell>
          <cell r="BM127" t="str">
            <v>C</v>
          </cell>
          <cell r="BN127" t="str">
            <v>E+</v>
          </cell>
          <cell r="BO127" t="str">
            <v>B</v>
          </cell>
          <cell r="BP127" t="str">
            <v>C</v>
          </cell>
          <cell r="BQ127" t="str">
            <v>D+</v>
          </cell>
          <cell r="BR127" t="str">
            <v>D</v>
          </cell>
          <cell r="BS127" t="str">
            <v>C+</v>
          </cell>
          <cell r="BT127" t="str">
            <v>A+</v>
          </cell>
          <cell r="BU127" t="str">
            <v>B+</v>
          </cell>
          <cell r="BV127" t="str">
            <v>A+</v>
          </cell>
          <cell r="BW127" t="str">
            <v>A</v>
          </cell>
          <cell r="BX127" t="str">
            <v>A++</v>
          </cell>
          <cell r="BZ127">
            <v>2</v>
          </cell>
          <cell r="CA127">
            <v>3</v>
          </cell>
          <cell r="CB127">
            <v>2</v>
          </cell>
          <cell r="CC127">
            <v>3</v>
          </cell>
          <cell r="CD127">
            <v>2</v>
          </cell>
          <cell r="CE127">
            <v>3</v>
          </cell>
          <cell r="CF127">
            <v>2</v>
          </cell>
          <cell r="CG127">
            <v>1.5</v>
          </cell>
          <cell r="CH127">
            <v>1.5</v>
          </cell>
          <cell r="CI127">
            <v>1.5</v>
          </cell>
          <cell r="CJ127">
            <v>1.5</v>
          </cell>
          <cell r="CK127">
            <v>0.5</v>
          </cell>
          <cell r="CL127">
            <v>0</v>
          </cell>
          <cell r="CM127" t="str">
            <v>Pass</v>
          </cell>
          <cell r="CN127">
            <v>6.88</v>
          </cell>
        </row>
        <row r="128">
          <cell r="B128" t="str">
            <v>PIET23CS071</v>
          </cell>
          <cell r="C128" t="str">
            <v>HIMANSHU SUTHAR</v>
          </cell>
          <cell r="D128" t="str">
            <v>23EPTCS070</v>
          </cell>
          <cell r="E128" t="str">
            <v>CSB-08</v>
          </cell>
          <cell r="G128" t="str">
            <v>A</v>
          </cell>
          <cell r="H128">
            <v>7</v>
          </cell>
          <cell r="I128">
            <v>10</v>
          </cell>
          <cell r="J128">
            <v>17</v>
          </cell>
          <cell r="K128">
            <v>1</v>
          </cell>
          <cell r="L128">
            <v>5</v>
          </cell>
          <cell r="M128">
            <v>10</v>
          </cell>
          <cell r="N128">
            <v>16</v>
          </cell>
          <cell r="O128">
            <v>2</v>
          </cell>
          <cell r="P128">
            <v>5</v>
          </cell>
          <cell r="Q128">
            <v>10</v>
          </cell>
          <cell r="R128">
            <v>17</v>
          </cell>
          <cell r="S128">
            <v>1</v>
          </cell>
          <cell r="T128">
            <v>5</v>
          </cell>
          <cell r="U128">
            <v>10</v>
          </cell>
          <cell r="V128">
            <v>16</v>
          </cell>
          <cell r="W128">
            <v>2</v>
          </cell>
          <cell r="X128">
            <v>4</v>
          </cell>
          <cell r="Y128">
            <v>10</v>
          </cell>
          <cell r="Z128">
            <v>16</v>
          </cell>
          <cell r="AA128">
            <v>2</v>
          </cell>
          <cell r="AB128">
            <v>5</v>
          </cell>
          <cell r="AC128">
            <v>10</v>
          </cell>
          <cell r="AD128">
            <v>17</v>
          </cell>
          <cell r="AE128">
            <v>5</v>
          </cell>
          <cell r="AF128">
            <v>5</v>
          </cell>
          <cell r="AG128">
            <v>10</v>
          </cell>
          <cell r="AH128">
            <v>20</v>
          </cell>
          <cell r="AI128">
            <v>119</v>
          </cell>
          <cell r="AJ128">
            <v>8</v>
          </cell>
          <cell r="AK128">
            <v>7</v>
          </cell>
          <cell r="AL128">
            <v>37</v>
          </cell>
          <cell r="AM128">
            <v>52</v>
          </cell>
          <cell r="AN128">
            <v>33</v>
          </cell>
          <cell r="AO128">
            <v>85</v>
          </cell>
          <cell r="AP128">
            <v>5</v>
          </cell>
          <cell r="AQ128">
            <v>6</v>
          </cell>
          <cell r="AR128">
            <v>30</v>
          </cell>
          <cell r="AS128">
            <v>41</v>
          </cell>
          <cell r="AT128">
            <v>27</v>
          </cell>
          <cell r="AU128">
            <v>68</v>
          </cell>
          <cell r="AV128">
            <v>7</v>
          </cell>
          <cell r="AW128">
            <v>7</v>
          </cell>
          <cell r="AX128">
            <v>37</v>
          </cell>
          <cell r="AY128">
            <v>51</v>
          </cell>
          <cell r="AZ128">
            <v>27</v>
          </cell>
          <cell r="BA128">
            <v>78</v>
          </cell>
          <cell r="BB128">
            <v>6</v>
          </cell>
          <cell r="BC128">
            <v>8</v>
          </cell>
          <cell r="BD128">
            <v>33</v>
          </cell>
          <cell r="BE128">
            <v>47</v>
          </cell>
          <cell r="BF128">
            <v>28</v>
          </cell>
          <cell r="BG128">
            <v>75</v>
          </cell>
          <cell r="BH128">
            <v>306</v>
          </cell>
          <cell r="BI128">
            <v>80</v>
          </cell>
          <cell r="BJ128">
            <v>505</v>
          </cell>
          <cell r="BK128">
            <v>71.126760563380287</v>
          </cell>
          <cell r="BM128" t="str">
            <v>E+</v>
          </cell>
          <cell r="BN128" t="str">
            <v>D</v>
          </cell>
          <cell r="BO128" t="str">
            <v>D+</v>
          </cell>
          <cell r="BP128" t="str">
            <v>D+</v>
          </cell>
          <cell r="BQ128" t="str">
            <v>B</v>
          </cell>
          <cell r="BR128" t="str">
            <v>D</v>
          </cell>
          <cell r="BS128" t="str">
            <v>C+</v>
          </cell>
          <cell r="BT128" t="str">
            <v>A++</v>
          </cell>
          <cell r="BU128" t="str">
            <v>B+</v>
          </cell>
          <cell r="BV128" t="str">
            <v>A+</v>
          </cell>
          <cell r="BW128" t="str">
            <v>A</v>
          </cell>
          <cell r="BX128" t="str">
            <v>A+</v>
          </cell>
          <cell r="BZ128">
            <v>2</v>
          </cell>
          <cell r="CA128">
            <v>3</v>
          </cell>
          <cell r="CB128">
            <v>2</v>
          </cell>
          <cell r="CC128">
            <v>3</v>
          </cell>
          <cell r="CD128">
            <v>2</v>
          </cell>
          <cell r="CE128">
            <v>3</v>
          </cell>
          <cell r="CF128">
            <v>2</v>
          </cell>
          <cell r="CG128">
            <v>1.5</v>
          </cell>
          <cell r="CH128">
            <v>1.5</v>
          </cell>
          <cell r="CI128">
            <v>1.5</v>
          </cell>
          <cell r="CJ128">
            <v>1.5</v>
          </cell>
          <cell r="CK128">
            <v>0.5</v>
          </cell>
          <cell r="CL128">
            <v>0</v>
          </cell>
          <cell r="CM128" t="str">
            <v>Pass</v>
          </cell>
          <cell r="CN128">
            <v>6.8</v>
          </cell>
        </row>
        <row r="129">
          <cell r="B129" t="str">
            <v>PIET23CS079</v>
          </cell>
          <cell r="C129" t="str">
            <v>JIGYESH GUPTA</v>
          </cell>
          <cell r="D129" t="str">
            <v>23EPTCS077</v>
          </cell>
          <cell r="E129" t="str">
            <v>CSB-16</v>
          </cell>
          <cell r="G129">
            <v>2</v>
          </cell>
          <cell r="H129">
            <v>6</v>
          </cell>
          <cell r="I129">
            <v>10</v>
          </cell>
          <cell r="J129">
            <v>18</v>
          </cell>
          <cell r="K129">
            <v>1</v>
          </cell>
          <cell r="L129">
            <v>4</v>
          </cell>
          <cell r="M129">
            <v>7</v>
          </cell>
          <cell r="N129">
            <v>12</v>
          </cell>
          <cell r="O129">
            <v>4</v>
          </cell>
          <cell r="P129" t="str">
            <v>A</v>
          </cell>
          <cell r="Q129">
            <v>10</v>
          </cell>
          <cell r="R129">
            <v>14</v>
          </cell>
          <cell r="S129" t="str">
            <v>D</v>
          </cell>
          <cell r="T129" t="str">
            <v>D</v>
          </cell>
          <cell r="U129">
            <v>10</v>
          </cell>
          <cell r="V129">
            <v>10</v>
          </cell>
          <cell r="W129">
            <v>4</v>
          </cell>
          <cell r="X129" t="str">
            <v>D</v>
          </cell>
          <cell r="Y129">
            <v>8</v>
          </cell>
          <cell r="Z129">
            <v>12</v>
          </cell>
          <cell r="AA129">
            <v>1</v>
          </cell>
          <cell r="AB129">
            <v>4</v>
          </cell>
          <cell r="AC129">
            <v>9</v>
          </cell>
          <cell r="AD129">
            <v>14</v>
          </cell>
          <cell r="AE129" t="str">
            <v>D</v>
          </cell>
          <cell r="AF129" t="str">
            <v>D</v>
          </cell>
          <cell r="AG129">
            <v>10</v>
          </cell>
          <cell r="AH129">
            <v>10</v>
          </cell>
          <cell r="AI129">
            <v>90</v>
          </cell>
          <cell r="AJ129" t="str">
            <v>A</v>
          </cell>
          <cell r="AK129">
            <v>7</v>
          </cell>
          <cell r="AL129">
            <v>37</v>
          </cell>
          <cell r="AM129">
            <v>44</v>
          </cell>
          <cell r="AN129">
            <v>29</v>
          </cell>
          <cell r="AO129">
            <v>73</v>
          </cell>
          <cell r="AP129">
            <v>5</v>
          </cell>
          <cell r="AQ129">
            <v>5</v>
          </cell>
          <cell r="AR129">
            <v>29</v>
          </cell>
          <cell r="AS129">
            <v>39</v>
          </cell>
          <cell r="AT129">
            <v>23</v>
          </cell>
          <cell r="AU129">
            <v>62</v>
          </cell>
          <cell r="AV129">
            <v>7</v>
          </cell>
          <cell r="AW129">
            <v>7</v>
          </cell>
          <cell r="AX129">
            <v>33</v>
          </cell>
          <cell r="AY129">
            <v>47</v>
          </cell>
          <cell r="AZ129">
            <v>32</v>
          </cell>
          <cell r="BA129">
            <v>79</v>
          </cell>
          <cell r="BB129">
            <v>6</v>
          </cell>
          <cell r="BC129">
            <v>7</v>
          </cell>
          <cell r="BD129">
            <v>29</v>
          </cell>
          <cell r="BE129">
            <v>42</v>
          </cell>
          <cell r="BF129">
            <v>26</v>
          </cell>
          <cell r="BG129">
            <v>68</v>
          </cell>
          <cell r="BH129">
            <v>282</v>
          </cell>
          <cell r="BI129">
            <v>69</v>
          </cell>
          <cell r="BJ129">
            <v>441</v>
          </cell>
          <cell r="BK129">
            <v>62.112676056338024</v>
          </cell>
          <cell r="BM129" t="str">
            <v>D+</v>
          </cell>
          <cell r="BN129" t="str">
            <v>D+</v>
          </cell>
          <cell r="BO129" t="str">
            <v>D+</v>
          </cell>
          <cell r="BP129" t="str">
            <v>E+</v>
          </cell>
          <cell r="BQ129" t="str">
            <v>D+</v>
          </cell>
          <cell r="BR129" t="str">
            <v>C+</v>
          </cell>
          <cell r="BS129" t="str">
            <v>C</v>
          </cell>
          <cell r="BT129" t="str">
            <v>A</v>
          </cell>
          <cell r="BU129" t="str">
            <v>C+</v>
          </cell>
          <cell r="BV129" t="str">
            <v>A+</v>
          </cell>
          <cell r="BW129" t="str">
            <v>B+</v>
          </cell>
          <cell r="BX129" t="str">
            <v>B+</v>
          </cell>
          <cell r="BZ129">
            <v>2</v>
          </cell>
          <cell r="CA129">
            <v>3</v>
          </cell>
          <cell r="CB129">
            <v>2</v>
          </cell>
          <cell r="CC129">
            <v>3</v>
          </cell>
          <cell r="CD129">
            <v>2</v>
          </cell>
          <cell r="CE129">
            <v>3</v>
          </cell>
          <cell r="CF129">
            <v>2</v>
          </cell>
          <cell r="CG129">
            <v>1.5</v>
          </cell>
          <cell r="CH129">
            <v>1.5</v>
          </cell>
          <cell r="CI129">
            <v>1.5</v>
          </cell>
          <cell r="CJ129">
            <v>1.5</v>
          </cell>
          <cell r="CK129">
            <v>0.5</v>
          </cell>
          <cell r="CL129">
            <v>0</v>
          </cell>
          <cell r="CM129" t="str">
            <v>Pass</v>
          </cell>
          <cell r="CN129">
            <v>6.63</v>
          </cell>
        </row>
        <row r="130">
          <cell r="B130" t="str">
            <v>PIET23CS083</v>
          </cell>
          <cell r="C130" t="str">
            <v>KARTIK SHARMA</v>
          </cell>
          <cell r="D130" t="str">
            <v>23EPTCS081</v>
          </cell>
          <cell r="E130" t="str">
            <v>CSB-20</v>
          </cell>
          <cell r="G130">
            <v>2</v>
          </cell>
          <cell r="H130">
            <v>5</v>
          </cell>
          <cell r="I130">
            <v>10</v>
          </cell>
          <cell r="J130">
            <v>17</v>
          </cell>
          <cell r="K130" t="str">
            <v>D</v>
          </cell>
          <cell r="L130" t="str">
            <v>D</v>
          </cell>
          <cell r="M130">
            <v>6</v>
          </cell>
          <cell r="N130">
            <v>6</v>
          </cell>
          <cell r="O130">
            <v>1</v>
          </cell>
          <cell r="P130">
            <v>5</v>
          </cell>
          <cell r="Q130">
            <v>6</v>
          </cell>
          <cell r="R130">
            <v>12</v>
          </cell>
          <cell r="S130" t="str">
            <v>D</v>
          </cell>
          <cell r="T130">
            <v>4</v>
          </cell>
          <cell r="U130">
            <v>9</v>
          </cell>
          <cell r="V130">
            <v>13</v>
          </cell>
          <cell r="W130">
            <v>3</v>
          </cell>
          <cell r="X130" t="str">
            <v>A</v>
          </cell>
          <cell r="Y130">
            <v>6</v>
          </cell>
          <cell r="Z130">
            <v>9</v>
          </cell>
          <cell r="AA130">
            <v>3</v>
          </cell>
          <cell r="AB130" t="str">
            <v>D</v>
          </cell>
          <cell r="AC130">
            <v>9</v>
          </cell>
          <cell r="AD130">
            <v>12</v>
          </cell>
          <cell r="AE130" t="str">
            <v>D</v>
          </cell>
          <cell r="AF130" t="str">
            <v>D</v>
          </cell>
          <cell r="AG130">
            <v>6</v>
          </cell>
          <cell r="AH130">
            <v>6</v>
          </cell>
          <cell r="AI130">
            <v>75</v>
          </cell>
          <cell r="AJ130">
            <v>8</v>
          </cell>
          <cell r="AK130">
            <v>8</v>
          </cell>
          <cell r="AL130">
            <v>26</v>
          </cell>
          <cell r="AM130">
            <v>42</v>
          </cell>
          <cell r="AN130">
            <v>26</v>
          </cell>
          <cell r="AO130">
            <v>68</v>
          </cell>
          <cell r="AP130">
            <v>5</v>
          </cell>
          <cell r="AQ130">
            <v>5</v>
          </cell>
          <cell r="AR130">
            <v>20</v>
          </cell>
          <cell r="AS130">
            <v>30</v>
          </cell>
          <cell r="AT130">
            <v>19</v>
          </cell>
          <cell r="AU130">
            <v>49</v>
          </cell>
          <cell r="AV130">
            <v>7</v>
          </cell>
          <cell r="AW130">
            <v>8</v>
          </cell>
          <cell r="AX130">
            <v>28</v>
          </cell>
          <cell r="AY130">
            <v>43</v>
          </cell>
          <cell r="AZ130">
            <v>29</v>
          </cell>
          <cell r="BA130">
            <v>72</v>
          </cell>
          <cell r="BB130">
            <v>6</v>
          </cell>
          <cell r="BC130">
            <v>7</v>
          </cell>
          <cell r="BD130">
            <v>25</v>
          </cell>
          <cell r="BE130">
            <v>38</v>
          </cell>
          <cell r="BF130">
            <v>25</v>
          </cell>
          <cell r="BG130">
            <v>63</v>
          </cell>
          <cell r="BH130">
            <v>252</v>
          </cell>
          <cell r="BI130">
            <v>68</v>
          </cell>
          <cell r="BJ130">
            <v>395</v>
          </cell>
          <cell r="BK130">
            <v>55.633802816901415</v>
          </cell>
          <cell r="BM130" t="str">
            <v>C+</v>
          </cell>
          <cell r="BN130" t="str">
            <v>C</v>
          </cell>
          <cell r="BO130" t="str">
            <v>B</v>
          </cell>
          <cell r="BP130" t="str">
            <v>E</v>
          </cell>
          <cell r="BQ130" t="str">
            <v>C</v>
          </cell>
          <cell r="BR130" t="str">
            <v>C+</v>
          </cell>
          <cell r="BS130" t="str">
            <v>D</v>
          </cell>
          <cell r="BT130" t="str">
            <v>B+</v>
          </cell>
          <cell r="BU130" t="str">
            <v>D+</v>
          </cell>
          <cell r="BV130" t="str">
            <v>A</v>
          </cell>
          <cell r="BW130" t="str">
            <v>B</v>
          </cell>
          <cell r="BX130" t="str">
            <v>B+</v>
          </cell>
          <cell r="BZ130">
            <v>2</v>
          </cell>
          <cell r="CA130">
            <v>3</v>
          </cell>
          <cell r="CB130">
            <v>2</v>
          </cell>
          <cell r="CC130">
            <v>3</v>
          </cell>
          <cell r="CD130">
            <v>2</v>
          </cell>
          <cell r="CE130">
            <v>3</v>
          </cell>
          <cell r="CF130">
            <v>2</v>
          </cell>
          <cell r="CG130">
            <v>1.5</v>
          </cell>
          <cell r="CH130">
            <v>1.5</v>
          </cell>
          <cell r="CI130">
            <v>1.5</v>
          </cell>
          <cell r="CJ130">
            <v>1.5</v>
          </cell>
          <cell r="CK130">
            <v>0.5</v>
          </cell>
          <cell r="CL130">
            <v>0</v>
          </cell>
          <cell r="CM130" t="str">
            <v>Pass</v>
          </cell>
          <cell r="CN130">
            <v>6.57</v>
          </cell>
        </row>
        <row r="131">
          <cell r="B131" t="str">
            <v>PIET23CS066</v>
          </cell>
          <cell r="C131" t="str">
            <v>HARSH KUMAR MEENA</v>
          </cell>
          <cell r="D131" t="str">
            <v>23EPTCS065</v>
          </cell>
          <cell r="E131" t="str">
            <v>CSB-03</v>
          </cell>
          <cell r="G131" t="str">
            <v>D</v>
          </cell>
          <cell r="H131" t="str">
            <v>D</v>
          </cell>
          <cell r="I131">
            <v>10</v>
          </cell>
          <cell r="J131">
            <v>10</v>
          </cell>
          <cell r="K131">
            <v>4</v>
          </cell>
          <cell r="L131" t="str">
            <v>D</v>
          </cell>
          <cell r="M131">
            <v>8</v>
          </cell>
          <cell r="N131">
            <v>12</v>
          </cell>
          <cell r="O131" t="str">
            <v>A</v>
          </cell>
          <cell r="P131">
            <v>6</v>
          </cell>
          <cell r="Q131">
            <v>6</v>
          </cell>
          <cell r="R131">
            <v>12</v>
          </cell>
          <cell r="S131" t="str">
            <v>D</v>
          </cell>
          <cell r="T131" t="str">
            <v>A</v>
          </cell>
          <cell r="U131">
            <v>7</v>
          </cell>
          <cell r="V131">
            <v>7</v>
          </cell>
          <cell r="W131" t="str">
            <v>A</v>
          </cell>
          <cell r="X131" t="str">
            <v>A</v>
          </cell>
          <cell r="Y131">
            <v>6</v>
          </cell>
          <cell r="Z131">
            <v>6</v>
          </cell>
          <cell r="AA131">
            <v>5</v>
          </cell>
          <cell r="AB131">
            <v>7</v>
          </cell>
          <cell r="AC131">
            <v>5</v>
          </cell>
          <cell r="AD131">
            <v>17</v>
          </cell>
          <cell r="AE131" t="str">
            <v>D</v>
          </cell>
          <cell r="AF131" t="str">
            <v>D</v>
          </cell>
          <cell r="AG131">
            <v>6</v>
          </cell>
          <cell r="AH131">
            <v>6</v>
          </cell>
          <cell r="AI131">
            <v>70</v>
          </cell>
          <cell r="AJ131">
            <v>7</v>
          </cell>
          <cell r="AK131">
            <v>7</v>
          </cell>
          <cell r="AL131">
            <v>27</v>
          </cell>
          <cell r="AM131">
            <v>41</v>
          </cell>
          <cell r="AN131">
            <v>29</v>
          </cell>
          <cell r="AO131">
            <v>70</v>
          </cell>
          <cell r="AP131">
            <v>4</v>
          </cell>
          <cell r="AQ131">
            <v>4</v>
          </cell>
          <cell r="AR131">
            <v>18</v>
          </cell>
          <cell r="AS131">
            <v>26</v>
          </cell>
          <cell r="AT131">
            <v>16</v>
          </cell>
          <cell r="AU131">
            <v>42</v>
          </cell>
          <cell r="AV131">
            <v>7</v>
          </cell>
          <cell r="AW131">
            <v>7</v>
          </cell>
          <cell r="AX131">
            <v>27</v>
          </cell>
          <cell r="AY131">
            <v>41</v>
          </cell>
          <cell r="AZ131">
            <v>29</v>
          </cell>
          <cell r="BA131">
            <v>70</v>
          </cell>
          <cell r="BB131">
            <v>9</v>
          </cell>
          <cell r="BC131">
            <v>7</v>
          </cell>
          <cell r="BD131">
            <v>25</v>
          </cell>
          <cell r="BE131">
            <v>41</v>
          </cell>
          <cell r="BF131">
            <v>27</v>
          </cell>
          <cell r="BG131">
            <v>68</v>
          </cell>
          <cell r="BH131">
            <v>250</v>
          </cell>
          <cell r="BI131">
            <v>68</v>
          </cell>
          <cell r="BJ131">
            <v>388</v>
          </cell>
          <cell r="BK131">
            <v>54.647887323943664</v>
          </cell>
          <cell r="BM131" t="str">
            <v>F</v>
          </cell>
          <cell r="BN131" t="str">
            <v>B</v>
          </cell>
          <cell r="BO131" t="str">
            <v>D+</v>
          </cell>
          <cell r="BP131" t="str">
            <v>C</v>
          </cell>
          <cell r="BQ131" t="str">
            <v>C+</v>
          </cell>
          <cell r="BR131" t="str">
            <v>B</v>
          </cell>
          <cell r="BS131" t="str">
            <v>D+</v>
          </cell>
          <cell r="BT131" t="str">
            <v>B+</v>
          </cell>
          <cell r="BU131" t="str">
            <v>E+</v>
          </cell>
          <cell r="BV131" t="str">
            <v>B+</v>
          </cell>
          <cell r="BW131" t="str">
            <v>B+</v>
          </cell>
          <cell r="BX131" t="str">
            <v>B+</v>
          </cell>
          <cell r="BZ131">
            <v>2</v>
          </cell>
          <cell r="CA131">
            <v>3</v>
          </cell>
          <cell r="CB131">
            <v>2</v>
          </cell>
          <cell r="CC131">
            <v>3</v>
          </cell>
          <cell r="CD131">
            <v>2</v>
          </cell>
          <cell r="CE131">
            <v>3</v>
          </cell>
          <cell r="CF131">
            <v>2</v>
          </cell>
          <cell r="CG131">
            <v>1.5</v>
          </cell>
          <cell r="CH131">
            <v>1.5</v>
          </cell>
          <cell r="CI131">
            <v>1.5</v>
          </cell>
          <cell r="CJ131">
            <v>1.5</v>
          </cell>
          <cell r="CK131">
            <v>0.5</v>
          </cell>
          <cell r="CL131">
            <v>1</v>
          </cell>
          <cell r="CM131" t="str">
            <v>Fail</v>
          </cell>
          <cell r="CN131">
            <v>6.3829787234042552</v>
          </cell>
        </row>
        <row r="132">
          <cell r="B132" t="str">
            <v>PIET23CS090</v>
          </cell>
          <cell r="C132" t="str">
            <v>KOUSHAL ACHARYA</v>
          </cell>
          <cell r="D132" t="str">
            <v>23EPTCS088</v>
          </cell>
          <cell r="E132" t="str">
            <v>CSB-27</v>
          </cell>
          <cell r="G132">
            <v>3</v>
          </cell>
          <cell r="H132" t="str">
            <v>D</v>
          </cell>
          <cell r="I132">
            <v>6</v>
          </cell>
          <cell r="J132">
            <v>9</v>
          </cell>
          <cell r="K132" t="str">
            <v>D</v>
          </cell>
          <cell r="L132">
            <v>3</v>
          </cell>
          <cell r="M132">
            <v>6</v>
          </cell>
          <cell r="N132">
            <v>9</v>
          </cell>
          <cell r="O132">
            <v>4</v>
          </cell>
          <cell r="P132" t="str">
            <v>A</v>
          </cell>
          <cell r="Q132">
            <v>8</v>
          </cell>
          <cell r="R132">
            <v>12</v>
          </cell>
          <cell r="S132" t="str">
            <v>D</v>
          </cell>
          <cell r="T132" t="str">
            <v>D</v>
          </cell>
          <cell r="U132">
            <v>7</v>
          </cell>
          <cell r="V132">
            <v>7</v>
          </cell>
          <cell r="W132">
            <v>1</v>
          </cell>
          <cell r="X132">
            <v>4</v>
          </cell>
          <cell r="Y132">
            <v>7</v>
          </cell>
          <cell r="Z132">
            <v>12</v>
          </cell>
          <cell r="AA132" t="str">
            <v>A</v>
          </cell>
          <cell r="AB132" t="str">
            <v>A</v>
          </cell>
          <cell r="AC132">
            <v>5</v>
          </cell>
          <cell r="AD132">
            <v>5</v>
          </cell>
          <cell r="AE132" t="str">
            <v>D</v>
          </cell>
          <cell r="AF132" t="str">
            <v>D</v>
          </cell>
          <cell r="AG132">
            <v>6</v>
          </cell>
          <cell r="AH132">
            <v>6</v>
          </cell>
          <cell r="AI132">
            <v>60</v>
          </cell>
          <cell r="AJ132">
            <v>8</v>
          </cell>
          <cell r="AK132">
            <v>7</v>
          </cell>
          <cell r="AL132">
            <v>28</v>
          </cell>
          <cell r="AM132">
            <v>43</v>
          </cell>
          <cell r="AN132">
            <v>26</v>
          </cell>
          <cell r="AO132">
            <v>69</v>
          </cell>
          <cell r="AP132">
            <v>4</v>
          </cell>
          <cell r="AQ132">
            <v>6</v>
          </cell>
          <cell r="AR132">
            <v>18</v>
          </cell>
          <cell r="AS132">
            <v>28</v>
          </cell>
          <cell r="AT132">
            <v>21</v>
          </cell>
          <cell r="AU132">
            <v>49</v>
          </cell>
          <cell r="AV132">
            <v>7</v>
          </cell>
          <cell r="AW132">
            <v>7</v>
          </cell>
          <cell r="AX132">
            <v>28</v>
          </cell>
          <cell r="AY132">
            <v>42</v>
          </cell>
          <cell r="AZ132">
            <v>29</v>
          </cell>
          <cell r="BA132">
            <v>71</v>
          </cell>
          <cell r="BB132">
            <v>5</v>
          </cell>
          <cell r="BC132">
            <v>8</v>
          </cell>
          <cell r="BD132">
            <v>24</v>
          </cell>
          <cell r="BE132">
            <v>37</v>
          </cell>
          <cell r="BF132">
            <v>24</v>
          </cell>
          <cell r="BG132">
            <v>61</v>
          </cell>
          <cell r="BH132">
            <v>250</v>
          </cell>
          <cell r="BI132">
            <v>68</v>
          </cell>
          <cell r="BJ132">
            <v>378</v>
          </cell>
          <cell r="BK132">
            <v>53.239436619718305</v>
          </cell>
          <cell r="BM132" t="str">
            <v>D+</v>
          </cell>
          <cell r="BN132" t="str">
            <v>D+</v>
          </cell>
          <cell r="BO132" t="str">
            <v>F</v>
          </cell>
          <cell r="BP132" t="str">
            <v>E</v>
          </cell>
          <cell r="BQ132" t="str">
            <v>D</v>
          </cell>
          <cell r="BR132" t="str">
            <v>F</v>
          </cell>
          <cell r="BS132" t="str">
            <v>D</v>
          </cell>
          <cell r="BT132" t="str">
            <v>B+</v>
          </cell>
          <cell r="BU132" t="str">
            <v>D+</v>
          </cell>
          <cell r="BV132" t="str">
            <v>B+</v>
          </cell>
          <cell r="BW132" t="str">
            <v>C+</v>
          </cell>
          <cell r="BX132" t="str">
            <v>B+</v>
          </cell>
          <cell r="BZ132">
            <v>2</v>
          </cell>
          <cell r="CA132">
            <v>3</v>
          </cell>
          <cell r="CB132">
            <v>2</v>
          </cell>
          <cell r="CC132">
            <v>3</v>
          </cell>
          <cell r="CD132">
            <v>2</v>
          </cell>
          <cell r="CE132">
            <v>3</v>
          </cell>
          <cell r="CF132">
            <v>2</v>
          </cell>
          <cell r="CG132">
            <v>1.5</v>
          </cell>
          <cell r="CH132">
            <v>1.5</v>
          </cell>
          <cell r="CI132">
            <v>1.5</v>
          </cell>
          <cell r="CJ132">
            <v>1.5</v>
          </cell>
          <cell r="CK132">
            <v>0.5</v>
          </cell>
          <cell r="CL132">
            <v>2</v>
          </cell>
          <cell r="CM132" t="str">
            <v>Fail</v>
          </cell>
          <cell r="CN132">
            <v>4.7446808510638299</v>
          </cell>
        </row>
        <row r="133">
          <cell r="B133" t="str">
            <v>PIET23CS084</v>
          </cell>
          <cell r="C133" t="str">
            <v>KARTIK VAISHNAV</v>
          </cell>
          <cell r="D133" t="str">
            <v>23EPTCS082</v>
          </cell>
          <cell r="E133" t="str">
            <v>CSB-21</v>
          </cell>
          <cell r="G133" t="str">
            <v>D</v>
          </cell>
          <cell r="H133" t="str">
            <v>D</v>
          </cell>
          <cell r="I133">
            <v>10</v>
          </cell>
          <cell r="J133">
            <v>10</v>
          </cell>
          <cell r="K133" t="str">
            <v>A</v>
          </cell>
          <cell r="L133">
            <v>4</v>
          </cell>
          <cell r="M133">
            <v>8</v>
          </cell>
          <cell r="N133">
            <v>12</v>
          </cell>
          <cell r="O133">
            <v>3</v>
          </cell>
          <cell r="P133" t="str">
            <v>A</v>
          </cell>
          <cell r="Q133">
            <v>6</v>
          </cell>
          <cell r="R133">
            <v>9</v>
          </cell>
          <cell r="S133" t="str">
            <v>D</v>
          </cell>
          <cell r="T133" t="str">
            <v>D</v>
          </cell>
          <cell r="U133">
            <v>7</v>
          </cell>
          <cell r="V133">
            <v>7</v>
          </cell>
          <cell r="W133" t="str">
            <v>A</v>
          </cell>
          <cell r="X133">
            <v>4</v>
          </cell>
          <cell r="Y133">
            <v>8</v>
          </cell>
          <cell r="Z133">
            <v>12</v>
          </cell>
          <cell r="AA133" t="str">
            <v>A</v>
          </cell>
          <cell r="AB133">
            <v>5</v>
          </cell>
          <cell r="AC133">
            <v>7</v>
          </cell>
          <cell r="AD133">
            <v>12</v>
          </cell>
          <cell r="AE133" t="str">
            <v>D</v>
          </cell>
          <cell r="AF133" t="str">
            <v>D</v>
          </cell>
          <cell r="AG133">
            <v>6</v>
          </cell>
          <cell r="AH133">
            <v>6</v>
          </cell>
          <cell r="AI133">
            <v>68</v>
          </cell>
          <cell r="AJ133">
            <v>7</v>
          </cell>
          <cell r="AK133">
            <v>7</v>
          </cell>
          <cell r="AL133">
            <v>25</v>
          </cell>
          <cell r="AM133">
            <v>39</v>
          </cell>
          <cell r="AN133">
            <v>25</v>
          </cell>
          <cell r="AO133">
            <v>64</v>
          </cell>
          <cell r="AP133">
            <v>1</v>
          </cell>
          <cell r="AQ133">
            <v>4</v>
          </cell>
          <cell r="AR133">
            <v>21</v>
          </cell>
          <cell r="AS133">
            <v>26</v>
          </cell>
          <cell r="AT133">
            <v>16</v>
          </cell>
          <cell r="AU133">
            <v>42</v>
          </cell>
          <cell r="AV133" t="str">
            <v>A</v>
          </cell>
          <cell r="AW133">
            <v>7</v>
          </cell>
          <cell r="AX133">
            <v>33</v>
          </cell>
          <cell r="AY133">
            <v>40</v>
          </cell>
          <cell r="AZ133">
            <v>30</v>
          </cell>
          <cell r="BA133">
            <v>70</v>
          </cell>
          <cell r="BB133" t="str">
            <v>A</v>
          </cell>
          <cell r="BC133">
            <v>7</v>
          </cell>
          <cell r="BD133">
            <v>17</v>
          </cell>
          <cell r="BE133">
            <v>24</v>
          </cell>
          <cell r="BF133">
            <v>21</v>
          </cell>
          <cell r="BG133">
            <v>45</v>
          </cell>
          <cell r="BH133">
            <v>221</v>
          </cell>
          <cell r="BI133">
            <v>75</v>
          </cell>
          <cell r="BJ133">
            <v>364</v>
          </cell>
          <cell r="BK133">
            <v>51.267605633802816</v>
          </cell>
          <cell r="BM133" t="str">
            <v>F</v>
          </cell>
          <cell r="BN133" t="str">
            <v>E+</v>
          </cell>
          <cell r="BO133" t="str">
            <v>D</v>
          </cell>
          <cell r="BP133" t="str">
            <v>F</v>
          </cell>
          <cell r="BQ133" t="str">
            <v>D</v>
          </cell>
          <cell r="BR133" t="str">
            <v>D+</v>
          </cell>
          <cell r="BS133" t="str">
            <v>E</v>
          </cell>
          <cell r="BT133" t="str">
            <v>B</v>
          </cell>
          <cell r="BU133" t="str">
            <v>E+</v>
          </cell>
          <cell r="BV133" t="str">
            <v>B+</v>
          </cell>
          <cell r="BW133" t="str">
            <v>D</v>
          </cell>
          <cell r="BX133" t="str">
            <v>A</v>
          </cell>
          <cell r="BZ133">
            <v>2</v>
          </cell>
          <cell r="CA133">
            <v>3</v>
          </cell>
          <cell r="CB133">
            <v>2</v>
          </cell>
          <cell r="CC133">
            <v>3</v>
          </cell>
          <cell r="CD133">
            <v>2</v>
          </cell>
          <cell r="CE133">
            <v>3</v>
          </cell>
          <cell r="CF133">
            <v>2</v>
          </cell>
          <cell r="CG133">
            <v>1.5</v>
          </cell>
          <cell r="CH133">
            <v>1.5</v>
          </cell>
          <cell r="CI133">
            <v>1.5</v>
          </cell>
          <cell r="CJ133">
            <v>1.5</v>
          </cell>
          <cell r="CK133">
            <v>0.5</v>
          </cell>
          <cell r="CL133">
            <v>2</v>
          </cell>
          <cell r="CM133" t="str">
            <v>Fail</v>
          </cell>
          <cell r="CN133">
            <v>4.5212765957446805</v>
          </cell>
        </row>
        <row r="134">
          <cell r="B134" t="str">
            <v>PIET23CS064</v>
          </cell>
          <cell r="C134" t="str">
            <v>HARSH DHAKAR</v>
          </cell>
          <cell r="D134" t="str">
            <v>23EPTCS063</v>
          </cell>
          <cell r="E134" t="str">
            <v>CSB-01</v>
          </cell>
          <cell r="G134" t="str">
            <v>D</v>
          </cell>
          <cell r="H134" t="str">
            <v>D</v>
          </cell>
          <cell r="I134">
            <v>6</v>
          </cell>
          <cell r="J134">
            <v>6</v>
          </cell>
          <cell r="K134" t="str">
            <v>D</v>
          </cell>
          <cell r="L134" t="str">
            <v>D</v>
          </cell>
          <cell r="M134">
            <v>6</v>
          </cell>
          <cell r="N134">
            <v>6</v>
          </cell>
          <cell r="O134" t="str">
            <v>D</v>
          </cell>
          <cell r="P134" t="str">
            <v>D</v>
          </cell>
          <cell r="Q134">
            <v>6</v>
          </cell>
          <cell r="R134">
            <v>6</v>
          </cell>
          <cell r="S134" t="str">
            <v>A</v>
          </cell>
          <cell r="T134" t="str">
            <v>A</v>
          </cell>
          <cell r="U134">
            <v>7</v>
          </cell>
          <cell r="V134">
            <v>7</v>
          </cell>
          <cell r="W134" t="str">
            <v>A</v>
          </cell>
          <cell r="X134" t="str">
            <v>A</v>
          </cell>
          <cell r="Y134">
            <v>6</v>
          </cell>
          <cell r="Z134">
            <v>6</v>
          </cell>
          <cell r="AA134" t="str">
            <v>A</v>
          </cell>
          <cell r="AB134" t="str">
            <v>A</v>
          </cell>
          <cell r="AC134">
            <v>5</v>
          </cell>
          <cell r="AD134">
            <v>5</v>
          </cell>
          <cell r="AE134" t="str">
            <v>A</v>
          </cell>
          <cell r="AF134" t="str">
            <v>A</v>
          </cell>
          <cell r="AG134">
            <v>6</v>
          </cell>
          <cell r="AH134">
            <v>6</v>
          </cell>
          <cell r="AI134">
            <v>42</v>
          </cell>
          <cell r="AJ134" t="str">
            <v>A</v>
          </cell>
          <cell r="AK134" t="str">
            <v>A</v>
          </cell>
          <cell r="AL134">
            <v>24</v>
          </cell>
          <cell r="AM134">
            <v>24</v>
          </cell>
          <cell r="AN134">
            <v>26</v>
          </cell>
          <cell r="AO134">
            <v>50</v>
          </cell>
          <cell r="AP134" t="str">
            <v>A</v>
          </cell>
          <cell r="AQ134">
            <v>4</v>
          </cell>
          <cell r="AR134">
            <v>22</v>
          </cell>
          <cell r="AS134">
            <v>26</v>
          </cell>
          <cell r="AT134">
            <v>16</v>
          </cell>
          <cell r="AU134">
            <v>42</v>
          </cell>
          <cell r="AV134" t="str">
            <v>A</v>
          </cell>
          <cell r="AW134" t="str">
            <v>A</v>
          </cell>
          <cell r="AX134">
            <v>24</v>
          </cell>
          <cell r="AY134">
            <v>24</v>
          </cell>
          <cell r="AZ134">
            <v>25</v>
          </cell>
          <cell r="BA134">
            <v>49</v>
          </cell>
          <cell r="BB134" t="str">
            <v>A</v>
          </cell>
          <cell r="BC134" t="str">
            <v>A</v>
          </cell>
          <cell r="BD134">
            <v>24</v>
          </cell>
          <cell r="BE134">
            <v>24</v>
          </cell>
          <cell r="BF134">
            <v>19</v>
          </cell>
          <cell r="BG134">
            <v>43</v>
          </cell>
          <cell r="BH134">
            <v>184</v>
          </cell>
          <cell r="BI134">
            <v>68</v>
          </cell>
          <cell r="BJ134">
            <v>294</v>
          </cell>
          <cell r="BK134">
            <v>41.408450704225352</v>
          </cell>
          <cell r="BM134" t="str">
            <v>E+</v>
          </cell>
          <cell r="BN134" t="str">
            <v>C+</v>
          </cell>
          <cell r="BO134" t="str">
            <v>E</v>
          </cell>
          <cell r="BP134" t="str">
            <v>F</v>
          </cell>
          <cell r="BQ134" t="str">
            <v>F</v>
          </cell>
          <cell r="BR134" t="str">
            <v>F</v>
          </cell>
          <cell r="BS134" t="str">
            <v>D+</v>
          </cell>
          <cell r="BT134" t="str">
            <v>D+</v>
          </cell>
          <cell r="BU134" t="str">
            <v>E+</v>
          </cell>
          <cell r="BV134" t="str">
            <v>D+</v>
          </cell>
          <cell r="BW134" t="str">
            <v>E+</v>
          </cell>
          <cell r="BX134" t="str">
            <v>B+</v>
          </cell>
          <cell r="BZ134">
            <v>2</v>
          </cell>
          <cell r="CA134">
            <v>3</v>
          </cell>
          <cell r="CB134">
            <v>2</v>
          </cell>
          <cell r="CC134">
            <v>3</v>
          </cell>
          <cell r="CD134">
            <v>2</v>
          </cell>
          <cell r="CE134">
            <v>3</v>
          </cell>
          <cell r="CF134">
            <v>2</v>
          </cell>
          <cell r="CG134">
            <v>1.5</v>
          </cell>
          <cell r="CH134">
            <v>1.5</v>
          </cell>
          <cell r="CI134">
            <v>1.5</v>
          </cell>
          <cell r="CJ134">
            <v>1.5</v>
          </cell>
          <cell r="CK134">
            <v>0.5</v>
          </cell>
          <cell r="CL134">
            <v>3</v>
          </cell>
          <cell r="CM134" t="str">
            <v>Fail</v>
          </cell>
          <cell r="CN134">
            <v>3.7446808510638299</v>
          </cell>
        </row>
        <row r="135">
          <cell r="BM135">
            <v>3</v>
          </cell>
          <cell r="BN135">
            <v>0</v>
          </cell>
          <cell r="BO135">
            <v>1</v>
          </cell>
          <cell r="BP135">
            <v>2</v>
          </cell>
          <cell r="BQ135">
            <v>2</v>
          </cell>
          <cell r="BR135">
            <v>2</v>
          </cell>
          <cell r="BS135">
            <v>0</v>
          </cell>
          <cell r="CM135">
            <v>57</v>
          </cell>
        </row>
        <row r="136">
          <cell r="B136" t="str">
            <v>PIET23CS144</v>
          </cell>
          <cell r="C136" t="str">
            <v>MS.SALONI GOYAL</v>
          </cell>
          <cell r="D136" t="str">
            <v>23EPTCS109</v>
          </cell>
          <cell r="E136" t="str">
            <v>CSC-17</v>
          </cell>
          <cell r="G136">
            <v>6</v>
          </cell>
          <cell r="H136">
            <v>10</v>
          </cell>
          <cell r="I136">
            <v>10</v>
          </cell>
          <cell r="J136">
            <v>26</v>
          </cell>
          <cell r="K136">
            <v>6</v>
          </cell>
          <cell r="L136">
            <v>9</v>
          </cell>
          <cell r="M136">
            <v>10</v>
          </cell>
          <cell r="N136">
            <v>25</v>
          </cell>
          <cell r="O136">
            <v>7</v>
          </cell>
          <cell r="P136">
            <v>9</v>
          </cell>
          <cell r="Q136">
            <v>10</v>
          </cell>
          <cell r="R136">
            <v>26</v>
          </cell>
          <cell r="S136">
            <v>3</v>
          </cell>
          <cell r="T136">
            <v>10</v>
          </cell>
          <cell r="U136">
            <v>10</v>
          </cell>
          <cell r="V136">
            <v>23</v>
          </cell>
          <cell r="W136">
            <v>8</v>
          </cell>
          <cell r="X136">
            <v>9</v>
          </cell>
          <cell r="Y136">
            <v>10</v>
          </cell>
          <cell r="Z136">
            <v>27</v>
          </cell>
          <cell r="AA136">
            <v>9</v>
          </cell>
          <cell r="AB136">
            <v>10</v>
          </cell>
          <cell r="AC136">
            <v>10</v>
          </cell>
          <cell r="AD136">
            <v>29</v>
          </cell>
          <cell r="AE136">
            <v>8</v>
          </cell>
          <cell r="AF136">
            <v>10</v>
          </cell>
          <cell r="AG136">
            <v>10</v>
          </cell>
          <cell r="AH136">
            <v>28</v>
          </cell>
          <cell r="AI136">
            <v>184</v>
          </cell>
          <cell r="AJ136">
            <v>8</v>
          </cell>
          <cell r="AK136">
            <v>9</v>
          </cell>
          <cell r="AL136">
            <v>37</v>
          </cell>
          <cell r="AM136">
            <v>54</v>
          </cell>
          <cell r="AN136">
            <v>35</v>
          </cell>
          <cell r="AO136">
            <v>89</v>
          </cell>
          <cell r="AP136">
            <v>7</v>
          </cell>
          <cell r="AQ136">
            <v>8</v>
          </cell>
          <cell r="AR136">
            <v>40</v>
          </cell>
          <cell r="AS136">
            <v>55</v>
          </cell>
          <cell r="AT136">
            <v>32</v>
          </cell>
          <cell r="AU136">
            <v>87</v>
          </cell>
          <cell r="AV136">
            <v>10</v>
          </cell>
          <cell r="AW136">
            <v>9</v>
          </cell>
          <cell r="AX136">
            <v>38</v>
          </cell>
          <cell r="AY136">
            <v>57</v>
          </cell>
          <cell r="AZ136">
            <v>37</v>
          </cell>
          <cell r="BA136">
            <v>94</v>
          </cell>
          <cell r="BB136">
            <v>9</v>
          </cell>
          <cell r="BC136">
            <v>8</v>
          </cell>
          <cell r="BD136">
            <v>40</v>
          </cell>
          <cell r="BE136">
            <v>57</v>
          </cell>
          <cell r="BF136">
            <v>32</v>
          </cell>
          <cell r="BG136">
            <v>89</v>
          </cell>
          <cell r="BH136">
            <v>359</v>
          </cell>
          <cell r="BI136">
            <v>95</v>
          </cell>
          <cell r="BJ136">
            <v>638</v>
          </cell>
          <cell r="BK136">
            <v>89.859154929577471</v>
          </cell>
          <cell r="BM136" t="str">
            <v>A++</v>
          </cell>
          <cell r="BN136" t="str">
            <v>A++</v>
          </cell>
          <cell r="BO136" t="str">
            <v>A</v>
          </cell>
          <cell r="BP136" t="str">
            <v>A++</v>
          </cell>
          <cell r="BQ136" t="str">
            <v>A+</v>
          </cell>
          <cell r="BR136" t="str">
            <v>A++</v>
          </cell>
          <cell r="BS136" t="str">
            <v>A+</v>
          </cell>
          <cell r="BT136" t="str">
            <v>A++</v>
          </cell>
          <cell r="BU136" t="str">
            <v>A++</v>
          </cell>
          <cell r="BV136" t="str">
            <v>A++</v>
          </cell>
          <cell r="BW136" t="str">
            <v>A++</v>
          </cell>
          <cell r="BX136" t="str">
            <v>A++</v>
          </cell>
          <cell r="BZ136">
            <v>2</v>
          </cell>
          <cell r="CA136">
            <v>3</v>
          </cell>
          <cell r="CB136">
            <v>2</v>
          </cell>
          <cell r="CC136">
            <v>3</v>
          </cell>
          <cell r="CD136">
            <v>2</v>
          </cell>
          <cell r="CE136">
            <v>3</v>
          </cell>
          <cell r="CF136">
            <v>2</v>
          </cell>
          <cell r="CG136">
            <v>1.5</v>
          </cell>
          <cell r="CH136">
            <v>1.5</v>
          </cell>
          <cell r="CI136">
            <v>1.5</v>
          </cell>
          <cell r="CJ136">
            <v>1.5</v>
          </cell>
          <cell r="CK136">
            <v>0.5</v>
          </cell>
          <cell r="CL136">
            <v>0</v>
          </cell>
          <cell r="CM136" t="str">
            <v>Pass</v>
          </cell>
          <cell r="CN136">
            <v>9.6999999999999993</v>
          </cell>
        </row>
        <row r="137">
          <cell r="B137" t="str">
            <v>PIET23CS182</v>
          </cell>
          <cell r="C137" t="str">
            <v>VISHESH SINGH</v>
          </cell>
          <cell r="D137" t="str">
            <v>23EPTCS182</v>
          </cell>
          <cell r="E137" t="str">
            <v>CSC-54</v>
          </cell>
          <cell r="G137">
            <v>7</v>
          </cell>
          <cell r="H137">
            <v>10</v>
          </cell>
          <cell r="I137">
            <v>10</v>
          </cell>
          <cell r="J137">
            <v>27</v>
          </cell>
          <cell r="K137">
            <v>8</v>
          </cell>
          <cell r="L137">
            <v>10</v>
          </cell>
          <cell r="M137">
            <v>10</v>
          </cell>
          <cell r="N137">
            <v>28</v>
          </cell>
          <cell r="O137">
            <v>10</v>
          </cell>
          <cell r="P137">
            <v>9</v>
          </cell>
          <cell r="Q137">
            <v>10</v>
          </cell>
          <cell r="R137">
            <v>29</v>
          </cell>
          <cell r="S137">
            <v>10</v>
          </cell>
          <cell r="T137">
            <v>9</v>
          </cell>
          <cell r="U137">
            <v>10</v>
          </cell>
          <cell r="V137">
            <v>29</v>
          </cell>
          <cell r="W137">
            <v>9</v>
          </cell>
          <cell r="X137">
            <v>10</v>
          </cell>
          <cell r="Y137">
            <v>10</v>
          </cell>
          <cell r="Z137">
            <v>29</v>
          </cell>
          <cell r="AA137">
            <v>10</v>
          </cell>
          <cell r="AB137">
            <v>10</v>
          </cell>
          <cell r="AC137">
            <v>10</v>
          </cell>
          <cell r="AD137">
            <v>30</v>
          </cell>
          <cell r="AE137">
            <v>9</v>
          </cell>
          <cell r="AF137">
            <v>10</v>
          </cell>
          <cell r="AG137">
            <v>10</v>
          </cell>
          <cell r="AH137">
            <v>29</v>
          </cell>
          <cell r="AI137">
            <v>201</v>
          </cell>
          <cell r="AJ137">
            <v>8</v>
          </cell>
          <cell r="AK137">
            <v>8</v>
          </cell>
          <cell r="AL137">
            <v>37</v>
          </cell>
          <cell r="AM137">
            <v>53</v>
          </cell>
          <cell r="AN137">
            <v>36</v>
          </cell>
          <cell r="AO137">
            <v>89</v>
          </cell>
          <cell r="AP137">
            <v>8</v>
          </cell>
          <cell r="AQ137">
            <v>10</v>
          </cell>
          <cell r="AR137">
            <v>40</v>
          </cell>
          <cell r="AS137">
            <v>58</v>
          </cell>
          <cell r="AT137">
            <v>29</v>
          </cell>
          <cell r="AU137">
            <v>87</v>
          </cell>
          <cell r="AV137">
            <v>9</v>
          </cell>
          <cell r="AW137">
            <v>10</v>
          </cell>
          <cell r="AX137">
            <v>40</v>
          </cell>
          <cell r="AY137">
            <v>59</v>
          </cell>
          <cell r="AZ137">
            <v>36</v>
          </cell>
          <cell r="BA137">
            <v>95</v>
          </cell>
          <cell r="BB137">
            <v>8</v>
          </cell>
          <cell r="BC137">
            <v>9</v>
          </cell>
          <cell r="BD137">
            <v>40</v>
          </cell>
          <cell r="BE137">
            <v>57</v>
          </cell>
          <cell r="BF137">
            <v>32</v>
          </cell>
          <cell r="BG137">
            <v>89</v>
          </cell>
          <cell r="BH137">
            <v>360</v>
          </cell>
          <cell r="BI137">
            <v>94</v>
          </cell>
          <cell r="BJ137">
            <v>655</v>
          </cell>
          <cell r="BK137">
            <v>92.25352112676056</v>
          </cell>
          <cell r="BM137" t="str">
            <v>A</v>
          </cell>
          <cell r="BN137" t="str">
            <v>A+</v>
          </cell>
          <cell r="BO137" t="str">
            <v>A+</v>
          </cell>
          <cell r="BP137" t="str">
            <v>A++</v>
          </cell>
          <cell r="BQ137" t="str">
            <v>A++</v>
          </cell>
          <cell r="BR137" t="str">
            <v>A++</v>
          </cell>
          <cell r="BS137" t="str">
            <v>A++</v>
          </cell>
          <cell r="BT137" t="str">
            <v>A++</v>
          </cell>
          <cell r="BU137" t="str">
            <v>A++</v>
          </cell>
          <cell r="BV137" t="str">
            <v>A++</v>
          </cell>
          <cell r="BW137" t="str">
            <v>A++</v>
          </cell>
          <cell r="BX137" t="str">
            <v>A++</v>
          </cell>
          <cell r="BZ137">
            <v>2</v>
          </cell>
          <cell r="CA137">
            <v>3</v>
          </cell>
          <cell r="CB137">
            <v>2</v>
          </cell>
          <cell r="CC137">
            <v>3</v>
          </cell>
          <cell r="CD137">
            <v>2</v>
          </cell>
          <cell r="CE137">
            <v>3</v>
          </cell>
          <cell r="CF137">
            <v>2</v>
          </cell>
          <cell r="CG137">
            <v>1.5</v>
          </cell>
          <cell r="CH137">
            <v>1.5</v>
          </cell>
          <cell r="CI137">
            <v>1.5</v>
          </cell>
          <cell r="CJ137">
            <v>1.5</v>
          </cell>
          <cell r="CK137">
            <v>0.5</v>
          </cell>
          <cell r="CL137">
            <v>0</v>
          </cell>
          <cell r="CM137" t="str">
            <v>Pass</v>
          </cell>
          <cell r="CN137">
            <v>9.66</v>
          </cell>
        </row>
        <row r="138">
          <cell r="B138" t="str">
            <v>PIET23CS151</v>
          </cell>
          <cell r="C138" t="str">
            <v>SHIVAM KUSHWAH</v>
          </cell>
          <cell r="D138" t="str">
            <v>23EPTCS150</v>
          </cell>
          <cell r="E138" t="str">
            <v>CSC-24</v>
          </cell>
          <cell r="G138" t="str">
            <v>D</v>
          </cell>
          <cell r="H138">
            <v>10</v>
          </cell>
          <cell r="I138">
            <v>10</v>
          </cell>
          <cell r="J138">
            <v>20</v>
          </cell>
          <cell r="K138">
            <v>9</v>
          </cell>
          <cell r="L138">
            <v>9</v>
          </cell>
          <cell r="M138">
            <v>10</v>
          </cell>
          <cell r="N138">
            <v>28</v>
          </cell>
          <cell r="O138">
            <v>10</v>
          </cell>
          <cell r="P138">
            <v>10</v>
          </cell>
          <cell r="Q138">
            <v>10</v>
          </cell>
          <cell r="R138">
            <v>30</v>
          </cell>
          <cell r="S138" t="str">
            <v>D</v>
          </cell>
          <cell r="T138">
            <v>10</v>
          </cell>
          <cell r="U138">
            <v>10</v>
          </cell>
          <cell r="V138">
            <v>20</v>
          </cell>
          <cell r="W138" t="str">
            <v>D</v>
          </cell>
          <cell r="X138">
            <v>10</v>
          </cell>
          <cell r="Y138">
            <v>9</v>
          </cell>
          <cell r="Z138">
            <v>19</v>
          </cell>
          <cell r="AA138">
            <v>9</v>
          </cell>
          <cell r="AB138">
            <v>10</v>
          </cell>
          <cell r="AC138">
            <v>10</v>
          </cell>
          <cell r="AD138">
            <v>29</v>
          </cell>
          <cell r="AE138">
            <v>9</v>
          </cell>
          <cell r="AF138">
            <v>10</v>
          </cell>
          <cell r="AG138">
            <v>10</v>
          </cell>
          <cell r="AH138">
            <v>29</v>
          </cell>
          <cell r="AI138">
            <v>175</v>
          </cell>
          <cell r="AJ138">
            <v>9</v>
          </cell>
          <cell r="AK138">
            <v>10</v>
          </cell>
          <cell r="AL138">
            <v>38</v>
          </cell>
          <cell r="AM138">
            <v>57</v>
          </cell>
          <cell r="AN138">
            <v>37</v>
          </cell>
          <cell r="AO138">
            <v>94</v>
          </cell>
          <cell r="AP138">
            <v>8</v>
          </cell>
          <cell r="AQ138">
            <v>9</v>
          </cell>
          <cell r="AR138">
            <v>40</v>
          </cell>
          <cell r="AS138">
            <v>57</v>
          </cell>
          <cell r="AT138">
            <v>33</v>
          </cell>
          <cell r="AU138">
            <v>90</v>
          </cell>
          <cell r="AV138">
            <v>10</v>
          </cell>
          <cell r="AW138">
            <v>10</v>
          </cell>
          <cell r="AX138">
            <v>40</v>
          </cell>
          <cell r="AY138">
            <v>60</v>
          </cell>
          <cell r="AZ138">
            <v>38</v>
          </cell>
          <cell r="BA138">
            <v>98</v>
          </cell>
          <cell r="BB138">
            <v>9</v>
          </cell>
          <cell r="BC138">
            <v>10</v>
          </cell>
          <cell r="BD138">
            <v>40</v>
          </cell>
          <cell r="BE138">
            <v>59</v>
          </cell>
          <cell r="BF138">
            <v>37</v>
          </cell>
          <cell r="BG138">
            <v>96</v>
          </cell>
          <cell r="BH138">
            <v>378</v>
          </cell>
          <cell r="BI138">
            <v>82</v>
          </cell>
          <cell r="BJ138">
            <v>635</v>
          </cell>
          <cell r="BK138">
            <v>89.436619718309856</v>
          </cell>
          <cell r="BM138" t="str">
            <v>A</v>
          </cell>
          <cell r="BN138" t="str">
            <v>A</v>
          </cell>
          <cell r="BO138" t="str">
            <v>A++</v>
          </cell>
          <cell r="BP138" t="str">
            <v>A</v>
          </cell>
          <cell r="BQ138" t="str">
            <v>A</v>
          </cell>
          <cell r="BR138" t="str">
            <v>A++</v>
          </cell>
          <cell r="BS138" t="str">
            <v>A++</v>
          </cell>
          <cell r="BT138" t="str">
            <v>A++</v>
          </cell>
          <cell r="BU138" t="str">
            <v>A++</v>
          </cell>
          <cell r="BV138" t="str">
            <v>A++</v>
          </cell>
          <cell r="BW138" t="str">
            <v>A++</v>
          </cell>
          <cell r="BX138" t="str">
            <v>A++</v>
          </cell>
          <cell r="BZ138">
            <v>2</v>
          </cell>
          <cell r="CA138">
            <v>3</v>
          </cell>
          <cell r="CB138">
            <v>2</v>
          </cell>
          <cell r="CC138">
            <v>3</v>
          </cell>
          <cell r="CD138">
            <v>2</v>
          </cell>
          <cell r="CE138">
            <v>3</v>
          </cell>
          <cell r="CF138">
            <v>2</v>
          </cell>
          <cell r="CG138">
            <v>1.5</v>
          </cell>
          <cell r="CH138">
            <v>1.5</v>
          </cell>
          <cell r="CI138">
            <v>1.5</v>
          </cell>
          <cell r="CJ138">
            <v>1.5</v>
          </cell>
          <cell r="CK138">
            <v>0.5</v>
          </cell>
          <cell r="CL138">
            <v>0</v>
          </cell>
          <cell r="CM138" t="str">
            <v>Pass</v>
          </cell>
          <cell r="CN138">
            <v>9.36</v>
          </cell>
        </row>
        <row r="139">
          <cell r="B139" t="str">
            <v>PIET23CS157</v>
          </cell>
          <cell r="C139" t="str">
            <v>SOMYA GARG</v>
          </cell>
          <cell r="D139" t="str">
            <v>23EPTCS156</v>
          </cell>
          <cell r="E139" t="str">
            <v>CSC-30</v>
          </cell>
          <cell r="G139">
            <v>7</v>
          </cell>
          <cell r="H139">
            <v>10</v>
          </cell>
          <cell r="I139">
            <v>10</v>
          </cell>
          <cell r="J139">
            <v>27</v>
          </cell>
          <cell r="K139">
            <v>8</v>
          </cell>
          <cell r="L139">
            <v>10</v>
          </cell>
          <cell r="M139">
            <v>10</v>
          </cell>
          <cell r="N139">
            <v>28</v>
          </cell>
          <cell r="O139">
            <v>8</v>
          </cell>
          <cell r="P139">
            <v>10</v>
          </cell>
          <cell r="Q139">
            <v>10</v>
          </cell>
          <cell r="R139">
            <v>28</v>
          </cell>
          <cell r="S139">
            <v>4</v>
          </cell>
          <cell r="T139">
            <v>10</v>
          </cell>
          <cell r="U139">
            <v>10</v>
          </cell>
          <cell r="V139">
            <v>24</v>
          </cell>
          <cell r="W139">
            <v>7</v>
          </cell>
          <cell r="X139">
            <v>10</v>
          </cell>
          <cell r="Y139">
            <v>10</v>
          </cell>
          <cell r="Z139">
            <v>27</v>
          </cell>
          <cell r="AA139">
            <v>7</v>
          </cell>
          <cell r="AB139">
            <v>10</v>
          </cell>
          <cell r="AC139">
            <v>10</v>
          </cell>
          <cell r="AD139">
            <v>27</v>
          </cell>
          <cell r="AE139">
            <v>5</v>
          </cell>
          <cell r="AF139">
            <v>4</v>
          </cell>
          <cell r="AG139">
            <v>10</v>
          </cell>
          <cell r="AH139">
            <v>19</v>
          </cell>
          <cell r="AI139">
            <v>180</v>
          </cell>
          <cell r="AJ139">
            <v>9</v>
          </cell>
          <cell r="AK139">
            <v>10</v>
          </cell>
          <cell r="AL139">
            <v>38</v>
          </cell>
          <cell r="AM139">
            <v>57</v>
          </cell>
          <cell r="AN139">
            <v>38</v>
          </cell>
          <cell r="AO139">
            <v>95</v>
          </cell>
          <cell r="AP139">
            <v>9</v>
          </cell>
          <cell r="AQ139">
            <v>9</v>
          </cell>
          <cell r="AR139">
            <v>40</v>
          </cell>
          <cell r="AS139">
            <v>58</v>
          </cell>
          <cell r="AT139">
            <v>35</v>
          </cell>
          <cell r="AU139">
            <v>93</v>
          </cell>
          <cell r="AV139">
            <v>8</v>
          </cell>
          <cell r="AW139">
            <v>10</v>
          </cell>
          <cell r="AX139">
            <v>40</v>
          </cell>
          <cell r="AY139">
            <v>58</v>
          </cell>
          <cell r="AZ139">
            <v>37</v>
          </cell>
          <cell r="BA139">
            <v>95</v>
          </cell>
          <cell r="BB139">
            <v>8</v>
          </cell>
          <cell r="BC139">
            <v>10</v>
          </cell>
          <cell r="BD139">
            <v>40</v>
          </cell>
          <cell r="BE139">
            <v>58</v>
          </cell>
          <cell r="BF139">
            <v>34</v>
          </cell>
          <cell r="BG139">
            <v>92</v>
          </cell>
          <cell r="BH139">
            <v>375</v>
          </cell>
          <cell r="BI139">
            <v>100</v>
          </cell>
          <cell r="BJ139">
            <v>655</v>
          </cell>
          <cell r="BK139">
            <v>92.25352112676056</v>
          </cell>
          <cell r="BM139" t="str">
            <v>A+</v>
          </cell>
          <cell r="BN139" t="str">
            <v>A++</v>
          </cell>
          <cell r="BO139" t="str">
            <v>B+</v>
          </cell>
          <cell r="BP139" t="str">
            <v>A+</v>
          </cell>
          <cell r="BQ139" t="str">
            <v>A++</v>
          </cell>
          <cell r="BR139" t="str">
            <v>A</v>
          </cell>
          <cell r="BS139" t="str">
            <v>A+</v>
          </cell>
          <cell r="BT139" t="str">
            <v>A++</v>
          </cell>
          <cell r="BU139" t="str">
            <v>A++</v>
          </cell>
          <cell r="BV139" t="str">
            <v>A++</v>
          </cell>
          <cell r="BW139" t="str">
            <v>A++</v>
          </cell>
          <cell r="BX139" t="str">
            <v>A++</v>
          </cell>
          <cell r="BZ139">
            <v>2</v>
          </cell>
          <cell r="CA139">
            <v>3</v>
          </cell>
          <cell r="CB139">
            <v>2</v>
          </cell>
          <cell r="CC139">
            <v>3</v>
          </cell>
          <cell r="CD139">
            <v>2</v>
          </cell>
          <cell r="CE139">
            <v>3</v>
          </cell>
          <cell r="CF139">
            <v>2</v>
          </cell>
          <cell r="CG139">
            <v>1.5</v>
          </cell>
          <cell r="CH139">
            <v>1.5</v>
          </cell>
          <cell r="CI139">
            <v>1.5</v>
          </cell>
          <cell r="CJ139">
            <v>1.5</v>
          </cell>
          <cell r="CK139">
            <v>0.5</v>
          </cell>
          <cell r="CL139">
            <v>0</v>
          </cell>
          <cell r="CM139" t="str">
            <v>Pass</v>
          </cell>
          <cell r="CN139">
            <v>9.34</v>
          </cell>
        </row>
        <row r="140">
          <cell r="B140" t="str">
            <v>PIET23CS184</v>
          </cell>
          <cell r="C140" t="str">
            <v>YASH KHADAGTA</v>
          </cell>
          <cell r="D140" t="str">
            <v>23EPTCS184</v>
          </cell>
          <cell r="E140" t="str">
            <v>CSC-56</v>
          </cell>
          <cell r="G140">
            <v>7</v>
          </cell>
          <cell r="H140">
            <v>10</v>
          </cell>
          <cell r="I140">
            <v>10</v>
          </cell>
          <cell r="J140">
            <v>27</v>
          </cell>
          <cell r="K140">
            <v>9</v>
          </cell>
          <cell r="L140">
            <v>9</v>
          </cell>
          <cell r="M140">
            <v>10</v>
          </cell>
          <cell r="N140">
            <v>28</v>
          </cell>
          <cell r="O140">
            <v>9</v>
          </cell>
          <cell r="P140">
            <v>10</v>
          </cell>
          <cell r="Q140">
            <v>10</v>
          </cell>
          <cell r="R140">
            <v>29</v>
          </cell>
          <cell r="S140">
            <v>7</v>
          </cell>
          <cell r="T140">
            <v>10</v>
          </cell>
          <cell r="U140">
            <v>10</v>
          </cell>
          <cell r="V140">
            <v>27</v>
          </cell>
          <cell r="W140">
            <v>9</v>
          </cell>
          <cell r="X140">
            <v>10</v>
          </cell>
          <cell r="Y140">
            <v>10</v>
          </cell>
          <cell r="Z140">
            <v>29</v>
          </cell>
          <cell r="AA140">
            <v>9</v>
          </cell>
          <cell r="AB140">
            <v>9</v>
          </cell>
          <cell r="AC140">
            <v>10</v>
          </cell>
          <cell r="AD140">
            <v>28</v>
          </cell>
          <cell r="AE140">
            <v>9</v>
          </cell>
          <cell r="AF140">
            <v>10</v>
          </cell>
          <cell r="AG140">
            <v>10</v>
          </cell>
          <cell r="AH140">
            <v>29</v>
          </cell>
          <cell r="AI140">
            <v>197</v>
          </cell>
          <cell r="AJ140">
            <v>9</v>
          </cell>
          <cell r="AK140">
            <v>10</v>
          </cell>
          <cell r="AL140">
            <v>40</v>
          </cell>
          <cell r="AM140">
            <v>59</v>
          </cell>
          <cell r="AN140">
            <v>38</v>
          </cell>
          <cell r="AO140">
            <v>97</v>
          </cell>
          <cell r="AP140">
            <v>9</v>
          </cell>
          <cell r="AQ140">
            <v>10</v>
          </cell>
          <cell r="AR140">
            <v>40</v>
          </cell>
          <cell r="AS140">
            <v>59</v>
          </cell>
          <cell r="AT140">
            <v>34</v>
          </cell>
          <cell r="AU140">
            <v>93</v>
          </cell>
          <cell r="AV140">
            <v>10</v>
          </cell>
          <cell r="AW140">
            <v>10</v>
          </cell>
          <cell r="AX140">
            <v>40</v>
          </cell>
          <cell r="AY140">
            <v>60</v>
          </cell>
          <cell r="AZ140">
            <v>38</v>
          </cell>
          <cell r="BA140">
            <v>98</v>
          </cell>
          <cell r="BB140">
            <v>8</v>
          </cell>
          <cell r="BC140">
            <v>9</v>
          </cell>
          <cell r="BD140">
            <v>40</v>
          </cell>
          <cell r="BE140">
            <v>57</v>
          </cell>
          <cell r="BF140">
            <v>37</v>
          </cell>
          <cell r="BG140">
            <v>94</v>
          </cell>
          <cell r="BH140">
            <v>382</v>
          </cell>
          <cell r="BI140">
            <v>100</v>
          </cell>
          <cell r="BJ140">
            <v>679</v>
          </cell>
          <cell r="BK140">
            <v>95.633802816901408</v>
          </cell>
          <cell r="BM140" t="str">
            <v>B+</v>
          </cell>
          <cell r="BN140" t="str">
            <v>A</v>
          </cell>
          <cell r="BO140" t="str">
            <v>A</v>
          </cell>
          <cell r="BP140" t="str">
            <v>A++</v>
          </cell>
          <cell r="BQ140" t="str">
            <v>A+</v>
          </cell>
          <cell r="BR140" t="str">
            <v>A++</v>
          </cell>
          <cell r="BS140" t="str">
            <v>A+</v>
          </cell>
          <cell r="BT140" t="str">
            <v>A++</v>
          </cell>
          <cell r="BU140" t="str">
            <v>A++</v>
          </cell>
          <cell r="BV140" t="str">
            <v>A++</v>
          </cell>
          <cell r="BW140" t="str">
            <v>A++</v>
          </cell>
          <cell r="BX140" t="str">
            <v>A++</v>
          </cell>
          <cell r="BZ140">
            <v>2</v>
          </cell>
          <cell r="CA140">
            <v>3</v>
          </cell>
          <cell r="CB140">
            <v>2</v>
          </cell>
          <cell r="CC140">
            <v>3</v>
          </cell>
          <cell r="CD140">
            <v>2</v>
          </cell>
          <cell r="CE140">
            <v>3</v>
          </cell>
          <cell r="CF140">
            <v>2</v>
          </cell>
          <cell r="CG140">
            <v>1.5</v>
          </cell>
          <cell r="CH140">
            <v>1.5</v>
          </cell>
          <cell r="CI140">
            <v>1.5</v>
          </cell>
          <cell r="CJ140">
            <v>1.5</v>
          </cell>
          <cell r="CK140">
            <v>0.5</v>
          </cell>
          <cell r="CL140">
            <v>0</v>
          </cell>
          <cell r="CM140" t="str">
            <v>Pass</v>
          </cell>
          <cell r="CN140">
            <v>9.34</v>
          </cell>
        </row>
        <row r="141">
          <cell r="B141" t="str">
            <v>PIET23CS149</v>
          </cell>
          <cell r="C141" t="str">
            <v>MS.SHAGUN SHARMA</v>
          </cell>
          <cell r="D141" t="str">
            <v>23EPTCS110</v>
          </cell>
          <cell r="E141" t="str">
            <v>CSC-22</v>
          </cell>
          <cell r="G141">
            <v>7</v>
          </cell>
          <cell r="H141">
            <v>10</v>
          </cell>
          <cell r="I141">
            <v>10</v>
          </cell>
          <cell r="J141">
            <v>27</v>
          </cell>
          <cell r="K141">
            <v>7</v>
          </cell>
          <cell r="L141" t="str">
            <v>D</v>
          </cell>
          <cell r="M141">
            <v>7</v>
          </cell>
          <cell r="N141">
            <v>14</v>
          </cell>
          <cell r="O141">
            <v>9</v>
          </cell>
          <cell r="P141" t="str">
            <v>D</v>
          </cell>
          <cell r="Q141">
            <v>9</v>
          </cell>
          <cell r="R141">
            <v>18</v>
          </cell>
          <cell r="S141">
            <v>5</v>
          </cell>
          <cell r="T141">
            <v>8</v>
          </cell>
          <cell r="U141">
            <v>10</v>
          </cell>
          <cell r="V141">
            <v>23</v>
          </cell>
          <cell r="W141">
            <v>8</v>
          </cell>
          <cell r="X141">
            <v>10</v>
          </cell>
          <cell r="Y141">
            <v>10</v>
          </cell>
          <cell r="Z141">
            <v>28</v>
          </cell>
          <cell r="AA141">
            <v>8</v>
          </cell>
          <cell r="AB141">
            <v>10</v>
          </cell>
          <cell r="AC141">
            <v>10</v>
          </cell>
          <cell r="AD141">
            <v>28</v>
          </cell>
          <cell r="AE141">
            <v>9</v>
          </cell>
          <cell r="AF141">
            <v>10</v>
          </cell>
          <cell r="AG141">
            <v>10</v>
          </cell>
          <cell r="AH141">
            <v>29</v>
          </cell>
          <cell r="AI141">
            <v>167</v>
          </cell>
          <cell r="AJ141">
            <v>6</v>
          </cell>
          <cell r="AK141">
            <v>8</v>
          </cell>
          <cell r="AL141">
            <v>38</v>
          </cell>
          <cell r="AM141">
            <v>52</v>
          </cell>
          <cell r="AN141">
            <v>35</v>
          </cell>
          <cell r="AO141">
            <v>87</v>
          </cell>
          <cell r="AP141">
            <v>8</v>
          </cell>
          <cell r="AQ141">
            <v>8</v>
          </cell>
          <cell r="AR141">
            <v>39</v>
          </cell>
          <cell r="AS141">
            <v>55</v>
          </cell>
          <cell r="AT141">
            <v>34</v>
          </cell>
          <cell r="AU141">
            <v>89</v>
          </cell>
          <cell r="AV141">
            <v>8</v>
          </cell>
          <cell r="AW141">
            <v>8</v>
          </cell>
          <cell r="AX141">
            <v>34</v>
          </cell>
          <cell r="AY141">
            <v>50</v>
          </cell>
          <cell r="AZ141">
            <v>30</v>
          </cell>
          <cell r="BA141">
            <v>80</v>
          </cell>
          <cell r="BB141">
            <v>8</v>
          </cell>
          <cell r="BC141">
            <v>9</v>
          </cell>
          <cell r="BD141">
            <v>37</v>
          </cell>
          <cell r="BE141">
            <v>54</v>
          </cell>
          <cell r="BF141">
            <v>28</v>
          </cell>
          <cell r="BG141">
            <v>82</v>
          </cell>
          <cell r="BH141">
            <v>338</v>
          </cell>
          <cell r="BI141">
            <v>71</v>
          </cell>
          <cell r="BJ141">
            <v>576</v>
          </cell>
          <cell r="BK141">
            <v>81.126760563380287</v>
          </cell>
          <cell r="BM141" t="str">
            <v>B+</v>
          </cell>
          <cell r="BN141" t="str">
            <v>A</v>
          </cell>
          <cell r="BO141" t="str">
            <v>A</v>
          </cell>
          <cell r="BP141" t="str">
            <v>A+</v>
          </cell>
          <cell r="BQ141" t="str">
            <v>A++</v>
          </cell>
          <cell r="BR141" t="str">
            <v>A++</v>
          </cell>
          <cell r="BS141" t="str">
            <v>A++</v>
          </cell>
          <cell r="BT141" t="str">
            <v>A++</v>
          </cell>
          <cell r="BU141" t="str">
            <v>A++</v>
          </cell>
          <cell r="BV141" t="str">
            <v>A+</v>
          </cell>
          <cell r="BW141" t="str">
            <v>A++</v>
          </cell>
          <cell r="BX141" t="str">
            <v>B+</v>
          </cell>
          <cell r="BZ141">
            <v>2</v>
          </cell>
          <cell r="CA141">
            <v>3</v>
          </cell>
          <cell r="CB141">
            <v>2</v>
          </cell>
          <cell r="CC141">
            <v>3</v>
          </cell>
          <cell r="CD141">
            <v>2</v>
          </cell>
          <cell r="CE141">
            <v>3</v>
          </cell>
          <cell r="CF141">
            <v>2</v>
          </cell>
          <cell r="CG141">
            <v>1.5</v>
          </cell>
          <cell r="CH141">
            <v>1.5</v>
          </cell>
          <cell r="CI141">
            <v>1.5</v>
          </cell>
          <cell r="CJ141">
            <v>1.5</v>
          </cell>
          <cell r="CK141">
            <v>0.5</v>
          </cell>
          <cell r="CL141">
            <v>0</v>
          </cell>
          <cell r="CM141" t="str">
            <v>Pass</v>
          </cell>
          <cell r="CN141">
            <v>9.2799999999999994</v>
          </cell>
        </row>
        <row r="142">
          <cell r="B142" t="str">
            <v>PIET23CS189</v>
          </cell>
          <cell r="C142" t="str">
            <v>ZUBIA KHANAM</v>
          </cell>
          <cell r="D142" t="str">
            <v>23EPTCS189</v>
          </cell>
          <cell r="E142" t="str">
            <v>CSC-61</v>
          </cell>
          <cell r="G142">
            <v>4</v>
          </cell>
          <cell r="H142">
            <v>8</v>
          </cell>
          <cell r="I142">
            <v>10</v>
          </cell>
          <cell r="J142">
            <v>22</v>
          </cell>
          <cell r="K142">
            <v>8</v>
          </cell>
          <cell r="L142">
            <v>7</v>
          </cell>
          <cell r="M142">
            <v>10</v>
          </cell>
          <cell r="N142">
            <v>25</v>
          </cell>
          <cell r="O142">
            <v>9</v>
          </cell>
          <cell r="P142">
            <v>6</v>
          </cell>
          <cell r="Q142">
            <v>10</v>
          </cell>
          <cell r="R142">
            <v>25</v>
          </cell>
          <cell r="S142">
            <v>9</v>
          </cell>
          <cell r="T142">
            <v>5</v>
          </cell>
          <cell r="U142">
            <v>10</v>
          </cell>
          <cell r="V142">
            <v>24</v>
          </cell>
          <cell r="W142">
            <v>10</v>
          </cell>
          <cell r="X142">
            <v>10</v>
          </cell>
          <cell r="Y142">
            <v>10</v>
          </cell>
          <cell r="Z142">
            <v>30</v>
          </cell>
          <cell r="AA142">
            <v>8</v>
          </cell>
          <cell r="AB142">
            <v>7</v>
          </cell>
          <cell r="AC142">
            <v>10</v>
          </cell>
          <cell r="AD142">
            <v>25</v>
          </cell>
          <cell r="AE142">
            <v>8</v>
          </cell>
          <cell r="AF142">
            <v>5</v>
          </cell>
          <cell r="AG142">
            <v>10</v>
          </cell>
          <cell r="AH142">
            <v>23</v>
          </cell>
          <cell r="AI142">
            <v>174</v>
          </cell>
          <cell r="AJ142">
            <v>8</v>
          </cell>
          <cell r="AK142">
            <v>9</v>
          </cell>
          <cell r="AL142">
            <v>38</v>
          </cell>
          <cell r="AM142">
            <v>55</v>
          </cell>
          <cell r="AN142">
            <v>34</v>
          </cell>
          <cell r="AO142">
            <v>89</v>
          </cell>
          <cell r="AP142">
            <v>9</v>
          </cell>
          <cell r="AQ142">
            <v>9</v>
          </cell>
          <cell r="AR142">
            <v>40</v>
          </cell>
          <cell r="AS142">
            <v>58</v>
          </cell>
          <cell r="AT142">
            <v>32</v>
          </cell>
          <cell r="AU142">
            <v>90</v>
          </cell>
          <cell r="AV142">
            <v>9</v>
          </cell>
          <cell r="AW142">
            <v>9</v>
          </cell>
          <cell r="AX142">
            <v>40</v>
          </cell>
          <cell r="AY142">
            <v>58</v>
          </cell>
          <cell r="AZ142">
            <v>37</v>
          </cell>
          <cell r="BA142">
            <v>95</v>
          </cell>
          <cell r="BB142">
            <v>8</v>
          </cell>
          <cell r="BC142">
            <v>9</v>
          </cell>
          <cell r="BD142">
            <v>40</v>
          </cell>
          <cell r="BE142">
            <v>57</v>
          </cell>
          <cell r="BF142">
            <v>33</v>
          </cell>
          <cell r="BG142">
            <v>90</v>
          </cell>
          <cell r="BH142">
            <v>364</v>
          </cell>
          <cell r="BI142">
            <v>100</v>
          </cell>
          <cell r="BJ142">
            <v>638</v>
          </cell>
          <cell r="BK142">
            <v>89.859154929577471</v>
          </cell>
          <cell r="BM142" t="str">
            <v>B+</v>
          </cell>
          <cell r="BN142" t="str">
            <v>A++</v>
          </cell>
          <cell r="BO142" t="str">
            <v>A+</v>
          </cell>
          <cell r="BP142" t="str">
            <v>C+</v>
          </cell>
          <cell r="BQ142" t="str">
            <v>A+</v>
          </cell>
          <cell r="BR142" t="str">
            <v>A++</v>
          </cell>
          <cell r="BS142" t="str">
            <v>A+</v>
          </cell>
          <cell r="BT142" t="str">
            <v>A++</v>
          </cell>
          <cell r="BU142" t="str">
            <v>A++</v>
          </cell>
          <cell r="BV142" t="str">
            <v>A++</v>
          </cell>
          <cell r="BW142" t="str">
            <v>A++</v>
          </cell>
          <cell r="BX142" t="str">
            <v>A++</v>
          </cell>
          <cell r="BZ142">
            <v>2</v>
          </cell>
          <cell r="CA142">
            <v>3</v>
          </cell>
          <cell r="CB142">
            <v>2</v>
          </cell>
          <cell r="CC142">
            <v>3</v>
          </cell>
          <cell r="CD142">
            <v>2</v>
          </cell>
          <cell r="CE142">
            <v>3</v>
          </cell>
          <cell r="CF142">
            <v>2</v>
          </cell>
          <cell r="CG142">
            <v>1.5</v>
          </cell>
          <cell r="CH142">
            <v>1.5</v>
          </cell>
          <cell r="CI142">
            <v>1.5</v>
          </cell>
          <cell r="CJ142">
            <v>1.5</v>
          </cell>
          <cell r="CK142">
            <v>0.5</v>
          </cell>
          <cell r="CL142">
            <v>0</v>
          </cell>
          <cell r="CM142" t="str">
            <v>Pass</v>
          </cell>
          <cell r="CN142">
            <v>9.19</v>
          </cell>
        </row>
        <row r="143">
          <cell r="B143" t="str">
            <v>PIET23CS176</v>
          </cell>
          <cell r="C143" t="str">
            <v>VIKAS SHARMA</v>
          </cell>
          <cell r="D143" t="str">
            <v>23EPTCS176</v>
          </cell>
          <cell r="E143" t="str">
            <v>CSC-48</v>
          </cell>
          <cell r="G143">
            <v>10</v>
          </cell>
          <cell r="H143" t="str">
            <v>D</v>
          </cell>
          <cell r="I143">
            <v>10</v>
          </cell>
          <cell r="J143">
            <v>20</v>
          </cell>
          <cell r="K143" t="str">
            <v>D</v>
          </cell>
          <cell r="L143">
            <v>10</v>
          </cell>
          <cell r="M143">
            <v>8</v>
          </cell>
          <cell r="N143">
            <v>18</v>
          </cell>
          <cell r="O143" t="str">
            <v>D</v>
          </cell>
          <cell r="P143" t="str">
            <v>D</v>
          </cell>
          <cell r="Q143">
            <v>10</v>
          </cell>
          <cell r="R143">
            <v>10</v>
          </cell>
          <cell r="S143">
            <v>6</v>
          </cell>
          <cell r="T143">
            <v>10</v>
          </cell>
          <cell r="U143">
            <v>10</v>
          </cell>
          <cell r="V143">
            <v>26</v>
          </cell>
          <cell r="W143">
            <v>10</v>
          </cell>
          <cell r="X143" t="str">
            <v>D</v>
          </cell>
          <cell r="Y143">
            <v>10</v>
          </cell>
          <cell r="Z143">
            <v>20</v>
          </cell>
          <cell r="AA143" t="str">
            <v>D</v>
          </cell>
          <cell r="AB143">
            <v>10</v>
          </cell>
          <cell r="AC143">
            <v>9</v>
          </cell>
          <cell r="AD143">
            <v>19</v>
          </cell>
          <cell r="AE143">
            <v>9</v>
          </cell>
          <cell r="AF143">
            <v>10</v>
          </cell>
          <cell r="AG143">
            <v>10</v>
          </cell>
          <cell r="AH143">
            <v>29</v>
          </cell>
          <cell r="AI143">
            <v>142</v>
          </cell>
          <cell r="AJ143">
            <v>7</v>
          </cell>
          <cell r="AK143">
            <v>8</v>
          </cell>
          <cell r="AL143">
            <v>33</v>
          </cell>
          <cell r="AM143">
            <v>48</v>
          </cell>
          <cell r="AN143">
            <v>28</v>
          </cell>
          <cell r="AO143">
            <v>76</v>
          </cell>
          <cell r="AP143">
            <v>8</v>
          </cell>
          <cell r="AQ143">
            <v>8</v>
          </cell>
          <cell r="AR143">
            <v>39</v>
          </cell>
          <cell r="AS143">
            <v>55</v>
          </cell>
          <cell r="AT143">
            <v>31</v>
          </cell>
          <cell r="AU143">
            <v>86</v>
          </cell>
          <cell r="AV143">
            <v>7</v>
          </cell>
          <cell r="AW143">
            <v>7</v>
          </cell>
          <cell r="AX143">
            <v>37</v>
          </cell>
          <cell r="AY143">
            <v>51</v>
          </cell>
          <cell r="AZ143">
            <v>26</v>
          </cell>
          <cell r="BA143">
            <v>77</v>
          </cell>
          <cell r="BB143">
            <v>8</v>
          </cell>
          <cell r="BC143">
            <v>8</v>
          </cell>
          <cell r="BD143">
            <v>35</v>
          </cell>
          <cell r="BE143">
            <v>51</v>
          </cell>
          <cell r="BF143">
            <v>28</v>
          </cell>
          <cell r="BG143">
            <v>79</v>
          </cell>
          <cell r="BH143">
            <v>318</v>
          </cell>
          <cell r="BI143">
            <v>73</v>
          </cell>
          <cell r="BJ143">
            <v>533</v>
          </cell>
          <cell r="BK143">
            <v>75.070422535211264</v>
          </cell>
          <cell r="BM143" t="str">
            <v>A+</v>
          </cell>
          <cell r="BN143" t="str">
            <v>A+</v>
          </cell>
          <cell r="BO143" t="str">
            <v>C+</v>
          </cell>
          <cell r="BP143" t="str">
            <v>A++</v>
          </cell>
          <cell r="BQ143" t="str">
            <v>A+</v>
          </cell>
          <cell r="BR143" t="str">
            <v>A+</v>
          </cell>
          <cell r="BS143" t="str">
            <v>A++</v>
          </cell>
          <cell r="BT143" t="str">
            <v>A+</v>
          </cell>
          <cell r="BU143" t="str">
            <v>A++</v>
          </cell>
          <cell r="BV143" t="str">
            <v>A+</v>
          </cell>
          <cell r="BW143" t="str">
            <v>A+</v>
          </cell>
          <cell r="BX143" t="str">
            <v>A</v>
          </cell>
          <cell r="BZ143">
            <v>2</v>
          </cell>
          <cell r="CA143">
            <v>3</v>
          </cell>
          <cell r="CB143">
            <v>2</v>
          </cell>
          <cell r="CC143">
            <v>3</v>
          </cell>
          <cell r="CD143">
            <v>2</v>
          </cell>
          <cell r="CE143">
            <v>3</v>
          </cell>
          <cell r="CF143">
            <v>2</v>
          </cell>
          <cell r="CG143">
            <v>1.5</v>
          </cell>
          <cell r="CH143">
            <v>1.5</v>
          </cell>
          <cell r="CI143">
            <v>1.5</v>
          </cell>
          <cell r="CJ143">
            <v>1.5</v>
          </cell>
          <cell r="CK143">
            <v>0.5</v>
          </cell>
          <cell r="CL143">
            <v>0</v>
          </cell>
          <cell r="CM143" t="str">
            <v>Pass</v>
          </cell>
          <cell r="CN143">
            <v>9.1</v>
          </cell>
        </row>
        <row r="144">
          <cell r="B144" t="str">
            <v>PIET23CS158</v>
          </cell>
          <cell r="C144" t="str">
            <v>SONU KHAJOTIYA</v>
          </cell>
          <cell r="D144" t="str">
            <v>23EPTCS157</v>
          </cell>
          <cell r="E144" t="str">
            <v>CSC-31</v>
          </cell>
          <cell r="G144">
            <v>5</v>
          </cell>
          <cell r="H144">
            <v>8</v>
          </cell>
          <cell r="I144">
            <v>10</v>
          </cell>
          <cell r="J144">
            <v>23</v>
          </cell>
          <cell r="K144">
            <v>6</v>
          </cell>
          <cell r="L144">
            <v>9</v>
          </cell>
          <cell r="M144">
            <v>10</v>
          </cell>
          <cell r="N144">
            <v>25</v>
          </cell>
          <cell r="O144">
            <v>8</v>
          </cell>
          <cell r="P144">
            <v>10</v>
          </cell>
          <cell r="Q144">
            <v>10</v>
          </cell>
          <cell r="R144">
            <v>28</v>
          </cell>
          <cell r="S144">
            <v>6</v>
          </cell>
          <cell r="T144">
            <v>10</v>
          </cell>
          <cell r="U144">
            <v>10</v>
          </cell>
          <cell r="V144">
            <v>26</v>
          </cell>
          <cell r="W144">
            <v>10</v>
          </cell>
          <cell r="X144" t="str">
            <v>A</v>
          </cell>
          <cell r="Y144">
            <v>10</v>
          </cell>
          <cell r="Z144">
            <v>20</v>
          </cell>
          <cell r="AA144">
            <v>8</v>
          </cell>
          <cell r="AB144">
            <v>10</v>
          </cell>
          <cell r="AC144">
            <v>10</v>
          </cell>
          <cell r="AD144">
            <v>28</v>
          </cell>
          <cell r="AE144">
            <v>6</v>
          </cell>
          <cell r="AF144">
            <v>10</v>
          </cell>
          <cell r="AG144">
            <v>9</v>
          </cell>
          <cell r="AH144">
            <v>25</v>
          </cell>
          <cell r="AI144">
            <v>175</v>
          </cell>
          <cell r="AJ144">
            <v>9</v>
          </cell>
          <cell r="AK144">
            <v>8</v>
          </cell>
          <cell r="AL144">
            <v>38</v>
          </cell>
          <cell r="AM144">
            <v>55</v>
          </cell>
          <cell r="AN144">
            <v>36</v>
          </cell>
          <cell r="AO144">
            <v>91</v>
          </cell>
          <cell r="AP144">
            <v>5</v>
          </cell>
          <cell r="AQ144">
            <v>8</v>
          </cell>
          <cell r="AR144">
            <v>40</v>
          </cell>
          <cell r="AS144">
            <v>53</v>
          </cell>
          <cell r="AT144">
            <v>31</v>
          </cell>
          <cell r="AU144">
            <v>84</v>
          </cell>
          <cell r="AV144">
            <v>9</v>
          </cell>
          <cell r="AW144">
            <v>8</v>
          </cell>
          <cell r="AX144">
            <v>40</v>
          </cell>
          <cell r="AY144">
            <v>57</v>
          </cell>
          <cell r="AZ144">
            <v>34</v>
          </cell>
          <cell r="BA144">
            <v>91</v>
          </cell>
          <cell r="BB144">
            <v>8</v>
          </cell>
          <cell r="BC144">
            <v>8</v>
          </cell>
          <cell r="BD144">
            <v>40</v>
          </cell>
          <cell r="BE144">
            <v>56</v>
          </cell>
          <cell r="BF144">
            <v>29</v>
          </cell>
          <cell r="BG144">
            <v>85</v>
          </cell>
          <cell r="BH144">
            <v>351</v>
          </cell>
          <cell r="BI144">
            <v>88</v>
          </cell>
          <cell r="BJ144">
            <v>614</v>
          </cell>
          <cell r="BK144">
            <v>86.478873239436609</v>
          </cell>
          <cell r="BM144" t="str">
            <v>A</v>
          </cell>
          <cell r="BN144" t="str">
            <v>B+</v>
          </cell>
          <cell r="BO144" t="str">
            <v>A</v>
          </cell>
          <cell r="BP144" t="str">
            <v>A</v>
          </cell>
          <cell r="BQ144" t="str">
            <v>A</v>
          </cell>
          <cell r="BR144" t="str">
            <v>A++</v>
          </cell>
          <cell r="BS144" t="str">
            <v>A+</v>
          </cell>
          <cell r="BT144" t="str">
            <v>A++</v>
          </cell>
          <cell r="BU144" t="str">
            <v>A++</v>
          </cell>
          <cell r="BV144" t="str">
            <v>A++</v>
          </cell>
          <cell r="BW144" t="str">
            <v>A++</v>
          </cell>
          <cell r="BX144" t="str">
            <v>A++</v>
          </cell>
          <cell r="BZ144">
            <v>2</v>
          </cell>
          <cell r="CA144">
            <v>3</v>
          </cell>
          <cell r="CB144">
            <v>2</v>
          </cell>
          <cell r="CC144">
            <v>3</v>
          </cell>
          <cell r="CD144">
            <v>2</v>
          </cell>
          <cell r="CE144">
            <v>3</v>
          </cell>
          <cell r="CF144">
            <v>2</v>
          </cell>
          <cell r="CG144">
            <v>1.5</v>
          </cell>
          <cell r="CH144">
            <v>1.5</v>
          </cell>
          <cell r="CI144">
            <v>1.5</v>
          </cell>
          <cell r="CJ144">
            <v>1.5</v>
          </cell>
          <cell r="CK144">
            <v>0.5</v>
          </cell>
          <cell r="CL144">
            <v>0</v>
          </cell>
          <cell r="CM144" t="str">
            <v>Pass</v>
          </cell>
          <cell r="CN144">
            <v>9.09</v>
          </cell>
        </row>
        <row r="145">
          <cell r="B145" t="str">
            <v>PIET23CS161</v>
          </cell>
          <cell r="C145" t="str">
            <v>SUNDRAM</v>
          </cell>
          <cell r="D145" t="str">
            <v>23EPTCS161</v>
          </cell>
          <cell r="E145" t="str">
            <v>CSC-34</v>
          </cell>
          <cell r="G145">
            <v>8</v>
          </cell>
          <cell r="H145">
            <v>10</v>
          </cell>
          <cell r="I145">
            <v>10</v>
          </cell>
          <cell r="J145">
            <v>28</v>
          </cell>
          <cell r="K145">
            <v>8</v>
          </cell>
          <cell r="L145">
            <v>10</v>
          </cell>
          <cell r="M145">
            <v>10</v>
          </cell>
          <cell r="N145">
            <v>28</v>
          </cell>
          <cell r="O145">
            <v>10</v>
          </cell>
          <cell r="P145">
            <v>8</v>
          </cell>
          <cell r="Q145">
            <v>10</v>
          </cell>
          <cell r="R145">
            <v>28</v>
          </cell>
          <cell r="S145">
            <v>7</v>
          </cell>
          <cell r="T145">
            <v>10</v>
          </cell>
          <cell r="U145">
            <v>10</v>
          </cell>
          <cell r="V145">
            <v>27</v>
          </cell>
          <cell r="W145">
            <v>9</v>
          </cell>
          <cell r="X145">
            <v>10</v>
          </cell>
          <cell r="Y145">
            <v>10</v>
          </cell>
          <cell r="Z145">
            <v>29</v>
          </cell>
          <cell r="AA145">
            <v>9</v>
          </cell>
          <cell r="AB145">
            <v>10</v>
          </cell>
          <cell r="AC145">
            <v>10</v>
          </cell>
          <cell r="AD145">
            <v>29</v>
          </cell>
          <cell r="AE145">
            <v>9</v>
          </cell>
          <cell r="AF145">
            <v>10</v>
          </cell>
          <cell r="AG145">
            <v>10</v>
          </cell>
          <cell r="AH145">
            <v>29</v>
          </cell>
          <cell r="AI145">
            <v>198</v>
          </cell>
          <cell r="AJ145">
            <v>9</v>
          </cell>
          <cell r="AK145">
            <v>8</v>
          </cell>
          <cell r="AL145">
            <v>39</v>
          </cell>
          <cell r="AM145">
            <v>56</v>
          </cell>
          <cell r="AN145">
            <v>36</v>
          </cell>
          <cell r="AO145">
            <v>92</v>
          </cell>
          <cell r="AP145">
            <v>8</v>
          </cell>
          <cell r="AQ145">
            <v>9</v>
          </cell>
          <cell r="AR145">
            <v>40</v>
          </cell>
          <cell r="AS145">
            <v>57</v>
          </cell>
          <cell r="AT145">
            <v>33</v>
          </cell>
          <cell r="AU145">
            <v>90</v>
          </cell>
          <cell r="AV145">
            <v>8</v>
          </cell>
          <cell r="AW145">
            <v>8</v>
          </cell>
          <cell r="AX145">
            <v>40</v>
          </cell>
          <cell r="AY145">
            <v>56</v>
          </cell>
          <cell r="AZ145">
            <v>31</v>
          </cell>
          <cell r="BA145">
            <v>87</v>
          </cell>
          <cell r="BB145">
            <v>9</v>
          </cell>
          <cell r="BC145">
            <v>8</v>
          </cell>
          <cell r="BD145">
            <v>40</v>
          </cell>
          <cell r="BE145">
            <v>57</v>
          </cell>
          <cell r="BF145">
            <v>28</v>
          </cell>
          <cell r="BG145">
            <v>85</v>
          </cell>
          <cell r="BH145">
            <v>354</v>
          </cell>
          <cell r="BI145">
            <v>76</v>
          </cell>
          <cell r="BJ145">
            <v>628</v>
          </cell>
          <cell r="BK145">
            <v>88.450704225352112</v>
          </cell>
          <cell r="BM145" t="str">
            <v>A</v>
          </cell>
          <cell r="BN145" t="str">
            <v>A+</v>
          </cell>
          <cell r="BO145" t="str">
            <v>A+</v>
          </cell>
          <cell r="BP145" t="str">
            <v>C+</v>
          </cell>
          <cell r="BQ145" t="str">
            <v>A++</v>
          </cell>
          <cell r="BR145" t="str">
            <v>A++</v>
          </cell>
          <cell r="BS145" t="str">
            <v>B+</v>
          </cell>
          <cell r="BT145" t="str">
            <v>A++</v>
          </cell>
          <cell r="BU145" t="str">
            <v>A++</v>
          </cell>
          <cell r="BV145" t="str">
            <v>A++</v>
          </cell>
          <cell r="BW145" t="str">
            <v>A++</v>
          </cell>
          <cell r="BX145" t="str">
            <v>A+</v>
          </cell>
          <cell r="BZ145">
            <v>2</v>
          </cell>
          <cell r="CA145">
            <v>3</v>
          </cell>
          <cell r="CB145">
            <v>2</v>
          </cell>
          <cell r="CC145">
            <v>3</v>
          </cell>
          <cell r="CD145">
            <v>2</v>
          </cell>
          <cell r="CE145">
            <v>3</v>
          </cell>
          <cell r="CF145">
            <v>2</v>
          </cell>
          <cell r="CG145">
            <v>1.5</v>
          </cell>
          <cell r="CH145">
            <v>1.5</v>
          </cell>
          <cell r="CI145">
            <v>1.5</v>
          </cell>
          <cell r="CJ145">
            <v>1.5</v>
          </cell>
          <cell r="CK145">
            <v>0.5</v>
          </cell>
          <cell r="CL145">
            <v>0</v>
          </cell>
          <cell r="CM145" t="str">
            <v>Pass</v>
          </cell>
          <cell r="CN145">
            <v>9.09</v>
          </cell>
        </row>
        <row r="146">
          <cell r="B146" t="str">
            <v>PIET23CS143</v>
          </cell>
          <cell r="C146" t="str">
            <v>SAKSHAM SHARMA</v>
          </cell>
          <cell r="D146" t="str">
            <v>23EPTCS144</v>
          </cell>
          <cell r="E146" t="str">
            <v>CSC-16</v>
          </cell>
          <cell r="G146">
            <v>7</v>
          </cell>
          <cell r="H146">
            <v>10</v>
          </cell>
          <cell r="I146">
            <v>10</v>
          </cell>
          <cell r="J146">
            <v>27</v>
          </cell>
          <cell r="K146">
            <v>7</v>
          </cell>
          <cell r="L146">
            <v>8</v>
          </cell>
          <cell r="M146">
            <v>9</v>
          </cell>
          <cell r="N146">
            <v>24</v>
          </cell>
          <cell r="O146">
            <v>6</v>
          </cell>
          <cell r="P146">
            <v>8</v>
          </cell>
          <cell r="Q146">
            <v>10</v>
          </cell>
          <cell r="R146">
            <v>24</v>
          </cell>
          <cell r="S146">
            <v>4</v>
          </cell>
          <cell r="T146">
            <v>8</v>
          </cell>
          <cell r="U146">
            <v>10</v>
          </cell>
          <cell r="V146">
            <v>22</v>
          </cell>
          <cell r="W146">
            <v>7</v>
          </cell>
          <cell r="X146">
            <v>10</v>
          </cell>
          <cell r="Y146">
            <v>7</v>
          </cell>
          <cell r="Z146">
            <v>24</v>
          </cell>
          <cell r="AA146">
            <v>8</v>
          </cell>
          <cell r="AB146">
            <v>9</v>
          </cell>
          <cell r="AC146">
            <v>9</v>
          </cell>
          <cell r="AD146">
            <v>26</v>
          </cell>
          <cell r="AE146">
            <v>10</v>
          </cell>
          <cell r="AF146" t="str">
            <v>D</v>
          </cell>
          <cell r="AG146">
            <v>10</v>
          </cell>
          <cell r="AH146">
            <v>20</v>
          </cell>
          <cell r="AI146">
            <v>167</v>
          </cell>
          <cell r="AJ146">
            <v>8</v>
          </cell>
          <cell r="AK146">
            <v>8</v>
          </cell>
          <cell r="AL146">
            <v>38</v>
          </cell>
          <cell r="AM146">
            <v>54</v>
          </cell>
          <cell r="AN146">
            <v>34</v>
          </cell>
          <cell r="AO146">
            <v>88</v>
          </cell>
          <cell r="AP146">
            <v>7</v>
          </cell>
          <cell r="AQ146">
            <v>8</v>
          </cell>
          <cell r="AR146">
            <v>40</v>
          </cell>
          <cell r="AS146">
            <v>55</v>
          </cell>
          <cell r="AT146">
            <v>33</v>
          </cell>
          <cell r="AU146">
            <v>88</v>
          </cell>
          <cell r="AV146">
            <v>7</v>
          </cell>
          <cell r="AW146">
            <v>8</v>
          </cell>
          <cell r="AX146">
            <v>38</v>
          </cell>
          <cell r="AY146">
            <v>53</v>
          </cell>
          <cell r="AZ146">
            <v>28</v>
          </cell>
          <cell r="BA146">
            <v>81</v>
          </cell>
          <cell r="BB146">
            <v>8</v>
          </cell>
          <cell r="BC146">
            <v>8</v>
          </cell>
          <cell r="BD146">
            <v>38</v>
          </cell>
          <cell r="BE146">
            <v>54</v>
          </cell>
          <cell r="BF146">
            <v>31</v>
          </cell>
          <cell r="BG146">
            <v>85</v>
          </cell>
          <cell r="BH146">
            <v>342</v>
          </cell>
          <cell r="BI146">
            <v>85</v>
          </cell>
          <cell r="BJ146">
            <v>594</v>
          </cell>
          <cell r="BK146">
            <v>83.661971830985919</v>
          </cell>
          <cell r="BM146" t="str">
            <v>A</v>
          </cell>
          <cell r="BN146" t="str">
            <v>A</v>
          </cell>
          <cell r="BO146" t="str">
            <v>B</v>
          </cell>
          <cell r="BP146" t="str">
            <v>A</v>
          </cell>
          <cell r="BQ146" t="str">
            <v>A</v>
          </cell>
          <cell r="BR146" t="str">
            <v>A++</v>
          </cell>
          <cell r="BS146" t="str">
            <v>A</v>
          </cell>
          <cell r="BT146" t="str">
            <v>A++</v>
          </cell>
          <cell r="BU146" t="str">
            <v>A++</v>
          </cell>
          <cell r="BV146" t="str">
            <v>A++</v>
          </cell>
          <cell r="BW146" t="str">
            <v>A++</v>
          </cell>
          <cell r="BX146" t="str">
            <v>A++</v>
          </cell>
          <cell r="BZ146">
            <v>2</v>
          </cell>
          <cell r="CA146">
            <v>3</v>
          </cell>
          <cell r="CB146">
            <v>2</v>
          </cell>
          <cell r="CC146">
            <v>3</v>
          </cell>
          <cell r="CD146">
            <v>2</v>
          </cell>
          <cell r="CE146">
            <v>3</v>
          </cell>
          <cell r="CF146">
            <v>2</v>
          </cell>
          <cell r="CG146">
            <v>1.5</v>
          </cell>
          <cell r="CH146">
            <v>1.5</v>
          </cell>
          <cell r="CI146">
            <v>1.5</v>
          </cell>
          <cell r="CJ146">
            <v>1.5</v>
          </cell>
          <cell r="CK146">
            <v>0.5</v>
          </cell>
          <cell r="CL146">
            <v>0</v>
          </cell>
          <cell r="CM146" t="str">
            <v>Pass</v>
          </cell>
          <cell r="CN146">
            <v>9.02</v>
          </cell>
        </row>
        <row r="147">
          <cell r="B147" t="str">
            <v>PIET23CS181</v>
          </cell>
          <cell r="C147" t="str">
            <v>VISHAL JANGID</v>
          </cell>
          <cell r="D147" t="str">
            <v>23EPTCS181</v>
          </cell>
          <cell r="E147" t="str">
            <v>CSC-53</v>
          </cell>
          <cell r="G147">
            <v>8</v>
          </cell>
          <cell r="H147">
            <v>10</v>
          </cell>
          <cell r="I147">
            <v>10</v>
          </cell>
          <cell r="J147">
            <v>28</v>
          </cell>
          <cell r="K147">
            <v>9</v>
          </cell>
          <cell r="L147">
            <v>8</v>
          </cell>
          <cell r="M147">
            <v>10</v>
          </cell>
          <cell r="N147">
            <v>27</v>
          </cell>
          <cell r="O147">
            <v>7</v>
          </cell>
          <cell r="P147">
            <v>10</v>
          </cell>
          <cell r="Q147">
            <v>10</v>
          </cell>
          <cell r="R147">
            <v>27</v>
          </cell>
          <cell r="S147">
            <v>7</v>
          </cell>
          <cell r="T147">
            <v>10</v>
          </cell>
          <cell r="U147">
            <v>10</v>
          </cell>
          <cell r="V147">
            <v>27</v>
          </cell>
          <cell r="W147">
            <v>8</v>
          </cell>
          <cell r="X147">
            <v>10</v>
          </cell>
          <cell r="Y147">
            <v>10</v>
          </cell>
          <cell r="Z147">
            <v>28</v>
          </cell>
          <cell r="AA147">
            <v>9</v>
          </cell>
          <cell r="AB147">
            <v>10</v>
          </cell>
          <cell r="AC147">
            <v>9</v>
          </cell>
          <cell r="AD147">
            <v>28</v>
          </cell>
          <cell r="AE147">
            <v>9</v>
          </cell>
          <cell r="AF147">
            <v>10</v>
          </cell>
          <cell r="AG147">
            <v>10</v>
          </cell>
          <cell r="AH147">
            <v>29</v>
          </cell>
          <cell r="AI147">
            <v>194</v>
          </cell>
          <cell r="AJ147">
            <v>9</v>
          </cell>
          <cell r="AK147">
            <v>9</v>
          </cell>
          <cell r="AL147">
            <v>40</v>
          </cell>
          <cell r="AM147">
            <v>58</v>
          </cell>
          <cell r="AN147">
            <v>34</v>
          </cell>
          <cell r="AO147">
            <v>92</v>
          </cell>
          <cell r="AP147">
            <v>7</v>
          </cell>
          <cell r="AQ147">
            <v>9</v>
          </cell>
          <cell r="AR147">
            <v>40</v>
          </cell>
          <cell r="AS147">
            <v>56</v>
          </cell>
          <cell r="AT147">
            <v>28</v>
          </cell>
          <cell r="AU147">
            <v>84</v>
          </cell>
          <cell r="AV147">
            <v>9</v>
          </cell>
          <cell r="AW147">
            <v>9</v>
          </cell>
          <cell r="AX147">
            <v>40</v>
          </cell>
          <cell r="AY147">
            <v>58</v>
          </cell>
          <cell r="AZ147">
            <v>36</v>
          </cell>
          <cell r="BA147">
            <v>94</v>
          </cell>
          <cell r="BB147">
            <v>9</v>
          </cell>
          <cell r="BC147">
            <v>9</v>
          </cell>
          <cell r="BD147">
            <v>40</v>
          </cell>
          <cell r="BE147">
            <v>58</v>
          </cell>
          <cell r="BF147">
            <v>34</v>
          </cell>
          <cell r="BG147">
            <v>92</v>
          </cell>
          <cell r="BH147">
            <v>362</v>
          </cell>
          <cell r="BI147">
            <v>100</v>
          </cell>
          <cell r="BJ147">
            <v>656</v>
          </cell>
          <cell r="BK147">
            <v>92.394366197183103</v>
          </cell>
          <cell r="BM147" t="str">
            <v>A</v>
          </cell>
          <cell r="BN147" t="str">
            <v>A</v>
          </cell>
          <cell r="BO147" t="str">
            <v>A</v>
          </cell>
          <cell r="BP147" t="str">
            <v>B</v>
          </cell>
          <cell r="BQ147" t="str">
            <v>A+</v>
          </cell>
          <cell r="BR147" t="str">
            <v>A</v>
          </cell>
          <cell r="BS147" t="str">
            <v>A++</v>
          </cell>
          <cell r="BT147" t="str">
            <v>A++</v>
          </cell>
          <cell r="BU147" t="str">
            <v>A++</v>
          </cell>
          <cell r="BV147" t="str">
            <v>A++</v>
          </cell>
          <cell r="BW147" t="str">
            <v>A++</v>
          </cell>
          <cell r="BX147" t="str">
            <v>A++</v>
          </cell>
          <cell r="BZ147">
            <v>2</v>
          </cell>
          <cell r="CA147">
            <v>3</v>
          </cell>
          <cell r="CB147">
            <v>2</v>
          </cell>
          <cell r="CC147">
            <v>3</v>
          </cell>
          <cell r="CD147">
            <v>2</v>
          </cell>
          <cell r="CE147">
            <v>3</v>
          </cell>
          <cell r="CF147">
            <v>2</v>
          </cell>
          <cell r="CG147">
            <v>1.5</v>
          </cell>
          <cell r="CH147">
            <v>1.5</v>
          </cell>
          <cell r="CI147">
            <v>1.5</v>
          </cell>
          <cell r="CJ147">
            <v>1.5</v>
          </cell>
          <cell r="CK147">
            <v>0.5</v>
          </cell>
          <cell r="CL147">
            <v>0</v>
          </cell>
          <cell r="CM147" t="str">
            <v>Pass</v>
          </cell>
          <cell r="CN147">
            <v>8.9600000000000009</v>
          </cell>
        </row>
        <row r="148">
          <cell r="B148" t="str">
            <v>PIET23CS134</v>
          </cell>
          <cell r="C148" t="str">
            <v>REENA</v>
          </cell>
          <cell r="D148" t="str">
            <v>23EPTCS135</v>
          </cell>
          <cell r="E148" t="str">
            <v>CSC-07</v>
          </cell>
          <cell r="G148">
            <v>8</v>
          </cell>
          <cell r="H148">
            <v>9</v>
          </cell>
          <cell r="I148">
            <v>10</v>
          </cell>
          <cell r="J148">
            <v>27</v>
          </cell>
          <cell r="K148">
            <v>8</v>
          </cell>
          <cell r="L148">
            <v>10</v>
          </cell>
          <cell r="M148">
            <v>10</v>
          </cell>
          <cell r="N148">
            <v>28</v>
          </cell>
          <cell r="O148">
            <v>4</v>
          </cell>
          <cell r="P148">
            <v>10</v>
          </cell>
          <cell r="Q148">
            <v>10</v>
          </cell>
          <cell r="R148">
            <v>24</v>
          </cell>
          <cell r="S148">
            <v>5</v>
          </cell>
          <cell r="T148">
            <v>10</v>
          </cell>
          <cell r="U148">
            <v>10</v>
          </cell>
          <cell r="V148">
            <v>25</v>
          </cell>
          <cell r="W148">
            <v>6</v>
          </cell>
          <cell r="X148">
            <v>10</v>
          </cell>
          <cell r="Y148">
            <v>10</v>
          </cell>
          <cell r="Z148">
            <v>26</v>
          </cell>
          <cell r="AA148">
            <v>9</v>
          </cell>
          <cell r="AB148">
            <v>10</v>
          </cell>
          <cell r="AC148">
            <v>10</v>
          </cell>
          <cell r="AD148">
            <v>29</v>
          </cell>
          <cell r="AE148">
            <v>9</v>
          </cell>
          <cell r="AF148">
            <v>10</v>
          </cell>
          <cell r="AG148">
            <v>10</v>
          </cell>
          <cell r="AH148">
            <v>29</v>
          </cell>
          <cell r="AI148">
            <v>188</v>
          </cell>
          <cell r="AJ148">
            <v>7</v>
          </cell>
          <cell r="AK148">
            <v>8</v>
          </cell>
          <cell r="AL148">
            <v>40</v>
          </cell>
          <cell r="AM148">
            <v>55</v>
          </cell>
          <cell r="AN148">
            <v>31</v>
          </cell>
          <cell r="AO148">
            <v>86</v>
          </cell>
          <cell r="AP148">
            <v>8</v>
          </cell>
          <cell r="AQ148">
            <v>8</v>
          </cell>
          <cell r="AR148">
            <v>40</v>
          </cell>
          <cell r="AS148">
            <v>56</v>
          </cell>
          <cell r="AT148">
            <v>32</v>
          </cell>
          <cell r="AU148">
            <v>88</v>
          </cell>
          <cell r="AV148">
            <v>7</v>
          </cell>
          <cell r="AW148">
            <v>8</v>
          </cell>
          <cell r="AX148">
            <v>36</v>
          </cell>
          <cell r="AY148">
            <v>51</v>
          </cell>
          <cell r="AZ148">
            <v>28</v>
          </cell>
          <cell r="BA148">
            <v>79</v>
          </cell>
          <cell r="BB148">
            <v>8</v>
          </cell>
          <cell r="BC148">
            <v>8</v>
          </cell>
          <cell r="BD148">
            <v>40</v>
          </cell>
          <cell r="BE148">
            <v>56</v>
          </cell>
          <cell r="BF148">
            <v>34</v>
          </cell>
          <cell r="BG148">
            <v>90</v>
          </cell>
          <cell r="BH148">
            <v>343</v>
          </cell>
          <cell r="BI148">
            <v>96</v>
          </cell>
          <cell r="BJ148">
            <v>627</v>
          </cell>
          <cell r="BK148">
            <v>88.309859154929583</v>
          </cell>
          <cell r="BM148" t="str">
            <v>A+</v>
          </cell>
          <cell r="BN148" t="str">
            <v>A</v>
          </cell>
          <cell r="BO148" t="str">
            <v>B</v>
          </cell>
          <cell r="BP148" t="str">
            <v>B+</v>
          </cell>
          <cell r="BQ148" t="str">
            <v>B+</v>
          </cell>
          <cell r="BR148" t="str">
            <v>A</v>
          </cell>
          <cell r="BS148" t="str">
            <v>A++</v>
          </cell>
          <cell r="BT148" t="str">
            <v>A++</v>
          </cell>
          <cell r="BU148" t="str">
            <v>A++</v>
          </cell>
          <cell r="BV148" t="str">
            <v>A+</v>
          </cell>
          <cell r="BW148" t="str">
            <v>A++</v>
          </cell>
          <cell r="BX148" t="str">
            <v>A++</v>
          </cell>
          <cell r="BZ148">
            <v>2</v>
          </cell>
          <cell r="CA148">
            <v>3</v>
          </cell>
          <cell r="CB148">
            <v>2</v>
          </cell>
          <cell r="CC148">
            <v>3</v>
          </cell>
          <cell r="CD148">
            <v>2</v>
          </cell>
          <cell r="CE148">
            <v>3</v>
          </cell>
          <cell r="CF148">
            <v>2</v>
          </cell>
          <cell r="CG148">
            <v>1.5</v>
          </cell>
          <cell r="CH148">
            <v>1.5</v>
          </cell>
          <cell r="CI148">
            <v>1.5</v>
          </cell>
          <cell r="CJ148">
            <v>1.5</v>
          </cell>
          <cell r="CK148">
            <v>0.5</v>
          </cell>
          <cell r="CL148">
            <v>0</v>
          </cell>
          <cell r="CM148" t="str">
            <v>Pass</v>
          </cell>
          <cell r="CN148">
            <v>8.83</v>
          </cell>
        </row>
        <row r="149">
          <cell r="B149" t="str">
            <v>PIET23CS146</v>
          </cell>
          <cell r="C149" t="str">
            <v>SANJAY SINGHAL</v>
          </cell>
          <cell r="D149" t="str">
            <v>23EPTCS146</v>
          </cell>
          <cell r="E149" t="str">
            <v>CSC-19</v>
          </cell>
          <cell r="G149">
            <v>7</v>
          </cell>
          <cell r="H149">
            <v>9</v>
          </cell>
          <cell r="I149">
            <v>10</v>
          </cell>
          <cell r="J149">
            <v>26</v>
          </cell>
          <cell r="K149">
            <v>6</v>
          </cell>
          <cell r="L149">
            <v>9</v>
          </cell>
          <cell r="M149">
            <v>10</v>
          </cell>
          <cell r="N149">
            <v>25</v>
          </cell>
          <cell r="O149">
            <v>7</v>
          </cell>
          <cell r="P149">
            <v>10</v>
          </cell>
          <cell r="Q149">
            <v>10</v>
          </cell>
          <cell r="R149">
            <v>27</v>
          </cell>
          <cell r="S149">
            <v>4</v>
          </cell>
          <cell r="T149">
            <v>8</v>
          </cell>
          <cell r="U149">
            <v>10</v>
          </cell>
          <cell r="V149">
            <v>22</v>
          </cell>
          <cell r="W149">
            <v>6</v>
          </cell>
          <cell r="X149">
            <v>10</v>
          </cell>
          <cell r="Y149">
            <v>10</v>
          </cell>
          <cell r="Z149">
            <v>26</v>
          </cell>
          <cell r="AA149">
            <v>9</v>
          </cell>
          <cell r="AB149">
            <v>10</v>
          </cell>
          <cell r="AC149">
            <v>10</v>
          </cell>
          <cell r="AD149">
            <v>29</v>
          </cell>
          <cell r="AE149">
            <v>9</v>
          </cell>
          <cell r="AF149">
            <v>10</v>
          </cell>
          <cell r="AG149">
            <v>10</v>
          </cell>
          <cell r="AH149">
            <v>29</v>
          </cell>
          <cell r="AI149">
            <v>184</v>
          </cell>
          <cell r="AJ149">
            <v>8</v>
          </cell>
          <cell r="AK149">
            <v>9</v>
          </cell>
          <cell r="AL149">
            <v>39</v>
          </cell>
          <cell r="AM149">
            <v>56</v>
          </cell>
          <cell r="AN149">
            <v>35</v>
          </cell>
          <cell r="AO149">
            <v>91</v>
          </cell>
          <cell r="AP149">
            <v>8</v>
          </cell>
          <cell r="AQ149">
            <v>8</v>
          </cell>
          <cell r="AR149">
            <v>40</v>
          </cell>
          <cell r="AS149">
            <v>56</v>
          </cell>
          <cell r="AT149">
            <v>30</v>
          </cell>
          <cell r="AU149">
            <v>86</v>
          </cell>
          <cell r="AV149">
            <v>7</v>
          </cell>
          <cell r="AW149">
            <v>7</v>
          </cell>
          <cell r="AX149">
            <v>38</v>
          </cell>
          <cell r="AY149">
            <v>52</v>
          </cell>
          <cell r="AZ149">
            <v>26</v>
          </cell>
          <cell r="BA149">
            <v>78</v>
          </cell>
          <cell r="BB149">
            <v>9</v>
          </cell>
          <cell r="BC149">
            <v>8</v>
          </cell>
          <cell r="BD149">
            <v>40</v>
          </cell>
          <cell r="BE149">
            <v>57</v>
          </cell>
          <cell r="BF149">
            <v>34</v>
          </cell>
          <cell r="BG149">
            <v>91</v>
          </cell>
          <cell r="BH149">
            <v>346</v>
          </cell>
          <cell r="BI149">
            <v>91</v>
          </cell>
          <cell r="BJ149">
            <v>621</v>
          </cell>
          <cell r="BK149">
            <v>87.464788732394368</v>
          </cell>
          <cell r="BM149" t="str">
            <v>A</v>
          </cell>
          <cell r="BN149" t="str">
            <v>A</v>
          </cell>
          <cell r="BO149" t="str">
            <v>A+</v>
          </cell>
          <cell r="BP149" t="str">
            <v>C+</v>
          </cell>
          <cell r="BQ149" t="str">
            <v>A+</v>
          </cell>
          <cell r="BR149" t="str">
            <v>A+</v>
          </cell>
          <cell r="BS149" t="str">
            <v>A</v>
          </cell>
          <cell r="BT149" t="str">
            <v>A++</v>
          </cell>
          <cell r="BU149" t="str">
            <v>A++</v>
          </cell>
          <cell r="BV149" t="str">
            <v>A+</v>
          </cell>
          <cell r="BW149" t="str">
            <v>A++</v>
          </cell>
          <cell r="BX149" t="str">
            <v>A++</v>
          </cell>
          <cell r="BZ149">
            <v>2</v>
          </cell>
          <cell r="CA149">
            <v>3</v>
          </cell>
          <cell r="CB149">
            <v>2</v>
          </cell>
          <cell r="CC149">
            <v>3</v>
          </cell>
          <cell r="CD149">
            <v>2</v>
          </cell>
          <cell r="CE149">
            <v>3</v>
          </cell>
          <cell r="CF149">
            <v>2</v>
          </cell>
          <cell r="CG149">
            <v>1.5</v>
          </cell>
          <cell r="CH149">
            <v>1.5</v>
          </cell>
          <cell r="CI149">
            <v>1.5</v>
          </cell>
          <cell r="CJ149">
            <v>1.5</v>
          </cell>
          <cell r="CK149">
            <v>0.5</v>
          </cell>
          <cell r="CL149">
            <v>0</v>
          </cell>
          <cell r="CM149" t="str">
            <v>Pass</v>
          </cell>
          <cell r="CN149">
            <v>8.81</v>
          </cell>
        </row>
        <row r="150">
          <cell r="B150" t="str">
            <v>PIET23CS175</v>
          </cell>
          <cell r="C150" t="str">
            <v>VIDHI DUBEY</v>
          </cell>
          <cell r="D150" t="str">
            <v>23EPTCS175</v>
          </cell>
          <cell r="E150" t="str">
            <v>CSC-47</v>
          </cell>
          <cell r="G150">
            <v>9</v>
          </cell>
          <cell r="H150" t="str">
            <v>D</v>
          </cell>
          <cell r="I150">
            <v>10</v>
          </cell>
          <cell r="J150">
            <v>19</v>
          </cell>
          <cell r="K150">
            <v>8</v>
          </cell>
          <cell r="L150">
            <v>10</v>
          </cell>
          <cell r="M150">
            <v>10</v>
          </cell>
          <cell r="N150">
            <v>28</v>
          </cell>
          <cell r="O150">
            <v>6</v>
          </cell>
          <cell r="P150">
            <v>9</v>
          </cell>
          <cell r="Q150">
            <v>7</v>
          </cell>
          <cell r="R150">
            <v>22</v>
          </cell>
          <cell r="S150">
            <v>9</v>
          </cell>
          <cell r="T150">
            <v>8</v>
          </cell>
          <cell r="U150">
            <v>10</v>
          </cell>
          <cell r="V150">
            <v>27</v>
          </cell>
          <cell r="W150">
            <v>7</v>
          </cell>
          <cell r="X150">
            <v>10</v>
          </cell>
          <cell r="Y150">
            <v>6</v>
          </cell>
          <cell r="Z150">
            <v>23</v>
          </cell>
          <cell r="AA150">
            <v>9</v>
          </cell>
          <cell r="AB150">
            <v>10</v>
          </cell>
          <cell r="AC150">
            <v>10</v>
          </cell>
          <cell r="AD150">
            <v>29</v>
          </cell>
          <cell r="AE150">
            <v>8</v>
          </cell>
          <cell r="AF150">
            <v>10</v>
          </cell>
          <cell r="AG150">
            <v>10</v>
          </cell>
          <cell r="AH150">
            <v>28</v>
          </cell>
          <cell r="AI150">
            <v>176</v>
          </cell>
          <cell r="AJ150">
            <v>9</v>
          </cell>
          <cell r="AK150">
            <v>9</v>
          </cell>
          <cell r="AL150">
            <v>35</v>
          </cell>
          <cell r="AM150">
            <v>53</v>
          </cell>
          <cell r="AN150">
            <v>33</v>
          </cell>
          <cell r="AO150">
            <v>86</v>
          </cell>
          <cell r="AP150">
            <v>8</v>
          </cell>
          <cell r="AQ150">
            <v>9</v>
          </cell>
          <cell r="AR150">
            <v>40</v>
          </cell>
          <cell r="AS150">
            <v>57</v>
          </cell>
          <cell r="AT150">
            <v>36</v>
          </cell>
          <cell r="AU150">
            <v>93</v>
          </cell>
          <cell r="AV150">
            <v>9</v>
          </cell>
          <cell r="AW150">
            <v>10</v>
          </cell>
          <cell r="AX150">
            <v>40</v>
          </cell>
          <cell r="AY150">
            <v>59</v>
          </cell>
          <cell r="AZ150">
            <v>37</v>
          </cell>
          <cell r="BA150">
            <v>96</v>
          </cell>
          <cell r="BB150">
            <v>9</v>
          </cell>
          <cell r="BC150">
            <v>9</v>
          </cell>
          <cell r="BD150">
            <v>40</v>
          </cell>
          <cell r="BE150">
            <v>58</v>
          </cell>
          <cell r="BF150">
            <v>30</v>
          </cell>
          <cell r="BG150">
            <v>88</v>
          </cell>
          <cell r="BH150">
            <v>363</v>
          </cell>
          <cell r="BI150">
            <v>86</v>
          </cell>
          <cell r="BJ150">
            <v>625</v>
          </cell>
          <cell r="BK150">
            <v>88.028169014084511</v>
          </cell>
          <cell r="BM150" t="str">
            <v>B</v>
          </cell>
          <cell r="BN150" t="str">
            <v>A+</v>
          </cell>
          <cell r="BO150" t="str">
            <v>C+</v>
          </cell>
          <cell r="BP150" t="str">
            <v>C+</v>
          </cell>
          <cell r="BQ150" t="str">
            <v>A</v>
          </cell>
          <cell r="BR150" t="str">
            <v>A++</v>
          </cell>
          <cell r="BS150" t="str">
            <v>A+</v>
          </cell>
          <cell r="BT150" t="str">
            <v>A++</v>
          </cell>
          <cell r="BU150" t="str">
            <v>A++</v>
          </cell>
          <cell r="BV150" t="str">
            <v>A++</v>
          </cell>
          <cell r="BW150" t="str">
            <v>A++</v>
          </cell>
          <cell r="BX150" t="str">
            <v>A++</v>
          </cell>
          <cell r="BZ150">
            <v>2</v>
          </cell>
          <cell r="CA150">
            <v>3</v>
          </cell>
          <cell r="CB150">
            <v>2</v>
          </cell>
          <cell r="CC150">
            <v>3</v>
          </cell>
          <cell r="CD150">
            <v>2</v>
          </cell>
          <cell r="CE150">
            <v>3</v>
          </cell>
          <cell r="CF150">
            <v>2</v>
          </cell>
          <cell r="CG150">
            <v>1.5</v>
          </cell>
          <cell r="CH150">
            <v>1.5</v>
          </cell>
          <cell r="CI150">
            <v>1.5</v>
          </cell>
          <cell r="CJ150">
            <v>1.5</v>
          </cell>
          <cell r="CK150">
            <v>0.5</v>
          </cell>
          <cell r="CL150">
            <v>0</v>
          </cell>
          <cell r="CM150" t="str">
            <v>Pass</v>
          </cell>
          <cell r="CN150">
            <v>8.81</v>
          </cell>
        </row>
        <row r="151">
          <cell r="B151" t="str">
            <v>PIET23CS142</v>
          </cell>
          <cell r="C151" t="str">
            <v>SAKSHAM DADHICH</v>
          </cell>
          <cell r="D151" t="str">
            <v>23EPTCS143</v>
          </cell>
          <cell r="E151" t="str">
            <v>CSC-15</v>
          </cell>
          <cell r="G151">
            <v>6</v>
          </cell>
          <cell r="H151">
            <v>7</v>
          </cell>
          <cell r="I151">
            <v>10</v>
          </cell>
          <cell r="J151">
            <v>23</v>
          </cell>
          <cell r="K151">
            <v>6</v>
          </cell>
          <cell r="L151">
            <v>7</v>
          </cell>
          <cell r="M151">
            <v>10</v>
          </cell>
          <cell r="N151">
            <v>23</v>
          </cell>
          <cell r="O151">
            <v>9</v>
          </cell>
          <cell r="P151">
            <v>10</v>
          </cell>
          <cell r="Q151">
            <v>10</v>
          </cell>
          <cell r="R151">
            <v>29</v>
          </cell>
          <cell r="S151">
            <v>2</v>
          </cell>
          <cell r="T151">
            <v>6</v>
          </cell>
          <cell r="U151">
            <v>10</v>
          </cell>
          <cell r="V151">
            <v>18</v>
          </cell>
          <cell r="W151">
            <v>9</v>
          </cell>
          <cell r="X151">
            <v>9</v>
          </cell>
          <cell r="Y151">
            <v>7</v>
          </cell>
          <cell r="Z151">
            <v>25</v>
          </cell>
          <cell r="AA151">
            <v>8</v>
          </cell>
          <cell r="AB151">
            <v>9</v>
          </cell>
          <cell r="AC151">
            <v>10</v>
          </cell>
          <cell r="AD151">
            <v>27</v>
          </cell>
          <cell r="AE151">
            <v>8</v>
          </cell>
          <cell r="AF151">
            <v>9</v>
          </cell>
          <cell r="AG151">
            <v>10</v>
          </cell>
          <cell r="AH151">
            <v>27</v>
          </cell>
          <cell r="AI151">
            <v>172</v>
          </cell>
          <cell r="AJ151">
            <v>6</v>
          </cell>
          <cell r="AK151">
            <v>7</v>
          </cell>
          <cell r="AL151">
            <v>38</v>
          </cell>
          <cell r="AM151">
            <v>51</v>
          </cell>
          <cell r="AN151">
            <v>31</v>
          </cell>
          <cell r="AO151">
            <v>82</v>
          </cell>
          <cell r="AP151">
            <v>6</v>
          </cell>
          <cell r="AQ151">
            <v>9</v>
          </cell>
          <cell r="AR151">
            <v>40</v>
          </cell>
          <cell r="AS151">
            <v>55</v>
          </cell>
          <cell r="AT151">
            <v>31</v>
          </cell>
          <cell r="AU151">
            <v>86</v>
          </cell>
          <cell r="AV151">
            <v>8</v>
          </cell>
          <cell r="AW151">
            <v>8</v>
          </cell>
          <cell r="AX151">
            <v>40</v>
          </cell>
          <cell r="AY151">
            <v>56</v>
          </cell>
          <cell r="AZ151">
            <v>30</v>
          </cell>
          <cell r="BA151">
            <v>86</v>
          </cell>
          <cell r="BB151">
            <v>8</v>
          </cell>
          <cell r="BC151">
            <v>8</v>
          </cell>
          <cell r="BD151">
            <v>40</v>
          </cell>
          <cell r="BE151">
            <v>56</v>
          </cell>
          <cell r="BF151">
            <v>34</v>
          </cell>
          <cell r="BG151">
            <v>90</v>
          </cell>
          <cell r="BH151">
            <v>344</v>
          </cell>
          <cell r="BI151">
            <v>83</v>
          </cell>
          <cell r="BJ151">
            <v>599</v>
          </cell>
          <cell r="BK151">
            <v>84.366197183098592</v>
          </cell>
          <cell r="BM151" t="str">
            <v>B+</v>
          </cell>
          <cell r="BN151" t="str">
            <v>B+</v>
          </cell>
          <cell r="BO151" t="str">
            <v>B+</v>
          </cell>
          <cell r="BP151" t="str">
            <v>B</v>
          </cell>
          <cell r="BQ151" t="str">
            <v>B</v>
          </cell>
          <cell r="BR151" t="str">
            <v>A++</v>
          </cell>
          <cell r="BS151" t="str">
            <v>A+</v>
          </cell>
          <cell r="BT151" t="str">
            <v>A++</v>
          </cell>
          <cell r="BU151" t="str">
            <v>A++</v>
          </cell>
          <cell r="BV151" t="str">
            <v>A++</v>
          </cell>
          <cell r="BW151" t="str">
            <v>A++</v>
          </cell>
          <cell r="BX151" t="str">
            <v>A++</v>
          </cell>
          <cell r="BZ151">
            <v>2</v>
          </cell>
          <cell r="CA151">
            <v>3</v>
          </cell>
          <cell r="CB151">
            <v>2</v>
          </cell>
          <cell r="CC151">
            <v>3</v>
          </cell>
          <cell r="CD151">
            <v>2</v>
          </cell>
          <cell r="CE151">
            <v>3</v>
          </cell>
          <cell r="CF151">
            <v>2</v>
          </cell>
          <cell r="CG151">
            <v>1.5</v>
          </cell>
          <cell r="CH151">
            <v>1.5</v>
          </cell>
          <cell r="CI151">
            <v>1.5</v>
          </cell>
          <cell r="CJ151">
            <v>1.5</v>
          </cell>
          <cell r="CK151">
            <v>0.5</v>
          </cell>
          <cell r="CL151">
            <v>0</v>
          </cell>
          <cell r="CM151" t="str">
            <v>Pass</v>
          </cell>
          <cell r="CN151">
            <v>8.7899999999999991</v>
          </cell>
        </row>
        <row r="152">
          <cell r="B152" t="str">
            <v>PIET23CS135</v>
          </cell>
          <cell r="C152" t="str">
            <v>RISHAB PUGALIA</v>
          </cell>
          <cell r="D152" t="str">
            <v>23EPTCS136</v>
          </cell>
          <cell r="E152" t="str">
            <v>CSC-08</v>
          </cell>
          <cell r="G152">
            <v>6</v>
          </cell>
          <cell r="H152">
            <v>8</v>
          </cell>
          <cell r="I152">
            <v>10</v>
          </cell>
          <cell r="J152">
            <v>24</v>
          </cell>
          <cell r="K152">
            <v>8</v>
          </cell>
          <cell r="L152">
            <v>9</v>
          </cell>
          <cell r="M152">
            <v>10</v>
          </cell>
          <cell r="N152">
            <v>27</v>
          </cell>
          <cell r="O152">
            <v>4</v>
          </cell>
          <cell r="P152">
            <v>8</v>
          </cell>
          <cell r="Q152">
            <v>10</v>
          </cell>
          <cell r="R152">
            <v>22</v>
          </cell>
          <cell r="S152">
            <v>6</v>
          </cell>
          <cell r="T152">
            <v>8</v>
          </cell>
          <cell r="U152">
            <v>10</v>
          </cell>
          <cell r="V152">
            <v>24</v>
          </cell>
          <cell r="W152">
            <v>7</v>
          </cell>
          <cell r="X152">
            <v>9</v>
          </cell>
          <cell r="Y152">
            <v>10</v>
          </cell>
          <cell r="Z152">
            <v>26</v>
          </cell>
          <cell r="AA152">
            <v>7</v>
          </cell>
          <cell r="AB152">
            <v>8</v>
          </cell>
          <cell r="AC152">
            <v>10</v>
          </cell>
          <cell r="AD152">
            <v>25</v>
          </cell>
          <cell r="AE152">
            <v>7</v>
          </cell>
          <cell r="AF152">
            <v>7</v>
          </cell>
          <cell r="AG152">
            <v>10</v>
          </cell>
          <cell r="AH152">
            <v>24</v>
          </cell>
          <cell r="AI152">
            <v>172</v>
          </cell>
          <cell r="AJ152">
            <v>8</v>
          </cell>
          <cell r="AK152">
            <v>8</v>
          </cell>
          <cell r="AL152">
            <v>40</v>
          </cell>
          <cell r="AM152">
            <v>56</v>
          </cell>
          <cell r="AN152">
            <v>33</v>
          </cell>
          <cell r="AO152">
            <v>89</v>
          </cell>
          <cell r="AP152">
            <v>9</v>
          </cell>
          <cell r="AQ152">
            <v>9</v>
          </cell>
          <cell r="AR152">
            <v>40</v>
          </cell>
          <cell r="AS152">
            <v>58</v>
          </cell>
          <cell r="AT152">
            <v>36</v>
          </cell>
          <cell r="AU152">
            <v>94</v>
          </cell>
          <cell r="AV152">
            <v>9</v>
          </cell>
          <cell r="AW152">
            <v>9</v>
          </cell>
          <cell r="AX152">
            <v>40</v>
          </cell>
          <cell r="AY152">
            <v>58</v>
          </cell>
          <cell r="AZ152">
            <v>34</v>
          </cell>
          <cell r="BA152">
            <v>92</v>
          </cell>
          <cell r="BB152">
            <v>8</v>
          </cell>
          <cell r="BC152">
            <v>8</v>
          </cell>
          <cell r="BD152">
            <v>40</v>
          </cell>
          <cell r="BE152">
            <v>56</v>
          </cell>
          <cell r="BF152">
            <v>35</v>
          </cell>
          <cell r="BG152">
            <v>91</v>
          </cell>
          <cell r="BH152">
            <v>366</v>
          </cell>
          <cell r="BI152">
            <v>93</v>
          </cell>
          <cell r="BJ152">
            <v>631</v>
          </cell>
          <cell r="BK152">
            <v>88.873239436619727</v>
          </cell>
          <cell r="BM152" t="str">
            <v>A+</v>
          </cell>
          <cell r="BN152" t="str">
            <v>B+</v>
          </cell>
          <cell r="BO152" t="str">
            <v>B+</v>
          </cell>
          <cell r="BP152" t="str">
            <v>B+</v>
          </cell>
          <cell r="BQ152" t="str">
            <v>B</v>
          </cell>
          <cell r="BR152" t="str">
            <v>B+</v>
          </cell>
          <cell r="BS152" t="str">
            <v>A++</v>
          </cell>
          <cell r="BT152" t="str">
            <v>A++</v>
          </cell>
          <cell r="BU152" t="str">
            <v>A++</v>
          </cell>
          <cell r="BV152" t="str">
            <v>A++</v>
          </cell>
          <cell r="BW152" t="str">
            <v>A++</v>
          </cell>
          <cell r="BX152" t="str">
            <v>A++</v>
          </cell>
          <cell r="BZ152">
            <v>2</v>
          </cell>
          <cell r="CA152">
            <v>3</v>
          </cell>
          <cell r="CB152">
            <v>2</v>
          </cell>
          <cell r="CC152">
            <v>3</v>
          </cell>
          <cell r="CD152">
            <v>2</v>
          </cell>
          <cell r="CE152">
            <v>3</v>
          </cell>
          <cell r="CF152">
            <v>2</v>
          </cell>
          <cell r="CG152">
            <v>1.5</v>
          </cell>
          <cell r="CH152">
            <v>1.5</v>
          </cell>
          <cell r="CI152">
            <v>1.5</v>
          </cell>
          <cell r="CJ152">
            <v>1.5</v>
          </cell>
          <cell r="CK152">
            <v>0.5</v>
          </cell>
          <cell r="CL152">
            <v>0</v>
          </cell>
          <cell r="CM152" t="str">
            <v>Pass</v>
          </cell>
          <cell r="CN152">
            <v>8.77</v>
          </cell>
        </row>
        <row r="153">
          <cell r="B153" t="str">
            <v>PIET23CS186</v>
          </cell>
          <cell r="C153" t="str">
            <v>YASH SHARMA</v>
          </cell>
          <cell r="D153" t="str">
            <v>23EPTCS186</v>
          </cell>
          <cell r="E153" t="str">
            <v>CSC-58</v>
          </cell>
          <cell r="G153">
            <v>4</v>
          </cell>
          <cell r="H153">
            <v>9</v>
          </cell>
          <cell r="I153">
            <v>10</v>
          </cell>
          <cell r="J153">
            <v>23</v>
          </cell>
          <cell r="K153">
            <v>7</v>
          </cell>
          <cell r="L153">
            <v>6</v>
          </cell>
          <cell r="M153">
            <v>10</v>
          </cell>
          <cell r="N153">
            <v>23</v>
          </cell>
          <cell r="O153">
            <v>8</v>
          </cell>
          <cell r="P153">
            <v>7</v>
          </cell>
          <cell r="Q153">
            <v>9</v>
          </cell>
          <cell r="R153">
            <v>24</v>
          </cell>
          <cell r="S153">
            <v>5</v>
          </cell>
          <cell r="T153">
            <v>8</v>
          </cell>
          <cell r="U153">
            <v>10</v>
          </cell>
          <cell r="V153">
            <v>23</v>
          </cell>
          <cell r="W153">
            <v>7</v>
          </cell>
          <cell r="X153">
            <v>9</v>
          </cell>
          <cell r="Y153">
            <v>10</v>
          </cell>
          <cell r="Z153">
            <v>26</v>
          </cell>
          <cell r="AA153">
            <v>7</v>
          </cell>
          <cell r="AB153">
            <v>9</v>
          </cell>
          <cell r="AC153">
            <v>10</v>
          </cell>
          <cell r="AD153">
            <v>26</v>
          </cell>
          <cell r="AE153">
            <v>9</v>
          </cell>
          <cell r="AF153">
            <v>9</v>
          </cell>
          <cell r="AG153">
            <v>10</v>
          </cell>
          <cell r="AH153">
            <v>28</v>
          </cell>
          <cell r="AI153">
            <v>173</v>
          </cell>
          <cell r="AJ153">
            <v>8</v>
          </cell>
          <cell r="AK153">
            <v>8</v>
          </cell>
          <cell r="AL153">
            <v>39</v>
          </cell>
          <cell r="AM153">
            <v>55</v>
          </cell>
          <cell r="AN153">
            <v>34</v>
          </cell>
          <cell r="AO153">
            <v>89</v>
          </cell>
          <cell r="AP153">
            <v>8</v>
          </cell>
          <cell r="AQ153">
            <v>9</v>
          </cell>
          <cell r="AR153">
            <v>40</v>
          </cell>
          <cell r="AS153">
            <v>57</v>
          </cell>
          <cell r="AT153">
            <v>30</v>
          </cell>
          <cell r="AU153">
            <v>87</v>
          </cell>
          <cell r="AV153">
            <v>8</v>
          </cell>
          <cell r="AW153">
            <v>8</v>
          </cell>
          <cell r="AX153">
            <v>40</v>
          </cell>
          <cell r="AY153">
            <v>56</v>
          </cell>
          <cell r="AZ153">
            <v>29</v>
          </cell>
          <cell r="BA153">
            <v>85</v>
          </cell>
          <cell r="BB153">
            <v>8</v>
          </cell>
          <cell r="BC153">
            <v>9</v>
          </cell>
          <cell r="BD153">
            <v>40</v>
          </cell>
          <cell r="BE153">
            <v>57</v>
          </cell>
          <cell r="BF153">
            <v>36</v>
          </cell>
          <cell r="BG153">
            <v>93</v>
          </cell>
          <cell r="BH153">
            <v>354</v>
          </cell>
          <cell r="BI153">
            <v>81</v>
          </cell>
          <cell r="BJ153">
            <v>608</v>
          </cell>
          <cell r="BK153">
            <v>85.633802816901408</v>
          </cell>
          <cell r="BM153" t="str">
            <v>B</v>
          </cell>
          <cell r="BN153" t="str">
            <v>A++</v>
          </cell>
          <cell r="BO153" t="str">
            <v>B</v>
          </cell>
          <cell r="BP153" t="str">
            <v>C</v>
          </cell>
          <cell r="BQ153" t="str">
            <v>B</v>
          </cell>
          <cell r="BR153" t="str">
            <v>A++</v>
          </cell>
          <cell r="BS153" t="str">
            <v>B+</v>
          </cell>
          <cell r="BT153" t="str">
            <v>A++</v>
          </cell>
          <cell r="BU153" t="str">
            <v>A++</v>
          </cell>
          <cell r="BV153" t="str">
            <v>A++</v>
          </cell>
          <cell r="BW153" t="str">
            <v>A++</v>
          </cell>
          <cell r="BX153" t="str">
            <v>A++</v>
          </cell>
          <cell r="BZ153">
            <v>2</v>
          </cell>
          <cell r="CA153">
            <v>3</v>
          </cell>
          <cell r="CB153">
            <v>2</v>
          </cell>
          <cell r="CC153">
            <v>3</v>
          </cell>
          <cell r="CD153">
            <v>2</v>
          </cell>
          <cell r="CE153">
            <v>3</v>
          </cell>
          <cell r="CF153">
            <v>2</v>
          </cell>
          <cell r="CG153">
            <v>1.5</v>
          </cell>
          <cell r="CH153">
            <v>1.5</v>
          </cell>
          <cell r="CI153">
            <v>1.5</v>
          </cell>
          <cell r="CJ153">
            <v>1.5</v>
          </cell>
          <cell r="CK153">
            <v>0.5</v>
          </cell>
          <cell r="CL153">
            <v>0</v>
          </cell>
          <cell r="CM153" t="str">
            <v>Pass</v>
          </cell>
          <cell r="CN153">
            <v>8.74</v>
          </cell>
        </row>
        <row r="154">
          <cell r="B154" t="str">
            <v>PIET23CS141</v>
          </cell>
          <cell r="C154" t="str">
            <v>SAGAR TRIVEDI</v>
          </cell>
          <cell r="D154" t="str">
            <v>23EPTCS142</v>
          </cell>
          <cell r="E154" t="str">
            <v>CSC-14</v>
          </cell>
          <cell r="G154">
            <v>8</v>
          </cell>
          <cell r="H154">
            <v>7</v>
          </cell>
          <cell r="I154">
            <v>10</v>
          </cell>
          <cell r="J154">
            <v>25</v>
          </cell>
          <cell r="K154">
            <v>8</v>
          </cell>
          <cell r="L154">
            <v>10</v>
          </cell>
          <cell r="M154">
            <v>10</v>
          </cell>
          <cell r="N154">
            <v>28</v>
          </cell>
          <cell r="O154">
            <v>5</v>
          </cell>
          <cell r="P154">
            <v>8</v>
          </cell>
          <cell r="Q154">
            <v>10</v>
          </cell>
          <cell r="R154">
            <v>23</v>
          </cell>
          <cell r="S154">
            <v>2</v>
          </cell>
          <cell r="T154">
            <v>10</v>
          </cell>
          <cell r="U154">
            <v>10</v>
          </cell>
          <cell r="V154">
            <v>22</v>
          </cell>
          <cell r="W154">
            <v>8</v>
          </cell>
          <cell r="X154">
            <v>10</v>
          </cell>
          <cell r="Y154">
            <v>9</v>
          </cell>
          <cell r="Z154">
            <v>27</v>
          </cell>
          <cell r="AA154">
            <v>9</v>
          </cell>
          <cell r="AB154">
            <v>10</v>
          </cell>
          <cell r="AC154">
            <v>9</v>
          </cell>
          <cell r="AD154">
            <v>28</v>
          </cell>
          <cell r="AE154">
            <v>8</v>
          </cell>
          <cell r="AF154">
            <v>9</v>
          </cell>
          <cell r="AG154">
            <v>10</v>
          </cell>
          <cell r="AH154">
            <v>27</v>
          </cell>
          <cell r="AI154">
            <v>180</v>
          </cell>
          <cell r="AJ154">
            <v>7</v>
          </cell>
          <cell r="AK154">
            <v>8</v>
          </cell>
          <cell r="AL154">
            <v>37</v>
          </cell>
          <cell r="AM154">
            <v>52</v>
          </cell>
          <cell r="AN154">
            <v>33</v>
          </cell>
          <cell r="AO154">
            <v>85</v>
          </cell>
          <cell r="AP154">
            <v>7</v>
          </cell>
          <cell r="AQ154">
            <v>9</v>
          </cell>
          <cell r="AR154">
            <v>40</v>
          </cell>
          <cell r="AS154">
            <v>56</v>
          </cell>
          <cell r="AT154">
            <v>30</v>
          </cell>
          <cell r="AU154">
            <v>86</v>
          </cell>
          <cell r="AV154">
            <v>8</v>
          </cell>
          <cell r="AW154">
            <v>8</v>
          </cell>
          <cell r="AX154">
            <v>37</v>
          </cell>
          <cell r="AY154">
            <v>53</v>
          </cell>
          <cell r="AZ154">
            <v>29</v>
          </cell>
          <cell r="BA154">
            <v>82</v>
          </cell>
          <cell r="BB154">
            <v>8</v>
          </cell>
          <cell r="BC154">
            <v>7</v>
          </cell>
          <cell r="BD154">
            <v>39</v>
          </cell>
          <cell r="BE154">
            <v>54</v>
          </cell>
          <cell r="BF154">
            <v>32</v>
          </cell>
          <cell r="BG154">
            <v>86</v>
          </cell>
          <cell r="BH154">
            <v>339</v>
          </cell>
          <cell r="BI154">
            <v>85</v>
          </cell>
          <cell r="BJ154">
            <v>604</v>
          </cell>
          <cell r="BK154">
            <v>85.070422535211264</v>
          </cell>
          <cell r="BM154" t="str">
            <v>B+</v>
          </cell>
          <cell r="BN154" t="str">
            <v>A</v>
          </cell>
          <cell r="BO154" t="str">
            <v>B</v>
          </cell>
          <cell r="BP154" t="str">
            <v>B</v>
          </cell>
          <cell r="BQ154" t="str">
            <v>A+</v>
          </cell>
          <cell r="BR154" t="str">
            <v>A+</v>
          </cell>
          <cell r="BS154" t="str">
            <v>B+</v>
          </cell>
          <cell r="BT154" t="str">
            <v>A++</v>
          </cell>
          <cell r="BU154" t="str">
            <v>A++</v>
          </cell>
          <cell r="BV154" t="str">
            <v>A++</v>
          </cell>
          <cell r="BW154" t="str">
            <v>A++</v>
          </cell>
          <cell r="BX154" t="str">
            <v>A++</v>
          </cell>
          <cell r="BZ154">
            <v>2</v>
          </cell>
          <cell r="CA154">
            <v>3</v>
          </cell>
          <cell r="CB154">
            <v>2</v>
          </cell>
          <cell r="CC154">
            <v>3</v>
          </cell>
          <cell r="CD154">
            <v>2</v>
          </cell>
          <cell r="CE154">
            <v>3</v>
          </cell>
          <cell r="CF154">
            <v>2</v>
          </cell>
          <cell r="CG154">
            <v>1.5</v>
          </cell>
          <cell r="CH154">
            <v>1.5</v>
          </cell>
          <cell r="CI154">
            <v>1.5</v>
          </cell>
          <cell r="CJ154">
            <v>1.5</v>
          </cell>
          <cell r="CK154">
            <v>0.5</v>
          </cell>
          <cell r="CL154">
            <v>0</v>
          </cell>
          <cell r="CM154" t="str">
            <v>Pass</v>
          </cell>
          <cell r="CN154">
            <v>8.7200000000000006</v>
          </cell>
        </row>
        <row r="155">
          <cell r="B155" t="str">
            <v>PIET23CS185</v>
          </cell>
          <cell r="C155" t="str">
            <v>YASH MEHRA</v>
          </cell>
          <cell r="D155" t="str">
            <v>23EPTCS185</v>
          </cell>
          <cell r="E155" t="str">
            <v>CSC-57</v>
          </cell>
          <cell r="G155">
            <v>2</v>
          </cell>
          <cell r="H155">
            <v>9</v>
          </cell>
          <cell r="I155">
            <v>10</v>
          </cell>
          <cell r="J155">
            <v>21</v>
          </cell>
          <cell r="K155">
            <v>5</v>
          </cell>
          <cell r="L155">
            <v>7</v>
          </cell>
          <cell r="M155">
            <v>10</v>
          </cell>
          <cell r="N155">
            <v>22</v>
          </cell>
          <cell r="O155">
            <v>6</v>
          </cell>
          <cell r="P155">
            <v>8</v>
          </cell>
          <cell r="Q155">
            <v>10</v>
          </cell>
          <cell r="R155">
            <v>24</v>
          </cell>
          <cell r="S155">
            <v>3</v>
          </cell>
          <cell r="T155">
            <v>10</v>
          </cell>
          <cell r="U155">
            <v>10</v>
          </cell>
          <cell r="V155">
            <v>23</v>
          </cell>
          <cell r="W155">
            <v>9</v>
          </cell>
          <cell r="X155" t="str">
            <v>D</v>
          </cell>
          <cell r="Y155">
            <v>10</v>
          </cell>
          <cell r="Z155">
            <v>19</v>
          </cell>
          <cell r="AA155">
            <v>10</v>
          </cell>
          <cell r="AB155">
            <v>10</v>
          </cell>
          <cell r="AC155">
            <v>9</v>
          </cell>
          <cell r="AD155">
            <v>29</v>
          </cell>
          <cell r="AE155">
            <v>9</v>
          </cell>
          <cell r="AF155">
            <v>10</v>
          </cell>
          <cell r="AG155">
            <v>10</v>
          </cell>
          <cell r="AH155">
            <v>29</v>
          </cell>
          <cell r="AI155">
            <v>167</v>
          </cell>
          <cell r="AJ155">
            <v>8</v>
          </cell>
          <cell r="AK155">
            <v>8</v>
          </cell>
          <cell r="AL155">
            <v>38</v>
          </cell>
          <cell r="AM155">
            <v>54</v>
          </cell>
          <cell r="AN155">
            <v>33</v>
          </cell>
          <cell r="AO155">
            <v>87</v>
          </cell>
          <cell r="AP155">
            <v>8</v>
          </cell>
          <cell r="AQ155">
            <v>8</v>
          </cell>
          <cell r="AR155">
            <v>39</v>
          </cell>
          <cell r="AS155">
            <v>55</v>
          </cell>
          <cell r="AT155">
            <v>27</v>
          </cell>
          <cell r="AU155">
            <v>82</v>
          </cell>
          <cell r="AV155">
            <v>8</v>
          </cell>
          <cell r="AW155">
            <v>7</v>
          </cell>
          <cell r="AX155">
            <v>40</v>
          </cell>
          <cell r="AY155">
            <v>55</v>
          </cell>
          <cell r="AZ155">
            <v>30</v>
          </cell>
          <cell r="BA155">
            <v>85</v>
          </cell>
          <cell r="BB155">
            <v>8</v>
          </cell>
          <cell r="BC155">
            <v>9</v>
          </cell>
          <cell r="BD155">
            <v>39</v>
          </cell>
          <cell r="BE155">
            <v>56</v>
          </cell>
          <cell r="BF155">
            <v>36</v>
          </cell>
          <cell r="BG155">
            <v>92</v>
          </cell>
          <cell r="BH155">
            <v>346</v>
          </cell>
          <cell r="BI155">
            <v>81</v>
          </cell>
          <cell r="BJ155">
            <v>594</v>
          </cell>
          <cell r="BK155">
            <v>83.661971830985919</v>
          </cell>
          <cell r="BM155" t="str">
            <v>B</v>
          </cell>
          <cell r="BN155" t="str">
            <v>C</v>
          </cell>
          <cell r="BO155" t="str">
            <v>C+</v>
          </cell>
          <cell r="BP155" t="str">
            <v>A</v>
          </cell>
          <cell r="BQ155" t="str">
            <v>B</v>
          </cell>
          <cell r="BR155" t="str">
            <v>A++</v>
          </cell>
          <cell r="BS155" t="str">
            <v>A++</v>
          </cell>
          <cell r="BT155" t="str">
            <v>A++</v>
          </cell>
          <cell r="BU155" t="str">
            <v>A++</v>
          </cell>
          <cell r="BV155" t="str">
            <v>A++</v>
          </cell>
          <cell r="BW155" t="str">
            <v>A++</v>
          </cell>
          <cell r="BX155" t="str">
            <v>A++</v>
          </cell>
          <cell r="BZ155">
            <v>2</v>
          </cell>
          <cell r="CA155">
            <v>3</v>
          </cell>
          <cell r="CB155">
            <v>2</v>
          </cell>
          <cell r="CC155">
            <v>3</v>
          </cell>
          <cell r="CD155">
            <v>2</v>
          </cell>
          <cell r="CE155">
            <v>3</v>
          </cell>
          <cell r="CF155">
            <v>2</v>
          </cell>
          <cell r="CG155">
            <v>1.5</v>
          </cell>
          <cell r="CH155">
            <v>1.5</v>
          </cell>
          <cell r="CI155">
            <v>1.5</v>
          </cell>
          <cell r="CJ155">
            <v>1.5</v>
          </cell>
          <cell r="CK155">
            <v>0.5</v>
          </cell>
          <cell r="CL155">
            <v>0</v>
          </cell>
          <cell r="CM155" t="str">
            <v>Pass</v>
          </cell>
          <cell r="CN155">
            <v>8.68</v>
          </cell>
        </row>
        <row r="156">
          <cell r="B156" t="str">
            <v>PIET23CS127</v>
          </cell>
          <cell r="C156" t="str">
            <v>PRATHAM SINGH PANWAR</v>
          </cell>
          <cell r="D156" t="str">
            <v>23EPTCS129</v>
          </cell>
          <cell r="E156" t="str">
            <v>CSC-01</v>
          </cell>
          <cell r="G156">
            <v>8</v>
          </cell>
          <cell r="H156">
            <v>10</v>
          </cell>
          <cell r="I156">
            <v>10</v>
          </cell>
          <cell r="J156">
            <v>28</v>
          </cell>
          <cell r="K156">
            <v>6</v>
          </cell>
          <cell r="L156">
            <v>10</v>
          </cell>
          <cell r="M156">
            <v>10</v>
          </cell>
          <cell r="N156">
            <v>26</v>
          </cell>
          <cell r="O156">
            <v>5</v>
          </cell>
          <cell r="P156">
            <v>8</v>
          </cell>
          <cell r="Q156">
            <v>10</v>
          </cell>
          <cell r="R156">
            <v>23</v>
          </cell>
          <cell r="S156">
            <v>6</v>
          </cell>
          <cell r="T156">
            <v>10</v>
          </cell>
          <cell r="U156">
            <v>10</v>
          </cell>
          <cell r="V156">
            <v>26</v>
          </cell>
          <cell r="W156">
            <v>3</v>
          </cell>
          <cell r="X156">
            <v>8</v>
          </cell>
          <cell r="Y156">
            <v>10</v>
          </cell>
          <cell r="Z156">
            <v>21</v>
          </cell>
          <cell r="AA156">
            <v>7</v>
          </cell>
          <cell r="AB156">
            <v>9</v>
          </cell>
          <cell r="AC156">
            <v>10</v>
          </cell>
          <cell r="AD156">
            <v>26</v>
          </cell>
          <cell r="AE156">
            <v>6</v>
          </cell>
          <cell r="AF156">
            <v>7</v>
          </cell>
          <cell r="AG156">
            <v>10</v>
          </cell>
          <cell r="AH156">
            <v>23</v>
          </cell>
          <cell r="AI156">
            <v>173</v>
          </cell>
          <cell r="AJ156">
            <v>9</v>
          </cell>
          <cell r="AK156">
            <v>9</v>
          </cell>
          <cell r="AL156">
            <v>40</v>
          </cell>
          <cell r="AM156">
            <v>58</v>
          </cell>
          <cell r="AN156">
            <v>36</v>
          </cell>
          <cell r="AO156">
            <v>94</v>
          </cell>
          <cell r="AP156">
            <v>8</v>
          </cell>
          <cell r="AQ156">
            <v>9</v>
          </cell>
          <cell r="AR156">
            <v>40</v>
          </cell>
          <cell r="AS156">
            <v>57</v>
          </cell>
          <cell r="AT156">
            <v>35</v>
          </cell>
          <cell r="AU156">
            <v>92</v>
          </cell>
          <cell r="AV156">
            <v>9</v>
          </cell>
          <cell r="AW156">
            <v>9</v>
          </cell>
          <cell r="AX156">
            <v>40</v>
          </cell>
          <cell r="AY156">
            <v>58</v>
          </cell>
          <cell r="AZ156">
            <v>35</v>
          </cell>
          <cell r="BA156">
            <v>93</v>
          </cell>
          <cell r="BB156">
            <v>9</v>
          </cell>
          <cell r="BC156">
            <v>9</v>
          </cell>
          <cell r="BD156">
            <v>40</v>
          </cell>
          <cell r="BE156">
            <v>58</v>
          </cell>
          <cell r="BF156">
            <v>32</v>
          </cell>
          <cell r="BG156">
            <v>90</v>
          </cell>
          <cell r="BH156">
            <v>369</v>
          </cell>
          <cell r="BI156">
            <v>88</v>
          </cell>
          <cell r="BJ156">
            <v>630</v>
          </cell>
          <cell r="BK156">
            <v>88.732394366197184</v>
          </cell>
          <cell r="BM156" t="str">
            <v>D+</v>
          </cell>
          <cell r="BN156" t="str">
            <v>B</v>
          </cell>
          <cell r="BO156" t="str">
            <v>A</v>
          </cell>
          <cell r="BP156" t="str">
            <v>A</v>
          </cell>
          <cell r="BQ156" t="str">
            <v>B+</v>
          </cell>
          <cell r="BR156" t="str">
            <v>A++</v>
          </cell>
          <cell r="BS156" t="str">
            <v>B</v>
          </cell>
          <cell r="BT156" t="str">
            <v>A++</v>
          </cell>
          <cell r="BU156" t="str">
            <v>A++</v>
          </cell>
          <cell r="BV156" t="str">
            <v>A++</v>
          </cell>
          <cell r="BW156" t="str">
            <v>A++</v>
          </cell>
          <cell r="BX156" t="str">
            <v>A++</v>
          </cell>
          <cell r="BZ156">
            <v>2</v>
          </cell>
          <cell r="CA156">
            <v>3</v>
          </cell>
          <cell r="CB156">
            <v>2</v>
          </cell>
          <cell r="CC156">
            <v>3</v>
          </cell>
          <cell r="CD156">
            <v>2</v>
          </cell>
          <cell r="CE156">
            <v>3</v>
          </cell>
          <cell r="CF156">
            <v>2</v>
          </cell>
          <cell r="CG156">
            <v>1.5</v>
          </cell>
          <cell r="CH156">
            <v>1.5</v>
          </cell>
          <cell r="CI156">
            <v>1.5</v>
          </cell>
          <cell r="CJ156">
            <v>1.5</v>
          </cell>
          <cell r="CK156">
            <v>0.5</v>
          </cell>
          <cell r="CL156">
            <v>0</v>
          </cell>
          <cell r="CM156" t="str">
            <v>Pass</v>
          </cell>
          <cell r="CN156">
            <v>8.64</v>
          </cell>
        </row>
        <row r="157">
          <cell r="B157" t="str">
            <v>PIET23CS132</v>
          </cell>
          <cell r="C157" t="str">
            <v>RAHUL PRAJAPAT</v>
          </cell>
          <cell r="D157" t="str">
            <v>23EPTCS133</v>
          </cell>
          <cell r="E157" t="str">
            <v>CSC-05</v>
          </cell>
          <cell r="G157">
            <v>8</v>
          </cell>
          <cell r="H157">
            <v>10</v>
          </cell>
          <cell r="I157">
            <v>10</v>
          </cell>
          <cell r="J157">
            <v>28</v>
          </cell>
          <cell r="K157">
            <v>7</v>
          </cell>
          <cell r="L157">
            <v>9</v>
          </cell>
          <cell r="M157">
            <v>10</v>
          </cell>
          <cell r="N157">
            <v>26</v>
          </cell>
          <cell r="O157">
            <v>7</v>
          </cell>
          <cell r="P157">
            <v>10</v>
          </cell>
          <cell r="Q157">
            <v>10</v>
          </cell>
          <cell r="R157">
            <v>27</v>
          </cell>
          <cell r="S157">
            <v>8</v>
          </cell>
          <cell r="T157">
            <v>10</v>
          </cell>
          <cell r="U157">
            <v>10</v>
          </cell>
          <cell r="V157">
            <v>28</v>
          </cell>
          <cell r="W157">
            <v>6</v>
          </cell>
          <cell r="X157">
            <v>10</v>
          </cell>
          <cell r="Y157">
            <v>7</v>
          </cell>
          <cell r="Z157">
            <v>23</v>
          </cell>
          <cell r="AA157">
            <v>9</v>
          </cell>
          <cell r="AB157">
            <v>10</v>
          </cell>
          <cell r="AC157">
            <v>9</v>
          </cell>
          <cell r="AD157">
            <v>28</v>
          </cell>
          <cell r="AE157">
            <v>9</v>
          </cell>
          <cell r="AF157">
            <v>9</v>
          </cell>
          <cell r="AG157">
            <v>10</v>
          </cell>
          <cell r="AH157">
            <v>28</v>
          </cell>
          <cell r="AI157">
            <v>188</v>
          </cell>
          <cell r="AJ157">
            <v>8</v>
          </cell>
          <cell r="AK157">
            <v>8</v>
          </cell>
          <cell r="AL157">
            <v>39</v>
          </cell>
          <cell r="AM157">
            <v>55</v>
          </cell>
          <cell r="AN157">
            <v>31</v>
          </cell>
          <cell r="AO157">
            <v>86</v>
          </cell>
          <cell r="AP157">
            <v>7</v>
          </cell>
          <cell r="AQ157">
            <v>8</v>
          </cell>
          <cell r="AR157">
            <v>40</v>
          </cell>
          <cell r="AS157">
            <v>55</v>
          </cell>
          <cell r="AT157">
            <v>34</v>
          </cell>
          <cell r="AU157">
            <v>89</v>
          </cell>
          <cell r="AV157">
            <v>9</v>
          </cell>
          <cell r="AW157">
            <v>9</v>
          </cell>
          <cell r="AX157">
            <v>40</v>
          </cell>
          <cell r="AY157">
            <v>58</v>
          </cell>
          <cell r="AZ157">
            <v>35</v>
          </cell>
          <cell r="BA157">
            <v>93</v>
          </cell>
          <cell r="BB157">
            <v>8</v>
          </cell>
          <cell r="BC157">
            <v>8</v>
          </cell>
          <cell r="BD157">
            <v>40</v>
          </cell>
          <cell r="BE157">
            <v>56</v>
          </cell>
          <cell r="BF157">
            <v>33</v>
          </cell>
          <cell r="BG157">
            <v>89</v>
          </cell>
          <cell r="BH157">
            <v>357</v>
          </cell>
          <cell r="BI157">
            <v>92</v>
          </cell>
          <cell r="BJ157">
            <v>637</v>
          </cell>
          <cell r="BK157">
            <v>89.718309859154928</v>
          </cell>
          <cell r="BM157" t="str">
            <v>C+</v>
          </cell>
          <cell r="BN157" t="str">
            <v>B</v>
          </cell>
          <cell r="BO157" t="str">
            <v>A+</v>
          </cell>
          <cell r="BP157" t="str">
            <v>B+</v>
          </cell>
          <cell r="BQ157" t="str">
            <v>B+</v>
          </cell>
          <cell r="BR157" t="str">
            <v>A</v>
          </cell>
          <cell r="BS157" t="str">
            <v>A+</v>
          </cell>
          <cell r="BT157" t="str">
            <v>A++</v>
          </cell>
          <cell r="BU157" t="str">
            <v>A++</v>
          </cell>
          <cell r="BV157" t="str">
            <v>A++</v>
          </cell>
          <cell r="BW157" t="str">
            <v>A++</v>
          </cell>
          <cell r="BX157" t="str">
            <v>A++</v>
          </cell>
          <cell r="BZ157">
            <v>2</v>
          </cell>
          <cell r="CA157">
            <v>3</v>
          </cell>
          <cell r="CB157">
            <v>2</v>
          </cell>
          <cell r="CC157">
            <v>3</v>
          </cell>
          <cell r="CD157">
            <v>2</v>
          </cell>
          <cell r="CE157">
            <v>3</v>
          </cell>
          <cell r="CF157">
            <v>2</v>
          </cell>
          <cell r="CG157">
            <v>1.5</v>
          </cell>
          <cell r="CH157">
            <v>1.5</v>
          </cell>
          <cell r="CI157">
            <v>1.5</v>
          </cell>
          <cell r="CJ157">
            <v>1.5</v>
          </cell>
          <cell r="CK157">
            <v>0.5</v>
          </cell>
          <cell r="CL157">
            <v>0</v>
          </cell>
          <cell r="CM157" t="str">
            <v>Pass</v>
          </cell>
          <cell r="CN157">
            <v>8.64</v>
          </cell>
        </row>
        <row r="158">
          <cell r="B158" t="str">
            <v>PIET23CS128</v>
          </cell>
          <cell r="C158" t="str">
            <v>PRINCE KUMAR</v>
          </cell>
          <cell r="D158" t="str">
            <v>23EPTCS130</v>
          </cell>
          <cell r="E158" t="str">
            <v>CSC-02</v>
          </cell>
          <cell r="G158">
            <v>6</v>
          </cell>
          <cell r="H158">
            <v>10</v>
          </cell>
          <cell r="I158">
            <v>10</v>
          </cell>
          <cell r="J158">
            <v>26</v>
          </cell>
          <cell r="K158">
            <v>6</v>
          </cell>
          <cell r="L158">
            <v>9</v>
          </cell>
          <cell r="M158">
            <v>10</v>
          </cell>
          <cell r="N158">
            <v>25</v>
          </cell>
          <cell r="O158">
            <v>6</v>
          </cell>
          <cell r="P158">
            <v>10</v>
          </cell>
          <cell r="Q158">
            <v>10</v>
          </cell>
          <cell r="R158">
            <v>26</v>
          </cell>
          <cell r="S158">
            <v>6</v>
          </cell>
          <cell r="T158">
            <v>10</v>
          </cell>
          <cell r="U158">
            <v>10</v>
          </cell>
          <cell r="V158">
            <v>26</v>
          </cell>
          <cell r="W158">
            <v>7</v>
          </cell>
          <cell r="X158">
            <v>10</v>
          </cell>
          <cell r="Y158">
            <v>10</v>
          </cell>
          <cell r="Z158">
            <v>27</v>
          </cell>
          <cell r="AA158">
            <v>9</v>
          </cell>
          <cell r="AB158">
            <v>10</v>
          </cell>
          <cell r="AC158">
            <v>10</v>
          </cell>
          <cell r="AD158">
            <v>29</v>
          </cell>
          <cell r="AE158">
            <v>9</v>
          </cell>
          <cell r="AF158">
            <v>10</v>
          </cell>
          <cell r="AG158">
            <v>10</v>
          </cell>
          <cell r="AH158">
            <v>29</v>
          </cell>
          <cell r="AI158">
            <v>188</v>
          </cell>
          <cell r="AJ158">
            <v>6</v>
          </cell>
          <cell r="AK158">
            <v>8</v>
          </cell>
          <cell r="AL158">
            <v>39</v>
          </cell>
          <cell r="AM158">
            <v>53</v>
          </cell>
          <cell r="AN158">
            <v>30</v>
          </cell>
          <cell r="AO158">
            <v>83</v>
          </cell>
          <cell r="AP158">
            <v>6</v>
          </cell>
          <cell r="AQ158">
            <v>8</v>
          </cell>
          <cell r="AR158">
            <v>40</v>
          </cell>
          <cell r="AS158">
            <v>54</v>
          </cell>
          <cell r="AT158">
            <v>34</v>
          </cell>
          <cell r="AU158">
            <v>88</v>
          </cell>
          <cell r="AV158">
            <v>7</v>
          </cell>
          <cell r="AW158">
            <v>6</v>
          </cell>
          <cell r="AX158">
            <v>37</v>
          </cell>
          <cell r="AY158">
            <v>50</v>
          </cell>
          <cell r="AZ158">
            <v>26</v>
          </cell>
          <cell r="BA158">
            <v>76</v>
          </cell>
          <cell r="BB158">
            <v>8</v>
          </cell>
          <cell r="BC158">
            <v>8</v>
          </cell>
          <cell r="BD158">
            <v>40</v>
          </cell>
          <cell r="BE158">
            <v>56</v>
          </cell>
          <cell r="BF158">
            <v>30</v>
          </cell>
          <cell r="BG158">
            <v>86</v>
          </cell>
          <cell r="BH158">
            <v>333</v>
          </cell>
          <cell r="BI158">
            <v>93</v>
          </cell>
          <cell r="BJ158">
            <v>614</v>
          </cell>
          <cell r="BK158">
            <v>86.478873239436609</v>
          </cell>
          <cell r="BM158" t="str">
            <v>A</v>
          </cell>
          <cell r="BN158" t="str">
            <v>B</v>
          </cell>
          <cell r="BO158" t="str">
            <v>B+</v>
          </cell>
          <cell r="BP158" t="str">
            <v>B+</v>
          </cell>
          <cell r="BQ158" t="str">
            <v>C+</v>
          </cell>
          <cell r="BR158" t="str">
            <v>A+</v>
          </cell>
          <cell r="BS158" t="str">
            <v>A+</v>
          </cell>
          <cell r="BT158" t="str">
            <v>A++</v>
          </cell>
          <cell r="BU158" t="str">
            <v>A++</v>
          </cell>
          <cell r="BV158" t="str">
            <v>A+</v>
          </cell>
          <cell r="BW158" t="str">
            <v>A++</v>
          </cell>
          <cell r="BX158" t="str">
            <v>A++</v>
          </cell>
          <cell r="BZ158">
            <v>2</v>
          </cell>
          <cell r="CA158">
            <v>3</v>
          </cell>
          <cell r="CB158">
            <v>2</v>
          </cell>
          <cell r="CC158">
            <v>3</v>
          </cell>
          <cell r="CD158">
            <v>2</v>
          </cell>
          <cell r="CE158">
            <v>3</v>
          </cell>
          <cell r="CF158">
            <v>2</v>
          </cell>
          <cell r="CG158">
            <v>1.5</v>
          </cell>
          <cell r="CH158">
            <v>1.5</v>
          </cell>
          <cell r="CI158">
            <v>1.5</v>
          </cell>
          <cell r="CJ158">
            <v>1.5</v>
          </cell>
          <cell r="CK158">
            <v>0.5</v>
          </cell>
          <cell r="CL158">
            <v>0</v>
          </cell>
          <cell r="CM158" t="str">
            <v>Pass</v>
          </cell>
          <cell r="CN158">
            <v>8.6</v>
          </cell>
        </row>
        <row r="159">
          <cell r="B159" t="str">
            <v>PIET23CS170</v>
          </cell>
          <cell r="C159" t="str">
            <v>UTKARSH RAJ</v>
          </cell>
          <cell r="D159" t="str">
            <v>23EPTCS170</v>
          </cell>
          <cell r="E159" t="str">
            <v>CSC-42</v>
          </cell>
          <cell r="G159" t="str">
            <v>D</v>
          </cell>
          <cell r="H159">
            <v>8</v>
          </cell>
          <cell r="I159">
            <v>10</v>
          </cell>
          <cell r="J159">
            <v>18</v>
          </cell>
          <cell r="K159">
            <v>7</v>
          </cell>
          <cell r="L159">
            <v>8</v>
          </cell>
          <cell r="M159">
            <v>10</v>
          </cell>
          <cell r="N159">
            <v>25</v>
          </cell>
          <cell r="O159">
            <v>4</v>
          </cell>
          <cell r="P159">
            <v>7</v>
          </cell>
          <cell r="Q159">
            <v>10</v>
          </cell>
          <cell r="R159">
            <v>21</v>
          </cell>
          <cell r="S159">
            <v>5</v>
          </cell>
          <cell r="T159">
            <v>10</v>
          </cell>
          <cell r="U159">
            <v>10</v>
          </cell>
          <cell r="V159">
            <v>25</v>
          </cell>
          <cell r="W159">
            <v>6</v>
          </cell>
          <cell r="X159">
            <v>9</v>
          </cell>
          <cell r="Y159">
            <v>10</v>
          </cell>
          <cell r="Z159">
            <v>25</v>
          </cell>
          <cell r="AA159">
            <v>5</v>
          </cell>
          <cell r="AB159">
            <v>8</v>
          </cell>
          <cell r="AC159">
            <v>10</v>
          </cell>
          <cell r="AD159">
            <v>23</v>
          </cell>
          <cell r="AE159">
            <v>10</v>
          </cell>
          <cell r="AF159" t="str">
            <v>D</v>
          </cell>
          <cell r="AG159">
            <v>10</v>
          </cell>
          <cell r="AH159">
            <v>20</v>
          </cell>
          <cell r="AI159">
            <v>157</v>
          </cell>
          <cell r="AJ159">
            <v>8</v>
          </cell>
          <cell r="AK159">
            <v>8</v>
          </cell>
          <cell r="AL159">
            <v>38</v>
          </cell>
          <cell r="AM159">
            <v>54</v>
          </cell>
          <cell r="AN159">
            <v>31</v>
          </cell>
          <cell r="AO159">
            <v>85</v>
          </cell>
          <cell r="AP159">
            <v>7</v>
          </cell>
          <cell r="AQ159">
            <v>9</v>
          </cell>
          <cell r="AR159">
            <v>34</v>
          </cell>
          <cell r="AS159">
            <v>50</v>
          </cell>
          <cell r="AT159">
            <v>30</v>
          </cell>
          <cell r="AU159">
            <v>80</v>
          </cell>
          <cell r="AV159">
            <v>8</v>
          </cell>
          <cell r="AW159">
            <v>9</v>
          </cell>
          <cell r="AX159">
            <v>40</v>
          </cell>
          <cell r="AY159">
            <v>57</v>
          </cell>
          <cell r="AZ159">
            <v>34</v>
          </cell>
          <cell r="BA159">
            <v>91</v>
          </cell>
          <cell r="BB159">
            <v>8</v>
          </cell>
          <cell r="BC159">
            <v>8</v>
          </cell>
          <cell r="BD159">
            <v>40</v>
          </cell>
          <cell r="BE159">
            <v>56</v>
          </cell>
          <cell r="BF159">
            <v>28</v>
          </cell>
          <cell r="BG159">
            <v>84</v>
          </cell>
          <cell r="BH159">
            <v>340</v>
          </cell>
          <cell r="BI159">
            <v>86</v>
          </cell>
          <cell r="BJ159">
            <v>583</v>
          </cell>
          <cell r="BK159">
            <v>82.112676056338032</v>
          </cell>
          <cell r="BM159" t="str">
            <v>D+</v>
          </cell>
          <cell r="BN159" t="str">
            <v>C+</v>
          </cell>
          <cell r="BO159" t="str">
            <v>A</v>
          </cell>
          <cell r="BP159" t="str">
            <v>A+</v>
          </cell>
          <cell r="BQ159" t="str">
            <v>A+</v>
          </cell>
          <cell r="BR159" t="str">
            <v>A+</v>
          </cell>
          <cell r="BS159" t="str">
            <v>B+</v>
          </cell>
          <cell r="BT159" t="str">
            <v>A++</v>
          </cell>
          <cell r="BU159" t="str">
            <v>A+</v>
          </cell>
          <cell r="BV159" t="str">
            <v>A++</v>
          </cell>
          <cell r="BW159" t="str">
            <v>A++</v>
          </cell>
          <cell r="BX159" t="str">
            <v>A++</v>
          </cell>
          <cell r="BZ159">
            <v>2</v>
          </cell>
          <cell r="CA159">
            <v>3</v>
          </cell>
          <cell r="CB159">
            <v>2</v>
          </cell>
          <cell r="CC159">
            <v>3</v>
          </cell>
          <cell r="CD159">
            <v>2</v>
          </cell>
          <cell r="CE159">
            <v>3</v>
          </cell>
          <cell r="CF159">
            <v>2</v>
          </cell>
          <cell r="CG159">
            <v>1.5</v>
          </cell>
          <cell r="CH159">
            <v>1.5</v>
          </cell>
          <cell r="CI159">
            <v>1.5</v>
          </cell>
          <cell r="CJ159">
            <v>1.5</v>
          </cell>
          <cell r="CK159">
            <v>0.5</v>
          </cell>
          <cell r="CL159">
            <v>0</v>
          </cell>
          <cell r="CM159" t="str">
            <v>Pass</v>
          </cell>
          <cell r="CN159">
            <v>8.57</v>
          </cell>
        </row>
        <row r="160">
          <cell r="B160" t="str">
            <v>PIET23CS183</v>
          </cell>
          <cell r="C160" t="str">
            <v>YASH JAIMAN</v>
          </cell>
          <cell r="D160" t="str">
            <v>23EPTCS183</v>
          </cell>
          <cell r="E160" t="str">
            <v>CSC-55</v>
          </cell>
          <cell r="G160" t="str">
            <v>D</v>
          </cell>
          <cell r="H160">
            <v>6</v>
          </cell>
          <cell r="I160">
            <v>10</v>
          </cell>
          <cell r="J160">
            <v>16</v>
          </cell>
          <cell r="K160">
            <v>6</v>
          </cell>
          <cell r="L160" t="str">
            <v>D</v>
          </cell>
          <cell r="M160">
            <v>10</v>
          </cell>
          <cell r="N160">
            <v>16</v>
          </cell>
          <cell r="O160">
            <v>5</v>
          </cell>
          <cell r="P160">
            <v>8</v>
          </cell>
          <cell r="Q160">
            <v>10</v>
          </cell>
          <cell r="R160">
            <v>23</v>
          </cell>
          <cell r="S160">
            <v>5</v>
          </cell>
          <cell r="T160">
            <v>9</v>
          </cell>
          <cell r="U160">
            <v>10</v>
          </cell>
          <cell r="V160">
            <v>24</v>
          </cell>
          <cell r="W160">
            <v>10</v>
          </cell>
          <cell r="X160" t="str">
            <v>D</v>
          </cell>
          <cell r="Y160">
            <v>10</v>
          </cell>
          <cell r="Z160">
            <v>20</v>
          </cell>
          <cell r="AA160">
            <v>8</v>
          </cell>
          <cell r="AB160">
            <v>10</v>
          </cell>
          <cell r="AC160">
            <v>10</v>
          </cell>
          <cell r="AD160">
            <v>28</v>
          </cell>
          <cell r="AE160">
            <v>7</v>
          </cell>
          <cell r="AF160">
            <v>9</v>
          </cell>
          <cell r="AG160">
            <v>10</v>
          </cell>
          <cell r="AH160">
            <v>26</v>
          </cell>
          <cell r="AI160">
            <v>153</v>
          </cell>
          <cell r="AJ160">
            <v>8</v>
          </cell>
          <cell r="AK160">
            <v>8</v>
          </cell>
          <cell r="AL160">
            <v>36</v>
          </cell>
          <cell r="AM160">
            <v>52</v>
          </cell>
          <cell r="AN160">
            <v>34</v>
          </cell>
          <cell r="AO160">
            <v>86</v>
          </cell>
          <cell r="AP160">
            <v>8</v>
          </cell>
          <cell r="AQ160">
            <v>8</v>
          </cell>
          <cell r="AR160">
            <v>40</v>
          </cell>
          <cell r="AS160">
            <v>56</v>
          </cell>
          <cell r="AT160">
            <v>28</v>
          </cell>
          <cell r="AU160">
            <v>84</v>
          </cell>
          <cell r="AV160">
            <v>8</v>
          </cell>
          <cell r="AW160">
            <v>8</v>
          </cell>
          <cell r="AX160">
            <v>36</v>
          </cell>
          <cell r="AY160">
            <v>52</v>
          </cell>
          <cell r="AZ160">
            <v>30</v>
          </cell>
          <cell r="BA160">
            <v>82</v>
          </cell>
          <cell r="BB160">
            <v>8</v>
          </cell>
          <cell r="BC160">
            <v>8</v>
          </cell>
          <cell r="BD160">
            <v>40</v>
          </cell>
          <cell r="BE160">
            <v>56</v>
          </cell>
          <cell r="BF160">
            <v>33</v>
          </cell>
          <cell r="BG160">
            <v>89</v>
          </cell>
          <cell r="BH160">
            <v>341</v>
          </cell>
          <cell r="BI160">
            <v>84</v>
          </cell>
          <cell r="BJ160">
            <v>578</v>
          </cell>
          <cell r="BK160">
            <v>81.408450704225359</v>
          </cell>
          <cell r="BM160" t="str">
            <v>C</v>
          </cell>
          <cell r="BN160" t="str">
            <v>C+</v>
          </cell>
          <cell r="BO160" t="str">
            <v>B+</v>
          </cell>
          <cell r="BP160" t="str">
            <v>B</v>
          </cell>
          <cell r="BQ160" t="str">
            <v>B+</v>
          </cell>
          <cell r="BR160" t="str">
            <v>A++</v>
          </cell>
          <cell r="BS160" t="str">
            <v>A+</v>
          </cell>
          <cell r="BT160" t="str">
            <v>A++</v>
          </cell>
          <cell r="BU160" t="str">
            <v>A++</v>
          </cell>
          <cell r="BV160" t="str">
            <v>A++</v>
          </cell>
          <cell r="BW160" t="str">
            <v>A++</v>
          </cell>
          <cell r="BX160" t="str">
            <v>A++</v>
          </cell>
          <cell r="BZ160">
            <v>2</v>
          </cell>
          <cell r="CA160">
            <v>3</v>
          </cell>
          <cell r="CB160">
            <v>2</v>
          </cell>
          <cell r="CC160">
            <v>3</v>
          </cell>
          <cell r="CD160">
            <v>2</v>
          </cell>
          <cell r="CE160">
            <v>3</v>
          </cell>
          <cell r="CF160">
            <v>2</v>
          </cell>
          <cell r="CG160">
            <v>1.5</v>
          </cell>
          <cell r="CH160">
            <v>1.5</v>
          </cell>
          <cell r="CI160">
            <v>1.5</v>
          </cell>
          <cell r="CJ160">
            <v>1.5</v>
          </cell>
          <cell r="CK160">
            <v>0.5</v>
          </cell>
          <cell r="CL160">
            <v>0</v>
          </cell>
          <cell r="CM160" t="str">
            <v>Pass</v>
          </cell>
          <cell r="CN160">
            <v>8.57</v>
          </cell>
        </row>
        <row r="161">
          <cell r="B161" t="str">
            <v>PIET23CS133</v>
          </cell>
          <cell r="C161" t="str">
            <v>RAKSHITA RATHI</v>
          </cell>
          <cell r="D161" t="str">
            <v>23EPTCS134</v>
          </cell>
          <cell r="E161" t="str">
            <v>CSC-06</v>
          </cell>
          <cell r="G161">
            <v>6</v>
          </cell>
          <cell r="H161">
            <v>6</v>
          </cell>
          <cell r="I161">
            <v>10</v>
          </cell>
          <cell r="J161">
            <v>22</v>
          </cell>
          <cell r="K161">
            <v>5</v>
          </cell>
          <cell r="L161">
            <v>8</v>
          </cell>
          <cell r="M161">
            <v>10</v>
          </cell>
          <cell r="N161">
            <v>23</v>
          </cell>
          <cell r="O161">
            <v>7</v>
          </cell>
          <cell r="P161">
            <v>10</v>
          </cell>
          <cell r="Q161">
            <v>10</v>
          </cell>
          <cell r="R161">
            <v>27</v>
          </cell>
          <cell r="S161">
            <v>7</v>
          </cell>
          <cell r="T161">
            <v>8</v>
          </cell>
          <cell r="U161">
            <v>10</v>
          </cell>
          <cell r="V161">
            <v>25</v>
          </cell>
          <cell r="W161">
            <v>8</v>
          </cell>
          <cell r="X161">
            <v>10</v>
          </cell>
          <cell r="Y161">
            <v>10</v>
          </cell>
          <cell r="Z161">
            <v>28</v>
          </cell>
          <cell r="AA161">
            <v>6</v>
          </cell>
          <cell r="AB161">
            <v>7</v>
          </cell>
          <cell r="AC161">
            <v>10</v>
          </cell>
          <cell r="AD161">
            <v>23</v>
          </cell>
          <cell r="AE161">
            <v>9</v>
          </cell>
          <cell r="AF161">
            <v>8</v>
          </cell>
          <cell r="AG161">
            <v>10</v>
          </cell>
          <cell r="AH161">
            <v>27</v>
          </cell>
          <cell r="AI161">
            <v>175</v>
          </cell>
          <cell r="AJ161">
            <v>7</v>
          </cell>
          <cell r="AK161">
            <v>8</v>
          </cell>
          <cell r="AL161">
            <v>39</v>
          </cell>
          <cell r="AM161">
            <v>54</v>
          </cell>
          <cell r="AN161">
            <v>32</v>
          </cell>
          <cell r="AO161">
            <v>86</v>
          </cell>
          <cell r="AP161">
            <v>7</v>
          </cell>
          <cell r="AQ161">
            <v>8</v>
          </cell>
          <cell r="AR161">
            <v>36</v>
          </cell>
          <cell r="AS161">
            <v>51</v>
          </cell>
          <cell r="AT161">
            <v>33</v>
          </cell>
          <cell r="AU161">
            <v>84</v>
          </cell>
          <cell r="AV161">
            <v>8</v>
          </cell>
          <cell r="AW161">
            <v>8</v>
          </cell>
          <cell r="AX161">
            <v>39</v>
          </cell>
          <cell r="AY161">
            <v>55</v>
          </cell>
          <cell r="AZ161">
            <v>29</v>
          </cell>
          <cell r="BA161">
            <v>84</v>
          </cell>
          <cell r="BB161">
            <v>9</v>
          </cell>
          <cell r="BC161">
            <v>9</v>
          </cell>
          <cell r="BD161">
            <v>40</v>
          </cell>
          <cell r="BE161">
            <v>58</v>
          </cell>
          <cell r="BF161">
            <v>33</v>
          </cell>
          <cell r="BG161">
            <v>91</v>
          </cell>
          <cell r="BH161">
            <v>345</v>
          </cell>
          <cell r="BI161">
            <v>87</v>
          </cell>
          <cell r="BJ161">
            <v>607</v>
          </cell>
          <cell r="BK161">
            <v>85.492957746478865</v>
          </cell>
          <cell r="BM161" t="str">
            <v>B+</v>
          </cell>
          <cell r="BN161" t="str">
            <v>B</v>
          </cell>
          <cell r="BO161" t="str">
            <v>C</v>
          </cell>
          <cell r="BP161" t="str">
            <v>B+</v>
          </cell>
          <cell r="BQ161" t="str">
            <v>A</v>
          </cell>
          <cell r="BR161" t="str">
            <v>B+</v>
          </cell>
          <cell r="BS161" t="str">
            <v>A+</v>
          </cell>
          <cell r="BT161" t="str">
            <v>A++</v>
          </cell>
          <cell r="BU161" t="str">
            <v>A++</v>
          </cell>
          <cell r="BV161" t="str">
            <v>A++</v>
          </cell>
          <cell r="BW161" t="str">
            <v>A++</v>
          </cell>
          <cell r="BX161" t="str">
            <v>A++</v>
          </cell>
          <cell r="BZ161">
            <v>2</v>
          </cell>
          <cell r="CA161">
            <v>3</v>
          </cell>
          <cell r="CB161">
            <v>2</v>
          </cell>
          <cell r="CC161">
            <v>3</v>
          </cell>
          <cell r="CD161">
            <v>2</v>
          </cell>
          <cell r="CE161">
            <v>3</v>
          </cell>
          <cell r="CF161">
            <v>2</v>
          </cell>
          <cell r="CG161">
            <v>1.5</v>
          </cell>
          <cell r="CH161">
            <v>1.5</v>
          </cell>
          <cell r="CI161">
            <v>1.5</v>
          </cell>
          <cell r="CJ161">
            <v>1.5</v>
          </cell>
          <cell r="CK161">
            <v>0.5</v>
          </cell>
          <cell r="CL161">
            <v>0</v>
          </cell>
          <cell r="CM161" t="str">
            <v>Pass</v>
          </cell>
          <cell r="CN161">
            <v>8.49</v>
          </cell>
        </row>
        <row r="162">
          <cell r="B162" t="str">
            <v>PIET23CS145</v>
          </cell>
          <cell r="C162" t="str">
            <v>SANCHIT SARASWAT</v>
          </cell>
          <cell r="D162" t="str">
            <v>23EPTCS145</v>
          </cell>
          <cell r="E162" t="str">
            <v>CSC-18</v>
          </cell>
          <cell r="G162">
            <v>3</v>
          </cell>
          <cell r="H162">
            <v>6</v>
          </cell>
          <cell r="I162">
            <v>10</v>
          </cell>
          <cell r="J162">
            <v>19</v>
          </cell>
          <cell r="K162">
            <v>4</v>
          </cell>
          <cell r="L162">
            <v>6</v>
          </cell>
          <cell r="M162">
            <v>10</v>
          </cell>
          <cell r="N162">
            <v>20</v>
          </cell>
          <cell r="O162">
            <v>6</v>
          </cell>
          <cell r="P162">
            <v>8</v>
          </cell>
          <cell r="Q162">
            <v>6</v>
          </cell>
          <cell r="R162">
            <v>20</v>
          </cell>
          <cell r="S162">
            <v>2</v>
          </cell>
          <cell r="T162">
            <v>8</v>
          </cell>
          <cell r="U162">
            <v>10</v>
          </cell>
          <cell r="V162">
            <v>20</v>
          </cell>
          <cell r="W162">
            <v>3</v>
          </cell>
          <cell r="X162">
            <v>9</v>
          </cell>
          <cell r="Y162">
            <v>6</v>
          </cell>
          <cell r="Z162">
            <v>18</v>
          </cell>
          <cell r="AA162" t="str">
            <v>A</v>
          </cell>
          <cell r="AB162">
            <v>10</v>
          </cell>
          <cell r="AC162">
            <v>8</v>
          </cell>
          <cell r="AD162">
            <v>18</v>
          </cell>
          <cell r="AE162">
            <v>9</v>
          </cell>
          <cell r="AF162">
            <v>10</v>
          </cell>
          <cell r="AG162">
            <v>10</v>
          </cell>
          <cell r="AH162">
            <v>29</v>
          </cell>
          <cell r="AI162">
            <v>144</v>
          </cell>
          <cell r="AJ162">
            <v>7</v>
          </cell>
          <cell r="AK162">
            <v>8</v>
          </cell>
          <cell r="AL162">
            <v>37</v>
          </cell>
          <cell r="AM162">
            <v>52</v>
          </cell>
          <cell r="AN162">
            <v>34</v>
          </cell>
          <cell r="AO162">
            <v>86</v>
          </cell>
          <cell r="AP162">
            <v>6</v>
          </cell>
          <cell r="AQ162">
            <v>9</v>
          </cell>
          <cell r="AR162">
            <v>40</v>
          </cell>
          <cell r="AS162">
            <v>55</v>
          </cell>
          <cell r="AT162">
            <v>31</v>
          </cell>
          <cell r="AU162">
            <v>86</v>
          </cell>
          <cell r="AV162">
            <v>7</v>
          </cell>
          <cell r="AW162">
            <v>8</v>
          </cell>
          <cell r="AX162">
            <v>32</v>
          </cell>
          <cell r="AY162">
            <v>47</v>
          </cell>
          <cell r="AZ162">
            <v>34</v>
          </cell>
          <cell r="BA162">
            <v>81</v>
          </cell>
          <cell r="BB162">
            <v>8</v>
          </cell>
          <cell r="BC162">
            <v>8</v>
          </cell>
          <cell r="BD162">
            <v>39</v>
          </cell>
          <cell r="BE162">
            <v>55</v>
          </cell>
          <cell r="BF162">
            <v>32</v>
          </cell>
          <cell r="BG162">
            <v>87</v>
          </cell>
          <cell r="BH162">
            <v>340</v>
          </cell>
          <cell r="BI162">
            <v>81</v>
          </cell>
          <cell r="BJ162">
            <v>565</v>
          </cell>
          <cell r="BK162">
            <v>79.577464788732399</v>
          </cell>
          <cell r="BM162" t="str">
            <v>C+</v>
          </cell>
          <cell r="BN162" t="str">
            <v>A</v>
          </cell>
          <cell r="BO162" t="str">
            <v>A</v>
          </cell>
          <cell r="BP162" t="str">
            <v>B</v>
          </cell>
          <cell r="BQ162" t="str">
            <v>B+</v>
          </cell>
          <cell r="BR162" t="str">
            <v>B</v>
          </cell>
          <cell r="BS162" t="str">
            <v>B+</v>
          </cell>
          <cell r="BT162" t="str">
            <v>A++</v>
          </cell>
          <cell r="BU162" t="str">
            <v>A++</v>
          </cell>
          <cell r="BV162" t="str">
            <v>A++</v>
          </cell>
          <cell r="BW162" t="str">
            <v>A++</v>
          </cell>
          <cell r="BX162" t="str">
            <v>A++</v>
          </cell>
          <cell r="BZ162">
            <v>2</v>
          </cell>
          <cell r="CA162">
            <v>3</v>
          </cell>
          <cell r="CB162">
            <v>2</v>
          </cell>
          <cell r="CC162">
            <v>3</v>
          </cell>
          <cell r="CD162">
            <v>2</v>
          </cell>
          <cell r="CE162">
            <v>3</v>
          </cell>
          <cell r="CF162">
            <v>2</v>
          </cell>
          <cell r="CG162">
            <v>1.5</v>
          </cell>
          <cell r="CH162">
            <v>1.5</v>
          </cell>
          <cell r="CI162">
            <v>1.5</v>
          </cell>
          <cell r="CJ162">
            <v>1.5</v>
          </cell>
          <cell r="CK162">
            <v>0.5</v>
          </cell>
          <cell r="CL162">
            <v>0</v>
          </cell>
          <cell r="CM162" t="str">
            <v>Pass</v>
          </cell>
          <cell r="CN162">
            <v>8.4499999999999993</v>
          </cell>
        </row>
        <row r="163">
          <cell r="B163" t="str">
            <v>PIET23CS154</v>
          </cell>
          <cell r="C163" t="str">
            <v>SHRISHTI KHANDELWAL</v>
          </cell>
          <cell r="D163" t="str">
            <v>23EPTCS153</v>
          </cell>
          <cell r="E163" t="str">
            <v>CSC-27</v>
          </cell>
          <cell r="G163" t="str">
            <v>D</v>
          </cell>
          <cell r="H163">
            <v>10</v>
          </cell>
          <cell r="I163">
            <v>10</v>
          </cell>
          <cell r="J163">
            <v>20</v>
          </cell>
          <cell r="K163">
            <v>2</v>
          </cell>
          <cell r="L163">
            <v>9</v>
          </cell>
          <cell r="M163">
            <v>10</v>
          </cell>
          <cell r="N163">
            <v>21</v>
          </cell>
          <cell r="O163">
            <v>10</v>
          </cell>
          <cell r="P163" t="str">
            <v>D</v>
          </cell>
          <cell r="Q163">
            <v>10</v>
          </cell>
          <cell r="R163">
            <v>20</v>
          </cell>
          <cell r="S163">
            <v>6</v>
          </cell>
          <cell r="T163">
            <v>10</v>
          </cell>
          <cell r="U163">
            <v>10</v>
          </cell>
          <cell r="V163">
            <v>26</v>
          </cell>
          <cell r="W163">
            <v>10</v>
          </cell>
          <cell r="X163" t="str">
            <v>D</v>
          </cell>
          <cell r="Y163">
            <v>10</v>
          </cell>
          <cell r="Z163">
            <v>20</v>
          </cell>
          <cell r="AA163">
            <v>9</v>
          </cell>
          <cell r="AB163">
            <v>9</v>
          </cell>
          <cell r="AC163">
            <v>5</v>
          </cell>
          <cell r="AD163">
            <v>23</v>
          </cell>
          <cell r="AE163">
            <v>5</v>
          </cell>
          <cell r="AF163">
            <v>9</v>
          </cell>
          <cell r="AG163">
            <v>10</v>
          </cell>
          <cell r="AH163">
            <v>24</v>
          </cell>
          <cell r="AI163">
            <v>154</v>
          </cell>
          <cell r="AJ163">
            <v>9</v>
          </cell>
          <cell r="AK163">
            <v>9</v>
          </cell>
          <cell r="AL163">
            <v>37</v>
          </cell>
          <cell r="AM163">
            <v>55</v>
          </cell>
          <cell r="AN163">
            <v>32</v>
          </cell>
          <cell r="AO163">
            <v>87</v>
          </cell>
          <cell r="AP163">
            <v>7</v>
          </cell>
          <cell r="AQ163">
            <v>9</v>
          </cell>
          <cell r="AR163">
            <v>40</v>
          </cell>
          <cell r="AS163">
            <v>56</v>
          </cell>
          <cell r="AT163">
            <v>34</v>
          </cell>
          <cell r="AU163">
            <v>90</v>
          </cell>
          <cell r="AV163">
            <v>8</v>
          </cell>
          <cell r="AW163">
            <v>9</v>
          </cell>
          <cell r="AX163">
            <v>40</v>
          </cell>
          <cell r="AY163">
            <v>57</v>
          </cell>
          <cell r="AZ163">
            <v>32</v>
          </cell>
          <cell r="BA163">
            <v>89</v>
          </cell>
          <cell r="BB163">
            <v>8</v>
          </cell>
          <cell r="BC163">
            <v>9</v>
          </cell>
          <cell r="BD163">
            <v>35</v>
          </cell>
          <cell r="BE163">
            <v>52</v>
          </cell>
          <cell r="BF163">
            <v>34</v>
          </cell>
          <cell r="BG163">
            <v>86</v>
          </cell>
          <cell r="BH163">
            <v>352</v>
          </cell>
          <cell r="BI163">
            <v>72</v>
          </cell>
          <cell r="BJ163">
            <v>578</v>
          </cell>
          <cell r="BK163">
            <v>81.408450704225359</v>
          </cell>
          <cell r="BM163" t="str">
            <v>C</v>
          </cell>
          <cell r="BN163" t="str">
            <v>B</v>
          </cell>
          <cell r="BO163" t="str">
            <v>B</v>
          </cell>
          <cell r="BP163" t="str">
            <v>C+</v>
          </cell>
          <cell r="BQ163" t="str">
            <v>A</v>
          </cell>
          <cell r="BR163" t="str">
            <v>A</v>
          </cell>
          <cell r="BS163" t="str">
            <v>A++</v>
          </cell>
          <cell r="BT163" t="str">
            <v>A++</v>
          </cell>
          <cell r="BU163" t="str">
            <v>A++</v>
          </cell>
          <cell r="BV163" t="str">
            <v>A++</v>
          </cell>
          <cell r="BW163" t="str">
            <v>A++</v>
          </cell>
          <cell r="BX163" t="str">
            <v>A</v>
          </cell>
          <cell r="BZ163">
            <v>2</v>
          </cell>
          <cell r="CA163">
            <v>3</v>
          </cell>
          <cell r="CB163">
            <v>2</v>
          </cell>
          <cell r="CC163">
            <v>3</v>
          </cell>
          <cell r="CD163">
            <v>2</v>
          </cell>
          <cell r="CE163">
            <v>3</v>
          </cell>
          <cell r="CF163">
            <v>2</v>
          </cell>
          <cell r="CG163">
            <v>1.5</v>
          </cell>
          <cell r="CH163">
            <v>1.5</v>
          </cell>
          <cell r="CI163">
            <v>1.5</v>
          </cell>
          <cell r="CJ163">
            <v>1.5</v>
          </cell>
          <cell r="CK163">
            <v>0.5</v>
          </cell>
          <cell r="CL163">
            <v>0</v>
          </cell>
          <cell r="CM163" t="str">
            <v>Pass</v>
          </cell>
          <cell r="CN163">
            <v>8.44</v>
          </cell>
        </row>
        <row r="164">
          <cell r="B164" t="str">
            <v>PIET23CS152</v>
          </cell>
          <cell r="C164" t="str">
            <v>SHIVENDRA PRATAP SINGH RANAWAT</v>
          </cell>
          <cell r="D164" t="str">
            <v>23EPTCS151</v>
          </cell>
          <cell r="E164" t="str">
            <v>CSC-25</v>
          </cell>
          <cell r="G164">
            <v>6</v>
          </cell>
          <cell r="H164">
            <v>7</v>
          </cell>
          <cell r="I164">
            <v>10</v>
          </cell>
          <cell r="J164">
            <v>23</v>
          </cell>
          <cell r="K164">
            <v>6</v>
          </cell>
          <cell r="L164">
            <v>9</v>
          </cell>
          <cell r="M164">
            <v>10</v>
          </cell>
          <cell r="N164">
            <v>25</v>
          </cell>
          <cell r="O164" t="str">
            <v>D</v>
          </cell>
          <cell r="P164">
            <v>10</v>
          </cell>
          <cell r="Q164">
            <v>6</v>
          </cell>
          <cell r="R164">
            <v>16</v>
          </cell>
          <cell r="S164">
            <v>6</v>
          </cell>
          <cell r="T164">
            <v>8</v>
          </cell>
          <cell r="U164">
            <v>10</v>
          </cell>
          <cell r="V164">
            <v>24</v>
          </cell>
          <cell r="W164" t="str">
            <v>D</v>
          </cell>
          <cell r="X164">
            <v>10</v>
          </cell>
          <cell r="Y164">
            <v>8</v>
          </cell>
          <cell r="Z164">
            <v>18</v>
          </cell>
          <cell r="AA164">
            <v>8</v>
          </cell>
          <cell r="AB164">
            <v>10</v>
          </cell>
          <cell r="AC164">
            <v>10</v>
          </cell>
          <cell r="AD164">
            <v>28</v>
          </cell>
          <cell r="AE164" t="str">
            <v>D</v>
          </cell>
          <cell r="AF164">
            <v>10</v>
          </cell>
          <cell r="AG164">
            <v>10</v>
          </cell>
          <cell r="AH164">
            <v>20</v>
          </cell>
          <cell r="AI164">
            <v>154</v>
          </cell>
          <cell r="AJ164">
            <v>8</v>
          </cell>
          <cell r="AK164">
            <v>9</v>
          </cell>
          <cell r="AL164">
            <v>36</v>
          </cell>
          <cell r="AM164">
            <v>53</v>
          </cell>
          <cell r="AN164">
            <v>34</v>
          </cell>
          <cell r="AO164">
            <v>87</v>
          </cell>
          <cell r="AP164">
            <v>8</v>
          </cell>
          <cell r="AQ164">
            <v>9</v>
          </cell>
          <cell r="AR164">
            <v>36</v>
          </cell>
          <cell r="AS164">
            <v>53</v>
          </cell>
          <cell r="AT164">
            <v>34</v>
          </cell>
          <cell r="AU164">
            <v>87</v>
          </cell>
          <cell r="AV164">
            <v>7</v>
          </cell>
          <cell r="AW164">
            <v>7</v>
          </cell>
          <cell r="AX164">
            <v>30</v>
          </cell>
          <cell r="AY164">
            <v>44</v>
          </cell>
          <cell r="AZ164">
            <v>25</v>
          </cell>
          <cell r="BA164">
            <v>69</v>
          </cell>
          <cell r="BB164">
            <v>8</v>
          </cell>
          <cell r="BC164">
            <v>8</v>
          </cell>
          <cell r="BD164">
            <v>35</v>
          </cell>
          <cell r="BE164">
            <v>51</v>
          </cell>
          <cell r="BF164">
            <v>35</v>
          </cell>
          <cell r="BG164">
            <v>86</v>
          </cell>
          <cell r="BH164">
            <v>329</v>
          </cell>
          <cell r="BI164">
            <v>78</v>
          </cell>
          <cell r="BJ164">
            <v>561</v>
          </cell>
          <cell r="BK164">
            <v>79.014084507042242</v>
          </cell>
          <cell r="BM164" t="str">
            <v>C+</v>
          </cell>
          <cell r="BN164" t="str">
            <v>A</v>
          </cell>
          <cell r="BO164" t="str">
            <v>B+</v>
          </cell>
          <cell r="BP164" t="str">
            <v>A</v>
          </cell>
          <cell r="BQ164" t="str">
            <v>D+</v>
          </cell>
          <cell r="BR164" t="str">
            <v>A+</v>
          </cell>
          <cell r="BS164" t="str">
            <v>B</v>
          </cell>
          <cell r="BT164" t="str">
            <v>A++</v>
          </cell>
          <cell r="BU164" t="str">
            <v>A++</v>
          </cell>
          <cell r="BV164" t="str">
            <v>B+</v>
          </cell>
          <cell r="BW164" t="str">
            <v>A++</v>
          </cell>
          <cell r="BX164" t="str">
            <v>A+</v>
          </cell>
          <cell r="BZ164">
            <v>2</v>
          </cell>
          <cell r="CA164">
            <v>3</v>
          </cell>
          <cell r="CB164">
            <v>2</v>
          </cell>
          <cell r="CC164">
            <v>3</v>
          </cell>
          <cell r="CD164">
            <v>2</v>
          </cell>
          <cell r="CE164">
            <v>3</v>
          </cell>
          <cell r="CF164">
            <v>2</v>
          </cell>
          <cell r="CG164">
            <v>1.5</v>
          </cell>
          <cell r="CH164">
            <v>1.5</v>
          </cell>
          <cell r="CI164">
            <v>1.5</v>
          </cell>
          <cell r="CJ164">
            <v>1.5</v>
          </cell>
          <cell r="CK164">
            <v>0.5</v>
          </cell>
          <cell r="CL164">
            <v>0</v>
          </cell>
          <cell r="CM164" t="str">
            <v>Pass</v>
          </cell>
          <cell r="CN164">
            <v>8.36</v>
          </cell>
        </row>
        <row r="165">
          <cell r="B165" t="str">
            <v>PIET23CS155</v>
          </cell>
          <cell r="C165" t="str">
            <v>SHUBHAM AGARWAL</v>
          </cell>
          <cell r="D165" t="str">
            <v>23EPTCS154</v>
          </cell>
          <cell r="E165" t="str">
            <v>CSC-28</v>
          </cell>
          <cell r="G165">
            <v>4</v>
          </cell>
          <cell r="H165">
            <v>7</v>
          </cell>
          <cell r="I165">
            <v>10</v>
          </cell>
          <cell r="J165">
            <v>21</v>
          </cell>
          <cell r="K165">
            <v>4</v>
          </cell>
          <cell r="L165">
            <v>6</v>
          </cell>
          <cell r="M165">
            <v>10</v>
          </cell>
          <cell r="N165">
            <v>20</v>
          </cell>
          <cell r="O165" t="str">
            <v>D</v>
          </cell>
          <cell r="P165" t="str">
            <v>D</v>
          </cell>
          <cell r="Q165">
            <v>8</v>
          </cell>
          <cell r="R165">
            <v>8</v>
          </cell>
          <cell r="S165" t="str">
            <v>D</v>
          </cell>
          <cell r="T165" t="str">
            <v>D</v>
          </cell>
          <cell r="U165">
            <v>10</v>
          </cell>
          <cell r="V165">
            <v>10</v>
          </cell>
          <cell r="W165" t="str">
            <v>A</v>
          </cell>
          <cell r="X165" t="str">
            <v>A</v>
          </cell>
          <cell r="Y165">
            <v>7</v>
          </cell>
          <cell r="Z165">
            <v>7</v>
          </cell>
          <cell r="AA165" t="str">
            <v>D</v>
          </cell>
          <cell r="AB165" t="str">
            <v>D</v>
          </cell>
          <cell r="AC165">
            <v>10</v>
          </cell>
          <cell r="AD165">
            <v>10</v>
          </cell>
          <cell r="AE165">
            <v>7</v>
          </cell>
          <cell r="AF165">
            <v>7</v>
          </cell>
          <cell r="AG165">
            <v>10</v>
          </cell>
          <cell r="AH165">
            <v>24</v>
          </cell>
          <cell r="AI165">
            <v>100</v>
          </cell>
          <cell r="AJ165">
            <v>6</v>
          </cell>
          <cell r="AK165">
            <v>7</v>
          </cell>
          <cell r="AL165">
            <v>38</v>
          </cell>
          <cell r="AM165">
            <v>51</v>
          </cell>
          <cell r="AN165">
            <v>32</v>
          </cell>
          <cell r="AO165">
            <v>83</v>
          </cell>
          <cell r="AP165">
            <v>6</v>
          </cell>
          <cell r="AQ165">
            <v>7</v>
          </cell>
          <cell r="AR165">
            <v>39</v>
          </cell>
          <cell r="AS165">
            <v>52</v>
          </cell>
          <cell r="AT165">
            <v>32</v>
          </cell>
          <cell r="AU165">
            <v>84</v>
          </cell>
          <cell r="AV165">
            <v>9</v>
          </cell>
          <cell r="AW165">
            <v>9</v>
          </cell>
          <cell r="AX165">
            <v>36</v>
          </cell>
          <cell r="AY165">
            <v>54</v>
          </cell>
          <cell r="AZ165">
            <v>33</v>
          </cell>
          <cell r="BA165">
            <v>87</v>
          </cell>
          <cell r="BB165">
            <v>8</v>
          </cell>
          <cell r="BC165">
            <v>8</v>
          </cell>
          <cell r="BD165">
            <v>40</v>
          </cell>
          <cell r="BE165">
            <v>56</v>
          </cell>
          <cell r="BF165">
            <v>27</v>
          </cell>
          <cell r="BG165">
            <v>83</v>
          </cell>
          <cell r="BH165">
            <v>337</v>
          </cell>
          <cell r="BI165">
            <v>81</v>
          </cell>
          <cell r="BJ165">
            <v>518</v>
          </cell>
          <cell r="BK165">
            <v>72.957746478873247</v>
          </cell>
          <cell r="BM165" t="str">
            <v>A</v>
          </cell>
          <cell r="BN165" t="str">
            <v>B+</v>
          </cell>
          <cell r="BO165" t="str">
            <v>C+</v>
          </cell>
          <cell r="BP165" t="str">
            <v>B</v>
          </cell>
          <cell r="BQ165" t="str">
            <v>B</v>
          </cell>
          <cell r="BR165" t="str">
            <v>C+</v>
          </cell>
          <cell r="BS165" t="str">
            <v>A+</v>
          </cell>
          <cell r="BT165" t="str">
            <v>A++</v>
          </cell>
          <cell r="BU165" t="str">
            <v>A++</v>
          </cell>
          <cell r="BV165" t="str">
            <v>A++</v>
          </cell>
          <cell r="BW165" t="str">
            <v>A++</v>
          </cell>
          <cell r="BX165" t="str">
            <v>A++</v>
          </cell>
          <cell r="BZ165">
            <v>2</v>
          </cell>
          <cell r="CA165">
            <v>3</v>
          </cell>
          <cell r="CB165">
            <v>2</v>
          </cell>
          <cell r="CC165">
            <v>3</v>
          </cell>
          <cell r="CD165">
            <v>2</v>
          </cell>
          <cell r="CE165">
            <v>3</v>
          </cell>
          <cell r="CF165">
            <v>2</v>
          </cell>
          <cell r="CG165">
            <v>1.5</v>
          </cell>
          <cell r="CH165">
            <v>1.5</v>
          </cell>
          <cell r="CI165">
            <v>1.5</v>
          </cell>
          <cell r="CJ165">
            <v>1.5</v>
          </cell>
          <cell r="CK165">
            <v>0.5</v>
          </cell>
          <cell r="CL165">
            <v>0</v>
          </cell>
          <cell r="CM165" t="str">
            <v>Pass</v>
          </cell>
          <cell r="CN165">
            <v>8.36</v>
          </cell>
        </row>
        <row r="166">
          <cell r="B166" t="str">
            <v>PIET23CS180</v>
          </cell>
          <cell r="C166" t="str">
            <v>VISHAL GUPTA</v>
          </cell>
          <cell r="D166" t="str">
            <v>23EPTCS180</v>
          </cell>
          <cell r="E166" t="str">
            <v>CSC-52</v>
          </cell>
          <cell r="G166">
            <v>6</v>
          </cell>
          <cell r="H166">
            <v>10</v>
          </cell>
          <cell r="I166">
            <v>10</v>
          </cell>
          <cell r="J166">
            <v>26</v>
          </cell>
          <cell r="K166">
            <v>8</v>
          </cell>
          <cell r="L166">
            <v>8</v>
          </cell>
          <cell r="M166">
            <v>10</v>
          </cell>
          <cell r="N166">
            <v>26</v>
          </cell>
          <cell r="O166">
            <v>7</v>
          </cell>
          <cell r="P166">
            <v>9</v>
          </cell>
          <cell r="Q166">
            <v>10</v>
          </cell>
          <cell r="R166">
            <v>26</v>
          </cell>
          <cell r="S166">
            <v>6</v>
          </cell>
          <cell r="T166">
            <v>10</v>
          </cell>
          <cell r="U166">
            <v>10</v>
          </cell>
          <cell r="V166">
            <v>26</v>
          </cell>
          <cell r="W166">
            <v>7</v>
          </cell>
          <cell r="X166">
            <v>10</v>
          </cell>
          <cell r="Y166">
            <v>7</v>
          </cell>
          <cell r="Z166">
            <v>24</v>
          </cell>
          <cell r="AA166">
            <v>8</v>
          </cell>
          <cell r="AB166">
            <v>10</v>
          </cell>
          <cell r="AC166">
            <v>10</v>
          </cell>
          <cell r="AD166">
            <v>28</v>
          </cell>
          <cell r="AE166">
            <v>9</v>
          </cell>
          <cell r="AF166">
            <v>10</v>
          </cell>
          <cell r="AG166">
            <v>10</v>
          </cell>
          <cell r="AH166">
            <v>29</v>
          </cell>
          <cell r="AI166">
            <v>185</v>
          </cell>
          <cell r="AJ166">
            <v>8</v>
          </cell>
          <cell r="AK166">
            <v>9</v>
          </cell>
          <cell r="AL166">
            <v>40</v>
          </cell>
          <cell r="AM166">
            <v>57</v>
          </cell>
          <cell r="AN166">
            <v>34</v>
          </cell>
          <cell r="AO166">
            <v>91</v>
          </cell>
          <cell r="AP166">
            <v>8</v>
          </cell>
          <cell r="AQ166">
            <v>9</v>
          </cell>
          <cell r="AR166">
            <v>40</v>
          </cell>
          <cell r="AS166">
            <v>57</v>
          </cell>
          <cell r="AT166">
            <v>30</v>
          </cell>
          <cell r="AU166">
            <v>87</v>
          </cell>
          <cell r="AV166">
            <v>9</v>
          </cell>
          <cell r="AW166">
            <v>10</v>
          </cell>
          <cell r="AX166">
            <v>40</v>
          </cell>
          <cell r="AY166">
            <v>59</v>
          </cell>
          <cell r="AZ166">
            <v>38</v>
          </cell>
          <cell r="BA166">
            <v>97</v>
          </cell>
          <cell r="BB166">
            <v>9</v>
          </cell>
          <cell r="BC166">
            <v>9</v>
          </cell>
          <cell r="BD166">
            <v>40</v>
          </cell>
          <cell r="BE166">
            <v>58</v>
          </cell>
          <cell r="BF166">
            <v>35</v>
          </cell>
          <cell r="BG166">
            <v>93</v>
          </cell>
          <cell r="BH166">
            <v>368</v>
          </cell>
          <cell r="BI166">
            <v>92</v>
          </cell>
          <cell r="BJ166">
            <v>645</v>
          </cell>
          <cell r="BK166">
            <v>90.845070422535215</v>
          </cell>
          <cell r="BM166" t="str">
            <v>B</v>
          </cell>
          <cell r="BN166" t="str">
            <v>B</v>
          </cell>
          <cell r="BO166" t="str">
            <v>B+</v>
          </cell>
          <cell r="BP166" t="str">
            <v>C+</v>
          </cell>
          <cell r="BQ166" t="str">
            <v>B</v>
          </cell>
          <cell r="BR166" t="str">
            <v>B</v>
          </cell>
          <cell r="BS166" t="str">
            <v>A+</v>
          </cell>
          <cell r="BT166" t="str">
            <v>A++</v>
          </cell>
          <cell r="BU166" t="str">
            <v>A++</v>
          </cell>
          <cell r="BV166" t="str">
            <v>A++</v>
          </cell>
          <cell r="BW166" t="str">
            <v>A++</v>
          </cell>
          <cell r="BX166" t="str">
            <v>A++</v>
          </cell>
          <cell r="BZ166">
            <v>2</v>
          </cell>
          <cell r="CA166">
            <v>3</v>
          </cell>
          <cell r="CB166">
            <v>2</v>
          </cell>
          <cell r="CC166">
            <v>3</v>
          </cell>
          <cell r="CD166">
            <v>2</v>
          </cell>
          <cell r="CE166">
            <v>3</v>
          </cell>
          <cell r="CF166">
            <v>2</v>
          </cell>
          <cell r="CG166">
            <v>1.5</v>
          </cell>
          <cell r="CH166">
            <v>1.5</v>
          </cell>
          <cell r="CI166">
            <v>1.5</v>
          </cell>
          <cell r="CJ166">
            <v>1.5</v>
          </cell>
          <cell r="CK166">
            <v>0.5</v>
          </cell>
          <cell r="CL166">
            <v>0</v>
          </cell>
          <cell r="CM166" t="str">
            <v>Pass</v>
          </cell>
          <cell r="CN166">
            <v>8.3000000000000007</v>
          </cell>
        </row>
        <row r="167">
          <cell r="B167" t="str">
            <v>PIET23CS174</v>
          </cell>
          <cell r="C167" t="str">
            <v>VIBHA BARI</v>
          </cell>
          <cell r="D167" t="str">
            <v>23EPTCS174</v>
          </cell>
          <cell r="E167" t="str">
            <v>CSC-46</v>
          </cell>
          <cell r="G167" t="str">
            <v>D</v>
          </cell>
          <cell r="H167" t="str">
            <v>D</v>
          </cell>
          <cell r="I167">
            <v>10</v>
          </cell>
          <cell r="J167">
            <v>10</v>
          </cell>
          <cell r="K167">
            <v>4</v>
          </cell>
          <cell r="L167">
            <v>9</v>
          </cell>
          <cell r="M167">
            <v>10</v>
          </cell>
          <cell r="N167">
            <v>23</v>
          </cell>
          <cell r="O167">
            <v>7</v>
          </cell>
          <cell r="P167">
            <v>8</v>
          </cell>
          <cell r="Q167">
            <v>10</v>
          </cell>
          <cell r="R167">
            <v>25</v>
          </cell>
          <cell r="S167">
            <v>7</v>
          </cell>
          <cell r="T167">
            <v>7</v>
          </cell>
          <cell r="U167">
            <v>10</v>
          </cell>
          <cell r="V167">
            <v>24</v>
          </cell>
          <cell r="W167" t="str">
            <v>D</v>
          </cell>
          <cell r="X167" t="str">
            <v>D</v>
          </cell>
          <cell r="Y167">
            <v>10</v>
          </cell>
          <cell r="Z167">
            <v>10</v>
          </cell>
          <cell r="AA167">
            <v>9</v>
          </cell>
          <cell r="AB167">
            <v>8</v>
          </cell>
          <cell r="AC167">
            <v>10</v>
          </cell>
          <cell r="AD167">
            <v>27</v>
          </cell>
          <cell r="AE167" t="str">
            <v>D</v>
          </cell>
          <cell r="AF167" t="str">
            <v>D</v>
          </cell>
          <cell r="AG167">
            <v>10</v>
          </cell>
          <cell r="AH167">
            <v>10</v>
          </cell>
          <cell r="AI167">
            <v>129</v>
          </cell>
          <cell r="AJ167">
            <v>7</v>
          </cell>
          <cell r="AK167">
            <v>9</v>
          </cell>
          <cell r="AL167">
            <v>34</v>
          </cell>
          <cell r="AM167">
            <v>50</v>
          </cell>
          <cell r="AN167">
            <v>32</v>
          </cell>
          <cell r="AO167">
            <v>82</v>
          </cell>
          <cell r="AP167">
            <v>7</v>
          </cell>
          <cell r="AQ167">
            <v>9</v>
          </cell>
          <cell r="AR167">
            <v>40</v>
          </cell>
          <cell r="AS167">
            <v>56</v>
          </cell>
          <cell r="AT167">
            <v>32</v>
          </cell>
          <cell r="AU167">
            <v>88</v>
          </cell>
          <cell r="AV167">
            <v>8</v>
          </cell>
          <cell r="AW167">
            <v>8</v>
          </cell>
          <cell r="AX167">
            <v>38</v>
          </cell>
          <cell r="AY167">
            <v>54</v>
          </cell>
          <cell r="AZ167">
            <v>30</v>
          </cell>
          <cell r="BA167">
            <v>84</v>
          </cell>
          <cell r="BB167">
            <v>8</v>
          </cell>
          <cell r="BC167">
            <v>8</v>
          </cell>
          <cell r="BD167">
            <v>36</v>
          </cell>
          <cell r="BE167">
            <v>52</v>
          </cell>
          <cell r="BF167">
            <v>31</v>
          </cell>
          <cell r="BG167">
            <v>83</v>
          </cell>
          <cell r="BH167">
            <v>337</v>
          </cell>
          <cell r="BI167">
            <v>70</v>
          </cell>
          <cell r="BJ167">
            <v>536</v>
          </cell>
          <cell r="BK167">
            <v>75.492957746478879</v>
          </cell>
          <cell r="BM167" t="str">
            <v>D+</v>
          </cell>
          <cell r="BN167" t="str">
            <v>B</v>
          </cell>
          <cell r="BO167" t="str">
            <v>B+</v>
          </cell>
          <cell r="BP167" t="str">
            <v>C+</v>
          </cell>
          <cell r="BQ167" t="str">
            <v>C+</v>
          </cell>
          <cell r="BR167" t="str">
            <v>A++</v>
          </cell>
          <cell r="BS167" t="str">
            <v>B</v>
          </cell>
          <cell r="BT167" t="str">
            <v>A++</v>
          </cell>
          <cell r="BU167" t="str">
            <v>A++</v>
          </cell>
          <cell r="BV167" t="str">
            <v>A++</v>
          </cell>
          <cell r="BW167" t="str">
            <v>A++</v>
          </cell>
          <cell r="BX167" t="str">
            <v>B+</v>
          </cell>
          <cell r="BZ167">
            <v>2</v>
          </cell>
          <cell r="CA167">
            <v>3</v>
          </cell>
          <cell r="CB167">
            <v>2</v>
          </cell>
          <cell r="CC167">
            <v>3</v>
          </cell>
          <cell r="CD167">
            <v>2</v>
          </cell>
          <cell r="CE167">
            <v>3</v>
          </cell>
          <cell r="CF167">
            <v>2</v>
          </cell>
          <cell r="CG167">
            <v>1.5</v>
          </cell>
          <cell r="CH167">
            <v>1.5</v>
          </cell>
          <cell r="CI167">
            <v>1.5</v>
          </cell>
          <cell r="CJ167">
            <v>1.5</v>
          </cell>
          <cell r="CK167">
            <v>0.5</v>
          </cell>
          <cell r="CL167">
            <v>0</v>
          </cell>
          <cell r="CM167" t="str">
            <v>Pass</v>
          </cell>
          <cell r="CN167">
            <v>8.2799999999999994</v>
          </cell>
        </row>
        <row r="168">
          <cell r="B168" t="str">
            <v>PIET23CS172</v>
          </cell>
          <cell r="C168" t="str">
            <v>VANSH JAIN</v>
          </cell>
          <cell r="D168" t="str">
            <v>23EPTCS172</v>
          </cell>
          <cell r="E168" t="str">
            <v>CSC-44</v>
          </cell>
          <cell r="G168">
            <v>4</v>
          </cell>
          <cell r="H168">
            <v>4</v>
          </cell>
          <cell r="I168">
            <v>10</v>
          </cell>
          <cell r="J168">
            <v>18</v>
          </cell>
          <cell r="K168">
            <v>6</v>
          </cell>
          <cell r="L168">
            <v>6</v>
          </cell>
          <cell r="M168">
            <v>10</v>
          </cell>
          <cell r="N168">
            <v>22</v>
          </cell>
          <cell r="O168">
            <v>6</v>
          </cell>
          <cell r="P168">
            <v>9</v>
          </cell>
          <cell r="Q168">
            <v>10</v>
          </cell>
          <cell r="R168">
            <v>25</v>
          </cell>
          <cell r="S168">
            <v>2</v>
          </cell>
          <cell r="T168">
            <v>6</v>
          </cell>
          <cell r="U168">
            <v>10</v>
          </cell>
          <cell r="V168">
            <v>18</v>
          </cell>
          <cell r="W168">
            <v>6</v>
          </cell>
          <cell r="X168">
            <v>9</v>
          </cell>
          <cell r="Y168">
            <v>10</v>
          </cell>
          <cell r="Z168">
            <v>25</v>
          </cell>
          <cell r="AA168">
            <v>7</v>
          </cell>
          <cell r="AB168">
            <v>9</v>
          </cell>
          <cell r="AC168">
            <v>10</v>
          </cell>
          <cell r="AD168">
            <v>26</v>
          </cell>
          <cell r="AE168">
            <v>7</v>
          </cell>
          <cell r="AF168">
            <v>9</v>
          </cell>
          <cell r="AG168">
            <v>6</v>
          </cell>
          <cell r="AH168">
            <v>22</v>
          </cell>
          <cell r="AI168">
            <v>156</v>
          </cell>
          <cell r="AJ168">
            <v>9</v>
          </cell>
          <cell r="AK168">
            <v>8</v>
          </cell>
          <cell r="AL168">
            <v>38</v>
          </cell>
          <cell r="AM168">
            <v>55</v>
          </cell>
          <cell r="AN168">
            <v>32</v>
          </cell>
          <cell r="AO168">
            <v>87</v>
          </cell>
          <cell r="AP168">
            <v>8</v>
          </cell>
          <cell r="AQ168">
            <v>9</v>
          </cell>
          <cell r="AR168">
            <v>34</v>
          </cell>
          <cell r="AS168">
            <v>51</v>
          </cell>
          <cell r="AT168">
            <v>33</v>
          </cell>
          <cell r="AU168">
            <v>84</v>
          </cell>
          <cell r="AV168">
            <v>8</v>
          </cell>
          <cell r="AW168">
            <v>9</v>
          </cell>
          <cell r="AX168">
            <v>40</v>
          </cell>
          <cell r="AY168">
            <v>57</v>
          </cell>
          <cell r="AZ168">
            <v>34</v>
          </cell>
          <cell r="BA168">
            <v>91</v>
          </cell>
          <cell r="BB168">
            <v>8</v>
          </cell>
          <cell r="BC168">
            <v>9</v>
          </cell>
          <cell r="BD168">
            <v>38</v>
          </cell>
          <cell r="BE168">
            <v>55</v>
          </cell>
          <cell r="BF168">
            <v>33</v>
          </cell>
          <cell r="BG168">
            <v>88</v>
          </cell>
          <cell r="BH168">
            <v>350</v>
          </cell>
          <cell r="BI168">
            <v>87</v>
          </cell>
          <cell r="BJ168">
            <v>593</v>
          </cell>
          <cell r="BK168">
            <v>83.521126760563376</v>
          </cell>
          <cell r="BM168" t="str">
            <v>B</v>
          </cell>
          <cell r="BN168" t="str">
            <v>C</v>
          </cell>
          <cell r="BO168" t="str">
            <v>B+</v>
          </cell>
          <cell r="BP168" t="str">
            <v>D+</v>
          </cell>
          <cell r="BQ168" t="str">
            <v>C+</v>
          </cell>
          <cell r="BR168" t="str">
            <v>A++</v>
          </cell>
          <cell r="BS168" t="str">
            <v>B+</v>
          </cell>
          <cell r="BT168" t="str">
            <v>A++</v>
          </cell>
          <cell r="BU168" t="str">
            <v>A++</v>
          </cell>
          <cell r="BV168" t="str">
            <v>A++</v>
          </cell>
          <cell r="BW168" t="str">
            <v>A++</v>
          </cell>
          <cell r="BX168" t="str">
            <v>A++</v>
          </cell>
          <cell r="BZ168">
            <v>2</v>
          </cell>
          <cell r="CA168">
            <v>3</v>
          </cell>
          <cell r="CB168">
            <v>2</v>
          </cell>
          <cell r="CC168">
            <v>3</v>
          </cell>
          <cell r="CD168">
            <v>2</v>
          </cell>
          <cell r="CE168">
            <v>3</v>
          </cell>
          <cell r="CF168">
            <v>2</v>
          </cell>
          <cell r="CG168">
            <v>1.5</v>
          </cell>
          <cell r="CH168">
            <v>1.5</v>
          </cell>
          <cell r="CI168">
            <v>1.5</v>
          </cell>
          <cell r="CJ168">
            <v>1.5</v>
          </cell>
          <cell r="CK168">
            <v>0.5</v>
          </cell>
          <cell r="CL168">
            <v>0</v>
          </cell>
          <cell r="CM168" t="str">
            <v>Pass</v>
          </cell>
          <cell r="CN168">
            <v>8.23</v>
          </cell>
        </row>
        <row r="169">
          <cell r="B169" t="str">
            <v>PIET23CS136</v>
          </cell>
          <cell r="C169" t="str">
            <v>RISHABH JAIN</v>
          </cell>
          <cell r="D169" t="str">
            <v>23EPTCS137</v>
          </cell>
          <cell r="E169" t="str">
            <v>CSC-09</v>
          </cell>
          <cell r="G169">
            <v>4</v>
          </cell>
          <cell r="H169">
            <v>4</v>
          </cell>
          <cell r="I169">
            <v>10</v>
          </cell>
          <cell r="J169">
            <v>18</v>
          </cell>
          <cell r="K169">
            <v>7</v>
          </cell>
          <cell r="L169">
            <v>8</v>
          </cell>
          <cell r="M169">
            <v>10</v>
          </cell>
          <cell r="N169">
            <v>25</v>
          </cell>
          <cell r="O169">
            <v>6</v>
          </cell>
          <cell r="P169">
            <v>3</v>
          </cell>
          <cell r="Q169">
            <v>10</v>
          </cell>
          <cell r="R169">
            <v>19</v>
          </cell>
          <cell r="S169">
            <v>6</v>
          </cell>
          <cell r="T169">
            <v>7</v>
          </cell>
          <cell r="U169">
            <v>10</v>
          </cell>
          <cell r="V169">
            <v>23</v>
          </cell>
          <cell r="W169">
            <v>6</v>
          </cell>
          <cell r="X169">
            <v>7</v>
          </cell>
          <cell r="Y169">
            <v>10</v>
          </cell>
          <cell r="Z169">
            <v>23</v>
          </cell>
          <cell r="AA169">
            <v>6</v>
          </cell>
          <cell r="AB169">
            <v>3</v>
          </cell>
          <cell r="AC169">
            <v>10</v>
          </cell>
          <cell r="AD169">
            <v>19</v>
          </cell>
          <cell r="AE169">
            <v>8</v>
          </cell>
          <cell r="AF169">
            <v>5</v>
          </cell>
          <cell r="AG169">
            <v>10</v>
          </cell>
          <cell r="AH169">
            <v>23</v>
          </cell>
          <cell r="AI169">
            <v>150</v>
          </cell>
          <cell r="AJ169">
            <v>8</v>
          </cell>
          <cell r="AK169">
            <v>8</v>
          </cell>
          <cell r="AL169">
            <v>35</v>
          </cell>
          <cell r="AM169">
            <v>51</v>
          </cell>
          <cell r="AN169">
            <v>33</v>
          </cell>
          <cell r="AO169">
            <v>84</v>
          </cell>
          <cell r="AP169">
            <v>9</v>
          </cell>
          <cell r="AQ169">
            <v>9</v>
          </cell>
          <cell r="AR169">
            <v>40</v>
          </cell>
          <cell r="AS169">
            <v>58</v>
          </cell>
          <cell r="AT169">
            <v>37</v>
          </cell>
          <cell r="AU169">
            <v>95</v>
          </cell>
          <cell r="AV169">
            <v>9</v>
          </cell>
          <cell r="AW169">
            <v>9</v>
          </cell>
          <cell r="AX169">
            <v>40</v>
          </cell>
          <cell r="AY169">
            <v>58</v>
          </cell>
          <cell r="AZ169">
            <v>37</v>
          </cell>
          <cell r="BA169">
            <v>95</v>
          </cell>
          <cell r="BB169">
            <v>9</v>
          </cell>
          <cell r="BC169">
            <v>8</v>
          </cell>
          <cell r="BD169">
            <v>40</v>
          </cell>
          <cell r="BE169">
            <v>57</v>
          </cell>
          <cell r="BF169">
            <v>36</v>
          </cell>
          <cell r="BG169">
            <v>93</v>
          </cell>
          <cell r="BH169">
            <v>367</v>
          </cell>
          <cell r="BI169">
            <v>97</v>
          </cell>
          <cell r="BJ169">
            <v>614</v>
          </cell>
          <cell r="BK169">
            <v>86.478873239436609</v>
          </cell>
          <cell r="BM169" t="str">
            <v>B+</v>
          </cell>
          <cell r="BN169" t="str">
            <v>C</v>
          </cell>
          <cell r="BO169" t="str">
            <v>C+</v>
          </cell>
          <cell r="BP169" t="str">
            <v>B+</v>
          </cell>
          <cell r="BQ169" t="str">
            <v>B</v>
          </cell>
          <cell r="BR169" t="str">
            <v>C+</v>
          </cell>
          <cell r="BS169" t="str">
            <v>A+</v>
          </cell>
          <cell r="BT169" t="str">
            <v>A++</v>
          </cell>
          <cell r="BU169" t="str">
            <v>A++</v>
          </cell>
          <cell r="BV169" t="str">
            <v>A++</v>
          </cell>
          <cell r="BW169" t="str">
            <v>A++</v>
          </cell>
          <cell r="BX169" t="str">
            <v>A++</v>
          </cell>
          <cell r="BZ169">
            <v>2</v>
          </cell>
          <cell r="CA169">
            <v>3</v>
          </cell>
          <cell r="CB169">
            <v>2</v>
          </cell>
          <cell r="CC169">
            <v>3</v>
          </cell>
          <cell r="CD169">
            <v>2</v>
          </cell>
          <cell r="CE169">
            <v>3</v>
          </cell>
          <cell r="CF169">
            <v>2</v>
          </cell>
          <cell r="CG169">
            <v>1.5</v>
          </cell>
          <cell r="CH169">
            <v>1.5</v>
          </cell>
          <cell r="CI169">
            <v>1.5</v>
          </cell>
          <cell r="CJ169">
            <v>1.5</v>
          </cell>
          <cell r="CK169">
            <v>0.5</v>
          </cell>
          <cell r="CL169">
            <v>0</v>
          </cell>
          <cell r="CM169" t="str">
            <v>Pass</v>
          </cell>
          <cell r="CN169">
            <v>8.19</v>
          </cell>
        </row>
        <row r="170">
          <cell r="B170" t="str">
            <v>PIET23CS177</v>
          </cell>
          <cell r="C170" t="str">
            <v>VIKASH KUMAR</v>
          </cell>
          <cell r="D170" t="str">
            <v>23EPTCS177</v>
          </cell>
          <cell r="E170" t="str">
            <v>CSC-49</v>
          </cell>
          <cell r="G170">
            <v>9</v>
          </cell>
          <cell r="H170" t="str">
            <v>D</v>
          </cell>
          <cell r="I170">
            <v>10</v>
          </cell>
          <cell r="J170">
            <v>19</v>
          </cell>
          <cell r="K170">
            <v>7</v>
          </cell>
          <cell r="L170">
            <v>9</v>
          </cell>
          <cell r="M170">
            <v>10</v>
          </cell>
          <cell r="N170">
            <v>26</v>
          </cell>
          <cell r="O170">
            <v>5</v>
          </cell>
          <cell r="P170">
            <v>9</v>
          </cell>
          <cell r="Q170">
            <v>7</v>
          </cell>
          <cell r="R170">
            <v>21</v>
          </cell>
          <cell r="S170" t="str">
            <v>D</v>
          </cell>
          <cell r="T170" t="str">
            <v>D</v>
          </cell>
          <cell r="U170">
            <v>10</v>
          </cell>
          <cell r="V170">
            <v>10</v>
          </cell>
          <cell r="W170" t="str">
            <v>D</v>
          </cell>
          <cell r="X170" t="str">
            <v>D</v>
          </cell>
          <cell r="Y170">
            <v>9</v>
          </cell>
          <cell r="Z170">
            <v>9</v>
          </cell>
          <cell r="AA170" t="str">
            <v>D</v>
          </cell>
          <cell r="AB170">
            <v>10</v>
          </cell>
          <cell r="AC170">
            <v>10</v>
          </cell>
          <cell r="AD170">
            <v>20</v>
          </cell>
          <cell r="AE170">
            <v>8</v>
          </cell>
          <cell r="AF170">
            <v>8</v>
          </cell>
          <cell r="AG170">
            <v>10</v>
          </cell>
          <cell r="AH170">
            <v>26</v>
          </cell>
          <cell r="AI170">
            <v>131</v>
          </cell>
          <cell r="AJ170">
            <v>7</v>
          </cell>
          <cell r="AK170">
            <v>8</v>
          </cell>
          <cell r="AL170">
            <v>32</v>
          </cell>
          <cell r="AM170">
            <v>47</v>
          </cell>
          <cell r="AN170">
            <v>28</v>
          </cell>
          <cell r="AO170">
            <v>75</v>
          </cell>
          <cell r="AP170">
            <v>7</v>
          </cell>
          <cell r="AQ170">
            <v>7</v>
          </cell>
          <cell r="AR170">
            <v>33</v>
          </cell>
          <cell r="AS170">
            <v>47</v>
          </cell>
          <cell r="AT170">
            <v>31</v>
          </cell>
          <cell r="AU170">
            <v>78</v>
          </cell>
          <cell r="AV170">
            <v>8</v>
          </cell>
          <cell r="AW170">
            <v>7</v>
          </cell>
          <cell r="AX170">
            <v>35</v>
          </cell>
          <cell r="AY170">
            <v>50</v>
          </cell>
          <cell r="AZ170">
            <v>28</v>
          </cell>
          <cell r="BA170">
            <v>78</v>
          </cell>
          <cell r="BB170">
            <v>9</v>
          </cell>
          <cell r="BC170">
            <v>8</v>
          </cell>
          <cell r="BD170">
            <v>34</v>
          </cell>
          <cell r="BE170">
            <v>51</v>
          </cell>
          <cell r="BF170">
            <v>31</v>
          </cell>
          <cell r="BG170">
            <v>82</v>
          </cell>
          <cell r="BH170">
            <v>313</v>
          </cell>
          <cell r="BI170">
            <v>72</v>
          </cell>
          <cell r="BJ170">
            <v>516</v>
          </cell>
          <cell r="BK170">
            <v>72.676056338028175</v>
          </cell>
          <cell r="BM170" t="str">
            <v>C+</v>
          </cell>
          <cell r="BN170" t="str">
            <v>B+</v>
          </cell>
          <cell r="BO170" t="str">
            <v>B+</v>
          </cell>
          <cell r="BP170" t="str">
            <v>B+</v>
          </cell>
          <cell r="BQ170" t="str">
            <v>D+</v>
          </cell>
          <cell r="BR170" t="str">
            <v>A</v>
          </cell>
          <cell r="BS170" t="str">
            <v>A+</v>
          </cell>
          <cell r="BT170" t="str">
            <v>A</v>
          </cell>
          <cell r="BU170" t="str">
            <v>A+</v>
          </cell>
          <cell r="BV170" t="str">
            <v>A+</v>
          </cell>
          <cell r="BW170" t="str">
            <v>A++</v>
          </cell>
          <cell r="BX170" t="str">
            <v>A</v>
          </cell>
          <cell r="BZ170">
            <v>2</v>
          </cell>
          <cell r="CA170">
            <v>3</v>
          </cell>
          <cell r="CB170">
            <v>2</v>
          </cell>
          <cell r="CC170">
            <v>3</v>
          </cell>
          <cell r="CD170">
            <v>2</v>
          </cell>
          <cell r="CE170">
            <v>3</v>
          </cell>
          <cell r="CF170">
            <v>2</v>
          </cell>
          <cell r="CG170">
            <v>1.5</v>
          </cell>
          <cell r="CH170">
            <v>1.5</v>
          </cell>
          <cell r="CI170">
            <v>1.5</v>
          </cell>
          <cell r="CJ170">
            <v>1.5</v>
          </cell>
          <cell r="CK170">
            <v>0.5</v>
          </cell>
          <cell r="CL170">
            <v>0</v>
          </cell>
          <cell r="CM170" t="str">
            <v>Pass</v>
          </cell>
          <cell r="CN170">
            <v>8.19</v>
          </cell>
        </row>
        <row r="171">
          <cell r="B171" t="str">
            <v>PIET23CS147</v>
          </cell>
          <cell r="C171" t="str">
            <v>SANYAM KOTHARI</v>
          </cell>
          <cell r="D171" t="str">
            <v>23EPTCS147</v>
          </cell>
          <cell r="E171" t="str">
            <v>CSC-20</v>
          </cell>
          <cell r="G171">
            <v>5</v>
          </cell>
          <cell r="H171">
            <v>6</v>
          </cell>
          <cell r="I171">
            <v>10</v>
          </cell>
          <cell r="J171">
            <v>21</v>
          </cell>
          <cell r="K171">
            <v>4</v>
          </cell>
          <cell r="L171">
            <v>9</v>
          </cell>
          <cell r="M171">
            <v>10</v>
          </cell>
          <cell r="N171">
            <v>23</v>
          </cell>
          <cell r="O171" t="str">
            <v>D</v>
          </cell>
          <cell r="P171" t="str">
            <v>D</v>
          </cell>
          <cell r="Q171">
            <v>6</v>
          </cell>
          <cell r="R171">
            <v>6</v>
          </cell>
          <cell r="S171">
            <v>5</v>
          </cell>
          <cell r="T171" t="str">
            <v>A</v>
          </cell>
          <cell r="U171">
            <v>10</v>
          </cell>
          <cell r="V171">
            <v>15</v>
          </cell>
          <cell r="W171" t="str">
            <v>D</v>
          </cell>
          <cell r="X171" t="str">
            <v>D</v>
          </cell>
          <cell r="Y171">
            <v>7</v>
          </cell>
          <cell r="Z171">
            <v>7</v>
          </cell>
          <cell r="AA171" t="str">
            <v>D</v>
          </cell>
          <cell r="AB171" t="str">
            <v>D</v>
          </cell>
          <cell r="AC171">
            <v>8</v>
          </cell>
          <cell r="AD171">
            <v>8</v>
          </cell>
          <cell r="AE171">
            <v>7</v>
          </cell>
          <cell r="AF171">
            <v>8</v>
          </cell>
          <cell r="AG171">
            <v>10</v>
          </cell>
          <cell r="AH171">
            <v>25</v>
          </cell>
          <cell r="AI171">
            <v>105</v>
          </cell>
          <cell r="AJ171">
            <v>8</v>
          </cell>
          <cell r="AK171">
            <v>9</v>
          </cell>
          <cell r="AL171">
            <v>33</v>
          </cell>
          <cell r="AM171">
            <v>50</v>
          </cell>
          <cell r="AN171">
            <v>35</v>
          </cell>
          <cell r="AO171">
            <v>85</v>
          </cell>
          <cell r="AP171">
            <v>9</v>
          </cell>
          <cell r="AQ171">
            <v>8</v>
          </cell>
          <cell r="AR171">
            <v>40</v>
          </cell>
          <cell r="AS171">
            <v>57</v>
          </cell>
          <cell r="AT171">
            <v>34</v>
          </cell>
          <cell r="AU171">
            <v>91</v>
          </cell>
          <cell r="AV171">
            <v>9</v>
          </cell>
          <cell r="AW171">
            <v>9</v>
          </cell>
          <cell r="AX171">
            <v>39</v>
          </cell>
          <cell r="AY171">
            <v>57</v>
          </cell>
          <cell r="AZ171">
            <v>35</v>
          </cell>
          <cell r="BA171">
            <v>92</v>
          </cell>
          <cell r="BB171">
            <v>8</v>
          </cell>
          <cell r="BC171">
            <v>9</v>
          </cell>
          <cell r="BD171">
            <v>36</v>
          </cell>
          <cell r="BE171">
            <v>53</v>
          </cell>
          <cell r="BF171">
            <v>33</v>
          </cell>
          <cell r="BG171">
            <v>86</v>
          </cell>
          <cell r="BH171">
            <v>354</v>
          </cell>
          <cell r="BI171">
            <v>72</v>
          </cell>
          <cell r="BJ171">
            <v>531</v>
          </cell>
          <cell r="BK171">
            <v>74.788732394366193</v>
          </cell>
          <cell r="BM171" t="str">
            <v>A</v>
          </cell>
          <cell r="BN171" t="str">
            <v>A</v>
          </cell>
          <cell r="BO171" t="str">
            <v>B</v>
          </cell>
          <cell r="BP171" t="str">
            <v>B+</v>
          </cell>
          <cell r="BQ171" t="str">
            <v>C</v>
          </cell>
          <cell r="BR171" t="str">
            <v>D+</v>
          </cell>
          <cell r="BS171" t="str">
            <v>C+</v>
          </cell>
          <cell r="BT171" t="str">
            <v>A++</v>
          </cell>
          <cell r="BU171" t="str">
            <v>A++</v>
          </cell>
          <cell r="BV171" t="str">
            <v>A++</v>
          </cell>
          <cell r="BW171" t="str">
            <v>A++</v>
          </cell>
          <cell r="BX171" t="str">
            <v>A</v>
          </cell>
          <cell r="BZ171">
            <v>2</v>
          </cell>
          <cell r="CA171">
            <v>3</v>
          </cell>
          <cell r="CB171">
            <v>2</v>
          </cell>
          <cell r="CC171">
            <v>3</v>
          </cell>
          <cell r="CD171">
            <v>2</v>
          </cell>
          <cell r="CE171">
            <v>3</v>
          </cell>
          <cell r="CF171">
            <v>2</v>
          </cell>
          <cell r="CG171">
            <v>1.5</v>
          </cell>
          <cell r="CH171">
            <v>1.5</v>
          </cell>
          <cell r="CI171">
            <v>1.5</v>
          </cell>
          <cell r="CJ171">
            <v>1.5</v>
          </cell>
          <cell r="CK171">
            <v>0.5</v>
          </cell>
          <cell r="CL171">
            <v>0</v>
          </cell>
          <cell r="CM171" t="str">
            <v>Pass</v>
          </cell>
          <cell r="CN171">
            <v>8.1199999999999992</v>
          </cell>
        </row>
        <row r="172">
          <cell r="B172" t="str">
            <v>PIET23CS153</v>
          </cell>
          <cell r="C172" t="str">
            <v>SHREETI GOYAL</v>
          </cell>
          <cell r="D172" t="str">
            <v>23EPTCS152</v>
          </cell>
          <cell r="E172" t="str">
            <v>CSC-26</v>
          </cell>
          <cell r="G172">
            <v>3</v>
          </cell>
          <cell r="H172">
            <v>9</v>
          </cell>
          <cell r="I172">
            <v>10</v>
          </cell>
          <cell r="J172">
            <v>22</v>
          </cell>
          <cell r="K172">
            <v>5</v>
          </cell>
          <cell r="L172">
            <v>9</v>
          </cell>
          <cell r="M172">
            <v>10</v>
          </cell>
          <cell r="N172">
            <v>24</v>
          </cell>
          <cell r="O172">
            <v>4</v>
          </cell>
          <cell r="P172">
            <v>10</v>
          </cell>
          <cell r="Q172">
            <v>10</v>
          </cell>
          <cell r="R172">
            <v>24</v>
          </cell>
          <cell r="S172">
            <v>1</v>
          </cell>
          <cell r="T172">
            <v>10</v>
          </cell>
          <cell r="U172">
            <v>10</v>
          </cell>
          <cell r="V172">
            <v>21</v>
          </cell>
          <cell r="W172" t="str">
            <v>A</v>
          </cell>
          <cell r="X172" t="str">
            <v>D</v>
          </cell>
          <cell r="Y172">
            <v>10</v>
          </cell>
          <cell r="Z172">
            <v>10</v>
          </cell>
          <cell r="AA172" t="str">
            <v>A</v>
          </cell>
          <cell r="AB172">
            <v>10</v>
          </cell>
          <cell r="AC172">
            <v>10</v>
          </cell>
          <cell r="AD172">
            <v>20</v>
          </cell>
          <cell r="AE172" t="str">
            <v>A</v>
          </cell>
          <cell r="AF172" t="str">
            <v>A</v>
          </cell>
          <cell r="AG172">
            <v>10</v>
          </cell>
          <cell r="AH172">
            <v>10</v>
          </cell>
          <cell r="AI172">
            <v>131</v>
          </cell>
          <cell r="AJ172">
            <v>6</v>
          </cell>
          <cell r="AK172">
            <v>7</v>
          </cell>
          <cell r="AL172">
            <v>37</v>
          </cell>
          <cell r="AM172">
            <v>50</v>
          </cell>
          <cell r="AN172">
            <v>31</v>
          </cell>
          <cell r="AO172">
            <v>81</v>
          </cell>
          <cell r="AP172">
            <v>8</v>
          </cell>
          <cell r="AQ172">
            <v>8</v>
          </cell>
          <cell r="AR172">
            <v>40</v>
          </cell>
          <cell r="AS172">
            <v>56</v>
          </cell>
          <cell r="AT172">
            <v>34</v>
          </cell>
          <cell r="AU172">
            <v>90</v>
          </cell>
          <cell r="AV172">
            <v>9</v>
          </cell>
          <cell r="AW172">
            <v>8</v>
          </cell>
          <cell r="AX172">
            <v>33</v>
          </cell>
          <cell r="AY172">
            <v>50</v>
          </cell>
          <cell r="AZ172">
            <v>36</v>
          </cell>
          <cell r="BA172">
            <v>86</v>
          </cell>
          <cell r="BB172">
            <v>8</v>
          </cell>
          <cell r="BC172">
            <v>8</v>
          </cell>
          <cell r="BD172">
            <v>38</v>
          </cell>
          <cell r="BE172">
            <v>54</v>
          </cell>
          <cell r="BF172">
            <v>32</v>
          </cell>
          <cell r="BG172">
            <v>86</v>
          </cell>
          <cell r="BH172">
            <v>343</v>
          </cell>
          <cell r="BI172">
            <v>83</v>
          </cell>
          <cell r="BJ172">
            <v>557</v>
          </cell>
          <cell r="BK172">
            <v>78.450704225352112</v>
          </cell>
          <cell r="BM172" t="str">
            <v>A</v>
          </cell>
          <cell r="BN172" t="str">
            <v>C+</v>
          </cell>
          <cell r="BO172" t="str">
            <v>C+</v>
          </cell>
          <cell r="BP172" t="str">
            <v>B+</v>
          </cell>
          <cell r="BQ172" t="str">
            <v>D+</v>
          </cell>
          <cell r="BR172" t="str">
            <v>B</v>
          </cell>
          <cell r="BS172" t="str">
            <v>B</v>
          </cell>
          <cell r="BT172" t="str">
            <v>A++</v>
          </cell>
          <cell r="BU172" t="str">
            <v>A++</v>
          </cell>
          <cell r="BV172" t="str">
            <v>A++</v>
          </cell>
          <cell r="BW172" t="str">
            <v>A++</v>
          </cell>
          <cell r="BX172" t="str">
            <v>A++</v>
          </cell>
          <cell r="BZ172">
            <v>2</v>
          </cell>
          <cell r="CA172">
            <v>3</v>
          </cell>
          <cell r="CB172">
            <v>2</v>
          </cell>
          <cell r="CC172">
            <v>3</v>
          </cell>
          <cell r="CD172">
            <v>2</v>
          </cell>
          <cell r="CE172">
            <v>3</v>
          </cell>
          <cell r="CF172">
            <v>2</v>
          </cell>
          <cell r="CG172">
            <v>1.5</v>
          </cell>
          <cell r="CH172">
            <v>1.5</v>
          </cell>
          <cell r="CI172">
            <v>1.5</v>
          </cell>
          <cell r="CJ172">
            <v>1.5</v>
          </cell>
          <cell r="CK172">
            <v>0.5</v>
          </cell>
          <cell r="CL172">
            <v>0</v>
          </cell>
          <cell r="CM172" t="str">
            <v>Pass</v>
          </cell>
          <cell r="CN172">
            <v>8.11</v>
          </cell>
        </row>
        <row r="173">
          <cell r="B173" t="str">
            <v>PIET23CS162</v>
          </cell>
          <cell r="C173" t="str">
            <v>SWASTI JAIN</v>
          </cell>
          <cell r="D173" t="str">
            <v>23EPTCS162</v>
          </cell>
          <cell r="E173" t="str">
            <v>CSC-35</v>
          </cell>
          <cell r="G173">
            <v>6</v>
          </cell>
          <cell r="H173">
            <v>5</v>
          </cell>
          <cell r="I173">
            <v>10</v>
          </cell>
          <cell r="J173">
            <v>21</v>
          </cell>
          <cell r="K173">
            <v>4</v>
          </cell>
          <cell r="L173">
            <v>8</v>
          </cell>
          <cell r="M173">
            <v>10</v>
          </cell>
          <cell r="N173">
            <v>22</v>
          </cell>
          <cell r="O173" t="str">
            <v>D</v>
          </cell>
          <cell r="P173">
            <v>7</v>
          </cell>
          <cell r="Q173">
            <v>10</v>
          </cell>
          <cell r="R173">
            <v>17</v>
          </cell>
          <cell r="S173">
            <v>7</v>
          </cell>
          <cell r="T173" t="str">
            <v>A</v>
          </cell>
          <cell r="U173">
            <v>10</v>
          </cell>
          <cell r="V173">
            <v>17</v>
          </cell>
          <cell r="W173">
            <v>7</v>
          </cell>
          <cell r="X173" t="str">
            <v>D</v>
          </cell>
          <cell r="Y173">
            <v>7</v>
          </cell>
          <cell r="Z173">
            <v>14</v>
          </cell>
          <cell r="AA173" t="str">
            <v>D</v>
          </cell>
          <cell r="AB173" t="str">
            <v>D</v>
          </cell>
          <cell r="AC173">
            <v>8</v>
          </cell>
          <cell r="AD173">
            <v>8</v>
          </cell>
          <cell r="AE173" t="str">
            <v>D</v>
          </cell>
          <cell r="AF173" t="str">
            <v>D</v>
          </cell>
          <cell r="AG173">
            <v>10</v>
          </cell>
          <cell r="AH173">
            <v>10</v>
          </cell>
          <cell r="AI173">
            <v>109</v>
          </cell>
          <cell r="AJ173">
            <v>8</v>
          </cell>
          <cell r="AK173">
            <v>9</v>
          </cell>
          <cell r="AL173">
            <v>35</v>
          </cell>
          <cell r="AM173">
            <v>52</v>
          </cell>
          <cell r="AN173">
            <v>34</v>
          </cell>
          <cell r="AO173">
            <v>86</v>
          </cell>
          <cell r="AP173">
            <v>8</v>
          </cell>
          <cell r="AQ173">
            <v>9</v>
          </cell>
          <cell r="AR173">
            <v>40</v>
          </cell>
          <cell r="AS173">
            <v>57</v>
          </cell>
          <cell r="AT173">
            <v>32</v>
          </cell>
          <cell r="AU173">
            <v>89</v>
          </cell>
          <cell r="AV173">
            <v>9</v>
          </cell>
          <cell r="AW173">
            <v>8</v>
          </cell>
          <cell r="AX173">
            <v>36</v>
          </cell>
          <cell r="AY173">
            <v>53</v>
          </cell>
          <cell r="AZ173">
            <v>33</v>
          </cell>
          <cell r="BA173">
            <v>86</v>
          </cell>
          <cell r="BB173">
            <v>8</v>
          </cell>
          <cell r="BC173">
            <v>8</v>
          </cell>
          <cell r="BD173">
            <v>40</v>
          </cell>
          <cell r="BE173">
            <v>56</v>
          </cell>
          <cell r="BF173">
            <v>28</v>
          </cell>
          <cell r="BG173">
            <v>84</v>
          </cell>
          <cell r="BH173">
            <v>345</v>
          </cell>
          <cell r="BI173">
            <v>77</v>
          </cell>
          <cell r="BJ173">
            <v>531</v>
          </cell>
          <cell r="BK173">
            <v>74.788732394366193</v>
          </cell>
          <cell r="BM173" t="str">
            <v>B+</v>
          </cell>
          <cell r="BN173" t="str">
            <v>C+</v>
          </cell>
          <cell r="BO173" t="str">
            <v>B+</v>
          </cell>
          <cell r="BP173" t="str">
            <v>B</v>
          </cell>
          <cell r="BQ173" t="str">
            <v>D</v>
          </cell>
          <cell r="BR173" t="str">
            <v>A</v>
          </cell>
          <cell r="BS173" t="str">
            <v>C+</v>
          </cell>
          <cell r="BT173" t="str">
            <v>A++</v>
          </cell>
          <cell r="BU173" t="str">
            <v>A++</v>
          </cell>
          <cell r="BV173" t="str">
            <v>A++</v>
          </cell>
          <cell r="BW173" t="str">
            <v>A++</v>
          </cell>
          <cell r="BX173" t="str">
            <v>A+</v>
          </cell>
          <cell r="BZ173">
            <v>2</v>
          </cell>
          <cell r="CA173">
            <v>3</v>
          </cell>
          <cell r="CB173">
            <v>2</v>
          </cell>
          <cell r="CC173">
            <v>3</v>
          </cell>
          <cell r="CD173">
            <v>2</v>
          </cell>
          <cell r="CE173">
            <v>3</v>
          </cell>
          <cell r="CF173">
            <v>2</v>
          </cell>
          <cell r="CG173">
            <v>1.5</v>
          </cell>
          <cell r="CH173">
            <v>1.5</v>
          </cell>
          <cell r="CI173">
            <v>1.5</v>
          </cell>
          <cell r="CJ173">
            <v>1.5</v>
          </cell>
          <cell r="CK173">
            <v>0.5</v>
          </cell>
          <cell r="CL173">
            <v>0</v>
          </cell>
          <cell r="CM173" t="str">
            <v>Pass</v>
          </cell>
          <cell r="CN173">
            <v>8.11</v>
          </cell>
        </row>
        <row r="174">
          <cell r="B174" t="str">
            <v>PIET23CS179</v>
          </cell>
          <cell r="C174" t="str">
            <v>VINIT GAUTAM</v>
          </cell>
          <cell r="D174" t="str">
            <v>23EPTCS179</v>
          </cell>
          <cell r="E174" t="str">
            <v>CSC-51</v>
          </cell>
          <cell r="G174" t="str">
            <v>D</v>
          </cell>
          <cell r="H174" t="str">
            <v>D</v>
          </cell>
          <cell r="I174">
            <v>10</v>
          </cell>
          <cell r="J174">
            <v>10</v>
          </cell>
          <cell r="K174">
            <v>8</v>
          </cell>
          <cell r="L174">
            <v>7</v>
          </cell>
          <cell r="M174">
            <v>10</v>
          </cell>
          <cell r="N174">
            <v>25</v>
          </cell>
          <cell r="O174">
            <v>8</v>
          </cell>
          <cell r="P174">
            <v>10</v>
          </cell>
          <cell r="Q174">
            <v>10</v>
          </cell>
          <cell r="R174">
            <v>28</v>
          </cell>
          <cell r="S174">
            <v>6</v>
          </cell>
          <cell r="T174">
            <v>10</v>
          </cell>
          <cell r="U174">
            <v>10</v>
          </cell>
          <cell r="V174">
            <v>26</v>
          </cell>
          <cell r="W174">
            <v>10</v>
          </cell>
          <cell r="X174" t="str">
            <v>D</v>
          </cell>
          <cell r="Y174">
            <v>10</v>
          </cell>
          <cell r="Z174">
            <v>20</v>
          </cell>
          <cell r="AA174" t="str">
            <v>D</v>
          </cell>
          <cell r="AB174">
            <v>10</v>
          </cell>
          <cell r="AC174">
            <v>10</v>
          </cell>
          <cell r="AD174">
            <v>20</v>
          </cell>
          <cell r="AE174" t="str">
            <v>D</v>
          </cell>
          <cell r="AF174" t="str">
            <v>D</v>
          </cell>
          <cell r="AG174">
            <v>10</v>
          </cell>
          <cell r="AH174">
            <v>10</v>
          </cell>
          <cell r="AI174">
            <v>139</v>
          </cell>
          <cell r="AJ174">
            <v>7</v>
          </cell>
          <cell r="AK174">
            <v>8</v>
          </cell>
          <cell r="AL174">
            <v>33</v>
          </cell>
          <cell r="AM174">
            <v>48</v>
          </cell>
          <cell r="AN174">
            <v>29</v>
          </cell>
          <cell r="AO174">
            <v>77</v>
          </cell>
          <cell r="AP174">
            <v>6</v>
          </cell>
          <cell r="AQ174">
            <v>9</v>
          </cell>
          <cell r="AR174">
            <v>34</v>
          </cell>
          <cell r="AS174">
            <v>49</v>
          </cell>
          <cell r="AT174">
            <v>27</v>
          </cell>
          <cell r="AU174">
            <v>76</v>
          </cell>
          <cell r="AV174">
            <v>9</v>
          </cell>
          <cell r="AW174">
            <v>9</v>
          </cell>
          <cell r="AX174">
            <v>35</v>
          </cell>
          <cell r="AY174">
            <v>53</v>
          </cell>
          <cell r="AZ174">
            <v>34</v>
          </cell>
          <cell r="BA174">
            <v>87</v>
          </cell>
          <cell r="BB174">
            <v>8</v>
          </cell>
          <cell r="BC174">
            <v>8</v>
          </cell>
          <cell r="BD174">
            <v>34</v>
          </cell>
          <cell r="BE174">
            <v>50</v>
          </cell>
          <cell r="BF174">
            <v>32</v>
          </cell>
          <cell r="BG174">
            <v>82</v>
          </cell>
          <cell r="BH174">
            <v>322</v>
          </cell>
          <cell r="BI174">
            <v>80</v>
          </cell>
          <cell r="BJ174">
            <v>541</v>
          </cell>
          <cell r="BK174">
            <v>76.197183098591552</v>
          </cell>
          <cell r="BM174" t="str">
            <v>D+</v>
          </cell>
          <cell r="BN174" t="str">
            <v>B+</v>
          </cell>
          <cell r="BO174" t="str">
            <v>A++</v>
          </cell>
          <cell r="BP174" t="str">
            <v>C+</v>
          </cell>
          <cell r="BQ174" t="str">
            <v>C+</v>
          </cell>
          <cell r="BR174" t="str">
            <v>B</v>
          </cell>
          <cell r="BS174" t="str">
            <v>B</v>
          </cell>
          <cell r="BT174" t="str">
            <v>A+</v>
          </cell>
          <cell r="BU174" t="str">
            <v>A+</v>
          </cell>
          <cell r="BV174" t="str">
            <v>A++</v>
          </cell>
          <cell r="BW174" t="str">
            <v>A++</v>
          </cell>
          <cell r="BX174" t="str">
            <v>A+</v>
          </cell>
          <cell r="BZ174">
            <v>2</v>
          </cell>
          <cell r="CA174">
            <v>3</v>
          </cell>
          <cell r="CB174">
            <v>2</v>
          </cell>
          <cell r="CC174">
            <v>3</v>
          </cell>
          <cell r="CD174">
            <v>2</v>
          </cell>
          <cell r="CE174">
            <v>3</v>
          </cell>
          <cell r="CF174">
            <v>2</v>
          </cell>
          <cell r="CG174">
            <v>1.5</v>
          </cell>
          <cell r="CH174">
            <v>1.5</v>
          </cell>
          <cell r="CI174">
            <v>1.5</v>
          </cell>
          <cell r="CJ174">
            <v>1.5</v>
          </cell>
          <cell r="CK174">
            <v>0.5</v>
          </cell>
          <cell r="CL174">
            <v>0</v>
          </cell>
          <cell r="CM174" t="str">
            <v>Pass</v>
          </cell>
          <cell r="CN174">
            <v>8.09</v>
          </cell>
        </row>
        <row r="175">
          <cell r="B175" t="str">
            <v>PIET23CS168</v>
          </cell>
          <cell r="C175" t="str">
            <v>TARUN SAINI</v>
          </cell>
          <cell r="D175" t="str">
            <v>23EPTCS168</v>
          </cell>
          <cell r="E175" t="str">
            <v>CSC-40</v>
          </cell>
          <cell r="G175">
            <v>4</v>
          </cell>
          <cell r="H175">
            <v>8</v>
          </cell>
          <cell r="I175">
            <v>10</v>
          </cell>
          <cell r="J175">
            <v>22</v>
          </cell>
          <cell r="K175">
            <v>6</v>
          </cell>
          <cell r="L175">
            <v>5</v>
          </cell>
          <cell r="M175">
            <v>10</v>
          </cell>
          <cell r="N175">
            <v>21</v>
          </cell>
          <cell r="O175">
            <v>9</v>
          </cell>
          <cell r="P175">
            <v>8</v>
          </cell>
          <cell r="Q175">
            <v>10</v>
          </cell>
          <cell r="R175">
            <v>27</v>
          </cell>
          <cell r="S175">
            <v>4</v>
          </cell>
          <cell r="T175">
            <v>10</v>
          </cell>
          <cell r="U175">
            <v>10</v>
          </cell>
          <cell r="V175">
            <v>24</v>
          </cell>
          <cell r="W175">
            <v>6</v>
          </cell>
          <cell r="X175">
            <v>7</v>
          </cell>
          <cell r="Y175">
            <v>10</v>
          </cell>
          <cell r="Z175">
            <v>23</v>
          </cell>
          <cell r="AA175">
            <v>7</v>
          </cell>
          <cell r="AB175">
            <v>9</v>
          </cell>
          <cell r="AC175">
            <v>8</v>
          </cell>
          <cell r="AD175">
            <v>24</v>
          </cell>
          <cell r="AE175">
            <v>7</v>
          </cell>
          <cell r="AF175">
            <v>10</v>
          </cell>
          <cell r="AG175">
            <v>10</v>
          </cell>
          <cell r="AH175">
            <v>27</v>
          </cell>
          <cell r="AI175">
            <v>168</v>
          </cell>
          <cell r="AJ175">
            <v>6</v>
          </cell>
          <cell r="AK175">
            <v>8</v>
          </cell>
          <cell r="AL175">
            <v>37</v>
          </cell>
          <cell r="AM175">
            <v>51</v>
          </cell>
          <cell r="AN175">
            <v>30</v>
          </cell>
          <cell r="AO175">
            <v>81</v>
          </cell>
          <cell r="AP175">
            <v>7</v>
          </cell>
          <cell r="AQ175">
            <v>8</v>
          </cell>
          <cell r="AR175">
            <v>31</v>
          </cell>
          <cell r="AS175">
            <v>46</v>
          </cell>
          <cell r="AT175">
            <v>29</v>
          </cell>
          <cell r="AU175">
            <v>75</v>
          </cell>
          <cell r="AV175">
            <v>7</v>
          </cell>
          <cell r="AW175">
            <v>8</v>
          </cell>
          <cell r="AX175">
            <v>40</v>
          </cell>
          <cell r="AY175">
            <v>55</v>
          </cell>
          <cell r="AZ175">
            <v>30</v>
          </cell>
          <cell r="BA175">
            <v>85</v>
          </cell>
          <cell r="BB175">
            <v>8</v>
          </cell>
          <cell r="BC175">
            <v>8</v>
          </cell>
          <cell r="BD175">
            <v>40</v>
          </cell>
          <cell r="BE175">
            <v>56</v>
          </cell>
          <cell r="BF175">
            <v>35</v>
          </cell>
          <cell r="BG175">
            <v>91</v>
          </cell>
          <cell r="BH175">
            <v>332</v>
          </cell>
          <cell r="BI175">
            <v>85</v>
          </cell>
          <cell r="BJ175">
            <v>585</v>
          </cell>
          <cell r="BK175">
            <v>82.394366197183103</v>
          </cell>
          <cell r="BM175" t="str">
            <v>B+</v>
          </cell>
          <cell r="BN175" t="str">
            <v>E+</v>
          </cell>
          <cell r="BO175" t="str">
            <v>B</v>
          </cell>
          <cell r="BP175" t="str">
            <v>C</v>
          </cell>
          <cell r="BQ175" t="str">
            <v>B</v>
          </cell>
          <cell r="BR175" t="str">
            <v>A+</v>
          </cell>
          <cell r="BS175" t="str">
            <v>A+</v>
          </cell>
          <cell r="BT175" t="str">
            <v>A++</v>
          </cell>
          <cell r="BU175" t="str">
            <v>A</v>
          </cell>
          <cell r="BV175" t="str">
            <v>A++</v>
          </cell>
          <cell r="BW175" t="str">
            <v>A++</v>
          </cell>
          <cell r="BX175" t="str">
            <v>A++</v>
          </cell>
          <cell r="BZ175">
            <v>2</v>
          </cell>
          <cell r="CA175">
            <v>3</v>
          </cell>
          <cell r="CB175">
            <v>2</v>
          </cell>
          <cell r="CC175">
            <v>3</v>
          </cell>
          <cell r="CD175">
            <v>2</v>
          </cell>
          <cell r="CE175">
            <v>3</v>
          </cell>
          <cell r="CF175">
            <v>2</v>
          </cell>
          <cell r="CG175">
            <v>1.5</v>
          </cell>
          <cell r="CH175">
            <v>1.5</v>
          </cell>
          <cell r="CI175">
            <v>1.5</v>
          </cell>
          <cell r="CJ175">
            <v>1.5</v>
          </cell>
          <cell r="CK175">
            <v>0.5</v>
          </cell>
          <cell r="CL175">
            <v>0</v>
          </cell>
          <cell r="CM175" t="str">
            <v>Pass</v>
          </cell>
          <cell r="CN175">
            <v>8.01</v>
          </cell>
        </row>
        <row r="176">
          <cell r="B176" t="str">
            <v>PIET23CS159</v>
          </cell>
          <cell r="C176" t="str">
            <v>SPARSH JAIN</v>
          </cell>
          <cell r="D176" t="str">
            <v>23EPTCS158</v>
          </cell>
          <cell r="E176" t="str">
            <v>CSC-32</v>
          </cell>
          <cell r="G176">
            <v>1</v>
          </cell>
          <cell r="H176">
            <v>8</v>
          </cell>
          <cell r="I176">
            <v>10</v>
          </cell>
          <cell r="J176">
            <v>19</v>
          </cell>
          <cell r="K176">
            <v>6</v>
          </cell>
          <cell r="L176" t="str">
            <v>D</v>
          </cell>
          <cell r="M176">
            <v>10</v>
          </cell>
          <cell r="N176">
            <v>16</v>
          </cell>
          <cell r="O176">
            <v>4</v>
          </cell>
          <cell r="P176">
            <v>6</v>
          </cell>
          <cell r="Q176">
            <v>7</v>
          </cell>
          <cell r="R176">
            <v>17</v>
          </cell>
          <cell r="S176">
            <v>2</v>
          </cell>
          <cell r="T176">
            <v>6</v>
          </cell>
          <cell r="U176">
            <v>10</v>
          </cell>
          <cell r="V176">
            <v>18</v>
          </cell>
          <cell r="W176">
            <v>6</v>
          </cell>
          <cell r="X176">
            <v>7</v>
          </cell>
          <cell r="Y176">
            <v>7</v>
          </cell>
          <cell r="Z176">
            <v>20</v>
          </cell>
          <cell r="AA176">
            <v>7</v>
          </cell>
          <cell r="AB176">
            <v>6</v>
          </cell>
          <cell r="AC176">
            <v>10</v>
          </cell>
          <cell r="AD176">
            <v>23</v>
          </cell>
          <cell r="AE176">
            <v>7</v>
          </cell>
          <cell r="AF176">
            <v>10</v>
          </cell>
          <cell r="AG176">
            <v>10</v>
          </cell>
          <cell r="AH176">
            <v>27</v>
          </cell>
          <cell r="AI176">
            <v>140</v>
          </cell>
          <cell r="AJ176">
            <v>5</v>
          </cell>
          <cell r="AK176">
            <v>8</v>
          </cell>
          <cell r="AL176">
            <v>38</v>
          </cell>
          <cell r="AM176">
            <v>51</v>
          </cell>
          <cell r="AN176">
            <v>32</v>
          </cell>
          <cell r="AO176">
            <v>83</v>
          </cell>
          <cell r="AP176">
            <v>7</v>
          </cell>
          <cell r="AQ176">
            <v>8</v>
          </cell>
          <cell r="AR176">
            <v>40</v>
          </cell>
          <cell r="AS176">
            <v>55</v>
          </cell>
          <cell r="AT176">
            <v>32</v>
          </cell>
          <cell r="AU176">
            <v>87</v>
          </cell>
          <cell r="AV176">
            <v>9</v>
          </cell>
          <cell r="AW176">
            <v>9</v>
          </cell>
          <cell r="AX176">
            <v>40</v>
          </cell>
          <cell r="AY176">
            <v>58</v>
          </cell>
          <cell r="AZ176">
            <v>32</v>
          </cell>
          <cell r="BA176">
            <v>90</v>
          </cell>
          <cell r="BB176">
            <v>9</v>
          </cell>
          <cell r="BC176">
            <v>8</v>
          </cell>
          <cell r="BD176">
            <v>40</v>
          </cell>
          <cell r="BE176">
            <v>57</v>
          </cell>
          <cell r="BF176">
            <v>35</v>
          </cell>
          <cell r="BG176">
            <v>92</v>
          </cell>
          <cell r="BH176">
            <v>352</v>
          </cell>
          <cell r="BI176">
            <v>84</v>
          </cell>
          <cell r="BJ176">
            <v>576</v>
          </cell>
          <cell r="BK176">
            <v>81.126760563380287</v>
          </cell>
          <cell r="BM176" t="str">
            <v>C+</v>
          </cell>
          <cell r="BN176" t="str">
            <v>D</v>
          </cell>
          <cell r="BO176" t="str">
            <v>C</v>
          </cell>
          <cell r="BP176" t="str">
            <v>D+</v>
          </cell>
          <cell r="BQ176" t="str">
            <v>C+</v>
          </cell>
          <cell r="BR176" t="str">
            <v>A++</v>
          </cell>
          <cell r="BS176" t="str">
            <v>B+</v>
          </cell>
          <cell r="BT176" t="str">
            <v>A++</v>
          </cell>
          <cell r="BU176" t="str">
            <v>A++</v>
          </cell>
          <cell r="BV176" t="str">
            <v>A++</v>
          </cell>
          <cell r="BW176" t="str">
            <v>A++</v>
          </cell>
          <cell r="BX176" t="str">
            <v>A++</v>
          </cell>
          <cell r="BZ176">
            <v>2</v>
          </cell>
          <cell r="CA176">
            <v>3</v>
          </cell>
          <cell r="CB176">
            <v>2</v>
          </cell>
          <cell r="CC176">
            <v>3</v>
          </cell>
          <cell r="CD176">
            <v>2</v>
          </cell>
          <cell r="CE176">
            <v>3</v>
          </cell>
          <cell r="CF176">
            <v>2</v>
          </cell>
          <cell r="CG176">
            <v>1.5</v>
          </cell>
          <cell r="CH176">
            <v>1.5</v>
          </cell>
          <cell r="CI176">
            <v>1.5</v>
          </cell>
          <cell r="CJ176">
            <v>1.5</v>
          </cell>
          <cell r="CK176">
            <v>0.5</v>
          </cell>
          <cell r="CL176">
            <v>0</v>
          </cell>
          <cell r="CM176" t="str">
            <v>Pass</v>
          </cell>
          <cell r="CN176">
            <v>7.94</v>
          </cell>
        </row>
        <row r="177">
          <cell r="B177" t="str">
            <v>PIET23CS173</v>
          </cell>
          <cell r="C177" t="str">
            <v>VASUDEV SHARMA</v>
          </cell>
          <cell r="D177" t="str">
            <v>23EPTCS173</v>
          </cell>
          <cell r="E177" t="str">
            <v>CSC-45</v>
          </cell>
          <cell r="G177">
            <v>3</v>
          </cell>
          <cell r="H177">
            <v>6</v>
          </cell>
          <cell r="I177">
            <v>10</v>
          </cell>
          <cell r="J177">
            <v>19</v>
          </cell>
          <cell r="K177">
            <v>3</v>
          </cell>
          <cell r="L177">
            <v>7</v>
          </cell>
          <cell r="M177">
            <v>10</v>
          </cell>
          <cell r="N177">
            <v>20</v>
          </cell>
          <cell r="O177">
            <v>6</v>
          </cell>
          <cell r="P177">
            <v>6</v>
          </cell>
          <cell r="Q177">
            <v>10</v>
          </cell>
          <cell r="R177">
            <v>22</v>
          </cell>
          <cell r="S177" t="str">
            <v>D</v>
          </cell>
          <cell r="T177">
            <v>8</v>
          </cell>
          <cell r="U177">
            <v>10</v>
          </cell>
          <cell r="V177">
            <v>18</v>
          </cell>
          <cell r="W177">
            <v>3</v>
          </cell>
          <cell r="X177">
            <v>8</v>
          </cell>
          <cell r="Y177">
            <v>10</v>
          </cell>
          <cell r="Z177">
            <v>21</v>
          </cell>
          <cell r="AA177">
            <v>8</v>
          </cell>
          <cell r="AB177">
            <v>8</v>
          </cell>
          <cell r="AC177">
            <v>10</v>
          </cell>
          <cell r="AD177">
            <v>26</v>
          </cell>
          <cell r="AE177">
            <v>8</v>
          </cell>
          <cell r="AF177" t="str">
            <v>D</v>
          </cell>
          <cell r="AG177">
            <v>10</v>
          </cell>
          <cell r="AH177">
            <v>18</v>
          </cell>
          <cell r="AI177">
            <v>144</v>
          </cell>
          <cell r="AJ177">
            <v>7</v>
          </cell>
          <cell r="AK177">
            <v>8</v>
          </cell>
          <cell r="AL177">
            <v>38</v>
          </cell>
          <cell r="AM177">
            <v>53</v>
          </cell>
          <cell r="AN177">
            <v>32</v>
          </cell>
          <cell r="AO177">
            <v>85</v>
          </cell>
          <cell r="AP177">
            <v>8</v>
          </cell>
          <cell r="AQ177">
            <v>8</v>
          </cell>
          <cell r="AR177">
            <v>40</v>
          </cell>
          <cell r="AS177">
            <v>56</v>
          </cell>
          <cell r="AT177">
            <v>30</v>
          </cell>
          <cell r="AU177">
            <v>86</v>
          </cell>
          <cell r="AV177">
            <v>8</v>
          </cell>
          <cell r="AW177">
            <v>8</v>
          </cell>
          <cell r="AX177">
            <v>40</v>
          </cell>
          <cell r="AY177">
            <v>56</v>
          </cell>
          <cell r="AZ177">
            <v>31</v>
          </cell>
          <cell r="BA177">
            <v>87</v>
          </cell>
          <cell r="BB177">
            <v>8</v>
          </cell>
          <cell r="BC177">
            <v>8</v>
          </cell>
          <cell r="BD177">
            <v>40</v>
          </cell>
          <cell r="BE177">
            <v>56</v>
          </cell>
          <cell r="BF177">
            <v>32</v>
          </cell>
          <cell r="BG177">
            <v>88</v>
          </cell>
          <cell r="BH177">
            <v>346</v>
          </cell>
          <cell r="BI177">
            <v>73</v>
          </cell>
          <cell r="BJ177">
            <v>563</v>
          </cell>
          <cell r="BK177">
            <v>79.295774647887328</v>
          </cell>
          <cell r="BM177" t="str">
            <v>D+</v>
          </cell>
          <cell r="BN177" t="str">
            <v>C+</v>
          </cell>
          <cell r="BO177" t="str">
            <v>C</v>
          </cell>
          <cell r="BP177" t="str">
            <v>D</v>
          </cell>
          <cell r="BQ177" t="str">
            <v>B</v>
          </cell>
          <cell r="BR177" t="str">
            <v>A+</v>
          </cell>
          <cell r="BS177" t="str">
            <v>B+</v>
          </cell>
          <cell r="BT177" t="str">
            <v>A++</v>
          </cell>
          <cell r="BU177" t="str">
            <v>A++</v>
          </cell>
          <cell r="BV177" t="str">
            <v>A++</v>
          </cell>
          <cell r="BW177" t="str">
            <v>A++</v>
          </cell>
          <cell r="BX177" t="str">
            <v>A</v>
          </cell>
          <cell r="BZ177">
            <v>2</v>
          </cell>
          <cell r="CA177">
            <v>3</v>
          </cell>
          <cell r="CB177">
            <v>2</v>
          </cell>
          <cell r="CC177">
            <v>3</v>
          </cell>
          <cell r="CD177">
            <v>2</v>
          </cell>
          <cell r="CE177">
            <v>3</v>
          </cell>
          <cell r="CF177">
            <v>2</v>
          </cell>
          <cell r="CG177">
            <v>1.5</v>
          </cell>
          <cell r="CH177">
            <v>1.5</v>
          </cell>
          <cell r="CI177">
            <v>1.5</v>
          </cell>
          <cell r="CJ177">
            <v>1.5</v>
          </cell>
          <cell r="CK177">
            <v>0.5</v>
          </cell>
          <cell r="CL177">
            <v>0</v>
          </cell>
          <cell r="CM177" t="str">
            <v>Pass</v>
          </cell>
          <cell r="CN177">
            <v>7.86</v>
          </cell>
        </row>
        <row r="178">
          <cell r="B178" t="str">
            <v>PIET23CS140</v>
          </cell>
          <cell r="C178" t="str">
            <v>SADHANA PATIDAR</v>
          </cell>
          <cell r="D178" t="str">
            <v>23EPTCS141</v>
          </cell>
          <cell r="E178" t="str">
            <v>CSC-13</v>
          </cell>
          <cell r="G178">
            <v>4</v>
          </cell>
          <cell r="H178">
            <v>6</v>
          </cell>
          <cell r="I178">
            <v>10</v>
          </cell>
          <cell r="J178">
            <v>20</v>
          </cell>
          <cell r="K178">
            <v>6</v>
          </cell>
          <cell r="L178">
            <v>8</v>
          </cell>
          <cell r="M178">
            <v>10</v>
          </cell>
          <cell r="N178">
            <v>24</v>
          </cell>
          <cell r="O178">
            <v>6</v>
          </cell>
          <cell r="P178">
            <v>9</v>
          </cell>
          <cell r="Q178">
            <v>10</v>
          </cell>
          <cell r="R178">
            <v>25</v>
          </cell>
          <cell r="S178">
            <v>6</v>
          </cell>
          <cell r="T178">
            <v>7</v>
          </cell>
          <cell r="U178">
            <v>10</v>
          </cell>
          <cell r="V178">
            <v>23</v>
          </cell>
          <cell r="W178">
            <v>7</v>
          </cell>
          <cell r="X178">
            <v>9</v>
          </cell>
          <cell r="Y178">
            <v>7</v>
          </cell>
          <cell r="Z178">
            <v>23</v>
          </cell>
          <cell r="AA178">
            <v>7</v>
          </cell>
          <cell r="AB178">
            <v>7</v>
          </cell>
          <cell r="AC178">
            <v>10</v>
          </cell>
          <cell r="AD178">
            <v>24</v>
          </cell>
          <cell r="AE178">
            <v>5</v>
          </cell>
          <cell r="AF178">
            <v>7</v>
          </cell>
          <cell r="AG178">
            <v>10</v>
          </cell>
          <cell r="AH178">
            <v>22</v>
          </cell>
          <cell r="AI178">
            <v>161</v>
          </cell>
          <cell r="AJ178">
            <v>8</v>
          </cell>
          <cell r="AK178">
            <v>8</v>
          </cell>
          <cell r="AL178">
            <v>38</v>
          </cell>
          <cell r="AM178">
            <v>54</v>
          </cell>
          <cell r="AN178">
            <v>32</v>
          </cell>
          <cell r="AO178">
            <v>86</v>
          </cell>
          <cell r="AP178">
            <v>8</v>
          </cell>
          <cell r="AQ178">
            <v>9</v>
          </cell>
          <cell r="AR178">
            <v>40</v>
          </cell>
          <cell r="AS178">
            <v>57</v>
          </cell>
          <cell r="AT178">
            <v>33</v>
          </cell>
          <cell r="AU178">
            <v>90</v>
          </cell>
          <cell r="AV178">
            <v>8</v>
          </cell>
          <cell r="AW178">
            <v>9</v>
          </cell>
          <cell r="AX178">
            <v>40</v>
          </cell>
          <cell r="AY178">
            <v>57</v>
          </cell>
          <cell r="AZ178">
            <v>34</v>
          </cell>
          <cell r="BA178">
            <v>91</v>
          </cell>
          <cell r="BB178">
            <v>8</v>
          </cell>
          <cell r="BC178">
            <v>8</v>
          </cell>
          <cell r="BD178">
            <v>40</v>
          </cell>
          <cell r="BE178">
            <v>56</v>
          </cell>
          <cell r="BF178">
            <v>32</v>
          </cell>
          <cell r="BG178">
            <v>88</v>
          </cell>
          <cell r="BH178">
            <v>355</v>
          </cell>
          <cell r="BI178">
            <v>81</v>
          </cell>
          <cell r="BJ178">
            <v>597</v>
          </cell>
          <cell r="BK178">
            <v>84.08450704225352</v>
          </cell>
          <cell r="BM178" t="str">
            <v>E+</v>
          </cell>
          <cell r="BN178" t="str">
            <v>C+</v>
          </cell>
          <cell r="BO178" t="str">
            <v>D+</v>
          </cell>
          <cell r="BP178" t="str">
            <v>C+</v>
          </cell>
          <cell r="BQ178" t="str">
            <v>B</v>
          </cell>
          <cell r="BR178" t="str">
            <v>B</v>
          </cell>
          <cell r="BS178" t="str">
            <v>A</v>
          </cell>
          <cell r="BT178" t="str">
            <v>A++</v>
          </cell>
          <cell r="BU178" t="str">
            <v>A++</v>
          </cell>
          <cell r="BV178" t="str">
            <v>A++</v>
          </cell>
          <cell r="BW178" t="str">
            <v>A++</v>
          </cell>
          <cell r="BX178" t="str">
            <v>A++</v>
          </cell>
          <cell r="BZ178">
            <v>2</v>
          </cell>
          <cell r="CA178">
            <v>3</v>
          </cell>
          <cell r="CB178">
            <v>2</v>
          </cell>
          <cell r="CC178">
            <v>3</v>
          </cell>
          <cell r="CD178">
            <v>2</v>
          </cell>
          <cell r="CE178">
            <v>3</v>
          </cell>
          <cell r="CF178">
            <v>2</v>
          </cell>
          <cell r="CG178">
            <v>1.5</v>
          </cell>
          <cell r="CH178">
            <v>1.5</v>
          </cell>
          <cell r="CI178">
            <v>1.5</v>
          </cell>
          <cell r="CJ178">
            <v>1.5</v>
          </cell>
          <cell r="CK178">
            <v>0.5</v>
          </cell>
          <cell r="CL178">
            <v>0</v>
          </cell>
          <cell r="CM178" t="str">
            <v>Pass</v>
          </cell>
          <cell r="CN178">
            <v>7.81</v>
          </cell>
        </row>
        <row r="179">
          <cell r="B179" t="str">
            <v>PIET23CS148</v>
          </cell>
          <cell r="C179" t="str">
            <v>SARTHAK CHOPRA</v>
          </cell>
          <cell r="D179" t="str">
            <v>23EPTCS148</v>
          </cell>
          <cell r="E179" t="str">
            <v>CSC-21</v>
          </cell>
          <cell r="G179">
            <v>3</v>
          </cell>
          <cell r="H179">
            <v>5</v>
          </cell>
          <cell r="I179">
            <v>10</v>
          </cell>
          <cell r="J179">
            <v>18</v>
          </cell>
          <cell r="K179">
            <v>7</v>
          </cell>
          <cell r="L179">
            <v>7</v>
          </cell>
          <cell r="M179">
            <v>10</v>
          </cell>
          <cell r="N179">
            <v>24</v>
          </cell>
          <cell r="O179">
            <v>6</v>
          </cell>
          <cell r="P179">
            <v>7</v>
          </cell>
          <cell r="Q179">
            <v>6</v>
          </cell>
          <cell r="R179">
            <v>19</v>
          </cell>
          <cell r="S179">
            <v>6</v>
          </cell>
          <cell r="T179">
            <v>5</v>
          </cell>
          <cell r="U179">
            <v>8</v>
          </cell>
          <cell r="V179">
            <v>19</v>
          </cell>
          <cell r="W179">
            <v>5</v>
          </cell>
          <cell r="X179">
            <v>7</v>
          </cell>
          <cell r="Y179">
            <v>6</v>
          </cell>
          <cell r="Z179">
            <v>18</v>
          </cell>
          <cell r="AA179">
            <v>4</v>
          </cell>
          <cell r="AB179">
            <v>7</v>
          </cell>
          <cell r="AC179">
            <v>5</v>
          </cell>
          <cell r="AD179">
            <v>16</v>
          </cell>
          <cell r="AE179">
            <v>7</v>
          </cell>
          <cell r="AF179" t="str">
            <v>D</v>
          </cell>
          <cell r="AG179">
            <v>10</v>
          </cell>
          <cell r="AH179">
            <v>17</v>
          </cell>
          <cell r="AI179">
            <v>131</v>
          </cell>
          <cell r="AJ179">
            <v>6</v>
          </cell>
          <cell r="AK179">
            <v>8</v>
          </cell>
          <cell r="AL179">
            <v>34</v>
          </cell>
          <cell r="AM179">
            <v>48</v>
          </cell>
          <cell r="AN179">
            <v>31</v>
          </cell>
          <cell r="AO179">
            <v>79</v>
          </cell>
          <cell r="AP179">
            <v>8</v>
          </cell>
          <cell r="AQ179">
            <v>9</v>
          </cell>
          <cell r="AR179">
            <v>32</v>
          </cell>
          <cell r="AS179">
            <v>49</v>
          </cell>
          <cell r="AT179">
            <v>32</v>
          </cell>
          <cell r="AU179">
            <v>81</v>
          </cell>
          <cell r="AV179">
            <v>8</v>
          </cell>
          <cell r="AW179">
            <v>9</v>
          </cell>
          <cell r="AX179">
            <v>35</v>
          </cell>
          <cell r="AY179">
            <v>52</v>
          </cell>
          <cell r="AZ179">
            <v>36</v>
          </cell>
          <cell r="BA179">
            <v>88</v>
          </cell>
          <cell r="BB179">
            <v>9</v>
          </cell>
          <cell r="BC179">
            <v>8</v>
          </cell>
          <cell r="BD179">
            <v>39</v>
          </cell>
          <cell r="BE179">
            <v>56</v>
          </cell>
          <cell r="BF179">
            <v>31</v>
          </cell>
          <cell r="BG179">
            <v>87</v>
          </cell>
          <cell r="BH179">
            <v>335</v>
          </cell>
          <cell r="BI179">
            <v>76</v>
          </cell>
          <cell r="BJ179">
            <v>542</v>
          </cell>
          <cell r="BK179">
            <v>76.338028169014081</v>
          </cell>
          <cell r="BM179" t="str">
            <v>D+</v>
          </cell>
          <cell r="BN179" t="str">
            <v>B</v>
          </cell>
          <cell r="BO179" t="str">
            <v>B</v>
          </cell>
          <cell r="BP179" t="str">
            <v>B</v>
          </cell>
          <cell r="BQ179" t="str">
            <v>C</v>
          </cell>
          <cell r="BR179" t="str">
            <v>D+</v>
          </cell>
          <cell r="BS179" t="str">
            <v>C+</v>
          </cell>
          <cell r="BT179" t="str">
            <v>A+</v>
          </cell>
          <cell r="BU179" t="str">
            <v>A++</v>
          </cell>
          <cell r="BV179" t="str">
            <v>A++</v>
          </cell>
          <cell r="BW179" t="str">
            <v>A++</v>
          </cell>
          <cell r="BX179" t="str">
            <v>A+</v>
          </cell>
          <cell r="BZ179">
            <v>2</v>
          </cell>
          <cell r="CA179">
            <v>3</v>
          </cell>
          <cell r="CB179">
            <v>2</v>
          </cell>
          <cell r="CC179">
            <v>3</v>
          </cell>
          <cell r="CD179">
            <v>2</v>
          </cell>
          <cell r="CE179">
            <v>3</v>
          </cell>
          <cell r="CF179">
            <v>2</v>
          </cell>
          <cell r="CG179">
            <v>1.5</v>
          </cell>
          <cell r="CH179">
            <v>1.5</v>
          </cell>
          <cell r="CI179">
            <v>1.5</v>
          </cell>
          <cell r="CJ179">
            <v>1.5</v>
          </cell>
          <cell r="CK179">
            <v>0.5</v>
          </cell>
          <cell r="CL179">
            <v>0</v>
          </cell>
          <cell r="CM179" t="str">
            <v>Pass</v>
          </cell>
          <cell r="CN179">
            <v>7.66</v>
          </cell>
        </row>
        <row r="180">
          <cell r="B180" t="str">
            <v>PIET23CS137</v>
          </cell>
          <cell r="C180" t="str">
            <v>RIYA</v>
          </cell>
          <cell r="D180" t="str">
            <v>23EPTCS138</v>
          </cell>
          <cell r="E180" t="str">
            <v>CSC-10</v>
          </cell>
          <cell r="G180" t="str">
            <v>D</v>
          </cell>
          <cell r="H180" t="str">
            <v>D</v>
          </cell>
          <cell r="I180">
            <v>10</v>
          </cell>
          <cell r="J180">
            <v>10</v>
          </cell>
          <cell r="K180">
            <v>5</v>
          </cell>
          <cell r="L180">
            <v>6</v>
          </cell>
          <cell r="M180">
            <v>10</v>
          </cell>
          <cell r="N180">
            <v>21</v>
          </cell>
          <cell r="O180">
            <v>4</v>
          </cell>
          <cell r="P180">
            <v>3</v>
          </cell>
          <cell r="Q180">
            <v>10</v>
          </cell>
          <cell r="R180">
            <v>17</v>
          </cell>
          <cell r="S180">
            <v>4</v>
          </cell>
          <cell r="T180" t="str">
            <v>D</v>
          </cell>
          <cell r="U180">
            <v>10</v>
          </cell>
          <cell r="V180">
            <v>14</v>
          </cell>
          <cell r="W180">
            <v>6</v>
          </cell>
          <cell r="X180" t="str">
            <v>A</v>
          </cell>
          <cell r="Y180">
            <v>7</v>
          </cell>
          <cell r="Z180">
            <v>13</v>
          </cell>
          <cell r="AA180">
            <v>3</v>
          </cell>
          <cell r="AB180">
            <v>6</v>
          </cell>
          <cell r="AC180">
            <v>10</v>
          </cell>
          <cell r="AD180">
            <v>19</v>
          </cell>
          <cell r="AE180">
            <v>5</v>
          </cell>
          <cell r="AF180">
            <v>4</v>
          </cell>
          <cell r="AG180">
            <v>10</v>
          </cell>
          <cell r="AH180">
            <v>19</v>
          </cell>
          <cell r="AI180">
            <v>113</v>
          </cell>
          <cell r="AJ180">
            <v>7</v>
          </cell>
          <cell r="AK180">
            <v>8</v>
          </cell>
          <cell r="AL180">
            <v>37</v>
          </cell>
          <cell r="AM180">
            <v>52</v>
          </cell>
          <cell r="AN180">
            <v>30</v>
          </cell>
          <cell r="AO180">
            <v>82</v>
          </cell>
          <cell r="AP180">
            <v>8</v>
          </cell>
          <cell r="AQ180">
            <v>9</v>
          </cell>
          <cell r="AR180">
            <v>40</v>
          </cell>
          <cell r="AS180">
            <v>57</v>
          </cell>
          <cell r="AT180">
            <v>35</v>
          </cell>
          <cell r="AU180">
            <v>92</v>
          </cell>
          <cell r="AV180">
            <v>7</v>
          </cell>
          <cell r="AW180">
            <v>7</v>
          </cell>
          <cell r="AX180">
            <v>29</v>
          </cell>
          <cell r="AY180">
            <v>43</v>
          </cell>
          <cell r="AZ180">
            <v>28</v>
          </cell>
          <cell r="BA180">
            <v>71</v>
          </cell>
          <cell r="BB180">
            <v>8</v>
          </cell>
          <cell r="BC180">
            <v>8</v>
          </cell>
          <cell r="BD180">
            <v>40</v>
          </cell>
          <cell r="BE180">
            <v>56</v>
          </cell>
          <cell r="BF180">
            <v>31</v>
          </cell>
          <cell r="BG180">
            <v>87</v>
          </cell>
          <cell r="BH180">
            <v>332</v>
          </cell>
          <cell r="BI180">
            <v>82</v>
          </cell>
          <cell r="BJ180">
            <v>527</v>
          </cell>
          <cell r="BK180">
            <v>74.225352112676063</v>
          </cell>
          <cell r="BM180" t="str">
            <v>E+</v>
          </cell>
          <cell r="BN180" t="str">
            <v>C+</v>
          </cell>
          <cell r="BO180" t="str">
            <v>C+</v>
          </cell>
          <cell r="BP180" t="str">
            <v>C</v>
          </cell>
          <cell r="BQ180" t="str">
            <v>B</v>
          </cell>
          <cell r="BR180" t="str">
            <v>C</v>
          </cell>
          <cell r="BS180" t="str">
            <v>B+</v>
          </cell>
          <cell r="BT180" t="str">
            <v>A++</v>
          </cell>
          <cell r="BU180" t="str">
            <v>A++</v>
          </cell>
          <cell r="BV180" t="str">
            <v>B+</v>
          </cell>
          <cell r="BW180" t="str">
            <v>A++</v>
          </cell>
          <cell r="BX180" t="str">
            <v>A++</v>
          </cell>
          <cell r="BZ180">
            <v>2</v>
          </cell>
          <cell r="CA180">
            <v>3</v>
          </cell>
          <cell r="CB180">
            <v>2</v>
          </cell>
          <cell r="CC180">
            <v>3</v>
          </cell>
          <cell r="CD180">
            <v>2</v>
          </cell>
          <cell r="CE180">
            <v>3</v>
          </cell>
          <cell r="CF180">
            <v>2</v>
          </cell>
          <cell r="CG180">
            <v>1.5</v>
          </cell>
          <cell r="CH180">
            <v>1.5</v>
          </cell>
          <cell r="CI180">
            <v>1.5</v>
          </cell>
          <cell r="CJ180">
            <v>1.5</v>
          </cell>
          <cell r="CK180">
            <v>0.5</v>
          </cell>
          <cell r="CL180">
            <v>0</v>
          </cell>
          <cell r="CM180" t="str">
            <v>Pass</v>
          </cell>
          <cell r="CN180">
            <v>7.53</v>
          </cell>
        </row>
        <row r="181">
          <cell r="B181" t="str">
            <v>PIET23CS130</v>
          </cell>
          <cell r="C181" t="str">
            <v>PRIYANSHU THAKURIA</v>
          </cell>
          <cell r="D181" t="str">
            <v>23EPTCS131</v>
          </cell>
          <cell r="E181" t="str">
            <v>CSC-03</v>
          </cell>
          <cell r="G181" t="str">
            <v>D</v>
          </cell>
          <cell r="H181" t="str">
            <v>D</v>
          </cell>
          <cell r="I181">
            <v>10</v>
          </cell>
          <cell r="J181">
            <v>10</v>
          </cell>
          <cell r="K181" t="str">
            <v>D</v>
          </cell>
          <cell r="L181">
            <v>7</v>
          </cell>
          <cell r="M181">
            <v>10</v>
          </cell>
          <cell r="N181">
            <v>17</v>
          </cell>
          <cell r="O181">
            <v>6</v>
          </cell>
          <cell r="P181">
            <v>6</v>
          </cell>
          <cell r="Q181">
            <v>10</v>
          </cell>
          <cell r="R181">
            <v>22</v>
          </cell>
          <cell r="S181">
            <v>2</v>
          </cell>
          <cell r="T181">
            <v>6</v>
          </cell>
          <cell r="U181">
            <v>10</v>
          </cell>
          <cell r="V181">
            <v>18</v>
          </cell>
          <cell r="W181" t="str">
            <v>D</v>
          </cell>
          <cell r="X181" t="str">
            <v>D</v>
          </cell>
          <cell r="Y181">
            <v>6</v>
          </cell>
          <cell r="Z181">
            <v>6</v>
          </cell>
          <cell r="AA181">
            <v>10</v>
          </cell>
          <cell r="AB181" t="str">
            <v>D</v>
          </cell>
          <cell r="AC181">
            <v>10</v>
          </cell>
          <cell r="AD181">
            <v>20</v>
          </cell>
          <cell r="AE181">
            <v>8</v>
          </cell>
          <cell r="AF181">
            <v>7</v>
          </cell>
          <cell r="AG181">
            <v>10</v>
          </cell>
          <cell r="AH181">
            <v>25</v>
          </cell>
          <cell r="AI181">
            <v>118</v>
          </cell>
          <cell r="AJ181">
            <v>7</v>
          </cell>
          <cell r="AK181">
            <v>9</v>
          </cell>
          <cell r="AL181">
            <v>33</v>
          </cell>
          <cell r="AM181">
            <v>49</v>
          </cell>
          <cell r="AN181">
            <v>33</v>
          </cell>
          <cell r="AO181">
            <v>82</v>
          </cell>
          <cell r="AP181">
            <v>8</v>
          </cell>
          <cell r="AQ181">
            <v>9</v>
          </cell>
          <cell r="AR181">
            <v>40</v>
          </cell>
          <cell r="AS181">
            <v>57</v>
          </cell>
          <cell r="AT181">
            <v>36</v>
          </cell>
          <cell r="AU181">
            <v>93</v>
          </cell>
          <cell r="AV181">
            <v>9</v>
          </cell>
          <cell r="AW181">
            <v>8</v>
          </cell>
          <cell r="AX181">
            <v>30</v>
          </cell>
          <cell r="AY181">
            <v>47</v>
          </cell>
          <cell r="AZ181">
            <v>33</v>
          </cell>
          <cell r="BA181">
            <v>80</v>
          </cell>
          <cell r="BB181">
            <v>8</v>
          </cell>
          <cell r="BC181">
            <v>8</v>
          </cell>
          <cell r="BD181">
            <v>34</v>
          </cell>
          <cell r="BE181">
            <v>50</v>
          </cell>
          <cell r="BF181">
            <v>31</v>
          </cell>
          <cell r="BG181">
            <v>81</v>
          </cell>
          <cell r="BH181">
            <v>336</v>
          </cell>
          <cell r="BI181">
            <v>77</v>
          </cell>
          <cell r="BJ181">
            <v>531</v>
          </cell>
          <cell r="BK181">
            <v>74.788732394366193</v>
          </cell>
          <cell r="BM181" t="str">
            <v>D+</v>
          </cell>
          <cell r="BN181" t="str">
            <v>C</v>
          </cell>
          <cell r="BO181" t="str">
            <v>C+</v>
          </cell>
          <cell r="BP181" t="str">
            <v>C+</v>
          </cell>
          <cell r="BQ181" t="str">
            <v>E+</v>
          </cell>
          <cell r="BR181" t="str">
            <v>C</v>
          </cell>
          <cell r="BS181" t="str">
            <v>C+</v>
          </cell>
          <cell r="BT181" t="str">
            <v>A++</v>
          </cell>
          <cell r="BU181" t="str">
            <v>A++</v>
          </cell>
          <cell r="BV181" t="str">
            <v>A+</v>
          </cell>
          <cell r="BW181" t="str">
            <v>A++</v>
          </cell>
          <cell r="BX181" t="str">
            <v>A+</v>
          </cell>
          <cell r="BZ181">
            <v>2</v>
          </cell>
          <cell r="CA181">
            <v>3</v>
          </cell>
          <cell r="CB181">
            <v>2</v>
          </cell>
          <cell r="CC181">
            <v>3</v>
          </cell>
          <cell r="CD181">
            <v>2</v>
          </cell>
          <cell r="CE181">
            <v>3</v>
          </cell>
          <cell r="CF181">
            <v>2</v>
          </cell>
          <cell r="CG181">
            <v>1.5</v>
          </cell>
          <cell r="CH181">
            <v>1.5</v>
          </cell>
          <cell r="CI181">
            <v>1.5</v>
          </cell>
          <cell r="CJ181">
            <v>1.5</v>
          </cell>
          <cell r="CK181">
            <v>0.5</v>
          </cell>
          <cell r="CL181">
            <v>0</v>
          </cell>
          <cell r="CM181" t="str">
            <v>Pass</v>
          </cell>
          <cell r="CN181">
            <v>7.36</v>
          </cell>
        </row>
        <row r="182">
          <cell r="B182" t="str">
            <v>PIET23CS178</v>
          </cell>
          <cell r="C182" t="str">
            <v>VIKKI KUMAR</v>
          </cell>
          <cell r="D182" t="str">
            <v>23EPTCS178</v>
          </cell>
          <cell r="E182" t="str">
            <v>CSC-50</v>
          </cell>
          <cell r="G182" t="str">
            <v>D</v>
          </cell>
          <cell r="H182">
            <v>9</v>
          </cell>
          <cell r="I182">
            <v>10</v>
          </cell>
          <cell r="J182">
            <v>19</v>
          </cell>
          <cell r="K182">
            <v>4</v>
          </cell>
          <cell r="L182">
            <v>5</v>
          </cell>
          <cell r="M182">
            <v>6</v>
          </cell>
          <cell r="N182">
            <v>15</v>
          </cell>
          <cell r="O182">
            <v>2</v>
          </cell>
          <cell r="P182">
            <v>9</v>
          </cell>
          <cell r="Q182">
            <v>6</v>
          </cell>
          <cell r="R182">
            <v>17</v>
          </cell>
          <cell r="S182" t="str">
            <v>D</v>
          </cell>
          <cell r="T182" t="str">
            <v>D</v>
          </cell>
          <cell r="U182">
            <v>10</v>
          </cell>
          <cell r="V182">
            <v>10</v>
          </cell>
          <cell r="W182" t="str">
            <v>D</v>
          </cell>
          <cell r="X182" t="str">
            <v>D</v>
          </cell>
          <cell r="Y182">
            <v>6</v>
          </cell>
          <cell r="Z182">
            <v>6</v>
          </cell>
          <cell r="AA182">
            <v>7</v>
          </cell>
          <cell r="AB182">
            <v>9</v>
          </cell>
          <cell r="AC182">
            <v>10</v>
          </cell>
          <cell r="AD182">
            <v>26</v>
          </cell>
          <cell r="AE182">
            <v>10</v>
          </cell>
          <cell r="AF182" t="str">
            <v>D</v>
          </cell>
          <cell r="AG182">
            <v>10</v>
          </cell>
          <cell r="AH182">
            <v>20</v>
          </cell>
          <cell r="AI182">
            <v>113</v>
          </cell>
          <cell r="AJ182">
            <v>6</v>
          </cell>
          <cell r="AK182">
            <v>7</v>
          </cell>
          <cell r="AL182">
            <v>30</v>
          </cell>
          <cell r="AM182">
            <v>43</v>
          </cell>
          <cell r="AN182">
            <v>30</v>
          </cell>
          <cell r="AO182">
            <v>73</v>
          </cell>
          <cell r="AP182">
            <v>6</v>
          </cell>
          <cell r="AQ182">
            <v>6</v>
          </cell>
          <cell r="AR182">
            <v>32</v>
          </cell>
          <cell r="AS182">
            <v>44</v>
          </cell>
          <cell r="AT182">
            <v>24</v>
          </cell>
          <cell r="AU182">
            <v>68</v>
          </cell>
          <cell r="AV182">
            <v>7</v>
          </cell>
          <cell r="AW182">
            <v>4</v>
          </cell>
          <cell r="AX182">
            <v>26</v>
          </cell>
          <cell r="AY182">
            <v>37</v>
          </cell>
          <cell r="AZ182">
            <v>16</v>
          </cell>
          <cell r="BA182">
            <v>53</v>
          </cell>
          <cell r="BB182">
            <v>7</v>
          </cell>
          <cell r="BC182">
            <v>7</v>
          </cell>
          <cell r="BD182">
            <v>35</v>
          </cell>
          <cell r="BE182">
            <v>49</v>
          </cell>
          <cell r="BF182">
            <v>28</v>
          </cell>
          <cell r="BG182">
            <v>77</v>
          </cell>
          <cell r="BH182">
            <v>271</v>
          </cell>
          <cell r="BI182">
            <v>78</v>
          </cell>
          <cell r="BJ182">
            <v>462</v>
          </cell>
          <cell r="BK182">
            <v>65.070422535211264</v>
          </cell>
          <cell r="BM182" t="str">
            <v>B</v>
          </cell>
          <cell r="BN182" t="str">
            <v>C+</v>
          </cell>
          <cell r="BO182" t="str">
            <v>B</v>
          </cell>
          <cell r="BP182" t="str">
            <v>D</v>
          </cell>
          <cell r="BQ182" t="str">
            <v>D+</v>
          </cell>
          <cell r="BR182" t="str">
            <v>A</v>
          </cell>
          <cell r="BS182" t="str">
            <v>B+</v>
          </cell>
          <cell r="BT182" t="str">
            <v>A</v>
          </cell>
          <cell r="BU182" t="str">
            <v>B+</v>
          </cell>
          <cell r="BV182" t="str">
            <v>D+</v>
          </cell>
          <cell r="BW182" t="str">
            <v>A+</v>
          </cell>
          <cell r="BX182" t="str">
            <v>A+</v>
          </cell>
          <cell r="BZ182">
            <v>2</v>
          </cell>
          <cell r="CA182">
            <v>3</v>
          </cell>
          <cell r="CB182">
            <v>2</v>
          </cell>
          <cell r="CC182">
            <v>3</v>
          </cell>
          <cell r="CD182">
            <v>2</v>
          </cell>
          <cell r="CE182">
            <v>3</v>
          </cell>
          <cell r="CF182">
            <v>2</v>
          </cell>
          <cell r="CG182">
            <v>1.5</v>
          </cell>
          <cell r="CH182">
            <v>1.5</v>
          </cell>
          <cell r="CI182">
            <v>1.5</v>
          </cell>
          <cell r="CJ182">
            <v>1.5</v>
          </cell>
          <cell r="CK182">
            <v>0.5</v>
          </cell>
          <cell r="CL182">
            <v>0</v>
          </cell>
          <cell r="CM182" t="str">
            <v>Pass</v>
          </cell>
          <cell r="CN182">
            <v>7.35</v>
          </cell>
        </row>
        <row r="183">
          <cell r="B183" t="str">
            <v>PIET23CR060</v>
          </cell>
          <cell r="C183" t="str">
            <v>SUHANI BANSAL</v>
          </cell>
          <cell r="D183" t="str">
            <v>23EPTCS160</v>
          </cell>
          <cell r="E183" t="str">
            <v>CSC-62</v>
          </cell>
          <cell r="G183">
            <v>4</v>
          </cell>
          <cell r="H183">
            <v>7</v>
          </cell>
          <cell r="I183">
            <v>10</v>
          </cell>
          <cell r="J183">
            <v>21</v>
          </cell>
          <cell r="K183">
            <v>6</v>
          </cell>
          <cell r="L183">
            <v>9</v>
          </cell>
          <cell r="M183">
            <v>10</v>
          </cell>
          <cell r="N183">
            <v>25</v>
          </cell>
          <cell r="O183">
            <v>6</v>
          </cell>
          <cell r="P183">
            <v>7</v>
          </cell>
          <cell r="Q183">
            <v>6</v>
          </cell>
          <cell r="R183">
            <v>19</v>
          </cell>
          <cell r="S183">
            <v>7</v>
          </cell>
          <cell r="T183">
            <v>7</v>
          </cell>
          <cell r="U183">
            <v>7</v>
          </cell>
          <cell r="V183">
            <v>21</v>
          </cell>
          <cell r="W183">
            <v>4</v>
          </cell>
          <cell r="X183">
            <v>9</v>
          </cell>
          <cell r="Y183">
            <v>6</v>
          </cell>
          <cell r="Z183">
            <v>19</v>
          </cell>
          <cell r="AA183" t="str">
            <v>D</v>
          </cell>
          <cell r="AB183">
            <v>10</v>
          </cell>
          <cell r="AC183">
            <v>10</v>
          </cell>
          <cell r="AD183">
            <v>20</v>
          </cell>
          <cell r="AE183">
            <v>9</v>
          </cell>
          <cell r="AF183" t="str">
            <v>D</v>
          </cell>
          <cell r="AG183">
            <v>10</v>
          </cell>
          <cell r="AH183">
            <v>19</v>
          </cell>
          <cell r="AI183">
            <v>144</v>
          </cell>
          <cell r="AJ183">
            <v>8</v>
          </cell>
          <cell r="AK183">
            <v>8</v>
          </cell>
          <cell r="AL183">
            <v>30</v>
          </cell>
          <cell r="AM183">
            <v>46</v>
          </cell>
          <cell r="AN183">
            <v>32</v>
          </cell>
          <cell r="AO183">
            <v>78</v>
          </cell>
          <cell r="AP183">
            <v>7</v>
          </cell>
          <cell r="AQ183">
            <v>9</v>
          </cell>
          <cell r="AR183">
            <v>38</v>
          </cell>
          <cell r="AS183">
            <v>54</v>
          </cell>
          <cell r="AT183">
            <v>29</v>
          </cell>
          <cell r="AU183">
            <v>83</v>
          </cell>
          <cell r="AV183">
            <v>9</v>
          </cell>
          <cell r="AW183">
            <v>9</v>
          </cell>
          <cell r="AX183">
            <v>36</v>
          </cell>
          <cell r="AY183">
            <v>54</v>
          </cell>
          <cell r="AZ183">
            <v>34</v>
          </cell>
          <cell r="BA183">
            <v>88</v>
          </cell>
          <cell r="BB183">
            <v>8</v>
          </cell>
          <cell r="BC183">
            <v>8</v>
          </cell>
          <cell r="BD183">
            <v>40</v>
          </cell>
          <cell r="BE183">
            <v>56</v>
          </cell>
          <cell r="BF183">
            <v>32</v>
          </cell>
          <cell r="BG183">
            <v>88</v>
          </cell>
          <cell r="BH183">
            <v>337</v>
          </cell>
          <cell r="BI183">
            <v>73</v>
          </cell>
          <cell r="BJ183">
            <v>554</v>
          </cell>
          <cell r="BK183">
            <v>78.028169014084497</v>
          </cell>
          <cell r="BM183" t="str">
            <v>C</v>
          </cell>
          <cell r="BN183" t="str">
            <v>C</v>
          </cell>
          <cell r="BO183" t="str">
            <v>D+</v>
          </cell>
          <cell r="BP183" t="str">
            <v>E+</v>
          </cell>
          <cell r="BQ183" t="str">
            <v>C</v>
          </cell>
          <cell r="BR183" t="str">
            <v>B</v>
          </cell>
          <cell r="BS183" t="str">
            <v>B</v>
          </cell>
          <cell r="BT183" t="str">
            <v>A+</v>
          </cell>
          <cell r="BU183" t="str">
            <v>A++</v>
          </cell>
          <cell r="BV183" t="str">
            <v>A++</v>
          </cell>
          <cell r="BW183" t="str">
            <v>A++</v>
          </cell>
          <cell r="BX183" t="str">
            <v>A</v>
          </cell>
          <cell r="BZ183">
            <v>2</v>
          </cell>
          <cell r="CA183">
            <v>3</v>
          </cell>
          <cell r="CB183">
            <v>2</v>
          </cell>
          <cell r="CC183">
            <v>3</v>
          </cell>
          <cell r="CD183">
            <v>2</v>
          </cell>
          <cell r="CE183">
            <v>3</v>
          </cell>
          <cell r="CF183">
            <v>2</v>
          </cell>
          <cell r="CG183">
            <v>1.5</v>
          </cell>
          <cell r="CH183">
            <v>1.5</v>
          </cell>
          <cell r="CI183">
            <v>1.5</v>
          </cell>
          <cell r="CJ183">
            <v>1.5</v>
          </cell>
          <cell r="CK183">
            <v>0.5</v>
          </cell>
          <cell r="CL183">
            <v>0</v>
          </cell>
          <cell r="CM183" t="str">
            <v>Pass</v>
          </cell>
          <cell r="CN183">
            <v>7.35</v>
          </cell>
        </row>
        <row r="184">
          <cell r="B184" t="str">
            <v>PIET23CS138</v>
          </cell>
          <cell r="C184" t="str">
            <v>RUDHRA TAK</v>
          </cell>
          <cell r="D184" t="str">
            <v>23EPTCS139</v>
          </cell>
          <cell r="E184" t="str">
            <v>CSC-11</v>
          </cell>
          <cell r="G184">
            <v>4</v>
          </cell>
          <cell r="H184">
            <v>6</v>
          </cell>
          <cell r="I184">
            <v>10</v>
          </cell>
          <cell r="J184">
            <v>20</v>
          </cell>
          <cell r="K184">
            <v>4</v>
          </cell>
          <cell r="L184">
            <v>7</v>
          </cell>
          <cell r="M184">
            <v>10</v>
          </cell>
          <cell r="N184">
            <v>21</v>
          </cell>
          <cell r="O184">
            <v>3</v>
          </cell>
          <cell r="P184">
            <v>5</v>
          </cell>
          <cell r="Q184">
            <v>9</v>
          </cell>
          <cell r="R184">
            <v>17</v>
          </cell>
          <cell r="S184">
            <v>3</v>
          </cell>
          <cell r="T184">
            <v>7</v>
          </cell>
          <cell r="U184">
            <v>10</v>
          </cell>
          <cell r="V184">
            <v>20</v>
          </cell>
          <cell r="W184">
            <v>5</v>
          </cell>
          <cell r="X184">
            <v>7</v>
          </cell>
          <cell r="Y184">
            <v>7</v>
          </cell>
          <cell r="Z184">
            <v>19</v>
          </cell>
          <cell r="AA184">
            <v>3</v>
          </cell>
          <cell r="AB184">
            <v>7</v>
          </cell>
          <cell r="AC184">
            <v>9</v>
          </cell>
          <cell r="AD184">
            <v>19</v>
          </cell>
          <cell r="AE184">
            <v>5</v>
          </cell>
          <cell r="AF184">
            <v>6</v>
          </cell>
          <cell r="AG184">
            <v>10</v>
          </cell>
          <cell r="AH184">
            <v>21</v>
          </cell>
          <cell r="AI184">
            <v>137</v>
          </cell>
          <cell r="AJ184">
            <v>7</v>
          </cell>
          <cell r="AK184">
            <v>8</v>
          </cell>
          <cell r="AL184">
            <v>31</v>
          </cell>
          <cell r="AM184">
            <v>46</v>
          </cell>
          <cell r="AN184">
            <v>32</v>
          </cell>
          <cell r="AO184">
            <v>78</v>
          </cell>
          <cell r="AP184">
            <v>7</v>
          </cell>
          <cell r="AQ184">
            <v>8</v>
          </cell>
          <cell r="AR184">
            <v>40</v>
          </cell>
          <cell r="AS184">
            <v>55</v>
          </cell>
          <cell r="AT184">
            <v>30</v>
          </cell>
          <cell r="AU184">
            <v>85</v>
          </cell>
          <cell r="AV184">
            <v>8</v>
          </cell>
          <cell r="AW184">
            <v>7</v>
          </cell>
          <cell r="AX184">
            <v>26</v>
          </cell>
          <cell r="AY184">
            <v>41</v>
          </cell>
          <cell r="AZ184">
            <v>29</v>
          </cell>
          <cell r="BA184">
            <v>70</v>
          </cell>
          <cell r="BB184">
            <v>8</v>
          </cell>
          <cell r="BC184">
            <v>8</v>
          </cell>
          <cell r="BD184">
            <v>38</v>
          </cell>
          <cell r="BE184">
            <v>54</v>
          </cell>
          <cell r="BF184">
            <v>36</v>
          </cell>
          <cell r="BG184">
            <v>90</v>
          </cell>
          <cell r="BH184">
            <v>323</v>
          </cell>
          <cell r="BI184">
            <v>92</v>
          </cell>
          <cell r="BJ184">
            <v>552</v>
          </cell>
          <cell r="BK184">
            <v>77.74647887323944</v>
          </cell>
          <cell r="BM184" t="str">
            <v>C+</v>
          </cell>
          <cell r="BN184" t="str">
            <v>C+</v>
          </cell>
          <cell r="BO184" t="str">
            <v>D+</v>
          </cell>
          <cell r="BP184" t="str">
            <v>C+</v>
          </cell>
          <cell r="BQ184" t="str">
            <v>B</v>
          </cell>
          <cell r="BR184" t="str">
            <v>E+</v>
          </cell>
          <cell r="BS184" t="str">
            <v>C+</v>
          </cell>
          <cell r="BT184" t="str">
            <v>A+</v>
          </cell>
          <cell r="BU184" t="str">
            <v>A++</v>
          </cell>
          <cell r="BV184" t="str">
            <v>B+</v>
          </cell>
          <cell r="BW184" t="str">
            <v>A++</v>
          </cell>
          <cell r="BX184" t="str">
            <v>A++</v>
          </cell>
          <cell r="BZ184">
            <v>2</v>
          </cell>
          <cell r="CA184">
            <v>3</v>
          </cell>
          <cell r="CB184">
            <v>2</v>
          </cell>
          <cell r="CC184">
            <v>3</v>
          </cell>
          <cell r="CD184">
            <v>2</v>
          </cell>
          <cell r="CE184">
            <v>3</v>
          </cell>
          <cell r="CF184">
            <v>2</v>
          </cell>
          <cell r="CG184">
            <v>1.5</v>
          </cell>
          <cell r="CH184">
            <v>1.5</v>
          </cell>
          <cell r="CI184">
            <v>1.5</v>
          </cell>
          <cell r="CJ184">
            <v>1.5</v>
          </cell>
          <cell r="CK184">
            <v>0.5</v>
          </cell>
          <cell r="CL184">
            <v>0</v>
          </cell>
          <cell r="CM184" t="str">
            <v>Pass</v>
          </cell>
          <cell r="CN184">
            <v>7.34</v>
          </cell>
        </row>
        <row r="185">
          <cell r="B185" t="str">
            <v>PIET23CS160</v>
          </cell>
          <cell r="C185" t="str">
            <v>SUDHANSHU SHARMA</v>
          </cell>
          <cell r="D185" t="str">
            <v>23EPTCS159</v>
          </cell>
          <cell r="E185" t="str">
            <v>CSC-33</v>
          </cell>
          <cell r="G185">
            <v>3</v>
          </cell>
          <cell r="H185">
            <v>4</v>
          </cell>
          <cell r="I185">
            <v>10</v>
          </cell>
          <cell r="J185">
            <v>17</v>
          </cell>
          <cell r="K185">
            <v>6</v>
          </cell>
          <cell r="L185" t="str">
            <v>D</v>
          </cell>
          <cell r="M185">
            <v>10</v>
          </cell>
          <cell r="N185">
            <v>16</v>
          </cell>
          <cell r="O185">
            <v>3</v>
          </cell>
          <cell r="P185">
            <v>5</v>
          </cell>
          <cell r="Q185">
            <v>7</v>
          </cell>
          <cell r="R185">
            <v>15</v>
          </cell>
          <cell r="S185">
            <v>2</v>
          </cell>
          <cell r="T185">
            <v>4</v>
          </cell>
          <cell r="U185">
            <v>10</v>
          </cell>
          <cell r="V185">
            <v>16</v>
          </cell>
          <cell r="W185">
            <v>1</v>
          </cell>
          <cell r="X185">
            <v>6</v>
          </cell>
          <cell r="Y185">
            <v>6</v>
          </cell>
          <cell r="Z185">
            <v>13</v>
          </cell>
          <cell r="AA185">
            <v>5</v>
          </cell>
          <cell r="AB185">
            <v>5</v>
          </cell>
          <cell r="AC185">
            <v>9</v>
          </cell>
          <cell r="AD185">
            <v>19</v>
          </cell>
          <cell r="AE185">
            <v>5</v>
          </cell>
          <cell r="AF185">
            <v>6</v>
          </cell>
          <cell r="AG185">
            <v>7</v>
          </cell>
          <cell r="AH185">
            <v>18</v>
          </cell>
          <cell r="AI185">
            <v>114</v>
          </cell>
          <cell r="AJ185">
            <v>7</v>
          </cell>
          <cell r="AK185">
            <v>8</v>
          </cell>
          <cell r="AL185">
            <v>38</v>
          </cell>
          <cell r="AM185">
            <v>53</v>
          </cell>
          <cell r="AN185">
            <v>32</v>
          </cell>
          <cell r="AO185">
            <v>85</v>
          </cell>
          <cell r="AP185">
            <v>7</v>
          </cell>
          <cell r="AQ185">
            <v>8</v>
          </cell>
          <cell r="AR185">
            <v>40</v>
          </cell>
          <cell r="AS185">
            <v>55</v>
          </cell>
          <cell r="AT185">
            <v>30</v>
          </cell>
          <cell r="AU185">
            <v>85</v>
          </cell>
          <cell r="AV185">
            <v>9</v>
          </cell>
          <cell r="AW185">
            <v>9</v>
          </cell>
          <cell r="AX185">
            <v>40</v>
          </cell>
          <cell r="AY185">
            <v>58</v>
          </cell>
          <cell r="AZ185">
            <v>36</v>
          </cell>
          <cell r="BA185">
            <v>94</v>
          </cell>
          <cell r="BB185">
            <v>8</v>
          </cell>
          <cell r="BC185">
            <v>8</v>
          </cell>
          <cell r="BD185">
            <v>40</v>
          </cell>
          <cell r="BE185">
            <v>56</v>
          </cell>
          <cell r="BF185">
            <v>35</v>
          </cell>
          <cell r="BG185">
            <v>91</v>
          </cell>
          <cell r="BH185">
            <v>355</v>
          </cell>
          <cell r="BI185">
            <v>85</v>
          </cell>
          <cell r="BJ185">
            <v>554</v>
          </cell>
          <cell r="BK185">
            <v>78.028169014084497</v>
          </cell>
          <cell r="BM185" t="str">
            <v>D</v>
          </cell>
          <cell r="BN185" t="str">
            <v>E+</v>
          </cell>
          <cell r="BO185" t="str">
            <v>D</v>
          </cell>
          <cell r="BP185" t="str">
            <v>E+</v>
          </cell>
          <cell r="BQ185" t="str">
            <v>D</v>
          </cell>
          <cell r="BR185" t="str">
            <v>A+</v>
          </cell>
          <cell r="BS185" t="str">
            <v>D+</v>
          </cell>
          <cell r="BT185" t="str">
            <v>A++</v>
          </cell>
          <cell r="BU185" t="str">
            <v>A++</v>
          </cell>
          <cell r="BV185" t="str">
            <v>A++</v>
          </cell>
          <cell r="BW185" t="str">
            <v>A++</v>
          </cell>
          <cell r="BX185" t="str">
            <v>A++</v>
          </cell>
          <cell r="BZ185">
            <v>2</v>
          </cell>
          <cell r="CA185">
            <v>3</v>
          </cell>
          <cell r="CB185">
            <v>2</v>
          </cell>
          <cell r="CC185">
            <v>3</v>
          </cell>
          <cell r="CD185">
            <v>2</v>
          </cell>
          <cell r="CE185">
            <v>3</v>
          </cell>
          <cell r="CF185">
            <v>2</v>
          </cell>
          <cell r="CG185">
            <v>1.5</v>
          </cell>
          <cell r="CH185">
            <v>1.5</v>
          </cell>
          <cell r="CI185">
            <v>1.5</v>
          </cell>
          <cell r="CJ185">
            <v>1.5</v>
          </cell>
          <cell r="CK185">
            <v>0.5</v>
          </cell>
          <cell r="CL185">
            <v>0</v>
          </cell>
          <cell r="CM185" t="str">
            <v>Pass</v>
          </cell>
          <cell r="CN185">
            <v>7.11</v>
          </cell>
        </row>
        <row r="186">
          <cell r="B186" t="str">
            <v>PIET23CS131</v>
          </cell>
          <cell r="C186" t="str">
            <v>RACHIT BARANWAL</v>
          </cell>
          <cell r="D186" t="str">
            <v>23EPTCS132</v>
          </cell>
          <cell r="E186" t="str">
            <v>CSC-04</v>
          </cell>
          <cell r="G186">
            <v>3</v>
          </cell>
          <cell r="H186">
            <v>7</v>
          </cell>
          <cell r="I186">
            <v>10</v>
          </cell>
          <cell r="J186">
            <v>20</v>
          </cell>
          <cell r="K186">
            <v>2</v>
          </cell>
          <cell r="L186">
            <v>8</v>
          </cell>
          <cell r="M186">
            <v>10</v>
          </cell>
          <cell r="N186">
            <v>20</v>
          </cell>
          <cell r="O186" t="str">
            <v>D</v>
          </cell>
          <cell r="P186" t="str">
            <v>D</v>
          </cell>
          <cell r="Q186">
            <v>6</v>
          </cell>
          <cell r="R186">
            <v>6</v>
          </cell>
          <cell r="S186" t="str">
            <v>D</v>
          </cell>
          <cell r="T186" t="str">
            <v>D</v>
          </cell>
          <cell r="U186">
            <v>10</v>
          </cell>
          <cell r="V186">
            <v>10</v>
          </cell>
          <cell r="W186">
            <v>4</v>
          </cell>
          <cell r="X186">
            <v>10</v>
          </cell>
          <cell r="Y186">
            <v>6</v>
          </cell>
          <cell r="Z186">
            <v>20</v>
          </cell>
          <cell r="AA186" t="str">
            <v>D</v>
          </cell>
          <cell r="AB186" t="str">
            <v>D</v>
          </cell>
          <cell r="AC186">
            <v>10</v>
          </cell>
          <cell r="AD186">
            <v>10</v>
          </cell>
          <cell r="AE186">
            <v>6</v>
          </cell>
          <cell r="AF186">
            <v>10</v>
          </cell>
          <cell r="AG186">
            <v>9</v>
          </cell>
          <cell r="AH186">
            <v>25</v>
          </cell>
          <cell r="AI186">
            <v>111</v>
          </cell>
          <cell r="AJ186">
            <v>7</v>
          </cell>
          <cell r="AK186">
            <v>8</v>
          </cell>
          <cell r="AL186">
            <v>30</v>
          </cell>
          <cell r="AM186">
            <v>45</v>
          </cell>
          <cell r="AN186">
            <v>32</v>
          </cell>
          <cell r="AO186">
            <v>77</v>
          </cell>
          <cell r="AP186">
            <v>8</v>
          </cell>
          <cell r="AQ186">
            <v>8</v>
          </cell>
          <cell r="AR186">
            <v>40</v>
          </cell>
          <cell r="AS186">
            <v>56</v>
          </cell>
          <cell r="AT186">
            <v>34</v>
          </cell>
          <cell r="AU186">
            <v>90</v>
          </cell>
          <cell r="AV186">
            <v>8</v>
          </cell>
          <cell r="AW186">
            <v>8</v>
          </cell>
          <cell r="AX186">
            <v>26</v>
          </cell>
          <cell r="AY186">
            <v>42</v>
          </cell>
          <cell r="AZ186">
            <v>30</v>
          </cell>
          <cell r="BA186">
            <v>72</v>
          </cell>
          <cell r="BB186">
            <v>8</v>
          </cell>
          <cell r="BC186">
            <v>8</v>
          </cell>
          <cell r="BD186">
            <v>35</v>
          </cell>
          <cell r="BE186">
            <v>51</v>
          </cell>
          <cell r="BF186">
            <v>32</v>
          </cell>
          <cell r="BG186">
            <v>83</v>
          </cell>
          <cell r="BH186">
            <v>322</v>
          </cell>
          <cell r="BI186">
            <v>77</v>
          </cell>
          <cell r="BJ186">
            <v>510</v>
          </cell>
          <cell r="BK186">
            <v>71.83098591549296</v>
          </cell>
          <cell r="BM186" t="str">
            <v>D</v>
          </cell>
          <cell r="BN186" t="str">
            <v>D+</v>
          </cell>
          <cell r="BO186" t="str">
            <v>E</v>
          </cell>
          <cell r="BP186" t="str">
            <v>C+</v>
          </cell>
          <cell r="BQ186" t="str">
            <v>B</v>
          </cell>
          <cell r="BR186" t="str">
            <v>D</v>
          </cell>
          <cell r="BS186" t="str">
            <v>B+</v>
          </cell>
          <cell r="BT186" t="str">
            <v>A+</v>
          </cell>
          <cell r="BU186" t="str">
            <v>A++</v>
          </cell>
          <cell r="BV186" t="str">
            <v>A</v>
          </cell>
          <cell r="BW186" t="str">
            <v>A++</v>
          </cell>
          <cell r="BX186" t="str">
            <v>A+</v>
          </cell>
          <cell r="BZ186">
            <v>2</v>
          </cell>
          <cell r="CA186">
            <v>3</v>
          </cell>
          <cell r="CB186">
            <v>2</v>
          </cell>
          <cell r="CC186">
            <v>3</v>
          </cell>
          <cell r="CD186">
            <v>2</v>
          </cell>
          <cell r="CE186">
            <v>3</v>
          </cell>
          <cell r="CF186">
            <v>2</v>
          </cell>
          <cell r="CG186">
            <v>1.5</v>
          </cell>
          <cell r="CH186">
            <v>1.5</v>
          </cell>
          <cell r="CI186">
            <v>1.5</v>
          </cell>
          <cell r="CJ186">
            <v>1.5</v>
          </cell>
          <cell r="CK186">
            <v>0.5</v>
          </cell>
          <cell r="CL186">
            <v>0</v>
          </cell>
          <cell r="CM186" t="str">
            <v>Pass</v>
          </cell>
          <cell r="CN186">
            <v>7.07</v>
          </cell>
        </row>
        <row r="187">
          <cell r="B187" t="str">
            <v>PIET23CS187</v>
          </cell>
          <cell r="C187" t="str">
            <v>YASHASVI AGRAWAL</v>
          </cell>
          <cell r="D187" t="str">
            <v>23EPTCS187</v>
          </cell>
          <cell r="E187" t="str">
            <v>CSC-59</v>
          </cell>
          <cell r="G187">
            <v>2</v>
          </cell>
          <cell r="H187">
            <v>5</v>
          </cell>
          <cell r="I187">
            <v>10</v>
          </cell>
          <cell r="J187">
            <v>17</v>
          </cell>
          <cell r="K187">
            <v>3</v>
          </cell>
          <cell r="L187">
            <v>6</v>
          </cell>
          <cell r="M187">
            <v>8</v>
          </cell>
          <cell r="N187">
            <v>17</v>
          </cell>
          <cell r="O187">
            <v>4</v>
          </cell>
          <cell r="P187">
            <v>5</v>
          </cell>
          <cell r="Q187">
            <v>10</v>
          </cell>
          <cell r="R187">
            <v>19</v>
          </cell>
          <cell r="S187">
            <v>2</v>
          </cell>
          <cell r="T187">
            <v>5</v>
          </cell>
          <cell r="U187">
            <v>10</v>
          </cell>
          <cell r="V187">
            <v>17</v>
          </cell>
          <cell r="W187">
            <v>6</v>
          </cell>
          <cell r="X187" t="str">
            <v>D</v>
          </cell>
          <cell r="Y187">
            <v>6</v>
          </cell>
          <cell r="Z187">
            <v>12</v>
          </cell>
          <cell r="AA187">
            <v>3</v>
          </cell>
          <cell r="AB187">
            <v>9</v>
          </cell>
          <cell r="AC187">
            <v>9</v>
          </cell>
          <cell r="AD187">
            <v>21</v>
          </cell>
          <cell r="AE187">
            <v>5</v>
          </cell>
          <cell r="AF187">
            <v>6</v>
          </cell>
          <cell r="AG187">
            <v>10</v>
          </cell>
          <cell r="AH187">
            <v>21</v>
          </cell>
          <cell r="AI187">
            <v>124</v>
          </cell>
          <cell r="AJ187">
            <v>7</v>
          </cell>
          <cell r="AK187">
            <v>8</v>
          </cell>
          <cell r="AL187">
            <v>38</v>
          </cell>
          <cell r="AM187">
            <v>53</v>
          </cell>
          <cell r="AN187">
            <v>31</v>
          </cell>
          <cell r="AO187">
            <v>84</v>
          </cell>
          <cell r="AP187">
            <v>7</v>
          </cell>
          <cell r="AQ187">
            <v>7</v>
          </cell>
          <cell r="AR187">
            <v>39</v>
          </cell>
          <cell r="AS187">
            <v>53</v>
          </cell>
          <cell r="AT187">
            <v>28</v>
          </cell>
          <cell r="AU187">
            <v>81</v>
          </cell>
          <cell r="AV187">
            <v>8</v>
          </cell>
          <cell r="AW187">
            <v>8</v>
          </cell>
          <cell r="AX187">
            <v>40</v>
          </cell>
          <cell r="AY187">
            <v>56</v>
          </cell>
          <cell r="AZ187">
            <v>28</v>
          </cell>
          <cell r="BA187">
            <v>84</v>
          </cell>
          <cell r="BB187">
            <v>9</v>
          </cell>
          <cell r="BC187">
            <v>8</v>
          </cell>
          <cell r="BD187">
            <v>40</v>
          </cell>
          <cell r="BE187">
            <v>57</v>
          </cell>
          <cell r="BF187">
            <v>30</v>
          </cell>
          <cell r="BG187">
            <v>87</v>
          </cell>
          <cell r="BH187">
            <v>336</v>
          </cell>
          <cell r="BI187">
            <v>93</v>
          </cell>
          <cell r="BJ187">
            <v>553</v>
          </cell>
          <cell r="BK187">
            <v>77.887323943661968</v>
          </cell>
          <cell r="BM187" t="str">
            <v>D</v>
          </cell>
          <cell r="BN187" t="str">
            <v>E+</v>
          </cell>
          <cell r="BO187" t="str">
            <v>D+</v>
          </cell>
          <cell r="BP187" t="str">
            <v>C</v>
          </cell>
          <cell r="BQ187" t="str">
            <v>E+</v>
          </cell>
          <cell r="BR187" t="str">
            <v>D+</v>
          </cell>
          <cell r="BS187" t="str">
            <v>C+</v>
          </cell>
          <cell r="BT187" t="str">
            <v>A++</v>
          </cell>
          <cell r="BU187" t="str">
            <v>A++</v>
          </cell>
          <cell r="BV187" t="str">
            <v>A++</v>
          </cell>
          <cell r="BW187" t="str">
            <v>A++</v>
          </cell>
          <cell r="BX187" t="str">
            <v>A++</v>
          </cell>
          <cell r="BZ187">
            <v>2</v>
          </cell>
          <cell r="CA187">
            <v>3</v>
          </cell>
          <cell r="CB187">
            <v>2</v>
          </cell>
          <cell r="CC187">
            <v>3</v>
          </cell>
          <cell r="CD187">
            <v>2</v>
          </cell>
          <cell r="CE187">
            <v>3</v>
          </cell>
          <cell r="CF187">
            <v>2</v>
          </cell>
          <cell r="CG187">
            <v>1.5</v>
          </cell>
          <cell r="CH187">
            <v>1.5</v>
          </cell>
          <cell r="CI187">
            <v>1.5</v>
          </cell>
          <cell r="CJ187">
            <v>1.5</v>
          </cell>
          <cell r="CK187">
            <v>0.5</v>
          </cell>
          <cell r="CL187">
            <v>0</v>
          </cell>
          <cell r="CM187" t="str">
            <v>Pass</v>
          </cell>
          <cell r="CN187">
            <v>7</v>
          </cell>
        </row>
        <row r="188">
          <cell r="B188" t="str">
            <v>PIET23CS166</v>
          </cell>
          <cell r="C188" t="str">
            <v>TANMAY MAYANK</v>
          </cell>
          <cell r="D188" t="str">
            <v>23EPTCS166</v>
          </cell>
          <cell r="E188" t="str">
            <v>CSC-39</v>
          </cell>
          <cell r="G188" t="str">
            <v>A</v>
          </cell>
          <cell r="H188" t="str">
            <v>D</v>
          </cell>
          <cell r="I188">
            <v>6</v>
          </cell>
          <cell r="J188">
            <v>6</v>
          </cell>
          <cell r="K188">
            <v>2</v>
          </cell>
          <cell r="L188">
            <v>5</v>
          </cell>
          <cell r="M188">
            <v>6</v>
          </cell>
          <cell r="N188">
            <v>13</v>
          </cell>
          <cell r="O188">
            <v>3</v>
          </cell>
          <cell r="P188">
            <v>6</v>
          </cell>
          <cell r="Q188">
            <v>6</v>
          </cell>
          <cell r="R188">
            <v>15</v>
          </cell>
          <cell r="S188" t="str">
            <v>D</v>
          </cell>
          <cell r="T188" t="str">
            <v>D</v>
          </cell>
          <cell r="U188">
            <v>7</v>
          </cell>
          <cell r="V188">
            <v>7</v>
          </cell>
          <cell r="W188" t="str">
            <v>D</v>
          </cell>
          <cell r="X188" t="str">
            <v>D</v>
          </cell>
          <cell r="Y188">
            <v>7</v>
          </cell>
          <cell r="Z188">
            <v>7</v>
          </cell>
          <cell r="AA188" t="str">
            <v>D</v>
          </cell>
          <cell r="AB188">
            <v>6</v>
          </cell>
          <cell r="AC188">
            <v>6</v>
          </cell>
          <cell r="AD188">
            <v>12</v>
          </cell>
          <cell r="AE188">
            <v>7</v>
          </cell>
          <cell r="AF188" t="str">
            <v>A</v>
          </cell>
          <cell r="AG188">
            <v>6</v>
          </cell>
          <cell r="AH188">
            <v>13</v>
          </cell>
          <cell r="AI188">
            <v>73</v>
          </cell>
          <cell r="AJ188">
            <v>5</v>
          </cell>
          <cell r="AK188">
            <v>6</v>
          </cell>
          <cell r="AL188">
            <v>20</v>
          </cell>
          <cell r="AM188">
            <v>31</v>
          </cell>
          <cell r="AN188">
            <v>26</v>
          </cell>
          <cell r="AO188">
            <v>57</v>
          </cell>
          <cell r="AP188">
            <v>7</v>
          </cell>
          <cell r="AQ188">
            <v>6</v>
          </cell>
          <cell r="AR188">
            <v>24</v>
          </cell>
          <cell r="AS188">
            <v>37</v>
          </cell>
          <cell r="AT188">
            <v>26</v>
          </cell>
          <cell r="AU188">
            <v>63</v>
          </cell>
          <cell r="AV188">
            <v>5</v>
          </cell>
          <cell r="AW188">
            <v>5</v>
          </cell>
          <cell r="AX188">
            <v>14</v>
          </cell>
          <cell r="AY188">
            <v>24</v>
          </cell>
          <cell r="AZ188">
            <v>20</v>
          </cell>
          <cell r="BA188">
            <v>44</v>
          </cell>
          <cell r="BB188">
            <v>8</v>
          </cell>
          <cell r="BC188">
            <v>7</v>
          </cell>
          <cell r="BD188">
            <v>26</v>
          </cell>
          <cell r="BE188">
            <v>41</v>
          </cell>
          <cell r="BF188">
            <v>27</v>
          </cell>
          <cell r="BG188">
            <v>68</v>
          </cell>
          <cell r="BH188">
            <v>232</v>
          </cell>
          <cell r="BI188">
            <v>67</v>
          </cell>
          <cell r="BJ188">
            <v>372</v>
          </cell>
          <cell r="BK188">
            <v>52.394366197183096</v>
          </cell>
          <cell r="BM188" t="str">
            <v>D</v>
          </cell>
          <cell r="BN188" t="str">
            <v>C+</v>
          </cell>
          <cell r="BO188" t="str">
            <v>C+</v>
          </cell>
          <cell r="BP188" t="str">
            <v>D</v>
          </cell>
          <cell r="BQ188" t="str">
            <v>D</v>
          </cell>
          <cell r="BR188" t="str">
            <v>C+</v>
          </cell>
          <cell r="BS188" t="str">
            <v>B+</v>
          </cell>
          <cell r="BT188" t="str">
            <v>C</v>
          </cell>
          <cell r="BU188" t="str">
            <v>B</v>
          </cell>
          <cell r="BV188" t="str">
            <v>E+</v>
          </cell>
          <cell r="BW188" t="str">
            <v>B+</v>
          </cell>
          <cell r="BX188" t="str">
            <v>B+</v>
          </cell>
          <cell r="BZ188">
            <v>2</v>
          </cell>
          <cell r="CA188">
            <v>3</v>
          </cell>
          <cell r="CB188">
            <v>2</v>
          </cell>
          <cell r="CC188">
            <v>3</v>
          </cell>
          <cell r="CD188">
            <v>2</v>
          </cell>
          <cell r="CE188">
            <v>3</v>
          </cell>
          <cell r="CF188">
            <v>2</v>
          </cell>
          <cell r="CG188">
            <v>1.5</v>
          </cell>
          <cell r="CH188">
            <v>1.5</v>
          </cell>
          <cell r="CI188">
            <v>1.5</v>
          </cell>
          <cell r="CJ188">
            <v>1.5</v>
          </cell>
          <cell r="CK188">
            <v>0.5</v>
          </cell>
          <cell r="CL188">
            <v>0</v>
          </cell>
          <cell r="CM188" t="str">
            <v>Pass</v>
          </cell>
          <cell r="CN188">
            <v>6.6</v>
          </cell>
        </row>
        <row r="189">
          <cell r="B189" t="str">
            <v>PIET23CS156</v>
          </cell>
          <cell r="C189" t="str">
            <v>SHUBHAM SHEKHAR</v>
          </cell>
          <cell r="D189" t="str">
            <v>23EPTCS155</v>
          </cell>
          <cell r="E189" t="str">
            <v>CSC-29</v>
          </cell>
          <cell r="G189" t="str">
            <v>D</v>
          </cell>
          <cell r="H189" t="str">
            <v>D</v>
          </cell>
          <cell r="I189">
            <v>6</v>
          </cell>
          <cell r="J189">
            <v>6</v>
          </cell>
          <cell r="K189">
            <v>1</v>
          </cell>
          <cell r="L189">
            <v>5</v>
          </cell>
          <cell r="M189">
            <v>6</v>
          </cell>
          <cell r="N189">
            <v>12</v>
          </cell>
          <cell r="O189" t="str">
            <v>D</v>
          </cell>
          <cell r="P189">
            <v>7</v>
          </cell>
          <cell r="Q189">
            <v>6</v>
          </cell>
          <cell r="R189">
            <v>13</v>
          </cell>
          <cell r="S189" t="str">
            <v>A</v>
          </cell>
          <cell r="T189">
            <v>5</v>
          </cell>
          <cell r="U189">
            <v>8</v>
          </cell>
          <cell r="V189">
            <v>13</v>
          </cell>
          <cell r="W189">
            <v>4</v>
          </cell>
          <cell r="X189" t="str">
            <v>D</v>
          </cell>
          <cell r="Y189">
            <v>8</v>
          </cell>
          <cell r="Z189">
            <v>12</v>
          </cell>
          <cell r="AA189">
            <v>4</v>
          </cell>
          <cell r="AB189">
            <v>5</v>
          </cell>
          <cell r="AC189">
            <v>5</v>
          </cell>
          <cell r="AD189">
            <v>14</v>
          </cell>
          <cell r="AE189" t="str">
            <v>D</v>
          </cell>
          <cell r="AF189" t="str">
            <v>D</v>
          </cell>
          <cell r="AG189">
            <v>6</v>
          </cell>
          <cell r="AH189">
            <v>6</v>
          </cell>
          <cell r="AI189">
            <v>76</v>
          </cell>
          <cell r="AJ189">
            <v>5</v>
          </cell>
          <cell r="AK189">
            <v>7</v>
          </cell>
          <cell r="AL189">
            <v>18</v>
          </cell>
          <cell r="AM189">
            <v>30</v>
          </cell>
          <cell r="AN189">
            <v>28</v>
          </cell>
          <cell r="AO189">
            <v>58</v>
          </cell>
          <cell r="AP189">
            <v>7</v>
          </cell>
          <cell r="AQ189">
            <v>7</v>
          </cell>
          <cell r="AR189">
            <v>14</v>
          </cell>
          <cell r="AS189">
            <v>28</v>
          </cell>
          <cell r="AT189">
            <v>32</v>
          </cell>
          <cell r="AU189">
            <v>60</v>
          </cell>
          <cell r="AV189">
            <v>5</v>
          </cell>
          <cell r="AW189">
            <v>5</v>
          </cell>
          <cell r="AX189">
            <v>14</v>
          </cell>
          <cell r="AY189">
            <v>24</v>
          </cell>
          <cell r="AZ189">
            <v>18</v>
          </cell>
          <cell r="BA189">
            <v>42</v>
          </cell>
          <cell r="BB189">
            <v>8</v>
          </cell>
          <cell r="BC189">
            <v>8</v>
          </cell>
          <cell r="BD189">
            <v>29</v>
          </cell>
          <cell r="BE189">
            <v>45</v>
          </cell>
          <cell r="BF189">
            <v>29</v>
          </cell>
          <cell r="BG189">
            <v>74</v>
          </cell>
          <cell r="BH189">
            <v>234</v>
          </cell>
          <cell r="BI189">
            <v>64</v>
          </cell>
          <cell r="BJ189">
            <v>374</v>
          </cell>
          <cell r="BK189">
            <v>52.676056338028168</v>
          </cell>
          <cell r="BM189" t="str">
            <v>D</v>
          </cell>
          <cell r="BN189" t="str">
            <v>E+</v>
          </cell>
          <cell r="BO189" t="str">
            <v>C</v>
          </cell>
          <cell r="BP189" t="str">
            <v>C</v>
          </cell>
          <cell r="BQ189" t="str">
            <v>C+</v>
          </cell>
          <cell r="BR189" t="str">
            <v>C+</v>
          </cell>
          <cell r="BS189" t="str">
            <v>C</v>
          </cell>
          <cell r="BT189" t="str">
            <v>C+</v>
          </cell>
          <cell r="BU189" t="str">
            <v>C+</v>
          </cell>
          <cell r="BV189" t="str">
            <v>E+</v>
          </cell>
          <cell r="BW189" t="str">
            <v>A</v>
          </cell>
          <cell r="BX189" t="str">
            <v>B</v>
          </cell>
          <cell r="BZ189">
            <v>2</v>
          </cell>
          <cell r="CA189">
            <v>3</v>
          </cell>
          <cell r="CB189">
            <v>2</v>
          </cell>
          <cell r="CC189">
            <v>3</v>
          </cell>
          <cell r="CD189">
            <v>2</v>
          </cell>
          <cell r="CE189">
            <v>3</v>
          </cell>
          <cell r="CF189">
            <v>2</v>
          </cell>
          <cell r="CG189">
            <v>1.5</v>
          </cell>
          <cell r="CH189">
            <v>1.5</v>
          </cell>
          <cell r="CI189">
            <v>1.5</v>
          </cell>
          <cell r="CJ189">
            <v>1.5</v>
          </cell>
          <cell r="CK189">
            <v>0.5</v>
          </cell>
          <cell r="CL189">
            <v>0</v>
          </cell>
          <cell r="CM189" t="str">
            <v>Pass</v>
          </cell>
          <cell r="CN189">
            <v>6.45</v>
          </cell>
        </row>
        <row r="190">
          <cell r="B190" t="str">
            <v>PIET23CS188</v>
          </cell>
          <cell r="C190" t="str">
            <v>YUVRAJ SINGH RATHORE</v>
          </cell>
          <cell r="D190" t="str">
            <v>23EPTCS188</v>
          </cell>
          <cell r="E190" t="str">
            <v>CSC-60</v>
          </cell>
          <cell r="G190" t="str">
            <v>A</v>
          </cell>
          <cell r="H190">
            <v>5</v>
          </cell>
          <cell r="I190">
            <v>10</v>
          </cell>
          <cell r="J190">
            <v>15</v>
          </cell>
          <cell r="K190">
            <v>1</v>
          </cell>
          <cell r="L190">
            <v>5</v>
          </cell>
          <cell r="M190">
            <v>10</v>
          </cell>
          <cell r="N190">
            <v>16</v>
          </cell>
          <cell r="O190">
            <v>3</v>
          </cell>
          <cell r="P190">
            <v>6</v>
          </cell>
          <cell r="Q190">
            <v>10</v>
          </cell>
          <cell r="R190">
            <v>19</v>
          </cell>
          <cell r="S190">
            <v>1</v>
          </cell>
          <cell r="T190">
            <v>4</v>
          </cell>
          <cell r="U190">
            <v>8</v>
          </cell>
          <cell r="V190">
            <v>13</v>
          </cell>
          <cell r="W190">
            <v>4</v>
          </cell>
          <cell r="X190">
            <v>5</v>
          </cell>
          <cell r="Y190">
            <v>7</v>
          </cell>
          <cell r="Z190">
            <v>16</v>
          </cell>
          <cell r="AA190" t="str">
            <v>A</v>
          </cell>
          <cell r="AB190" t="str">
            <v>D</v>
          </cell>
          <cell r="AC190">
            <v>10</v>
          </cell>
          <cell r="AD190">
            <v>10</v>
          </cell>
          <cell r="AE190">
            <v>5</v>
          </cell>
          <cell r="AF190">
            <v>6</v>
          </cell>
          <cell r="AG190">
            <v>10</v>
          </cell>
          <cell r="AH190">
            <v>21</v>
          </cell>
          <cell r="AI190">
            <v>110</v>
          </cell>
          <cell r="AJ190">
            <v>8</v>
          </cell>
          <cell r="AK190">
            <v>7</v>
          </cell>
          <cell r="AL190">
            <v>32</v>
          </cell>
          <cell r="AM190">
            <v>47</v>
          </cell>
          <cell r="AN190">
            <v>28</v>
          </cell>
          <cell r="AO190">
            <v>75</v>
          </cell>
          <cell r="AP190">
            <v>6</v>
          </cell>
          <cell r="AQ190">
            <v>8</v>
          </cell>
          <cell r="AR190">
            <v>40</v>
          </cell>
          <cell r="AS190">
            <v>54</v>
          </cell>
          <cell r="AT190">
            <v>30</v>
          </cell>
          <cell r="AU190">
            <v>84</v>
          </cell>
          <cell r="AV190">
            <v>8</v>
          </cell>
          <cell r="AW190">
            <v>8</v>
          </cell>
          <cell r="AX190">
            <v>39</v>
          </cell>
          <cell r="AY190">
            <v>55</v>
          </cell>
          <cell r="AZ190">
            <v>31</v>
          </cell>
          <cell r="BA190">
            <v>86</v>
          </cell>
          <cell r="BB190">
            <v>8</v>
          </cell>
          <cell r="BC190">
            <v>9</v>
          </cell>
          <cell r="BD190">
            <v>38</v>
          </cell>
          <cell r="BE190">
            <v>55</v>
          </cell>
          <cell r="BF190">
            <v>32</v>
          </cell>
          <cell r="BG190">
            <v>87</v>
          </cell>
          <cell r="BH190">
            <v>332</v>
          </cell>
          <cell r="BI190">
            <v>78</v>
          </cell>
          <cell r="BJ190">
            <v>520</v>
          </cell>
          <cell r="BK190">
            <v>73.239436619718319</v>
          </cell>
          <cell r="BM190" t="str">
            <v>E+</v>
          </cell>
          <cell r="BN190" t="str">
            <v>D</v>
          </cell>
          <cell r="BO190" t="str">
            <v>C</v>
          </cell>
          <cell r="BP190" t="str">
            <v>E+</v>
          </cell>
          <cell r="BQ190" t="str">
            <v>F</v>
          </cell>
          <cell r="BR190" t="str">
            <v>C</v>
          </cell>
          <cell r="BS190" t="str">
            <v>C+</v>
          </cell>
          <cell r="BT190" t="str">
            <v>A</v>
          </cell>
          <cell r="BU190" t="str">
            <v>A++</v>
          </cell>
          <cell r="BV190" t="str">
            <v>A++</v>
          </cell>
          <cell r="BW190" t="str">
            <v>A++</v>
          </cell>
          <cell r="BX190" t="str">
            <v>A+</v>
          </cell>
          <cell r="BZ190">
            <v>2</v>
          </cell>
          <cell r="CA190">
            <v>3</v>
          </cell>
          <cell r="CB190">
            <v>2</v>
          </cell>
          <cell r="CC190">
            <v>3</v>
          </cell>
          <cell r="CD190">
            <v>2</v>
          </cell>
          <cell r="CE190">
            <v>3</v>
          </cell>
          <cell r="CF190">
            <v>2</v>
          </cell>
          <cell r="CG190">
            <v>1.5</v>
          </cell>
          <cell r="CH190">
            <v>1.5</v>
          </cell>
          <cell r="CI190">
            <v>1.5</v>
          </cell>
          <cell r="CJ190">
            <v>1.5</v>
          </cell>
          <cell r="CK190">
            <v>0.5</v>
          </cell>
          <cell r="CL190">
            <v>1</v>
          </cell>
          <cell r="CM190" t="str">
            <v>Fail</v>
          </cell>
          <cell r="CN190">
            <v>6.3936170212765955</v>
          </cell>
        </row>
        <row r="191">
          <cell r="B191" t="str">
            <v>PIET23CS165</v>
          </cell>
          <cell r="C191" t="str">
            <v>TANISH GAUTAM</v>
          </cell>
          <cell r="D191" t="str">
            <v>23EPTCS165</v>
          </cell>
          <cell r="E191" t="str">
            <v>CSC-38</v>
          </cell>
          <cell r="G191" t="str">
            <v>D</v>
          </cell>
          <cell r="H191" t="str">
            <v>D</v>
          </cell>
          <cell r="I191">
            <v>6</v>
          </cell>
          <cell r="J191">
            <v>6</v>
          </cell>
          <cell r="K191">
            <v>5</v>
          </cell>
          <cell r="L191">
            <v>10</v>
          </cell>
          <cell r="M191">
            <v>6</v>
          </cell>
          <cell r="N191">
            <v>21</v>
          </cell>
          <cell r="O191">
            <v>7</v>
          </cell>
          <cell r="P191">
            <v>10</v>
          </cell>
          <cell r="Q191">
            <v>6</v>
          </cell>
          <cell r="R191">
            <v>23</v>
          </cell>
          <cell r="S191">
            <v>3</v>
          </cell>
          <cell r="T191">
            <v>10</v>
          </cell>
          <cell r="U191">
            <v>7</v>
          </cell>
          <cell r="V191">
            <v>20</v>
          </cell>
          <cell r="W191">
            <v>10</v>
          </cell>
          <cell r="X191" t="str">
            <v>D</v>
          </cell>
          <cell r="Y191">
            <v>6</v>
          </cell>
          <cell r="Z191">
            <v>16</v>
          </cell>
          <cell r="AA191">
            <v>7</v>
          </cell>
          <cell r="AB191">
            <v>9</v>
          </cell>
          <cell r="AC191">
            <v>5</v>
          </cell>
          <cell r="AD191">
            <v>21</v>
          </cell>
          <cell r="AE191">
            <v>9</v>
          </cell>
          <cell r="AF191" t="str">
            <v>A</v>
          </cell>
          <cell r="AG191">
            <v>6</v>
          </cell>
          <cell r="AH191">
            <v>15</v>
          </cell>
          <cell r="AI191">
            <v>122</v>
          </cell>
          <cell r="AJ191">
            <v>5</v>
          </cell>
          <cell r="AK191">
            <v>8</v>
          </cell>
          <cell r="AL191">
            <v>27</v>
          </cell>
          <cell r="AM191">
            <v>40</v>
          </cell>
          <cell r="AN191">
            <v>29</v>
          </cell>
          <cell r="AO191">
            <v>69</v>
          </cell>
          <cell r="AP191">
            <v>6</v>
          </cell>
          <cell r="AQ191">
            <v>7</v>
          </cell>
          <cell r="AR191">
            <v>34</v>
          </cell>
          <cell r="AS191">
            <v>47</v>
          </cell>
          <cell r="AT191">
            <v>25</v>
          </cell>
          <cell r="AU191">
            <v>72</v>
          </cell>
          <cell r="AV191">
            <v>8</v>
          </cell>
          <cell r="AW191" t="str">
            <v>A</v>
          </cell>
          <cell r="AX191">
            <v>31</v>
          </cell>
          <cell r="AY191">
            <v>39</v>
          </cell>
          <cell r="AZ191">
            <v>32</v>
          </cell>
          <cell r="BA191">
            <v>71</v>
          </cell>
          <cell r="BB191">
            <v>8</v>
          </cell>
          <cell r="BC191">
            <v>8</v>
          </cell>
          <cell r="BD191">
            <v>32</v>
          </cell>
          <cell r="BE191">
            <v>48</v>
          </cell>
          <cell r="BF191">
            <v>30</v>
          </cell>
          <cell r="BG191">
            <v>78</v>
          </cell>
          <cell r="BH191">
            <v>290</v>
          </cell>
          <cell r="BI191">
            <v>68</v>
          </cell>
          <cell r="BJ191">
            <v>480</v>
          </cell>
          <cell r="BK191">
            <v>67.605633802816897</v>
          </cell>
          <cell r="BM191" t="str">
            <v>F</v>
          </cell>
          <cell r="BN191" t="str">
            <v>E</v>
          </cell>
          <cell r="BO191" t="str">
            <v>B</v>
          </cell>
          <cell r="BP191" t="str">
            <v>D+</v>
          </cell>
          <cell r="BQ191" t="str">
            <v>D+</v>
          </cell>
          <cell r="BR191" t="str">
            <v>B</v>
          </cell>
          <cell r="BS191" t="str">
            <v>D+</v>
          </cell>
          <cell r="BT191" t="str">
            <v>B+</v>
          </cell>
          <cell r="BU191" t="str">
            <v>A</v>
          </cell>
          <cell r="BV191" t="str">
            <v>B+</v>
          </cell>
          <cell r="BW191" t="str">
            <v>A+</v>
          </cell>
          <cell r="BX191" t="str">
            <v>B+</v>
          </cell>
          <cell r="BZ191">
            <v>2</v>
          </cell>
          <cell r="CA191">
            <v>3</v>
          </cell>
          <cell r="CB191">
            <v>2</v>
          </cell>
          <cell r="CC191">
            <v>3</v>
          </cell>
          <cell r="CD191">
            <v>2</v>
          </cell>
          <cell r="CE191">
            <v>3</v>
          </cell>
          <cell r="CF191">
            <v>2</v>
          </cell>
          <cell r="CG191">
            <v>1.5</v>
          </cell>
          <cell r="CH191">
            <v>1.5</v>
          </cell>
          <cell r="CI191">
            <v>1.5</v>
          </cell>
          <cell r="CJ191">
            <v>1.5</v>
          </cell>
          <cell r="CK191">
            <v>0.5</v>
          </cell>
          <cell r="CL191">
            <v>1</v>
          </cell>
          <cell r="CM191" t="str">
            <v>Fail</v>
          </cell>
          <cell r="CN191">
            <v>6.2021276595744679</v>
          </cell>
        </row>
        <row r="192">
          <cell r="B192" t="str">
            <v>PIET23CS164</v>
          </cell>
          <cell r="C192" t="str">
            <v>TANISH AGARWAL</v>
          </cell>
          <cell r="D192" t="str">
            <v>23EPTCS164</v>
          </cell>
          <cell r="E192" t="str">
            <v>CSC-37</v>
          </cell>
          <cell r="G192" t="str">
            <v>D</v>
          </cell>
          <cell r="H192">
            <v>9</v>
          </cell>
          <cell r="I192">
            <v>10</v>
          </cell>
          <cell r="J192">
            <v>19</v>
          </cell>
          <cell r="K192" t="str">
            <v>A</v>
          </cell>
          <cell r="L192">
            <v>5</v>
          </cell>
          <cell r="M192">
            <v>7</v>
          </cell>
          <cell r="N192">
            <v>12</v>
          </cell>
          <cell r="O192" t="str">
            <v>A</v>
          </cell>
          <cell r="P192" t="str">
            <v>D</v>
          </cell>
          <cell r="Q192">
            <v>10</v>
          </cell>
          <cell r="R192">
            <v>10</v>
          </cell>
          <cell r="S192" t="str">
            <v>D</v>
          </cell>
          <cell r="T192" t="str">
            <v>D</v>
          </cell>
          <cell r="U192">
            <v>10</v>
          </cell>
          <cell r="V192">
            <v>10</v>
          </cell>
          <cell r="W192" t="str">
            <v>D</v>
          </cell>
          <cell r="X192" t="str">
            <v>D</v>
          </cell>
          <cell r="Y192">
            <v>9</v>
          </cell>
          <cell r="Z192">
            <v>9</v>
          </cell>
          <cell r="AA192" t="str">
            <v>A</v>
          </cell>
          <cell r="AB192">
            <v>5</v>
          </cell>
          <cell r="AC192">
            <v>8</v>
          </cell>
          <cell r="AD192">
            <v>13</v>
          </cell>
          <cell r="AE192">
            <v>5</v>
          </cell>
          <cell r="AF192">
            <v>7</v>
          </cell>
          <cell r="AG192">
            <v>10</v>
          </cell>
          <cell r="AH192">
            <v>22</v>
          </cell>
          <cell r="AI192">
            <v>95</v>
          </cell>
          <cell r="AJ192">
            <v>7</v>
          </cell>
          <cell r="AK192">
            <v>7</v>
          </cell>
          <cell r="AL192">
            <v>27</v>
          </cell>
          <cell r="AM192">
            <v>41</v>
          </cell>
          <cell r="AN192">
            <v>30</v>
          </cell>
          <cell r="AO192">
            <v>71</v>
          </cell>
          <cell r="AP192">
            <v>6</v>
          </cell>
          <cell r="AQ192">
            <v>7</v>
          </cell>
          <cell r="AR192">
            <v>36</v>
          </cell>
          <cell r="AS192">
            <v>49</v>
          </cell>
          <cell r="AT192">
            <v>28</v>
          </cell>
          <cell r="AU192">
            <v>77</v>
          </cell>
          <cell r="AV192">
            <v>7</v>
          </cell>
          <cell r="AW192">
            <v>6</v>
          </cell>
          <cell r="AX192">
            <v>23</v>
          </cell>
          <cell r="AY192">
            <v>36</v>
          </cell>
          <cell r="AZ192">
            <v>27</v>
          </cell>
          <cell r="BA192">
            <v>63</v>
          </cell>
          <cell r="BB192">
            <v>8</v>
          </cell>
          <cell r="BC192">
            <v>8</v>
          </cell>
          <cell r="BD192">
            <v>36</v>
          </cell>
          <cell r="BE192">
            <v>52</v>
          </cell>
          <cell r="BF192">
            <v>35</v>
          </cell>
          <cell r="BG192">
            <v>87</v>
          </cell>
          <cell r="BH192">
            <v>298</v>
          </cell>
          <cell r="BI192">
            <v>79</v>
          </cell>
          <cell r="BJ192">
            <v>472</v>
          </cell>
          <cell r="BK192">
            <v>66.478873239436624</v>
          </cell>
          <cell r="BM192" t="str">
            <v>B</v>
          </cell>
          <cell r="BN192" t="str">
            <v>E</v>
          </cell>
          <cell r="BO192" t="str">
            <v>D</v>
          </cell>
          <cell r="BP192" t="str">
            <v>E+</v>
          </cell>
          <cell r="BQ192" t="str">
            <v>F</v>
          </cell>
          <cell r="BR192" t="str">
            <v>D+</v>
          </cell>
          <cell r="BS192" t="str">
            <v>B</v>
          </cell>
          <cell r="BT192" t="str">
            <v>B+</v>
          </cell>
          <cell r="BU192" t="str">
            <v>A+</v>
          </cell>
          <cell r="BV192" t="str">
            <v>B</v>
          </cell>
          <cell r="BW192" t="str">
            <v>A++</v>
          </cell>
          <cell r="BX192" t="str">
            <v>A+</v>
          </cell>
          <cell r="BZ192">
            <v>2</v>
          </cell>
          <cell r="CA192">
            <v>3</v>
          </cell>
          <cell r="CB192">
            <v>2</v>
          </cell>
          <cell r="CC192">
            <v>3</v>
          </cell>
          <cell r="CD192">
            <v>2</v>
          </cell>
          <cell r="CE192">
            <v>3</v>
          </cell>
          <cell r="CF192">
            <v>2</v>
          </cell>
          <cell r="CG192">
            <v>1.5</v>
          </cell>
          <cell r="CH192">
            <v>1.5</v>
          </cell>
          <cell r="CI192">
            <v>1.5</v>
          </cell>
          <cell r="CJ192">
            <v>1.5</v>
          </cell>
          <cell r="CK192">
            <v>0.5</v>
          </cell>
          <cell r="CL192">
            <v>1</v>
          </cell>
          <cell r="CM192" t="str">
            <v>Fail</v>
          </cell>
          <cell r="CN192">
            <v>6.0531914893617023</v>
          </cell>
        </row>
        <row r="193">
          <cell r="B193" t="str">
            <v>PIET23CS139</v>
          </cell>
          <cell r="C193" t="str">
            <v>SACHIN KUMAR</v>
          </cell>
          <cell r="D193" t="str">
            <v>23EPTCS140</v>
          </cell>
          <cell r="E193" t="str">
            <v>CSC-12</v>
          </cell>
          <cell r="G193">
            <v>3</v>
          </cell>
          <cell r="H193">
            <v>2</v>
          </cell>
          <cell r="I193">
            <v>10</v>
          </cell>
          <cell r="J193">
            <v>15</v>
          </cell>
          <cell r="K193">
            <v>2</v>
          </cell>
          <cell r="L193">
            <v>4</v>
          </cell>
          <cell r="M193">
            <v>10</v>
          </cell>
          <cell r="N193">
            <v>16</v>
          </cell>
          <cell r="O193">
            <v>1</v>
          </cell>
          <cell r="P193">
            <v>4</v>
          </cell>
          <cell r="Q193">
            <v>10</v>
          </cell>
          <cell r="R193">
            <v>15</v>
          </cell>
          <cell r="S193" t="str">
            <v>A</v>
          </cell>
          <cell r="T193">
            <v>4</v>
          </cell>
          <cell r="U193">
            <v>10</v>
          </cell>
          <cell r="V193">
            <v>14</v>
          </cell>
          <cell r="W193">
            <v>3</v>
          </cell>
          <cell r="X193">
            <v>5</v>
          </cell>
          <cell r="Y193">
            <v>10</v>
          </cell>
          <cell r="Z193">
            <v>18</v>
          </cell>
          <cell r="AA193">
            <v>2</v>
          </cell>
          <cell r="AB193">
            <v>6</v>
          </cell>
          <cell r="AC193">
            <v>9</v>
          </cell>
          <cell r="AD193">
            <v>17</v>
          </cell>
          <cell r="AE193">
            <v>6</v>
          </cell>
          <cell r="AF193">
            <v>5</v>
          </cell>
          <cell r="AG193">
            <v>10</v>
          </cell>
          <cell r="AH193">
            <v>21</v>
          </cell>
          <cell r="AI193">
            <v>116</v>
          </cell>
          <cell r="AJ193">
            <v>6</v>
          </cell>
          <cell r="AK193">
            <v>8</v>
          </cell>
          <cell r="AL193">
            <v>36</v>
          </cell>
          <cell r="AM193">
            <v>50</v>
          </cell>
          <cell r="AN193">
            <v>31</v>
          </cell>
          <cell r="AO193">
            <v>81</v>
          </cell>
          <cell r="AP193">
            <v>7</v>
          </cell>
          <cell r="AQ193">
            <v>8</v>
          </cell>
          <cell r="AR193">
            <v>40</v>
          </cell>
          <cell r="AS193">
            <v>55</v>
          </cell>
          <cell r="AT193">
            <v>30</v>
          </cell>
          <cell r="AU193">
            <v>85</v>
          </cell>
          <cell r="AV193">
            <v>7</v>
          </cell>
          <cell r="AW193">
            <v>7</v>
          </cell>
          <cell r="AX193">
            <v>34</v>
          </cell>
          <cell r="AY193">
            <v>48</v>
          </cell>
          <cell r="AZ193">
            <v>25</v>
          </cell>
          <cell r="BA193">
            <v>73</v>
          </cell>
          <cell r="BB193">
            <v>8</v>
          </cell>
          <cell r="BC193">
            <v>8</v>
          </cell>
          <cell r="BD193">
            <v>40</v>
          </cell>
          <cell r="BE193">
            <v>56</v>
          </cell>
          <cell r="BF193">
            <v>33</v>
          </cell>
          <cell r="BG193">
            <v>89</v>
          </cell>
          <cell r="BH193">
            <v>328</v>
          </cell>
          <cell r="BI193">
            <v>88</v>
          </cell>
          <cell r="BJ193">
            <v>532</v>
          </cell>
          <cell r="BK193">
            <v>74.929577464788736</v>
          </cell>
          <cell r="BM193" t="str">
            <v>E</v>
          </cell>
          <cell r="BN193" t="str">
            <v>E</v>
          </cell>
          <cell r="BO193" t="str">
            <v>E</v>
          </cell>
          <cell r="BP193" t="str">
            <v>F</v>
          </cell>
          <cell r="BQ193" t="str">
            <v>D+</v>
          </cell>
          <cell r="BR193" t="str">
            <v>D+</v>
          </cell>
          <cell r="BS193" t="str">
            <v>B</v>
          </cell>
          <cell r="BT193" t="str">
            <v>A++</v>
          </cell>
          <cell r="BU193" t="str">
            <v>A++</v>
          </cell>
          <cell r="BV193" t="str">
            <v>A</v>
          </cell>
          <cell r="BW193" t="str">
            <v>A++</v>
          </cell>
          <cell r="BX193" t="str">
            <v>A++</v>
          </cell>
          <cell r="BZ193">
            <v>2</v>
          </cell>
          <cell r="CA193">
            <v>3</v>
          </cell>
          <cell r="CB193">
            <v>2</v>
          </cell>
          <cell r="CC193">
            <v>3</v>
          </cell>
          <cell r="CD193">
            <v>2</v>
          </cell>
          <cell r="CE193">
            <v>3</v>
          </cell>
          <cell r="CF193">
            <v>2</v>
          </cell>
          <cell r="CG193">
            <v>1.5</v>
          </cell>
          <cell r="CH193">
            <v>1.5</v>
          </cell>
          <cell r="CI193">
            <v>1.5</v>
          </cell>
          <cell r="CJ193">
            <v>1.5</v>
          </cell>
          <cell r="CK193">
            <v>0.5</v>
          </cell>
          <cell r="CL193">
            <v>1</v>
          </cell>
          <cell r="CM193" t="str">
            <v>Fail</v>
          </cell>
          <cell r="CN193">
            <v>5.7765957446808507</v>
          </cell>
        </row>
        <row r="194">
          <cell r="B194" t="str">
            <v>PIET23CS171</v>
          </cell>
          <cell r="C194" t="str">
            <v>VAISHNAVI JANGID</v>
          </cell>
          <cell r="D194" t="str">
            <v>23EPTCS171</v>
          </cell>
          <cell r="E194" t="str">
            <v>CSC-43</v>
          </cell>
          <cell r="G194" t="str">
            <v>D</v>
          </cell>
          <cell r="H194" t="str">
            <v>D</v>
          </cell>
          <cell r="I194">
            <v>6</v>
          </cell>
          <cell r="J194">
            <v>6</v>
          </cell>
          <cell r="K194" t="str">
            <v>D</v>
          </cell>
          <cell r="L194" t="str">
            <v>D</v>
          </cell>
          <cell r="M194">
            <v>6</v>
          </cell>
          <cell r="N194">
            <v>6</v>
          </cell>
          <cell r="O194">
            <v>2</v>
          </cell>
          <cell r="P194">
            <v>7</v>
          </cell>
          <cell r="Q194">
            <v>6</v>
          </cell>
          <cell r="R194">
            <v>15</v>
          </cell>
          <cell r="S194">
            <v>1</v>
          </cell>
          <cell r="T194">
            <v>4</v>
          </cell>
          <cell r="U194">
            <v>8</v>
          </cell>
          <cell r="V194">
            <v>13</v>
          </cell>
          <cell r="W194" t="str">
            <v>D</v>
          </cell>
          <cell r="X194">
            <v>5</v>
          </cell>
          <cell r="Y194">
            <v>7</v>
          </cell>
          <cell r="Z194">
            <v>12</v>
          </cell>
          <cell r="AA194">
            <v>1</v>
          </cell>
          <cell r="AB194">
            <v>6</v>
          </cell>
          <cell r="AC194">
            <v>5</v>
          </cell>
          <cell r="AD194">
            <v>12</v>
          </cell>
          <cell r="AE194">
            <v>3</v>
          </cell>
          <cell r="AF194" t="str">
            <v>D</v>
          </cell>
          <cell r="AG194">
            <v>6</v>
          </cell>
          <cell r="AH194">
            <v>9</v>
          </cell>
          <cell r="AI194">
            <v>73</v>
          </cell>
          <cell r="AJ194">
            <v>6</v>
          </cell>
          <cell r="AK194">
            <v>6</v>
          </cell>
          <cell r="AL194">
            <v>18</v>
          </cell>
          <cell r="AM194">
            <v>30</v>
          </cell>
          <cell r="AN194">
            <v>26</v>
          </cell>
          <cell r="AO194">
            <v>56</v>
          </cell>
          <cell r="AP194">
            <v>6</v>
          </cell>
          <cell r="AQ194">
            <v>5</v>
          </cell>
          <cell r="AR194">
            <v>18</v>
          </cell>
          <cell r="AS194">
            <v>29</v>
          </cell>
          <cell r="AT194">
            <v>22</v>
          </cell>
          <cell r="AU194">
            <v>51</v>
          </cell>
          <cell r="AV194">
            <v>5</v>
          </cell>
          <cell r="AW194">
            <v>4</v>
          </cell>
          <cell r="AX194">
            <v>16</v>
          </cell>
          <cell r="AY194">
            <v>25</v>
          </cell>
          <cell r="AZ194">
            <v>16</v>
          </cell>
          <cell r="BA194">
            <v>41</v>
          </cell>
          <cell r="BB194">
            <v>8</v>
          </cell>
          <cell r="BC194">
            <v>7</v>
          </cell>
          <cell r="BD194">
            <v>35</v>
          </cell>
          <cell r="BE194">
            <v>50</v>
          </cell>
          <cell r="BF194">
            <v>25</v>
          </cell>
          <cell r="BG194">
            <v>75</v>
          </cell>
          <cell r="BH194">
            <v>223</v>
          </cell>
          <cell r="BI194">
            <v>65</v>
          </cell>
          <cell r="BJ194">
            <v>361</v>
          </cell>
          <cell r="BK194">
            <v>50.845070422535208</v>
          </cell>
          <cell r="BM194" t="str">
            <v>F</v>
          </cell>
          <cell r="BN194" t="str">
            <v>E</v>
          </cell>
          <cell r="BO194" t="str">
            <v>C+</v>
          </cell>
          <cell r="BP194" t="str">
            <v>D+</v>
          </cell>
          <cell r="BQ194" t="str">
            <v>E</v>
          </cell>
          <cell r="BR194" t="str">
            <v>D+</v>
          </cell>
          <cell r="BS194" t="str">
            <v>D</v>
          </cell>
          <cell r="BT194" t="str">
            <v>C</v>
          </cell>
          <cell r="BU194" t="str">
            <v>D+</v>
          </cell>
          <cell r="BV194" t="str">
            <v>E+</v>
          </cell>
          <cell r="BW194" t="str">
            <v>A</v>
          </cell>
          <cell r="BX194" t="str">
            <v>B</v>
          </cell>
          <cell r="BZ194">
            <v>2</v>
          </cell>
          <cell r="CA194">
            <v>3</v>
          </cell>
          <cell r="CB194">
            <v>2</v>
          </cell>
          <cell r="CC194">
            <v>3</v>
          </cell>
          <cell r="CD194">
            <v>2</v>
          </cell>
          <cell r="CE194">
            <v>3</v>
          </cell>
          <cell r="CF194">
            <v>2</v>
          </cell>
          <cell r="CG194">
            <v>1.5</v>
          </cell>
          <cell r="CH194">
            <v>1.5</v>
          </cell>
          <cell r="CI194">
            <v>1.5</v>
          </cell>
          <cell r="CJ194">
            <v>1.5</v>
          </cell>
          <cell r="CK194">
            <v>0.5</v>
          </cell>
          <cell r="CL194">
            <v>1</v>
          </cell>
          <cell r="CM194" t="str">
            <v>Fail</v>
          </cell>
          <cell r="CN194">
            <v>5.2659574468085104</v>
          </cell>
        </row>
        <row r="195">
          <cell r="B195" t="str">
            <v>PIET23CS169</v>
          </cell>
          <cell r="C195" t="str">
            <v>TRIBHUWAN SINGH</v>
          </cell>
          <cell r="D195" t="str">
            <v>23EPTCS169</v>
          </cell>
          <cell r="E195" t="str">
            <v>CSC-41</v>
          </cell>
          <cell r="G195" t="str">
            <v>D</v>
          </cell>
          <cell r="H195" t="str">
            <v>D</v>
          </cell>
          <cell r="I195">
            <v>6</v>
          </cell>
          <cell r="J195">
            <v>6</v>
          </cell>
          <cell r="K195" t="str">
            <v>D</v>
          </cell>
          <cell r="L195" t="str">
            <v>D</v>
          </cell>
          <cell r="M195">
            <v>6</v>
          </cell>
          <cell r="N195">
            <v>6</v>
          </cell>
          <cell r="O195" t="str">
            <v>D</v>
          </cell>
          <cell r="P195" t="str">
            <v>A</v>
          </cell>
          <cell r="Q195">
            <v>6</v>
          </cell>
          <cell r="R195">
            <v>6</v>
          </cell>
          <cell r="S195" t="str">
            <v>A</v>
          </cell>
          <cell r="T195" t="str">
            <v>D</v>
          </cell>
          <cell r="U195">
            <v>7</v>
          </cell>
          <cell r="V195">
            <v>7</v>
          </cell>
          <cell r="W195" t="str">
            <v>A</v>
          </cell>
          <cell r="X195">
            <v>6</v>
          </cell>
          <cell r="Y195">
            <v>6</v>
          </cell>
          <cell r="Z195">
            <v>12</v>
          </cell>
          <cell r="AA195" t="str">
            <v>A</v>
          </cell>
          <cell r="AB195" t="str">
            <v>A</v>
          </cell>
          <cell r="AC195">
            <v>5</v>
          </cell>
          <cell r="AD195">
            <v>5</v>
          </cell>
          <cell r="AE195" t="str">
            <v>A</v>
          </cell>
          <cell r="AF195" t="str">
            <v>A</v>
          </cell>
          <cell r="AG195">
            <v>6</v>
          </cell>
          <cell r="AH195">
            <v>6</v>
          </cell>
          <cell r="AI195">
            <v>48</v>
          </cell>
          <cell r="AJ195">
            <v>6</v>
          </cell>
          <cell r="AK195">
            <v>7</v>
          </cell>
          <cell r="AL195">
            <v>25</v>
          </cell>
          <cell r="AM195">
            <v>38</v>
          </cell>
          <cell r="AN195">
            <v>25</v>
          </cell>
          <cell r="AO195">
            <v>63</v>
          </cell>
          <cell r="AP195">
            <v>6</v>
          </cell>
          <cell r="AQ195">
            <v>5</v>
          </cell>
          <cell r="AR195">
            <v>29</v>
          </cell>
          <cell r="AS195">
            <v>40</v>
          </cell>
          <cell r="AT195">
            <v>25</v>
          </cell>
          <cell r="AU195">
            <v>65</v>
          </cell>
          <cell r="AV195">
            <v>4</v>
          </cell>
          <cell r="AW195" t="str">
            <v>A</v>
          </cell>
          <cell r="AX195">
            <v>20</v>
          </cell>
          <cell r="AY195">
            <v>24</v>
          </cell>
          <cell r="AZ195">
            <v>19</v>
          </cell>
          <cell r="BA195">
            <v>43</v>
          </cell>
          <cell r="BB195">
            <v>7</v>
          </cell>
          <cell r="BC195">
            <v>7</v>
          </cell>
          <cell r="BD195">
            <v>28</v>
          </cell>
          <cell r="BE195">
            <v>42</v>
          </cell>
          <cell r="BF195">
            <v>26</v>
          </cell>
          <cell r="BG195">
            <v>68</v>
          </cell>
          <cell r="BH195">
            <v>239</v>
          </cell>
          <cell r="BI195">
            <v>64</v>
          </cell>
          <cell r="BJ195">
            <v>351</v>
          </cell>
          <cell r="BK195">
            <v>49.436619718309856</v>
          </cell>
          <cell r="BM195" t="str">
            <v>F</v>
          </cell>
          <cell r="BN195" t="str">
            <v>F</v>
          </cell>
          <cell r="BO195" t="str">
            <v>C</v>
          </cell>
          <cell r="BP195" t="str">
            <v>F</v>
          </cell>
          <cell r="BQ195" t="str">
            <v>E+</v>
          </cell>
          <cell r="BR195" t="str">
            <v>E</v>
          </cell>
          <cell r="BS195" t="str">
            <v>F</v>
          </cell>
          <cell r="BT195" t="str">
            <v>B</v>
          </cell>
          <cell r="BU195" t="str">
            <v>B</v>
          </cell>
          <cell r="BV195" t="str">
            <v>E+</v>
          </cell>
          <cell r="BW195" t="str">
            <v>B+</v>
          </cell>
          <cell r="BX195" t="str">
            <v>B</v>
          </cell>
          <cell r="BZ195">
            <v>2</v>
          </cell>
          <cell r="CA195">
            <v>3</v>
          </cell>
          <cell r="CB195">
            <v>2</v>
          </cell>
          <cell r="CC195">
            <v>3</v>
          </cell>
          <cell r="CD195">
            <v>2</v>
          </cell>
          <cell r="CE195">
            <v>3</v>
          </cell>
          <cell r="CF195">
            <v>2</v>
          </cell>
          <cell r="CG195">
            <v>1.5</v>
          </cell>
          <cell r="CH195">
            <v>1.5</v>
          </cell>
          <cell r="CI195">
            <v>1.5</v>
          </cell>
          <cell r="CJ195">
            <v>1.5</v>
          </cell>
          <cell r="CK195">
            <v>0.5</v>
          </cell>
          <cell r="CL195">
            <v>4</v>
          </cell>
          <cell r="CM195" t="str">
            <v>Fail</v>
          </cell>
          <cell r="CN195">
            <v>3.4361702127659575</v>
          </cell>
        </row>
      </sheetData>
      <sheetData sheetId="1">
        <row r="8">
          <cell r="B8" t="str">
            <v>PIET23CR042</v>
          </cell>
          <cell r="C8" t="str">
            <v>MOHIT SINGH VISHT</v>
          </cell>
          <cell r="D8" t="str">
            <v>23EPTCL039</v>
          </cell>
          <cell r="E8" t="str">
            <v>CRD-42</v>
          </cell>
          <cell r="G8">
            <v>9</v>
          </cell>
          <cell r="H8">
            <v>10</v>
          </cell>
          <cell r="I8">
            <v>9</v>
          </cell>
          <cell r="J8">
            <v>28</v>
          </cell>
          <cell r="K8">
            <v>7</v>
          </cell>
          <cell r="L8">
            <v>10</v>
          </cell>
          <cell r="M8">
            <v>10</v>
          </cell>
          <cell r="N8">
            <v>27</v>
          </cell>
          <cell r="O8">
            <v>8</v>
          </cell>
          <cell r="P8">
            <v>10</v>
          </cell>
          <cell r="Q8">
            <v>7</v>
          </cell>
          <cell r="R8">
            <v>25</v>
          </cell>
          <cell r="S8">
            <v>6</v>
          </cell>
          <cell r="T8">
            <v>10</v>
          </cell>
          <cell r="U8">
            <v>10</v>
          </cell>
          <cell r="V8">
            <v>26</v>
          </cell>
          <cell r="W8">
            <v>6</v>
          </cell>
          <cell r="X8">
            <v>10</v>
          </cell>
          <cell r="Y8">
            <v>8</v>
          </cell>
          <cell r="Z8">
            <v>24</v>
          </cell>
          <cell r="AA8">
            <v>9</v>
          </cell>
          <cell r="AB8">
            <v>10</v>
          </cell>
          <cell r="AC8">
            <v>10</v>
          </cell>
          <cell r="AD8">
            <v>29</v>
          </cell>
          <cell r="AE8">
            <v>8</v>
          </cell>
          <cell r="AF8">
            <v>10</v>
          </cell>
          <cell r="AG8">
            <v>10</v>
          </cell>
          <cell r="AH8">
            <v>28</v>
          </cell>
          <cell r="AI8">
            <v>187</v>
          </cell>
          <cell r="AJ8">
            <v>9</v>
          </cell>
          <cell r="AK8">
            <v>9</v>
          </cell>
          <cell r="AL8">
            <v>40</v>
          </cell>
          <cell r="AM8">
            <v>58</v>
          </cell>
          <cell r="AN8">
            <v>36</v>
          </cell>
          <cell r="AO8">
            <v>94</v>
          </cell>
          <cell r="AP8">
            <v>7</v>
          </cell>
          <cell r="AQ8">
            <v>8</v>
          </cell>
          <cell r="AR8">
            <v>40</v>
          </cell>
          <cell r="AS8">
            <v>55</v>
          </cell>
          <cell r="AT8">
            <v>36</v>
          </cell>
          <cell r="AU8">
            <v>91</v>
          </cell>
          <cell r="AV8">
            <v>10</v>
          </cell>
          <cell r="AW8">
            <v>9</v>
          </cell>
          <cell r="AX8">
            <v>39</v>
          </cell>
          <cell r="AY8">
            <v>58</v>
          </cell>
          <cell r="AZ8">
            <v>36</v>
          </cell>
          <cell r="BA8">
            <v>94</v>
          </cell>
          <cell r="BB8">
            <v>8</v>
          </cell>
          <cell r="BC8">
            <v>9</v>
          </cell>
          <cell r="BD8">
            <v>40</v>
          </cell>
          <cell r="BE8">
            <v>57</v>
          </cell>
          <cell r="BF8">
            <v>36</v>
          </cell>
          <cell r="BG8">
            <v>93</v>
          </cell>
          <cell r="BH8">
            <v>372</v>
          </cell>
          <cell r="BI8">
            <v>85</v>
          </cell>
          <cell r="BJ8">
            <v>644</v>
          </cell>
          <cell r="BK8">
            <v>90.704225352112672</v>
          </cell>
          <cell r="BM8" t="str">
            <v>C+</v>
          </cell>
          <cell r="BN8" t="str">
            <v>A++</v>
          </cell>
          <cell r="BO8" t="str">
            <v>A++</v>
          </cell>
          <cell r="BP8" t="str">
            <v>A++</v>
          </cell>
          <cell r="BQ8" t="str">
            <v>A++</v>
          </cell>
          <cell r="BR8" t="str">
            <v>A++</v>
          </cell>
          <cell r="BS8" t="str">
            <v>A+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Z8">
            <v>2</v>
          </cell>
          <cell r="CA8">
            <v>3</v>
          </cell>
          <cell r="CB8">
            <v>2</v>
          </cell>
          <cell r="CC8">
            <v>3</v>
          </cell>
          <cell r="CD8">
            <v>2</v>
          </cell>
          <cell r="CE8">
            <v>3</v>
          </cell>
          <cell r="CF8">
            <v>2</v>
          </cell>
          <cell r="CG8">
            <v>1.5</v>
          </cell>
          <cell r="CH8">
            <v>1.5</v>
          </cell>
          <cell r="CI8">
            <v>1.5</v>
          </cell>
          <cell r="CJ8">
            <v>1.5</v>
          </cell>
          <cell r="CK8">
            <v>0.5</v>
          </cell>
          <cell r="CL8">
            <v>0</v>
          </cell>
          <cell r="CM8" t="str">
            <v>Pass</v>
          </cell>
          <cell r="CN8">
            <v>9.66</v>
          </cell>
        </row>
        <row r="9">
          <cell r="B9" t="str">
            <v>PIET23CR023</v>
          </cell>
          <cell r="C9" t="str">
            <v>MS.GUNJAN SHARMA</v>
          </cell>
          <cell r="D9" t="str">
            <v>23EPTCL041</v>
          </cell>
          <cell r="E9" t="str">
            <v>CRD-23</v>
          </cell>
          <cell r="G9">
            <v>7</v>
          </cell>
          <cell r="H9">
            <v>10</v>
          </cell>
          <cell r="I9">
            <v>10</v>
          </cell>
          <cell r="J9">
            <v>27</v>
          </cell>
          <cell r="K9">
            <v>2</v>
          </cell>
          <cell r="L9">
            <v>10</v>
          </cell>
          <cell r="M9">
            <v>10</v>
          </cell>
          <cell r="N9">
            <v>22</v>
          </cell>
          <cell r="O9">
            <v>8</v>
          </cell>
          <cell r="P9">
            <v>10</v>
          </cell>
          <cell r="Q9">
            <v>10</v>
          </cell>
          <cell r="R9">
            <v>28</v>
          </cell>
          <cell r="S9">
            <v>8</v>
          </cell>
          <cell r="T9">
            <v>7</v>
          </cell>
          <cell r="U9">
            <v>10</v>
          </cell>
          <cell r="V9">
            <v>25</v>
          </cell>
          <cell r="W9">
            <v>7</v>
          </cell>
          <cell r="X9">
            <v>10</v>
          </cell>
          <cell r="Y9">
            <v>10</v>
          </cell>
          <cell r="Z9">
            <v>27</v>
          </cell>
          <cell r="AA9">
            <v>9</v>
          </cell>
          <cell r="AB9">
            <v>9</v>
          </cell>
          <cell r="AC9">
            <v>10</v>
          </cell>
          <cell r="AD9">
            <v>28</v>
          </cell>
          <cell r="AE9">
            <v>8</v>
          </cell>
          <cell r="AF9">
            <v>10</v>
          </cell>
          <cell r="AG9">
            <v>10</v>
          </cell>
          <cell r="AH9">
            <v>28</v>
          </cell>
          <cell r="AI9">
            <v>185</v>
          </cell>
          <cell r="AJ9">
            <v>8</v>
          </cell>
          <cell r="AK9">
            <v>8</v>
          </cell>
          <cell r="AL9">
            <v>40</v>
          </cell>
          <cell r="AM9">
            <v>56</v>
          </cell>
          <cell r="AN9">
            <v>35</v>
          </cell>
          <cell r="AO9">
            <v>91</v>
          </cell>
          <cell r="AP9">
            <v>7</v>
          </cell>
          <cell r="AQ9">
            <v>8</v>
          </cell>
          <cell r="AR9">
            <v>40</v>
          </cell>
          <cell r="AS9">
            <v>55</v>
          </cell>
          <cell r="AT9">
            <v>32</v>
          </cell>
          <cell r="AU9">
            <v>87</v>
          </cell>
          <cell r="AV9">
            <v>9</v>
          </cell>
          <cell r="AW9">
            <v>8</v>
          </cell>
          <cell r="AX9">
            <v>40</v>
          </cell>
          <cell r="AY9">
            <v>57</v>
          </cell>
          <cell r="AZ9">
            <v>28</v>
          </cell>
          <cell r="BA9">
            <v>85</v>
          </cell>
          <cell r="BB9">
            <v>9</v>
          </cell>
          <cell r="BC9">
            <v>8</v>
          </cell>
          <cell r="BD9">
            <v>40</v>
          </cell>
          <cell r="BE9">
            <v>57</v>
          </cell>
          <cell r="BF9">
            <v>33</v>
          </cell>
          <cell r="BG9">
            <v>90</v>
          </cell>
          <cell r="BH9">
            <v>353</v>
          </cell>
          <cell r="BI9">
            <v>89</v>
          </cell>
          <cell r="BJ9">
            <v>627</v>
          </cell>
          <cell r="BK9">
            <v>88.309859154929583</v>
          </cell>
          <cell r="BM9" t="str">
            <v>A+</v>
          </cell>
          <cell r="BN9" t="str">
            <v>B+</v>
          </cell>
          <cell r="BO9" t="str">
            <v>A++</v>
          </cell>
          <cell r="BP9" t="str">
            <v>A+</v>
          </cell>
          <cell r="BQ9" t="str">
            <v>B+</v>
          </cell>
          <cell r="BR9" t="str">
            <v>A++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Z9">
            <v>2</v>
          </cell>
          <cell r="CA9">
            <v>3</v>
          </cell>
          <cell r="CB9">
            <v>2</v>
          </cell>
          <cell r="CC9">
            <v>3</v>
          </cell>
          <cell r="CD9">
            <v>2</v>
          </cell>
          <cell r="CE9">
            <v>3</v>
          </cell>
          <cell r="CF9">
            <v>2</v>
          </cell>
          <cell r="CG9">
            <v>1.5</v>
          </cell>
          <cell r="CH9">
            <v>1.5</v>
          </cell>
          <cell r="CI9">
            <v>1.5</v>
          </cell>
          <cell r="CJ9">
            <v>1.5</v>
          </cell>
          <cell r="CK9">
            <v>0.5</v>
          </cell>
          <cell r="CL9">
            <v>0</v>
          </cell>
          <cell r="CM9" t="str">
            <v>Pass</v>
          </cell>
          <cell r="CN9">
            <v>9.36</v>
          </cell>
        </row>
        <row r="10">
          <cell r="B10" t="str">
            <v>PIET23CR007</v>
          </cell>
          <cell r="C10" t="str">
            <v>ARYAN DADHICH</v>
          </cell>
          <cell r="D10" t="str">
            <v>23EPTCL007</v>
          </cell>
          <cell r="E10" t="str">
            <v>CRD-07</v>
          </cell>
          <cell r="G10">
            <v>9</v>
          </cell>
          <cell r="H10">
            <v>10</v>
          </cell>
          <cell r="I10">
            <v>10</v>
          </cell>
          <cell r="J10">
            <v>29</v>
          </cell>
          <cell r="K10">
            <v>9</v>
          </cell>
          <cell r="L10">
            <v>10</v>
          </cell>
          <cell r="M10">
            <v>10</v>
          </cell>
          <cell r="N10">
            <v>29</v>
          </cell>
          <cell r="O10">
            <v>9</v>
          </cell>
          <cell r="P10">
            <v>10</v>
          </cell>
          <cell r="Q10">
            <v>10</v>
          </cell>
          <cell r="R10">
            <v>29</v>
          </cell>
          <cell r="S10">
            <v>8</v>
          </cell>
          <cell r="T10">
            <v>10</v>
          </cell>
          <cell r="U10">
            <v>10</v>
          </cell>
          <cell r="V10">
            <v>28</v>
          </cell>
          <cell r="W10">
            <v>10</v>
          </cell>
          <cell r="X10">
            <v>10</v>
          </cell>
          <cell r="Y10">
            <v>10</v>
          </cell>
          <cell r="Z10">
            <v>30</v>
          </cell>
          <cell r="AA10">
            <v>9</v>
          </cell>
          <cell r="AB10">
            <v>9</v>
          </cell>
          <cell r="AC10">
            <v>10</v>
          </cell>
          <cell r="AD10">
            <v>28</v>
          </cell>
          <cell r="AE10">
            <v>9</v>
          </cell>
          <cell r="AF10">
            <v>10</v>
          </cell>
          <cell r="AG10">
            <v>10</v>
          </cell>
          <cell r="AH10">
            <v>29</v>
          </cell>
          <cell r="AI10">
            <v>202</v>
          </cell>
          <cell r="AJ10">
            <v>9</v>
          </cell>
          <cell r="AK10">
            <v>10</v>
          </cell>
          <cell r="AL10">
            <v>39</v>
          </cell>
          <cell r="AM10">
            <v>58</v>
          </cell>
          <cell r="AN10">
            <v>36</v>
          </cell>
          <cell r="AO10">
            <v>94</v>
          </cell>
          <cell r="AP10">
            <v>9</v>
          </cell>
          <cell r="AQ10">
            <v>10</v>
          </cell>
          <cell r="AR10">
            <v>38</v>
          </cell>
          <cell r="AS10">
            <v>57</v>
          </cell>
          <cell r="AT10">
            <v>38</v>
          </cell>
          <cell r="AU10">
            <v>95</v>
          </cell>
          <cell r="AV10">
            <v>10</v>
          </cell>
          <cell r="AW10">
            <v>10</v>
          </cell>
          <cell r="AX10">
            <v>40</v>
          </cell>
          <cell r="AY10">
            <v>60</v>
          </cell>
          <cell r="AZ10">
            <v>38</v>
          </cell>
          <cell r="BA10">
            <v>98</v>
          </cell>
          <cell r="BB10">
            <v>9</v>
          </cell>
          <cell r="BC10">
            <v>9</v>
          </cell>
          <cell r="BD10">
            <v>39</v>
          </cell>
          <cell r="BE10">
            <v>57</v>
          </cell>
          <cell r="BF10">
            <v>37</v>
          </cell>
          <cell r="BG10">
            <v>94</v>
          </cell>
          <cell r="BH10">
            <v>381</v>
          </cell>
          <cell r="BI10">
            <v>100</v>
          </cell>
          <cell r="BJ10">
            <v>683</v>
          </cell>
          <cell r="BK10">
            <v>96.197183098591552</v>
          </cell>
          <cell r="BM10" t="str">
            <v>A++</v>
          </cell>
          <cell r="BN10" t="str">
            <v>A</v>
          </cell>
          <cell r="BO10" t="str">
            <v>A+</v>
          </cell>
          <cell r="BP10" t="str">
            <v>C+</v>
          </cell>
          <cell r="BQ10" t="str">
            <v>A++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Z10">
            <v>2</v>
          </cell>
          <cell r="CA10">
            <v>3</v>
          </cell>
          <cell r="CB10">
            <v>2</v>
          </cell>
          <cell r="CC10">
            <v>3</v>
          </cell>
          <cell r="CD10">
            <v>2</v>
          </cell>
          <cell r="CE10">
            <v>3</v>
          </cell>
          <cell r="CF10">
            <v>2</v>
          </cell>
          <cell r="CG10">
            <v>1.5</v>
          </cell>
          <cell r="CH10">
            <v>1.5</v>
          </cell>
          <cell r="CI10">
            <v>1.5</v>
          </cell>
          <cell r="CJ10">
            <v>1.5</v>
          </cell>
          <cell r="CK10">
            <v>0.5</v>
          </cell>
          <cell r="CL10">
            <v>0</v>
          </cell>
          <cell r="CM10" t="str">
            <v>Pass</v>
          </cell>
          <cell r="CN10">
            <v>9.34</v>
          </cell>
        </row>
        <row r="11">
          <cell r="B11" t="str">
            <v>PIET23CR039</v>
          </cell>
          <cell r="C11" t="str">
            <v>LOVNEET KAUR</v>
          </cell>
          <cell r="D11" t="str">
            <v>23EPTCL035</v>
          </cell>
          <cell r="E11" t="str">
            <v>CRD-39</v>
          </cell>
          <cell r="G11">
            <v>9</v>
          </cell>
          <cell r="H11">
            <v>8</v>
          </cell>
          <cell r="I11">
            <v>9</v>
          </cell>
          <cell r="J11">
            <v>26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7</v>
          </cell>
          <cell r="P11">
            <v>9</v>
          </cell>
          <cell r="Q11">
            <v>10</v>
          </cell>
          <cell r="R11">
            <v>26</v>
          </cell>
          <cell r="S11">
            <v>5</v>
          </cell>
          <cell r="T11">
            <v>9</v>
          </cell>
          <cell r="U11">
            <v>10</v>
          </cell>
          <cell r="V11">
            <v>24</v>
          </cell>
          <cell r="W11">
            <v>4</v>
          </cell>
          <cell r="X11">
            <v>10</v>
          </cell>
          <cell r="Y11">
            <v>10</v>
          </cell>
          <cell r="Z11">
            <v>24</v>
          </cell>
          <cell r="AA11">
            <v>8</v>
          </cell>
          <cell r="AB11">
            <v>9</v>
          </cell>
          <cell r="AC11">
            <v>10</v>
          </cell>
          <cell r="AD11">
            <v>27</v>
          </cell>
          <cell r="AE11">
            <v>8</v>
          </cell>
          <cell r="AF11">
            <v>10</v>
          </cell>
          <cell r="AG11">
            <v>10</v>
          </cell>
          <cell r="AH11">
            <v>28</v>
          </cell>
          <cell r="AI11">
            <v>181</v>
          </cell>
          <cell r="AJ11">
            <v>10</v>
          </cell>
          <cell r="AK11">
            <v>8</v>
          </cell>
          <cell r="AL11">
            <v>40</v>
          </cell>
          <cell r="AM11">
            <v>58</v>
          </cell>
          <cell r="AN11">
            <v>32</v>
          </cell>
          <cell r="AO11">
            <v>90</v>
          </cell>
          <cell r="AP11">
            <v>7</v>
          </cell>
          <cell r="AQ11">
            <v>8</v>
          </cell>
          <cell r="AR11">
            <v>39</v>
          </cell>
          <cell r="AS11">
            <v>54</v>
          </cell>
          <cell r="AT11">
            <v>32</v>
          </cell>
          <cell r="AU11">
            <v>86</v>
          </cell>
          <cell r="AV11">
            <v>8</v>
          </cell>
          <cell r="AW11">
            <v>10</v>
          </cell>
          <cell r="AX11">
            <v>39</v>
          </cell>
          <cell r="AY11">
            <v>57</v>
          </cell>
          <cell r="AZ11">
            <v>30</v>
          </cell>
          <cell r="BA11">
            <v>87</v>
          </cell>
          <cell r="BB11">
            <v>8</v>
          </cell>
          <cell r="BC11">
            <v>8</v>
          </cell>
          <cell r="BD11">
            <v>40</v>
          </cell>
          <cell r="BE11">
            <v>56</v>
          </cell>
          <cell r="BF11">
            <v>33</v>
          </cell>
          <cell r="BG11">
            <v>89</v>
          </cell>
          <cell r="BH11">
            <v>352</v>
          </cell>
          <cell r="BI11">
            <v>74</v>
          </cell>
          <cell r="BJ11">
            <v>607</v>
          </cell>
          <cell r="BK11">
            <v>85.492957746478865</v>
          </cell>
          <cell r="BM11" t="str">
            <v>A</v>
          </cell>
          <cell r="BN11" t="str">
            <v>B+</v>
          </cell>
          <cell r="BO11" t="str">
            <v>A++</v>
          </cell>
          <cell r="BP11" t="str">
            <v>A++</v>
          </cell>
          <cell r="BQ11" t="str">
            <v>B+</v>
          </cell>
          <cell r="BR11" t="str">
            <v>A++</v>
          </cell>
          <cell r="BS11" t="str">
            <v>A+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</v>
          </cell>
          <cell r="BZ11">
            <v>2</v>
          </cell>
          <cell r="CA11">
            <v>3</v>
          </cell>
          <cell r="CB11">
            <v>2</v>
          </cell>
          <cell r="CC11">
            <v>3</v>
          </cell>
          <cell r="CD11">
            <v>2</v>
          </cell>
          <cell r="CE11">
            <v>3</v>
          </cell>
          <cell r="CF11">
            <v>2</v>
          </cell>
          <cell r="CG11">
            <v>1.5</v>
          </cell>
          <cell r="CH11">
            <v>1.5</v>
          </cell>
          <cell r="CI11">
            <v>1.5</v>
          </cell>
          <cell r="CJ11">
            <v>1.5</v>
          </cell>
          <cell r="CK11">
            <v>0.5</v>
          </cell>
          <cell r="CL11">
            <v>0</v>
          </cell>
          <cell r="CM11" t="str">
            <v>Pass</v>
          </cell>
          <cell r="CN11">
            <v>9.33</v>
          </cell>
        </row>
        <row r="12">
          <cell r="B12" t="str">
            <v>PIET23CR010</v>
          </cell>
          <cell r="C12" t="str">
            <v>MS.BHUMIKA SHARMA</v>
          </cell>
          <cell r="D12" t="str">
            <v>23EPTCL040</v>
          </cell>
          <cell r="E12" t="str">
            <v>CRD-10</v>
          </cell>
          <cell r="G12">
            <v>10</v>
          </cell>
          <cell r="H12" t="str">
            <v>D</v>
          </cell>
          <cell r="I12">
            <v>10</v>
          </cell>
          <cell r="J12">
            <v>20</v>
          </cell>
          <cell r="K12">
            <v>10</v>
          </cell>
          <cell r="L12" t="str">
            <v>D</v>
          </cell>
          <cell r="M12">
            <v>9</v>
          </cell>
          <cell r="N12">
            <v>19</v>
          </cell>
          <cell r="O12">
            <v>7</v>
          </cell>
          <cell r="P12">
            <v>9</v>
          </cell>
          <cell r="Q12">
            <v>10</v>
          </cell>
          <cell r="R12">
            <v>26</v>
          </cell>
          <cell r="S12">
            <v>6</v>
          </cell>
          <cell r="T12">
            <v>10</v>
          </cell>
          <cell r="U12">
            <v>10</v>
          </cell>
          <cell r="V12">
            <v>26</v>
          </cell>
          <cell r="W12">
            <v>9</v>
          </cell>
          <cell r="X12" t="str">
            <v>D</v>
          </cell>
          <cell r="Y12">
            <v>10</v>
          </cell>
          <cell r="Z12">
            <v>19</v>
          </cell>
          <cell r="AA12">
            <v>7</v>
          </cell>
          <cell r="AB12">
            <v>6</v>
          </cell>
          <cell r="AC12">
            <v>10</v>
          </cell>
          <cell r="AD12">
            <v>23</v>
          </cell>
          <cell r="AE12">
            <v>7</v>
          </cell>
          <cell r="AF12">
            <v>10</v>
          </cell>
          <cell r="AG12">
            <v>10</v>
          </cell>
          <cell r="AH12">
            <v>27</v>
          </cell>
          <cell r="AI12">
            <v>160</v>
          </cell>
          <cell r="AJ12">
            <v>9</v>
          </cell>
          <cell r="AK12">
            <v>9</v>
          </cell>
          <cell r="AL12">
            <v>39</v>
          </cell>
          <cell r="AM12">
            <v>57</v>
          </cell>
          <cell r="AN12">
            <v>35</v>
          </cell>
          <cell r="AO12">
            <v>92</v>
          </cell>
          <cell r="AP12">
            <v>7</v>
          </cell>
          <cell r="AQ12">
            <v>8</v>
          </cell>
          <cell r="AR12">
            <v>33</v>
          </cell>
          <cell r="AS12">
            <v>48</v>
          </cell>
          <cell r="AT12">
            <v>33</v>
          </cell>
          <cell r="AU12">
            <v>81</v>
          </cell>
          <cell r="AV12">
            <v>6</v>
          </cell>
          <cell r="AW12">
            <v>9</v>
          </cell>
          <cell r="AX12">
            <v>37</v>
          </cell>
          <cell r="AY12">
            <v>52</v>
          </cell>
          <cell r="AZ12">
            <v>30</v>
          </cell>
          <cell r="BA12">
            <v>82</v>
          </cell>
          <cell r="BB12">
            <v>8</v>
          </cell>
          <cell r="BC12">
            <v>9</v>
          </cell>
          <cell r="BD12">
            <v>33</v>
          </cell>
          <cell r="BE12">
            <v>50</v>
          </cell>
          <cell r="BF12">
            <v>32</v>
          </cell>
          <cell r="BG12">
            <v>82</v>
          </cell>
          <cell r="BH12">
            <v>337</v>
          </cell>
          <cell r="BI12">
            <v>86</v>
          </cell>
          <cell r="BJ12">
            <v>583</v>
          </cell>
          <cell r="BK12">
            <v>82.112676056338032</v>
          </cell>
          <cell r="BM12" t="str">
            <v>A</v>
          </cell>
          <cell r="BN12" t="str">
            <v>B+</v>
          </cell>
          <cell r="BO12" t="str">
            <v>A+</v>
          </cell>
          <cell r="BP12" t="str">
            <v>A</v>
          </cell>
          <cell r="BQ12" t="str">
            <v>A+</v>
          </cell>
          <cell r="BR12" t="str">
            <v>A++</v>
          </cell>
          <cell r="BS12" t="str">
            <v>A+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Z12">
            <v>2</v>
          </cell>
          <cell r="CA12">
            <v>3</v>
          </cell>
          <cell r="CB12">
            <v>2</v>
          </cell>
          <cell r="CC12">
            <v>3</v>
          </cell>
          <cell r="CD12">
            <v>2</v>
          </cell>
          <cell r="CE12">
            <v>3</v>
          </cell>
          <cell r="CF12">
            <v>2</v>
          </cell>
          <cell r="CG12">
            <v>1.5</v>
          </cell>
          <cell r="CH12">
            <v>1.5</v>
          </cell>
          <cell r="CI12">
            <v>1.5</v>
          </cell>
          <cell r="CJ12">
            <v>1.5</v>
          </cell>
          <cell r="CK12">
            <v>0.5</v>
          </cell>
          <cell r="CL12">
            <v>0</v>
          </cell>
          <cell r="CM12" t="str">
            <v>Pass</v>
          </cell>
          <cell r="CN12">
            <v>9.17</v>
          </cell>
        </row>
        <row r="13">
          <cell r="B13" t="str">
            <v>PIET23CR006</v>
          </cell>
          <cell r="C13" t="str">
            <v>ARNAV SHARMA</v>
          </cell>
          <cell r="D13" t="str">
            <v>23EPTCL006</v>
          </cell>
          <cell r="E13" t="str">
            <v>CRD-06</v>
          </cell>
          <cell r="G13">
            <v>9</v>
          </cell>
          <cell r="H13">
            <v>10</v>
          </cell>
          <cell r="I13">
            <v>10</v>
          </cell>
          <cell r="J13">
            <v>29</v>
          </cell>
          <cell r="K13">
            <v>7</v>
          </cell>
          <cell r="L13">
            <v>10</v>
          </cell>
          <cell r="M13">
            <v>10</v>
          </cell>
          <cell r="N13">
            <v>27</v>
          </cell>
          <cell r="O13">
            <v>9</v>
          </cell>
          <cell r="P13">
            <v>10</v>
          </cell>
          <cell r="Q13">
            <v>10</v>
          </cell>
          <cell r="R13">
            <v>29</v>
          </cell>
          <cell r="S13">
            <v>8</v>
          </cell>
          <cell r="T13">
            <v>10</v>
          </cell>
          <cell r="U13">
            <v>10</v>
          </cell>
          <cell r="V13">
            <v>28</v>
          </cell>
          <cell r="W13">
            <v>9</v>
          </cell>
          <cell r="X13">
            <v>10</v>
          </cell>
          <cell r="Y13">
            <v>9</v>
          </cell>
          <cell r="Z13">
            <v>28</v>
          </cell>
          <cell r="AA13">
            <v>9</v>
          </cell>
          <cell r="AB13">
            <v>10</v>
          </cell>
          <cell r="AC13">
            <v>10</v>
          </cell>
          <cell r="AD13">
            <v>29</v>
          </cell>
          <cell r="AE13">
            <v>8</v>
          </cell>
          <cell r="AF13">
            <v>10</v>
          </cell>
          <cell r="AG13">
            <v>10</v>
          </cell>
          <cell r="AH13">
            <v>28</v>
          </cell>
          <cell r="AI13">
            <v>198</v>
          </cell>
          <cell r="AJ13">
            <v>7</v>
          </cell>
          <cell r="AK13">
            <v>10</v>
          </cell>
          <cell r="AL13">
            <v>40</v>
          </cell>
          <cell r="AM13">
            <v>57</v>
          </cell>
          <cell r="AN13">
            <v>38</v>
          </cell>
          <cell r="AO13">
            <v>95</v>
          </cell>
          <cell r="AP13">
            <v>7</v>
          </cell>
          <cell r="AQ13">
            <v>9</v>
          </cell>
          <cell r="AR13">
            <v>40</v>
          </cell>
          <cell r="AS13">
            <v>56</v>
          </cell>
          <cell r="AT13">
            <v>33</v>
          </cell>
          <cell r="AU13">
            <v>89</v>
          </cell>
          <cell r="AV13">
            <v>10</v>
          </cell>
          <cell r="AW13">
            <v>10</v>
          </cell>
          <cell r="AX13">
            <v>39</v>
          </cell>
          <cell r="AY13">
            <v>59</v>
          </cell>
          <cell r="AZ13">
            <v>38</v>
          </cell>
          <cell r="BA13">
            <v>97</v>
          </cell>
          <cell r="BB13">
            <v>9</v>
          </cell>
          <cell r="BC13">
            <v>9</v>
          </cell>
          <cell r="BD13">
            <v>40</v>
          </cell>
          <cell r="BE13">
            <v>58</v>
          </cell>
          <cell r="BF13">
            <v>37</v>
          </cell>
          <cell r="BG13">
            <v>95</v>
          </cell>
          <cell r="BH13">
            <v>376</v>
          </cell>
          <cell r="BI13">
            <v>89</v>
          </cell>
          <cell r="BJ13">
            <v>663</v>
          </cell>
          <cell r="BK13">
            <v>93.380281690140848</v>
          </cell>
          <cell r="BM13" t="str">
            <v>A+</v>
          </cell>
          <cell r="BN13" t="str">
            <v>A+</v>
          </cell>
          <cell r="BO13" t="str">
            <v>A</v>
          </cell>
          <cell r="BP13" t="str">
            <v>C+</v>
          </cell>
          <cell r="BQ13" t="str">
            <v>A</v>
          </cell>
          <cell r="BR13" t="str">
            <v>A++</v>
          </cell>
          <cell r="BS13" t="str">
            <v>A+</v>
          </cell>
          <cell r="BT13" t="str">
            <v>A++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Z13">
            <v>2</v>
          </cell>
          <cell r="CA13">
            <v>3</v>
          </cell>
          <cell r="CB13">
            <v>2</v>
          </cell>
          <cell r="CC13">
            <v>3</v>
          </cell>
          <cell r="CD13">
            <v>2</v>
          </cell>
          <cell r="CE13">
            <v>3</v>
          </cell>
          <cell r="CF13">
            <v>2</v>
          </cell>
          <cell r="CG13">
            <v>1.5</v>
          </cell>
          <cell r="CH13">
            <v>1.5</v>
          </cell>
          <cell r="CI13">
            <v>1.5</v>
          </cell>
          <cell r="CJ13">
            <v>1.5</v>
          </cell>
          <cell r="CK13">
            <v>0.5</v>
          </cell>
          <cell r="CL13">
            <v>0</v>
          </cell>
          <cell r="CM13" t="str">
            <v>Pass</v>
          </cell>
          <cell r="CN13">
            <v>9.06</v>
          </cell>
        </row>
        <row r="14">
          <cell r="B14" t="str">
            <v>PIET23CR030</v>
          </cell>
          <cell r="C14" t="str">
            <v>MS.KHUSHI GUPTA</v>
          </cell>
          <cell r="D14" t="str">
            <v>23EPTCL043</v>
          </cell>
          <cell r="E14" t="str">
            <v>CRD-30</v>
          </cell>
          <cell r="G14">
            <v>8</v>
          </cell>
          <cell r="H14">
            <v>10</v>
          </cell>
          <cell r="I14">
            <v>10</v>
          </cell>
          <cell r="J14">
            <v>28</v>
          </cell>
          <cell r="K14">
            <v>5</v>
          </cell>
          <cell r="L14">
            <v>10</v>
          </cell>
          <cell r="M14">
            <v>10</v>
          </cell>
          <cell r="N14">
            <v>25</v>
          </cell>
          <cell r="O14">
            <v>8</v>
          </cell>
          <cell r="P14">
            <v>9</v>
          </cell>
          <cell r="Q14">
            <v>10</v>
          </cell>
          <cell r="R14">
            <v>27</v>
          </cell>
          <cell r="S14">
            <v>3</v>
          </cell>
          <cell r="T14">
            <v>9</v>
          </cell>
          <cell r="U14">
            <v>10</v>
          </cell>
          <cell r="V14">
            <v>22</v>
          </cell>
          <cell r="W14">
            <v>7</v>
          </cell>
          <cell r="X14">
            <v>10</v>
          </cell>
          <cell r="Y14">
            <v>10</v>
          </cell>
          <cell r="Z14">
            <v>27</v>
          </cell>
          <cell r="AA14">
            <v>6</v>
          </cell>
          <cell r="AB14">
            <v>6</v>
          </cell>
          <cell r="AC14">
            <v>10</v>
          </cell>
          <cell r="AD14">
            <v>22</v>
          </cell>
          <cell r="AE14">
            <v>5</v>
          </cell>
          <cell r="AF14">
            <v>10</v>
          </cell>
          <cell r="AG14">
            <v>10</v>
          </cell>
          <cell r="AH14">
            <v>25</v>
          </cell>
          <cell r="AI14">
            <v>176</v>
          </cell>
          <cell r="AJ14">
            <v>9</v>
          </cell>
          <cell r="AK14">
            <v>8</v>
          </cell>
          <cell r="AL14">
            <v>40</v>
          </cell>
          <cell r="AM14">
            <v>57</v>
          </cell>
          <cell r="AN14">
            <v>35</v>
          </cell>
          <cell r="AO14">
            <v>92</v>
          </cell>
          <cell r="AP14">
            <v>7</v>
          </cell>
          <cell r="AQ14">
            <v>9</v>
          </cell>
          <cell r="AR14">
            <v>40</v>
          </cell>
          <cell r="AS14">
            <v>56</v>
          </cell>
          <cell r="AT14">
            <v>36</v>
          </cell>
          <cell r="AU14">
            <v>92</v>
          </cell>
          <cell r="AV14">
            <v>10</v>
          </cell>
          <cell r="AW14">
            <v>8</v>
          </cell>
          <cell r="AX14">
            <v>40</v>
          </cell>
          <cell r="AY14">
            <v>58</v>
          </cell>
          <cell r="AZ14">
            <v>31</v>
          </cell>
          <cell r="BA14">
            <v>89</v>
          </cell>
          <cell r="BB14">
            <v>9</v>
          </cell>
          <cell r="BC14">
            <v>9</v>
          </cell>
          <cell r="BD14">
            <v>40</v>
          </cell>
          <cell r="BE14">
            <v>58</v>
          </cell>
          <cell r="BF14">
            <v>35</v>
          </cell>
          <cell r="BG14">
            <v>93</v>
          </cell>
          <cell r="BH14">
            <v>366</v>
          </cell>
          <cell r="BI14">
            <v>85</v>
          </cell>
          <cell r="BJ14">
            <v>627</v>
          </cell>
          <cell r="BK14">
            <v>88.309859154929583</v>
          </cell>
          <cell r="BM14" t="str">
            <v>B</v>
          </cell>
          <cell r="BN14" t="str">
            <v>A</v>
          </cell>
          <cell r="BO14" t="str">
            <v>A+</v>
          </cell>
          <cell r="BP14" t="str">
            <v>A</v>
          </cell>
          <cell r="BQ14" t="str">
            <v>B+</v>
          </cell>
          <cell r="BR14" t="str">
            <v>A+</v>
          </cell>
          <cell r="BS14" t="str">
            <v>A++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Z14">
            <v>2</v>
          </cell>
          <cell r="CA14">
            <v>3</v>
          </cell>
          <cell r="CB14">
            <v>2</v>
          </cell>
          <cell r="CC14">
            <v>3</v>
          </cell>
          <cell r="CD14">
            <v>2</v>
          </cell>
          <cell r="CE14">
            <v>3</v>
          </cell>
          <cell r="CF14">
            <v>2</v>
          </cell>
          <cell r="CG14">
            <v>1.5</v>
          </cell>
          <cell r="CH14">
            <v>1.5</v>
          </cell>
          <cell r="CI14">
            <v>1.5</v>
          </cell>
          <cell r="CJ14">
            <v>1.5</v>
          </cell>
          <cell r="CK14">
            <v>0.5</v>
          </cell>
          <cell r="CL14">
            <v>0</v>
          </cell>
          <cell r="CM14" t="str">
            <v>Pass</v>
          </cell>
          <cell r="CN14">
            <v>9.02</v>
          </cell>
        </row>
        <row r="15">
          <cell r="B15" t="str">
            <v>PIET23CR020</v>
          </cell>
          <cell r="C15" t="str">
            <v>GAURI SHARMA</v>
          </cell>
          <cell r="D15" t="str">
            <v>23EPTCL019</v>
          </cell>
          <cell r="E15" t="str">
            <v>CRD-20</v>
          </cell>
          <cell r="G15">
            <v>10</v>
          </cell>
          <cell r="H15">
            <v>10</v>
          </cell>
          <cell r="I15">
            <v>10</v>
          </cell>
          <cell r="J15">
            <v>30</v>
          </cell>
          <cell r="K15">
            <v>7</v>
          </cell>
          <cell r="L15">
            <v>10</v>
          </cell>
          <cell r="M15">
            <v>10</v>
          </cell>
          <cell r="N15">
            <v>27</v>
          </cell>
          <cell r="O15">
            <v>8</v>
          </cell>
          <cell r="P15">
            <v>9</v>
          </cell>
          <cell r="Q15">
            <v>10</v>
          </cell>
          <cell r="R15">
            <v>27</v>
          </cell>
          <cell r="S15">
            <v>8</v>
          </cell>
          <cell r="T15">
            <v>10</v>
          </cell>
          <cell r="U15">
            <v>10</v>
          </cell>
          <cell r="V15">
            <v>28</v>
          </cell>
          <cell r="W15">
            <v>8</v>
          </cell>
          <cell r="X15">
            <v>10</v>
          </cell>
          <cell r="Y15">
            <v>10</v>
          </cell>
          <cell r="Z15">
            <v>28</v>
          </cell>
          <cell r="AA15">
            <v>9</v>
          </cell>
          <cell r="AB15">
            <v>9</v>
          </cell>
          <cell r="AC15">
            <v>10</v>
          </cell>
          <cell r="AD15">
            <v>28</v>
          </cell>
          <cell r="AE15">
            <v>8</v>
          </cell>
          <cell r="AF15">
            <v>10</v>
          </cell>
          <cell r="AG15">
            <v>10</v>
          </cell>
          <cell r="AH15">
            <v>28</v>
          </cell>
          <cell r="AI15">
            <v>196</v>
          </cell>
          <cell r="AJ15">
            <v>9</v>
          </cell>
          <cell r="AK15">
            <v>10</v>
          </cell>
          <cell r="AL15">
            <v>40</v>
          </cell>
          <cell r="AM15">
            <v>59</v>
          </cell>
          <cell r="AN15">
            <v>37</v>
          </cell>
          <cell r="AO15">
            <v>96</v>
          </cell>
          <cell r="AP15">
            <v>8</v>
          </cell>
          <cell r="AQ15">
            <v>8</v>
          </cell>
          <cell r="AR15">
            <v>40</v>
          </cell>
          <cell r="AS15">
            <v>56</v>
          </cell>
          <cell r="AT15">
            <v>37</v>
          </cell>
          <cell r="AU15">
            <v>93</v>
          </cell>
          <cell r="AV15">
            <v>9</v>
          </cell>
          <cell r="AW15">
            <v>10</v>
          </cell>
          <cell r="AX15">
            <v>40</v>
          </cell>
          <cell r="AY15">
            <v>59</v>
          </cell>
          <cell r="AZ15">
            <v>38</v>
          </cell>
          <cell r="BA15">
            <v>97</v>
          </cell>
          <cell r="BB15">
            <v>8</v>
          </cell>
          <cell r="BC15">
            <v>10</v>
          </cell>
          <cell r="BD15">
            <v>40</v>
          </cell>
          <cell r="BE15">
            <v>58</v>
          </cell>
          <cell r="BF15">
            <v>36</v>
          </cell>
          <cell r="BG15">
            <v>94</v>
          </cell>
          <cell r="BH15">
            <v>380</v>
          </cell>
          <cell r="BI15">
            <v>95</v>
          </cell>
          <cell r="BJ15">
            <v>671</v>
          </cell>
          <cell r="BK15">
            <v>94.507042253521121</v>
          </cell>
          <cell r="BM15" t="str">
            <v>A++</v>
          </cell>
          <cell r="BN15" t="str">
            <v>A++</v>
          </cell>
          <cell r="BO15" t="str">
            <v>A</v>
          </cell>
          <cell r="BP15" t="str">
            <v>A+</v>
          </cell>
          <cell r="BQ15" t="str">
            <v>B+</v>
          </cell>
          <cell r="BR15" t="str">
            <v>D+</v>
          </cell>
          <cell r="BS15" t="str">
            <v>A+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Z15">
            <v>2</v>
          </cell>
          <cell r="CA15">
            <v>3</v>
          </cell>
          <cell r="CB15">
            <v>2</v>
          </cell>
          <cell r="CC15">
            <v>3</v>
          </cell>
          <cell r="CD15">
            <v>2</v>
          </cell>
          <cell r="CE15">
            <v>3</v>
          </cell>
          <cell r="CF15">
            <v>2</v>
          </cell>
          <cell r="CG15">
            <v>1.5</v>
          </cell>
          <cell r="CH15">
            <v>1.5</v>
          </cell>
          <cell r="CI15">
            <v>1.5</v>
          </cell>
          <cell r="CJ15">
            <v>1.5</v>
          </cell>
          <cell r="CK15">
            <v>0.5</v>
          </cell>
          <cell r="CL15">
            <v>0</v>
          </cell>
          <cell r="CM15" t="str">
            <v>Pass</v>
          </cell>
          <cell r="CN15">
            <v>8.98</v>
          </cell>
        </row>
        <row r="16">
          <cell r="B16" t="str">
            <v>PIET23CR037</v>
          </cell>
          <cell r="C16" t="str">
            <v>KUSHAGRA GUPTA</v>
          </cell>
          <cell r="D16" t="str">
            <v>23EPTCL033</v>
          </cell>
          <cell r="E16" t="str">
            <v>CRD-37</v>
          </cell>
          <cell r="G16">
            <v>10</v>
          </cell>
          <cell r="H16">
            <v>10</v>
          </cell>
          <cell r="I16">
            <v>10</v>
          </cell>
          <cell r="J16">
            <v>30</v>
          </cell>
          <cell r="K16">
            <v>8</v>
          </cell>
          <cell r="L16">
            <v>10</v>
          </cell>
          <cell r="M16">
            <v>10</v>
          </cell>
          <cell r="N16">
            <v>28</v>
          </cell>
          <cell r="O16">
            <v>9</v>
          </cell>
          <cell r="P16">
            <v>10</v>
          </cell>
          <cell r="Q16">
            <v>10</v>
          </cell>
          <cell r="R16">
            <v>29</v>
          </cell>
          <cell r="S16">
            <v>5</v>
          </cell>
          <cell r="T16">
            <v>10</v>
          </cell>
          <cell r="U16">
            <v>10</v>
          </cell>
          <cell r="V16">
            <v>25</v>
          </cell>
          <cell r="W16">
            <v>7</v>
          </cell>
          <cell r="X16">
            <v>10</v>
          </cell>
          <cell r="Y16">
            <v>10</v>
          </cell>
          <cell r="Z16">
            <v>27</v>
          </cell>
          <cell r="AA16">
            <v>9</v>
          </cell>
          <cell r="AB16">
            <v>9</v>
          </cell>
          <cell r="AC16">
            <v>10</v>
          </cell>
          <cell r="AD16">
            <v>28</v>
          </cell>
          <cell r="AE16">
            <v>8</v>
          </cell>
          <cell r="AF16">
            <v>10</v>
          </cell>
          <cell r="AG16">
            <v>10</v>
          </cell>
          <cell r="AH16">
            <v>28</v>
          </cell>
          <cell r="AI16">
            <v>195</v>
          </cell>
          <cell r="AJ16">
            <v>9</v>
          </cell>
          <cell r="AK16">
            <v>10</v>
          </cell>
          <cell r="AL16">
            <v>40</v>
          </cell>
          <cell r="AM16">
            <v>59</v>
          </cell>
          <cell r="AN16">
            <v>39</v>
          </cell>
          <cell r="AO16">
            <v>98</v>
          </cell>
          <cell r="AP16">
            <v>8</v>
          </cell>
          <cell r="AQ16">
            <v>8</v>
          </cell>
          <cell r="AR16">
            <v>40</v>
          </cell>
          <cell r="AS16">
            <v>56</v>
          </cell>
          <cell r="AT16">
            <v>27</v>
          </cell>
          <cell r="AU16">
            <v>83</v>
          </cell>
          <cell r="AV16">
            <v>10</v>
          </cell>
          <cell r="AW16">
            <v>10</v>
          </cell>
          <cell r="AX16">
            <v>40</v>
          </cell>
          <cell r="AY16">
            <v>60</v>
          </cell>
          <cell r="AZ16">
            <v>37</v>
          </cell>
          <cell r="BA16">
            <v>97</v>
          </cell>
          <cell r="BB16">
            <v>9</v>
          </cell>
          <cell r="BC16">
            <v>9</v>
          </cell>
          <cell r="BD16">
            <v>40</v>
          </cell>
          <cell r="BE16">
            <v>58</v>
          </cell>
          <cell r="BF16">
            <v>37</v>
          </cell>
          <cell r="BG16">
            <v>95</v>
          </cell>
          <cell r="BH16">
            <v>373</v>
          </cell>
          <cell r="BI16">
            <v>100</v>
          </cell>
          <cell r="BJ16">
            <v>668</v>
          </cell>
          <cell r="BK16">
            <v>94.08450704225352</v>
          </cell>
          <cell r="BM16" t="str">
            <v>A+</v>
          </cell>
          <cell r="BN16" t="str">
            <v>B</v>
          </cell>
          <cell r="BO16" t="str">
            <v>A+</v>
          </cell>
          <cell r="BP16" t="str">
            <v>B+</v>
          </cell>
          <cell r="BQ16" t="str">
            <v>A+</v>
          </cell>
          <cell r="BR16" t="str">
            <v>A+</v>
          </cell>
          <cell r="BS16" t="str">
            <v>A</v>
          </cell>
          <cell r="BT16" t="str">
            <v>A++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Z16">
            <v>2</v>
          </cell>
          <cell r="CA16">
            <v>3</v>
          </cell>
          <cell r="CB16">
            <v>2</v>
          </cell>
          <cell r="CC16">
            <v>3</v>
          </cell>
          <cell r="CD16">
            <v>2</v>
          </cell>
          <cell r="CE16">
            <v>3</v>
          </cell>
          <cell r="CF16">
            <v>2</v>
          </cell>
          <cell r="CG16">
            <v>1.5</v>
          </cell>
          <cell r="CH16">
            <v>1.5</v>
          </cell>
          <cell r="CI16">
            <v>1.5</v>
          </cell>
          <cell r="CJ16">
            <v>1.5</v>
          </cell>
          <cell r="CK16">
            <v>0.5</v>
          </cell>
          <cell r="CL16">
            <v>0</v>
          </cell>
          <cell r="CM16" t="str">
            <v>Pass</v>
          </cell>
          <cell r="CN16">
            <v>8.91</v>
          </cell>
        </row>
        <row r="17">
          <cell r="B17" t="str">
            <v>PIET23CR025</v>
          </cell>
          <cell r="C17" t="str">
            <v>HEMANT JANGID</v>
          </cell>
          <cell r="D17" t="str">
            <v>23EPTCL023</v>
          </cell>
          <cell r="E17" t="str">
            <v>CRD-25</v>
          </cell>
          <cell r="G17">
            <v>8</v>
          </cell>
          <cell r="H17">
            <v>9</v>
          </cell>
          <cell r="I17">
            <v>10</v>
          </cell>
          <cell r="J17">
            <v>27</v>
          </cell>
          <cell r="K17">
            <v>7</v>
          </cell>
          <cell r="L17">
            <v>10</v>
          </cell>
          <cell r="M17">
            <v>10</v>
          </cell>
          <cell r="N17">
            <v>27</v>
          </cell>
          <cell r="O17">
            <v>8</v>
          </cell>
          <cell r="P17">
            <v>10</v>
          </cell>
          <cell r="Q17">
            <v>10</v>
          </cell>
          <cell r="R17">
            <v>28</v>
          </cell>
          <cell r="S17">
            <v>8</v>
          </cell>
          <cell r="T17">
            <v>10</v>
          </cell>
          <cell r="U17">
            <v>10</v>
          </cell>
          <cell r="V17">
            <v>28</v>
          </cell>
          <cell r="W17">
            <v>8</v>
          </cell>
          <cell r="X17">
            <v>10</v>
          </cell>
          <cell r="Y17">
            <v>10</v>
          </cell>
          <cell r="Z17">
            <v>28</v>
          </cell>
          <cell r="AA17">
            <v>9</v>
          </cell>
          <cell r="AB17">
            <v>10</v>
          </cell>
          <cell r="AC17">
            <v>10</v>
          </cell>
          <cell r="AD17">
            <v>29</v>
          </cell>
          <cell r="AE17">
            <v>8</v>
          </cell>
          <cell r="AF17">
            <v>10</v>
          </cell>
          <cell r="AG17">
            <v>10</v>
          </cell>
          <cell r="AH17">
            <v>28</v>
          </cell>
          <cell r="AI17">
            <v>195</v>
          </cell>
          <cell r="AJ17">
            <v>7</v>
          </cell>
          <cell r="AK17">
            <v>8</v>
          </cell>
          <cell r="AL17">
            <v>40</v>
          </cell>
          <cell r="AM17">
            <v>55</v>
          </cell>
          <cell r="AN17">
            <v>35</v>
          </cell>
          <cell r="AO17">
            <v>90</v>
          </cell>
          <cell r="AP17">
            <v>7</v>
          </cell>
          <cell r="AQ17">
            <v>9</v>
          </cell>
          <cell r="AR17">
            <v>40</v>
          </cell>
          <cell r="AS17">
            <v>56</v>
          </cell>
          <cell r="AT17">
            <v>33</v>
          </cell>
          <cell r="AU17">
            <v>89</v>
          </cell>
          <cell r="AV17">
            <v>9</v>
          </cell>
          <cell r="AW17">
            <v>10</v>
          </cell>
          <cell r="AX17">
            <v>40</v>
          </cell>
          <cell r="AY17">
            <v>59</v>
          </cell>
          <cell r="AZ17">
            <v>37</v>
          </cell>
          <cell r="BA17">
            <v>96</v>
          </cell>
          <cell r="BB17">
            <v>9</v>
          </cell>
          <cell r="BC17">
            <v>9</v>
          </cell>
          <cell r="BD17">
            <v>40</v>
          </cell>
          <cell r="BE17">
            <v>58</v>
          </cell>
          <cell r="BF17">
            <v>34</v>
          </cell>
          <cell r="BG17">
            <v>92</v>
          </cell>
          <cell r="BH17">
            <v>367</v>
          </cell>
          <cell r="BI17">
            <v>89</v>
          </cell>
          <cell r="BJ17">
            <v>651</v>
          </cell>
          <cell r="BK17">
            <v>91.690140845070417</v>
          </cell>
          <cell r="BM17" t="str">
            <v>A</v>
          </cell>
          <cell r="BN17" t="str">
            <v>D</v>
          </cell>
          <cell r="BO17" t="str">
            <v>A+</v>
          </cell>
          <cell r="BP17" t="str">
            <v>C+</v>
          </cell>
          <cell r="BQ17" t="str">
            <v>A++</v>
          </cell>
          <cell r="BR17" t="str">
            <v>A++</v>
          </cell>
          <cell r="BS17" t="str">
            <v>A++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Z17">
            <v>2</v>
          </cell>
          <cell r="CA17">
            <v>3</v>
          </cell>
          <cell r="CB17">
            <v>2</v>
          </cell>
          <cell r="CC17">
            <v>3</v>
          </cell>
          <cell r="CD17">
            <v>2</v>
          </cell>
          <cell r="CE17">
            <v>3</v>
          </cell>
          <cell r="CF17">
            <v>2</v>
          </cell>
          <cell r="CG17">
            <v>1.5</v>
          </cell>
          <cell r="CH17">
            <v>1.5</v>
          </cell>
          <cell r="CI17">
            <v>1.5</v>
          </cell>
          <cell r="CJ17">
            <v>1.5</v>
          </cell>
          <cell r="CK17">
            <v>0.5</v>
          </cell>
          <cell r="CL17">
            <v>0</v>
          </cell>
          <cell r="CM17" t="str">
            <v>Pass</v>
          </cell>
          <cell r="CN17">
            <v>8.83</v>
          </cell>
        </row>
        <row r="18">
          <cell r="B18" t="str">
            <v>PIET23CR064</v>
          </cell>
          <cell r="C18" t="str">
            <v>MANOJ KUMAWAT</v>
          </cell>
          <cell r="D18" t="str">
            <v>23EPTCL037</v>
          </cell>
          <cell r="E18" t="str">
            <v>CRD-62</v>
          </cell>
          <cell r="G18">
            <v>10</v>
          </cell>
          <cell r="H18">
            <v>10</v>
          </cell>
          <cell r="I18">
            <v>10</v>
          </cell>
          <cell r="J18">
            <v>30</v>
          </cell>
          <cell r="K18">
            <v>6</v>
          </cell>
          <cell r="L18">
            <v>10</v>
          </cell>
          <cell r="M18">
            <v>10</v>
          </cell>
          <cell r="N18">
            <v>26</v>
          </cell>
          <cell r="O18">
            <v>7</v>
          </cell>
          <cell r="P18">
            <v>8</v>
          </cell>
          <cell r="Q18">
            <v>10</v>
          </cell>
          <cell r="R18">
            <v>25</v>
          </cell>
          <cell r="S18">
            <v>8</v>
          </cell>
          <cell r="T18">
            <v>10</v>
          </cell>
          <cell r="U18">
            <v>10</v>
          </cell>
          <cell r="V18">
            <v>28</v>
          </cell>
          <cell r="W18">
            <v>4</v>
          </cell>
          <cell r="X18">
            <v>10</v>
          </cell>
          <cell r="Y18">
            <v>10</v>
          </cell>
          <cell r="Z18">
            <v>24</v>
          </cell>
          <cell r="AA18">
            <v>8</v>
          </cell>
          <cell r="AB18">
            <v>5</v>
          </cell>
          <cell r="AC18">
            <v>10</v>
          </cell>
          <cell r="AD18">
            <v>23</v>
          </cell>
          <cell r="AE18">
            <v>9</v>
          </cell>
          <cell r="AF18">
            <v>10</v>
          </cell>
          <cell r="AG18">
            <v>10</v>
          </cell>
          <cell r="AH18">
            <v>29</v>
          </cell>
          <cell r="AI18">
            <v>185</v>
          </cell>
          <cell r="AJ18">
            <v>10</v>
          </cell>
          <cell r="AK18">
            <v>10</v>
          </cell>
          <cell r="AL18">
            <v>40</v>
          </cell>
          <cell r="AM18">
            <v>60</v>
          </cell>
          <cell r="AN18">
            <v>38</v>
          </cell>
          <cell r="AO18">
            <v>98</v>
          </cell>
          <cell r="AP18">
            <v>8</v>
          </cell>
          <cell r="AQ18">
            <v>10</v>
          </cell>
          <cell r="AR18">
            <v>40</v>
          </cell>
          <cell r="AS18">
            <v>58</v>
          </cell>
          <cell r="AT18">
            <v>38</v>
          </cell>
          <cell r="AU18">
            <v>96</v>
          </cell>
          <cell r="AV18">
            <v>10</v>
          </cell>
          <cell r="AW18">
            <v>9</v>
          </cell>
          <cell r="AX18">
            <v>40</v>
          </cell>
          <cell r="AY18">
            <v>59</v>
          </cell>
          <cell r="AZ18">
            <v>38</v>
          </cell>
          <cell r="BA18">
            <v>97</v>
          </cell>
          <cell r="BB18">
            <v>10</v>
          </cell>
          <cell r="BC18">
            <v>10</v>
          </cell>
          <cell r="BD18">
            <v>40</v>
          </cell>
          <cell r="BE18">
            <v>60</v>
          </cell>
          <cell r="BF18">
            <v>37</v>
          </cell>
          <cell r="BG18">
            <v>97</v>
          </cell>
          <cell r="BH18">
            <v>388</v>
          </cell>
          <cell r="BI18">
            <v>92</v>
          </cell>
          <cell r="BJ18">
            <v>665</v>
          </cell>
          <cell r="BK18">
            <v>93.661971830985919</v>
          </cell>
          <cell r="BM18" t="str">
            <v>C+</v>
          </cell>
          <cell r="BN18" t="str">
            <v>B</v>
          </cell>
          <cell r="BO18" t="str">
            <v>A+</v>
          </cell>
          <cell r="BP18" t="str">
            <v>C+</v>
          </cell>
          <cell r="BQ18" t="str">
            <v>A+</v>
          </cell>
          <cell r="BR18" t="str">
            <v>A++</v>
          </cell>
          <cell r="BS18" t="str">
            <v>A+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Z18">
            <v>2</v>
          </cell>
          <cell r="CA18">
            <v>3</v>
          </cell>
          <cell r="CB18">
            <v>2</v>
          </cell>
          <cell r="CC18">
            <v>3</v>
          </cell>
          <cell r="CD18">
            <v>2</v>
          </cell>
          <cell r="CE18">
            <v>3</v>
          </cell>
          <cell r="CF18">
            <v>2</v>
          </cell>
          <cell r="CG18">
            <v>1.5</v>
          </cell>
          <cell r="CH18">
            <v>1.5</v>
          </cell>
          <cell r="CI18">
            <v>1.5</v>
          </cell>
          <cell r="CJ18">
            <v>1.5</v>
          </cell>
          <cell r="CK18">
            <v>0.5</v>
          </cell>
          <cell r="CL18">
            <v>0</v>
          </cell>
          <cell r="CM18" t="str">
            <v>Pass</v>
          </cell>
          <cell r="CN18">
            <v>8.7899999999999991</v>
          </cell>
        </row>
        <row r="19">
          <cell r="B19" t="str">
            <v>PIET23CR058</v>
          </cell>
          <cell r="C19" t="str">
            <v>MS.SHREYA KHANDELWAL</v>
          </cell>
          <cell r="D19" t="str">
            <v>23EPTCL044</v>
          </cell>
          <cell r="E19" t="str">
            <v>CRD-57</v>
          </cell>
          <cell r="G19">
            <v>5</v>
          </cell>
          <cell r="H19">
            <v>9</v>
          </cell>
          <cell r="I19">
            <v>10</v>
          </cell>
          <cell r="J19">
            <v>24</v>
          </cell>
          <cell r="K19">
            <v>4</v>
          </cell>
          <cell r="L19">
            <v>8</v>
          </cell>
          <cell r="M19">
            <v>10</v>
          </cell>
          <cell r="N19">
            <v>22</v>
          </cell>
          <cell r="O19">
            <v>7</v>
          </cell>
          <cell r="P19">
            <v>9</v>
          </cell>
          <cell r="Q19">
            <v>10</v>
          </cell>
          <cell r="R19">
            <v>26</v>
          </cell>
          <cell r="S19">
            <v>5</v>
          </cell>
          <cell r="T19">
            <v>9</v>
          </cell>
          <cell r="U19">
            <v>10</v>
          </cell>
          <cell r="V19">
            <v>24</v>
          </cell>
          <cell r="W19">
            <v>6</v>
          </cell>
          <cell r="X19">
            <v>10</v>
          </cell>
          <cell r="Y19">
            <v>10</v>
          </cell>
          <cell r="Z19">
            <v>26</v>
          </cell>
          <cell r="AA19">
            <v>6</v>
          </cell>
          <cell r="AB19">
            <v>9</v>
          </cell>
          <cell r="AC19">
            <v>10</v>
          </cell>
          <cell r="AD19">
            <v>25</v>
          </cell>
          <cell r="AE19">
            <v>9</v>
          </cell>
          <cell r="AF19">
            <v>10</v>
          </cell>
          <cell r="AG19">
            <v>10</v>
          </cell>
          <cell r="AH19">
            <v>29</v>
          </cell>
          <cell r="AI19">
            <v>176</v>
          </cell>
          <cell r="AJ19">
            <v>8</v>
          </cell>
          <cell r="AK19">
            <v>10</v>
          </cell>
          <cell r="AL19">
            <v>40</v>
          </cell>
          <cell r="AM19">
            <v>58</v>
          </cell>
          <cell r="AN19">
            <v>35</v>
          </cell>
          <cell r="AO19">
            <v>93</v>
          </cell>
          <cell r="AP19">
            <v>7</v>
          </cell>
          <cell r="AQ19">
            <v>9</v>
          </cell>
          <cell r="AR19">
            <v>39</v>
          </cell>
          <cell r="AS19">
            <v>55</v>
          </cell>
          <cell r="AT19">
            <v>29</v>
          </cell>
          <cell r="AU19">
            <v>84</v>
          </cell>
          <cell r="AV19">
            <v>10</v>
          </cell>
          <cell r="AW19">
            <v>9</v>
          </cell>
          <cell r="AX19">
            <v>40</v>
          </cell>
          <cell r="AY19">
            <v>59</v>
          </cell>
          <cell r="AZ19">
            <v>34</v>
          </cell>
          <cell r="BA19">
            <v>93</v>
          </cell>
          <cell r="BB19">
            <v>9</v>
          </cell>
          <cell r="BC19">
            <v>9</v>
          </cell>
          <cell r="BD19">
            <v>40</v>
          </cell>
          <cell r="BE19">
            <v>58</v>
          </cell>
          <cell r="BF19">
            <v>33</v>
          </cell>
          <cell r="BG19">
            <v>91</v>
          </cell>
          <cell r="BH19">
            <v>361</v>
          </cell>
          <cell r="BI19">
            <v>94</v>
          </cell>
          <cell r="BJ19">
            <v>631</v>
          </cell>
          <cell r="BK19">
            <v>88.873239436619727</v>
          </cell>
          <cell r="BM19" t="str">
            <v>B</v>
          </cell>
          <cell r="BN19" t="str">
            <v>C+</v>
          </cell>
          <cell r="BO19" t="str">
            <v>B</v>
          </cell>
          <cell r="BP19" t="str">
            <v>C+</v>
          </cell>
          <cell r="BQ19" t="str">
            <v>A+</v>
          </cell>
          <cell r="BR19" t="str">
            <v>A++</v>
          </cell>
          <cell r="BS19" t="str">
            <v>A++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Z19">
            <v>2</v>
          </cell>
          <cell r="CA19">
            <v>3</v>
          </cell>
          <cell r="CB19">
            <v>2</v>
          </cell>
          <cell r="CC19">
            <v>3</v>
          </cell>
          <cell r="CD19">
            <v>2</v>
          </cell>
          <cell r="CE19">
            <v>3</v>
          </cell>
          <cell r="CF19">
            <v>2</v>
          </cell>
          <cell r="CG19">
            <v>1.5</v>
          </cell>
          <cell r="CH19">
            <v>1.5</v>
          </cell>
          <cell r="CI19">
            <v>1.5</v>
          </cell>
          <cell r="CJ19">
            <v>1.5</v>
          </cell>
          <cell r="CK19">
            <v>0.5</v>
          </cell>
          <cell r="CL19">
            <v>0</v>
          </cell>
          <cell r="CM19" t="str">
            <v>Pass</v>
          </cell>
          <cell r="CN19">
            <v>8.7200000000000006</v>
          </cell>
        </row>
        <row r="20">
          <cell r="B20" t="str">
            <v>PIET23CR045</v>
          </cell>
          <cell r="C20" t="str">
            <v>OM MUDGAL</v>
          </cell>
          <cell r="D20" t="str">
            <v>23EPTCL047</v>
          </cell>
          <cell r="E20" t="str">
            <v>CRD-45</v>
          </cell>
          <cell r="G20">
            <v>6</v>
          </cell>
          <cell r="H20">
            <v>10</v>
          </cell>
          <cell r="I20">
            <v>10</v>
          </cell>
          <cell r="J20">
            <v>26</v>
          </cell>
          <cell r="K20">
            <v>4</v>
          </cell>
          <cell r="L20">
            <v>10</v>
          </cell>
          <cell r="M20">
            <v>10</v>
          </cell>
          <cell r="N20">
            <v>24</v>
          </cell>
          <cell r="O20">
            <v>5</v>
          </cell>
          <cell r="P20">
            <v>9</v>
          </cell>
          <cell r="Q20">
            <v>10</v>
          </cell>
          <cell r="R20">
            <v>24</v>
          </cell>
          <cell r="S20">
            <v>4</v>
          </cell>
          <cell r="T20">
            <v>9</v>
          </cell>
          <cell r="U20">
            <v>10</v>
          </cell>
          <cell r="V20">
            <v>23</v>
          </cell>
          <cell r="W20">
            <v>6</v>
          </cell>
          <cell r="X20">
            <v>10</v>
          </cell>
          <cell r="Y20">
            <v>7</v>
          </cell>
          <cell r="Z20">
            <v>23</v>
          </cell>
          <cell r="AA20">
            <v>6</v>
          </cell>
          <cell r="AB20">
            <v>7</v>
          </cell>
          <cell r="AC20">
            <v>10</v>
          </cell>
          <cell r="AD20">
            <v>23</v>
          </cell>
          <cell r="AE20">
            <v>10</v>
          </cell>
          <cell r="AF20" t="str">
            <v>D</v>
          </cell>
          <cell r="AG20">
            <v>7</v>
          </cell>
          <cell r="AH20">
            <v>17</v>
          </cell>
          <cell r="AI20">
            <v>160</v>
          </cell>
          <cell r="AJ20">
            <v>8</v>
          </cell>
          <cell r="AK20">
            <v>8</v>
          </cell>
          <cell r="AL20">
            <v>40</v>
          </cell>
          <cell r="AM20">
            <v>56</v>
          </cell>
          <cell r="AN20">
            <v>32</v>
          </cell>
          <cell r="AO20">
            <v>88</v>
          </cell>
          <cell r="AP20">
            <v>7</v>
          </cell>
          <cell r="AQ20">
            <v>8</v>
          </cell>
          <cell r="AR20">
            <v>40</v>
          </cell>
          <cell r="AS20">
            <v>55</v>
          </cell>
          <cell r="AT20">
            <v>31</v>
          </cell>
          <cell r="AU20">
            <v>86</v>
          </cell>
          <cell r="AV20">
            <v>9</v>
          </cell>
          <cell r="AW20">
            <v>7</v>
          </cell>
          <cell r="AX20">
            <v>39</v>
          </cell>
          <cell r="AY20">
            <v>55</v>
          </cell>
          <cell r="AZ20">
            <v>29</v>
          </cell>
          <cell r="BA20">
            <v>84</v>
          </cell>
          <cell r="BB20">
            <v>6</v>
          </cell>
          <cell r="BC20">
            <v>7</v>
          </cell>
          <cell r="BD20">
            <v>40</v>
          </cell>
          <cell r="BE20">
            <v>53</v>
          </cell>
          <cell r="BF20">
            <v>30</v>
          </cell>
          <cell r="BG20">
            <v>83</v>
          </cell>
          <cell r="BH20">
            <v>341</v>
          </cell>
          <cell r="BI20">
            <v>83</v>
          </cell>
          <cell r="BJ20">
            <v>584</v>
          </cell>
          <cell r="BK20">
            <v>82.25352112676056</v>
          </cell>
          <cell r="BM20" t="str">
            <v>B+</v>
          </cell>
          <cell r="BN20" t="str">
            <v>B</v>
          </cell>
          <cell r="BO20" t="str">
            <v>B+</v>
          </cell>
          <cell r="BP20" t="str">
            <v>B+</v>
          </cell>
          <cell r="BQ20" t="str">
            <v>A+</v>
          </cell>
          <cell r="BR20" t="str">
            <v>A+</v>
          </cell>
          <cell r="BS20" t="str">
            <v>B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Z20">
            <v>2</v>
          </cell>
          <cell r="CA20">
            <v>3</v>
          </cell>
          <cell r="CB20">
            <v>2</v>
          </cell>
          <cell r="CC20">
            <v>3</v>
          </cell>
          <cell r="CD20">
            <v>2</v>
          </cell>
          <cell r="CE20">
            <v>3</v>
          </cell>
          <cell r="CF20">
            <v>2</v>
          </cell>
          <cell r="CG20">
            <v>1.5</v>
          </cell>
          <cell r="CH20">
            <v>1.5</v>
          </cell>
          <cell r="CI20">
            <v>1.5</v>
          </cell>
          <cell r="CJ20">
            <v>1.5</v>
          </cell>
          <cell r="CK20">
            <v>0.5</v>
          </cell>
          <cell r="CL20">
            <v>0</v>
          </cell>
          <cell r="CM20" t="str">
            <v>Pass</v>
          </cell>
          <cell r="CN20">
            <v>8.66</v>
          </cell>
        </row>
        <row r="21">
          <cell r="B21" t="str">
            <v>PIET23CR040</v>
          </cell>
          <cell r="C21" t="str">
            <v>MANAS KUMAR</v>
          </cell>
          <cell r="D21" t="str">
            <v>23EPTCL036</v>
          </cell>
          <cell r="E21" t="str">
            <v>CRD-40</v>
          </cell>
          <cell r="G21">
            <v>8</v>
          </cell>
          <cell r="H21">
            <v>8</v>
          </cell>
          <cell r="I21">
            <v>10</v>
          </cell>
          <cell r="J21">
            <v>26</v>
          </cell>
          <cell r="K21">
            <v>2</v>
          </cell>
          <cell r="L21">
            <v>6</v>
          </cell>
          <cell r="M21">
            <v>10</v>
          </cell>
          <cell r="N21">
            <v>18</v>
          </cell>
          <cell r="O21">
            <v>7</v>
          </cell>
          <cell r="P21">
            <v>8</v>
          </cell>
          <cell r="Q21">
            <v>10</v>
          </cell>
          <cell r="R21">
            <v>25</v>
          </cell>
          <cell r="S21">
            <v>5</v>
          </cell>
          <cell r="T21">
            <v>4</v>
          </cell>
          <cell r="U21">
            <v>10</v>
          </cell>
          <cell r="V21">
            <v>19</v>
          </cell>
          <cell r="W21">
            <v>3</v>
          </cell>
          <cell r="X21">
            <v>10</v>
          </cell>
          <cell r="Y21">
            <v>9</v>
          </cell>
          <cell r="Z21">
            <v>22</v>
          </cell>
          <cell r="AA21">
            <v>8</v>
          </cell>
          <cell r="AB21">
            <v>9</v>
          </cell>
          <cell r="AC21">
            <v>10</v>
          </cell>
          <cell r="AD21">
            <v>27</v>
          </cell>
          <cell r="AE21">
            <v>9</v>
          </cell>
          <cell r="AF21">
            <v>10</v>
          </cell>
          <cell r="AG21">
            <v>10</v>
          </cell>
          <cell r="AH21">
            <v>29</v>
          </cell>
          <cell r="AI21">
            <v>166</v>
          </cell>
          <cell r="AJ21">
            <v>8</v>
          </cell>
          <cell r="AK21">
            <v>9</v>
          </cell>
          <cell r="AL21">
            <v>40</v>
          </cell>
          <cell r="AM21">
            <v>57</v>
          </cell>
          <cell r="AN21">
            <v>34</v>
          </cell>
          <cell r="AO21">
            <v>91</v>
          </cell>
          <cell r="AP21">
            <v>8</v>
          </cell>
          <cell r="AQ21">
            <v>8</v>
          </cell>
          <cell r="AR21">
            <v>40</v>
          </cell>
          <cell r="AS21">
            <v>56</v>
          </cell>
          <cell r="AT21">
            <v>31</v>
          </cell>
          <cell r="AU21">
            <v>87</v>
          </cell>
          <cell r="AV21">
            <v>10</v>
          </cell>
          <cell r="AW21">
            <v>10</v>
          </cell>
          <cell r="AX21">
            <v>40</v>
          </cell>
          <cell r="AY21">
            <v>60</v>
          </cell>
          <cell r="AZ21">
            <v>37</v>
          </cell>
          <cell r="BA21">
            <v>97</v>
          </cell>
          <cell r="BB21">
            <v>8</v>
          </cell>
          <cell r="BC21">
            <v>9</v>
          </cell>
          <cell r="BD21">
            <v>40</v>
          </cell>
          <cell r="BE21">
            <v>57</v>
          </cell>
          <cell r="BF21">
            <v>36</v>
          </cell>
          <cell r="BG21">
            <v>93</v>
          </cell>
          <cell r="BH21">
            <v>368</v>
          </cell>
          <cell r="BI21">
            <v>85</v>
          </cell>
          <cell r="BJ21">
            <v>619</v>
          </cell>
          <cell r="BK21">
            <v>87.183098591549296</v>
          </cell>
          <cell r="BM21" t="str">
            <v>B</v>
          </cell>
          <cell r="BN21" t="str">
            <v>C</v>
          </cell>
          <cell r="BO21" t="str">
            <v>A+</v>
          </cell>
          <cell r="BP21" t="str">
            <v>C+</v>
          </cell>
          <cell r="BQ21" t="str">
            <v>B+</v>
          </cell>
          <cell r="BR21" t="str">
            <v>A++</v>
          </cell>
          <cell r="BS21" t="str">
            <v>A+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Z21">
            <v>2</v>
          </cell>
          <cell r="CA21">
            <v>3</v>
          </cell>
          <cell r="CB21">
            <v>2</v>
          </cell>
          <cell r="CC21">
            <v>3</v>
          </cell>
          <cell r="CD21">
            <v>2</v>
          </cell>
          <cell r="CE21">
            <v>3</v>
          </cell>
          <cell r="CF21">
            <v>2</v>
          </cell>
          <cell r="CG21">
            <v>1.5</v>
          </cell>
          <cell r="CH21">
            <v>1.5</v>
          </cell>
          <cell r="CI21">
            <v>1.5</v>
          </cell>
          <cell r="CJ21">
            <v>1.5</v>
          </cell>
          <cell r="CK21">
            <v>0.5</v>
          </cell>
          <cell r="CL21">
            <v>0</v>
          </cell>
          <cell r="CM21" t="str">
            <v>Pass</v>
          </cell>
          <cell r="CN21">
            <v>8.6199999999999992</v>
          </cell>
        </row>
        <row r="22">
          <cell r="B22" t="str">
            <v>PIET23CR051</v>
          </cell>
          <cell r="C22" t="str">
            <v>SAKSHI KUMARI</v>
          </cell>
          <cell r="D22" t="str">
            <v>23EPTCL053</v>
          </cell>
          <cell r="E22" t="str">
            <v>CRD-50</v>
          </cell>
          <cell r="G22">
            <v>9</v>
          </cell>
          <cell r="H22">
            <v>10</v>
          </cell>
          <cell r="I22">
            <v>10</v>
          </cell>
          <cell r="J22">
            <v>29</v>
          </cell>
          <cell r="K22">
            <v>2</v>
          </cell>
          <cell r="L22">
            <v>9</v>
          </cell>
          <cell r="M22">
            <v>8</v>
          </cell>
          <cell r="N22">
            <v>19</v>
          </cell>
          <cell r="O22">
            <v>10</v>
          </cell>
          <cell r="P22" t="str">
            <v>D</v>
          </cell>
          <cell r="Q22">
            <v>10</v>
          </cell>
          <cell r="R22">
            <v>20</v>
          </cell>
          <cell r="S22" t="str">
            <v>D</v>
          </cell>
          <cell r="T22" t="str">
            <v>D</v>
          </cell>
          <cell r="U22">
            <v>10</v>
          </cell>
          <cell r="V22">
            <v>10</v>
          </cell>
          <cell r="W22">
            <v>8</v>
          </cell>
          <cell r="X22">
            <v>10</v>
          </cell>
          <cell r="Y22">
            <v>9</v>
          </cell>
          <cell r="Z22">
            <v>27</v>
          </cell>
          <cell r="AA22">
            <v>7</v>
          </cell>
          <cell r="AB22">
            <v>7</v>
          </cell>
          <cell r="AC22">
            <v>7</v>
          </cell>
          <cell r="AD22">
            <v>21</v>
          </cell>
          <cell r="AE22">
            <v>10</v>
          </cell>
          <cell r="AF22" t="str">
            <v>D</v>
          </cell>
          <cell r="AG22">
            <v>10</v>
          </cell>
          <cell r="AH22">
            <v>20</v>
          </cell>
          <cell r="AI22">
            <v>146</v>
          </cell>
          <cell r="AJ22">
            <v>9</v>
          </cell>
          <cell r="AK22">
            <v>8</v>
          </cell>
          <cell r="AL22">
            <v>30</v>
          </cell>
          <cell r="AM22">
            <v>47</v>
          </cell>
          <cell r="AN22">
            <v>29</v>
          </cell>
          <cell r="AO22">
            <v>76</v>
          </cell>
          <cell r="AP22">
            <v>7</v>
          </cell>
          <cell r="AQ22">
            <v>9</v>
          </cell>
          <cell r="AR22">
            <v>36</v>
          </cell>
          <cell r="AS22">
            <v>52</v>
          </cell>
          <cell r="AT22">
            <v>34</v>
          </cell>
          <cell r="AU22">
            <v>86</v>
          </cell>
          <cell r="AV22">
            <v>9</v>
          </cell>
          <cell r="AW22">
            <v>9</v>
          </cell>
          <cell r="AX22">
            <v>37</v>
          </cell>
          <cell r="AY22">
            <v>55</v>
          </cell>
          <cell r="AZ22">
            <v>37</v>
          </cell>
          <cell r="BA22">
            <v>92</v>
          </cell>
          <cell r="BB22">
            <v>8</v>
          </cell>
          <cell r="BC22">
            <v>8</v>
          </cell>
          <cell r="BD22">
            <v>36</v>
          </cell>
          <cell r="BE22">
            <v>52</v>
          </cell>
          <cell r="BF22">
            <v>31</v>
          </cell>
          <cell r="BG22">
            <v>83</v>
          </cell>
          <cell r="BH22">
            <v>337</v>
          </cell>
          <cell r="BI22">
            <v>83</v>
          </cell>
          <cell r="BJ22">
            <v>566</v>
          </cell>
          <cell r="BK22">
            <v>79.718309859154928</v>
          </cell>
          <cell r="BM22" t="str">
            <v>A++</v>
          </cell>
          <cell r="BN22" t="str">
            <v>C</v>
          </cell>
          <cell r="BO22" t="str">
            <v>B+</v>
          </cell>
          <cell r="BP22" t="str">
            <v>C</v>
          </cell>
          <cell r="BQ22" t="str">
            <v>B+</v>
          </cell>
          <cell r="BR22" t="str">
            <v>A+</v>
          </cell>
          <cell r="BS22" t="str">
            <v>B+</v>
          </cell>
          <cell r="BT22" t="str">
            <v>A+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Z22">
            <v>2</v>
          </cell>
          <cell r="CA22">
            <v>3</v>
          </cell>
          <cell r="CB22">
            <v>2</v>
          </cell>
          <cell r="CC22">
            <v>3</v>
          </cell>
          <cell r="CD22">
            <v>2</v>
          </cell>
          <cell r="CE22">
            <v>3</v>
          </cell>
          <cell r="CF22">
            <v>2</v>
          </cell>
          <cell r="CG22">
            <v>1.5</v>
          </cell>
          <cell r="CH22">
            <v>1.5</v>
          </cell>
          <cell r="CI22">
            <v>1.5</v>
          </cell>
          <cell r="CJ22">
            <v>1.5</v>
          </cell>
          <cell r="CK22">
            <v>0.5</v>
          </cell>
          <cell r="CL22">
            <v>0</v>
          </cell>
          <cell r="CM22" t="str">
            <v>Pass</v>
          </cell>
          <cell r="CN22">
            <v>8.4</v>
          </cell>
        </row>
        <row r="23">
          <cell r="B23" t="str">
            <v>PIET23CR009</v>
          </cell>
          <cell r="C23" t="str">
            <v>BHAVY SONI</v>
          </cell>
          <cell r="D23" t="str">
            <v>23EPTCL009</v>
          </cell>
          <cell r="E23" t="str">
            <v>CRD-09</v>
          </cell>
          <cell r="G23">
            <v>7</v>
          </cell>
          <cell r="H23">
            <v>8</v>
          </cell>
          <cell r="I23">
            <v>10</v>
          </cell>
          <cell r="J23">
            <v>25</v>
          </cell>
          <cell r="K23">
            <v>6</v>
          </cell>
          <cell r="L23">
            <v>10</v>
          </cell>
          <cell r="M23">
            <v>10</v>
          </cell>
          <cell r="N23">
            <v>26</v>
          </cell>
          <cell r="O23">
            <v>7</v>
          </cell>
          <cell r="P23">
            <v>8</v>
          </cell>
          <cell r="Q23">
            <v>8</v>
          </cell>
          <cell r="R23">
            <v>23</v>
          </cell>
          <cell r="S23">
            <v>4</v>
          </cell>
          <cell r="T23">
            <v>9</v>
          </cell>
          <cell r="U23">
            <v>8</v>
          </cell>
          <cell r="V23">
            <v>21</v>
          </cell>
          <cell r="W23">
            <v>6</v>
          </cell>
          <cell r="X23">
            <v>10</v>
          </cell>
          <cell r="Y23">
            <v>8</v>
          </cell>
          <cell r="Z23">
            <v>24</v>
          </cell>
          <cell r="AA23">
            <v>5</v>
          </cell>
          <cell r="AB23">
            <v>6</v>
          </cell>
          <cell r="AC23">
            <v>10</v>
          </cell>
          <cell r="AD23">
            <v>21</v>
          </cell>
          <cell r="AE23">
            <v>6</v>
          </cell>
          <cell r="AF23">
            <v>9</v>
          </cell>
          <cell r="AG23">
            <v>9</v>
          </cell>
          <cell r="AH23">
            <v>24</v>
          </cell>
          <cell r="AI23">
            <v>164</v>
          </cell>
          <cell r="AJ23">
            <v>7</v>
          </cell>
          <cell r="AK23">
            <v>9</v>
          </cell>
          <cell r="AL23">
            <v>40</v>
          </cell>
          <cell r="AM23">
            <v>56</v>
          </cell>
          <cell r="AN23">
            <v>36</v>
          </cell>
          <cell r="AO23">
            <v>92</v>
          </cell>
          <cell r="AP23">
            <v>8</v>
          </cell>
          <cell r="AQ23">
            <v>9</v>
          </cell>
          <cell r="AR23">
            <v>40</v>
          </cell>
          <cell r="AS23">
            <v>57</v>
          </cell>
          <cell r="AT23">
            <v>33</v>
          </cell>
          <cell r="AU23">
            <v>90</v>
          </cell>
          <cell r="AV23">
            <v>9</v>
          </cell>
          <cell r="AW23">
            <v>9</v>
          </cell>
          <cell r="AX23">
            <v>40</v>
          </cell>
          <cell r="AY23">
            <v>58</v>
          </cell>
          <cell r="AZ23">
            <v>37</v>
          </cell>
          <cell r="BA23">
            <v>95</v>
          </cell>
          <cell r="BB23">
            <v>8</v>
          </cell>
          <cell r="BC23">
            <v>9</v>
          </cell>
          <cell r="BD23">
            <v>40</v>
          </cell>
          <cell r="BE23">
            <v>57</v>
          </cell>
          <cell r="BF23">
            <v>33</v>
          </cell>
          <cell r="BG23">
            <v>90</v>
          </cell>
          <cell r="BH23">
            <v>367</v>
          </cell>
          <cell r="BI23">
            <v>89</v>
          </cell>
          <cell r="BJ23">
            <v>620</v>
          </cell>
          <cell r="BK23">
            <v>87.323943661971825</v>
          </cell>
          <cell r="BM23" t="str">
            <v>B</v>
          </cell>
          <cell r="BN23" t="str">
            <v>C+</v>
          </cell>
          <cell r="BO23" t="str">
            <v>A</v>
          </cell>
          <cell r="BP23" t="str">
            <v>B</v>
          </cell>
          <cell r="BQ23" t="str">
            <v>A</v>
          </cell>
          <cell r="BR23" t="str">
            <v>C+</v>
          </cell>
          <cell r="BS23" t="str">
            <v>A+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Z23">
            <v>2</v>
          </cell>
          <cell r="CA23">
            <v>3</v>
          </cell>
          <cell r="CB23">
            <v>2</v>
          </cell>
          <cell r="CC23">
            <v>3</v>
          </cell>
          <cell r="CD23">
            <v>2</v>
          </cell>
          <cell r="CE23">
            <v>3</v>
          </cell>
          <cell r="CF23">
            <v>2</v>
          </cell>
          <cell r="CG23">
            <v>1.5</v>
          </cell>
          <cell r="CH23">
            <v>1.5</v>
          </cell>
          <cell r="CI23">
            <v>1.5</v>
          </cell>
          <cell r="CJ23">
            <v>1.5</v>
          </cell>
          <cell r="CK23">
            <v>0.5</v>
          </cell>
          <cell r="CL23">
            <v>0</v>
          </cell>
          <cell r="CM23" t="str">
            <v>Pass</v>
          </cell>
          <cell r="CN23">
            <v>8.36</v>
          </cell>
        </row>
        <row r="24">
          <cell r="B24" t="str">
            <v>PIET23CR013</v>
          </cell>
          <cell r="C24" t="str">
            <v>DHEERAJ MAKAR</v>
          </cell>
          <cell r="D24" t="str">
            <v>23EPTCL012</v>
          </cell>
          <cell r="E24" t="str">
            <v>CRD-13</v>
          </cell>
          <cell r="G24">
            <v>8</v>
          </cell>
          <cell r="H24">
            <v>8</v>
          </cell>
          <cell r="I24">
            <v>10</v>
          </cell>
          <cell r="J24">
            <v>26</v>
          </cell>
          <cell r="K24">
            <v>9</v>
          </cell>
          <cell r="L24" t="str">
            <v>D</v>
          </cell>
          <cell r="M24">
            <v>10</v>
          </cell>
          <cell r="N24">
            <v>19</v>
          </cell>
          <cell r="O24" t="str">
            <v>D</v>
          </cell>
          <cell r="P24">
            <v>9</v>
          </cell>
          <cell r="Q24">
            <v>10</v>
          </cell>
          <cell r="R24">
            <v>19</v>
          </cell>
          <cell r="S24">
            <v>4</v>
          </cell>
          <cell r="T24">
            <v>9</v>
          </cell>
          <cell r="U24">
            <v>10</v>
          </cell>
          <cell r="V24">
            <v>23</v>
          </cell>
          <cell r="W24">
            <v>9</v>
          </cell>
          <cell r="X24" t="str">
            <v>D</v>
          </cell>
          <cell r="Y24">
            <v>9</v>
          </cell>
          <cell r="Z24">
            <v>18</v>
          </cell>
          <cell r="AA24">
            <v>7</v>
          </cell>
          <cell r="AB24">
            <v>8</v>
          </cell>
          <cell r="AC24">
            <v>7</v>
          </cell>
          <cell r="AD24">
            <v>22</v>
          </cell>
          <cell r="AE24">
            <v>8</v>
          </cell>
          <cell r="AF24" t="str">
            <v>D</v>
          </cell>
          <cell r="AG24">
            <v>10</v>
          </cell>
          <cell r="AH24">
            <v>18</v>
          </cell>
          <cell r="AI24">
            <v>145</v>
          </cell>
          <cell r="AJ24">
            <v>9</v>
          </cell>
          <cell r="AK24">
            <v>9</v>
          </cell>
          <cell r="AL24">
            <v>29</v>
          </cell>
          <cell r="AM24">
            <v>47</v>
          </cell>
          <cell r="AN24">
            <v>31</v>
          </cell>
          <cell r="AO24">
            <v>78</v>
          </cell>
          <cell r="AP24">
            <v>8</v>
          </cell>
          <cell r="AQ24">
            <v>9</v>
          </cell>
          <cell r="AR24">
            <v>37</v>
          </cell>
          <cell r="AS24">
            <v>54</v>
          </cell>
          <cell r="AT24">
            <v>32</v>
          </cell>
          <cell r="AU24">
            <v>86</v>
          </cell>
          <cell r="AV24">
            <v>9</v>
          </cell>
          <cell r="AW24">
            <v>10</v>
          </cell>
          <cell r="AX24">
            <v>40</v>
          </cell>
          <cell r="AY24">
            <v>59</v>
          </cell>
          <cell r="AZ24">
            <v>29</v>
          </cell>
          <cell r="BA24">
            <v>88</v>
          </cell>
          <cell r="BB24">
            <v>7</v>
          </cell>
          <cell r="BC24">
            <v>9</v>
          </cell>
          <cell r="BD24">
            <v>38</v>
          </cell>
          <cell r="BE24">
            <v>54</v>
          </cell>
          <cell r="BF24">
            <v>35</v>
          </cell>
          <cell r="BG24">
            <v>89</v>
          </cell>
          <cell r="BH24">
            <v>341</v>
          </cell>
          <cell r="BI24">
            <v>78</v>
          </cell>
          <cell r="BJ24">
            <v>564</v>
          </cell>
          <cell r="BK24">
            <v>79.436619718309871</v>
          </cell>
          <cell r="BM24" t="str">
            <v>B+</v>
          </cell>
          <cell r="BN24" t="str">
            <v>B</v>
          </cell>
          <cell r="BO24" t="str">
            <v>C</v>
          </cell>
          <cell r="BP24" t="str">
            <v>A</v>
          </cell>
          <cell r="BQ24" t="str">
            <v>E+</v>
          </cell>
          <cell r="BR24" t="str">
            <v>A++</v>
          </cell>
          <cell r="BS24" t="str">
            <v>B+</v>
          </cell>
          <cell r="BT24" t="str">
            <v>A+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</v>
          </cell>
          <cell r="BZ24">
            <v>2</v>
          </cell>
          <cell r="CA24">
            <v>3</v>
          </cell>
          <cell r="CB24">
            <v>2</v>
          </cell>
          <cell r="CC24">
            <v>3</v>
          </cell>
          <cell r="CD24">
            <v>2</v>
          </cell>
          <cell r="CE24">
            <v>3</v>
          </cell>
          <cell r="CF24">
            <v>2</v>
          </cell>
          <cell r="CG24">
            <v>1.5</v>
          </cell>
          <cell r="CH24">
            <v>1.5</v>
          </cell>
          <cell r="CI24">
            <v>1.5</v>
          </cell>
          <cell r="CJ24">
            <v>1.5</v>
          </cell>
          <cell r="CK24">
            <v>0.5</v>
          </cell>
          <cell r="CL24">
            <v>0</v>
          </cell>
          <cell r="CM24" t="str">
            <v>Pass</v>
          </cell>
          <cell r="CN24">
            <v>8.34</v>
          </cell>
        </row>
        <row r="25">
          <cell r="B25" t="str">
            <v>PIET23CR019</v>
          </cell>
          <cell r="C25" t="str">
            <v>GAURAV MITTAL</v>
          </cell>
          <cell r="D25" t="str">
            <v>23EPTCL018</v>
          </cell>
          <cell r="E25" t="str">
            <v>CRD-19</v>
          </cell>
          <cell r="G25">
            <v>6</v>
          </cell>
          <cell r="H25">
            <v>9</v>
          </cell>
          <cell r="I25">
            <v>10</v>
          </cell>
          <cell r="J25">
            <v>25</v>
          </cell>
          <cell r="K25">
            <v>5</v>
          </cell>
          <cell r="L25">
            <v>10</v>
          </cell>
          <cell r="M25">
            <v>10</v>
          </cell>
          <cell r="N25">
            <v>25</v>
          </cell>
          <cell r="O25">
            <v>6</v>
          </cell>
          <cell r="P25">
            <v>9</v>
          </cell>
          <cell r="Q25">
            <v>10</v>
          </cell>
          <cell r="R25">
            <v>25</v>
          </cell>
          <cell r="S25">
            <v>4</v>
          </cell>
          <cell r="T25">
            <v>10</v>
          </cell>
          <cell r="U25">
            <v>10</v>
          </cell>
          <cell r="V25">
            <v>24</v>
          </cell>
          <cell r="W25">
            <v>8</v>
          </cell>
          <cell r="X25">
            <v>10</v>
          </cell>
          <cell r="Y25">
            <v>9</v>
          </cell>
          <cell r="Z25">
            <v>27</v>
          </cell>
          <cell r="AA25">
            <v>8</v>
          </cell>
          <cell r="AB25">
            <v>10</v>
          </cell>
          <cell r="AC25">
            <v>10</v>
          </cell>
          <cell r="AD25">
            <v>28</v>
          </cell>
          <cell r="AE25">
            <v>8</v>
          </cell>
          <cell r="AF25">
            <v>10</v>
          </cell>
          <cell r="AG25">
            <v>10</v>
          </cell>
          <cell r="AH25">
            <v>28</v>
          </cell>
          <cell r="AI25">
            <v>182</v>
          </cell>
          <cell r="AJ25">
            <v>8</v>
          </cell>
          <cell r="AK25">
            <v>9</v>
          </cell>
          <cell r="AL25">
            <v>39</v>
          </cell>
          <cell r="AM25">
            <v>56</v>
          </cell>
          <cell r="AN25">
            <v>34</v>
          </cell>
          <cell r="AO25">
            <v>90</v>
          </cell>
          <cell r="AP25">
            <v>7</v>
          </cell>
          <cell r="AQ25">
            <v>10</v>
          </cell>
          <cell r="AR25">
            <v>40</v>
          </cell>
          <cell r="AS25">
            <v>57</v>
          </cell>
          <cell r="AT25">
            <v>35</v>
          </cell>
          <cell r="AU25">
            <v>92</v>
          </cell>
          <cell r="AV25">
            <v>10</v>
          </cell>
          <cell r="AW25">
            <v>9</v>
          </cell>
          <cell r="AX25">
            <v>39</v>
          </cell>
          <cell r="AY25">
            <v>58</v>
          </cell>
          <cell r="AZ25">
            <v>37</v>
          </cell>
          <cell r="BA25">
            <v>95</v>
          </cell>
          <cell r="BB25">
            <v>8</v>
          </cell>
          <cell r="BC25">
            <v>9</v>
          </cell>
          <cell r="BD25">
            <v>40</v>
          </cell>
          <cell r="BE25">
            <v>57</v>
          </cell>
          <cell r="BF25">
            <v>34</v>
          </cell>
          <cell r="BG25">
            <v>91</v>
          </cell>
          <cell r="BH25">
            <v>368</v>
          </cell>
          <cell r="BI25">
            <v>83</v>
          </cell>
          <cell r="BJ25">
            <v>633</v>
          </cell>
          <cell r="BK25">
            <v>89.154929577464799</v>
          </cell>
          <cell r="BM25" t="str">
            <v>C+</v>
          </cell>
          <cell r="BN25" t="str">
            <v>B+</v>
          </cell>
          <cell r="BO25" t="str">
            <v>B</v>
          </cell>
          <cell r="BP25" t="str">
            <v>C+</v>
          </cell>
          <cell r="BQ25" t="str">
            <v>A+</v>
          </cell>
          <cell r="BR25" t="str">
            <v>C</v>
          </cell>
          <cell r="BS25" t="str">
            <v>A+</v>
          </cell>
          <cell r="BT25" t="str">
            <v>A++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Z25">
            <v>2</v>
          </cell>
          <cell r="CA25">
            <v>3</v>
          </cell>
          <cell r="CB25">
            <v>2</v>
          </cell>
          <cell r="CC25">
            <v>3</v>
          </cell>
          <cell r="CD25">
            <v>2</v>
          </cell>
          <cell r="CE25">
            <v>3</v>
          </cell>
          <cell r="CF25">
            <v>2</v>
          </cell>
          <cell r="CG25">
            <v>1.5</v>
          </cell>
          <cell r="CH25">
            <v>1.5</v>
          </cell>
          <cell r="CI25">
            <v>1.5</v>
          </cell>
          <cell r="CJ25">
            <v>1.5</v>
          </cell>
          <cell r="CK25">
            <v>0.5</v>
          </cell>
          <cell r="CL25">
            <v>0</v>
          </cell>
          <cell r="CM25" t="str">
            <v>Pass</v>
          </cell>
          <cell r="CN25">
            <v>8.2799999999999994</v>
          </cell>
        </row>
        <row r="26">
          <cell r="B26" t="str">
            <v>PIET23CR056</v>
          </cell>
          <cell r="C26" t="str">
            <v>SHAILENDRA KUMAR</v>
          </cell>
          <cell r="D26" t="str">
            <v>23EPTCL058</v>
          </cell>
          <cell r="E26" t="str">
            <v>CRD-55</v>
          </cell>
          <cell r="G26">
            <v>8</v>
          </cell>
          <cell r="H26">
            <v>8</v>
          </cell>
          <cell r="I26">
            <v>10</v>
          </cell>
          <cell r="J26">
            <v>26</v>
          </cell>
          <cell r="K26">
            <v>5</v>
          </cell>
          <cell r="L26">
            <v>10</v>
          </cell>
          <cell r="M26">
            <v>10</v>
          </cell>
          <cell r="N26">
            <v>25</v>
          </cell>
          <cell r="O26">
            <v>6</v>
          </cell>
          <cell r="P26">
            <v>9</v>
          </cell>
          <cell r="Q26">
            <v>7</v>
          </cell>
          <cell r="R26">
            <v>22</v>
          </cell>
          <cell r="S26">
            <v>8</v>
          </cell>
          <cell r="T26" t="str">
            <v>D</v>
          </cell>
          <cell r="U26">
            <v>8</v>
          </cell>
          <cell r="V26">
            <v>16</v>
          </cell>
          <cell r="W26">
            <v>7</v>
          </cell>
          <cell r="X26" t="str">
            <v>D</v>
          </cell>
          <cell r="Y26">
            <v>9</v>
          </cell>
          <cell r="Z26">
            <v>16</v>
          </cell>
          <cell r="AA26">
            <v>7</v>
          </cell>
          <cell r="AB26">
            <v>8</v>
          </cell>
          <cell r="AC26">
            <v>8</v>
          </cell>
          <cell r="AD26">
            <v>23</v>
          </cell>
          <cell r="AE26">
            <v>5</v>
          </cell>
          <cell r="AF26">
            <v>9</v>
          </cell>
          <cell r="AG26">
            <v>8</v>
          </cell>
          <cell r="AH26">
            <v>22</v>
          </cell>
          <cell r="AI26">
            <v>150</v>
          </cell>
          <cell r="AJ26">
            <v>9</v>
          </cell>
          <cell r="AK26">
            <v>9</v>
          </cell>
          <cell r="AL26">
            <v>40</v>
          </cell>
          <cell r="AM26">
            <v>58</v>
          </cell>
          <cell r="AN26">
            <v>36</v>
          </cell>
          <cell r="AO26">
            <v>94</v>
          </cell>
          <cell r="AP26">
            <v>7</v>
          </cell>
          <cell r="AQ26">
            <v>8</v>
          </cell>
          <cell r="AR26">
            <v>40</v>
          </cell>
          <cell r="AS26">
            <v>55</v>
          </cell>
          <cell r="AT26">
            <v>31</v>
          </cell>
          <cell r="AU26">
            <v>86</v>
          </cell>
          <cell r="AV26">
            <v>10</v>
          </cell>
          <cell r="AW26">
            <v>9</v>
          </cell>
          <cell r="AX26">
            <v>38</v>
          </cell>
          <cell r="AY26">
            <v>57</v>
          </cell>
          <cell r="AZ26">
            <v>38</v>
          </cell>
          <cell r="BA26">
            <v>95</v>
          </cell>
          <cell r="BB26">
            <v>9</v>
          </cell>
          <cell r="BC26">
            <v>8</v>
          </cell>
          <cell r="BD26">
            <v>40</v>
          </cell>
          <cell r="BE26">
            <v>57</v>
          </cell>
          <cell r="BF26">
            <v>32</v>
          </cell>
          <cell r="BG26">
            <v>89</v>
          </cell>
          <cell r="BH26">
            <v>364</v>
          </cell>
          <cell r="BI26">
            <v>79</v>
          </cell>
          <cell r="BJ26">
            <v>593</v>
          </cell>
          <cell r="BK26">
            <v>83.521126760563376</v>
          </cell>
          <cell r="BM26" t="str">
            <v>A</v>
          </cell>
          <cell r="BN26" t="str">
            <v>C</v>
          </cell>
          <cell r="BO26" t="str">
            <v>B+</v>
          </cell>
          <cell r="BP26" t="str">
            <v>D+</v>
          </cell>
          <cell r="BQ26" t="str">
            <v>B</v>
          </cell>
          <cell r="BR26" t="str">
            <v>A</v>
          </cell>
          <cell r="BS26" t="str">
            <v>A+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</v>
          </cell>
          <cell r="BZ26">
            <v>2</v>
          </cell>
          <cell r="CA26">
            <v>3</v>
          </cell>
          <cell r="CB26">
            <v>2</v>
          </cell>
          <cell r="CC26">
            <v>3</v>
          </cell>
          <cell r="CD26">
            <v>2</v>
          </cell>
          <cell r="CE26">
            <v>3</v>
          </cell>
          <cell r="CF26">
            <v>2</v>
          </cell>
          <cell r="CG26">
            <v>1.5</v>
          </cell>
          <cell r="CH26">
            <v>1.5</v>
          </cell>
          <cell r="CI26">
            <v>1.5</v>
          </cell>
          <cell r="CJ26">
            <v>1.5</v>
          </cell>
          <cell r="CK26">
            <v>0.5</v>
          </cell>
          <cell r="CL26">
            <v>0</v>
          </cell>
          <cell r="CM26" t="str">
            <v>Pass</v>
          </cell>
          <cell r="CN26">
            <v>8.23</v>
          </cell>
        </row>
        <row r="27">
          <cell r="B27" t="str">
            <v>PIET23CR035</v>
          </cell>
          <cell r="C27" t="str">
            <v>KULDEEP SONI</v>
          </cell>
          <cell r="D27" t="str">
            <v>23EPTCL031</v>
          </cell>
          <cell r="E27" t="str">
            <v>CRD-35</v>
          </cell>
          <cell r="G27">
            <v>8</v>
          </cell>
          <cell r="H27">
            <v>8</v>
          </cell>
          <cell r="I27">
            <v>10</v>
          </cell>
          <cell r="J27">
            <v>26</v>
          </cell>
          <cell r="K27">
            <v>5</v>
          </cell>
          <cell r="L27">
            <v>9</v>
          </cell>
          <cell r="M27">
            <v>10</v>
          </cell>
          <cell r="N27">
            <v>24</v>
          </cell>
          <cell r="O27">
            <v>6</v>
          </cell>
          <cell r="P27">
            <v>8</v>
          </cell>
          <cell r="Q27">
            <v>9</v>
          </cell>
          <cell r="R27">
            <v>23</v>
          </cell>
          <cell r="S27">
            <v>2</v>
          </cell>
          <cell r="T27">
            <v>8</v>
          </cell>
          <cell r="U27">
            <v>10</v>
          </cell>
          <cell r="V27">
            <v>20</v>
          </cell>
          <cell r="W27">
            <v>5</v>
          </cell>
          <cell r="X27">
            <v>9</v>
          </cell>
          <cell r="Y27">
            <v>9</v>
          </cell>
          <cell r="Z27">
            <v>23</v>
          </cell>
          <cell r="AA27">
            <v>6</v>
          </cell>
          <cell r="AB27">
            <v>6</v>
          </cell>
          <cell r="AC27">
            <v>10</v>
          </cell>
          <cell r="AD27">
            <v>22</v>
          </cell>
          <cell r="AE27">
            <v>9</v>
          </cell>
          <cell r="AF27" t="str">
            <v>D</v>
          </cell>
          <cell r="AG27">
            <v>10</v>
          </cell>
          <cell r="AH27">
            <v>19</v>
          </cell>
          <cell r="AI27">
            <v>157</v>
          </cell>
          <cell r="AJ27">
            <v>9</v>
          </cell>
          <cell r="AK27">
            <v>8</v>
          </cell>
          <cell r="AL27">
            <v>40</v>
          </cell>
          <cell r="AM27">
            <v>57</v>
          </cell>
          <cell r="AN27">
            <v>33</v>
          </cell>
          <cell r="AO27">
            <v>90</v>
          </cell>
          <cell r="AP27">
            <v>7</v>
          </cell>
          <cell r="AQ27">
            <v>9</v>
          </cell>
          <cell r="AR27">
            <v>38</v>
          </cell>
          <cell r="AS27">
            <v>54</v>
          </cell>
          <cell r="AT27">
            <v>33</v>
          </cell>
          <cell r="AU27">
            <v>87</v>
          </cell>
          <cell r="AV27">
            <v>9</v>
          </cell>
          <cell r="AW27">
            <v>7</v>
          </cell>
          <cell r="AX27">
            <v>40</v>
          </cell>
          <cell r="AY27">
            <v>56</v>
          </cell>
          <cell r="AZ27">
            <v>30</v>
          </cell>
          <cell r="BA27">
            <v>86</v>
          </cell>
          <cell r="BB27">
            <v>8</v>
          </cell>
          <cell r="BC27">
            <v>8</v>
          </cell>
          <cell r="BD27">
            <v>40</v>
          </cell>
          <cell r="BE27">
            <v>56</v>
          </cell>
          <cell r="BF27">
            <v>33</v>
          </cell>
          <cell r="BG27">
            <v>89</v>
          </cell>
          <cell r="BH27">
            <v>352</v>
          </cell>
          <cell r="BI27">
            <v>91</v>
          </cell>
          <cell r="BJ27">
            <v>600</v>
          </cell>
          <cell r="BK27">
            <v>84.507042253521121</v>
          </cell>
          <cell r="BM27" t="str">
            <v>C+</v>
          </cell>
          <cell r="BN27" t="str">
            <v>C</v>
          </cell>
          <cell r="BO27" t="str">
            <v>A</v>
          </cell>
          <cell r="BP27" t="str">
            <v>B</v>
          </cell>
          <cell r="BQ27" t="str">
            <v>B+</v>
          </cell>
          <cell r="BR27" t="str">
            <v>B</v>
          </cell>
          <cell r="BS27" t="str">
            <v>C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Z27">
            <v>2</v>
          </cell>
          <cell r="CA27">
            <v>3</v>
          </cell>
          <cell r="CB27">
            <v>2</v>
          </cell>
          <cell r="CC27">
            <v>3</v>
          </cell>
          <cell r="CD27">
            <v>2</v>
          </cell>
          <cell r="CE27">
            <v>3</v>
          </cell>
          <cell r="CF27">
            <v>2</v>
          </cell>
          <cell r="CG27">
            <v>1.5</v>
          </cell>
          <cell r="CH27">
            <v>1.5</v>
          </cell>
          <cell r="CI27">
            <v>1.5</v>
          </cell>
          <cell r="CJ27">
            <v>1.5</v>
          </cell>
          <cell r="CK27">
            <v>0.5</v>
          </cell>
          <cell r="CL27">
            <v>0</v>
          </cell>
          <cell r="CM27" t="str">
            <v>Pass</v>
          </cell>
          <cell r="CN27">
            <v>8.06</v>
          </cell>
        </row>
        <row r="28">
          <cell r="B28" t="str">
            <v>PIET23CR015</v>
          </cell>
          <cell r="C28" t="str">
            <v>DIVYANSHU GUPTA</v>
          </cell>
          <cell r="D28" t="str">
            <v>23EPTCL014</v>
          </cell>
          <cell r="E28" t="str">
            <v>CRD-15</v>
          </cell>
          <cell r="G28">
            <v>7</v>
          </cell>
          <cell r="H28">
            <v>8</v>
          </cell>
          <cell r="I28">
            <v>10</v>
          </cell>
          <cell r="J28">
            <v>25</v>
          </cell>
          <cell r="K28">
            <v>10</v>
          </cell>
          <cell r="L28" t="str">
            <v>D</v>
          </cell>
          <cell r="M28">
            <v>10</v>
          </cell>
          <cell r="N28">
            <v>20</v>
          </cell>
          <cell r="O28">
            <v>6</v>
          </cell>
          <cell r="P28">
            <v>9</v>
          </cell>
          <cell r="Q28">
            <v>10</v>
          </cell>
          <cell r="R28">
            <v>25</v>
          </cell>
          <cell r="S28">
            <v>2</v>
          </cell>
          <cell r="T28">
            <v>10</v>
          </cell>
          <cell r="U28">
            <v>10</v>
          </cell>
          <cell r="V28">
            <v>22</v>
          </cell>
          <cell r="W28" t="str">
            <v>A</v>
          </cell>
          <cell r="X28" t="str">
            <v>D</v>
          </cell>
          <cell r="Y28">
            <v>10</v>
          </cell>
          <cell r="Z28">
            <v>10</v>
          </cell>
          <cell r="AA28" t="str">
            <v>D</v>
          </cell>
          <cell r="AB28">
            <v>8</v>
          </cell>
          <cell r="AC28">
            <v>10</v>
          </cell>
          <cell r="AD28">
            <v>18</v>
          </cell>
          <cell r="AE28" t="str">
            <v>A</v>
          </cell>
          <cell r="AF28">
            <v>10</v>
          </cell>
          <cell r="AG28">
            <v>10</v>
          </cell>
          <cell r="AH28">
            <v>20</v>
          </cell>
          <cell r="AI28">
            <v>140</v>
          </cell>
          <cell r="AJ28">
            <v>9</v>
          </cell>
          <cell r="AK28">
            <v>8</v>
          </cell>
          <cell r="AL28">
            <v>40</v>
          </cell>
          <cell r="AM28">
            <v>57</v>
          </cell>
          <cell r="AN28">
            <v>36</v>
          </cell>
          <cell r="AO28">
            <v>93</v>
          </cell>
          <cell r="AP28">
            <v>7</v>
          </cell>
          <cell r="AQ28">
            <v>8</v>
          </cell>
          <cell r="AR28">
            <v>39</v>
          </cell>
          <cell r="AS28">
            <v>54</v>
          </cell>
          <cell r="AT28">
            <v>29</v>
          </cell>
          <cell r="AU28">
            <v>83</v>
          </cell>
          <cell r="AV28">
            <v>5</v>
          </cell>
          <cell r="AW28">
            <v>9</v>
          </cell>
          <cell r="AX28">
            <v>40</v>
          </cell>
          <cell r="AY28">
            <v>54</v>
          </cell>
          <cell r="AZ28">
            <v>29</v>
          </cell>
          <cell r="BA28">
            <v>83</v>
          </cell>
          <cell r="BB28">
            <v>6</v>
          </cell>
          <cell r="BC28">
            <v>9</v>
          </cell>
          <cell r="BD28">
            <v>38</v>
          </cell>
          <cell r="BE28">
            <v>53</v>
          </cell>
          <cell r="BF28">
            <v>34</v>
          </cell>
          <cell r="BG28">
            <v>87</v>
          </cell>
          <cell r="BH28">
            <v>346</v>
          </cell>
          <cell r="BI28">
            <v>91</v>
          </cell>
          <cell r="BJ28">
            <v>577</v>
          </cell>
          <cell r="BK28">
            <v>81.267605633802816</v>
          </cell>
          <cell r="BM28" t="str">
            <v>B</v>
          </cell>
          <cell r="BN28" t="str">
            <v>D+</v>
          </cell>
          <cell r="BO28" t="str">
            <v>B+</v>
          </cell>
          <cell r="BP28" t="str">
            <v>D+</v>
          </cell>
          <cell r="BQ28" t="str">
            <v>C+</v>
          </cell>
          <cell r="BR28" t="str">
            <v>A+</v>
          </cell>
          <cell r="BS28" t="str">
            <v>B+</v>
          </cell>
          <cell r="BT28" t="str">
            <v>A++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Z28">
            <v>2</v>
          </cell>
          <cell r="CA28">
            <v>3</v>
          </cell>
          <cell r="CB28">
            <v>2</v>
          </cell>
          <cell r="CC28">
            <v>3</v>
          </cell>
          <cell r="CD28">
            <v>2</v>
          </cell>
          <cell r="CE28">
            <v>3</v>
          </cell>
          <cell r="CF28">
            <v>2</v>
          </cell>
          <cell r="CG28">
            <v>1.5</v>
          </cell>
          <cell r="CH28">
            <v>1.5</v>
          </cell>
          <cell r="CI28">
            <v>1.5</v>
          </cell>
          <cell r="CJ28">
            <v>1.5</v>
          </cell>
          <cell r="CK28">
            <v>0.5</v>
          </cell>
          <cell r="CL28">
            <v>0</v>
          </cell>
          <cell r="CM28" t="str">
            <v>Pass</v>
          </cell>
          <cell r="CN28">
            <v>8.0399999999999991</v>
          </cell>
        </row>
        <row r="29">
          <cell r="B29" t="str">
            <v>PIET23CR021</v>
          </cell>
          <cell r="C29" t="str">
            <v>GIRIRAJ SINGH CHOUHAN</v>
          </cell>
          <cell r="D29" t="str">
            <v>23EPTCL020</v>
          </cell>
          <cell r="E29" t="str">
            <v>CRD-21</v>
          </cell>
          <cell r="G29">
            <v>6</v>
          </cell>
          <cell r="H29">
            <v>9</v>
          </cell>
          <cell r="I29">
            <v>10</v>
          </cell>
          <cell r="J29">
            <v>25</v>
          </cell>
          <cell r="K29">
            <v>9</v>
          </cell>
          <cell r="L29" t="str">
            <v>D</v>
          </cell>
          <cell r="M29">
            <v>10</v>
          </cell>
          <cell r="N29">
            <v>19</v>
          </cell>
          <cell r="O29" t="str">
            <v>D</v>
          </cell>
          <cell r="P29">
            <v>10</v>
          </cell>
          <cell r="Q29">
            <v>10</v>
          </cell>
          <cell r="R29">
            <v>20</v>
          </cell>
          <cell r="S29">
            <v>8</v>
          </cell>
          <cell r="T29" t="str">
            <v>D</v>
          </cell>
          <cell r="U29">
            <v>10</v>
          </cell>
          <cell r="V29">
            <v>18</v>
          </cell>
          <cell r="W29">
            <v>10</v>
          </cell>
          <cell r="X29" t="str">
            <v>D</v>
          </cell>
          <cell r="Y29">
            <v>10</v>
          </cell>
          <cell r="Z29">
            <v>20</v>
          </cell>
          <cell r="AA29" t="str">
            <v>D</v>
          </cell>
          <cell r="AB29">
            <v>9</v>
          </cell>
          <cell r="AC29">
            <v>10</v>
          </cell>
          <cell r="AD29">
            <v>19</v>
          </cell>
          <cell r="AE29" t="str">
            <v>D</v>
          </cell>
          <cell r="AF29">
            <v>10</v>
          </cell>
          <cell r="AG29">
            <v>10</v>
          </cell>
          <cell r="AH29">
            <v>20</v>
          </cell>
          <cell r="AI29">
            <v>141</v>
          </cell>
          <cell r="AJ29">
            <v>9</v>
          </cell>
          <cell r="AK29">
            <v>8</v>
          </cell>
          <cell r="AL29">
            <v>40</v>
          </cell>
          <cell r="AM29">
            <v>57</v>
          </cell>
          <cell r="AN29">
            <v>36</v>
          </cell>
          <cell r="AO29">
            <v>93</v>
          </cell>
          <cell r="AP29">
            <v>6</v>
          </cell>
          <cell r="AQ29">
            <v>8</v>
          </cell>
          <cell r="AR29">
            <v>36</v>
          </cell>
          <cell r="AS29">
            <v>50</v>
          </cell>
          <cell r="AT29">
            <v>34</v>
          </cell>
          <cell r="AU29">
            <v>84</v>
          </cell>
          <cell r="AV29">
            <v>10</v>
          </cell>
          <cell r="AW29">
            <v>9</v>
          </cell>
          <cell r="AX29">
            <v>36</v>
          </cell>
          <cell r="AY29">
            <v>55</v>
          </cell>
          <cell r="AZ29">
            <v>30</v>
          </cell>
          <cell r="BA29">
            <v>85</v>
          </cell>
          <cell r="BB29">
            <v>9</v>
          </cell>
          <cell r="BC29">
            <v>9</v>
          </cell>
          <cell r="BD29">
            <v>38</v>
          </cell>
          <cell r="BE29">
            <v>56</v>
          </cell>
          <cell r="BF29">
            <v>37</v>
          </cell>
          <cell r="BG29">
            <v>93</v>
          </cell>
          <cell r="BH29">
            <v>355</v>
          </cell>
          <cell r="BI29">
            <v>79</v>
          </cell>
          <cell r="BJ29">
            <v>575</v>
          </cell>
          <cell r="BK29">
            <v>80.985915492957744</v>
          </cell>
          <cell r="BM29" t="str">
            <v>C+</v>
          </cell>
          <cell r="BN29" t="str">
            <v>C</v>
          </cell>
          <cell r="BO29" t="str">
            <v>B</v>
          </cell>
          <cell r="BP29" t="str">
            <v>A</v>
          </cell>
          <cell r="BQ29" t="str">
            <v>D</v>
          </cell>
          <cell r="BR29" t="str">
            <v>B</v>
          </cell>
          <cell r="BS29" t="str">
            <v>A</v>
          </cell>
          <cell r="BT29" t="str">
            <v>A++</v>
          </cell>
          <cell r="BU29" t="str">
            <v>A++</v>
          </cell>
          <cell r="BV29" t="str">
            <v>A++</v>
          </cell>
          <cell r="BW29" t="str">
            <v>A++</v>
          </cell>
          <cell r="BX29" t="str">
            <v>A+</v>
          </cell>
          <cell r="BZ29">
            <v>2</v>
          </cell>
          <cell r="CA29">
            <v>3</v>
          </cell>
          <cell r="CB29">
            <v>2</v>
          </cell>
          <cell r="CC29">
            <v>3</v>
          </cell>
          <cell r="CD29">
            <v>2</v>
          </cell>
          <cell r="CE29">
            <v>3</v>
          </cell>
          <cell r="CF29">
            <v>2</v>
          </cell>
          <cell r="CG29">
            <v>1.5</v>
          </cell>
          <cell r="CH29">
            <v>1.5</v>
          </cell>
          <cell r="CI29">
            <v>1.5</v>
          </cell>
          <cell r="CJ29">
            <v>1.5</v>
          </cell>
          <cell r="CK29">
            <v>0.5</v>
          </cell>
          <cell r="CL29">
            <v>0</v>
          </cell>
          <cell r="CM29" t="str">
            <v>Pass</v>
          </cell>
          <cell r="CN29">
            <v>8.0399999999999991</v>
          </cell>
        </row>
        <row r="30">
          <cell r="B30" t="str">
            <v>PIET23CR052</v>
          </cell>
          <cell r="C30" t="str">
            <v>SAKSHI PANJWANI</v>
          </cell>
          <cell r="D30" t="str">
            <v>23EPTCL054</v>
          </cell>
          <cell r="E30" t="str">
            <v>CRD-51</v>
          </cell>
          <cell r="G30">
            <v>7</v>
          </cell>
          <cell r="H30">
            <v>8</v>
          </cell>
          <cell r="I30">
            <v>10</v>
          </cell>
          <cell r="J30">
            <v>25</v>
          </cell>
          <cell r="K30">
            <v>9</v>
          </cell>
          <cell r="L30" t="str">
            <v>D</v>
          </cell>
          <cell r="M30">
            <v>10</v>
          </cell>
          <cell r="N30">
            <v>19</v>
          </cell>
          <cell r="O30">
            <v>7</v>
          </cell>
          <cell r="P30">
            <v>8</v>
          </cell>
          <cell r="Q30">
            <v>10</v>
          </cell>
          <cell r="R30">
            <v>25</v>
          </cell>
          <cell r="S30">
            <v>4</v>
          </cell>
          <cell r="T30">
            <v>8</v>
          </cell>
          <cell r="U30">
            <v>10</v>
          </cell>
          <cell r="V30">
            <v>22</v>
          </cell>
          <cell r="W30">
            <v>5</v>
          </cell>
          <cell r="X30">
            <v>10</v>
          </cell>
          <cell r="Y30">
            <v>10</v>
          </cell>
          <cell r="Z30">
            <v>25</v>
          </cell>
          <cell r="AA30">
            <v>9</v>
          </cell>
          <cell r="AB30" t="str">
            <v>D</v>
          </cell>
          <cell r="AC30">
            <v>10</v>
          </cell>
          <cell r="AD30">
            <v>19</v>
          </cell>
          <cell r="AE30" t="str">
            <v>D</v>
          </cell>
          <cell r="AF30" t="str">
            <v>D</v>
          </cell>
          <cell r="AG30">
            <v>10</v>
          </cell>
          <cell r="AH30">
            <v>10</v>
          </cell>
          <cell r="AI30">
            <v>145</v>
          </cell>
          <cell r="AJ30">
            <v>9</v>
          </cell>
          <cell r="AK30">
            <v>9</v>
          </cell>
          <cell r="AL30">
            <v>40</v>
          </cell>
          <cell r="AM30">
            <v>58</v>
          </cell>
          <cell r="AN30">
            <v>35</v>
          </cell>
          <cell r="AO30">
            <v>93</v>
          </cell>
          <cell r="AP30">
            <v>7</v>
          </cell>
          <cell r="AQ30">
            <v>8</v>
          </cell>
          <cell r="AR30">
            <v>37</v>
          </cell>
          <cell r="AS30">
            <v>52</v>
          </cell>
          <cell r="AT30">
            <v>31</v>
          </cell>
          <cell r="AU30">
            <v>83</v>
          </cell>
          <cell r="AV30">
            <v>7</v>
          </cell>
          <cell r="AW30">
            <v>7</v>
          </cell>
          <cell r="AX30">
            <v>38</v>
          </cell>
          <cell r="AY30">
            <v>52</v>
          </cell>
          <cell r="AZ30">
            <v>34</v>
          </cell>
          <cell r="BA30">
            <v>86</v>
          </cell>
          <cell r="BB30">
            <v>8</v>
          </cell>
          <cell r="BC30">
            <v>9</v>
          </cell>
          <cell r="BD30">
            <v>35</v>
          </cell>
          <cell r="BE30">
            <v>52</v>
          </cell>
          <cell r="BF30">
            <v>33</v>
          </cell>
          <cell r="BG30">
            <v>85</v>
          </cell>
          <cell r="BH30">
            <v>347</v>
          </cell>
          <cell r="BI30">
            <v>78</v>
          </cell>
          <cell r="BJ30">
            <v>570</v>
          </cell>
          <cell r="BK30">
            <v>80.281690140845072</v>
          </cell>
          <cell r="BM30" t="str">
            <v>B+</v>
          </cell>
          <cell r="BN30" t="str">
            <v>E+</v>
          </cell>
          <cell r="BO30" t="str">
            <v>B+</v>
          </cell>
          <cell r="BP30" t="str">
            <v>B</v>
          </cell>
          <cell r="BQ30" t="str">
            <v>A+</v>
          </cell>
          <cell r="BR30" t="str">
            <v>B</v>
          </cell>
          <cell r="BS30" t="str">
            <v>C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</v>
          </cell>
          <cell r="BZ30">
            <v>2</v>
          </cell>
          <cell r="CA30">
            <v>3</v>
          </cell>
          <cell r="CB30">
            <v>2</v>
          </cell>
          <cell r="CC30">
            <v>3</v>
          </cell>
          <cell r="CD30">
            <v>2</v>
          </cell>
          <cell r="CE30">
            <v>3</v>
          </cell>
          <cell r="CF30">
            <v>2</v>
          </cell>
          <cell r="CG30">
            <v>1.5</v>
          </cell>
          <cell r="CH30">
            <v>1.5</v>
          </cell>
          <cell r="CI30">
            <v>1.5</v>
          </cell>
          <cell r="CJ30">
            <v>1.5</v>
          </cell>
          <cell r="CK30">
            <v>0.5</v>
          </cell>
          <cell r="CL30">
            <v>0</v>
          </cell>
          <cell r="CM30" t="str">
            <v>Pass</v>
          </cell>
          <cell r="CN30">
            <v>7.98</v>
          </cell>
        </row>
        <row r="31">
          <cell r="B31" t="str">
            <v>PIET23CR011</v>
          </cell>
          <cell r="C31" t="str">
            <v>DEEPAK SHARMA</v>
          </cell>
          <cell r="D31" t="str">
            <v>23EPTCL010</v>
          </cell>
          <cell r="E31" t="str">
            <v>CRD-11</v>
          </cell>
          <cell r="G31" t="str">
            <v>D</v>
          </cell>
          <cell r="H31">
            <v>9</v>
          </cell>
          <cell r="I31">
            <v>10</v>
          </cell>
          <cell r="J31">
            <v>19</v>
          </cell>
          <cell r="K31">
            <v>9</v>
          </cell>
          <cell r="L31" t="str">
            <v>D</v>
          </cell>
          <cell r="M31">
            <v>10</v>
          </cell>
          <cell r="N31">
            <v>19</v>
          </cell>
          <cell r="O31">
            <v>7</v>
          </cell>
          <cell r="P31">
            <v>8</v>
          </cell>
          <cell r="Q31">
            <v>10</v>
          </cell>
          <cell r="R31">
            <v>25</v>
          </cell>
          <cell r="S31">
            <v>4</v>
          </cell>
          <cell r="T31">
            <v>8</v>
          </cell>
          <cell r="U31">
            <v>10</v>
          </cell>
          <cell r="V31">
            <v>22</v>
          </cell>
          <cell r="W31" t="str">
            <v>D</v>
          </cell>
          <cell r="X31">
            <v>10</v>
          </cell>
          <cell r="Y31">
            <v>10</v>
          </cell>
          <cell r="Z31">
            <v>20</v>
          </cell>
          <cell r="AA31" t="str">
            <v>D</v>
          </cell>
          <cell r="AB31" t="str">
            <v>D</v>
          </cell>
          <cell r="AC31">
            <v>9</v>
          </cell>
          <cell r="AD31">
            <v>9</v>
          </cell>
          <cell r="AE31">
            <v>10</v>
          </cell>
          <cell r="AF31" t="str">
            <v>D</v>
          </cell>
          <cell r="AG31">
            <v>10</v>
          </cell>
          <cell r="AH31">
            <v>20</v>
          </cell>
          <cell r="AI31">
            <v>134</v>
          </cell>
          <cell r="AJ31">
            <v>8</v>
          </cell>
          <cell r="AK31">
            <v>10</v>
          </cell>
          <cell r="AL31">
            <v>40</v>
          </cell>
          <cell r="AM31">
            <v>58</v>
          </cell>
          <cell r="AN31">
            <v>34</v>
          </cell>
          <cell r="AO31">
            <v>92</v>
          </cell>
          <cell r="AP31">
            <v>7</v>
          </cell>
          <cell r="AQ31">
            <v>8</v>
          </cell>
          <cell r="AR31">
            <v>37</v>
          </cell>
          <cell r="AS31">
            <v>52</v>
          </cell>
          <cell r="AT31">
            <v>29</v>
          </cell>
          <cell r="AU31">
            <v>81</v>
          </cell>
          <cell r="AV31">
            <v>9</v>
          </cell>
          <cell r="AW31">
            <v>10</v>
          </cell>
          <cell r="AX31">
            <v>38</v>
          </cell>
          <cell r="AY31">
            <v>57</v>
          </cell>
          <cell r="AZ31">
            <v>31</v>
          </cell>
          <cell r="BA31">
            <v>88</v>
          </cell>
          <cell r="BB31">
            <v>8</v>
          </cell>
          <cell r="BC31">
            <v>9</v>
          </cell>
          <cell r="BD31">
            <v>38</v>
          </cell>
          <cell r="BE31">
            <v>55</v>
          </cell>
          <cell r="BF31">
            <v>34</v>
          </cell>
          <cell r="BG31">
            <v>89</v>
          </cell>
          <cell r="BH31">
            <v>350</v>
          </cell>
          <cell r="BI31">
            <v>84</v>
          </cell>
          <cell r="BJ31">
            <v>568</v>
          </cell>
          <cell r="BK31">
            <v>80</v>
          </cell>
          <cell r="BM31" t="str">
            <v>C</v>
          </cell>
          <cell r="BN31" t="str">
            <v>C+</v>
          </cell>
          <cell r="BO31" t="str">
            <v>A</v>
          </cell>
          <cell r="BP31" t="str">
            <v>C</v>
          </cell>
          <cell r="BQ31" t="str">
            <v>C+</v>
          </cell>
          <cell r="BR31" t="str">
            <v>C</v>
          </cell>
          <cell r="BS31" t="str">
            <v>B+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Z31">
            <v>2</v>
          </cell>
          <cell r="CA31">
            <v>3</v>
          </cell>
          <cell r="CB31">
            <v>2</v>
          </cell>
          <cell r="CC31">
            <v>3</v>
          </cell>
          <cell r="CD31">
            <v>2</v>
          </cell>
          <cell r="CE31">
            <v>3</v>
          </cell>
          <cell r="CF31">
            <v>2</v>
          </cell>
          <cell r="CG31">
            <v>1.5</v>
          </cell>
          <cell r="CH31">
            <v>1.5</v>
          </cell>
          <cell r="CI31">
            <v>1.5</v>
          </cell>
          <cell r="CJ31">
            <v>1.5</v>
          </cell>
          <cell r="CK31">
            <v>0.5</v>
          </cell>
          <cell r="CL31">
            <v>0</v>
          </cell>
          <cell r="CM31" t="str">
            <v>Pass</v>
          </cell>
          <cell r="CN31">
            <v>7.87</v>
          </cell>
        </row>
        <row r="32">
          <cell r="B32" t="str">
            <v>PIET23CR043</v>
          </cell>
          <cell r="C32" t="str">
            <v>NAITIK GOYAL</v>
          </cell>
          <cell r="D32" t="str">
            <v>23EPTCL045</v>
          </cell>
          <cell r="E32" t="str">
            <v>CRD-43</v>
          </cell>
          <cell r="G32">
            <v>6</v>
          </cell>
          <cell r="H32">
            <v>8</v>
          </cell>
          <cell r="I32">
            <v>9</v>
          </cell>
          <cell r="J32">
            <v>23</v>
          </cell>
          <cell r="K32">
            <v>2</v>
          </cell>
          <cell r="L32">
            <v>10</v>
          </cell>
          <cell r="M32">
            <v>10</v>
          </cell>
          <cell r="N32">
            <v>22</v>
          </cell>
          <cell r="O32">
            <v>5</v>
          </cell>
          <cell r="P32">
            <v>8</v>
          </cell>
          <cell r="Q32">
            <v>7</v>
          </cell>
          <cell r="R32">
            <v>20</v>
          </cell>
          <cell r="S32">
            <v>3</v>
          </cell>
          <cell r="T32">
            <v>9</v>
          </cell>
          <cell r="U32">
            <v>8</v>
          </cell>
          <cell r="V32">
            <v>20</v>
          </cell>
          <cell r="W32">
            <v>4</v>
          </cell>
          <cell r="X32">
            <v>10</v>
          </cell>
          <cell r="Y32">
            <v>7</v>
          </cell>
          <cell r="Z32">
            <v>21</v>
          </cell>
          <cell r="AA32">
            <v>6</v>
          </cell>
          <cell r="AB32">
            <v>8</v>
          </cell>
          <cell r="AC32">
            <v>10</v>
          </cell>
          <cell r="AD32">
            <v>24</v>
          </cell>
          <cell r="AE32">
            <v>7</v>
          </cell>
          <cell r="AF32">
            <v>10</v>
          </cell>
          <cell r="AG32">
            <v>7</v>
          </cell>
          <cell r="AH32">
            <v>24</v>
          </cell>
          <cell r="AI32">
            <v>154</v>
          </cell>
          <cell r="AJ32">
            <v>8</v>
          </cell>
          <cell r="AK32">
            <v>8</v>
          </cell>
          <cell r="AL32">
            <v>40</v>
          </cell>
          <cell r="AM32">
            <v>56</v>
          </cell>
          <cell r="AN32">
            <v>30</v>
          </cell>
          <cell r="AO32">
            <v>86</v>
          </cell>
          <cell r="AP32">
            <v>6</v>
          </cell>
          <cell r="AQ32">
            <v>8</v>
          </cell>
          <cell r="AR32">
            <v>38</v>
          </cell>
          <cell r="AS32">
            <v>52</v>
          </cell>
          <cell r="AT32">
            <v>32</v>
          </cell>
          <cell r="AU32">
            <v>84</v>
          </cell>
          <cell r="AV32">
            <v>5</v>
          </cell>
          <cell r="AW32">
            <v>9</v>
          </cell>
          <cell r="AX32">
            <v>39</v>
          </cell>
          <cell r="AY32">
            <v>53</v>
          </cell>
          <cell r="AZ32">
            <v>31</v>
          </cell>
          <cell r="BA32">
            <v>84</v>
          </cell>
          <cell r="BB32">
            <v>6</v>
          </cell>
          <cell r="BC32">
            <v>8</v>
          </cell>
          <cell r="BD32">
            <v>40</v>
          </cell>
          <cell r="BE32">
            <v>54</v>
          </cell>
          <cell r="BF32">
            <v>34</v>
          </cell>
          <cell r="BG32">
            <v>88</v>
          </cell>
          <cell r="BH32">
            <v>342</v>
          </cell>
          <cell r="BI32">
            <v>85</v>
          </cell>
          <cell r="BJ32">
            <v>581</v>
          </cell>
          <cell r="BK32">
            <v>81.83098591549296</v>
          </cell>
          <cell r="BM32" t="str">
            <v>C</v>
          </cell>
          <cell r="BN32" t="str">
            <v>D+</v>
          </cell>
          <cell r="BO32" t="str">
            <v>C</v>
          </cell>
          <cell r="BP32" t="str">
            <v>C+</v>
          </cell>
          <cell r="BQ32" t="str">
            <v>C+</v>
          </cell>
          <cell r="BR32" t="str">
            <v>A</v>
          </cell>
          <cell r="BS32" t="str">
            <v>B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Z32">
            <v>2</v>
          </cell>
          <cell r="CA32">
            <v>3</v>
          </cell>
          <cell r="CB32">
            <v>2</v>
          </cell>
          <cell r="CC32">
            <v>3</v>
          </cell>
          <cell r="CD32">
            <v>2</v>
          </cell>
          <cell r="CE32">
            <v>3</v>
          </cell>
          <cell r="CF32">
            <v>2</v>
          </cell>
          <cell r="CG32">
            <v>1.5</v>
          </cell>
          <cell r="CH32">
            <v>1.5</v>
          </cell>
          <cell r="CI32">
            <v>1.5</v>
          </cell>
          <cell r="CJ32">
            <v>1.5</v>
          </cell>
          <cell r="CK32">
            <v>0.5</v>
          </cell>
          <cell r="CL32">
            <v>0</v>
          </cell>
          <cell r="CM32" t="str">
            <v>Pass</v>
          </cell>
          <cell r="CN32">
            <v>7.85</v>
          </cell>
        </row>
        <row r="33">
          <cell r="B33" t="str">
            <v>PIET23CR038</v>
          </cell>
          <cell r="C33" t="str">
            <v>LAKSHITA PRAJAPATI</v>
          </cell>
          <cell r="D33" t="str">
            <v>23EPTCL034</v>
          </cell>
          <cell r="E33" t="str">
            <v>CRD-38</v>
          </cell>
          <cell r="G33">
            <v>7</v>
          </cell>
          <cell r="H33">
            <v>10</v>
          </cell>
          <cell r="I33">
            <v>10</v>
          </cell>
          <cell r="J33">
            <v>27</v>
          </cell>
          <cell r="K33">
            <v>5</v>
          </cell>
          <cell r="L33">
            <v>10</v>
          </cell>
          <cell r="M33">
            <v>8</v>
          </cell>
          <cell r="N33">
            <v>23</v>
          </cell>
          <cell r="O33">
            <v>5</v>
          </cell>
          <cell r="P33">
            <v>7</v>
          </cell>
          <cell r="Q33">
            <v>10</v>
          </cell>
          <cell r="R33">
            <v>22</v>
          </cell>
          <cell r="S33">
            <v>7</v>
          </cell>
          <cell r="T33" t="str">
            <v>D</v>
          </cell>
          <cell r="U33">
            <v>10</v>
          </cell>
          <cell r="V33">
            <v>17</v>
          </cell>
          <cell r="W33" t="str">
            <v>D</v>
          </cell>
          <cell r="X33" t="str">
            <v>D</v>
          </cell>
          <cell r="Y33">
            <v>7</v>
          </cell>
          <cell r="Z33">
            <v>7</v>
          </cell>
          <cell r="AA33" t="str">
            <v>D</v>
          </cell>
          <cell r="AB33">
            <v>7</v>
          </cell>
          <cell r="AC33">
            <v>10</v>
          </cell>
          <cell r="AD33">
            <v>17</v>
          </cell>
          <cell r="AE33">
            <v>10</v>
          </cell>
          <cell r="AF33" t="str">
            <v>D</v>
          </cell>
          <cell r="AG33">
            <v>10</v>
          </cell>
          <cell r="AH33">
            <v>20</v>
          </cell>
          <cell r="AI33">
            <v>133</v>
          </cell>
          <cell r="AJ33">
            <v>9</v>
          </cell>
          <cell r="AK33">
            <v>9</v>
          </cell>
          <cell r="AL33">
            <v>40</v>
          </cell>
          <cell r="AM33">
            <v>58</v>
          </cell>
          <cell r="AN33">
            <v>33</v>
          </cell>
          <cell r="AO33">
            <v>91</v>
          </cell>
          <cell r="AP33">
            <v>6</v>
          </cell>
          <cell r="AQ33">
            <v>9</v>
          </cell>
          <cell r="AR33">
            <v>38</v>
          </cell>
          <cell r="AS33">
            <v>53</v>
          </cell>
          <cell r="AT33">
            <v>36</v>
          </cell>
          <cell r="AU33">
            <v>89</v>
          </cell>
          <cell r="AV33">
            <v>8</v>
          </cell>
          <cell r="AW33">
            <v>9</v>
          </cell>
          <cell r="AX33">
            <v>36</v>
          </cell>
          <cell r="AY33">
            <v>53</v>
          </cell>
          <cell r="AZ33">
            <v>30</v>
          </cell>
          <cell r="BA33">
            <v>83</v>
          </cell>
          <cell r="BB33">
            <v>8</v>
          </cell>
          <cell r="BC33">
            <v>8</v>
          </cell>
          <cell r="BD33">
            <v>39</v>
          </cell>
          <cell r="BE33">
            <v>55</v>
          </cell>
          <cell r="BF33">
            <v>34</v>
          </cell>
          <cell r="BG33">
            <v>89</v>
          </cell>
          <cell r="BH33">
            <v>352</v>
          </cell>
          <cell r="BI33">
            <v>83</v>
          </cell>
          <cell r="BJ33">
            <v>568</v>
          </cell>
          <cell r="BK33">
            <v>80</v>
          </cell>
          <cell r="BM33" t="str">
            <v>C+</v>
          </cell>
          <cell r="BN33" t="str">
            <v>C+</v>
          </cell>
          <cell r="BO33" t="str">
            <v>B</v>
          </cell>
          <cell r="BP33" t="str">
            <v>C+</v>
          </cell>
          <cell r="BQ33" t="str">
            <v>E+</v>
          </cell>
          <cell r="BR33" t="str">
            <v>B+</v>
          </cell>
          <cell r="BS33" t="str">
            <v>C+</v>
          </cell>
          <cell r="BT33" t="str">
            <v>A++</v>
          </cell>
          <cell r="BU33" t="str">
            <v>A++</v>
          </cell>
          <cell r="BV33" t="str">
            <v>A++</v>
          </cell>
          <cell r="BW33" t="str">
            <v>A++</v>
          </cell>
          <cell r="BX33" t="str">
            <v>A++</v>
          </cell>
          <cell r="BZ33">
            <v>2</v>
          </cell>
          <cell r="CA33">
            <v>3</v>
          </cell>
          <cell r="CB33">
            <v>2</v>
          </cell>
          <cell r="CC33">
            <v>3</v>
          </cell>
          <cell r="CD33">
            <v>2</v>
          </cell>
          <cell r="CE33">
            <v>3</v>
          </cell>
          <cell r="CF33">
            <v>2</v>
          </cell>
          <cell r="CG33">
            <v>1.5</v>
          </cell>
          <cell r="CH33">
            <v>1.5</v>
          </cell>
          <cell r="CI33">
            <v>1.5</v>
          </cell>
          <cell r="CJ33">
            <v>1.5</v>
          </cell>
          <cell r="CK33">
            <v>0.5</v>
          </cell>
          <cell r="CL33">
            <v>0</v>
          </cell>
          <cell r="CM33" t="str">
            <v>Pass</v>
          </cell>
          <cell r="CN33">
            <v>7.83</v>
          </cell>
        </row>
        <row r="34">
          <cell r="B34" t="str">
            <v>PIET23CR027</v>
          </cell>
          <cell r="C34" t="str">
            <v>HIMANSHU SHARMA</v>
          </cell>
          <cell r="D34" t="str">
            <v>23EPTCL025</v>
          </cell>
          <cell r="E34" t="str">
            <v>CRD-27</v>
          </cell>
          <cell r="G34">
            <v>6</v>
          </cell>
          <cell r="H34">
            <v>5</v>
          </cell>
          <cell r="I34">
            <v>10</v>
          </cell>
          <cell r="J34">
            <v>21</v>
          </cell>
          <cell r="K34">
            <v>7</v>
          </cell>
          <cell r="L34" t="str">
            <v>D</v>
          </cell>
          <cell r="M34">
            <v>10</v>
          </cell>
          <cell r="N34">
            <v>17</v>
          </cell>
          <cell r="O34">
            <v>7</v>
          </cell>
          <cell r="P34">
            <v>8</v>
          </cell>
          <cell r="Q34">
            <v>10</v>
          </cell>
          <cell r="R34">
            <v>25</v>
          </cell>
          <cell r="S34">
            <v>5</v>
          </cell>
          <cell r="T34">
            <v>6</v>
          </cell>
          <cell r="U34">
            <v>10</v>
          </cell>
          <cell r="V34">
            <v>21</v>
          </cell>
          <cell r="W34">
            <v>8</v>
          </cell>
          <cell r="X34">
            <v>9</v>
          </cell>
          <cell r="Y34">
            <v>9</v>
          </cell>
          <cell r="Z34">
            <v>26</v>
          </cell>
          <cell r="AA34">
            <v>7</v>
          </cell>
          <cell r="AB34">
            <v>6</v>
          </cell>
          <cell r="AC34">
            <v>10</v>
          </cell>
          <cell r="AD34">
            <v>23</v>
          </cell>
          <cell r="AE34">
            <v>9</v>
          </cell>
          <cell r="AF34" t="str">
            <v>D</v>
          </cell>
          <cell r="AG34">
            <v>10</v>
          </cell>
          <cell r="AH34">
            <v>19</v>
          </cell>
          <cell r="AI34">
            <v>152</v>
          </cell>
          <cell r="AJ34">
            <v>7</v>
          </cell>
          <cell r="AK34">
            <v>7</v>
          </cell>
          <cell r="AL34">
            <v>40</v>
          </cell>
          <cell r="AM34">
            <v>54</v>
          </cell>
          <cell r="AN34">
            <v>28</v>
          </cell>
          <cell r="AO34">
            <v>82</v>
          </cell>
          <cell r="AP34">
            <v>7</v>
          </cell>
          <cell r="AQ34">
            <v>8</v>
          </cell>
          <cell r="AR34">
            <v>39</v>
          </cell>
          <cell r="AS34">
            <v>54</v>
          </cell>
          <cell r="AT34">
            <v>28</v>
          </cell>
          <cell r="AU34">
            <v>82</v>
          </cell>
          <cell r="AV34">
            <v>7</v>
          </cell>
          <cell r="AW34">
            <v>7</v>
          </cell>
          <cell r="AX34">
            <v>32</v>
          </cell>
          <cell r="AY34">
            <v>46</v>
          </cell>
          <cell r="AZ34">
            <v>26</v>
          </cell>
          <cell r="BA34">
            <v>72</v>
          </cell>
          <cell r="BB34">
            <v>6</v>
          </cell>
          <cell r="BC34">
            <v>7</v>
          </cell>
          <cell r="BD34">
            <v>37</v>
          </cell>
          <cell r="BE34">
            <v>50</v>
          </cell>
          <cell r="BF34">
            <v>27</v>
          </cell>
          <cell r="BG34">
            <v>77</v>
          </cell>
          <cell r="BH34">
            <v>313</v>
          </cell>
          <cell r="BI34">
            <v>90</v>
          </cell>
          <cell r="BJ34">
            <v>555</v>
          </cell>
          <cell r="BK34">
            <v>78.16901408450704</v>
          </cell>
          <cell r="BM34" t="str">
            <v>D+</v>
          </cell>
          <cell r="BN34" t="str">
            <v>C</v>
          </cell>
          <cell r="BO34" t="str">
            <v>A</v>
          </cell>
          <cell r="BP34" t="str">
            <v>B</v>
          </cell>
          <cell r="BQ34" t="str">
            <v>C+</v>
          </cell>
          <cell r="BR34" t="str">
            <v>B</v>
          </cell>
          <cell r="BS34" t="str">
            <v>B</v>
          </cell>
          <cell r="BT34" t="str">
            <v>A++</v>
          </cell>
          <cell r="BU34" t="str">
            <v>A++</v>
          </cell>
          <cell r="BV34" t="str">
            <v>A</v>
          </cell>
          <cell r="BW34" t="str">
            <v>A+</v>
          </cell>
          <cell r="BX34" t="str">
            <v>A++</v>
          </cell>
          <cell r="BZ34">
            <v>2</v>
          </cell>
          <cell r="CA34">
            <v>3</v>
          </cell>
          <cell r="CB34">
            <v>2</v>
          </cell>
          <cell r="CC34">
            <v>3</v>
          </cell>
          <cell r="CD34">
            <v>2</v>
          </cell>
          <cell r="CE34">
            <v>3</v>
          </cell>
          <cell r="CF34">
            <v>2</v>
          </cell>
          <cell r="CG34">
            <v>1.5</v>
          </cell>
          <cell r="CH34">
            <v>1.5</v>
          </cell>
          <cell r="CI34">
            <v>1.5</v>
          </cell>
          <cell r="CJ34">
            <v>1.5</v>
          </cell>
          <cell r="CK34">
            <v>0.5</v>
          </cell>
          <cell r="CL34">
            <v>0</v>
          </cell>
          <cell r="CM34" t="str">
            <v>Pass</v>
          </cell>
          <cell r="CN34">
            <v>7.82</v>
          </cell>
        </row>
        <row r="35">
          <cell r="B35" t="str">
            <v>PIET23CR022</v>
          </cell>
          <cell r="C35" t="str">
            <v>GULSHAN RAJ</v>
          </cell>
          <cell r="D35" t="str">
            <v>23EPTCL021</v>
          </cell>
          <cell r="E35" t="str">
            <v>CRD-22</v>
          </cell>
          <cell r="G35">
            <v>9</v>
          </cell>
          <cell r="H35">
            <v>5</v>
          </cell>
          <cell r="I35">
            <v>10</v>
          </cell>
          <cell r="J35">
            <v>24</v>
          </cell>
          <cell r="K35">
            <v>6</v>
          </cell>
          <cell r="L35">
            <v>4</v>
          </cell>
          <cell r="M35">
            <v>10</v>
          </cell>
          <cell r="N35">
            <v>20</v>
          </cell>
          <cell r="O35">
            <v>7</v>
          </cell>
          <cell r="P35">
            <v>4</v>
          </cell>
          <cell r="Q35">
            <v>7</v>
          </cell>
          <cell r="R35">
            <v>18</v>
          </cell>
          <cell r="S35">
            <v>5</v>
          </cell>
          <cell r="T35" t="str">
            <v>D</v>
          </cell>
          <cell r="U35">
            <v>10</v>
          </cell>
          <cell r="V35">
            <v>15</v>
          </cell>
          <cell r="W35">
            <v>7</v>
          </cell>
          <cell r="X35" t="str">
            <v>D</v>
          </cell>
          <cell r="Y35">
            <v>7</v>
          </cell>
          <cell r="Z35">
            <v>14</v>
          </cell>
          <cell r="AA35">
            <v>4</v>
          </cell>
          <cell r="AB35">
            <v>4</v>
          </cell>
          <cell r="AC35">
            <v>7</v>
          </cell>
          <cell r="AD35">
            <v>15</v>
          </cell>
          <cell r="AE35" t="str">
            <v>D</v>
          </cell>
          <cell r="AF35" t="str">
            <v>D</v>
          </cell>
          <cell r="AG35">
            <v>10</v>
          </cell>
          <cell r="AH35">
            <v>10</v>
          </cell>
          <cell r="AI35">
            <v>116</v>
          </cell>
          <cell r="AJ35">
            <v>7</v>
          </cell>
          <cell r="AK35">
            <v>7</v>
          </cell>
          <cell r="AL35">
            <v>34</v>
          </cell>
          <cell r="AM35">
            <v>48</v>
          </cell>
          <cell r="AN35">
            <v>33</v>
          </cell>
          <cell r="AO35">
            <v>81</v>
          </cell>
          <cell r="AP35">
            <v>8</v>
          </cell>
          <cell r="AQ35">
            <v>8</v>
          </cell>
          <cell r="AR35">
            <v>39</v>
          </cell>
          <cell r="AS35">
            <v>55</v>
          </cell>
          <cell r="AT35">
            <v>31</v>
          </cell>
          <cell r="AU35">
            <v>86</v>
          </cell>
          <cell r="AV35">
            <v>9</v>
          </cell>
          <cell r="AW35">
            <v>8</v>
          </cell>
          <cell r="AX35">
            <v>37</v>
          </cell>
          <cell r="AY35">
            <v>54</v>
          </cell>
          <cell r="AZ35">
            <v>30</v>
          </cell>
          <cell r="BA35">
            <v>84</v>
          </cell>
          <cell r="BB35">
            <v>8</v>
          </cell>
          <cell r="BC35">
            <v>7</v>
          </cell>
          <cell r="BD35">
            <v>40</v>
          </cell>
          <cell r="BE35">
            <v>55</v>
          </cell>
          <cell r="BF35">
            <v>33</v>
          </cell>
          <cell r="BG35">
            <v>88</v>
          </cell>
          <cell r="BH35">
            <v>339</v>
          </cell>
          <cell r="BI35">
            <v>70</v>
          </cell>
          <cell r="BJ35">
            <v>525</v>
          </cell>
          <cell r="BK35">
            <v>73.943661971830991</v>
          </cell>
          <cell r="BM35" t="str">
            <v>B</v>
          </cell>
          <cell r="BN35" t="str">
            <v>C+</v>
          </cell>
          <cell r="BO35" t="str">
            <v>B</v>
          </cell>
          <cell r="BP35" t="str">
            <v>D+</v>
          </cell>
          <cell r="BQ35" t="str">
            <v>D</v>
          </cell>
          <cell r="BR35" t="str">
            <v>A</v>
          </cell>
          <cell r="BS35" t="str">
            <v>C+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B+</v>
          </cell>
          <cell r="BZ35">
            <v>2</v>
          </cell>
          <cell r="CA35">
            <v>3</v>
          </cell>
          <cell r="CB35">
            <v>2</v>
          </cell>
          <cell r="CC35">
            <v>3</v>
          </cell>
          <cell r="CD35">
            <v>2</v>
          </cell>
          <cell r="CE35">
            <v>3</v>
          </cell>
          <cell r="CF35">
            <v>2</v>
          </cell>
          <cell r="CG35">
            <v>1.5</v>
          </cell>
          <cell r="CH35">
            <v>1.5</v>
          </cell>
          <cell r="CI35">
            <v>1.5</v>
          </cell>
          <cell r="CJ35">
            <v>1.5</v>
          </cell>
          <cell r="CK35">
            <v>0.5</v>
          </cell>
          <cell r="CL35">
            <v>0</v>
          </cell>
          <cell r="CM35" t="str">
            <v>Pass</v>
          </cell>
          <cell r="CN35">
            <v>7.81</v>
          </cell>
        </row>
        <row r="36">
          <cell r="B36" t="str">
            <v>PIET23CR036</v>
          </cell>
          <cell r="C36" t="str">
            <v>KUNAL GUPTA</v>
          </cell>
          <cell r="D36" t="str">
            <v>23EPTCL032</v>
          </cell>
          <cell r="E36" t="str">
            <v>CRD-36</v>
          </cell>
          <cell r="G36" t="str">
            <v>D</v>
          </cell>
          <cell r="H36" t="str">
            <v>D</v>
          </cell>
          <cell r="I36">
            <v>10</v>
          </cell>
          <cell r="J36">
            <v>10</v>
          </cell>
          <cell r="K36">
            <v>5</v>
          </cell>
          <cell r="L36">
            <v>10</v>
          </cell>
          <cell r="M36">
            <v>10</v>
          </cell>
          <cell r="N36">
            <v>25</v>
          </cell>
          <cell r="O36">
            <v>5</v>
          </cell>
          <cell r="P36">
            <v>8</v>
          </cell>
          <cell r="Q36">
            <v>10</v>
          </cell>
          <cell r="R36">
            <v>23</v>
          </cell>
          <cell r="S36">
            <v>4</v>
          </cell>
          <cell r="T36">
            <v>10</v>
          </cell>
          <cell r="U36">
            <v>10</v>
          </cell>
          <cell r="V36">
            <v>24</v>
          </cell>
          <cell r="W36">
            <v>6</v>
          </cell>
          <cell r="X36">
            <v>10</v>
          </cell>
          <cell r="Y36">
            <v>10</v>
          </cell>
          <cell r="Z36">
            <v>26</v>
          </cell>
          <cell r="AA36">
            <v>7</v>
          </cell>
          <cell r="AB36">
            <v>9</v>
          </cell>
          <cell r="AC36">
            <v>10</v>
          </cell>
          <cell r="AD36">
            <v>26</v>
          </cell>
          <cell r="AE36" t="str">
            <v>D</v>
          </cell>
          <cell r="AF36" t="str">
            <v>D</v>
          </cell>
          <cell r="AG36">
            <v>10</v>
          </cell>
          <cell r="AH36">
            <v>10</v>
          </cell>
          <cell r="AI36">
            <v>144</v>
          </cell>
          <cell r="AJ36">
            <v>7</v>
          </cell>
          <cell r="AK36">
            <v>7</v>
          </cell>
          <cell r="AL36">
            <v>40</v>
          </cell>
          <cell r="AM36">
            <v>54</v>
          </cell>
          <cell r="AN36">
            <v>30</v>
          </cell>
          <cell r="AO36">
            <v>84</v>
          </cell>
          <cell r="AP36">
            <v>7</v>
          </cell>
          <cell r="AQ36">
            <v>8</v>
          </cell>
          <cell r="AR36">
            <v>38</v>
          </cell>
          <cell r="AS36">
            <v>53</v>
          </cell>
          <cell r="AT36">
            <v>34</v>
          </cell>
          <cell r="AU36">
            <v>87</v>
          </cell>
          <cell r="AV36">
            <v>10</v>
          </cell>
          <cell r="AW36">
            <v>10</v>
          </cell>
          <cell r="AX36">
            <v>40</v>
          </cell>
          <cell r="AY36">
            <v>60</v>
          </cell>
          <cell r="AZ36">
            <v>30</v>
          </cell>
          <cell r="BA36">
            <v>90</v>
          </cell>
          <cell r="BB36">
            <v>9</v>
          </cell>
          <cell r="BC36">
            <v>9</v>
          </cell>
          <cell r="BD36">
            <v>39</v>
          </cell>
          <cell r="BE36">
            <v>57</v>
          </cell>
          <cell r="BF36">
            <v>37</v>
          </cell>
          <cell r="BG36">
            <v>94</v>
          </cell>
          <cell r="BH36">
            <v>355</v>
          </cell>
          <cell r="BI36">
            <v>89</v>
          </cell>
          <cell r="BJ36">
            <v>588</v>
          </cell>
          <cell r="BK36">
            <v>82.816901408450704</v>
          </cell>
          <cell r="BM36" t="str">
            <v>D+</v>
          </cell>
          <cell r="BN36" t="str">
            <v>C+</v>
          </cell>
          <cell r="BO36" t="str">
            <v>B+</v>
          </cell>
          <cell r="BP36" t="str">
            <v>C</v>
          </cell>
          <cell r="BQ36" t="str">
            <v>C+</v>
          </cell>
          <cell r="BR36" t="str">
            <v>B</v>
          </cell>
          <cell r="BS36" t="str">
            <v>D+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A++</v>
          </cell>
          <cell r="BZ36">
            <v>2</v>
          </cell>
          <cell r="CA36">
            <v>3</v>
          </cell>
          <cell r="CB36">
            <v>2</v>
          </cell>
          <cell r="CC36">
            <v>3</v>
          </cell>
          <cell r="CD36">
            <v>2</v>
          </cell>
          <cell r="CE36">
            <v>3</v>
          </cell>
          <cell r="CF36">
            <v>2</v>
          </cell>
          <cell r="CG36">
            <v>1.5</v>
          </cell>
          <cell r="CH36">
            <v>1.5</v>
          </cell>
          <cell r="CI36">
            <v>1.5</v>
          </cell>
          <cell r="CJ36">
            <v>1.5</v>
          </cell>
          <cell r="CK36">
            <v>0.5</v>
          </cell>
          <cell r="CL36">
            <v>0</v>
          </cell>
          <cell r="CM36" t="str">
            <v>Pass</v>
          </cell>
          <cell r="CN36">
            <v>7.74</v>
          </cell>
        </row>
        <row r="37">
          <cell r="B37" t="str">
            <v>PIET23CR049</v>
          </cell>
          <cell r="C37" t="str">
            <v>RISHABH JOSHI</v>
          </cell>
          <cell r="D37" t="str">
            <v>23EPTCL051</v>
          </cell>
          <cell r="E37" t="str">
            <v>CRD-48</v>
          </cell>
          <cell r="G37">
            <v>7</v>
          </cell>
          <cell r="H37">
            <v>10</v>
          </cell>
          <cell r="I37">
            <v>10</v>
          </cell>
          <cell r="J37">
            <v>27</v>
          </cell>
          <cell r="K37">
            <v>5</v>
          </cell>
          <cell r="L37">
            <v>10</v>
          </cell>
          <cell r="M37">
            <v>10</v>
          </cell>
          <cell r="N37">
            <v>25</v>
          </cell>
          <cell r="O37" t="str">
            <v>D</v>
          </cell>
          <cell r="P37" t="str">
            <v>D</v>
          </cell>
          <cell r="Q37">
            <v>10</v>
          </cell>
          <cell r="R37">
            <v>10</v>
          </cell>
          <cell r="S37">
            <v>5</v>
          </cell>
          <cell r="T37">
            <v>10</v>
          </cell>
          <cell r="U37">
            <v>10</v>
          </cell>
          <cell r="V37">
            <v>25</v>
          </cell>
          <cell r="W37">
            <v>10</v>
          </cell>
          <cell r="X37" t="str">
            <v>D</v>
          </cell>
          <cell r="Y37">
            <v>10</v>
          </cell>
          <cell r="Z37">
            <v>20</v>
          </cell>
          <cell r="AA37">
            <v>7</v>
          </cell>
          <cell r="AB37">
            <v>8</v>
          </cell>
          <cell r="AC37">
            <v>10</v>
          </cell>
          <cell r="AD37">
            <v>25</v>
          </cell>
          <cell r="AE37" t="str">
            <v>D</v>
          </cell>
          <cell r="AF37" t="str">
            <v>D</v>
          </cell>
          <cell r="AG37">
            <v>10</v>
          </cell>
          <cell r="AH37">
            <v>10</v>
          </cell>
          <cell r="AI37">
            <v>142</v>
          </cell>
          <cell r="AJ37">
            <v>8</v>
          </cell>
          <cell r="AK37">
            <v>8</v>
          </cell>
          <cell r="AL37">
            <v>39</v>
          </cell>
          <cell r="AM37">
            <v>55</v>
          </cell>
          <cell r="AN37">
            <v>29</v>
          </cell>
          <cell r="AO37">
            <v>84</v>
          </cell>
          <cell r="AP37">
            <v>6</v>
          </cell>
          <cell r="AQ37">
            <v>8</v>
          </cell>
          <cell r="AR37">
            <v>34</v>
          </cell>
          <cell r="AS37">
            <v>48</v>
          </cell>
          <cell r="AT37">
            <v>29</v>
          </cell>
          <cell r="AU37">
            <v>77</v>
          </cell>
          <cell r="AV37">
            <v>3</v>
          </cell>
          <cell r="AW37">
            <v>8</v>
          </cell>
          <cell r="AX37">
            <v>33</v>
          </cell>
          <cell r="AY37">
            <v>44</v>
          </cell>
          <cell r="AZ37">
            <v>32</v>
          </cell>
          <cell r="BA37">
            <v>76</v>
          </cell>
          <cell r="BB37">
            <v>7</v>
          </cell>
          <cell r="BC37">
            <v>8</v>
          </cell>
          <cell r="BD37">
            <v>38</v>
          </cell>
          <cell r="BE37">
            <v>53</v>
          </cell>
          <cell r="BF37">
            <v>31</v>
          </cell>
          <cell r="BG37">
            <v>84</v>
          </cell>
          <cell r="BH37">
            <v>321</v>
          </cell>
          <cell r="BI37">
            <v>74</v>
          </cell>
          <cell r="BJ37">
            <v>537</v>
          </cell>
          <cell r="BK37">
            <v>75.633802816901408</v>
          </cell>
          <cell r="BM37" t="str">
            <v>C</v>
          </cell>
          <cell r="BN37" t="str">
            <v>D</v>
          </cell>
          <cell r="BO37" t="str">
            <v>D</v>
          </cell>
          <cell r="BP37" t="str">
            <v>B+</v>
          </cell>
          <cell r="BQ37" t="str">
            <v>A</v>
          </cell>
          <cell r="BR37" t="str">
            <v>B+</v>
          </cell>
          <cell r="BS37" t="str">
            <v>B</v>
          </cell>
          <cell r="BT37" t="str">
            <v>A++</v>
          </cell>
          <cell r="BU37" t="str">
            <v>A+</v>
          </cell>
          <cell r="BV37" t="str">
            <v>A+</v>
          </cell>
          <cell r="BW37" t="str">
            <v>A++</v>
          </cell>
          <cell r="BX37" t="str">
            <v>A</v>
          </cell>
          <cell r="BZ37">
            <v>2</v>
          </cell>
          <cell r="CA37">
            <v>3</v>
          </cell>
          <cell r="CB37">
            <v>2</v>
          </cell>
          <cell r="CC37">
            <v>3</v>
          </cell>
          <cell r="CD37">
            <v>2</v>
          </cell>
          <cell r="CE37">
            <v>3</v>
          </cell>
          <cell r="CF37">
            <v>2</v>
          </cell>
          <cell r="CG37">
            <v>1.5</v>
          </cell>
          <cell r="CH37">
            <v>1.5</v>
          </cell>
          <cell r="CI37">
            <v>1.5</v>
          </cell>
          <cell r="CJ37">
            <v>1.5</v>
          </cell>
          <cell r="CK37">
            <v>0.5</v>
          </cell>
          <cell r="CL37">
            <v>0</v>
          </cell>
          <cell r="CM37" t="str">
            <v>Pass</v>
          </cell>
          <cell r="CN37">
            <v>7.73</v>
          </cell>
        </row>
        <row r="38">
          <cell r="B38" t="str">
            <v>PIET23CR026</v>
          </cell>
          <cell r="C38" t="str">
            <v>HEMANT SHARMA</v>
          </cell>
          <cell r="D38" t="str">
            <v>23EPTCL024</v>
          </cell>
          <cell r="E38" t="str">
            <v>CRD-26</v>
          </cell>
          <cell r="G38">
            <v>5</v>
          </cell>
          <cell r="H38">
            <v>4</v>
          </cell>
          <cell r="I38">
            <v>10</v>
          </cell>
          <cell r="J38">
            <v>19</v>
          </cell>
          <cell r="K38">
            <v>2</v>
          </cell>
          <cell r="L38">
            <v>9</v>
          </cell>
          <cell r="M38">
            <v>10</v>
          </cell>
          <cell r="N38">
            <v>21</v>
          </cell>
          <cell r="O38">
            <v>5</v>
          </cell>
          <cell r="P38">
            <v>5</v>
          </cell>
          <cell r="Q38">
            <v>9</v>
          </cell>
          <cell r="R38">
            <v>19</v>
          </cell>
          <cell r="S38">
            <v>5</v>
          </cell>
          <cell r="T38" t="str">
            <v>D</v>
          </cell>
          <cell r="U38">
            <v>10</v>
          </cell>
          <cell r="V38">
            <v>15</v>
          </cell>
          <cell r="W38">
            <v>5</v>
          </cell>
          <cell r="X38" t="str">
            <v>D</v>
          </cell>
          <cell r="Y38">
            <v>9</v>
          </cell>
          <cell r="Z38">
            <v>14</v>
          </cell>
          <cell r="AA38">
            <v>6</v>
          </cell>
          <cell r="AB38">
            <v>7</v>
          </cell>
          <cell r="AC38">
            <v>10</v>
          </cell>
          <cell r="AD38">
            <v>23</v>
          </cell>
          <cell r="AE38" t="str">
            <v>D</v>
          </cell>
          <cell r="AF38" t="str">
            <v>D</v>
          </cell>
          <cell r="AG38">
            <v>10</v>
          </cell>
          <cell r="AH38">
            <v>10</v>
          </cell>
          <cell r="AI38">
            <v>121</v>
          </cell>
          <cell r="AJ38">
            <v>8</v>
          </cell>
          <cell r="AK38">
            <v>7</v>
          </cell>
          <cell r="AL38">
            <v>38</v>
          </cell>
          <cell r="AM38">
            <v>53</v>
          </cell>
          <cell r="AN38">
            <v>31</v>
          </cell>
          <cell r="AO38">
            <v>84</v>
          </cell>
          <cell r="AP38">
            <v>8</v>
          </cell>
          <cell r="AQ38">
            <v>9</v>
          </cell>
          <cell r="AR38">
            <v>39</v>
          </cell>
          <cell r="AS38">
            <v>56</v>
          </cell>
          <cell r="AT38">
            <v>37</v>
          </cell>
          <cell r="AU38">
            <v>93</v>
          </cell>
          <cell r="AV38">
            <v>9</v>
          </cell>
          <cell r="AW38">
            <v>7</v>
          </cell>
          <cell r="AX38">
            <v>32</v>
          </cell>
          <cell r="AY38">
            <v>48</v>
          </cell>
          <cell r="AZ38">
            <v>28</v>
          </cell>
          <cell r="BA38">
            <v>76</v>
          </cell>
          <cell r="BB38">
            <v>8</v>
          </cell>
          <cell r="BC38">
            <v>8</v>
          </cell>
          <cell r="BD38">
            <v>39</v>
          </cell>
          <cell r="BE38">
            <v>55</v>
          </cell>
          <cell r="BF38">
            <v>30</v>
          </cell>
          <cell r="BG38">
            <v>85</v>
          </cell>
          <cell r="BH38">
            <v>338</v>
          </cell>
          <cell r="BI38">
            <v>84</v>
          </cell>
          <cell r="BJ38">
            <v>543</v>
          </cell>
          <cell r="BK38">
            <v>76.478873239436624</v>
          </cell>
          <cell r="BM38" t="str">
            <v>C+</v>
          </cell>
          <cell r="BN38" t="str">
            <v>C+</v>
          </cell>
          <cell r="BO38" t="str">
            <v>C</v>
          </cell>
          <cell r="BP38" t="str">
            <v>D+</v>
          </cell>
          <cell r="BQ38" t="str">
            <v>C+</v>
          </cell>
          <cell r="BR38" t="str">
            <v>B+</v>
          </cell>
          <cell r="BS38" t="str">
            <v>C</v>
          </cell>
          <cell r="BT38" t="str">
            <v>A++</v>
          </cell>
          <cell r="BU38" t="str">
            <v>A++</v>
          </cell>
          <cell r="BV38" t="str">
            <v>A+</v>
          </cell>
          <cell r="BW38" t="str">
            <v>A++</v>
          </cell>
          <cell r="BX38" t="str">
            <v>A++</v>
          </cell>
          <cell r="BZ38">
            <v>2</v>
          </cell>
          <cell r="CA38">
            <v>3</v>
          </cell>
          <cell r="CB38">
            <v>2</v>
          </cell>
          <cell r="CC38">
            <v>3</v>
          </cell>
          <cell r="CD38">
            <v>2</v>
          </cell>
          <cell r="CE38">
            <v>3</v>
          </cell>
          <cell r="CF38">
            <v>2</v>
          </cell>
          <cell r="CG38">
            <v>1.5</v>
          </cell>
          <cell r="CH38">
            <v>1.5</v>
          </cell>
          <cell r="CI38">
            <v>1.5</v>
          </cell>
          <cell r="CJ38">
            <v>1.5</v>
          </cell>
          <cell r="CK38">
            <v>0.5</v>
          </cell>
          <cell r="CL38">
            <v>0</v>
          </cell>
          <cell r="CM38" t="str">
            <v>Pass</v>
          </cell>
          <cell r="CN38">
            <v>7.68</v>
          </cell>
        </row>
        <row r="39">
          <cell r="B39" t="str">
            <v>PIET23CR057</v>
          </cell>
          <cell r="C39" t="str">
            <v>SHIVRAJ SINGH SHEKHAWAT</v>
          </cell>
          <cell r="D39" t="str">
            <v>23EPTCL059</v>
          </cell>
          <cell r="E39" t="str">
            <v>CRD-56</v>
          </cell>
          <cell r="G39">
            <v>6</v>
          </cell>
          <cell r="H39">
            <v>8</v>
          </cell>
          <cell r="I39">
            <v>10</v>
          </cell>
          <cell r="J39">
            <v>24</v>
          </cell>
          <cell r="K39">
            <v>5</v>
          </cell>
          <cell r="L39">
            <v>8</v>
          </cell>
          <cell r="M39">
            <v>10</v>
          </cell>
          <cell r="N39">
            <v>23</v>
          </cell>
          <cell r="O39">
            <v>5</v>
          </cell>
          <cell r="P39">
            <v>7</v>
          </cell>
          <cell r="Q39">
            <v>10</v>
          </cell>
          <cell r="R39">
            <v>22</v>
          </cell>
          <cell r="S39">
            <v>2</v>
          </cell>
          <cell r="T39">
            <v>5</v>
          </cell>
          <cell r="U39">
            <v>10</v>
          </cell>
          <cell r="V39">
            <v>17</v>
          </cell>
          <cell r="W39">
            <v>1</v>
          </cell>
          <cell r="X39">
            <v>8</v>
          </cell>
          <cell r="Y39">
            <v>10</v>
          </cell>
          <cell r="Z39">
            <v>19</v>
          </cell>
          <cell r="AA39">
            <v>6</v>
          </cell>
          <cell r="AB39">
            <v>3</v>
          </cell>
          <cell r="AC39">
            <v>10</v>
          </cell>
          <cell r="AD39">
            <v>19</v>
          </cell>
          <cell r="AE39">
            <v>8</v>
          </cell>
          <cell r="AF39">
            <v>9</v>
          </cell>
          <cell r="AG39">
            <v>10</v>
          </cell>
          <cell r="AH39">
            <v>27</v>
          </cell>
          <cell r="AI39">
            <v>151</v>
          </cell>
          <cell r="AJ39">
            <v>9</v>
          </cell>
          <cell r="AK39">
            <v>9</v>
          </cell>
          <cell r="AL39">
            <v>40</v>
          </cell>
          <cell r="AM39">
            <v>58</v>
          </cell>
          <cell r="AN39">
            <v>37</v>
          </cell>
          <cell r="AO39">
            <v>95</v>
          </cell>
          <cell r="AP39">
            <v>8</v>
          </cell>
          <cell r="AQ39">
            <v>9</v>
          </cell>
          <cell r="AR39">
            <v>40</v>
          </cell>
          <cell r="AS39">
            <v>57</v>
          </cell>
          <cell r="AT39">
            <v>33</v>
          </cell>
          <cell r="AU39">
            <v>90</v>
          </cell>
          <cell r="AV39">
            <v>10</v>
          </cell>
          <cell r="AW39">
            <v>9</v>
          </cell>
          <cell r="AX39">
            <v>40</v>
          </cell>
          <cell r="AY39">
            <v>59</v>
          </cell>
          <cell r="AZ39">
            <v>37</v>
          </cell>
          <cell r="BA39">
            <v>96</v>
          </cell>
          <cell r="BB39">
            <v>9</v>
          </cell>
          <cell r="BC39">
            <v>9</v>
          </cell>
          <cell r="BD39">
            <v>40</v>
          </cell>
          <cell r="BE39">
            <v>58</v>
          </cell>
          <cell r="BF39">
            <v>37</v>
          </cell>
          <cell r="BG39">
            <v>95</v>
          </cell>
          <cell r="BH39">
            <v>376</v>
          </cell>
          <cell r="BI39">
            <v>81</v>
          </cell>
          <cell r="BJ39">
            <v>608</v>
          </cell>
          <cell r="BK39">
            <v>85.633802816901408</v>
          </cell>
          <cell r="BM39" t="str">
            <v>B</v>
          </cell>
          <cell r="BN39" t="str">
            <v>D+</v>
          </cell>
          <cell r="BO39" t="str">
            <v>D</v>
          </cell>
          <cell r="BP39" t="str">
            <v>E+</v>
          </cell>
          <cell r="BQ39" t="str">
            <v>B</v>
          </cell>
          <cell r="BR39" t="str">
            <v>B+</v>
          </cell>
          <cell r="BS39" t="str">
            <v>B</v>
          </cell>
          <cell r="BT39" t="str">
            <v>A++</v>
          </cell>
          <cell r="BU39" t="str">
            <v>A++</v>
          </cell>
          <cell r="BV39" t="str">
            <v>A++</v>
          </cell>
          <cell r="BW39" t="str">
            <v>A++</v>
          </cell>
          <cell r="BX39" t="str">
            <v>A++</v>
          </cell>
          <cell r="BZ39">
            <v>2</v>
          </cell>
          <cell r="CA39">
            <v>3</v>
          </cell>
          <cell r="CB39">
            <v>2</v>
          </cell>
          <cell r="CC39">
            <v>3</v>
          </cell>
          <cell r="CD39">
            <v>2</v>
          </cell>
          <cell r="CE39">
            <v>3</v>
          </cell>
          <cell r="CF39">
            <v>2</v>
          </cell>
          <cell r="CG39">
            <v>1.5</v>
          </cell>
          <cell r="CH39">
            <v>1.5</v>
          </cell>
          <cell r="CI39">
            <v>1.5</v>
          </cell>
          <cell r="CJ39">
            <v>1.5</v>
          </cell>
          <cell r="CK39">
            <v>0.5</v>
          </cell>
          <cell r="CL39">
            <v>0</v>
          </cell>
          <cell r="CM39" t="str">
            <v>Pass</v>
          </cell>
          <cell r="CN39">
            <v>7.57</v>
          </cell>
        </row>
        <row r="40">
          <cell r="B40" t="str">
            <v>PIET23CR014</v>
          </cell>
          <cell r="C40" t="str">
            <v>DHRUV SHARMA</v>
          </cell>
          <cell r="D40" t="str">
            <v>23EPTCL013</v>
          </cell>
          <cell r="E40" t="str">
            <v>CRD-14</v>
          </cell>
          <cell r="G40">
            <v>5</v>
          </cell>
          <cell r="H40">
            <v>7</v>
          </cell>
          <cell r="I40">
            <v>9</v>
          </cell>
          <cell r="J40">
            <v>21</v>
          </cell>
          <cell r="K40">
            <v>3</v>
          </cell>
          <cell r="L40">
            <v>8</v>
          </cell>
          <cell r="M40">
            <v>9</v>
          </cell>
          <cell r="N40">
            <v>20</v>
          </cell>
          <cell r="O40" t="str">
            <v>D</v>
          </cell>
          <cell r="P40">
            <v>6</v>
          </cell>
          <cell r="Q40">
            <v>7</v>
          </cell>
          <cell r="R40">
            <v>13</v>
          </cell>
          <cell r="S40">
            <v>2</v>
          </cell>
          <cell r="T40">
            <v>7</v>
          </cell>
          <cell r="U40">
            <v>8</v>
          </cell>
          <cell r="V40">
            <v>17</v>
          </cell>
          <cell r="W40">
            <v>5</v>
          </cell>
          <cell r="X40">
            <v>9</v>
          </cell>
          <cell r="Y40">
            <v>7</v>
          </cell>
          <cell r="Z40">
            <v>21</v>
          </cell>
          <cell r="AA40">
            <v>5</v>
          </cell>
          <cell r="AB40">
            <v>6</v>
          </cell>
          <cell r="AC40">
            <v>10</v>
          </cell>
          <cell r="AD40">
            <v>21</v>
          </cell>
          <cell r="AE40">
            <v>8</v>
          </cell>
          <cell r="AF40" t="str">
            <v>D</v>
          </cell>
          <cell r="AG40">
            <v>7</v>
          </cell>
          <cell r="AH40">
            <v>15</v>
          </cell>
          <cell r="AI40">
            <v>128</v>
          </cell>
          <cell r="AJ40">
            <v>9</v>
          </cell>
          <cell r="AK40">
            <v>8</v>
          </cell>
          <cell r="AL40">
            <v>38</v>
          </cell>
          <cell r="AM40">
            <v>55</v>
          </cell>
          <cell r="AN40">
            <v>29</v>
          </cell>
          <cell r="AO40">
            <v>84</v>
          </cell>
          <cell r="AP40">
            <v>7</v>
          </cell>
          <cell r="AQ40">
            <v>8</v>
          </cell>
          <cell r="AR40">
            <v>39</v>
          </cell>
          <cell r="AS40">
            <v>54</v>
          </cell>
          <cell r="AT40">
            <v>35</v>
          </cell>
          <cell r="AU40">
            <v>89</v>
          </cell>
          <cell r="AV40">
            <v>5</v>
          </cell>
          <cell r="AW40">
            <v>7</v>
          </cell>
          <cell r="AX40">
            <v>34</v>
          </cell>
          <cell r="AY40">
            <v>46</v>
          </cell>
          <cell r="AZ40">
            <v>36</v>
          </cell>
          <cell r="BA40">
            <v>82</v>
          </cell>
          <cell r="BB40">
            <v>6</v>
          </cell>
          <cell r="BC40">
            <v>7</v>
          </cell>
          <cell r="BD40">
            <v>38</v>
          </cell>
          <cell r="BE40">
            <v>51</v>
          </cell>
          <cell r="BF40">
            <v>32</v>
          </cell>
          <cell r="BG40">
            <v>83</v>
          </cell>
          <cell r="BH40">
            <v>338</v>
          </cell>
          <cell r="BI40">
            <v>75</v>
          </cell>
          <cell r="BJ40">
            <v>541</v>
          </cell>
          <cell r="BK40">
            <v>76.197183098591552</v>
          </cell>
          <cell r="BM40" t="str">
            <v>B+</v>
          </cell>
          <cell r="BN40" t="str">
            <v>D+</v>
          </cell>
          <cell r="BO40" t="str">
            <v>E</v>
          </cell>
          <cell r="BP40" t="str">
            <v>D</v>
          </cell>
          <cell r="BQ40" t="str">
            <v>C+</v>
          </cell>
          <cell r="BR40" t="str">
            <v>B+</v>
          </cell>
          <cell r="BS40" t="str">
            <v>B</v>
          </cell>
          <cell r="BT40" t="str">
            <v>A++</v>
          </cell>
          <cell r="BU40" t="str">
            <v>A++</v>
          </cell>
          <cell r="BV40" t="str">
            <v>A++</v>
          </cell>
          <cell r="BW40" t="str">
            <v>A++</v>
          </cell>
          <cell r="BX40" t="str">
            <v>A</v>
          </cell>
          <cell r="BZ40">
            <v>2</v>
          </cell>
          <cell r="CA40">
            <v>3</v>
          </cell>
          <cell r="CB40">
            <v>2</v>
          </cell>
          <cell r="CC40">
            <v>3</v>
          </cell>
          <cell r="CD40">
            <v>2</v>
          </cell>
          <cell r="CE40">
            <v>3</v>
          </cell>
          <cell r="CF40">
            <v>2</v>
          </cell>
          <cell r="CG40">
            <v>1.5</v>
          </cell>
          <cell r="CH40">
            <v>1.5</v>
          </cell>
          <cell r="CI40">
            <v>1.5</v>
          </cell>
          <cell r="CJ40">
            <v>1.5</v>
          </cell>
          <cell r="CK40">
            <v>0.5</v>
          </cell>
          <cell r="CL40">
            <v>0</v>
          </cell>
          <cell r="CM40" t="str">
            <v>Pass</v>
          </cell>
          <cell r="CN40">
            <v>7.48</v>
          </cell>
        </row>
        <row r="41">
          <cell r="B41" t="str">
            <v>PIET23CR055</v>
          </cell>
          <cell r="C41" t="str">
            <v>SHADAB RATHORE</v>
          </cell>
          <cell r="D41" t="str">
            <v>23EPTCL057</v>
          </cell>
          <cell r="E41" t="str">
            <v>CRD-54</v>
          </cell>
          <cell r="G41">
            <v>6</v>
          </cell>
          <cell r="H41">
            <v>10</v>
          </cell>
          <cell r="I41">
            <v>10</v>
          </cell>
          <cell r="J41">
            <v>26</v>
          </cell>
          <cell r="K41">
            <v>3</v>
          </cell>
          <cell r="L41">
            <v>10</v>
          </cell>
          <cell r="M41">
            <v>10</v>
          </cell>
          <cell r="N41">
            <v>23</v>
          </cell>
          <cell r="O41">
            <v>7</v>
          </cell>
          <cell r="P41">
            <v>9</v>
          </cell>
          <cell r="Q41">
            <v>7</v>
          </cell>
          <cell r="R41">
            <v>23</v>
          </cell>
          <cell r="S41">
            <v>3</v>
          </cell>
          <cell r="T41">
            <v>9</v>
          </cell>
          <cell r="U41">
            <v>10</v>
          </cell>
          <cell r="V41">
            <v>22</v>
          </cell>
          <cell r="W41">
            <v>7</v>
          </cell>
          <cell r="X41">
            <v>10</v>
          </cell>
          <cell r="Y41">
            <v>7</v>
          </cell>
          <cell r="Z41">
            <v>24</v>
          </cell>
          <cell r="AA41">
            <v>6</v>
          </cell>
          <cell r="AB41">
            <v>6</v>
          </cell>
          <cell r="AC41">
            <v>7</v>
          </cell>
          <cell r="AD41">
            <v>19</v>
          </cell>
          <cell r="AE41" t="str">
            <v>D</v>
          </cell>
          <cell r="AF41" t="str">
            <v>D</v>
          </cell>
          <cell r="AG41">
            <v>10</v>
          </cell>
          <cell r="AH41">
            <v>10</v>
          </cell>
          <cell r="AI41">
            <v>147</v>
          </cell>
          <cell r="AJ41">
            <v>8</v>
          </cell>
          <cell r="AK41">
            <v>8</v>
          </cell>
          <cell r="AL41">
            <v>40</v>
          </cell>
          <cell r="AM41">
            <v>56</v>
          </cell>
          <cell r="AN41">
            <v>36</v>
          </cell>
          <cell r="AO41">
            <v>92</v>
          </cell>
          <cell r="AP41">
            <v>9</v>
          </cell>
          <cell r="AQ41">
            <v>9</v>
          </cell>
          <cell r="AR41">
            <v>40</v>
          </cell>
          <cell r="AS41">
            <v>58</v>
          </cell>
          <cell r="AT41">
            <v>36</v>
          </cell>
          <cell r="AU41">
            <v>94</v>
          </cell>
          <cell r="AV41">
            <v>10</v>
          </cell>
          <cell r="AW41">
            <v>10</v>
          </cell>
          <cell r="AX41">
            <v>40</v>
          </cell>
          <cell r="AY41">
            <v>60</v>
          </cell>
          <cell r="AZ41">
            <v>37</v>
          </cell>
          <cell r="BA41">
            <v>97</v>
          </cell>
          <cell r="BB41">
            <v>10</v>
          </cell>
          <cell r="BC41">
            <v>9</v>
          </cell>
          <cell r="BD41">
            <v>40</v>
          </cell>
          <cell r="BE41">
            <v>59</v>
          </cell>
          <cell r="BF41">
            <v>34</v>
          </cell>
          <cell r="BG41">
            <v>93</v>
          </cell>
          <cell r="BH41">
            <v>376</v>
          </cell>
          <cell r="BI41">
            <v>92</v>
          </cell>
          <cell r="BJ41">
            <v>615</v>
          </cell>
          <cell r="BK41">
            <v>86.619718309859152</v>
          </cell>
          <cell r="BM41" t="str">
            <v>B</v>
          </cell>
          <cell r="BN41" t="str">
            <v>D+</v>
          </cell>
          <cell r="BO41" t="str">
            <v>C+</v>
          </cell>
          <cell r="BP41" t="str">
            <v>D</v>
          </cell>
          <cell r="BQ41" t="str">
            <v>C+</v>
          </cell>
          <cell r="BR41" t="str">
            <v>D+</v>
          </cell>
          <cell r="BS41" t="str">
            <v>C+</v>
          </cell>
          <cell r="BT41" t="str">
            <v>A++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A++</v>
          </cell>
          <cell r="BZ41">
            <v>2</v>
          </cell>
          <cell r="CA41">
            <v>3</v>
          </cell>
          <cell r="CB41">
            <v>2</v>
          </cell>
          <cell r="CC41">
            <v>3</v>
          </cell>
          <cell r="CD41">
            <v>2</v>
          </cell>
          <cell r="CE41">
            <v>3</v>
          </cell>
          <cell r="CF41">
            <v>2</v>
          </cell>
          <cell r="CG41">
            <v>1.5</v>
          </cell>
          <cell r="CH41">
            <v>1.5</v>
          </cell>
          <cell r="CI41">
            <v>1.5</v>
          </cell>
          <cell r="CJ41">
            <v>1.5</v>
          </cell>
          <cell r="CK41">
            <v>0.5</v>
          </cell>
          <cell r="CL41">
            <v>0</v>
          </cell>
          <cell r="CM41" t="str">
            <v>Pass</v>
          </cell>
          <cell r="CN41">
            <v>7.43</v>
          </cell>
        </row>
        <row r="42">
          <cell r="B42" t="str">
            <v>PIET23CR033</v>
          </cell>
          <cell r="C42" t="str">
            <v>KSHITIJ SINGH BHATI</v>
          </cell>
          <cell r="D42" t="str">
            <v>23EPTCL029</v>
          </cell>
          <cell r="E42" t="str">
            <v>CRD-33</v>
          </cell>
          <cell r="G42">
            <v>3</v>
          </cell>
          <cell r="H42">
            <v>2</v>
          </cell>
          <cell r="I42">
            <v>10</v>
          </cell>
          <cell r="J42">
            <v>15</v>
          </cell>
          <cell r="K42">
            <v>0</v>
          </cell>
          <cell r="L42">
            <v>5</v>
          </cell>
          <cell r="M42">
            <v>10</v>
          </cell>
          <cell r="N42">
            <v>15</v>
          </cell>
          <cell r="O42">
            <v>5</v>
          </cell>
          <cell r="P42">
            <v>7</v>
          </cell>
          <cell r="Q42">
            <v>10</v>
          </cell>
          <cell r="R42">
            <v>22</v>
          </cell>
          <cell r="S42">
            <v>1</v>
          </cell>
          <cell r="T42">
            <v>4</v>
          </cell>
          <cell r="U42">
            <v>10</v>
          </cell>
          <cell r="V42">
            <v>15</v>
          </cell>
          <cell r="W42">
            <v>2</v>
          </cell>
          <cell r="X42">
            <v>7</v>
          </cell>
          <cell r="Y42">
            <v>10</v>
          </cell>
          <cell r="Z42">
            <v>19</v>
          </cell>
          <cell r="AA42">
            <v>5</v>
          </cell>
          <cell r="AB42">
            <v>6</v>
          </cell>
          <cell r="AC42">
            <v>10</v>
          </cell>
          <cell r="AD42">
            <v>21</v>
          </cell>
          <cell r="AE42">
            <v>6</v>
          </cell>
          <cell r="AF42">
            <v>8</v>
          </cell>
          <cell r="AG42">
            <v>10</v>
          </cell>
          <cell r="AH42">
            <v>24</v>
          </cell>
          <cell r="AI42">
            <v>131</v>
          </cell>
          <cell r="AJ42">
            <v>8</v>
          </cell>
          <cell r="AK42">
            <v>7</v>
          </cell>
          <cell r="AL42">
            <v>40</v>
          </cell>
          <cell r="AM42">
            <v>55</v>
          </cell>
          <cell r="AN42">
            <v>31</v>
          </cell>
          <cell r="AO42">
            <v>86</v>
          </cell>
          <cell r="AP42">
            <v>6</v>
          </cell>
          <cell r="AQ42">
            <v>8</v>
          </cell>
          <cell r="AR42">
            <v>40</v>
          </cell>
          <cell r="AS42">
            <v>54</v>
          </cell>
          <cell r="AT42">
            <v>35</v>
          </cell>
          <cell r="AU42">
            <v>89</v>
          </cell>
          <cell r="AV42">
            <v>10</v>
          </cell>
          <cell r="AW42">
            <v>10</v>
          </cell>
          <cell r="AX42">
            <v>40</v>
          </cell>
          <cell r="AY42">
            <v>60</v>
          </cell>
          <cell r="AZ42">
            <v>38</v>
          </cell>
          <cell r="BA42">
            <v>98</v>
          </cell>
          <cell r="BB42">
            <v>8</v>
          </cell>
          <cell r="BC42">
            <v>10</v>
          </cell>
          <cell r="BD42">
            <v>40</v>
          </cell>
          <cell r="BE42">
            <v>58</v>
          </cell>
          <cell r="BF42">
            <v>37</v>
          </cell>
          <cell r="BG42">
            <v>95</v>
          </cell>
          <cell r="BH42">
            <v>368</v>
          </cell>
          <cell r="BI42">
            <v>90</v>
          </cell>
          <cell r="BJ42">
            <v>589</v>
          </cell>
          <cell r="BK42">
            <v>82.957746478873247</v>
          </cell>
          <cell r="BM42" t="str">
            <v>D+</v>
          </cell>
          <cell r="BN42" t="str">
            <v>D</v>
          </cell>
          <cell r="BO42" t="str">
            <v>B</v>
          </cell>
          <cell r="BP42" t="str">
            <v>E</v>
          </cell>
          <cell r="BQ42" t="str">
            <v>C+</v>
          </cell>
          <cell r="BR42" t="str">
            <v>B</v>
          </cell>
          <cell r="BS42" t="str">
            <v>B+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A++</v>
          </cell>
          <cell r="BZ42">
            <v>2</v>
          </cell>
          <cell r="CA42">
            <v>3</v>
          </cell>
          <cell r="CB42">
            <v>2</v>
          </cell>
          <cell r="CC42">
            <v>3</v>
          </cell>
          <cell r="CD42">
            <v>2</v>
          </cell>
          <cell r="CE42">
            <v>3</v>
          </cell>
          <cell r="CF42">
            <v>2</v>
          </cell>
          <cell r="CG42">
            <v>1.5</v>
          </cell>
          <cell r="CH42">
            <v>1.5</v>
          </cell>
          <cell r="CI42">
            <v>1.5</v>
          </cell>
          <cell r="CJ42">
            <v>1.5</v>
          </cell>
          <cell r="CK42">
            <v>0.5</v>
          </cell>
          <cell r="CL42">
            <v>0</v>
          </cell>
          <cell r="CM42" t="str">
            <v>Pass</v>
          </cell>
          <cell r="CN42">
            <v>7.36</v>
          </cell>
        </row>
        <row r="43">
          <cell r="B43" t="str">
            <v>PIET23CR016</v>
          </cell>
          <cell r="C43" t="str">
            <v>GAGAN MITTAL</v>
          </cell>
          <cell r="D43" t="str">
            <v>23EPTCL015</v>
          </cell>
          <cell r="E43" t="str">
            <v>CRD-16</v>
          </cell>
          <cell r="G43">
            <v>6</v>
          </cell>
          <cell r="H43">
            <v>3</v>
          </cell>
          <cell r="I43">
            <v>10</v>
          </cell>
          <cell r="J43">
            <v>19</v>
          </cell>
          <cell r="K43">
            <v>1</v>
          </cell>
          <cell r="L43">
            <v>4</v>
          </cell>
          <cell r="M43">
            <v>10</v>
          </cell>
          <cell r="N43">
            <v>15</v>
          </cell>
          <cell r="O43">
            <v>1</v>
          </cell>
          <cell r="P43">
            <v>6</v>
          </cell>
          <cell r="Q43">
            <v>10</v>
          </cell>
          <cell r="R43">
            <v>17</v>
          </cell>
          <cell r="S43" t="str">
            <v>D</v>
          </cell>
          <cell r="T43" t="str">
            <v>D</v>
          </cell>
          <cell r="U43">
            <v>10</v>
          </cell>
          <cell r="V43">
            <v>10</v>
          </cell>
          <cell r="W43">
            <v>6</v>
          </cell>
          <cell r="X43" t="str">
            <v>D</v>
          </cell>
          <cell r="Y43">
            <v>9</v>
          </cell>
          <cell r="Z43">
            <v>15</v>
          </cell>
          <cell r="AA43">
            <v>1</v>
          </cell>
          <cell r="AB43">
            <v>4</v>
          </cell>
          <cell r="AC43">
            <v>10</v>
          </cell>
          <cell r="AD43">
            <v>15</v>
          </cell>
          <cell r="AE43">
            <v>3</v>
          </cell>
          <cell r="AF43" t="str">
            <v>D</v>
          </cell>
          <cell r="AG43">
            <v>10</v>
          </cell>
          <cell r="AH43">
            <v>13</v>
          </cell>
          <cell r="AI43">
            <v>104</v>
          </cell>
          <cell r="AJ43">
            <v>9</v>
          </cell>
          <cell r="AK43">
            <v>7</v>
          </cell>
          <cell r="AL43">
            <v>39</v>
          </cell>
          <cell r="AM43">
            <v>55</v>
          </cell>
          <cell r="AN43">
            <v>34</v>
          </cell>
          <cell r="AO43">
            <v>89</v>
          </cell>
          <cell r="AP43">
            <v>6</v>
          </cell>
          <cell r="AQ43">
            <v>9</v>
          </cell>
          <cell r="AR43">
            <v>31</v>
          </cell>
          <cell r="AS43">
            <v>46</v>
          </cell>
          <cell r="AT43">
            <v>35</v>
          </cell>
          <cell r="AU43">
            <v>81</v>
          </cell>
          <cell r="AV43">
            <v>8</v>
          </cell>
          <cell r="AW43">
            <v>9</v>
          </cell>
          <cell r="AX43">
            <v>40</v>
          </cell>
          <cell r="AY43">
            <v>57</v>
          </cell>
          <cell r="AZ43">
            <v>29</v>
          </cell>
          <cell r="BA43">
            <v>86</v>
          </cell>
          <cell r="BB43">
            <v>8</v>
          </cell>
          <cell r="BC43">
            <v>10</v>
          </cell>
          <cell r="BD43">
            <v>32</v>
          </cell>
          <cell r="BE43">
            <v>50</v>
          </cell>
          <cell r="BF43">
            <v>37</v>
          </cell>
          <cell r="BG43">
            <v>87</v>
          </cell>
          <cell r="BH43">
            <v>343</v>
          </cell>
          <cell r="BI43">
            <v>78</v>
          </cell>
          <cell r="BJ43">
            <v>525</v>
          </cell>
          <cell r="BK43">
            <v>73.943661971830991</v>
          </cell>
          <cell r="BM43" t="str">
            <v>C</v>
          </cell>
          <cell r="BN43" t="str">
            <v>E+</v>
          </cell>
          <cell r="BO43" t="str">
            <v>D+</v>
          </cell>
          <cell r="BP43" t="str">
            <v>C</v>
          </cell>
          <cell r="BQ43" t="str">
            <v>D</v>
          </cell>
          <cell r="BR43" t="str">
            <v>B</v>
          </cell>
          <cell r="BS43" t="str">
            <v>C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A++</v>
          </cell>
          <cell r="BX43" t="str">
            <v>A+</v>
          </cell>
          <cell r="BZ43">
            <v>2</v>
          </cell>
          <cell r="CA43">
            <v>3</v>
          </cell>
          <cell r="CB43">
            <v>2</v>
          </cell>
          <cell r="CC43">
            <v>3</v>
          </cell>
          <cell r="CD43">
            <v>2</v>
          </cell>
          <cell r="CE43">
            <v>3</v>
          </cell>
          <cell r="CF43">
            <v>2</v>
          </cell>
          <cell r="CG43">
            <v>1.5</v>
          </cell>
          <cell r="CH43">
            <v>1.5</v>
          </cell>
          <cell r="CI43">
            <v>1.5</v>
          </cell>
          <cell r="CJ43">
            <v>1.5</v>
          </cell>
          <cell r="CK43">
            <v>0.5</v>
          </cell>
          <cell r="CL43">
            <v>0</v>
          </cell>
          <cell r="CM43" t="str">
            <v>Pass</v>
          </cell>
          <cell r="CN43">
            <v>7.26</v>
          </cell>
        </row>
        <row r="44">
          <cell r="B44" t="str">
            <v>PIET23CR001</v>
          </cell>
          <cell r="C44" t="str">
            <v>ABHAY SINGH</v>
          </cell>
          <cell r="D44" t="str">
            <v>23EPTCL001</v>
          </cell>
          <cell r="E44" t="str">
            <v>CRD-01</v>
          </cell>
          <cell r="G44">
            <v>4</v>
          </cell>
          <cell r="H44">
            <v>8</v>
          </cell>
          <cell r="I44">
            <v>10</v>
          </cell>
          <cell r="J44">
            <v>22</v>
          </cell>
          <cell r="K44">
            <v>4</v>
          </cell>
          <cell r="L44">
            <v>6</v>
          </cell>
          <cell r="M44">
            <v>10</v>
          </cell>
          <cell r="N44">
            <v>20</v>
          </cell>
          <cell r="O44">
            <v>4</v>
          </cell>
          <cell r="P44">
            <v>7</v>
          </cell>
          <cell r="Q44">
            <v>10</v>
          </cell>
          <cell r="R44">
            <v>21</v>
          </cell>
          <cell r="S44">
            <v>4</v>
          </cell>
          <cell r="T44">
            <v>6</v>
          </cell>
          <cell r="U44">
            <v>10</v>
          </cell>
          <cell r="V44">
            <v>20</v>
          </cell>
          <cell r="W44">
            <v>1</v>
          </cell>
          <cell r="X44">
            <v>8</v>
          </cell>
          <cell r="Y44">
            <v>9</v>
          </cell>
          <cell r="Z44">
            <v>18</v>
          </cell>
          <cell r="AA44">
            <v>4</v>
          </cell>
          <cell r="AB44">
            <v>7</v>
          </cell>
          <cell r="AC44">
            <v>10</v>
          </cell>
          <cell r="AD44">
            <v>21</v>
          </cell>
          <cell r="AE44" t="str">
            <v>D</v>
          </cell>
          <cell r="AF44" t="str">
            <v>D</v>
          </cell>
          <cell r="AG44">
            <v>10</v>
          </cell>
          <cell r="AH44">
            <v>10</v>
          </cell>
          <cell r="AI44">
            <v>132</v>
          </cell>
          <cell r="AJ44">
            <v>6</v>
          </cell>
          <cell r="AK44">
            <v>8</v>
          </cell>
          <cell r="AL44">
            <v>39</v>
          </cell>
          <cell r="AM44">
            <v>53</v>
          </cell>
          <cell r="AN44">
            <v>32</v>
          </cell>
          <cell r="AO44">
            <v>85</v>
          </cell>
          <cell r="AP44">
            <v>5</v>
          </cell>
          <cell r="AQ44">
            <v>8</v>
          </cell>
          <cell r="AR44">
            <v>39</v>
          </cell>
          <cell r="AS44">
            <v>52</v>
          </cell>
          <cell r="AT44">
            <v>33</v>
          </cell>
          <cell r="AU44">
            <v>85</v>
          </cell>
          <cell r="AV44">
            <v>7</v>
          </cell>
          <cell r="AW44">
            <v>7</v>
          </cell>
          <cell r="AX44">
            <v>39</v>
          </cell>
          <cell r="AY44">
            <v>53</v>
          </cell>
          <cell r="AZ44">
            <v>32</v>
          </cell>
          <cell r="BA44">
            <v>85</v>
          </cell>
          <cell r="BB44">
            <v>7</v>
          </cell>
          <cell r="BC44">
            <v>8</v>
          </cell>
          <cell r="BD44">
            <v>39</v>
          </cell>
          <cell r="BE44">
            <v>54</v>
          </cell>
          <cell r="BF44">
            <v>36</v>
          </cell>
          <cell r="BG44">
            <v>90</v>
          </cell>
          <cell r="BH44">
            <v>345</v>
          </cell>
          <cell r="BI44">
            <v>77</v>
          </cell>
          <cell r="BJ44">
            <v>554</v>
          </cell>
          <cell r="BK44">
            <v>78.028169014084497</v>
          </cell>
          <cell r="BM44" t="str">
            <v>D+</v>
          </cell>
          <cell r="BN44" t="str">
            <v>E</v>
          </cell>
          <cell r="BO44" t="str">
            <v>C</v>
          </cell>
          <cell r="BP44" t="str">
            <v>D+</v>
          </cell>
          <cell r="BQ44" t="str">
            <v>C</v>
          </cell>
          <cell r="BR44" t="str">
            <v>A</v>
          </cell>
          <cell r="BS44" t="str">
            <v>D</v>
          </cell>
          <cell r="BT44" t="str">
            <v>A++</v>
          </cell>
          <cell r="BU44" t="str">
            <v>A++</v>
          </cell>
          <cell r="BV44" t="str">
            <v>A++</v>
          </cell>
          <cell r="BW44" t="str">
            <v>A++</v>
          </cell>
          <cell r="BX44" t="str">
            <v>A+</v>
          </cell>
          <cell r="BZ44">
            <v>2</v>
          </cell>
          <cell r="CA44">
            <v>3</v>
          </cell>
          <cell r="CB44">
            <v>2</v>
          </cell>
          <cell r="CC44">
            <v>3</v>
          </cell>
          <cell r="CD44">
            <v>2</v>
          </cell>
          <cell r="CE44">
            <v>3</v>
          </cell>
          <cell r="CF44">
            <v>2</v>
          </cell>
          <cell r="CG44">
            <v>1.5</v>
          </cell>
          <cell r="CH44">
            <v>1.5</v>
          </cell>
          <cell r="CI44">
            <v>1.5</v>
          </cell>
          <cell r="CJ44">
            <v>1.5</v>
          </cell>
          <cell r="CK44">
            <v>0.5</v>
          </cell>
          <cell r="CL44">
            <v>0</v>
          </cell>
          <cell r="CM44" t="str">
            <v>Pass</v>
          </cell>
          <cell r="CN44">
            <v>7.19</v>
          </cell>
        </row>
        <row r="45">
          <cell r="B45" t="str">
            <v>PIET23CR031</v>
          </cell>
          <cell r="C45" t="str">
            <v>KINSHUK GOYAL</v>
          </cell>
          <cell r="D45" t="str">
            <v>23EPTCL027</v>
          </cell>
          <cell r="E45" t="str">
            <v>CRD-31</v>
          </cell>
          <cell r="G45">
            <v>4</v>
          </cell>
          <cell r="H45">
            <v>10</v>
          </cell>
          <cell r="I45">
            <v>10</v>
          </cell>
          <cell r="J45">
            <v>24</v>
          </cell>
          <cell r="K45">
            <v>4</v>
          </cell>
          <cell r="L45">
            <v>9</v>
          </cell>
          <cell r="M45">
            <v>10</v>
          </cell>
          <cell r="N45">
            <v>23</v>
          </cell>
          <cell r="O45" t="str">
            <v>A</v>
          </cell>
          <cell r="P45">
            <v>7</v>
          </cell>
          <cell r="Q45">
            <v>10</v>
          </cell>
          <cell r="R45">
            <v>17</v>
          </cell>
          <cell r="S45">
            <v>6</v>
          </cell>
          <cell r="T45" t="str">
            <v>D</v>
          </cell>
          <cell r="U45">
            <v>8</v>
          </cell>
          <cell r="V45">
            <v>14</v>
          </cell>
          <cell r="W45">
            <v>4</v>
          </cell>
          <cell r="X45">
            <v>8</v>
          </cell>
          <cell r="Y45">
            <v>9</v>
          </cell>
          <cell r="Z45">
            <v>21</v>
          </cell>
          <cell r="AA45" t="str">
            <v>A</v>
          </cell>
          <cell r="AB45">
            <v>6</v>
          </cell>
          <cell r="AC45">
            <v>9</v>
          </cell>
          <cell r="AD45">
            <v>15</v>
          </cell>
          <cell r="AE45">
            <v>9</v>
          </cell>
          <cell r="AF45" t="str">
            <v>D</v>
          </cell>
          <cell r="AG45">
            <v>10</v>
          </cell>
          <cell r="AH45">
            <v>19</v>
          </cell>
          <cell r="AI45">
            <v>133</v>
          </cell>
          <cell r="AJ45">
            <v>9</v>
          </cell>
          <cell r="AK45">
            <v>9</v>
          </cell>
          <cell r="AL45">
            <v>40</v>
          </cell>
          <cell r="AM45">
            <v>58</v>
          </cell>
          <cell r="AN45">
            <v>34</v>
          </cell>
          <cell r="AO45">
            <v>92</v>
          </cell>
          <cell r="AP45">
            <v>8</v>
          </cell>
          <cell r="AQ45">
            <v>9</v>
          </cell>
          <cell r="AR45">
            <v>40</v>
          </cell>
          <cell r="AS45">
            <v>57</v>
          </cell>
          <cell r="AT45">
            <v>32</v>
          </cell>
          <cell r="AU45">
            <v>89</v>
          </cell>
          <cell r="AV45">
            <v>10</v>
          </cell>
          <cell r="AW45">
            <v>8</v>
          </cell>
          <cell r="AX45">
            <v>28</v>
          </cell>
          <cell r="AY45">
            <v>46</v>
          </cell>
          <cell r="AZ45">
            <v>36</v>
          </cell>
          <cell r="BA45">
            <v>82</v>
          </cell>
          <cell r="BB45">
            <v>9</v>
          </cell>
          <cell r="BC45">
            <v>8</v>
          </cell>
          <cell r="BD45">
            <v>40</v>
          </cell>
          <cell r="BE45">
            <v>57</v>
          </cell>
          <cell r="BF45">
            <v>32</v>
          </cell>
          <cell r="BG45">
            <v>89</v>
          </cell>
          <cell r="BH45">
            <v>352</v>
          </cell>
          <cell r="BI45">
            <v>81</v>
          </cell>
          <cell r="BJ45">
            <v>566</v>
          </cell>
          <cell r="BK45">
            <v>79.718309859154928</v>
          </cell>
          <cell r="BM45" t="str">
            <v>D+</v>
          </cell>
          <cell r="BN45" t="str">
            <v>D+</v>
          </cell>
          <cell r="BO45" t="str">
            <v>D+</v>
          </cell>
          <cell r="BP45" t="str">
            <v>E+</v>
          </cell>
          <cell r="BQ45" t="str">
            <v>D+</v>
          </cell>
          <cell r="BR45" t="str">
            <v>C+</v>
          </cell>
          <cell r="BS45" t="str">
            <v>C+</v>
          </cell>
          <cell r="BT45" t="str">
            <v>A++</v>
          </cell>
          <cell r="BU45" t="str">
            <v>A++</v>
          </cell>
          <cell r="BV45" t="str">
            <v>A++</v>
          </cell>
          <cell r="BW45" t="str">
            <v>A++</v>
          </cell>
          <cell r="BX45" t="str">
            <v>A++</v>
          </cell>
          <cell r="BZ45">
            <v>2</v>
          </cell>
          <cell r="CA45">
            <v>3</v>
          </cell>
          <cell r="CB45">
            <v>2</v>
          </cell>
          <cell r="CC45">
            <v>3</v>
          </cell>
          <cell r="CD45">
            <v>2</v>
          </cell>
          <cell r="CE45">
            <v>3</v>
          </cell>
          <cell r="CF45">
            <v>2</v>
          </cell>
          <cell r="CG45">
            <v>1.5</v>
          </cell>
          <cell r="CH45">
            <v>1.5</v>
          </cell>
          <cell r="CI45">
            <v>1.5</v>
          </cell>
          <cell r="CJ45">
            <v>1.5</v>
          </cell>
          <cell r="CK45">
            <v>0.5</v>
          </cell>
          <cell r="CL45">
            <v>0</v>
          </cell>
          <cell r="CM45" t="str">
            <v>Pass</v>
          </cell>
          <cell r="CN45">
            <v>7.19</v>
          </cell>
        </row>
        <row r="46">
          <cell r="B46" t="str">
            <v>PIET23CR008</v>
          </cell>
          <cell r="C46" t="str">
            <v>BHAVISHYA SINGH</v>
          </cell>
          <cell r="D46" t="str">
            <v>23EPTCL008</v>
          </cell>
          <cell r="E46" t="str">
            <v>CRD-08</v>
          </cell>
          <cell r="G46">
            <v>3</v>
          </cell>
          <cell r="H46">
            <v>5</v>
          </cell>
          <cell r="I46">
            <v>10</v>
          </cell>
          <cell r="J46">
            <v>18</v>
          </cell>
          <cell r="K46">
            <v>1</v>
          </cell>
          <cell r="L46">
            <v>5</v>
          </cell>
          <cell r="M46">
            <v>9</v>
          </cell>
          <cell r="N46">
            <v>15</v>
          </cell>
          <cell r="O46">
            <v>5</v>
          </cell>
          <cell r="P46">
            <v>5</v>
          </cell>
          <cell r="Q46">
            <v>10</v>
          </cell>
          <cell r="R46">
            <v>20</v>
          </cell>
          <cell r="S46">
            <v>3</v>
          </cell>
          <cell r="T46">
            <v>4</v>
          </cell>
          <cell r="U46">
            <v>10</v>
          </cell>
          <cell r="V46">
            <v>17</v>
          </cell>
          <cell r="W46" t="str">
            <v>A</v>
          </cell>
          <cell r="X46">
            <v>6</v>
          </cell>
          <cell r="Y46">
            <v>7</v>
          </cell>
          <cell r="Z46">
            <v>13</v>
          </cell>
          <cell r="AA46" t="str">
            <v>A</v>
          </cell>
          <cell r="AB46">
            <v>4</v>
          </cell>
          <cell r="AC46">
            <v>8</v>
          </cell>
          <cell r="AD46">
            <v>12</v>
          </cell>
          <cell r="AE46" t="str">
            <v>A</v>
          </cell>
          <cell r="AF46">
            <v>4</v>
          </cell>
          <cell r="AG46">
            <v>10</v>
          </cell>
          <cell r="AH46">
            <v>14</v>
          </cell>
          <cell r="AI46">
            <v>109</v>
          </cell>
          <cell r="AJ46">
            <v>8</v>
          </cell>
          <cell r="AK46">
            <v>8</v>
          </cell>
          <cell r="AL46">
            <v>40</v>
          </cell>
          <cell r="AM46">
            <v>56</v>
          </cell>
          <cell r="AN46">
            <v>35</v>
          </cell>
          <cell r="AO46">
            <v>91</v>
          </cell>
          <cell r="AP46">
            <v>6</v>
          </cell>
          <cell r="AQ46">
            <v>8</v>
          </cell>
          <cell r="AR46">
            <v>40</v>
          </cell>
          <cell r="AS46">
            <v>54</v>
          </cell>
          <cell r="AT46">
            <v>34</v>
          </cell>
          <cell r="AU46">
            <v>88</v>
          </cell>
          <cell r="AV46">
            <v>8</v>
          </cell>
          <cell r="AW46">
            <v>6</v>
          </cell>
          <cell r="AX46">
            <v>40</v>
          </cell>
          <cell r="AY46">
            <v>54</v>
          </cell>
          <cell r="AZ46">
            <v>37</v>
          </cell>
          <cell r="BA46">
            <v>91</v>
          </cell>
          <cell r="BB46">
            <v>9</v>
          </cell>
          <cell r="BC46">
            <v>8</v>
          </cell>
          <cell r="BD46">
            <v>40</v>
          </cell>
          <cell r="BE46">
            <v>57</v>
          </cell>
          <cell r="BF46">
            <v>34</v>
          </cell>
          <cell r="BG46">
            <v>91</v>
          </cell>
          <cell r="BH46">
            <v>361</v>
          </cell>
          <cell r="BI46">
            <v>77</v>
          </cell>
          <cell r="BJ46">
            <v>547</v>
          </cell>
          <cell r="BK46">
            <v>77.042253521126753</v>
          </cell>
          <cell r="BM46" t="str">
            <v>D+</v>
          </cell>
          <cell r="BN46" t="str">
            <v>D</v>
          </cell>
          <cell r="BO46" t="str">
            <v>C</v>
          </cell>
          <cell r="BP46" t="str">
            <v>D+</v>
          </cell>
          <cell r="BQ46" t="str">
            <v>C</v>
          </cell>
          <cell r="BR46" t="str">
            <v>D</v>
          </cell>
          <cell r="BS46" t="str">
            <v>C+</v>
          </cell>
          <cell r="BT46" t="str">
            <v>A++</v>
          </cell>
          <cell r="BU46" t="str">
            <v>A++</v>
          </cell>
          <cell r="BV46" t="str">
            <v>A++</v>
          </cell>
          <cell r="BW46" t="str">
            <v>A++</v>
          </cell>
          <cell r="BX46" t="str">
            <v>A+</v>
          </cell>
          <cell r="BZ46">
            <v>2</v>
          </cell>
          <cell r="CA46">
            <v>3</v>
          </cell>
          <cell r="CB46">
            <v>2</v>
          </cell>
          <cell r="CC46">
            <v>3</v>
          </cell>
          <cell r="CD46">
            <v>2</v>
          </cell>
          <cell r="CE46">
            <v>3</v>
          </cell>
          <cell r="CF46">
            <v>2</v>
          </cell>
          <cell r="CG46">
            <v>1.5</v>
          </cell>
          <cell r="CH46">
            <v>1.5</v>
          </cell>
          <cell r="CI46">
            <v>1.5</v>
          </cell>
          <cell r="CJ46">
            <v>1.5</v>
          </cell>
          <cell r="CK46">
            <v>0.5</v>
          </cell>
          <cell r="CL46">
            <v>0</v>
          </cell>
          <cell r="CM46" t="str">
            <v>Pass</v>
          </cell>
          <cell r="CN46">
            <v>7.13</v>
          </cell>
        </row>
        <row r="47">
          <cell r="B47" t="str">
            <v>PIET23CR059</v>
          </cell>
          <cell r="C47" t="str">
            <v>SUDHANSHU SHARMA</v>
          </cell>
          <cell r="D47" t="str">
            <v>23EPTCL060</v>
          </cell>
          <cell r="E47" t="str">
            <v>CRD-58</v>
          </cell>
          <cell r="G47">
            <v>6</v>
          </cell>
          <cell r="H47">
            <v>8</v>
          </cell>
          <cell r="I47">
            <v>10</v>
          </cell>
          <cell r="J47">
            <v>24</v>
          </cell>
          <cell r="K47">
            <v>2</v>
          </cell>
          <cell r="L47">
            <v>8</v>
          </cell>
          <cell r="M47">
            <v>10</v>
          </cell>
          <cell r="N47">
            <v>20</v>
          </cell>
          <cell r="O47">
            <v>5</v>
          </cell>
          <cell r="P47">
            <v>5</v>
          </cell>
          <cell r="Q47">
            <v>10</v>
          </cell>
          <cell r="R47">
            <v>20</v>
          </cell>
          <cell r="S47">
            <v>5</v>
          </cell>
          <cell r="T47">
            <v>7</v>
          </cell>
          <cell r="U47">
            <v>10</v>
          </cell>
          <cell r="V47">
            <v>22</v>
          </cell>
          <cell r="W47">
            <v>3</v>
          </cell>
          <cell r="X47">
            <v>10</v>
          </cell>
          <cell r="Y47">
            <v>7</v>
          </cell>
          <cell r="Z47">
            <v>20</v>
          </cell>
          <cell r="AA47">
            <v>6</v>
          </cell>
          <cell r="AB47">
            <v>5</v>
          </cell>
          <cell r="AC47">
            <v>10</v>
          </cell>
          <cell r="AD47">
            <v>21</v>
          </cell>
          <cell r="AE47">
            <v>7</v>
          </cell>
          <cell r="AF47">
            <v>8</v>
          </cell>
          <cell r="AG47">
            <v>10</v>
          </cell>
          <cell r="AH47">
            <v>25</v>
          </cell>
          <cell r="AI47">
            <v>152</v>
          </cell>
          <cell r="AJ47">
            <v>8</v>
          </cell>
          <cell r="AK47">
            <v>9</v>
          </cell>
          <cell r="AL47">
            <v>40</v>
          </cell>
          <cell r="AM47">
            <v>57</v>
          </cell>
          <cell r="AN47">
            <v>37</v>
          </cell>
          <cell r="AO47">
            <v>94</v>
          </cell>
          <cell r="AP47">
            <v>6</v>
          </cell>
          <cell r="AQ47">
            <v>9</v>
          </cell>
          <cell r="AR47">
            <v>40</v>
          </cell>
          <cell r="AS47">
            <v>55</v>
          </cell>
          <cell r="AT47">
            <v>34</v>
          </cell>
          <cell r="AU47">
            <v>89</v>
          </cell>
          <cell r="AV47">
            <v>9</v>
          </cell>
          <cell r="AW47">
            <v>9</v>
          </cell>
          <cell r="AX47">
            <v>39</v>
          </cell>
          <cell r="AY47">
            <v>57</v>
          </cell>
          <cell r="AZ47">
            <v>36</v>
          </cell>
          <cell r="BA47">
            <v>93</v>
          </cell>
          <cell r="BB47">
            <v>9</v>
          </cell>
          <cell r="BC47">
            <v>9</v>
          </cell>
          <cell r="BD47">
            <v>40</v>
          </cell>
          <cell r="BE47">
            <v>58</v>
          </cell>
          <cell r="BF47">
            <v>35</v>
          </cell>
          <cell r="BG47">
            <v>93</v>
          </cell>
          <cell r="BH47">
            <v>369</v>
          </cell>
          <cell r="BI47">
            <v>90</v>
          </cell>
          <cell r="BJ47">
            <v>611</v>
          </cell>
          <cell r="BK47">
            <v>86.056338028169009</v>
          </cell>
          <cell r="BM47" t="str">
            <v>C+</v>
          </cell>
          <cell r="BN47" t="str">
            <v>E</v>
          </cell>
          <cell r="BO47" t="str">
            <v>D</v>
          </cell>
          <cell r="BP47" t="str">
            <v>E</v>
          </cell>
          <cell r="BQ47" t="str">
            <v>D+</v>
          </cell>
          <cell r="BR47" t="str">
            <v>B</v>
          </cell>
          <cell r="BS47" t="str">
            <v>B</v>
          </cell>
          <cell r="BT47" t="str">
            <v>A++</v>
          </cell>
          <cell r="BU47" t="str">
            <v>A++</v>
          </cell>
          <cell r="BV47" t="str">
            <v>A++</v>
          </cell>
          <cell r="BW47" t="str">
            <v>A++</v>
          </cell>
          <cell r="BX47" t="str">
            <v>A++</v>
          </cell>
          <cell r="BZ47">
            <v>2</v>
          </cell>
          <cell r="CA47">
            <v>3</v>
          </cell>
          <cell r="CB47">
            <v>2</v>
          </cell>
          <cell r="CC47">
            <v>3</v>
          </cell>
          <cell r="CD47">
            <v>2</v>
          </cell>
          <cell r="CE47">
            <v>3</v>
          </cell>
          <cell r="CF47">
            <v>2</v>
          </cell>
          <cell r="CG47">
            <v>1.5</v>
          </cell>
          <cell r="CH47">
            <v>1.5</v>
          </cell>
          <cell r="CI47">
            <v>1.5</v>
          </cell>
          <cell r="CJ47">
            <v>1.5</v>
          </cell>
          <cell r="CK47">
            <v>0.5</v>
          </cell>
          <cell r="CL47">
            <v>0</v>
          </cell>
          <cell r="CM47" t="str">
            <v>Pass</v>
          </cell>
          <cell r="CN47">
            <v>6.96</v>
          </cell>
        </row>
        <row r="48">
          <cell r="B48" t="str">
            <v>PIET23CR002</v>
          </cell>
          <cell r="C48" t="str">
            <v>ABHISHEK SUTHAR</v>
          </cell>
          <cell r="D48" t="str">
            <v>23EPTCL002</v>
          </cell>
          <cell r="E48" t="str">
            <v>CRD-02</v>
          </cell>
          <cell r="G48">
            <v>3</v>
          </cell>
          <cell r="H48">
            <v>5</v>
          </cell>
          <cell r="I48">
            <v>10</v>
          </cell>
          <cell r="J48">
            <v>18</v>
          </cell>
          <cell r="K48">
            <v>5</v>
          </cell>
          <cell r="L48" t="str">
            <v>D</v>
          </cell>
          <cell r="M48">
            <v>7</v>
          </cell>
          <cell r="N48">
            <v>12</v>
          </cell>
          <cell r="O48">
            <v>2</v>
          </cell>
          <cell r="P48">
            <v>7</v>
          </cell>
          <cell r="Q48">
            <v>7</v>
          </cell>
          <cell r="R48">
            <v>16</v>
          </cell>
          <cell r="S48">
            <v>4</v>
          </cell>
          <cell r="T48">
            <v>7</v>
          </cell>
          <cell r="U48">
            <v>8</v>
          </cell>
          <cell r="V48">
            <v>19</v>
          </cell>
          <cell r="W48">
            <v>6</v>
          </cell>
          <cell r="X48" t="str">
            <v>D</v>
          </cell>
          <cell r="Y48">
            <v>7</v>
          </cell>
          <cell r="Z48">
            <v>13</v>
          </cell>
          <cell r="AA48" t="str">
            <v>D</v>
          </cell>
          <cell r="AB48" t="str">
            <v>D</v>
          </cell>
          <cell r="AC48">
            <v>8</v>
          </cell>
          <cell r="AD48">
            <v>8</v>
          </cell>
          <cell r="AE48">
            <v>6</v>
          </cell>
          <cell r="AF48" t="str">
            <v>A</v>
          </cell>
          <cell r="AG48">
            <v>9</v>
          </cell>
          <cell r="AH48">
            <v>15</v>
          </cell>
          <cell r="AI48">
            <v>101</v>
          </cell>
          <cell r="AJ48">
            <v>6</v>
          </cell>
          <cell r="AK48" t="str">
            <v>A</v>
          </cell>
          <cell r="AL48">
            <v>40</v>
          </cell>
          <cell r="AM48">
            <v>46</v>
          </cell>
          <cell r="AN48">
            <v>26</v>
          </cell>
          <cell r="AO48">
            <v>72</v>
          </cell>
          <cell r="AP48">
            <v>5</v>
          </cell>
          <cell r="AQ48" t="str">
            <v>A</v>
          </cell>
          <cell r="AR48">
            <v>33</v>
          </cell>
          <cell r="AS48">
            <v>38</v>
          </cell>
          <cell r="AT48">
            <v>29</v>
          </cell>
          <cell r="AU48">
            <v>67</v>
          </cell>
          <cell r="AV48">
            <v>4</v>
          </cell>
          <cell r="AW48" t="str">
            <v>A</v>
          </cell>
          <cell r="AX48">
            <v>27</v>
          </cell>
          <cell r="AY48">
            <v>31</v>
          </cell>
          <cell r="AZ48">
            <v>26</v>
          </cell>
          <cell r="BA48">
            <v>57</v>
          </cell>
          <cell r="BB48">
            <v>8</v>
          </cell>
          <cell r="BC48" t="str">
            <v>A</v>
          </cell>
          <cell r="BD48">
            <v>35</v>
          </cell>
          <cell r="BE48">
            <v>43</v>
          </cell>
          <cell r="BF48">
            <v>33</v>
          </cell>
          <cell r="BG48">
            <v>76</v>
          </cell>
          <cell r="BH48">
            <v>272</v>
          </cell>
          <cell r="BI48">
            <v>70</v>
          </cell>
          <cell r="BJ48">
            <v>443</v>
          </cell>
          <cell r="BK48">
            <v>62.394366197183096</v>
          </cell>
          <cell r="BM48" t="str">
            <v>E</v>
          </cell>
          <cell r="BN48" t="str">
            <v>C</v>
          </cell>
          <cell r="BO48" t="str">
            <v>C</v>
          </cell>
          <cell r="BP48" t="str">
            <v>D+</v>
          </cell>
          <cell r="BQ48" t="str">
            <v>D+</v>
          </cell>
          <cell r="BR48" t="str">
            <v>D</v>
          </cell>
          <cell r="BS48" t="str">
            <v>D</v>
          </cell>
          <cell r="BT48" t="str">
            <v>A</v>
          </cell>
          <cell r="BU48" t="str">
            <v>B+</v>
          </cell>
          <cell r="BV48" t="str">
            <v>C</v>
          </cell>
          <cell r="BW48" t="str">
            <v>A+</v>
          </cell>
          <cell r="BX48" t="str">
            <v>B+</v>
          </cell>
          <cell r="BZ48">
            <v>2</v>
          </cell>
          <cell r="CA48">
            <v>3</v>
          </cell>
          <cell r="CB48">
            <v>2</v>
          </cell>
          <cell r="CC48">
            <v>3</v>
          </cell>
          <cell r="CD48">
            <v>2</v>
          </cell>
          <cell r="CE48">
            <v>3</v>
          </cell>
          <cell r="CF48">
            <v>2</v>
          </cell>
          <cell r="CG48">
            <v>1.5</v>
          </cell>
          <cell r="CH48">
            <v>1.5</v>
          </cell>
          <cell r="CI48">
            <v>1.5</v>
          </cell>
          <cell r="CJ48">
            <v>1.5</v>
          </cell>
          <cell r="CK48">
            <v>0.5</v>
          </cell>
          <cell r="CL48">
            <v>0</v>
          </cell>
          <cell r="CM48" t="str">
            <v>Pass</v>
          </cell>
          <cell r="CN48">
            <v>6.38</v>
          </cell>
        </row>
        <row r="49">
          <cell r="B49" t="str">
            <v>PIET23CR003</v>
          </cell>
          <cell r="C49" t="str">
            <v>ADITYA CHOUDHARY</v>
          </cell>
          <cell r="D49" t="str">
            <v>23EPTCL003</v>
          </cell>
          <cell r="E49" t="str">
            <v>CRD-03</v>
          </cell>
          <cell r="G49" t="str">
            <v>D</v>
          </cell>
          <cell r="H49" t="str">
            <v>D</v>
          </cell>
          <cell r="I49">
            <v>6</v>
          </cell>
          <cell r="J49">
            <v>6</v>
          </cell>
          <cell r="K49">
            <v>3</v>
          </cell>
          <cell r="L49">
            <v>6</v>
          </cell>
          <cell r="M49">
            <v>10</v>
          </cell>
          <cell r="N49">
            <v>19</v>
          </cell>
          <cell r="O49" t="str">
            <v>D</v>
          </cell>
          <cell r="P49" t="str">
            <v>D</v>
          </cell>
          <cell r="Q49">
            <v>7</v>
          </cell>
          <cell r="R49">
            <v>7</v>
          </cell>
          <cell r="S49">
            <v>2</v>
          </cell>
          <cell r="T49">
            <v>5</v>
          </cell>
          <cell r="U49">
            <v>8</v>
          </cell>
          <cell r="V49">
            <v>15</v>
          </cell>
          <cell r="W49">
            <v>2</v>
          </cell>
          <cell r="X49">
            <v>8</v>
          </cell>
          <cell r="Y49">
            <v>9</v>
          </cell>
          <cell r="Z49">
            <v>19</v>
          </cell>
          <cell r="AA49" t="str">
            <v>D</v>
          </cell>
          <cell r="AB49" t="str">
            <v>D</v>
          </cell>
          <cell r="AC49">
            <v>7</v>
          </cell>
          <cell r="AD49">
            <v>7</v>
          </cell>
          <cell r="AE49">
            <v>5</v>
          </cell>
          <cell r="AF49">
            <v>8</v>
          </cell>
          <cell r="AG49">
            <v>8</v>
          </cell>
          <cell r="AH49">
            <v>21</v>
          </cell>
          <cell r="AI49">
            <v>94</v>
          </cell>
          <cell r="AJ49">
            <v>9</v>
          </cell>
          <cell r="AK49">
            <v>7</v>
          </cell>
          <cell r="AL49">
            <v>31</v>
          </cell>
          <cell r="AM49">
            <v>47</v>
          </cell>
          <cell r="AN49">
            <v>27</v>
          </cell>
          <cell r="AO49">
            <v>74</v>
          </cell>
          <cell r="AP49">
            <v>6</v>
          </cell>
          <cell r="AQ49">
            <v>7</v>
          </cell>
          <cell r="AR49">
            <v>30</v>
          </cell>
          <cell r="AS49">
            <v>43</v>
          </cell>
          <cell r="AT49">
            <v>32</v>
          </cell>
          <cell r="AU49">
            <v>75</v>
          </cell>
          <cell r="AV49">
            <v>7</v>
          </cell>
          <cell r="AW49">
            <v>7</v>
          </cell>
          <cell r="AX49">
            <v>28</v>
          </cell>
          <cell r="AY49">
            <v>42</v>
          </cell>
          <cell r="AZ49">
            <v>30</v>
          </cell>
          <cell r="BA49">
            <v>72</v>
          </cell>
          <cell r="BB49">
            <v>7</v>
          </cell>
          <cell r="BC49">
            <v>8</v>
          </cell>
          <cell r="BD49">
            <v>29</v>
          </cell>
          <cell r="BE49">
            <v>44</v>
          </cell>
          <cell r="BF49">
            <v>31</v>
          </cell>
          <cell r="BG49">
            <v>75</v>
          </cell>
          <cell r="BH49">
            <v>296</v>
          </cell>
          <cell r="BI49">
            <v>77</v>
          </cell>
          <cell r="BJ49">
            <v>467</v>
          </cell>
          <cell r="BK49">
            <v>65.774647887323951</v>
          </cell>
          <cell r="BM49" t="str">
            <v>F</v>
          </cell>
          <cell r="BN49" t="str">
            <v>E+</v>
          </cell>
          <cell r="BO49" t="str">
            <v>D</v>
          </cell>
          <cell r="BP49" t="str">
            <v>E+</v>
          </cell>
          <cell r="BQ49" t="str">
            <v>E+</v>
          </cell>
          <cell r="BR49" t="str">
            <v>F</v>
          </cell>
          <cell r="BS49" t="str">
            <v>C</v>
          </cell>
          <cell r="BT49" t="str">
            <v>A</v>
          </cell>
          <cell r="BU49" t="str">
            <v>A</v>
          </cell>
          <cell r="BV49" t="str">
            <v>A</v>
          </cell>
          <cell r="BW49" t="str">
            <v>A</v>
          </cell>
          <cell r="BX49" t="str">
            <v>A+</v>
          </cell>
          <cell r="BZ49">
            <v>2</v>
          </cell>
          <cell r="CA49">
            <v>3</v>
          </cell>
          <cell r="CB49">
            <v>2</v>
          </cell>
          <cell r="CC49">
            <v>3</v>
          </cell>
          <cell r="CD49">
            <v>2</v>
          </cell>
          <cell r="CE49">
            <v>3</v>
          </cell>
          <cell r="CF49">
            <v>2</v>
          </cell>
          <cell r="CG49">
            <v>1.5</v>
          </cell>
          <cell r="CH49">
            <v>1.5</v>
          </cell>
          <cell r="CI49">
            <v>1.5</v>
          </cell>
          <cell r="CJ49">
            <v>1.5</v>
          </cell>
          <cell r="CK49">
            <v>0.5</v>
          </cell>
          <cell r="CL49">
            <v>2</v>
          </cell>
          <cell r="CM49" t="str">
            <v>Fail</v>
          </cell>
          <cell r="CN49">
            <v>5.0851063829787231</v>
          </cell>
        </row>
        <row r="50">
          <cell r="B50" t="str">
            <v>PIET23CR004</v>
          </cell>
          <cell r="C50" t="str">
            <v>AKSHAY TIWARY</v>
          </cell>
          <cell r="D50" t="str">
            <v>23EPTCL004</v>
          </cell>
          <cell r="E50" t="str">
            <v>CRD-04</v>
          </cell>
          <cell r="G50" t="str">
            <v>D</v>
          </cell>
          <cell r="H50">
            <v>3</v>
          </cell>
          <cell r="I50">
            <v>9</v>
          </cell>
          <cell r="J50">
            <v>12</v>
          </cell>
          <cell r="K50" t="str">
            <v>D</v>
          </cell>
          <cell r="L50" t="str">
            <v>D</v>
          </cell>
          <cell r="M50">
            <v>10</v>
          </cell>
          <cell r="N50">
            <v>10</v>
          </cell>
          <cell r="O50">
            <v>1</v>
          </cell>
          <cell r="P50">
            <v>3</v>
          </cell>
          <cell r="Q50">
            <v>8</v>
          </cell>
          <cell r="R50">
            <v>12</v>
          </cell>
          <cell r="S50">
            <v>1</v>
          </cell>
          <cell r="T50">
            <v>4</v>
          </cell>
          <cell r="U50">
            <v>8</v>
          </cell>
          <cell r="V50">
            <v>13</v>
          </cell>
          <cell r="W50" t="str">
            <v>D</v>
          </cell>
          <cell r="X50" t="str">
            <v>D</v>
          </cell>
          <cell r="Y50">
            <v>7</v>
          </cell>
          <cell r="Z50">
            <v>7</v>
          </cell>
          <cell r="AA50" t="str">
            <v>A</v>
          </cell>
          <cell r="AB50" t="str">
            <v>D</v>
          </cell>
          <cell r="AC50">
            <v>7</v>
          </cell>
          <cell r="AD50">
            <v>7</v>
          </cell>
          <cell r="AE50" t="str">
            <v>A</v>
          </cell>
          <cell r="AF50">
            <v>5</v>
          </cell>
          <cell r="AG50">
            <v>7</v>
          </cell>
          <cell r="AH50">
            <v>12</v>
          </cell>
          <cell r="AI50">
            <v>73</v>
          </cell>
          <cell r="AJ50">
            <v>5</v>
          </cell>
          <cell r="AK50">
            <v>5</v>
          </cell>
          <cell r="AL50">
            <v>19</v>
          </cell>
          <cell r="AM50">
            <v>29</v>
          </cell>
          <cell r="AN50">
            <v>20</v>
          </cell>
          <cell r="AO50">
            <v>49</v>
          </cell>
          <cell r="AP50" t="str">
            <v>A</v>
          </cell>
          <cell r="AQ50">
            <v>6</v>
          </cell>
          <cell r="AR50">
            <v>23</v>
          </cell>
          <cell r="AS50">
            <v>29</v>
          </cell>
          <cell r="AT50">
            <v>25</v>
          </cell>
          <cell r="AU50">
            <v>54</v>
          </cell>
          <cell r="AV50">
            <v>4</v>
          </cell>
          <cell r="AW50">
            <v>7</v>
          </cell>
          <cell r="AX50">
            <v>25</v>
          </cell>
          <cell r="AY50">
            <v>36</v>
          </cell>
          <cell r="AZ50">
            <v>26</v>
          </cell>
          <cell r="BA50">
            <v>62</v>
          </cell>
          <cell r="BB50">
            <v>5</v>
          </cell>
          <cell r="BC50">
            <v>6</v>
          </cell>
          <cell r="BD50">
            <v>21</v>
          </cell>
          <cell r="BE50">
            <v>32</v>
          </cell>
          <cell r="BF50">
            <v>4</v>
          </cell>
          <cell r="BG50">
            <v>36</v>
          </cell>
          <cell r="BH50">
            <v>201</v>
          </cell>
          <cell r="BI50">
            <v>76</v>
          </cell>
          <cell r="BJ50">
            <v>350</v>
          </cell>
          <cell r="BK50">
            <v>49.295774647887328</v>
          </cell>
          <cell r="BM50" t="str">
            <v>E+</v>
          </cell>
          <cell r="BN50" t="str">
            <v>E</v>
          </cell>
          <cell r="BO50" t="str">
            <v>E+</v>
          </cell>
          <cell r="BP50" t="str">
            <v>E</v>
          </cell>
          <cell r="BQ50" t="str">
            <v>F</v>
          </cell>
          <cell r="BR50" t="str">
            <v>D+</v>
          </cell>
          <cell r="BS50" t="str">
            <v>F</v>
          </cell>
          <cell r="BT50" t="str">
            <v>D+</v>
          </cell>
          <cell r="BU50" t="str">
            <v>C</v>
          </cell>
          <cell r="BV50" t="str">
            <v>C+</v>
          </cell>
          <cell r="BW50" t="str">
            <v>E</v>
          </cell>
          <cell r="BX50" t="str">
            <v>A+</v>
          </cell>
          <cell r="BZ50">
            <v>2</v>
          </cell>
          <cell r="CA50">
            <v>3</v>
          </cell>
          <cell r="CB50">
            <v>2</v>
          </cell>
          <cell r="CC50">
            <v>3</v>
          </cell>
          <cell r="CD50">
            <v>2</v>
          </cell>
          <cell r="CE50">
            <v>3</v>
          </cell>
          <cell r="CF50">
            <v>2</v>
          </cell>
          <cell r="CG50">
            <v>1.5</v>
          </cell>
          <cell r="CH50">
            <v>1.5</v>
          </cell>
          <cell r="CI50">
            <v>1.5</v>
          </cell>
          <cell r="CJ50">
            <v>1.5</v>
          </cell>
          <cell r="CK50">
            <v>0.5</v>
          </cell>
          <cell r="CL50">
            <v>2</v>
          </cell>
          <cell r="CM50" t="str">
            <v>Fail</v>
          </cell>
          <cell r="CN50">
            <v>4.3297872340425529</v>
          </cell>
        </row>
        <row r="51">
          <cell r="B51" t="str">
            <v>PIET23CR005</v>
          </cell>
          <cell r="C51" t="str">
            <v>ARISH QADRI</v>
          </cell>
          <cell r="D51" t="str">
            <v>23EPTCL005</v>
          </cell>
          <cell r="E51" t="str">
            <v>CRD-05</v>
          </cell>
          <cell r="G51">
            <v>4</v>
          </cell>
          <cell r="H51">
            <v>2</v>
          </cell>
          <cell r="I51">
            <v>7</v>
          </cell>
          <cell r="J51">
            <v>13</v>
          </cell>
          <cell r="K51" t="str">
            <v>D</v>
          </cell>
          <cell r="L51" t="str">
            <v>D</v>
          </cell>
          <cell r="M51">
            <v>7</v>
          </cell>
          <cell r="N51">
            <v>7</v>
          </cell>
          <cell r="O51" t="str">
            <v>A</v>
          </cell>
          <cell r="P51" t="str">
            <v>D</v>
          </cell>
          <cell r="Q51">
            <v>7</v>
          </cell>
          <cell r="R51">
            <v>7</v>
          </cell>
          <cell r="S51" t="str">
            <v>A</v>
          </cell>
          <cell r="T51" t="str">
            <v>A</v>
          </cell>
          <cell r="U51">
            <v>8</v>
          </cell>
          <cell r="V51">
            <v>8</v>
          </cell>
          <cell r="W51" t="str">
            <v>D</v>
          </cell>
          <cell r="X51" t="str">
            <v>D</v>
          </cell>
          <cell r="Y51">
            <v>7</v>
          </cell>
          <cell r="Z51">
            <v>7</v>
          </cell>
          <cell r="AA51">
            <v>7</v>
          </cell>
          <cell r="AB51" t="str">
            <v>A</v>
          </cell>
          <cell r="AC51">
            <v>7</v>
          </cell>
          <cell r="AD51">
            <v>14</v>
          </cell>
          <cell r="AE51">
            <v>8</v>
          </cell>
          <cell r="AF51" t="str">
            <v>A</v>
          </cell>
          <cell r="AG51">
            <v>7</v>
          </cell>
          <cell r="AH51">
            <v>15</v>
          </cell>
          <cell r="AI51">
            <v>71</v>
          </cell>
          <cell r="AJ51">
            <v>6</v>
          </cell>
          <cell r="AK51" t="str">
            <v>A</v>
          </cell>
          <cell r="AL51">
            <v>25</v>
          </cell>
          <cell r="AM51">
            <v>31</v>
          </cell>
          <cell r="AN51">
            <v>21</v>
          </cell>
          <cell r="AO51">
            <v>52</v>
          </cell>
          <cell r="AP51" t="str">
            <v>A</v>
          </cell>
          <cell r="AQ51">
            <v>6</v>
          </cell>
          <cell r="AR51">
            <v>19</v>
          </cell>
          <cell r="AS51">
            <v>25</v>
          </cell>
          <cell r="AT51">
            <v>26</v>
          </cell>
          <cell r="AU51">
            <v>51</v>
          </cell>
          <cell r="AV51">
            <v>7</v>
          </cell>
          <cell r="AW51">
            <v>8</v>
          </cell>
          <cell r="AX51">
            <v>29</v>
          </cell>
          <cell r="AY51">
            <v>44</v>
          </cell>
          <cell r="AZ51">
            <v>26</v>
          </cell>
          <cell r="BA51">
            <v>70</v>
          </cell>
          <cell r="BB51">
            <v>7</v>
          </cell>
          <cell r="BC51" t="str">
            <v>A</v>
          </cell>
          <cell r="BD51">
            <v>24</v>
          </cell>
          <cell r="BE51">
            <v>31</v>
          </cell>
          <cell r="BF51">
            <v>29</v>
          </cell>
          <cell r="BG51">
            <v>60</v>
          </cell>
          <cell r="BH51">
            <v>233</v>
          </cell>
          <cell r="BI51">
            <v>76</v>
          </cell>
          <cell r="BJ51">
            <v>380</v>
          </cell>
          <cell r="BK51">
            <v>53.521126760563376</v>
          </cell>
          <cell r="BM51" t="str">
            <v>E+</v>
          </cell>
          <cell r="BN51" t="str">
            <v>F</v>
          </cell>
          <cell r="BO51" t="str">
            <v>E+</v>
          </cell>
          <cell r="BP51" t="str">
            <v>F</v>
          </cell>
          <cell r="BQ51" t="str">
            <v>E</v>
          </cell>
          <cell r="BR51" t="str">
            <v>D</v>
          </cell>
          <cell r="BS51" t="str">
            <v>E+</v>
          </cell>
          <cell r="BT51" t="str">
            <v>D+</v>
          </cell>
          <cell r="BU51" t="str">
            <v>D+</v>
          </cell>
          <cell r="BV51" t="str">
            <v>B+</v>
          </cell>
          <cell r="BW51" t="str">
            <v>C+</v>
          </cell>
          <cell r="BX51" t="str">
            <v>A+</v>
          </cell>
          <cell r="BZ51">
            <v>2</v>
          </cell>
          <cell r="CA51">
            <v>3</v>
          </cell>
          <cell r="CB51">
            <v>2</v>
          </cell>
          <cell r="CC51">
            <v>3</v>
          </cell>
          <cell r="CD51">
            <v>2</v>
          </cell>
          <cell r="CE51">
            <v>3</v>
          </cell>
          <cell r="CF51">
            <v>2</v>
          </cell>
          <cell r="CG51">
            <v>1.5</v>
          </cell>
          <cell r="CH51">
            <v>1.5</v>
          </cell>
          <cell r="CI51">
            <v>1.5</v>
          </cell>
          <cell r="CJ51">
            <v>1.5</v>
          </cell>
          <cell r="CK51">
            <v>0.5</v>
          </cell>
          <cell r="CL51">
            <v>2</v>
          </cell>
          <cell r="CM51" t="str">
            <v>Fail</v>
          </cell>
          <cell r="CN51">
            <v>4.2340425531914896</v>
          </cell>
        </row>
        <row r="52">
          <cell r="B52" t="str">
            <v>PIET23CR017</v>
          </cell>
          <cell r="C52" t="str">
            <v>GANGESH NATH</v>
          </cell>
          <cell r="D52" t="str">
            <v>23EPTCL016</v>
          </cell>
          <cell r="E52" t="str">
            <v>CRD-17</v>
          </cell>
          <cell r="G52" t="str">
            <v>D</v>
          </cell>
          <cell r="H52" t="str">
            <v>D</v>
          </cell>
          <cell r="I52">
            <v>6</v>
          </cell>
          <cell r="J52">
            <v>6</v>
          </cell>
          <cell r="K52" t="str">
            <v>D</v>
          </cell>
          <cell r="L52" t="str">
            <v>D</v>
          </cell>
          <cell r="M52">
            <v>7</v>
          </cell>
          <cell r="N52">
            <v>7</v>
          </cell>
          <cell r="O52" t="str">
            <v>A</v>
          </cell>
          <cell r="P52" t="str">
            <v>A</v>
          </cell>
          <cell r="Q52">
            <v>7</v>
          </cell>
          <cell r="R52">
            <v>7</v>
          </cell>
          <cell r="S52" t="str">
            <v>A</v>
          </cell>
          <cell r="T52" t="str">
            <v>A</v>
          </cell>
          <cell r="U52">
            <v>8</v>
          </cell>
          <cell r="V52">
            <v>8</v>
          </cell>
          <cell r="W52" t="str">
            <v>A</v>
          </cell>
          <cell r="X52" t="str">
            <v>D</v>
          </cell>
          <cell r="Y52">
            <v>7</v>
          </cell>
          <cell r="Z52">
            <v>7</v>
          </cell>
          <cell r="AA52" t="str">
            <v>A</v>
          </cell>
          <cell r="AB52" t="str">
            <v>A</v>
          </cell>
          <cell r="AC52">
            <v>7</v>
          </cell>
          <cell r="AD52">
            <v>7</v>
          </cell>
          <cell r="AE52" t="str">
            <v>D</v>
          </cell>
          <cell r="AF52" t="str">
            <v>A</v>
          </cell>
          <cell r="AG52">
            <v>7</v>
          </cell>
          <cell r="AH52">
            <v>7</v>
          </cell>
          <cell r="AI52">
            <v>49</v>
          </cell>
          <cell r="AJ52" t="str">
            <v>A</v>
          </cell>
          <cell r="AK52" t="str">
            <v>A</v>
          </cell>
          <cell r="AL52">
            <v>4</v>
          </cell>
          <cell r="AM52">
            <v>4</v>
          </cell>
          <cell r="AN52" t="str">
            <v>A</v>
          </cell>
          <cell r="AO52">
            <v>4</v>
          </cell>
          <cell r="AP52" t="str">
            <v>A</v>
          </cell>
          <cell r="AQ52" t="str">
            <v>A</v>
          </cell>
          <cell r="AR52">
            <v>4</v>
          </cell>
          <cell r="AS52">
            <v>4</v>
          </cell>
          <cell r="AT52" t="str">
            <v>A</v>
          </cell>
          <cell r="AU52">
            <v>4</v>
          </cell>
          <cell r="AV52" t="str">
            <v>A</v>
          </cell>
          <cell r="AW52" t="str">
            <v>A</v>
          </cell>
          <cell r="AX52">
            <v>4</v>
          </cell>
          <cell r="AY52">
            <v>4</v>
          </cell>
          <cell r="AZ52" t="str">
            <v>A</v>
          </cell>
          <cell r="BA52">
            <v>4</v>
          </cell>
          <cell r="BB52">
            <v>5</v>
          </cell>
          <cell r="BC52" t="str">
            <v>A</v>
          </cell>
          <cell r="BD52">
            <v>12</v>
          </cell>
          <cell r="BE52">
            <v>17</v>
          </cell>
          <cell r="BF52" t="str">
            <v>A</v>
          </cell>
          <cell r="BG52">
            <v>17</v>
          </cell>
          <cell r="BH52">
            <v>29</v>
          </cell>
          <cell r="BI52">
            <v>69</v>
          </cell>
          <cell r="BJ52">
            <v>147</v>
          </cell>
          <cell r="BK52">
            <v>20.704225352112676</v>
          </cell>
          <cell r="BM52" t="str">
            <v>F</v>
          </cell>
          <cell r="BN52" t="str">
            <v>F</v>
          </cell>
          <cell r="BO52" t="str">
            <v>F</v>
          </cell>
          <cell r="BP52" t="str">
            <v>F</v>
          </cell>
          <cell r="BQ52" t="str">
            <v>E</v>
          </cell>
          <cell r="BR52" t="str">
            <v>E</v>
          </cell>
          <cell r="BS52" t="str">
            <v>C</v>
          </cell>
          <cell r="BT52" t="str">
            <v>F</v>
          </cell>
          <cell r="BU52" t="str">
            <v>F</v>
          </cell>
          <cell r="BV52" t="str">
            <v>F</v>
          </cell>
          <cell r="BW52" t="str">
            <v>F</v>
          </cell>
          <cell r="BX52" t="str">
            <v>B+</v>
          </cell>
          <cell r="BZ52">
            <v>2</v>
          </cell>
          <cell r="CA52">
            <v>3</v>
          </cell>
          <cell r="CB52">
            <v>2</v>
          </cell>
          <cell r="CC52">
            <v>3</v>
          </cell>
          <cell r="CD52">
            <v>2</v>
          </cell>
          <cell r="CE52">
            <v>3</v>
          </cell>
          <cell r="CF52">
            <v>2</v>
          </cell>
          <cell r="CG52">
            <v>1.5</v>
          </cell>
          <cell r="CH52">
            <v>1.5</v>
          </cell>
          <cell r="CI52">
            <v>1.5</v>
          </cell>
          <cell r="CJ52">
            <v>1.5</v>
          </cell>
          <cell r="CK52">
            <v>0.5</v>
          </cell>
          <cell r="CL52">
            <v>8</v>
          </cell>
          <cell r="CM52" t="str">
            <v>Fail</v>
          </cell>
          <cell r="CN52">
            <v>1.574468085106383</v>
          </cell>
        </row>
        <row r="53">
          <cell r="B53" t="str">
            <v>PIET23CR018</v>
          </cell>
          <cell r="C53" t="str">
            <v>GARV JAIN</v>
          </cell>
          <cell r="D53" t="str">
            <v>23EPTCL017</v>
          </cell>
          <cell r="E53" t="str">
            <v>CRD-18</v>
          </cell>
          <cell r="G53" t="str">
            <v>D</v>
          </cell>
          <cell r="H53" t="str">
            <v>D</v>
          </cell>
          <cell r="I53">
            <v>10</v>
          </cell>
          <cell r="J53">
            <v>10</v>
          </cell>
          <cell r="K53">
            <v>9</v>
          </cell>
          <cell r="L53" t="str">
            <v>D</v>
          </cell>
          <cell r="M53">
            <v>10</v>
          </cell>
          <cell r="N53">
            <v>19</v>
          </cell>
          <cell r="O53">
            <v>5</v>
          </cell>
          <cell r="P53">
            <v>9</v>
          </cell>
          <cell r="Q53">
            <v>7</v>
          </cell>
          <cell r="R53">
            <v>21</v>
          </cell>
          <cell r="S53">
            <v>3</v>
          </cell>
          <cell r="T53">
            <v>8</v>
          </cell>
          <cell r="U53">
            <v>8</v>
          </cell>
          <cell r="V53">
            <v>19</v>
          </cell>
          <cell r="W53">
            <v>5</v>
          </cell>
          <cell r="X53">
            <v>8</v>
          </cell>
          <cell r="Y53">
            <v>7</v>
          </cell>
          <cell r="Z53">
            <v>20</v>
          </cell>
          <cell r="AA53">
            <v>8</v>
          </cell>
          <cell r="AB53" t="str">
            <v>A</v>
          </cell>
          <cell r="AC53">
            <v>7</v>
          </cell>
          <cell r="AD53">
            <v>15</v>
          </cell>
          <cell r="AE53">
            <v>4</v>
          </cell>
          <cell r="AF53">
            <v>8</v>
          </cell>
          <cell r="AG53">
            <v>7</v>
          </cell>
          <cell r="AH53">
            <v>19</v>
          </cell>
          <cell r="AI53">
            <v>123</v>
          </cell>
          <cell r="AJ53">
            <v>8</v>
          </cell>
          <cell r="AK53">
            <v>9</v>
          </cell>
          <cell r="AL53">
            <v>37</v>
          </cell>
          <cell r="AM53">
            <v>54</v>
          </cell>
          <cell r="AN53">
            <v>31</v>
          </cell>
          <cell r="AO53">
            <v>85</v>
          </cell>
          <cell r="AP53">
            <v>8</v>
          </cell>
          <cell r="AQ53">
            <v>9</v>
          </cell>
          <cell r="AR53">
            <v>39</v>
          </cell>
          <cell r="AS53">
            <v>56</v>
          </cell>
          <cell r="AT53">
            <v>36</v>
          </cell>
          <cell r="AU53">
            <v>92</v>
          </cell>
          <cell r="AV53">
            <v>9</v>
          </cell>
          <cell r="AW53">
            <v>10</v>
          </cell>
          <cell r="AX53">
            <v>38</v>
          </cell>
          <cell r="AY53">
            <v>57</v>
          </cell>
          <cell r="AZ53">
            <v>38</v>
          </cell>
          <cell r="BA53">
            <v>95</v>
          </cell>
          <cell r="BB53">
            <v>9</v>
          </cell>
          <cell r="BC53">
            <v>9</v>
          </cell>
          <cell r="BD53">
            <v>37</v>
          </cell>
          <cell r="BE53">
            <v>55</v>
          </cell>
          <cell r="BF53">
            <v>36</v>
          </cell>
          <cell r="BG53">
            <v>91</v>
          </cell>
          <cell r="BH53">
            <v>363</v>
          </cell>
          <cell r="BI53">
            <v>89</v>
          </cell>
          <cell r="BJ53">
            <v>575</v>
          </cell>
          <cell r="BK53">
            <v>80.985915492957744</v>
          </cell>
          <cell r="BM53" t="str">
            <v>F</v>
          </cell>
          <cell r="BN53" t="str">
            <v>D+</v>
          </cell>
          <cell r="BO53" t="str">
            <v>D</v>
          </cell>
          <cell r="BP53" t="str">
            <v>B</v>
          </cell>
          <cell r="BQ53" t="str">
            <v>C+</v>
          </cell>
          <cell r="BR53" t="str">
            <v>D</v>
          </cell>
          <cell r="BS53" t="str">
            <v>B+</v>
          </cell>
          <cell r="BT53" t="str">
            <v>A++</v>
          </cell>
          <cell r="BU53" t="str">
            <v>A++</v>
          </cell>
          <cell r="BV53" t="str">
            <v>A++</v>
          </cell>
          <cell r="BW53" t="str">
            <v>A++</v>
          </cell>
          <cell r="BX53" t="str">
            <v>A++</v>
          </cell>
          <cell r="BZ53">
            <v>2</v>
          </cell>
          <cell r="CA53">
            <v>3</v>
          </cell>
          <cell r="CB53">
            <v>2</v>
          </cell>
          <cell r="CC53">
            <v>3</v>
          </cell>
          <cell r="CD53">
            <v>2</v>
          </cell>
          <cell r="CE53">
            <v>3</v>
          </cell>
          <cell r="CF53">
            <v>2</v>
          </cell>
          <cell r="CG53">
            <v>1.5</v>
          </cell>
          <cell r="CH53">
            <v>1.5</v>
          </cell>
          <cell r="CI53">
            <v>1.5</v>
          </cell>
          <cell r="CJ53">
            <v>1.5</v>
          </cell>
          <cell r="CK53">
            <v>0.5</v>
          </cell>
          <cell r="CL53">
            <v>1</v>
          </cell>
          <cell r="CM53" t="str">
            <v>Fail</v>
          </cell>
          <cell r="CN53">
            <v>6.9361702127659575</v>
          </cell>
        </row>
        <row r="54">
          <cell r="B54" t="str">
            <v>PIET23CR024</v>
          </cell>
          <cell r="C54" t="str">
            <v>HARDIK SAXENA</v>
          </cell>
          <cell r="D54" t="str">
            <v>23EPTCL022</v>
          </cell>
          <cell r="E54" t="str">
            <v>CRD-24</v>
          </cell>
          <cell r="G54">
            <v>3</v>
          </cell>
          <cell r="H54">
            <v>4</v>
          </cell>
          <cell r="I54">
            <v>10</v>
          </cell>
          <cell r="J54">
            <v>17</v>
          </cell>
          <cell r="K54">
            <v>3</v>
          </cell>
          <cell r="L54">
            <v>6</v>
          </cell>
          <cell r="M54">
            <v>10</v>
          </cell>
          <cell r="N54">
            <v>19</v>
          </cell>
          <cell r="O54">
            <v>4</v>
          </cell>
          <cell r="P54">
            <v>4</v>
          </cell>
          <cell r="Q54">
            <v>10</v>
          </cell>
          <cell r="R54">
            <v>18</v>
          </cell>
          <cell r="S54">
            <v>2</v>
          </cell>
          <cell r="T54">
            <v>6</v>
          </cell>
          <cell r="U54">
            <v>10</v>
          </cell>
          <cell r="V54">
            <v>18</v>
          </cell>
          <cell r="W54">
            <v>3</v>
          </cell>
          <cell r="X54">
            <v>7</v>
          </cell>
          <cell r="Y54">
            <v>10</v>
          </cell>
          <cell r="Z54">
            <v>20</v>
          </cell>
          <cell r="AA54">
            <v>4</v>
          </cell>
          <cell r="AB54">
            <v>5</v>
          </cell>
          <cell r="AC54">
            <v>10</v>
          </cell>
          <cell r="AD54">
            <v>19</v>
          </cell>
          <cell r="AE54">
            <v>5</v>
          </cell>
          <cell r="AF54">
            <v>7</v>
          </cell>
          <cell r="AG54">
            <v>10</v>
          </cell>
          <cell r="AH54">
            <v>22</v>
          </cell>
          <cell r="AI54">
            <v>133</v>
          </cell>
          <cell r="AJ54">
            <v>6</v>
          </cell>
          <cell r="AK54">
            <v>7</v>
          </cell>
          <cell r="AL54">
            <v>40</v>
          </cell>
          <cell r="AM54">
            <v>53</v>
          </cell>
          <cell r="AN54">
            <v>31</v>
          </cell>
          <cell r="AO54">
            <v>84</v>
          </cell>
          <cell r="AP54">
            <v>6</v>
          </cell>
          <cell r="AQ54">
            <v>8</v>
          </cell>
          <cell r="AR54">
            <v>40</v>
          </cell>
          <cell r="AS54">
            <v>54</v>
          </cell>
          <cell r="AT54">
            <v>28</v>
          </cell>
          <cell r="AU54">
            <v>82</v>
          </cell>
          <cell r="AV54">
            <v>9</v>
          </cell>
          <cell r="AW54">
            <v>7</v>
          </cell>
          <cell r="AX54">
            <v>40</v>
          </cell>
          <cell r="AY54">
            <v>56</v>
          </cell>
          <cell r="AZ54">
            <v>36</v>
          </cell>
          <cell r="BA54">
            <v>92</v>
          </cell>
          <cell r="BB54">
            <v>8</v>
          </cell>
          <cell r="BC54">
            <v>8</v>
          </cell>
          <cell r="BD54">
            <v>40</v>
          </cell>
          <cell r="BE54">
            <v>56</v>
          </cell>
          <cell r="BF54">
            <v>34</v>
          </cell>
          <cell r="BG54">
            <v>90</v>
          </cell>
          <cell r="BH54">
            <v>348</v>
          </cell>
          <cell r="BI54">
            <v>83</v>
          </cell>
          <cell r="BJ54">
            <v>564</v>
          </cell>
          <cell r="BK54">
            <v>79.436619718309871</v>
          </cell>
          <cell r="BM54" t="str">
            <v>D</v>
          </cell>
          <cell r="BN54" t="str">
            <v>F</v>
          </cell>
          <cell r="BO54" t="str">
            <v>E+</v>
          </cell>
          <cell r="BP54" t="str">
            <v>E</v>
          </cell>
          <cell r="BQ54" t="str">
            <v>C</v>
          </cell>
          <cell r="BR54" t="str">
            <v>D+</v>
          </cell>
          <cell r="BS54" t="str">
            <v>C+</v>
          </cell>
          <cell r="BT54" t="str">
            <v>A++</v>
          </cell>
          <cell r="BU54" t="str">
            <v>A++</v>
          </cell>
          <cell r="BV54" t="str">
            <v>A++</v>
          </cell>
          <cell r="BW54" t="str">
            <v>A++</v>
          </cell>
          <cell r="BX54" t="str">
            <v>A++</v>
          </cell>
          <cell r="BZ54">
            <v>2</v>
          </cell>
          <cell r="CA54">
            <v>3</v>
          </cell>
          <cell r="CB54">
            <v>2</v>
          </cell>
          <cell r="CC54">
            <v>3</v>
          </cell>
          <cell r="CD54">
            <v>2</v>
          </cell>
          <cell r="CE54">
            <v>3</v>
          </cell>
          <cell r="CF54">
            <v>2</v>
          </cell>
          <cell r="CG54">
            <v>1.5</v>
          </cell>
          <cell r="CH54">
            <v>1.5</v>
          </cell>
          <cell r="CI54">
            <v>1.5</v>
          </cell>
          <cell r="CJ54">
            <v>1.5</v>
          </cell>
          <cell r="CK54">
            <v>0.5</v>
          </cell>
          <cell r="CL54">
            <v>1</v>
          </cell>
          <cell r="CM54" t="str">
            <v>Fail</v>
          </cell>
          <cell r="CN54">
            <v>6.0851063829787231</v>
          </cell>
        </row>
        <row r="55">
          <cell r="B55" t="str">
            <v>PIET23CR028</v>
          </cell>
          <cell r="C55" t="str">
            <v>KAMLESH SHARMA</v>
          </cell>
          <cell r="D55" t="str">
            <v>23EPTCL026</v>
          </cell>
          <cell r="E55" t="str">
            <v>CRD-28</v>
          </cell>
          <cell r="G55">
            <v>1</v>
          </cell>
          <cell r="H55">
            <v>5</v>
          </cell>
          <cell r="I55">
            <v>7</v>
          </cell>
          <cell r="J55">
            <v>13</v>
          </cell>
          <cell r="K55">
            <v>4</v>
          </cell>
          <cell r="L55" t="str">
            <v>A</v>
          </cell>
          <cell r="M55">
            <v>8</v>
          </cell>
          <cell r="N55">
            <v>12</v>
          </cell>
          <cell r="O55" t="str">
            <v>D</v>
          </cell>
          <cell r="P55">
            <v>5</v>
          </cell>
          <cell r="Q55">
            <v>8</v>
          </cell>
          <cell r="R55">
            <v>13</v>
          </cell>
          <cell r="S55">
            <v>5</v>
          </cell>
          <cell r="T55" t="str">
            <v>D</v>
          </cell>
          <cell r="U55">
            <v>10</v>
          </cell>
          <cell r="V55">
            <v>15</v>
          </cell>
          <cell r="W55" t="str">
            <v>D</v>
          </cell>
          <cell r="X55" t="str">
            <v>D</v>
          </cell>
          <cell r="Y55">
            <v>7</v>
          </cell>
          <cell r="Z55">
            <v>7</v>
          </cell>
          <cell r="AA55">
            <v>5</v>
          </cell>
          <cell r="AB55" t="str">
            <v>A</v>
          </cell>
          <cell r="AC55">
            <v>7</v>
          </cell>
          <cell r="AD55">
            <v>12</v>
          </cell>
          <cell r="AE55" t="str">
            <v>D</v>
          </cell>
          <cell r="AF55" t="str">
            <v>D</v>
          </cell>
          <cell r="AG55">
            <v>7</v>
          </cell>
          <cell r="AH55">
            <v>7</v>
          </cell>
          <cell r="AI55">
            <v>79</v>
          </cell>
          <cell r="AJ55">
            <v>6</v>
          </cell>
          <cell r="AK55" t="str">
            <v>A</v>
          </cell>
          <cell r="AL55">
            <v>27</v>
          </cell>
          <cell r="AM55">
            <v>33</v>
          </cell>
          <cell r="AN55">
            <v>24</v>
          </cell>
          <cell r="AO55">
            <v>57</v>
          </cell>
          <cell r="AP55">
            <v>6</v>
          </cell>
          <cell r="AQ55" t="str">
            <v>A</v>
          </cell>
          <cell r="AR55">
            <v>29</v>
          </cell>
          <cell r="AS55">
            <v>35</v>
          </cell>
          <cell r="AT55">
            <v>26</v>
          </cell>
          <cell r="AU55">
            <v>61</v>
          </cell>
          <cell r="AV55">
            <v>4</v>
          </cell>
          <cell r="AW55" t="str">
            <v>A</v>
          </cell>
          <cell r="AX55">
            <v>29</v>
          </cell>
          <cell r="AY55">
            <v>33</v>
          </cell>
          <cell r="AZ55">
            <v>26</v>
          </cell>
          <cell r="BA55">
            <v>59</v>
          </cell>
          <cell r="BB55">
            <v>5</v>
          </cell>
          <cell r="BC55">
            <v>6</v>
          </cell>
          <cell r="BD55">
            <v>33</v>
          </cell>
          <cell r="BE55">
            <v>44</v>
          </cell>
          <cell r="BF55">
            <v>28</v>
          </cell>
          <cell r="BG55">
            <v>72</v>
          </cell>
          <cell r="BH55">
            <v>249</v>
          </cell>
          <cell r="BI55">
            <v>70</v>
          </cell>
          <cell r="BJ55">
            <v>398</v>
          </cell>
          <cell r="BK55">
            <v>56.056338028169016</v>
          </cell>
          <cell r="BM55" t="str">
            <v>F</v>
          </cell>
          <cell r="BN55" t="str">
            <v>F</v>
          </cell>
          <cell r="BO55" t="str">
            <v>F</v>
          </cell>
          <cell r="BP55" t="str">
            <v>E</v>
          </cell>
          <cell r="BQ55" t="str">
            <v>F</v>
          </cell>
          <cell r="BR55" t="str">
            <v>F</v>
          </cell>
          <cell r="BS55" t="str">
            <v>E</v>
          </cell>
          <cell r="BT55" t="str">
            <v>C</v>
          </cell>
          <cell r="BU55" t="str">
            <v>C+</v>
          </cell>
          <cell r="BV55" t="str">
            <v>C+</v>
          </cell>
          <cell r="BW55" t="str">
            <v>A</v>
          </cell>
          <cell r="BX55" t="str">
            <v>B+</v>
          </cell>
          <cell r="BZ55">
            <v>2</v>
          </cell>
          <cell r="CA55">
            <v>3</v>
          </cell>
          <cell r="CB55">
            <v>2</v>
          </cell>
          <cell r="CC55">
            <v>3</v>
          </cell>
          <cell r="CD55">
            <v>2</v>
          </cell>
          <cell r="CE55">
            <v>3</v>
          </cell>
          <cell r="CF55">
            <v>2</v>
          </cell>
          <cell r="CG55">
            <v>1.5</v>
          </cell>
          <cell r="CH55">
            <v>1.5</v>
          </cell>
          <cell r="CI55">
            <v>1.5</v>
          </cell>
          <cell r="CJ55">
            <v>1.5</v>
          </cell>
          <cell r="CK55">
            <v>0.5</v>
          </cell>
          <cell r="CL55">
            <v>5</v>
          </cell>
          <cell r="CM55" t="str">
            <v>Fail</v>
          </cell>
          <cell r="CN55">
            <v>2.8723404255319149</v>
          </cell>
        </row>
        <row r="56">
          <cell r="B56" t="str">
            <v>PIET23CR032</v>
          </cell>
          <cell r="C56" t="str">
            <v>KIRTI KUMAR</v>
          </cell>
          <cell r="D56" t="str">
            <v>23EPTCL028</v>
          </cell>
          <cell r="E56" t="str">
            <v>CRD-32</v>
          </cell>
          <cell r="G56">
            <v>4</v>
          </cell>
          <cell r="H56" t="str">
            <v>A</v>
          </cell>
          <cell r="I56">
            <v>8</v>
          </cell>
          <cell r="J56">
            <v>12</v>
          </cell>
          <cell r="K56">
            <v>5</v>
          </cell>
          <cell r="L56" t="str">
            <v>D</v>
          </cell>
          <cell r="M56">
            <v>7</v>
          </cell>
          <cell r="N56">
            <v>12</v>
          </cell>
          <cell r="O56" t="str">
            <v>D</v>
          </cell>
          <cell r="P56" t="str">
            <v>A</v>
          </cell>
          <cell r="Q56">
            <v>7</v>
          </cell>
          <cell r="R56">
            <v>7</v>
          </cell>
          <cell r="S56">
            <v>1</v>
          </cell>
          <cell r="T56" t="str">
            <v>A</v>
          </cell>
          <cell r="U56">
            <v>8</v>
          </cell>
          <cell r="V56">
            <v>9</v>
          </cell>
          <cell r="W56" t="str">
            <v>D</v>
          </cell>
          <cell r="X56" t="str">
            <v>D</v>
          </cell>
          <cell r="Y56">
            <v>7</v>
          </cell>
          <cell r="Z56">
            <v>7</v>
          </cell>
          <cell r="AA56">
            <v>4</v>
          </cell>
          <cell r="AB56" t="str">
            <v>A</v>
          </cell>
          <cell r="AC56">
            <v>8</v>
          </cell>
          <cell r="AD56">
            <v>12</v>
          </cell>
          <cell r="AE56" t="str">
            <v>D</v>
          </cell>
          <cell r="AF56" t="str">
            <v>D</v>
          </cell>
          <cell r="AG56">
            <v>7</v>
          </cell>
          <cell r="AH56">
            <v>7</v>
          </cell>
          <cell r="AI56">
            <v>66</v>
          </cell>
          <cell r="AJ56">
            <v>6</v>
          </cell>
          <cell r="AK56" t="str">
            <v>A</v>
          </cell>
          <cell r="AL56">
            <v>20</v>
          </cell>
          <cell r="AM56">
            <v>26</v>
          </cell>
          <cell r="AN56">
            <v>24</v>
          </cell>
          <cell r="AO56">
            <v>50</v>
          </cell>
          <cell r="AP56">
            <v>6</v>
          </cell>
          <cell r="AQ56">
            <v>6</v>
          </cell>
          <cell r="AR56">
            <v>23</v>
          </cell>
          <cell r="AS56">
            <v>35</v>
          </cell>
          <cell r="AT56">
            <v>25</v>
          </cell>
          <cell r="AU56">
            <v>60</v>
          </cell>
          <cell r="AV56">
            <v>8</v>
          </cell>
          <cell r="AW56" t="str">
            <v>A</v>
          </cell>
          <cell r="AX56">
            <v>25</v>
          </cell>
          <cell r="AY56">
            <v>33</v>
          </cell>
          <cell r="AZ56">
            <v>27</v>
          </cell>
          <cell r="BA56">
            <v>60</v>
          </cell>
          <cell r="BB56">
            <v>5</v>
          </cell>
          <cell r="BC56">
            <v>7</v>
          </cell>
          <cell r="BD56">
            <v>24</v>
          </cell>
          <cell r="BE56">
            <v>36</v>
          </cell>
          <cell r="BF56">
            <v>17</v>
          </cell>
          <cell r="BG56">
            <v>53</v>
          </cell>
          <cell r="BH56">
            <v>223</v>
          </cell>
          <cell r="BI56">
            <v>73</v>
          </cell>
          <cell r="BJ56">
            <v>362</v>
          </cell>
          <cell r="BK56">
            <v>50.985915492957744</v>
          </cell>
          <cell r="BM56" t="str">
            <v>F</v>
          </cell>
          <cell r="BN56" t="str">
            <v>F</v>
          </cell>
          <cell r="BO56" t="str">
            <v>F</v>
          </cell>
          <cell r="BP56" t="str">
            <v>F</v>
          </cell>
          <cell r="BQ56" t="str">
            <v>F</v>
          </cell>
          <cell r="BR56" t="str">
            <v>F</v>
          </cell>
          <cell r="BS56" t="str">
            <v>F</v>
          </cell>
          <cell r="BT56" t="str">
            <v>D+</v>
          </cell>
          <cell r="BU56" t="str">
            <v>C+</v>
          </cell>
          <cell r="BV56" t="str">
            <v>C+</v>
          </cell>
          <cell r="BW56" t="str">
            <v>D+</v>
          </cell>
          <cell r="BX56" t="str">
            <v>A</v>
          </cell>
          <cell r="BZ56">
            <v>2</v>
          </cell>
          <cell r="CA56">
            <v>3</v>
          </cell>
          <cell r="CB56">
            <v>2</v>
          </cell>
          <cell r="CC56">
            <v>3</v>
          </cell>
          <cell r="CD56">
            <v>2</v>
          </cell>
          <cell r="CE56">
            <v>3</v>
          </cell>
          <cell r="CF56">
            <v>2</v>
          </cell>
          <cell r="CG56">
            <v>1.5</v>
          </cell>
          <cell r="CH56">
            <v>1.5</v>
          </cell>
          <cell r="CI56">
            <v>1.5</v>
          </cell>
          <cell r="CJ56">
            <v>1.5</v>
          </cell>
          <cell r="CK56">
            <v>0.5</v>
          </cell>
          <cell r="CL56">
            <v>7</v>
          </cell>
          <cell r="CM56" t="str">
            <v>Fail</v>
          </cell>
          <cell r="CN56">
            <v>1.8404255319148937</v>
          </cell>
        </row>
        <row r="57">
          <cell r="B57" t="str">
            <v>PIET23CR034</v>
          </cell>
          <cell r="C57" t="str">
            <v>KULDEEP SAINI</v>
          </cell>
          <cell r="D57" t="str">
            <v>23EPTCL030</v>
          </cell>
          <cell r="E57" t="str">
            <v>CRD-34</v>
          </cell>
          <cell r="G57">
            <v>5</v>
          </cell>
          <cell r="H57">
            <v>6</v>
          </cell>
          <cell r="I57">
            <v>10</v>
          </cell>
          <cell r="J57">
            <v>21</v>
          </cell>
          <cell r="K57">
            <v>0</v>
          </cell>
          <cell r="L57">
            <v>5</v>
          </cell>
          <cell r="M57">
            <v>10</v>
          </cell>
          <cell r="N57">
            <v>15</v>
          </cell>
          <cell r="O57">
            <v>4</v>
          </cell>
          <cell r="P57">
            <v>6</v>
          </cell>
          <cell r="Q57">
            <v>10</v>
          </cell>
          <cell r="R57">
            <v>20</v>
          </cell>
          <cell r="S57">
            <v>2</v>
          </cell>
          <cell r="T57">
            <v>7</v>
          </cell>
          <cell r="U57">
            <v>10</v>
          </cell>
          <cell r="V57">
            <v>19</v>
          </cell>
          <cell r="W57">
            <v>1</v>
          </cell>
          <cell r="X57">
            <v>8</v>
          </cell>
          <cell r="Y57">
            <v>10</v>
          </cell>
          <cell r="Z57">
            <v>19</v>
          </cell>
          <cell r="AA57">
            <v>4</v>
          </cell>
          <cell r="AB57">
            <v>5</v>
          </cell>
          <cell r="AC57">
            <v>10</v>
          </cell>
          <cell r="AD57">
            <v>19</v>
          </cell>
          <cell r="AE57">
            <v>9</v>
          </cell>
          <cell r="AF57" t="str">
            <v>D</v>
          </cell>
          <cell r="AG57">
            <v>10</v>
          </cell>
          <cell r="AH57">
            <v>19</v>
          </cell>
          <cell r="AI57">
            <v>132</v>
          </cell>
          <cell r="AJ57">
            <v>9</v>
          </cell>
          <cell r="AK57">
            <v>8</v>
          </cell>
          <cell r="AL57">
            <v>40</v>
          </cell>
          <cell r="AM57">
            <v>57</v>
          </cell>
          <cell r="AN57">
            <v>29</v>
          </cell>
          <cell r="AO57">
            <v>86</v>
          </cell>
          <cell r="AP57">
            <v>7</v>
          </cell>
          <cell r="AQ57">
            <v>8</v>
          </cell>
          <cell r="AR57">
            <v>40</v>
          </cell>
          <cell r="AS57">
            <v>55</v>
          </cell>
          <cell r="AT57">
            <v>28</v>
          </cell>
          <cell r="AU57">
            <v>83</v>
          </cell>
          <cell r="AV57">
            <v>8</v>
          </cell>
          <cell r="AW57">
            <v>8</v>
          </cell>
          <cell r="AX57">
            <v>36</v>
          </cell>
          <cell r="AY57">
            <v>52</v>
          </cell>
          <cell r="AZ57">
            <v>29</v>
          </cell>
          <cell r="BA57">
            <v>81</v>
          </cell>
          <cell r="BB57">
            <v>5</v>
          </cell>
          <cell r="BC57">
            <v>7</v>
          </cell>
          <cell r="BD57">
            <v>40</v>
          </cell>
          <cell r="BE57">
            <v>52</v>
          </cell>
          <cell r="BF57">
            <v>28</v>
          </cell>
          <cell r="BG57">
            <v>80</v>
          </cell>
          <cell r="BH57">
            <v>330</v>
          </cell>
          <cell r="BI57">
            <v>92</v>
          </cell>
          <cell r="BJ57">
            <v>554</v>
          </cell>
          <cell r="BK57">
            <v>78.028169014084497</v>
          </cell>
          <cell r="BM57" t="str">
            <v>C+</v>
          </cell>
          <cell r="BN57" t="str">
            <v>F</v>
          </cell>
          <cell r="BO57" t="str">
            <v>C+</v>
          </cell>
          <cell r="BP57" t="str">
            <v>C</v>
          </cell>
          <cell r="BQ57" t="str">
            <v>D+</v>
          </cell>
          <cell r="BR57" t="str">
            <v>B</v>
          </cell>
          <cell r="BS57" t="str">
            <v>C+</v>
          </cell>
          <cell r="BT57" t="str">
            <v>A++</v>
          </cell>
          <cell r="BU57" t="str">
            <v>A++</v>
          </cell>
          <cell r="BV57" t="str">
            <v>A++</v>
          </cell>
          <cell r="BW57" t="str">
            <v>A+</v>
          </cell>
          <cell r="BX57" t="str">
            <v>A++</v>
          </cell>
          <cell r="BZ57">
            <v>2</v>
          </cell>
          <cell r="CA57">
            <v>3</v>
          </cell>
          <cell r="CB57">
            <v>2</v>
          </cell>
          <cell r="CC57">
            <v>3</v>
          </cell>
          <cell r="CD57">
            <v>2</v>
          </cell>
          <cell r="CE57">
            <v>3</v>
          </cell>
          <cell r="CF57">
            <v>2</v>
          </cell>
          <cell r="CG57">
            <v>1.5</v>
          </cell>
          <cell r="CH57">
            <v>1.5</v>
          </cell>
          <cell r="CI57">
            <v>1.5</v>
          </cell>
          <cell r="CJ57">
            <v>1.5</v>
          </cell>
          <cell r="CK57">
            <v>0.5</v>
          </cell>
          <cell r="CL57">
            <v>1</v>
          </cell>
          <cell r="CM57" t="str">
            <v>Fail</v>
          </cell>
          <cell r="CN57">
            <v>6.7872340425531918</v>
          </cell>
        </row>
        <row r="58">
          <cell r="B58" t="str">
            <v>PIET23CR029</v>
          </cell>
          <cell r="C58" t="str">
            <v>MS.KASHISH NAGARIYA</v>
          </cell>
          <cell r="D58" t="str">
            <v>23EPTCL042</v>
          </cell>
          <cell r="E58" t="str">
            <v>CRD-29</v>
          </cell>
          <cell r="G58">
            <v>4</v>
          </cell>
          <cell r="H58">
            <v>5</v>
          </cell>
          <cell r="I58">
            <v>10</v>
          </cell>
          <cell r="J58">
            <v>19</v>
          </cell>
          <cell r="K58">
            <v>3</v>
          </cell>
          <cell r="L58">
            <v>7</v>
          </cell>
          <cell r="M58">
            <v>10</v>
          </cell>
          <cell r="N58">
            <v>20</v>
          </cell>
          <cell r="O58">
            <v>4</v>
          </cell>
          <cell r="P58">
            <v>6</v>
          </cell>
          <cell r="Q58">
            <v>10</v>
          </cell>
          <cell r="R58">
            <v>20</v>
          </cell>
          <cell r="S58">
            <v>1</v>
          </cell>
          <cell r="T58">
            <v>9</v>
          </cell>
          <cell r="U58">
            <v>10</v>
          </cell>
          <cell r="V58">
            <v>20</v>
          </cell>
          <cell r="W58">
            <v>5</v>
          </cell>
          <cell r="X58">
            <v>9</v>
          </cell>
          <cell r="Y58">
            <v>10</v>
          </cell>
          <cell r="Z58">
            <v>24</v>
          </cell>
          <cell r="AA58">
            <v>4</v>
          </cell>
          <cell r="AB58">
            <v>6</v>
          </cell>
          <cell r="AC58">
            <v>10</v>
          </cell>
          <cell r="AD58">
            <v>20</v>
          </cell>
          <cell r="AE58">
            <v>6</v>
          </cell>
          <cell r="AF58">
            <v>8</v>
          </cell>
          <cell r="AG58">
            <v>10</v>
          </cell>
          <cell r="AH58">
            <v>24</v>
          </cell>
          <cell r="AI58">
            <v>147</v>
          </cell>
          <cell r="AJ58">
            <v>8</v>
          </cell>
          <cell r="AK58">
            <v>8</v>
          </cell>
          <cell r="AL58">
            <v>40</v>
          </cell>
          <cell r="AM58">
            <v>56</v>
          </cell>
          <cell r="AN58">
            <v>32</v>
          </cell>
          <cell r="AO58">
            <v>88</v>
          </cell>
          <cell r="AP58">
            <v>7</v>
          </cell>
          <cell r="AQ58">
            <v>8</v>
          </cell>
          <cell r="AR58">
            <v>39</v>
          </cell>
          <cell r="AS58">
            <v>54</v>
          </cell>
          <cell r="AT58">
            <v>32</v>
          </cell>
          <cell r="AU58">
            <v>86</v>
          </cell>
          <cell r="AV58">
            <v>6</v>
          </cell>
          <cell r="AW58">
            <v>9</v>
          </cell>
          <cell r="AX58">
            <v>37</v>
          </cell>
          <cell r="AY58">
            <v>52</v>
          </cell>
          <cell r="AZ58">
            <v>27</v>
          </cell>
          <cell r="BA58">
            <v>79</v>
          </cell>
          <cell r="BB58">
            <v>7</v>
          </cell>
          <cell r="BC58">
            <v>8</v>
          </cell>
          <cell r="BD58">
            <v>40</v>
          </cell>
          <cell r="BE58">
            <v>55</v>
          </cell>
          <cell r="BF58">
            <v>29</v>
          </cell>
          <cell r="BG58">
            <v>84</v>
          </cell>
          <cell r="BH58">
            <v>337</v>
          </cell>
          <cell r="BI58">
            <v>89</v>
          </cell>
          <cell r="BJ58">
            <v>573</v>
          </cell>
          <cell r="BK58">
            <v>80.704225352112672</v>
          </cell>
          <cell r="BM58" t="str">
            <v>C+</v>
          </cell>
          <cell r="BN58" t="str">
            <v>F</v>
          </cell>
          <cell r="BO58" t="str">
            <v>A</v>
          </cell>
          <cell r="BP58" t="str">
            <v>D+</v>
          </cell>
          <cell r="BQ58" t="str">
            <v>B+</v>
          </cell>
          <cell r="BR58" t="str">
            <v>B+</v>
          </cell>
          <cell r="BS58" t="str">
            <v>B+</v>
          </cell>
          <cell r="BT58" t="str">
            <v>A++</v>
          </cell>
          <cell r="BU58" t="str">
            <v>A++</v>
          </cell>
          <cell r="BV58" t="str">
            <v>A+</v>
          </cell>
          <cell r="BW58" t="str">
            <v>A++</v>
          </cell>
          <cell r="BX58" t="str">
            <v>A++</v>
          </cell>
          <cell r="BZ58">
            <v>2</v>
          </cell>
          <cell r="CA58">
            <v>3</v>
          </cell>
          <cell r="CB58">
            <v>2</v>
          </cell>
          <cell r="CC58">
            <v>3</v>
          </cell>
          <cell r="CD58">
            <v>2</v>
          </cell>
          <cell r="CE58">
            <v>3</v>
          </cell>
          <cell r="CF58">
            <v>2</v>
          </cell>
          <cell r="CG58">
            <v>1.5</v>
          </cell>
          <cell r="CH58">
            <v>1.5</v>
          </cell>
          <cell r="CI58">
            <v>1.5</v>
          </cell>
          <cell r="CJ58">
            <v>1.5</v>
          </cell>
          <cell r="CK58">
            <v>0.5</v>
          </cell>
          <cell r="CL58">
            <v>1</v>
          </cell>
          <cell r="CM58" t="str">
            <v>Fail</v>
          </cell>
          <cell r="CN58">
            <v>7.1702127659574471</v>
          </cell>
        </row>
        <row r="59">
          <cell r="B59" t="str">
            <v>PIET23CR044</v>
          </cell>
          <cell r="C59" t="str">
            <v>NIKHIL KUMAR SHARMA</v>
          </cell>
          <cell r="D59" t="str">
            <v>23EPTCL046</v>
          </cell>
          <cell r="E59" t="str">
            <v>CRD-44</v>
          </cell>
          <cell r="G59">
            <v>1</v>
          </cell>
          <cell r="H59">
            <v>4</v>
          </cell>
          <cell r="I59">
            <v>10</v>
          </cell>
          <cell r="J59">
            <v>15</v>
          </cell>
          <cell r="K59" t="str">
            <v>D</v>
          </cell>
          <cell r="L59">
            <v>7</v>
          </cell>
          <cell r="M59">
            <v>9</v>
          </cell>
          <cell r="N59">
            <v>16</v>
          </cell>
          <cell r="O59">
            <v>1</v>
          </cell>
          <cell r="P59">
            <v>6</v>
          </cell>
          <cell r="Q59">
            <v>8</v>
          </cell>
          <cell r="R59">
            <v>15</v>
          </cell>
          <cell r="S59">
            <v>1</v>
          </cell>
          <cell r="T59">
            <v>7</v>
          </cell>
          <cell r="U59">
            <v>8</v>
          </cell>
          <cell r="V59">
            <v>16</v>
          </cell>
          <cell r="W59" t="str">
            <v>D</v>
          </cell>
          <cell r="X59" t="str">
            <v>D</v>
          </cell>
          <cell r="Y59">
            <v>7</v>
          </cell>
          <cell r="Z59">
            <v>7</v>
          </cell>
          <cell r="AA59">
            <v>5</v>
          </cell>
          <cell r="AB59" t="str">
            <v>D</v>
          </cell>
          <cell r="AC59">
            <v>8</v>
          </cell>
          <cell r="AD59">
            <v>13</v>
          </cell>
          <cell r="AE59" t="str">
            <v>D</v>
          </cell>
          <cell r="AF59" t="str">
            <v>D</v>
          </cell>
          <cell r="AG59">
            <v>7</v>
          </cell>
          <cell r="AH59">
            <v>7</v>
          </cell>
          <cell r="AI59">
            <v>89</v>
          </cell>
          <cell r="AJ59">
            <v>6</v>
          </cell>
          <cell r="AK59">
            <v>6</v>
          </cell>
          <cell r="AL59">
            <v>34</v>
          </cell>
          <cell r="AM59">
            <v>46</v>
          </cell>
          <cell r="AN59">
            <v>25</v>
          </cell>
          <cell r="AO59">
            <v>71</v>
          </cell>
          <cell r="AP59">
            <v>5</v>
          </cell>
          <cell r="AQ59">
            <v>7</v>
          </cell>
          <cell r="AR59">
            <v>30</v>
          </cell>
          <cell r="AS59">
            <v>42</v>
          </cell>
          <cell r="AT59">
            <v>23</v>
          </cell>
          <cell r="AU59">
            <v>65</v>
          </cell>
          <cell r="AV59">
            <v>3</v>
          </cell>
          <cell r="AW59">
            <v>7</v>
          </cell>
          <cell r="AX59">
            <v>25</v>
          </cell>
          <cell r="AY59">
            <v>35</v>
          </cell>
          <cell r="AZ59">
            <v>28</v>
          </cell>
          <cell r="BA59">
            <v>63</v>
          </cell>
          <cell r="BB59">
            <v>6</v>
          </cell>
          <cell r="BC59">
            <v>7</v>
          </cell>
          <cell r="BD59">
            <v>29</v>
          </cell>
          <cell r="BE59">
            <v>42</v>
          </cell>
          <cell r="BF59">
            <v>30</v>
          </cell>
          <cell r="BG59">
            <v>72</v>
          </cell>
          <cell r="BH59">
            <v>271</v>
          </cell>
          <cell r="BI59">
            <v>71</v>
          </cell>
          <cell r="BJ59">
            <v>431</v>
          </cell>
          <cell r="BK59">
            <v>60.704225352112672</v>
          </cell>
          <cell r="BM59" t="str">
            <v>F</v>
          </cell>
          <cell r="BN59" t="str">
            <v>F</v>
          </cell>
          <cell r="BO59" t="str">
            <v>E+</v>
          </cell>
          <cell r="BP59" t="str">
            <v>C</v>
          </cell>
          <cell r="BQ59" t="str">
            <v>F</v>
          </cell>
          <cell r="BR59" t="str">
            <v>D+</v>
          </cell>
          <cell r="BS59" t="str">
            <v>F</v>
          </cell>
          <cell r="BT59" t="str">
            <v>B+</v>
          </cell>
          <cell r="BU59" t="str">
            <v>B</v>
          </cell>
          <cell r="BV59" t="str">
            <v>B</v>
          </cell>
          <cell r="BW59" t="str">
            <v>A</v>
          </cell>
          <cell r="BX59" t="str">
            <v>B+</v>
          </cell>
          <cell r="BZ59">
            <v>2</v>
          </cell>
          <cell r="CA59">
            <v>3</v>
          </cell>
          <cell r="CB59">
            <v>2</v>
          </cell>
          <cell r="CC59">
            <v>3</v>
          </cell>
          <cell r="CD59">
            <v>2</v>
          </cell>
          <cell r="CE59">
            <v>3</v>
          </cell>
          <cell r="CF59">
            <v>2</v>
          </cell>
          <cell r="CG59">
            <v>1.5</v>
          </cell>
          <cell r="CH59">
            <v>1.5</v>
          </cell>
          <cell r="CI59">
            <v>1.5</v>
          </cell>
          <cell r="CJ59">
            <v>1.5</v>
          </cell>
          <cell r="CK59">
            <v>0.5</v>
          </cell>
          <cell r="CL59">
            <v>4</v>
          </cell>
          <cell r="CM59" t="str">
            <v>Fail</v>
          </cell>
          <cell r="CN59">
            <v>4.2021276595744679</v>
          </cell>
        </row>
        <row r="60">
          <cell r="B60" t="str">
            <v>PIET23CR046</v>
          </cell>
          <cell r="C60" t="str">
            <v>PREET GURJAR</v>
          </cell>
          <cell r="D60" t="str">
            <v>23EPTCL048</v>
          </cell>
          <cell r="E60" t="str">
            <v>CRD-46</v>
          </cell>
          <cell r="G60" t="str">
            <v>D</v>
          </cell>
          <cell r="H60">
            <v>4</v>
          </cell>
          <cell r="I60">
            <v>8</v>
          </cell>
          <cell r="J60">
            <v>12</v>
          </cell>
          <cell r="K60">
            <v>4</v>
          </cell>
          <cell r="L60" t="str">
            <v>D</v>
          </cell>
          <cell r="M60">
            <v>8</v>
          </cell>
          <cell r="N60">
            <v>12</v>
          </cell>
          <cell r="O60">
            <v>1</v>
          </cell>
          <cell r="P60">
            <v>6</v>
          </cell>
          <cell r="Q60">
            <v>7</v>
          </cell>
          <cell r="R60">
            <v>14</v>
          </cell>
          <cell r="S60">
            <v>2</v>
          </cell>
          <cell r="T60">
            <v>6</v>
          </cell>
          <cell r="U60">
            <v>8</v>
          </cell>
          <cell r="V60">
            <v>16</v>
          </cell>
          <cell r="W60">
            <v>1</v>
          </cell>
          <cell r="X60">
            <v>6</v>
          </cell>
          <cell r="Y60">
            <v>7</v>
          </cell>
          <cell r="Z60">
            <v>14</v>
          </cell>
          <cell r="AA60">
            <v>5</v>
          </cell>
          <cell r="AB60" t="str">
            <v>D</v>
          </cell>
          <cell r="AC60">
            <v>7</v>
          </cell>
          <cell r="AD60">
            <v>12</v>
          </cell>
          <cell r="AE60" t="str">
            <v>D</v>
          </cell>
          <cell r="AF60" t="str">
            <v>D</v>
          </cell>
          <cell r="AG60">
            <v>7</v>
          </cell>
          <cell r="AH60">
            <v>7</v>
          </cell>
          <cell r="AI60">
            <v>87</v>
          </cell>
          <cell r="AJ60">
            <v>7</v>
          </cell>
          <cell r="AK60">
            <v>5</v>
          </cell>
          <cell r="AL60">
            <v>32</v>
          </cell>
          <cell r="AM60">
            <v>44</v>
          </cell>
          <cell r="AN60">
            <v>22</v>
          </cell>
          <cell r="AO60">
            <v>66</v>
          </cell>
          <cell r="AP60">
            <v>6</v>
          </cell>
          <cell r="AQ60">
            <v>8</v>
          </cell>
          <cell r="AR60">
            <v>31</v>
          </cell>
          <cell r="AS60">
            <v>45</v>
          </cell>
          <cell r="AT60">
            <v>34</v>
          </cell>
          <cell r="AU60">
            <v>79</v>
          </cell>
          <cell r="AV60">
            <v>9</v>
          </cell>
          <cell r="AW60">
            <v>7</v>
          </cell>
          <cell r="AX60">
            <v>32</v>
          </cell>
          <cell r="AY60">
            <v>48</v>
          </cell>
          <cell r="AZ60">
            <v>30</v>
          </cell>
          <cell r="BA60">
            <v>78</v>
          </cell>
          <cell r="BB60">
            <v>7</v>
          </cell>
          <cell r="BC60">
            <v>7</v>
          </cell>
          <cell r="BD60">
            <v>38</v>
          </cell>
          <cell r="BE60">
            <v>52</v>
          </cell>
          <cell r="BF60">
            <v>29</v>
          </cell>
          <cell r="BG60">
            <v>81</v>
          </cell>
          <cell r="BH60">
            <v>304</v>
          </cell>
          <cell r="BI60">
            <v>70</v>
          </cell>
          <cell r="BJ60">
            <v>461</v>
          </cell>
          <cell r="BK60">
            <v>64.929577464788736</v>
          </cell>
          <cell r="BM60" t="str">
            <v>E</v>
          </cell>
          <cell r="BN60" t="str">
            <v>F</v>
          </cell>
          <cell r="BO60" t="str">
            <v>C+</v>
          </cell>
          <cell r="BP60" t="str">
            <v>D+</v>
          </cell>
          <cell r="BQ60" t="str">
            <v>D+</v>
          </cell>
          <cell r="BR60" t="str">
            <v>C</v>
          </cell>
          <cell r="BS60" t="str">
            <v>D</v>
          </cell>
          <cell r="BT60" t="str">
            <v>B</v>
          </cell>
          <cell r="BU60" t="str">
            <v>A+</v>
          </cell>
          <cell r="BV60" t="str">
            <v>A+</v>
          </cell>
          <cell r="BW60" t="str">
            <v>A++</v>
          </cell>
          <cell r="BX60" t="str">
            <v>B+</v>
          </cell>
          <cell r="BZ60">
            <v>2</v>
          </cell>
          <cell r="CA60">
            <v>3</v>
          </cell>
          <cell r="CB60">
            <v>2</v>
          </cell>
          <cell r="CC60">
            <v>3</v>
          </cell>
          <cell r="CD60">
            <v>2</v>
          </cell>
          <cell r="CE60">
            <v>3</v>
          </cell>
          <cell r="CF60">
            <v>2</v>
          </cell>
          <cell r="CG60">
            <v>1.5</v>
          </cell>
          <cell r="CH60">
            <v>1.5</v>
          </cell>
          <cell r="CI60">
            <v>1.5</v>
          </cell>
          <cell r="CJ60">
            <v>1.5</v>
          </cell>
          <cell r="CK60">
            <v>0.5</v>
          </cell>
          <cell r="CL60">
            <v>1</v>
          </cell>
          <cell r="CM60" t="str">
            <v>Fail</v>
          </cell>
          <cell r="CN60">
            <v>5.9468085106382977</v>
          </cell>
        </row>
        <row r="61">
          <cell r="B61" t="str">
            <v>PIET23CR048</v>
          </cell>
          <cell r="C61" t="str">
            <v>RAHUL SAINI</v>
          </cell>
          <cell r="D61" t="str">
            <v>23EPTCL050</v>
          </cell>
          <cell r="E61" t="str">
            <v>CRD-47</v>
          </cell>
          <cell r="G61">
            <v>4</v>
          </cell>
          <cell r="H61" t="str">
            <v>A</v>
          </cell>
          <cell r="I61">
            <v>8</v>
          </cell>
          <cell r="J61">
            <v>12</v>
          </cell>
          <cell r="K61" t="str">
            <v>D</v>
          </cell>
          <cell r="L61" t="str">
            <v>D</v>
          </cell>
          <cell r="M61">
            <v>7</v>
          </cell>
          <cell r="N61">
            <v>7</v>
          </cell>
          <cell r="O61">
            <v>1</v>
          </cell>
          <cell r="P61">
            <v>4</v>
          </cell>
          <cell r="Q61">
            <v>7</v>
          </cell>
          <cell r="R61">
            <v>12</v>
          </cell>
          <cell r="S61">
            <v>2</v>
          </cell>
          <cell r="T61">
            <v>4</v>
          </cell>
          <cell r="U61">
            <v>8</v>
          </cell>
          <cell r="V61">
            <v>14</v>
          </cell>
          <cell r="W61">
            <v>1</v>
          </cell>
          <cell r="X61">
            <v>6</v>
          </cell>
          <cell r="Y61">
            <v>7</v>
          </cell>
          <cell r="Z61">
            <v>14</v>
          </cell>
          <cell r="AA61" t="str">
            <v>D</v>
          </cell>
          <cell r="AB61" t="str">
            <v>D</v>
          </cell>
          <cell r="AC61">
            <v>10</v>
          </cell>
          <cell r="AD61">
            <v>10</v>
          </cell>
          <cell r="AE61" t="str">
            <v>D</v>
          </cell>
          <cell r="AF61" t="str">
            <v>D</v>
          </cell>
          <cell r="AG61">
            <v>7</v>
          </cell>
          <cell r="AH61">
            <v>7</v>
          </cell>
          <cell r="AI61">
            <v>76</v>
          </cell>
          <cell r="AJ61">
            <v>5</v>
          </cell>
          <cell r="AK61">
            <v>4</v>
          </cell>
          <cell r="AL61">
            <v>25</v>
          </cell>
          <cell r="AM61">
            <v>34</v>
          </cell>
          <cell r="AN61">
            <v>21</v>
          </cell>
          <cell r="AO61">
            <v>55</v>
          </cell>
          <cell r="AP61">
            <v>5</v>
          </cell>
          <cell r="AQ61" t="str">
            <v>A</v>
          </cell>
          <cell r="AR61">
            <v>25</v>
          </cell>
          <cell r="AS61">
            <v>30</v>
          </cell>
          <cell r="AT61">
            <v>22</v>
          </cell>
          <cell r="AU61">
            <v>52</v>
          </cell>
          <cell r="AV61">
            <v>5</v>
          </cell>
          <cell r="AW61" t="str">
            <v>A</v>
          </cell>
          <cell r="AX61">
            <v>20</v>
          </cell>
          <cell r="AY61">
            <v>25</v>
          </cell>
          <cell r="AZ61">
            <v>27</v>
          </cell>
          <cell r="BA61">
            <v>52</v>
          </cell>
          <cell r="BB61">
            <v>5</v>
          </cell>
          <cell r="BC61">
            <v>5</v>
          </cell>
          <cell r="BD61">
            <v>27</v>
          </cell>
          <cell r="BE61">
            <v>37</v>
          </cell>
          <cell r="BF61">
            <v>22</v>
          </cell>
          <cell r="BG61">
            <v>59</v>
          </cell>
          <cell r="BH61">
            <v>218</v>
          </cell>
          <cell r="BI61">
            <v>69</v>
          </cell>
          <cell r="BJ61">
            <v>363</v>
          </cell>
          <cell r="BK61">
            <v>51.12676056338028</v>
          </cell>
          <cell r="BM61" t="str">
            <v>F</v>
          </cell>
          <cell r="BN61" t="str">
            <v>F</v>
          </cell>
          <cell r="BO61" t="str">
            <v>F</v>
          </cell>
          <cell r="BP61" t="str">
            <v>F</v>
          </cell>
          <cell r="BQ61" t="str">
            <v>D</v>
          </cell>
          <cell r="BR61" t="str">
            <v>D</v>
          </cell>
          <cell r="BS61" t="str">
            <v>D</v>
          </cell>
          <cell r="BT61" t="str">
            <v>C</v>
          </cell>
          <cell r="BU61" t="str">
            <v>D+</v>
          </cell>
          <cell r="BV61" t="str">
            <v>D+</v>
          </cell>
          <cell r="BW61" t="str">
            <v>C+</v>
          </cell>
          <cell r="BX61" t="str">
            <v>B+</v>
          </cell>
          <cell r="BZ61">
            <v>2</v>
          </cell>
          <cell r="CA61">
            <v>3</v>
          </cell>
          <cell r="CB61">
            <v>2</v>
          </cell>
          <cell r="CC61">
            <v>3</v>
          </cell>
          <cell r="CD61">
            <v>2</v>
          </cell>
          <cell r="CE61">
            <v>3</v>
          </cell>
          <cell r="CF61">
            <v>2</v>
          </cell>
          <cell r="CG61">
            <v>1.5</v>
          </cell>
          <cell r="CH61">
            <v>1.5</v>
          </cell>
          <cell r="CI61">
            <v>1.5</v>
          </cell>
          <cell r="CJ61">
            <v>1.5</v>
          </cell>
          <cell r="CK61">
            <v>0.5</v>
          </cell>
          <cell r="CL61">
            <v>4</v>
          </cell>
          <cell r="CM61" t="str">
            <v>Fail</v>
          </cell>
          <cell r="CN61">
            <v>3.4361702127659575</v>
          </cell>
        </row>
        <row r="62">
          <cell r="B62" t="str">
            <v>PIET23CR050</v>
          </cell>
          <cell r="C62" t="str">
            <v>SAIF CHOPDAR</v>
          </cell>
          <cell r="D62" t="str">
            <v>23EPTCL052</v>
          </cell>
          <cell r="E62" t="str">
            <v>CRD-49</v>
          </cell>
          <cell r="G62" t="str">
            <v>D</v>
          </cell>
          <cell r="H62" t="str">
            <v>D</v>
          </cell>
          <cell r="I62">
            <v>6</v>
          </cell>
          <cell r="J62">
            <v>6</v>
          </cell>
          <cell r="K62" t="str">
            <v>D</v>
          </cell>
          <cell r="L62" t="str">
            <v>D</v>
          </cell>
          <cell r="M62">
            <v>7</v>
          </cell>
          <cell r="N62">
            <v>7</v>
          </cell>
          <cell r="O62" t="str">
            <v>D</v>
          </cell>
          <cell r="P62" t="str">
            <v>D</v>
          </cell>
          <cell r="Q62">
            <v>7</v>
          </cell>
          <cell r="R62">
            <v>7</v>
          </cell>
          <cell r="S62" t="str">
            <v>A</v>
          </cell>
          <cell r="T62" t="str">
            <v>A</v>
          </cell>
          <cell r="U62">
            <v>8</v>
          </cell>
          <cell r="V62">
            <v>8</v>
          </cell>
          <cell r="W62" t="str">
            <v>A</v>
          </cell>
          <cell r="X62">
            <v>5</v>
          </cell>
          <cell r="Y62">
            <v>7</v>
          </cell>
          <cell r="Z62">
            <v>12</v>
          </cell>
          <cell r="AA62" t="str">
            <v>A</v>
          </cell>
          <cell r="AB62">
            <v>4</v>
          </cell>
          <cell r="AC62">
            <v>8</v>
          </cell>
          <cell r="AD62">
            <v>12</v>
          </cell>
          <cell r="AE62" t="str">
            <v>A</v>
          </cell>
          <cell r="AF62">
            <v>7</v>
          </cell>
          <cell r="AG62">
            <v>7</v>
          </cell>
          <cell r="AH62">
            <v>14</v>
          </cell>
          <cell r="AI62">
            <v>66</v>
          </cell>
          <cell r="AJ62" t="str">
            <v>A</v>
          </cell>
          <cell r="AK62">
            <v>5</v>
          </cell>
          <cell r="AL62">
            <v>21</v>
          </cell>
          <cell r="AM62">
            <v>26</v>
          </cell>
          <cell r="AN62">
            <v>20</v>
          </cell>
          <cell r="AO62">
            <v>46</v>
          </cell>
          <cell r="AP62" t="str">
            <v>A</v>
          </cell>
          <cell r="AQ62">
            <v>7</v>
          </cell>
          <cell r="AR62">
            <v>19</v>
          </cell>
          <cell r="AS62">
            <v>26</v>
          </cell>
          <cell r="AT62">
            <v>24</v>
          </cell>
          <cell r="AU62">
            <v>50</v>
          </cell>
          <cell r="AV62" t="str">
            <v>A</v>
          </cell>
          <cell r="AW62">
            <v>7</v>
          </cell>
          <cell r="AX62">
            <v>18</v>
          </cell>
          <cell r="AY62">
            <v>25</v>
          </cell>
          <cell r="AZ62">
            <v>29</v>
          </cell>
          <cell r="BA62">
            <v>54</v>
          </cell>
          <cell r="BB62" t="str">
            <v>A</v>
          </cell>
          <cell r="BC62">
            <v>6</v>
          </cell>
          <cell r="BD62">
            <v>18</v>
          </cell>
          <cell r="BE62">
            <v>24</v>
          </cell>
          <cell r="BF62">
            <v>22</v>
          </cell>
          <cell r="BG62">
            <v>46</v>
          </cell>
          <cell r="BH62">
            <v>196</v>
          </cell>
          <cell r="BI62">
            <v>69</v>
          </cell>
          <cell r="BJ62">
            <v>331</v>
          </cell>
          <cell r="BK62">
            <v>46.619718309859152</v>
          </cell>
          <cell r="BM62" t="str">
            <v>F</v>
          </cell>
          <cell r="BN62" t="str">
            <v>F</v>
          </cell>
          <cell r="BO62" t="str">
            <v>F</v>
          </cell>
          <cell r="BP62" t="str">
            <v>F</v>
          </cell>
          <cell r="BQ62" t="str">
            <v>F</v>
          </cell>
          <cell r="BR62" t="str">
            <v>E+</v>
          </cell>
          <cell r="BS62" t="str">
            <v>B</v>
          </cell>
          <cell r="BT62" t="str">
            <v>D</v>
          </cell>
          <cell r="BU62" t="str">
            <v>D+</v>
          </cell>
          <cell r="BV62" t="str">
            <v>C</v>
          </cell>
          <cell r="BW62" t="str">
            <v>D</v>
          </cell>
          <cell r="BX62" t="str">
            <v>B+</v>
          </cell>
          <cell r="BZ62">
            <v>2</v>
          </cell>
          <cell r="CA62">
            <v>3</v>
          </cell>
          <cell r="CB62">
            <v>2</v>
          </cell>
          <cell r="CC62">
            <v>3</v>
          </cell>
          <cell r="CD62">
            <v>2</v>
          </cell>
          <cell r="CE62">
            <v>3</v>
          </cell>
          <cell r="CF62">
            <v>2</v>
          </cell>
          <cell r="CG62">
            <v>1.5</v>
          </cell>
          <cell r="CH62">
            <v>1.5</v>
          </cell>
          <cell r="CI62">
            <v>1.5</v>
          </cell>
          <cell r="CJ62">
            <v>1.5</v>
          </cell>
          <cell r="CK62">
            <v>0.5</v>
          </cell>
          <cell r="CL62">
            <v>5</v>
          </cell>
          <cell r="CM62" t="str">
            <v>Fail</v>
          </cell>
          <cell r="CN62">
            <v>2.9468085106382977</v>
          </cell>
        </row>
        <row r="63">
          <cell r="B63" t="str">
            <v>PIET23CR053</v>
          </cell>
          <cell r="C63" t="str">
            <v>SARVESH PAREEK</v>
          </cell>
          <cell r="D63" t="str">
            <v>23EPTCL055</v>
          </cell>
          <cell r="E63" t="str">
            <v>CRD-52</v>
          </cell>
          <cell r="G63">
            <v>6</v>
          </cell>
          <cell r="H63">
            <v>6</v>
          </cell>
          <cell r="I63">
            <v>10</v>
          </cell>
          <cell r="J63">
            <v>22</v>
          </cell>
          <cell r="K63">
            <v>5</v>
          </cell>
          <cell r="L63" t="str">
            <v>D</v>
          </cell>
          <cell r="M63">
            <v>7</v>
          </cell>
          <cell r="N63">
            <v>12</v>
          </cell>
          <cell r="O63" t="str">
            <v>D</v>
          </cell>
          <cell r="P63" t="str">
            <v>D</v>
          </cell>
          <cell r="Q63">
            <v>10</v>
          </cell>
          <cell r="R63">
            <v>10</v>
          </cell>
          <cell r="S63">
            <v>3</v>
          </cell>
          <cell r="T63">
            <v>6</v>
          </cell>
          <cell r="U63">
            <v>10</v>
          </cell>
          <cell r="V63">
            <v>19</v>
          </cell>
          <cell r="W63">
            <v>2</v>
          </cell>
          <cell r="X63">
            <v>6</v>
          </cell>
          <cell r="Y63">
            <v>9</v>
          </cell>
          <cell r="Z63">
            <v>17</v>
          </cell>
          <cell r="AA63">
            <v>8</v>
          </cell>
          <cell r="AB63" t="str">
            <v>D</v>
          </cell>
          <cell r="AC63">
            <v>10</v>
          </cell>
          <cell r="AD63">
            <v>18</v>
          </cell>
          <cell r="AE63">
            <v>5</v>
          </cell>
          <cell r="AF63">
            <v>9</v>
          </cell>
          <cell r="AG63">
            <v>10</v>
          </cell>
          <cell r="AH63">
            <v>24</v>
          </cell>
          <cell r="AI63">
            <v>122</v>
          </cell>
          <cell r="AJ63">
            <v>8</v>
          </cell>
          <cell r="AK63">
            <v>7</v>
          </cell>
          <cell r="AL63">
            <v>36</v>
          </cell>
          <cell r="AM63">
            <v>51</v>
          </cell>
          <cell r="AN63">
            <v>26</v>
          </cell>
          <cell r="AO63">
            <v>77</v>
          </cell>
          <cell r="AP63">
            <v>7</v>
          </cell>
          <cell r="AQ63">
            <v>8</v>
          </cell>
          <cell r="AR63">
            <v>34</v>
          </cell>
          <cell r="AS63">
            <v>49</v>
          </cell>
          <cell r="AT63">
            <v>27</v>
          </cell>
          <cell r="AU63">
            <v>76</v>
          </cell>
          <cell r="AV63">
            <v>9</v>
          </cell>
          <cell r="AW63">
            <v>8</v>
          </cell>
          <cell r="AX63">
            <v>40</v>
          </cell>
          <cell r="AY63">
            <v>57</v>
          </cell>
          <cell r="AZ63">
            <v>30</v>
          </cell>
          <cell r="BA63">
            <v>87</v>
          </cell>
          <cell r="BB63">
            <v>8</v>
          </cell>
          <cell r="BC63">
            <v>7</v>
          </cell>
          <cell r="BD63">
            <v>31</v>
          </cell>
          <cell r="BE63">
            <v>46</v>
          </cell>
          <cell r="BF63">
            <v>24</v>
          </cell>
          <cell r="BG63">
            <v>70</v>
          </cell>
          <cell r="BH63">
            <v>310</v>
          </cell>
          <cell r="BI63">
            <v>82</v>
          </cell>
          <cell r="BJ63">
            <v>514</v>
          </cell>
          <cell r="BK63">
            <v>72.394366197183103</v>
          </cell>
          <cell r="BM63" t="str">
            <v>F</v>
          </cell>
          <cell r="BN63" t="str">
            <v>F</v>
          </cell>
          <cell r="BO63" t="str">
            <v>F</v>
          </cell>
          <cell r="BP63" t="str">
            <v>D</v>
          </cell>
          <cell r="BQ63" t="str">
            <v>D</v>
          </cell>
          <cell r="BR63" t="str">
            <v>C</v>
          </cell>
          <cell r="BS63" t="str">
            <v>B+</v>
          </cell>
          <cell r="BT63" t="str">
            <v>A+</v>
          </cell>
          <cell r="BU63" t="str">
            <v>A+</v>
          </cell>
          <cell r="BV63" t="str">
            <v>A++</v>
          </cell>
          <cell r="BW63" t="str">
            <v>B+</v>
          </cell>
          <cell r="BX63" t="str">
            <v>A++</v>
          </cell>
          <cell r="BZ63">
            <v>2</v>
          </cell>
          <cell r="CA63">
            <v>3</v>
          </cell>
          <cell r="CB63">
            <v>2</v>
          </cell>
          <cell r="CC63">
            <v>3</v>
          </cell>
          <cell r="CD63">
            <v>2</v>
          </cell>
          <cell r="CE63">
            <v>3</v>
          </cell>
          <cell r="CF63">
            <v>2</v>
          </cell>
          <cell r="CG63">
            <v>1.5</v>
          </cell>
          <cell r="CH63">
            <v>1.5</v>
          </cell>
          <cell r="CI63">
            <v>1.5</v>
          </cell>
          <cell r="CJ63">
            <v>1.5</v>
          </cell>
          <cell r="CK63">
            <v>0.5</v>
          </cell>
          <cell r="CL63">
            <v>3</v>
          </cell>
          <cell r="CM63" t="str">
            <v>Fail</v>
          </cell>
          <cell r="CN63">
            <v>5.1914893617021276</v>
          </cell>
        </row>
        <row r="64">
          <cell r="B64" t="str">
            <v>PIET23CR054</v>
          </cell>
          <cell r="C64" t="str">
            <v>SAUMYA CHAMOLI</v>
          </cell>
          <cell r="D64" t="str">
            <v>23EPTCL056</v>
          </cell>
          <cell r="E64" t="str">
            <v>CRD-53</v>
          </cell>
          <cell r="G64" t="str">
            <v>D</v>
          </cell>
          <cell r="H64" t="str">
            <v>A</v>
          </cell>
          <cell r="I64">
            <v>6</v>
          </cell>
          <cell r="J64">
            <v>6</v>
          </cell>
          <cell r="K64" t="str">
            <v>A</v>
          </cell>
          <cell r="L64" t="str">
            <v>D</v>
          </cell>
          <cell r="M64">
            <v>7</v>
          </cell>
          <cell r="N64">
            <v>7</v>
          </cell>
          <cell r="O64">
            <v>4</v>
          </cell>
          <cell r="P64" t="str">
            <v>A</v>
          </cell>
          <cell r="Q64">
            <v>8</v>
          </cell>
          <cell r="R64">
            <v>12</v>
          </cell>
          <cell r="S64">
            <v>1</v>
          </cell>
          <cell r="T64" t="str">
            <v>A</v>
          </cell>
          <cell r="U64">
            <v>8</v>
          </cell>
          <cell r="V64">
            <v>9</v>
          </cell>
          <cell r="W64" t="str">
            <v>D</v>
          </cell>
          <cell r="X64" t="str">
            <v>A</v>
          </cell>
          <cell r="Y64">
            <v>7</v>
          </cell>
          <cell r="Z64">
            <v>7</v>
          </cell>
          <cell r="AA64">
            <v>4</v>
          </cell>
          <cell r="AB64" t="str">
            <v>D</v>
          </cell>
          <cell r="AC64">
            <v>8</v>
          </cell>
          <cell r="AD64">
            <v>12</v>
          </cell>
          <cell r="AE64" t="str">
            <v>D</v>
          </cell>
          <cell r="AF64" t="str">
            <v>D</v>
          </cell>
          <cell r="AG64">
            <v>7</v>
          </cell>
          <cell r="AH64">
            <v>7</v>
          </cell>
          <cell r="AI64">
            <v>60</v>
          </cell>
          <cell r="AJ64" t="str">
            <v>A</v>
          </cell>
          <cell r="AK64" t="str">
            <v>A</v>
          </cell>
          <cell r="AL64">
            <v>4</v>
          </cell>
          <cell r="AM64">
            <v>4</v>
          </cell>
          <cell r="AN64" t="str">
            <v>A</v>
          </cell>
          <cell r="AO64">
            <v>4</v>
          </cell>
          <cell r="AP64" t="str">
            <v>A</v>
          </cell>
          <cell r="AQ64" t="str">
            <v>A</v>
          </cell>
          <cell r="AR64">
            <v>4</v>
          </cell>
          <cell r="AS64">
            <v>4</v>
          </cell>
          <cell r="AT64" t="str">
            <v>A</v>
          </cell>
          <cell r="AU64">
            <v>4</v>
          </cell>
          <cell r="AV64" t="str">
            <v>A</v>
          </cell>
          <cell r="AW64" t="str">
            <v>A</v>
          </cell>
          <cell r="AX64">
            <v>6</v>
          </cell>
          <cell r="AY64">
            <v>6</v>
          </cell>
          <cell r="AZ64" t="str">
            <v>A</v>
          </cell>
          <cell r="BA64">
            <v>6</v>
          </cell>
          <cell r="BB64" t="str">
            <v>A</v>
          </cell>
          <cell r="BC64" t="str">
            <v>A</v>
          </cell>
          <cell r="BD64">
            <v>4</v>
          </cell>
          <cell r="BE64">
            <v>4</v>
          </cell>
          <cell r="BF64" t="str">
            <v>A</v>
          </cell>
          <cell r="BG64">
            <v>4</v>
          </cell>
          <cell r="BH64">
            <v>18</v>
          </cell>
          <cell r="BI64">
            <v>69</v>
          </cell>
          <cell r="BJ64">
            <v>147</v>
          </cell>
          <cell r="BK64">
            <v>20.704225352112676</v>
          </cell>
          <cell r="BM64" t="str">
            <v>F</v>
          </cell>
          <cell r="BN64" t="str">
            <v>F</v>
          </cell>
          <cell r="BO64" t="str">
            <v>F</v>
          </cell>
          <cell r="BP64" t="str">
            <v>F</v>
          </cell>
          <cell r="BQ64" t="str">
            <v>F</v>
          </cell>
          <cell r="BR64" t="str">
            <v>F</v>
          </cell>
          <cell r="BS64" t="str">
            <v>E+</v>
          </cell>
          <cell r="BT64" t="str">
            <v>F</v>
          </cell>
          <cell r="BU64" t="str">
            <v>F</v>
          </cell>
          <cell r="BV64" t="str">
            <v>F</v>
          </cell>
          <cell r="BW64" t="str">
            <v>F</v>
          </cell>
          <cell r="BX64" t="str">
            <v>B+</v>
          </cell>
          <cell r="BZ64">
            <v>2</v>
          </cell>
          <cell r="CA64">
            <v>3</v>
          </cell>
          <cell r="CB64">
            <v>2</v>
          </cell>
          <cell r="CC64">
            <v>3</v>
          </cell>
          <cell r="CD64">
            <v>2</v>
          </cell>
          <cell r="CE64">
            <v>3</v>
          </cell>
          <cell r="CF64">
            <v>2</v>
          </cell>
          <cell r="CG64">
            <v>1.5</v>
          </cell>
          <cell r="CH64">
            <v>1.5</v>
          </cell>
          <cell r="CI64">
            <v>1.5</v>
          </cell>
          <cell r="CJ64">
            <v>1.5</v>
          </cell>
          <cell r="CK64">
            <v>0.5</v>
          </cell>
          <cell r="CL64">
            <v>10</v>
          </cell>
          <cell r="CM64" t="str">
            <v>Fail</v>
          </cell>
          <cell r="CN64">
            <v>0.5957446808510638</v>
          </cell>
        </row>
        <row r="65">
          <cell r="B65" t="str">
            <v>PIET23CR061</v>
          </cell>
          <cell r="C65" t="str">
            <v>TAMAS SAINI</v>
          </cell>
          <cell r="D65" t="str">
            <v>23EPTCL061</v>
          </cell>
          <cell r="E65" t="str">
            <v>CRD-59</v>
          </cell>
          <cell r="G65">
            <v>0</v>
          </cell>
          <cell r="H65">
            <v>6</v>
          </cell>
          <cell r="I65">
            <v>10</v>
          </cell>
          <cell r="J65">
            <v>16</v>
          </cell>
          <cell r="K65" t="str">
            <v>D</v>
          </cell>
          <cell r="L65">
            <v>6</v>
          </cell>
          <cell r="M65">
            <v>8</v>
          </cell>
          <cell r="N65">
            <v>14</v>
          </cell>
          <cell r="O65">
            <v>2</v>
          </cell>
          <cell r="P65">
            <v>4</v>
          </cell>
          <cell r="Q65">
            <v>8</v>
          </cell>
          <cell r="R65">
            <v>14</v>
          </cell>
          <cell r="S65">
            <v>1</v>
          </cell>
          <cell r="T65">
            <v>4</v>
          </cell>
          <cell r="U65">
            <v>10</v>
          </cell>
          <cell r="V65">
            <v>15</v>
          </cell>
          <cell r="W65">
            <v>1</v>
          </cell>
          <cell r="X65">
            <v>5</v>
          </cell>
          <cell r="Y65">
            <v>9</v>
          </cell>
          <cell r="Z65">
            <v>15</v>
          </cell>
          <cell r="AA65">
            <v>4</v>
          </cell>
          <cell r="AB65" t="str">
            <v>D</v>
          </cell>
          <cell r="AC65">
            <v>10</v>
          </cell>
          <cell r="AD65">
            <v>14</v>
          </cell>
          <cell r="AE65" t="str">
            <v>D</v>
          </cell>
          <cell r="AF65" t="str">
            <v>D</v>
          </cell>
          <cell r="AG65">
            <v>10</v>
          </cell>
          <cell r="AH65">
            <v>10</v>
          </cell>
          <cell r="AI65">
            <v>98</v>
          </cell>
          <cell r="AJ65">
            <v>7</v>
          </cell>
          <cell r="AK65">
            <v>7</v>
          </cell>
          <cell r="AL65">
            <v>36</v>
          </cell>
          <cell r="AM65">
            <v>50</v>
          </cell>
          <cell r="AN65">
            <v>25</v>
          </cell>
          <cell r="AO65">
            <v>75</v>
          </cell>
          <cell r="AP65">
            <v>5</v>
          </cell>
          <cell r="AQ65">
            <v>7</v>
          </cell>
          <cell r="AR65">
            <v>36</v>
          </cell>
          <cell r="AS65">
            <v>48</v>
          </cell>
          <cell r="AT65">
            <v>30</v>
          </cell>
          <cell r="AU65">
            <v>78</v>
          </cell>
          <cell r="AV65">
            <v>5</v>
          </cell>
          <cell r="AW65">
            <v>8</v>
          </cell>
          <cell r="AX65">
            <v>33</v>
          </cell>
          <cell r="AY65">
            <v>46</v>
          </cell>
          <cell r="AZ65">
            <v>28</v>
          </cell>
          <cell r="BA65">
            <v>74</v>
          </cell>
          <cell r="BB65">
            <v>7</v>
          </cell>
          <cell r="BC65">
            <v>7</v>
          </cell>
          <cell r="BD65">
            <v>40</v>
          </cell>
          <cell r="BE65">
            <v>54</v>
          </cell>
          <cell r="BF65">
            <v>28</v>
          </cell>
          <cell r="BG65">
            <v>82</v>
          </cell>
          <cell r="BH65">
            <v>309</v>
          </cell>
          <cell r="BI65">
            <v>75</v>
          </cell>
          <cell r="BJ65">
            <v>482</v>
          </cell>
          <cell r="BK65">
            <v>67.887323943661968</v>
          </cell>
          <cell r="BM65" t="str">
            <v>E</v>
          </cell>
          <cell r="BN65" t="str">
            <v>D+</v>
          </cell>
          <cell r="BO65" t="str">
            <v>F</v>
          </cell>
          <cell r="BP65" t="str">
            <v>F</v>
          </cell>
          <cell r="BQ65" t="str">
            <v>E</v>
          </cell>
          <cell r="BR65" t="str">
            <v>D+</v>
          </cell>
          <cell r="BS65" t="str">
            <v>F</v>
          </cell>
          <cell r="BT65" t="str">
            <v>A</v>
          </cell>
          <cell r="BU65" t="str">
            <v>A+</v>
          </cell>
          <cell r="BV65" t="str">
            <v>A</v>
          </cell>
          <cell r="BW65" t="str">
            <v>A++</v>
          </cell>
          <cell r="BX65" t="str">
            <v>A</v>
          </cell>
          <cell r="BZ65">
            <v>2</v>
          </cell>
          <cell r="CA65">
            <v>3</v>
          </cell>
          <cell r="CB65">
            <v>2</v>
          </cell>
          <cell r="CC65">
            <v>3</v>
          </cell>
          <cell r="CD65">
            <v>2</v>
          </cell>
          <cell r="CE65">
            <v>3</v>
          </cell>
          <cell r="CF65">
            <v>2</v>
          </cell>
          <cell r="CG65">
            <v>1.5</v>
          </cell>
          <cell r="CH65">
            <v>1.5</v>
          </cell>
          <cell r="CI65">
            <v>1.5</v>
          </cell>
          <cell r="CJ65">
            <v>1.5</v>
          </cell>
          <cell r="CK65">
            <v>0.5</v>
          </cell>
          <cell r="CL65">
            <v>3</v>
          </cell>
          <cell r="CM65" t="str">
            <v>Fail</v>
          </cell>
          <cell r="CN65">
            <v>4.6914893617021276</v>
          </cell>
        </row>
        <row r="66">
          <cell r="B66" t="str">
            <v>PIET23CR062</v>
          </cell>
          <cell r="C66" t="str">
            <v>UJJWAL KUMAR</v>
          </cell>
          <cell r="D66" t="str">
            <v>23EPTCL062</v>
          </cell>
          <cell r="E66" t="str">
            <v>CRD-60</v>
          </cell>
          <cell r="G66">
            <v>1</v>
          </cell>
          <cell r="H66">
            <v>3</v>
          </cell>
          <cell r="I66">
            <v>9</v>
          </cell>
          <cell r="J66">
            <v>13</v>
          </cell>
          <cell r="K66" t="str">
            <v>A</v>
          </cell>
          <cell r="L66">
            <v>8</v>
          </cell>
          <cell r="M66">
            <v>7</v>
          </cell>
          <cell r="N66">
            <v>15</v>
          </cell>
          <cell r="O66" t="str">
            <v>D</v>
          </cell>
          <cell r="P66">
            <v>4</v>
          </cell>
          <cell r="Q66">
            <v>8</v>
          </cell>
          <cell r="R66">
            <v>12</v>
          </cell>
          <cell r="S66">
            <v>1</v>
          </cell>
          <cell r="T66">
            <v>4</v>
          </cell>
          <cell r="U66">
            <v>10</v>
          </cell>
          <cell r="V66">
            <v>15</v>
          </cell>
          <cell r="W66">
            <v>5</v>
          </cell>
          <cell r="X66" t="str">
            <v>D</v>
          </cell>
          <cell r="Y66">
            <v>9</v>
          </cell>
          <cell r="Z66">
            <v>14</v>
          </cell>
          <cell r="AA66" t="str">
            <v>D</v>
          </cell>
          <cell r="AB66" t="str">
            <v>D</v>
          </cell>
          <cell r="AC66">
            <v>10</v>
          </cell>
          <cell r="AD66">
            <v>10</v>
          </cell>
          <cell r="AE66" t="str">
            <v>D</v>
          </cell>
          <cell r="AF66" t="str">
            <v>D</v>
          </cell>
          <cell r="AG66">
            <v>9</v>
          </cell>
          <cell r="AH66">
            <v>9</v>
          </cell>
          <cell r="AI66">
            <v>88</v>
          </cell>
          <cell r="AJ66">
            <v>7</v>
          </cell>
          <cell r="AK66">
            <v>6</v>
          </cell>
          <cell r="AL66">
            <v>29</v>
          </cell>
          <cell r="AM66">
            <v>42</v>
          </cell>
          <cell r="AN66">
            <v>24</v>
          </cell>
          <cell r="AO66">
            <v>66</v>
          </cell>
          <cell r="AP66">
            <v>7</v>
          </cell>
          <cell r="AQ66">
            <v>7</v>
          </cell>
          <cell r="AR66">
            <v>33</v>
          </cell>
          <cell r="AS66">
            <v>47</v>
          </cell>
          <cell r="AT66">
            <v>32</v>
          </cell>
          <cell r="AU66">
            <v>79</v>
          </cell>
          <cell r="AV66" t="str">
            <v>A</v>
          </cell>
          <cell r="AW66">
            <v>8</v>
          </cell>
          <cell r="AX66">
            <v>21</v>
          </cell>
          <cell r="AY66">
            <v>29</v>
          </cell>
          <cell r="AZ66">
            <v>36</v>
          </cell>
          <cell r="BA66">
            <v>65</v>
          </cell>
          <cell r="BB66">
            <v>7</v>
          </cell>
          <cell r="BC66">
            <v>8</v>
          </cell>
          <cell r="BD66">
            <v>30</v>
          </cell>
          <cell r="BE66">
            <v>45</v>
          </cell>
          <cell r="BF66">
            <v>29</v>
          </cell>
          <cell r="BG66">
            <v>74</v>
          </cell>
          <cell r="BH66">
            <v>284</v>
          </cell>
          <cell r="BI66">
            <v>69</v>
          </cell>
          <cell r="BJ66">
            <v>441</v>
          </cell>
          <cell r="BK66">
            <v>62.112676056338024</v>
          </cell>
          <cell r="BM66" t="str">
            <v>F</v>
          </cell>
          <cell r="BN66" t="str">
            <v>D</v>
          </cell>
          <cell r="BO66" t="str">
            <v>F</v>
          </cell>
          <cell r="BP66" t="str">
            <v>F</v>
          </cell>
          <cell r="BQ66" t="str">
            <v>E+</v>
          </cell>
          <cell r="BR66" t="str">
            <v>E</v>
          </cell>
          <cell r="BS66" t="str">
            <v>E</v>
          </cell>
          <cell r="BT66" t="str">
            <v>B</v>
          </cell>
          <cell r="BU66" t="str">
            <v>A+</v>
          </cell>
          <cell r="BV66" t="str">
            <v>B</v>
          </cell>
          <cell r="BW66" t="str">
            <v>A</v>
          </cell>
          <cell r="BX66" t="str">
            <v>B+</v>
          </cell>
          <cell r="BZ66">
            <v>2</v>
          </cell>
          <cell r="CA66">
            <v>3</v>
          </cell>
          <cell r="CB66">
            <v>2</v>
          </cell>
          <cell r="CC66">
            <v>3</v>
          </cell>
          <cell r="CD66">
            <v>2</v>
          </cell>
          <cell r="CE66">
            <v>3</v>
          </cell>
          <cell r="CF66">
            <v>2</v>
          </cell>
          <cell r="CG66">
            <v>1.5</v>
          </cell>
          <cell r="CH66">
            <v>1.5</v>
          </cell>
          <cell r="CI66">
            <v>1.5</v>
          </cell>
          <cell r="CJ66">
            <v>1.5</v>
          </cell>
          <cell r="CK66">
            <v>0.5</v>
          </cell>
          <cell r="CL66">
            <v>3</v>
          </cell>
          <cell r="CM66" t="str">
            <v>Fail</v>
          </cell>
          <cell r="CN66">
            <v>4.2234042553191493</v>
          </cell>
        </row>
        <row r="67">
          <cell r="B67" t="str">
            <v>PIET23CR063</v>
          </cell>
          <cell r="C67" t="str">
            <v>VARUN KUMAR</v>
          </cell>
          <cell r="D67" t="str">
            <v>23EPTCL063</v>
          </cell>
          <cell r="E67" t="str">
            <v>CRD-61</v>
          </cell>
          <cell r="G67">
            <v>1</v>
          </cell>
          <cell r="H67">
            <v>3</v>
          </cell>
          <cell r="I67">
            <v>8</v>
          </cell>
          <cell r="J67">
            <v>12</v>
          </cell>
          <cell r="K67">
            <v>5</v>
          </cell>
          <cell r="L67" t="str">
            <v>D</v>
          </cell>
          <cell r="M67">
            <v>7</v>
          </cell>
          <cell r="N67">
            <v>12</v>
          </cell>
          <cell r="O67" t="str">
            <v>D</v>
          </cell>
          <cell r="P67">
            <v>4</v>
          </cell>
          <cell r="Q67">
            <v>8</v>
          </cell>
          <cell r="R67">
            <v>12</v>
          </cell>
          <cell r="S67">
            <v>1</v>
          </cell>
          <cell r="T67">
            <v>5</v>
          </cell>
          <cell r="U67">
            <v>8</v>
          </cell>
          <cell r="V67">
            <v>14</v>
          </cell>
          <cell r="W67">
            <v>5</v>
          </cell>
          <cell r="X67" t="str">
            <v>D</v>
          </cell>
          <cell r="Y67">
            <v>7</v>
          </cell>
          <cell r="Z67">
            <v>12</v>
          </cell>
          <cell r="AA67">
            <v>1</v>
          </cell>
          <cell r="AB67">
            <v>4</v>
          </cell>
          <cell r="AC67">
            <v>7</v>
          </cell>
          <cell r="AD67">
            <v>12</v>
          </cell>
          <cell r="AE67" t="str">
            <v>D</v>
          </cell>
          <cell r="AF67" t="str">
            <v>D</v>
          </cell>
          <cell r="AG67">
            <v>7</v>
          </cell>
          <cell r="AH67">
            <v>7</v>
          </cell>
          <cell r="AI67">
            <v>81</v>
          </cell>
          <cell r="AJ67">
            <v>7</v>
          </cell>
          <cell r="AK67">
            <v>6</v>
          </cell>
          <cell r="AL67">
            <v>28</v>
          </cell>
          <cell r="AM67">
            <v>41</v>
          </cell>
          <cell r="AN67">
            <v>23</v>
          </cell>
          <cell r="AO67">
            <v>64</v>
          </cell>
          <cell r="AP67">
            <v>6</v>
          </cell>
          <cell r="AQ67">
            <v>7</v>
          </cell>
          <cell r="AR67">
            <v>25</v>
          </cell>
          <cell r="AS67">
            <v>38</v>
          </cell>
          <cell r="AT67">
            <v>27</v>
          </cell>
          <cell r="AU67">
            <v>65</v>
          </cell>
          <cell r="AV67">
            <v>5</v>
          </cell>
          <cell r="AW67">
            <v>8</v>
          </cell>
          <cell r="AX67">
            <v>25</v>
          </cell>
          <cell r="AY67">
            <v>38</v>
          </cell>
          <cell r="AZ67">
            <v>29</v>
          </cell>
          <cell r="BA67">
            <v>67</v>
          </cell>
          <cell r="BB67">
            <v>7</v>
          </cell>
          <cell r="BC67">
            <v>7</v>
          </cell>
          <cell r="BD67">
            <v>28</v>
          </cell>
          <cell r="BE67">
            <v>42</v>
          </cell>
          <cell r="BF67">
            <v>28</v>
          </cell>
          <cell r="BG67">
            <v>70</v>
          </cell>
          <cell r="BH67">
            <v>266</v>
          </cell>
          <cell r="BI67">
            <v>73</v>
          </cell>
          <cell r="BJ67">
            <v>420</v>
          </cell>
          <cell r="BK67">
            <v>59.154929577464785</v>
          </cell>
          <cell r="BM67" t="str">
            <v>F</v>
          </cell>
          <cell r="BN67" t="str">
            <v>D+</v>
          </cell>
          <cell r="BO67" t="str">
            <v>F</v>
          </cell>
          <cell r="BP67" t="str">
            <v>F</v>
          </cell>
          <cell r="BQ67" t="str">
            <v>B</v>
          </cell>
          <cell r="BR67" t="str">
            <v>B+</v>
          </cell>
          <cell r="BS67" t="str">
            <v>E+</v>
          </cell>
          <cell r="BT67" t="str">
            <v>B</v>
          </cell>
          <cell r="BU67" t="str">
            <v>B</v>
          </cell>
          <cell r="BV67" t="str">
            <v>B+</v>
          </cell>
          <cell r="BW67" t="str">
            <v>B+</v>
          </cell>
          <cell r="BX67" t="str">
            <v>A</v>
          </cell>
          <cell r="BZ67">
            <v>2</v>
          </cell>
          <cell r="CA67">
            <v>3</v>
          </cell>
          <cell r="CB67">
            <v>2</v>
          </cell>
          <cell r="CC67">
            <v>3</v>
          </cell>
          <cell r="CD67">
            <v>2</v>
          </cell>
          <cell r="CE67">
            <v>3</v>
          </cell>
          <cell r="CF67">
            <v>2</v>
          </cell>
          <cell r="CG67">
            <v>1.5</v>
          </cell>
          <cell r="CH67">
            <v>1.5</v>
          </cell>
          <cell r="CI67">
            <v>1.5</v>
          </cell>
          <cell r="CJ67">
            <v>1.5</v>
          </cell>
          <cell r="CK67">
            <v>0.5</v>
          </cell>
          <cell r="CL67">
            <v>3</v>
          </cell>
          <cell r="CM67" t="str">
            <v>Fail</v>
          </cell>
          <cell r="CN67">
            <v>5.0106382978723403</v>
          </cell>
        </row>
      </sheetData>
      <sheetData sheetId="2">
        <row r="8">
          <cell r="B8" t="str">
            <v>PIET23AD031</v>
          </cell>
          <cell r="C8" t="str">
            <v>KUMARI SALONI</v>
          </cell>
          <cell r="D8" t="str">
            <v>23EPTAD030</v>
          </cell>
          <cell r="E8" t="str">
            <v>ADE-29</v>
          </cell>
          <cell r="G8">
            <v>8</v>
          </cell>
          <cell r="H8">
            <v>10</v>
          </cell>
          <cell r="I8">
            <v>10</v>
          </cell>
          <cell r="J8">
            <v>28</v>
          </cell>
          <cell r="K8">
            <v>8</v>
          </cell>
          <cell r="L8">
            <v>10</v>
          </cell>
          <cell r="M8">
            <v>10</v>
          </cell>
          <cell r="N8">
            <v>28</v>
          </cell>
          <cell r="O8">
            <v>9</v>
          </cell>
          <cell r="P8">
            <v>10</v>
          </cell>
          <cell r="Q8">
            <v>10</v>
          </cell>
          <cell r="R8">
            <v>29</v>
          </cell>
          <cell r="S8">
            <v>10</v>
          </cell>
          <cell r="T8">
            <v>10</v>
          </cell>
          <cell r="U8">
            <v>10</v>
          </cell>
          <cell r="V8">
            <v>30</v>
          </cell>
          <cell r="W8">
            <v>8</v>
          </cell>
          <cell r="X8">
            <v>10</v>
          </cell>
          <cell r="Y8">
            <v>10</v>
          </cell>
          <cell r="Z8">
            <v>28</v>
          </cell>
          <cell r="AA8">
            <v>9</v>
          </cell>
          <cell r="AB8">
            <v>10</v>
          </cell>
          <cell r="AC8">
            <v>10</v>
          </cell>
          <cell r="AD8">
            <v>29</v>
          </cell>
          <cell r="AI8">
            <v>9</v>
          </cell>
          <cell r="AJ8">
            <v>10</v>
          </cell>
          <cell r="AK8">
            <v>10</v>
          </cell>
          <cell r="AL8">
            <v>29</v>
          </cell>
          <cell r="AM8">
            <v>201</v>
          </cell>
          <cell r="AN8">
            <v>9</v>
          </cell>
          <cell r="AO8">
            <v>9</v>
          </cell>
          <cell r="AP8">
            <v>40</v>
          </cell>
          <cell r="AQ8">
            <v>58</v>
          </cell>
          <cell r="AR8">
            <v>37</v>
          </cell>
          <cell r="AS8">
            <v>95</v>
          </cell>
          <cell r="AT8">
            <v>9</v>
          </cell>
          <cell r="AU8">
            <v>9</v>
          </cell>
          <cell r="AV8">
            <v>40</v>
          </cell>
          <cell r="AW8">
            <v>58</v>
          </cell>
          <cell r="AX8">
            <v>39</v>
          </cell>
          <cell r="AY8">
            <v>97</v>
          </cell>
          <cell r="AZ8">
            <v>9</v>
          </cell>
          <cell r="BA8">
            <v>9</v>
          </cell>
          <cell r="BB8">
            <v>39</v>
          </cell>
          <cell r="BC8">
            <v>57</v>
          </cell>
          <cell r="BD8">
            <v>36</v>
          </cell>
          <cell r="BE8">
            <v>93</v>
          </cell>
          <cell r="BF8">
            <v>9</v>
          </cell>
          <cell r="BG8">
            <v>10</v>
          </cell>
          <cell r="BH8">
            <v>40</v>
          </cell>
          <cell r="BI8">
            <v>59</v>
          </cell>
          <cell r="BJ8">
            <v>39</v>
          </cell>
          <cell r="BK8">
            <v>98</v>
          </cell>
          <cell r="BL8">
            <v>383</v>
          </cell>
          <cell r="BM8">
            <v>96</v>
          </cell>
          <cell r="BN8">
            <v>680</v>
          </cell>
          <cell r="BO8">
            <v>95.774647887323937</v>
          </cell>
          <cell r="BQ8" t="str">
            <v>A++</v>
          </cell>
          <cell r="BR8" t="str">
            <v>A+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A++</v>
          </cell>
          <cell r="CB8" t="str">
            <v>A++</v>
          </cell>
          <cell r="CC8" t="str">
            <v>A++</v>
          </cell>
          <cell r="CE8">
            <v>2</v>
          </cell>
          <cell r="CF8">
            <v>3</v>
          </cell>
          <cell r="CG8">
            <v>2</v>
          </cell>
          <cell r="CH8">
            <v>3</v>
          </cell>
          <cell r="CI8">
            <v>2</v>
          </cell>
          <cell r="CJ8">
            <v>3</v>
          </cell>
          <cell r="CK8">
            <v>2</v>
          </cell>
          <cell r="CL8">
            <v>1.5</v>
          </cell>
          <cell r="CM8">
            <v>1.5</v>
          </cell>
          <cell r="CN8">
            <v>1.5</v>
          </cell>
          <cell r="CO8">
            <v>1.5</v>
          </cell>
          <cell r="CP8">
            <v>0.5</v>
          </cell>
          <cell r="CQ8">
            <v>0</v>
          </cell>
          <cell r="CR8" t="str">
            <v>Pass</v>
          </cell>
          <cell r="CS8">
            <v>9.8699999999999992</v>
          </cell>
        </row>
        <row r="9">
          <cell r="B9" t="str">
            <v>PIET23AD030</v>
          </cell>
          <cell r="C9" t="str">
            <v>KHWAISH SAINI</v>
          </cell>
          <cell r="D9" t="str">
            <v>23EPTAD029</v>
          </cell>
          <cell r="E9" t="str">
            <v>ADE-28</v>
          </cell>
          <cell r="G9">
            <v>9</v>
          </cell>
          <cell r="H9">
            <v>10</v>
          </cell>
          <cell r="I9">
            <v>10</v>
          </cell>
          <cell r="J9">
            <v>29</v>
          </cell>
          <cell r="K9">
            <v>9</v>
          </cell>
          <cell r="L9">
            <v>10</v>
          </cell>
          <cell r="M9">
            <v>10</v>
          </cell>
          <cell r="N9">
            <v>29</v>
          </cell>
          <cell r="O9">
            <v>9</v>
          </cell>
          <cell r="P9">
            <v>10</v>
          </cell>
          <cell r="Q9">
            <v>10</v>
          </cell>
          <cell r="R9">
            <v>29</v>
          </cell>
          <cell r="S9">
            <v>9</v>
          </cell>
          <cell r="T9">
            <v>10</v>
          </cell>
          <cell r="U9">
            <v>10</v>
          </cell>
          <cell r="V9">
            <v>29</v>
          </cell>
          <cell r="W9">
            <v>9</v>
          </cell>
          <cell r="X9">
            <v>10</v>
          </cell>
          <cell r="Y9">
            <v>10</v>
          </cell>
          <cell r="Z9">
            <v>29</v>
          </cell>
          <cell r="AA9">
            <v>10</v>
          </cell>
          <cell r="AB9">
            <v>10</v>
          </cell>
          <cell r="AC9">
            <v>10</v>
          </cell>
          <cell r="AD9">
            <v>30</v>
          </cell>
          <cell r="AI9">
            <v>10</v>
          </cell>
          <cell r="AJ9">
            <v>10</v>
          </cell>
          <cell r="AK9">
            <v>10</v>
          </cell>
          <cell r="AL9">
            <v>30</v>
          </cell>
          <cell r="AM9">
            <v>205</v>
          </cell>
          <cell r="AN9">
            <v>9</v>
          </cell>
          <cell r="AO9">
            <v>10</v>
          </cell>
          <cell r="AP9">
            <v>36</v>
          </cell>
          <cell r="AQ9">
            <v>55</v>
          </cell>
          <cell r="AR9">
            <v>39</v>
          </cell>
          <cell r="AS9">
            <v>94</v>
          </cell>
          <cell r="AT9">
            <v>10</v>
          </cell>
          <cell r="AU9">
            <v>9</v>
          </cell>
          <cell r="AV9">
            <v>39</v>
          </cell>
          <cell r="AW9">
            <v>58</v>
          </cell>
          <cell r="AX9">
            <v>39</v>
          </cell>
          <cell r="AY9">
            <v>97</v>
          </cell>
          <cell r="AZ9">
            <v>8</v>
          </cell>
          <cell r="BA9">
            <v>9</v>
          </cell>
          <cell r="BB9">
            <v>39</v>
          </cell>
          <cell r="BC9">
            <v>56</v>
          </cell>
          <cell r="BD9">
            <v>34</v>
          </cell>
          <cell r="BE9">
            <v>90</v>
          </cell>
          <cell r="BF9">
            <v>9</v>
          </cell>
          <cell r="BG9">
            <v>10</v>
          </cell>
          <cell r="BH9">
            <v>40</v>
          </cell>
          <cell r="BI9">
            <v>59</v>
          </cell>
          <cell r="BJ9">
            <v>40</v>
          </cell>
          <cell r="BK9">
            <v>99</v>
          </cell>
          <cell r="BL9">
            <v>380</v>
          </cell>
          <cell r="BM9">
            <v>99</v>
          </cell>
          <cell r="BN9">
            <v>684</v>
          </cell>
          <cell r="BO9">
            <v>96.338028169014095</v>
          </cell>
          <cell r="BQ9" t="str">
            <v>A++</v>
          </cell>
          <cell r="BR9" t="str">
            <v>A++</v>
          </cell>
          <cell r="BS9" t="str">
            <v>A+</v>
          </cell>
          <cell r="BT9" t="str">
            <v>A++</v>
          </cell>
          <cell r="BU9" t="str">
            <v>A</v>
          </cell>
          <cell r="BV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A9" t="str">
            <v>A++</v>
          </cell>
          <cell r="CB9" t="str">
            <v>A++</v>
          </cell>
          <cell r="CC9" t="str">
            <v>A++</v>
          </cell>
          <cell r="CE9">
            <v>2</v>
          </cell>
          <cell r="CF9">
            <v>3</v>
          </cell>
          <cell r="CG9">
            <v>2</v>
          </cell>
          <cell r="CH9">
            <v>3</v>
          </cell>
          <cell r="CI9">
            <v>2</v>
          </cell>
          <cell r="CJ9">
            <v>3</v>
          </cell>
          <cell r="CK9">
            <v>2</v>
          </cell>
          <cell r="CL9">
            <v>1.5</v>
          </cell>
          <cell r="CM9">
            <v>1.5</v>
          </cell>
          <cell r="CN9">
            <v>1.5</v>
          </cell>
          <cell r="CO9">
            <v>1.5</v>
          </cell>
          <cell r="CP9">
            <v>0.5</v>
          </cell>
          <cell r="CQ9">
            <v>0</v>
          </cell>
          <cell r="CR9" t="str">
            <v>Pass</v>
          </cell>
          <cell r="CS9">
            <v>9.7899999999999991</v>
          </cell>
        </row>
        <row r="10">
          <cell r="B10" t="str">
            <v>PIET23AD041</v>
          </cell>
          <cell r="C10" t="str">
            <v>PIYUSH SHARMA</v>
          </cell>
          <cell r="D10" t="str">
            <v>23EPTAD043</v>
          </cell>
          <cell r="E10" t="str">
            <v>ADE-39</v>
          </cell>
          <cell r="G10">
            <v>9</v>
          </cell>
          <cell r="H10">
            <v>10</v>
          </cell>
          <cell r="I10">
            <v>10</v>
          </cell>
          <cell r="J10">
            <v>29</v>
          </cell>
          <cell r="K10">
            <v>9</v>
          </cell>
          <cell r="L10">
            <v>10</v>
          </cell>
          <cell r="M10">
            <v>10</v>
          </cell>
          <cell r="N10">
            <v>29</v>
          </cell>
          <cell r="O10">
            <v>9</v>
          </cell>
          <cell r="P10">
            <v>10</v>
          </cell>
          <cell r="Q10">
            <v>10</v>
          </cell>
          <cell r="R10">
            <v>29</v>
          </cell>
          <cell r="S10">
            <v>6</v>
          </cell>
          <cell r="T10">
            <v>10</v>
          </cell>
          <cell r="U10">
            <v>10</v>
          </cell>
          <cell r="V10">
            <v>26</v>
          </cell>
          <cell r="W10">
            <v>9</v>
          </cell>
          <cell r="X10">
            <v>10</v>
          </cell>
          <cell r="Y10">
            <v>10</v>
          </cell>
          <cell r="Z10">
            <v>29</v>
          </cell>
          <cell r="AA10">
            <v>8</v>
          </cell>
          <cell r="AB10">
            <v>10</v>
          </cell>
          <cell r="AC10">
            <v>10</v>
          </cell>
          <cell r="AD10">
            <v>28</v>
          </cell>
          <cell r="AI10">
            <v>10</v>
          </cell>
          <cell r="AJ10">
            <v>10</v>
          </cell>
          <cell r="AK10">
            <v>10</v>
          </cell>
          <cell r="AL10">
            <v>30</v>
          </cell>
          <cell r="AM10">
            <v>200</v>
          </cell>
          <cell r="AN10">
            <v>9</v>
          </cell>
          <cell r="AO10">
            <v>9</v>
          </cell>
          <cell r="AP10">
            <v>40</v>
          </cell>
          <cell r="AQ10">
            <v>58</v>
          </cell>
          <cell r="AR10">
            <v>39</v>
          </cell>
          <cell r="AS10">
            <v>97</v>
          </cell>
          <cell r="AT10">
            <v>8</v>
          </cell>
          <cell r="AU10">
            <v>9</v>
          </cell>
          <cell r="AV10">
            <v>40</v>
          </cell>
          <cell r="AW10">
            <v>57</v>
          </cell>
          <cell r="AX10">
            <v>37</v>
          </cell>
          <cell r="AY10">
            <v>94</v>
          </cell>
          <cell r="AZ10">
            <v>10</v>
          </cell>
          <cell r="BA10">
            <v>10</v>
          </cell>
          <cell r="BB10">
            <v>40</v>
          </cell>
          <cell r="BC10">
            <v>60</v>
          </cell>
          <cell r="BD10">
            <v>38</v>
          </cell>
          <cell r="BE10">
            <v>98</v>
          </cell>
          <cell r="BF10">
            <v>9</v>
          </cell>
          <cell r="BG10">
            <v>9</v>
          </cell>
          <cell r="BH10">
            <v>40</v>
          </cell>
          <cell r="BI10">
            <v>58</v>
          </cell>
          <cell r="BJ10">
            <v>35</v>
          </cell>
          <cell r="BK10">
            <v>93</v>
          </cell>
          <cell r="BL10">
            <v>382</v>
          </cell>
          <cell r="BM10">
            <v>100</v>
          </cell>
          <cell r="BN10">
            <v>682</v>
          </cell>
          <cell r="BO10">
            <v>96.056338028169023</v>
          </cell>
          <cell r="BQ10" t="str">
            <v>A++</v>
          </cell>
          <cell r="BR10" t="str">
            <v>A+</v>
          </cell>
          <cell r="BS10" t="str">
            <v>A++</v>
          </cell>
          <cell r="BT10" t="str">
            <v>A+</v>
          </cell>
          <cell r="BU10" t="str">
            <v>A++</v>
          </cell>
          <cell r="BV10" t="str">
            <v>A++</v>
          </cell>
          <cell r="BX10" t="str">
            <v>A++</v>
          </cell>
          <cell r="BY10" t="str">
            <v>A++</v>
          </cell>
          <cell r="BZ10" t="str">
            <v>A++</v>
          </cell>
          <cell r="CA10" t="str">
            <v>A++</v>
          </cell>
          <cell r="CB10" t="str">
            <v>A++</v>
          </cell>
          <cell r="CC10" t="str">
            <v>A++</v>
          </cell>
          <cell r="CE10">
            <v>2</v>
          </cell>
          <cell r="CF10">
            <v>3</v>
          </cell>
          <cell r="CG10">
            <v>2</v>
          </cell>
          <cell r="CH10">
            <v>3</v>
          </cell>
          <cell r="CI10">
            <v>2</v>
          </cell>
          <cell r="CJ10">
            <v>3</v>
          </cell>
          <cell r="CK10">
            <v>2</v>
          </cell>
          <cell r="CL10">
            <v>1.5</v>
          </cell>
          <cell r="CM10">
            <v>1.5</v>
          </cell>
          <cell r="CN10">
            <v>1.5</v>
          </cell>
          <cell r="CO10">
            <v>1.5</v>
          </cell>
          <cell r="CP10">
            <v>0.5</v>
          </cell>
          <cell r="CQ10">
            <v>0</v>
          </cell>
          <cell r="CR10" t="str">
            <v>Pass</v>
          </cell>
          <cell r="CS10">
            <v>9.74</v>
          </cell>
        </row>
        <row r="11">
          <cell r="B11" t="str">
            <v>PIET23AD042</v>
          </cell>
          <cell r="C11" t="str">
            <v>PRADEEP SHARMA</v>
          </cell>
          <cell r="D11" t="str">
            <v>23EPTAD044</v>
          </cell>
          <cell r="E11" t="str">
            <v>ADE-40</v>
          </cell>
          <cell r="G11">
            <v>8</v>
          </cell>
          <cell r="H11">
            <v>10</v>
          </cell>
          <cell r="I11">
            <v>8</v>
          </cell>
          <cell r="J11">
            <v>26</v>
          </cell>
          <cell r="K11">
            <v>6</v>
          </cell>
          <cell r="L11">
            <v>10</v>
          </cell>
          <cell r="M11">
            <v>10</v>
          </cell>
          <cell r="N11">
            <v>26</v>
          </cell>
          <cell r="O11">
            <v>9</v>
          </cell>
          <cell r="P11">
            <v>10</v>
          </cell>
          <cell r="Q11">
            <v>10</v>
          </cell>
          <cell r="R11">
            <v>29</v>
          </cell>
          <cell r="S11">
            <v>9</v>
          </cell>
          <cell r="T11">
            <v>10</v>
          </cell>
          <cell r="U11">
            <v>10</v>
          </cell>
          <cell r="V11">
            <v>29</v>
          </cell>
          <cell r="W11">
            <v>8</v>
          </cell>
          <cell r="X11">
            <v>10</v>
          </cell>
          <cell r="Y11">
            <v>8</v>
          </cell>
          <cell r="Z11">
            <v>26</v>
          </cell>
          <cell r="AA11">
            <v>9</v>
          </cell>
          <cell r="AB11">
            <v>10</v>
          </cell>
          <cell r="AC11">
            <v>10</v>
          </cell>
          <cell r="AD11">
            <v>29</v>
          </cell>
          <cell r="AI11">
            <v>10</v>
          </cell>
          <cell r="AJ11">
            <v>10</v>
          </cell>
          <cell r="AK11">
            <v>10</v>
          </cell>
          <cell r="AL11">
            <v>30</v>
          </cell>
          <cell r="AM11">
            <v>195</v>
          </cell>
          <cell r="AN11">
            <v>8</v>
          </cell>
          <cell r="AO11">
            <v>9</v>
          </cell>
          <cell r="AP11">
            <v>40</v>
          </cell>
          <cell r="AQ11">
            <v>57</v>
          </cell>
          <cell r="AR11">
            <v>39</v>
          </cell>
          <cell r="AS11">
            <v>96</v>
          </cell>
          <cell r="AT11">
            <v>10</v>
          </cell>
          <cell r="AU11">
            <v>10</v>
          </cell>
          <cell r="AV11">
            <v>40</v>
          </cell>
          <cell r="AW11">
            <v>60</v>
          </cell>
          <cell r="AX11">
            <v>38</v>
          </cell>
          <cell r="AY11">
            <v>98</v>
          </cell>
          <cell r="AZ11">
            <v>9</v>
          </cell>
          <cell r="BA11">
            <v>10</v>
          </cell>
          <cell r="BB11">
            <v>38</v>
          </cell>
          <cell r="BC11">
            <v>57</v>
          </cell>
          <cell r="BD11">
            <v>38</v>
          </cell>
          <cell r="BE11">
            <v>95</v>
          </cell>
          <cell r="BF11">
            <v>10</v>
          </cell>
          <cell r="BG11">
            <v>10</v>
          </cell>
          <cell r="BH11">
            <v>40</v>
          </cell>
          <cell r="BI11">
            <v>60</v>
          </cell>
          <cell r="BJ11">
            <v>40</v>
          </cell>
          <cell r="BK11">
            <v>100</v>
          </cell>
          <cell r="BL11">
            <v>389</v>
          </cell>
          <cell r="BM11">
            <v>99</v>
          </cell>
          <cell r="BN11">
            <v>683</v>
          </cell>
          <cell r="BO11">
            <v>96.197183098591552</v>
          </cell>
          <cell r="BQ11" t="str">
            <v>A+</v>
          </cell>
          <cell r="BR11" t="str">
            <v>A++</v>
          </cell>
          <cell r="BS11" t="str">
            <v>A++</v>
          </cell>
          <cell r="BT11" t="str">
            <v>B</v>
          </cell>
          <cell r="BU11" t="str">
            <v>A++</v>
          </cell>
          <cell r="BV11" t="str">
            <v>A++</v>
          </cell>
          <cell r="BX11" t="str">
            <v>A++</v>
          </cell>
          <cell r="BY11" t="str">
            <v>A++</v>
          </cell>
          <cell r="BZ11" t="str">
            <v>A++</v>
          </cell>
          <cell r="CA11" t="str">
            <v>A++</v>
          </cell>
          <cell r="CB11" t="str">
            <v>A++</v>
          </cell>
          <cell r="CC11" t="str">
            <v>A++</v>
          </cell>
          <cell r="CE11">
            <v>2</v>
          </cell>
          <cell r="CF11">
            <v>3</v>
          </cell>
          <cell r="CG11">
            <v>2</v>
          </cell>
          <cell r="CH11">
            <v>3</v>
          </cell>
          <cell r="CI11">
            <v>2</v>
          </cell>
          <cell r="CJ11">
            <v>3</v>
          </cell>
          <cell r="CK11">
            <v>2</v>
          </cell>
          <cell r="CL11">
            <v>1.5</v>
          </cell>
          <cell r="CM11">
            <v>1.5</v>
          </cell>
          <cell r="CN11">
            <v>1.5</v>
          </cell>
          <cell r="CO11">
            <v>1.5</v>
          </cell>
          <cell r="CP11">
            <v>0.5</v>
          </cell>
          <cell r="CQ11">
            <v>0</v>
          </cell>
          <cell r="CR11" t="str">
            <v>Pass</v>
          </cell>
          <cell r="CS11">
            <v>9.6</v>
          </cell>
        </row>
        <row r="12">
          <cell r="B12" t="str">
            <v>PIET23AD034</v>
          </cell>
          <cell r="C12" t="str">
            <v>LAKSHYA SINGH BHATI</v>
          </cell>
          <cell r="D12" t="str">
            <v>23EPTAD033</v>
          </cell>
          <cell r="E12" t="str">
            <v>ADE-32</v>
          </cell>
          <cell r="G12">
            <v>10</v>
          </cell>
          <cell r="H12">
            <v>10</v>
          </cell>
          <cell r="I12">
            <v>10</v>
          </cell>
          <cell r="J12">
            <v>30</v>
          </cell>
          <cell r="K12">
            <v>9</v>
          </cell>
          <cell r="L12">
            <v>10</v>
          </cell>
          <cell r="M12">
            <v>10</v>
          </cell>
          <cell r="N12">
            <v>29</v>
          </cell>
          <cell r="O12">
            <v>9</v>
          </cell>
          <cell r="P12">
            <v>10</v>
          </cell>
          <cell r="Q12">
            <v>10</v>
          </cell>
          <cell r="R12">
            <v>29</v>
          </cell>
          <cell r="S12">
            <v>10</v>
          </cell>
          <cell r="T12">
            <v>10</v>
          </cell>
          <cell r="U12">
            <v>10</v>
          </cell>
          <cell r="V12">
            <v>30</v>
          </cell>
          <cell r="W12">
            <v>8</v>
          </cell>
          <cell r="X12">
            <v>10</v>
          </cell>
          <cell r="Y12">
            <v>10</v>
          </cell>
          <cell r="Z12">
            <v>28</v>
          </cell>
          <cell r="AA12">
            <v>9</v>
          </cell>
          <cell r="AB12">
            <v>10</v>
          </cell>
          <cell r="AC12">
            <v>10</v>
          </cell>
          <cell r="AD12">
            <v>29</v>
          </cell>
          <cell r="AI12">
            <v>10</v>
          </cell>
          <cell r="AJ12">
            <v>10</v>
          </cell>
          <cell r="AK12">
            <v>10</v>
          </cell>
          <cell r="AL12">
            <v>30</v>
          </cell>
          <cell r="AM12">
            <v>205</v>
          </cell>
          <cell r="AN12">
            <v>10</v>
          </cell>
          <cell r="AO12">
            <v>10</v>
          </cell>
          <cell r="AP12">
            <v>40</v>
          </cell>
          <cell r="AQ12">
            <v>60</v>
          </cell>
          <cell r="AR12">
            <v>39</v>
          </cell>
          <cell r="AS12">
            <v>99</v>
          </cell>
          <cell r="AT12">
            <v>10</v>
          </cell>
          <cell r="AU12">
            <v>10</v>
          </cell>
          <cell r="AV12">
            <v>40</v>
          </cell>
          <cell r="AW12">
            <v>60</v>
          </cell>
          <cell r="AX12">
            <v>39</v>
          </cell>
          <cell r="AY12">
            <v>99</v>
          </cell>
          <cell r="AZ12">
            <v>10</v>
          </cell>
          <cell r="BA12">
            <v>10</v>
          </cell>
          <cell r="BB12">
            <v>40</v>
          </cell>
          <cell r="BC12">
            <v>60</v>
          </cell>
          <cell r="BD12">
            <v>38</v>
          </cell>
          <cell r="BE12">
            <v>98</v>
          </cell>
          <cell r="BF12">
            <v>10</v>
          </cell>
          <cell r="BG12">
            <v>10</v>
          </cell>
          <cell r="BH12">
            <v>40</v>
          </cell>
          <cell r="BI12">
            <v>60</v>
          </cell>
          <cell r="BJ12">
            <v>40</v>
          </cell>
          <cell r="BK12">
            <v>100</v>
          </cell>
          <cell r="BL12">
            <v>396</v>
          </cell>
          <cell r="BM12">
            <v>100</v>
          </cell>
          <cell r="BN12">
            <v>701</v>
          </cell>
          <cell r="BO12">
            <v>98.732394366197184</v>
          </cell>
          <cell r="BQ12" t="str">
            <v>A</v>
          </cell>
          <cell r="BR12" t="str">
            <v>A+</v>
          </cell>
          <cell r="BS12" t="str">
            <v>A</v>
          </cell>
          <cell r="BT12" t="str">
            <v>A++</v>
          </cell>
          <cell r="BU12" t="str">
            <v>A+</v>
          </cell>
          <cell r="BV12" t="str">
            <v>A++</v>
          </cell>
          <cell r="BX12" t="str">
            <v>A++</v>
          </cell>
          <cell r="BY12" t="str">
            <v>A++</v>
          </cell>
          <cell r="BZ12" t="str">
            <v>A++</v>
          </cell>
          <cell r="CA12" t="str">
            <v>A++</v>
          </cell>
          <cell r="CB12" t="str">
            <v>A++</v>
          </cell>
          <cell r="CC12" t="str">
            <v>A++</v>
          </cell>
          <cell r="CE12">
            <v>2</v>
          </cell>
          <cell r="CF12">
            <v>3</v>
          </cell>
          <cell r="CG12">
            <v>2</v>
          </cell>
          <cell r="CH12">
            <v>3</v>
          </cell>
          <cell r="CI12">
            <v>2</v>
          </cell>
          <cell r="CJ12">
            <v>3</v>
          </cell>
          <cell r="CK12">
            <v>2</v>
          </cell>
          <cell r="CL12">
            <v>1.5</v>
          </cell>
          <cell r="CM12">
            <v>1.5</v>
          </cell>
          <cell r="CN12">
            <v>1.5</v>
          </cell>
          <cell r="CO12">
            <v>1.5</v>
          </cell>
          <cell r="CP12">
            <v>0.5</v>
          </cell>
          <cell r="CQ12">
            <v>0</v>
          </cell>
          <cell r="CR12" t="str">
            <v>Pass</v>
          </cell>
          <cell r="CS12">
            <v>9.5299999999999994</v>
          </cell>
        </row>
        <row r="13">
          <cell r="B13" t="str">
            <v>PIET23AD021</v>
          </cell>
          <cell r="C13" t="str">
            <v>GAURI DADHICH</v>
          </cell>
          <cell r="D13" t="str">
            <v>23EPTAD020</v>
          </cell>
          <cell r="E13" t="str">
            <v>ADE-19</v>
          </cell>
          <cell r="G13">
            <v>9</v>
          </cell>
          <cell r="H13">
            <v>10</v>
          </cell>
          <cell r="I13">
            <v>10</v>
          </cell>
          <cell r="J13">
            <v>29</v>
          </cell>
          <cell r="K13">
            <v>6</v>
          </cell>
          <cell r="L13">
            <v>10</v>
          </cell>
          <cell r="M13">
            <v>10</v>
          </cell>
          <cell r="N13">
            <v>26</v>
          </cell>
          <cell r="O13">
            <v>8</v>
          </cell>
          <cell r="P13">
            <v>9</v>
          </cell>
          <cell r="Q13">
            <v>10</v>
          </cell>
          <cell r="R13">
            <v>27</v>
          </cell>
          <cell r="S13">
            <v>7</v>
          </cell>
          <cell r="T13">
            <v>9</v>
          </cell>
          <cell r="U13">
            <v>10</v>
          </cell>
          <cell r="V13">
            <v>26</v>
          </cell>
          <cell r="W13">
            <v>6</v>
          </cell>
          <cell r="X13">
            <v>10</v>
          </cell>
          <cell r="Y13">
            <v>10</v>
          </cell>
          <cell r="Z13">
            <v>26</v>
          </cell>
          <cell r="AA13">
            <v>8</v>
          </cell>
          <cell r="AB13">
            <v>10</v>
          </cell>
          <cell r="AC13">
            <v>10</v>
          </cell>
          <cell r="AD13">
            <v>28</v>
          </cell>
          <cell r="AI13">
            <v>7</v>
          </cell>
          <cell r="AJ13">
            <v>10</v>
          </cell>
          <cell r="AK13">
            <v>10</v>
          </cell>
          <cell r="AL13">
            <v>27</v>
          </cell>
          <cell r="AM13">
            <v>189</v>
          </cell>
          <cell r="AN13">
            <v>9</v>
          </cell>
          <cell r="AO13">
            <v>9</v>
          </cell>
          <cell r="AP13">
            <v>31</v>
          </cell>
          <cell r="AQ13">
            <v>49</v>
          </cell>
          <cell r="AR13">
            <v>33</v>
          </cell>
          <cell r="AS13">
            <v>82</v>
          </cell>
          <cell r="AT13">
            <v>8</v>
          </cell>
          <cell r="AU13">
            <v>7</v>
          </cell>
          <cell r="AV13">
            <v>39</v>
          </cell>
          <cell r="AW13">
            <v>54</v>
          </cell>
          <cell r="AX13">
            <v>31</v>
          </cell>
          <cell r="AY13">
            <v>85</v>
          </cell>
          <cell r="AZ13">
            <v>9</v>
          </cell>
          <cell r="BA13">
            <v>9</v>
          </cell>
          <cell r="BB13">
            <v>39</v>
          </cell>
          <cell r="BC13">
            <v>57</v>
          </cell>
          <cell r="BD13">
            <v>35</v>
          </cell>
          <cell r="BE13">
            <v>92</v>
          </cell>
          <cell r="BF13">
            <v>9</v>
          </cell>
          <cell r="BG13">
            <v>9</v>
          </cell>
          <cell r="BH13">
            <v>40</v>
          </cell>
          <cell r="BI13">
            <v>58</v>
          </cell>
          <cell r="BJ13">
            <v>38</v>
          </cell>
          <cell r="BK13">
            <v>96</v>
          </cell>
          <cell r="BL13">
            <v>355</v>
          </cell>
          <cell r="BM13">
            <v>100</v>
          </cell>
          <cell r="BN13">
            <v>644</v>
          </cell>
          <cell r="BO13">
            <v>90.704225352112672</v>
          </cell>
          <cell r="BQ13" t="str">
            <v>A+</v>
          </cell>
          <cell r="BR13" t="str">
            <v>B+</v>
          </cell>
          <cell r="BS13" t="str">
            <v>A+</v>
          </cell>
          <cell r="BT13" t="str">
            <v>A</v>
          </cell>
          <cell r="BU13" t="str">
            <v>A++</v>
          </cell>
          <cell r="BV13" t="str">
            <v>A++</v>
          </cell>
          <cell r="BX13" t="str">
            <v>A++</v>
          </cell>
          <cell r="BY13" t="str">
            <v>A++</v>
          </cell>
          <cell r="BZ13" t="str">
            <v>A++</v>
          </cell>
          <cell r="CA13" t="str">
            <v>A++</v>
          </cell>
          <cell r="CB13" t="str">
            <v>A++</v>
          </cell>
          <cell r="CC13" t="str">
            <v>A++</v>
          </cell>
          <cell r="CE13">
            <v>2</v>
          </cell>
          <cell r="CF13">
            <v>3</v>
          </cell>
          <cell r="CG13">
            <v>2</v>
          </cell>
          <cell r="CH13">
            <v>3</v>
          </cell>
          <cell r="CI13">
            <v>2</v>
          </cell>
          <cell r="CJ13">
            <v>3</v>
          </cell>
          <cell r="CK13">
            <v>2</v>
          </cell>
          <cell r="CL13">
            <v>1.5</v>
          </cell>
          <cell r="CM13">
            <v>1.5</v>
          </cell>
          <cell r="CN13">
            <v>1.5</v>
          </cell>
          <cell r="CO13">
            <v>1.5</v>
          </cell>
          <cell r="CP13">
            <v>0.5</v>
          </cell>
          <cell r="CQ13">
            <v>0</v>
          </cell>
          <cell r="CR13" t="str">
            <v>Pass</v>
          </cell>
          <cell r="CS13">
            <v>9.3800000000000008</v>
          </cell>
        </row>
        <row r="14">
          <cell r="B14" t="str">
            <v>PIET23AD014</v>
          </cell>
          <cell r="C14" t="str">
            <v>CHETAN SINGH DHAKED</v>
          </cell>
          <cell r="D14" t="str">
            <v>23EPTAD014</v>
          </cell>
          <cell r="E14" t="str">
            <v>ADE-13</v>
          </cell>
          <cell r="G14">
            <v>8</v>
          </cell>
          <cell r="H14">
            <v>10</v>
          </cell>
          <cell r="I14">
            <v>10</v>
          </cell>
          <cell r="J14">
            <v>28</v>
          </cell>
          <cell r="K14">
            <v>8</v>
          </cell>
          <cell r="L14">
            <v>10</v>
          </cell>
          <cell r="M14">
            <v>10</v>
          </cell>
          <cell r="N14">
            <v>28</v>
          </cell>
          <cell r="O14">
            <v>9</v>
          </cell>
          <cell r="P14">
            <v>10</v>
          </cell>
          <cell r="Q14">
            <v>10</v>
          </cell>
          <cell r="R14">
            <v>29</v>
          </cell>
          <cell r="S14">
            <v>8</v>
          </cell>
          <cell r="T14">
            <v>10</v>
          </cell>
          <cell r="U14">
            <v>10</v>
          </cell>
          <cell r="V14">
            <v>28</v>
          </cell>
          <cell r="W14">
            <v>7</v>
          </cell>
          <cell r="X14">
            <v>10</v>
          </cell>
          <cell r="Y14">
            <v>10</v>
          </cell>
          <cell r="Z14">
            <v>27</v>
          </cell>
          <cell r="AA14">
            <v>8</v>
          </cell>
          <cell r="AB14">
            <v>10</v>
          </cell>
          <cell r="AC14">
            <v>10</v>
          </cell>
          <cell r="AD14">
            <v>28</v>
          </cell>
          <cell r="AE14">
            <v>10</v>
          </cell>
          <cell r="AF14">
            <v>10</v>
          </cell>
          <cell r="AG14">
            <v>6</v>
          </cell>
          <cell r="AH14">
            <v>26</v>
          </cell>
          <cell r="AM14">
            <v>194</v>
          </cell>
          <cell r="AN14">
            <v>7</v>
          </cell>
          <cell r="AO14">
            <v>10</v>
          </cell>
          <cell r="AP14">
            <v>40</v>
          </cell>
          <cell r="AQ14">
            <v>57</v>
          </cell>
          <cell r="AR14">
            <v>39</v>
          </cell>
          <cell r="AS14">
            <v>96</v>
          </cell>
          <cell r="AT14">
            <v>10</v>
          </cell>
          <cell r="AU14">
            <v>9</v>
          </cell>
          <cell r="AV14">
            <v>40</v>
          </cell>
          <cell r="AW14">
            <v>59</v>
          </cell>
          <cell r="AX14">
            <v>39</v>
          </cell>
          <cell r="AY14">
            <v>98</v>
          </cell>
          <cell r="AZ14">
            <v>10</v>
          </cell>
          <cell r="BA14">
            <v>10</v>
          </cell>
          <cell r="BB14">
            <v>39</v>
          </cell>
          <cell r="BC14">
            <v>59</v>
          </cell>
          <cell r="BD14">
            <v>38</v>
          </cell>
          <cell r="BE14">
            <v>97</v>
          </cell>
          <cell r="BF14">
            <v>10</v>
          </cell>
          <cell r="BG14">
            <v>10</v>
          </cell>
          <cell r="BH14">
            <v>40</v>
          </cell>
          <cell r="BI14">
            <v>60</v>
          </cell>
          <cell r="BJ14">
            <v>40</v>
          </cell>
          <cell r="BK14">
            <v>100</v>
          </cell>
          <cell r="BL14">
            <v>391</v>
          </cell>
          <cell r="BM14">
            <v>100</v>
          </cell>
          <cell r="BN14">
            <v>685</v>
          </cell>
          <cell r="BO14">
            <v>96.478873239436624</v>
          </cell>
          <cell r="BQ14" t="str">
            <v>A++</v>
          </cell>
          <cell r="BR14" t="str">
            <v>A+</v>
          </cell>
          <cell r="BS14" t="str">
            <v>B+</v>
          </cell>
          <cell r="BT14" t="str">
            <v>B+</v>
          </cell>
          <cell r="BU14" t="str">
            <v>A+</v>
          </cell>
          <cell r="BV14" t="str">
            <v>A++</v>
          </cell>
          <cell r="BW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B14" t="str">
            <v>A++</v>
          </cell>
          <cell r="CC14" t="str">
            <v>A++</v>
          </cell>
          <cell r="CE14">
            <v>2</v>
          </cell>
          <cell r="CF14">
            <v>3</v>
          </cell>
          <cell r="CG14">
            <v>2</v>
          </cell>
          <cell r="CH14">
            <v>3</v>
          </cell>
          <cell r="CI14">
            <v>2</v>
          </cell>
          <cell r="CJ14">
            <v>3</v>
          </cell>
          <cell r="CK14">
            <v>2</v>
          </cell>
          <cell r="CL14">
            <v>1.5</v>
          </cell>
          <cell r="CM14">
            <v>1.5</v>
          </cell>
          <cell r="CN14">
            <v>1.5</v>
          </cell>
          <cell r="CO14">
            <v>1.5</v>
          </cell>
          <cell r="CP14">
            <v>0.5</v>
          </cell>
          <cell r="CQ14">
            <v>0</v>
          </cell>
          <cell r="CR14" t="str">
            <v>Pass</v>
          </cell>
          <cell r="CS14">
            <v>9.36</v>
          </cell>
        </row>
        <row r="15">
          <cell r="B15" t="str">
            <v>PIET23CI032</v>
          </cell>
          <cell r="C15" t="str">
            <v>KINSHU SACHDEVA</v>
          </cell>
          <cell r="D15" t="str">
            <v>23EPTAD300</v>
          </cell>
          <cell r="E15" t="str">
            <v>ADE-62</v>
          </cell>
          <cell r="G15">
            <v>9</v>
          </cell>
          <cell r="H15">
            <v>10</v>
          </cell>
          <cell r="I15">
            <v>10</v>
          </cell>
          <cell r="J15">
            <v>29</v>
          </cell>
          <cell r="K15">
            <v>9</v>
          </cell>
          <cell r="L15">
            <v>10</v>
          </cell>
          <cell r="M15">
            <v>10</v>
          </cell>
          <cell r="N15">
            <v>29</v>
          </cell>
          <cell r="O15">
            <v>9</v>
          </cell>
          <cell r="P15">
            <v>10</v>
          </cell>
          <cell r="Q15">
            <v>10</v>
          </cell>
          <cell r="R15">
            <v>29</v>
          </cell>
          <cell r="S15">
            <v>7</v>
          </cell>
          <cell r="T15">
            <v>10</v>
          </cell>
          <cell r="U15">
            <v>10</v>
          </cell>
          <cell r="V15">
            <v>27</v>
          </cell>
          <cell r="W15">
            <v>7</v>
          </cell>
          <cell r="X15">
            <v>10</v>
          </cell>
          <cell r="Y15">
            <v>10</v>
          </cell>
          <cell r="Z15">
            <v>27</v>
          </cell>
          <cell r="AA15">
            <v>8</v>
          </cell>
          <cell r="AB15">
            <v>10</v>
          </cell>
          <cell r="AC15">
            <v>10</v>
          </cell>
          <cell r="AD15">
            <v>28</v>
          </cell>
          <cell r="AE15">
            <v>8</v>
          </cell>
          <cell r="AF15">
            <v>10</v>
          </cell>
          <cell r="AG15">
            <v>10</v>
          </cell>
          <cell r="AH15">
            <v>28</v>
          </cell>
          <cell r="AM15">
            <v>197</v>
          </cell>
          <cell r="AN15">
            <v>9</v>
          </cell>
          <cell r="AO15">
            <v>10</v>
          </cell>
          <cell r="AP15">
            <v>40</v>
          </cell>
          <cell r="AQ15">
            <v>59</v>
          </cell>
          <cell r="AR15">
            <v>39</v>
          </cell>
          <cell r="AS15">
            <v>98</v>
          </cell>
          <cell r="AT15">
            <v>10</v>
          </cell>
          <cell r="AU15">
            <v>10</v>
          </cell>
          <cell r="AV15">
            <v>40</v>
          </cell>
          <cell r="AW15">
            <v>60</v>
          </cell>
          <cell r="AX15">
            <v>38</v>
          </cell>
          <cell r="AY15">
            <v>98</v>
          </cell>
          <cell r="AZ15">
            <v>10</v>
          </cell>
          <cell r="BA15">
            <v>10</v>
          </cell>
          <cell r="BB15">
            <v>37</v>
          </cell>
          <cell r="BC15">
            <v>57</v>
          </cell>
          <cell r="BD15">
            <v>38</v>
          </cell>
          <cell r="BE15">
            <v>95</v>
          </cell>
          <cell r="BF15">
            <v>9</v>
          </cell>
          <cell r="BG15">
            <v>9</v>
          </cell>
          <cell r="BH15">
            <v>40</v>
          </cell>
          <cell r="BI15">
            <v>58</v>
          </cell>
          <cell r="BJ15">
            <v>38</v>
          </cell>
          <cell r="BK15">
            <v>96</v>
          </cell>
          <cell r="BL15">
            <v>387</v>
          </cell>
          <cell r="BM15">
            <v>96</v>
          </cell>
          <cell r="BN15">
            <v>680</v>
          </cell>
          <cell r="BO15">
            <v>95.774647887323937</v>
          </cell>
          <cell r="BQ15" t="str">
            <v>A+</v>
          </cell>
          <cell r="BR15" t="str">
            <v>B+</v>
          </cell>
          <cell r="BS15" t="str">
            <v>B+</v>
          </cell>
          <cell r="BT15" t="str">
            <v>A+</v>
          </cell>
          <cell r="BU15" t="str">
            <v>A++</v>
          </cell>
          <cell r="BV15" t="str">
            <v>A++</v>
          </cell>
          <cell r="BW15" t="str">
            <v>A++</v>
          </cell>
          <cell r="BY15" t="str">
            <v>A++</v>
          </cell>
          <cell r="BZ15" t="str">
            <v>A++</v>
          </cell>
          <cell r="CA15" t="str">
            <v>A++</v>
          </cell>
          <cell r="CB15" t="str">
            <v>A++</v>
          </cell>
          <cell r="CC15" t="str">
            <v>A++</v>
          </cell>
          <cell r="CE15">
            <v>2</v>
          </cell>
          <cell r="CF15">
            <v>3</v>
          </cell>
          <cell r="CG15">
            <v>2</v>
          </cell>
          <cell r="CH15">
            <v>3</v>
          </cell>
          <cell r="CI15">
            <v>2</v>
          </cell>
          <cell r="CJ15">
            <v>3</v>
          </cell>
          <cell r="CK15">
            <v>2</v>
          </cell>
          <cell r="CL15">
            <v>1.5</v>
          </cell>
          <cell r="CM15">
            <v>1.5</v>
          </cell>
          <cell r="CN15">
            <v>1.5</v>
          </cell>
          <cell r="CO15">
            <v>1.5</v>
          </cell>
          <cell r="CP15">
            <v>0.5</v>
          </cell>
          <cell r="CQ15">
            <v>0</v>
          </cell>
          <cell r="CR15" t="str">
            <v>Pass</v>
          </cell>
          <cell r="CS15">
            <v>9.36</v>
          </cell>
        </row>
        <row r="16">
          <cell r="B16" t="str">
            <v>PIET23AD033</v>
          </cell>
          <cell r="C16" t="str">
            <v>LAKSH VYAS</v>
          </cell>
          <cell r="D16" t="str">
            <v>23EPTAD032</v>
          </cell>
          <cell r="E16" t="str">
            <v>ADE-31</v>
          </cell>
          <cell r="G16">
            <v>6</v>
          </cell>
          <cell r="H16">
            <v>10</v>
          </cell>
          <cell r="I16">
            <v>10</v>
          </cell>
          <cell r="J16">
            <v>26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7</v>
          </cell>
          <cell r="P16">
            <v>9</v>
          </cell>
          <cell r="Q16">
            <v>10</v>
          </cell>
          <cell r="R16">
            <v>26</v>
          </cell>
          <cell r="S16">
            <v>7</v>
          </cell>
          <cell r="T16">
            <v>9</v>
          </cell>
          <cell r="U16">
            <v>10</v>
          </cell>
          <cell r="V16">
            <v>26</v>
          </cell>
          <cell r="W16">
            <v>7</v>
          </cell>
          <cell r="X16">
            <v>10</v>
          </cell>
          <cell r="Y16">
            <v>10</v>
          </cell>
          <cell r="Z16">
            <v>27</v>
          </cell>
          <cell r="AA16">
            <v>8</v>
          </cell>
          <cell r="AB16">
            <v>10</v>
          </cell>
          <cell r="AC16">
            <v>10</v>
          </cell>
          <cell r="AD16">
            <v>28</v>
          </cell>
          <cell r="AI16">
            <v>9</v>
          </cell>
          <cell r="AJ16">
            <v>10</v>
          </cell>
          <cell r="AK16">
            <v>10</v>
          </cell>
          <cell r="AL16">
            <v>29</v>
          </cell>
          <cell r="AM16">
            <v>189</v>
          </cell>
          <cell r="AN16">
            <v>8</v>
          </cell>
          <cell r="AO16">
            <v>10</v>
          </cell>
          <cell r="AP16">
            <v>40</v>
          </cell>
          <cell r="AQ16">
            <v>58</v>
          </cell>
          <cell r="AR16">
            <v>39</v>
          </cell>
          <cell r="AS16">
            <v>97</v>
          </cell>
          <cell r="AT16">
            <v>9</v>
          </cell>
          <cell r="AU16">
            <v>9</v>
          </cell>
          <cell r="AV16">
            <v>40</v>
          </cell>
          <cell r="AW16">
            <v>58</v>
          </cell>
          <cell r="AX16">
            <v>36</v>
          </cell>
          <cell r="AY16">
            <v>94</v>
          </cell>
          <cell r="AZ16">
            <v>8</v>
          </cell>
          <cell r="BA16">
            <v>9</v>
          </cell>
          <cell r="BB16">
            <v>40</v>
          </cell>
          <cell r="BC16">
            <v>57</v>
          </cell>
          <cell r="BD16">
            <v>34</v>
          </cell>
          <cell r="BE16">
            <v>91</v>
          </cell>
          <cell r="BF16">
            <v>10</v>
          </cell>
          <cell r="BG16">
            <v>10</v>
          </cell>
          <cell r="BH16">
            <v>40</v>
          </cell>
          <cell r="BI16">
            <v>60</v>
          </cell>
          <cell r="BJ16">
            <v>39</v>
          </cell>
          <cell r="BK16">
            <v>99</v>
          </cell>
          <cell r="BL16">
            <v>381</v>
          </cell>
          <cell r="BM16">
            <v>100</v>
          </cell>
          <cell r="BN16">
            <v>670</v>
          </cell>
          <cell r="BO16">
            <v>94.366197183098592</v>
          </cell>
          <cell r="BQ16" t="str">
            <v>A</v>
          </cell>
          <cell r="BR16" t="str">
            <v>A</v>
          </cell>
          <cell r="BS16" t="str">
            <v>A++</v>
          </cell>
          <cell r="BT16" t="str">
            <v>A</v>
          </cell>
          <cell r="BU16" t="str">
            <v>A</v>
          </cell>
          <cell r="BV16" t="str">
            <v>A++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A++</v>
          </cell>
          <cell r="CB16" t="str">
            <v>A++</v>
          </cell>
          <cell r="CC16" t="str">
            <v>A++</v>
          </cell>
          <cell r="CE16">
            <v>2</v>
          </cell>
          <cell r="CF16">
            <v>3</v>
          </cell>
          <cell r="CG16">
            <v>2</v>
          </cell>
          <cell r="CH16">
            <v>3</v>
          </cell>
          <cell r="CI16">
            <v>2</v>
          </cell>
          <cell r="CJ16">
            <v>3</v>
          </cell>
          <cell r="CK16">
            <v>2</v>
          </cell>
          <cell r="CL16">
            <v>1.5</v>
          </cell>
          <cell r="CM16">
            <v>1.5</v>
          </cell>
          <cell r="CN16">
            <v>1.5</v>
          </cell>
          <cell r="CO16">
            <v>1.5</v>
          </cell>
          <cell r="CP16">
            <v>0.5</v>
          </cell>
          <cell r="CQ16">
            <v>0</v>
          </cell>
          <cell r="CR16" t="str">
            <v>Pass</v>
          </cell>
          <cell r="CS16">
            <v>9.36</v>
          </cell>
        </row>
        <row r="17">
          <cell r="B17" t="str">
            <v>PIET23AD015</v>
          </cell>
          <cell r="C17" t="str">
            <v>CHITRAKSHI MAHAJAN</v>
          </cell>
          <cell r="D17" t="str">
            <v>23EPTAD015</v>
          </cell>
          <cell r="E17" t="str">
            <v>ADE-14</v>
          </cell>
          <cell r="G17">
            <v>8</v>
          </cell>
          <cell r="H17">
            <v>10</v>
          </cell>
          <cell r="I17">
            <v>10</v>
          </cell>
          <cell r="J17">
            <v>28</v>
          </cell>
          <cell r="K17">
            <v>6</v>
          </cell>
          <cell r="L17">
            <v>10</v>
          </cell>
          <cell r="M17">
            <v>10</v>
          </cell>
          <cell r="N17">
            <v>26</v>
          </cell>
          <cell r="O17">
            <v>5</v>
          </cell>
          <cell r="P17">
            <v>10</v>
          </cell>
          <cell r="Q17">
            <v>10</v>
          </cell>
          <cell r="R17">
            <v>25</v>
          </cell>
          <cell r="S17">
            <v>7</v>
          </cell>
          <cell r="T17">
            <v>10</v>
          </cell>
          <cell r="U17">
            <v>10</v>
          </cell>
          <cell r="V17">
            <v>27</v>
          </cell>
          <cell r="W17">
            <v>7</v>
          </cell>
          <cell r="X17">
            <v>10</v>
          </cell>
          <cell r="Y17">
            <v>10</v>
          </cell>
          <cell r="Z17">
            <v>27</v>
          </cell>
          <cell r="AA17">
            <v>10</v>
          </cell>
          <cell r="AB17" t="str">
            <v>D</v>
          </cell>
          <cell r="AC17">
            <v>10</v>
          </cell>
          <cell r="AD17">
            <v>20</v>
          </cell>
          <cell r="AI17">
            <v>8</v>
          </cell>
          <cell r="AJ17">
            <v>10</v>
          </cell>
          <cell r="AK17">
            <v>10</v>
          </cell>
          <cell r="AL17">
            <v>28</v>
          </cell>
          <cell r="AM17">
            <v>181</v>
          </cell>
          <cell r="AN17">
            <v>8</v>
          </cell>
          <cell r="AO17">
            <v>9</v>
          </cell>
          <cell r="AP17">
            <v>37</v>
          </cell>
          <cell r="AQ17">
            <v>54</v>
          </cell>
          <cell r="AR17">
            <v>39</v>
          </cell>
          <cell r="AS17">
            <v>93</v>
          </cell>
          <cell r="AT17">
            <v>8</v>
          </cell>
          <cell r="AU17">
            <v>9</v>
          </cell>
          <cell r="AV17">
            <v>37</v>
          </cell>
          <cell r="AW17">
            <v>54</v>
          </cell>
          <cell r="AX17">
            <v>39</v>
          </cell>
          <cell r="AY17">
            <v>93</v>
          </cell>
          <cell r="AZ17">
            <v>9</v>
          </cell>
          <cell r="BA17">
            <v>9</v>
          </cell>
          <cell r="BB17">
            <v>34</v>
          </cell>
          <cell r="BC17">
            <v>52</v>
          </cell>
          <cell r="BD17">
            <v>36</v>
          </cell>
          <cell r="BE17">
            <v>88</v>
          </cell>
          <cell r="BF17">
            <v>9</v>
          </cell>
          <cell r="BG17">
            <v>9</v>
          </cell>
          <cell r="BH17">
            <v>40</v>
          </cell>
          <cell r="BI17">
            <v>58</v>
          </cell>
          <cell r="BJ17">
            <v>38</v>
          </cell>
          <cell r="BK17">
            <v>96</v>
          </cell>
          <cell r="BL17">
            <v>370</v>
          </cell>
          <cell r="BM17">
            <v>87</v>
          </cell>
          <cell r="BN17">
            <v>638</v>
          </cell>
          <cell r="BO17">
            <v>89.859154929577471</v>
          </cell>
          <cell r="BQ17" t="str">
            <v>A</v>
          </cell>
          <cell r="BR17" t="str">
            <v>A</v>
          </cell>
          <cell r="BS17" t="str">
            <v>B+</v>
          </cell>
          <cell r="BT17" t="str">
            <v>A</v>
          </cell>
          <cell r="BU17" t="str">
            <v>B+</v>
          </cell>
          <cell r="BV17" t="str">
            <v>B+</v>
          </cell>
          <cell r="BX17" t="str">
            <v>A++</v>
          </cell>
          <cell r="BY17" t="str">
            <v>A++</v>
          </cell>
          <cell r="BZ17" t="str">
            <v>A++</v>
          </cell>
          <cell r="CA17" t="str">
            <v>A++</v>
          </cell>
          <cell r="CB17" t="str">
            <v>A++</v>
          </cell>
          <cell r="CC17" t="str">
            <v>A++</v>
          </cell>
          <cell r="CE17">
            <v>2</v>
          </cell>
          <cell r="CF17">
            <v>3</v>
          </cell>
          <cell r="CG17">
            <v>2</v>
          </cell>
          <cell r="CH17">
            <v>3</v>
          </cell>
          <cell r="CI17">
            <v>2</v>
          </cell>
          <cell r="CJ17">
            <v>3</v>
          </cell>
          <cell r="CK17">
            <v>2</v>
          </cell>
          <cell r="CL17">
            <v>1.5</v>
          </cell>
          <cell r="CM17">
            <v>1.5</v>
          </cell>
          <cell r="CN17">
            <v>1.5</v>
          </cell>
          <cell r="CO17">
            <v>1.5</v>
          </cell>
          <cell r="CP17">
            <v>0.5</v>
          </cell>
          <cell r="CQ17">
            <v>0</v>
          </cell>
          <cell r="CR17" t="str">
            <v>Pass</v>
          </cell>
          <cell r="CS17">
            <v>8.89</v>
          </cell>
        </row>
        <row r="18">
          <cell r="B18" t="str">
            <v>PIET23AD016</v>
          </cell>
          <cell r="C18" t="str">
            <v>DAKSH JAIN</v>
          </cell>
          <cell r="D18" t="str">
            <v>23EPTAD016</v>
          </cell>
          <cell r="E18" t="str">
            <v>ADE-15</v>
          </cell>
          <cell r="G18">
            <v>9</v>
          </cell>
          <cell r="H18" t="str">
            <v>D</v>
          </cell>
          <cell r="I18">
            <v>10</v>
          </cell>
          <cell r="J18">
            <v>19</v>
          </cell>
          <cell r="K18">
            <v>5</v>
          </cell>
          <cell r="L18">
            <v>10</v>
          </cell>
          <cell r="M18">
            <v>10</v>
          </cell>
          <cell r="N18">
            <v>25</v>
          </cell>
          <cell r="O18">
            <v>6</v>
          </cell>
          <cell r="P18">
            <v>8</v>
          </cell>
          <cell r="Q18">
            <v>10</v>
          </cell>
          <cell r="R18">
            <v>24</v>
          </cell>
          <cell r="S18">
            <v>6</v>
          </cell>
          <cell r="T18">
            <v>10</v>
          </cell>
          <cell r="U18">
            <v>10</v>
          </cell>
          <cell r="V18">
            <v>26</v>
          </cell>
          <cell r="W18">
            <v>5</v>
          </cell>
          <cell r="X18">
            <v>8</v>
          </cell>
          <cell r="Y18">
            <v>10</v>
          </cell>
          <cell r="Z18">
            <v>23</v>
          </cell>
          <cell r="AA18">
            <v>6</v>
          </cell>
          <cell r="AB18">
            <v>9</v>
          </cell>
          <cell r="AC18">
            <v>10</v>
          </cell>
          <cell r="AD18">
            <v>25</v>
          </cell>
          <cell r="AE18">
            <v>6</v>
          </cell>
          <cell r="AF18">
            <v>7</v>
          </cell>
          <cell r="AG18">
            <v>6</v>
          </cell>
          <cell r="AH18">
            <v>19</v>
          </cell>
          <cell r="AM18">
            <v>161</v>
          </cell>
          <cell r="AN18">
            <v>9</v>
          </cell>
          <cell r="AO18">
            <v>9</v>
          </cell>
          <cell r="AP18">
            <v>37</v>
          </cell>
          <cell r="AQ18">
            <v>55</v>
          </cell>
          <cell r="AR18">
            <v>36</v>
          </cell>
          <cell r="AS18">
            <v>91</v>
          </cell>
          <cell r="AT18">
            <v>8</v>
          </cell>
          <cell r="AU18">
            <v>8</v>
          </cell>
          <cell r="AV18">
            <v>40</v>
          </cell>
          <cell r="AW18">
            <v>56</v>
          </cell>
          <cell r="AX18">
            <v>36</v>
          </cell>
          <cell r="AY18">
            <v>92</v>
          </cell>
          <cell r="AZ18">
            <v>9</v>
          </cell>
          <cell r="BA18">
            <v>9</v>
          </cell>
          <cell r="BB18">
            <v>38</v>
          </cell>
          <cell r="BC18">
            <v>56</v>
          </cell>
          <cell r="BD18">
            <v>36</v>
          </cell>
          <cell r="BE18">
            <v>92</v>
          </cell>
          <cell r="BF18">
            <v>10</v>
          </cell>
          <cell r="BG18">
            <v>9</v>
          </cell>
          <cell r="BH18">
            <v>39</v>
          </cell>
          <cell r="BI18">
            <v>58</v>
          </cell>
          <cell r="BJ18">
            <v>35</v>
          </cell>
          <cell r="BK18">
            <v>93</v>
          </cell>
          <cell r="BL18">
            <v>368</v>
          </cell>
          <cell r="BM18">
            <v>98</v>
          </cell>
          <cell r="BN18">
            <v>627</v>
          </cell>
          <cell r="BO18">
            <v>88.309859154929583</v>
          </cell>
          <cell r="BQ18" t="str">
            <v>C+</v>
          </cell>
          <cell r="BR18" t="str">
            <v>A+</v>
          </cell>
          <cell r="BS18" t="str">
            <v>B+</v>
          </cell>
          <cell r="BT18" t="str">
            <v>B</v>
          </cell>
          <cell r="BU18" t="str">
            <v>A++</v>
          </cell>
          <cell r="BV18" t="str">
            <v>A+</v>
          </cell>
          <cell r="BW18" t="str">
            <v>A</v>
          </cell>
          <cell r="BY18" t="str">
            <v>A++</v>
          </cell>
          <cell r="BZ18" t="str">
            <v>A++</v>
          </cell>
          <cell r="CA18" t="str">
            <v>A++</v>
          </cell>
          <cell r="CB18" t="str">
            <v>A++</v>
          </cell>
          <cell r="CC18" t="str">
            <v>A++</v>
          </cell>
          <cell r="CE18">
            <v>2</v>
          </cell>
          <cell r="CF18">
            <v>3</v>
          </cell>
          <cell r="CG18">
            <v>2</v>
          </cell>
          <cell r="CH18">
            <v>3</v>
          </cell>
          <cell r="CI18">
            <v>2</v>
          </cell>
          <cell r="CJ18">
            <v>3</v>
          </cell>
          <cell r="CK18">
            <v>2</v>
          </cell>
          <cell r="CL18">
            <v>1.5</v>
          </cell>
          <cell r="CM18">
            <v>1.5</v>
          </cell>
          <cell r="CN18">
            <v>1.5</v>
          </cell>
          <cell r="CO18">
            <v>1.5</v>
          </cell>
          <cell r="CP18">
            <v>0.5</v>
          </cell>
          <cell r="CQ18">
            <v>0</v>
          </cell>
          <cell r="CR18" t="str">
            <v>Pass</v>
          </cell>
          <cell r="CS18">
            <v>8.8699999999999992</v>
          </cell>
        </row>
        <row r="19">
          <cell r="B19" t="str">
            <v>PIET23AD020</v>
          </cell>
          <cell r="C19" t="str">
            <v>DIVYANSH SHARMA</v>
          </cell>
          <cell r="D19" t="str">
            <v>23EPTAD019</v>
          </cell>
          <cell r="E19" t="str">
            <v>ADE-18</v>
          </cell>
          <cell r="G19">
            <v>8</v>
          </cell>
          <cell r="H19" t="str">
            <v>D</v>
          </cell>
          <cell r="I19">
            <v>8</v>
          </cell>
          <cell r="J19">
            <v>16</v>
          </cell>
          <cell r="K19">
            <v>8</v>
          </cell>
          <cell r="L19">
            <v>10</v>
          </cell>
          <cell r="M19">
            <v>10</v>
          </cell>
          <cell r="N19">
            <v>28</v>
          </cell>
          <cell r="O19">
            <v>7</v>
          </cell>
          <cell r="P19">
            <v>9</v>
          </cell>
          <cell r="Q19">
            <v>8</v>
          </cell>
          <cell r="R19">
            <v>24</v>
          </cell>
          <cell r="S19">
            <v>7</v>
          </cell>
          <cell r="T19">
            <v>10</v>
          </cell>
          <cell r="U19">
            <v>10</v>
          </cell>
          <cell r="V19">
            <v>27</v>
          </cell>
          <cell r="W19">
            <v>6</v>
          </cell>
          <cell r="X19">
            <v>9</v>
          </cell>
          <cell r="Y19">
            <v>10</v>
          </cell>
          <cell r="Z19">
            <v>25</v>
          </cell>
          <cell r="AA19">
            <v>7</v>
          </cell>
          <cell r="AB19">
            <v>10</v>
          </cell>
          <cell r="AC19">
            <v>10</v>
          </cell>
          <cell r="AD19">
            <v>27</v>
          </cell>
          <cell r="AE19">
            <v>10</v>
          </cell>
          <cell r="AF19" t="str">
            <v>D</v>
          </cell>
          <cell r="AG19">
            <v>6</v>
          </cell>
          <cell r="AH19">
            <v>16</v>
          </cell>
          <cell r="AM19">
            <v>163</v>
          </cell>
          <cell r="AN19">
            <v>8</v>
          </cell>
          <cell r="AO19">
            <v>8</v>
          </cell>
          <cell r="AP19">
            <v>29</v>
          </cell>
          <cell r="AQ19">
            <v>45</v>
          </cell>
          <cell r="AR19">
            <v>37</v>
          </cell>
          <cell r="AS19">
            <v>82</v>
          </cell>
          <cell r="AT19">
            <v>8</v>
          </cell>
          <cell r="AU19">
            <v>9</v>
          </cell>
          <cell r="AV19">
            <v>37</v>
          </cell>
          <cell r="AW19">
            <v>54</v>
          </cell>
          <cell r="AX19">
            <v>35</v>
          </cell>
          <cell r="AY19">
            <v>89</v>
          </cell>
          <cell r="AZ19">
            <v>9</v>
          </cell>
          <cell r="BA19">
            <v>9</v>
          </cell>
          <cell r="BB19">
            <v>36</v>
          </cell>
          <cell r="BC19">
            <v>54</v>
          </cell>
          <cell r="BD19">
            <v>36</v>
          </cell>
          <cell r="BE19">
            <v>90</v>
          </cell>
          <cell r="BF19">
            <v>10</v>
          </cell>
          <cell r="BG19">
            <v>10</v>
          </cell>
          <cell r="BH19">
            <v>40</v>
          </cell>
          <cell r="BI19">
            <v>60</v>
          </cell>
          <cell r="BJ19">
            <v>38</v>
          </cell>
          <cell r="BK19">
            <v>98</v>
          </cell>
          <cell r="BL19">
            <v>359</v>
          </cell>
          <cell r="BM19">
            <v>85</v>
          </cell>
          <cell r="BN19">
            <v>607</v>
          </cell>
          <cell r="BO19">
            <v>85.492957746478865</v>
          </cell>
          <cell r="BQ19" t="str">
            <v>B+</v>
          </cell>
          <cell r="BR19" t="str">
            <v>A</v>
          </cell>
          <cell r="BS19" t="str">
            <v>B</v>
          </cell>
          <cell r="BT19" t="str">
            <v>A+</v>
          </cell>
          <cell r="BU19" t="str">
            <v>A</v>
          </cell>
          <cell r="BV19" t="str">
            <v>A</v>
          </cell>
          <cell r="BW19" t="str">
            <v>B+</v>
          </cell>
          <cell r="BY19" t="str">
            <v>A++</v>
          </cell>
          <cell r="BZ19" t="str">
            <v>A++</v>
          </cell>
          <cell r="CA19" t="str">
            <v>A++</v>
          </cell>
          <cell r="CB19" t="str">
            <v>A++</v>
          </cell>
          <cell r="CC19" t="str">
            <v>A++</v>
          </cell>
          <cell r="CE19">
            <v>2</v>
          </cell>
          <cell r="CF19">
            <v>3</v>
          </cell>
          <cell r="CG19">
            <v>2</v>
          </cell>
          <cell r="CH19">
            <v>3</v>
          </cell>
          <cell r="CI19">
            <v>2</v>
          </cell>
          <cell r="CJ19">
            <v>3</v>
          </cell>
          <cell r="CK19">
            <v>2</v>
          </cell>
          <cell r="CL19">
            <v>1.5</v>
          </cell>
          <cell r="CM19">
            <v>1.5</v>
          </cell>
          <cell r="CN19">
            <v>1.5</v>
          </cell>
          <cell r="CO19">
            <v>1.5</v>
          </cell>
          <cell r="CP19">
            <v>0.5</v>
          </cell>
          <cell r="CQ19">
            <v>0</v>
          </cell>
          <cell r="CR19" t="str">
            <v>Pass</v>
          </cell>
          <cell r="CS19">
            <v>8.81</v>
          </cell>
        </row>
        <row r="20">
          <cell r="B20" t="str">
            <v>PIET23AD018</v>
          </cell>
          <cell r="C20" t="str">
            <v>DEVANSH GUPTA</v>
          </cell>
          <cell r="D20" t="str">
            <v>23EPTAD017</v>
          </cell>
          <cell r="E20" t="str">
            <v>ADE-16</v>
          </cell>
          <cell r="G20">
            <v>5</v>
          </cell>
          <cell r="H20">
            <v>8</v>
          </cell>
          <cell r="I20">
            <v>10</v>
          </cell>
          <cell r="J20">
            <v>23</v>
          </cell>
          <cell r="K20">
            <v>3</v>
          </cell>
          <cell r="L20">
            <v>9</v>
          </cell>
          <cell r="M20">
            <v>10</v>
          </cell>
          <cell r="N20">
            <v>22</v>
          </cell>
          <cell r="O20" t="str">
            <v>D</v>
          </cell>
          <cell r="P20">
            <v>9</v>
          </cell>
          <cell r="Q20">
            <v>10</v>
          </cell>
          <cell r="R20">
            <v>19</v>
          </cell>
          <cell r="S20">
            <v>4</v>
          </cell>
          <cell r="T20">
            <v>9</v>
          </cell>
          <cell r="U20">
            <v>10</v>
          </cell>
          <cell r="V20">
            <v>23</v>
          </cell>
          <cell r="W20">
            <v>7</v>
          </cell>
          <cell r="X20">
            <v>9</v>
          </cell>
          <cell r="Y20">
            <v>10</v>
          </cell>
          <cell r="Z20">
            <v>26</v>
          </cell>
          <cell r="AA20">
            <v>6</v>
          </cell>
          <cell r="AB20">
            <v>9</v>
          </cell>
          <cell r="AC20">
            <v>10</v>
          </cell>
          <cell r="AD20">
            <v>25</v>
          </cell>
          <cell r="AI20">
            <v>7</v>
          </cell>
          <cell r="AJ20">
            <v>10</v>
          </cell>
          <cell r="AK20">
            <v>10</v>
          </cell>
          <cell r="AL20">
            <v>27</v>
          </cell>
          <cell r="AM20">
            <v>165</v>
          </cell>
          <cell r="AN20">
            <v>5</v>
          </cell>
          <cell r="AO20">
            <v>8</v>
          </cell>
          <cell r="AP20">
            <v>34</v>
          </cell>
          <cell r="AQ20">
            <v>47</v>
          </cell>
          <cell r="AR20">
            <v>36</v>
          </cell>
          <cell r="AS20">
            <v>83</v>
          </cell>
          <cell r="AT20">
            <v>7</v>
          </cell>
          <cell r="AU20">
            <v>9</v>
          </cell>
          <cell r="AV20">
            <v>37</v>
          </cell>
          <cell r="AW20">
            <v>53</v>
          </cell>
          <cell r="AX20">
            <v>34</v>
          </cell>
          <cell r="AY20">
            <v>87</v>
          </cell>
          <cell r="AZ20">
            <v>9</v>
          </cell>
          <cell r="BA20">
            <v>9</v>
          </cell>
          <cell r="BB20">
            <v>37</v>
          </cell>
          <cell r="BC20">
            <v>55</v>
          </cell>
          <cell r="BD20">
            <v>34</v>
          </cell>
          <cell r="BE20">
            <v>89</v>
          </cell>
          <cell r="BF20">
            <v>9</v>
          </cell>
          <cell r="BG20">
            <v>10</v>
          </cell>
          <cell r="BH20">
            <v>39</v>
          </cell>
          <cell r="BI20">
            <v>58</v>
          </cell>
          <cell r="BJ20">
            <v>34</v>
          </cell>
          <cell r="BK20">
            <v>92</v>
          </cell>
          <cell r="BL20">
            <v>351</v>
          </cell>
          <cell r="BM20">
            <v>84</v>
          </cell>
          <cell r="BN20">
            <v>600</v>
          </cell>
          <cell r="BO20">
            <v>84.507042253521121</v>
          </cell>
          <cell r="BQ20" t="str">
            <v>B+</v>
          </cell>
          <cell r="BR20" t="str">
            <v>B+</v>
          </cell>
          <cell r="BS20" t="str">
            <v>C+</v>
          </cell>
          <cell r="BT20" t="str">
            <v>A</v>
          </cell>
          <cell r="BU20" t="str">
            <v>A+</v>
          </cell>
          <cell r="BV20" t="str">
            <v>B</v>
          </cell>
          <cell r="BX20" t="str">
            <v>A++</v>
          </cell>
          <cell r="BY20" t="str">
            <v>A++</v>
          </cell>
          <cell r="BZ20" t="str">
            <v>A++</v>
          </cell>
          <cell r="CA20" t="str">
            <v>A++</v>
          </cell>
          <cell r="CB20" t="str">
            <v>A++</v>
          </cell>
          <cell r="CC20" t="str">
            <v>A++</v>
          </cell>
          <cell r="CE20">
            <v>2</v>
          </cell>
          <cell r="CF20">
            <v>3</v>
          </cell>
          <cell r="CG20">
            <v>2</v>
          </cell>
          <cell r="CH20">
            <v>3</v>
          </cell>
          <cell r="CI20">
            <v>2</v>
          </cell>
          <cell r="CJ20">
            <v>3</v>
          </cell>
          <cell r="CK20">
            <v>2</v>
          </cell>
          <cell r="CL20">
            <v>1.5</v>
          </cell>
          <cell r="CM20">
            <v>1.5</v>
          </cell>
          <cell r="CN20">
            <v>1.5</v>
          </cell>
          <cell r="CO20">
            <v>1.5</v>
          </cell>
          <cell r="CP20">
            <v>0.5</v>
          </cell>
          <cell r="CQ20">
            <v>0</v>
          </cell>
          <cell r="CR20" t="str">
            <v>Pass</v>
          </cell>
          <cell r="CS20">
            <v>8.7200000000000006</v>
          </cell>
        </row>
        <row r="21">
          <cell r="B21" t="str">
            <v>PIET23AD005</v>
          </cell>
          <cell r="C21" t="str">
            <v>ADITYA YADAV</v>
          </cell>
          <cell r="D21" t="str">
            <v>23EPTAD005</v>
          </cell>
          <cell r="E21" t="str">
            <v>ADE-05</v>
          </cell>
          <cell r="G21">
            <v>7</v>
          </cell>
          <cell r="H21">
            <v>8</v>
          </cell>
          <cell r="I21">
            <v>8</v>
          </cell>
          <cell r="J21">
            <v>23</v>
          </cell>
          <cell r="K21">
            <v>5</v>
          </cell>
          <cell r="L21">
            <v>8</v>
          </cell>
          <cell r="M21">
            <v>8</v>
          </cell>
          <cell r="N21">
            <v>21</v>
          </cell>
          <cell r="O21">
            <v>6</v>
          </cell>
          <cell r="P21" t="str">
            <v>D</v>
          </cell>
          <cell r="Q21">
            <v>10</v>
          </cell>
          <cell r="R21">
            <v>16</v>
          </cell>
          <cell r="S21">
            <v>6</v>
          </cell>
          <cell r="T21">
            <v>6</v>
          </cell>
          <cell r="U21">
            <v>10</v>
          </cell>
          <cell r="V21">
            <v>22</v>
          </cell>
          <cell r="W21">
            <v>6</v>
          </cell>
          <cell r="X21">
            <v>8</v>
          </cell>
          <cell r="Y21">
            <v>10</v>
          </cell>
          <cell r="Z21">
            <v>24</v>
          </cell>
          <cell r="AA21">
            <v>6</v>
          </cell>
          <cell r="AB21">
            <v>9</v>
          </cell>
          <cell r="AC21">
            <v>8</v>
          </cell>
          <cell r="AD21">
            <v>23</v>
          </cell>
          <cell r="AI21">
            <v>10</v>
          </cell>
          <cell r="AJ21" t="str">
            <v>D</v>
          </cell>
          <cell r="AK21">
            <v>10</v>
          </cell>
          <cell r="AL21">
            <v>20</v>
          </cell>
          <cell r="AM21">
            <v>149</v>
          </cell>
          <cell r="AN21">
            <v>8</v>
          </cell>
          <cell r="AO21">
            <v>9</v>
          </cell>
          <cell r="AP21">
            <v>39</v>
          </cell>
          <cell r="AQ21">
            <v>56</v>
          </cell>
          <cell r="AR21">
            <v>39</v>
          </cell>
          <cell r="AS21">
            <v>95</v>
          </cell>
          <cell r="AT21">
            <v>8</v>
          </cell>
          <cell r="AU21">
            <v>7</v>
          </cell>
          <cell r="AV21">
            <v>35</v>
          </cell>
          <cell r="AW21">
            <v>50</v>
          </cell>
          <cell r="AX21">
            <v>38</v>
          </cell>
          <cell r="AY21">
            <v>88</v>
          </cell>
          <cell r="AZ21">
            <v>9</v>
          </cell>
          <cell r="BA21">
            <v>9</v>
          </cell>
          <cell r="BB21">
            <v>37</v>
          </cell>
          <cell r="BC21">
            <v>55</v>
          </cell>
          <cell r="BD21">
            <v>36</v>
          </cell>
          <cell r="BE21">
            <v>91</v>
          </cell>
          <cell r="BF21">
            <v>10</v>
          </cell>
          <cell r="BG21">
            <v>10</v>
          </cell>
          <cell r="BH21">
            <v>29</v>
          </cell>
          <cell r="BI21">
            <v>49</v>
          </cell>
          <cell r="BJ21">
            <v>38</v>
          </cell>
          <cell r="BK21">
            <v>87</v>
          </cell>
          <cell r="BL21">
            <v>361</v>
          </cell>
          <cell r="BM21">
            <v>98</v>
          </cell>
          <cell r="BN21">
            <v>608</v>
          </cell>
          <cell r="BO21">
            <v>85.633802816901408</v>
          </cell>
          <cell r="BQ21" t="str">
            <v>A+</v>
          </cell>
          <cell r="BR21" t="str">
            <v>B+</v>
          </cell>
          <cell r="BS21" t="str">
            <v>B</v>
          </cell>
          <cell r="BT21" t="str">
            <v>D+</v>
          </cell>
          <cell r="BU21" t="str">
            <v>A++</v>
          </cell>
          <cell r="BV21" t="str">
            <v>A+</v>
          </cell>
          <cell r="BX21" t="str">
            <v>B+</v>
          </cell>
          <cell r="BY21" t="str">
            <v>A++</v>
          </cell>
          <cell r="BZ21" t="str">
            <v>A++</v>
          </cell>
          <cell r="CA21" t="str">
            <v>A++</v>
          </cell>
          <cell r="CB21" t="str">
            <v>A++</v>
          </cell>
          <cell r="CC21" t="str">
            <v>A++</v>
          </cell>
          <cell r="CE21">
            <v>2</v>
          </cell>
          <cell r="CF21">
            <v>3</v>
          </cell>
          <cell r="CG21">
            <v>2</v>
          </cell>
          <cell r="CH21">
            <v>3</v>
          </cell>
          <cell r="CI21">
            <v>2</v>
          </cell>
          <cell r="CJ21">
            <v>3</v>
          </cell>
          <cell r="CK21">
            <v>2</v>
          </cell>
          <cell r="CL21">
            <v>1.5</v>
          </cell>
          <cell r="CM21">
            <v>1.5</v>
          </cell>
          <cell r="CN21">
            <v>1.5</v>
          </cell>
          <cell r="CO21">
            <v>1.5</v>
          </cell>
          <cell r="CP21">
            <v>0.5</v>
          </cell>
          <cell r="CQ21">
            <v>0</v>
          </cell>
          <cell r="CR21" t="str">
            <v>Pass</v>
          </cell>
          <cell r="CS21">
            <v>8.64</v>
          </cell>
        </row>
        <row r="22">
          <cell r="B22" t="str">
            <v>PIET23AD059</v>
          </cell>
          <cell r="C22" t="str">
            <v>VINAY KUMAR GOSWAMI</v>
          </cell>
          <cell r="D22" t="str">
            <v>23EPTAD059</v>
          </cell>
          <cell r="E22" t="str">
            <v>ADE-57</v>
          </cell>
          <cell r="G22" t="str">
            <v>D</v>
          </cell>
          <cell r="H22" t="str">
            <v>D</v>
          </cell>
          <cell r="I22">
            <v>10</v>
          </cell>
          <cell r="J22">
            <v>10</v>
          </cell>
          <cell r="K22">
            <v>3</v>
          </cell>
          <cell r="L22">
            <v>8</v>
          </cell>
          <cell r="M22">
            <v>10</v>
          </cell>
          <cell r="N22">
            <v>21</v>
          </cell>
          <cell r="O22">
            <v>6</v>
          </cell>
          <cell r="P22">
            <v>6</v>
          </cell>
          <cell r="Q22">
            <v>10</v>
          </cell>
          <cell r="R22">
            <v>22</v>
          </cell>
          <cell r="S22">
            <v>3</v>
          </cell>
          <cell r="T22">
            <v>9</v>
          </cell>
          <cell r="U22">
            <v>10</v>
          </cell>
          <cell r="V22">
            <v>22</v>
          </cell>
          <cell r="W22" t="str">
            <v>D</v>
          </cell>
          <cell r="X22" t="str">
            <v>D</v>
          </cell>
          <cell r="Y22">
            <v>10</v>
          </cell>
          <cell r="Z22">
            <v>10</v>
          </cell>
          <cell r="AA22">
            <v>3</v>
          </cell>
          <cell r="AB22">
            <v>8</v>
          </cell>
          <cell r="AC22">
            <v>10</v>
          </cell>
          <cell r="AD22">
            <v>21</v>
          </cell>
          <cell r="AI22">
            <v>6</v>
          </cell>
          <cell r="AJ22">
            <v>9</v>
          </cell>
          <cell r="AK22">
            <v>10</v>
          </cell>
          <cell r="AL22">
            <v>25</v>
          </cell>
          <cell r="AM22">
            <v>131</v>
          </cell>
          <cell r="AN22">
            <v>7</v>
          </cell>
          <cell r="AO22">
            <v>8</v>
          </cell>
          <cell r="AP22">
            <v>36</v>
          </cell>
          <cell r="AQ22">
            <v>51</v>
          </cell>
          <cell r="AR22">
            <v>38</v>
          </cell>
          <cell r="AS22">
            <v>89</v>
          </cell>
          <cell r="AT22">
            <v>10</v>
          </cell>
          <cell r="AU22">
            <v>9</v>
          </cell>
          <cell r="AV22">
            <v>35</v>
          </cell>
          <cell r="AW22">
            <v>54</v>
          </cell>
          <cell r="AX22">
            <v>36</v>
          </cell>
          <cell r="AY22">
            <v>90</v>
          </cell>
          <cell r="AZ22">
            <v>8</v>
          </cell>
          <cell r="BA22">
            <v>9</v>
          </cell>
          <cell r="BB22">
            <v>37</v>
          </cell>
          <cell r="BC22">
            <v>54</v>
          </cell>
          <cell r="BD22">
            <v>36</v>
          </cell>
          <cell r="BE22">
            <v>90</v>
          </cell>
          <cell r="BF22">
            <v>9</v>
          </cell>
          <cell r="BG22">
            <v>8</v>
          </cell>
          <cell r="BH22">
            <v>38</v>
          </cell>
          <cell r="BI22">
            <v>55</v>
          </cell>
          <cell r="BJ22">
            <v>34</v>
          </cell>
          <cell r="BK22">
            <v>89</v>
          </cell>
          <cell r="BL22">
            <v>358</v>
          </cell>
          <cell r="BM22">
            <v>92</v>
          </cell>
          <cell r="BN22">
            <v>581</v>
          </cell>
          <cell r="BO22">
            <v>81.83098591549296</v>
          </cell>
          <cell r="BQ22" t="str">
            <v>D+</v>
          </cell>
          <cell r="BR22" t="str">
            <v>A+</v>
          </cell>
          <cell r="BS22" t="str">
            <v>A+</v>
          </cell>
          <cell r="BT22" t="str">
            <v>C+</v>
          </cell>
          <cell r="BU22" t="str">
            <v>C+</v>
          </cell>
          <cell r="BV22" t="str">
            <v>A+</v>
          </cell>
          <cell r="BX22" t="str">
            <v>A</v>
          </cell>
          <cell r="BY22" t="str">
            <v>A++</v>
          </cell>
          <cell r="BZ22" t="str">
            <v>A++</v>
          </cell>
          <cell r="CA22" t="str">
            <v>A++</v>
          </cell>
          <cell r="CB22" t="str">
            <v>A++</v>
          </cell>
          <cell r="CC22" t="str">
            <v>A++</v>
          </cell>
          <cell r="CE22">
            <v>2</v>
          </cell>
          <cell r="CF22">
            <v>3</v>
          </cell>
          <cell r="CG22">
            <v>2</v>
          </cell>
          <cell r="CH22">
            <v>3</v>
          </cell>
          <cell r="CI22">
            <v>2</v>
          </cell>
          <cell r="CJ22">
            <v>3</v>
          </cell>
          <cell r="CK22">
            <v>2</v>
          </cell>
          <cell r="CL22">
            <v>1.5</v>
          </cell>
          <cell r="CM22">
            <v>1.5</v>
          </cell>
          <cell r="CN22">
            <v>1.5</v>
          </cell>
          <cell r="CO22">
            <v>1.5</v>
          </cell>
          <cell r="CP22">
            <v>0.5</v>
          </cell>
          <cell r="CQ22">
            <v>0</v>
          </cell>
          <cell r="CR22" t="str">
            <v>Pass</v>
          </cell>
          <cell r="CS22">
            <v>8.5500000000000007</v>
          </cell>
        </row>
        <row r="23">
          <cell r="B23" t="str">
            <v>PIET23AD003</v>
          </cell>
          <cell r="C23" t="str">
            <v>ABHISHEK VASHISHTHA</v>
          </cell>
          <cell r="D23" t="str">
            <v>23EPTAD003</v>
          </cell>
          <cell r="E23" t="str">
            <v>ADE-03</v>
          </cell>
          <cell r="G23">
            <v>6</v>
          </cell>
          <cell r="H23">
            <v>10</v>
          </cell>
          <cell r="I23">
            <v>10</v>
          </cell>
          <cell r="J23">
            <v>26</v>
          </cell>
          <cell r="K23">
            <v>7</v>
          </cell>
          <cell r="L23">
            <v>7</v>
          </cell>
          <cell r="M23">
            <v>10</v>
          </cell>
          <cell r="N23">
            <v>24</v>
          </cell>
          <cell r="O23">
            <v>5</v>
          </cell>
          <cell r="P23">
            <v>9</v>
          </cell>
          <cell r="Q23">
            <v>10</v>
          </cell>
          <cell r="R23">
            <v>24</v>
          </cell>
          <cell r="S23">
            <v>3</v>
          </cell>
          <cell r="T23">
            <v>10</v>
          </cell>
          <cell r="U23">
            <v>10</v>
          </cell>
          <cell r="V23">
            <v>23</v>
          </cell>
          <cell r="W23">
            <v>3</v>
          </cell>
          <cell r="X23">
            <v>10</v>
          </cell>
          <cell r="Y23">
            <v>10</v>
          </cell>
          <cell r="Z23">
            <v>23</v>
          </cell>
          <cell r="AA23">
            <v>5</v>
          </cell>
          <cell r="AB23">
            <v>10</v>
          </cell>
          <cell r="AC23">
            <v>10</v>
          </cell>
          <cell r="AD23">
            <v>25</v>
          </cell>
          <cell r="AI23">
            <v>2</v>
          </cell>
          <cell r="AJ23">
            <v>10</v>
          </cell>
          <cell r="AK23">
            <v>10</v>
          </cell>
          <cell r="AL23">
            <v>22</v>
          </cell>
          <cell r="AM23">
            <v>167</v>
          </cell>
          <cell r="AN23">
            <v>8</v>
          </cell>
          <cell r="AO23">
            <v>9</v>
          </cell>
          <cell r="AP23">
            <v>34</v>
          </cell>
          <cell r="AQ23">
            <v>51</v>
          </cell>
          <cell r="AR23">
            <v>35</v>
          </cell>
          <cell r="AS23">
            <v>86</v>
          </cell>
          <cell r="AT23">
            <v>8</v>
          </cell>
          <cell r="AU23">
            <v>8</v>
          </cell>
          <cell r="AV23">
            <v>40</v>
          </cell>
          <cell r="AW23">
            <v>56</v>
          </cell>
          <cell r="AX23">
            <v>37</v>
          </cell>
          <cell r="AY23">
            <v>93</v>
          </cell>
          <cell r="AZ23">
            <v>8</v>
          </cell>
          <cell r="BA23">
            <v>10</v>
          </cell>
          <cell r="BB23">
            <v>39</v>
          </cell>
          <cell r="BC23">
            <v>57</v>
          </cell>
          <cell r="BD23">
            <v>37</v>
          </cell>
          <cell r="BE23">
            <v>94</v>
          </cell>
          <cell r="BF23">
            <v>9</v>
          </cell>
          <cell r="BG23">
            <v>9</v>
          </cell>
          <cell r="BH23">
            <v>40</v>
          </cell>
          <cell r="BI23">
            <v>58</v>
          </cell>
          <cell r="BJ23">
            <v>35</v>
          </cell>
          <cell r="BK23">
            <v>93</v>
          </cell>
          <cell r="BL23">
            <v>366</v>
          </cell>
          <cell r="BM23">
            <v>96</v>
          </cell>
          <cell r="BN23">
            <v>629</v>
          </cell>
          <cell r="BO23">
            <v>88.591549295774655</v>
          </cell>
          <cell r="BQ23" t="str">
            <v>B+</v>
          </cell>
          <cell r="BR23" t="str">
            <v>B+</v>
          </cell>
          <cell r="BS23" t="str">
            <v>B</v>
          </cell>
          <cell r="BT23" t="str">
            <v>C+</v>
          </cell>
          <cell r="BU23" t="str">
            <v>B</v>
          </cell>
          <cell r="BV23" t="str">
            <v>A</v>
          </cell>
          <cell r="BX23" t="str">
            <v>A+</v>
          </cell>
          <cell r="BY23" t="str">
            <v>A++</v>
          </cell>
          <cell r="BZ23" t="str">
            <v>A++</v>
          </cell>
          <cell r="CA23" t="str">
            <v>A++</v>
          </cell>
          <cell r="CB23" t="str">
            <v>A++</v>
          </cell>
          <cell r="CC23" t="str">
            <v>A++</v>
          </cell>
          <cell r="CE23">
            <v>2</v>
          </cell>
          <cell r="CF23">
            <v>3</v>
          </cell>
          <cell r="CG23">
            <v>2</v>
          </cell>
          <cell r="CH23">
            <v>3</v>
          </cell>
          <cell r="CI23">
            <v>2</v>
          </cell>
          <cell r="CJ23">
            <v>3</v>
          </cell>
          <cell r="CK23">
            <v>2</v>
          </cell>
          <cell r="CL23">
            <v>1.5</v>
          </cell>
          <cell r="CM23">
            <v>1.5</v>
          </cell>
          <cell r="CN23">
            <v>1.5</v>
          </cell>
          <cell r="CO23">
            <v>1.5</v>
          </cell>
          <cell r="CP23">
            <v>0.5</v>
          </cell>
          <cell r="CQ23">
            <v>0</v>
          </cell>
          <cell r="CR23" t="str">
            <v>Pass</v>
          </cell>
          <cell r="CS23">
            <v>8.49</v>
          </cell>
        </row>
        <row r="24">
          <cell r="B24" t="str">
            <v>PIET23AD026</v>
          </cell>
          <cell r="C24" t="str">
            <v>INDRESH SHARMA</v>
          </cell>
          <cell r="D24" t="str">
            <v>23EPTAD025</v>
          </cell>
          <cell r="E24" t="str">
            <v>ADE-24</v>
          </cell>
          <cell r="G24">
            <v>6</v>
          </cell>
          <cell r="H24">
            <v>9</v>
          </cell>
          <cell r="I24">
            <v>10</v>
          </cell>
          <cell r="J24">
            <v>25</v>
          </cell>
          <cell r="K24">
            <v>3</v>
          </cell>
          <cell r="L24">
            <v>7</v>
          </cell>
          <cell r="M24">
            <v>10</v>
          </cell>
          <cell r="N24">
            <v>20</v>
          </cell>
          <cell r="O24">
            <v>3</v>
          </cell>
          <cell r="P24">
            <v>6</v>
          </cell>
          <cell r="Q24">
            <v>10</v>
          </cell>
          <cell r="R24">
            <v>19</v>
          </cell>
          <cell r="S24">
            <v>3</v>
          </cell>
          <cell r="T24">
            <v>5</v>
          </cell>
          <cell r="U24">
            <v>10</v>
          </cell>
          <cell r="V24">
            <v>18</v>
          </cell>
          <cell r="W24">
            <v>5</v>
          </cell>
          <cell r="X24">
            <v>8</v>
          </cell>
          <cell r="Y24">
            <v>10</v>
          </cell>
          <cell r="Z24">
            <v>23</v>
          </cell>
          <cell r="AA24">
            <v>5</v>
          </cell>
          <cell r="AB24">
            <v>7</v>
          </cell>
          <cell r="AC24">
            <v>10</v>
          </cell>
          <cell r="AD24">
            <v>22</v>
          </cell>
          <cell r="AI24">
            <v>7</v>
          </cell>
          <cell r="AJ24">
            <v>8</v>
          </cell>
          <cell r="AK24">
            <v>10</v>
          </cell>
          <cell r="AL24">
            <v>25</v>
          </cell>
          <cell r="AM24">
            <v>152</v>
          </cell>
          <cell r="AN24">
            <v>8</v>
          </cell>
          <cell r="AO24">
            <v>9</v>
          </cell>
          <cell r="AP24">
            <v>37</v>
          </cell>
          <cell r="AQ24">
            <v>54</v>
          </cell>
          <cell r="AR24">
            <v>36</v>
          </cell>
          <cell r="AS24">
            <v>90</v>
          </cell>
          <cell r="AT24">
            <v>9</v>
          </cell>
          <cell r="AU24">
            <v>9</v>
          </cell>
          <cell r="AV24">
            <v>40</v>
          </cell>
          <cell r="AW24">
            <v>58</v>
          </cell>
          <cell r="AX24">
            <v>32</v>
          </cell>
          <cell r="AY24">
            <v>90</v>
          </cell>
          <cell r="AZ24">
            <v>8</v>
          </cell>
          <cell r="BA24">
            <v>9</v>
          </cell>
          <cell r="BB24">
            <v>39</v>
          </cell>
          <cell r="BC24">
            <v>56</v>
          </cell>
          <cell r="BD24">
            <v>34</v>
          </cell>
          <cell r="BE24">
            <v>90</v>
          </cell>
          <cell r="BF24">
            <v>8</v>
          </cell>
          <cell r="BG24">
            <v>9</v>
          </cell>
          <cell r="BH24">
            <v>40</v>
          </cell>
          <cell r="BI24">
            <v>57</v>
          </cell>
          <cell r="BJ24">
            <v>34</v>
          </cell>
          <cell r="BK24">
            <v>91</v>
          </cell>
          <cell r="BL24">
            <v>361</v>
          </cell>
          <cell r="BM24">
            <v>100</v>
          </cell>
          <cell r="BN24">
            <v>613</v>
          </cell>
          <cell r="BO24">
            <v>86.338028169014081</v>
          </cell>
          <cell r="BQ24" t="str">
            <v>B+</v>
          </cell>
          <cell r="BR24" t="str">
            <v>B</v>
          </cell>
          <cell r="BS24" t="str">
            <v>C</v>
          </cell>
          <cell r="BT24" t="str">
            <v>B+</v>
          </cell>
          <cell r="BU24" t="str">
            <v>A</v>
          </cell>
          <cell r="BV24" t="str">
            <v>B+</v>
          </cell>
          <cell r="BX24" t="str">
            <v>A</v>
          </cell>
          <cell r="BY24" t="str">
            <v>A++</v>
          </cell>
          <cell r="BZ24" t="str">
            <v>A++</v>
          </cell>
          <cell r="CA24" t="str">
            <v>A++</v>
          </cell>
          <cell r="CB24" t="str">
            <v>A++</v>
          </cell>
          <cell r="CC24" t="str">
            <v>A++</v>
          </cell>
          <cell r="CE24">
            <v>2</v>
          </cell>
          <cell r="CF24">
            <v>3</v>
          </cell>
          <cell r="CG24">
            <v>2</v>
          </cell>
          <cell r="CH24">
            <v>3</v>
          </cell>
          <cell r="CI24">
            <v>2</v>
          </cell>
          <cell r="CJ24">
            <v>3</v>
          </cell>
          <cell r="CK24">
            <v>2</v>
          </cell>
          <cell r="CL24">
            <v>1.5</v>
          </cell>
          <cell r="CM24">
            <v>1.5</v>
          </cell>
          <cell r="CN24">
            <v>1.5</v>
          </cell>
          <cell r="CO24">
            <v>1.5</v>
          </cell>
          <cell r="CP24">
            <v>0.5</v>
          </cell>
          <cell r="CQ24">
            <v>0</v>
          </cell>
          <cell r="CR24" t="str">
            <v>Pass</v>
          </cell>
          <cell r="CS24">
            <v>8.4499999999999993</v>
          </cell>
        </row>
        <row r="25">
          <cell r="B25" t="str">
            <v>PIET23AD004</v>
          </cell>
          <cell r="C25" t="str">
            <v>ADITYA KUMAR</v>
          </cell>
          <cell r="D25" t="str">
            <v>23EPTAD004</v>
          </cell>
          <cell r="E25" t="str">
            <v>ADE-04</v>
          </cell>
          <cell r="G25">
            <v>7</v>
          </cell>
          <cell r="H25">
            <v>10</v>
          </cell>
          <cell r="I25">
            <v>10</v>
          </cell>
          <cell r="J25">
            <v>27</v>
          </cell>
          <cell r="K25">
            <v>7</v>
          </cell>
          <cell r="L25">
            <v>9</v>
          </cell>
          <cell r="M25">
            <v>10</v>
          </cell>
          <cell r="N25">
            <v>26</v>
          </cell>
          <cell r="O25">
            <v>6</v>
          </cell>
          <cell r="P25">
            <v>7</v>
          </cell>
          <cell r="Q25">
            <v>9</v>
          </cell>
          <cell r="R25">
            <v>22</v>
          </cell>
          <cell r="S25">
            <v>6</v>
          </cell>
          <cell r="T25">
            <v>8</v>
          </cell>
          <cell r="U25">
            <v>10</v>
          </cell>
          <cell r="V25">
            <v>24</v>
          </cell>
          <cell r="W25">
            <v>7</v>
          </cell>
          <cell r="X25">
            <v>8</v>
          </cell>
          <cell r="Y25">
            <v>10</v>
          </cell>
          <cell r="Z25">
            <v>25</v>
          </cell>
          <cell r="AA25">
            <v>6</v>
          </cell>
          <cell r="AB25">
            <v>8</v>
          </cell>
          <cell r="AC25">
            <v>10</v>
          </cell>
          <cell r="AD25">
            <v>24</v>
          </cell>
          <cell r="AI25">
            <v>5</v>
          </cell>
          <cell r="AJ25">
            <v>10</v>
          </cell>
          <cell r="AK25">
            <v>10</v>
          </cell>
          <cell r="AL25">
            <v>25</v>
          </cell>
          <cell r="AM25">
            <v>173</v>
          </cell>
          <cell r="AN25">
            <v>8</v>
          </cell>
          <cell r="AO25">
            <v>7</v>
          </cell>
          <cell r="AP25">
            <v>33</v>
          </cell>
          <cell r="AQ25">
            <v>48</v>
          </cell>
          <cell r="AR25">
            <v>33</v>
          </cell>
          <cell r="AS25">
            <v>81</v>
          </cell>
          <cell r="AT25">
            <v>9</v>
          </cell>
          <cell r="AU25">
            <v>7</v>
          </cell>
          <cell r="AV25">
            <v>40</v>
          </cell>
          <cell r="AW25">
            <v>56</v>
          </cell>
          <cell r="AX25">
            <v>36</v>
          </cell>
          <cell r="AY25">
            <v>92</v>
          </cell>
          <cell r="AZ25">
            <v>8</v>
          </cell>
          <cell r="BA25">
            <v>8</v>
          </cell>
          <cell r="BB25">
            <v>39</v>
          </cell>
          <cell r="BC25">
            <v>55</v>
          </cell>
          <cell r="BD25">
            <v>33</v>
          </cell>
          <cell r="BE25">
            <v>88</v>
          </cell>
          <cell r="BF25">
            <v>8</v>
          </cell>
          <cell r="BG25">
            <v>8</v>
          </cell>
          <cell r="BH25">
            <v>40</v>
          </cell>
          <cell r="BI25">
            <v>56</v>
          </cell>
          <cell r="BJ25">
            <v>30</v>
          </cell>
          <cell r="BK25">
            <v>86</v>
          </cell>
          <cell r="BL25">
            <v>347</v>
          </cell>
          <cell r="BM25">
            <v>84</v>
          </cell>
          <cell r="BN25">
            <v>604</v>
          </cell>
          <cell r="BO25">
            <v>85.070422535211264</v>
          </cell>
          <cell r="BQ25" t="str">
            <v>B+</v>
          </cell>
          <cell r="BR25" t="str">
            <v>B+</v>
          </cell>
          <cell r="BS25" t="str">
            <v>C+</v>
          </cell>
          <cell r="BT25" t="str">
            <v>C+</v>
          </cell>
          <cell r="BU25" t="str">
            <v>B</v>
          </cell>
          <cell r="BV25" t="str">
            <v>A</v>
          </cell>
          <cell r="BX25" t="str">
            <v>B+</v>
          </cell>
          <cell r="BY25" t="str">
            <v>A++</v>
          </cell>
          <cell r="BZ25" t="str">
            <v>A++</v>
          </cell>
          <cell r="CA25" t="str">
            <v>A++</v>
          </cell>
          <cell r="CB25" t="str">
            <v>A++</v>
          </cell>
          <cell r="CC25" t="str">
            <v>A++</v>
          </cell>
          <cell r="CE25">
            <v>2</v>
          </cell>
          <cell r="CF25">
            <v>3</v>
          </cell>
          <cell r="CG25">
            <v>2</v>
          </cell>
          <cell r="CH25">
            <v>3</v>
          </cell>
          <cell r="CI25">
            <v>2</v>
          </cell>
          <cell r="CJ25">
            <v>3</v>
          </cell>
          <cell r="CK25">
            <v>2</v>
          </cell>
          <cell r="CL25">
            <v>1.5</v>
          </cell>
          <cell r="CM25">
            <v>1.5</v>
          </cell>
          <cell r="CN25">
            <v>1.5</v>
          </cell>
          <cell r="CO25">
            <v>1.5</v>
          </cell>
          <cell r="CP25">
            <v>0.5</v>
          </cell>
          <cell r="CQ25">
            <v>0</v>
          </cell>
          <cell r="CR25" t="str">
            <v>Pass</v>
          </cell>
          <cell r="CS25">
            <v>8.36</v>
          </cell>
        </row>
        <row r="26">
          <cell r="B26" t="str">
            <v>PIET23AD039</v>
          </cell>
          <cell r="C26" t="str">
            <v>NAITIK SHARMA</v>
          </cell>
          <cell r="D26" t="str">
            <v>23EPTAD041</v>
          </cell>
          <cell r="E26" t="str">
            <v>ADE-37</v>
          </cell>
          <cell r="G26">
            <v>3</v>
          </cell>
          <cell r="H26">
            <v>9</v>
          </cell>
          <cell r="I26">
            <v>10</v>
          </cell>
          <cell r="J26">
            <v>22</v>
          </cell>
          <cell r="K26">
            <v>6</v>
          </cell>
          <cell r="L26">
            <v>9</v>
          </cell>
          <cell r="M26">
            <v>10</v>
          </cell>
          <cell r="N26">
            <v>25</v>
          </cell>
          <cell r="O26">
            <v>4</v>
          </cell>
          <cell r="P26">
            <v>9</v>
          </cell>
          <cell r="Q26">
            <v>10</v>
          </cell>
          <cell r="R26">
            <v>23</v>
          </cell>
          <cell r="S26">
            <v>4</v>
          </cell>
          <cell r="T26">
            <v>9</v>
          </cell>
          <cell r="U26">
            <v>10</v>
          </cell>
          <cell r="V26">
            <v>23</v>
          </cell>
          <cell r="W26">
            <v>4</v>
          </cell>
          <cell r="X26">
            <v>10</v>
          </cell>
          <cell r="Y26">
            <v>10</v>
          </cell>
          <cell r="Z26">
            <v>24</v>
          </cell>
          <cell r="AA26">
            <v>6</v>
          </cell>
          <cell r="AB26">
            <v>9</v>
          </cell>
          <cell r="AC26">
            <v>10</v>
          </cell>
          <cell r="AD26">
            <v>25</v>
          </cell>
          <cell r="AE26">
            <v>2</v>
          </cell>
          <cell r="AF26">
            <v>10</v>
          </cell>
          <cell r="AG26">
            <v>10</v>
          </cell>
          <cell r="AH26">
            <v>22</v>
          </cell>
          <cell r="AM26">
            <v>164</v>
          </cell>
          <cell r="AN26">
            <v>8</v>
          </cell>
          <cell r="AO26">
            <v>9</v>
          </cell>
          <cell r="AP26">
            <v>37</v>
          </cell>
          <cell r="AQ26">
            <v>54</v>
          </cell>
          <cell r="AR26">
            <v>34</v>
          </cell>
          <cell r="AS26">
            <v>88</v>
          </cell>
          <cell r="AT26">
            <v>10</v>
          </cell>
          <cell r="AU26">
            <v>10</v>
          </cell>
          <cell r="AV26">
            <v>38</v>
          </cell>
          <cell r="AW26">
            <v>58</v>
          </cell>
          <cell r="AX26">
            <v>36</v>
          </cell>
          <cell r="AY26">
            <v>94</v>
          </cell>
          <cell r="AZ26">
            <v>10</v>
          </cell>
          <cell r="BA26">
            <v>9</v>
          </cell>
          <cell r="BB26">
            <v>39</v>
          </cell>
          <cell r="BC26">
            <v>58</v>
          </cell>
          <cell r="BD26">
            <v>36</v>
          </cell>
          <cell r="BE26">
            <v>94</v>
          </cell>
          <cell r="BF26">
            <v>7</v>
          </cell>
          <cell r="BG26">
            <v>8</v>
          </cell>
          <cell r="BH26">
            <v>39</v>
          </cell>
          <cell r="BI26">
            <v>54</v>
          </cell>
          <cell r="BJ26">
            <v>34</v>
          </cell>
          <cell r="BK26">
            <v>88</v>
          </cell>
          <cell r="BL26">
            <v>364</v>
          </cell>
          <cell r="BM26">
            <v>85</v>
          </cell>
          <cell r="BN26">
            <v>613</v>
          </cell>
          <cell r="BO26">
            <v>86.338028169014081</v>
          </cell>
          <cell r="BQ26" t="str">
            <v>C</v>
          </cell>
          <cell r="BR26" t="str">
            <v>C+</v>
          </cell>
          <cell r="BS26" t="str">
            <v>C+</v>
          </cell>
          <cell r="BT26" t="str">
            <v>C+</v>
          </cell>
          <cell r="BU26" t="str">
            <v>C+</v>
          </cell>
          <cell r="BV26" t="str">
            <v>A++</v>
          </cell>
          <cell r="BW26" t="str">
            <v>A+</v>
          </cell>
          <cell r="BY26" t="str">
            <v>A++</v>
          </cell>
          <cell r="BZ26" t="str">
            <v>A++</v>
          </cell>
          <cell r="CA26" t="str">
            <v>A++</v>
          </cell>
          <cell r="CB26" t="str">
            <v>A++</v>
          </cell>
          <cell r="CC26" t="str">
            <v>A++</v>
          </cell>
          <cell r="CE26">
            <v>2</v>
          </cell>
          <cell r="CF26">
            <v>3</v>
          </cell>
          <cell r="CG26">
            <v>2</v>
          </cell>
          <cell r="CH26">
            <v>3</v>
          </cell>
          <cell r="CI26">
            <v>2</v>
          </cell>
          <cell r="CJ26">
            <v>3</v>
          </cell>
          <cell r="CK26">
            <v>2</v>
          </cell>
          <cell r="CL26">
            <v>1.5</v>
          </cell>
          <cell r="CM26">
            <v>1.5</v>
          </cell>
          <cell r="CN26">
            <v>1.5</v>
          </cell>
          <cell r="CO26">
            <v>1.5</v>
          </cell>
          <cell r="CP26">
            <v>0.5</v>
          </cell>
          <cell r="CQ26">
            <v>0</v>
          </cell>
          <cell r="CR26" t="str">
            <v>Pass</v>
          </cell>
          <cell r="CS26">
            <v>8.34</v>
          </cell>
        </row>
        <row r="27">
          <cell r="B27" t="str">
            <v>PIET23AD046</v>
          </cell>
          <cell r="C27" t="str">
            <v>MS.PRIYANSHI AGARWAL</v>
          </cell>
          <cell r="D27" t="str">
            <v>23EPTAD040</v>
          </cell>
          <cell r="E27" t="str">
            <v>ADE-44</v>
          </cell>
          <cell r="G27">
            <v>7</v>
          </cell>
          <cell r="H27">
            <v>9</v>
          </cell>
          <cell r="I27">
            <v>10</v>
          </cell>
          <cell r="J27">
            <v>26</v>
          </cell>
          <cell r="K27">
            <v>6</v>
          </cell>
          <cell r="L27">
            <v>9</v>
          </cell>
          <cell r="M27">
            <v>5</v>
          </cell>
          <cell r="N27">
            <v>20</v>
          </cell>
          <cell r="O27">
            <v>9</v>
          </cell>
          <cell r="P27">
            <v>9</v>
          </cell>
          <cell r="Q27">
            <v>10</v>
          </cell>
          <cell r="R27">
            <v>28</v>
          </cell>
          <cell r="S27">
            <v>7</v>
          </cell>
          <cell r="T27">
            <v>8</v>
          </cell>
          <cell r="U27">
            <v>10</v>
          </cell>
          <cell r="V27">
            <v>25</v>
          </cell>
          <cell r="W27">
            <v>6</v>
          </cell>
          <cell r="X27">
            <v>8</v>
          </cell>
          <cell r="Y27">
            <v>10</v>
          </cell>
          <cell r="Z27">
            <v>24</v>
          </cell>
          <cell r="AA27">
            <v>6</v>
          </cell>
          <cell r="AB27">
            <v>10</v>
          </cell>
          <cell r="AC27">
            <v>10</v>
          </cell>
          <cell r="AD27">
            <v>26</v>
          </cell>
          <cell r="AI27">
            <v>8</v>
          </cell>
          <cell r="AJ27">
            <v>10</v>
          </cell>
          <cell r="AK27">
            <v>10</v>
          </cell>
          <cell r="AL27">
            <v>28</v>
          </cell>
          <cell r="AM27">
            <v>177</v>
          </cell>
          <cell r="AN27">
            <v>8</v>
          </cell>
          <cell r="AO27">
            <v>8</v>
          </cell>
          <cell r="AP27">
            <v>35</v>
          </cell>
          <cell r="AQ27">
            <v>51</v>
          </cell>
          <cell r="AR27">
            <v>38</v>
          </cell>
          <cell r="AS27">
            <v>89</v>
          </cell>
          <cell r="AT27">
            <v>7</v>
          </cell>
          <cell r="AU27">
            <v>9</v>
          </cell>
          <cell r="AV27">
            <v>38</v>
          </cell>
          <cell r="AW27">
            <v>54</v>
          </cell>
          <cell r="AX27">
            <v>34</v>
          </cell>
          <cell r="AY27">
            <v>88</v>
          </cell>
          <cell r="AZ27">
            <v>9</v>
          </cell>
          <cell r="BA27">
            <v>9</v>
          </cell>
          <cell r="BB27">
            <v>39</v>
          </cell>
          <cell r="BC27">
            <v>57</v>
          </cell>
          <cell r="BD27">
            <v>36</v>
          </cell>
          <cell r="BE27">
            <v>93</v>
          </cell>
          <cell r="BF27">
            <v>9</v>
          </cell>
          <cell r="BG27">
            <v>9</v>
          </cell>
          <cell r="BH27">
            <v>38</v>
          </cell>
          <cell r="BI27">
            <v>56</v>
          </cell>
          <cell r="BJ27">
            <v>34</v>
          </cell>
          <cell r="BK27">
            <v>90</v>
          </cell>
          <cell r="BL27">
            <v>360</v>
          </cell>
          <cell r="BM27">
            <v>91</v>
          </cell>
          <cell r="BN27">
            <v>628</v>
          </cell>
          <cell r="BO27">
            <v>88.450704225352112</v>
          </cell>
          <cell r="BQ27" t="str">
            <v>C</v>
          </cell>
          <cell r="BR27" t="str">
            <v>C+</v>
          </cell>
          <cell r="BS27" t="str">
            <v>B+</v>
          </cell>
          <cell r="BT27" t="str">
            <v>D+</v>
          </cell>
          <cell r="BU27" t="str">
            <v>D+</v>
          </cell>
          <cell r="BV27" t="str">
            <v>A++</v>
          </cell>
          <cell r="BX27" t="str">
            <v>A++</v>
          </cell>
          <cell r="BY27" t="str">
            <v>A++</v>
          </cell>
          <cell r="BZ27" t="str">
            <v>A++</v>
          </cell>
          <cell r="CA27" t="str">
            <v>A++</v>
          </cell>
          <cell r="CB27" t="str">
            <v>A++</v>
          </cell>
          <cell r="CC27" t="str">
            <v>A++</v>
          </cell>
          <cell r="CE27">
            <v>2</v>
          </cell>
          <cell r="CF27">
            <v>3</v>
          </cell>
          <cell r="CG27">
            <v>2</v>
          </cell>
          <cell r="CH27">
            <v>3</v>
          </cell>
          <cell r="CI27">
            <v>2</v>
          </cell>
          <cell r="CJ27">
            <v>3</v>
          </cell>
          <cell r="CK27">
            <v>2</v>
          </cell>
          <cell r="CL27">
            <v>1.5</v>
          </cell>
          <cell r="CM27">
            <v>1.5</v>
          </cell>
          <cell r="CN27">
            <v>1.5</v>
          </cell>
          <cell r="CO27">
            <v>1.5</v>
          </cell>
          <cell r="CP27">
            <v>0.5</v>
          </cell>
          <cell r="CQ27">
            <v>0</v>
          </cell>
          <cell r="CR27" t="str">
            <v>Pass</v>
          </cell>
          <cell r="CS27">
            <v>8.3000000000000007</v>
          </cell>
        </row>
        <row r="28">
          <cell r="B28" t="str">
            <v>PIET23AD061</v>
          </cell>
          <cell r="C28" t="str">
            <v>VISHAL SAINI</v>
          </cell>
          <cell r="D28" t="str">
            <v>23EPTAD061</v>
          </cell>
          <cell r="E28" t="str">
            <v>ADE-59</v>
          </cell>
          <cell r="G28">
            <v>6</v>
          </cell>
          <cell r="H28" t="str">
            <v>D</v>
          </cell>
          <cell r="I28">
            <v>10</v>
          </cell>
          <cell r="J28">
            <v>16</v>
          </cell>
          <cell r="K28">
            <v>2</v>
          </cell>
          <cell r="L28">
            <v>8</v>
          </cell>
          <cell r="M28">
            <v>10</v>
          </cell>
          <cell r="N28">
            <v>20</v>
          </cell>
          <cell r="O28">
            <v>3</v>
          </cell>
          <cell r="P28">
            <v>8</v>
          </cell>
          <cell r="Q28">
            <v>10</v>
          </cell>
          <cell r="R28">
            <v>21</v>
          </cell>
          <cell r="S28">
            <v>3</v>
          </cell>
          <cell r="T28">
            <v>7</v>
          </cell>
          <cell r="U28">
            <v>10</v>
          </cell>
          <cell r="V28">
            <v>20</v>
          </cell>
          <cell r="W28">
            <v>5</v>
          </cell>
          <cell r="X28">
            <v>8</v>
          </cell>
          <cell r="Y28">
            <v>10</v>
          </cell>
          <cell r="Z28">
            <v>23</v>
          </cell>
          <cell r="AA28">
            <v>6</v>
          </cell>
          <cell r="AB28">
            <v>9</v>
          </cell>
          <cell r="AC28">
            <v>10</v>
          </cell>
          <cell r="AD28">
            <v>25</v>
          </cell>
          <cell r="AI28">
            <v>4</v>
          </cell>
          <cell r="AJ28">
            <v>8</v>
          </cell>
          <cell r="AK28">
            <v>10</v>
          </cell>
          <cell r="AL28">
            <v>22</v>
          </cell>
          <cell r="AM28">
            <v>147</v>
          </cell>
          <cell r="AN28">
            <v>8</v>
          </cell>
          <cell r="AO28">
            <v>10</v>
          </cell>
          <cell r="AP28">
            <v>30</v>
          </cell>
          <cell r="AQ28">
            <v>48</v>
          </cell>
          <cell r="AR28">
            <v>38</v>
          </cell>
          <cell r="AS28">
            <v>86</v>
          </cell>
          <cell r="AT28">
            <v>9</v>
          </cell>
          <cell r="AU28">
            <v>9</v>
          </cell>
          <cell r="AV28">
            <v>40</v>
          </cell>
          <cell r="AW28">
            <v>58</v>
          </cell>
          <cell r="AX28">
            <v>34</v>
          </cell>
          <cell r="AY28">
            <v>92</v>
          </cell>
          <cell r="AZ28">
            <v>8</v>
          </cell>
          <cell r="BA28">
            <v>9</v>
          </cell>
          <cell r="BB28">
            <v>38</v>
          </cell>
          <cell r="BC28">
            <v>55</v>
          </cell>
          <cell r="BD28">
            <v>34</v>
          </cell>
          <cell r="BE28">
            <v>89</v>
          </cell>
          <cell r="BF28">
            <v>8</v>
          </cell>
          <cell r="BG28">
            <v>8</v>
          </cell>
          <cell r="BH28">
            <v>39</v>
          </cell>
          <cell r="BI28">
            <v>55</v>
          </cell>
          <cell r="BJ28">
            <v>30</v>
          </cell>
          <cell r="BK28">
            <v>85</v>
          </cell>
          <cell r="BL28">
            <v>352</v>
          </cell>
          <cell r="BM28">
            <v>62</v>
          </cell>
          <cell r="BN28">
            <v>561</v>
          </cell>
          <cell r="BO28">
            <v>79.014084507042242</v>
          </cell>
          <cell r="BQ28" t="str">
            <v>E</v>
          </cell>
          <cell r="BR28" t="str">
            <v>C+</v>
          </cell>
          <cell r="BS28" t="str">
            <v>A</v>
          </cell>
          <cell r="BT28" t="str">
            <v>A</v>
          </cell>
          <cell r="BU28" t="str">
            <v>A</v>
          </cell>
          <cell r="BV28" t="str">
            <v>A+</v>
          </cell>
          <cell r="BX28" t="str">
            <v>B</v>
          </cell>
          <cell r="BY28" t="str">
            <v>A++</v>
          </cell>
          <cell r="BZ28" t="str">
            <v>A++</v>
          </cell>
          <cell r="CA28" t="str">
            <v>A++</v>
          </cell>
          <cell r="CB28" t="str">
            <v>A++</v>
          </cell>
          <cell r="CC28" t="str">
            <v>C+</v>
          </cell>
          <cell r="CE28">
            <v>2</v>
          </cell>
          <cell r="CF28">
            <v>3</v>
          </cell>
          <cell r="CG28">
            <v>2</v>
          </cell>
          <cell r="CH28">
            <v>3</v>
          </cell>
          <cell r="CI28">
            <v>2</v>
          </cell>
          <cell r="CJ28">
            <v>3</v>
          </cell>
          <cell r="CK28">
            <v>2</v>
          </cell>
          <cell r="CL28">
            <v>1.5</v>
          </cell>
          <cell r="CM28">
            <v>1.5</v>
          </cell>
          <cell r="CN28">
            <v>1.5</v>
          </cell>
          <cell r="CO28">
            <v>1.5</v>
          </cell>
          <cell r="CP28">
            <v>0.5</v>
          </cell>
          <cell r="CQ28">
            <v>0</v>
          </cell>
          <cell r="CR28" t="str">
            <v>Pass</v>
          </cell>
          <cell r="CS28">
            <v>8.26</v>
          </cell>
        </row>
        <row r="29">
          <cell r="B29" t="str">
            <v>PIET23AD012</v>
          </cell>
          <cell r="C29" t="str">
            <v>ASHLEY KUMAWAT</v>
          </cell>
          <cell r="D29" t="str">
            <v>23EPTAD012</v>
          </cell>
          <cell r="E29" t="str">
            <v>ADE-11</v>
          </cell>
          <cell r="G29">
            <v>6</v>
          </cell>
          <cell r="H29">
            <v>8</v>
          </cell>
          <cell r="I29">
            <v>10</v>
          </cell>
          <cell r="J29">
            <v>24</v>
          </cell>
          <cell r="K29">
            <v>3</v>
          </cell>
          <cell r="L29">
            <v>10</v>
          </cell>
          <cell r="M29">
            <v>10</v>
          </cell>
          <cell r="N29">
            <v>23</v>
          </cell>
          <cell r="O29">
            <v>7</v>
          </cell>
          <cell r="P29">
            <v>9</v>
          </cell>
          <cell r="Q29">
            <v>10</v>
          </cell>
          <cell r="R29">
            <v>26</v>
          </cell>
          <cell r="S29">
            <v>5</v>
          </cell>
          <cell r="T29">
            <v>10</v>
          </cell>
          <cell r="U29">
            <v>10</v>
          </cell>
          <cell r="V29">
            <v>25</v>
          </cell>
          <cell r="W29">
            <v>6</v>
          </cell>
          <cell r="X29">
            <v>9</v>
          </cell>
          <cell r="Y29">
            <v>10</v>
          </cell>
          <cell r="Z29">
            <v>25</v>
          </cell>
          <cell r="AA29">
            <v>6</v>
          </cell>
          <cell r="AB29">
            <v>10</v>
          </cell>
          <cell r="AC29">
            <v>9</v>
          </cell>
          <cell r="AD29">
            <v>25</v>
          </cell>
          <cell r="AI29">
            <v>5</v>
          </cell>
          <cell r="AJ29">
            <v>10</v>
          </cell>
          <cell r="AK29">
            <v>10</v>
          </cell>
          <cell r="AL29">
            <v>25</v>
          </cell>
          <cell r="AM29">
            <v>173</v>
          </cell>
          <cell r="AN29">
            <v>6</v>
          </cell>
          <cell r="AO29">
            <v>8</v>
          </cell>
          <cell r="AP29">
            <v>31</v>
          </cell>
          <cell r="AQ29">
            <v>45</v>
          </cell>
          <cell r="AR29">
            <v>31</v>
          </cell>
          <cell r="AS29">
            <v>76</v>
          </cell>
          <cell r="AT29">
            <v>6</v>
          </cell>
          <cell r="AU29">
            <v>8</v>
          </cell>
          <cell r="AV29">
            <v>40</v>
          </cell>
          <cell r="AW29">
            <v>54</v>
          </cell>
          <cell r="AX29">
            <v>37</v>
          </cell>
          <cell r="AY29">
            <v>91</v>
          </cell>
          <cell r="AZ29">
            <v>9</v>
          </cell>
          <cell r="BA29">
            <v>9</v>
          </cell>
          <cell r="BB29">
            <v>38</v>
          </cell>
          <cell r="BC29">
            <v>56</v>
          </cell>
          <cell r="BD29">
            <v>36</v>
          </cell>
          <cell r="BE29">
            <v>92</v>
          </cell>
          <cell r="BF29">
            <v>9</v>
          </cell>
          <cell r="BG29">
            <v>9</v>
          </cell>
          <cell r="BH29">
            <v>39</v>
          </cell>
          <cell r="BI29">
            <v>57</v>
          </cell>
          <cell r="BJ29">
            <v>35</v>
          </cell>
          <cell r="BK29">
            <v>92</v>
          </cell>
          <cell r="BL29">
            <v>351</v>
          </cell>
          <cell r="BM29">
            <v>94</v>
          </cell>
          <cell r="BN29">
            <v>618</v>
          </cell>
          <cell r="BO29">
            <v>87.042253521126753</v>
          </cell>
          <cell r="BQ29" t="str">
            <v>C+</v>
          </cell>
          <cell r="BR29" t="str">
            <v>C+</v>
          </cell>
          <cell r="BS29" t="str">
            <v>B+</v>
          </cell>
          <cell r="BT29" t="str">
            <v>C</v>
          </cell>
          <cell r="BU29" t="str">
            <v>A</v>
          </cell>
          <cell r="BV29" t="str">
            <v>B+</v>
          </cell>
          <cell r="BX29" t="str">
            <v>A+</v>
          </cell>
          <cell r="BY29" t="str">
            <v>A+</v>
          </cell>
          <cell r="BZ29" t="str">
            <v>A++</v>
          </cell>
          <cell r="CA29" t="str">
            <v>A++</v>
          </cell>
          <cell r="CB29" t="str">
            <v>A++</v>
          </cell>
          <cell r="CC29" t="str">
            <v>A++</v>
          </cell>
          <cell r="CE29">
            <v>2</v>
          </cell>
          <cell r="CF29">
            <v>3</v>
          </cell>
          <cell r="CG29">
            <v>2</v>
          </cell>
          <cell r="CH29">
            <v>3</v>
          </cell>
          <cell r="CI29">
            <v>2</v>
          </cell>
          <cell r="CJ29">
            <v>3</v>
          </cell>
          <cell r="CK29">
            <v>2</v>
          </cell>
          <cell r="CL29">
            <v>1.5</v>
          </cell>
          <cell r="CM29">
            <v>1.5</v>
          </cell>
          <cell r="CN29">
            <v>1.5</v>
          </cell>
          <cell r="CO29">
            <v>1.5</v>
          </cell>
          <cell r="CP29">
            <v>0.5</v>
          </cell>
          <cell r="CQ29">
            <v>0</v>
          </cell>
          <cell r="CR29" t="str">
            <v>Pass</v>
          </cell>
          <cell r="CS29">
            <v>8.2100000000000009</v>
          </cell>
        </row>
        <row r="30">
          <cell r="B30" t="str">
            <v>PIET23AD063</v>
          </cell>
          <cell r="C30" t="str">
            <v>YATIN SHARMA</v>
          </cell>
          <cell r="D30" t="str">
            <v>23EPTAD063</v>
          </cell>
          <cell r="E30" t="str">
            <v>ADE-61</v>
          </cell>
          <cell r="G30">
            <v>3</v>
          </cell>
          <cell r="H30">
            <v>9</v>
          </cell>
          <cell r="I30">
            <v>10</v>
          </cell>
          <cell r="J30">
            <v>22</v>
          </cell>
          <cell r="K30">
            <v>3</v>
          </cell>
          <cell r="L30">
            <v>6</v>
          </cell>
          <cell r="M30">
            <v>10</v>
          </cell>
          <cell r="N30">
            <v>19</v>
          </cell>
          <cell r="O30">
            <v>3</v>
          </cell>
          <cell r="P30">
            <v>6</v>
          </cell>
          <cell r="Q30">
            <v>10</v>
          </cell>
          <cell r="R30">
            <v>19</v>
          </cell>
          <cell r="S30" t="str">
            <v>A</v>
          </cell>
          <cell r="T30">
            <v>8</v>
          </cell>
          <cell r="U30">
            <v>10</v>
          </cell>
          <cell r="V30">
            <v>18</v>
          </cell>
          <cell r="W30" t="str">
            <v>A</v>
          </cell>
          <cell r="X30">
            <v>7</v>
          </cell>
          <cell r="Y30">
            <v>10</v>
          </cell>
          <cell r="Z30">
            <v>17</v>
          </cell>
          <cell r="AA30">
            <v>3</v>
          </cell>
          <cell r="AB30">
            <v>7</v>
          </cell>
          <cell r="AC30">
            <v>10</v>
          </cell>
          <cell r="AD30">
            <v>20</v>
          </cell>
          <cell r="AE30" t="str">
            <v>A</v>
          </cell>
          <cell r="AF30">
            <v>10</v>
          </cell>
          <cell r="AG30">
            <v>10</v>
          </cell>
          <cell r="AH30">
            <v>20</v>
          </cell>
          <cell r="AM30">
            <v>135</v>
          </cell>
          <cell r="AN30">
            <v>8</v>
          </cell>
          <cell r="AO30">
            <v>10</v>
          </cell>
          <cell r="AP30">
            <v>30</v>
          </cell>
          <cell r="AQ30">
            <v>48</v>
          </cell>
          <cell r="AR30">
            <v>37</v>
          </cell>
          <cell r="AS30">
            <v>85</v>
          </cell>
          <cell r="AT30" t="str">
            <v>A</v>
          </cell>
          <cell r="AU30">
            <v>9</v>
          </cell>
          <cell r="AV30">
            <v>38</v>
          </cell>
          <cell r="AW30">
            <v>47</v>
          </cell>
          <cell r="AX30">
            <v>37</v>
          </cell>
          <cell r="AY30">
            <v>84</v>
          </cell>
          <cell r="AZ30">
            <v>9</v>
          </cell>
          <cell r="BA30">
            <v>9</v>
          </cell>
          <cell r="BB30">
            <v>38</v>
          </cell>
          <cell r="BC30">
            <v>56</v>
          </cell>
          <cell r="BD30">
            <v>34</v>
          </cell>
          <cell r="BE30">
            <v>90</v>
          </cell>
          <cell r="BF30">
            <v>7</v>
          </cell>
          <cell r="BG30">
            <v>8</v>
          </cell>
          <cell r="BH30">
            <v>38</v>
          </cell>
          <cell r="BI30">
            <v>53</v>
          </cell>
          <cell r="BJ30">
            <v>31</v>
          </cell>
          <cell r="BK30">
            <v>84</v>
          </cell>
          <cell r="BL30">
            <v>343</v>
          </cell>
          <cell r="BM30">
            <v>94</v>
          </cell>
          <cell r="BN30">
            <v>572</v>
          </cell>
          <cell r="BO30">
            <v>80.563380281690144</v>
          </cell>
          <cell r="BQ30" t="str">
            <v>A</v>
          </cell>
          <cell r="BR30" t="str">
            <v>D+</v>
          </cell>
          <cell r="BS30" t="str">
            <v>D+</v>
          </cell>
          <cell r="BT30" t="str">
            <v>B</v>
          </cell>
          <cell r="BU30" t="str">
            <v>B</v>
          </cell>
          <cell r="BV30" t="str">
            <v>A</v>
          </cell>
          <cell r="BW30" t="str">
            <v>B+</v>
          </cell>
          <cell r="BY30" t="str">
            <v>A++</v>
          </cell>
          <cell r="BZ30" t="str">
            <v>A++</v>
          </cell>
          <cell r="CA30" t="str">
            <v>A++</v>
          </cell>
          <cell r="CB30" t="str">
            <v>A++</v>
          </cell>
          <cell r="CC30" t="str">
            <v>A++</v>
          </cell>
          <cell r="CE30">
            <v>2</v>
          </cell>
          <cell r="CF30">
            <v>3</v>
          </cell>
          <cell r="CG30">
            <v>2</v>
          </cell>
          <cell r="CH30">
            <v>3</v>
          </cell>
          <cell r="CI30">
            <v>2</v>
          </cell>
          <cell r="CJ30">
            <v>3</v>
          </cell>
          <cell r="CK30">
            <v>2</v>
          </cell>
          <cell r="CL30">
            <v>1.5</v>
          </cell>
          <cell r="CM30">
            <v>1.5</v>
          </cell>
          <cell r="CN30">
            <v>1.5</v>
          </cell>
          <cell r="CO30">
            <v>1.5</v>
          </cell>
          <cell r="CP30">
            <v>0.5</v>
          </cell>
          <cell r="CQ30">
            <v>0</v>
          </cell>
          <cell r="CR30" t="str">
            <v>Pass</v>
          </cell>
          <cell r="CS30">
            <v>8.1300000000000008</v>
          </cell>
        </row>
        <row r="31">
          <cell r="B31" t="str">
            <v>PIET23AD051</v>
          </cell>
          <cell r="C31" t="str">
            <v>SACHIN SHUKLA</v>
          </cell>
          <cell r="D31" t="str">
            <v>23EPTAD051</v>
          </cell>
          <cell r="E31" t="str">
            <v>ADE-49</v>
          </cell>
          <cell r="G31" t="str">
            <v>D</v>
          </cell>
          <cell r="H31" t="str">
            <v>D</v>
          </cell>
          <cell r="I31">
            <v>8</v>
          </cell>
          <cell r="J31">
            <v>8</v>
          </cell>
          <cell r="K31">
            <v>5</v>
          </cell>
          <cell r="L31">
            <v>10</v>
          </cell>
          <cell r="M31">
            <v>9</v>
          </cell>
          <cell r="N31">
            <v>24</v>
          </cell>
          <cell r="O31">
            <v>5</v>
          </cell>
          <cell r="P31">
            <v>7</v>
          </cell>
          <cell r="Q31">
            <v>10</v>
          </cell>
          <cell r="R31">
            <v>22</v>
          </cell>
          <cell r="S31">
            <v>5</v>
          </cell>
          <cell r="T31">
            <v>9</v>
          </cell>
          <cell r="U31">
            <v>4</v>
          </cell>
          <cell r="V31">
            <v>18</v>
          </cell>
          <cell r="W31">
            <v>6</v>
          </cell>
          <cell r="X31" t="str">
            <v>D</v>
          </cell>
          <cell r="Y31">
            <v>10</v>
          </cell>
          <cell r="Z31">
            <v>16</v>
          </cell>
          <cell r="AA31" t="str">
            <v>D</v>
          </cell>
          <cell r="AB31">
            <v>9</v>
          </cell>
          <cell r="AC31">
            <v>3</v>
          </cell>
          <cell r="AD31">
            <v>12</v>
          </cell>
          <cell r="AE31" t="str">
            <v>D</v>
          </cell>
          <cell r="AF31" t="str">
            <v>D</v>
          </cell>
          <cell r="AG31">
            <v>6</v>
          </cell>
          <cell r="AH31">
            <v>6</v>
          </cell>
          <cell r="AM31">
            <v>106</v>
          </cell>
          <cell r="AN31">
            <v>7</v>
          </cell>
          <cell r="AO31">
            <v>9</v>
          </cell>
          <cell r="AP31">
            <v>32</v>
          </cell>
          <cell r="AQ31">
            <v>48</v>
          </cell>
          <cell r="AR31">
            <v>36</v>
          </cell>
          <cell r="AS31">
            <v>84</v>
          </cell>
          <cell r="AT31">
            <v>10</v>
          </cell>
          <cell r="AU31">
            <v>10</v>
          </cell>
          <cell r="AV31">
            <v>27</v>
          </cell>
          <cell r="AW31">
            <v>47</v>
          </cell>
          <cell r="AX31">
            <v>37</v>
          </cell>
          <cell r="AY31">
            <v>84</v>
          </cell>
          <cell r="AZ31">
            <v>8</v>
          </cell>
          <cell r="BA31">
            <v>8</v>
          </cell>
          <cell r="BB31">
            <v>25</v>
          </cell>
          <cell r="BC31">
            <v>41</v>
          </cell>
          <cell r="BD31">
            <v>33</v>
          </cell>
          <cell r="BE31">
            <v>74</v>
          </cell>
          <cell r="BF31">
            <v>8</v>
          </cell>
          <cell r="BG31">
            <v>8</v>
          </cell>
          <cell r="BH31">
            <v>32</v>
          </cell>
          <cell r="BI31">
            <v>48</v>
          </cell>
          <cell r="BJ31">
            <v>30</v>
          </cell>
          <cell r="BK31">
            <v>78</v>
          </cell>
          <cell r="BL31">
            <v>320</v>
          </cell>
          <cell r="BM31">
            <v>80</v>
          </cell>
          <cell r="BN31">
            <v>506</v>
          </cell>
          <cell r="BO31">
            <v>71.267605633802816</v>
          </cell>
          <cell r="BQ31" t="str">
            <v>D</v>
          </cell>
          <cell r="BR31" t="str">
            <v>B</v>
          </cell>
          <cell r="BS31" t="str">
            <v>B</v>
          </cell>
          <cell r="BT31" t="str">
            <v>A</v>
          </cell>
          <cell r="BU31" t="str">
            <v>B+</v>
          </cell>
          <cell r="BV31" t="str">
            <v>B+</v>
          </cell>
          <cell r="BW31" t="str">
            <v>C+</v>
          </cell>
          <cell r="BY31" t="str">
            <v>A++</v>
          </cell>
          <cell r="BZ31" t="str">
            <v>A++</v>
          </cell>
          <cell r="CA31" t="str">
            <v>A</v>
          </cell>
          <cell r="CB31" t="str">
            <v>A+</v>
          </cell>
          <cell r="CC31" t="str">
            <v>A+</v>
          </cell>
          <cell r="CE31">
            <v>2</v>
          </cell>
          <cell r="CF31">
            <v>3</v>
          </cell>
          <cell r="CG31">
            <v>2</v>
          </cell>
          <cell r="CH31">
            <v>3</v>
          </cell>
          <cell r="CI31">
            <v>2</v>
          </cell>
          <cell r="CJ31">
            <v>3</v>
          </cell>
          <cell r="CK31">
            <v>2</v>
          </cell>
          <cell r="CL31">
            <v>1.5</v>
          </cell>
          <cell r="CM31">
            <v>1.5</v>
          </cell>
          <cell r="CN31">
            <v>1.5</v>
          </cell>
          <cell r="CO31">
            <v>1.5</v>
          </cell>
          <cell r="CP31">
            <v>0.5</v>
          </cell>
          <cell r="CQ31">
            <v>0</v>
          </cell>
          <cell r="CR31" t="str">
            <v>Pass</v>
          </cell>
          <cell r="CS31">
            <v>8.0299999999999994</v>
          </cell>
        </row>
        <row r="32">
          <cell r="B32" t="str">
            <v>PIET23AD045</v>
          </cell>
          <cell r="C32" t="str">
            <v>MS.PREETI SHARMA</v>
          </cell>
          <cell r="D32" t="str">
            <v>23EPTAD039</v>
          </cell>
          <cell r="E32" t="str">
            <v>ADE-43</v>
          </cell>
          <cell r="G32">
            <v>8</v>
          </cell>
          <cell r="H32">
            <v>10</v>
          </cell>
          <cell r="I32">
            <v>10</v>
          </cell>
          <cell r="J32">
            <v>28</v>
          </cell>
          <cell r="K32">
            <v>4</v>
          </cell>
          <cell r="L32">
            <v>8</v>
          </cell>
          <cell r="M32">
            <v>6</v>
          </cell>
          <cell r="N32">
            <v>18</v>
          </cell>
          <cell r="O32">
            <v>6</v>
          </cell>
          <cell r="P32">
            <v>7</v>
          </cell>
          <cell r="Q32">
            <v>10</v>
          </cell>
          <cell r="R32">
            <v>23</v>
          </cell>
          <cell r="S32">
            <v>7</v>
          </cell>
          <cell r="T32">
            <v>7</v>
          </cell>
          <cell r="U32">
            <v>10</v>
          </cell>
          <cell r="V32">
            <v>24</v>
          </cell>
          <cell r="W32">
            <v>7</v>
          </cell>
          <cell r="X32">
            <v>8</v>
          </cell>
          <cell r="Y32">
            <v>10</v>
          </cell>
          <cell r="Z32">
            <v>25</v>
          </cell>
          <cell r="AA32">
            <v>5</v>
          </cell>
          <cell r="AB32">
            <v>8</v>
          </cell>
          <cell r="AC32">
            <v>10</v>
          </cell>
          <cell r="AD32">
            <v>23</v>
          </cell>
          <cell r="AI32">
            <v>6</v>
          </cell>
          <cell r="AJ32">
            <v>10</v>
          </cell>
          <cell r="AK32">
            <v>10</v>
          </cell>
          <cell r="AL32">
            <v>26</v>
          </cell>
          <cell r="AM32">
            <v>167</v>
          </cell>
          <cell r="AN32">
            <v>8</v>
          </cell>
          <cell r="AO32">
            <v>8</v>
          </cell>
          <cell r="AP32">
            <v>33</v>
          </cell>
          <cell r="AQ32">
            <v>49</v>
          </cell>
          <cell r="AR32">
            <v>38</v>
          </cell>
          <cell r="AS32">
            <v>87</v>
          </cell>
          <cell r="AT32">
            <v>9</v>
          </cell>
          <cell r="AU32">
            <v>9</v>
          </cell>
          <cell r="AV32">
            <v>40</v>
          </cell>
          <cell r="AW32">
            <v>58</v>
          </cell>
          <cell r="AX32">
            <v>34</v>
          </cell>
          <cell r="AY32">
            <v>92</v>
          </cell>
          <cell r="AZ32">
            <v>8</v>
          </cell>
          <cell r="BA32">
            <v>9</v>
          </cell>
          <cell r="BB32">
            <v>39</v>
          </cell>
          <cell r="BC32">
            <v>56</v>
          </cell>
          <cell r="BD32">
            <v>33</v>
          </cell>
          <cell r="BE32">
            <v>89</v>
          </cell>
          <cell r="BF32">
            <v>8</v>
          </cell>
          <cell r="BG32">
            <v>8</v>
          </cell>
          <cell r="BH32">
            <v>40</v>
          </cell>
          <cell r="BI32">
            <v>56</v>
          </cell>
          <cell r="BJ32">
            <v>33</v>
          </cell>
          <cell r="BK32">
            <v>89</v>
          </cell>
          <cell r="BL32">
            <v>357</v>
          </cell>
          <cell r="BM32">
            <v>89</v>
          </cell>
          <cell r="BN32">
            <v>613</v>
          </cell>
          <cell r="BO32">
            <v>86.338028169014081</v>
          </cell>
          <cell r="BQ32" t="str">
            <v>B</v>
          </cell>
          <cell r="BR32" t="str">
            <v>D+</v>
          </cell>
          <cell r="BS32" t="str">
            <v>B</v>
          </cell>
          <cell r="BT32" t="str">
            <v>D</v>
          </cell>
          <cell r="BU32" t="str">
            <v>B</v>
          </cell>
          <cell r="BV32" t="str">
            <v>A+</v>
          </cell>
          <cell r="BX32" t="str">
            <v>A</v>
          </cell>
          <cell r="BY32" t="str">
            <v>A++</v>
          </cell>
          <cell r="BZ32" t="str">
            <v>A++</v>
          </cell>
          <cell r="CA32" t="str">
            <v>A++</v>
          </cell>
          <cell r="CB32" t="str">
            <v>A++</v>
          </cell>
          <cell r="CC32" t="str">
            <v>A++</v>
          </cell>
          <cell r="CE32">
            <v>2</v>
          </cell>
          <cell r="CF32">
            <v>3</v>
          </cell>
          <cell r="CG32">
            <v>2</v>
          </cell>
          <cell r="CH32">
            <v>3</v>
          </cell>
          <cell r="CI32">
            <v>2</v>
          </cell>
          <cell r="CJ32">
            <v>3</v>
          </cell>
          <cell r="CK32">
            <v>2</v>
          </cell>
          <cell r="CL32">
            <v>1.5</v>
          </cell>
          <cell r="CM32">
            <v>1.5</v>
          </cell>
          <cell r="CN32">
            <v>1.5</v>
          </cell>
          <cell r="CO32">
            <v>1.5</v>
          </cell>
          <cell r="CP32">
            <v>0.5</v>
          </cell>
          <cell r="CQ32">
            <v>0</v>
          </cell>
          <cell r="CR32" t="str">
            <v>Pass</v>
          </cell>
          <cell r="CS32">
            <v>8.02</v>
          </cell>
        </row>
        <row r="33">
          <cell r="B33" t="str">
            <v>PIET23AD027</v>
          </cell>
          <cell r="C33" t="str">
            <v>JATIN KINRA</v>
          </cell>
          <cell r="D33" t="str">
            <v>23EPTAD026</v>
          </cell>
          <cell r="E33" t="str">
            <v>ADE-25</v>
          </cell>
          <cell r="G33">
            <v>7</v>
          </cell>
          <cell r="H33">
            <v>10</v>
          </cell>
          <cell r="I33">
            <v>10</v>
          </cell>
          <cell r="J33">
            <v>27</v>
          </cell>
          <cell r="K33" t="str">
            <v>D</v>
          </cell>
          <cell r="L33" t="str">
            <v>D</v>
          </cell>
          <cell r="M33">
            <v>10</v>
          </cell>
          <cell r="N33">
            <v>10</v>
          </cell>
          <cell r="O33" t="str">
            <v>D</v>
          </cell>
          <cell r="P33" t="str">
            <v>D</v>
          </cell>
          <cell r="Q33">
            <v>10</v>
          </cell>
          <cell r="R33">
            <v>10</v>
          </cell>
          <cell r="S33">
            <v>3</v>
          </cell>
          <cell r="T33">
            <v>5</v>
          </cell>
          <cell r="U33">
            <v>10</v>
          </cell>
          <cell r="V33">
            <v>18</v>
          </cell>
          <cell r="W33" t="str">
            <v>D</v>
          </cell>
          <cell r="X33">
            <v>9</v>
          </cell>
          <cell r="Y33">
            <v>10</v>
          </cell>
          <cell r="Z33">
            <v>19</v>
          </cell>
          <cell r="AA33">
            <v>7</v>
          </cell>
          <cell r="AB33" t="str">
            <v>D</v>
          </cell>
          <cell r="AC33">
            <v>10</v>
          </cell>
          <cell r="AD33">
            <v>17</v>
          </cell>
          <cell r="AI33">
            <v>5</v>
          </cell>
          <cell r="AJ33">
            <v>8</v>
          </cell>
          <cell r="AK33">
            <v>10</v>
          </cell>
          <cell r="AL33">
            <v>23</v>
          </cell>
          <cell r="AM33">
            <v>124</v>
          </cell>
          <cell r="AN33">
            <v>7</v>
          </cell>
          <cell r="AO33">
            <v>9</v>
          </cell>
          <cell r="AP33">
            <v>26</v>
          </cell>
          <cell r="AQ33">
            <v>42</v>
          </cell>
          <cell r="AR33">
            <v>34</v>
          </cell>
          <cell r="AS33">
            <v>76</v>
          </cell>
          <cell r="AT33">
            <v>9</v>
          </cell>
          <cell r="AU33">
            <v>7</v>
          </cell>
          <cell r="AV33">
            <v>33</v>
          </cell>
          <cell r="AW33">
            <v>49</v>
          </cell>
          <cell r="AX33">
            <v>27</v>
          </cell>
          <cell r="AY33">
            <v>76</v>
          </cell>
          <cell r="AZ33">
            <v>8</v>
          </cell>
          <cell r="BA33">
            <v>8</v>
          </cell>
          <cell r="BB33">
            <v>21</v>
          </cell>
          <cell r="BC33">
            <v>37</v>
          </cell>
          <cell r="BD33">
            <v>33</v>
          </cell>
          <cell r="BE33">
            <v>70</v>
          </cell>
          <cell r="BF33">
            <v>8</v>
          </cell>
          <cell r="BG33">
            <v>8</v>
          </cell>
          <cell r="BH33">
            <v>35</v>
          </cell>
          <cell r="BI33">
            <v>51</v>
          </cell>
          <cell r="BJ33">
            <v>30</v>
          </cell>
          <cell r="BK33">
            <v>81</v>
          </cell>
          <cell r="BL33">
            <v>303</v>
          </cell>
          <cell r="BM33">
            <v>81</v>
          </cell>
          <cell r="BN33">
            <v>508</v>
          </cell>
          <cell r="BO33">
            <v>71.549295774647888</v>
          </cell>
          <cell r="BQ33" t="str">
            <v>A+</v>
          </cell>
          <cell r="BR33" t="str">
            <v>C</v>
          </cell>
          <cell r="BS33" t="str">
            <v>C+</v>
          </cell>
          <cell r="BT33" t="str">
            <v>C+</v>
          </cell>
          <cell r="BU33" t="str">
            <v>A</v>
          </cell>
          <cell r="BV33" t="str">
            <v>B</v>
          </cell>
          <cell r="BX33" t="str">
            <v>A</v>
          </cell>
          <cell r="BY33" t="str">
            <v>A+</v>
          </cell>
          <cell r="BZ33" t="str">
            <v>A+</v>
          </cell>
          <cell r="CA33" t="str">
            <v>B+</v>
          </cell>
          <cell r="CB33" t="str">
            <v>A++</v>
          </cell>
          <cell r="CC33" t="str">
            <v>A++</v>
          </cell>
          <cell r="CE33">
            <v>2</v>
          </cell>
          <cell r="CF33">
            <v>3</v>
          </cell>
          <cell r="CG33">
            <v>2</v>
          </cell>
          <cell r="CH33">
            <v>3</v>
          </cell>
          <cell r="CI33">
            <v>2</v>
          </cell>
          <cell r="CJ33">
            <v>3</v>
          </cell>
          <cell r="CK33">
            <v>2</v>
          </cell>
          <cell r="CL33">
            <v>1.5</v>
          </cell>
          <cell r="CM33">
            <v>1.5</v>
          </cell>
          <cell r="CN33">
            <v>1.5</v>
          </cell>
          <cell r="CO33">
            <v>1.5</v>
          </cell>
          <cell r="CP33">
            <v>0.5</v>
          </cell>
          <cell r="CQ33">
            <v>0</v>
          </cell>
          <cell r="CR33" t="str">
            <v>Pass</v>
          </cell>
          <cell r="CS33">
            <v>8</v>
          </cell>
        </row>
        <row r="34">
          <cell r="B34" t="str">
            <v>PIET23AD008</v>
          </cell>
          <cell r="C34" t="str">
            <v>ANIKET SINGH</v>
          </cell>
          <cell r="D34" t="str">
            <v>23EPTAD008</v>
          </cell>
          <cell r="E34" t="str">
            <v>ADE-07</v>
          </cell>
          <cell r="G34">
            <v>8</v>
          </cell>
          <cell r="H34">
            <v>10</v>
          </cell>
          <cell r="I34">
            <v>2</v>
          </cell>
          <cell r="J34">
            <v>20</v>
          </cell>
          <cell r="K34">
            <v>5</v>
          </cell>
          <cell r="L34">
            <v>10</v>
          </cell>
          <cell r="M34">
            <v>10</v>
          </cell>
          <cell r="N34">
            <v>25</v>
          </cell>
          <cell r="O34">
            <v>7</v>
          </cell>
          <cell r="P34">
            <v>10</v>
          </cell>
          <cell r="Q34">
            <v>2</v>
          </cell>
          <cell r="R34">
            <v>19</v>
          </cell>
          <cell r="S34">
            <v>4</v>
          </cell>
          <cell r="T34">
            <v>9</v>
          </cell>
          <cell r="U34">
            <v>10</v>
          </cell>
          <cell r="V34">
            <v>23</v>
          </cell>
          <cell r="W34">
            <v>10</v>
          </cell>
          <cell r="X34" t="str">
            <v>D</v>
          </cell>
          <cell r="Y34">
            <v>10</v>
          </cell>
          <cell r="Z34">
            <v>20</v>
          </cell>
          <cell r="AA34">
            <v>9</v>
          </cell>
          <cell r="AB34" t="str">
            <v>D</v>
          </cell>
          <cell r="AC34">
            <v>10</v>
          </cell>
          <cell r="AD34">
            <v>19</v>
          </cell>
          <cell r="AI34">
            <v>8</v>
          </cell>
          <cell r="AJ34" t="str">
            <v>D</v>
          </cell>
          <cell r="AK34">
            <v>10</v>
          </cell>
          <cell r="AL34">
            <v>18</v>
          </cell>
          <cell r="AM34">
            <v>144</v>
          </cell>
          <cell r="AN34">
            <v>8</v>
          </cell>
          <cell r="AO34">
            <v>9</v>
          </cell>
          <cell r="AP34">
            <v>37</v>
          </cell>
          <cell r="AQ34">
            <v>54</v>
          </cell>
          <cell r="AR34">
            <v>32</v>
          </cell>
          <cell r="AS34">
            <v>86</v>
          </cell>
          <cell r="AT34">
            <v>8</v>
          </cell>
          <cell r="AU34">
            <v>7</v>
          </cell>
          <cell r="AV34">
            <v>38</v>
          </cell>
          <cell r="AW34">
            <v>53</v>
          </cell>
          <cell r="AX34">
            <v>38</v>
          </cell>
          <cell r="AY34">
            <v>91</v>
          </cell>
          <cell r="AZ34">
            <v>8</v>
          </cell>
          <cell r="BA34">
            <v>8</v>
          </cell>
          <cell r="BB34">
            <v>36</v>
          </cell>
          <cell r="BC34">
            <v>52</v>
          </cell>
          <cell r="BD34">
            <v>33</v>
          </cell>
          <cell r="BE34">
            <v>85</v>
          </cell>
          <cell r="BF34">
            <v>7</v>
          </cell>
          <cell r="BG34">
            <v>7</v>
          </cell>
          <cell r="BH34">
            <v>34</v>
          </cell>
          <cell r="BI34">
            <v>48</v>
          </cell>
          <cell r="BJ34">
            <v>30</v>
          </cell>
          <cell r="BK34">
            <v>78</v>
          </cell>
          <cell r="BL34">
            <v>340</v>
          </cell>
          <cell r="BM34">
            <v>81</v>
          </cell>
          <cell r="BN34">
            <v>565</v>
          </cell>
          <cell r="BO34">
            <v>79.577464788732399</v>
          </cell>
          <cell r="BQ34" t="str">
            <v>E+</v>
          </cell>
          <cell r="BR34" t="str">
            <v>C+</v>
          </cell>
          <cell r="BS34" t="str">
            <v>B</v>
          </cell>
          <cell r="BT34" t="str">
            <v>C+</v>
          </cell>
          <cell r="BU34" t="str">
            <v>C+</v>
          </cell>
          <cell r="BV34" t="str">
            <v>B+</v>
          </cell>
          <cell r="BX34" t="str">
            <v>A+</v>
          </cell>
          <cell r="BY34" t="str">
            <v>A++</v>
          </cell>
          <cell r="BZ34" t="str">
            <v>A++</v>
          </cell>
          <cell r="CA34" t="str">
            <v>A++</v>
          </cell>
          <cell r="CB34" t="str">
            <v>A+</v>
          </cell>
          <cell r="CC34" t="str">
            <v>A++</v>
          </cell>
          <cell r="CE34">
            <v>2</v>
          </cell>
          <cell r="CF34">
            <v>3</v>
          </cell>
          <cell r="CG34">
            <v>2</v>
          </cell>
          <cell r="CH34">
            <v>3</v>
          </cell>
          <cell r="CI34">
            <v>2</v>
          </cell>
          <cell r="CJ34">
            <v>3</v>
          </cell>
          <cell r="CK34">
            <v>2</v>
          </cell>
          <cell r="CL34">
            <v>1.5</v>
          </cell>
          <cell r="CM34">
            <v>1.5</v>
          </cell>
          <cell r="CN34">
            <v>1.5</v>
          </cell>
          <cell r="CO34">
            <v>1.5</v>
          </cell>
          <cell r="CP34">
            <v>0.5</v>
          </cell>
          <cell r="CQ34">
            <v>0</v>
          </cell>
          <cell r="CR34" t="str">
            <v>Pass</v>
          </cell>
          <cell r="CS34">
            <v>7.94</v>
          </cell>
        </row>
        <row r="35">
          <cell r="B35" t="str">
            <v>PIET23AD009</v>
          </cell>
          <cell r="C35" t="str">
            <v>ANIL JANGID</v>
          </cell>
          <cell r="D35" t="str">
            <v>23EPTAD009</v>
          </cell>
          <cell r="E35" t="str">
            <v>ADE-08</v>
          </cell>
          <cell r="G35">
            <v>5</v>
          </cell>
          <cell r="H35">
            <v>7</v>
          </cell>
          <cell r="I35">
            <v>10</v>
          </cell>
          <cell r="J35">
            <v>22</v>
          </cell>
          <cell r="K35">
            <v>8</v>
          </cell>
          <cell r="L35" t="str">
            <v>D</v>
          </cell>
          <cell r="M35">
            <v>2</v>
          </cell>
          <cell r="N35">
            <v>10</v>
          </cell>
          <cell r="O35">
            <v>8</v>
          </cell>
          <cell r="P35" t="str">
            <v>D</v>
          </cell>
          <cell r="Q35">
            <v>10</v>
          </cell>
          <cell r="R35">
            <v>18</v>
          </cell>
          <cell r="S35">
            <v>4</v>
          </cell>
          <cell r="T35">
            <v>7</v>
          </cell>
          <cell r="U35">
            <v>10</v>
          </cell>
          <cell r="V35">
            <v>21</v>
          </cell>
          <cell r="W35">
            <v>3</v>
          </cell>
          <cell r="X35">
            <v>9</v>
          </cell>
          <cell r="Y35">
            <v>10</v>
          </cell>
          <cell r="Z35">
            <v>22</v>
          </cell>
          <cell r="AA35">
            <v>5</v>
          </cell>
          <cell r="AB35">
            <v>10</v>
          </cell>
          <cell r="AC35">
            <v>10</v>
          </cell>
          <cell r="AD35">
            <v>25</v>
          </cell>
          <cell r="AI35" t="str">
            <v>D</v>
          </cell>
          <cell r="AJ35" t="str">
            <v>D</v>
          </cell>
          <cell r="AK35">
            <v>10</v>
          </cell>
          <cell r="AL35">
            <v>10</v>
          </cell>
          <cell r="AM35">
            <v>128</v>
          </cell>
          <cell r="AN35">
            <v>8</v>
          </cell>
          <cell r="AO35">
            <v>10</v>
          </cell>
          <cell r="AP35">
            <v>23</v>
          </cell>
          <cell r="AQ35">
            <v>41</v>
          </cell>
          <cell r="AR35">
            <v>34</v>
          </cell>
          <cell r="AS35">
            <v>75</v>
          </cell>
          <cell r="AT35">
            <v>7</v>
          </cell>
          <cell r="AU35">
            <v>8</v>
          </cell>
          <cell r="AV35">
            <v>31</v>
          </cell>
          <cell r="AW35">
            <v>46</v>
          </cell>
          <cell r="AX35">
            <v>36</v>
          </cell>
          <cell r="AY35">
            <v>82</v>
          </cell>
          <cell r="AZ35">
            <v>8</v>
          </cell>
          <cell r="BA35">
            <v>8</v>
          </cell>
          <cell r="BB35">
            <v>34</v>
          </cell>
          <cell r="BC35">
            <v>50</v>
          </cell>
          <cell r="BD35">
            <v>33</v>
          </cell>
          <cell r="BE35">
            <v>83</v>
          </cell>
          <cell r="BF35">
            <v>8</v>
          </cell>
          <cell r="BG35">
            <v>8</v>
          </cell>
          <cell r="BH35">
            <v>26</v>
          </cell>
          <cell r="BI35">
            <v>42</v>
          </cell>
          <cell r="BJ35">
            <v>30</v>
          </cell>
          <cell r="BK35">
            <v>72</v>
          </cell>
          <cell r="BL35">
            <v>312</v>
          </cell>
          <cell r="BM35">
            <v>90</v>
          </cell>
          <cell r="BN35">
            <v>530</v>
          </cell>
          <cell r="BO35">
            <v>74.647887323943664</v>
          </cell>
          <cell r="BQ35" t="str">
            <v>A</v>
          </cell>
          <cell r="BR35" t="str">
            <v>D+</v>
          </cell>
          <cell r="BS35" t="str">
            <v>C</v>
          </cell>
          <cell r="BT35" t="str">
            <v>C+</v>
          </cell>
          <cell r="BU35" t="str">
            <v>B+</v>
          </cell>
          <cell r="BV35" t="str">
            <v>B+</v>
          </cell>
          <cell r="BX35" t="str">
            <v>B+</v>
          </cell>
          <cell r="BY35" t="str">
            <v>A</v>
          </cell>
          <cell r="BZ35" t="str">
            <v>A++</v>
          </cell>
          <cell r="CA35" t="str">
            <v>A++</v>
          </cell>
          <cell r="CB35" t="str">
            <v>A</v>
          </cell>
          <cell r="CC35" t="str">
            <v>A++</v>
          </cell>
          <cell r="CE35">
            <v>2</v>
          </cell>
          <cell r="CF35">
            <v>3</v>
          </cell>
          <cell r="CG35">
            <v>2</v>
          </cell>
          <cell r="CH35">
            <v>3</v>
          </cell>
          <cell r="CI35">
            <v>2</v>
          </cell>
          <cell r="CJ35">
            <v>3</v>
          </cell>
          <cell r="CK35">
            <v>2</v>
          </cell>
          <cell r="CL35">
            <v>1.5</v>
          </cell>
          <cell r="CM35">
            <v>1.5</v>
          </cell>
          <cell r="CN35">
            <v>1.5</v>
          </cell>
          <cell r="CO35">
            <v>1.5</v>
          </cell>
          <cell r="CP35">
            <v>0.5</v>
          </cell>
          <cell r="CQ35">
            <v>0</v>
          </cell>
          <cell r="CR35" t="str">
            <v>Pass</v>
          </cell>
          <cell r="CS35">
            <v>7.89</v>
          </cell>
        </row>
        <row r="36">
          <cell r="B36" t="str">
            <v>PIET23AD029</v>
          </cell>
          <cell r="C36" t="str">
            <v>KARTIK SINGH JADON</v>
          </cell>
          <cell r="D36" t="str">
            <v>23EPTAD028</v>
          </cell>
          <cell r="E36" t="str">
            <v>ADE-27</v>
          </cell>
          <cell r="G36">
            <v>6</v>
          </cell>
          <cell r="H36">
            <v>8</v>
          </cell>
          <cell r="I36">
            <v>10</v>
          </cell>
          <cell r="J36">
            <v>24</v>
          </cell>
          <cell r="K36">
            <v>7</v>
          </cell>
          <cell r="L36">
            <v>10</v>
          </cell>
          <cell r="M36">
            <v>10</v>
          </cell>
          <cell r="N36">
            <v>27</v>
          </cell>
          <cell r="O36">
            <v>6</v>
          </cell>
          <cell r="P36">
            <v>8</v>
          </cell>
          <cell r="Q36">
            <v>10</v>
          </cell>
          <cell r="R36">
            <v>24</v>
          </cell>
          <cell r="S36">
            <v>7</v>
          </cell>
          <cell r="T36">
            <v>6</v>
          </cell>
          <cell r="U36">
            <v>10</v>
          </cell>
          <cell r="V36">
            <v>23</v>
          </cell>
          <cell r="W36">
            <v>3</v>
          </cell>
          <cell r="X36">
            <v>9</v>
          </cell>
          <cell r="Y36">
            <v>10</v>
          </cell>
          <cell r="Z36">
            <v>22</v>
          </cell>
          <cell r="AA36">
            <v>8</v>
          </cell>
          <cell r="AB36">
            <v>9</v>
          </cell>
          <cell r="AC36">
            <v>10</v>
          </cell>
          <cell r="AD36">
            <v>27</v>
          </cell>
          <cell r="AI36">
            <v>7</v>
          </cell>
          <cell r="AJ36">
            <v>8</v>
          </cell>
          <cell r="AK36">
            <v>10</v>
          </cell>
          <cell r="AL36">
            <v>25</v>
          </cell>
          <cell r="AM36">
            <v>172</v>
          </cell>
          <cell r="AN36">
            <v>9</v>
          </cell>
          <cell r="AO36">
            <v>8</v>
          </cell>
          <cell r="AP36">
            <v>40</v>
          </cell>
          <cell r="AQ36">
            <v>57</v>
          </cell>
          <cell r="AR36">
            <v>36</v>
          </cell>
          <cell r="AS36">
            <v>93</v>
          </cell>
          <cell r="AT36">
            <v>9</v>
          </cell>
          <cell r="AU36">
            <v>9</v>
          </cell>
          <cell r="AV36">
            <v>40</v>
          </cell>
          <cell r="AW36">
            <v>58</v>
          </cell>
          <cell r="AX36">
            <v>39</v>
          </cell>
          <cell r="AY36">
            <v>97</v>
          </cell>
          <cell r="AZ36">
            <v>9</v>
          </cell>
          <cell r="BA36">
            <v>10</v>
          </cell>
          <cell r="BB36">
            <v>40</v>
          </cell>
          <cell r="BC36">
            <v>59</v>
          </cell>
          <cell r="BD36">
            <v>37</v>
          </cell>
          <cell r="BE36">
            <v>96</v>
          </cell>
          <cell r="BF36">
            <v>9</v>
          </cell>
          <cell r="BG36">
            <v>9</v>
          </cell>
          <cell r="BH36">
            <v>40</v>
          </cell>
          <cell r="BI36">
            <v>58</v>
          </cell>
          <cell r="BJ36">
            <v>35</v>
          </cell>
          <cell r="BK36">
            <v>93</v>
          </cell>
          <cell r="BL36">
            <v>379</v>
          </cell>
          <cell r="BM36">
            <v>100</v>
          </cell>
          <cell r="BN36">
            <v>651</v>
          </cell>
          <cell r="BO36">
            <v>91.690140845070417</v>
          </cell>
          <cell r="BQ36" t="str">
            <v>C+</v>
          </cell>
          <cell r="BR36" t="str">
            <v>C</v>
          </cell>
          <cell r="BS36" t="str">
            <v>C+</v>
          </cell>
          <cell r="BT36" t="str">
            <v>C</v>
          </cell>
          <cell r="BU36" t="str">
            <v>B+</v>
          </cell>
          <cell r="BV36" t="str">
            <v>C+</v>
          </cell>
          <cell r="BX36" t="str">
            <v>B</v>
          </cell>
          <cell r="BY36" t="str">
            <v>A++</v>
          </cell>
          <cell r="BZ36" t="str">
            <v>A++</v>
          </cell>
          <cell r="CA36" t="str">
            <v>A++</v>
          </cell>
          <cell r="CB36" t="str">
            <v>A++</v>
          </cell>
          <cell r="CC36" t="str">
            <v>A++</v>
          </cell>
          <cell r="CE36">
            <v>2</v>
          </cell>
          <cell r="CF36">
            <v>3</v>
          </cell>
          <cell r="CG36">
            <v>2</v>
          </cell>
          <cell r="CH36">
            <v>3</v>
          </cell>
          <cell r="CI36">
            <v>2</v>
          </cell>
          <cell r="CJ36">
            <v>3</v>
          </cell>
          <cell r="CK36">
            <v>2</v>
          </cell>
          <cell r="CL36">
            <v>1.5</v>
          </cell>
          <cell r="CM36">
            <v>1.5</v>
          </cell>
          <cell r="CN36">
            <v>1.5</v>
          </cell>
          <cell r="CO36">
            <v>1.5</v>
          </cell>
          <cell r="CP36">
            <v>0.5</v>
          </cell>
          <cell r="CQ36">
            <v>0</v>
          </cell>
          <cell r="CR36" t="str">
            <v>Pass</v>
          </cell>
          <cell r="CS36">
            <v>7.83</v>
          </cell>
        </row>
        <row r="37">
          <cell r="B37" t="str">
            <v>PIET23AD043</v>
          </cell>
          <cell r="C37" t="str">
            <v>PRANJAL JHA</v>
          </cell>
          <cell r="D37" t="str">
            <v>23EPTAD045</v>
          </cell>
          <cell r="E37" t="str">
            <v>ADE-41</v>
          </cell>
          <cell r="G37">
            <v>4</v>
          </cell>
          <cell r="H37">
            <v>7</v>
          </cell>
          <cell r="I37">
            <v>7</v>
          </cell>
          <cell r="J37">
            <v>18</v>
          </cell>
          <cell r="K37">
            <v>5</v>
          </cell>
          <cell r="L37">
            <v>7</v>
          </cell>
          <cell r="M37">
            <v>10</v>
          </cell>
          <cell r="N37">
            <v>22</v>
          </cell>
          <cell r="O37">
            <v>5</v>
          </cell>
          <cell r="P37">
            <v>7</v>
          </cell>
          <cell r="Q37">
            <v>10</v>
          </cell>
          <cell r="R37">
            <v>22</v>
          </cell>
          <cell r="S37">
            <v>3</v>
          </cell>
          <cell r="T37">
            <v>6</v>
          </cell>
          <cell r="U37">
            <v>10</v>
          </cell>
          <cell r="V37">
            <v>19</v>
          </cell>
          <cell r="W37" t="str">
            <v>D</v>
          </cell>
          <cell r="X37" t="str">
            <v>D</v>
          </cell>
          <cell r="Y37">
            <v>10</v>
          </cell>
          <cell r="Z37">
            <v>10</v>
          </cell>
          <cell r="AA37">
            <v>8</v>
          </cell>
          <cell r="AB37" t="str">
            <v>D</v>
          </cell>
          <cell r="AC37">
            <v>10</v>
          </cell>
          <cell r="AD37">
            <v>18</v>
          </cell>
          <cell r="AE37" t="str">
            <v>D</v>
          </cell>
          <cell r="AF37" t="str">
            <v>D</v>
          </cell>
          <cell r="AG37">
            <v>10</v>
          </cell>
          <cell r="AH37">
            <v>10</v>
          </cell>
          <cell r="AM37">
            <v>119</v>
          </cell>
          <cell r="AN37">
            <v>8</v>
          </cell>
          <cell r="AO37">
            <v>7</v>
          </cell>
          <cell r="AP37">
            <v>31</v>
          </cell>
          <cell r="AQ37">
            <v>46</v>
          </cell>
          <cell r="AR37">
            <v>32</v>
          </cell>
          <cell r="AS37">
            <v>78</v>
          </cell>
          <cell r="AT37">
            <v>8</v>
          </cell>
          <cell r="AU37">
            <v>9</v>
          </cell>
          <cell r="AV37">
            <v>27</v>
          </cell>
          <cell r="AW37">
            <v>44</v>
          </cell>
          <cell r="AX37">
            <v>32</v>
          </cell>
          <cell r="AY37">
            <v>76</v>
          </cell>
          <cell r="AZ37">
            <v>8</v>
          </cell>
          <cell r="BA37">
            <v>9</v>
          </cell>
          <cell r="BB37">
            <v>32</v>
          </cell>
          <cell r="BC37">
            <v>49</v>
          </cell>
          <cell r="BD37">
            <v>35</v>
          </cell>
          <cell r="BE37">
            <v>84</v>
          </cell>
          <cell r="BF37">
            <v>9</v>
          </cell>
          <cell r="BG37">
            <v>9</v>
          </cell>
          <cell r="BH37">
            <v>39</v>
          </cell>
          <cell r="BI37">
            <v>57</v>
          </cell>
          <cell r="BJ37">
            <v>38</v>
          </cell>
          <cell r="BK37">
            <v>95</v>
          </cell>
          <cell r="BL37">
            <v>333</v>
          </cell>
          <cell r="BM37">
            <v>80</v>
          </cell>
          <cell r="BN37">
            <v>532</v>
          </cell>
          <cell r="BO37">
            <v>74.929577464788736</v>
          </cell>
          <cell r="BQ37" t="str">
            <v>C</v>
          </cell>
          <cell r="BR37" t="str">
            <v>C</v>
          </cell>
          <cell r="BS37" t="str">
            <v>B</v>
          </cell>
          <cell r="BT37" t="str">
            <v>D</v>
          </cell>
          <cell r="BU37" t="str">
            <v>B</v>
          </cell>
          <cell r="BV37" t="str">
            <v>A+</v>
          </cell>
          <cell r="BW37" t="str">
            <v>C+</v>
          </cell>
          <cell r="BY37" t="str">
            <v>A+</v>
          </cell>
          <cell r="BZ37" t="str">
            <v>A+</v>
          </cell>
          <cell r="CA37" t="str">
            <v>A++</v>
          </cell>
          <cell r="CB37" t="str">
            <v>A++</v>
          </cell>
          <cell r="CC37" t="str">
            <v>A+</v>
          </cell>
          <cell r="CE37">
            <v>2</v>
          </cell>
          <cell r="CF37">
            <v>3</v>
          </cell>
          <cell r="CG37">
            <v>2</v>
          </cell>
          <cell r="CH37">
            <v>3</v>
          </cell>
          <cell r="CI37">
            <v>2</v>
          </cell>
          <cell r="CJ37">
            <v>3</v>
          </cell>
          <cell r="CK37">
            <v>2</v>
          </cell>
          <cell r="CL37">
            <v>1.5</v>
          </cell>
          <cell r="CM37">
            <v>1.5</v>
          </cell>
          <cell r="CN37">
            <v>1.5</v>
          </cell>
          <cell r="CO37">
            <v>1.5</v>
          </cell>
          <cell r="CP37">
            <v>0.5</v>
          </cell>
          <cell r="CQ37">
            <v>0</v>
          </cell>
          <cell r="CR37" t="str">
            <v>Pass</v>
          </cell>
          <cell r="CS37">
            <v>7.72</v>
          </cell>
        </row>
        <row r="38">
          <cell r="B38" t="str">
            <v>PIET23AD011</v>
          </cell>
          <cell r="C38" t="str">
            <v>ARYAN NAMA</v>
          </cell>
          <cell r="D38" t="str">
            <v>23EPTAD011</v>
          </cell>
          <cell r="E38" t="str">
            <v>ADE-10</v>
          </cell>
          <cell r="G38">
            <v>5</v>
          </cell>
          <cell r="H38">
            <v>8</v>
          </cell>
          <cell r="I38">
            <v>8</v>
          </cell>
          <cell r="J38">
            <v>21</v>
          </cell>
          <cell r="K38">
            <v>7</v>
          </cell>
          <cell r="L38">
            <v>8</v>
          </cell>
          <cell r="M38">
            <v>10</v>
          </cell>
          <cell r="N38">
            <v>25</v>
          </cell>
          <cell r="O38">
            <v>6</v>
          </cell>
          <cell r="P38">
            <v>8</v>
          </cell>
          <cell r="Q38">
            <v>10</v>
          </cell>
          <cell r="R38">
            <v>24</v>
          </cell>
          <cell r="S38">
            <v>3</v>
          </cell>
          <cell r="T38">
            <v>8</v>
          </cell>
          <cell r="U38">
            <v>10</v>
          </cell>
          <cell r="V38">
            <v>21</v>
          </cell>
          <cell r="W38">
            <v>8</v>
          </cell>
          <cell r="X38" t="str">
            <v>D</v>
          </cell>
          <cell r="Y38">
            <v>7</v>
          </cell>
          <cell r="Z38">
            <v>15</v>
          </cell>
          <cell r="AA38">
            <v>6</v>
          </cell>
          <cell r="AB38" t="str">
            <v>D</v>
          </cell>
          <cell r="AC38">
            <v>10</v>
          </cell>
          <cell r="AD38">
            <v>16</v>
          </cell>
          <cell r="AI38">
            <v>4</v>
          </cell>
          <cell r="AJ38">
            <v>8</v>
          </cell>
          <cell r="AK38">
            <v>10</v>
          </cell>
          <cell r="AL38">
            <v>22</v>
          </cell>
          <cell r="AM38">
            <v>144</v>
          </cell>
          <cell r="AN38">
            <v>7</v>
          </cell>
          <cell r="AO38">
            <v>8</v>
          </cell>
          <cell r="AP38">
            <v>31</v>
          </cell>
          <cell r="AQ38">
            <v>46</v>
          </cell>
          <cell r="AR38">
            <v>32</v>
          </cell>
          <cell r="AS38">
            <v>78</v>
          </cell>
          <cell r="AT38">
            <v>6</v>
          </cell>
          <cell r="AU38">
            <v>8</v>
          </cell>
          <cell r="AV38">
            <v>36</v>
          </cell>
          <cell r="AW38">
            <v>50</v>
          </cell>
          <cell r="AX38">
            <v>34</v>
          </cell>
          <cell r="AY38">
            <v>84</v>
          </cell>
          <cell r="AZ38">
            <v>9</v>
          </cell>
          <cell r="BA38">
            <v>9</v>
          </cell>
          <cell r="BB38">
            <v>38</v>
          </cell>
          <cell r="BC38">
            <v>56</v>
          </cell>
          <cell r="BD38">
            <v>34</v>
          </cell>
          <cell r="BE38">
            <v>90</v>
          </cell>
          <cell r="BF38">
            <v>10</v>
          </cell>
          <cell r="BG38">
            <v>10</v>
          </cell>
          <cell r="BH38">
            <v>37</v>
          </cell>
          <cell r="BI38">
            <v>57</v>
          </cell>
          <cell r="BJ38">
            <v>34</v>
          </cell>
          <cell r="BK38">
            <v>91</v>
          </cell>
          <cell r="BL38">
            <v>343</v>
          </cell>
          <cell r="BM38">
            <v>87</v>
          </cell>
          <cell r="BN38">
            <v>574</v>
          </cell>
          <cell r="BO38">
            <v>80.845070422535215</v>
          </cell>
          <cell r="BQ38" t="str">
            <v>C</v>
          </cell>
          <cell r="BR38" t="str">
            <v>C</v>
          </cell>
          <cell r="BS38" t="str">
            <v>B+</v>
          </cell>
          <cell r="BT38" t="str">
            <v>D</v>
          </cell>
          <cell r="BU38" t="str">
            <v>C</v>
          </cell>
          <cell r="BV38" t="str">
            <v>C+</v>
          </cell>
          <cell r="BX38" t="str">
            <v>A</v>
          </cell>
          <cell r="BY38" t="str">
            <v>A+</v>
          </cell>
          <cell r="BZ38" t="str">
            <v>A++</v>
          </cell>
          <cell r="CA38" t="str">
            <v>A++</v>
          </cell>
          <cell r="CB38" t="str">
            <v>A++</v>
          </cell>
          <cell r="CC38" t="str">
            <v>A++</v>
          </cell>
          <cell r="CE38">
            <v>2</v>
          </cell>
          <cell r="CF38">
            <v>3</v>
          </cell>
          <cell r="CG38">
            <v>2</v>
          </cell>
          <cell r="CH38">
            <v>3</v>
          </cell>
          <cell r="CI38">
            <v>2</v>
          </cell>
          <cell r="CJ38">
            <v>3</v>
          </cell>
          <cell r="CK38">
            <v>2</v>
          </cell>
          <cell r="CL38">
            <v>1.5</v>
          </cell>
          <cell r="CM38">
            <v>1.5</v>
          </cell>
          <cell r="CN38">
            <v>1.5</v>
          </cell>
          <cell r="CO38">
            <v>1.5</v>
          </cell>
          <cell r="CP38">
            <v>0.5</v>
          </cell>
          <cell r="CQ38">
            <v>0</v>
          </cell>
          <cell r="CR38" t="str">
            <v>Pass</v>
          </cell>
          <cell r="CS38">
            <v>7.64</v>
          </cell>
        </row>
        <row r="39">
          <cell r="B39" t="str">
            <v>PIET23AD062</v>
          </cell>
          <cell r="C39" t="str">
            <v>VIVEK RAJORA</v>
          </cell>
          <cell r="D39" t="str">
            <v>23EPTAD062</v>
          </cell>
          <cell r="E39" t="str">
            <v>ADE-60</v>
          </cell>
          <cell r="G39" t="str">
            <v>D</v>
          </cell>
          <cell r="H39" t="str">
            <v>D</v>
          </cell>
          <cell r="I39">
            <v>10</v>
          </cell>
          <cell r="J39">
            <v>10</v>
          </cell>
          <cell r="K39">
            <v>4</v>
          </cell>
          <cell r="L39">
            <v>6</v>
          </cell>
          <cell r="M39">
            <v>10</v>
          </cell>
          <cell r="N39">
            <v>20</v>
          </cell>
          <cell r="O39">
            <v>8</v>
          </cell>
          <cell r="P39" t="str">
            <v>D</v>
          </cell>
          <cell r="Q39">
            <v>10</v>
          </cell>
          <cell r="R39">
            <v>18</v>
          </cell>
          <cell r="S39">
            <v>3</v>
          </cell>
          <cell r="T39">
            <v>7</v>
          </cell>
          <cell r="U39">
            <v>10</v>
          </cell>
          <cell r="V39">
            <v>20</v>
          </cell>
          <cell r="W39">
            <v>4</v>
          </cell>
          <cell r="X39">
            <v>7</v>
          </cell>
          <cell r="Y39">
            <v>10</v>
          </cell>
          <cell r="Z39">
            <v>21</v>
          </cell>
          <cell r="AA39" t="str">
            <v>D</v>
          </cell>
          <cell r="AB39" t="str">
            <v>D</v>
          </cell>
          <cell r="AC39">
            <v>9</v>
          </cell>
          <cell r="AD39">
            <v>9</v>
          </cell>
          <cell r="AE39">
            <v>7</v>
          </cell>
          <cell r="AF39">
            <v>4</v>
          </cell>
          <cell r="AG39">
            <v>6</v>
          </cell>
          <cell r="AH39">
            <v>17</v>
          </cell>
          <cell r="AM39">
            <v>115</v>
          </cell>
          <cell r="AN39">
            <v>8</v>
          </cell>
          <cell r="AO39">
            <v>10</v>
          </cell>
          <cell r="AP39">
            <v>34</v>
          </cell>
          <cell r="AQ39">
            <v>52</v>
          </cell>
          <cell r="AR39">
            <v>39</v>
          </cell>
          <cell r="AS39">
            <v>91</v>
          </cell>
          <cell r="AT39">
            <v>10</v>
          </cell>
          <cell r="AU39">
            <v>10</v>
          </cell>
          <cell r="AV39">
            <v>33</v>
          </cell>
          <cell r="AW39">
            <v>53</v>
          </cell>
          <cell r="AX39">
            <v>36</v>
          </cell>
          <cell r="AY39">
            <v>89</v>
          </cell>
          <cell r="AZ39">
            <v>8</v>
          </cell>
          <cell r="BA39">
            <v>8</v>
          </cell>
          <cell r="BB39">
            <v>32</v>
          </cell>
          <cell r="BC39">
            <v>48</v>
          </cell>
          <cell r="BD39">
            <v>33</v>
          </cell>
          <cell r="BE39">
            <v>81</v>
          </cell>
          <cell r="BF39">
            <v>8</v>
          </cell>
          <cell r="BG39">
            <v>8</v>
          </cell>
          <cell r="BH39">
            <v>34</v>
          </cell>
          <cell r="BI39">
            <v>50</v>
          </cell>
          <cell r="BJ39">
            <v>30</v>
          </cell>
          <cell r="BK39">
            <v>80</v>
          </cell>
          <cell r="BL39">
            <v>341</v>
          </cell>
          <cell r="BM39">
            <v>83</v>
          </cell>
          <cell r="BN39">
            <v>539</v>
          </cell>
          <cell r="BO39">
            <v>75.91549295774648</v>
          </cell>
          <cell r="BQ39" t="str">
            <v>E</v>
          </cell>
          <cell r="BR39" t="str">
            <v>D</v>
          </cell>
          <cell r="BS39" t="str">
            <v>C</v>
          </cell>
          <cell r="BT39" t="str">
            <v>B</v>
          </cell>
          <cell r="BU39" t="str">
            <v>B</v>
          </cell>
          <cell r="BV39" t="str">
            <v>B+</v>
          </cell>
          <cell r="BW39" t="str">
            <v>B+</v>
          </cell>
          <cell r="BY39" t="str">
            <v>A++</v>
          </cell>
          <cell r="BZ39" t="str">
            <v>A++</v>
          </cell>
          <cell r="CA39" t="str">
            <v>A++</v>
          </cell>
          <cell r="CB39" t="str">
            <v>A+</v>
          </cell>
          <cell r="CC39" t="str">
            <v>A++</v>
          </cell>
          <cell r="CE39">
            <v>2</v>
          </cell>
          <cell r="CF39">
            <v>3</v>
          </cell>
          <cell r="CG39">
            <v>2</v>
          </cell>
          <cell r="CH39">
            <v>3</v>
          </cell>
          <cell r="CI39">
            <v>2</v>
          </cell>
          <cell r="CJ39">
            <v>3</v>
          </cell>
          <cell r="CK39">
            <v>2</v>
          </cell>
          <cell r="CL39">
            <v>1.5</v>
          </cell>
          <cell r="CM39">
            <v>1.5</v>
          </cell>
          <cell r="CN39">
            <v>1.5</v>
          </cell>
          <cell r="CO39">
            <v>1.5</v>
          </cell>
          <cell r="CP39">
            <v>0.5</v>
          </cell>
          <cell r="CQ39">
            <v>0</v>
          </cell>
          <cell r="CR39" t="str">
            <v>Pass</v>
          </cell>
          <cell r="CS39">
            <v>7.6</v>
          </cell>
        </row>
        <row r="40">
          <cell r="B40" t="str">
            <v>PIET23AD025</v>
          </cell>
          <cell r="C40" t="str">
            <v>HITESH SHARMA</v>
          </cell>
          <cell r="D40" t="str">
            <v>23EPTAD024</v>
          </cell>
          <cell r="E40" t="str">
            <v>ADE-23</v>
          </cell>
          <cell r="G40" t="str">
            <v>D</v>
          </cell>
          <cell r="H40">
            <v>5</v>
          </cell>
          <cell r="I40">
            <v>10</v>
          </cell>
          <cell r="J40">
            <v>15</v>
          </cell>
          <cell r="K40" t="str">
            <v>D</v>
          </cell>
          <cell r="L40" t="str">
            <v>D</v>
          </cell>
          <cell r="M40">
            <v>10</v>
          </cell>
          <cell r="N40">
            <v>10</v>
          </cell>
          <cell r="O40">
            <v>2</v>
          </cell>
          <cell r="P40">
            <v>9</v>
          </cell>
          <cell r="Q40">
            <v>10</v>
          </cell>
          <cell r="R40">
            <v>21</v>
          </cell>
          <cell r="S40">
            <v>3</v>
          </cell>
          <cell r="T40">
            <v>4</v>
          </cell>
          <cell r="U40">
            <v>10</v>
          </cell>
          <cell r="V40">
            <v>17</v>
          </cell>
          <cell r="W40">
            <v>2</v>
          </cell>
          <cell r="X40">
            <v>6</v>
          </cell>
          <cell r="Y40">
            <v>8</v>
          </cell>
          <cell r="Z40">
            <v>16</v>
          </cell>
          <cell r="AA40" t="str">
            <v>D</v>
          </cell>
          <cell r="AB40" t="str">
            <v>D</v>
          </cell>
          <cell r="AC40">
            <v>10</v>
          </cell>
          <cell r="AD40">
            <v>10</v>
          </cell>
          <cell r="AE40">
            <v>5</v>
          </cell>
          <cell r="AF40" t="str">
            <v>D</v>
          </cell>
          <cell r="AG40">
            <v>10</v>
          </cell>
          <cell r="AH40">
            <v>15</v>
          </cell>
          <cell r="AM40">
            <v>104</v>
          </cell>
          <cell r="AN40">
            <v>7</v>
          </cell>
          <cell r="AO40">
            <v>8</v>
          </cell>
          <cell r="AP40">
            <v>30</v>
          </cell>
          <cell r="AQ40">
            <v>45</v>
          </cell>
          <cell r="AR40">
            <v>33</v>
          </cell>
          <cell r="AS40">
            <v>78</v>
          </cell>
          <cell r="AT40">
            <v>9</v>
          </cell>
          <cell r="AU40">
            <v>7</v>
          </cell>
          <cell r="AV40">
            <v>28</v>
          </cell>
          <cell r="AW40">
            <v>44</v>
          </cell>
          <cell r="AX40">
            <v>28</v>
          </cell>
          <cell r="AY40">
            <v>72</v>
          </cell>
          <cell r="AZ40">
            <v>7</v>
          </cell>
          <cell r="BA40">
            <v>8</v>
          </cell>
          <cell r="BB40">
            <v>25</v>
          </cell>
          <cell r="BC40">
            <v>40</v>
          </cell>
          <cell r="BD40">
            <v>33</v>
          </cell>
          <cell r="BE40">
            <v>73</v>
          </cell>
          <cell r="BF40">
            <v>8</v>
          </cell>
          <cell r="BG40">
            <v>8</v>
          </cell>
          <cell r="BH40">
            <v>31</v>
          </cell>
          <cell r="BI40">
            <v>47</v>
          </cell>
          <cell r="BJ40">
            <v>30</v>
          </cell>
          <cell r="BK40">
            <v>77</v>
          </cell>
          <cell r="BL40">
            <v>300</v>
          </cell>
          <cell r="BM40">
            <v>73</v>
          </cell>
          <cell r="BN40">
            <v>477</v>
          </cell>
          <cell r="BO40">
            <v>67.183098591549296</v>
          </cell>
          <cell r="BQ40" t="str">
            <v>C</v>
          </cell>
          <cell r="BR40" t="str">
            <v>C</v>
          </cell>
          <cell r="BS40" t="str">
            <v>B+</v>
          </cell>
          <cell r="BT40" t="str">
            <v>C+</v>
          </cell>
          <cell r="BU40" t="str">
            <v>C+</v>
          </cell>
          <cell r="BV40" t="str">
            <v>C+</v>
          </cell>
          <cell r="BW40" t="str">
            <v>B+</v>
          </cell>
          <cell r="BY40" t="str">
            <v>A+</v>
          </cell>
          <cell r="BZ40" t="str">
            <v>A</v>
          </cell>
          <cell r="CA40" t="str">
            <v>A</v>
          </cell>
          <cell r="CB40" t="str">
            <v>A+</v>
          </cell>
          <cell r="CC40" t="str">
            <v>A</v>
          </cell>
          <cell r="CE40">
            <v>2</v>
          </cell>
          <cell r="CF40">
            <v>3</v>
          </cell>
          <cell r="CG40">
            <v>2</v>
          </cell>
          <cell r="CH40">
            <v>3</v>
          </cell>
          <cell r="CI40">
            <v>2</v>
          </cell>
          <cell r="CJ40">
            <v>3</v>
          </cell>
          <cell r="CK40">
            <v>2</v>
          </cell>
          <cell r="CL40">
            <v>1.5</v>
          </cell>
          <cell r="CM40">
            <v>1.5</v>
          </cell>
          <cell r="CN40">
            <v>1.5</v>
          </cell>
          <cell r="CO40">
            <v>1.5</v>
          </cell>
          <cell r="CP40">
            <v>0.5</v>
          </cell>
          <cell r="CQ40">
            <v>0</v>
          </cell>
          <cell r="CR40" t="str">
            <v>Pass</v>
          </cell>
          <cell r="CS40">
            <v>7.54</v>
          </cell>
        </row>
        <row r="41">
          <cell r="B41" t="str">
            <v>PIET23AD050</v>
          </cell>
          <cell r="C41" t="str">
            <v>RUDRAKSH GARG</v>
          </cell>
          <cell r="D41" t="str">
            <v>23EPTAD050</v>
          </cell>
          <cell r="E41" t="str">
            <v>ADE-48</v>
          </cell>
          <cell r="G41">
            <v>5</v>
          </cell>
          <cell r="H41" t="str">
            <v>D</v>
          </cell>
          <cell r="I41">
            <v>10</v>
          </cell>
          <cell r="J41">
            <v>15</v>
          </cell>
          <cell r="K41">
            <v>2</v>
          </cell>
          <cell r="L41">
            <v>6</v>
          </cell>
          <cell r="M41">
            <v>10</v>
          </cell>
          <cell r="N41">
            <v>18</v>
          </cell>
          <cell r="O41">
            <v>1</v>
          </cell>
          <cell r="P41">
            <v>4</v>
          </cell>
          <cell r="Q41">
            <v>10</v>
          </cell>
          <cell r="R41">
            <v>15</v>
          </cell>
          <cell r="S41">
            <v>1</v>
          </cell>
          <cell r="T41">
            <v>4</v>
          </cell>
          <cell r="U41">
            <v>10</v>
          </cell>
          <cell r="V41">
            <v>15</v>
          </cell>
          <cell r="W41">
            <v>2</v>
          </cell>
          <cell r="X41">
            <v>5</v>
          </cell>
          <cell r="Y41">
            <v>10</v>
          </cell>
          <cell r="Z41">
            <v>17</v>
          </cell>
          <cell r="AA41">
            <v>4</v>
          </cell>
          <cell r="AB41">
            <v>6</v>
          </cell>
          <cell r="AC41">
            <v>10</v>
          </cell>
          <cell r="AD41">
            <v>20</v>
          </cell>
          <cell r="AI41">
            <v>1</v>
          </cell>
          <cell r="AJ41">
            <v>5</v>
          </cell>
          <cell r="AK41">
            <v>10</v>
          </cell>
          <cell r="AL41">
            <v>16</v>
          </cell>
          <cell r="AM41">
            <v>116</v>
          </cell>
          <cell r="AN41">
            <v>8</v>
          </cell>
          <cell r="AO41">
            <v>8</v>
          </cell>
          <cell r="AP41">
            <v>27</v>
          </cell>
          <cell r="AQ41">
            <v>43</v>
          </cell>
          <cell r="AR41">
            <v>39</v>
          </cell>
          <cell r="AS41">
            <v>82</v>
          </cell>
          <cell r="AT41">
            <v>10</v>
          </cell>
          <cell r="AU41">
            <v>9</v>
          </cell>
          <cell r="AV41">
            <v>39</v>
          </cell>
          <cell r="AW41">
            <v>58</v>
          </cell>
          <cell r="AX41">
            <v>34</v>
          </cell>
          <cell r="AY41">
            <v>92</v>
          </cell>
          <cell r="AZ41">
            <v>9</v>
          </cell>
          <cell r="BA41">
            <v>9</v>
          </cell>
          <cell r="BB41">
            <v>37</v>
          </cell>
          <cell r="BC41">
            <v>55</v>
          </cell>
          <cell r="BD41">
            <v>34</v>
          </cell>
          <cell r="BE41">
            <v>89</v>
          </cell>
          <cell r="BF41">
            <v>8</v>
          </cell>
          <cell r="BG41">
            <v>8</v>
          </cell>
          <cell r="BH41">
            <v>40</v>
          </cell>
          <cell r="BI41">
            <v>56</v>
          </cell>
          <cell r="BJ41">
            <v>28</v>
          </cell>
          <cell r="BK41">
            <v>84</v>
          </cell>
          <cell r="BL41">
            <v>347</v>
          </cell>
          <cell r="BM41">
            <v>82</v>
          </cell>
          <cell r="BN41">
            <v>545</v>
          </cell>
          <cell r="BO41">
            <v>76.760563380281681</v>
          </cell>
          <cell r="BQ41" t="str">
            <v>D</v>
          </cell>
          <cell r="BR41" t="str">
            <v>D+</v>
          </cell>
          <cell r="BS41" t="str">
            <v>C</v>
          </cell>
          <cell r="BT41" t="str">
            <v>C</v>
          </cell>
          <cell r="BU41" t="str">
            <v>B</v>
          </cell>
          <cell r="BV41" t="str">
            <v>C+</v>
          </cell>
          <cell r="BX41" t="str">
            <v>D+</v>
          </cell>
          <cell r="BY41" t="str">
            <v>A++</v>
          </cell>
          <cell r="BZ41" t="str">
            <v>A++</v>
          </cell>
          <cell r="CA41" t="str">
            <v>A++</v>
          </cell>
          <cell r="CB41" t="str">
            <v>A++</v>
          </cell>
          <cell r="CC41" t="str">
            <v>A++</v>
          </cell>
          <cell r="CE41">
            <v>2</v>
          </cell>
          <cell r="CF41">
            <v>3</v>
          </cell>
          <cell r="CG41">
            <v>2</v>
          </cell>
          <cell r="CH41">
            <v>3</v>
          </cell>
          <cell r="CI41">
            <v>2</v>
          </cell>
          <cell r="CJ41">
            <v>3</v>
          </cell>
          <cell r="CK41">
            <v>2</v>
          </cell>
          <cell r="CL41">
            <v>1.5</v>
          </cell>
          <cell r="CM41">
            <v>1.5</v>
          </cell>
          <cell r="CN41">
            <v>1.5</v>
          </cell>
          <cell r="CO41">
            <v>1.5</v>
          </cell>
          <cell r="CP41">
            <v>0.5</v>
          </cell>
          <cell r="CQ41">
            <v>0</v>
          </cell>
          <cell r="CR41" t="str">
            <v>Pass</v>
          </cell>
          <cell r="CS41">
            <v>7.43</v>
          </cell>
        </row>
        <row r="42">
          <cell r="B42" t="str">
            <v>PIET23AD056</v>
          </cell>
          <cell r="C42" t="str">
            <v>TANISHKA RAWAT</v>
          </cell>
          <cell r="D42" t="str">
            <v>23EPTAD056</v>
          </cell>
          <cell r="E42" t="str">
            <v>ADE-54</v>
          </cell>
          <cell r="G42" t="str">
            <v>D</v>
          </cell>
          <cell r="H42" t="str">
            <v>D</v>
          </cell>
          <cell r="I42">
            <v>10</v>
          </cell>
          <cell r="J42">
            <v>10</v>
          </cell>
          <cell r="K42">
            <v>2</v>
          </cell>
          <cell r="L42">
            <v>10</v>
          </cell>
          <cell r="M42">
            <v>10</v>
          </cell>
          <cell r="N42">
            <v>22</v>
          </cell>
          <cell r="O42">
            <v>3</v>
          </cell>
          <cell r="P42">
            <v>9</v>
          </cell>
          <cell r="Q42">
            <v>10</v>
          </cell>
          <cell r="R42">
            <v>22</v>
          </cell>
          <cell r="S42">
            <v>3</v>
          </cell>
          <cell r="T42">
            <v>7</v>
          </cell>
          <cell r="U42">
            <v>10</v>
          </cell>
          <cell r="V42">
            <v>20</v>
          </cell>
          <cell r="W42">
            <v>3</v>
          </cell>
          <cell r="X42">
            <v>9</v>
          </cell>
          <cell r="Y42">
            <v>10</v>
          </cell>
          <cell r="Z42">
            <v>22</v>
          </cell>
          <cell r="AA42" t="str">
            <v>D</v>
          </cell>
          <cell r="AB42" t="str">
            <v>D</v>
          </cell>
          <cell r="AC42">
            <v>10</v>
          </cell>
          <cell r="AD42">
            <v>10</v>
          </cell>
          <cell r="AI42">
            <v>9</v>
          </cell>
          <cell r="AJ42">
            <v>10</v>
          </cell>
          <cell r="AK42">
            <v>10</v>
          </cell>
          <cell r="AL42">
            <v>29</v>
          </cell>
          <cell r="AM42">
            <v>135</v>
          </cell>
          <cell r="AN42">
            <v>8</v>
          </cell>
          <cell r="AO42">
            <v>8</v>
          </cell>
          <cell r="AP42">
            <v>35</v>
          </cell>
          <cell r="AQ42">
            <v>51</v>
          </cell>
          <cell r="AR42">
            <v>35</v>
          </cell>
          <cell r="AS42">
            <v>86</v>
          </cell>
          <cell r="AT42">
            <v>10</v>
          </cell>
          <cell r="AU42">
            <v>9</v>
          </cell>
          <cell r="AV42">
            <v>38</v>
          </cell>
          <cell r="AW42">
            <v>57</v>
          </cell>
          <cell r="AX42">
            <v>32</v>
          </cell>
          <cell r="AY42">
            <v>89</v>
          </cell>
          <cell r="AZ42">
            <v>8</v>
          </cell>
          <cell r="BA42">
            <v>8</v>
          </cell>
          <cell r="BB42">
            <v>36</v>
          </cell>
          <cell r="BC42">
            <v>52</v>
          </cell>
          <cell r="BD42">
            <v>33</v>
          </cell>
          <cell r="BE42">
            <v>85</v>
          </cell>
          <cell r="BF42">
            <v>8</v>
          </cell>
          <cell r="BG42">
            <v>8</v>
          </cell>
          <cell r="BH42">
            <v>39</v>
          </cell>
          <cell r="BI42">
            <v>55</v>
          </cell>
          <cell r="BJ42">
            <v>30</v>
          </cell>
          <cell r="BK42">
            <v>85</v>
          </cell>
          <cell r="BL42">
            <v>345</v>
          </cell>
          <cell r="BM42">
            <v>81</v>
          </cell>
          <cell r="BN42">
            <v>561</v>
          </cell>
          <cell r="BO42">
            <v>79.014084507042242</v>
          </cell>
          <cell r="BQ42" t="str">
            <v>C+</v>
          </cell>
          <cell r="BR42" t="str">
            <v>B</v>
          </cell>
          <cell r="BS42" t="str">
            <v>B+</v>
          </cell>
          <cell r="BT42" t="str">
            <v>D+</v>
          </cell>
          <cell r="BU42" t="str">
            <v>A+</v>
          </cell>
          <cell r="BV42" t="str">
            <v>F</v>
          </cell>
          <cell r="BX42" t="str">
            <v>A++</v>
          </cell>
          <cell r="BY42" t="str">
            <v>A++</v>
          </cell>
          <cell r="BZ42" t="str">
            <v>A++</v>
          </cell>
          <cell r="CA42" t="str">
            <v>A++</v>
          </cell>
          <cell r="CB42" t="str">
            <v>A++</v>
          </cell>
          <cell r="CC42" t="str">
            <v>A++</v>
          </cell>
          <cell r="CE42">
            <v>2</v>
          </cell>
          <cell r="CF42">
            <v>3</v>
          </cell>
          <cell r="CG42">
            <v>2</v>
          </cell>
          <cell r="CH42">
            <v>3</v>
          </cell>
          <cell r="CI42">
            <v>2</v>
          </cell>
          <cell r="CJ42">
            <v>3</v>
          </cell>
          <cell r="CK42">
            <v>2</v>
          </cell>
          <cell r="CL42">
            <v>1.5</v>
          </cell>
          <cell r="CM42">
            <v>1.5</v>
          </cell>
          <cell r="CN42">
            <v>1.5</v>
          </cell>
          <cell r="CO42">
            <v>1.5</v>
          </cell>
          <cell r="CP42">
            <v>0.5</v>
          </cell>
          <cell r="CQ42">
            <v>1</v>
          </cell>
          <cell r="CR42" t="str">
            <v>Fail</v>
          </cell>
          <cell r="CS42">
            <v>7.3829787234042552</v>
          </cell>
        </row>
        <row r="43">
          <cell r="B43" t="str">
            <v>PIET23AD010</v>
          </cell>
          <cell r="C43" t="str">
            <v>ARSHIT KUMAR MITTAL</v>
          </cell>
          <cell r="D43" t="str">
            <v>23EPTAD010</v>
          </cell>
          <cell r="E43" t="str">
            <v>ADE-09</v>
          </cell>
          <cell r="G43">
            <v>7</v>
          </cell>
          <cell r="H43" t="str">
            <v>D</v>
          </cell>
          <cell r="I43">
            <v>10</v>
          </cell>
          <cell r="J43">
            <v>17</v>
          </cell>
          <cell r="K43">
            <v>5</v>
          </cell>
          <cell r="L43">
            <v>9</v>
          </cell>
          <cell r="M43">
            <v>10</v>
          </cell>
          <cell r="N43">
            <v>24</v>
          </cell>
          <cell r="O43">
            <v>4</v>
          </cell>
          <cell r="P43">
            <v>5</v>
          </cell>
          <cell r="Q43">
            <v>10</v>
          </cell>
          <cell r="R43">
            <v>19</v>
          </cell>
          <cell r="S43">
            <v>2</v>
          </cell>
          <cell r="T43">
            <v>7</v>
          </cell>
          <cell r="U43">
            <v>10</v>
          </cell>
          <cell r="V43">
            <v>19</v>
          </cell>
          <cell r="W43">
            <v>3</v>
          </cell>
          <cell r="X43">
            <v>8</v>
          </cell>
          <cell r="Y43">
            <v>10</v>
          </cell>
          <cell r="Z43">
            <v>21</v>
          </cell>
          <cell r="AA43">
            <v>4</v>
          </cell>
          <cell r="AB43">
            <v>7</v>
          </cell>
          <cell r="AC43">
            <v>10</v>
          </cell>
          <cell r="AD43">
            <v>21</v>
          </cell>
          <cell r="AI43" t="str">
            <v>D</v>
          </cell>
          <cell r="AJ43" t="str">
            <v>D</v>
          </cell>
          <cell r="AK43">
            <v>10</v>
          </cell>
          <cell r="AL43">
            <v>10</v>
          </cell>
          <cell r="AM43">
            <v>131</v>
          </cell>
          <cell r="AN43">
            <v>6</v>
          </cell>
          <cell r="AO43">
            <v>8</v>
          </cell>
          <cell r="AP43">
            <v>32</v>
          </cell>
          <cell r="AQ43">
            <v>46</v>
          </cell>
          <cell r="AR43">
            <v>34</v>
          </cell>
          <cell r="AS43">
            <v>80</v>
          </cell>
          <cell r="AT43">
            <v>6</v>
          </cell>
          <cell r="AU43">
            <v>8</v>
          </cell>
          <cell r="AV43">
            <v>38</v>
          </cell>
          <cell r="AW43">
            <v>52</v>
          </cell>
          <cell r="AX43">
            <v>35</v>
          </cell>
          <cell r="AY43">
            <v>87</v>
          </cell>
          <cell r="AZ43">
            <v>8</v>
          </cell>
          <cell r="BA43">
            <v>9</v>
          </cell>
          <cell r="BB43">
            <v>37</v>
          </cell>
          <cell r="BC43">
            <v>54</v>
          </cell>
          <cell r="BD43">
            <v>33</v>
          </cell>
          <cell r="BE43">
            <v>87</v>
          </cell>
          <cell r="BF43">
            <v>6</v>
          </cell>
          <cell r="BG43">
            <v>7</v>
          </cell>
          <cell r="BH43">
            <v>34</v>
          </cell>
          <cell r="BI43">
            <v>47</v>
          </cell>
          <cell r="BJ43">
            <v>30</v>
          </cell>
          <cell r="BK43">
            <v>77</v>
          </cell>
          <cell r="BL43">
            <v>331</v>
          </cell>
          <cell r="BM43">
            <v>88</v>
          </cell>
          <cell r="BN43">
            <v>550</v>
          </cell>
          <cell r="BO43">
            <v>77.464788732394368</v>
          </cell>
          <cell r="BQ43" t="str">
            <v>E+</v>
          </cell>
          <cell r="BR43" t="str">
            <v>C+</v>
          </cell>
          <cell r="BS43" t="str">
            <v>C+</v>
          </cell>
          <cell r="BT43" t="str">
            <v>D</v>
          </cell>
          <cell r="BU43" t="str">
            <v>D+</v>
          </cell>
          <cell r="BV43" t="str">
            <v>B+</v>
          </cell>
          <cell r="BX43" t="str">
            <v>C+</v>
          </cell>
          <cell r="BY43" t="str">
            <v>A+</v>
          </cell>
          <cell r="BZ43" t="str">
            <v>A++</v>
          </cell>
          <cell r="CA43" t="str">
            <v>A++</v>
          </cell>
          <cell r="CB43" t="str">
            <v>A+</v>
          </cell>
          <cell r="CC43" t="str">
            <v>A++</v>
          </cell>
          <cell r="CE43">
            <v>2</v>
          </cell>
          <cell r="CF43">
            <v>3</v>
          </cell>
          <cell r="CG43">
            <v>2</v>
          </cell>
          <cell r="CH43">
            <v>3</v>
          </cell>
          <cell r="CI43">
            <v>2</v>
          </cell>
          <cell r="CJ43">
            <v>3</v>
          </cell>
          <cell r="CK43">
            <v>2</v>
          </cell>
          <cell r="CL43">
            <v>1.5</v>
          </cell>
          <cell r="CM43">
            <v>1.5</v>
          </cell>
          <cell r="CN43">
            <v>1.5</v>
          </cell>
          <cell r="CO43">
            <v>1.5</v>
          </cell>
          <cell r="CP43">
            <v>0.5</v>
          </cell>
          <cell r="CQ43">
            <v>0</v>
          </cell>
          <cell r="CR43" t="str">
            <v>Pass</v>
          </cell>
          <cell r="CS43">
            <v>7.38</v>
          </cell>
        </row>
        <row r="44">
          <cell r="B44" t="str">
            <v>PIET23AD052</v>
          </cell>
          <cell r="C44" t="str">
            <v>SHASHANK RAMAN</v>
          </cell>
          <cell r="D44" t="str">
            <v>23EPTAD052</v>
          </cell>
          <cell r="E44" t="str">
            <v>ADE-50</v>
          </cell>
          <cell r="G44">
            <v>4</v>
          </cell>
          <cell r="H44">
            <v>8</v>
          </cell>
          <cell r="I44">
            <v>10</v>
          </cell>
          <cell r="J44">
            <v>22</v>
          </cell>
          <cell r="K44" t="str">
            <v>D</v>
          </cell>
          <cell r="L44" t="str">
            <v>D</v>
          </cell>
          <cell r="M44">
            <v>6</v>
          </cell>
          <cell r="N44">
            <v>6</v>
          </cell>
          <cell r="O44">
            <v>4</v>
          </cell>
          <cell r="P44">
            <v>7</v>
          </cell>
          <cell r="Q44">
            <v>10</v>
          </cell>
          <cell r="R44">
            <v>21</v>
          </cell>
          <cell r="S44" t="str">
            <v>D</v>
          </cell>
          <cell r="T44">
            <v>8</v>
          </cell>
          <cell r="U44">
            <v>10</v>
          </cell>
          <cell r="V44">
            <v>18</v>
          </cell>
          <cell r="W44" t="str">
            <v>D</v>
          </cell>
          <cell r="X44" t="str">
            <v>D</v>
          </cell>
          <cell r="Y44">
            <v>10</v>
          </cell>
          <cell r="Z44">
            <v>10</v>
          </cell>
          <cell r="AA44">
            <v>3</v>
          </cell>
          <cell r="AB44">
            <v>8</v>
          </cell>
          <cell r="AC44">
            <v>10</v>
          </cell>
          <cell r="AD44">
            <v>21</v>
          </cell>
          <cell r="AI44">
            <v>6</v>
          </cell>
          <cell r="AJ44" t="str">
            <v>D</v>
          </cell>
          <cell r="AK44">
            <v>10</v>
          </cell>
          <cell r="AL44">
            <v>16</v>
          </cell>
          <cell r="AM44">
            <v>114</v>
          </cell>
          <cell r="AN44">
            <v>7</v>
          </cell>
          <cell r="AO44">
            <v>8</v>
          </cell>
          <cell r="AP44">
            <v>31</v>
          </cell>
          <cell r="AQ44">
            <v>46</v>
          </cell>
          <cell r="AR44">
            <v>34</v>
          </cell>
          <cell r="AS44">
            <v>80</v>
          </cell>
          <cell r="AT44">
            <v>7</v>
          </cell>
          <cell r="AU44">
            <v>8</v>
          </cell>
          <cell r="AV44">
            <v>24</v>
          </cell>
          <cell r="AW44">
            <v>39</v>
          </cell>
          <cell r="AX44">
            <v>32</v>
          </cell>
          <cell r="AY44">
            <v>71</v>
          </cell>
          <cell r="AZ44">
            <v>7</v>
          </cell>
          <cell r="BA44">
            <v>8</v>
          </cell>
          <cell r="BB44">
            <v>27</v>
          </cell>
          <cell r="BC44">
            <v>42</v>
          </cell>
          <cell r="BD44">
            <v>32</v>
          </cell>
          <cell r="BE44">
            <v>74</v>
          </cell>
          <cell r="BF44">
            <v>8</v>
          </cell>
          <cell r="BG44">
            <v>8</v>
          </cell>
          <cell r="BH44">
            <v>34</v>
          </cell>
          <cell r="BI44">
            <v>50</v>
          </cell>
          <cell r="BJ44">
            <v>30</v>
          </cell>
          <cell r="BK44">
            <v>80</v>
          </cell>
          <cell r="BL44">
            <v>305</v>
          </cell>
          <cell r="BM44">
            <v>58</v>
          </cell>
          <cell r="BN44">
            <v>477</v>
          </cell>
          <cell r="BO44">
            <v>67.183098591549296</v>
          </cell>
          <cell r="BQ44" t="str">
            <v>C</v>
          </cell>
          <cell r="BR44" t="str">
            <v>E+</v>
          </cell>
          <cell r="BS44" t="str">
            <v>A</v>
          </cell>
          <cell r="BT44" t="str">
            <v>C</v>
          </cell>
          <cell r="BU44" t="str">
            <v>D+</v>
          </cell>
          <cell r="BV44" t="str">
            <v>A+</v>
          </cell>
          <cell r="BX44" t="str">
            <v>C</v>
          </cell>
          <cell r="BY44" t="str">
            <v>A+</v>
          </cell>
          <cell r="BZ44" t="str">
            <v>B+</v>
          </cell>
          <cell r="CA44" t="str">
            <v>A</v>
          </cell>
          <cell r="CB44" t="str">
            <v>A+</v>
          </cell>
          <cell r="CC44" t="str">
            <v>C+</v>
          </cell>
          <cell r="CE44">
            <v>2</v>
          </cell>
          <cell r="CF44">
            <v>3</v>
          </cell>
          <cell r="CG44">
            <v>2</v>
          </cell>
          <cell r="CH44">
            <v>3</v>
          </cell>
          <cell r="CI44">
            <v>2</v>
          </cell>
          <cell r="CJ44">
            <v>3</v>
          </cell>
          <cell r="CK44">
            <v>2</v>
          </cell>
          <cell r="CL44">
            <v>1.5</v>
          </cell>
          <cell r="CM44">
            <v>1.5</v>
          </cell>
          <cell r="CN44">
            <v>1.5</v>
          </cell>
          <cell r="CO44">
            <v>1.5</v>
          </cell>
          <cell r="CP44">
            <v>0.5</v>
          </cell>
          <cell r="CQ44">
            <v>0</v>
          </cell>
          <cell r="CR44" t="str">
            <v>Pass</v>
          </cell>
          <cell r="CS44">
            <v>7.31</v>
          </cell>
        </row>
        <row r="45">
          <cell r="B45" t="str">
            <v>PIET23AD058</v>
          </cell>
          <cell r="C45" t="str">
            <v>VEDANSH TEJWANI</v>
          </cell>
          <cell r="D45" t="str">
            <v>23EPTAD058</v>
          </cell>
          <cell r="E45" t="str">
            <v>ADE-56</v>
          </cell>
          <cell r="G45" t="str">
            <v>D</v>
          </cell>
          <cell r="H45">
            <v>8</v>
          </cell>
          <cell r="I45">
            <v>10</v>
          </cell>
          <cell r="J45">
            <v>18</v>
          </cell>
          <cell r="K45" t="str">
            <v>D</v>
          </cell>
          <cell r="L45" t="str">
            <v>D</v>
          </cell>
          <cell r="M45">
            <v>6</v>
          </cell>
          <cell r="N45">
            <v>6</v>
          </cell>
          <cell r="O45">
            <v>5</v>
          </cell>
          <cell r="P45">
            <v>7</v>
          </cell>
          <cell r="Q45">
            <v>10</v>
          </cell>
          <cell r="R45">
            <v>22</v>
          </cell>
          <cell r="S45">
            <v>3</v>
          </cell>
          <cell r="T45">
            <v>10</v>
          </cell>
          <cell r="U45">
            <v>10</v>
          </cell>
          <cell r="V45">
            <v>23</v>
          </cell>
          <cell r="W45">
            <v>5</v>
          </cell>
          <cell r="X45" t="str">
            <v>D</v>
          </cell>
          <cell r="Y45">
            <v>10</v>
          </cell>
          <cell r="Z45">
            <v>15</v>
          </cell>
          <cell r="AA45">
            <v>5</v>
          </cell>
          <cell r="AB45">
            <v>9</v>
          </cell>
          <cell r="AC45">
            <v>10</v>
          </cell>
          <cell r="AD45">
            <v>24</v>
          </cell>
          <cell r="AI45" t="str">
            <v>D</v>
          </cell>
          <cell r="AJ45" t="str">
            <v>D</v>
          </cell>
          <cell r="AK45">
            <v>10</v>
          </cell>
          <cell r="AL45">
            <v>10</v>
          </cell>
          <cell r="AM45">
            <v>118</v>
          </cell>
          <cell r="AN45">
            <v>8</v>
          </cell>
          <cell r="AO45">
            <v>7</v>
          </cell>
          <cell r="AP45">
            <v>26</v>
          </cell>
          <cell r="AQ45">
            <v>41</v>
          </cell>
          <cell r="AR45">
            <v>34</v>
          </cell>
          <cell r="AS45">
            <v>75</v>
          </cell>
          <cell r="AT45">
            <v>7</v>
          </cell>
          <cell r="AU45">
            <v>9</v>
          </cell>
          <cell r="AV45">
            <v>29</v>
          </cell>
          <cell r="AW45">
            <v>45</v>
          </cell>
          <cell r="AX45">
            <v>29</v>
          </cell>
          <cell r="AY45">
            <v>74</v>
          </cell>
          <cell r="AZ45">
            <v>8</v>
          </cell>
          <cell r="BA45">
            <v>9</v>
          </cell>
          <cell r="BB45">
            <v>25</v>
          </cell>
          <cell r="BC45">
            <v>42</v>
          </cell>
          <cell r="BD45">
            <v>34</v>
          </cell>
          <cell r="BE45">
            <v>76</v>
          </cell>
          <cell r="BF45">
            <v>7</v>
          </cell>
          <cell r="BG45">
            <v>8</v>
          </cell>
          <cell r="BH45">
            <v>32</v>
          </cell>
          <cell r="BI45">
            <v>47</v>
          </cell>
          <cell r="BJ45">
            <v>30</v>
          </cell>
          <cell r="BK45">
            <v>77</v>
          </cell>
          <cell r="BL45">
            <v>302</v>
          </cell>
          <cell r="BM45">
            <v>49</v>
          </cell>
          <cell r="BN45">
            <v>469</v>
          </cell>
          <cell r="BO45">
            <v>66.056338028169009</v>
          </cell>
          <cell r="BQ45" t="str">
            <v>C+</v>
          </cell>
          <cell r="BR45" t="str">
            <v>D+</v>
          </cell>
          <cell r="BS45" t="str">
            <v>B</v>
          </cell>
          <cell r="BT45" t="str">
            <v>C+</v>
          </cell>
          <cell r="BU45" t="str">
            <v>A+</v>
          </cell>
          <cell r="BV45" t="str">
            <v>E+</v>
          </cell>
          <cell r="BX45" t="str">
            <v>C+</v>
          </cell>
          <cell r="BY45" t="str">
            <v>A</v>
          </cell>
          <cell r="BZ45" t="str">
            <v>A</v>
          </cell>
          <cell r="CA45" t="str">
            <v>A+</v>
          </cell>
          <cell r="CB45" t="str">
            <v>A+</v>
          </cell>
          <cell r="CC45" t="str">
            <v>D+</v>
          </cell>
          <cell r="CE45">
            <v>2</v>
          </cell>
          <cell r="CF45">
            <v>3</v>
          </cell>
          <cell r="CG45">
            <v>2</v>
          </cell>
          <cell r="CH45">
            <v>3</v>
          </cell>
          <cell r="CI45">
            <v>2</v>
          </cell>
          <cell r="CJ45">
            <v>3</v>
          </cell>
          <cell r="CK45">
            <v>2</v>
          </cell>
          <cell r="CL45">
            <v>1.5</v>
          </cell>
          <cell r="CM45">
            <v>1.5</v>
          </cell>
          <cell r="CN45">
            <v>1.5</v>
          </cell>
          <cell r="CO45">
            <v>1.5</v>
          </cell>
          <cell r="CP45">
            <v>0.5</v>
          </cell>
          <cell r="CQ45">
            <v>0</v>
          </cell>
          <cell r="CR45" t="str">
            <v>Pass</v>
          </cell>
          <cell r="CS45">
            <v>7.26</v>
          </cell>
        </row>
        <row r="46">
          <cell r="B46" t="str">
            <v>PIET23AD037</v>
          </cell>
          <cell r="C46" t="str">
            <v>MAYANK SHARMA</v>
          </cell>
          <cell r="D46" t="str">
            <v>23EPTAD036</v>
          </cell>
          <cell r="E46" t="str">
            <v>ADE-35</v>
          </cell>
          <cell r="G46">
            <v>2</v>
          </cell>
          <cell r="H46">
            <v>8</v>
          </cell>
          <cell r="I46">
            <v>10</v>
          </cell>
          <cell r="J46">
            <v>20</v>
          </cell>
          <cell r="K46" t="str">
            <v>D</v>
          </cell>
          <cell r="L46">
            <v>6</v>
          </cell>
          <cell r="M46">
            <v>10</v>
          </cell>
          <cell r="N46">
            <v>16</v>
          </cell>
          <cell r="O46">
            <v>3</v>
          </cell>
          <cell r="P46">
            <v>7</v>
          </cell>
          <cell r="Q46">
            <v>10</v>
          </cell>
          <cell r="R46">
            <v>20</v>
          </cell>
          <cell r="S46">
            <v>1</v>
          </cell>
          <cell r="T46">
            <v>4</v>
          </cell>
          <cell r="U46">
            <v>10</v>
          </cell>
          <cell r="V46">
            <v>15</v>
          </cell>
          <cell r="W46" t="str">
            <v>D</v>
          </cell>
          <cell r="X46" t="str">
            <v>D</v>
          </cell>
          <cell r="Y46">
            <v>10</v>
          </cell>
          <cell r="Z46">
            <v>10</v>
          </cell>
          <cell r="AA46" t="str">
            <v>D</v>
          </cell>
          <cell r="AB46" t="str">
            <v>D</v>
          </cell>
          <cell r="AC46">
            <v>10</v>
          </cell>
          <cell r="AD46">
            <v>10</v>
          </cell>
          <cell r="AI46">
            <v>4</v>
          </cell>
          <cell r="AJ46" t="str">
            <v>D</v>
          </cell>
          <cell r="AK46">
            <v>10</v>
          </cell>
          <cell r="AL46">
            <v>14</v>
          </cell>
          <cell r="AM46">
            <v>105</v>
          </cell>
          <cell r="AN46">
            <v>7</v>
          </cell>
          <cell r="AO46">
            <v>8</v>
          </cell>
          <cell r="AP46">
            <v>27</v>
          </cell>
          <cell r="AQ46">
            <v>42</v>
          </cell>
          <cell r="AR46">
            <v>34</v>
          </cell>
          <cell r="AS46">
            <v>76</v>
          </cell>
          <cell r="AT46">
            <v>8</v>
          </cell>
          <cell r="AU46">
            <v>7</v>
          </cell>
          <cell r="AV46">
            <v>27</v>
          </cell>
          <cell r="AW46">
            <v>42</v>
          </cell>
          <cell r="AX46">
            <v>30</v>
          </cell>
          <cell r="AY46">
            <v>72</v>
          </cell>
          <cell r="AZ46">
            <v>8</v>
          </cell>
          <cell r="BA46">
            <v>8</v>
          </cell>
          <cell r="BB46">
            <v>25</v>
          </cell>
          <cell r="BC46">
            <v>41</v>
          </cell>
          <cell r="BD46">
            <v>33</v>
          </cell>
          <cell r="BE46">
            <v>74</v>
          </cell>
          <cell r="BF46">
            <v>8</v>
          </cell>
          <cell r="BG46">
            <v>8</v>
          </cell>
          <cell r="BH46">
            <v>34</v>
          </cell>
          <cell r="BI46">
            <v>50</v>
          </cell>
          <cell r="BJ46">
            <v>30</v>
          </cell>
          <cell r="BK46">
            <v>80</v>
          </cell>
          <cell r="BL46">
            <v>302</v>
          </cell>
          <cell r="BM46">
            <v>83</v>
          </cell>
          <cell r="BN46">
            <v>490</v>
          </cell>
          <cell r="BO46">
            <v>69.014084507042256</v>
          </cell>
          <cell r="BQ46" t="str">
            <v>C+</v>
          </cell>
          <cell r="BR46" t="str">
            <v>C</v>
          </cell>
          <cell r="BS46" t="str">
            <v>D+</v>
          </cell>
          <cell r="BT46" t="str">
            <v>D+</v>
          </cell>
          <cell r="BU46" t="str">
            <v>B</v>
          </cell>
          <cell r="BV46" t="str">
            <v>C+</v>
          </cell>
          <cell r="BX46" t="str">
            <v>D+</v>
          </cell>
          <cell r="BY46" t="str">
            <v>A+</v>
          </cell>
          <cell r="BZ46" t="str">
            <v>A</v>
          </cell>
          <cell r="CA46" t="str">
            <v>A</v>
          </cell>
          <cell r="CB46" t="str">
            <v>A+</v>
          </cell>
          <cell r="CC46" t="str">
            <v>A++</v>
          </cell>
          <cell r="CE46">
            <v>2</v>
          </cell>
          <cell r="CF46">
            <v>3</v>
          </cell>
          <cell r="CG46">
            <v>2</v>
          </cell>
          <cell r="CH46">
            <v>3</v>
          </cell>
          <cell r="CI46">
            <v>2</v>
          </cell>
          <cell r="CJ46">
            <v>3</v>
          </cell>
          <cell r="CK46">
            <v>2</v>
          </cell>
          <cell r="CL46">
            <v>1.5</v>
          </cell>
          <cell r="CM46">
            <v>1.5</v>
          </cell>
          <cell r="CN46">
            <v>1.5</v>
          </cell>
          <cell r="CO46">
            <v>1.5</v>
          </cell>
          <cell r="CP46">
            <v>0.5</v>
          </cell>
          <cell r="CQ46">
            <v>0</v>
          </cell>
          <cell r="CR46" t="str">
            <v>Pass</v>
          </cell>
          <cell r="CS46">
            <v>7.19</v>
          </cell>
        </row>
        <row r="47">
          <cell r="B47" t="str">
            <v>PIET23AD055</v>
          </cell>
          <cell r="C47" t="str">
            <v>TANISHKA JAIN</v>
          </cell>
          <cell r="D47" t="str">
            <v>23EPTAD055</v>
          </cell>
          <cell r="E47" t="str">
            <v>ADE-53</v>
          </cell>
          <cell r="G47">
            <v>4</v>
          </cell>
          <cell r="H47">
            <v>4</v>
          </cell>
          <cell r="I47">
            <v>10</v>
          </cell>
          <cell r="J47">
            <v>18</v>
          </cell>
          <cell r="K47">
            <v>8</v>
          </cell>
          <cell r="L47" t="str">
            <v>D</v>
          </cell>
          <cell r="M47">
            <v>10</v>
          </cell>
          <cell r="N47">
            <v>18</v>
          </cell>
          <cell r="O47">
            <v>3</v>
          </cell>
          <cell r="P47">
            <v>7</v>
          </cell>
          <cell r="Q47">
            <v>10</v>
          </cell>
          <cell r="R47">
            <v>20</v>
          </cell>
          <cell r="S47">
            <v>5</v>
          </cell>
          <cell r="T47">
            <v>7</v>
          </cell>
          <cell r="U47">
            <v>10</v>
          </cell>
          <cell r="V47">
            <v>22</v>
          </cell>
          <cell r="W47">
            <v>4</v>
          </cell>
          <cell r="X47">
            <v>8</v>
          </cell>
          <cell r="Y47">
            <v>9</v>
          </cell>
          <cell r="Z47">
            <v>21</v>
          </cell>
          <cell r="AA47" t="str">
            <v>D</v>
          </cell>
          <cell r="AB47" t="str">
            <v>D</v>
          </cell>
          <cell r="AC47">
            <v>10</v>
          </cell>
          <cell r="AD47">
            <v>10</v>
          </cell>
          <cell r="AE47" t="str">
            <v>D</v>
          </cell>
          <cell r="AF47" t="str">
            <v>D</v>
          </cell>
          <cell r="AG47">
            <v>10</v>
          </cell>
          <cell r="AH47">
            <v>10</v>
          </cell>
          <cell r="AM47">
            <v>119</v>
          </cell>
          <cell r="AN47">
            <v>7</v>
          </cell>
          <cell r="AO47">
            <v>7</v>
          </cell>
          <cell r="AP47">
            <v>34</v>
          </cell>
          <cell r="AQ47">
            <v>48</v>
          </cell>
          <cell r="AR47">
            <v>34</v>
          </cell>
          <cell r="AS47">
            <v>82</v>
          </cell>
          <cell r="AT47">
            <v>10</v>
          </cell>
          <cell r="AU47">
            <v>9</v>
          </cell>
          <cell r="AV47">
            <v>27</v>
          </cell>
          <cell r="AW47">
            <v>46</v>
          </cell>
          <cell r="AX47">
            <v>30</v>
          </cell>
          <cell r="AY47">
            <v>76</v>
          </cell>
          <cell r="AZ47">
            <v>8</v>
          </cell>
          <cell r="BA47">
            <v>8</v>
          </cell>
          <cell r="BB47">
            <v>27</v>
          </cell>
          <cell r="BC47">
            <v>43</v>
          </cell>
          <cell r="BD47">
            <v>32</v>
          </cell>
          <cell r="BE47">
            <v>75</v>
          </cell>
          <cell r="BF47">
            <v>8</v>
          </cell>
          <cell r="BG47">
            <v>8</v>
          </cell>
          <cell r="BH47">
            <v>36</v>
          </cell>
          <cell r="BI47">
            <v>52</v>
          </cell>
          <cell r="BJ47">
            <v>35</v>
          </cell>
          <cell r="BK47">
            <v>87</v>
          </cell>
          <cell r="BL47">
            <v>320</v>
          </cell>
          <cell r="BM47">
            <v>73</v>
          </cell>
          <cell r="BN47">
            <v>512</v>
          </cell>
          <cell r="BO47">
            <v>72.112676056338032</v>
          </cell>
          <cell r="BQ47" t="str">
            <v>D</v>
          </cell>
          <cell r="BR47" t="str">
            <v>E+</v>
          </cell>
          <cell r="BS47" t="str">
            <v>C+</v>
          </cell>
          <cell r="BT47" t="str">
            <v>C</v>
          </cell>
          <cell r="BU47" t="str">
            <v>A+</v>
          </cell>
          <cell r="BV47" t="str">
            <v>E+</v>
          </cell>
          <cell r="BW47" t="str">
            <v>B</v>
          </cell>
          <cell r="BY47" t="str">
            <v>A++</v>
          </cell>
          <cell r="BZ47" t="str">
            <v>A+</v>
          </cell>
          <cell r="CA47" t="str">
            <v>A</v>
          </cell>
          <cell r="CB47" t="str">
            <v>A++</v>
          </cell>
          <cell r="CC47" t="str">
            <v>A</v>
          </cell>
          <cell r="CE47">
            <v>2</v>
          </cell>
          <cell r="CF47">
            <v>3</v>
          </cell>
          <cell r="CG47">
            <v>2</v>
          </cell>
          <cell r="CH47">
            <v>3</v>
          </cell>
          <cell r="CI47">
            <v>2</v>
          </cell>
          <cell r="CJ47">
            <v>3</v>
          </cell>
          <cell r="CK47">
            <v>2</v>
          </cell>
          <cell r="CL47">
            <v>1.5</v>
          </cell>
          <cell r="CM47">
            <v>1.5</v>
          </cell>
          <cell r="CN47">
            <v>1.5</v>
          </cell>
          <cell r="CO47">
            <v>1.5</v>
          </cell>
          <cell r="CP47">
            <v>0.5</v>
          </cell>
          <cell r="CQ47">
            <v>0</v>
          </cell>
          <cell r="CR47" t="str">
            <v>Pass</v>
          </cell>
          <cell r="CS47">
            <v>7.15</v>
          </cell>
        </row>
        <row r="48">
          <cell r="B48" t="str">
            <v>PIET23AD047</v>
          </cell>
          <cell r="C48" t="str">
            <v>RAHUL SAHU</v>
          </cell>
          <cell r="D48" t="str">
            <v>23EPTAD047</v>
          </cell>
          <cell r="E48" t="str">
            <v>ADE-45</v>
          </cell>
          <cell r="G48">
            <v>5</v>
          </cell>
          <cell r="H48" t="str">
            <v>D</v>
          </cell>
          <cell r="I48">
            <v>10</v>
          </cell>
          <cell r="J48">
            <v>15</v>
          </cell>
          <cell r="K48">
            <v>3</v>
          </cell>
          <cell r="L48">
            <v>5</v>
          </cell>
          <cell r="M48">
            <v>10</v>
          </cell>
          <cell r="N48">
            <v>18</v>
          </cell>
          <cell r="O48">
            <v>5</v>
          </cell>
          <cell r="P48">
            <v>4</v>
          </cell>
          <cell r="Q48">
            <v>10</v>
          </cell>
          <cell r="R48">
            <v>19</v>
          </cell>
          <cell r="S48">
            <v>2</v>
          </cell>
          <cell r="T48">
            <v>4</v>
          </cell>
          <cell r="U48">
            <v>10</v>
          </cell>
          <cell r="V48">
            <v>16</v>
          </cell>
          <cell r="W48">
            <v>3</v>
          </cell>
          <cell r="X48">
            <v>7</v>
          </cell>
          <cell r="Y48">
            <v>10</v>
          </cell>
          <cell r="Z48">
            <v>20</v>
          </cell>
          <cell r="AA48">
            <v>3</v>
          </cell>
          <cell r="AB48">
            <v>4</v>
          </cell>
          <cell r="AC48">
            <v>10</v>
          </cell>
          <cell r="AD48">
            <v>17</v>
          </cell>
          <cell r="AI48">
            <v>4</v>
          </cell>
          <cell r="AJ48" t="str">
            <v>D</v>
          </cell>
          <cell r="AK48">
            <v>10</v>
          </cell>
          <cell r="AL48">
            <v>14</v>
          </cell>
          <cell r="AM48">
            <v>119</v>
          </cell>
          <cell r="AN48">
            <v>8</v>
          </cell>
          <cell r="AO48">
            <v>7</v>
          </cell>
          <cell r="AP48">
            <v>29</v>
          </cell>
          <cell r="AQ48">
            <v>44</v>
          </cell>
          <cell r="AR48">
            <v>38</v>
          </cell>
          <cell r="AS48">
            <v>82</v>
          </cell>
          <cell r="AT48">
            <v>6</v>
          </cell>
          <cell r="AU48">
            <v>8</v>
          </cell>
          <cell r="AV48">
            <v>36</v>
          </cell>
          <cell r="AW48">
            <v>50</v>
          </cell>
          <cell r="AX48">
            <v>34</v>
          </cell>
          <cell r="AY48">
            <v>84</v>
          </cell>
          <cell r="AZ48">
            <v>9</v>
          </cell>
          <cell r="BA48">
            <v>9</v>
          </cell>
          <cell r="BB48">
            <v>39</v>
          </cell>
          <cell r="BC48">
            <v>57</v>
          </cell>
          <cell r="BD48">
            <v>35</v>
          </cell>
          <cell r="BE48">
            <v>92</v>
          </cell>
          <cell r="BF48">
            <v>8</v>
          </cell>
          <cell r="BG48">
            <v>8</v>
          </cell>
          <cell r="BH48">
            <v>38</v>
          </cell>
          <cell r="BI48">
            <v>54</v>
          </cell>
          <cell r="BJ48">
            <v>30</v>
          </cell>
          <cell r="BK48">
            <v>84</v>
          </cell>
          <cell r="BL48">
            <v>342</v>
          </cell>
          <cell r="BM48">
            <v>84</v>
          </cell>
          <cell r="BN48">
            <v>545</v>
          </cell>
          <cell r="BO48">
            <v>76.760563380281681</v>
          </cell>
          <cell r="BQ48" t="str">
            <v>D+</v>
          </cell>
          <cell r="BR48" t="str">
            <v>E+</v>
          </cell>
          <cell r="BS48" t="str">
            <v>D+</v>
          </cell>
          <cell r="BT48" t="str">
            <v>D+</v>
          </cell>
          <cell r="BU48" t="str">
            <v>C+</v>
          </cell>
          <cell r="BV48" t="str">
            <v>C</v>
          </cell>
          <cell r="BX48" t="str">
            <v>D</v>
          </cell>
          <cell r="BY48" t="str">
            <v>A++</v>
          </cell>
          <cell r="BZ48" t="str">
            <v>A++</v>
          </cell>
          <cell r="CA48" t="str">
            <v>A++</v>
          </cell>
          <cell r="CB48" t="str">
            <v>A++</v>
          </cell>
          <cell r="CC48" t="str">
            <v>A++</v>
          </cell>
          <cell r="CE48">
            <v>2</v>
          </cell>
          <cell r="CF48">
            <v>3</v>
          </cell>
          <cell r="CG48">
            <v>2</v>
          </cell>
          <cell r="CH48">
            <v>3</v>
          </cell>
          <cell r="CI48">
            <v>2</v>
          </cell>
          <cell r="CJ48">
            <v>3</v>
          </cell>
          <cell r="CK48">
            <v>2</v>
          </cell>
          <cell r="CL48">
            <v>1.5</v>
          </cell>
          <cell r="CM48">
            <v>1.5</v>
          </cell>
          <cell r="CN48">
            <v>1.5</v>
          </cell>
          <cell r="CO48">
            <v>1.5</v>
          </cell>
          <cell r="CP48">
            <v>0.5</v>
          </cell>
          <cell r="CQ48">
            <v>0</v>
          </cell>
          <cell r="CR48" t="str">
            <v>Pass</v>
          </cell>
          <cell r="CS48">
            <v>7.09</v>
          </cell>
        </row>
        <row r="49">
          <cell r="B49" t="str">
            <v>PIET23AD040</v>
          </cell>
          <cell r="C49" t="str">
            <v>NAMAN VERMA</v>
          </cell>
          <cell r="D49" t="str">
            <v>23EPTAD042</v>
          </cell>
          <cell r="E49" t="str">
            <v>ADE-38</v>
          </cell>
          <cell r="G49" t="str">
            <v>D</v>
          </cell>
          <cell r="H49" t="str">
            <v>D</v>
          </cell>
          <cell r="I49">
            <v>10</v>
          </cell>
          <cell r="J49">
            <v>10</v>
          </cell>
          <cell r="K49" t="str">
            <v>D</v>
          </cell>
          <cell r="L49">
            <v>7</v>
          </cell>
          <cell r="M49">
            <v>10</v>
          </cell>
          <cell r="N49">
            <v>17</v>
          </cell>
          <cell r="O49">
            <v>2</v>
          </cell>
          <cell r="P49">
            <v>6</v>
          </cell>
          <cell r="Q49">
            <v>10</v>
          </cell>
          <cell r="R49">
            <v>18</v>
          </cell>
          <cell r="S49">
            <v>0</v>
          </cell>
          <cell r="T49">
            <v>5</v>
          </cell>
          <cell r="U49">
            <v>10</v>
          </cell>
          <cell r="V49">
            <v>15</v>
          </cell>
          <cell r="W49">
            <v>2</v>
          </cell>
          <cell r="X49">
            <v>7</v>
          </cell>
          <cell r="Y49">
            <v>10</v>
          </cell>
          <cell r="Z49">
            <v>19</v>
          </cell>
          <cell r="AA49" t="str">
            <v>D</v>
          </cell>
          <cell r="AB49" t="str">
            <v>D</v>
          </cell>
          <cell r="AC49">
            <v>6</v>
          </cell>
          <cell r="AD49">
            <v>6</v>
          </cell>
          <cell r="AE49">
            <v>4</v>
          </cell>
          <cell r="AF49" t="str">
            <v>D</v>
          </cell>
          <cell r="AG49">
            <v>10</v>
          </cell>
          <cell r="AH49">
            <v>14</v>
          </cell>
          <cell r="AM49">
            <v>99</v>
          </cell>
          <cell r="AN49">
            <v>6</v>
          </cell>
          <cell r="AO49">
            <v>8</v>
          </cell>
          <cell r="AP49">
            <v>31</v>
          </cell>
          <cell r="AQ49">
            <v>45</v>
          </cell>
          <cell r="AR49">
            <v>31</v>
          </cell>
          <cell r="AS49">
            <v>76</v>
          </cell>
          <cell r="AT49">
            <v>7</v>
          </cell>
          <cell r="AU49">
            <v>7</v>
          </cell>
          <cell r="AV49">
            <v>22</v>
          </cell>
          <cell r="AW49">
            <v>36</v>
          </cell>
          <cell r="AX49">
            <v>28</v>
          </cell>
          <cell r="AY49">
            <v>64</v>
          </cell>
          <cell r="AZ49">
            <v>8</v>
          </cell>
          <cell r="BA49">
            <v>8</v>
          </cell>
          <cell r="BB49">
            <v>25</v>
          </cell>
          <cell r="BC49">
            <v>41</v>
          </cell>
          <cell r="BD49">
            <v>33</v>
          </cell>
          <cell r="BE49">
            <v>74</v>
          </cell>
          <cell r="BF49">
            <v>7</v>
          </cell>
          <cell r="BG49">
            <v>7</v>
          </cell>
          <cell r="BH49">
            <v>28</v>
          </cell>
          <cell r="BI49">
            <v>42</v>
          </cell>
          <cell r="BJ49">
            <v>30</v>
          </cell>
          <cell r="BK49">
            <v>72</v>
          </cell>
          <cell r="BL49">
            <v>286</v>
          </cell>
          <cell r="BM49">
            <v>65</v>
          </cell>
          <cell r="BN49">
            <v>450</v>
          </cell>
          <cell r="BO49">
            <v>63.380281690140848</v>
          </cell>
          <cell r="BQ49" t="str">
            <v>E</v>
          </cell>
          <cell r="BR49" t="str">
            <v>C+</v>
          </cell>
          <cell r="BS49" t="str">
            <v>C+</v>
          </cell>
          <cell r="BT49" t="str">
            <v>E+</v>
          </cell>
          <cell r="BU49" t="str">
            <v>B</v>
          </cell>
          <cell r="BV49" t="str">
            <v>B+</v>
          </cell>
          <cell r="BW49" t="str">
            <v>C</v>
          </cell>
          <cell r="BY49" t="str">
            <v>A+</v>
          </cell>
          <cell r="BZ49" t="str">
            <v>B</v>
          </cell>
          <cell r="CA49" t="str">
            <v>A</v>
          </cell>
          <cell r="CB49" t="str">
            <v>A</v>
          </cell>
          <cell r="CC49" t="str">
            <v>B</v>
          </cell>
          <cell r="CE49">
            <v>2</v>
          </cell>
          <cell r="CF49">
            <v>3</v>
          </cell>
          <cell r="CG49">
            <v>2</v>
          </cell>
          <cell r="CH49">
            <v>3</v>
          </cell>
          <cell r="CI49">
            <v>2</v>
          </cell>
          <cell r="CJ49">
            <v>3</v>
          </cell>
          <cell r="CK49">
            <v>2</v>
          </cell>
          <cell r="CL49">
            <v>1.5</v>
          </cell>
          <cell r="CM49">
            <v>1.5</v>
          </cell>
          <cell r="CN49">
            <v>1.5</v>
          </cell>
          <cell r="CO49">
            <v>1.5</v>
          </cell>
          <cell r="CP49">
            <v>0.5</v>
          </cell>
          <cell r="CQ49">
            <v>0</v>
          </cell>
          <cell r="CR49" t="str">
            <v>Pass</v>
          </cell>
          <cell r="CS49">
            <v>6.98</v>
          </cell>
        </row>
        <row r="50">
          <cell r="B50" t="str">
            <v>PIET23AD036</v>
          </cell>
          <cell r="C50" t="str">
            <v>MANAS JAIN</v>
          </cell>
          <cell r="D50" t="str">
            <v>23EPTAD035</v>
          </cell>
          <cell r="E50" t="str">
            <v>ADE-34</v>
          </cell>
          <cell r="G50">
            <v>1</v>
          </cell>
          <cell r="H50">
            <v>3</v>
          </cell>
          <cell r="I50">
            <v>8</v>
          </cell>
          <cell r="J50">
            <v>12</v>
          </cell>
          <cell r="K50">
            <v>0</v>
          </cell>
          <cell r="L50">
            <v>4</v>
          </cell>
          <cell r="M50">
            <v>10</v>
          </cell>
          <cell r="N50">
            <v>14</v>
          </cell>
          <cell r="O50">
            <v>3</v>
          </cell>
          <cell r="P50" t="str">
            <v>D</v>
          </cell>
          <cell r="Q50">
            <v>10</v>
          </cell>
          <cell r="R50">
            <v>13</v>
          </cell>
          <cell r="S50" t="str">
            <v>D</v>
          </cell>
          <cell r="T50">
            <v>4</v>
          </cell>
          <cell r="U50">
            <v>10</v>
          </cell>
          <cell r="V50">
            <v>14</v>
          </cell>
          <cell r="W50" t="str">
            <v>D</v>
          </cell>
          <cell r="X50">
            <v>3</v>
          </cell>
          <cell r="Y50">
            <v>10</v>
          </cell>
          <cell r="Z50">
            <v>13</v>
          </cell>
          <cell r="AA50">
            <v>2</v>
          </cell>
          <cell r="AB50" t="str">
            <v>D</v>
          </cell>
          <cell r="AC50">
            <v>10</v>
          </cell>
          <cell r="AD50">
            <v>12</v>
          </cell>
          <cell r="AE50" t="str">
            <v>D</v>
          </cell>
          <cell r="AF50" t="str">
            <v>D</v>
          </cell>
          <cell r="AG50">
            <v>6</v>
          </cell>
          <cell r="AH50">
            <v>6</v>
          </cell>
          <cell r="AM50">
            <v>84</v>
          </cell>
          <cell r="AN50" t="str">
            <v>A</v>
          </cell>
          <cell r="AO50">
            <v>9</v>
          </cell>
          <cell r="AP50">
            <v>30</v>
          </cell>
          <cell r="AQ50">
            <v>39</v>
          </cell>
          <cell r="AR50">
            <v>33</v>
          </cell>
          <cell r="AS50">
            <v>72</v>
          </cell>
          <cell r="AT50">
            <v>9</v>
          </cell>
          <cell r="AU50">
            <v>9</v>
          </cell>
          <cell r="AV50">
            <v>28</v>
          </cell>
          <cell r="AW50">
            <v>46</v>
          </cell>
          <cell r="AX50">
            <v>32</v>
          </cell>
          <cell r="AY50">
            <v>78</v>
          </cell>
          <cell r="AZ50">
            <v>8</v>
          </cell>
          <cell r="BA50">
            <v>8</v>
          </cell>
          <cell r="BB50">
            <v>26</v>
          </cell>
          <cell r="BC50">
            <v>42</v>
          </cell>
          <cell r="BD50">
            <v>33</v>
          </cell>
          <cell r="BE50">
            <v>75</v>
          </cell>
          <cell r="BF50">
            <v>8</v>
          </cell>
          <cell r="BG50">
            <v>8</v>
          </cell>
          <cell r="BH50">
            <v>33</v>
          </cell>
          <cell r="BI50">
            <v>49</v>
          </cell>
          <cell r="BJ50">
            <v>30</v>
          </cell>
          <cell r="BK50">
            <v>79</v>
          </cell>
          <cell r="BL50">
            <v>304</v>
          </cell>
          <cell r="BM50">
            <v>86</v>
          </cell>
          <cell r="BN50">
            <v>474</v>
          </cell>
          <cell r="BO50">
            <v>66.760563380281695</v>
          </cell>
          <cell r="BQ50" t="str">
            <v>C</v>
          </cell>
          <cell r="BR50" t="str">
            <v>D</v>
          </cell>
          <cell r="BS50" t="str">
            <v>D</v>
          </cell>
          <cell r="BT50" t="str">
            <v>E+</v>
          </cell>
          <cell r="BU50" t="str">
            <v>C+</v>
          </cell>
          <cell r="BV50" t="str">
            <v>C+</v>
          </cell>
          <cell r="BW50" t="str">
            <v>B</v>
          </cell>
          <cell r="BY50" t="str">
            <v>A</v>
          </cell>
          <cell r="BZ50" t="str">
            <v>A+</v>
          </cell>
          <cell r="CA50" t="str">
            <v>A</v>
          </cell>
          <cell r="CB50" t="str">
            <v>A+</v>
          </cell>
          <cell r="CC50" t="str">
            <v>A++</v>
          </cell>
          <cell r="CE50">
            <v>2</v>
          </cell>
          <cell r="CF50">
            <v>3</v>
          </cell>
          <cell r="CG50">
            <v>2</v>
          </cell>
          <cell r="CH50">
            <v>3</v>
          </cell>
          <cell r="CI50">
            <v>2</v>
          </cell>
          <cell r="CJ50">
            <v>3</v>
          </cell>
          <cell r="CK50">
            <v>2</v>
          </cell>
          <cell r="CL50">
            <v>1.5</v>
          </cell>
          <cell r="CM50">
            <v>1.5</v>
          </cell>
          <cell r="CN50">
            <v>1.5</v>
          </cell>
          <cell r="CO50">
            <v>1.5</v>
          </cell>
          <cell r="CP50">
            <v>0.5</v>
          </cell>
          <cell r="CQ50">
            <v>0</v>
          </cell>
          <cell r="CR50" t="str">
            <v>Pass</v>
          </cell>
          <cell r="CS50">
            <v>6.94</v>
          </cell>
        </row>
        <row r="51">
          <cell r="B51" t="str">
            <v>PIET23AD054</v>
          </cell>
          <cell r="C51" t="str">
            <v>SIDDHANT SINGH</v>
          </cell>
          <cell r="D51" t="str">
            <v>23EPTAD054</v>
          </cell>
          <cell r="E51" t="str">
            <v>ADE-52</v>
          </cell>
          <cell r="G51">
            <v>5</v>
          </cell>
          <cell r="H51" t="str">
            <v>D</v>
          </cell>
          <cell r="I51">
            <v>8</v>
          </cell>
          <cell r="J51">
            <v>13</v>
          </cell>
          <cell r="K51">
            <v>3</v>
          </cell>
          <cell r="L51">
            <v>5</v>
          </cell>
          <cell r="M51">
            <v>4</v>
          </cell>
          <cell r="N51">
            <v>12</v>
          </cell>
          <cell r="O51" t="str">
            <v>D</v>
          </cell>
          <cell r="P51">
            <v>5</v>
          </cell>
          <cell r="Q51">
            <v>10</v>
          </cell>
          <cell r="R51">
            <v>15</v>
          </cell>
          <cell r="S51">
            <v>2</v>
          </cell>
          <cell r="T51">
            <v>3</v>
          </cell>
          <cell r="U51">
            <v>4</v>
          </cell>
          <cell r="V51">
            <v>9</v>
          </cell>
          <cell r="W51">
            <v>2</v>
          </cell>
          <cell r="X51">
            <v>6</v>
          </cell>
          <cell r="Y51">
            <v>10</v>
          </cell>
          <cell r="Z51">
            <v>18</v>
          </cell>
          <cell r="AA51" t="str">
            <v>D</v>
          </cell>
          <cell r="AB51" t="str">
            <v>D</v>
          </cell>
          <cell r="AC51">
            <v>9</v>
          </cell>
          <cell r="AD51">
            <v>9</v>
          </cell>
          <cell r="AI51" t="str">
            <v>D</v>
          </cell>
          <cell r="AJ51" t="str">
            <v>D</v>
          </cell>
          <cell r="AK51">
            <v>10</v>
          </cell>
          <cell r="AL51">
            <v>10</v>
          </cell>
          <cell r="AM51">
            <v>86</v>
          </cell>
          <cell r="AN51">
            <v>9</v>
          </cell>
          <cell r="AO51">
            <v>8</v>
          </cell>
          <cell r="AP51">
            <v>29</v>
          </cell>
          <cell r="AQ51">
            <v>46</v>
          </cell>
          <cell r="AR51">
            <v>35</v>
          </cell>
          <cell r="AS51">
            <v>81</v>
          </cell>
          <cell r="AT51">
            <v>7</v>
          </cell>
          <cell r="AU51">
            <v>8</v>
          </cell>
          <cell r="AV51">
            <v>37</v>
          </cell>
          <cell r="AW51">
            <v>52</v>
          </cell>
          <cell r="AX51">
            <v>34</v>
          </cell>
          <cell r="AY51">
            <v>86</v>
          </cell>
          <cell r="AZ51">
            <v>7</v>
          </cell>
          <cell r="BA51">
            <v>8</v>
          </cell>
          <cell r="BB51">
            <v>27</v>
          </cell>
          <cell r="BC51">
            <v>42</v>
          </cell>
          <cell r="BD51">
            <v>32</v>
          </cell>
          <cell r="BE51">
            <v>74</v>
          </cell>
          <cell r="BF51">
            <v>8</v>
          </cell>
          <cell r="BG51">
            <v>8</v>
          </cell>
          <cell r="BH51">
            <v>34</v>
          </cell>
          <cell r="BI51">
            <v>50</v>
          </cell>
          <cell r="BJ51">
            <v>30</v>
          </cell>
          <cell r="BK51">
            <v>80</v>
          </cell>
          <cell r="BL51">
            <v>321</v>
          </cell>
          <cell r="BM51">
            <v>68</v>
          </cell>
          <cell r="BN51">
            <v>475</v>
          </cell>
          <cell r="BO51">
            <v>66.901408450704224</v>
          </cell>
          <cell r="BQ51" t="str">
            <v>D+</v>
          </cell>
          <cell r="BR51" t="str">
            <v>D+</v>
          </cell>
          <cell r="BS51" t="str">
            <v>E+</v>
          </cell>
          <cell r="BT51" t="str">
            <v>D</v>
          </cell>
          <cell r="BU51" t="str">
            <v>C</v>
          </cell>
          <cell r="BV51" t="str">
            <v>D+</v>
          </cell>
          <cell r="BX51" t="str">
            <v>D+</v>
          </cell>
          <cell r="BY51" t="str">
            <v>A++</v>
          </cell>
          <cell r="BZ51" t="str">
            <v>A++</v>
          </cell>
          <cell r="CA51" t="str">
            <v>A</v>
          </cell>
          <cell r="CB51" t="str">
            <v>A+</v>
          </cell>
          <cell r="CC51" t="str">
            <v>B+</v>
          </cell>
          <cell r="CE51">
            <v>2</v>
          </cell>
          <cell r="CF51">
            <v>3</v>
          </cell>
          <cell r="CG51">
            <v>2</v>
          </cell>
          <cell r="CH51">
            <v>3</v>
          </cell>
          <cell r="CI51">
            <v>2</v>
          </cell>
          <cell r="CJ51">
            <v>3</v>
          </cell>
          <cell r="CK51">
            <v>2</v>
          </cell>
          <cell r="CL51">
            <v>1.5</v>
          </cell>
          <cell r="CM51">
            <v>1.5</v>
          </cell>
          <cell r="CN51">
            <v>1.5</v>
          </cell>
          <cell r="CO51">
            <v>1.5</v>
          </cell>
          <cell r="CP51">
            <v>0.5</v>
          </cell>
          <cell r="CQ51">
            <v>0</v>
          </cell>
          <cell r="CR51" t="str">
            <v>Pass</v>
          </cell>
          <cell r="CS51">
            <v>6.8</v>
          </cell>
        </row>
        <row r="52">
          <cell r="B52" t="str">
            <v>PIET23AD024</v>
          </cell>
          <cell r="C52" t="str">
            <v>HIMANSHU SINGH</v>
          </cell>
          <cell r="D52" t="str">
            <v>23EPTAD023</v>
          </cell>
          <cell r="E52" t="str">
            <v>ADE-22</v>
          </cell>
          <cell r="G52">
            <v>1</v>
          </cell>
          <cell r="H52">
            <v>4</v>
          </cell>
          <cell r="I52">
            <v>10</v>
          </cell>
          <cell r="J52">
            <v>15</v>
          </cell>
          <cell r="K52">
            <v>1</v>
          </cell>
          <cell r="L52">
            <v>5</v>
          </cell>
          <cell r="M52">
            <v>10</v>
          </cell>
          <cell r="N52">
            <v>16</v>
          </cell>
          <cell r="O52">
            <v>4</v>
          </cell>
          <cell r="P52" t="str">
            <v>D</v>
          </cell>
          <cell r="Q52">
            <v>10</v>
          </cell>
          <cell r="R52">
            <v>14</v>
          </cell>
          <cell r="S52" t="str">
            <v>D</v>
          </cell>
          <cell r="T52">
            <v>4</v>
          </cell>
          <cell r="U52">
            <v>10</v>
          </cell>
          <cell r="V52">
            <v>14</v>
          </cell>
          <cell r="W52">
            <v>2</v>
          </cell>
          <cell r="X52">
            <v>4</v>
          </cell>
          <cell r="Y52">
            <v>10</v>
          </cell>
          <cell r="Z52">
            <v>16</v>
          </cell>
          <cell r="AA52">
            <v>5</v>
          </cell>
          <cell r="AB52" t="str">
            <v>D</v>
          </cell>
          <cell r="AC52">
            <v>10</v>
          </cell>
          <cell r="AD52">
            <v>15</v>
          </cell>
          <cell r="AE52" t="str">
            <v>D</v>
          </cell>
          <cell r="AF52" t="str">
            <v>D</v>
          </cell>
          <cell r="AG52">
            <v>6</v>
          </cell>
          <cell r="AH52">
            <v>6</v>
          </cell>
          <cell r="AM52">
            <v>96</v>
          </cell>
          <cell r="AN52">
            <v>8</v>
          </cell>
          <cell r="AO52">
            <v>9</v>
          </cell>
          <cell r="AP52">
            <v>31</v>
          </cell>
          <cell r="AQ52">
            <v>48</v>
          </cell>
          <cell r="AR52">
            <v>37</v>
          </cell>
          <cell r="AS52">
            <v>85</v>
          </cell>
          <cell r="AT52">
            <v>10</v>
          </cell>
          <cell r="AU52">
            <v>8</v>
          </cell>
          <cell r="AV52">
            <v>35</v>
          </cell>
          <cell r="AW52">
            <v>53</v>
          </cell>
          <cell r="AX52">
            <v>34</v>
          </cell>
          <cell r="AY52">
            <v>87</v>
          </cell>
          <cell r="AZ52">
            <v>8</v>
          </cell>
          <cell r="BA52">
            <v>8</v>
          </cell>
          <cell r="BB52">
            <v>27</v>
          </cell>
          <cell r="BC52">
            <v>43</v>
          </cell>
          <cell r="BD52">
            <v>33</v>
          </cell>
          <cell r="BE52">
            <v>76</v>
          </cell>
          <cell r="BF52">
            <v>8</v>
          </cell>
          <cell r="BG52">
            <v>8</v>
          </cell>
          <cell r="BH52">
            <v>31</v>
          </cell>
          <cell r="BI52">
            <v>47</v>
          </cell>
          <cell r="BJ52">
            <v>28</v>
          </cell>
          <cell r="BK52">
            <v>75</v>
          </cell>
          <cell r="BL52">
            <v>323</v>
          </cell>
          <cell r="BM52">
            <v>89</v>
          </cell>
          <cell r="BN52">
            <v>508</v>
          </cell>
          <cell r="BO52">
            <v>71.549295774647888</v>
          </cell>
          <cell r="BQ52" t="str">
            <v>C</v>
          </cell>
          <cell r="BR52" t="str">
            <v>D</v>
          </cell>
          <cell r="BS52" t="str">
            <v>F</v>
          </cell>
          <cell r="BT52" t="str">
            <v>D+</v>
          </cell>
          <cell r="BU52" t="str">
            <v>B</v>
          </cell>
          <cell r="BV52" t="str">
            <v>D</v>
          </cell>
          <cell r="BW52" t="str">
            <v>D</v>
          </cell>
          <cell r="BY52" t="str">
            <v>A++</v>
          </cell>
          <cell r="BZ52" t="str">
            <v>A++</v>
          </cell>
          <cell r="CA52" t="str">
            <v>A+</v>
          </cell>
          <cell r="CB52" t="str">
            <v>A</v>
          </cell>
          <cell r="CC52" t="str">
            <v>A++</v>
          </cell>
          <cell r="CE52">
            <v>2</v>
          </cell>
          <cell r="CF52">
            <v>3</v>
          </cell>
          <cell r="CG52">
            <v>2</v>
          </cell>
          <cell r="CH52">
            <v>3</v>
          </cell>
          <cell r="CI52">
            <v>2</v>
          </cell>
          <cell r="CJ52">
            <v>3</v>
          </cell>
          <cell r="CK52">
            <v>2</v>
          </cell>
          <cell r="CL52">
            <v>1.5</v>
          </cell>
          <cell r="CM52">
            <v>1.5</v>
          </cell>
          <cell r="CN52">
            <v>1.5</v>
          </cell>
          <cell r="CO52">
            <v>1.5</v>
          </cell>
          <cell r="CP52">
            <v>0.5</v>
          </cell>
          <cell r="CQ52">
            <v>1</v>
          </cell>
          <cell r="CR52" t="str">
            <v>Fail</v>
          </cell>
          <cell r="CS52">
            <v>6.4361702127659575</v>
          </cell>
        </row>
        <row r="53">
          <cell r="B53" t="str">
            <v>PIET23AD019</v>
          </cell>
          <cell r="C53" t="str">
            <v>DEVRAJ KUMAWAT</v>
          </cell>
          <cell r="D53" t="str">
            <v>23EPTAD018</v>
          </cell>
          <cell r="E53" t="str">
            <v>ADE-17</v>
          </cell>
          <cell r="G53" t="str">
            <v>D</v>
          </cell>
          <cell r="H53" t="str">
            <v>D</v>
          </cell>
          <cell r="I53">
            <v>8</v>
          </cell>
          <cell r="J53">
            <v>8</v>
          </cell>
          <cell r="K53" t="str">
            <v>D</v>
          </cell>
          <cell r="L53">
            <v>7</v>
          </cell>
          <cell r="M53">
            <v>10</v>
          </cell>
          <cell r="N53">
            <v>17</v>
          </cell>
          <cell r="O53" t="str">
            <v>D</v>
          </cell>
          <cell r="P53" t="str">
            <v>D</v>
          </cell>
          <cell r="Q53">
            <v>10</v>
          </cell>
          <cell r="R53">
            <v>10</v>
          </cell>
          <cell r="S53">
            <v>1</v>
          </cell>
          <cell r="T53">
            <v>4</v>
          </cell>
          <cell r="U53">
            <v>10</v>
          </cell>
          <cell r="V53">
            <v>15</v>
          </cell>
          <cell r="W53">
            <v>1</v>
          </cell>
          <cell r="X53">
            <v>5</v>
          </cell>
          <cell r="Y53">
            <v>10</v>
          </cell>
          <cell r="Z53">
            <v>16</v>
          </cell>
          <cell r="AA53">
            <v>5</v>
          </cell>
          <cell r="AB53" t="str">
            <v>D</v>
          </cell>
          <cell r="AC53">
            <v>10</v>
          </cell>
          <cell r="AD53">
            <v>15</v>
          </cell>
          <cell r="AE53">
            <v>2</v>
          </cell>
          <cell r="AF53">
            <v>4</v>
          </cell>
          <cell r="AG53">
            <v>6</v>
          </cell>
          <cell r="AH53">
            <v>12</v>
          </cell>
          <cell r="AM53">
            <v>93</v>
          </cell>
          <cell r="AN53">
            <v>6</v>
          </cell>
          <cell r="AO53">
            <v>8</v>
          </cell>
          <cell r="AP53">
            <v>31</v>
          </cell>
          <cell r="AQ53">
            <v>45</v>
          </cell>
          <cell r="AR53">
            <v>31</v>
          </cell>
          <cell r="AS53">
            <v>76</v>
          </cell>
          <cell r="AT53">
            <v>5</v>
          </cell>
          <cell r="AU53">
            <v>4</v>
          </cell>
          <cell r="AV53">
            <v>34</v>
          </cell>
          <cell r="AW53">
            <v>43</v>
          </cell>
          <cell r="AX53">
            <v>27</v>
          </cell>
          <cell r="AY53">
            <v>70</v>
          </cell>
          <cell r="AZ53">
            <v>8</v>
          </cell>
          <cell r="BA53">
            <v>8</v>
          </cell>
          <cell r="BB53">
            <v>27</v>
          </cell>
          <cell r="BC53">
            <v>43</v>
          </cell>
          <cell r="BD53">
            <v>33</v>
          </cell>
          <cell r="BE53">
            <v>76</v>
          </cell>
          <cell r="BF53">
            <v>7</v>
          </cell>
          <cell r="BG53">
            <v>7</v>
          </cell>
          <cell r="BH53">
            <v>27</v>
          </cell>
          <cell r="BI53">
            <v>41</v>
          </cell>
          <cell r="BJ53">
            <v>26</v>
          </cell>
          <cell r="BK53">
            <v>67</v>
          </cell>
          <cell r="BL53">
            <v>289</v>
          </cell>
          <cell r="BM53">
            <v>66</v>
          </cell>
          <cell r="BN53">
            <v>448</v>
          </cell>
          <cell r="BO53">
            <v>63.098591549295776</v>
          </cell>
          <cell r="BQ53" t="str">
            <v>D</v>
          </cell>
          <cell r="BR53" t="str">
            <v>D</v>
          </cell>
          <cell r="BS53" t="str">
            <v>E+</v>
          </cell>
          <cell r="BT53" t="str">
            <v>D+</v>
          </cell>
          <cell r="BU53" t="str">
            <v>C</v>
          </cell>
          <cell r="BV53" t="str">
            <v>E+</v>
          </cell>
          <cell r="BW53" t="str">
            <v>D</v>
          </cell>
          <cell r="BY53" t="str">
            <v>A+</v>
          </cell>
          <cell r="BZ53" t="str">
            <v>B+</v>
          </cell>
          <cell r="CA53" t="str">
            <v>A+</v>
          </cell>
          <cell r="CB53" t="str">
            <v>B+</v>
          </cell>
          <cell r="CC53" t="str">
            <v>B</v>
          </cell>
          <cell r="CE53">
            <v>2</v>
          </cell>
          <cell r="CF53">
            <v>3</v>
          </cell>
          <cell r="CG53">
            <v>2</v>
          </cell>
          <cell r="CH53">
            <v>3</v>
          </cell>
          <cell r="CI53">
            <v>2</v>
          </cell>
          <cell r="CJ53">
            <v>3</v>
          </cell>
          <cell r="CK53">
            <v>2</v>
          </cell>
          <cell r="CL53">
            <v>1.5</v>
          </cell>
          <cell r="CM53">
            <v>1.5</v>
          </cell>
          <cell r="CN53">
            <v>1.5</v>
          </cell>
          <cell r="CO53">
            <v>1.5</v>
          </cell>
          <cell r="CP53">
            <v>0.5</v>
          </cell>
          <cell r="CQ53">
            <v>0</v>
          </cell>
          <cell r="CR53" t="str">
            <v>Pass</v>
          </cell>
          <cell r="CS53">
            <v>6.35</v>
          </cell>
        </row>
        <row r="54">
          <cell r="B54" t="str">
            <v>PIET23AD002</v>
          </cell>
          <cell r="C54" t="str">
            <v>ABHISHEK KUMAR YADAV</v>
          </cell>
          <cell r="D54" t="str">
            <v>23EPTAD002</v>
          </cell>
          <cell r="E54" t="str">
            <v>ADE-02</v>
          </cell>
          <cell r="G54">
            <v>1</v>
          </cell>
          <cell r="H54">
            <v>4</v>
          </cell>
          <cell r="I54">
            <v>10</v>
          </cell>
          <cell r="J54">
            <v>15</v>
          </cell>
          <cell r="K54">
            <v>1</v>
          </cell>
          <cell r="L54">
            <v>4</v>
          </cell>
          <cell r="M54">
            <v>10</v>
          </cell>
          <cell r="N54">
            <v>15</v>
          </cell>
          <cell r="O54" t="str">
            <v>D</v>
          </cell>
          <cell r="P54" t="str">
            <v>D</v>
          </cell>
          <cell r="Q54">
            <v>10</v>
          </cell>
          <cell r="R54">
            <v>10</v>
          </cell>
          <cell r="S54" t="str">
            <v>D</v>
          </cell>
          <cell r="T54">
            <v>3</v>
          </cell>
          <cell r="U54">
            <v>10</v>
          </cell>
          <cell r="V54">
            <v>13</v>
          </cell>
          <cell r="W54" t="str">
            <v>D</v>
          </cell>
          <cell r="X54" t="str">
            <v>D</v>
          </cell>
          <cell r="Y54">
            <v>10</v>
          </cell>
          <cell r="Z54">
            <v>10</v>
          </cell>
          <cell r="AA54">
            <v>2</v>
          </cell>
          <cell r="AB54" t="str">
            <v>D</v>
          </cell>
          <cell r="AC54">
            <v>8</v>
          </cell>
          <cell r="AD54">
            <v>10</v>
          </cell>
          <cell r="AI54">
            <v>1</v>
          </cell>
          <cell r="AJ54">
            <v>4</v>
          </cell>
          <cell r="AK54">
            <v>10</v>
          </cell>
          <cell r="AL54">
            <v>15</v>
          </cell>
          <cell r="AM54">
            <v>88</v>
          </cell>
          <cell r="AN54">
            <v>6</v>
          </cell>
          <cell r="AO54">
            <v>8</v>
          </cell>
          <cell r="AP54">
            <v>32</v>
          </cell>
          <cell r="AQ54">
            <v>46</v>
          </cell>
          <cell r="AR54">
            <v>32</v>
          </cell>
          <cell r="AS54">
            <v>78</v>
          </cell>
          <cell r="AT54">
            <v>7</v>
          </cell>
          <cell r="AU54">
            <v>4</v>
          </cell>
          <cell r="AV54">
            <v>32</v>
          </cell>
          <cell r="AW54">
            <v>43</v>
          </cell>
          <cell r="AX54">
            <v>23</v>
          </cell>
          <cell r="AY54">
            <v>66</v>
          </cell>
          <cell r="AZ54">
            <v>8</v>
          </cell>
          <cell r="BA54">
            <v>8</v>
          </cell>
          <cell r="BB54">
            <v>25</v>
          </cell>
          <cell r="BC54">
            <v>41</v>
          </cell>
          <cell r="BD54">
            <v>34</v>
          </cell>
          <cell r="BE54">
            <v>75</v>
          </cell>
          <cell r="BF54">
            <v>7</v>
          </cell>
          <cell r="BG54">
            <v>7</v>
          </cell>
          <cell r="BH54">
            <v>32</v>
          </cell>
          <cell r="BI54">
            <v>46</v>
          </cell>
          <cell r="BJ54">
            <v>27</v>
          </cell>
          <cell r="BK54">
            <v>73</v>
          </cell>
          <cell r="BL54">
            <v>292</v>
          </cell>
          <cell r="BM54">
            <v>40</v>
          </cell>
          <cell r="BN54">
            <v>420</v>
          </cell>
          <cell r="BO54">
            <v>59.154929577464785</v>
          </cell>
          <cell r="BQ54" t="str">
            <v>D</v>
          </cell>
          <cell r="BR54" t="str">
            <v>D+</v>
          </cell>
          <cell r="BS54" t="str">
            <v>C+</v>
          </cell>
          <cell r="BT54" t="str">
            <v>E</v>
          </cell>
          <cell r="BU54" t="str">
            <v>D+</v>
          </cell>
          <cell r="BV54" t="str">
            <v>D</v>
          </cell>
          <cell r="BX54" t="str">
            <v>D+</v>
          </cell>
          <cell r="BY54" t="str">
            <v>A+</v>
          </cell>
          <cell r="BZ54" t="str">
            <v>B</v>
          </cell>
          <cell r="CA54" t="str">
            <v>A</v>
          </cell>
          <cell r="CB54" t="str">
            <v>A</v>
          </cell>
          <cell r="CC54" t="str">
            <v>E+</v>
          </cell>
          <cell r="CE54">
            <v>2</v>
          </cell>
          <cell r="CF54">
            <v>3</v>
          </cell>
          <cell r="CG54">
            <v>2</v>
          </cell>
          <cell r="CH54">
            <v>3</v>
          </cell>
          <cell r="CI54">
            <v>2</v>
          </cell>
          <cell r="CJ54">
            <v>3</v>
          </cell>
          <cell r="CK54">
            <v>2</v>
          </cell>
          <cell r="CL54">
            <v>1.5</v>
          </cell>
          <cell r="CM54">
            <v>1.5</v>
          </cell>
          <cell r="CN54">
            <v>1.5</v>
          </cell>
          <cell r="CO54">
            <v>1.5</v>
          </cell>
          <cell r="CP54">
            <v>0.5</v>
          </cell>
          <cell r="CQ54">
            <v>0</v>
          </cell>
          <cell r="CR54" t="str">
            <v>Pass</v>
          </cell>
          <cell r="CS54">
            <v>6.31</v>
          </cell>
        </row>
        <row r="55">
          <cell r="B55" t="str">
            <v>PIET23AD032</v>
          </cell>
          <cell r="C55" t="str">
            <v>KUNAL KUMAR</v>
          </cell>
          <cell r="D55" t="str">
            <v>23EPTAD031</v>
          </cell>
          <cell r="E55" t="str">
            <v>ADE-30</v>
          </cell>
          <cell r="G55">
            <v>6</v>
          </cell>
          <cell r="H55">
            <v>8</v>
          </cell>
          <cell r="I55">
            <v>10</v>
          </cell>
          <cell r="J55">
            <v>24</v>
          </cell>
          <cell r="K55" t="str">
            <v>D</v>
          </cell>
          <cell r="L55">
            <v>5</v>
          </cell>
          <cell r="M55">
            <v>10</v>
          </cell>
          <cell r="N55">
            <v>15</v>
          </cell>
          <cell r="O55" t="str">
            <v>D</v>
          </cell>
          <cell r="P55">
            <v>5</v>
          </cell>
          <cell r="Q55">
            <v>10</v>
          </cell>
          <cell r="R55">
            <v>15</v>
          </cell>
          <cell r="S55">
            <v>1</v>
          </cell>
          <cell r="T55">
            <v>6</v>
          </cell>
          <cell r="U55">
            <v>10</v>
          </cell>
          <cell r="V55">
            <v>17</v>
          </cell>
          <cell r="W55" t="str">
            <v>D</v>
          </cell>
          <cell r="X55" t="str">
            <v>D</v>
          </cell>
          <cell r="Y55">
            <v>10</v>
          </cell>
          <cell r="Z55">
            <v>10</v>
          </cell>
          <cell r="AA55">
            <v>5</v>
          </cell>
          <cell r="AB55" t="str">
            <v>D</v>
          </cell>
          <cell r="AC55">
            <v>10</v>
          </cell>
          <cell r="AD55">
            <v>15</v>
          </cell>
          <cell r="AI55">
            <v>6</v>
          </cell>
          <cell r="AJ55" t="str">
            <v>D</v>
          </cell>
          <cell r="AK55">
            <v>10</v>
          </cell>
          <cell r="AL55">
            <v>16</v>
          </cell>
          <cell r="AM55">
            <v>112</v>
          </cell>
          <cell r="AN55">
            <v>8</v>
          </cell>
          <cell r="AO55">
            <v>8</v>
          </cell>
          <cell r="AP55">
            <v>33</v>
          </cell>
          <cell r="AQ55">
            <v>49</v>
          </cell>
          <cell r="AR55">
            <v>34</v>
          </cell>
          <cell r="AS55">
            <v>83</v>
          </cell>
          <cell r="AT55">
            <v>7</v>
          </cell>
          <cell r="AU55">
            <v>8</v>
          </cell>
          <cell r="AV55">
            <v>28</v>
          </cell>
          <cell r="AW55">
            <v>43</v>
          </cell>
          <cell r="AX55">
            <v>26</v>
          </cell>
          <cell r="AY55">
            <v>69</v>
          </cell>
          <cell r="AZ55" t="str">
            <v>A</v>
          </cell>
          <cell r="BA55">
            <v>9</v>
          </cell>
          <cell r="BB55">
            <v>21</v>
          </cell>
          <cell r="BC55">
            <v>30</v>
          </cell>
          <cell r="BD55">
            <v>33</v>
          </cell>
          <cell r="BE55">
            <v>63</v>
          </cell>
          <cell r="BF55">
            <v>7</v>
          </cell>
          <cell r="BG55">
            <v>8</v>
          </cell>
          <cell r="BH55">
            <v>33</v>
          </cell>
          <cell r="BI55">
            <v>48</v>
          </cell>
          <cell r="BJ55">
            <v>30</v>
          </cell>
          <cell r="BK55">
            <v>78</v>
          </cell>
          <cell r="BL55">
            <v>293</v>
          </cell>
          <cell r="BM55">
            <v>86</v>
          </cell>
          <cell r="BN55">
            <v>491</v>
          </cell>
          <cell r="BO55">
            <v>69.154929577464785</v>
          </cell>
          <cell r="BQ55" t="str">
            <v>D</v>
          </cell>
          <cell r="BR55" t="str">
            <v>E</v>
          </cell>
          <cell r="BS55" t="str">
            <v>F</v>
          </cell>
          <cell r="BT55" t="str">
            <v>D+</v>
          </cell>
          <cell r="BU55" t="str">
            <v>D</v>
          </cell>
          <cell r="BV55" t="str">
            <v>C+</v>
          </cell>
          <cell r="BX55" t="str">
            <v>C</v>
          </cell>
          <cell r="BY55" t="str">
            <v>A++</v>
          </cell>
          <cell r="BZ55" t="str">
            <v>B+</v>
          </cell>
          <cell r="CA55" t="str">
            <v>B</v>
          </cell>
          <cell r="CB55" t="str">
            <v>A+</v>
          </cell>
          <cell r="CC55" t="str">
            <v>A++</v>
          </cell>
          <cell r="CE55">
            <v>2</v>
          </cell>
          <cell r="CF55">
            <v>3</v>
          </cell>
          <cell r="CG55">
            <v>2</v>
          </cell>
          <cell r="CH55">
            <v>3</v>
          </cell>
          <cell r="CI55">
            <v>2</v>
          </cell>
          <cell r="CJ55">
            <v>3</v>
          </cell>
          <cell r="CK55">
            <v>2</v>
          </cell>
          <cell r="CL55">
            <v>1.5</v>
          </cell>
          <cell r="CM55">
            <v>1.5</v>
          </cell>
          <cell r="CN55">
            <v>1.5</v>
          </cell>
          <cell r="CO55">
            <v>1.5</v>
          </cell>
          <cell r="CP55">
            <v>0.5</v>
          </cell>
          <cell r="CQ55">
            <v>1</v>
          </cell>
          <cell r="CR55" t="str">
            <v>Fail</v>
          </cell>
          <cell r="CS55">
            <v>6.0744680851063828</v>
          </cell>
        </row>
        <row r="56">
          <cell r="B56" t="str">
            <v>PIET23AD060</v>
          </cell>
          <cell r="C56" t="str">
            <v>VIRENDER</v>
          </cell>
          <cell r="D56" t="str">
            <v>23EPTAD060</v>
          </cell>
          <cell r="E56" t="str">
            <v>ADE-58</v>
          </cell>
          <cell r="G56">
            <v>1</v>
          </cell>
          <cell r="H56">
            <v>4</v>
          </cell>
          <cell r="I56">
            <v>10</v>
          </cell>
          <cell r="J56">
            <v>15</v>
          </cell>
          <cell r="K56">
            <v>1</v>
          </cell>
          <cell r="L56">
            <v>8</v>
          </cell>
          <cell r="M56">
            <v>6</v>
          </cell>
          <cell r="N56">
            <v>15</v>
          </cell>
          <cell r="O56">
            <v>1</v>
          </cell>
          <cell r="P56">
            <v>5</v>
          </cell>
          <cell r="Q56">
            <v>10</v>
          </cell>
          <cell r="R56">
            <v>16</v>
          </cell>
          <cell r="S56" t="str">
            <v>D</v>
          </cell>
          <cell r="T56">
            <v>7</v>
          </cell>
          <cell r="U56">
            <v>10</v>
          </cell>
          <cell r="V56">
            <v>17</v>
          </cell>
          <cell r="W56" t="str">
            <v>D</v>
          </cell>
          <cell r="X56" t="str">
            <v>D</v>
          </cell>
          <cell r="Y56">
            <v>10</v>
          </cell>
          <cell r="Z56">
            <v>10</v>
          </cell>
          <cell r="AA56">
            <v>5</v>
          </cell>
          <cell r="AB56" t="str">
            <v>D</v>
          </cell>
          <cell r="AC56">
            <v>10</v>
          </cell>
          <cell r="AD56">
            <v>15</v>
          </cell>
          <cell r="AI56" t="str">
            <v>D</v>
          </cell>
          <cell r="AJ56" t="str">
            <v>D</v>
          </cell>
          <cell r="AK56">
            <v>10</v>
          </cell>
          <cell r="AL56">
            <v>10</v>
          </cell>
          <cell r="AM56">
            <v>98</v>
          </cell>
          <cell r="AN56">
            <v>5</v>
          </cell>
          <cell r="AO56">
            <v>7</v>
          </cell>
          <cell r="AP56">
            <v>23</v>
          </cell>
          <cell r="AQ56">
            <v>35</v>
          </cell>
          <cell r="AR56">
            <v>29</v>
          </cell>
          <cell r="AS56">
            <v>64</v>
          </cell>
          <cell r="AT56">
            <v>8</v>
          </cell>
          <cell r="AU56">
            <v>8</v>
          </cell>
          <cell r="AV56">
            <v>27</v>
          </cell>
          <cell r="AW56">
            <v>43</v>
          </cell>
          <cell r="AX56">
            <v>28</v>
          </cell>
          <cell r="AY56">
            <v>71</v>
          </cell>
          <cell r="AZ56">
            <v>8</v>
          </cell>
          <cell r="BA56">
            <v>8</v>
          </cell>
          <cell r="BB56">
            <v>25</v>
          </cell>
          <cell r="BC56">
            <v>41</v>
          </cell>
          <cell r="BD56">
            <v>32</v>
          </cell>
          <cell r="BE56">
            <v>73</v>
          </cell>
          <cell r="BF56">
            <v>8</v>
          </cell>
          <cell r="BG56">
            <v>8</v>
          </cell>
          <cell r="BH56">
            <v>27</v>
          </cell>
          <cell r="BI56">
            <v>43</v>
          </cell>
          <cell r="BJ56">
            <v>29</v>
          </cell>
          <cell r="BK56">
            <v>72</v>
          </cell>
          <cell r="BL56">
            <v>280</v>
          </cell>
          <cell r="BM56">
            <v>43</v>
          </cell>
          <cell r="BN56">
            <v>421</v>
          </cell>
          <cell r="BO56">
            <v>59.29577464788732</v>
          </cell>
          <cell r="BQ56" t="str">
            <v>D</v>
          </cell>
          <cell r="BR56" t="str">
            <v>D</v>
          </cell>
          <cell r="BS56" t="str">
            <v>D</v>
          </cell>
          <cell r="BT56" t="str">
            <v>D</v>
          </cell>
          <cell r="BU56" t="str">
            <v>D+</v>
          </cell>
          <cell r="BV56" t="str">
            <v>B</v>
          </cell>
          <cell r="BX56" t="str">
            <v>F</v>
          </cell>
          <cell r="BY56" t="str">
            <v>B</v>
          </cell>
          <cell r="BZ56" t="str">
            <v>B+</v>
          </cell>
          <cell r="CA56" t="str">
            <v>A</v>
          </cell>
          <cell r="CB56" t="str">
            <v>A</v>
          </cell>
          <cell r="CC56" t="str">
            <v>E+</v>
          </cell>
          <cell r="CE56">
            <v>2</v>
          </cell>
          <cell r="CF56">
            <v>3</v>
          </cell>
          <cell r="CG56">
            <v>2</v>
          </cell>
          <cell r="CH56">
            <v>3</v>
          </cell>
          <cell r="CI56">
            <v>2</v>
          </cell>
          <cell r="CJ56">
            <v>3</v>
          </cell>
          <cell r="CK56">
            <v>2</v>
          </cell>
          <cell r="CL56">
            <v>1.5</v>
          </cell>
          <cell r="CM56">
            <v>1.5</v>
          </cell>
          <cell r="CN56">
            <v>1.5</v>
          </cell>
          <cell r="CO56">
            <v>1.5</v>
          </cell>
          <cell r="CP56">
            <v>0.5</v>
          </cell>
          <cell r="CQ56">
            <v>1</v>
          </cell>
          <cell r="CR56" t="str">
            <v>Fail</v>
          </cell>
          <cell r="CS56">
            <v>5.9893617021276597</v>
          </cell>
        </row>
        <row r="57">
          <cell r="B57" t="str">
            <v>PIET23AD053</v>
          </cell>
          <cell r="C57" t="str">
            <v>SHIVENDRA SINGH GOUR</v>
          </cell>
          <cell r="D57" t="str">
            <v>23EPTAD053</v>
          </cell>
          <cell r="E57" t="str">
            <v>ADE-51</v>
          </cell>
          <cell r="G57">
            <v>1</v>
          </cell>
          <cell r="H57">
            <v>4</v>
          </cell>
          <cell r="I57">
            <v>10</v>
          </cell>
          <cell r="J57">
            <v>15</v>
          </cell>
          <cell r="K57">
            <v>6</v>
          </cell>
          <cell r="L57" t="str">
            <v>D</v>
          </cell>
          <cell r="M57">
            <v>10</v>
          </cell>
          <cell r="N57">
            <v>16</v>
          </cell>
          <cell r="O57" t="str">
            <v>D</v>
          </cell>
          <cell r="P57" t="str">
            <v>D</v>
          </cell>
          <cell r="Q57">
            <v>10</v>
          </cell>
          <cell r="R57">
            <v>10</v>
          </cell>
          <cell r="S57" t="str">
            <v>D</v>
          </cell>
          <cell r="T57">
            <v>7</v>
          </cell>
          <cell r="U57">
            <v>10</v>
          </cell>
          <cell r="V57">
            <v>17</v>
          </cell>
          <cell r="W57">
            <v>0</v>
          </cell>
          <cell r="X57">
            <v>7</v>
          </cell>
          <cell r="Y57">
            <v>8</v>
          </cell>
          <cell r="Z57">
            <v>15</v>
          </cell>
          <cell r="AA57" t="str">
            <v>A</v>
          </cell>
          <cell r="AB57">
            <v>6</v>
          </cell>
          <cell r="AC57">
            <v>9</v>
          </cell>
          <cell r="AD57">
            <v>15</v>
          </cell>
          <cell r="AE57" t="str">
            <v>D</v>
          </cell>
          <cell r="AF57" t="str">
            <v>D</v>
          </cell>
          <cell r="AG57">
            <v>6</v>
          </cell>
          <cell r="AH57">
            <v>6</v>
          </cell>
          <cell r="AM57">
            <v>94</v>
          </cell>
          <cell r="AN57">
            <v>7</v>
          </cell>
          <cell r="AO57">
            <v>8</v>
          </cell>
          <cell r="AP57">
            <v>21</v>
          </cell>
          <cell r="AQ57">
            <v>36</v>
          </cell>
          <cell r="AR57">
            <v>35</v>
          </cell>
          <cell r="AS57">
            <v>71</v>
          </cell>
          <cell r="AT57">
            <v>8</v>
          </cell>
          <cell r="AU57">
            <v>9</v>
          </cell>
          <cell r="AV57">
            <v>23</v>
          </cell>
          <cell r="AW57">
            <v>40</v>
          </cell>
          <cell r="AX57">
            <v>31</v>
          </cell>
          <cell r="AY57">
            <v>71</v>
          </cell>
          <cell r="AZ57">
            <v>7</v>
          </cell>
          <cell r="BA57">
            <v>8</v>
          </cell>
          <cell r="BB57">
            <v>21</v>
          </cell>
          <cell r="BC57">
            <v>36</v>
          </cell>
          <cell r="BD57">
            <v>32</v>
          </cell>
          <cell r="BE57">
            <v>68</v>
          </cell>
          <cell r="BF57">
            <v>7</v>
          </cell>
          <cell r="BG57">
            <v>7</v>
          </cell>
          <cell r="BH57">
            <v>28</v>
          </cell>
          <cell r="BI57">
            <v>42</v>
          </cell>
          <cell r="BJ57">
            <v>30</v>
          </cell>
          <cell r="BK57">
            <v>72</v>
          </cell>
          <cell r="BL57">
            <v>282</v>
          </cell>
          <cell r="BM57">
            <v>61</v>
          </cell>
          <cell r="BN57">
            <v>437</v>
          </cell>
          <cell r="BO57">
            <v>61.549295774647881</v>
          </cell>
          <cell r="BQ57" t="str">
            <v>D</v>
          </cell>
          <cell r="BR57" t="str">
            <v>F</v>
          </cell>
          <cell r="BS57" t="str">
            <v>D</v>
          </cell>
          <cell r="BT57" t="str">
            <v>D+</v>
          </cell>
          <cell r="BU57" t="str">
            <v>B</v>
          </cell>
          <cell r="BV57" t="str">
            <v>B+</v>
          </cell>
          <cell r="BW57" t="str">
            <v>E</v>
          </cell>
          <cell r="BY57" t="str">
            <v>B+</v>
          </cell>
          <cell r="BZ57" t="str">
            <v>B+</v>
          </cell>
          <cell r="CA57" t="str">
            <v>B+</v>
          </cell>
          <cell r="CB57" t="str">
            <v>A</v>
          </cell>
          <cell r="CC57" t="str">
            <v>C+</v>
          </cell>
          <cell r="CE57">
            <v>2</v>
          </cell>
          <cell r="CF57">
            <v>3</v>
          </cell>
          <cell r="CG57">
            <v>2</v>
          </cell>
          <cell r="CH57">
            <v>3</v>
          </cell>
          <cell r="CI57">
            <v>2</v>
          </cell>
          <cell r="CJ57">
            <v>3</v>
          </cell>
          <cell r="CK57">
            <v>2</v>
          </cell>
          <cell r="CL57">
            <v>1.5</v>
          </cell>
          <cell r="CM57">
            <v>1.5</v>
          </cell>
          <cell r="CN57">
            <v>1.5</v>
          </cell>
          <cell r="CO57">
            <v>1.5</v>
          </cell>
          <cell r="CP57">
            <v>0.5</v>
          </cell>
          <cell r="CQ57">
            <v>1</v>
          </cell>
          <cell r="CR57" t="str">
            <v>Fail</v>
          </cell>
          <cell r="CS57">
            <v>5.9255319148936172</v>
          </cell>
        </row>
        <row r="58">
          <cell r="B58" t="str">
            <v>PIET23AD013</v>
          </cell>
          <cell r="C58" t="str">
            <v>BHOOMI AGRAWAL</v>
          </cell>
          <cell r="D58" t="str">
            <v>23EPTAD013</v>
          </cell>
          <cell r="E58" t="str">
            <v>ADE-12</v>
          </cell>
          <cell r="G58">
            <v>2</v>
          </cell>
          <cell r="H58">
            <v>6</v>
          </cell>
          <cell r="I58">
            <v>10</v>
          </cell>
          <cell r="J58">
            <v>18</v>
          </cell>
          <cell r="K58">
            <v>1</v>
          </cell>
          <cell r="L58">
            <v>8</v>
          </cell>
          <cell r="M58">
            <v>10</v>
          </cell>
          <cell r="N58">
            <v>19</v>
          </cell>
          <cell r="O58">
            <v>3</v>
          </cell>
          <cell r="P58" t="str">
            <v>D</v>
          </cell>
          <cell r="Q58">
            <v>10</v>
          </cell>
          <cell r="R58">
            <v>13</v>
          </cell>
          <cell r="S58" t="str">
            <v>D</v>
          </cell>
          <cell r="T58">
            <v>4</v>
          </cell>
          <cell r="U58">
            <v>10</v>
          </cell>
          <cell r="V58">
            <v>14</v>
          </cell>
          <cell r="W58" t="str">
            <v>D</v>
          </cell>
          <cell r="X58" t="str">
            <v>D</v>
          </cell>
          <cell r="Y58">
            <v>10</v>
          </cell>
          <cell r="Z58">
            <v>10</v>
          </cell>
          <cell r="AA58" t="str">
            <v>D</v>
          </cell>
          <cell r="AB58">
            <v>4</v>
          </cell>
          <cell r="AC58">
            <v>8</v>
          </cell>
          <cell r="AD58">
            <v>12</v>
          </cell>
          <cell r="AI58">
            <v>4</v>
          </cell>
          <cell r="AJ58" t="str">
            <v>D</v>
          </cell>
          <cell r="AK58">
            <v>10</v>
          </cell>
          <cell r="AL58">
            <v>14</v>
          </cell>
          <cell r="AM58">
            <v>100</v>
          </cell>
          <cell r="AN58">
            <v>6</v>
          </cell>
          <cell r="AO58">
            <v>8</v>
          </cell>
          <cell r="AP58">
            <v>32</v>
          </cell>
          <cell r="AQ58">
            <v>46</v>
          </cell>
          <cell r="AR58">
            <v>36</v>
          </cell>
          <cell r="AS58">
            <v>82</v>
          </cell>
          <cell r="AT58" t="str">
            <v>A</v>
          </cell>
          <cell r="AU58">
            <v>8</v>
          </cell>
          <cell r="AV58">
            <v>32</v>
          </cell>
          <cell r="AW58">
            <v>40</v>
          </cell>
          <cell r="AX58">
            <v>30</v>
          </cell>
          <cell r="AY58">
            <v>70</v>
          </cell>
          <cell r="AZ58">
            <v>8</v>
          </cell>
          <cell r="BA58">
            <v>8</v>
          </cell>
          <cell r="BB58">
            <v>34</v>
          </cell>
          <cell r="BC58">
            <v>50</v>
          </cell>
          <cell r="BD58">
            <v>33</v>
          </cell>
          <cell r="BE58">
            <v>83</v>
          </cell>
          <cell r="BF58" t="str">
            <v>A</v>
          </cell>
          <cell r="BG58">
            <v>8</v>
          </cell>
          <cell r="BH58">
            <v>28</v>
          </cell>
          <cell r="BI58">
            <v>36</v>
          </cell>
          <cell r="BJ58">
            <v>30</v>
          </cell>
          <cell r="BK58">
            <v>66</v>
          </cell>
          <cell r="BL58">
            <v>301</v>
          </cell>
          <cell r="BM58">
            <v>42</v>
          </cell>
          <cell r="BN58">
            <v>443</v>
          </cell>
          <cell r="BO58">
            <v>62.394366197183096</v>
          </cell>
          <cell r="BQ58" t="str">
            <v>D</v>
          </cell>
          <cell r="BR58" t="str">
            <v>E+</v>
          </cell>
          <cell r="BS58" t="str">
            <v>E</v>
          </cell>
          <cell r="BT58" t="str">
            <v>F</v>
          </cell>
          <cell r="BU58" t="str">
            <v>C+</v>
          </cell>
          <cell r="BV58" t="str">
            <v>C</v>
          </cell>
          <cell r="BX58" t="str">
            <v>C+</v>
          </cell>
          <cell r="BY58" t="str">
            <v>A++</v>
          </cell>
          <cell r="BZ58" t="str">
            <v>B+</v>
          </cell>
          <cell r="CA58" t="str">
            <v>A++</v>
          </cell>
          <cell r="CB58" t="str">
            <v>B</v>
          </cell>
          <cell r="CC58" t="str">
            <v>E+</v>
          </cell>
          <cell r="CE58">
            <v>2</v>
          </cell>
          <cell r="CF58">
            <v>3</v>
          </cell>
          <cell r="CG58">
            <v>2</v>
          </cell>
          <cell r="CH58">
            <v>3</v>
          </cell>
          <cell r="CI58">
            <v>2</v>
          </cell>
          <cell r="CJ58">
            <v>3</v>
          </cell>
          <cell r="CK58">
            <v>2</v>
          </cell>
          <cell r="CL58">
            <v>1.5</v>
          </cell>
          <cell r="CM58">
            <v>1.5</v>
          </cell>
          <cell r="CN58">
            <v>1.5</v>
          </cell>
          <cell r="CO58">
            <v>1.5</v>
          </cell>
          <cell r="CP58">
            <v>0.5</v>
          </cell>
          <cell r="CQ58">
            <v>1</v>
          </cell>
          <cell r="CR58" t="str">
            <v>Fail</v>
          </cell>
          <cell r="CS58">
            <v>5.8404255319148932</v>
          </cell>
        </row>
        <row r="59">
          <cell r="B59" t="str">
            <v>PIET23AD038</v>
          </cell>
          <cell r="C59" t="str">
            <v>MOHIT KUMAR JAIN</v>
          </cell>
          <cell r="D59" t="str">
            <v>23EPTAD037</v>
          </cell>
          <cell r="E59" t="str">
            <v>ADE-36</v>
          </cell>
          <cell r="G59">
            <v>1</v>
          </cell>
          <cell r="H59">
            <v>4</v>
          </cell>
          <cell r="I59">
            <v>10</v>
          </cell>
          <cell r="J59">
            <v>15</v>
          </cell>
          <cell r="K59" t="str">
            <v>D</v>
          </cell>
          <cell r="L59" t="str">
            <v>D</v>
          </cell>
          <cell r="M59">
            <v>2</v>
          </cell>
          <cell r="N59">
            <v>2</v>
          </cell>
          <cell r="O59">
            <v>1</v>
          </cell>
          <cell r="P59">
            <v>7</v>
          </cell>
          <cell r="Q59">
            <v>9</v>
          </cell>
          <cell r="R59">
            <v>17</v>
          </cell>
          <cell r="S59">
            <v>2</v>
          </cell>
          <cell r="T59">
            <v>5</v>
          </cell>
          <cell r="U59">
            <v>10</v>
          </cell>
          <cell r="V59">
            <v>17</v>
          </cell>
          <cell r="W59">
            <v>1</v>
          </cell>
          <cell r="X59">
            <v>7</v>
          </cell>
          <cell r="Y59">
            <v>10</v>
          </cell>
          <cell r="Z59">
            <v>18</v>
          </cell>
          <cell r="AA59" t="str">
            <v>D</v>
          </cell>
          <cell r="AB59" t="str">
            <v>D</v>
          </cell>
          <cell r="AC59">
            <v>9</v>
          </cell>
          <cell r="AD59">
            <v>9</v>
          </cell>
          <cell r="AE59" t="str">
            <v>D</v>
          </cell>
          <cell r="AF59" t="str">
            <v>D</v>
          </cell>
          <cell r="AG59">
            <v>6</v>
          </cell>
          <cell r="AH59">
            <v>6</v>
          </cell>
          <cell r="AM59">
            <v>84</v>
          </cell>
          <cell r="AN59">
            <v>6</v>
          </cell>
          <cell r="AO59">
            <v>9</v>
          </cell>
          <cell r="AP59">
            <v>27</v>
          </cell>
          <cell r="AQ59">
            <v>42</v>
          </cell>
          <cell r="AR59">
            <v>33</v>
          </cell>
          <cell r="AS59">
            <v>75</v>
          </cell>
          <cell r="AT59">
            <v>7</v>
          </cell>
          <cell r="AU59">
            <v>7</v>
          </cell>
          <cell r="AV59">
            <v>24</v>
          </cell>
          <cell r="AW59">
            <v>38</v>
          </cell>
          <cell r="AX59">
            <v>27</v>
          </cell>
          <cell r="AY59">
            <v>65</v>
          </cell>
          <cell r="AZ59">
            <v>8</v>
          </cell>
          <cell r="BA59">
            <v>8</v>
          </cell>
          <cell r="BB59">
            <v>25</v>
          </cell>
          <cell r="BC59">
            <v>41</v>
          </cell>
          <cell r="BD59">
            <v>33</v>
          </cell>
          <cell r="BE59">
            <v>74</v>
          </cell>
          <cell r="BF59">
            <v>7</v>
          </cell>
          <cell r="BG59">
            <v>7</v>
          </cell>
          <cell r="BH59">
            <v>28</v>
          </cell>
          <cell r="BI59">
            <v>42</v>
          </cell>
          <cell r="BJ59">
            <v>26</v>
          </cell>
          <cell r="BK59">
            <v>68</v>
          </cell>
          <cell r="BL59">
            <v>282</v>
          </cell>
          <cell r="BM59">
            <v>53</v>
          </cell>
          <cell r="BN59">
            <v>419</v>
          </cell>
          <cell r="BO59">
            <v>59.014084507042256</v>
          </cell>
          <cell r="BQ59" t="str">
            <v>D+</v>
          </cell>
          <cell r="BR59" t="str">
            <v>F</v>
          </cell>
          <cell r="BS59" t="str">
            <v>E+</v>
          </cell>
          <cell r="BT59" t="str">
            <v>C</v>
          </cell>
          <cell r="BU59" t="str">
            <v>C+</v>
          </cell>
          <cell r="BV59" t="str">
            <v>D+</v>
          </cell>
          <cell r="BW59" t="str">
            <v>E+</v>
          </cell>
          <cell r="BY59" t="str">
            <v>A</v>
          </cell>
          <cell r="BZ59" t="str">
            <v>B</v>
          </cell>
          <cell r="CA59" t="str">
            <v>A</v>
          </cell>
          <cell r="CB59" t="str">
            <v>B+</v>
          </cell>
          <cell r="CC59" t="str">
            <v>D+</v>
          </cell>
          <cell r="CE59">
            <v>2</v>
          </cell>
          <cell r="CF59">
            <v>3</v>
          </cell>
          <cell r="CG59">
            <v>2</v>
          </cell>
          <cell r="CH59">
            <v>3</v>
          </cell>
          <cell r="CI59">
            <v>2</v>
          </cell>
          <cell r="CJ59">
            <v>3</v>
          </cell>
          <cell r="CK59">
            <v>2</v>
          </cell>
          <cell r="CL59">
            <v>1.5</v>
          </cell>
          <cell r="CM59">
            <v>1.5</v>
          </cell>
          <cell r="CN59">
            <v>1.5</v>
          </cell>
          <cell r="CO59">
            <v>1.5</v>
          </cell>
          <cell r="CP59">
            <v>0.5</v>
          </cell>
          <cell r="CQ59">
            <v>1</v>
          </cell>
          <cell r="CR59" t="str">
            <v>Fail</v>
          </cell>
          <cell r="CS59">
            <v>5.7553191489361701</v>
          </cell>
        </row>
        <row r="60">
          <cell r="B60" t="str">
            <v>PIET23AD048</v>
          </cell>
          <cell r="C60" t="str">
            <v>RAJAT GEPALA</v>
          </cell>
          <cell r="D60" t="str">
            <v>23EPTAD048</v>
          </cell>
          <cell r="E60" t="str">
            <v>ADE-46</v>
          </cell>
          <cell r="G60">
            <v>3</v>
          </cell>
          <cell r="H60">
            <v>8</v>
          </cell>
          <cell r="I60">
            <v>10</v>
          </cell>
          <cell r="J60">
            <v>21</v>
          </cell>
          <cell r="K60" t="str">
            <v>D</v>
          </cell>
          <cell r="L60">
            <v>6</v>
          </cell>
          <cell r="M60">
            <v>10</v>
          </cell>
          <cell r="N60">
            <v>16</v>
          </cell>
          <cell r="O60">
            <v>3</v>
          </cell>
          <cell r="P60">
            <v>4</v>
          </cell>
          <cell r="Q60">
            <v>10</v>
          </cell>
          <cell r="R60">
            <v>17</v>
          </cell>
          <cell r="S60" t="str">
            <v>D</v>
          </cell>
          <cell r="T60">
            <v>4</v>
          </cell>
          <cell r="U60">
            <v>10</v>
          </cell>
          <cell r="V60">
            <v>14</v>
          </cell>
          <cell r="W60" t="str">
            <v>D</v>
          </cell>
          <cell r="X60" t="str">
            <v>D</v>
          </cell>
          <cell r="Y60">
            <v>8</v>
          </cell>
          <cell r="Z60">
            <v>8</v>
          </cell>
          <cell r="AA60">
            <v>4</v>
          </cell>
          <cell r="AB60" t="str">
            <v>D</v>
          </cell>
          <cell r="AC60">
            <v>10</v>
          </cell>
          <cell r="AD60">
            <v>14</v>
          </cell>
          <cell r="AI60">
            <v>5</v>
          </cell>
          <cell r="AJ60" t="str">
            <v>D</v>
          </cell>
          <cell r="AK60">
            <v>10</v>
          </cell>
          <cell r="AL60">
            <v>15</v>
          </cell>
          <cell r="AM60">
            <v>105</v>
          </cell>
          <cell r="AN60">
            <v>8</v>
          </cell>
          <cell r="AO60">
            <v>6</v>
          </cell>
          <cell r="AP60">
            <v>26</v>
          </cell>
          <cell r="AQ60">
            <v>40</v>
          </cell>
          <cell r="AR60">
            <v>37</v>
          </cell>
          <cell r="AS60">
            <v>77</v>
          </cell>
          <cell r="AT60">
            <v>5</v>
          </cell>
          <cell r="AU60">
            <v>8</v>
          </cell>
          <cell r="AV60">
            <v>25</v>
          </cell>
          <cell r="AW60">
            <v>38</v>
          </cell>
          <cell r="AX60">
            <v>28</v>
          </cell>
          <cell r="AY60">
            <v>66</v>
          </cell>
          <cell r="AZ60">
            <v>8</v>
          </cell>
          <cell r="BA60">
            <v>8</v>
          </cell>
          <cell r="BB60">
            <v>21</v>
          </cell>
          <cell r="BC60">
            <v>37</v>
          </cell>
          <cell r="BD60">
            <v>33</v>
          </cell>
          <cell r="BE60">
            <v>70</v>
          </cell>
          <cell r="BF60">
            <v>7</v>
          </cell>
          <cell r="BG60">
            <v>8</v>
          </cell>
          <cell r="BH60">
            <v>27</v>
          </cell>
          <cell r="BI60">
            <v>42</v>
          </cell>
          <cell r="BJ60">
            <v>30</v>
          </cell>
          <cell r="BK60">
            <v>72</v>
          </cell>
          <cell r="BL60">
            <v>285</v>
          </cell>
          <cell r="BM60">
            <v>79</v>
          </cell>
          <cell r="BN60">
            <v>469</v>
          </cell>
          <cell r="BO60">
            <v>66.056338028169009</v>
          </cell>
          <cell r="BQ60" t="str">
            <v>C</v>
          </cell>
          <cell r="BR60" t="str">
            <v>E+</v>
          </cell>
          <cell r="BS60" t="str">
            <v>D+</v>
          </cell>
          <cell r="BT60" t="str">
            <v>F</v>
          </cell>
          <cell r="BU60" t="str">
            <v>D+</v>
          </cell>
          <cell r="BV60" t="str">
            <v>C</v>
          </cell>
          <cell r="BX60" t="str">
            <v>E</v>
          </cell>
          <cell r="BY60" t="str">
            <v>A+</v>
          </cell>
          <cell r="BZ60" t="str">
            <v>B</v>
          </cell>
          <cell r="CA60" t="str">
            <v>B+</v>
          </cell>
          <cell r="CB60" t="str">
            <v>A</v>
          </cell>
          <cell r="CC60" t="str">
            <v>A+</v>
          </cell>
          <cell r="CE60">
            <v>2</v>
          </cell>
          <cell r="CF60">
            <v>3</v>
          </cell>
          <cell r="CG60">
            <v>2</v>
          </cell>
          <cell r="CH60">
            <v>3</v>
          </cell>
          <cell r="CI60">
            <v>2</v>
          </cell>
          <cell r="CJ60">
            <v>3</v>
          </cell>
          <cell r="CK60">
            <v>2</v>
          </cell>
          <cell r="CL60">
            <v>1.5</v>
          </cell>
          <cell r="CM60">
            <v>1.5</v>
          </cell>
          <cell r="CN60">
            <v>1.5</v>
          </cell>
          <cell r="CO60">
            <v>1.5</v>
          </cell>
          <cell r="CP60">
            <v>0.5</v>
          </cell>
          <cell r="CQ60">
            <v>1</v>
          </cell>
          <cell r="CR60" t="str">
            <v>Fail</v>
          </cell>
          <cell r="CS60">
            <v>5.6808510638297873</v>
          </cell>
        </row>
        <row r="61">
          <cell r="B61" t="str">
            <v>PIET23AD007</v>
          </cell>
          <cell r="C61" t="str">
            <v>AKSHYA VYAS</v>
          </cell>
          <cell r="D61" t="str">
            <v>23EPTAD007</v>
          </cell>
          <cell r="E61" t="str">
            <v>ADE-06</v>
          </cell>
          <cell r="G61">
            <v>4</v>
          </cell>
          <cell r="H61" t="str">
            <v>D</v>
          </cell>
          <cell r="I61">
            <v>8</v>
          </cell>
          <cell r="J61">
            <v>12</v>
          </cell>
          <cell r="K61" t="str">
            <v>D</v>
          </cell>
          <cell r="L61" t="str">
            <v>D</v>
          </cell>
          <cell r="M61">
            <v>10</v>
          </cell>
          <cell r="N61">
            <v>10</v>
          </cell>
          <cell r="O61">
            <v>2</v>
          </cell>
          <cell r="P61">
            <v>8</v>
          </cell>
          <cell r="Q61">
            <v>10</v>
          </cell>
          <cell r="R61">
            <v>20</v>
          </cell>
          <cell r="S61" t="str">
            <v>D</v>
          </cell>
          <cell r="T61">
            <v>5</v>
          </cell>
          <cell r="U61">
            <v>8</v>
          </cell>
          <cell r="V61">
            <v>13</v>
          </cell>
          <cell r="W61" t="str">
            <v>D</v>
          </cell>
          <cell r="X61" t="str">
            <v>D</v>
          </cell>
          <cell r="Y61">
            <v>10</v>
          </cell>
          <cell r="Z61">
            <v>10</v>
          </cell>
          <cell r="AA61">
            <v>0</v>
          </cell>
          <cell r="AB61">
            <v>8</v>
          </cell>
          <cell r="AC61">
            <v>10</v>
          </cell>
          <cell r="AD61">
            <v>18</v>
          </cell>
          <cell r="AI61">
            <v>1</v>
          </cell>
          <cell r="AJ61">
            <v>3</v>
          </cell>
          <cell r="AK61">
            <v>10</v>
          </cell>
          <cell r="AL61">
            <v>14</v>
          </cell>
          <cell r="AM61">
            <v>97</v>
          </cell>
          <cell r="AN61">
            <v>6</v>
          </cell>
          <cell r="AO61">
            <v>7</v>
          </cell>
          <cell r="AP61">
            <v>32</v>
          </cell>
          <cell r="AQ61">
            <v>45</v>
          </cell>
          <cell r="AR61">
            <v>33</v>
          </cell>
          <cell r="AS61">
            <v>78</v>
          </cell>
          <cell r="AT61" t="str">
            <v>A</v>
          </cell>
          <cell r="AU61">
            <v>7</v>
          </cell>
          <cell r="AV61">
            <v>21</v>
          </cell>
          <cell r="AW61">
            <v>28</v>
          </cell>
          <cell r="AX61">
            <v>32</v>
          </cell>
          <cell r="AY61">
            <v>60</v>
          </cell>
          <cell r="AZ61">
            <v>7</v>
          </cell>
          <cell r="BA61">
            <v>8</v>
          </cell>
          <cell r="BB61">
            <v>25</v>
          </cell>
          <cell r="BC61">
            <v>40</v>
          </cell>
          <cell r="BD61">
            <v>33</v>
          </cell>
          <cell r="BE61">
            <v>73</v>
          </cell>
          <cell r="BF61">
            <v>6</v>
          </cell>
          <cell r="BG61">
            <v>6</v>
          </cell>
          <cell r="BH61">
            <v>22</v>
          </cell>
          <cell r="BI61">
            <v>34</v>
          </cell>
          <cell r="BJ61">
            <v>24</v>
          </cell>
          <cell r="BK61">
            <v>58</v>
          </cell>
          <cell r="BL61">
            <v>269</v>
          </cell>
          <cell r="BM61">
            <v>80</v>
          </cell>
          <cell r="BN61">
            <v>446</v>
          </cell>
          <cell r="BO61">
            <v>62.816901408450711</v>
          </cell>
          <cell r="BQ61" t="str">
            <v>D</v>
          </cell>
          <cell r="BR61" t="str">
            <v>F</v>
          </cell>
          <cell r="BS61" t="str">
            <v>D+</v>
          </cell>
          <cell r="BT61" t="str">
            <v>C+</v>
          </cell>
          <cell r="BU61" t="str">
            <v>F</v>
          </cell>
          <cell r="BV61" t="str">
            <v>B</v>
          </cell>
          <cell r="BX61" t="str">
            <v>D</v>
          </cell>
          <cell r="BY61" t="str">
            <v>A+</v>
          </cell>
          <cell r="BZ61" t="str">
            <v>C+</v>
          </cell>
          <cell r="CA61" t="str">
            <v>A</v>
          </cell>
          <cell r="CB61" t="str">
            <v>C+</v>
          </cell>
          <cell r="CC61" t="str">
            <v>A+</v>
          </cell>
          <cell r="CE61">
            <v>2</v>
          </cell>
          <cell r="CF61">
            <v>3</v>
          </cell>
          <cell r="CG61">
            <v>2</v>
          </cell>
          <cell r="CH61">
            <v>3</v>
          </cell>
          <cell r="CI61">
            <v>2</v>
          </cell>
          <cell r="CJ61">
            <v>3</v>
          </cell>
          <cell r="CK61">
            <v>2</v>
          </cell>
          <cell r="CL61">
            <v>1.5</v>
          </cell>
          <cell r="CM61">
            <v>1.5</v>
          </cell>
          <cell r="CN61">
            <v>1.5</v>
          </cell>
          <cell r="CO61">
            <v>1.5</v>
          </cell>
          <cell r="CP61">
            <v>0.5</v>
          </cell>
          <cell r="CQ61">
            <v>2</v>
          </cell>
          <cell r="CR61" t="str">
            <v>Fail</v>
          </cell>
          <cell r="CS61">
            <v>5.5</v>
          </cell>
        </row>
        <row r="62">
          <cell r="B62" t="str">
            <v>PIET23AD022</v>
          </cell>
          <cell r="C62" t="str">
            <v>HASSAN HAMEED</v>
          </cell>
          <cell r="D62" t="str">
            <v>23EPTAD021</v>
          </cell>
          <cell r="E62" t="str">
            <v>ADE-20</v>
          </cell>
          <cell r="G62">
            <v>2</v>
          </cell>
          <cell r="H62">
            <v>5</v>
          </cell>
          <cell r="I62">
            <v>2</v>
          </cell>
          <cell r="J62">
            <v>9</v>
          </cell>
          <cell r="K62" t="str">
            <v>D</v>
          </cell>
          <cell r="L62" t="str">
            <v>D</v>
          </cell>
          <cell r="M62">
            <v>2</v>
          </cell>
          <cell r="N62">
            <v>2</v>
          </cell>
          <cell r="O62" t="str">
            <v>D</v>
          </cell>
          <cell r="P62" t="str">
            <v>D</v>
          </cell>
          <cell r="Q62">
            <v>10</v>
          </cell>
          <cell r="R62">
            <v>10</v>
          </cell>
          <cell r="S62">
            <v>1</v>
          </cell>
          <cell r="T62">
            <v>4</v>
          </cell>
          <cell r="U62">
            <v>8</v>
          </cell>
          <cell r="V62">
            <v>13</v>
          </cell>
          <cell r="W62" t="str">
            <v>D</v>
          </cell>
          <cell r="X62" t="str">
            <v>D</v>
          </cell>
          <cell r="Y62">
            <v>2</v>
          </cell>
          <cell r="Z62">
            <v>2</v>
          </cell>
          <cell r="AA62">
            <v>4</v>
          </cell>
          <cell r="AB62">
            <v>4</v>
          </cell>
          <cell r="AC62">
            <v>5</v>
          </cell>
          <cell r="AD62">
            <v>13</v>
          </cell>
          <cell r="AI62">
            <v>2</v>
          </cell>
          <cell r="AJ62">
            <v>3</v>
          </cell>
          <cell r="AK62">
            <v>7</v>
          </cell>
          <cell r="AL62">
            <v>12</v>
          </cell>
          <cell r="AM62">
            <v>61</v>
          </cell>
          <cell r="AN62">
            <v>7</v>
          </cell>
          <cell r="AO62">
            <v>8</v>
          </cell>
          <cell r="AP62">
            <v>19</v>
          </cell>
          <cell r="AQ62">
            <v>34</v>
          </cell>
          <cell r="AR62">
            <v>37</v>
          </cell>
          <cell r="AS62">
            <v>71</v>
          </cell>
          <cell r="AT62">
            <v>0</v>
          </cell>
          <cell r="AU62">
            <v>4</v>
          </cell>
          <cell r="AV62">
            <v>20</v>
          </cell>
          <cell r="AW62">
            <v>24</v>
          </cell>
          <cell r="AX62">
            <v>25</v>
          </cell>
          <cell r="AY62">
            <v>49</v>
          </cell>
          <cell r="AZ62">
            <v>8</v>
          </cell>
          <cell r="BA62">
            <v>8</v>
          </cell>
          <cell r="BB62">
            <v>25</v>
          </cell>
          <cell r="BC62">
            <v>41</v>
          </cell>
          <cell r="BD62">
            <v>32</v>
          </cell>
          <cell r="BE62">
            <v>73</v>
          </cell>
          <cell r="BF62">
            <v>6</v>
          </cell>
          <cell r="BG62">
            <v>6</v>
          </cell>
          <cell r="BH62">
            <v>20</v>
          </cell>
          <cell r="BI62">
            <v>32</v>
          </cell>
          <cell r="BJ62">
            <v>22</v>
          </cell>
          <cell r="BK62">
            <v>54</v>
          </cell>
          <cell r="BL62">
            <v>247</v>
          </cell>
          <cell r="BM62">
            <v>43</v>
          </cell>
          <cell r="BN62">
            <v>351</v>
          </cell>
          <cell r="BO62">
            <v>49.436619718309856</v>
          </cell>
          <cell r="BQ62" t="str">
            <v>E+</v>
          </cell>
          <cell r="BR62" t="str">
            <v>F</v>
          </cell>
          <cell r="BS62" t="str">
            <v>D+</v>
          </cell>
          <cell r="BT62" t="str">
            <v>D</v>
          </cell>
          <cell r="BU62" t="str">
            <v>E+</v>
          </cell>
          <cell r="BV62" t="str">
            <v>D</v>
          </cell>
          <cell r="BX62" t="str">
            <v>D+</v>
          </cell>
          <cell r="BY62" t="str">
            <v>B+</v>
          </cell>
          <cell r="BZ62" t="str">
            <v>D+</v>
          </cell>
          <cell r="CA62" t="str">
            <v>A</v>
          </cell>
          <cell r="CB62" t="str">
            <v>C</v>
          </cell>
          <cell r="CC62" t="str">
            <v>E+</v>
          </cell>
          <cell r="CE62">
            <v>2</v>
          </cell>
          <cell r="CF62">
            <v>3</v>
          </cell>
          <cell r="CG62">
            <v>2</v>
          </cell>
          <cell r="CH62">
            <v>3</v>
          </cell>
          <cell r="CI62">
            <v>2</v>
          </cell>
          <cell r="CJ62">
            <v>3</v>
          </cell>
          <cell r="CK62">
            <v>2</v>
          </cell>
          <cell r="CL62">
            <v>1.5</v>
          </cell>
          <cell r="CM62">
            <v>1.5</v>
          </cell>
          <cell r="CN62">
            <v>1.5</v>
          </cell>
          <cell r="CO62">
            <v>1.5</v>
          </cell>
          <cell r="CP62">
            <v>0.5</v>
          </cell>
          <cell r="CQ62">
            <v>1</v>
          </cell>
          <cell r="CR62" t="str">
            <v>Fail</v>
          </cell>
          <cell r="CS62">
            <v>5.2340425531914896</v>
          </cell>
        </row>
        <row r="63">
          <cell r="B63" t="str">
            <v>PIET23AD001</v>
          </cell>
          <cell r="C63" t="str">
            <v>ABHIJEET DWIWEDI</v>
          </cell>
          <cell r="D63" t="str">
            <v>23EPTAD001</v>
          </cell>
          <cell r="E63" t="str">
            <v>ADE-01</v>
          </cell>
          <cell r="G63">
            <v>1</v>
          </cell>
          <cell r="H63">
            <v>6</v>
          </cell>
          <cell r="I63">
            <v>10</v>
          </cell>
          <cell r="J63">
            <v>17</v>
          </cell>
          <cell r="K63">
            <v>1</v>
          </cell>
          <cell r="L63">
            <v>6</v>
          </cell>
          <cell r="M63">
            <v>10</v>
          </cell>
          <cell r="N63">
            <v>17</v>
          </cell>
          <cell r="O63">
            <v>5</v>
          </cell>
          <cell r="P63" t="str">
            <v>D</v>
          </cell>
          <cell r="Q63">
            <v>10</v>
          </cell>
          <cell r="R63">
            <v>15</v>
          </cell>
          <cell r="S63">
            <v>1</v>
          </cell>
          <cell r="T63">
            <v>4</v>
          </cell>
          <cell r="U63">
            <v>10</v>
          </cell>
          <cell r="V63">
            <v>15</v>
          </cell>
          <cell r="W63">
            <v>1</v>
          </cell>
          <cell r="X63">
            <v>6</v>
          </cell>
          <cell r="Y63">
            <v>10</v>
          </cell>
          <cell r="Z63">
            <v>17</v>
          </cell>
          <cell r="AA63" t="str">
            <v>D</v>
          </cell>
          <cell r="AB63" t="str">
            <v>D</v>
          </cell>
          <cell r="AC63">
            <v>10</v>
          </cell>
          <cell r="AD63">
            <v>10</v>
          </cell>
          <cell r="AE63" t="str">
            <v>D</v>
          </cell>
          <cell r="AF63" t="str">
            <v>D</v>
          </cell>
          <cell r="AG63">
            <v>10</v>
          </cell>
          <cell r="AH63">
            <v>10</v>
          </cell>
          <cell r="AM63">
            <v>101</v>
          </cell>
          <cell r="AN63">
            <v>7</v>
          </cell>
          <cell r="AO63">
            <v>9</v>
          </cell>
          <cell r="AP63">
            <v>29</v>
          </cell>
          <cell r="AQ63">
            <v>45</v>
          </cell>
          <cell r="AR63">
            <v>30</v>
          </cell>
          <cell r="AS63">
            <v>75</v>
          </cell>
          <cell r="AT63">
            <v>7</v>
          </cell>
          <cell r="AU63">
            <v>7</v>
          </cell>
          <cell r="AV63">
            <v>35</v>
          </cell>
          <cell r="AW63">
            <v>49</v>
          </cell>
          <cell r="AX63">
            <v>30</v>
          </cell>
          <cell r="AY63">
            <v>79</v>
          </cell>
          <cell r="AZ63">
            <v>8</v>
          </cell>
          <cell r="BA63">
            <v>8</v>
          </cell>
          <cell r="BB63">
            <v>27</v>
          </cell>
          <cell r="BC63">
            <v>43</v>
          </cell>
          <cell r="BD63">
            <v>33</v>
          </cell>
          <cell r="BE63">
            <v>76</v>
          </cell>
          <cell r="BF63">
            <v>7</v>
          </cell>
          <cell r="BG63">
            <v>7</v>
          </cell>
          <cell r="BH63">
            <v>31</v>
          </cell>
          <cell r="BI63">
            <v>45</v>
          </cell>
          <cell r="BJ63">
            <v>26</v>
          </cell>
          <cell r="BK63">
            <v>71</v>
          </cell>
          <cell r="BL63">
            <v>301</v>
          </cell>
          <cell r="BM63">
            <v>67</v>
          </cell>
          <cell r="BN63">
            <v>469</v>
          </cell>
          <cell r="BO63">
            <v>66.056338028169009</v>
          </cell>
          <cell r="BQ63" t="str">
            <v>E</v>
          </cell>
          <cell r="BR63" t="str">
            <v>E</v>
          </cell>
          <cell r="BS63" t="str">
            <v>D</v>
          </cell>
          <cell r="BT63" t="str">
            <v>F</v>
          </cell>
          <cell r="BU63" t="str">
            <v>B</v>
          </cell>
          <cell r="BV63" t="str">
            <v>D+</v>
          </cell>
          <cell r="BW63" t="str">
            <v>F</v>
          </cell>
          <cell r="BY63" t="str">
            <v>A</v>
          </cell>
          <cell r="BZ63" t="str">
            <v>A+</v>
          </cell>
          <cell r="CA63" t="str">
            <v>A+</v>
          </cell>
          <cell r="CB63" t="str">
            <v>B+</v>
          </cell>
          <cell r="CC63" t="str">
            <v>B+</v>
          </cell>
          <cell r="CE63">
            <v>2</v>
          </cell>
          <cell r="CF63">
            <v>3</v>
          </cell>
          <cell r="CG63">
            <v>2</v>
          </cell>
          <cell r="CH63">
            <v>3</v>
          </cell>
          <cell r="CI63">
            <v>2</v>
          </cell>
          <cell r="CJ63">
            <v>3</v>
          </cell>
          <cell r="CK63">
            <v>2</v>
          </cell>
          <cell r="CL63">
            <v>1.5</v>
          </cell>
          <cell r="CM63">
            <v>1.5</v>
          </cell>
          <cell r="CN63">
            <v>1.5</v>
          </cell>
          <cell r="CO63">
            <v>1.5</v>
          </cell>
          <cell r="CP63">
            <v>0.5</v>
          </cell>
          <cell r="CQ63">
            <v>2</v>
          </cell>
          <cell r="CR63" t="str">
            <v>Fail</v>
          </cell>
          <cell r="CS63">
            <v>5.0957446808510642</v>
          </cell>
        </row>
        <row r="64">
          <cell r="B64" t="str">
            <v>PIET23AD023</v>
          </cell>
          <cell r="C64" t="str">
            <v>HIMANSHU</v>
          </cell>
          <cell r="D64" t="str">
            <v>23EPTAD022</v>
          </cell>
          <cell r="E64" t="str">
            <v>ADE-21</v>
          </cell>
          <cell r="G64">
            <v>4</v>
          </cell>
          <cell r="H64" t="str">
            <v>D</v>
          </cell>
          <cell r="I64">
            <v>10</v>
          </cell>
          <cell r="J64">
            <v>14</v>
          </cell>
          <cell r="K64">
            <v>5</v>
          </cell>
          <cell r="L64" t="str">
            <v>D</v>
          </cell>
          <cell r="M64">
            <v>10</v>
          </cell>
          <cell r="N64">
            <v>15</v>
          </cell>
          <cell r="O64" t="str">
            <v>D</v>
          </cell>
          <cell r="P64">
            <v>5</v>
          </cell>
          <cell r="Q64">
            <v>10</v>
          </cell>
          <cell r="R64">
            <v>15</v>
          </cell>
          <cell r="S64" t="str">
            <v>D</v>
          </cell>
          <cell r="T64">
            <v>4</v>
          </cell>
          <cell r="U64">
            <v>10</v>
          </cell>
          <cell r="V64">
            <v>14</v>
          </cell>
          <cell r="W64" t="str">
            <v>A</v>
          </cell>
          <cell r="X64">
            <v>4</v>
          </cell>
          <cell r="Y64">
            <v>10</v>
          </cell>
          <cell r="Z64">
            <v>14</v>
          </cell>
          <cell r="AA64" t="str">
            <v>D</v>
          </cell>
          <cell r="AB64" t="str">
            <v>D</v>
          </cell>
          <cell r="AC64">
            <v>10</v>
          </cell>
          <cell r="AD64">
            <v>10</v>
          </cell>
          <cell r="AI64" t="str">
            <v>A</v>
          </cell>
          <cell r="AJ64">
            <v>3</v>
          </cell>
          <cell r="AK64">
            <v>10</v>
          </cell>
          <cell r="AL64">
            <v>13</v>
          </cell>
          <cell r="AM64">
            <v>95</v>
          </cell>
          <cell r="AN64">
            <v>6</v>
          </cell>
          <cell r="AO64">
            <v>7</v>
          </cell>
          <cell r="AP64">
            <v>28</v>
          </cell>
          <cell r="AQ64">
            <v>41</v>
          </cell>
          <cell r="AR64">
            <v>31</v>
          </cell>
          <cell r="AS64">
            <v>72</v>
          </cell>
          <cell r="AT64">
            <v>7</v>
          </cell>
          <cell r="AU64">
            <v>7</v>
          </cell>
          <cell r="AV64">
            <v>35</v>
          </cell>
          <cell r="AW64">
            <v>49</v>
          </cell>
          <cell r="AX64">
            <v>28</v>
          </cell>
          <cell r="AY64">
            <v>77</v>
          </cell>
          <cell r="AZ64">
            <v>8</v>
          </cell>
          <cell r="BA64">
            <v>8</v>
          </cell>
          <cell r="BB64">
            <v>21</v>
          </cell>
          <cell r="BC64">
            <v>37</v>
          </cell>
          <cell r="BD64">
            <v>33</v>
          </cell>
          <cell r="BE64">
            <v>70</v>
          </cell>
          <cell r="BF64">
            <v>7</v>
          </cell>
          <cell r="BG64">
            <v>7</v>
          </cell>
          <cell r="BH64">
            <v>34</v>
          </cell>
          <cell r="BI64">
            <v>48</v>
          </cell>
          <cell r="BJ64">
            <v>30</v>
          </cell>
          <cell r="BK64">
            <v>78</v>
          </cell>
          <cell r="BL64">
            <v>297</v>
          </cell>
          <cell r="BM64">
            <v>55</v>
          </cell>
          <cell r="BN64">
            <v>447</v>
          </cell>
          <cell r="BO64">
            <v>62.957746478873247</v>
          </cell>
          <cell r="BQ64" t="str">
            <v>D</v>
          </cell>
          <cell r="BR64" t="str">
            <v>D</v>
          </cell>
          <cell r="BS64" t="str">
            <v>C+</v>
          </cell>
          <cell r="BT64" t="str">
            <v>F</v>
          </cell>
          <cell r="BU64" t="str">
            <v>E</v>
          </cell>
          <cell r="BV64" t="str">
            <v>F</v>
          </cell>
          <cell r="BX64" t="str">
            <v>D+</v>
          </cell>
          <cell r="BY64" t="str">
            <v>A</v>
          </cell>
          <cell r="BZ64" t="str">
            <v>A+</v>
          </cell>
          <cell r="CA64" t="str">
            <v>B+</v>
          </cell>
          <cell r="CB64" t="str">
            <v>A+</v>
          </cell>
          <cell r="CC64" t="str">
            <v>C</v>
          </cell>
          <cell r="CE64">
            <v>2</v>
          </cell>
          <cell r="CF64">
            <v>3</v>
          </cell>
          <cell r="CG64">
            <v>2</v>
          </cell>
          <cell r="CH64">
            <v>3</v>
          </cell>
          <cell r="CI64">
            <v>2</v>
          </cell>
          <cell r="CJ64">
            <v>3</v>
          </cell>
          <cell r="CK64">
            <v>2</v>
          </cell>
          <cell r="CL64">
            <v>1.5</v>
          </cell>
          <cell r="CM64">
            <v>1.5</v>
          </cell>
          <cell r="CN64">
            <v>1.5</v>
          </cell>
          <cell r="CO64">
            <v>1.5</v>
          </cell>
          <cell r="CP64">
            <v>0.5</v>
          </cell>
          <cell r="CQ64">
            <v>2</v>
          </cell>
          <cell r="CR64" t="str">
            <v>Fail</v>
          </cell>
          <cell r="CS64">
            <v>4.957446808510638</v>
          </cell>
        </row>
        <row r="65">
          <cell r="B65" t="str">
            <v>PIET23AD057</v>
          </cell>
          <cell r="C65" t="str">
            <v>VANSH PARNAMI</v>
          </cell>
          <cell r="D65" t="str">
            <v>23EPTAD057</v>
          </cell>
          <cell r="E65" t="str">
            <v>ADE-55</v>
          </cell>
          <cell r="G65">
            <v>0</v>
          </cell>
          <cell r="H65">
            <v>4</v>
          </cell>
          <cell r="I65">
            <v>10</v>
          </cell>
          <cell r="J65">
            <v>14</v>
          </cell>
          <cell r="K65">
            <v>5</v>
          </cell>
          <cell r="L65" t="str">
            <v>D</v>
          </cell>
          <cell r="M65">
            <v>10</v>
          </cell>
          <cell r="N65">
            <v>15</v>
          </cell>
          <cell r="O65" t="str">
            <v>D</v>
          </cell>
          <cell r="P65" t="str">
            <v>D</v>
          </cell>
          <cell r="Q65">
            <v>6</v>
          </cell>
          <cell r="R65">
            <v>6</v>
          </cell>
          <cell r="S65" t="str">
            <v>D</v>
          </cell>
          <cell r="T65">
            <v>4</v>
          </cell>
          <cell r="U65">
            <v>10</v>
          </cell>
          <cell r="V65">
            <v>14</v>
          </cell>
          <cell r="W65">
            <v>1</v>
          </cell>
          <cell r="X65">
            <v>4</v>
          </cell>
          <cell r="Y65">
            <v>10</v>
          </cell>
          <cell r="Z65">
            <v>15</v>
          </cell>
          <cell r="AA65">
            <v>1</v>
          </cell>
          <cell r="AB65">
            <v>6</v>
          </cell>
          <cell r="AC65">
            <v>5</v>
          </cell>
          <cell r="AD65">
            <v>12</v>
          </cell>
          <cell r="AI65" t="str">
            <v>D</v>
          </cell>
          <cell r="AJ65" t="str">
            <v>D</v>
          </cell>
          <cell r="AK65">
            <v>10</v>
          </cell>
          <cell r="AL65">
            <v>10</v>
          </cell>
          <cell r="AM65">
            <v>86</v>
          </cell>
          <cell r="AN65">
            <v>6</v>
          </cell>
          <cell r="AO65">
            <v>7</v>
          </cell>
          <cell r="AP65">
            <v>27</v>
          </cell>
          <cell r="AQ65">
            <v>40</v>
          </cell>
          <cell r="AR65">
            <v>31</v>
          </cell>
          <cell r="AS65">
            <v>71</v>
          </cell>
          <cell r="AT65">
            <v>7</v>
          </cell>
          <cell r="AU65">
            <v>8</v>
          </cell>
          <cell r="AV65">
            <v>24</v>
          </cell>
          <cell r="AW65">
            <v>39</v>
          </cell>
          <cell r="AX65">
            <v>28</v>
          </cell>
          <cell r="AY65">
            <v>67</v>
          </cell>
          <cell r="AZ65">
            <v>8</v>
          </cell>
          <cell r="BA65">
            <v>8</v>
          </cell>
          <cell r="BB65">
            <v>25</v>
          </cell>
          <cell r="BC65">
            <v>41</v>
          </cell>
          <cell r="BD65">
            <v>31</v>
          </cell>
          <cell r="BE65">
            <v>72</v>
          </cell>
          <cell r="BF65">
            <v>7</v>
          </cell>
          <cell r="BG65">
            <v>7</v>
          </cell>
          <cell r="BH65">
            <v>22</v>
          </cell>
          <cell r="BI65">
            <v>36</v>
          </cell>
          <cell r="BJ65">
            <v>28</v>
          </cell>
          <cell r="BK65">
            <v>64</v>
          </cell>
          <cell r="BL65">
            <v>274</v>
          </cell>
          <cell r="BM65">
            <v>61</v>
          </cell>
          <cell r="BN65">
            <v>421</v>
          </cell>
          <cell r="BO65">
            <v>59.29577464788732</v>
          </cell>
          <cell r="BQ65" t="str">
            <v>D+</v>
          </cell>
          <cell r="BR65" t="str">
            <v>C</v>
          </cell>
          <cell r="BS65" t="str">
            <v>F</v>
          </cell>
          <cell r="BT65" t="str">
            <v>D</v>
          </cell>
          <cell r="BU65" t="str">
            <v>C</v>
          </cell>
          <cell r="BV65" t="str">
            <v>F</v>
          </cell>
          <cell r="BX65" t="str">
            <v>F</v>
          </cell>
          <cell r="BY65" t="str">
            <v>B+</v>
          </cell>
          <cell r="BZ65" t="str">
            <v>B+</v>
          </cell>
          <cell r="CA65" t="str">
            <v>A</v>
          </cell>
          <cell r="CB65" t="str">
            <v>B</v>
          </cell>
          <cell r="CC65" t="str">
            <v>C+</v>
          </cell>
          <cell r="CE65">
            <v>2</v>
          </cell>
          <cell r="CF65">
            <v>3</v>
          </cell>
          <cell r="CG65">
            <v>2</v>
          </cell>
          <cell r="CH65">
            <v>3</v>
          </cell>
          <cell r="CI65">
            <v>2</v>
          </cell>
          <cell r="CJ65">
            <v>3</v>
          </cell>
          <cell r="CK65">
            <v>2</v>
          </cell>
          <cell r="CL65">
            <v>1.5</v>
          </cell>
          <cell r="CM65">
            <v>1.5</v>
          </cell>
          <cell r="CN65">
            <v>1.5</v>
          </cell>
          <cell r="CO65">
            <v>1.5</v>
          </cell>
          <cell r="CP65">
            <v>0.5</v>
          </cell>
          <cell r="CQ65">
            <v>3</v>
          </cell>
          <cell r="CR65" t="str">
            <v>Fail</v>
          </cell>
          <cell r="CS65">
            <v>4.7872340425531918</v>
          </cell>
        </row>
        <row r="66">
          <cell r="B66" t="str">
            <v>PIET23AD044</v>
          </cell>
          <cell r="C66" t="str">
            <v>PRASHANT JALTHER</v>
          </cell>
          <cell r="D66" t="str">
            <v>23EPTAD046</v>
          </cell>
          <cell r="E66" t="str">
            <v>ADE-42</v>
          </cell>
          <cell r="G66">
            <v>6</v>
          </cell>
          <cell r="H66" t="str">
            <v>D</v>
          </cell>
          <cell r="I66">
            <v>10</v>
          </cell>
          <cell r="J66">
            <v>16</v>
          </cell>
          <cell r="K66" t="str">
            <v>D</v>
          </cell>
          <cell r="L66">
            <v>6</v>
          </cell>
          <cell r="M66">
            <v>10</v>
          </cell>
          <cell r="N66">
            <v>16</v>
          </cell>
          <cell r="O66" t="str">
            <v>A</v>
          </cell>
          <cell r="P66">
            <v>3</v>
          </cell>
          <cell r="Q66">
            <v>10</v>
          </cell>
          <cell r="R66">
            <v>13</v>
          </cell>
          <cell r="S66" t="str">
            <v>D</v>
          </cell>
          <cell r="T66">
            <v>3</v>
          </cell>
          <cell r="U66">
            <v>10</v>
          </cell>
          <cell r="V66">
            <v>13</v>
          </cell>
          <cell r="W66">
            <v>4</v>
          </cell>
          <cell r="X66" t="str">
            <v>A</v>
          </cell>
          <cell r="Y66">
            <v>10</v>
          </cell>
          <cell r="Z66">
            <v>14</v>
          </cell>
          <cell r="AA66" t="str">
            <v>D</v>
          </cell>
          <cell r="AB66" t="str">
            <v>D</v>
          </cell>
          <cell r="AC66">
            <v>2</v>
          </cell>
          <cell r="AD66">
            <v>2</v>
          </cell>
          <cell r="AE66">
            <v>4</v>
          </cell>
          <cell r="AF66" t="str">
            <v>D</v>
          </cell>
          <cell r="AG66">
            <v>8</v>
          </cell>
          <cell r="AH66">
            <v>12</v>
          </cell>
          <cell r="AM66">
            <v>86</v>
          </cell>
          <cell r="AN66">
            <v>7</v>
          </cell>
          <cell r="AO66">
            <v>8</v>
          </cell>
          <cell r="AP66">
            <v>32</v>
          </cell>
          <cell r="AQ66">
            <v>47</v>
          </cell>
          <cell r="AR66">
            <v>30</v>
          </cell>
          <cell r="AS66">
            <v>77</v>
          </cell>
          <cell r="AT66">
            <v>7</v>
          </cell>
          <cell r="AU66">
            <v>8</v>
          </cell>
          <cell r="AV66">
            <v>28</v>
          </cell>
          <cell r="AW66">
            <v>43</v>
          </cell>
          <cell r="AX66">
            <v>30</v>
          </cell>
          <cell r="AY66">
            <v>73</v>
          </cell>
          <cell r="AZ66" t="str">
            <v>A</v>
          </cell>
          <cell r="BA66">
            <v>8</v>
          </cell>
          <cell r="BB66">
            <v>25</v>
          </cell>
          <cell r="BC66">
            <v>33</v>
          </cell>
          <cell r="BD66">
            <v>33</v>
          </cell>
          <cell r="BE66">
            <v>66</v>
          </cell>
          <cell r="BF66" t="str">
            <v>A</v>
          </cell>
          <cell r="BG66">
            <v>9</v>
          </cell>
          <cell r="BH66">
            <v>28</v>
          </cell>
          <cell r="BI66">
            <v>37</v>
          </cell>
          <cell r="BJ66">
            <v>34</v>
          </cell>
          <cell r="BK66">
            <v>71</v>
          </cell>
          <cell r="BL66">
            <v>287</v>
          </cell>
          <cell r="BM66">
            <v>81</v>
          </cell>
          <cell r="BN66">
            <v>454</v>
          </cell>
          <cell r="BO66">
            <v>63.943661971830991</v>
          </cell>
          <cell r="BQ66" t="str">
            <v>E+</v>
          </cell>
          <cell r="BR66" t="str">
            <v>E</v>
          </cell>
          <cell r="BS66" t="str">
            <v>F</v>
          </cell>
          <cell r="BT66" t="str">
            <v>F</v>
          </cell>
          <cell r="BU66" t="str">
            <v>D</v>
          </cell>
          <cell r="BV66" t="str">
            <v>F</v>
          </cell>
          <cell r="BW66" t="str">
            <v>E</v>
          </cell>
          <cell r="BY66" t="str">
            <v>A+</v>
          </cell>
          <cell r="BZ66" t="str">
            <v>A</v>
          </cell>
          <cell r="CA66" t="str">
            <v>B</v>
          </cell>
          <cell r="CB66" t="str">
            <v>B+</v>
          </cell>
          <cell r="CC66" t="str">
            <v>A++</v>
          </cell>
          <cell r="CE66">
            <v>2</v>
          </cell>
          <cell r="CF66">
            <v>3</v>
          </cell>
          <cell r="CG66">
            <v>2</v>
          </cell>
          <cell r="CH66">
            <v>3</v>
          </cell>
          <cell r="CI66">
            <v>2</v>
          </cell>
          <cell r="CJ66">
            <v>3</v>
          </cell>
          <cell r="CK66">
            <v>2</v>
          </cell>
          <cell r="CL66">
            <v>1.5</v>
          </cell>
          <cell r="CM66">
            <v>1.5</v>
          </cell>
          <cell r="CN66">
            <v>1.5</v>
          </cell>
          <cell r="CO66">
            <v>1.5</v>
          </cell>
          <cell r="CP66">
            <v>0.5</v>
          </cell>
          <cell r="CQ66">
            <v>3</v>
          </cell>
          <cell r="CR66" t="str">
            <v>Fail</v>
          </cell>
          <cell r="CS66">
            <v>4.0638297872340425</v>
          </cell>
        </row>
        <row r="67">
          <cell r="B67" t="str">
            <v>PIET23AD035</v>
          </cell>
          <cell r="C67" t="str">
            <v>LALCHAND SIDDH</v>
          </cell>
          <cell r="D67" t="str">
            <v>23EPTAD034</v>
          </cell>
          <cell r="E67" t="str">
            <v>ADE-33</v>
          </cell>
          <cell r="G67">
            <v>3</v>
          </cell>
          <cell r="H67" t="str">
            <v>D</v>
          </cell>
          <cell r="I67">
            <v>9</v>
          </cell>
          <cell r="J67">
            <v>12</v>
          </cell>
          <cell r="K67" t="str">
            <v>D</v>
          </cell>
          <cell r="L67" t="str">
            <v>D</v>
          </cell>
          <cell r="M67">
            <v>6</v>
          </cell>
          <cell r="N67">
            <v>6</v>
          </cell>
          <cell r="O67">
            <v>0</v>
          </cell>
          <cell r="P67">
            <v>3</v>
          </cell>
          <cell r="Q67">
            <v>6</v>
          </cell>
          <cell r="R67">
            <v>9</v>
          </cell>
          <cell r="S67">
            <v>0</v>
          </cell>
          <cell r="T67">
            <v>4</v>
          </cell>
          <cell r="U67">
            <v>10</v>
          </cell>
          <cell r="V67">
            <v>14</v>
          </cell>
          <cell r="W67" t="str">
            <v>D</v>
          </cell>
          <cell r="X67">
            <v>4</v>
          </cell>
          <cell r="Y67">
            <v>8</v>
          </cell>
          <cell r="Z67">
            <v>12</v>
          </cell>
          <cell r="AA67">
            <v>0</v>
          </cell>
          <cell r="AB67">
            <v>4</v>
          </cell>
          <cell r="AC67">
            <v>10</v>
          </cell>
          <cell r="AD67">
            <v>14</v>
          </cell>
          <cell r="AI67" t="str">
            <v>D</v>
          </cell>
          <cell r="AJ67" t="str">
            <v>D</v>
          </cell>
          <cell r="AK67">
            <v>10</v>
          </cell>
          <cell r="AL67">
            <v>10</v>
          </cell>
          <cell r="AM67">
            <v>77</v>
          </cell>
          <cell r="AN67">
            <v>6</v>
          </cell>
          <cell r="AO67">
            <v>8</v>
          </cell>
          <cell r="AP67">
            <v>31</v>
          </cell>
          <cell r="AQ67">
            <v>45</v>
          </cell>
          <cell r="AR67">
            <v>30</v>
          </cell>
          <cell r="AS67">
            <v>75</v>
          </cell>
          <cell r="AT67">
            <v>7</v>
          </cell>
          <cell r="AU67">
            <v>7</v>
          </cell>
          <cell r="AV67">
            <v>35</v>
          </cell>
          <cell r="AW67">
            <v>49</v>
          </cell>
          <cell r="AX67">
            <v>26</v>
          </cell>
          <cell r="AY67">
            <v>75</v>
          </cell>
          <cell r="AZ67">
            <v>7</v>
          </cell>
          <cell r="BA67">
            <v>8</v>
          </cell>
          <cell r="BB67">
            <v>25</v>
          </cell>
          <cell r="BC67">
            <v>40</v>
          </cell>
          <cell r="BD67">
            <v>33</v>
          </cell>
          <cell r="BE67">
            <v>73</v>
          </cell>
          <cell r="BF67">
            <v>7</v>
          </cell>
          <cell r="BG67">
            <v>7</v>
          </cell>
          <cell r="BH67">
            <v>28</v>
          </cell>
          <cell r="BI67">
            <v>42</v>
          </cell>
          <cell r="BJ67">
            <v>26</v>
          </cell>
          <cell r="BK67">
            <v>68</v>
          </cell>
          <cell r="BL67">
            <v>291</v>
          </cell>
          <cell r="BM67">
            <v>69</v>
          </cell>
          <cell r="BN67">
            <v>437</v>
          </cell>
          <cell r="BO67">
            <v>61.549295774647881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F</v>
          </cell>
          <cell r="BU67" t="str">
            <v>E</v>
          </cell>
          <cell r="BV67" t="str">
            <v>D+</v>
          </cell>
          <cell r="BX67" t="str">
            <v>E</v>
          </cell>
          <cell r="BY67" t="str">
            <v>A</v>
          </cell>
          <cell r="BZ67" t="str">
            <v>A</v>
          </cell>
          <cell r="CA67" t="str">
            <v>A</v>
          </cell>
          <cell r="CB67" t="str">
            <v>B+</v>
          </cell>
          <cell r="CC67" t="str">
            <v>B+</v>
          </cell>
          <cell r="CE67">
            <v>2</v>
          </cell>
          <cell r="CF67">
            <v>3</v>
          </cell>
          <cell r="CG67">
            <v>2</v>
          </cell>
          <cell r="CH67">
            <v>3</v>
          </cell>
          <cell r="CI67">
            <v>2</v>
          </cell>
          <cell r="CJ67">
            <v>3</v>
          </cell>
          <cell r="CK67">
            <v>2</v>
          </cell>
          <cell r="CL67">
            <v>1.5</v>
          </cell>
          <cell r="CM67">
            <v>1.5</v>
          </cell>
          <cell r="CN67">
            <v>1.5</v>
          </cell>
          <cell r="CO67">
            <v>1.5</v>
          </cell>
          <cell r="CP67">
            <v>0.5</v>
          </cell>
          <cell r="CQ67">
            <v>4</v>
          </cell>
          <cell r="CR67" t="str">
            <v>Fail</v>
          </cell>
          <cell r="CS67">
            <v>3.7553191489361701</v>
          </cell>
        </row>
        <row r="68">
          <cell r="B68" t="str">
            <v>PIET23AD049</v>
          </cell>
          <cell r="C68" t="str">
            <v>RAMRATAN SIDDH</v>
          </cell>
          <cell r="D68" t="str">
            <v>23EPTAD049</v>
          </cell>
          <cell r="E68" t="str">
            <v>ADE-47</v>
          </cell>
          <cell r="G68" t="str">
            <v>D</v>
          </cell>
          <cell r="H68" t="str">
            <v>D</v>
          </cell>
          <cell r="I68">
            <v>8</v>
          </cell>
          <cell r="J68">
            <v>8</v>
          </cell>
          <cell r="K68" t="str">
            <v>D</v>
          </cell>
          <cell r="L68">
            <v>6</v>
          </cell>
          <cell r="M68">
            <v>6</v>
          </cell>
          <cell r="N68">
            <v>12</v>
          </cell>
          <cell r="O68" t="str">
            <v>D</v>
          </cell>
          <cell r="P68">
            <v>5</v>
          </cell>
          <cell r="Q68">
            <v>7</v>
          </cell>
          <cell r="R68">
            <v>12</v>
          </cell>
          <cell r="S68">
            <v>1</v>
          </cell>
          <cell r="T68">
            <v>4</v>
          </cell>
          <cell r="U68">
            <v>10</v>
          </cell>
          <cell r="V68">
            <v>15</v>
          </cell>
          <cell r="W68">
            <v>2</v>
          </cell>
          <cell r="X68">
            <v>5</v>
          </cell>
          <cell r="Y68">
            <v>8</v>
          </cell>
          <cell r="Z68">
            <v>15</v>
          </cell>
          <cell r="AA68">
            <v>4</v>
          </cell>
          <cell r="AB68" t="str">
            <v>D</v>
          </cell>
          <cell r="AC68">
            <v>10</v>
          </cell>
          <cell r="AD68">
            <v>14</v>
          </cell>
          <cell r="AI68">
            <v>4</v>
          </cell>
          <cell r="AJ68" t="str">
            <v>D</v>
          </cell>
          <cell r="AK68">
            <v>10</v>
          </cell>
          <cell r="AL68">
            <v>14</v>
          </cell>
          <cell r="AM68">
            <v>90</v>
          </cell>
          <cell r="AN68">
            <v>8</v>
          </cell>
          <cell r="AO68">
            <v>8</v>
          </cell>
          <cell r="AP68">
            <v>29</v>
          </cell>
          <cell r="AQ68">
            <v>45</v>
          </cell>
          <cell r="AR68">
            <v>34</v>
          </cell>
          <cell r="AS68">
            <v>79</v>
          </cell>
          <cell r="AT68">
            <v>7</v>
          </cell>
          <cell r="AU68">
            <v>8</v>
          </cell>
          <cell r="AV68">
            <v>33</v>
          </cell>
          <cell r="AW68">
            <v>48</v>
          </cell>
          <cell r="AX68">
            <v>21</v>
          </cell>
          <cell r="AY68">
            <v>69</v>
          </cell>
          <cell r="AZ68">
            <v>8</v>
          </cell>
          <cell r="BA68" t="str">
            <v>A</v>
          </cell>
          <cell r="BB68">
            <v>25</v>
          </cell>
          <cell r="BC68">
            <v>33</v>
          </cell>
          <cell r="BD68">
            <v>33</v>
          </cell>
          <cell r="BE68">
            <v>66</v>
          </cell>
          <cell r="BF68">
            <v>7</v>
          </cell>
          <cell r="BG68">
            <v>7</v>
          </cell>
          <cell r="BH68">
            <v>29</v>
          </cell>
          <cell r="BI68">
            <v>43</v>
          </cell>
          <cell r="BJ68">
            <v>25</v>
          </cell>
          <cell r="BK68">
            <v>68</v>
          </cell>
          <cell r="BL68">
            <v>282</v>
          </cell>
          <cell r="BM68">
            <v>60</v>
          </cell>
          <cell r="BN68">
            <v>432</v>
          </cell>
          <cell r="BO68">
            <v>60.845070422535208</v>
          </cell>
          <cell r="BQ68" t="str">
            <v>F</v>
          </cell>
          <cell r="BR68" t="str">
            <v>F</v>
          </cell>
          <cell r="BS68" t="str">
            <v>F</v>
          </cell>
          <cell r="BT68" t="str">
            <v>F</v>
          </cell>
          <cell r="BU68" t="str">
            <v>E+</v>
          </cell>
          <cell r="BV68" t="str">
            <v>E+</v>
          </cell>
          <cell r="BX68" t="str">
            <v>F</v>
          </cell>
          <cell r="BY68" t="str">
            <v>A+</v>
          </cell>
          <cell r="BZ68" t="str">
            <v>B+</v>
          </cell>
          <cell r="CA68" t="str">
            <v>B</v>
          </cell>
          <cell r="CB68" t="str">
            <v>B+</v>
          </cell>
          <cell r="CC68" t="str">
            <v>C+</v>
          </cell>
          <cell r="CE68">
            <v>2</v>
          </cell>
          <cell r="CF68">
            <v>3</v>
          </cell>
          <cell r="CG68">
            <v>2</v>
          </cell>
          <cell r="CH68">
            <v>3</v>
          </cell>
          <cell r="CI68">
            <v>2</v>
          </cell>
          <cell r="CJ68">
            <v>3</v>
          </cell>
          <cell r="CK68">
            <v>2</v>
          </cell>
          <cell r="CL68">
            <v>1.5</v>
          </cell>
          <cell r="CM68">
            <v>1.5</v>
          </cell>
          <cell r="CN68">
            <v>1.5</v>
          </cell>
          <cell r="CO68">
            <v>1.5</v>
          </cell>
          <cell r="CP68">
            <v>0.5</v>
          </cell>
          <cell r="CQ68">
            <v>5</v>
          </cell>
          <cell r="CR68" t="str">
            <v>Fail</v>
          </cell>
          <cell r="CS68">
            <v>3.2872340425531914</v>
          </cell>
        </row>
        <row r="69">
          <cell r="B69" t="str">
            <v>PIET23AD028</v>
          </cell>
          <cell r="C69" t="str">
            <v>KARTIK GARG</v>
          </cell>
          <cell r="D69" t="str">
            <v>23EPTAD027</v>
          </cell>
          <cell r="E69" t="str">
            <v>ADE-26</v>
          </cell>
          <cell r="G69" t="str">
            <v>D</v>
          </cell>
          <cell r="H69" t="str">
            <v>D</v>
          </cell>
          <cell r="I69">
            <v>2</v>
          </cell>
          <cell r="J69">
            <v>2</v>
          </cell>
          <cell r="K69" t="str">
            <v>D</v>
          </cell>
          <cell r="L69" t="str">
            <v>D</v>
          </cell>
          <cell r="M69">
            <v>2</v>
          </cell>
          <cell r="N69">
            <v>2</v>
          </cell>
          <cell r="O69" t="str">
            <v>D</v>
          </cell>
          <cell r="P69" t="str">
            <v>D</v>
          </cell>
          <cell r="Q69">
            <v>2</v>
          </cell>
          <cell r="R69">
            <v>2</v>
          </cell>
          <cell r="S69" t="str">
            <v>A</v>
          </cell>
          <cell r="T69" t="str">
            <v>A</v>
          </cell>
          <cell r="U69">
            <v>2</v>
          </cell>
          <cell r="V69">
            <v>2</v>
          </cell>
          <cell r="W69" t="str">
            <v>A</v>
          </cell>
          <cell r="X69" t="str">
            <v>A</v>
          </cell>
          <cell r="Y69">
            <v>2</v>
          </cell>
          <cell r="Z69">
            <v>2</v>
          </cell>
          <cell r="AA69" t="str">
            <v>A</v>
          </cell>
          <cell r="AB69" t="str">
            <v>A</v>
          </cell>
          <cell r="AC69">
            <v>2</v>
          </cell>
          <cell r="AD69">
            <v>2</v>
          </cell>
          <cell r="AE69" t="str">
            <v>A</v>
          </cell>
          <cell r="AF69" t="str">
            <v>A</v>
          </cell>
          <cell r="AG69">
            <v>6</v>
          </cell>
          <cell r="AH69">
            <v>6</v>
          </cell>
          <cell r="AM69">
            <v>18</v>
          </cell>
          <cell r="AN69" t="str">
            <v>A</v>
          </cell>
          <cell r="AO69" t="str">
            <v>A</v>
          </cell>
          <cell r="AP69">
            <v>19</v>
          </cell>
          <cell r="AQ69">
            <v>19</v>
          </cell>
          <cell r="AR69" t="str">
            <v>A</v>
          </cell>
          <cell r="AS69">
            <v>19</v>
          </cell>
          <cell r="AT69" t="str">
            <v>A</v>
          </cell>
          <cell r="AU69" t="str">
            <v>A</v>
          </cell>
          <cell r="AV69">
            <v>2</v>
          </cell>
          <cell r="AW69">
            <v>2</v>
          </cell>
          <cell r="AX69" t="str">
            <v>A</v>
          </cell>
          <cell r="AY69">
            <v>2</v>
          </cell>
          <cell r="AZ69" t="str">
            <v>A</v>
          </cell>
          <cell r="BA69" t="str">
            <v>A</v>
          </cell>
          <cell r="BB69">
            <v>1</v>
          </cell>
          <cell r="BC69">
            <v>1</v>
          </cell>
          <cell r="BD69" t="str">
            <v>A</v>
          </cell>
          <cell r="BE69">
            <v>1</v>
          </cell>
          <cell r="BF69" t="str">
            <v>A</v>
          </cell>
          <cell r="BG69" t="str">
            <v>A</v>
          </cell>
          <cell r="BH69">
            <v>1</v>
          </cell>
          <cell r="BI69">
            <v>1</v>
          </cell>
          <cell r="BJ69" t="str">
            <v>A</v>
          </cell>
          <cell r="BK69">
            <v>1</v>
          </cell>
          <cell r="BL69">
            <v>23</v>
          </cell>
          <cell r="BM69">
            <v>40</v>
          </cell>
          <cell r="BN69">
            <v>81</v>
          </cell>
          <cell r="BO69">
            <v>11.408450704225352</v>
          </cell>
          <cell r="BQ69" t="str">
            <v>F</v>
          </cell>
          <cell r="BR69" t="str">
            <v>F</v>
          </cell>
          <cell r="BS69" t="str">
            <v>F</v>
          </cell>
          <cell r="BT69" t="str">
            <v>F</v>
          </cell>
          <cell r="BU69" t="str">
            <v>F</v>
          </cell>
          <cell r="BV69" t="str">
            <v>F</v>
          </cell>
          <cell r="BW69" t="str">
            <v>F</v>
          </cell>
          <cell r="BY69" t="str">
            <v>F</v>
          </cell>
          <cell r="BZ69" t="str">
            <v>F</v>
          </cell>
          <cell r="CA69" t="str">
            <v>F</v>
          </cell>
          <cell r="CB69" t="str">
            <v>F</v>
          </cell>
          <cell r="CC69" t="str">
            <v>E+</v>
          </cell>
          <cell r="CE69">
            <v>2</v>
          </cell>
          <cell r="CF69">
            <v>3</v>
          </cell>
          <cell r="CG69">
            <v>2</v>
          </cell>
          <cell r="CH69">
            <v>3</v>
          </cell>
          <cell r="CI69">
            <v>2</v>
          </cell>
          <cell r="CJ69">
            <v>3</v>
          </cell>
          <cell r="CK69">
            <v>2</v>
          </cell>
          <cell r="CL69">
            <v>1.5</v>
          </cell>
          <cell r="CM69">
            <v>1.5</v>
          </cell>
          <cell r="CN69">
            <v>1.5</v>
          </cell>
          <cell r="CO69">
            <v>1.5</v>
          </cell>
          <cell r="CP69">
            <v>0.5</v>
          </cell>
          <cell r="CQ69">
            <v>11</v>
          </cell>
          <cell r="CR69" t="str">
            <v>Fail</v>
          </cell>
          <cell r="CS69">
            <v>0.10638297872340426</v>
          </cell>
        </row>
      </sheetData>
      <sheetData sheetId="3">
        <row r="8">
          <cell r="B8" t="str">
            <v>PIET23CA002</v>
          </cell>
          <cell r="C8" t="str">
            <v>ABHIKRITI SAXENA</v>
          </cell>
          <cell r="D8" t="str">
            <v>23EPTCA002</v>
          </cell>
          <cell r="E8" t="str">
            <v>CAF-02</v>
          </cell>
          <cell r="G8">
            <v>10</v>
          </cell>
          <cell r="H8">
            <v>10</v>
          </cell>
          <cell r="I8">
            <v>10</v>
          </cell>
          <cell r="J8">
            <v>30</v>
          </cell>
          <cell r="K8">
            <v>10</v>
          </cell>
          <cell r="L8">
            <v>10</v>
          </cell>
          <cell r="M8">
            <v>10</v>
          </cell>
          <cell r="N8">
            <v>30</v>
          </cell>
          <cell r="O8">
            <v>9</v>
          </cell>
          <cell r="P8">
            <v>10</v>
          </cell>
          <cell r="Q8">
            <v>10</v>
          </cell>
          <cell r="R8">
            <v>29</v>
          </cell>
          <cell r="S8">
            <v>6</v>
          </cell>
          <cell r="T8">
            <v>10</v>
          </cell>
          <cell r="U8">
            <v>10</v>
          </cell>
          <cell r="V8">
            <v>26</v>
          </cell>
          <cell r="W8">
            <v>10</v>
          </cell>
          <cell r="X8">
            <v>10</v>
          </cell>
          <cell r="Y8">
            <v>10</v>
          </cell>
          <cell r="Z8">
            <v>30</v>
          </cell>
          <cell r="AA8">
            <v>9</v>
          </cell>
          <cell r="AB8">
            <v>10</v>
          </cell>
          <cell r="AC8">
            <v>10</v>
          </cell>
          <cell r="AD8">
            <v>29</v>
          </cell>
          <cell r="AI8">
            <v>8</v>
          </cell>
          <cell r="AJ8">
            <v>10</v>
          </cell>
          <cell r="AK8">
            <v>10</v>
          </cell>
          <cell r="AL8">
            <v>28</v>
          </cell>
          <cell r="AM8">
            <v>202</v>
          </cell>
          <cell r="AN8">
            <v>9</v>
          </cell>
          <cell r="AO8">
            <v>9</v>
          </cell>
          <cell r="AP8">
            <v>38</v>
          </cell>
          <cell r="AQ8">
            <v>56</v>
          </cell>
          <cell r="AR8">
            <v>33</v>
          </cell>
          <cell r="AS8">
            <v>89</v>
          </cell>
          <cell r="AT8">
            <v>10</v>
          </cell>
          <cell r="AU8">
            <v>10</v>
          </cell>
          <cell r="AV8">
            <v>40</v>
          </cell>
          <cell r="AW8">
            <v>60</v>
          </cell>
          <cell r="AX8">
            <v>40</v>
          </cell>
          <cell r="AY8">
            <v>100</v>
          </cell>
          <cell r="AZ8">
            <v>10</v>
          </cell>
          <cell r="BA8">
            <v>10</v>
          </cell>
          <cell r="BB8">
            <v>39</v>
          </cell>
          <cell r="BC8">
            <v>59</v>
          </cell>
          <cell r="BD8">
            <v>40</v>
          </cell>
          <cell r="BE8">
            <v>99</v>
          </cell>
          <cell r="BF8">
            <v>10</v>
          </cell>
          <cell r="BG8">
            <v>10</v>
          </cell>
          <cell r="BH8">
            <v>38</v>
          </cell>
          <cell r="BI8">
            <v>58</v>
          </cell>
          <cell r="BJ8">
            <v>39</v>
          </cell>
          <cell r="BK8">
            <v>97</v>
          </cell>
          <cell r="BL8">
            <v>385</v>
          </cell>
          <cell r="BM8">
            <v>100</v>
          </cell>
          <cell r="BN8">
            <v>687</v>
          </cell>
          <cell r="BO8">
            <v>96.760563380281695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X8" t="str">
            <v>A++</v>
          </cell>
          <cell r="BY8" t="str">
            <v>A++</v>
          </cell>
          <cell r="BZ8" t="str">
            <v>A++</v>
          </cell>
          <cell r="CA8" t="str">
            <v>A++</v>
          </cell>
          <cell r="CB8" t="str">
            <v>A++</v>
          </cell>
          <cell r="CC8" t="str">
            <v>A++</v>
          </cell>
          <cell r="CE8">
            <v>2</v>
          </cell>
          <cell r="CF8">
            <v>3</v>
          </cell>
          <cell r="CG8">
            <v>2</v>
          </cell>
          <cell r="CH8">
            <v>3</v>
          </cell>
          <cell r="CI8">
            <v>2</v>
          </cell>
          <cell r="CJ8">
            <v>3</v>
          </cell>
          <cell r="CK8">
            <v>2</v>
          </cell>
          <cell r="CL8">
            <v>1.5</v>
          </cell>
          <cell r="CM8">
            <v>1.5</v>
          </cell>
          <cell r="CN8">
            <v>1.5</v>
          </cell>
          <cell r="CO8">
            <v>1.5</v>
          </cell>
          <cell r="CP8">
            <v>0.5</v>
          </cell>
          <cell r="CQ8">
            <v>0</v>
          </cell>
          <cell r="CR8" t="str">
            <v>Pass</v>
          </cell>
          <cell r="CS8">
            <v>10</v>
          </cell>
        </row>
        <row r="9">
          <cell r="B9" t="str">
            <v>PIET23CA025</v>
          </cell>
          <cell r="C9" t="str">
            <v>HIMANI AGRAWAL</v>
          </cell>
          <cell r="D9" t="str">
            <v>23EPTCA025</v>
          </cell>
          <cell r="E9" t="str">
            <v>CAF-24</v>
          </cell>
          <cell r="G9">
            <v>10</v>
          </cell>
          <cell r="H9">
            <v>10</v>
          </cell>
          <cell r="I9">
            <v>8</v>
          </cell>
          <cell r="J9">
            <v>28</v>
          </cell>
          <cell r="K9">
            <v>10</v>
          </cell>
          <cell r="L9">
            <v>10</v>
          </cell>
          <cell r="M9">
            <v>10</v>
          </cell>
          <cell r="N9">
            <v>30</v>
          </cell>
          <cell r="O9">
            <v>9</v>
          </cell>
          <cell r="P9">
            <v>10</v>
          </cell>
          <cell r="Q9">
            <v>10</v>
          </cell>
          <cell r="R9">
            <v>29</v>
          </cell>
          <cell r="S9">
            <v>7</v>
          </cell>
          <cell r="T9">
            <v>10</v>
          </cell>
          <cell r="U9">
            <v>10</v>
          </cell>
          <cell r="V9">
            <v>27</v>
          </cell>
          <cell r="W9">
            <v>10</v>
          </cell>
          <cell r="X9">
            <v>10</v>
          </cell>
          <cell r="Y9">
            <v>10</v>
          </cell>
          <cell r="Z9">
            <v>30</v>
          </cell>
          <cell r="AA9">
            <v>10</v>
          </cell>
          <cell r="AB9" t="str">
            <v>D</v>
          </cell>
          <cell r="AC9">
            <v>10</v>
          </cell>
          <cell r="AD9">
            <v>20</v>
          </cell>
          <cell r="AI9">
            <v>8</v>
          </cell>
          <cell r="AJ9">
            <v>10</v>
          </cell>
          <cell r="AK9">
            <v>9</v>
          </cell>
          <cell r="AL9">
            <v>27</v>
          </cell>
          <cell r="AM9">
            <v>191</v>
          </cell>
          <cell r="AN9">
            <v>10</v>
          </cell>
          <cell r="AO9">
            <v>9</v>
          </cell>
          <cell r="AP9">
            <v>39</v>
          </cell>
          <cell r="AQ9">
            <v>58</v>
          </cell>
          <cell r="AR9">
            <v>34</v>
          </cell>
          <cell r="AS9">
            <v>92</v>
          </cell>
          <cell r="AT9">
            <v>10</v>
          </cell>
          <cell r="AU9">
            <v>10</v>
          </cell>
          <cell r="AV9">
            <v>40</v>
          </cell>
          <cell r="AW9">
            <v>60</v>
          </cell>
          <cell r="AX9">
            <v>36</v>
          </cell>
          <cell r="AY9">
            <v>96</v>
          </cell>
          <cell r="AZ9">
            <v>10</v>
          </cell>
          <cell r="BA9">
            <v>9</v>
          </cell>
          <cell r="BB9">
            <v>39</v>
          </cell>
          <cell r="BC9">
            <v>58</v>
          </cell>
          <cell r="BD9">
            <v>38</v>
          </cell>
          <cell r="BE9">
            <v>96</v>
          </cell>
          <cell r="BF9">
            <v>9</v>
          </cell>
          <cell r="BG9">
            <v>10</v>
          </cell>
          <cell r="BH9">
            <v>40</v>
          </cell>
          <cell r="BI9">
            <v>59</v>
          </cell>
          <cell r="BJ9">
            <v>39</v>
          </cell>
          <cell r="BK9">
            <v>98</v>
          </cell>
          <cell r="BL9">
            <v>382</v>
          </cell>
          <cell r="BM9">
            <v>88</v>
          </cell>
          <cell r="BN9">
            <v>661</v>
          </cell>
          <cell r="BO9">
            <v>93.098591549295776</v>
          </cell>
          <cell r="BQ9" t="str">
            <v>A</v>
          </cell>
          <cell r="BR9" t="str">
            <v>A+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X9" t="str">
            <v>A++</v>
          </cell>
          <cell r="BY9" t="str">
            <v>A++</v>
          </cell>
          <cell r="BZ9" t="str">
            <v>A++</v>
          </cell>
          <cell r="CA9" t="str">
            <v>A++</v>
          </cell>
          <cell r="CB9" t="str">
            <v>A++</v>
          </cell>
          <cell r="CC9" t="str">
            <v>A++</v>
          </cell>
          <cell r="CE9">
            <v>2</v>
          </cell>
          <cell r="CF9">
            <v>3</v>
          </cell>
          <cell r="CG9">
            <v>2</v>
          </cell>
          <cell r="CH9">
            <v>3</v>
          </cell>
          <cell r="CI9">
            <v>2</v>
          </cell>
          <cell r="CJ9">
            <v>3</v>
          </cell>
          <cell r="CK9">
            <v>2</v>
          </cell>
          <cell r="CL9">
            <v>1.5</v>
          </cell>
          <cell r="CM9">
            <v>1.5</v>
          </cell>
          <cell r="CN9">
            <v>1.5</v>
          </cell>
          <cell r="CO9">
            <v>1.5</v>
          </cell>
          <cell r="CP9">
            <v>0.5</v>
          </cell>
          <cell r="CQ9">
            <v>0</v>
          </cell>
          <cell r="CR9" t="str">
            <v>Pass</v>
          </cell>
          <cell r="CS9">
            <v>9.74</v>
          </cell>
        </row>
        <row r="10">
          <cell r="B10" t="str">
            <v>PIET23CA058</v>
          </cell>
          <cell r="C10" t="str">
            <v>SUNIDHI</v>
          </cell>
          <cell r="D10" t="str">
            <v>23EPTCA058</v>
          </cell>
          <cell r="E10" t="str">
            <v>CAF-56</v>
          </cell>
          <cell r="G10">
            <v>10</v>
          </cell>
          <cell r="H10">
            <v>10</v>
          </cell>
          <cell r="I10">
            <v>10</v>
          </cell>
          <cell r="J10">
            <v>30</v>
          </cell>
          <cell r="K10">
            <v>9</v>
          </cell>
          <cell r="L10">
            <v>10</v>
          </cell>
          <cell r="M10">
            <v>10</v>
          </cell>
          <cell r="N10">
            <v>29</v>
          </cell>
          <cell r="O10">
            <v>9</v>
          </cell>
          <cell r="P10">
            <v>8</v>
          </cell>
          <cell r="Q10">
            <v>10</v>
          </cell>
          <cell r="R10">
            <v>27</v>
          </cell>
          <cell r="S10">
            <v>6</v>
          </cell>
          <cell r="T10">
            <v>10</v>
          </cell>
          <cell r="U10">
            <v>10</v>
          </cell>
          <cell r="V10">
            <v>26</v>
          </cell>
          <cell r="W10">
            <v>10</v>
          </cell>
          <cell r="X10">
            <v>10</v>
          </cell>
          <cell r="Y10">
            <v>10</v>
          </cell>
          <cell r="Z10">
            <v>30</v>
          </cell>
          <cell r="AA10">
            <v>6</v>
          </cell>
          <cell r="AB10">
            <v>10</v>
          </cell>
          <cell r="AC10">
            <v>10</v>
          </cell>
          <cell r="AD10">
            <v>26</v>
          </cell>
          <cell r="AE10">
            <v>10</v>
          </cell>
          <cell r="AF10">
            <v>10</v>
          </cell>
          <cell r="AG10">
            <v>10</v>
          </cell>
          <cell r="AH10">
            <v>30</v>
          </cell>
          <cell r="AM10">
            <v>198</v>
          </cell>
          <cell r="AN10">
            <v>10</v>
          </cell>
          <cell r="AO10">
            <v>9</v>
          </cell>
          <cell r="AP10">
            <v>40</v>
          </cell>
          <cell r="AQ10">
            <v>59</v>
          </cell>
          <cell r="AR10">
            <v>32</v>
          </cell>
          <cell r="AS10">
            <v>91</v>
          </cell>
          <cell r="AT10">
            <v>10</v>
          </cell>
          <cell r="AU10">
            <v>10</v>
          </cell>
          <cell r="AV10">
            <v>39</v>
          </cell>
          <cell r="AW10">
            <v>59</v>
          </cell>
          <cell r="AX10">
            <v>40</v>
          </cell>
          <cell r="AY10">
            <v>99</v>
          </cell>
          <cell r="AZ10">
            <v>9</v>
          </cell>
          <cell r="BA10">
            <v>10</v>
          </cell>
          <cell r="BB10">
            <v>39</v>
          </cell>
          <cell r="BC10">
            <v>58</v>
          </cell>
          <cell r="BD10">
            <v>40</v>
          </cell>
          <cell r="BE10">
            <v>98</v>
          </cell>
          <cell r="BF10">
            <v>10</v>
          </cell>
          <cell r="BG10">
            <v>8</v>
          </cell>
          <cell r="BH10">
            <v>39</v>
          </cell>
          <cell r="BI10">
            <v>57</v>
          </cell>
          <cell r="BJ10">
            <v>32</v>
          </cell>
          <cell r="BK10">
            <v>89</v>
          </cell>
          <cell r="BL10">
            <v>377</v>
          </cell>
          <cell r="BM10">
            <v>94</v>
          </cell>
          <cell r="BN10">
            <v>669</v>
          </cell>
          <cell r="BO10">
            <v>94.225352112676049</v>
          </cell>
          <cell r="BQ10" t="str">
            <v>A++</v>
          </cell>
          <cell r="BR10" t="str">
            <v>A</v>
          </cell>
          <cell r="BS10" t="str">
            <v>A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Y10" t="str">
            <v>A++</v>
          </cell>
          <cell r="BZ10" t="str">
            <v>A++</v>
          </cell>
          <cell r="CA10" t="str">
            <v>A++</v>
          </cell>
          <cell r="CB10" t="str">
            <v>A++</v>
          </cell>
          <cell r="CC10" t="str">
            <v>A++</v>
          </cell>
          <cell r="CE10">
            <v>2</v>
          </cell>
          <cell r="CF10">
            <v>3</v>
          </cell>
          <cell r="CG10">
            <v>2</v>
          </cell>
          <cell r="CH10">
            <v>3</v>
          </cell>
          <cell r="CI10">
            <v>2</v>
          </cell>
          <cell r="CJ10">
            <v>3</v>
          </cell>
          <cell r="CK10">
            <v>2</v>
          </cell>
          <cell r="CL10">
            <v>1.5</v>
          </cell>
          <cell r="CM10">
            <v>1.5</v>
          </cell>
          <cell r="CN10">
            <v>1.5</v>
          </cell>
          <cell r="CO10">
            <v>1.5</v>
          </cell>
          <cell r="CP10">
            <v>0.5</v>
          </cell>
          <cell r="CQ10">
            <v>0</v>
          </cell>
          <cell r="CR10" t="str">
            <v>Pass</v>
          </cell>
          <cell r="CS10">
            <v>9.68</v>
          </cell>
        </row>
        <row r="11">
          <cell r="B11" t="str">
            <v>PIET23CA056</v>
          </cell>
          <cell r="C11" t="str">
            <v>SHREYA SINGH</v>
          </cell>
          <cell r="D11" t="str">
            <v>23EPTCA056</v>
          </cell>
          <cell r="E11" t="str">
            <v>CAF-54</v>
          </cell>
          <cell r="G11" t="str">
            <v>A</v>
          </cell>
          <cell r="H11">
            <v>10</v>
          </cell>
          <cell r="I11">
            <v>10</v>
          </cell>
          <cell r="J11">
            <v>20</v>
          </cell>
          <cell r="K11">
            <v>9</v>
          </cell>
          <cell r="L11">
            <v>10</v>
          </cell>
          <cell r="M11">
            <v>10</v>
          </cell>
          <cell r="N11">
            <v>29</v>
          </cell>
          <cell r="O11">
            <v>10</v>
          </cell>
          <cell r="P11">
            <v>10</v>
          </cell>
          <cell r="Q11">
            <v>10</v>
          </cell>
          <cell r="R11">
            <v>30</v>
          </cell>
          <cell r="S11">
            <v>9</v>
          </cell>
          <cell r="T11">
            <v>10</v>
          </cell>
          <cell r="U11">
            <v>10</v>
          </cell>
          <cell r="V11">
            <v>29</v>
          </cell>
          <cell r="W11">
            <v>10</v>
          </cell>
          <cell r="X11">
            <v>10</v>
          </cell>
          <cell r="Y11">
            <v>10</v>
          </cell>
          <cell r="Z11">
            <v>30</v>
          </cell>
          <cell r="AA11">
            <v>9</v>
          </cell>
          <cell r="AB11">
            <v>10</v>
          </cell>
          <cell r="AC11">
            <v>10</v>
          </cell>
          <cell r="AD11">
            <v>29</v>
          </cell>
          <cell r="AE11">
            <v>9</v>
          </cell>
          <cell r="AF11">
            <v>10</v>
          </cell>
          <cell r="AG11">
            <v>10</v>
          </cell>
          <cell r="AH11">
            <v>29</v>
          </cell>
          <cell r="AM11">
            <v>196</v>
          </cell>
          <cell r="AN11">
            <v>8</v>
          </cell>
          <cell r="AO11">
            <v>9</v>
          </cell>
          <cell r="AP11">
            <v>39</v>
          </cell>
          <cell r="AQ11">
            <v>56</v>
          </cell>
          <cell r="AR11">
            <v>34</v>
          </cell>
          <cell r="AS11">
            <v>90</v>
          </cell>
          <cell r="AT11">
            <v>9</v>
          </cell>
          <cell r="AU11">
            <v>10</v>
          </cell>
          <cell r="AV11">
            <v>40</v>
          </cell>
          <cell r="AW11">
            <v>59</v>
          </cell>
          <cell r="AX11">
            <v>40</v>
          </cell>
          <cell r="AY11">
            <v>99</v>
          </cell>
          <cell r="AZ11">
            <v>8</v>
          </cell>
          <cell r="BA11">
            <v>8</v>
          </cell>
          <cell r="BB11">
            <v>38</v>
          </cell>
          <cell r="BC11">
            <v>54</v>
          </cell>
          <cell r="BD11">
            <v>39</v>
          </cell>
          <cell r="BE11">
            <v>93</v>
          </cell>
          <cell r="BF11">
            <v>9</v>
          </cell>
          <cell r="BG11">
            <v>8</v>
          </cell>
          <cell r="BH11">
            <v>39</v>
          </cell>
          <cell r="BI11">
            <v>56</v>
          </cell>
          <cell r="BJ11">
            <v>32</v>
          </cell>
          <cell r="BK11">
            <v>88</v>
          </cell>
          <cell r="BL11">
            <v>370</v>
          </cell>
          <cell r="BM11">
            <v>90</v>
          </cell>
          <cell r="BN11">
            <v>656</v>
          </cell>
          <cell r="BO11">
            <v>92.394366197183103</v>
          </cell>
          <cell r="BQ11" t="str">
            <v>A+</v>
          </cell>
          <cell r="BR11" t="str">
            <v>A++</v>
          </cell>
          <cell r="BS11" t="str">
            <v>A++</v>
          </cell>
          <cell r="BT11" t="str">
            <v>B+</v>
          </cell>
          <cell r="BU11" t="str">
            <v>A++</v>
          </cell>
          <cell r="BV11" t="str">
            <v>A++</v>
          </cell>
          <cell r="BW11" t="str">
            <v>A++</v>
          </cell>
          <cell r="BY11" t="str">
            <v>A++</v>
          </cell>
          <cell r="BZ11" t="str">
            <v>A++</v>
          </cell>
          <cell r="CA11" t="str">
            <v>A++</v>
          </cell>
          <cell r="CB11" t="str">
            <v>A++</v>
          </cell>
          <cell r="CC11" t="str">
            <v>A++</v>
          </cell>
          <cell r="CE11">
            <v>2</v>
          </cell>
          <cell r="CF11">
            <v>3</v>
          </cell>
          <cell r="CG11">
            <v>2</v>
          </cell>
          <cell r="CH11">
            <v>3</v>
          </cell>
          <cell r="CI11">
            <v>2</v>
          </cell>
          <cell r="CJ11">
            <v>3</v>
          </cell>
          <cell r="CK11">
            <v>2</v>
          </cell>
          <cell r="CL11">
            <v>1.5</v>
          </cell>
          <cell r="CM11">
            <v>1.5</v>
          </cell>
          <cell r="CN11">
            <v>1.5</v>
          </cell>
          <cell r="CO11">
            <v>1.5</v>
          </cell>
          <cell r="CP11">
            <v>0.5</v>
          </cell>
          <cell r="CQ11">
            <v>0</v>
          </cell>
          <cell r="CR11" t="str">
            <v>Pass</v>
          </cell>
          <cell r="CS11">
            <v>9.66</v>
          </cell>
        </row>
        <row r="12">
          <cell r="B12" t="str">
            <v>PIET23CA018</v>
          </cell>
          <cell r="C12" t="str">
            <v>DIVYANSHU GARG</v>
          </cell>
          <cell r="D12" t="str">
            <v>23EPTCA018</v>
          </cell>
          <cell r="E12" t="str">
            <v>CAF-17</v>
          </cell>
          <cell r="G12">
            <v>10</v>
          </cell>
          <cell r="H12" t="str">
            <v>D</v>
          </cell>
          <cell r="I12">
            <v>9</v>
          </cell>
          <cell r="J12">
            <v>19</v>
          </cell>
          <cell r="K12">
            <v>10</v>
          </cell>
          <cell r="L12">
            <v>10</v>
          </cell>
          <cell r="M12">
            <v>10</v>
          </cell>
          <cell r="N12">
            <v>30</v>
          </cell>
          <cell r="O12">
            <v>8</v>
          </cell>
          <cell r="P12">
            <v>9</v>
          </cell>
          <cell r="Q12">
            <v>10</v>
          </cell>
          <cell r="R12">
            <v>27</v>
          </cell>
          <cell r="S12">
            <v>7</v>
          </cell>
          <cell r="T12">
            <v>10</v>
          </cell>
          <cell r="U12">
            <v>10</v>
          </cell>
          <cell r="V12">
            <v>27</v>
          </cell>
          <cell r="W12">
            <v>10</v>
          </cell>
          <cell r="X12">
            <v>10</v>
          </cell>
          <cell r="Y12">
            <v>10</v>
          </cell>
          <cell r="Z12">
            <v>30</v>
          </cell>
          <cell r="AA12">
            <v>7</v>
          </cell>
          <cell r="AB12">
            <v>10</v>
          </cell>
          <cell r="AC12">
            <v>10</v>
          </cell>
          <cell r="AD12">
            <v>27</v>
          </cell>
          <cell r="AI12">
            <v>7</v>
          </cell>
          <cell r="AJ12">
            <v>10</v>
          </cell>
          <cell r="AK12">
            <v>10</v>
          </cell>
          <cell r="AL12">
            <v>27</v>
          </cell>
          <cell r="AM12">
            <v>187</v>
          </cell>
          <cell r="AN12">
            <v>9</v>
          </cell>
          <cell r="AO12">
            <v>9</v>
          </cell>
          <cell r="AP12">
            <v>39</v>
          </cell>
          <cell r="AQ12">
            <v>57</v>
          </cell>
          <cell r="AR12">
            <v>36</v>
          </cell>
          <cell r="AS12">
            <v>93</v>
          </cell>
          <cell r="AT12">
            <v>10</v>
          </cell>
          <cell r="AU12">
            <v>10</v>
          </cell>
          <cell r="AV12">
            <v>40</v>
          </cell>
          <cell r="AW12">
            <v>60</v>
          </cell>
          <cell r="AX12">
            <v>40</v>
          </cell>
          <cell r="AY12">
            <v>100</v>
          </cell>
          <cell r="AZ12">
            <v>10</v>
          </cell>
          <cell r="BA12">
            <v>10</v>
          </cell>
          <cell r="BB12">
            <v>40</v>
          </cell>
          <cell r="BC12">
            <v>60</v>
          </cell>
          <cell r="BD12">
            <v>38</v>
          </cell>
          <cell r="BE12">
            <v>98</v>
          </cell>
          <cell r="BF12">
            <v>8</v>
          </cell>
          <cell r="BG12">
            <v>10</v>
          </cell>
          <cell r="BH12">
            <v>40</v>
          </cell>
          <cell r="BI12">
            <v>58</v>
          </cell>
          <cell r="BJ12">
            <v>37</v>
          </cell>
          <cell r="BK12">
            <v>95</v>
          </cell>
          <cell r="BL12">
            <v>386</v>
          </cell>
          <cell r="BM12">
            <v>88</v>
          </cell>
          <cell r="BN12">
            <v>661</v>
          </cell>
          <cell r="BO12">
            <v>93.098591549295776</v>
          </cell>
          <cell r="BQ12" t="str">
            <v>A</v>
          </cell>
          <cell r="BR12" t="str">
            <v>A++</v>
          </cell>
          <cell r="BS12" t="str">
            <v>A++</v>
          </cell>
          <cell r="BT12" t="str">
            <v>A+</v>
          </cell>
          <cell r="BU12" t="str">
            <v>A++</v>
          </cell>
          <cell r="BV12" t="str">
            <v>A++</v>
          </cell>
          <cell r="BX12" t="str">
            <v>A+</v>
          </cell>
          <cell r="BY12" t="str">
            <v>A++</v>
          </cell>
          <cell r="BZ12" t="str">
            <v>A++</v>
          </cell>
          <cell r="CA12" t="str">
            <v>A++</v>
          </cell>
          <cell r="CB12" t="str">
            <v>A++</v>
          </cell>
          <cell r="CC12" t="str">
            <v>A++</v>
          </cell>
          <cell r="CE12">
            <v>2</v>
          </cell>
          <cell r="CF12">
            <v>3</v>
          </cell>
          <cell r="CG12">
            <v>2</v>
          </cell>
          <cell r="CH12">
            <v>3</v>
          </cell>
          <cell r="CI12">
            <v>2</v>
          </cell>
          <cell r="CJ12">
            <v>3</v>
          </cell>
          <cell r="CK12">
            <v>2</v>
          </cell>
          <cell r="CL12">
            <v>1.5</v>
          </cell>
          <cell r="CM12">
            <v>1.5</v>
          </cell>
          <cell r="CN12">
            <v>1.5</v>
          </cell>
          <cell r="CO12">
            <v>1.5</v>
          </cell>
          <cell r="CP12">
            <v>0.5</v>
          </cell>
          <cell r="CQ12">
            <v>0</v>
          </cell>
          <cell r="CR12" t="str">
            <v>Pass</v>
          </cell>
          <cell r="CS12">
            <v>9.66</v>
          </cell>
        </row>
        <row r="13">
          <cell r="B13" t="str">
            <v>PIET23CA043</v>
          </cell>
          <cell r="C13" t="str">
            <v>PALAK MODI</v>
          </cell>
          <cell r="D13" t="str">
            <v>23EPTCA044</v>
          </cell>
          <cell r="E13" t="str">
            <v>CAF-42</v>
          </cell>
          <cell r="G13">
            <v>9</v>
          </cell>
          <cell r="H13">
            <v>10</v>
          </cell>
          <cell r="I13">
            <v>10</v>
          </cell>
          <cell r="J13">
            <v>29</v>
          </cell>
          <cell r="K13">
            <v>7</v>
          </cell>
          <cell r="L13">
            <v>10</v>
          </cell>
          <cell r="M13">
            <v>10</v>
          </cell>
          <cell r="N13">
            <v>27</v>
          </cell>
          <cell r="O13">
            <v>8</v>
          </cell>
          <cell r="P13">
            <v>9</v>
          </cell>
          <cell r="Q13">
            <v>10</v>
          </cell>
          <cell r="R13">
            <v>27</v>
          </cell>
          <cell r="S13">
            <v>6</v>
          </cell>
          <cell r="T13">
            <v>10</v>
          </cell>
          <cell r="U13">
            <v>10</v>
          </cell>
          <cell r="V13">
            <v>26</v>
          </cell>
          <cell r="W13">
            <v>10</v>
          </cell>
          <cell r="X13">
            <v>10</v>
          </cell>
          <cell r="Y13">
            <v>10</v>
          </cell>
          <cell r="Z13">
            <v>30</v>
          </cell>
          <cell r="AA13">
            <v>8</v>
          </cell>
          <cell r="AB13">
            <v>10</v>
          </cell>
          <cell r="AC13">
            <v>10</v>
          </cell>
          <cell r="AD13">
            <v>28</v>
          </cell>
          <cell r="AI13">
            <v>6</v>
          </cell>
          <cell r="AJ13">
            <v>10</v>
          </cell>
          <cell r="AK13">
            <v>10</v>
          </cell>
          <cell r="AL13">
            <v>26</v>
          </cell>
          <cell r="AM13">
            <v>193</v>
          </cell>
          <cell r="AN13">
            <v>9</v>
          </cell>
          <cell r="AO13">
            <v>8</v>
          </cell>
          <cell r="AP13">
            <v>40</v>
          </cell>
          <cell r="AQ13">
            <v>57</v>
          </cell>
          <cell r="AR13">
            <v>34</v>
          </cell>
          <cell r="AS13">
            <v>91</v>
          </cell>
          <cell r="AT13">
            <v>9</v>
          </cell>
          <cell r="AU13">
            <v>9</v>
          </cell>
          <cell r="AV13">
            <v>40</v>
          </cell>
          <cell r="AW13">
            <v>58</v>
          </cell>
          <cell r="AX13">
            <v>34</v>
          </cell>
          <cell r="AY13">
            <v>92</v>
          </cell>
          <cell r="AZ13">
            <v>7</v>
          </cell>
          <cell r="BA13">
            <v>9</v>
          </cell>
          <cell r="BB13">
            <v>39</v>
          </cell>
          <cell r="BC13">
            <v>55</v>
          </cell>
          <cell r="BD13">
            <v>37</v>
          </cell>
          <cell r="BE13">
            <v>92</v>
          </cell>
          <cell r="BF13">
            <v>8</v>
          </cell>
          <cell r="BG13">
            <v>9</v>
          </cell>
          <cell r="BH13">
            <v>38</v>
          </cell>
          <cell r="BI13">
            <v>55</v>
          </cell>
          <cell r="BJ13">
            <v>33</v>
          </cell>
          <cell r="BK13">
            <v>88</v>
          </cell>
          <cell r="BL13">
            <v>363</v>
          </cell>
          <cell r="BM13">
            <v>100</v>
          </cell>
          <cell r="BN13">
            <v>656</v>
          </cell>
          <cell r="BO13">
            <v>92.394366197183103</v>
          </cell>
          <cell r="BQ13" t="str">
            <v>A++</v>
          </cell>
          <cell r="BR13" t="str">
            <v>A+</v>
          </cell>
          <cell r="BS13" t="str">
            <v>B+</v>
          </cell>
          <cell r="BT13" t="str">
            <v>A+</v>
          </cell>
          <cell r="BU13" t="str">
            <v>A++</v>
          </cell>
          <cell r="BV13" t="str">
            <v>A+</v>
          </cell>
          <cell r="BX13" t="str">
            <v>A++</v>
          </cell>
          <cell r="BY13" t="str">
            <v>A++</v>
          </cell>
          <cell r="BZ13" t="str">
            <v>A++</v>
          </cell>
          <cell r="CA13" t="str">
            <v>A++</v>
          </cell>
          <cell r="CB13" t="str">
            <v>A++</v>
          </cell>
          <cell r="CC13" t="str">
            <v>A++</v>
          </cell>
          <cell r="CE13">
            <v>2</v>
          </cell>
          <cell r="CF13">
            <v>3</v>
          </cell>
          <cell r="CG13">
            <v>2</v>
          </cell>
          <cell r="CH13">
            <v>3</v>
          </cell>
          <cell r="CI13">
            <v>2</v>
          </cell>
          <cell r="CJ13">
            <v>3</v>
          </cell>
          <cell r="CK13">
            <v>2</v>
          </cell>
          <cell r="CL13">
            <v>1.5</v>
          </cell>
          <cell r="CM13">
            <v>1.5</v>
          </cell>
          <cell r="CN13">
            <v>1.5</v>
          </cell>
          <cell r="CO13">
            <v>1.5</v>
          </cell>
          <cell r="CP13">
            <v>0.5</v>
          </cell>
          <cell r="CQ13">
            <v>0</v>
          </cell>
          <cell r="CR13" t="str">
            <v>Pass</v>
          </cell>
          <cell r="CS13">
            <v>9.4499999999999993</v>
          </cell>
        </row>
        <row r="14">
          <cell r="B14" t="str">
            <v>PIET23CA021</v>
          </cell>
          <cell r="C14" t="str">
            <v>GOURESH VAISHNAV</v>
          </cell>
          <cell r="D14" t="str">
            <v>23EPTCA021</v>
          </cell>
          <cell r="E14" t="str">
            <v>CAF-20</v>
          </cell>
          <cell r="G14">
            <v>10</v>
          </cell>
          <cell r="H14">
            <v>10</v>
          </cell>
          <cell r="I14">
            <v>10</v>
          </cell>
          <cell r="J14">
            <v>30</v>
          </cell>
          <cell r="K14">
            <v>8</v>
          </cell>
          <cell r="L14">
            <v>10</v>
          </cell>
          <cell r="M14">
            <v>10</v>
          </cell>
          <cell r="N14">
            <v>28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7</v>
          </cell>
          <cell r="T14">
            <v>9</v>
          </cell>
          <cell r="U14">
            <v>10</v>
          </cell>
          <cell r="V14">
            <v>26</v>
          </cell>
          <cell r="W14">
            <v>10</v>
          </cell>
          <cell r="X14">
            <v>10</v>
          </cell>
          <cell r="Y14">
            <v>10</v>
          </cell>
          <cell r="Z14">
            <v>30</v>
          </cell>
          <cell r="AA14">
            <v>7</v>
          </cell>
          <cell r="AB14">
            <v>10</v>
          </cell>
          <cell r="AC14">
            <v>10</v>
          </cell>
          <cell r="AD14">
            <v>27</v>
          </cell>
          <cell r="AI14">
            <v>6</v>
          </cell>
          <cell r="AJ14">
            <v>10</v>
          </cell>
          <cell r="AK14">
            <v>10</v>
          </cell>
          <cell r="AL14">
            <v>26</v>
          </cell>
          <cell r="AM14">
            <v>195</v>
          </cell>
          <cell r="AN14">
            <v>7</v>
          </cell>
          <cell r="AO14">
            <v>8</v>
          </cell>
          <cell r="AP14">
            <v>39</v>
          </cell>
          <cell r="AQ14">
            <v>54</v>
          </cell>
          <cell r="AR14">
            <v>32</v>
          </cell>
          <cell r="AS14">
            <v>86</v>
          </cell>
          <cell r="AT14">
            <v>10</v>
          </cell>
          <cell r="AU14">
            <v>10</v>
          </cell>
          <cell r="AV14">
            <v>40</v>
          </cell>
          <cell r="AW14">
            <v>60</v>
          </cell>
          <cell r="AX14">
            <v>36</v>
          </cell>
          <cell r="AY14">
            <v>96</v>
          </cell>
          <cell r="AZ14">
            <v>8</v>
          </cell>
          <cell r="BA14">
            <v>9</v>
          </cell>
          <cell r="BB14">
            <v>39</v>
          </cell>
          <cell r="BC14">
            <v>56</v>
          </cell>
          <cell r="BD14">
            <v>37</v>
          </cell>
          <cell r="BE14">
            <v>93</v>
          </cell>
          <cell r="BF14">
            <v>8</v>
          </cell>
          <cell r="BG14">
            <v>8</v>
          </cell>
          <cell r="BH14">
            <v>39</v>
          </cell>
          <cell r="BI14">
            <v>55</v>
          </cell>
          <cell r="BJ14">
            <v>31</v>
          </cell>
          <cell r="BK14">
            <v>86</v>
          </cell>
          <cell r="BL14">
            <v>361</v>
          </cell>
          <cell r="BM14">
            <v>100</v>
          </cell>
          <cell r="BN14">
            <v>656</v>
          </cell>
          <cell r="BO14">
            <v>92.394366197183103</v>
          </cell>
          <cell r="BQ14" t="str">
            <v>A+</v>
          </cell>
          <cell r="BR14" t="str">
            <v>A++</v>
          </cell>
          <cell r="BS14" t="str">
            <v>B+</v>
          </cell>
          <cell r="BT14" t="str">
            <v>A</v>
          </cell>
          <cell r="BU14" t="str">
            <v>A</v>
          </cell>
          <cell r="BV14" t="str">
            <v>A++</v>
          </cell>
          <cell r="BX14" t="str">
            <v>A++</v>
          </cell>
          <cell r="BY14" t="str">
            <v>A++</v>
          </cell>
          <cell r="BZ14" t="str">
            <v>A++</v>
          </cell>
          <cell r="CA14" t="str">
            <v>A++</v>
          </cell>
          <cell r="CB14" t="str">
            <v>A++</v>
          </cell>
          <cell r="CC14" t="str">
            <v>A++</v>
          </cell>
          <cell r="CE14">
            <v>2</v>
          </cell>
          <cell r="CF14">
            <v>3</v>
          </cell>
          <cell r="CG14">
            <v>2</v>
          </cell>
          <cell r="CH14">
            <v>3</v>
          </cell>
          <cell r="CI14">
            <v>2</v>
          </cell>
          <cell r="CJ14">
            <v>3</v>
          </cell>
          <cell r="CK14">
            <v>2</v>
          </cell>
          <cell r="CL14">
            <v>1.5</v>
          </cell>
          <cell r="CM14">
            <v>1.5</v>
          </cell>
          <cell r="CN14">
            <v>1.5</v>
          </cell>
          <cell r="CO14">
            <v>1.5</v>
          </cell>
          <cell r="CP14">
            <v>0.5</v>
          </cell>
          <cell r="CQ14">
            <v>0</v>
          </cell>
          <cell r="CR14" t="str">
            <v>Pass</v>
          </cell>
          <cell r="CS14">
            <v>9.43</v>
          </cell>
        </row>
        <row r="15">
          <cell r="B15" t="str">
            <v>PIET23CA026</v>
          </cell>
          <cell r="C15" t="str">
            <v>KANCHAN</v>
          </cell>
          <cell r="D15" t="str">
            <v>23EPTCA026</v>
          </cell>
          <cell r="E15" t="str">
            <v>CAF-25</v>
          </cell>
          <cell r="G15" t="str">
            <v>D</v>
          </cell>
          <cell r="H15">
            <v>9</v>
          </cell>
          <cell r="I15">
            <v>10</v>
          </cell>
          <cell r="J15">
            <v>19</v>
          </cell>
          <cell r="K15">
            <v>7</v>
          </cell>
          <cell r="L15">
            <v>7</v>
          </cell>
          <cell r="M15">
            <v>10</v>
          </cell>
          <cell r="N15">
            <v>24</v>
          </cell>
          <cell r="O15">
            <v>7</v>
          </cell>
          <cell r="P15">
            <v>8</v>
          </cell>
          <cell r="Q15">
            <v>10</v>
          </cell>
          <cell r="R15">
            <v>25</v>
          </cell>
          <cell r="S15">
            <v>7</v>
          </cell>
          <cell r="T15">
            <v>9</v>
          </cell>
          <cell r="U15">
            <v>10</v>
          </cell>
          <cell r="V15">
            <v>26</v>
          </cell>
          <cell r="W15">
            <v>8</v>
          </cell>
          <cell r="X15">
            <v>10</v>
          </cell>
          <cell r="Y15">
            <v>10</v>
          </cell>
          <cell r="Z15">
            <v>28</v>
          </cell>
          <cell r="AA15">
            <v>7</v>
          </cell>
          <cell r="AB15">
            <v>9</v>
          </cell>
          <cell r="AC15">
            <v>10</v>
          </cell>
          <cell r="AD15">
            <v>26</v>
          </cell>
          <cell r="AI15">
            <v>10</v>
          </cell>
          <cell r="AJ15" t="str">
            <v>D</v>
          </cell>
          <cell r="AK15">
            <v>10</v>
          </cell>
          <cell r="AL15">
            <v>20</v>
          </cell>
          <cell r="AM15">
            <v>168</v>
          </cell>
          <cell r="AN15">
            <v>8</v>
          </cell>
          <cell r="AO15">
            <v>9</v>
          </cell>
          <cell r="AP15">
            <v>36</v>
          </cell>
          <cell r="AQ15">
            <v>53</v>
          </cell>
          <cell r="AR15">
            <v>33</v>
          </cell>
          <cell r="AS15">
            <v>86</v>
          </cell>
          <cell r="AT15">
            <v>8</v>
          </cell>
          <cell r="AU15">
            <v>8</v>
          </cell>
          <cell r="AV15">
            <v>39</v>
          </cell>
          <cell r="AW15">
            <v>55</v>
          </cell>
          <cell r="AX15">
            <v>32</v>
          </cell>
          <cell r="AY15">
            <v>87</v>
          </cell>
          <cell r="AZ15">
            <v>7</v>
          </cell>
          <cell r="BA15">
            <v>9</v>
          </cell>
          <cell r="BB15">
            <v>38</v>
          </cell>
          <cell r="BC15">
            <v>54</v>
          </cell>
          <cell r="BD15">
            <v>39</v>
          </cell>
          <cell r="BE15">
            <v>93</v>
          </cell>
          <cell r="BF15">
            <v>9</v>
          </cell>
          <cell r="BG15">
            <v>9</v>
          </cell>
          <cell r="BH15">
            <v>37</v>
          </cell>
          <cell r="BI15">
            <v>55</v>
          </cell>
          <cell r="BJ15">
            <v>35</v>
          </cell>
          <cell r="BK15">
            <v>90</v>
          </cell>
          <cell r="BL15">
            <v>356</v>
          </cell>
          <cell r="BM15">
            <v>100</v>
          </cell>
          <cell r="BN15">
            <v>624</v>
          </cell>
          <cell r="BO15">
            <v>87.887323943661983</v>
          </cell>
          <cell r="BQ15" t="str">
            <v>C+</v>
          </cell>
          <cell r="BR15" t="str">
            <v>A+</v>
          </cell>
          <cell r="BS15" t="str">
            <v>A</v>
          </cell>
          <cell r="BT15" t="str">
            <v>A++</v>
          </cell>
          <cell r="BU15" t="str">
            <v>A++</v>
          </cell>
          <cell r="BV15" t="str">
            <v>A++</v>
          </cell>
          <cell r="BX15" t="str">
            <v>A+</v>
          </cell>
          <cell r="BY15" t="str">
            <v>A++</v>
          </cell>
          <cell r="BZ15" t="str">
            <v>A++</v>
          </cell>
          <cell r="CA15" t="str">
            <v>A++</v>
          </cell>
          <cell r="CB15" t="str">
            <v>A++</v>
          </cell>
          <cell r="CC15" t="str">
            <v>A++</v>
          </cell>
          <cell r="CE15">
            <v>2</v>
          </cell>
          <cell r="CF15">
            <v>3</v>
          </cell>
          <cell r="CG15">
            <v>2</v>
          </cell>
          <cell r="CH15">
            <v>3</v>
          </cell>
          <cell r="CI15">
            <v>2</v>
          </cell>
          <cell r="CJ15">
            <v>3</v>
          </cell>
          <cell r="CK15">
            <v>2</v>
          </cell>
          <cell r="CL15">
            <v>1.5</v>
          </cell>
          <cell r="CM15">
            <v>1.5</v>
          </cell>
          <cell r="CN15">
            <v>1.5</v>
          </cell>
          <cell r="CO15">
            <v>1.5</v>
          </cell>
          <cell r="CP15">
            <v>0.5</v>
          </cell>
          <cell r="CQ15">
            <v>0</v>
          </cell>
          <cell r="CR15" t="str">
            <v>Pass</v>
          </cell>
          <cell r="CS15">
            <v>9.4</v>
          </cell>
        </row>
        <row r="16">
          <cell r="B16" t="str">
            <v>PIET23CA064</v>
          </cell>
          <cell r="C16" t="str">
            <v>SHREYA PAREEK</v>
          </cell>
          <cell r="D16" t="str">
            <v>23EPTCA055</v>
          </cell>
          <cell r="E16" t="str">
            <v>CAF-62</v>
          </cell>
          <cell r="G16">
            <v>10</v>
          </cell>
          <cell r="H16" t="str">
            <v>D</v>
          </cell>
          <cell r="I16">
            <v>10</v>
          </cell>
          <cell r="J16">
            <v>20</v>
          </cell>
          <cell r="K16" t="str">
            <v>D</v>
          </cell>
          <cell r="L16">
            <v>10</v>
          </cell>
          <cell r="M16">
            <v>10</v>
          </cell>
          <cell r="N16">
            <v>20</v>
          </cell>
          <cell r="O16">
            <v>8</v>
          </cell>
          <cell r="P16">
            <v>10</v>
          </cell>
          <cell r="Q16">
            <v>10</v>
          </cell>
          <cell r="R16">
            <v>28</v>
          </cell>
          <cell r="S16">
            <v>8</v>
          </cell>
          <cell r="T16" t="str">
            <v>D</v>
          </cell>
          <cell r="U16">
            <v>10</v>
          </cell>
          <cell r="V16">
            <v>18</v>
          </cell>
          <cell r="W16">
            <v>10</v>
          </cell>
          <cell r="X16" t="str">
            <v>D</v>
          </cell>
          <cell r="Y16">
            <v>10</v>
          </cell>
          <cell r="Z16">
            <v>20</v>
          </cell>
          <cell r="AA16" t="str">
            <v>D</v>
          </cell>
          <cell r="AB16">
            <v>10</v>
          </cell>
          <cell r="AC16">
            <v>10</v>
          </cell>
          <cell r="AD16">
            <v>20</v>
          </cell>
          <cell r="AI16" t="str">
            <v>D</v>
          </cell>
          <cell r="AJ16">
            <v>10</v>
          </cell>
          <cell r="AK16">
            <v>10</v>
          </cell>
          <cell r="AL16">
            <v>20</v>
          </cell>
          <cell r="AM16">
            <v>146</v>
          </cell>
          <cell r="AN16">
            <v>9</v>
          </cell>
          <cell r="AO16">
            <v>9</v>
          </cell>
          <cell r="AP16">
            <v>33</v>
          </cell>
          <cell r="AQ16">
            <v>51</v>
          </cell>
          <cell r="AR16">
            <v>32</v>
          </cell>
          <cell r="AS16">
            <v>83</v>
          </cell>
          <cell r="AT16">
            <v>8</v>
          </cell>
          <cell r="AU16">
            <v>9</v>
          </cell>
          <cell r="AV16">
            <v>38</v>
          </cell>
          <cell r="AW16">
            <v>55</v>
          </cell>
          <cell r="AX16">
            <v>36</v>
          </cell>
          <cell r="AY16">
            <v>91</v>
          </cell>
          <cell r="AZ16">
            <v>8</v>
          </cell>
          <cell r="BA16">
            <v>9</v>
          </cell>
          <cell r="BB16">
            <v>23</v>
          </cell>
          <cell r="BC16">
            <v>40</v>
          </cell>
          <cell r="BD16">
            <v>39</v>
          </cell>
          <cell r="BE16">
            <v>79</v>
          </cell>
          <cell r="BF16">
            <v>9</v>
          </cell>
          <cell r="BG16">
            <v>9</v>
          </cell>
          <cell r="BH16">
            <v>33</v>
          </cell>
          <cell r="BI16">
            <v>51</v>
          </cell>
          <cell r="BJ16">
            <v>35</v>
          </cell>
          <cell r="BK16">
            <v>86</v>
          </cell>
          <cell r="BL16">
            <v>339</v>
          </cell>
          <cell r="BM16">
            <v>83</v>
          </cell>
          <cell r="BN16">
            <v>568</v>
          </cell>
          <cell r="BO16">
            <v>80</v>
          </cell>
          <cell r="BQ16" t="str">
            <v>A+</v>
          </cell>
          <cell r="BR16" t="str">
            <v>A</v>
          </cell>
          <cell r="BS16" t="str">
            <v>A</v>
          </cell>
          <cell r="BT16" t="str">
            <v>A+</v>
          </cell>
          <cell r="BU16" t="str">
            <v>A+</v>
          </cell>
          <cell r="BV16" t="str">
            <v>A+</v>
          </cell>
          <cell r="BX16" t="str">
            <v>A++</v>
          </cell>
          <cell r="BY16" t="str">
            <v>A++</v>
          </cell>
          <cell r="BZ16" t="str">
            <v>A++</v>
          </cell>
          <cell r="CA16" t="str">
            <v>A+</v>
          </cell>
          <cell r="CB16" t="str">
            <v>A++</v>
          </cell>
          <cell r="CC16" t="str">
            <v>A++</v>
          </cell>
          <cell r="CE16">
            <v>2</v>
          </cell>
          <cell r="CF16">
            <v>3</v>
          </cell>
          <cell r="CG16">
            <v>2</v>
          </cell>
          <cell r="CH16">
            <v>3</v>
          </cell>
          <cell r="CI16">
            <v>2</v>
          </cell>
          <cell r="CJ16">
            <v>3</v>
          </cell>
          <cell r="CK16">
            <v>2</v>
          </cell>
          <cell r="CL16">
            <v>1.5</v>
          </cell>
          <cell r="CM16">
            <v>1.5</v>
          </cell>
          <cell r="CN16">
            <v>1.5</v>
          </cell>
          <cell r="CO16">
            <v>1.5</v>
          </cell>
          <cell r="CP16">
            <v>0.5</v>
          </cell>
          <cell r="CQ16">
            <v>0</v>
          </cell>
          <cell r="CR16" t="str">
            <v>Pass</v>
          </cell>
          <cell r="CS16">
            <v>9.19</v>
          </cell>
        </row>
        <row r="17">
          <cell r="B17" t="str">
            <v>PIET23CA030</v>
          </cell>
          <cell r="C17" t="str">
            <v>KARTIKEY MATHUR</v>
          </cell>
          <cell r="D17" t="str">
            <v>23EPTCA030</v>
          </cell>
          <cell r="E17" t="str">
            <v>CAF-29</v>
          </cell>
          <cell r="G17">
            <v>10</v>
          </cell>
          <cell r="H17">
            <v>8</v>
          </cell>
          <cell r="I17">
            <v>10</v>
          </cell>
          <cell r="J17">
            <v>28</v>
          </cell>
          <cell r="K17">
            <v>9</v>
          </cell>
          <cell r="L17">
            <v>7</v>
          </cell>
          <cell r="M17">
            <v>10</v>
          </cell>
          <cell r="N17">
            <v>26</v>
          </cell>
          <cell r="O17">
            <v>7</v>
          </cell>
          <cell r="P17">
            <v>8</v>
          </cell>
          <cell r="Q17">
            <v>10</v>
          </cell>
          <cell r="R17">
            <v>25</v>
          </cell>
          <cell r="S17">
            <v>4</v>
          </cell>
          <cell r="T17">
            <v>10</v>
          </cell>
          <cell r="U17">
            <v>10</v>
          </cell>
          <cell r="V17">
            <v>24</v>
          </cell>
          <cell r="W17">
            <v>10</v>
          </cell>
          <cell r="X17">
            <v>10</v>
          </cell>
          <cell r="Y17">
            <v>10</v>
          </cell>
          <cell r="Z17">
            <v>30</v>
          </cell>
          <cell r="AA17">
            <v>8</v>
          </cell>
          <cell r="AB17">
            <v>10</v>
          </cell>
          <cell r="AC17">
            <v>10</v>
          </cell>
          <cell r="AD17">
            <v>28</v>
          </cell>
          <cell r="AI17">
            <v>9</v>
          </cell>
          <cell r="AJ17" t="str">
            <v>D</v>
          </cell>
          <cell r="AK17">
            <v>10</v>
          </cell>
          <cell r="AL17">
            <v>19</v>
          </cell>
          <cell r="AM17">
            <v>180</v>
          </cell>
          <cell r="AN17">
            <v>9</v>
          </cell>
          <cell r="AO17">
            <v>9</v>
          </cell>
          <cell r="AP17">
            <v>40</v>
          </cell>
          <cell r="AQ17">
            <v>58</v>
          </cell>
          <cell r="AR17">
            <v>33</v>
          </cell>
          <cell r="AS17">
            <v>91</v>
          </cell>
          <cell r="AT17">
            <v>9</v>
          </cell>
          <cell r="AU17">
            <v>9</v>
          </cell>
          <cell r="AV17">
            <v>40</v>
          </cell>
          <cell r="AW17">
            <v>58</v>
          </cell>
          <cell r="AX17">
            <v>36</v>
          </cell>
          <cell r="AY17">
            <v>94</v>
          </cell>
          <cell r="AZ17">
            <v>8</v>
          </cell>
          <cell r="BA17">
            <v>8</v>
          </cell>
          <cell r="BB17">
            <v>40</v>
          </cell>
          <cell r="BC17">
            <v>56</v>
          </cell>
          <cell r="BD17">
            <v>38</v>
          </cell>
          <cell r="BE17">
            <v>94</v>
          </cell>
          <cell r="BF17">
            <v>7</v>
          </cell>
          <cell r="BG17">
            <v>8</v>
          </cell>
          <cell r="BH17">
            <v>37</v>
          </cell>
          <cell r="BI17">
            <v>52</v>
          </cell>
          <cell r="BJ17">
            <v>29</v>
          </cell>
          <cell r="BK17">
            <v>81</v>
          </cell>
          <cell r="BL17">
            <v>360</v>
          </cell>
          <cell r="BM17">
            <v>88</v>
          </cell>
          <cell r="BN17">
            <v>628</v>
          </cell>
          <cell r="BO17">
            <v>88.450704225352112</v>
          </cell>
          <cell r="BQ17" t="str">
            <v>A++</v>
          </cell>
          <cell r="BR17" t="str">
            <v>B</v>
          </cell>
          <cell r="BS17" t="str">
            <v>C+</v>
          </cell>
          <cell r="BT17" t="str">
            <v>A+</v>
          </cell>
          <cell r="BU17" t="str">
            <v>A++</v>
          </cell>
          <cell r="BV17" t="str">
            <v>A</v>
          </cell>
          <cell r="BX17" t="str">
            <v>A+</v>
          </cell>
          <cell r="BY17" t="str">
            <v>A++</v>
          </cell>
          <cell r="BZ17" t="str">
            <v>A++</v>
          </cell>
          <cell r="CA17" t="str">
            <v>A++</v>
          </cell>
          <cell r="CB17" t="str">
            <v>A++</v>
          </cell>
          <cell r="CC17" t="str">
            <v>A++</v>
          </cell>
          <cell r="CE17">
            <v>2</v>
          </cell>
          <cell r="CF17">
            <v>3</v>
          </cell>
          <cell r="CG17">
            <v>2</v>
          </cell>
          <cell r="CH17">
            <v>3</v>
          </cell>
          <cell r="CI17">
            <v>2</v>
          </cell>
          <cell r="CJ17">
            <v>3</v>
          </cell>
          <cell r="CK17">
            <v>2</v>
          </cell>
          <cell r="CL17">
            <v>1.5</v>
          </cell>
          <cell r="CM17">
            <v>1.5</v>
          </cell>
          <cell r="CN17">
            <v>1.5</v>
          </cell>
          <cell r="CO17">
            <v>1.5</v>
          </cell>
          <cell r="CP17">
            <v>0.5</v>
          </cell>
          <cell r="CQ17">
            <v>0</v>
          </cell>
          <cell r="CR17" t="str">
            <v>Pass</v>
          </cell>
          <cell r="CS17">
            <v>9.02</v>
          </cell>
        </row>
        <row r="18">
          <cell r="B18" t="str">
            <v>PIET23CA044</v>
          </cell>
          <cell r="C18" t="str">
            <v>MS.PRACHI SONI</v>
          </cell>
          <cell r="D18" t="str">
            <v>23EPTCA041</v>
          </cell>
          <cell r="E18" t="str">
            <v>CAF-43</v>
          </cell>
          <cell r="G18">
            <v>9</v>
          </cell>
          <cell r="H18">
            <v>10</v>
          </cell>
          <cell r="I18">
            <v>10</v>
          </cell>
          <cell r="J18">
            <v>29</v>
          </cell>
          <cell r="K18">
            <v>10</v>
          </cell>
          <cell r="L18">
            <v>9</v>
          </cell>
          <cell r="M18">
            <v>10</v>
          </cell>
          <cell r="N18">
            <v>29</v>
          </cell>
          <cell r="O18">
            <v>9</v>
          </cell>
          <cell r="P18">
            <v>8</v>
          </cell>
          <cell r="Q18">
            <v>10</v>
          </cell>
          <cell r="R18">
            <v>27</v>
          </cell>
          <cell r="S18">
            <v>6</v>
          </cell>
          <cell r="T18">
            <v>8</v>
          </cell>
          <cell r="U18">
            <v>10</v>
          </cell>
          <cell r="V18">
            <v>24</v>
          </cell>
          <cell r="W18">
            <v>10</v>
          </cell>
          <cell r="X18">
            <v>10</v>
          </cell>
          <cell r="Y18">
            <v>10</v>
          </cell>
          <cell r="Z18">
            <v>30</v>
          </cell>
          <cell r="AA18">
            <v>7</v>
          </cell>
          <cell r="AB18">
            <v>8</v>
          </cell>
          <cell r="AC18">
            <v>10</v>
          </cell>
          <cell r="AD18">
            <v>25</v>
          </cell>
          <cell r="AE18" t="str">
            <v>D</v>
          </cell>
          <cell r="AF18">
            <v>10</v>
          </cell>
          <cell r="AG18">
            <v>10</v>
          </cell>
          <cell r="AH18">
            <v>20</v>
          </cell>
          <cell r="AM18">
            <v>184</v>
          </cell>
          <cell r="AN18">
            <v>9</v>
          </cell>
          <cell r="AO18">
            <v>9</v>
          </cell>
          <cell r="AP18">
            <v>40</v>
          </cell>
          <cell r="AQ18">
            <v>58</v>
          </cell>
          <cell r="AR18">
            <v>34</v>
          </cell>
          <cell r="AS18">
            <v>92</v>
          </cell>
          <cell r="AT18">
            <v>10</v>
          </cell>
          <cell r="AU18">
            <v>10</v>
          </cell>
          <cell r="AV18">
            <v>39</v>
          </cell>
          <cell r="AW18">
            <v>59</v>
          </cell>
          <cell r="AX18">
            <v>37</v>
          </cell>
          <cell r="AY18">
            <v>96</v>
          </cell>
          <cell r="AZ18">
            <v>8</v>
          </cell>
          <cell r="BA18">
            <v>10</v>
          </cell>
          <cell r="BB18">
            <v>40</v>
          </cell>
          <cell r="BC18">
            <v>58</v>
          </cell>
          <cell r="BD18">
            <v>40</v>
          </cell>
          <cell r="BE18">
            <v>98</v>
          </cell>
          <cell r="BF18">
            <v>9</v>
          </cell>
          <cell r="BG18">
            <v>9</v>
          </cell>
          <cell r="BH18">
            <v>40</v>
          </cell>
          <cell r="BI18">
            <v>58</v>
          </cell>
          <cell r="BJ18">
            <v>34</v>
          </cell>
          <cell r="BK18">
            <v>92</v>
          </cell>
          <cell r="BL18">
            <v>378</v>
          </cell>
          <cell r="BM18">
            <v>100</v>
          </cell>
          <cell r="BN18">
            <v>662</v>
          </cell>
          <cell r="BO18">
            <v>93.239436619718305</v>
          </cell>
          <cell r="BQ18" t="str">
            <v>A++</v>
          </cell>
          <cell r="BR18" t="str">
            <v>A+</v>
          </cell>
          <cell r="BS18" t="str">
            <v>A</v>
          </cell>
          <cell r="BT18" t="str">
            <v>C+</v>
          </cell>
          <cell r="BU18" t="str">
            <v>A+</v>
          </cell>
          <cell r="BV18" t="str">
            <v>A</v>
          </cell>
          <cell r="BW18" t="str">
            <v>A</v>
          </cell>
          <cell r="BY18" t="str">
            <v>A++</v>
          </cell>
          <cell r="BZ18" t="str">
            <v>A++</v>
          </cell>
          <cell r="CA18" t="str">
            <v>A++</v>
          </cell>
          <cell r="CB18" t="str">
            <v>A++</v>
          </cell>
          <cell r="CC18" t="str">
            <v>A++</v>
          </cell>
          <cell r="CE18">
            <v>2</v>
          </cell>
          <cell r="CF18">
            <v>3</v>
          </cell>
          <cell r="CG18">
            <v>2</v>
          </cell>
          <cell r="CH18">
            <v>3</v>
          </cell>
          <cell r="CI18">
            <v>2</v>
          </cell>
          <cell r="CJ18">
            <v>3</v>
          </cell>
          <cell r="CK18">
            <v>2</v>
          </cell>
          <cell r="CL18">
            <v>1.5</v>
          </cell>
          <cell r="CM18">
            <v>1.5</v>
          </cell>
          <cell r="CN18">
            <v>1.5</v>
          </cell>
          <cell r="CO18">
            <v>1.5</v>
          </cell>
          <cell r="CP18">
            <v>0.5</v>
          </cell>
          <cell r="CQ18">
            <v>0</v>
          </cell>
          <cell r="CR18" t="str">
            <v>Pass</v>
          </cell>
          <cell r="CS18">
            <v>8.9600000000000009</v>
          </cell>
        </row>
        <row r="19">
          <cell r="B19" t="str">
            <v>PIET23CA052</v>
          </cell>
          <cell r="C19" t="str">
            <v>ROHIT BHATIA</v>
          </cell>
          <cell r="D19" t="str">
            <v>23EPTCA052</v>
          </cell>
          <cell r="E19" t="str">
            <v>CAF-51</v>
          </cell>
          <cell r="G19">
            <v>7</v>
          </cell>
          <cell r="H19">
            <v>10</v>
          </cell>
          <cell r="I19">
            <v>10</v>
          </cell>
          <cell r="J19">
            <v>27</v>
          </cell>
          <cell r="K19">
            <v>7</v>
          </cell>
          <cell r="L19">
            <v>7</v>
          </cell>
          <cell r="M19">
            <v>10</v>
          </cell>
          <cell r="N19">
            <v>24</v>
          </cell>
          <cell r="O19">
            <v>5</v>
          </cell>
          <cell r="P19">
            <v>6</v>
          </cell>
          <cell r="Q19">
            <v>10</v>
          </cell>
          <cell r="R19">
            <v>21</v>
          </cell>
          <cell r="S19">
            <v>4</v>
          </cell>
          <cell r="T19">
            <v>9</v>
          </cell>
          <cell r="U19">
            <v>10</v>
          </cell>
          <cell r="V19">
            <v>23</v>
          </cell>
          <cell r="W19">
            <v>6</v>
          </cell>
          <cell r="X19">
            <v>10</v>
          </cell>
          <cell r="Y19">
            <v>10</v>
          </cell>
          <cell r="Z19">
            <v>26</v>
          </cell>
          <cell r="AA19">
            <v>5</v>
          </cell>
          <cell r="AB19">
            <v>10</v>
          </cell>
          <cell r="AC19">
            <v>10</v>
          </cell>
          <cell r="AD19">
            <v>25</v>
          </cell>
          <cell r="AI19">
            <v>3</v>
          </cell>
          <cell r="AJ19">
            <v>10</v>
          </cell>
          <cell r="AK19">
            <v>10</v>
          </cell>
          <cell r="AL19">
            <v>23</v>
          </cell>
          <cell r="AM19">
            <v>169</v>
          </cell>
          <cell r="AN19">
            <v>9</v>
          </cell>
          <cell r="AO19">
            <v>9</v>
          </cell>
          <cell r="AP19">
            <v>40</v>
          </cell>
          <cell r="AQ19">
            <v>58</v>
          </cell>
          <cell r="AR19">
            <v>33</v>
          </cell>
          <cell r="AS19">
            <v>91</v>
          </cell>
          <cell r="AT19">
            <v>9</v>
          </cell>
          <cell r="AU19">
            <v>9</v>
          </cell>
          <cell r="AV19">
            <v>40</v>
          </cell>
          <cell r="AW19">
            <v>58</v>
          </cell>
          <cell r="AX19">
            <v>34</v>
          </cell>
          <cell r="AY19">
            <v>92</v>
          </cell>
          <cell r="AZ19">
            <v>10</v>
          </cell>
          <cell r="BA19">
            <v>9</v>
          </cell>
          <cell r="BB19">
            <v>40</v>
          </cell>
          <cell r="BC19">
            <v>59</v>
          </cell>
          <cell r="BD19">
            <v>40</v>
          </cell>
          <cell r="BE19">
            <v>99</v>
          </cell>
          <cell r="BF19">
            <v>9</v>
          </cell>
          <cell r="BG19">
            <v>9</v>
          </cell>
          <cell r="BH19">
            <v>39</v>
          </cell>
          <cell r="BI19">
            <v>57</v>
          </cell>
          <cell r="BJ19">
            <v>34</v>
          </cell>
          <cell r="BK19">
            <v>91</v>
          </cell>
          <cell r="BL19">
            <v>373</v>
          </cell>
          <cell r="BM19">
            <v>100</v>
          </cell>
          <cell r="BN19">
            <v>642</v>
          </cell>
          <cell r="BO19">
            <v>90.422535211267601</v>
          </cell>
          <cell r="BQ19" t="str">
            <v>A</v>
          </cell>
          <cell r="BR19" t="str">
            <v>C+</v>
          </cell>
          <cell r="BS19" t="str">
            <v>B+</v>
          </cell>
          <cell r="BT19" t="str">
            <v>A+</v>
          </cell>
          <cell r="BU19" t="str">
            <v>A++</v>
          </cell>
          <cell r="BV19" t="str">
            <v>A</v>
          </cell>
          <cell r="BX19" t="str">
            <v>A+</v>
          </cell>
          <cell r="BY19" t="str">
            <v>A++</v>
          </cell>
          <cell r="BZ19" t="str">
            <v>A++</v>
          </cell>
          <cell r="CA19" t="str">
            <v>A++</v>
          </cell>
          <cell r="CB19" t="str">
            <v>A++</v>
          </cell>
          <cell r="CC19" t="str">
            <v>A++</v>
          </cell>
          <cell r="CE19">
            <v>2</v>
          </cell>
          <cell r="CF19">
            <v>3</v>
          </cell>
          <cell r="CG19">
            <v>2</v>
          </cell>
          <cell r="CH19">
            <v>3</v>
          </cell>
          <cell r="CI19">
            <v>2</v>
          </cell>
          <cell r="CJ19">
            <v>3</v>
          </cell>
          <cell r="CK19">
            <v>2</v>
          </cell>
          <cell r="CL19">
            <v>1.5</v>
          </cell>
          <cell r="CM19">
            <v>1.5</v>
          </cell>
          <cell r="CN19">
            <v>1.5</v>
          </cell>
          <cell r="CO19">
            <v>1.5</v>
          </cell>
          <cell r="CP19">
            <v>0.5</v>
          </cell>
          <cell r="CQ19">
            <v>0</v>
          </cell>
          <cell r="CR19" t="str">
            <v>Pass</v>
          </cell>
          <cell r="CS19">
            <v>8.91</v>
          </cell>
        </row>
        <row r="20">
          <cell r="B20" t="str">
            <v>PIET23CA033</v>
          </cell>
          <cell r="C20" t="str">
            <v>KRISH KHANDELWAL</v>
          </cell>
          <cell r="D20" t="str">
            <v>23EPTCA033</v>
          </cell>
          <cell r="E20" t="str">
            <v>CAF-32</v>
          </cell>
          <cell r="G20">
            <v>9</v>
          </cell>
          <cell r="H20">
            <v>10</v>
          </cell>
          <cell r="I20">
            <v>10</v>
          </cell>
          <cell r="J20">
            <v>29</v>
          </cell>
          <cell r="K20">
            <v>9</v>
          </cell>
          <cell r="L20">
            <v>9</v>
          </cell>
          <cell r="M20">
            <v>10</v>
          </cell>
          <cell r="N20">
            <v>28</v>
          </cell>
          <cell r="O20">
            <v>8</v>
          </cell>
          <cell r="P20">
            <v>7</v>
          </cell>
          <cell r="Q20">
            <v>10</v>
          </cell>
          <cell r="R20">
            <v>25</v>
          </cell>
          <cell r="S20">
            <v>5</v>
          </cell>
          <cell r="T20">
            <v>10</v>
          </cell>
          <cell r="U20">
            <v>10</v>
          </cell>
          <cell r="V20">
            <v>25</v>
          </cell>
          <cell r="W20">
            <v>8</v>
          </cell>
          <cell r="X20">
            <v>8</v>
          </cell>
          <cell r="Y20">
            <v>10</v>
          </cell>
          <cell r="Z20">
            <v>26</v>
          </cell>
          <cell r="AA20">
            <v>7</v>
          </cell>
          <cell r="AB20">
            <v>10</v>
          </cell>
          <cell r="AC20">
            <v>10</v>
          </cell>
          <cell r="AD20">
            <v>27</v>
          </cell>
          <cell r="AI20">
            <v>5</v>
          </cell>
          <cell r="AJ20">
            <v>10</v>
          </cell>
          <cell r="AK20">
            <v>10</v>
          </cell>
          <cell r="AL20">
            <v>25</v>
          </cell>
          <cell r="AM20">
            <v>185</v>
          </cell>
          <cell r="AN20">
            <v>10</v>
          </cell>
          <cell r="AO20">
            <v>8</v>
          </cell>
          <cell r="AP20">
            <v>40</v>
          </cell>
          <cell r="AQ20">
            <v>58</v>
          </cell>
          <cell r="AR20">
            <v>34</v>
          </cell>
          <cell r="AS20">
            <v>92</v>
          </cell>
          <cell r="AT20">
            <v>7</v>
          </cell>
          <cell r="AU20">
            <v>8</v>
          </cell>
          <cell r="AV20">
            <v>40</v>
          </cell>
          <cell r="AW20">
            <v>55</v>
          </cell>
          <cell r="AX20">
            <v>31</v>
          </cell>
          <cell r="AY20">
            <v>86</v>
          </cell>
          <cell r="AZ20">
            <v>8</v>
          </cell>
          <cell r="BA20">
            <v>9</v>
          </cell>
          <cell r="BB20">
            <v>40</v>
          </cell>
          <cell r="BC20">
            <v>57</v>
          </cell>
          <cell r="BD20">
            <v>38</v>
          </cell>
          <cell r="BE20">
            <v>95</v>
          </cell>
          <cell r="BF20">
            <v>6</v>
          </cell>
          <cell r="BG20">
            <v>7</v>
          </cell>
          <cell r="BH20">
            <v>40</v>
          </cell>
          <cell r="BI20">
            <v>53</v>
          </cell>
          <cell r="BJ20">
            <v>25</v>
          </cell>
          <cell r="BK20">
            <v>78</v>
          </cell>
          <cell r="BL20">
            <v>351</v>
          </cell>
          <cell r="BM20">
            <v>99</v>
          </cell>
          <cell r="BN20">
            <v>635</v>
          </cell>
          <cell r="BO20">
            <v>89.436619718309856</v>
          </cell>
          <cell r="BQ20" t="str">
            <v>A++</v>
          </cell>
          <cell r="BR20" t="str">
            <v>B</v>
          </cell>
          <cell r="BS20" t="str">
            <v>B+</v>
          </cell>
          <cell r="BT20" t="str">
            <v>B</v>
          </cell>
          <cell r="BU20" t="str">
            <v>A+</v>
          </cell>
          <cell r="BV20" t="str">
            <v>A</v>
          </cell>
          <cell r="BX20" t="str">
            <v>A+</v>
          </cell>
          <cell r="BY20" t="str">
            <v>A++</v>
          </cell>
          <cell r="BZ20" t="str">
            <v>A++</v>
          </cell>
          <cell r="CA20" t="str">
            <v>A++</v>
          </cell>
          <cell r="CB20" t="str">
            <v>A+</v>
          </cell>
          <cell r="CC20" t="str">
            <v>A++</v>
          </cell>
          <cell r="CE20">
            <v>2</v>
          </cell>
          <cell r="CF20">
            <v>3</v>
          </cell>
          <cell r="CG20">
            <v>2</v>
          </cell>
          <cell r="CH20">
            <v>3</v>
          </cell>
          <cell r="CI20">
            <v>2</v>
          </cell>
          <cell r="CJ20">
            <v>3</v>
          </cell>
          <cell r="CK20">
            <v>2</v>
          </cell>
          <cell r="CL20">
            <v>1.5</v>
          </cell>
          <cell r="CM20">
            <v>1.5</v>
          </cell>
          <cell r="CN20">
            <v>1.5</v>
          </cell>
          <cell r="CO20">
            <v>1.5</v>
          </cell>
          <cell r="CP20">
            <v>0.5</v>
          </cell>
          <cell r="CQ20">
            <v>0</v>
          </cell>
          <cell r="CR20" t="str">
            <v>Pass</v>
          </cell>
          <cell r="CS20">
            <v>8.77</v>
          </cell>
        </row>
        <row r="21">
          <cell r="B21" t="str">
            <v>PIET23CA037</v>
          </cell>
          <cell r="C21" t="str">
            <v>MADHAV KHANDELWAL</v>
          </cell>
          <cell r="D21" t="str">
            <v>23EPTCA037</v>
          </cell>
          <cell r="E21" t="str">
            <v>CAF-36</v>
          </cell>
          <cell r="G21">
            <v>8</v>
          </cell>
          <cell r="H21">
            <v>9</v>
          </cell>
          <cell r="I21">
            <v>10</v>
          </cell>
          <cell r="J21">
            <v>27</v>
          </cell>
          <cell r="K21">
            <v>7</v>
          </cell>
          <cell r="L21">
            <v>8</v>
          </cell>
          <cell r="M21">
            <v>10</v>
          </cell>
          <cell r="N21">
            <v>25</v>
          </cell>
          <cell r="O21">
            <v>6</v>
          </cell>
          <cell r="P21">
            <v>8</v>
          </cell>
          <cell r="Q21">
            <v>10</v>
          </cell>
          <cell r="R21">
            <v>24</v>
          </cell>
          <cell r="S21">
            <v>4</v>
          </cell>
          <cell r="T21">
            <v>9</v>
          </cell>
          <cell r="U21">
            <v>10</v>
          </cell>
          <cell r="V21">
            <v>23</v>
          </cell>
          <cell r="W21">
            <v>7</v>
          </cell>
          <cell r="X21">
            <v>9</v>
          </cell>
          <cell r="Y21">
            <v>10</v>
          </cell>
          <cell r="Z21">
            <v>26</v>
          </cell>
          <cell r="AA21">
            <v>6</v>
          </cell>
          <cell r="AB21">
            <v>9</v>
          </cell>
          <cell r="AC21">
            <v>9</v>
          </cell>
          <cell r="AD21">
            <v>24</v>
          </cell>
          <cell r="AI21" t="str">
            <v>D</v>
          </cell>
          <cell r="AJ21" t="str">
            <v>D</v>
          </cell>
          <cell r="AK21">
            <v>10</v>
          </cell>
          <cell r="AL21">
            <v>10</v>
          </cell>
          <cell r="AM21">
            <v>159</v>
          </cell>
          <cell r="AN21">
            <v>9</v>
          </cell>
          <cell r="AO21">
            <v>9</v>
          </cell>
          <cell r="AP21">
            <v>38</v>
          </cell>
          <cell r="AQ21">
            <v>56</v>
          </cell>
          <cell r="AR21">
            <v>35</v>
          </cell>
          <cell r="AS21">
            <v>91</v>
          </cell>
          <cell r="AT21">
            <v>8</v>
          </cell>
          <cell r="AU21">
            <v>8</v>
          </cell>
          <cell r="AV21">
            <v>37</v>
          </cell>
          <cell r="AW21">
            <v>53</v>
          </cell>
          <cell r="AX21">
            <v>32</v>
          </cell>
          <cell r="AY21">
            <v>85</v>
          </cell>
          <cell r="AZ21">
            <v>9</v>
          </cell>
          <cell r="BA21">
            <v>8</v>
          </cell>
          <cell r="BB21">
            <v>40</v>
          </cell>
          <cell r="BC21">
            <v>57</v>
          </cell>
          <cell r="BD21">
            <v>31</v>
          </cell>
          <cell r="BE21">
            <v>88</v>
          </cell>
          <cell r="BF21">
            <v>8</v>
          </cell>
          <cell r="BG21">
            <v>8</v>
          </cell>
          <cell r="BH21">
            <v>39</v>
          </cell>
          <cell r="BI21">
            <v>55</v>
          </cell>
          <cell r="BJ21">
            <v>31</v>
          </cell>
          <cell r="BK21">
            <v>86</v>
          </cell>
          <cell r="BL21">
            <v>350</v>
          </cell>
          <cell r="BM21">
            <v>98</v>
          </cell>
          <cell r="BN21">
            <v>607</v>
          </cell>
          <cell r="BO21">
            <v>85.492957746478865</v>
          </cell>
          <cell r="BQ21" t="str">
            <v>A++</v>
          </cell>
          <cell r="BR21" t="str">
            <v>A</v>
          </cell>
          <cell r="BS21" t="str">
            <v>B+</v>
          </cell>
          <cell r="BT21" t="str">
            <v>C</v>
          </cell>
          <cell r="BU21" t="str">
            <v>A++</v>
          </cell>
          <cell r="BV21" t="str">
            <v>B+</v>
          </cell>
          <cell r="BX21" t="str">
            <v>B+</v>
          </cell>
          <cell r="BY21" t="str">
            <v>A++</v>
          </cell>
          <cell r="BZ21" t="str">
            <v>A++</v>
          </cell>
          <cell r="CA21" t="str">
            <v>A++</v>
          </cell>
          <cell r="CB21" t="str">
            <v>A++</v>
          </cell>
          <cell r="CC21" t="str">
            <v>A++</v>
          </cell>
          <cell r="CE21">
            <v>2</v>
          </cell>
          <cell r="CF21">
            <v>3</v>
          </cell>
          <cell r="CG21">
            <v>2</v>
          </cell>
          <cell r="CH21">
            <v>3</v>
          </cell>
          <cell r="CI21">
            <v>2</v>
          </cell>
          <cell r="CJ21">
            <v>3</v>
          </cell>
          <cell r="CK21">
            <v>2</v>
          </cell>
          <cell r="CL21">
            <v>1.5</v>
          </cell>
          <cell r="CM21">
            <v>1.5</v>
          </cell>
          <cell r="CN21">
            <v>1.5</v>
          </cell>
          <cell r="CO21">
            <v>1.5</v>
          </cell>
          <cell r="CP21">
            <v>0.5</v>
          </cell>
          <cell r="CQ21">
            <v>0</v>
          </cell>
          <cell r="CR21" t="str">
            <v>Pass</v>
          </cell>
          <cell r="CS21">
            <v>8.77</v>
          </cell>
        </row>
        <row r="22">
          <cell r="B22" t="str">
            <v>PIET23CA053</v>
          </cell>
          <cell r="C22" t="str">
            <v>SAMEER SHARMA</v>
          </cell>
          <cell r="D22" t="str">
            <v>23EPTCA053</v>
          </cell>
          <cell r="E22" t="str">
            <v>CAF-52</v>
          </cell>
          <cell r="G22">
            <v>8</v>
          </cell>
          <cell r="H22">
            <v>8</v>
          </cell>
          <cell r="I22">
            <v>10</v>
          </cell>
          <cell r="J22">
            <v>26</v>
          </cell>
          <cell r="K22">
            <v>8</v>
          </cell>
          <cell r="L22">
            <v>9</v>
          </cell>
          <cell r="M22">
            <v>10</v>
          </cell>
          <cell r="N22">
            <v>27</v>
          </cell>
          <cell r="O22">
            <v>8</v>
          </cell>
          <cell r="P22">
            <v>7</v>
          </cell>
          <cell r="Q22">
            <v>10</v>
          </cell>
          <cell r="R22">
            <v>25</v>
          </cell>
          <cell r="S22">
            <v>4</v>
          </cell>
          <cell r="T22">
            <v>7</v>
          </cell>
          <cell r="U22">
            <v>10</v>
          </cell>
          <cell r="V22">
            <v>21</v>
          </cell>
          <cell r="W22">
            <v>7</v>
          </cell>
          <cell r="X22">
            <v>8</v>
          </cell>
          <cell r="Y22">
            <v>10</v>
          </cell>
          <cell r="Z22">
            <v>25</v>
          </cell>
          <cell r="AA22">
            <v>4</v>
          </cell>
          <cell r="AB22">
            <v>10</v>
          </cell>
          <cell r="AC22">
            <v>10</v>
          </cell>
          <cell r="AD22">
            <v>24</v>
          </cell>
          <cell r="AI22">
            <v>3</v>
          </cell>
          <cell r="AJ22">
            <v>10</v>
          </cell>
          <cell r="AK22">
            <v>10</v>
          </cell>
          <cell r="AL22">
            <v>23</v>
          </cell>
          <cell r="AM22">
            <v>171</v>
          </cell>
          <cell r="AN22">
            <v>8</v>
          </cell>
          <cell r="AO22">
            <v>9</v>
          </cell>
          <cell r="AP22">
            <v>39</v>
          </cell>
          <cell r="AQ22">
            <v>56</v>
          </cell>
          <cell r="AR22">
            <v>33</v>
          </cell>
          <cell r="AS22">
            <v>89</v>
          </cell>
          <cell r="AT22">
            <v>8</v>
          </cell>
          <cell r="AU22">
            <v>9</v>
          </cell>
          <cell r="AV22">
            <v>38</v>
          </cell>
          <cell r="AW22">
            <v>55</v>
          </cell>
          <cell r="AX22">
            <v>31</v>
          </cell>
          <cell r="AY22">
            <v>86</v>
          </cell>
          <cell r="AZ22">
            <v>7</v>
          </cell>
          <cell r="BA22">
            <v>9</v>
          </cell>
          <cell r="BB22">
            <v>40</v>
          </cell>
          <cell r="BC22">
            <v>56</v>
          </cell>
          <cell r="BD22">
            <v>34</v>
          </cell>
          <cell r="BE22">
            <v>90</v>
          </cell>
          <cell r="BF22">
            <v>10</v>
          </cell>
          <cell r="BG22">
            <v>10</v>
          </cell>
          <cell r="BH22">
            <v>40</v>
          </cell>
          <cell r="BI22">
            <v>60</v>
          </cell>
          <cell r="BJ22">
            <v>38</v>
          </cell>
          <cell r="BK22">
            <v>98</v>
          </cell>
          <cell r="BL22">
            <v>363</v>
          </cell>
          <cell r="BM22">
            <v>97</v>
          </cell>
          <cell r="BN22">
            <v>631</v>
          </cell>
          <cell r="BO22">
            <v>88.873239436619727</v>
          </cell>
          <cell r="BQ22" t="str">
            <v>C+</v>
          </cell>
          <cell r="BR22" t="str">
            <v>B+</v>
          </cell>
          <cell r="BS22" t="str">
            <v>A</v>
          </cell>
          <cell r="BT22" t="str">
            <v>A</v>
          </cell>
          <cell r="BU22" t="str">
            <v>A</v>
          </cell>
          <cell r="BV22" t="str">
            <v>A</v>
          </cell>
          <cell r="BX22" t="str">
            <v>A</v>
          </cell>
          <cell r="BY22" t="str">
            <v>A++</v>
          </cell>
          <cell r="BZ22" t="str">
            <v>A++</v>
          </cell>
          <cell r="CA22" t="str">
            <v>A++</v>
          </cell>
          <cell r="CB22" t="str">
            <v>A++</v>
          </cell>
          <cell r="CC22" t="str">
            <v>A++</v>
          </cell>
          <cell r="CE22">
            <v>2</v>
          </cell>
          <cell r="CF22">
            <v>3</v>
          </cell>
          <cell r="CG22">
            <v>2</v>
          </cell>
          <cell r="CH22">
            <v>3</v>
          </cell>
          <cell r="CI22">
            <v>2</v>
          </cell>
          <cell r="CJ22">
            <v>3</v>
          </cell>
          <cell r="CK22">
            <v>2</v>
          </cell>
          <cell r="CL22">
            <v>1.5</v>
          </cell>
          <cell r="CM22">
            <v>1.5</v>
          </cell>
          <cell r="CN22">
            <v>1.5</v>
          </cell>
          <cell r="CO22">
            <v>1.5</v>
          </cell>
          <cell r="CP22">
            <v>0.5</v>
          </cell>
          <cell r="CQ22">
            <v>0</v>
          </cell>
          <cell r="CR22" t="str">
            <v>Pass</v>
          </cell>
          <cell r="CS22">
            <v>8.7200000000000006</v>
          </cell>
        </row>
        <row r="23">
          <cell r="B23" t="str">
            <v>PIET23CA042</v>
          </cell>
          <cell r="C23" t="str">
            <v>NIKHIL KHANDELWAL</v>
          </cell>
          <cell r="D23" t="str">
            <v>23EPTCA043</v>
          </cell>
          <cell r="E23" t="str">
            <v>CAF-41</v>
          </cell>
          <cell r="G23" t="str">
            <v>D</v>
          </cell>
          <cell r="H23">
            <v>10</v>
          </cell>
          <cell r="I23">
            <v>10</v>
          </cell>
          <cell r="J23">
            <v>20</v>
          </cell>
          <cell r="K23" t="str">
            <v>D</v>
          </cell>
          <cell r="L23">
            <v>9</v>
          </cell>
          <cell r="M23">
            <v>10</v>
          </cell>
          <cell r="N23">
            <v>19</v>
          </cell>
          <cell r="O23">
            <v>5</v>
          </cell>
          <cell r="P23">
            <v>8</v>
          </cell>
          <cell r="Q23">
            <v>10</v>
          </cell>
          <cell r="R23">
            <v>23</v>
          </cell>
          <cell r="S23">
            <v>4</v>
          </cell>
          <cell r="T23">
            <v>10</v>
          </cell>
          <cell r="U23">
            <v>10</v>
          </cell>
          <cell r="V23">
            <v>24</v>
          </cell>
          <cell r="W23">
            <v>7</v>
          </cell>
          <cell r="X23">
            <v>9</v>
          </cell>
          <cell r="Y23">
            <v>10</v>
          </cell>
          <cell r="Z23">
            <v>26</v>
          </cell>
          <cell r="AA23" t="str">
            <v>A</v>
          </cell>
          <cell r="AB23" t="str">
            <v>D</v>
          </cell>
          <cell r="AC23">
            <v>10</v>
          </cell>
          <cell r="AD23">
            <v>10</v>
          </cell>
          <cell r="AI23" t="str">
            <v>D</v>
          </cell>
          <cell r="AJ23" t="str">
            <v>D</v>
          </cell>
          <cell r="AK23">
            <v>10</v>
          </cell>
          <cell r="AL23">
            <v>10</v>
          </cell>
          <cell r="AM23">
            <v>132</v>
          </cell>
          <cell r="AN23">
            <v>8</v>
          </cell>
          <cell r="AO23">
            <v>8</v>
          </cell>
          <cell r="AP23">
            <v>39</v>
          </cell>
          <cell r="AQ23">
            <v>55</v>
          </cell>
          <cell r="AR23">
            <v>31</v>
          </cell>
          <cell r="AS23">
            <v>86</v>
          </cell>
          <cell r="AT23">
            <v>8</v>
          </cell>
          <cell r="AU23">
            <v>8</v>
          </cell>
          <cell r="AV23">
            <v>35</v>
          </cell>
          <cell r="AW23">
            <v>51</v>
          </cell>
          <cell r="AX23">
            <v>30</v>
          </cell>
          <cell r="AY23">
            <v>81</v>
          </cell>
          <cell r="AZ23">
            <v>7</v>
          </cell>
          <cell r="BA23">
            <v>7</v>
          </cell>
          <cell r="BB23">
            <v>37</v>
          </cell>
          <cell r="BC23">
            <v>51</v>
          </cell>
          <cell r="BD23">
            <v>34</v>
          </cell>
          <cell r="BE23">
            <v>85</v>
          </cell>
          <cell r="BF23">
            <v>9</v>
          </cell>
          <cell r="BG23">
            <v>9</v>
          </cell>
          <cell r="BH23">
            <v>33</v>
          </cell>
          <cell r="BI23">
            <v>51</v>
          </cell>
          <cell r="BJ23">
            <v>34</v>
          </cell>
          <cell r="BK23">
            <v>85</v>
          </cell>
          <cell r="BL23">
            <v>337</v>
          </cell>
          <cell r="BM23">
            <v>89</v>
          </cell>
          <cell r="BN23">
            <v>558</v>
          </cell>
          <cell r="BO23">
            <v>78.591549295774641</v>
          </cell>
          <cell r="BQ23" t="str">
            <v>B</v>
          </cell>
          <cell r="BR23" t="str">
            <v>C+</v>
          </cell>
          <cell r="BS23" t="str">
            <v>B+</v>
          </cell>
          <cell r="BT23" t="str">
            <v>A</v>
          </cell>
          <cell r="BU23" t="str">
            <v>A++</v>
          </cell>
          <cell r="BV23" t="str">
            <v>B</v>
          </cell>
          <cell r="BX23" t="str">
            <v>B+</v>
          </cell>
          <cell r="BY23" t="str">
            <v>A++</v>
          </cell>
          <cell r="BZ23" t="str">
            <v>A++</v>
          </cell>
          <cell r="CA23" t="str">
            <v>A++</v>
          </cell>
          <cell r="CB23" t="str">
            <v>A++</v>
          </cell>
          <cell r="CC23" t="str">
            <v>A++</v>
          </cell>
          <cell r="CE23">
            <v>2</v>
          </cell>
          <cell r="CF23">
            <v>3</v>
          </cell>
          <cell r="CG23">
            <v>2</v>
          </cell>
          <cell r="CH23">
            <v>3</v>
          </cell>
          <cell r="CI23">
            <v>2</v>
          </cell>
          <cell r="CJ23">
            <v>3</v>
          </cell>
          <cell r="CK23">
            <v>2</v>
          </cell>
          <cell r="CL23">
            <v>1.5</v>
          </cell>
          <cell r="CM23">
            <v>1.5</v>
          </cell>
          <cell r="CN23">
            <v>1.5</v>
          </cell>
          <cell r="CO23">
            <v>1.5</v>
          </cell>
          <cell r="CP23">
            <v>0.5</v>
          </cell>
          <cell r="CQ23">
            <v>0</v>
          </cell>
          <cell r="CR23" t="str">
            <v>Pass</v>
          </cell>
          <cell r="CS23">
            <v>8.5500000000000007</v>
          </cell>
        </row>
        <row r="24">
          <cell r="B24" t="str">
            <v>PIET23CA045</v>
          </cell>
          <cell r="C24" t="str">
            <v>PRANAV KHANDELWAL</v>
          </cell>
          <cell r="D24" t="str">
            <v>23EPTCA045</v>
          </cell>
          <cell r="E24" t="str">
            <v>CAF-44</v>
          </cell>
          <cell r="G24">
            <v>3</v>
          </cell>
          <cell r="H24">
            <v>10</v>
          </cell>
          <cell r="I24">
            <v>10</v>
          </cell>
          <cell r="J24">
            <v>23</v>
          </cell>
          <cell r="K24">
            <v>4</v>
          </cell>
          <cell r="L24">
            <v>7</v>
          </cell>
          <cell r="M24">
            <v>10</v>
          </cell>
          <cell r="N24">
            <v>21</v>
          </cell>
          <cell r="O24">
            <v>8</v>
          </cell>
          <cell r="P24">
            <v>7</v>
          </cell>
          <cell r="Q24">
            <v>10</v>
          </cell>
          <cell r="R24">
            <v>25</v>
          </cell>
          <cell r="S24">
            <v>5</v>
          </cell>
          <cell r="T24">
            <v>10</v>
          </cell>
          <cell r="U24">
            <v>10</v>
          </cell>
          <cell r="V24">
            <v>25</v>
          </cell>
          <cell r="W24">
            <v>1</v>
          </cell>
          <cell r="X24">
            <v>9</v>
          </cell>
          <cell r="Y24">
            <v>10</v>
          </cell>
          <cell r="Z24">
            <v>20</v>
          </cell>
          <cell r="AA24">
            <v>6</v>
          </cell>
          <cell r="AB24">
            <v>10</v>
          </cell>
          <cell r="AC24">
            <v>10</v>
          </cell>
          <cell r="AD24">
            <v>26</v>
          </cell>
          <cell r="AI24">
            <v>2</v>
          </cell>
          <cell r="AJ24">
            <v>9</v>
          </cell>
          <cell r="AK24">
            <v>10</v>
          </cell>
          <cell r="AL24">
            <v>21</v>
          </cell>
          <cell r="AM24">
            <v>161</v>
          </cell>
          <cell r="AN24">
            <v>9</v>
          </cell>
          <cell r="AO24">
            <v>9</v>
          </cell>
          <cell r="AP24">
            <v>39</v>
          </cell>
          <cell r="AQ24">
            <v>57</v>
          </cell>
          <cell r="AR24">
            <v>34</v>
          </cell>
          <cell r="AS24">
            <v>91</v>
          </cell>
          <cell r="AT24">
            <v>6</v>
          </cell>
          <cell r="AU24">
            <v>9</v>
          </cell>
          <cell r="AV24">
            <v>40</v>
          </cell>
          <cell r="AW24">
            <v>55</v>
          </cell>
          <cell r="AX24">
            <v>33</v>
          </cell>
          <cell r="AY24">
            <v>88</v>
          </cell>
          <cell r="AZ24">
            <v>9</v>
          </cell>
          <cell r="BA24">
            <v>10</v>
          </cell>
          <cell r="BB24">
            <v>40</v>
          </cell>
          <cell r="BC24">
            <v>59</v>
          </cell>
          <cell r="BD24">
            <v>39</v>
          </cell>
          <cell r="BE24">
            <v>98</v>
          </cell>
          <cell r="BF24">
            <v>8</v>
          </cell>
          <cell r="BG24">
            <v>9</v>
          </cell>
          <cell r="BH24">
            <v>39</v>
          </cell>
          <cell r="BI24">
            <v>56</v>
          </cell>
          <cell r="BJ24">
            <v>33</v>
          </cell>
          <cell r="BK24">
            <v>89</v>
          </cell>
          <cell r="BL24">
            <v>366</v>
          </cell>
          <cell r="BM24">
            <v>99</v>
          </cell>
          <cell r="BN24">
            <v>626</v>
          </cell>
          <cell r="BO24">
            <v>88.16901408450704</v>
          </cell>
          <cell r="BQ24" t="str">
            <v>A+</v>
          </cell>
          <cell r="BR24" t="str">
            <v>B</v>
          </cell>
          <cell r="BS24" t="str">
            <v>B+</v>
          </cell>
          <cell r="BT24" t="str">
            <v>C</v>
          </cell>
          <cell r="BU24" t="str">
            <v>B+</v>
          </cell>
          <cell r="BV24" t="str">
            <v>A+</v>
          </cell>
          <cell r="BX24" t="str">
            <v>B+</v>
          </cell>
          <cell r="BY24" t="str">
            <v>A++</v>
          </cell>
          <cell r="BZ24" t="str">
            <v>A++</v>
          </cell>
          <cell r="CA24" t="str">
            <v>A++</v>
          </cell>
          <cell r="CB24" t="str">
            <v>A++</v>
          </cell>
          <cell r="CC24" t="str">
            <v>A++</v>
          </cell>
          <cell r="CE24">
            <v>2</v>
          </cell>
          <cell r="CF24">
            <v>3</v>
          </cell>
          <cell r="CG24">
            <v>2</v>
          </cell>
          <cell r="CH24">
            <v>3</v>
          </cell>
          <cell r="CI24">
            <v>2</v>
          </cell>
          <cell r="CJ24">
            <v>3</v>
          </cell>
          <cell r="CK24">
            <v>2</v>
          </cell>
          <cell r="CL24">
            <v>1.5</v>
          </cell>
          <cell r="CM24">
            <v>1.5</v>
          </cell>
          <cell r="CN24">
            <v>1.5</v>
          </cell>
          <cell r="CO24">
            <v>1.5</v>
          </cell>
          <cell r="CP24">
            <v>0.5</v>
          </cell>
          <cell r="CQ24">
            <v>0</v>
          </cell>
          <cell r="CR24" t="str">
            <v>Pass</v>
          </cell>
          <cell r="CS24">
            <v>8.51</v>
          </cell>
        </row>
        <row r="25">
          <cell r="B25" t="str">
            <v>PIET23CA051</v>
          </cell>
          <cell r="C25" t="str">
            <v>RHISHIKESH PORWAL</v>
          </cell>
          <cell r="D25" t="str">
            <v>23EPTCA051</v>
          </cell>
          <cell r="E25" t="str">
            <v>CAF-50</v>
          </cell>
          <cell r="G25">
            <v>9</v>
          </cell>
          <cell r="H25">
            <v>10</v>
          </cell>
          <cell r="I25">
            <v>10</v>
          </cell>
          <cell r="J25">
            <v>29</v>
          </cell>
          <cell r="K25">
            <v>6</v>
          </cell>
          <cell r="L25">
            <v>7</v>
          </cell>
          <cell r="M25">
            <v>10</v>
          </cell>
          <cell r="N25">
            <v>23</v>
          </cell>
          <cell r="O25">
            <v>6</v>
          </cell>
          <cell r="P25">
            <v>6</v>
          </cell>
          <cell r="Q25">
            <v>10</v>
          </cell>
          <cell r="R25">
            <v>22</v>
          </cell>
          <cell r="S25">
            <v>5</v>
          </cell>
          <cell r="T25">
            <v>9</v>
          </cell>
          <cell r="U25">
            <v>10</v>
          </cell>
          <cell r="V25">
            <v>24</v>
          </cell>
          <cell r="W25">
            <v>6</v>
          </cell>
          <cell r="X25">
            <v>9</v>
          </cell>
          <cell r="Y25">
            <v>10</v>
          </cell>
          <cell r="Z25">
            <v>25</v>
          </cell>
          <cell r="AA25">
            <v>5</v>
          </cell>
          <cell r="AB25">
            <v>10</v>
          </cell>
          <cell r="AC25">
            <v>10</v>
          </cell>
          <cell r="AD25">
            <v>25</v>
          </cell>
          <cell r="AI25" t="str">
            <v>D</v>
          </cell>
          <cell r="AJ25" t="str">
            <v>D</v>
          </cell>
          <cell r="AK25">
            <v>10</v>
          </cell>
          <cell r="AL25">
            <v>10</v>
          </cell>
          <cell r="AM25">
            <v>158</v>
          </cell>
          <cell r="AN25">
            <v>9</v>
          </cell>
          <cell r="AO25">
            <v>8</v>
          </cell>
          <cell r="AP25">
            <v>40</v>
          </cell>
          <cell r="AQ25">
            <v>57</v>
          </cell>
          <cell r="AR25">
            <v>33</v>
          </cell>
          <cell r="AS25">
            <v>90</v>
          </cell>
          <cell r="AT25">
            <v>8</v>
          </cell>
          <cell r="AU25">
            <v>9</v>
          </cell>
          <cell r="AV25">
            <v>39</v>
          </cell>
          <cell r="AW25">
            <v>56</v>
          </cell>
          <cell r="AX25">
            <v>36</v>
          </cell>
          <cell r="AY25">
            <v>92</v>
          </cell>
          <cell r="AZ25">
            <v>9</v>
          </cell>
          <cell r="BA25">
            <v>9</v>
          </cell>
          <cell r="BB25">
            <v>40</v>
          </cell>
          <cell r="BC25">
            <v>58</v>
          </cell>
          <cell r="BD25">
            <v>34</v>
          </cell>
          <cell r="BE25">
            <v>92</v>
          </cell>
          <cell r="BF25">
            <v>8</v>
          </cell>
          <cell r="BG25">
            <v>9</v>
          </cell>
          <cell r="BH25">
            <v>37</v>
          </cell>
          <cell r="BI25">
            <v>54</v>
          </cell>
          <cell r="BJ25">
            <v>34</v>
          </cell>
          <cell r="BK25">
            <v>88</v>
          </cell>
          <cell r="BL25">
            <v>362</v>
          </cell>
          <cell r="BM25">
            <v>85</v>
          </cell>
          <cell r="BN25">
            <v>605</v>
          </cell>
          <cell r="BO25">
            <v>85.211267605633793</v>
          </cell>
          <cell r="BQ25" t="str">
            <v>B+</v>
          </cell>
          <cell r="BR25" t="str">
            <v>C</v>
          </cell>
          <cell r="BS25" t="str">
            <v>A</v>
          </cell>
          <cell r="BT25" t="str">
            <v>A+</v>
          </cell>
          <cell r="BU25" t="str">
            <v>A</v>
          </cell>
          <cell r="BV25" t="str">
            <v>B+</v>
          </cell>
          <cell r="BX25" t="str">
            <v>C+</v>
          </cell>
          <cell r="BY25" t="str">
            <v>A++</v>
          </cell>
          <cell r="BZ25" t="str">
            <v>A++</v>
          </cell>
          <cell r="CA25" t="str">
            <v>A++</v>
          </cell>
          <cell r="CB25" t="str">
            <v>A++</v>
          </cell>
          <cell r="CC25" t="str">
            <v>A++</v>
          </cell>
          <cell r="CE25">
            <v>2</v>
          </cell>
          <cell r="CF25">
            <v>3</v>
          </cell>
          <cell r="CG25">
            <v>2</v>
          </cell>
          <cell r="CH25">
            <v>3</v>
          </cell>
          <cell r="CI25">
            <v>2</v>
          </cell>
          <cell r="CJ25">
            <v>3</v>
          </cell>
          <cell r="CK25">
            <v>2</v>
          </cell>
          <cell r="CL25">
            <v>1.5</v>
          </cell>
          <cell r="CM25">
            <v>1.5</v>
          </cell>
          <cell r="CN25">
            <v>1.5</v>
          </cell>
          <cell r="CO25">
            <v>1.5</v>
          </cell>
          <cell r="CP25">
            <v>0.5</v>
          </cell>
          <cell r="CQ25">
            <v>0</v>
          </cell>
          <cell r="CR25" t="str">
            <v>Pass</v>
          </cell>
          <cell r="CS25">
            <v>8.49</v>
          </cell>
        </row>
        <row r="26">
          <cell r="B26" t="str">
            <v>PIET23CA047</v>
          </cell>
          <cell r="C26" t="str">
            <v>RAGHAV SHARMA</v>
          </cell>
          <cell r="D26" t="str">
            <v>23EPTCA047</v>
          </cell>
          <cell r="E26" t="str">
            <v>CAF-46</v>
          </cell>
          <cell r="G26">
            <v>6</v>
          </cell>
          <cell r="H26">
            <v>10</v>
          </cell>
          <cell r="I26">
            <v>10</v>
          </cell>
          <cell r="J26">
            <v>26</v>
          </cell>
          <cell r="K26">
            <v>6</v>
          </cell>
          <cell r="L26">
            <v>8</v>
          </cell>
          <cell r="M26">
            <v>10</v>
          </cell>
          <cell r="N26">
            <v>24</v>
          </cell>
          <cell r="O26">
            <v>4</v>
          </cell>
          <cell r="P26">
            <v>8</v>
          </cell>
          <cell r="Q26">
            <v>10</v>
          </cell>
          <cell r="R26">
            <v>22</v>
          </cell>
          <cell r="S26">
            <v>2</v>
          </cell>
          <cell r="T26">
            <v>8</v>
          </cell>
          <cell r="U26">
            <v>10</v>
          </cell>
          <cell r="V26">
            <v>20</v>
          </cell>
          <cell r="W26">
            <v>8</v>
          </cell>
          <cell r="X26">
            <v>10</v>
          </cell>
          <cell r="Y26">
            <v>10</v>
          </cell>
          <cell r="Z26">
            <v>28</v>
          </cell>
          <cell r="AA26">
            <v>5</v>
          </cell>
          <cell r="AB26">
            <v>10</v>
          </cell>
          <cell r="AC26">
            <v>10</v>
          </cell>
          <cell r="AD26">
            <v>25</v>
          </cell>
          <cell r="AI26">
            <v>4</v>
          </cell>
          <cell r="AJ26">
            <v>10</v>
          </cell>
          <cell r="AK26">
            <v>10</v>
          </cell>
          <cell r="AL26">
            <v>24</v>
          </cell>
          <cell r="AM26">
            <v>169</v>
          </cell>
          <cell r="AN26">
            <v>9</v>
          </cell>
          <cell r="AO26">
            <v>9</v>
          </cell>
          <cell r="AP26">
            <v>40</v>
          </cell>
          <cell r="AQ26">
            <v>58</v>
          </cell>
          <cell r="AR26">
            <v>31</v>
          </cell>
          <cell r="AS26">
            <v>89</v>
          </cell>
          <cell r="AT26">
            <v>8</v>
          </cell>
          <cell r="AU26">
            <v>9</v>
          </cell>
          <cell r="AV26">
            <v>40</v>
          </cell>
          <cell r="AW26">
            <v>57</v>
          </cell>
          <cell r="AX26">
            <v>32</v>
          </cell>
          <cell r="AY26">
            <v>89</v>
          </cell>
          <cell r="AZ26">
            <v>9</v>
          </cell>
          <cell r="BA26">
            <v>10</v>
          </cell>
          <cell r="BB26">
            <v>39</v>
          </cell>
          <cell r="BC26">
            <v>58</v>
          </cell>
          <cell r="BD26">
            <v>36</v>
          </cell>
          <cell r="BE26">
            <v>94</v>
          </cell>
          <cell r="BF26">
            <v>8</v>
          </cell>
          <cell r="BG26">
            <v>9</v>
          </cell>
          <cell r="BH26">
            <v>39</v>
          </cell>
          <cell r="BI26">
            <v>56</v>
          </cell>
          <cell r="BJ26">
            <v>33</v>
          </cell>
          <cell r="BK26">
            <v>89</v>
          </cell>
          <cell r="BL26">
            <v>361</v>
          </cell>
          <cell r="BM26">
            <v>99</v>
          </cell>
          <cell r="BN26">
            <v>629</v>
          </cell>
          <cell r="BO26">
            <v>88.591549295774655</v>
          </cell>
          <cell r="BQ26" t="str">
            <v>B+</v>
          </cell>
          <cell r="BR26" t="str">
            <v>B</v>
          </cell>
          <cell r="BS26" t="str">
            <v>B</v>
          </cell>
          <cell r="BT26" t="str">
            <v>C+</v>
          </cell>
          <cell r="BU26" t="str">
            <v>A+</v>
          </cell>
          <cell r="BV26" t="str">
            <v>B</v>
          </cell>
          <cell r="BX26" t="str">
            <v>A+</v>
          </cell>
          <cell r="BY26" t="str">
            <v>A++</v>
          </cell>
          <cell r="BZ26" t="str">
            <v>A++</v>
          </cell>
          <cell r="CA26" t="str">
            <v>A++</v>
          </cell>
          <cell r="CB26" t="str">
            <v>A++</v>
          </cell>
          <cell r="CC26" t="str">
            <v>A++</v>
          </cell>
          <cell r="CE26">
            <v>2</v>
          </cell>
          <cell r="CF26">
            <v>3</v>
          </cell>
          <cell r="CG26">
            <v>2</v>
          </cell>
          <cell r="CH26">
            <v>3</v>
          </cell>
          <cell r="CI26">
            <v>2</v>
          </cell>
          <cell r="CJ26">
            <v>3</v>
          </cell>
          <cell r="CK26">
            <v>2</v>
          </cell>
          <cell r="CL26">
            <v>1.5</v>
          </cell>
          <cell r="CM26">
            <v>1.5</v>
          </cell>
          <cell r="CN26">
            <v>1.5</v>
          </cell>
          <cell r="CO26">
            <v>1.5</v>
          </cell>
          <cell r="CP26">
            <v>0.5</v>
          </cell>
          <cell r="CQ26">
            <v>0</v>
          </cell>
          <cell r="CR26" t="str">
            <v>Pass</v>
          </cell>
          <cell r="CS26">
            <v>8.43</v>
          </cell>
        </row>
        <row r="27">
          <cell r="B27" t="str">
            <v>PIET23CA006</v>
          </cell>
          <cell r="C27" t="str">
            <v>ARYAN KUMAR SHASANA</v>
          </cell>
          <cell r="D27" t="str">
            <v>23EPTCA006</v>
          </cell>
          <cell r="E27" t="str">
            <v>CAF-05</v>
          </cell>
          <cell r="G27">
            <v>5</v>
          </cell>
          <cell r="H27">
            <v>9</v>
          </cell>
          <cell r="I27">
            <v>9</v>
          </cell>
          <cell r="J27">
            <v>23</v>
          </cell>
          <cell r="K27">
            <v>7</v>
          </cell>
          <cell r="L27">
            <v>8</v>
          </cell>
          <cell r="M27">
            <v>10</v>
          </cell>
          <cell r="N27">
            <v>25</v>
          </cell>
          <cell r="O27">
            <v>7</v>
          </cell>
          <cell r="P27">
            <v>6</v>
          </cell>
          <cell r="Q27">
            <v>9</v>
          </cell>
          <cell r="R27">
            <v>22</v>
          </cell>
          <cell r="S27">
            <v>4</v>
          </cell>
          <cell r="T27">
            <v>7</v>
          </cell>
          <cell r="U27">
            <v>10</v>
          </cell>
          <cell r="V27">
            <v>21</v>
          </cell>
          <cell r="W27">
            <v>8</v>
          </cell>
          <cell r="X27">
            <v>10</v>
          </cell>
          <cell r="Y27">
            <v>10</v>
          </cell>
          <cell r="Z27">
            <v>28</v>
          </cell>
          <cell r="AA27">
            <v>6</v>
          </cell>
          <cell r="AB27">
            <v>10</v>
          </cell>
          <cell r="AC27">
            <v>10</v>
          </cell>
          <cell r="AD27">
            <v>26</v>
          </cell>
          <cell r="AI27">
            <v>5</v>
          </cell>
          <cell r="AJ27">
            <v>10</v>
          </cell>
          <cell r="AK27">
            <v>10</v>
          </cell>
          <cell r="AL27">
            <v>25</v>
          </cell>
          <cell r="AM27">
            <v>170</v>
          </cell>
          <cell r="AN27">
            <v>8</v>
          </cell>
          <cell r="AO27">
            <v>8</v>
          </cell>
          <cell r="AP27">
            <v>40</v>
          </cell>
          <cell r="AQ27">
            <v>56</v>
          </cell>
          <cell r="AR27">
            <v>33</v>
          </cell>
          <cell r="AS27">
            <v>89</v>
          </cell>
          <cell r="AT27">
            <v>8</v>
          </cell>
          <cell r="AU27">
            <v>8</v>
          </cell>
          <cell r="AV27">
            <v>38</v>
          </cell>
          <cell r="AW27">
            <v>54</v>
          </cell>
          <cell r="AX27">
            <v>31</v>
          </cell>
          <cell r="AY27">
            <v>85</v>
          </cell>
          <cell r="AZ27">
            <v>7</v>
          </cell>
          <cell r="BA27">
            <v>10</v>
          </cell>
          <cell r="BB27">
            <v>38</v>
          </cell>
          <cell r="BC27">
            <v>55</v>
          </cell>
          <cell r="BD27">
            <v>38</v>
          </cell>
          <cell r="BE27">
            <v>93</v>
          </cell>
          <cell r="BF27">
            <v>7</v>
          </cell>
          <cell r="BG27">
            <v>8</v>
          </cell>
          <cell r="BH27">
            <v>39</v>
          </cell>
          <cell r="BI27">
            <v>54</v>
          </cell>
          <cell r="BJ27">
            <v>29</v>
          </cell>
          <cell r="BK27">
            <v>83</v>
          </cell>
          <cell r="BL27">
            <v>350</v>
          </cell>
          <cell r="BM27">
            <v>100</v>
          </cell>
          <cell r="BN27">
            <v>620</v>
          </cell>
          <cell r="BO27">
            <v>87.323943661971825</v>
          </cell>
          <cell r="BQ27" t="str">
            <v>B</v>
          </cell>
          <cell r="BR27" t="str">
            <v>B+</v>
          </cell>
          <cell r="BS27" t="str">
            <v>B</v>
          </cell>
          <cell r="BT27" t="str">
            <v>D</v>
          </cell>
          <cell r="BU27" t="str">
            <v>A+</v>
          </cell>
          <cell r="BV27" t="str">
            <v>A+</v>
          </cell>
          <cell r="BX27" t="str">
            <v>B+</v>
          </cell>
          <cell r="BY27" t="str">
            <v>A++</v>
          </cell>
          <cell r="BZ27" t="str">
            <v>A++</v>
          </cell>
          <cell r="CA27" t="str">
            <v>A++</v>
          </cell>
          <cell r="CB27" t="str">
            <v>A++</v>
          </cell>
          <cell r="CC27" t="str">
            <v>A++</v>
          </cell>
          <cell r="CE27">
            <v>2</v>
          </cell>
          <cell r="CF27">
            <v>3</v>
          </cell>
          <cell r="CG27">
            <v>2</v>
          </cell>
          <cell r="CH27">
            <v>3</v>
          </cell>
          <cell r="CI27">
            <v>2</v>
          </cell>
          <cell r="CJ27">
            <v>3</v>
          </cell>
          <cell r="CK27">
            <v>2</v>
          </cell>
          <cell r="CL27">
            <v>1.5</v>
          </cell>
          <cell r="CM27">
            <v>1.5</v>
          </cell>
          <cell r="CN27">
            <v>1.5</v>
          </cell>
          <cell r="CO27">
            <v>1.5</v>
          </cell>
          <cell r="CP27">
            <v>0.5</v>
          </cell>
          <cell r="CQ27">
            <v>0</v>
          </cell>
          <cell r="CR27" t="str">
            <v>Pass</v>
          </cell>
          <cell r="CS27">
            <v>8.36</v>
          </cell>
        </row>
        <row r="28">
          <cell r="B28" t="str">
            <v>PIET23CA060</v>
          </cell>
          <cell r="C28" t="str">
            <v>YASHASVI SHARMA</v>
          </cell>
          <cell r="D28" t="str">
            <v>23EPTCA060</v>
          </cell>
          <cell r="E28" t="str">
            <v>CAF-58</v>
          </cell>
          <cell r="G28">
            <v>9</v>
          </cell>
          <cell r="H28">
            <v>10</v>
          </cell>
          <cell r="I28">
            <v>10</v>
          </cell>
          <cell r="J28">
            <v>29</v>
          </cell>
          <cell r="K28" t="str">
            <v>D</v>
          </cell>
          <cell r="L28" t="str">
            <v>D</v>
          </cell>
          <cell r="M28">
            <v>10</v>
          </cell>
          <cell r="N28">
            <v>10</v>
          </cell>
          <cell r="O28">
            <v>7</v>
          </cell>
          <cell r="P28">
            <v>8</v>
          </cell>
          <cell r="Q28">
            <v>10</v>
          </cell>
          <cell r="R28">
            <v>25</v>
          </cell>
          <cell r="S28">
            <v>6</v>
          </cell>
          <cell r="T28">
            <v>9</v>
          </cell>
          <cell r="U28">
            <v>10</v>
          </cell>
          <cell r="V28">
            <v>25</v>
          </cell>
          <cell r="W28">
            <v>10</v>
          </cell>
          <cell r="X28">
            <v>9</v>
          </cell>
          <cell r="Y28">
            <v>10</v>
          </cell>
          <cell r="Z28">
            <v>29</v>
          </cell>
          <cell r="AA28" t="str">
            <v>D</v>
          </cell>
          <cell r="AB28" t="str">
            <v>D</v>
          </cell>
          <cell r="AC28">
            <v>10</v>
          </cell>
          <cell r="AD28">
            <v>10</v>
          </cell>
          <cell r="AE28" t="str">
            <v>D</v>
          </cell>
          <cell r="AF28" t="str">
            <v>D</v>
          </cell>
          <cell r="AG28">
            <v>4</v>
          </cell>
          <cell r="AH28">
            <v>4</v>
          </cell>
          <cell r="AM28">
            <v>132</v>
          </cell>
          <cell r="AN28">
            <v>9</v>
          </cell>
          <cell r="AO28">
            <v>9</v>
          </cell>
          <cell r="AP28">
            <v>37</v>
          </cell>
          <cell r="AQ28">
            <v>55</v>
          </cell>
          <cell r="AR28">
            <v>32</v>
          </cell>
          <cell r="AS28">
            <v>87</v>
          </cell>
          <cell r="AT28">
            <v>8</v>
          </cell>
          <cell r="AU28">
            <v>7</v>
          </cell>
          <cell r="AV28">
            <v>34</v>
          </cell>
          <cell r="AW28">
            <v>49</v>
          </cell>
          <cell r="AX28">
            <v>30</v>
          </cell>
          <cell r="AY28">
            <v>79</v>
          </cell>
          <cell r="AZ28">
            <v>8</v>
          </cell>
          <cell r="BA28">
            <v>9</v>
          </cell>
          <cell r="BB28">
            <v>22</v>
          </cell>
          <cell r="BC28">
            <v>39</v>
          </cell>
          <cell r="BD28">
            <v>39</v>
          </cell>
          <cell r="BE28">
            <v>78</v>
          </cell>
          <cell r="BF28">
            <v>9</v>
          </cell>
          <cell r="BG28">
            <v>8</v>
          </cell>
          <cell r="BH28">
            <v>31</v>
          </cell>
          <cell r="BI28">
            <v>48</v>
          </cell>
          <cell r="BJ28">
            <v>32</v>
          </cell>
          <cell r="BK28">
            <v>80</v>
          </cell>
          <cell r="BL28">
            <v>324</v>
          </cell>
          <cell r="BM28">
            <v>73</v>
          </cell>
          <cell r="BN28">
            <v>529</v>
          </cell>
          <cell r="BO28">
            <v>74.507042253521121</v>
          </cell>
          <cell r="BQ28" t="str">
            <v>A+</v>
          </cell>
          <cell r="BR28" t="str">
            <v>C</v>
          </cell>
          <cell r="BS28" t="str">
            <v>A</v>
          </cell>
          <cell r="BT28" t="str">
            <v>C+</v>
          </cell>
          <cell r="BU28" t="str">
            <v>A++</v>
          </cell>
          <cell r="BV28" t="str">
            <v>A</v>
          </cell>
          <cell r="BW28" t="str">
            <v>B</v>
          </cell>
          <cell r="BY28" t="str">
            <v>A++</v>
          </cell>
          <cell r="BZ28" t="str">
            <v>A+</v>
          </cell>
          <cell r="CA28" t="str">
            <v>A+</v>
          </cell>
          <cell r="CB28" t="str">
            <v>A+</v>
          </cell>
          <cell r="CC28" t="str">
            <v>A</v>
          </cell>
          <cell r="CE28">
            <v>2</v>
          </cell>
          <cell r="CF28">
            <v>3</v>
          </cell>
          <cell r="CG28">
            <v>2</v>
          </cell>
          <cell r="CH28">
            <v>3</v>
          </cell>
          <cell r="CI28">
            <v>2</v>
          </cell>
          <cell r="CJ28">
            <v>3</v>
          </cell>
          <cell r="CK28">
            <v>2</v>
          </cell>
          <cell r="CL28">
            <v>1.5</v>
          </cell>
          <cell r="CM28">
            <v>1.5</v>
          </cell>
          <cell r="CN28">
            <v>1.5</v>
          </cell>
          <cell r="CO28">
            <v>1.5</v>
          </cell>
          <cell r="CP28">
            <v>0.5</v>
          </cell>
          <cell r="CQ28">
            <v>0</v>
          </cell>
          <cell r="CR28" t="str">
            <v>Pass</v>
          </cell>
          <cell r="CS28">
            <v>8.33</v>
          </cell>
        </row>
        <row r="29">
          <cell r="B29" t="str">
            <v>PIET23CA017</v>
          </cell>
          <cell r="C29" t="str">
            <v>DIVYANSHU BISHT</v>
          </cell>
          <cell r="D29" t="str">
            <v>23EPTCA017</v>
          </cell>
          <cell r="E29" t="str">
            <v>CAF-16</v>
          </cell>
          <cell r="G29">
            <v>5</v>
          </cell>
          <cell r="H29">
            <v>7</v>
          </cell>
          <cell r="I29">
            <v>8</v>
          </cell>
          <cell r="J29">
            <v>20</v>
          </cell>
          <cell r="K29">
            <v>9</v>
          </cell>
          <cell r="L29">
            <v>7</v>
          </cell>
          <cell r="M29">
            <v>10</v>
          </cell>
          <cell r="N29">
            <v>26</v>
          </cell>
          <cell r="O29">
            <v>6</v>
          </cell>
          <cell r="P29">
            <v>5</v>
          </cell>
          <cell r="Q29">
            <v>10</v>
          </cell>
          <cell r="R29">
            <v>21</v>
          </cell>
          <cell r="S29">
            <v>5</v>
          </cell>
          <cell r="T29" t="str">
            <v>D</v>
          </cell>
          <cell r="U29">
            <v>10</v>
          </cell>
          <cell r="V29">
            <v>15</v>
          </cell>
          <cell r="W29">
            <v>8</v>
          </cell>
          <cell r="X29">
            <v>10</v>
          </cell>
          <cell r="Y29">
            <v>10</v>
          </cell>
          <cell r="Z29">
            <v>28</v>
          </cell>
          <cell r="AA29">
            <v>10</v>
          </cell>
          <cell r="AB29" t="str">
            <v>D</v>
          </cell>
          <cell r="AC29">
            <v>10</v>
          </cell>
          <cell r="AD29">
            <v>20</v>
          </cell>
          <cell r="AI29">
            <v>4</v>
          </cell>
          <cell r="AJ29">
            <v>10</v>
          </cell>
          <cell r="AK29">
            <v>10</v>
          </cell>
          <cell r="AL29">
            <v>24</v>
          </cell>
          <cell r="AM29">
            <v>154</v>
          </cell>
          <cell r="AN29">
            <v>8</v>
          </cell>
          <cell r="AO29">
            <v>7</v>
          </cell>
          <cell r="AP29">
            <v>35</v>
          </cell>
          <cell r="AQ29">
            <v>50</v>
          </cell>
          <cell r="AR29">
            <v>34</v>
          </cell>
          <cell r="AS29">
            <v>84</v>
          </cell>
          <cell r="AT29">
            <v>7</v>
          </cell>
          <cell r="AU29">
            <v>8</v>
          </cell>
          <cell r="AV29">
            <v>31</v>
          </cell>
          <cell r="AW29">
            <v>46</v>
          </cell>
          <cell r="AX29">
            <v>40</v>
          </cell>
          <cell r="AY29">
            <v>86</v>
          </cell>
          <cell r="AZ29">
            <v>10</v>
          </cell>
          <cell r="BA29">
            <v>10</v>
          </cell>
          <cell r="BB29">
            <v>34</v>
          </cell>
          <cell r="BC29">
            <v>54</v>
          </cell>
          <cell r="BD29">
            <v>36</v>
          </cell>
          <cell r="BE29">
            <v>90</v>
          </cell>
          <cell r="BF29">
            <v>7</v>
          </cell>
          <cell r="BG29">
            <v>7</v>
          </cell>
          <cell r="BH29">
            <v>38</v>
          </cell>
          <cell r="BI29">
            <v>52</v>
          </cell>
          <cell r="BJ29">
            <v>27</v>
          </cell>
          <cell r="BK29">
            <v>79</v>
          </cell>
          <cell r="BL29">
            <v>339</v>
          </cell>
          <cell r="BM29">
            <v>92</v>
          </cell>
          <cell r="BN29">
            <v>585</v>
          </cell>
          <cell r="BO29">
            <v>82.394366197183103</v>
          </cell>
          <cell r="BQ29" t="str">
            <v>C+</v>
          </cell>
          <cell r="BR29" t="str">
            <v>B</v>
          </cell>
          <cell r="BS29" t="str">
            <v>B</v>
          </cell>
          <cell r="BT29" t="str">
            <v>C</v>
          </cell>
          <cell r="BU29" t="str">
            <v>A+</v>
          </cell>
          <cell r="BV29" t="str">
            <v>A+</v>
          </cell>
          <cell r="BX29" t="str">
            <v>B+</v>
          </cell>
          <cell r="BY29" t="str">
            <v>A++</v>
          </cell>
          <cell r="BZ29" t="str">
            <v>A++</v>
          </cell>
          <cell r="CA29" t="str">
            <v>A++</v>
          </cell>
          <cell r="CB29" t="str">
            <v>A+</v>
          </cell>
          <cell r="CC29" t="str">
            <v>A++</v>
          </cell>
          <cell r="CE29">
            <v>2</v>
          </cell>
          <cell r="CF29">
            <v>3</v>
          </cell>
          <cell r="CG29">
            <v>2</v>
          </cell>
          <cell r="CH29">
            <v>3</v>
          </cell>
          <cell r="CI29">
            <v>2</v>
          </cell>
          <cell r="CJ29">
            <v>3</v>
          </cell>
          <cell r="CK29">
            <v>2</v>
          </cell>
          <cell r="CL29">
            <v>1.5</v>
          </cell>
          <cell r="CM29">
            <v>1.5</v>
          </cell>
          <cell r="CN29">
            <v>1.5</v>
          </cell>
          <cell r="CO29">
            <v>1.5</v>
          </cell>
          <cell r="CP29">
            <v>0.5</v>
          </cell>
          <cell r="CQ29">
            <v>0</v>
          </cell>
          <cell r="CR29" t="str">
            <v>Pass</v>
          </cell>
          <cell r="CS29">
            <v>8.32</v>
          </cell>
        </row>
        <row r="30">
          <cell r="B30" t="str">
            <v>PIET23CA023</v>
          </cell>
          <cell r="C30" t="str">
            <v>HARSHIT KUMAR</v>
          </cell>
          <cell r="D30" t="str">
            <v>23EPTCA023</v>
          </cell>
          <cell r="E30" t="str">
            <v>CAF-22</v>
          </cell>
          <cell r="G30">
            <v>5</v>
          </cell>
          <cell r="H30">
            <v>4</v>
          </cell>
          <cell r="I30">
            <v>8</v>
          </cell>
          <cell r="J30">
            <v>17</v>
          </cell>
          <cell r="K30">
            <v>2</v>
          </cell>
          <cell r="L30">
            <v>7</v>
          </cell>
          <cell r="M30">
            <v>10</v>
          </cell>
          <cell r="N30">
            <v>19</v>
          </cell>
          <cell r="O30">
            <v>3</v>
          </cell>
          <cell r="P30">
            <v>8</v>
          </cell>
          <cell r="Q30">
            <v>10</v>
          </cell>
          <cell r="R30">
            <v>21</v>
          </cell>
          <cell r="S30">
            <v>1</v>
          </cell>
          <cell r="T30">
            <v>9</v>
          </cell>
          <cell r="U30">
            <v>10</v>
          </cell>
          <cell r="V30">
            <v>20</v>
          </cell>
          <cell r="W30">
            <v>9</v>
          </cell>
          <cell r="X30">
            <v>10</v>
          </cell>
          <cell r="Y30">
            <v>10</v>
          </cell>
          <cell r="Z30">
            <v>29</v>
          </cell>
          <cell r="AA30">
            <v>10</v>
          </cell>
          <cell r="AB30" t="str">
            <v>D</v>
          </cell>
          <cell r="AC30">
            <v>8</v>
          </cell>
          <cell r="AD30">
            <v>18</v>
          </cell>
          <cell r="AE30">
            <v>6</v>
          </cell>
          <cell r="AF30">
            <v>9</v>
          </cell>
          <cell r="AG30">
            <v>4</v>
          </cell>
          <cell r="AH30">
            <v>19</v>
          </cell>
          <cell r="AM30">
            <v>143</v>
          </cell>
          <cell r="AN30">
            <v>8</v>
          </cell>
          <cell r="AO30">
            <v>8</v>
          </cell>
          <cell r="AP30">
            <v>37</v>
          </cell>
          <cell r="AQ30">
            <v>53</v>
          </cell>
          <cell r="AR30">
            <v>32</v>
          </cell>
          <cell r="AS30">
            <v>85</v>
          </cell>
          <cell r="AT30">
            <v>8</v>
          </cell>
          <cell r="AU30">
            <v>8</v>
          </cell>
          <cell r="AV30">
            <v>40</v>
          </cell>
          <cell r="AW30">
            <v>56</v>
          </cell>
          <cell r="AX30">
            <v>32</v>
          </cell>
          <cell r="AY30">
            <v>88</v>
          </cell>
          <cell r="AZ30">
            <v>8</v>
          </cell>
          <cell r="BA30">
            <v>8</v>
          </cell>
          <cell r="BB30">
            <v>33</v>
          </cell>
          <cell r="BC30">
            <v>49</v>
          </cell>
          <cell r="BD30">
            <v>30</v>
          </cell>
          <cell r="BE30">
            <v>79</v>
          </cell>
          <cell r="BF30">
            <v>9</v>
          </cell>
          <cell r="BG30">
            <v>8</v>
          </cell>
          <cell r="BH30">
            <v>40</v>
          </cell>
          <cell r="BI30">
            <v>57</v>
          </cell>
          <cell r="BJ30">
            <v>30</v>
          </cell>
          <cell r="BK30">
            <v>87</v>
          </cell>
          <cell r="BL30">
            <v>339</v>
          </cell>
          <cell r="BM30">
            <v>91</v>
          </cell>
          <cell r="BN30">
            <v>573</v>
          </cell>
          <cell r="BO30">
            <v>80.704225352112672</v>
          </cell>
          <cell r="BQ30" t="str">
            <v>C+</v>
          </cell>
          <cell r="BR30" t="str">
            <v>B</v>
          </cell>
          <cell r="BS30" t="str">
            <v>A</v>
          </cell>
          <cell r="BT30" t="str">
            <v>D</v>
          </cell>
          <cell r="BU30" t="str">
            <v>A+</v>
          </cell>
          <cell r="BV30" t="str">
            <v>A+</v>
          </cell>
          <cell r="BW30" t="str">
            <v>B</v>
          </cell>
          <cell r="BY30" t="str">
            <v>A++</v>
          </cell>
          <cell r="BZ30" t="str">
            <v>A++</v>
          </cell>
          <cell r="CA30" t="str">
            <v>A+</v>
          </cell>
          <cell r="CB30" t="str">
            <v>A++</v>
          </cell>
          <cell r="CC30" t="str">
            <v>A++</v>
          </cell>
          <cell r="CE30">
            <v>2</v>
          </cell>
          <cell r="CF30">
            <v>3</v>
          </cell>
          <cell r="CG30">
            <v>2</v>
          </cell>
          <cell r="CH30">
            <v>3</v>
          </cell>
          <cell r="CI30">
            <v>2</v>
          </cell>
          <cell r="CJ30">
            <v>3</v>
          </cell>
          <cell r="CK30">
            <v>2</v>
          </cell>
          <cell r="CL30">
            <v>1.5</v>
          </cell>
          <cell r="CM30">
            <v>1.5</v>
          </cell>
          <cell r="CN30">
            <v>1.5</v>
          </cell>
          <cell r="CO30">
            <v>1.5</v>
          </cell>
          <cell r="CP30">
            <v>0.5</v>
          </cell>
          <cell r="CQ30">
            <v>0</v>
          </cell>
          <cell r="CR30" t="str">
            <v>Pass</v>
          </cell>
          <cell r="CS30">
            <v>8.23</v>
          </cell>
        </row>
        <row r="31">
          <cell r="B31" t="str">
            <v>PIET23CA041</v>
          </cell>
          <cell r="C31" t="str">
            <v>MUDIT PANCHOLI</v>
          </cell>
          <cell r="D31" t="str">
            <v>23EPTCA042</v>
          </cell>
          <cell r="E31" t="str">
            <v>CAF-40</v>
          </cell>
          <cell r="G31">
            <v>5</v>
          </cell>
          <cell r="H31">
            <v>9</v>
          </cell>
          <cell r="I31">
            <v>10</v>
          </cell>
          <cell r="J31">
            <v>24</v>
          </cell>
          <cell r="K31">
            <v>8</v>
          </cell>
          <cell r="L31" t="str">
            <v>D</v>
          </cell>
          <cell r="M31">
            <v>10</v>
          </cell>
          <cell r="N31">
            <v>18</v>
          </cell>
          <cell r="O31">
            <v>6</v>
          </cell>
          <cell r="P31">
            <v>7</v>
          </cell>
          <cell r="Q31">
            <v>10</v>
          </cell>
          <cell r="R31">
            <v>23</v>
          </cell>
          <cell r="S31">
            <v>8</v>
          </cell>
          <cell r="T31">
            <v>6</v>
          </cell>
          <cell r="U31">
            <v>10</v>
          </cell>
          <cell r="V31">
            <v>24</v>
          </cell>
          <cell r="W31" t="str">
            <v>D</v>
          </cell>
          <cell r="X31" t="str">
            <v>D</v>
          </cell>
          <cell r="Y31">
            <v>10</v>
          </cell>
          <cell r="Z31">
            <v>10</v>
          </cell>
          <cell r="AA31" t="str">
            <v>D</v>
          </cell>
          <cell r="AB31" t="str">
            <v>D</v>
          </cell>
          <cell r="AC31">
            <v>10</v>
          </cell>
          <cell r="AD31">
            <v>10</v>
          </cell>
          <cell r="AI31">
            <v>7</v>
          </cell>
          <cell r="AJ31">
            <v>10</v>
          </cell>
          <cell r="AK31">
            <v>10</v>
          </cell>
          <cell r="AL31">
            <v>27</v>
          </cell>
          <cell r="AM31">
            <v>136</v>
          </cell>
          <cell r="AN31">
            <v>9</v>
          </cell>
          <cell r="AO31">
            <v>7</v>
          </cell>
          <cell r="AP31">
            <v>37</v>
          </cell>
          <cell r="AQ31">
            <v>53</v>
          </cell>
          <cell r="AR31">
            <v>33</v>
          </cell>
          <cell r="AS31">
            <v>86</v>
          </cell>
          <cell r="AT31">
            <v>8</v>
          </cell>
          <cell r="AU31">
            <v>7</v>
          </cell>
          <cell r="AV31">
            <v>33</v>
          </cell>
          <cell r="AW31">
            <v>48</v>
          </cell>
          <cell r="AX31">
            <v>30</v>
          </cell>
          <cell r="AY31">
            <v>78</v>
          </cell>
          <cell r="AZ31">
            <v>8</v>
          </cell>
          <cell r="BA31">
            <v>10</v>
          </cell>
          <cell r="BB31">
            <v>27</v>
          </cell>
          <cell r="BC31">
            <v>45</v>
          </cell>
          <cell r="BD31">
            <v>38</v>
          </cell>
          <cell r="BE31">
            <v>83</v>
          </cell>
          <cell r="BF31">
            <v>8</v>
          </cell>
          <cell r="BG31">
            <v>9</v>
          </cell>
          <cell r="BH31">
            <v>35</v>
          </cell>
          <cell r="BI31">
            <v>52</v>
          </cell>
          <cell r="BJ31">
            <v>33</v>
          </cell>
          <cell r="BK31">
            <v>85</v>
          </cell>
          <cell r="BL31">
            <v>332</v>
          </cell>
          <cell r="BM31">
            <v>92</v>
          </cell>
          <cell r="BN31">
            <v>560</v>
          </cell>
          <cell r="BO31">
            <v>78.873239436619713</v>
          </cell>
          <cell r="BQ31" t="str">
            <v>C</v>
          </cell>
          <cell r="BR31" t="str">
            <v>B</v>
          </cell>
          <cell r="BS31" t="str">
            <v>B+</v>
          </cell>
          <cell r="BT31" t="str">
            <v>B</v>
          </cell>
          <cell r="BU31" t="str">
            <v>B+</v>
          </cell>
          <cell r="BV31" t="str">
            <v>C+</v>
          </cell>
          <cell r="BX31" t="str">
            <v>A+</v>
          </cell>
          <cell r="BY31" t="str">
            <v>A++</v>
          </cell>
          <cell r="BZ31" t="str">
            <v>A+</v>
          </cell>
          <cell r="CA31" t="str">
            <v>A++</v>
          </cell>
          <cell r="CB31" t="str">
            <v>A++</v>
          </cell>
          <cell r="CC31" t="str">
            <v>A++</v>
          </cell>
          <cell r="CE31">
            <v>2</v>
          </cell>
          <cell r="CF31">
            <v>3</v>
          </cell>
          <cell r="CG31">
            <v>2</v>
          </cell>
          <cell r="CH31">
            <v>3</v>
          </cell>
          <cell r="CI31">
            <v>2</v>
          </cell>
          <cell r="CJ31">
            <v>3</v>
          </cell>
          <cell r="CK31">
            <v>2</v>
          </cell>
          <cell r="CL31">
            <v>1.5</v>
          </cell>
          <cell r="CM31">
            <v>1.5</v>
          </cell>
          <cell r="CN31">
            <v>1.5</v>
          </cell>
          <cell r="CO31">
            <v>1.5</v>
          </cell>
          <cell r="CP31">
            <v>0.5</v>
          </cell>
          <cell r="CQ31">
            <v>0</v>
          </cell>
          <cell r="CR31" t="str">
            <v>Pass</v>
          </cell>
          <cell r="CS31">
            <v>8.19</v>
          </cell>
        </row>
        <row r="32">
          <cell r="B32" t="str">
            <v>PIET23CA001</v>
          </cell>
          <cell r="C32" t="str">
            <v>AAYUSH JAIN</v>
          </cell>
          <cell r="D32" t="str">
            <v>23EPTCA001</v>
          </cell>
          <cell r="E32" t="str">
            <v>CAF-01</v>
          </cell>
          <cell r="G32">
            <v>4</v>
          </cell>
          <cell r="H32">
            <v>8</v>
          </cell>
          <cell r="I32">
            <v>10</v>
          </cell>
          <cell r="J32">
            <v>22</v>
          </cell>
          <cell r="K32">
            <v>8</v>
          </cell>
          <cell r="L32" t="str">
            <v>D</v>
          </cell>
          <cell r="M32">
            <v>10</v>
          </cell>
          <cell r="N32">
            <v>18</v>
          </cell>
          <cell r="O32">
            <v>2</v>
          </cell>
          <cell r="P32">
            <v>5</v>
          </cell>
          <cell r="Q32">
            <v>10</v>
          </cell>
          <cell r="R32">
            <v>17</v>
          </cell>
          <cell r="S32">
            <v>4</v>
          </cell>
          <cell r="T32" t="str">
            <v>D</v>
          </cell>
          <cell r="U32">
            <v>10</v>
          </cell>
          <cell r="V32">
            <v>14</v>
          </cell>
          <cell r="W32">
            <v>3</v>
          </cell>
          <cell r="X32">
            <v>9</v>
          </cell>
          <cell r="Y32">
            <v>10</v>
          </cell>
          <cell r="Z32">
            <v>22</v>
          </cell>
          <cell r="AA32">
            <v>3</v>
          </cell>
          <cell r="AB32">
            <v>7</v>
          </cell>
          <cell r="AC32">
            <v>10</v>
          </cell>
          <cell r="AD32">
            <v>20</v>
          </cell>
          <cell r="AI32" t="str">
            <v>D</v>
          </cell>
          <cell r="AJ32">
            <v>7</v>
          </cell>
          <cell r="AK32">
            <v>10</v>
          </cell>
          <cell r="AL32">
            <v>17</v>
          </cell>
          <cell r="AM32">
            <v>130</v>
          </cell>
          <cell r="AN32">
            <v>8</v>
          </cell>
          <cell r="AO32">
            <v>7</v>
          </cell>
          <cell r="AP32">
            <v>37</v>
          </cell>
          <cell r="AQ32">
            <v>52</v>
          </cell>
          <cell r="AR32">
            <v>31</v>
          </cell>
          <cell r="AS32">
            <v>83</v>
          </cell>
          <cell r="AT32">
            <v>7</v>
          </cell>
          <cell r="AU32">
            <v>10</v>
          </cell>
          <cell r="AV32">
            <v>38</v>
          </cell>
          <cell r="AW32">
            <v>55</v>
          </cell>
          <cell r="AX32">
            <v>31</v>
          </cell>
          <cell r="AY32">
            <v>86</v>
          </cell>
          <cell r="AZ32">
            <v>8</v>
          </cell>
          <cell r="BA32">
            <v>9</v>
          </cell>
          <cell r="BB32">
            <v>37</v>
          </cell>
          <cell r="BC32">
            <v>54</v>
          </cell>
          <cell r="BD32">
            <v>36</v>
          </cell>
          <cell r="BE32">
            <v>90</v>
          </cell>
          <cell r="BF32">
            <v>8</v>
          </cell>
          <cell r="BG32">
            <v>8</v>
          </cell>
          <cell r="BH32">
            <v>40</v>
          </cell>
          <cell r="BI32">
            <v>56</v>
          </cell>
          <cell r="BJ32">
            <v>31</v>
          </cell>
          <cell r="BK32">
            <v>87</v>
          </cell>
          <cell r="BL32">
            <v>346</v>
          </cell>
          <cell r="BM32">
            <v>63</v>
          </cell>
          <cell r="BN32">
            <v>539</v>
          </cell>
          <cell r="BO32">
            <v>75.91549295774648</v>
          </cell>
          <cell r="BQ32" t="str">
            <v>B</v>
          </cell>
          <cell r="BR32" t="str">
            <v>D+</v>
          </cell>
          <cell r="BS32" t="str">
            <v>D+</v>
          </cell>
          <cell r="BT32" t="str">
            <v>B+</v>
          </cell>
          <cell r="BU32" t="str">
            <v>A</v>
          </cell>
          <cell r="BV32" t="str">
            <v>A+</v>
          </cell>
          <cell r="BX32" t="str">
            <v>B</v>
          </cell>
          <cell r="BY32" t="str">
            <v>A++</v>
          </cell>
          <cell r="BZ32" t="str">
            <v>A++</v>
          </cell>
          <cell r="CA32" t="str">
            <v>A++</v>
          </cell>
          <cell r="CB32" t="str">
            <v>A++</v>
          </cell>
          <cell r="CC32" t="str">
            <v>B</v>
          </cell>
          <cell r="CE32">
            <v>2</v>
          </cell>
          <cell r="CF32">
            <v>3</v>
          </cell>
          <cell r="CG32">
            <v>2</v>
          </cell>
          <cell r="CH32">
            <v>3</v>
          </cell>
          <cell r="CI32">
            <v>2</v>
          </cell>
          <cell r="CJ32">
            <v>3</v>
          </cell>
          <cell r="CK32">
            <v>2</v>
          </cell>
          <cell r="CL32">
            <v>1.5</v>
          </cell>
          <cell r="CM32">
            <v>1.5</v>
          </cell>
          <cell r="CN32">
            <v>1.5</v>
          </cell>
          <cell r="CO32">
            <v>1.5</v>
          </cell>
          <cell r="CP32">
            <v>0.5</v>
          </cell>
          <cell r="CQ32">
            <v>0</v>
          </cell>
          <cell r="CR32" t="str">
            <v>Pass</v>
          </cell>
          <cell r="CS32">
            <v>8.16</v>
          </cell>
        </row>
        <row r="33">
          <cell r="B33" t="str">
            <v>PIET23CA007</v>
          </cell>
          <cell r="C33" t="str">
            <v>ARYAN PORWAL</v>
          </cell>
          <cell r="D33" t="str">
            <v>23EPTCA007</v>
          </cell>
          <cell r="E33" t="str">
            <v>CAF-06</v>
          </cell>
          <cell r="G33">
            <v>1</v>
          </cell>
          <cell r="H33">
            <v>10</v>
          </cell>
          <cell r="I33">
            <v>10</v>
          </cell>
          <cell r="J33">
            <v>21</v>
          </cell>
          <cell r="K33">
            <v>5</v>
          </cell>
          <cell r="L33">
            <v>9</v>
          </cell>
          <cell r="M33">
            <v>10</v>
          </cell>
          <cell r="N33">
            <v>24</v>
          </cell>
          <cell r="O33">
            <v>5</v>
          </cell>
          <cell r="P33">
            <v>6</v>
          </cell>
          <cell r="Q33">
            <v>10</v>
          </cell>
          <cell r="R33">
            <v>21</v>
          </cell>
          <cell r="S33">
            <v>5</v>
          </cell>
          <cell r="T33">
            <v>8</v>
          </cell>
          <cell r="U33">
            <v>10</v>
          </cell>
          <cell r="V33">
            <v>23</v>
          </cell>
          <cell r="W33">
            <v>6</v>
          </cell>
          <cell r="X33">
            <v>10</v>
          </cell>
          <cell r="Y33">
            <v>10</v>
          </cell>
          <cell r="Z33">
            <v>26</v>
          </cell>
          <cell r="AA33">
            <v>5</v>
          </cell>
          <cell r="AB33">
            <v>10</v>
          </cell>
          <cell r="AC33">
            <v>10</v>
          </cell>
          <cell r="AD33">
            <v>25</v>
          </cell>
          <cell r="AI33">
            <v>7</v>
          </cell>
          <cell r="AJ33">
            <v>10</v>
          </cell>
          <cell r="AK33">
            <v>10</v>
          </cell>
          <cell r="AL33">
            <v>27</v>
          </cell>
          <cell r="AM33">
            <v>167</v>
          </cell>
          <cell r="AN33">
            <v>7</v>
          </cell>
          <cell r="AO33">
            <v>8</v>
          </cell>
          <cell r="AP33">
            <v>40</v>
          </cell>
          <cell r="AQ33">
            <v>55</v>
          </cell>
          <cell r="AR33">
            <v>31</v>
          </cell>
          <cell r="AS33">
            <v>86</v>
          </cell>
          <cell r="AT33">
            <v>7</v>
          </cell>
          <cell r="AU33">
            <v>8</v>
          </cell>
          <cell r="AV33">
            <v>38</v>
          </cell>
          <cell r="AW33">
            <v>53</v>
          </cell>
          <cell r="AX33">
            <v>30</v>
          </cell>
          <cell r="AY33">
            <v>83</v>
          </cell>
          <cell r="AZ33">
            <v>8</v>
          </cell>
          <cell r="BA33">
            <v>9</v>
          </cell>
          <cell r="BB33">
            <v>37</v>
          </cell>
          <cell r="BC33">
            <v>54</v>
          </cell>
          <cell r="BD33">
            <v>35</v>
          </cell>
          <cell r="BE33">
            <v>89</v>
          </cell>
          <cell r="BF33">
            <v>8</v>
          </cell>
          <cell r="BG33">
            <v>8</v>
          </cell>
          <cell r="BH33">
            <v>40</v>
          </cell>
          <cell r="BI33">
            <v>56</v>
          </cell>
          <cell r="BJ33">
            <v>30</v>
          </cell>
          <cell r="BK33">
            <v>86</v>
          </cell>
          <cell r="BL33">
            <v>344</v>
          </cell>
          <cell r="BM33">
            <v>96</v>
          </cell>
          <cell r="BN33">
            <v>607</v>
          </cell>
          <cell r="BO33">
            <v>85.492957746478865</v>
          </cell>
          <cell r="BQ33" t="str">
            <v>C+</v>
          </cell>
          <cell r="BR33" t="str">
            <v>C</v>
          </cell>
          <cell r="BS33" t="str">
            <v>C+</v>
          </cell>
          <cell r="BT33" t="str">
            <v>C+</v>
          </cell>
          <cell r="BU33" t="str">
            <v>B+</v>
          </cell>
          <cell r="BV33" t="str">
            <v>B+</v>
          </cell>
          <cell r="BX33" t="str">
            <v>A+</v>
          </cell>
          <cell r="BY33" t="str">
            <v>A++</v>
          </cell>
          <cell r="BZ33" t="str">
            <v>A++</v>
          </cell>
          <cell r="CA33" t="str">
            <v>A++</v>
          </cell>
          <cell r="CB33" t="str">
            <v>A++</v>
          </cell>
          <cell r="CC33" t="str">
            <v>A++</v>
          </cell>
          <cell r="CE33">
            <v>2</v>
          </cell>
          <cell r="CF33">
            <v>3</v>
          </cell>
          <cell r="CG33">
            <v>2</v>
          </cell>
          <cell r="CH33">
            <v>3</v>
          </cell>
          <cell r="CI33">
            <v>2</v>
          </cell>
          <cell r="CJ33">
            <v>3</v>
          </cell>
          <cell r="CK33">
            <v>2</v>
          </cell>
          <cell r="CL33">
            <v>1.5</v>
          </cell>
          <cell r="CM33">
            <v>1.5</v>
          </cell>
          <cell r="CN33">
            <v>1.5</v>
          </cell>
          <cell r="CO33">
            <v>1.5</v>
          </cell>
          <cell r="CP33">
            <v>0.5</v>
          </cell>
          <cell r="CQ33">
            <v>0</v>
          </cell>
          <cell r="CR33" t="str">
            <v>Pass</v>
          </cell>
          <cell r="CS33">
            <v>8.15</v>
          </cell>
        </row>
        <row r="34">
          <cell r="B34" t="str">
            <v>PIET23CA014</v>
          </cell>
          <cell r="C34" t="str">
            <v>DHANANJAY SINGH</v>
          </cell>
          <cell r="D34" t="str">
            <v>23EPTCA014</v>
          </cell>
          <cell r="E34" t="str">
            <v>CAF-13</v>
          </cell>
          <cell r="G34">
            <v>7</v>
          </cell>
          <cell r="H34">
            <v>7</v>
          </cell>
          <cell r="I34">
            <v>8</v>
          </cell>
          <cell r="J34">
            <v>22</v>
          </cell>
          <cell r="K34">
            <v>9</v>
          </cell>
          <cell r="L34">
            <v>7</v>
          </cell>
          <cell r="M34">
            <v>10</v>
          </cell>
          <cell r="N34">
            <v>26</v>
          </cell>
          <cell r="O34">
            <v>6</v>
          </cell>
          <cell r="P34">
            <v>6</v>
          </cell>
          <cell r="Q34">
            <v>10</v>
          </cell>
          <cell r="R34">
            <v>22</v>
          </cell>
          <cell r="S34">
            <v>4</v>
          </cell>
          <cell r="T34">
            <v>7</v>
          </cell>
          <cell r="U34">
            <v>10</v>
          </cell>
          <cell r="V34">
            <v>21</v>
          </cell>
          <cell r="W34">
            <v>7</v>
          </cell>
          <cell r="X34">
            <v>10</v>
          </cell>
          <cell r="Y34">
            <v>10</v>
          </cell>
          <cell r="Z34">
            <v>27</v>
          </cell>
          <cell r="AA34">
            <v>6</v>
          </cell>
          <cell r="AB34">
            <v>10</v>
          </cell>
          <cell r="AC34">
            <v>10</v>
          </cell>
          <cell r="AD34">
            <v>26</v>
          </cell>
          <cell r="AI34">
            <v>4</v>
          </cell>
          <cell r="AJ34">
            <v>10</v>
          </cell>
          <cell r="AK34">
            <v>10</v>
          </cell>
          <cell r="AL34">
            <v>24</v>
          </cell>
          <cell r="AM34">
            <v>168</v>
          </cell>
          <cell r="AN34">
            <v>8</v>
          </cell>
          <cell r="AO34">
            <v>8</v>
          </cell>
          <cell r="AP34">
            <v>40</v>
          </cell>
          <cell r="AQ34">
            <v>56</v>
          </cell>
          <cell r="AR34">
            <v>35</v>
          </cell>
          <cell r="AS34">
            <v>91</v>
          </cell>
          <cell r="AT34">
            <v>9</v>
          </cell>
          <cell r="AU34">
            <v>9</v>
          </cell>
          <cell r="AV34">
            <v>39</v>
          </cell>
          <cell r="AW34">
            <v>57</v>
          </cell>
          <cell r="AX34">
            <v>37</v>
          </cell>
          <cell r="AY34">
            <v>94</v>
          </cell>
          <cell r="AZ34">
            <v>10</v>
          </cell>
          <cell r="BA34">
            <v>10</v>
          </cell>
          <cell r="BB34">
            <v>37</v>
          </cell>
          <cell r="BC34">
            <v>57</v>
          </cell>
          <cell r="BD34">
            <v>38</v>
          </cell>
          <cell r="BE34">
            <v>95</v>
          </cell>
          <cell r="BF34">
            <v>8</v>
          </cell>
          <cell r="BG34">
            <v>8</v>
          </cell>
          <cell r="BH34">
            <v>40</v>
          </cell>
          <cell r="BI34">
            <v>56</v>
          </cell>
          <cell r="BJ34">
            <v>30</v>
          </cell>
          <cell r="BK34">
            <v>86</v>
          </cell>
          <cell r="BL34">
            <v>366</v>
          </cell>
          <cell r="BM34">
            <v>90</v>
          </cell>
          <cell r="BN34">
            <v>624</v>
          </cell>
          <cell r="BO34">
            <v>87.887323943661983</v>
          </cell>
          <cell r="BQ34" t="str">
            <v>C</v>
          </cell>
          <cell r="BR34" t="str">
            <v>C+</v>
          </cell>
          <cell r="BS34" t="str">
            <v>C+</v>
          </cell>
          <cell r="BT34" t="str">
            <v>D</v>
          </cell>
          <cell r="BU34" t="str">
            <v>A+</v>
          </cell>
          <cell r="BV34" t="str">
            <v>A+</v>
          </cell>
          <cell r="BX34" t="str">
            <v>A</v>
          </cell>
          <cell r="BY34" t="str">
            <v>A++</v>
          </cell>
          <cell r="BZ34" t="str">
            <v>A++</v>
          </cell>
          <cell r="CA34" t="str">
            <v>A++</v>
          </cell>
          <cell r="CB34" t="str">
            <v>A++</v>
          </cell>
          <cell r="CC34" t="str">
            <v>A++</v>
          </cell>
          <cell r="CE34">
            <v>2</v>
          </cell>
          <cell r="CF34">
            <v>3</v>
          </cell>
          <cell r="CG34">
            <v>2</v>
          </cell>
          <cell r="CH34">
            <v>3</v>
          </cell>
          <cell r="CI34">
            <v>2</v>
          </cell>
          <cell r="CJ34">
            <v>3</v>
          </cell>
          <cell r="CK34">
            <v>2</v>
          </cell>
          <cell r="CL34">
            <v>1.5</v>
          </cell>
          <cell r="CM34">
            <v>1.5</v>
          </cell>
          <cell r="CN34">
            <v>1.5</v>
          </cell>
          <cell r="CO34">
            <v>1.5</v>
          </cell>
          <cell r="CP34">
            <v>0.5</v>
          </cell>
          <cell r="CQ34">
            <v>0</v>
          </cell>
          <cell r="CR34" t="str">
            <v>Pass</v>
          </cell>
          <cell r="CS34">
            <v>8.15</v>
          </cell>
        </row>
        <row r="35">
          <cell r="B35" t="str">
            <v>PIET23CA009</v>
          </cell>
          <cell r="C35" t="str">
            <v>AVI MATHUR</v>
          </cell>
          <cell r="D35" t="str">
            <v>23EPTCA009</v>
          </cell>
          <cell r="E35" t="str">
            <v>CAF-08</v>
          </cell>
          <cell r="G35">
            <v>4</v>
          </cell>
          <cell r="H35">
            <v>8</v>
          </cell>
          <cell r="I35">
            <v>8</v>
          </cell>
          <cell r="J35">
            <v>20</v>
          </cell>
          <cell r="K35">
            <v>8</v>
          </cell>
          <cell r="L35">
            <v>8</v>
          </cell>
          <cell r="M35">
            <v>10</v>
          </cell>
          <cell r="N35">
            <v>26</v>
          </cell>
          <cell r="O35">
            <v>4</v>
          </cell>
          <cell r="P35">
            <v>7</v>
          </cell>
          <cell r="Q35">
            <v>10</v>
          </cell>
          <cell r="R35">
            <v>21</v>
          </cell>
          <cell r="S35">
            <v>5</v>
          </cell>
          <cell r="T35">
            <v>7</v>
          </cell>
          <cell r="U35">
            <v>10</v>
          </cell>
          <cell r="V35">
            <v>22</v>
          </cell>
          <cell r="W35">
            <v>8</v>
          </cell>
          <cell r="X35">
            <v>9</v>
          </cell>
          <cell r="Y35">
            <v>10</v>
          </cell>
          <cell r="Z35">
            <v>27</v>
          </cell>
          <cell r="AA35">
            <v>6</v>
          </cell>
          <cell r="AB35">
            <v>10</v>
          </cell>
          <cell r="AC35">
            <v>10</v>
          </cell>
          <cell r="AD35">
            <v>26</v>
          </cell>
          <cell r="AI35">
            <v>9</v>
          </cell>
          <cell r="AJ35" t="str">
            <v>D</v>
          </cell>
          <cell r="AK35">
            <v>10</v>
          </cell>
          <cell r="AL35">
            <v>19</v>
          </cell>
          <cell r="AM35">
            <v>161</v>
          </cell>
          <cell r="AN35">
            <v>8</v>
          </cell>
          <cell r="AO35">
            <v>9</v>
          </cell>
          <cell r="AP35">
            <v>40</v>
          </cell>
          <cell r="AQ35">
            <v>57</v>
          </cell>
          <cell r="AR35">
            <v>34</v>
          </cell>
          <cell r="AS35">
            <v>91</v>
          </cell>
          <cell r="AT35">
            <v>9</v>
          </cell>
          <cell r="AU35">
            <v>9</v>
          </cell>
          <cell r="AV35">
            <v>40</v>
          </cell>
          <cell r="AW35">
            <v>58</v>
          </cell>
          <cell r="AX35">
            <v>36</v>
          </cell>
          <cell r="AY35">
            <v>94</v>
          </cell>
          <cell r="AZ35">
            <v>9</v>
          </cell>
          <cell r="BA35">
            <v>10</v>
          </cell>
          <cell r="BB35">
            <v>39</v>
          </cell>
          <cell r="BC35">
            <v>58</v>
          </cell>
          <cell r="BD35">
            <v>38</v>
          </cell>
          <cell r="BE35">
            <v>96</v>
          </cell>
          <cell r="BF35">
            <v>9</v>
          </cell>
          <cell r="BG35">
            <v>8</v>
          </cell>
          <cell r="BH35">
            <v>40</v>
          </cell>
          <cell r="BI35">
            <v>57</v>
          </cell>
          <cell r="BJ35">
            <v>31</v>
          </cell>
          <cell r="BK35">
            <v>88</v>
          </cell>
          <cell r="BL35">
            <v>369</v>
          </cell>
          <cell r="BM35">
            <v>97</v>
          </cell>
          <cell r="BN35">
            <v>627</v>
          </cell>
          <cell r="BO35">
            <v>88.309859154929583</v>
          </cell>
          <cell r="BQ35" t="str">
            <v>D</v>
          </cell>
          <cell r="BR35" t="str">
            <v>A</v>
          </cell>
          <cell r="BS35" t="str">
            <v>C+</v>
          </cell>
          <cell r="BT35" t="str">
            <v>C+</v>
          </cell>
          <cell r="BU35" t="str">
            <v>B+</v>
          </cell>
          <cell r="BV35" t="str">
            <v>C+</v>
          </cell>
          <cell r="BX35" t="str">
            <v>A</v>
          </cell>
          <cell r="BY35" t="str">
            <v>A++</v>
          </cell>
          <cell r="BZ35" t="str">
            <v>A++</v>
          </cell>
          <cell r="CA35" t="str">
            <v>A++</v>
          </cell>
          <cell r="CB35" t="str">
            <v>A++</v>
          </cell>
          <cell r="CC35" t="str">
            <v>A++</v>
          </cell>
          <cell r="CE35">
            <v>2</v>
          </cell>
          <cell r="CF35">
            <v>3</v>
          </cell>
          <cell r="CG35">
            <v>2</v>
          </cell>
          <cell r="CH35">
            <v>3</v>
          </cell>
          <cell r="CI35">
            <v>2</v>
          </cell>
          <cell r="CJ35">
            <v>3</v>
          </cell>
          <cell r="CK35">
            <v>2</v>
          </cell>
          <cell r="CL35">
            <v>1.5</v>
          </cell>
          <cell r="CM35">
            <v>1.5</v>
          </cell>
          <cell r="CN35">
            <v>1.5</v>
          </cell>
          <cell r="CO35">
            <v>1.5</v>
          </cell>
          <cell r="CP35">
            <v>0.5</v>
          </cell>
          <cell r="CQ35">
            <v>0</v>
          </cell>
          <cell r="CR35" t="str">
            <v>Pass</v>
          </cell>
          <cell r="CS35">
            <v>8.11</v>
          </cell>
        </row>
        <row r="36">
          <cell r="B36" t="str">
            <v>PIET23CA012</v>
          </cell>
          <cell r="C36" t="str">
            <v>DEV SHARMA</v>
          </cell>
          <cell r="D36" t="str">
            <v>23EPTCA012</v>
          </cell>
          <cell r="E36" t="str">
            <v>CAF-11</v>
          </cell>
          <cell r="G36">
            <v>1</v>
          </cell>
          <cell r="H36">
            <v>7</v>
          </cell>
          <cell r="I36">
            <v>10</v>
          </cell>
          <cell r="J36">
            <v>18</v>
          </cell>
          <cell r="K36">
            <v>7</v>
          </cell>
          <cell r="L36">
            <v>7</v>
          </cell>
          <cell r="M36">
            <v>10</v>
          </cell>
          <cell r="N36">
            <v>24</v>
          </cell>
          <cell r="O36">
            <v>5</v>
          </cell>
          <cell r="P36">
            <v>6</v>
          </cell>
          <cell r="Q36">
            <v>10</v>
          </cell>
          <cell r="R36">
            <v>21</v>
          </cell>
          <cell r="S36">
            <v>3</v>
          </cell>
          <cell r="T36">
            <v>9</v>
          </cell>
          <cell r="U36">
            <v>10</v>
          </cell>
          <cell r="V36">
            <v>22</v>
          </cell>
          <cell r="W36">
            <v>4</v>
          </cell>
          <cell r="X36">
            <v>10</v>
          </cell>
          <cell r="Y36">
            <v>10</v>
          </cell>
          <cell r="Z36">
            <v>24</v>
          </cell>
          <cell r="AA36">
            <v>4</v>
          </cell>
          <cell r="AB36">
            <v>10</v>
          </cell>
          <cell r="AC36">
            <v>10</v>
          </cell>
          <cell r="AD36">
            <v>24</v>
          </cell>
          <cell r="AI36" t="str">
            <v>D</v>
          </cell>
          <cell r="AJ36" t="str">
            <v>D</v>
          </cell>
          <cell r="AK36">
            <v>10</v>
          </cell>
          <cell r="AL36">
            <v>10</v>
          </cell>
          <cell r="AM36">
            <v>143</v>
          </cell>
          <cell r="AN36">
            <v>8</v>
          </cell>
          <cell r="AO36">
            <v>8</v>
          </cell>
          <cell r="AP36">
            <v>40</v>
          </cell>
          <cell r="AQ36">
            <v>56</v>
          </cell>
          <cell r="AR36">
            <v>36</v>
          </cell>
          <cell r="AS36">
            <v>92</v>
          </cell>
          <cell r="AT36">
            <v>9</v>
          </cell>
          <cell r="AU36">
            <v>10</v>
          </cell>
          <cell r="AV36">
            <v>40</v>
          </cell>
          <cell r="AW36">
            <v>59</v>
          </cell>
          <cell r="AX36">
            <v>36</v>
          </cell>
          <cell r="AY36">
            <v>95</v>
          </cell>
          <cell r="AZ36">
            <v>9</v>
          </cell>
          <cell r="BA36">
            <v>10</v>
          </cell>
          <cell r="BB36">
            <v>39</v>
          </cell>
          <cell r="BC36">
            <v>58</v>
          </cell>
          <cell r="BD36">
            <v>39</v>
          </cell>
          <cell r="BE36">
            <v>97</v>
          </cell>
          <cell r="BF36">
            <v>7</v>
          </cell>
          <cell r="BG36">
            <v>7</v>
          </cell>
          <cell r="BH36">
            <v>37</v>
          </cell>
          <cell r="BI36">
            <v>51</v>
          </cell>
          <cell r="BJ36">
            <v>28</v>
          </cell>
          <cell r="BK36">
            <v>79</v>
          </cell>
          <cell r="BL36">
            <v>363</v>
          </cell>
          <cell r="BM36">
            <v>85</v>
          </cell>
          <cell r="BN36">
            <v>591</v>
          </cell>
          <cell r="BO36">
            <v>83.239436619718305</v>
          </cell>
          <cell r="BQ36" t="str">
            <v>C+</v>
          </cell>
          <cell r="BR36" t="str">
            <v>B</v>
          </cell>
          <cell r="BS36" t="str">
            <v>C+</v>
          </cell>
          <cell r="BT36" t="str">
            <v>C+</v>
          </cell>
          <cell r="BU36" t="str">
            <v>B</v>
          </cell>
          <cell r="BV36" t="str">
            <v>A</v>
          </cell>
          <cell r="BX36" t="str">
            <v>B</v>
          </cell>
          <cell r="BY36" t="str">
            <v>A++</v>
          </cell>
          <cell r="BZ36" t="str">
            <v>A++</v>
          </cell>
          <cell r="CA36" t="str">
            <v>A++</v>
          </cell>
          <cell r="CB36" t="str">
            <v>A+</v>
          </cell>
          <cell r="CC36" t="str">
            <v>A++</v>
          </cell>
          <cell r="CE36">
            <v>2</v>
          </cell>
          <cell r="CF36">
            <v>3</v>
          </cell>
          <cell r="CG36">
            <v>2</v>
          </cell>
          <cell r="CH36">
            <v>3</v>
          </cell>
          <cell r="CI36">
            <v>2</v>
          </cell>
          <cell r="CJ36">
            <v>3</v>
          </cell>
          <cell r="CK36">
            <v>2</v>
          </cell>
          <cell r="CL36">
            <v>1.5</v>
          </cell>
          <cell r="CM36">
            <v>1.5</v>
          </cell>
          <cell r="CN36">
            <v>1.5</v>
          </cell>
          <cell r="CO36">
            <v>1.5</v>
          </cell>
          <cell r="CP36">
            <v>0.5</v>
          </cell>
          <cell r="CQ36">
            <v>0</v>
          </cell>
          <cell r="CR36" t="str">
            <v>Pass</v>
          </cell>
          <cell r="CS36">
            <v>8.11</v>
          </cell>
        </row>
        <row r="37">
          <cell r="B37" t="str">
            <v>PIET23CA008</v>
          </cell>
          <cell r="C37" t="str">
            <v>ARYAN YADAV</v>
          </cell>
          <cell r="D37" t="str">
            <v>23EPTCA008</v>
          </cell>
          <cell r="E37" t="str">
            <v>CAF-07</v>
          </cell>
          <cell r="G37">
            <v>3</v>
          </cell>
          <cell r="H37">
            <v>8</v>
          </cell>
          <cell r="I37">
            <v>10</v>
          </cell>
          <cell r="J37">
            <v>21</v>
          </cell>
          <cell r="K37">
            <v>1</v>
          </cell>
          <cell r="L37">
            <v>5</v>
          </cell>
          <cell r="M37">
            <v>10</v>
          </cell>
          <cell r="N37">
            <v>16</v>
          </cell>
          <cell r="O37">
            <v>1</v>
          </cell>
          <cell r="P37">
            <v>8</v>
          </cell>
          <cell r="Q37">
            <v>10</v>
          </cell>
          <cell r="R37">
            <v>19</v>
          </cell>
          <cell r="S37">
            <v>1</v>
          </cell>
          <cell r="T37">
            <v>5</v>
          </cell>
          <cell r="U37">
            <v>10</v>
          </cell>
          <cell r="V37">
            <v>16</v>
          </cell>
          <cell r="W37">
            <v>3</v>
          </cell>
          <cell r="X37">
            <v>9</v>
          </cell>
          <cell r="Y37">
            <v>10</v>
          </cell>
          <cell r="Z37">
            <v>22</v>
          </cell>
          <cell r="AA37">
            <v>3</v>
          </cell>
          <cell r="AB37">
            <v>10</v>
          </cell>
          <cell r="AC37">
            <v>10</v>
          </cell>
          <cell r="AD37">
            <v>23</v>
          </cell>
          <cell r="AE37">
            <v>1</v>
          </cell>
          <cell r="AF37">
            <v>9</v>
          </cell>
          <cell r="AG37">
            <v>4</v>
          </cell>
          <cell r="AH37">
            <v>14</v>
          </cell>
          <cell r="AM37">
            <v>131</v>
          </cell>
          <cell r="AN37">
            <v>7</v>
          </cell>
          <cell r="AO37">
            <v>8</v>
          </cell>
          <cell r="AP37">
            <v>38</v>
          </cell>
          <cell r="AQ37">
            <v>53</v>
          </cell>
          <cell r="AR37">
            <v>33</v>
          </cell>
          <cell r="AS37">
            <v>86</v>
          </cell>
          <cell r="AT37">
            <v>7</v>
          </cell>
          <cell r="AU37">
            <v>8</v>
          </cell>
          <cell r="AV37">
            <v>40</v>
          </cell>
          <cell r="AW37">
            <v>55</v>
          </cell>
          <cell r="AX37">
            <v>30</v>
          </cell>
          <cell r="AY37">
            <v>85</v>
          </cell>
          <cell r="AZ37">
            <v>7</v>
          </cell>
          <cell r="BA37">
            <v>10</v>
          </cell>
          <cell r="BB37">
            <v>40</v>
          </cell>
          <cell r="BC37">
            <v>57</v>
          </cell>
          <cell r="BD37">
            <v>34</v>
          </cell>
          <cell r="BE37">
            <v>91</v>
          </cell>
          <cell r="BF37">
            <v>8</v>
          </cell>
          <cell r="BG37">
            <v>7</v>
          </cell>
          <cell r="BH37">
            <v>35</v>
          </cell>
          <cell r="BI37">
            <v>50</v>
          </cell>
          <cell r="BJ37">
            <v>26</v>
          </cell>
          <cell r="BK37">
            <v>76</v>
          </cell>
          <cell r="BL37">
            <v>338</v>
          </cell>
          <cell r="BM37">
            <v>81</v>
          </cell>
          <cell r="BN37">
            <v>550</v>
          </cell>
          <cell r="BO37">
            <v>77.464788732394368</v>
          </cell>
          <cell r="BQ37" t="str">
            <v>D</v>
          </cell>
          <cell r="BR37" t="str">
            <v>B</v>
          </cell>
          <cell r="BS37" t="str">
            <v>B</v>
          </cell>
          <cell r="BT37" t="str">
            <v>B</v>
          </cell>
          <cell r="BU37" t="str">
            <v>B+</v>
          </cell>
          <cell r="BV37" t="str">
            <v>B</v>
          </cell>
          <cell r="BW37" t="str">
            <v>B+</v>
          </cell>
          <cell r="BY37" t="str">
            <v>A++</v>
          </cell>
          <cell r="BZ37" t="str">
            <v>A++</v>
          </cell>
          <cell r="CA37" t="str">
            <v>A++</v>
          </cell>
          <cell r="CB37" t="str">
            <v>A+</v>
          </cell>
          <cell r="CC37" t="str">
            <v>A++</v>
          </cell>
          <cell r="CE37">
            <v>2</v>
          </cell>
          <cell r="CF37">
            <v>3</v>
          </cell>
          <cell r="CG37">
            <v>2</v>
          </cell>
          <cell r="CH37">
            <v>3</v>
          </cell>
          <cell r="CI37">
            <v>2</v>
          </cell>
          <cell r="CJ37">
            <v>3</v>
          </cell>
          <cell r="CK37">
            <v>2</v>
          </cell>
          <cell r="CL37">
            <v>1.5</v>
          </cell>
          <cell r="CM37">
            <v>1.5</v>
          </cell>
          <cell r="CN37">
            <v>1.5</v>
          </cell>
          <cell r="CO37">
            <v>1.5</v>
          </cell>
          <cell r="CP37">
            <v>0.5</v>
          </cell>
          <cell r="CQ37">
            <v>0</v>
          </cell>
          <cell r="CR37" t="str">
            <v>Pass</v>
          </cell>
          <cell r="CS37">
            <v>8.0399999999999991</v>
          </cell>
        </row>
        <row r="38">
          <cell r="B38" t="str">
            <v>PIET23CA024</v>
          </cell>
          <cell r="C38" t="str">
            <v>HARSHUL DADHICH</v>
          </cell>
          <cell r="D38" t="str">
            <v>23EPTCA024</v>
          </cell>
          <cell r="E38" t="str">
            <v>CAF-23</v>
          </cell>
          <cell r="G38">
            <v>6</v>
          </cell>
          <cell r="H38">
            <v>10</v>
          </cell>
          <cell r="I38">
            <v>2</v>
          </cell>
          <cell r="J38">
            <v>18</v>
          </cell>
          <cell r="K38">
            <v>4</v>
          </cell>
          <cell r="L38">
            <v>4</v>
          </cell>
          <cell r="M38">
            <v>10</v>
          </cell>
          <cell r="N38">
            <v>18</v>
          </cell>
          <cell r="O38">
            <v>6</v>
          </cell>
          <cell r="P38">
            <v>5</v>
          </cell>
          <cell r="Q38">
            <v>10</v>
          </cell>
          <cell r="R38">
            <v>21</v>
          </cell>
          <cell r="S38">
            <v>3</v>
          </cell>
          <cell r="T38">
            <v>6</v>
          </cell>
          <cell r="U38">
            <v>10</v>
          </cell>
          <cell r="V38">
            <v>19</v>
          </cell>
          <cell r="W38">
            <v>9</v>
          </cell>
          <cell r="X38">
            <v>3</v>
          </cell>
          <cell r="Y38">
            <v>10</v>
          </cell>
          <cell r="Z38">
            <v>22</v>
          </cell>
          <cell r="AA38">
            <v>5</v>
          </cell>
          <cell r="AB38">
            <v>7</v>
          </cell>
          <cell r="AC38">
            <v>10</v>
          </cell>
          <cell r="AD38">
            <v>22</v>
          </cell>
          <cell r="AI38">
            <v>7</v>
          </cell>
          <cell r="AJ38" t="str">
            <v>D</v>
          </cell>
          <cell r="AK38">
            <v>2</v>
          </cell>
          <cell r="AL38">
            <v>9</v>
          </cell>
          <cell r="AM38">
            <v>129</v>
          </cell>
          <cell r="AN38">
            <v>8</v>
          </cell>
          <cell r="AO38">
            <v>8</v>
          </cell>
          <cell r="AP38">
            <v>40</v>
          </cell>
          <cell r="AQ38">
            <v>56</v>
          </cell>
          <cell r="AR38">
            <v>32</v>
          </cell>
          <cell r="AS38">
            <v>88</v>
          </cell>
          <cell r="AT38">
            <v>8</v>
          </cell>
          <cell r="AU38">
            <v>8</v>
          </cell>
          <cell r="AV38">
            <v>39</v>
          </cell>
          <cell r="AW38">
            <v>55</v>
          </cell>
          <cell r="AX38">
            <v>32</v>
          </cell>
          <cell r="AY38">
            <v>87</v>
          </cell>
          <cell r="AZ38">
            <v>9</v>
          </cell>
          <cell r="BA38">
            <v>6</v>
          </cell>
          <cell r="BB38">
            <v>35</v>
          </cell>
          <cell r="BC38">
            <v>50</v>
          </cell>
          <cell r="BD38">
            <v>26</v>
          </cell>
          <cell r="BE38">
            <v>76</v>
          </cell>
          <cell r="BF38">
            <v>9</v>
          </cell>
          <cell r="BG38">
            <v>7</v>
          </cell>
          <cell r="BH38">
            <v>35</v>
          </cell>
          <cell r="BI38">
            <v>51</v>
          </cell>
          <cell r="BJ38">
            <v>28</v>
          </cell>
          <cell r="BK38">
            <v>79</v>
          </cell>
          <cell r="BL38">
            <v>330</v>
          </cell>
          <cell r="BM38">
            <v>54</v>
          </cell>
          <cell r="BN38">
            <v>513</v>
          </cell>
          <cell r="BO38">
            <v>72.25352112676056</v>
          </cell>
          <cell r="BQ38" t="str">
            <v>C</v>
          </cell>
          <cell r="BR38" t="str">
            <v>D+</v>
          </cell>
          <cell r="BS38" t="str">
            <v>B</v>
          </cell>
          <cell r="BT38" t="str">
            <v>B</v>
          </cell>
          <cell r="BU38" t="str">
            <v>B+</v>
          </cell>
          <cell r="BV38" t="str">
            <v>A+</v>
          </cell>
          <cell r="BX38" t="str">
            <v>B</v>
          </cell>
          <cell r="BY38" t="str">
            <v>A++</v>
          </cell>
          <cell r="BZ38" t="str">
            <v>A++</v>
          </cell>
          <cell r="CA38" t="str">
            <v>A+</v>
          </cell>
          <cell r="CB38" t="str">
            <v>A+</v>
          </cell>
          <cell r="CC38" t="str">
            <v>C</v>
          </cell>
          <cell r="CE38">
            <v>2</v>
          </cell>
          <cell r="CF38">
            <v>3</v>
          </cell>
          <cell r="CG38">
            <v>2</v>
          </cell>
          <cell r="CH38">
            <v>3</v>
          </cell>
          <cell r="CI38">
            <v>2</v>
          </cell>
          <cell r="CJ38">
            <v>3</v>
          </cell>
          <cell r="CK38">
            <v>2</v>
          </cell>
          <cell r="CL38">
            <v>1.5</v>
          </cell>
          <cell r="CM38">
            <v>1.5</v>
          </cell>
          <cell r="CN38">
            <v>1.5</v>
          </cell>
          <cell r="CO38">
            <v>1.5</v>
          </cell>
          <cell r="CP38">
            <v>0.5</v>
          </cell>
          <cell r="CQ38">
            <v>0</v>
          </cell>
          <cell r="CR38" t="str">
            <v>Pass</v>
          </cell>
          <cell r="CS38">
            <v>7.95</v>
          </cell>
        </row>
        <row r="39">
          <cell r="B39" t="str">
            <v>PIET23CA031</v>
          </cell>
          <cell r="C39" t="str">
            <v>KAUSHAL DAGUR</v>
          </cell>
          <cell r="D39" t="str">
            <v>23EPTCA031</v>
          </cell>
          <cell r="E39" t="str">
            <v>CAF-30</v>
          </cell>
          <cell r="G39">
            <v>5</v>
          </cell>
          <cell r="H39">
            <v>10</v>
          </cell>
          <cell r="I39">
            <v>10</v>
          </cell>
          <cell r="J39">
            <v>25</v>
          </cell>
          <cell r="K39">
            <v>5</v>
          </cell>
          <cell r="L39">
            <v>4</v>
          </cell>
          <cell r="M39">
            <v>10</v>
          </cell>
          <cell r="N39">
            <v>19</v>
          </cell>
          <cell r="O39">
            <v>5</v>
          </cell>
          <cell r="P39">
            <v>4</v>
          </cell>
          <cell r="Q39">
            <v>10</v>
          </cell>
          <cell r="R39">
            <v>19</v>
          </cell>
          <cell r="S39" t="str">
            <v>D</v>
          </cell>
          <cell r="T39">
            <v>9</v>
          </cell>
          <cell r="U39">
            <v>10</v>
          </cell>
          <cell r="V39">
            <v>19</v>
          </cell>
          <cell r="W39" t="str">
            <v>A</v>
          </cell>
          <cell r="X39">
            <v>9</v>
          </cell>
          <cell r="Y39">
            <v>10</v>
          </cell>
          <cell r="Z39">
            <v>19</v>
          </cell>
          <cell r="AA39">
            <v>3</v>
          </cell>
          <cell r="AB39">
            <v>10</v>
          </cell>
          <cell r="AC39">
            <v>10</v>
          </cell>
          <cell r="AD39">
            <v>23</v>
          </cell>
          <cell r="AI39">
            <v>4</v>
          </cell>
          <cell r="AJ39">
            <v>7</v>
          </cell>
          <cell r="AK39">
            <v>10</v>
          </cell>
          <cell r="AL39">
            <v>21</v>
          </cell>
          <cell r="AM39">
            <v>145</v>
          </cell>
          <cell r="AN39">
            <v>8</v>
          </cell>
          <cell r="AO39">
            <v>9</v>
          </cell>
          <cell r="AP39">
            <v>39</v>
          </cell>
          <cell r="AQ39">
            <v>56</v>
          </cell>
          <cell r="AR39">
            <v>34</v>
          </cell>
          <cell r="AS39">
            <v>90</v>
          </cell>
          <cell r="AT39">
            <v>10</v>
          </cell>
          <cell r="AU39">
            <v>8</v>
          </cell>
          <cell r="AV39">
            <v>40</v>
          </cell>
          <cell r="AW39">
            <v>58</v>
          </cell>
          <cell r="AX39">
            <v>36</v>
          </cell>
          <cell r="AY39">
            <v>94</v>
          </cell>
          <cell r="AZ39">
            <v>8</v>
          </cell>
          <cell r="BA39">
            <v>9</v>
          </cell>
          <cell r="BB39">
            <v>40</v>
          </cell>
          <cell r="BC39">
            <v>57</v>
          </cell>
          <cell r="BD39">
            <v>36</v>
          </cell>
          <cell r="BE39">
            <v>93</v>
          </cell>
          <cell r="BF39">
            <v>8</v>
          </cell>
          <cell r="BG39">
            <v>9</v>
          </cell>
          <cell r="BH39">
            <v>37</v>
          </cell>
          <cell r="BI39">
            <v>54</v>
          </cell>
          <cell r="BJ39">
            <v>33</v>
          </cell>
          <cell r="BK39">
            <v>87</v>
          </cell>
          <cell r="BL39">
            <v>364</v>
          </cell>
          <cell r="BM39">
            <v>98</v>
          </cell>
          <cell r="BN39">
            <v>607</v>
          </cell>
          <cell r="BO39">
            <v>85.492957746478865</v>
          </cell>
          <cell r="BQ39" t="str">
            <v>B</v>
          </cell>
          <cell r="BR39" t="str">
            <v>C</v>
          </cell>
          <cell r="BS39" t="str">
            <v>D+</v>
          </cell>
          <cell r="BT39" t="str">
            <v>C</v>
          </cell>
          <cell r="BU39" t="str">
            <v>C+</v>
          </cell>
          <cell r="BV39" t="str">
            <v>B+</v>
          </cell>
          <cell r="BX39" t="str">
            <v>B+</v>
          </cell>
          <cell r="BY39" t="str">
            <v>A++</v>
          </cell>
          <cell r="BZ39" t="str">
            <v>A++</v>
          </cell>
          <cell r="CA39" t="str">
            <v>A++</v>
          </cell>
          <cell r="CB39" t="str">
            <v>A++</v>
          </cell>
          <cell r="CC39" t="str">
            <v>A++</v>
          </cell>
          <cell r="CE39">
            <v>2</v>
          </cell>
          <cell r="CF39">
            <v>3</v>
          </cell>
          <cell r="CG39">
            <v>2</v>
          </cell>
          <cell r="CH39">
            <v>3</v>
          </cell>
          <cell r="CI39">
            <v>2</v>
          </cell>
          <cell r="CJ39">
            <v>3</v>
          </cell>
          <cell r="CK39">
            <v>2</v>
          </cell>
          <cell r="CL39">
            <v>1.5</v>
          </cell>
          <cell r="CM39">
            <v>1.5</v>
          </cell>
          <cell r="CN39">
            <v>1.5</v>
          </cell>
          <cell r="CO39">
            <v>1.5</v>
          </cell>
          <cell r="CP39">
            <v>0.5</v>
          </cell>
          <cell r="CQ39">
            <v>0</v>
          </cell>
          <cell r="CR39" t="str">
            <v>Pass</v>
          </cell>
          <cell r="CS39">
            <v>7.87</v>
          </cell>
        </row>
        <row r="40">
          <cell r="B40" t="str">
            <v>PIET23CA003</v>
          </cell>
          <cell r="C40" t="str">
            <v>ABHIUDAY SURYA</v>
          </cell>
          <cell r="D40" t="str">
            <v>23EPTCA003</v>
          </cell>
          <cell r="E40" t="str">
            <v>CAF-03</v>
          </cell>
          <cell r="G40">
            <v>2</v>
          </cell>
          <cell r="H40">
            <v>5</v>
          </cell>
          <cell r="I40">
            <v>10</v>
          </cell>
          <cell r="J40">
            <v>17</v>
          </cell>
          <cell r="K40">
            <v>6</v>
          </cell>
          <cell r="L40">
            <v>2</v>
          </cell>
          <cell r="M40">
            <v>10</v>
          </cell>
          <cell r="N40">
            <v>18</v>
          </cell>
          <cell r="O40">
            <v>6</v>
          </cell>
          <cell r="P40" t="str">
            <v>D</v>
          </cell>
          <cell r="Q40">
            <v>10</v>
          </cell>
          <cell r="R40">
            <v>16</v>
          </cell>
          <cell r="S40">
            <v>2</v>
          </cell>
          <cell r="T40">
            <v>4</v>
          </cell>
          <cell r="U40">
            <v>10</v>
          </cell>
          <cell r="V40">
            <v>16</v>
          </cell>
          <cell r="W40" t="str">
            <v>D</v>
          </cell>
          <cell r="X40">
            <v>4</v>
          </cell>
          <cell r="Y40">
            <v>10</v>
          </cell>
          <cell r="Z40">
            <v>14</v>
          </cell>
          <cell r="AA40" t="str">
            <v>D</v>
          </cell>
          <cell r="AB40" t="str">
            <v>D</v>
          </cell>
          <cell r="AC40">
            <v>2</v>
          </cell>
          <cell r="AD40">
            <v>2</v>
          </cell>
          <cell r="AI40" t="str">
            <v>D</v>
          </cell>
          <cell r="AJ40" t="str">
            <v>D</v>
          </cell>
          <cell r="AK40">
            <v>10</v>
          </cell>
          <cell r="AL40">
            <v>10</v>
          </cell>
          <cell r="AM40">
            <v>93</v>
          </cell>
          <cell r="AN40">
            <v>7</v>
          </cell>
          <cell r="AO40">
            <v>8</v>
          </cell>
          <cell r="AP40">
            <v>35</v>
          </cell>
          <cell r="AQ40">
            <v>50</v>
          </cell>
          <cell r="AR40">
            <v>33</v>
          </cell>
          <cell r="AS40">
            <v>83</v>
          </cell>
          <cell r="AT40">
            <v>8</v>
          </cell>
          <cell r="AU40">
            <v>9</v>
          </cell>
          <cell r="AV40">
            <v>38</v>
          </cell>
          <cell r="AW40">
            <v>55</v>
          </cell>
          <cell r="AX40">
            <v>31</v>
          </cell>
          <cell r="AY40">
            <v>86</v>
          </cell>
          <cell r="AZ40">
            <v>10</v>
          </cell>
          <cell r="BA40">
            <v>10</v>
          </cell>
          <cell r="BB40">
            <v>29</v>
          </cell>
          <cell r="BC40">
            <v>49</v>
          </cell>
          <cell r="BD40">
            <v>39</v>
          </cell>
          <cell r="BE40">
            <v>88</v>
          </cell>
          <cell r="BF40">
            <v>9</v>
          </cell>
          <cell r="BG40">
            <v>9</v>
          </cell>
          <cell r="BH40">
            <v>32</v>
          </cell>
          <cell r="BI40">
            <v>50</v>
          </cell>
          <cell r="BJ40">
            <v>34</v>
          </cell>
          <cell r="BK40">
            <v>84</v>
          </cell>
          <cell r="BL40">
            <v>341</v>
          </cell>
          <cell r="BM40">
            <v>87</v>
          </cell>
          <cell r="BN40">
            <v>521</v>
          </cell>
          <cell r="BO40">
            <v>73.380281690140848</v>
          </cell>
          <cell r="BQ40" t="str">
            <v>C</v>
          </cell>
          <cell r="BR40" t="str">
            <v>B</v>
          </cell>
          <cell r="BS40" t="str">
            <v>C</v>
          </cell>
          <cell r="BT40" t="str">
            <v>B+</v>
          </cell>
          <cell r="BU40" t="str">
            <v>C+</v>
          </cell>
          <cell r="BV40" t="str">
            <v>D+</v>
          </cell>
          <cell r="BX40" t="str">
            <v>B</v>
          </cell>
          <cell r="BY40" t="str">
            <v>A++</v>
          </cell>
          <cell r="BZ40" t="str">
            <v>A++</v>
          </cell>
          <cell r="CA40" t="str">
            <v>A++</v>
          </cell>
          <cell r="CB40" t="str">
            <v>A++</v>
          </cell>
          <cell r="CC40" t="str">
            <v>A++</v>
          </cell>
          <cell r="CE40">
            <v>2</v>
          </cell>
          <cell r="CF40">
            <v>3</v>
          </cell>
          <cell r="CG40">
            <v>2</v>
          </cell>
          <cell r="CH40">
            <v>3</v>
          </cell>
          <cell r="CI40">
            <v>2</v>
          </cell>
          <cell r="CJ40">
            <v>3</v>
          </cell>
          <cell r="CK40">
            <v>2</v>
          </cell>
          <cell r="CL40">
            <v>1.5</v>
          </cell>
          <cell r="CM40">
            <v>1.5</v>
          </cell>
          <cell r="CN40">
            <v>1.5</v>
          </cell>
          <cell r="CO40">
            <v>1.5</v>
          </cell>
          <cell r="CP40">
            <v>0.5</v>
          </cell>
          <cell r="CQ40">
            <v>0</v>
          </cell>
          <cell r="CR40" t="str">
            <v>Pass</v>
          </cell>
          <cell r="CS40">
            <v>7.85</v>
          </cell>
        </row>
        <row r="41">
          <cell r="B41" t="str">
            <v>PIET23CA046</v>
          </cell>
          <cell r="C41" t="str">
            <v>PRIYA SONI</v>
          </cell>
          <cell r="D41" t="str">
            <v>23EPTCA046</v>
          </cell>
          <cell r="E41" t="str">
            <v>CAF-45</v>
          </cell>
          <cell r="G41">
            <v>3</v>
          </cell>
          <cell r="H41" t="str">
            <v>D</v>
          </cell>
          <cell r="I41">
            <v>2</v>
          </cell>
          <cell r="J41">
            <v>5</v>
          </cell>
          <cell r="K41">
            <v>2</v>
          </cell>
          <cell r="L41">
            <v>3</v>
          </cell>
          <cell r="M41">
            <v>10</v>
          </cell>
          <cell r="N41">
            <v>15</v>
          </cell>
          <cell r="O41" t="str">
            <v>D</v>
          </cell>
          <cell r="P41">
            <v>5</v>
          </cell>
          <cell r="Q41">
            <v>10</v>
          </cell>
          <cell r="R41">
            <v>15</v>
          </cell>
          <cell r="S41">
            <v>1</v>
          </cell>
          <cell r="T41">
            <v>2</v>
          </cell>
          <cell r="U41">
            <v>10</v>
          </cell>
          <cell r="V41">
            <v>13</v>
          </cell>
          <cell r="W41" t="str">
            <v>D</v>
          </cell>
          <cell r="X41" t="str">
            <v>D</v>
          </cell>
          <cell r="Y41">
            <v>10</v>
          </cell>
          <cell r="Z41">
            <v>10</v>
          </cell>
          <cell r="AA41">
            <v>1</v>
          </cell>
          <cell r="AB41">
            <v>4</v>
          </cell>
          <cell r="AC41">
            <v>8</v>
          </cell>
          <cell r="AD41">
            <v>13</v>
          </cell>
          <cell r="AE41" t="str">
            <v>D</v>
          </cell>
          <cell r="AF41" t="str">
            <v>D</v>
          </cell>
          <cell r="AG41">
            <v>4</v>
          </cell>
          <cell r="AH41">
            <v>4</v>
          </cell>
          <cell r="AM41">
            <v>75</v>
          </cell>
          <cell r="AN41">
            <v>8</v>
          </cell>
          <cell r="AO41">
            <v>9</v>
          </cell>
          <cell r="AP41">
            <v>37</v>
          </cell>
          <cell r="AQ41">
            <v>54</v>
          </cell>
          <cell r="AR41">
            <v>31</v>
          </cell>
          <cell r="AS41">
            <v>85</v>
          </cell>
          <cell r="AT41">
            <v>8</v>
          </cell>
          <cell r="AU41">
            <v>9</v>
          </cell>
          <cell r="AV41">
            <v>37</v>
          </cell>
          <cell r="AW41">
            <v>54</v>
          </cell>
          <cell r="AX41">
            <v>30</v>
          </cell>
          <cell r="AY41">
            <v>84</v>
          </cell>
          <cell r="AZ41">
            <v>7</v>
          </cell>
          <cell r="BA41">
            <v>7</v>
          </cell>
          <cell r="BB41">
            <v>30</v>
          </cell>
          <cell r="BC41">
            <v>44</v>
          </cell>
          <cell r="BD41">
            <v>36</v>
          </cell>
          <cell r="BE41">
            <v>80</v>
          </cell>
          <cell r="BF41">
            <v>8</v>
          </cell>
          <cell r="BG41">
            <v>8</v>
          </cell>
          <cell r="BH41">
            <v>38</v>
          </cell>
          <cell r="BI41">
            <v>54</v>
          </cell>
          <cell r="BJ41">
            <v>31</v>
          </cell>
          <cell r="BK41">
            <v>85</v>
          </cell>
          <cell r="BL41">
            <v>334</v>
          </cell>
          <cell r="BM41">
            <v>90</v>
          </cell>
          <cell r="BN41">
            <v>499</v>
          </cell>
          <cell r="BO41">
            <v>70.281690140845072</v>
          </cell>
          <cell r="BQ41" t="str">
            <v>D+</v>
          </cell>
          <cell r="BR41" t="str">
            <v>C+</v>
          </cell>
          <cell r="BS41" t="str">
            <v>C+</v>
          </cell>
          <cell r="BT41" t="str">
            <v>C+</v>
          </cell>
          <cell r="BU41" t="str">
            <v>B</v>
          </cell>
          <cell r="BV41" t="str">
            <v>C+</v>
          </cell>
          <cell r="BW41" t="str">
            <v>C+</v>
          </cell>
          <cell r="BY41" t="str">
            <v>A++</v>
          </cell>
          <cell r="BZ41" t="str">
            <v>A++</v>
          </cell>
          <cell r="CA41" t="str">
            <v>A+</v>
          </cell>
          <cell r="CB41" t="str">
            <v>A++</v>
          </cell>
          <cell r="CC41" t="str">
            <v>A++</v>
          </cell>
          <cell r="CE41">
            <v>2</v>
          </cell>
          <cell r="CF41">
            <v>3</v>
          </cell>
          <cell r="CG41">
            <v>2</v>
          </cell>
          <cell r="CH41">
            <v>3</v>
          </cell>
          <cell r="CI41">
            <v>2</v>
          </cell>
          <cell r="CJ41">
            <v>3</v>
          </cell>
          <cell r="CK41">
            <v>2</v>
          </cell>
          <cell r="CL41">
            <v>1.5</v>
          </cell>
          <cell r="CM41">
            <v>1.5</v>
          </cell>
          <cell r="CN41">
            <v>1.5</v>
          </cell>
          <cell r="CO41">
            <v>1.5</v>
          </cell>
          <cell r="CP41">
            <v>0.5</v>
          </cell>
          <cell r="CQ41">
            <v>0</v>
          </cell>
          <cell r="CR41" t="str">
            <v>Pass</v>
          </cell>
          <cell r="CS41">
            <v>7.72</v>
          </cell>
        </row>
        <row r="42">
          <cell r="B42" t="str">
            <v>PIET23CA063</v>
          </cell>
          <cell r="C42" t="str">
            <v>YOGESH KUMAWAT</v>
          </cell>
          <cell r="D42" t="str">
            <v>23EPTCA063</v>
          </cell>
          <cell r="E42" t="str">
            <v>CAF-61</v>
          </cell>
          <cell r="G42">
            <v>2</v>
          </cell>
          <cell r="H42">
            <v>6</v>
          </cell>
          <cell r="I42">
            <v>10</v>
          </cell>
          <cell r="J42">
            <v>18</v>
          </cell>
          <cell r="K42">
            <v>2</v>
          </cell>
          <cell r="L42">
            <v>5</v>
          </cell>
          <cell r="M42">
            <v>10</v>
          </cell>
          <cell r="N42">
            <v>17</v>
          </cell>
          <cell r="O42">
            <v>1</v>
          </cell>
          <cell r="P42">
            <v>5</v>
          </cell>
          <cell r="Q42">
            <v>9</v>
          </cell>
          <cell r="R42">
            <v>15</v>
          </cell>
          <cell r="S42">
            <v>1</v>
          </cell>
          <cell r="T42">
            <v>5</v>
          </cell>
          <cell r="U42">
            <v>10</v>
          </cell>
          <cell r="V42">
            <v>16</v>
          </cell>
          <cell r="W42">
            <v>2</v>
          </cell>
          <cell r="X42">
            <v>9</v>
          </cell>
          <cell r="Y42">
            <v>10</v>
          </cell>
          <cell r="Z42">
            <v>21</v>
          </cell>
          <cell r="AA42">
            <v>2</v>
          </cell>
          <cell r="AB42">
            <v>10</v>
          </cell>
          <cell r="AC42">
            <v>10</v>
          </cell>
          <cell r="AD42">
            <v>22</v>
          </cell>
          <cell r="AE42">
            <v>7</v>
          </cell>
          <cell r="AF42" t="str">
            <v>D</v>
          </cell>
          <cell r="AG42">
            <v>5</v>
          </cell>
          <cell r="AH42">
            <v>12</v>
          </cell>
          <cell r="AM42">
            <v>121</v>
          </cell>
          <cell r="AN42">
            <v>7</v>
          </cell>
          <cell r="AO42">
            <v>8</v>
          </cell>
          <cell r="AP42">
            <v>39</v>
          </cell>
          <cell r="AQ42">
            <v>54</v>
          </cell>
          <cell r="AR42">
            <v>31</v>
          </cell>
          <cell r="AS42">
            <v>85</v>
          </cell>
          <cell r="AT42">
            <v>8</v>
          </cell>
          <cell r="AU42">
            <v>7</v>
          </cell>
          <cell r="AV42">
            <v>37</v>
          </cell>
          <cell r="AW42">
            <v>52</v>
          </cell>
          <cell r="AX42">
            <v>30</v>
          </cell>
          <cell r="AY42">
            <v>82</v>
          </cell>
          <cell r="AZ42">
            <v>7</v>
          </cell>
          <cell r="BA42">
            <v>8</v>
          </cell>
          <cell r="BB42">
            <v>34</v>
          </cell>
          <cell r="BC42">
            <v>49</v>
          </cell>
          <cell r="BD42">
            <v>34</v>
          </cell>
          <cell r="BE42">
            <v>83</v>
          </cell>
          <cell r="BF42">
            <v>8</v>
          </cell>
          <cell r="BG42">
            <v>9</v>
          </cell>
          <cell r="BH42">
            <v>38</v>
          </cell>
          <cell r="BI42">
            <v>55</v>
          </cell>
          <cell r="BJ42">
            <v>33</v>
          </cell>
          <cell r="BK42">
            <v>88</v>
          </cell>
          <cell r="BL42">
            <v>338</v>
          </cell>
          <cell r="BM42">
            <v>85</v>
          </cell>
          <cell r="BN42">
            <v>544</v>
          </cell>
          <cell r="BO42">
            <v>76.619718309859152</v>
          </cell>
          <cell r="BQ42" t="str">
            <v>E+</v>
          </cell>
          <cell r="BR42" t="str">
            <v>C+</v>
          </cell>
          <cell r="BS42" t="str">
            <v>D+</v>
          </cell>
          <cell r="BT42" t="str">
            <v>D</v>
          </cell>
          <cell r="BU42" t="str">
            <v>B</v>
          </cell>
          <cell r="BV42" t="str">
            <v>A+</v>
          </cell>
          <cell r="BW42" t="str">
            <v>C+</v>
          </cell>
          <cell r="BY42" t="str">
            <v>A++</v>
          </cell>
          <cell r="BZ42" t="str">
            <v>A++</v>
          </cell>
          <cell r="CA42" t="str">
            <v>A++</v>
          </cell>
          <cell r="CB42" t="str">
            <v>A++</v>
          </cell>
          <cell r="CC42" t="str">
            <v>A++</v>
          </cell>
          <cell r="CE42">
            <v>2</v>
          </cell>
          <cell r="CF42">
            <v>3</v>
          </cell>
          <cell r="CG42">
            <v>2</v>
          </cell>
          <cell r="CH42">
            <v>3</v>
          </cell>
          <cell r="CI42">
            <v>2</v>
          </cell>
          <cell r="CJ42">
            <v>3</v>
          </cell>
          <cell r="CK42">
            <v>2</v>
          </cell>
          <cell r="CL42">
            <v>1.5</v>
          </cell>
          <cell r="CM42">
            <v>1.5</v>
          </cell>
          <cell r="CN42">
            <v>1.5</v>
          </cell>
          <cell r="CO42">
            <v>1.5</v>
          </cell>
          <cell r="CP42">
            <v>0.5</v>
          </cell>
          <cell r="CQ42">
            <v>0</v>
          </cell>
          <cell r="CR42" t="str">
            <v>Pass</v>
          </cell>
          <cell r="CS42">
            <v>7.68</v>
          </cell>
        </row>
        <row r="43">
          <cell r="B43" t="str">
            <v>PIET23CA010</v>
          </cell>
          <cell r="C43" t="str">
            <v>CHANDRA SHEKHAR</v>
          </cell>
          <cell r="D43" t="str">
            <v>23EPTCA010</v>
          </cell>
          <cell r="E43" t="str">
            <v>CAF-09</v>
          </cell>
          <cell r="G43">
            <v>3</v>
          </cell>
          <cell r="H43">
            <v>8</v>
          </cell>
          <cell r="I43">
            <v>8</v>
          </cell>
          <cell r="J43">
            <v>19</v>
          </cell>
          <cell r="K43">
            <v>5</v>
          </cell>
          <cell r="L43">
            <v>5</v>
          </cell>
          <cell r="M43">
            <v>10</v>
          </cell>
          <cell r="N43">
            <v>20</v>
          </cell>
          <cell r="O43">
            <v>4</v>
          </cell>
          <cell r="P43">
            <v>5</v>
          </cell>
          <cell r="Q43">
            <v>10</v>
          </cell>
          <cell r="R43">
            <v>19</v>
          </cell>
          <cell r="S43">
            <v>2</v>
          </cell>
          <cell r="T43">
            <v>5</v>
          </cell>
          <cell r="U43">
            <v>10</v>
          </cell>
          <cell r="V43">
            <v>17</v>
          </cell>
          <cell r="W43">
            <v>6</v>
          </cell>
          <cell r="X43">
            <v>6</v>
          </cell>
          <cell r="Y43">
            <v>10</v>
          </cell>
          <cell r="Z43">
            <v>22</v>
          </cell>
          <cell r="AA43">
            <v>2</v>
          </cell>
          <cell r="AB43">
            <v>8</v>
          </cell>
          <cell r="AC43">
            <v>10</v>
          </cell>
          <cell r="AD43">
            <v>20</v>
          </cell>
          <cell r="AE43">
            <v>9</v>
          </cell>
          <cell r="AF43" t="str">
            <v>A</v>
          </cell>
          <cell r="AG43">
            <v>4</v>
          </cell>
          <cell r="AH43">
            <v>13</v>
          </cell>
          <cell r="AM43">
            <v>130</v>
          </cell>
          <cell r="AN43">
            <v>7</v>
          </cell>
          <cell r="AO43">
            <v>7</v>
          </cell>
          <cell r="AP43">
            <v>39</v>
          </cell>
          <cell r="AQ43">
            <v>53</v>
          </cell>
          <cell r="AR43">
            <v>33</v>
          </cell>
          <cell r="AS43">
            <v>86</v>
          </cell>
          <cell r="AT43">
            <v>6</v>
          </cell>
          <cell r="AU43">
            <v>7</v>
          </cell>
          <cell r="AV43">
            <v>39</v>
          </cell>
          <cell r="AW43">
            <v>52</v>
          </cell>
          <cell r="AX43">
            <v>30</v>
          </cell>
          <cell r="AY43">
            <v>82</v>
          </cell>
          <cell r="AZ43">
            <v>6</v>
          </cell>
          <cell r="BA43">
            <v>8</v>
          </cell>
          <cell r="BB43">
            <v>39</v>
          </cell>
          <cell r="BC43">
            <v>53</v>
          </cell>
          <cell r="BD43">
            <v>36</v>
          </cell>
          <cell r="BE43">
            <v>89</v>
          </cell>
          <cell r="BF43">
            <v>9</v>
          </cell>
          <cell r="BG43">
            <v>7</v>
          </cell>
          <cell r="BH43">
            <v>40</v>
          </cell>
          <cell r="BI43">
            <v>56</v>
          </cell>
          <cell r="BJ43">
            <v>26</v>
          </cell>
          <cell r="BK43">
            <v>82</v>
          </cell>
          <cell r="BL43">
            <v>339</v>
          </cell>
          <cell r="BM43">
            <v>87</v>
          </cell>
          <cell r="BN43">
            <v>556</v>
          </cell>
          <cell r="BO43">
            <v>78.309859154929569</v>
          </cell>
          <cell r="BQ43" t="str">
            <v>D</v>
          </cell>
          <cell r="BR43" t="str">
            <v>D+</v>
          </cell>
          <cell r="BS43" t="str">
            <v>B+</v>
          </cell>
          <cell r="BT43" t="str">
            <v>D+</v>
          </cell>
          <cell r="BU43" t="str">
            <v>A+</v>
          </cell>
          <cell r="BV43" t="str">
            <v>B</v>
          </cell>
          <cell r="BW43" t="str">
            <v>D+</v>
          </cell>
          <cell r="BY43" t="str">
            <v>A++</v>
          </cell>
          <cell r="BZ43" t="str">
            <v>A++</v>
          </cell>
          <cell r="CA43" t="str">
            <v>A++</v>
          </cell>
          <cell r="CB43" t="str">
            <v>A++</v>
          </cell>
          <cell r="CC43" t="str">
            <v>A++</v>
          </cell>
          <cell r="CE43">
            <v>2</v>
          </cell>
          <cell r="CF43">
            <v>3</v>
          </cell>
          <cell r="CG43">
            <v>2</v>
          </cell>
          <cell r="CH43">
            <v>3</v>
          </cell>
          <cell r="CI43">
            <v>2</v>
          </cell>
          <cell r="CJ43">
            <v>3</v>
          </cell>
          <cell r="CK43">
            <v>2</v>
          </cell>
          <cell r="CL43">
            <v>1.5</v>
          </cell>
          <cell r="CM43">
            <v>1.5</v>
          </cell>
          <cell r="CN43">
            <v>1.5</v>
          </cell>
          <cell r="CO43">
            <v>1.5</v>
          </cell>
          <cell r="CP43">
            <v>0.5</v>
          </cell>
          <cell r="CQ43">
            <v>0</v>
          </cell>
          <cell r="CR43" t="str">
            <v>Pass</v>
          </cell>
          <cell r="CS43">
            <v>7.68</v>
          </cell>
        </row>
        <row r="44">
          <cell r="B44" t="str">
            <v>PIET23CA028</v>
          </cell>
          <cell r="C44" t="str">
            <v>KARTIK DUSEJA</v>
          </cell>
          <cell r="D44" t="str">
            <v>23EPTCA028</v>
          </cell>
          <cell r="E44" t="str">
            <v>CAF-27</v>
          </cell>
          <cell r="G44">
            <v>10</v>
          </cell>
          <cell r="H44" t="str">
            <v>D</v>
          </cell>
          <cell r="I44">
            <v>10</v>
          </cell>
          <cell r="J44">
            <v>20</v>
          </cell>
          <cell r="K44" t="str">
            <v>D</v>
          </cell>
          <cell r="L44">
            <v>9</v>
          </cell>
          <cell r="M44">
            <v>10</v>
          </cell>
          <cell r="N44">
            <v>19</v>
          </cell>
          <cell r="O44" t="str">
            <v>D</v>
          </cell>
          <cell r="P44" t="str">
            <v>D</v>
          </cell>
          <cell r="Q44">
            <v>10</v>
          </cell>
          <cell r="R44">
            <v>10</v>
          </cell>
          <cell r="S44">
            <v>3</v>
          </cell>
          <cell r="T44">
            <v>4</v>
          </cell>
          <cell r="U44">
            <v>10</v>
          </cell>
          <cell r="V44">
            <v>17</v>
          </cell>
          <cell r="W44" t="str">
            <v>A</v>
          </cell>
          <cell r="X44">
            <v>9</v>
          </cell>
          <cell r="Y44">
            <v>10</v>
          </cell>
          <cell r="Z44">
            <v>19</v>
          </cell>
          <cell r="AA44">
            <v>7</v>
          </cell>
          <cell r="AB44">
            <v>10</v>
          </cell>
          <cell r="AC44">
            <v>2</v>
          </cell>
          <cell r="AD44">
            <v>19</v>
          </cell>
          <cell r="AI44" t="str">
            <v>D</v>
          </cell>
          <cell r="AJ44" t="str">
            <v>D</v>
          </cell>
          <cell r="AK44">
            <v>9</v>
          </cell>
          <cell r="AL44">
            <v>9</v>
          </cell>
          <cell r="AM44">
            <v>113</v>
          </cell>
          <cell r="AN44">
            <v>8</v>
          </cell>
          <cell r="AO44">
            <v>8</v>
          </cell>
          <cell r="AP44">
            <v>31</v>
          </cell>
          <cell r="AQ44">
            <v>47</v>
          </cell>
          <cell r="AR44">
            <v>35</v>
          </cell>
          <cell r="AS44">
            <v>82</v>
          </cell>
          <cell r="AT44">
            <v>8</v>
          </cell>
          <cell r="AU44">
            <v>8</v>
          </cell>
          <cell r="AV44">
            <v>31</v>
          </cell>
          <cell r="AW44">
            <v>47</v>
          </cell>
          <cell r="AX44">
            <v>30</v>
          </cell>
          <cell r="AY44">
            <v>77</v>
          </cell>
          <cell r="AZ44">
            <v>9</v>
          </cell>
          <cell r="BA44">
            <v>9</v>
          </cell>
          <cell r="BB44">
            <v>19</v>
          </cell>
          <cell r="BC44">
            <v>37</v>
          </cell>
          <cell r="BD44">
            <v>30</v>
          </cell>
          <cell r="BE44">
            <v>67</v>
          </cell>
          <cell r="BF44">
            <v>8</v>
          </cell>
          <cell r="BG44">
            <v>7</v>
          </cell>
          <cell r="BH44">
            <v>31</v>
          </cell>
          <cell r="BI44">
            <v>46</v>
          </cell>
          <cell r="BJ44">
            <v>26</v>
          </cell>
          <cell r="BK44">
            <v>72</v>
          </cell>
          <cell r="BL44">
            <v>298</v>
          </cell>
          <cell r="BM44">
            <v>53</v>
          </cell>
          <cell r="BN44">
            <v>464</v>
          </cell>
          <cell r="BO44">
            <v>65.352112676056336</v>
          </cell>
          <cell r="BQ44" t="str">
            <v>E+</v>
          </cell>
          <cell r="BR44" t="str">
            <v>C+</v>
          </cell>
          <cell r="BS44" t="str">
            <v>D</v>
          </cell>
          <cell r="BT44" t="str">
            <v>C+</v>
          </cell>
          <cell r="BU44" t="str">
            <v>B</v>
          </cell>
          <cell r="BV44" t="str">
            <v>A++</v>
          </cell>
          <cell r="BX44" t="str">
            <v>B</v>
          </cell>
          <cell r="BY44" t="str">
            <v>A++</v>
          </cell>
          <cell r="BZ44" t="str">
            <v>A+</v>
          </cell>
          <cell r="CA44" t="str">
            <v>B+</v>
          </cell>
          <cell r="CB44" t="str">
            <v>A</v>
          </cell>
          <cell r="CC44" t="str">
            <v>D+</v>
          </cell>
          <cell r="CE44">
            <v>2</v>
          </cell>
          <cell r="CF44">
            <v>3</v>
          </cell>
          <cell r="CG44">
            <v>2</v>
          </cell>
          <cell r="CH44">
            <v>3</v>
          </cell>
          <cell r="CI44">
            <v>2</v>
          </cell>
          <cell r="CJ44">
            <v>3</v>
          </cell>
          <cell r="CK44">
            <v>2</v>
          </cell>
          <cell r="CL44">
            <v>1.5</v>
          </cell>
          <cell r="CM44">
            <v>1.5</v>
          </cell>
          <cell r="CN44">
            <v>1.5</v>
          </cell>
          <cell r="CO44">
            <v>1.5</v>
          </cell>
          <cell r="CP44">
            <v>0.5</v>
          </cell>
          <cell r="CQ44">
            <v>0</v>
          </cell>
          <cell r="CR44" t="str">
            <v>Pass</v>
          </cell>
          <cell r="CS44">
            <v>7.63</v>
          </cell>
        </row>
        <row r="45">
          <cell r="B45" t="str">
            <v>PIET23CA034</v>
          </cell>
          <cell r="C45" t="str">
            <v>KRISH SHARMA</v>
          </cell>
          <cell r="D45" t="str">
            <v>23EPTCA034</v>
          </cell>
          <cell r="E45" t="str">
            <v>CAF-33</v>
          </cell>
          <cell r="G45">
            <v>7</v>
          </cell>
          <cell r="H45">
            <v>7</v>
          </cell>
          <cell r="I45">
            <v>6</v>
          </cell>
          <cell r="J45">
            <v>20</v>
          </cell>
          <cell r="K45">
            <v>7</v>
          </cell>
          <cell r="L45">
            <v>5</v>
          </cell>
          <cell r="M45">
            <v>10</v>
          </cell>
          <cell r="N45">
            <v>22</v>
          </cell>
          <cell r="O45">
            <v>3</v>
          </cell>
          <cell r="P45">
            <v>4</v>
          </cell>
          <cell r="Q45">
            <v>10</v>
          </cell>
          <cell r="R45">
            <v>17</v>
          </cell>
          <cell r="S45">
            <v>6</v>
          </cell>
          <cell r="T45">
            <v>6</v>
          </cell>
          <cell r="U45">
            <v>10</v>
          </cell>
          <cell r="V45">
            <v>22</v>
          </cell>
          <cell r="W45">
            <v>3</v>
          </cell>
          <cell r="X45">
            <v>7</v>
          </cell>
          <cell r="Y45">
            <v>10</v>
          </cell>
          <cell r="Z45">
            <v>20</v>
          </cell>
          <cell r="AA45">
            <v>4</v>
          </cell>
          <cell r="AB45">
            <v>9</v>
          </cell>
          <cell r="AC45">
            <v>10</v>
          </cell>
          <cell r="AD45">
            <v>23</v>
          </cell>
          <cell r="AI45">
            <v>8</v>
          </cell>
          <cell r="AJ45" t="str">
            <v>D</v>
          </cell>
          <cell r="AK45">
            <v>10</v>
          </cell>
          <cell r="AL45">
            <v>18</v>
          </cell>
          <cell r="AM45">
            <v>142</v>
          </cell>
          <cell r="AN45">
            <v>9</v>
          </cell>
          <cell r="AO45">
            <v>9</v>
          </cell>
          <cell r="AP45">
            <v>40</v>
          </cell>
          <cell r="AQ45">
            <v>58</v>
          </cell>
          <cell r="AR45">
            <v>32</v>
          </cell>
          <cell r="AS45">
            <v>90</v>
          </cell>
          <cell r="AT45">
            <v>10</v>
          </cell>
          <cell r="AU45">
            <v>10</v>
          </cell>
          <cell r="AV45">
            <v>40</v>
          </cell>
          <cell r="AW45">
            <v>60</v>
          </cell>
          <cell r="AX45">
            <v>40</v>
          </cell>
          <cell r="AY45">
            <v>100</v>
          </cell>
          <cell r="AZ45">
            <v>8</v>
          </cell>
          <cell r="BA45">
            <v>10</v>
          </cell>
          <cell r="BB45">
            <v>40</v>
          </cell>
          <cell r="BC45">
            <v>58</v>
          </cell>
          <cell r="BD45">
            <v>38</v>
          </cell>
          <cell r="BE45">
            <v>96</v>
          </cell>
          <cell r="BF45">
            <v>7</v>
          </cell>
          <cell r="BG45">
            <v>10</v>
          </cell>
          <cell r="BH45">
            <v>40</v>
          </cell>
          <cell r="BI45">
            <v>57</v>
          </cell>
          <cell r="BJ45">
            <v>37</v>
          </cell>
          <cell r="BK45">
            <v>94</v>
          </cell>
          <cell r="BL45">
            <v>380</v>
          </cell>
          <cell r="BM45">
            <v>62</v>
          </cell>
          <cell r="BN45">
            <v>584</v>
          </cell>
          <cell r="BO45">
            <v>82.25352112676056</v>
          </cell>
          <cell r="BQ45" t="str">
            <v>C</v>
          </cell>
          <cell r="BR45" t="str">
            <v>D+</v>
          </cell>
          <cell r="BS45" t="str">
            <v>C+</v>
          </cell>
          <cell r="BT45" t="str">
            <v>D</v>
          </cell>
          <cell r="BU45" t="str">
            <v>B</v>
          </cell>
          <cell r="BV45" t="str">
            <v>C+</v>
          </cell>
          <cell r="BX45" t="str">
            <v>B</v>
          </cell>
          <cell r="BY45" t="str">
            <v>A++</v>
          </cell>
          <cell r="BZ45" t="str">
            <v>A++</v>
          </cell>
          <cell r="CA45" t="str">
            <v>A++</v>
          </cell>
          <cell r="CB45" t="str">
            <v>A++</v>
          </cell>
          <cell r="CC45" t="str">
            <v>C+</v>
          </cell>
          <cell r="CE45">
            <v>2</v>
          </cell>
          <cell r="CF45">
            <v>3</v>
          </cell>
          <cell r="CG45">
            <v>2</v>
          </cell>
          <cell r="CH45">
            <v>3</v>
          </cell>
          <cell r="CI45">
            <v>2</v>
          </cell>
          <cell r="CJ45">
            <v>3</v>
          </cell>
          <cell r="CK45">
            <v>2</v>
          </cell>
          <cell r="CL45">
            <v>1.5</v>
          </cell>
          <cell r="CM45">
            <v>1.5</v>
          </cell>
          <cell r="CN45">
            <v>1.5</v>
          </cell>
          <cell r="CO45">
            <v>1.5</v>
          </cell>
          <cell r="CP45">
            <v>0.5</v>
          </cell>
          <cell r="CQ45">
            <v>0</v>
          </cell>
          <cell r="CR45" t="str">
            <v>Pass</v>
          </cell>
          <cell r="CS45">
            <v>7.49</v>
          </cell>
        </row>
        <row r="46">
          <cell r="B46" t="str">
            <v>PIET23CA049</v>
          </cell>
          <cell r="C46" t="str">
            <v>RAJAT YADAV</v>
          </cell>
          <cell r="D46" t="str">
            <v>23EPTCA049</v>
          </cell>
          <cell r="E46" t="str">
            <v>CAF-48</v>
          </cell>
          <cell r="G46">
            <v>2</v>
          </cell>
          <cell r="H46">
            <v>9</v>
          </cell>
          <cell r="I46">
            <v>10</v>
          </cell>
          <cell r="J46">
            <v>21</v>
          </cell>
          <cell r="K46">
            <v>3</v>
          </cell>
          <cell r="L46">
            <v>7</v>
          </cell>
          <cell r="M46">
            <v>10</v>
          </cell>
          <cell r="N46">
            <v>20</v>
          </cell>
          <cell r="O46">
            <v>2</v>
          </cell>
          <cell r="P46">
            <v>8</v>
          </cell>
          <cell r="Q46">
            <v>9</v>
          </cell>
          <cell r="R46">
            <v>19</v>
          </cell>
          <cell r="S46">
            <v>2</v>
          </cell>
          <cell r="T46">
            <v>7</v>
          </cell>
          <cell r="U46">
            <v>10</v>
          </cell>
          <cell r="V46">
            <v>19</v>
          </cell>
          <cell r="W46">
            <v>3</v>
          </cell>
          <cell r="X46">
            <v>10</v>
          </cell>
          <cell r="Y46">
            <v>10</v>
          </cell>
          <cell r="Z46">
            <v>23</v>
          </cell>
          <cell r="AA46">
            <v>2</v>
          </cell>
          <cell r="AB46">
            <v>8</v>
          </cell>
          <cell r="AC46">
            <v>2</v>
          </cell>
          <cell r="AD46">
            <v>12</v>
          </cell>
          <cell r="AI46">
            <v>6</v>
          </cell>
          <cell r="AJ46" t="str">
            <v>D</v>
          </cell>
          <cell r="AK46">
            <v>10</v>
          </cell>
          <cell r="AL46">
            <v>16</v>
          </cell>
          <cell r="AM46">
            <v>130</v>
          </cell>
          <cell r="AN46">
            <v>7</v>
          </cell>
          <cell r="AO46">
            <v>8</v>
          </cell>
          <cell r="AP46">
            <v>40</v>
          </cell>
          <cell r="AQ46">
            <v>55</v>
          </cell>
          <cell r="AR46">
            <v>33</v>
          </cell>
          <cell r="AS46">
            <v>88</v>
          </cell>
          <cell r="AT46">
            <v>8</v>
          </cell>
          <cell r="AU46">
            <v>6</v>
          </cell>
          <cell r="AV46">
            <v>37</v>
          </cell>
          <cell r="AW46">
            <v>51</v>
          </cell>
          <cell r="AX46">
            <v>26</v>
          </cell>
          <cell r="AY46">
            <v>77</v>
          </cell>
          <cell r="AZ46">
            <v>7</v>
          </cell>
          <cell r="BA46">
            <v>8</v>
          </cell>
          <cell r="BB46">
            <v>38</v>
          </cell>
          <cell r="BC46">
            <v>53</v>
          </cell>
          <cell r="BD46">
            <v>38</v>
          </cell>
          <cell r="BE46">
            <v>91</v>
          </cell>
          <cell r="BF46">
            <v>9</v>
          </cell>
          <cell r="BG46">
            <v>9</v>
          </cell>
          <cell r="BH46">
            <v>36</v>
          </cell>
          <cell r="BI46">
            <v>54</v>
          </cell>
          <cell r="BJ46">
            <v>35</v>
          </cell>
          <cell r="BK46">
            <v>89</v>
          </cell>
          <cell r="BL46">
            <v>345</v>
          </cell>
          <cell r="BM46">
            <v>80</v>
          </cell>
          <cell r="BN46">
            <v>555</v>
          </cell>
          <cell r="BO46">
            <v>78.16901408450704</v>
          </cell>
          <cell r="BQ46" t="str">
            <v>C+</v>
          </cell>
          <cell r="BR46" t="str">
            <v>C</v>
          </cell>
          <cell r="BS46" t="str">
            <v>B</v>
          </cell>
          <cell r="BT46" t="str">
            <v>C+</v>
          </cell>
          <cell r="BU46" t="str">
            <v>B</v>
          </cell>
          <cell r="BV46" t="str">
            <v>E+</v>
          </cell>
          <cell r="BX46" t="str">
            <v>C</v>
          </cell>
          <cell r="BY46" t="str">
            <v>A++</v>
          </cell>
          <cell r="BZ46" t="str">
            <v>A+</v>
          </cell>
          <cell r="CA46" t="str">
            <v>A++</v>
          </cell>
          <cell r="CB46" t="str">
            <v>A++</v>
          </cell>
          <cell r="CC46" t="str">
            <v>A+</v>
          </cell>
          <cell r="CE46">
            <v>2</v>
          </cell>
          <cell r="CF46">
            <v>3</v>
          </cell>
          <cell r="CG46">
            <v>2</v>
          </cell>
          <cell r="CH46">
            <v>3</v>
          </cell>
          <cell r="CI46">
            <v>2</v>
          </cell>
          <cell r="CJ46">
            <v>3</v>
          </cell>
          <cell r="CK46">
            <v>2</v>
          </cell>
          <cell r="CL46">
            <v>1.5</v>
          </cell>
          <cell r="CM46">
            <v>1.5</v>
          </cell>
          <cell r="CN46">
            <v>1.5</v>
          </cell>
          <cell r="CO46">
            <v>1.5</v>
          </cell>
          <cell r="CP46">
            <v>0.5</v>
          </cell>
          <cell r="CQ46">
            <v>0</v>
          </cell>
          <cell r="CR46" t="str">
            <v>Pass</v>
          </cell>
          <cell r="CS46">
            <v>7.47</v>
          </cell>
        </row>
        <row r="47">
          <cell r="B47" t="str">
            <v>PIET23CA057</v>
          </cell>
          <cell r="C47" t="str">
            <v>SHUBHAM SHARMA</v>
          </cell>
          <cell r="D47" t="str">
            <v>23EPTCA057</v>
          </cell>
          <cell r="E47" t="str">
            <v>CAF-55</v>
          </cell>
          <cell r="G47">
            <v>6</v>
          </cell>
          <cell r="H47">
            <v>10</v>
          </cell>
          <cell r="I47">
            <v>10</v>
          </cell>
          <cell r="J47">
            <v>26</v>
          </cell>
          <cell r="K47" t="str">
            <v>D</v>
          </cell>
          <cell r="L47" t="str">
            <v>D</v>
          </cell>
          <cell r="M47">
            <v>10</v>
          </cell>
          <cell r="N47">
            <v>10</v>
          </cell>
          <cell r="O47">
            <v>8</v>
          </cell>
          <cell r="P47" t="str">
            <v>D</v>
          </cell>
          <cell r="Q47">
            <v>10</v>
          </cell>
          <cell r="R47">
            <v>18</v>
          </cell>
          <cell r="S47">
            <v>1</v>
          </cell>
          <cell r="T47">
            <v>9</v>
          </cell>
          <cell r="U47">
            <v>10</v>
          </cell>
          <cell r="V47">
            <v>20</v>
          </cell>
          <cell r="W47" t="str">
            <v>D</v>
          </cell>
          <cell r="X47">
            <v>6</v>
          </cell>
          <cell r="Y47">
            <v>10</v>
          </cell>
          <cell r="Z47">
            <v>16</v>
          </cell>
          <cell r="AA47">
            <v>5</v>
          </cell>
          <cell r="AB47" t="str">
            <v>D</v>
          </cell>
          <cell r="AC47">
            <v>10</v>
          </cell>
          <cell r="AD47">
            <v>15</v>
          </cell>
          <cell r="AE47">
            <v>1</v>
          </cell>
          <cell r="AF47">
            <v>7</v>
          </cell>
          <cell r="AG47">
            <v>10</v>
          </cell>
          <cell r="AH47">
            <v>18</v>
          </cell>
          <cell r="AM47">
            <v>123</v>
          </cell>
          <cell r="AN47">
            <v>8</v>
          </cell>
          <cell r="AO47">
            <v>9</v>
          </cell>
          <cell r="AP47">
            <v>34</v>
          </cell>
          <cell r="AQ47">
            <v>51</v>
          </cell>
          <cell r="AR47">
            <v>32</v>
          </cell>
          <cell r="AS47">
            <v>83</v>
          </cell>
          <cell r="AT47">
            <v>8</v>
          </cell>
          <cell r="AU47">
            <v>9</v>
          </cell>
          <cell r="AV47">
            <v>35</v>
          </cell>
          <cell r="AW47">
            <v>52</v>
          </cell>
          <cell r="AX47">
            <v>36</v>
          </cell>
          <cell r="AY47">
            <v>88</v>
          </cell>
          <cell r="AZ47">
            <v>10</v>
          </cell>
          <cell r="BA47">
            <v>10</v>
          </cell>
          <cell r="BB47">
            <v>32</v>
          </cell>
          <cell r="BC47">
            <v>52</v>
          </cell>
          <cell r="BD47">
            <v>39</v>
          </cell>
          <cell r="BE47">
            <v>91</v>
          </cell>
          <cell r="BF47">
            <v>8</v>
          </cell>
          <cell r="BG47">
            <v>9</v>
          </cell>
          <cell r="BH47">
            <v>34</v>
          </cell>
          <cell r="BI47">
            <v>51</v>
          </cell>
          <cell r="BJ47">
            <v>33</v>
          </cell>
          <cell r="BK47">
            <v>84</v>
          </cell>
          <cell r="BL47">
            <v>346</v>
          </cell>
          <cell r="BM47">
            <v>74</v>
          </cell>
          <cell r="BN47">
            <v>543</v>
          </cell>
          <cell r="BO47">
            <v>76.478873239436624</v>
          </cell>
          <cell r="BQ47" t="str">
            <v>B+</v>
          </cell>
          <cell r="BR47" t="str">
            <v>E</v>
          </cell>
          <cell r="BS47" t="str">
            <v>C+</v>
          </cell>
          <cell r="BT47" t="str">
            <v>D</v>
          </cell>
          <cell r="BU47" t="str">
            <v>B+</v>
          </cell>
          <cell r="BV47" t="str">
            <v>D+</v>
          </cell>
          <cell r="BW47" t="str">
            <v>A</v>
          </cell>
          <cell r="BY47" t="str">
            <v>A++</v>
          </cell>
          <cell r="BZ47" t="str">
            <v>A++</v>
          </cell>
          <cell r="CA47" t="str">
            <v>A++</v>
          </cell>
          <cell r="CB47" t="str">
            <v>A++</v>
          </cell>
          <cell r="CC47" t="str">
            <v>A</v>
          </cell>
          <cell r="CE47">
            <v>2</v>
          </cell>
          <cell r="CF47">
            <v>3</v>
          </cell>
          <cell r="CG47">
            <v>2</v>
          </cell>
          <cell r="CH47">
            <v>3</v>
          </cell>
          <cell r="CI47">
            <v>2</v>
          </cell>
          <cell r="CJ47">
            <v>3</v>
          </cell>
          <cell r="CK47">
            <v>2</v>
          </cell>
          <cell r="CL47">
            <v>1.5</v>
          </cell>
          <cell r="CM47">
            <v>1.5</v>
          </cell>
          <cell r="CN47">
            <v>1.5</v>
          </cell>
          <cell r="CO47">
            <v>1.5</v>
          </cell>
          <cell r="CP47">
            <v>0.5</v>
          </cell>
          <cell r="CQ47">
            <v>0</v>
          </cell>
          <cell r="CR47" t="str">
            <v>Pass</v>
          </cell>
          <cell r="CS47">
            <v>7.39</v>
          </cell>
        </row>
        <row r="48">
          <cell r="B48" t="str">
            <v>PIET23CA011</v>
          </cell>
          <cell r="C48" t="str">
            <v>DEEPANSHU KHANDELWAL</v>
          </cell>
          <cell r="D48" t="str">
            <v>23EPTCA011</v>
          </cell>
          <cell r="E48" t="str">
            <v>CAF-10</v>
          </cell>
          <cell r="G48" t="str">
            <v>D</v>
          </cell>
          <cell r="H48" t="str">
            <v>D</v>
          </cell>
          <cell r="I48">
            <v>10</v>
          </cell>
          <cell r="J48">
            <v>10</v>
          </cell>
          <cell r="K48" t="str">
            <v>A</v>
          </cell>
          <cell r="L48">
            <v>4</v>
          </cell>
          <cell r="M48">
            <v>10</v>
          </cell>
          <cell r="N48">
            <v>14</v>
          </cell>
          <cell r="O48" t="str">
            <v>D</v>
          </cell>
          <cell r="P48">
            <v>6</v>
          </cell>
          <cell r="Q48">
            <v>10</v>
          </cell>
          <cell r="R48">
            <v>16</v>
          </cell>
          <cell r="S48">
            <v>4</v>
          </cell>
          <cell r="T48">
            <v>5</v>
          </cell>
          <cell r="U48">
            <v>10</v>
          </cell>
          <cell r="V48">
            <v>19</v>
          </cell>
          <cell r="W48">
            <v>5</v>
          </cell>
          <cell r="X48">
            <v>5</v>
          </cell>
          <cell r="Y48">
            <v>10</v>
          </cell>
          <cell r="Z48">
            <v>20</v>
          </cell>
          <cell r="AA48" t="str">
            <v>A</v>
          </cell>
          <cell r="AB48" t="str">
            <v>D</v>
          </cell>
          <cell r="AC48">
            <v>7</v>
          </cell>
          <cell r="AD48">
            <v>7</v>
          </cell>
          <cell r="AI48" t="str">
            <v>D</v>
          </cell>
          <cell r="AJ48" t="str">
            <v>D</v>
          </cell>
          <cell r="AK48">
            <v>10</v>
          </cell>
          <cell r="AL48">
            <v>10</v>
          </cell>
          <cell r="AM48">
            <v>96</v>
          </cell>
          <cell r="AN48">
            <v>8</v>
          </cell>
          <cell r="AO48">
            <v>7</v>
          </cell>
          <cell r="AP48">
            <v>30</v>
          </cell>
          <cell r="AQ48">
            <v>45</v>
          </cell>
          <cell r="AR48">
            <v>35</v>
          </cell>
          <cell r="AS48">
            <v>80</v>
          </cell>
          <cell r="AT48">
            <v>7</v>
          </cell>
          <cell r="AU48">
            <v>8</v>
          </cell>
          <cell r="AV48">
            <v>38</v>
          </cell>
          <cell r="AW48">
            <v>53</v>
          </cell>
          <cell r="AX48">
            <v>30</v>
          </cell>
          <cell r="AY48">
            <v>83</v>
          </cell>
          <cell r="AZ48">
            <v>6</v>
          </cell>
          <cell r="BA48">
            <v>8</v>
          </cell>
          <cell r="BB48">
            <v>26</v>
          </cell>
          <cell r="BC48">
            <v>40</v>
          </cell>
          <cell r="BD48">
            <v>34</v>
          </cell>
          <cell r="BE48">
            <v>74</v>
          </cell>
          <cell r="BF48" t="str">
            <v>A</v>
          </cell>
          <cell r="BG48">
            <v>7</v>
          </cell>
          <cell r="BH48">
            <v>33</v>
          </cell>
          <cell r="BI48">
            <v>40</v>
          </cell>
          <cell r="BJ48">
            <v>27</v>
          </cell>
          <cell r="BK48">
            <v>67</v>
          </cell>
          <cell r="BL48">
            <v>304</v>
          </cell>
          <cell r="BM48">
            <v>79</v>
          </cell>
          <cell r="BN48">
            <v>479</v>
          </cell>
          <cell r="BO48">
            <v>67.464788732394368</v>
          </cell>
          <cell r="BQ48" t="str">
            <v>C</v>
          </cell>
          <cell r="BR48" t="str">
            <v>C</v>
          </cell>
          <cell r="BS48" t="str">
            <v>C</v>
          </cell>
          <cell r="BT48" t="str">
            <v>D</v>
          </cell>
          <cell r="BU48" t="str">
            <v>A</v>
          </cell>
          <cell r="BV48" t="str">
            <v>C+</v>
          </cell>
          <cell r="BX48" t="str">
            <v>B</v>
          </cell>
          <cell r="BY48" t="str">
            <v>A+</v>
          </cell>
          <cell r="BZ48" t="str">
            <v>A++</v>
          </cell>
          <cell r="CA48" t="str">
            <v>A</v>
          </cell>
          <cell r="CB48" t="str">
            <v>B+</v>
          </cell>
          <cell r="CC48" t="str">
            <v>A+</v>
          </cell>
          <cell r="CE48">
            <v>2</v>
          </cell>
          <cell r="CF48">
            <v>3</v>
          </cell>
          <cell r="CG48">
            <v>2</v>
          </cell>
          <cell r="CH48">
            <v>3</v>
          </cell>
          <cell r="CI48">
            <v>2</v>
          </cell>
          <cell r="CJ48">
            <v>3</v>
          </cell>
          <cell r="CK48">
            <v>2</v>
          </cell>
          <cell r="CL48">
            <v>1.5</v>
          </cell>
          <cell r="CM48">
            <v>1.5</v>
          </cell>
          <cell r="CN48">
            <v>1.5</v>
          </cell>
          <cell r="CO48">
            <v>1.5</v>
          </cell>
          <cell r="CP48">
            <v>0.5</v>
          </cell>
          <cell r="CQ48">
            <v>0</v>
          </cell>
          <cell r="CR48" t="str">
            <v>Pass</v>
          </cell>
          <cell r="CS48">
            <v>7.35</v>
          </cell>
        </row>
        <row r="49">
          <cell r="B49" t="str">
            <v>PIET23CA004</v>
          </cell>
          <cell r="C49" t="str">
            <v>AKSHAT MEHTA</v>
          </cell>
          <cell r="D49" t="str">
            <v>23EPTCA004</v>
          </cell>
          <cell r="E49" t="str">
            <v>CAF-04</v>
          </cell>
          <cell r="G49">
            <v>6</v>
          </cell>
          <cell r="H49">
            <v>4</v>
          </cell>
          <cell r="I49">
            <v>2</v>
          </cell>
          <cell r="J49">
            <v>12</v>
          </cell>
          <cell r="K49">
            <v>2</v>
          </cell>
          <cell r="L49">
            <v>3</v>
          </cell>
          <cell r="M49">
            <v>10</v>
          </cell>
          <cell r="N49">
            <v>15</v>
          </cell>
          <cell r="O49">
            <v>5</v>
          </cell>
          <cell r="P49" t="str">
            <v>D</v>
          </cell>
          <cell r="Q49">
            <v>10</v>
          </cell>
          <cell r="R49">
            <v>15</v>
          </cell>
          <cell r="S49">
            <v>3</v>
          </cell>
          <cell r="T49" t="str">
            <v>D</v>
          </cell>
          <cell r="U49">
            <v>10</v>
          </cell>
          <cell r="V49">
            <v>13</v>
          </cell>
          <cell r="W49">
            <v>1</v>
          </cell>
          <cell r="X49">
            <v>5</v>
          </cell>
          <cell r="Y49">
            <v>10</v>
          </cell>
          <cell r="Z49">
            <v>16</v>
          </cell>
          <cell r="AA49">
            <v>10</v>
          </cell>
          <cell r="AB49" t="str">
            <v>D</v>
          </cell>
          <cell r="AC49">
            <v>9</v>
          </cell>
          <cell r="AD49">
            <v>19</v>
          </cell>
          <cell r="AI49">
            <v>1</v>
          </cell>
          <cell r="AJ49">
            <v>6</v>
          </cell>
          <cell r="AK49">
            <v>5</v>
          </cell>
          <cell r="AL49">
            <v>12</v>
          </cell>
          <cell r="AM49">
            <v>102</v>
          </cell>
          <cell r="AN49">
            <v>8</v>
          </cell>
          <cell r="AO49">
            <v>10</v>
          </cell>
          <cell r="AP49">
            <v>27</v>
          </cell>
          <cell r="AQ49">
            <v>45</v>
          </cell>
          <cell r="AR49">
            <v>35</v>
          </cell>
          <cell r="AS49">
            <v>80</v>
          </cell>
          <cell r="AT49">
            <v>9</v>
          </cell>
          <cell r="AU49">
            <v>9</v>
          </cell>
          <cell r="AV49">
            <v>38</v>
          </cell>
          <cell r="AW49">
            <v>56</v>
          </cell>
          <cell r="AX49">
            <v>34</v>
          </cell>
          <cell r="AY49">
            <v>90</v>
          </cell>
          <cell r="AZ49">
            <v>8</v>
          </cell>
          <cell r="BA49">
            <v>9</v>
          </cell>
          <cell r="BB49">
            <v>29</v>
          </cell>
          <cell r="BC49">
            <v>46</v>
          </cell>
          <cell r="BD49">
            <v>36</v>
          </cell>
          <cell r="BE49">
            <v>82</v>
          </cell>
          <cell r="BF49">
            <v>8</v>
          </cell>
          <cell r="BG49">
            <v>8</v>
          </cell>
          <cell r="BH49">
            <v>34</v>
          </cell>
          <cell r="BI49">
            <v>50</v>
          </cell>
          <cell r="BJ49">
            <v>32</v>
          </cell>
          <cell r="BK49">
            <v>82</v>
          </cell>
          <cell r="BL49">
            <v>334</v>
          </cell>
          <cell r="BM49">
            <v>76</v>
          </cell>
          <cell r="BN49">
            <v>512</v>
          </cell>
          <cell r="BO49">
            <v>72.112676056338032</v>
          </cell>
          <cell r="BQ49" t="str">
            <v>C</v>
          </cell>
          <cell r="BR49" t="str">
            <v>D</v>
          </cell>
          <cell r="BS49" t="str">
            <v>C</v>
          </cell>
          <cell r="BT49" t="str">
            <v>C</v>
          </cell>
          <cell r="BU49" t="str">
            <v>D+</v>
          </cell>
          <cell r="BV49" t="str">
            <v>B</v>
          </cell>
          <cell r="BX49" t="str">
            <v>D+</v>
          </cell>
          <cell r="BY49" t="str">
            <v>A+</v>
          </cell>
          <cell r="BZ49" t="str">
            <v>A++</v>
          </cell>
          <cell r="CA49" t="str">
            <v>A++</v>
          </cell>
          <cell r="CB49" t="str">
            <v>A++</v>
          </cell>
          <cell r="CC49" t="str">
            <v>A+</v>
          </cell>
          <cell r="CE49">
            <v>2</v>
          </cell>
          <cell r="CF49">
            <v>3</v>
          </cell>
          <cell r="CG49">
            <v>2</v>
          </cell>
          <cell r="CH49">
            <v>3</v>
          </cell>
          <cell r="CI49">
            <v>2</v>
          </cell>
          <cell r="CJ49">
            <v>3</v>
          </cell>
          <cell r="CK49">
            <v>2</v>
          </cell>
          <cell r="CL49">
            <v>1.5</v>
          </cell>
          <cell r="CM49">
            <v>1.5</v>
          </cell>
          <cell r="CN49">
            <v>1.5</v>
          </cell>
          <cell r="CO49">
            <v>1.5</v>
          </cell>
          <cell r="CP49">
            <v>0.5</v>
          </cell>
          <cell r="CQ49">
            <v>0</v>
          </cell>
          <cell r="CR49" t="str">
            <v>Pass</v>
          </cell>
          <cell r="CS49">
            <v>7.3</v>
          </cell>
        </row>
        <row r="50">
          <cell r="B50" t="str">
            <v>PIET23CA039</v>
          </cell>
          <cell r="C50" t="str">
            <v>MANVEER SINGH SHEKHAWAT</v>
          </cell>
          <cell r="D50" t="str">
            <v>23EPTCA039</v>
          </cell>
          <cell r="E50" t="str">
            <v>CAF-38</v>
          </cell>
          <cell r="G50" t="str">
            <v>A</v>
          </cell>
          <cell r="H50">
            <v>8</v>
          </cell>
          <cell r="I50">
            <v>8</v>
          </cell>
          <cell r="J50">
            <v>16</v>
          </cell>
          <cell r="K50">
            <v>4</v>
          </cell>
          <cell r="L50" t="str">
            <v>D</v>
          </cell>
          <cell r="M50">
            <v>10</v>
          </cell>
          <cell r="N50">
            <v>14</v>
          </cell>
          <cell r="O50">
            <v>2</v>
          </cell>
          <cell r="P50">
            <v>4</v>
          </cell>
          <cell r="Q50">
            <v>10</v>
          </cell>
          <cell r="R50">
            <v>16</v>
          </cell>
          <cell r="S50">
            <v>3</v>
          </cell>
          <cell r="T50">
            <v>4</v>
          </cell>
          <cell r="U50">
            <v>10</v>
          </cell>
          <cell r="V50">
            <v>17</v>
          </cell>
          <cell r="W50" t="str">
            <v>D</v>
          </cell>
          <cell r="X50">
            <v>6</v>
          </cell>
          <cell r="Y50">
            <v>10</v>
          </cell>
          <cell r="Z50">
            <v>16</v>
          </cell>
          <cell r="AA50" t="str">
            <v>D</v>
          </cell>
          <cell r="AB50" t="str">
            <v>D</v>
          </cell>
          <cell r="AC50">
            <v>10</v>
          </cell>
          <cell r="AD50">
            <v>10</v>
          </cell>
          <cell r="AI50" t="str">
            <v>D</v>
          </cell>
          <cell r="AJ50" t="str">
            <v>D</v>
          </cell>
          <cell r="AK50">
            <v>10</v>
          </cell>
          <cell r="AL50">
            <v>10</v>
          </cell>
          <cell r="AM50">
            <v>99</v>
          </cell>
          <cell r="AN50">
            <v>8</v>
          </cell>
          <cell r="AO50">
            <v>8</v>
          </cell>
          <cell r="AP50">
            <v>33</v>
          </cell>
          <cell r="AQ50">
            <v>49</v>
          </cell>
          <cell r="AR50">
            <v>31</v>
          </cell>
          <cell r="AS50">
            <v>80</v>
          </cell>
          <cell r="AT50">
            <v>6</v>
          </cell>
          <cell r="AU50">
            <v>7</v>
          </cell>
          <cell r="AV50">
            <v>33</v>
          </cell>
          <cell r="AW50">
            <v>46</v>
          </cell>
          <cell r="AX50">
            <v>28</v>
          </cell>
          <cell r="AY50">
            <v>74</v>
          </cell>
          <cell r="AZ50">
            <v>9</v>
          </cell>
          <cell r="BA50">
            <v>8</v>
          </cell>
          <cell r="BB50">
            <v>37</v>
          </cell>
          <cell r="BC50">
            <v>54</v>
          </cell>
          <cell r="BD50">
            <v>34</v>
          </cell>
          <cell r="BE50">
            <v>88</v>
          </cell>
          <cell r="BF50">
            <v>8</v>
          </cell>
          <cell r="BG50">
            <v>8</v>
          </cell>
          <cell r="BH50">
            <v>34</v>
          </cell>
          <cell r="BI50">
            <v>50</v>
          </cell>
          <cell r="BJ50">
            <v>31</v>
          </cell>
          <cell r="BK50">
            <v>81</v>
          </cell>
          <cell r="BL50">
            <v>323</v>
          </cell>
          <cell r="BM50">
            <v>80</v>
          </cell>
          <cell r="BN50">
            <v>502</v>
          </cell>
          <cell r="BO50">
            <v>70.704225352112672</v>
          </cell>
          <cell r="BQ50" t="str">
            <v>C</v>
          </cell>
          <cell r="BR50" t="str">
            <v>E+</v>
          </cell>
          <cell r="BS50" t="str">
            <v>C+</v>
          </cell>
          <cell r="BT50" t="str">
            <v>B</v>
          </cell>
          <cell r="BU50" t="str">
            <v>B+</v>
          </cell>
          <cell r="BV50" t="str">
            <v>D</v>
          </cell>
          <cell r="BX50" t="str">
            <v>D+</v>
          </cell>
          <cell r="BY50" t="str">
            <v>A+</v>
          </cell>
          <cell r="BZ50" t="str">
            <v>A</v>
          </cell>
          <cell r="CA50" t="str">
            <v>A++</v>
          </cell>
          <cell r="CB50" t="str">
            <v>A++</v>
          </cell>
          <cell r="CC50" t="str">
            <v>A+</v>
          </cell>
          <cell r="CE50">
            <v>2</v>
          </cell>
          <cell r="CF50">
            <v>3</v>
          </cell>
          <cell r="CG50">
            <v>2</v>
          </cell>
          <cell r="CH50">
            <v>3</v>
          </cell>
          <cell r="CI50">
            <v>2</v>
          </cell>
          <cell r="CJ50">
            <v>3</v>
          </cell>
          <cell r="CK50">
            <v>2</v>
          </cell>
          <cell r="CL50">
            <v>1.5</v>
          </cell>
          <cell r="CM50">
            <v>1.5</v>
          </cell>
          <cell r="CN50">
            <v>1.5</v>
          </cell>
          <cell r="CO50">
            <v>1.5</v>
          </cell>
          <cell r="CP50">
            <v>0.5</v>
          </cell>
          <cell r="CQ50">
            <v>0</v>
          </cell>
          <cell r="CR50" t="str">
            <v>Pass</v>
          </cell>
          <cell r="CS50">
            <v>7.22</v>
          </cell>
        </row>
        <row r="51">
          <cell r="B51" t="str">
            <v>PIET23CA032</v>
          </cell>
          <cell r="C51" t="str">
            <v>KRISH AGARWAL</v>
          </cell>
          <cell r="D51" t="str">
            <v>23EPTCA032</v>
          </cell>
          <cell r="E51" t="str">
            <v>CAF-31</v>
          </cell>
          <cell r="G51">
            <v>5</v>
          </cell>
          <cell r="H51">
            <v>6</v>
          </cell>
          <cell r="I51">
            <v>10</v>
          </cell>
          <cell r="J51">
            <v>21</v>
          </cell>
          <cell r="K51">
            <v>5</v>
          </cell>
          <cell r="L51">
            <v>9</v>
          </cell>
          <cell r="M51">
            <v>10</v>
          </cell>
          <cell r="N51">
            <v>24</v>
          </cell>
          <cell r="O51" t="str">
            <v>D</v>
          </cell>
          <cell r="P51">
            <v>4</v>
          </cell>
          <cell r="Q51">
            <v>10</v>
          </cell>
          <cell r="R51">
            <v>14</v>
          </cell>
          <cell r="S51">
            <v>1</v>
          </cell>
          <cell r="T51">
            <v>8</v>
          </cell>
          <cell r="U51">
            <v>10</v>
          </cell>
          <cell r="V51">
            <v>19</v>
          </cell>
          <cell r="W51">
            <v>6</v>
          </cell>
          <cell r="X51">
            <v>8</v>
          </cell>
          <cell r="Y51">
            <v>10</v>
          </cell>
          <cell r="Z51">
            <v>24</v>
          </cell>
          <cell r="AA51" t="str">
            <v>D</v>
          </cell>
          <cell r="AB51" t="str">
            <v>D</v>
          </cell>
          <cell r="AC51">
            <v>10</v>
          </cell>
          <cell r="AD51">
            <v>10</v>
          </cell>
          <cell r="AI51" t="str">
            <v>D</v>
          </cell>
          <cell r="AJ51" t="str">
            <v>D</v>
          </cell>
          <cell r="AK51">
            <v>2</v>
          </cell>
          <cell r="AL51">
            <v>2</v>
          </cell>
          <cell r="AM51">
            <v>114</v>
          </cell>
          <cell r="AN51">
            <v>8</v>
          </cell>
          <cell r="AO51">
            <v>7</v>
          </cell>
          <cell r="AP51">
            <v>37</v>
          </cell>
          <cell r="AQ51">
            <v>52</v>
          </cell>
          <cell r="AR51">
            <v>35</v>
          </cell>
          <cell r="AS51">
            <v>87</v>
          </cell>
          <cell r="AT51">
            <v>8</v>
          </cell>
          <cell r="AU51">
            <v>8</v>
          </cell>
          <cell r="AV51">
            <v>40</v>
          </cell>
          <cell r="AW51">
            <v>56</v>
          </cell>
          <cell r="AX51">
            <v>32</v>
          </cell>
          <cell r="AY51">
            <v>88</v>
          </cell>
          <cell r="AZ51">
            <v>6</v>
          </cell>
          <cell r="BA51">
            <v>7</v>
          </cell>
          <cell r="BB51">
            <v>36</v>
          </cell>
          <cell r="BC51">
            <v>49</v>
          </cell>
          <cell r="BD51">
            <v>35</v>
          </cell>
          <cell r="BE51">
            <v>84</v>
          </cell>
          <cell r="BF51">
            <v>6</v>
          </cell>
          <cell r="BG51">
            <v>7</v>
          </cell>
          <cell r="BH51">
            <v>36</v>
          </cell>
          <cell r="BI51">
            <v>49</v>
          </cell>
          <cell r="BJ51">
            <v>26</v>
          </cell>
          <cell r="BK51">
            <v>75</v>
          </cell>
          <cell r="BL51">
            <v>334</v>
          </cell>
          <cell r="BM51">
            <v>49</v>
          </cell>
          <cell r="BN51">
            <v>497</v>
          </cell>
          <cell r="BO51">
            <v>70</v>
          </cell>
          <cell r="BQ51" t="str">
            <v>C</v>
          </cell>
          <cell r="BR51" t="str">
            <v>C+</v>
          </cell>
          <cell r="BS51" t="str">
            <v>D</v>
          </cell>
          <cell r="BT51" t="str">
            <v>C</v>
          </cell>
          <cell r="BU51" t="str">
            <v>B</v>
          </cell>
          <cell r="BV51" t="str">
            <v>C+</v>
          </cell>
          <cell r="BX51" t="str">
            <v>E</v>
          </cell>
          <cell r="BY51" t="str">
            <v>A++</v>
          </cell>
          <cell r="BZ51" t="str">
            <v>A++</v>
          </cell>
          <cell r="CA51" t="str">
            <v>A++</v>
          </cell>
          <cell r="CB51" t="str">
            <v>A</v>
          </cell>
          <cell r="CC51" t="str">
            <v>D+</v>
          </cell>
          <cell r="CE51">
            <v>2</v>
          </cell>
          <cell r="CF51">
            <v>3</v>
          </cell>
          <cell r="CG51">
            <v>2</v>
          </cell>
          <cell r="CH51">
            <v>3</v>
          </cell>
          <cell r="CI51">
            <v>2</v>
          </cell>
          <cell r="CJ51">
            <v>3</v>
          </cell>
          <cell r="CK51">
            <v>2</v>
          </cell>
          <cell r="CL51">
            <v>1.5</v>
          </cell>
          <cell r="CM51">
            <v>1.5</v>
          </cell>
          <cell r="CN51">
            <v>1.5</v>
          </cell>
          <cell r="CO51">
            <v>1.5</v>
          </cell>
          <cell r="CP51">
            <v>0.5</v>
          </cell>
          <cell r="CQ51">
            <v>0</v>
          </cell>
          <cell r="CR51" t="str">
            <v>Pass</v>
          </cell>
          <cell r="CS51">
            <v>7.2</v>
          </cell>
        </row>
        <row r="52">
          <cell r="B52" t="str">
            <v>PIET23CA035</v>
          </cell>
          <cell r="C52" t="str">
            <v>KRISHAN PAL SINGH</v>
          </cell>
          <cell r="D52" t="str">
            <v>23EPTCA035</v>
          </cell>
          <cell r="E52" t="str">
            <v>CAF-34</v>
          </cell>
          <cell r="G52" t="str">
            <v>D</v>
          </cell>
          <cell r="H52">
            <v>9</v>
          </cell>
          <cell r="I52">
            <v>10</v>
          </cell>
          <cell r="J52">
            <v>19</v>
          </cell>
          <cell r="K52" t="str">
            <v>D</v>
          </cell>
          <cell r="L52" t="str">
            <v>D</v>
          </cell>
          <cell r="M52">
            <v>10</v>
          </cell>
          <cell r="N52">
            <v>10</v>
          </cell>
          <cell r="O52">
            <v>4</v>
          </cell>
          <cell r="P52">
            <v>6</v>
          </cell>
          <cell r="Q52">
            <v>10</v>
          </cell>
          <cell r="R52">
            <v>20</v>
          </cell>
          <cell r="S52">
            <v>3</v>
          </cell>
          <cell r="T52">
            <v>10</v>
          </cell>
          <cell r="U52">
            <v>10</v>
          </cell>
          <cell r="V52">
            <v>23</v>
          </cell>
          <cell r="W52">
            <v>5</v>
          </cell>
          <cell r="X52">
            <v>10</v>
          </cell>
          <cell r="Y52">
            <v>10</v>
          </cell>
          <cell r="Z52">
            <v>25</v>
          </cell>
          <cell r="AA52">
            <v>9</v>
          </cell>
          <cell r="AB52" t="str">
            <v>D</v>
          </cell>
          <cell r="AC52">
            <v>10</v>
          </cell>
          <cell r="AD52">
            <v>19</v>
          </cell>
          <cell r="AI52">
            <v>6</v>
          </cell>
          <cell r="AJ52" t="str">
            <v>D</v>
          </cell>
          <cell r="AK52">
            <v>10</v>
          </cell>
          <cell r="AL52">
            <v>16</v>
          </cell>
          <cell r="AM52">
            <v>132</v>
          </cell>
          <cell r="AN52">
            <v>8</v>
          </cell>
          <cell r="AO52">
            <v>8</v>
          </cell>
          <cell r="AP52">
            <v>31</v>
          </cell>
          <cell r="AQ52">
            <v>47</v>
          </cell>
          <cell r="AR52">
            <v>32</v>
          </cell>
          <cell r="AS52">
            <v>79</v>
          </cell>
          <cell r="AT52">
            <v>7</v>
          </cell>
          <cell r="AU52">
            <v>7</v>
          </cell>
          <cell r="AV52">
            <v>33</v>
          </cell>
          <cell r="AW52">
            <v>47</v>
          </cell>
          <cell r="AX52">
            <v>32</v>
          </cell>
          <cell r="AY52">
            <v>79</v>
          </cell>
          <cell r="AZ52">
            <v>8</v>
          </cell>
          <cell r="BA52">
            <v>10</v>
          </cell>
          <cell r="BB52">
            <v>36</v>
          </cell>
          <cell r="BC52">
            <v>54</v>
          </cell>
          <cell r="BD52">
            <v>38</v>
          </cell>
          <cell r="BE52">
            <v>92</v>
          </cell>
          <cell r="BF52">
            <v>7</v>
          </cell>
          <cell r="BG52">
            <v>9</v>
          </cell>
          <cell r="BH52">
            <v>34</v>
          </cell>
          <cell r="BI52">
            <v>50</v>
          </cell>
          <cell r="BJ52">
            <v>35</v>
          </cell>
          <cell r="BK52">
            <v>85</v>
          </cell>
          <cell r="BL52">
            <v>335</v>
          </cell>
          <cell r="BM52">
            <v>79</v>
          </cell>
          <cell r="BN52">
            <v>546</v>
          </cell>
          <cell r="BO52">
            <v>76.901408450704224</v>
          </cell>
          <cell r="BQ52" t="str">
            <v>D+</v>
          </cell>
          <cell r="BR52" t="str">
            <v>E</v>
          </cell>
          <cell r="BS52" t="str">
            <v>D+</v>
          </cell>
          <cell r="BT52" t="str">
            <v>C</v>
          </cell>
          <cell r="BU52" t="str">
            <v>A</v>
          </cell>
          <cell r="BV52" t="str">
            <v>C</v>
          </cell>
          <cell r="BX52" t="str">
            <v>C</v>
          </cell>
          <cell r="BY52" t="str">
            <v>A+</v>
          </cell>
          <cell r="BZ52" t="str">
            <v>A+</v>
          </cell>
          <cell r="CA52" t="str">
            <v>A++</v>
          </cell>
          <cell r="CB52" t="str">
            <v>A++</v>
          </cell>
          <cell r="CC52" t="str">
            <v>A+</v>
          </cell>
          <cell r="CE52">
            <v>2</v>
          </cell>
          <cell r="CF52">
            <v>3</v>
          </cell>
          <cell r="CG52">
            <v>2</v>
          </cell>
          <cell r="CH52">
            <v>3</v>
          </cell>
          <cell r="CI52">
            <v>2</v>
          </cell>
          <cell r="CJ52">
            <v>3</v>
          </cell>
          <cell r="CK52">
            <v>2</v>
          </cell>
          <cell r="CL52">
            <v>1.5</v>
          </cell>
          <cell r="CM52">
            <v>1.5</v>
          </cell>
          <cell r="CN52">
            <v>1.5</v>
          </cell>
          <cell r="CO52">
            <v>1.5</v>
          </cell>
          <cell r="CP52">
            <v>0.5</v>
          </cell>
          <cell r="CQ52">
            <v>0</v>
          </cell>
          <cell r="CR52" t="str">
            <v>Pass</v>
          </cell>
          <cell r="CS52">
            <v>7.09</v>
          </cell>
        </row>
        <row r="53">
          <cell r="B53" t="str">
            <v>PIET23CA038</v>
          </cell>
          <cell r="C53" t="str">
            <v>MANVADITYA SINGH</v>
          </cell>
          <cell r="D53" t="str">
            <v>23EPTCA038</v>
          </cell>
          <cell r="E53" t="str">
            <v>CAF-37</v>
          </cell>
          <cell r="G53">
            <v>3</v>
          </cell>
          <cell r="H53">
            <v>7</v>
          </cell>
          <cell r="I53">
            <v>10</v>
          </cell>
          <cell r="J53">
            <v>20</v>
          </cell>
          <cell r="K53">
            <v>4</v>
          </cell>
          <cell r="L53" t="str">
            <v>D</v>
          </cell>
          <cell r="M53">
            <v>10</v>
          </cell>
          <cell r="N53">
            <v>14</v>
          </cell>
          <cell r="O53" t="str">
            <v>D</v>
          </cell>
          <cell r="P53">
            <v>6</v>
          </cell>
          <cell r="Q53">
            <v>10</v>
          </cell>
          <cell r="R53">
            <v>16</v>
          </cell>
          <cell r="S53">
            <v>3</v>
          </cell>
          <cell r="T53">
            <v>8</v>
          </cell>
          <cell r="U53">
            <v>10</v>
          </cell>
          <cell r="V53">
            <v>21</v>
          </cell>
          <cell r="W53">
            <v>5</v>
          </cell>
          <cell r="X53">
            <v>9</v>
          </cell>
          <cell r="Y53">
            <v>10</v>
          </cell>
          <cell r="Z53">
            <v>24</v>
          </cell>
          <cell r="AA53" t="str">
            <v>D</v>
          </cell>
          <cell r="AB53" t="str">
            <v>D</v>
          </cell>
          <cell r="AC53">
            <v>10</v>
          </cell>
          <cell r="AD53">
            <v>10</v>
          </cell>
          <cell r="AI53" t="str">
            <v>D</v>
          </cell>
          <cell r="AJ53" t="str">
            <v>D</v>
          </cell>
          <cell r="AK53">
            <v>10</v>
          </cell>
          <cell r="AL53">
            <v>10</v>
          </cell>
          <cell r="AM53">
            <v>115</v>
          </cell>
          <cell r="AN53">
            <v>8</v>
          </cell>
          <cell r="AO53">
            <v>7</v>
          </cell>
          <cell r="AP53">
            <v>31</v>
          </cell>
          <cell r="AQ53">
            <v>46</v>
          </cell>
          <cell r="AR53">
            <v>34</v>
          </cell>
          <cell r="AS53">
            <v>80</v>
          </cell>
          <cell r="AT53">
            <v>6</v>
          </cell>
          <cell r="AU53">
            <v>7</v>
          </cell>
          <cell r="AV53">
            <v>34</v>
          </cell>
          <cell r="AW53">
            <v>47</v>
          </cell>
          <cell r="AX53">
            <v>28</v>
          </cell>
          <cell r="AY53">
            <v>75</v>
          </cell>
          <cell r="AZ53">
            <v>8</v>
          </cell>
          <cell r="BA53">
            <v>7</v>
          </cell>
          <cell r="BB53">
            <v>35</v>
          </cell>
          <cell r="BC53">
            <v>50</v>
          </cell>
          <cell r="BD53">
            <v>37</v>
          </cell>
          <cell r="BE53">
            <v>87</v>
          </cell>
          <cell r="BF53">
            <v>7</v>
          </cell>
          <cell r="BG53">
            <v>7</v>
          </cell>
          <cell r="BH53">
            <v>32</v>
          </cell>
          <cell r="BI53">
            <v>46</v>
          </cell>
          <cell r="BJ53">
            <v>27</v>
          </cell>
          <cell r="BK53">
            <v>73</v>
          </cell>
          <cell r="BL53">
            <v>315</v>
          </cell>
          <cell r="BM53">
            <v>72</v>
          </cell>
          <cell r="BN53">
            <v>502</v>
          </cell>
          <cell r="BO53">
            <v>70.704225352112672</v>
          </cell>
          <cell r="BQ53" t="str">
            <v>C</v>
          </cell>
          <cell r="BR53" t="str">
            <v>C</v>
          </cell>
          <cell r="BS53" t="str">
            <v>C+</v>
          </cell>
          <cell r="BT53" t="str">
            <v>D</v>
          </cell>
          <cell r="BU53" t="str">
            <v>B+</v>
          </cell>
          <cell r="BV53" t="str">
            <v>D</v>
          </cell>
          <cell r="BX53" t="str">
            <v>D+</v>
          </cell>
          <cell r="BY53" t="str">
            <v>A+</v>
          </cell>
          <cell r="BZ53" t="str">
            <v>A</v>
          </cell>
          <cell r="CA53" t="str">
            <v>A++</v>
          </cell>
          <cell r="CB53" t="str">
            <v>A</v>
          </cell>
          <cell r="CC53" t="str">
            <v>A</v>
          </cell>
          <cell r="CE53">
            <v>2</v>
          </cell>
          <cell r="CF53">
            <v>3</v>
          </cell>
          <cell r="CG53">
            <v>2</v>
          </cell>
          <cell r="CH53">
            <v>3</v>
          </cell>
          <cell r="CI53">
            <v>2</v>
          </cell>
          <cell r="CJ53">
            <v>3</v>
          </cell>
          <cell r="CK53">
            <v>2</v>
          </cell>
          <cell r="CL53">
            <v>1.5</v>
          </cell>
          <cell r="CM53">
            <v>1.5</v>
          </cell>
          <cell r="CN53">
            <v>1.5</v>
          </cell>
          <cell r="CO53">
            <v>1.5</v>
          </cell>
          <cell r="CP53">
            <v>0.5</v>
          </cell>
          <cell r="CQ53">
            <v>0</v>
          </cell>
          <cell r="CR53" t="str">
            <v>Pass</v>
          </cell>
          <cell r="CS53">
            <v>7.05</v>
          </cell>
        </row>
        <row r="54">
          <cell r="B54" t="str">
            <v>PIET23CA059</v>
          </cell>
          <cell r="C54" t="str">
            <v>TANISHQ KUMAWAT</v>
          </cell>
          <cell r="D54" t="str">
            <v>23EPTCA059</v>
          </cell>
          <cell r="E54" t="str">
            <v>CAF-57</v>
          </cell>
          <cell r="G54" t="str">
            <v>D</v>
          </cell>
          <cell r="H54" t="str">
            <v>D</v>
          </cell>
          <cell r="I54">
            <v>2</v>
          </cell>
          <cell r="J54">
            <v>2</v>
          </cell>
          <cell r="K54">
            <v>2</v>
          </cell>
          <cell r="L54">
            <v>3</v>
          </cell>
          <cell r="M54">
            <v>10</v>
          </cell>
          <cell r="N54">
            <v>15</v>
          </cell>
          <cell r="O54" t="str">
            <v>A</v>
          </cell>
          <cell r="P54">
            <v>3</v>
          </cell>
          <cell r="Q54">
            <v>10</v>
          </cell>
          <cell r="R54">
            <v>13</v>
          </cell>
          <cell r="S54" t="str">
            <v>A</v>
          </cell>
          <cell r="T54">
            <v>4</v>
          </cell>
          <cell r="U54">
            <v>10</v>
          </cell>
          <cell r="V54">
            <v>14</v>
          </cell>
          <cell r="W54" t="str">
            <v>A</v>
          </cell>
          <cell r="X54">
            <v>4</v>
          </cell>
          <cell r="Y54">
            <v>10</v>
          </cell>
          <cell r="Z54">
            <v>14</v>
          </cell>
          <cell r="AA54" t="str">
            <v>D</v>
          </cell>
          <cell r="AB54" t="str">
            <v>D</v>
          </cell>
          <cell r="AC54">
            <v>6</v>
          </cell>
          <cell r="AD54">
            <v>6</v>
          </cell>
          <cell r="AE54" t="str">
            <v>D</v>
          </cell>
          <cell r="AF54" t="str">
            <v>D</v>
          </cell>
          <cell r="AG54">
            <v>4</v>
          </cell>
          <cell r="AH54">
            <v>4</v>
          </cell>
          <cell r="AM54">
            <v>68</v>
          </cell>
          <cell r="AN54">
            <v>7</v>
          </cell>
          <cell r="AO54">
            <v>8</v>
          </cell>
          <cell r="AP54">
            <v>29</v>
          </cell>
          <cell r="AQ54">
            <v>44</v>
          </cell>
          <cell r="AR54">
            <v>31</v>
          </cell>
          <cell r="AS54">
            <v>75</v>
          </cell>
          <cell r="AT54">
            <v>7</v>
          </cell>
          <cell r="AU54">
            <v>7</v>
          </cell>
          <cell r="AV54">
            <v>34</v>
          </cell>
          <cell r="AW54">
            <v>48</v>
          </cell>
          <cell r="AX54">
            <v>30</v>
          </cell>
          <cell r="AY54">
            <v>78</v>
          </cell>
          <cell r="AZ54">
            <v>7</v>
          </cell>
          <cell r="BA54">
            <v>10</v>
          </cell>
          <cell r="BB54">
            <v>18</v>
          </cell>
          <cell r="BC54">
            <v>35</v>
          </cell>
          <cell r="BD54">
            <v>34</v>
          </cell>
          <cell r="BE54">
            <v>69</v>
          </cell>
          <cell r="BF54">
            <v>10</v>
          </cell>
          <cell r="BG54">
            <v>7</v>
          </cell>
          <cell r="BH54">
            <v>29</v>
          </cell>
          <cell r="BI54">
            <v>46</v>
          </cell>
          <cell r="BJ54">
            <v>26</v>
          </cell>
          <cell r="BK54">
            <v>72</v>
          </cell>
          <cell r="BL54">
            <v>294</v>
          </cell>
          <cell r="BM54">
            <v>72</v>
          </cell>
          <cell r="BN54">
            <v>434</v>
          </cell>
          <cell r="BO54">
            <v>61.12676056338028</v>
          </cell>
          <cell r="BQ54" t="str">
            <v>C</v>
          </cell>
          <cell r="BR54" t="str">
            <v>C</v>
          </cell>
          <cell r="BS54" t="str">
            <v>E+</v>
          </cell>
          <cell r="BT54" t="str">
            <v>D</v>
          </cell>
          <cell r="BU54" t="str">
            <v>B</v>
          </cell>
          <cell r="BV54" t="str">
            <v>B</v>
          </cell>
          <cell r="BW54" t="str">
            <v>D+</v>
          </cell>
          <cell r="BY54" t="str">
            <v>A</v>
          </cell>
          <cell r="BZ54" t="str">
            <v>A+</v>
          </cell>
          <cell r="CA54" t="str">
            <v>B+</v>
          </cell>
          <cell r="CB54" t="str">
            <v>A</v>
          </cell>
          <cell r="CC54" t="str">
            <v>A</v>
          </cell>
          <cell r="CE54">
            <v>2</v>
          </cell>
          <cell r="CF54">
            <v>3</v>
          </cell>
          <cell r="CG54">
            <v>2</v>
          </cell>
          <cell r="CH54">
            <v>3</v>
          </cell>
          <cell r="CI54">
            <v>2</v>
          </cell>
          <cell r="CJ54">
            <v>3</v>
          </cell>
          <cell r="CK54">
            <v>2</v>
          </cell>
          <cell r="CL54">
            <v>1.5</v>
          </cell>
          <cell r="CM54">
            <v>1.5</v>
          </cell>
          <cell r="CN54">
            <v>1.5</v>
          </cell>
          <cell r="CO54">
            <v>1.5</v>
          </cell>
          <cell r="CP54">
            <v>0.5</v>
          </cell>
          <cell r="CQ54">
            <v>0</v>
          </cell>
          <cell r="CR54" t="str">
            <v>Pass</v>
          </cell>
          <cell r="CS54">
            <v>6.97</v>
          </cell>
        </row>
        <row r="55">
          <cell r="B55" t="str">
            <v>PIET23CA040</v>
          </cell>
          <cell r="C55" t="str">
            <v>MOLIKA SINGH RATHORE</v>
          </cell>
          <cell r="D55" t="str">
            <v>23EPTCA040</v>
          </cell>
          <cell r="E55" t="str">
            <v>CAF-39</v>
          </cell>
          <cell r="G55">
            <v>3</v>
          </cell>
          <cell r="H55">
            <v>7</v>
          </cell>
          <cell r="I55">
            <v>10</v>
          </cell>
          <cell r="J55">
            <v>20</v>
          </cell>
          <cell r="K55">
            <v>5</v>
          </cell>
          <cell r="L55" t="str">
            <v>D</v>
          </cell>
          <cell r="M55">
            <v>10</v>
          </cell>
          <cell r="N55">
            <v>15</v>
          </cell>
          <cell r="O55">
            <v>5</v>
          </cell>
          <cell r="P55" t="str">
            <v>D</v>
          </cell>
          <cell r="Q55">
            <v>10</v>
          </cell>
          <cell r="R55">
            <v>15</v>
          </cell>
          <cell r="S55" t="str">
            <v>A</v>
          </cell>
          <cell r="T55">
            <v>5</v>
          </cell>
          <cell r="U55">
            <v>10</v>
          </cell>
          <cell r="V55">
            <v>15</v>
          </cell>
          <cell r="W55" t="str">
            <v>D</v>
          </cell>
          <cell r="X55">
            <v>7</v>
          </cell>
          <cell r="Y55">
            <v>10</v>
          </cell>
          <cell r="Z55">
            <v>17</v>
          </cell>
          <cell r="AA55" t="str">
            <v>D</v>
          </cell>
          <cell r="AB55" t="str">
            <v>D</v>
          </cell>
          <cell r="AC55">
            <v>10</v>
          </cell>
          <cell r="AD55">
            <v>10</v>
          </cell>
          <cell r="AI55">
            <v>1</v>
          </cell>
          <cell r="AJ55">
            <v>10</v>
          </cell>
          <cell r="AK55">
            <v>10</v>
          </cell>
          <cell r="AL55">
            <v>21</v>
          </cell>
          <cell r="AM55">
            <v>113</v>
          </cell>
          <cell r="AN55">
            <v>8</v>
          </cell>
          <cell r="AO55">
            <v>9</v>
          </cell>
          <cell r="AP55">
            <v>36</v>
          </cell>
          <cell r="AQ55">
            <v>53</v>
          </cell>
          <cell r="AR55">
            <v>31</v>
          </cell>
          <cell r="AS55">
            <v>84</v>
          </cell>
          <cell r="AT55">
            <v>8</v>
          </cell>
          <cell r="AU55">
            <v>10</v>
          </cell>
          <cell r="AV55">
            <v>32</v>
          </cell>
          <cell r="AW55">
            <v>50</v>
          </cell>
          <cell r="AX55">
            <v>34</v>
          </cell>
          <cell r="AY55">
            <v>84</v>
          </cell>
          <cell r="AZ55">
            <v>8</v>
          </cell>
          <cell r="BA55">
            <v>8</v>
          </cell>
          <cell r="BB55">
            <v>30</v>
          </cell>
          <cell r="BC55">
            <v>46</v>
          </cell>
          <cell r="BD55">
            <v>32</v>
          </cell>
          <cell r="BE55">
            <v>78</v>
          </cell>
          <cell r="BF55">
            <v>7</v>
          </cell>
          <cell r="BG55">
            <v>8</v>
          </cell>
          <cell r="BH55">
            <v>30</v>
          </cell>
          <cell r="BI55">
            <v>45</v>
          </cell>
          <cell r="BJ55">
            <v>29</v>
          </cell>
          <cell r="BK55">
            <v>74</v>
          </cell>
          <cell r="BL55">
            <v>320</v>
          </cell>
          <cell r="BM55">
            <v>87</v>
          </cell>
          <cell r="BN55">
            <v>520</v>
          </cell>
          <cell r="BO55">
            <v>73.239436619718319</v>
          </cell>
          <cell r="BQ55" t="str">
            <v>D+</v>
          </cell>
          <cell r="BR55" t="str">
            <v>E+</v>
          </cell>
          <cell r="BS55" t="str">
            <v>E+</v>
          </cell>
          <cell r="BT55" t="str">
            <v>C+</v>
          </cell>
          <cell r="BU55" t="str">
            <v>C</v>
          </cell>
          <cell r="BV55" t="str">
            <v>D</v>
          </cell>
          <cell r="BX55" t="str">
            <v>C</v>
          </cell>
          <cell r="BY55" t="str">
            <v>A++</v>
          </cell>
          <cell r="BZ55" t="str">
            <v>A++</v>
          </cell>
          <cell r="CA55" t="str">
            <v>A+</v>
          </cell>
          <cell r="CB55" t="str">
            <v>A</v>
          </cell>
          <cell r="CC55" t="str">
            <v>A++</v>
          </cell>
          <cell r="CE55">
            <v>2</v>
          </cell>
          <cell r="CF55">
            <v>3</v>
          </cell>
          <cell r="CG55">
            <v>2</v>
          </cell>
          <cell r="CH55">
            <v>3</v>
          </cell>
          <cell r="CI55">
            <v>2</v>
          </cell>
          <cell r="CJ55">
            <v>3</v>
          </cell>
          <cell r="CK55">
            <v>2</v>
          </cell>
          <cell r="CL55">
            <v>1.5</v>
          </cell>
          <cell r="CM55">
            <v>1.5</v>
          </cell>
          <cell r="CN55">
            <v>1.5</v>
          </cell>
          <cell r="CO55">
            <v>1.5</v>
          </cell>
          <cell r="CP55">
            <v>0.5</v>
          </cell>
          <cell r="CQ55">
            <v>0</v>
          </cell>
          <cell r="CR55" t="str">
            <v>Pass</v>
          </cell>
          <cell r="CS55">
            <v>6.88</v>
          </cell>
        </row>
        <row r="56">
          <cell r="B56" t="str">
            <v>PIET23CA020</v>
          </cell>
          <cell r="C56" t="str">
            <v>GAURAV YADAV</v>
          </cell>
          <cell r="D56" t="str">
            <v>23EPTCA020</v>
          </cell>
          <cell r="E56" t="str">
            <v>CAF-19</v>
          </cell>
          <cell r="G56">
            <v>5</v>
          </cell>
          <cell r="H56">
            <v>6</v>
          </cell>
          <cell r="I56">
            <v>10</v>
          </cell>
          <cell r="J56">
            <v>21</v>
          </cell>
          <cell r="K56">
            <v>5</v>
          </cell>
          <cell r="L56">
            <v>8</v>
          </cell>
          <cell r="M56">
            <v>10</v>
          </cell>
          <cell r="N56">
            <v>23</v>
          </cell>
          <cell r="O56">
            <v>3</v>
          </cell>
          <cell r="P56">
            <v>5</v>
          </cell>
          <cell r="Q56">
            <v>10</v>
          </cell>
          <cell r="R56">
            <v>18</v>
          </cell>
          <cell r="S56">
            <v>5</v>
          </cell>
          <cell r="T56">
            <v>7</v>
          </cell>
          <cell r="U56">
            <v>10</v>
          </cell>
          <cell r="V56">
            <v>22</v>
          </cell>
          <cell r="W56" t="str">
            <v>D</v>
          </cell>
          <cell r="X56" t="str">
            <v>D</v>
          </cell>
          <cell r="Y56">
            <v>10</v>
          </cell>
          <cell r="Z56">
            <v>10</v>
          </cell>
          <cell r="AA56">
            <v>4</v>
          </cell>
          <cell r="AB56">
            <v>8</v>
          </cell>
          <cell r="AC56">
            <v>10</v>
          </cell>
          <cell r="AD56">
            <v>22</v>
          </cell>
          <cell r="AI56">
            <v>6</v>
          </cell>
          <cell r="AJ56">
            <v>9</v>
          </cell>
          <cell r="AK56">
            <v>10</v>
          </cell>
          <cell r="AL56">
            <v>25</v>
          </cell>
          <cell r="AM56">
            <v>141</v>
          </cell>
          <cell r="AN56">
            <v>7</v>
          </cell>
          <cell r="AO56">
            <v>8</v>
          </cell>
          <cell r="AP56">
            <v>37</v>
          </cell>
          <cell r="AQ56">
            <v>52</v>
          </cell>
          <cell r="AR56">
            <v>33</v>
          </cell>
          <cell r="AS56">
            <v>85</v>
          </cell>
          <cell r="AT56">
            <v>8</v>
          </cell>
          <cell r="AU56">
            <v>8</v>
          </cell>
          <cell r="AV56">
            <v>40</v>
          </cell>
          <cell r="AW56">
            <v>56</v>
          </cell>
          <cell r="AX56">
            <v>31</v>
          </cell>
          <cell r="AY56">
            <v>87</v>
          </cell>
          <cell r="AZ56">
            <v>7</v>
          </cell>
          <cell r="BA56">
            <v>7</v>
          </cell>
          <cell r="BB56">
            <v>39</v>
          </cell>
          <cell r="BC56">
            <v>53</v>
          </cell>
          <cell r="BD56">
            <v>37</v>
          </cell>
          <cell r="BE56">
            <v>90</v>
          </cell>
          <cell r="BF56">
            <v>8</v>
          </cell>
          <cell r="BG56">
            <v>8</v>
          </cell>
          <cell r="BH56">
            <v>40</v>
          </cell>
          <cell r="BI56">
            <v>56</v>
          </cell>
          <cell r="BJ56">
            <v>30</v>
          </cell>
          <cell r="BK56">
            <v>86</v>
          </cell>
          <cell r="BL56">
            <v>348</v>
          </cell>
          <cell r="BM56">
            <v>90</v>
          </cell>
          <cell r="BN56">
            <v>579</v>
          </cell>
          <cell r="BO56">
            <v>81.549295774647888</v>
          </cell>
          <cell r="BQ56" t="str">
            <v>F</v>
          </cell>
          <cell r="BR56" t="str">
            <v>C</v>
          </cell>
          <cell r="BS56" t="str">
            <v>E+</v>
          </cell>
          <cell r="BT56" t="str">
            <v>C</v>
          </cell>
          <cell r="BU56" t="str">
            <v>E+</v>
          </cell>
          <cell r="BV56" t="str">
            <v>B+</v>
          </cell>
          <cell r="BX56" t="str">
            <v>D+</v>
          </cell>
          <cell r="BY56" t="str">
            <v>A++</v>
          </cell>
          <cell r="BZ56" t="str">
            <v>A++</v>
          </cell>
          <cell r="CA56" t="str">
            <v>A++</v>
          </cell>
          <cell r="CB56" t="str">
            <v>A++</v>
          </cell>
          <cell r="CC56" t="str">
            <v>A++</v>
          </cell>
          <cell r="CE56">
            <v>2</v>
          </cell>
          <cell r="CF56">
            <v>3</v>
          </cell>
          <cell r="CG56">
            <v>2</v>
          </cell>
          <cell r="CH56">
            <v>3</v>
          </cell>
          <cell r="CI56">
            <v>2</v>
          </cell>
          <cell r="CJ56">
            <v>3</v>
          </cell>
          <cell r="CK56">
            <v>2</v>
          </cell>
          <cell r="CL56">
            <v>1.5</v>
          </cell>
          <cell r="CM56">
            <v>1.5</v>
          </cell>
          <cell r="CN56">
            <v>1.5</v>
          </cell>
          <cell r="CO56">
            <v>1.5</v>
          </cell>
          <cell r="CP56">
            <v>0.5</v>
          </cell>
          <cell r="CQ56">
            <v>1</v>
          </cell>
          <cell r="CR56" t="str">
            <v>Fail</v>
          </cell>
          <cell r="CS56">
            <v>6.8085106382978724</v>
          </cell>
        </row>
        <row r="57">
          <cell r="B57" t="str">
            <v>PIET23CA019</v>
          </cell>
          <cell r="C57" t="str">
            <v>DIYA BENIWAL</v>
          </cell>
          <cell r="D57" t="str">
            <v>23EPTCA019</v>
          </cell>
          <cell r="E57" t="str">
            <v>CAF-18</v>
          </cell>
          <cell r="G57">
            <v>5</v>
          </cell>
          <cell r="H57">
            <v>6</v>
          </cell>
          <cell r="I57">
            <v>8</v>
          </cell>
          <cell r="J57">
            <v>19</v>
          </cell>
          <cell r="K57">
            <v>7</v>
          </cell>
          <cell r="L57" t="str">
            <v>D</v>
          </cell>
          <cell r="M57">
            <v>10</v>
          </cell>
          <cell r="N57">
            <v>17</v>
          </cell>
          <cell r="O57">
            <v>2</v>
          </cell>
          <cell r="P57">
            <v>7</v>
          </cell>
          <cell r="Q57">
            <v>10</v>
          </cell>
          <cell r="R57">
            <v>19</v>
          </cell>
          <cell r="S57" t="str">
            <v>A</v>
          </cell>
          <cell r="T57">
            <v>7</v>
          </cell>
          <cell r="U57">
            <v>10</v>
          </cell>
          <cell r="V57">
            <v>17</v>
          </cell>
          <cell r="W57" t="str">
            <v>D</v>
          </cell>
          <cell r="X57">
            <v>10</v>
          </cell>
          <cell r="Y57">
            <v>10</v>
          </cell>
          <cell r="Z57">
            <v>20</v>
          </cell>
          <cell r="AA57" t="str">
            <v>D</v>
          </cell>
          <cell r="AB57" t="str">
            <v>D</v>
          </cell>
          <cell r="AC57">
            <v>10</v>
          </cell>
          <cell r="AD57">
            <v>10</v>
          </cell>
          <cell r="AI57">
            <v>10</v>
          </cell>
          <cell r="AJ57" t="str">
            <v>D</v>
          </cell>
          <cell r="AK57">
            <v>2</v>
          </cell>
          <cell r="AL57">
            <v>12</v>
          </cell>
          <cell r="AM57">
            <v>114</v>
          </cell>
          <cell r="AN57">
            <v>7</v>
          </cell>
          <cell r="AO57">
            <v>8</v>
          </cell>
          <cell r="AP57">
            <v>35</v>
          </cell>
          <cell r="AQ57">
            <v>50</v>
          </cell>
          <cell r="AR57">
            <v>34</v>
          </cell>
          <cell r="AS57">
            <v>84</v>
          </cell>
          <cell r="AT57">
            <v>8</v>
          </cell>
          <cell r="AU57">
            <v>10</v>
          </cell>
          <cell r="AV57">
            <v>36</v>
          </cell>
          <cell r="AW57">
            <v>54</v>
          </cell>
          <cell r="AX57">
            <v>36</v>
          </cell>
          <cell r="AY57">
            <v>90</v>
          </cell>
          <cell r="AZ57">
            <v>7</v>
          </cell>
          <cell r="BA57">
            <v>7</v>
          </cell>
          <cell r="BB57">
            <v>19</v>
          </cell>
          <cell r="BC57">
            <v>33</v>
          </cell>
          <cell r="BD57">
            <v>34</v>
          </cell>
          <cell r="BE57">
            <v>67</v>
          </cell>
          <cell r="BF57">
            <v>8</v>
          </cell>
          <cell r="BG57">
            <v>8</v>
          </cell>
          <cell r="BH57">
            <v>35</v>
          </cell>
          <cell r="BI57">
            <v>51</v>
          </cell>
          <cell r="BJ57">
            <v>31</v>
          </cell>
          <cell r="BK57">
            <v>82</v>
          </cell>
          <cell r="BL57">
            <v>323</v>
          </cell>
          <cell r="BM57">
            <v>88</v>
          </cell>
          <cell r="BN57">
            <v>525</v>
          </cell>
          <cell r="BO57">
            <v>73.943661971830991</v>
          </cell>
          <cell r="BQ57" t="str">
            <v>E+</v>
          </cell>
          <cell r="BR57" t="str">
            <v>C</v>
          </cell>
          <cell r="BS57" t="str">
            <v>D</v>
          </cell>
          <cell r="BT57" t="str">
            <v>C+</v>
          </cell>
          <cell r="BU57" t="str">
            <v>C+</v>
          </cell>
          <cell r="BV57" t="str">
            <v>C+</v>
          </cell>
          <cell r="BX57" t="str">
            <v>F</v>
          </cell>
          <cell r="BY57" t="str">
            <v>A++</v>
          </cell>
          <cell r="BZ57" t="str">
            <v>A++</v>
          </cell>
          <cell r="CA57" t="str">
            <v>B+</v>
          </cell>
          <cell r="CB57" t="str">
            <v>A++</v>
          </cell>
          <cell r="CC57" t="str">
            <v>A++</v>
          </cell>
          <cell r="CE57">
            <v>2</v>
          </cell>
          <cell r="CF57">
            <v>3</v>
          </cell>
          <cell r="CG57">
            <v>2</v>
          </cell>
          <cell r="CH57">
            <v>3</v>
          </cell>
          <cell r="CI57">
            <v>2</v>
          </cell>
          <cell r="CJ57">
            <v>3</v>
          </cell>
          <cell r="CK57">
            <v>2</v>
          </cell>
          <cell r="CL57">
            <v>1.5</v>
          </cell>
          <cell r="CM57">
            <v>1.5</v>
          </cell>
          <cell r="CN57">
            <v>1.5</v>
          </cell>
          <cell r="CO57">
            <v>1.5</v>
          </cell>
          <cell r="CP57">
            <v>0.5</v>
          </cell>
          <cell r="CQ57">
            <v>1</v>
          </cell>
          <cell r="CR57" t="str">
            <v>Fail</v>
          </cell>
          <cell r="CS57">
            <v>6.7446808510638299</v>
          </cell>
        </row>
        <row r="58">
          <cell r="B58" t="str">
            <v>PIET23CA015</v>
          </cell>
          <cell r="C58" t="str">
            <v>DHARM VEER SONI</v>
          </cell>
          <cell r="D58" t="str">
            <v>23EPTCA015</v>
          </cell>
          <cell r="E58" t="str">
            <v>CAF-14</v>
          </cell>
          <cell r="G58">
            <v>5</v>
          </cell>
          <cell r="H58" t="str">
            <v>D</v>
          </cell>
          <cell r="I58">
            <v>8</v>
          </cell>
          <cell r="J58">
            <v>13</v>
          </cell>
          <cell r="K58">
            <v>2</v>
          </cell>
          <cell r="L58">
            <v>6</v>
          </cell>
          <cell r="M58">
            <v>10</v>
          </cell>
          <cell r="N58">
            <v>18</v>
          </cell>
          <cell r="O58">
            <v>1</v>
          </cell>
          <cell r="P58">
            <v>5</v>
          </cell>
          <cell r="Q58">
            <v>10</v>
          </cell>
          <cell r="R58">
            <v>16</v>
          </cell>
          <cell r="S58" t="str">
            <v>D</v>
          </cell>
          <cell r="T58" t="str">
            <v>D</v>
          </cell>
          <cell r="U58">
            <v>10</v>
          </cell>
          <cell r="V58">
            <v>10</v>
          </cell>
          <cell r="W58" t="str">
            <v>D</v>
          </cell>
          <cell r="X58" t="str">
            <v>A</v>
          </cell>
          <cell r="Y58">
            <v>10</v>
          </cell>
          <cell r="Z58">
            <v>10</v>
          </cell>
          <cell r="AA58" t="str">
            <v>D</v>
          </cell>
          <cell r="AB58" t="str">
            <v>D</v>
          </cell>
          <cell r="AC58">
            <v>6</v>
          </cell>
          <cell r="AD58">
            <v>6</v>
          </cell>
          <cell r="AE58">
            <v>8</v>
          </cell>
          <cell r="AF58" t="str">
            <v>A</v>
          </cell>
          <cell r="AG58">
            <v>4</v>
          </cell>
          <cell r="AH58">
            <v>12</v>
          </cell>
          <cell r="AM58">
            <v>85</v>
          </cell>
          <cell r="AN58">
            <v>6</v>
          </cell>
          <cell r="AO58" t="str">
            <v>A</v>
          </cell>
          <cell r="AP58">
            <v>25</v>
          </cell>
          <cell r="AQ58">
            <v>31</v>
          </cell>
          <cell r="AR58">
            <v>35</v>
          </cell>
          <cell r="AS58">
            <v>66</v>
          </cell>
          <cell r="AT58">
            <v>6</v>
          </cell>
          <cell r="AU58" t="str">
            <v>A</v>
          </cell>
          <cell r="AV58">
            <v>34</v>
          </cell>
          <cell r="AW58">
            <v>40</v>
          </cell>
          <cell r="AX58">
            <v>27</v>
          </cell>
          <cell r="AY58">
            <v>67</v>
          </cell>
          <cell r="AZ58">
            <v>7</v>
          </cell>
          <cell r="BA58" t="str">
            <v>A</v>
          </cell>
          <cell r="BB58">
            <v>31</v>
          </cell>
          <cell r="BC58">
            <v>38</v>
          </cell>
          <cell r="BD58">
            <v>34</v>
          </cell>
          <cell r="BE58">
            <v>72</v>
          </cell>
          <cell r="BF58">
            <v>9</v>
          </cell>
          <cell r="BG58" t="str">
            <v>A</v>
          </cell>
          <cell r="BH58">
            <v>33</v>
          </cell>
          <cell r="BI58">
            <v>42</v>
          </cell>
          <cell r="BJ58">
            <v>30</v>
          </cell>
          <cell r="BK58">
            <v>72</v>
          </cell>
          <cell r="BL58">
            <v>277</v>
          </cell>
          <cell r="BM58">
            <v>50</v>
          </cell>
          <cell r="BN58">
            <v>412</v>
          </cell>
          <cell r="BO58">
            <v>58.028169014084504</v>
          </cell>
          <cell r="BQ58" t="str">
            <v>C</v>
          </cell>
          <cell r="BR58" t="str">
            <v>D</v>
          </cell>
          <cell r="BS58" t="str">
            <v>D</v>
          </cell>
          <cell r="BT58" t="str">
            <v>D+</v>
          </cell>
          <cell r="BU58" t="str">
            <v>D+</v>
          </cell>
          <cell r="BV58" t="str">
            <v>C+</v>
          </cell>
          <cell r="BW58" t="str">
            <v>D</v>
          </cell>
          <cell r="BY58" t="str">
            <v>B</v>
          </cell>
          <cell r="BZ58" t="str">
            <v>B+</v>
          </cell>
          <cell r="CA58" t="str">
            <v>A</v>
          </cell>
          <cell r="CB58" t="str">
            <v>A</v>
          </cell>
          <cell r="CC58" t="str">
            <v>D+</v>
          </cell>
          <cell r="CE58">
            <v>2</v>
          </cell>
          <cell r="CF58">
            <v>3</v>
          </cell>
          <cell r="CG58">
            <v>2</v>
          </cell>
          <cell r="CH58">
            <v>3</v>
          </cell>
          <cell r="CI58">
            <v>2</v>
          </cell>
          <cell r="CJ58">
            <v>3</v>
          </cell>
          <cell r="CK58">
            <v>2</v>
          </cell>
          <cell r="CL58">
            <v>1.5</v>
          </cell>
          <cell r="CM58">
            <v>1.5</v>
          </cell>
          <cell r="CN58">
            <v>1.5</v>
          </cell>
          <cell r="CO58">
            <v>1.5</v>
          </cell>
          <cell r="CP58">
            <v>0.5</v>
          </cell>
          <cell r="CQ58">
            <v>0</v>
          </cell>
          <cell r="CR58" t="str">
            <v>Pass</v>
          </cell>
          <cell r="CS58">
            <v>6.56</v>
          </cell>
        </row>
        <row r="59">
          <cell r="B59" t="str">
            <v>PIET23CA013</v>
          </cell>
          <cell r="C59" t="str">
            <v>DEVANG SHARMA</v>
          </cell>
          <cell r="D59" t="str">
            <v>23EPTCA013</v>
          </cell>
          <cell r="E59" t="str">
            <v>CAF-12</v>
          </cell>
          <cell r="G59">
            <v>4</v>
          </cell>
          <cell r="H59">
            <v>9</v>
          </cell>
          <cell r="I59">
            <v>2</v>
          </cell>
          <cell r="J59">
            <v>15</v>
          </cell>
          <cell r="K59" t="str">
            <v>D</v>
          </cell>
          <cell r="L59" t="str">
            <v>D</v>
          </cell>
          <cell r="M59">
            <v>10</v>
          </cell>
          <cell r="N59">
            <v>10</v>
          </cell>
          <cell r="O59" t="str">
            <v>D</v>
          </cell>
          <cell r="P59">
            <v>4</v>
          </cell>
          <cell r="Q59">
            <v>2</v>
          </cell>
          <cell r="R59">
            <v>6</v>
          </cell>
          <cell r="S59">
            <v>2</v>
          </cell>
          <cell r="T59">
            <v>8</v>
          </cell>
          <cell r="U59">
            <v>10</v>
          </cell>
          <cell r="V59">
            <v>20</v>
          </cell>
          <cell r="W59">
            <v>4</v>
          </cell>
          <cell r="X59">
            <v>6</v>
          </cell>
          <cell r="Y59">
            <v>10</v>
          </cell>
          <cell r="Z59">
            <v>20</v>
          </cell>
          <cell r="AA59">
            <v>7</v>
          </cell>
          <cell r="AB59" t="str">
            <v>D</v>
          </cell>
          <cell r="AC59">
            <v>10</v>
          </cell>
          <cell r="AD59">
            <v>17</v>
          </cell>
          <cell r="AE59" t="str">
            <v>D</v>
          </cell>
          <cell r="AF59" t="str">
            <v>D</v>
          </cell>
          <cell r="AG59">
            <v>4</v>
          </cell>
          <cell r="AH59">
            <v>4</v>
          </cell>
          <cell r="AM59">
            <v>92</v>
          </cell>
          <cell r="AN59">
            <v>8</v>
          </cell>
          <cell r="AO59">
            <v>8</v>
          </cell>
          <cell r="AP59">
            <v>27</v>
          </cell>
          <cell r="AQ59">
            <v>43</v>
          </cell>
          <cell r="AR59">
            <v>32</v>
          </cell>
          <cell r="AS59">
            <v>75</v>
          </cell>
          <cell r="AT59">
            <v>6</v>
          </cell>
          <cell r="AU59">
            <v>7</v>
          </cell>
          <cell r="AV59">
            <v>31</v>
          </cell>
          <cell r="AW59">
            <v>44</v>
          </cell>
          <cell r="AX59">
            <v>26</v>
          </cell>
          <cell r="AY59">
            <v>70</v>
          </cell>
          <cell r="AZ59">
            <v>7</v>
          </cell>
          <cell r="BA59" t="str">
            <v>A</v>
          </cell>
          <cell r="BB59">
            <v>21</v>
          </cell>
          <cell r="BC59">
            <v>28</v>
          </cell>
          <cell r="BD59">
            <v>40</v>
          </cell>
          <cell r="BE59">
            <v>68</v>
          </cell>
          <cell r="BF59">
            <v>6</v>
          </cell>
          <cell r="BG59">
            <v>6</v>
          </cell>
          <cell r="BH59">
            <v>30</v>
          </cell>
          <cell r="BI59">
            <v>42</v>
          </cell>
          <cell r="BJ59">
            <v>22</v>
          </cell>
          <cell r="BK59">
            <v>64</v>
          </cell>
          <cell r="BL59">
            <v>277</v>
          </cell>
          <cell r="BM59">
            <v>67</v>
          </cell>
          <cell r="BN59">
            <v>436</v>
          </cell>
          <cell r="BO59">
            <v>61.408450704225345</v>
          </cell>
          <cell r="BQ59" t="str">
            <v>C+</v>
          </cell>
          <cell r="BR59" t="str">
            <v>E</v>
          </cell>
          <cell r="BS59" t="str">
            <v>E</v>
          </cell>
          <cell r="BT59" t="str">
            <v>D+</v>
          </cell>
          <cell r="BU59" t="str">
            <v>C+</v>
          </cell>
          <cell r="BV59" t="str">
            <v>B</v>
          </cell>
          <cell r="BW59" t="str">
            <v>D</v>
          </cell>
          <cell r="BY59" t="str">
            <v>A</v>
          </cell>
          <cell r="BZ59" t="str">
            <v>B+</v>
          </cell>
          <cell r="CA59" t="str">
            <v>B+</v>
          </cell>
          <cell r="CB59" t="str">
            <v>B</v>
          </cell>
          <cell r="CC59" t="str">
            <v>B+</v>
          </cell>
          <cell r="CE59">
            <v>2</v>
          </cell>
          <cell r="CF59">
            <v>3</v>
          </cell>
          <cell r="CG59">
            <v>2</v>
          </cell>
          <cell r="CH59">
            <v>3</v>
          </cell>
          <cell r="CI59">
            <v>2</v>
          </cell>
          <cell r="CJ59">
            <v>3</v>
          </cell>
          <cell r="CK59">
            <v>2</v>
          </cell>
          <cell r="CL59">
            <v>1.5</v>
          </cell>
          <cell r="CM59">
            <v>1.5</v>
          </cell>
          <cell r="CN59">
            <v>1.5</v>
          </cell>
          <cell r="CO59">
            <v>1.5</v>
          </cell>
          <cell r="CP59">
            <v>0.5</v>
          </cell>
          <cell r="CQ59">
            <v>0</v>
          </cell>
          <cell r="CR59" t="str">
            <v>Pass</v>
          </cell>
          <cell r="CS59">
            <v>6.45</v>
          </cell>
        </row>
        <row r="60">
          <cell r="B60" t="str">
            <v>PIET23CA054</v>
          </cell>
          <cell r="C60" t="str">
            <v>SAURAV KUMAR</v>
          </cell>
          <cell r="D60" t="str">
            <v>23EPTCA054</v>
          </cell>
          <cell r="E60" t="str">
            <v>CAF-53</v>
          </cell>
          <cell r="G60">
            <v>10</v>
          </cell>
          <cell r="H60" t="str">
            <v>D</v>
          </cell>
          <cell r="I60">
            <v>8</v>
          </cell>
          <cell r="J60">
            <v>18</v>
          </cell>
          <cell r="K60">
            <v>7</v>
          </cell>
          <cell r="L60" t="str">
            <v>D</v>
          </cell>
          <cell r="M60">
            <v>10</v>
          </cell>
          <cell r="N60">
            <v>17</v>
          </cell>
          <cell r="O60">
            <v>3</v>
          </cell>
          <cell r="P60">
            <v>4</v>
          </cell>
          <cell r="Q60">
            <v>10</v>
          </cell>
          <cell r="R60">
            <v>17</v>
          </cell>
          <cell r="S60">
            <v>1</v>
          </cell>
          <cell r="T60">
            <v>4</v>
          </cell>
          <cell r="U60">
            <v>10</v>
          </cell>
          <cell r="V60">
            <v>15</v>
          </cell>
          <cell r="W60">
            <v>4</v>
          </cell>
          <cell r="X60">
            <v>5</v>
          </cell>
          <cell r="Y60">
            <v>10</v>
          </cell>
          <cell r="Z60">
            <v>19</v>
          </cell>
          <cell r="AA60">
            <v>8</v>
          </cell>
          <cell r="AB60" t="str">
            <v>D</v>
          </cell>
          <cell r="AC60">
            <v>10</v>
          </cell>
          <cell r="AD60">
            <v>18</v>
          </cell>
          <cell r="AE60">
            <v>3</v>
          </cell>
          <cell r="AF60">
            <v>6</v>
          </cell>
          <cell r="AG60">
            <v>4</v>
          </cell>
          <cell r="AH60">
            <v>13</v>
          </cell>
          <cell r="AM60">
            <v>117</v>
          </cell>
          <cell r="AN60">
            <v>7</v>
          </cell>
          <cell r="AO60">
            <v>8</v>
          </cell>
          <cell r="AP60">
            <v>35</v>
          </cell>
          <cell r="AQ60">
            <v>50</v>
          </cell>
          <cell r="AR60">
            <v>35</v>
          </cell>
          <cell r="AS60">
            <v>85</v>
          </cell>
          <cell r="AT60">
            <v>8</v>
          </cell>
          <cell r="AU60">
            <v>6</v>
          </cell>
          <cell r="AV60">
            <v>31</v>
          </cell>
          <cell r="AW60">
            <v>45</v>
          </cell>
          <cell r="AX60">
            <v>24</v>
          </cell>
          <cell r="AY60">
            <v>69</v>
          </cell>
          <cell r="AZ60">
            <v>7</v>
          </cell>
          <cell r="BA60">
            <v>7</v>
          </cell>
          <cell r="BB60">
            <v>32</v>
          </cell>
          <cell r="BC60">
            <v>46</v>
          </cell>
          <cell r="BD60">
            <v>36</v>
          </cell>
          <cell r="BE60">
            <v>82</v>
          </cell>
          <cell r="BF60">
            <v>8</v>
          </cell>
          <cell r="BG60">
            <v>8</v>
          </cell>
          <cell r="BH60">
            <v>36</v>
          </cell>
          <cell r="BI60">
            <v>52</v>
          </cell>
          <cell r="BJ60">
            <v>30</v>
          </cell>
          <cell r="BK60">
            <v>82</v>
          </cell>
          <cell r="BL60">
            <v>318</v>
          </cell>
          <cell r="BM60">
            <v>83</v>
          </cell>
          <cell r="BN60">
            <v>518</v>
          </cell>
          <cell r="BO60">
            <v>72.957746478873247</v>
          </cell>
          <cell r="BQ60" t="str">
            <v>F</v>
          </cell>
          <cell r="BR60" t="str">
            <v>C+</v>
          </cell>
          <cell r="BS60" t="str">
            <v>C+</v>
          </cell>
          <cell r="BT60" t="str">
            <v>E+</v>
          </cell>
          <cell r="BU60" t="str">
            <v>F</v>
          </cell>
          <cell r="BV60" t="str">
            <v>B</v>
          </cell>
          <cell r="BW60" t="str">
            <v>C+</v>
          </cell>
          <cell r="BY60" t="str">
            <v>A++</v>
          </cell>
          <cell r="BZ60" t="str">
            <v>B+</v>
          </cell>
          <cell r="CA60" t="str">
            <v>A++</v>
          </cell>
          <cell r="CB60" t="str">
            <v>A++</v>
          </cell>
          <cell r="CC60" t="str">
            <v>A++</v>
          </cell>
          <cell r="CE60">
            <v>2</v>
          </cell>
          <cell r="CF60">
            <v>3</v>
          </cell>
          <cell r="CG60">
            <v>2</v>
          </cell>
          <cell r="CH60">
            <v>3</v>
          </cell>
          <cell r="CI60">
            <v>2</v>
          </cell>
          <cell r="CJ60">
            <v>3</v>
          </cell>
          <cell r="CK60">
            <v>2</v>
          </cell>
          <cell r="CL60">
            <v>1.5</v>
          </cell>
          <cell r="CM60">
            <v>1.5</v>
          </cell>
          <cell r="CN60">
            <v>1.5</v>
          </cell>
          <cell r="CO60">
            <v>1.5</v>
          </cell>
          <cell r="CP60">
            <v>0.5</v>
          </cell>
          <cell r="CQ60">
            <v>2</v>
          </cell>
          <cell r="CR60" t="str">
            <v>Fail</v>
          </cell>
          <cell r="CS60">
            <v>6.3191489361702127</v>
          </cell>
        </row>
        <row r="61">
          <cell r="B61" t="str">
            <v>PIET23CA022</v>
          </cell>
          <cell r="C61" t="str">
            <v>HARSHIT GEHLOT</v>
          </cell>
          <cell r="D61" t="str">
            <v>23EPTCA022</v>
          </cell>
          <cell r="E61" t="str">
            <v>CAF-21</v>
          </cell>
          <cell r="G61">
            <v>1</v>
          </cell>
          <cell r="H61">
            <v>4</v>
          </cell>
          <cell r="I61">
            <v>9</v>
          </cell>
          <cell r="J61">
            <v>14</v>
          </cell>
          <cell r="K61">
            <v>3</v>
          </cell>
          <cell r="L61">
            <v>3</v>
          </cell>
          <cell r="M61">
            <v>10</v>
          </cell>
          <cell r="N61">
            <v>16</v>
          </cell>
          <cell r="O61" t="str">
            <v>D</v>
          </cell>
          <cell r="P61" t="str">
            <v>D</v>
          </cell>
          <cell r="Q61">
            <v>10</v>
          </cell>
          <cell r="R61">
            <v>10</v>
          </cell>
          <cell r="S61" t="str">
            <v>D</v>
          </cell>
          <cell r="T61" t="str">
            <v>D</v>
          </cell>
          <cell r="U61">
            <v>10</v>
          </cell>
          <cell r="V61">
            <v>10</v>
          </cell>
          <cell r="W61" t="str">
            <v>D</v>
          </cell>
          <cell r="X61">
            <v>6</v>
          </cell>
          <cell r="Y61">
            <v>10</v>
          </cell>
          <cell r="Z61">
            <v>16</v>
          </cell>
          <cell r="AA61">
            <v>2</v>
          </cell>
          <cell r="AB61">
            <v>6</v>
          </cell>
          <cell r="AC61">
            <v>8</v>
          </cell>
          <cell r="AD61">
            <v>16</v>
          </cell>
          <cell r="AI61">
            <v>7</v>
          </cell>
          <cell r="AJ61" t="str">
            <v>D</v>
          </cell>
          <cell r="AK61">
            <v>10</v>
          </cell>
          <cell r="AL61">
            <v>17</v>
          </cell>
          <cell r="AM61">
            <v>99</v>
          </cell>
          <cell r="AN61">
            <v>6</v>
          </cell>
          <cell r="AO61">
            <v>8</v>
          </cell>
          <cell r="AP61">
            <v>18</v>
          </cell>
          <cell r="AQ61">
            <v>32</v>
          </cell>
          <cell r="AR61">
            <v>32</v>
          </cell>
          <cell r="AS61">
            <v>64</v>
          </cell>
          <cell r="AT61">
            <v>6</v>
          </cell>
          <cell r="AU61">
            <v>5</v>
          </cell>
          <cell r="AV61">
            <v>31</v>
          </cell>
          <cell r="AW61">
            <v>42</v>
          </cell>
          <cell r="AX61">
            <v>24</v>
          </cell>
          <cell r="AY61">
            <v>66</v>
          </cell>
          <cell r="AZ61">
            <v>7</v>
          </cell>
          <cell r="BA61">
            <v>7</v>
          </cell>
          <cell r="BB61">
            <v>24</v>
          </cell>
          <cell r="BC61">
            <v>38</v>
          </cell>
          <cell r="BD61">
            <v>34</v>
          </cell>
          <cell r="BE61">
            <v>72</v>
          </cell>
          <cell r="BF61">
            <v>9</v>
          </cell>
          <cell r="BG61">
            <v>7</v>
          </cell>
          <cell r="BH61">
            <v>33</v>
          </cell>
          <cell r="BI61">
            <v>49</v>
          </cell>
          <cell r="BJ61">
            <v>28</v>
          </cell>
          <cell r="BK61">
            <v>77</v>
          </cell>
          <cell r="BL61">
            <v>279</v>
          </cell>
          <cell r="BM61">
            <v>65</v>
          </cell>
          <cell r="BN61">
            <v>443</v>
          </cell>
          <cell r="BO61">
            <v>62.394366197183096</v>
          </cell>
          <cell r="BQ61" t="str">
            <v>C+</v>
          </cell>
          <cell r="BR61" t="str">
            <v>E</v>
          </cell>
          <cell r="BS61" t="str">
            <v>E</v>
          </cell>
          <cell r="BT61" t="str">
            <v>E</v>
          </cell>
          <cell r="BU61" t="str">
            <v>E</v>
          </cell>
          <cell r="BV61" t="str">
            <v>B+</v>
          </cell>
          <cell r="BX61" t="str">
            <v>D+</v>
          </cell>
          <cell r="BY61" t="str">
            <v>B</v>
          </cell>
          <cell r="BZ61" t="str">
            <v>B</v>
          </cell>
          <cell r="CA61" t="str">
            <v>A</v>
          </cell>
          <cell r="CB61" t="str">
            <v>A+</v>
          </cell>
          <cell r="CC61" t="str">
            <v>B</v>
          </cell>
          <cell r="CE61">
            <v>2</v>
          </cell>
          <cell r="CF61">
            <v>3</v>
          </cell>
          <cell r="CG61">
            <v>2</v>
          </cell>
          <cell r="CH61">
            <v>3</v>
          </cell>
          <cell r="CI61">
            <v>2</v>
          </cell>
          <cell r="CJ61">
            <v>3</v>
          </cell>
          <cell r="CK61">
            <v>2</v>
          </cell>
          <cell r="CL61">
            <v>1.5</v>
          </cell>
          <cell r="CM61">
            <v>1.5</v>
          </cell>
          <cell r="CN61">
            <v>1.5</v>
          </cell>
          <cell r="CO61">
            <v>1.5</v>
          </cell>
          <cell r="CP61">
            <v>0.5</v>
          </cell>
          <cell r="CQ61">
            <v>0</v>
          </cell>
          <cell r="CR61" t="str">
            <v>Pass</v>
          </cell>
          <cell r="CS61">
            <v>6.06</v>
          </cell>
        </row>
        <row r="62">
          <cell r="B62" t="str">
            <v>PIET23CA048</v>
          </cell>
          <cell r="C62" t="str">
            <v>RAHUL KUMAR</v>
          </cell>
          <cell r="D62" t="str">
            <v>23EPTCA048</v>
          </cell>
          <cell r="E62" t="str">
            <v>CAF-47</v>
          </cell>
          <cell r="G62">
            <v>2</v>
          </cell>
          <cell r="H62">
            <v>8</v>
          </cell>
          <cell r="I62">
            <v>8</v>
          </cell>
          <cell r="J62">
            <v>18</v>
          </cell>
          <cell r="K62">
            <v>0</v>
          </cell>
          <cell r="L62">
            <v>6</v>
          </cell>
          <cell r="M62">
            <v>10</v>
          </cell>
          <cell r="N62">
            <v>16</v>
          </cell>
          <cell r="O62">
            <v>2</v>
          </cell>
          <cell r="P62">
            <v>5</v>
          </cell>
          <cell r="Q62">
            <v>9</v>
          </cell>
          <cell r="R62">
            <v>16</v>
          </cell>
          <cell r="S62" t="str">
            <v>D</v>
          </cell>
          <cell r="T62" t="str">
            <v>D</v>
          </cell>
          <cell r="U62">
            <v>10</v>
          </cell>
          <cell r="V62">
            <v>10</v>
          </cell>
          <cell r="W62" t="str">
            <v>D</v>
          </cell>
          <cell r="X62">
            <v>4</v>
          </cell>
          <cell r="Y62">
            <v>10</v>
          </cell>
          <cell r="Z62">
            <v>14</v>
          </cell>
          <cell r="AA62" t="str">
            <v>D</v>
          </cell>
          <cell r="AB62" t="str">
            <v>D</v>
          </cell>
          <cell r="AC62">
            <v>10</v>
          </cell>
          <cell r="AD62">
            <v>10</v>
          </cell>
          <cell r="AE62">
            <v>7</v>
          </cell>
          <cell r="AF62" t="str">
            <v>D</v>
          </cell>
          <cell r="AG62">
            <v>10</v>
          </cell>
          <cell r="AH62">
            <v>17</v>
          </cell>
          <cell r="AM62">
            <v>101</v>
          </cell>
          <cell r="AN62">
            <v>8</v>
          </cell>
          <cell r="AO62">
            <v>7</v>
          </cell>
          <cell r="AP62">
            <v>19</v>
          </cell>
          <cell r="AQ62">
            <v>34</v>
          </cell>
          <cell r="AR62">
            <v>34</v>
          </cell>
          <cell r="AS62">
            <v>68</v>
          </cell>
          <cell r="AT62">
            <v>7</v>
          </cell>
          <cell r="AU62">
            <v>6</v>
          </cell>
          <cell r="AV62">
            <v>23</v>
          </cell>
          <cell r="AW62">
            <v>36</v>
          </cell>
          <cell r="AX62">
            <v>24</v>
          </cell>
          <cell r="AY62">
            <v>60</v>
          </cell>
          <cell r="AZ62">
            <v>7</v>
          </cell>
          <cell r="BA62">
            <v>6</v>
          </cell>
          <cell r="BB62">
            <v>18</v>
          </cell>
          <cell r="BC62">
            <v>31</v>
          </cell>
          <cell r="BD62">
            <v>34</v>
          </cell>
          <cell r="BE62">
            <v>65</v>
          </cell>
          <cell r="BF62">
            <v>8</v>
          </cell>
          <cell r="BG62">
            <v>7</v>
          </cell>
          <cell r="BH62">
            <v>33</v>
          </cell>
          <cell r="BI62">
            <v>48</v>
          </cell>
          <cell r="BJ62">
            <v>28</v>
          </cell>
          <cell r="BK62">
            <v>76</v>
          </cell>
          <cell r="BL62">
            <v>269</v>
          </cell>
          <cell r="BM62">
            <v>81</v>
          </cell>
          <cell r="BN62">
            <v>451</v>
          </cell>
          <cell r="BO62">
            <v>63.521126760563384</v>
          </cell>
          <cell r="BQ62" t="str">
            <v>D+</v>
          </cell>
          <cell r="BR62" t="str">
            <v>D</v>
          </cell>
          <cell r="BS62" t="str">
            <v>D+</v>
          </cell>
          <cell r="BT62" t="str">
            <v>F</v>
          </cell>
          <cell r="BU62" t="str">
            <v>D</v>
          </cell>
          <cell r="BV62" t="str">
            <v>E</v>
          </cell>
          <cell r="BW62" t="str">
            <v>C</v>
          </cell>
          <cell r="BY62" t="str">
            <v>B+</v>
          </cell>
          <cell r="BZ62" t="str">
            <v>C+</v>
          </cell>
          <cell r="CA62" t="str">
            <v>B</v>
          </cell>
          <cell r="CB62" t="str">
            <v>A+</v>
          </cell>
          <cell r="CC62" t="str">
            <v>A++</v>
          </cell>
          <cell r="CE62">
            <v>2</v>
          </cell>
          <cell r="CF62">
            <v>3</v>
          </cell>
          <cell r="CG62">
            <v>2</v>
          </cell>
          <cell r="CH62">
            <v>3</v>
          </cell>
          <cell r="CI62">
            <v>2</v>
          </cell>
          <cell r="CJ62">
            <v>3</v>
          </cell>
          <cell r="CK62">
            <v>2</v>
          </cell>
          <cell r="CL62">
            <v>1.5</v>
          </cell>
          <cell r="CM62">
            <v>1.5</v>
          </cell>
          <cell r="CN62">
            <v>1.5</v>
          </cell>
          <cell r="CO62">
            <v>1.5</v>
          </cell>
          <cell r="CP62">
            <v>0.5</v>
          </cell>
          <cell r="CQ62">
            <v>1</v>
          </cell>
          <cell r="CR62" t="str">
            <v>Fail</v>
          </cell>
          <cell r="CS62">
            <v>5.4787234042553195</v>
          </cell>
        </row>
        <row r="63">
          <cell r="B63" t="str">
            <v>PIET23CA036</v>
          </cell>
          <cell r="C63" t="str">
            <v>LAV GURJAR</v>
          </cell>
          <cell r="D63" t="str">
            <v>23EPTCA036</v>
          </cell>
          <cell r="E63" t="str">
            <v>CAF-35</v>
          </cell>
          <cell r="G63">
            <v>3</v>
          </cell>
          <cell r="H63">
            <v>5</v>
          </cell>
          <cell r="I63">
            <v>4</v>
          </cell>
          <cell r="J63">
            <v>12</v>
          </cell>
          <cell r="K63">
            <v>3</v>
          </cell>
          <cell r="L63" t="str">
            <v>D</v>
          </cell>
          <cell r="M63">
            <v>2</v>
          </cell>
          <cell r="N63">
            <v>5</v>
          </cell>
          <cell r="O63" t="str">
            <v>D</v>
          </cell>
          <cell r="P63" t="str">
            <v>D</v>
          </cell>
          <cell r="Q63">
            <v>2</v>
          </cell>
          <cell r="R63">
            <v>2</v>
          </cell>
          <cell r="S63">
            <v>2</v>
          </cell>
          <cell r="T63">
            <v>2</v>
          </cell>
          <cell r="U63">
            <v>4</v>
          </cell>
          <cell r="V63">
            <v>8</v>
          </cell>
          <cell r="W63" t="str">
            <v>D</v>
          </cell>
          <cell r="X63">
            <v>7</v>
          </cell>
          <cell r="Y63">
            <v>8</v>
          </cell>
          <cell r="Z63">
            <v>15</v>
          </cell>
          <cell r="AA63">
            <v>3</v>
          </cell>
          <cell r="AB63">
            <v>5</v>
          </cell>
          <cell r="AC63">
            <v>4</v>
          </cell>
          <cell r="AD63">
            <v>12</v>
          </cell>
          <cell r="AI63" t="str">
            <v>D</v>
          </cell>
          <cell r="AJ63" t="str">
            <v>D</v>
          </cell>
          <cell r="AK63">
            <v>5</v>
          </cell>
          <cell r="AL63">
            <v>5</v>
          </cell>
          <cell r="AM63">
            <v>59</v>
          </cell>
          <cell r="AN63" t="str">
            <v>A</v>
          </cell>
          <cell r="AO63" t="str">
            <v>A</v>
          </cell>
          <cell r="AP63">
            <v>3</v>
          </cell>
          <cell r="AQ63">
            <v>3</v>
          </cell>
          <cell r="AR63" t="str">
            <v>A</v>
          </cell>
          <cell r="AS63">
            <v>3</v>
          </cell>
          <cell r="AT63" t="str">
            <v>A</v>
          </cell>
          <cell r="AU63" t="str">
            <v>A</v>
          </cell>
          <cell r="AV63">
            <v>24</v>
          </cell>
          <cell r="AW63">
            <v>24</v>
          </cell>
          <cell r="AX63">
            <v>24</v>
          </cell>
          <cell r="AY63">
            <v>48</v>
          </cell>
          <cell r="AZ63" t="str">
            <v>A</v>
          </cell>
          <cell r="BA63" t="str">
            <v>A</v>
          </cell>
          <cell r="BB63">
            <v>20</v>
          </cell>
          <cell r="BC63">
            <v>20</v>
          </cell>
          <cell r="BD63">
            <v>25</v>
          </cell>
          <cell r="BE63">
            <v>45</v>
          </cell>
          <cell r="BF63" t="str">
            <v>A</v>
          </cell>
          <cell r="BG63" t="str">
            <v>A</v>
          </cell>
          <cell r="BH63">
            <v>25</v>
          </cell>
          <cell r="BI63">
            <v>25</v>
          </cell>
          <cell r="BJ63">
            <v>32</v>
          </cell>
          <cell r="BK63">
            <v>57</v>
          </cell>
          <cell r="BL63">
            <v>153</v>
          </cell>
          <cell r="BM63">
            <v>50</v>
          </cell>
          <cell r="BN63">
            <v>262</v>
          </cell>
          <cell r="BO63">
            <v>36.901408450704224</v>
          </cell>
          <cell r="BQ63" t="str">
            <v>F</v>
          </cell>
          <cell r="BR63" t="str">
            <v>E</v>
          </cell>
          <cell r="BS63" t="str">
            <v>E+</v>
          </cell>
          <cell r="BT63" t="str">
            <v>E+</v>
          </cell>
          <cell r="BU63" t="str">
            <v>C+</v>
          </cell>
          <cell r="BV63" t="str">
            <v>E+</v>
          </cell>
          <cell r="BX63" t="str">
            <v>E+</v>
          </cell>
          <cell r="BY63" t="str">
            <v>F</v>
          </cell>
          <cell r="BZ63" t="str">
            <v>D</v>
          </cell>
          <cell r="CA63" t="str">
            <v>D</v>
          </cell>
          <cell r="CB63" t="str">
            <v>C</v>
          </cell>
          <cell r="CC63" t="str">
            <v>D+</v>
          </cell>
          <cell r="CE63">
            <v>2</v>
          </cell>
          <cell r="CF63">
            <v>3</v>
          </cell>
          <cell r="CG63">
            <v>2</v>
          </cell>
          <cell r="CH63">
            <v>3</v>
          </cell>
          <cell r="CI63">
            <v>2</v>
          </cell>
          <cell r="CJ63">
            <v>3</v>
          </cell>
          <cell r="CK63">
            <v>2</v>
          </cell>
          <cell r="CL63">
            <v>1.5</v>
          </cell>
          <cell r="CM63">
            <v>1.5</v>
          </cell>
          <cell r="CN63">
            <v>1.5</v>
          </cell>
          <cell r="CO63">
            <v>1.5</v>
          </cell>
          <cell r="CP63">
            <v>0.5</v>
          </cell>
          <cell r="CQ63">
            <v>2</v>
          </cell>
          <cell r="CR63" t="str">
            <v>Fail</v>
          </cell>
          <cell r="CS63">
            <v>4.4787234042553195</v>
          </cell>
        </row>
        <row r="64">
          <cell r="B64" t="str">
            <v>PIET23CA050</v>
          </cell>
          <cell r="C64" t="str">
            <v>RAVI KUMAR</v>
          </cell>
          <cell r="D64" t="str">
            <v>23EPTCA050</v>
          </cell>
          <cell r="E64" t="str">
            <v>CAF-49</v>
          </cell>
          <cell r="G64" t="str">
            <v>A</v>
          </cell>
          <cell r="H64" t="str">
            <v>D</v>
          </cell>
          <cell r="I64">
            <v>2</v>
          </cell>
          <cell r="J64">
            <v>2</v>
          </cell>
          <cell r="K64" t="str">
            <v>A</v>
          </cell>
          <cell r="L64" t="str">
            <v>D</v>
          </cell>
          <cell r="M64">
            <v>2</v>
          </cell>
          <cell r="N64">
            <v>2</v>
          </cell>
          <cell r="O64" t="str">
            <v>A</v>
          </cell>
          <cell r="P64">
            <v>4</v>
          </cell>
          <cell r="Q64">
            <v>2</v>
          </cell>
          <cell r="R64">
            <v>6</v>
          </cell>
          <cell r="S64">
            <v>1</v>
          </cell>
          <cell r="T64">
            <v>3</v>
          </cell>
          <cell r="U64">
            <v>10</v>
          </cell>
          <cell r="V64">
            <v>14</v>
          </cell>
          <cell r="W64" t="str">
            <v>D</v>
          </cell>
          <cell r="X64" t="str">
            <v>A</v>
          </cell>
          <cell r="Y64">
            <v>10</v>
          </cell>
          <cell r="Z64">
            <v>10</v>
          </cell>
          <cell r="AA64" t="str">
            <v>A</v>
          </cell>
          <cell r="AB64" t="str">
            <v>A</v>
          </cell>
          <cell r="AC64">
            <v>2</v>
          </cell>
          <cell r="AD64">
            <v>2</v>
          </cell>
          <cell r="AE64" t="str">
            <v>A</v>
          </cell>
          <cell r="AF64" t="str">
            <v>D</v>
          </cell>
          <cell r="AG64">
            <v>4</v>
          </cell>
          <cell r="AH64">
            <v>4</v>
          </cell>
          <cell r="AM64">
            <v>40</v>
          </cell>
          <cell r="AN64" t="str">
            <v>A</v>
          </cell>
          <cell r="AO64" t="str">
            <v>A</v>
          </cell>
          <cell r="AP64">
            <v>33</v>
          </cell>
          <cell r="AQ64">
            <v>33</v>
          </cell>
          <cell r="AR64">
            <v>32</v>
          </cell>
          <cell r="AS64">
            <v>65</v>
          </cell>
          <cell r="AT64" t="str">
            <v>A</v>
          </cell>
          <cell r="AU64">
            <v>5</v>
          </cell>
          <cell r="AV64">
            <v>31</v>
          </cell>
          <cell r="AW64">
            <v>36</v>
          </cell>
          <cell r="AX64">
            <v>24</v>
          </cell>
          <cell r="AY64">
            <v>60</v>
          </cell>
          <cell r="AZ64" t="str">
            <v>A</v>
          </cell>
          <cell r="BA64">
            <v>6</v>
          </cell>
          <cell r="BB64">
            <v>20</v>
          </cell>
          <cell r="BC64">
            <v>26</v>
          </cell>
          <cell r="BD64">
            <v>24</v>
          </cell>
          <cell r="BE64">
            <v>50</v>
          </cell>
          <cell r="BF64" t="str">
            <v>A</v>
          </cell>
          <cell r="BG64">
            <v>7</v>
          </cell>
          <cell r="BH64">
            <v>25</v>
          </cell>
          <cell r="BI64">
            <v>32</v>
          </cell>
          <cell r="BJ64">
            <v>25</v>
          </cell>
          <cell r="BK64">
            <v>57</v>
          </cell>
          <cell r="BL64">
            <v>232</v>
          </cell>
          <cell r="BM64">
            <v>55</v>
          </cell>
          <cell r="BN64">
            <v>327</v>
          </cell>
          <cell r="BO64">
            <v>46.056338028169016</v>
          </cell>
          <cell r="BQ64" t="str">
            <v>F</v>
          </cell>
          <cell r="BR64" t="str">
            <v>F</v>
          </cell>
          <cell r="BS64" t="str">
            <v>C</v>
          </cell>
          <cell r="BT64" t="str">
            <v>E</v>
          </cell>
          <cell r="BU64" t="str">
            <v>D</v>
          </cell>
          <cell r="BV64" t="str">
            <v>E</v>
          </cell>
          <cell r="BW64" t="str">
            <v>E+</v>
          </cell>
          <cell r="BY64" t="str">
            <v>B</v>
          </cell>
          <cell r="BZ64" t="str">
            <v>C+</v>
          </cell>
          <cell r="CA64" t="str">
            <v>D+</v>
          </cell>
          <cell r="CB64" t="str">
            <v>C</v>
          </cell>
          <cell r="CC64" t="str">
            <v>C</v>
          </cell>
          <cell r="CE64">
            <v>2</v>
          </cell>
          <cell r="CF64">
            <v>3</v>
          </cell>
          <cell r="CG64">
            <v>2</v>
          </cell>
          <cell r="CH64">
            <v>3</v>
          </cell>
          <cell r="CI64">
            <v>2</v>
          </cell>
          <cell r="CJ64">
            <v>3</v>
          </cell>
          <cell r="CK64">
            <v>2</v>
          </cell>
          <cell r="CL64">
            <v>1.5</v>
          </cell>
          <cell r="CM64">
            <v>1.5</v>
          </cell>
          <cell r="CN64">
            <v>1.5</v>
          </cell>
          <cell r="CO64">
            <v>1.5</v>
          </cell>
          <cell r="CP64">
            <v>0.5</v>
          </cell>
          <cell r="CQ64">
            <v>2</v>
          </cell>
          <cell r="CR64" t="str">
            <v>Fail</v>
          </cell>
          <cell r="CS64">
            <v>4.3297872340425529</v>
          </cell>
        </row>
        <row r="65">
          <cell r="B65" t="str">
            <v>PIET23CA029</v>
          </cell>
          <cell r="C65" t="str">
            <v>KARTIK KUMAR</v>
          </cell>
          <cell r="D65" t="str">
            <v>23EPTCA029</v>
          </cell>
          <cell r="E65" t="str">
            <v>CAF-28</v>
          </cell>
          <cell r="G65" t="str">
            <v>D</v>
          </cell>
          <cell r="H65" t="str">
            <v>D</v>
          </cell>
          <cell r="I65">
            <v>10</v>
          </cell>
          <cell r="J65">
            <v>10</v>
          </cell>
          <cell r="K65" t="str">
            <v>A</v>
          </cell>
          <cell r="L65" t="str">
            <v>A</v>
          </cell>
          <cell r="M65">
            <v>2</v>
          </cell>
          <cell r="N65">
            <v>2</v>
          </cell>
          <cell r="O65" t="str">
            <v>D</v>
          </cell>
          <cell r="P65" t="str">
            <v>D</v>
          </cell>
          <cell r="Q65">
            <v>10</v>
          </cell>
          <cell r="R65">
            <v>10</v>
          </cell>
          <cell r="S65" t="str">
            <v>A</v>
          </cell>
          <cell r="T65" t="str">
            <v>A</v>
          </cell>
          <cell r="U65">
            <v>10</v>
          </cell>
          <cell r="V65">
            <v>10</v>
          </cell>
          <cell r="W65" t="str">
            <v>D</v>
          </cell>
          <cell r="X65" t="str">
            <v>D</v>
          </cell>
          <cell r="Y65">
            <v>10</v>
          </cell>
          <cell r="Z65">
            <v>10</v>
          </cell>
          <cell r="AA65" t="str">
            <v>A</v>
          </cell>
          <cell r="AB65" t="str">
            <v>A</v>
          </cell>
          <cell r="AC65">
            <v>2</v>
          </cell>
          <cell r="AD65">
            <v>2</v>
          </cell>
          <cell r="AI65" t="str">
            <v>A</v>
          </cell>
          <cell r="AJ65" t="str">
            <v>A</v>
          </cell>
          <cell r="AK65">
            <v>5</v>
          </cell>
          <cell r="AL65">
            <v>5</v>
          </cell>
          <cell r="AM65">
            <v>49</v>
          </cell>
          <cell r="AN65" t="str">
            <v>A</v>
          </cell>
          <cell r="AO65" t="str">
            <v>A</v>
          </cell>
          <cell r="AP65">
            <v>29</v>
          </cell>
          <cell r="AQ65">
            <v>29</v>
          </cell>
          <cell r="AR65">
            <v>34</v>
          </cell>
          <cell r="AS65">
            <v>63</v>
          </cell>
          <cell r="AT65" t="str">
            <v>A</v>
          </cell>
          <cell r="AU65" t="str">
            <v>A</v>
          </cell>
          <cell r="AV65">
            <v>24</v>
          </cell>
          <cell r="AW65">
            <v>24</v>
          </cell>
          <cell r="AX65">
            <v>24</v>
          </cell>
          <cell r="AY65">
            <v>48</v>
          </cell>
          <cell r="AZ65" t="str">
            <v>A</v>
          </cell>
          <cell r="BA65" t="str">
            <v>A</v>
          </cell>
          <cell r="BB65">
            <v>20</v>
          </cell>
          <cell r="BC65">
            <v>20</v>
          </cell>
          <cell r="BD65">
            <v>30</v>
          </cell>
          <cell r="BE65">
            <v>50</v>
          </cell>
          <cell r="BF65" t="str">
            <v>A</v>
          </cell>
          <cell r="BG65" t="str">
            <v>A</v>
          </cell>
          <cell r="BH65">
            <v>26</v>
          </cell>
          <cell r="BI65">
            <v>26</v>
          </cell>
          <cell r="BJ65">
            <v>30</v>
          </cell>
          <cell r="BK65">
            <v>56</v>
          </cell>
          <cell r="BL65">
            <v>217</v>
          </cell>
          <cell r="BM65">
            <v>57</v>
          </cell>
          <cell r="BN65">
            <v>323</v>
          </cell>
          <cell r="BO65">
            <v>45.492957746478872</v>
          </cell>
          <cell r="BQ65" t="str">
            <v>F</v>
          </cell>
          <cell r="BR65" t="str">
            <v>E</v>
          </cell>
          <cell r="BS65" t="str">
            <v>F</v>
          </cell>
          <cell r="BT65" t="str">
            <v>E</v>
          </cell>
          <cell r="BU65" t="str">
            <v>D+</v>
          </cell>
          <cell r="BV65" t="str">
            <v>F</v>
          </cell>
          <cell r="BX65" t="str">
            <v>F</v>
          </cell>
          <cell r="BY65" t="str">
            <v>B</v>
          </cell>
          <cell r="BZ65" t="str">
            <v>D</v>
          </cell>
          <cell r="CA65" t="str">
            <v>D+</v>
          </cell>
          <cell r="CB65" t="str">
            <v>C</v>
          </cell>
          <cell r="CC65" t="str">
            <v>C</v>
          </cell>
          <cell r="CE65">
            <v>2</v>
          </cell>
          <cell r="CF65">
            <v>3</v>
          </cell>
          <cell r="CG65">
            <v>2</v>
          </cell>
          <cell r="CH65">
            <v>3</v>
          </cell>
          <cell r="CI65">
            <v>2</v>
          </cell>
          <cell r="CJ65">
            <v>3</v>
          </cell>
          <cell r="CK65">
            <v>2</v>
          </cell>
          <cell r="CL65">
            <v>1.5</v>
          </cell>
          <cell r="CM65">
            <v>1.5</v>
          </cell>
          <cell r="CN65">
            <v>1.5</v>
          </cell>
          <cell r="CO65">
            <v>1.5</v>
          </cell>
          <cell r="CP65">
            <v>0.5</v>
          </cell>
          <cell r="CQ65">
            <v>4</v>
          </cell>
          <cell r="CR65" t="str">
            <v>Fail</v>
          </cell>
          <cell r="CS65">
            <v>3.2978723404255321</v>
          </cell>
        </row>
        <row r="66">
          <cell r="B66" t="str">
            <v>PIET23CA027</v>
          </cell>
          <cell r="C66" t="str">
            <v>KAPIL JANGIR</v>
          </cell>
          <cell r="D66" t="str">
            <v>23EPTCA027</v>
          </cell>
          <cell r="E66" t="str">
            <v>CAF-26</v>
          </cell>
          <cell r="G66" t="str">
            <v>A</v>
          </cell>
          <cell r="H66" t="str">
            <v>A</v>
          </cell>
          <cell r="I66">
            <v>2</v>
          </cell>
          <cell r="J66">
            <v>2</v>
          </cell>
          <cell r="K66" t="str">
            <v>A</v>
          </cell>
          <cell r="L66" t="str">
            <v>A</v>
          </cell>
          <cell r="M66">
            <v>2</v>
          </cell>
          <cell r="N66">
            <v>2</v>
          </cell>
          <cell r="O66" t="str">
            <v>D</v>
          </cell>
          <cell r="P66" t="str">
            <v>D</v>
          </cell>
          <cell r="Q66">
            <v>2</v>
          </cell>
          <cell r="R66">
            <v>2</v>
          </cell>
          <cell r="S66" t="str">
            <v>D</v>
          </cell>
          <cell r="T66" t="str">
            <v>D</v>
          </cell>
          <cell r="U66">
            <v>10</v>
          </cell>
          <cell r="V66">
            <v>10</v>
          </cell>
          <cell r="W66" t="str">
            <v>A</v>
          </cell>
          <cell r="X66" t="str">
            <v>A</v>
          </cell>
          <cell r="Y66">
            <v>1</v>
          </cell>
          <cell r="Z66">
            <v>1</v>
          </cell>
          <cell r="AA66" t="str">
            <v>D</v>
          </cell>
          <cell r="AB66" t="str">
            <v>D</v>
          </cell>
          <cell r="AC66">
            <v>2</v>
          </cell>
          <cell r="AD66">
            <v>2</v>
          </cell>
          <cell r="AE66" t="str">
            <v>A</v>
          </cell>
          <cell r="AF66" t="str">
            <v>A</v>
          </cell>
          <cell r="AG66">
            <v>4</v>
          </cell>
          <cell r="AH66">
            <v>4</v>
          </cell>
          <cell r="AM66">
            <v>23</v>
          </cell>
          <cell r="AN66" t="str">
            <v>A</v>
          </cell>
          <cell r="AO66" t="str">
            <v>A</v>
          </cell>
          <cell r="AP66">
            <v>26</v>
          </cell>
          <cell r="AQ66">
            <v>26</v>
          </cell>
          <cell r="AR66">
            <v>34</v>
          </cell>
          <cell r="AS66">
            <v>60</v>
          </cell>
          <cell r="AT66" t="str">
            <v>A</v>
          </cell>
          <cell r="AU66" t="str">
            <v>A</v>
          </cell>
          <cell r="AV66">
            <v>20</v>
          </cell>
          <cell r="AW66">
            <v>20</v>
          </cell>
          <cell r="AX66">
            <v>24</v>
          </cell>
          <cell r="AY66">
            <v>44</v>
          </cell>
          <cell r="AZ66" t="str">
            <v>A</v>
          </cell>
          <cell r="BA66" t="str">
            <v>A</v>
          </cell>
          <cell r="BB66">
            <v>20</v>
          </cell>
          <cell r="BC66">
            <v>20</v>
          </cell>
          <cell r="BD66">
            <v>34</v>
          </cell>
          <cell r="BE66">
            <v>54</v>
          </cell>
          <cell r="BF66" t="str">
            <v>A</v>
          </cell>
          <cell r="BG66" t="str">
            <v>A</v>
          </cell>
          <cell r="BH66">
            <v>27</v>
          </cell>
          <cell r="BI66">
            <v>27</v>
          </cell>
          <cell r="BJ66">
            <v>31</v>
          </cell>
          <cell r="BK66">
            <v>58</v>
          </cell>
          <cell r="BL66">
            <v>216</v>
          </cell>
          <cell r="BM66">
            <v>49</v>
          </cell>
          <cell r="BN66">
            <v>288</v>
          </cell>
          <cell r="BO66">
            <v>40.563380281690144</v>
          </cell>
          <cell r="BQ66" t="str">
            <v>F</v>
          </cell>
          <cell r="BR66" t="str">
            <v>E</v>
          </cell>
          <cell r="BS66" t="str">
            <v>F</v>
          </cell>
          <cell r="BT66" t="str">
            <v>F</v>
          </cell>
          <cell r="BU66" t="str">
            <v>F</v>
          </cell>
          <cell r="BV66" t="str">
            <v>D</v>
          </cell>
          <cell r="BW66" t="str">
            <v>F</v>
          </cell>
          <cell r="BY66" t="str">
            <v>C+</v>
          </cell>
          <cell r="BZ66" t="str">
            <v>E+</v>
          </cell>
          <cell r="CA66" t="str">
            <v>C</v>
          </cell>
          <cell r="CB66" t="str">
            <v>C+</v>
          </cell>
          <cell r="CC66" t="str">
            <v>D+</v>
          </cell>
          <cell r="CE66">
            <v>2</v>
          </cell>
          <cell r="CF66">
            <v>3</v>
          </cell>
          <cell r="CG66">
            <v>2</v>
          </cell>
          <cell r="CH66">
            <v>3</v>
          </cell>
          <cell r="CI66">
            <v>2</v>
          </cell>
          <cell r="CJ66">
            <v>3</v>
          </cell>
          <cell r="CK66">
            <v>2</v>
          </cell>
          <cell r="CL66">
            <v>1.5</v>
          </cell>
          <cell r="CM66">
            <v>1.5</v>
          </cell>
          <cell r="CN66">
            <v>1.5</v>
          </cell>
          <cell r="CO66">
            <v>1.5</v>
          </cell>
          <cell r="CP66">
            <v>0.5</v>
          </cell>
          <cell r="CQ66">
            <v>5</v>
          </cell>
          <cell r="CR66" t="str">
            <v>Fail</v>
          </cell>
          <cell r="CS66">
            <v>2.9680851063829787</v>
          </cell>
        </row>
        <row r="67">
          <cell r="B67" t="str">
            <v>PIET23CA062</v>
          </cell>
          <cell r="C67" t="str">
            <v>YOGESH KUMAR</v>
          </cell>
          <cell r="D67" t="str">
            <v>23EPTCA062</v>
          </cell>
          <cell r="E67" t="str">
            <v>CAF-60</v>
          </cell>
          <cell r="G67">
            <v>0</v>
          </cell>
          <cell r="H67">
            <v>5</v>
          </cell>
          <cell r="I67">
            <v>2</v>
          </cell>
          <cell r="J67">
            <v>7</v>
          </cell>
          <cell r="K67" t="str">
            <v>A</v>
          </cell>
          <cell r="L67">
            <v>3</v>
          </cell>
          <cell r="M67">
            <v>2</v>
          </cell>
          <cell r="N67">
            <v>5</v>
          </cell>
          <cell r="O67" t="str">
            <v>A</v>
          </cell>
          <cell r="P67">
            <v>4</v>
          </cell>
          <cell r="Q67">
            <v>9</v>
          </cell>
          <cell r="R67">
            <v>13</v>
          </cell>
          <cell r="S67">
            <v>0</v>
          </cell>
          <cell r="T67">
            <v>3</v>
          </cell>
          <cell r="U67">
            <v>10</v>
          </cell>
          <cell r="V67">
            <v>13</v>
          </cell>
          <cell r="W67" t="str">
            <v>D</v>
          </cell>
          <cell r="X67" t="str">
            <v>D</v>
          </cell>
          <cell r="Y67">
            <v>10</v>
          </cell>
          <cell r="Z67">
            <v>10</v>
          </cell>
          <cell r="AA67" t="str">
            <v>D</v>
          </cell>
          <cell r="AB67" t="str">
            <v>D</v>
          </cell>
          <cell r="AC67">
            <v>2</v>
          </cell>
          <cell r="AD67">
            <v>2</v>
          </cell>
          <cell r="AE67" t="str">
            <v>D</v>
          </cell>
          <cell r="AF67" t="str">
            <v>D</v>
          </cell>
          <cell r="AG67">
            <v>4</v>
          </cell>
          <cell r="AH67">
            <v>4</v>
          </cell>
          <cell r="AM67">
            <v>54</v>
          </cell>
          <cell r="AN67" t="str">
            <v>A</v>
          </cell>
          <cell r="AO67" t="str">
            <v>A</v>
          </cell>
          <cell r="AP67">
            <v>5</v>
          </cell>
          <cell r="AQ67">
            <v>5</v>
          </cell>
          <cell r="AR67" t="str">
            <v>A</v>
          </cell>
          <cell r="AS67">
            <v>5</v>
          </cell>
          <cell r="AT67" t="str">
            <v>A</v>
          </cell>
          <cell r="AU67" t="str">
            <v>A</v>
          </cell>
          <cell r="AV67">
            <v>31</v>
          </cell>
          <cell r="AW67">
            <v>31</v>
          </cell>
          <cell r="AX67" t="str">
            <v>A</v>
          </cell>
          <cell r="AY67">
            <v>31</v>
          </cell>
          <cell r="AZ67">
            <v>7</v>
          </cell>
          <cell r="BA67" t="str">
            <v>A</v>
          </cell>
          <cell r="BB67">
            <v>18</v>
          </cell>
          <cell r="BC67">
            <v>25</v>
          </cell>
          <cell r="BD67" t="str">
            <v>A</v>
          </cell>
          <cell r="BE67">
            <v>25</v>
          </cell>
          <cell r="BF67" t="str">
            <v>A</v>
          </cell>
          <cell r="BG67">
            <v>6</v>
          </cell>
          <cell r="BH67">
            <v>6</v>
          </cell>
          <cell r="BI67">
            <v>12</v>
          </cell>
          <cell r="BJ67" t="str">
            <v>A</v>
          </cell>
          <cell r="BK67">
            <v>12</v>
          </cell>
          <cell r="BL67">
            <v>73</v>
          </cell>
          <cell r="BM67">
            <v>74</v>
          </cell>
          <cell r="BN67">
            <v>201</v>
          </cell>
          <cell r="BO67">
            <v>28.30985915492958</v>
          </cell>
          <cell r="BQ67" t="str">
            <v>E+</v>
          </cell>
          <cell r="BR67" t="str">
            <v>F</v>
          </cell>
          <cell r="BS67" t="str">
            <v>D+</v>
          </cell>
          <cell r="BT67" t="str">
            <v>F</v>
          </cell>
          <cell r="BU67" t="str">
            <v>E</v>
          </cell>
          <cell r="BV67" t="str">
            <v>F</v>
          </cell>
          <cell r="BW67" t="str">
            <v>F</v>
          </cell>
          <cell r="BY67" t="str">
            <v>F</v>
          </cell>
          <cell r="BZ67" t="str">
            <v>F</v>
          </cell>
          <cell r="CA67" t="str">
            <v>F</v>
          </cell>
          <cell r="CB67" t="str">
            <v>F</v>
          </cell>
          <cell r="CC67" t="str">
            <v>A</v>
          </cell>
          <cell r="CE67">
            <v>2</v>
          </cell>
          <cell r="CF67">
            <v>3</v>
          </cell>
          <cell r="CG67">
            <v>2</v>
          </cell>
          <cell r="CH67">
            <v>3</v>
          </cell>
          <cell r="CI67">
            <v>2</v>
          </cell>
          <cell r="CJ67">
            <v>3</v>
          </cell>
          <cell r="CK67">
            <v>2</v>
          </cell>
          <cell r="CL67">
            <v>1.5</v>
          </cell>
          <cell r="CM67">
            <v>1.5</v>
          </cell>
          <cell r="CN67">
            <v>1.5</v>
          </cell>
          <cell r="CO67">
            <v>1.5</v>
          </cell>
          <cell r="CP67">
            <v>0.5</v>
          </cell>
          <cell r="CQ67">
            <v>8</v>
          </cell>
          <cell r="CR67" t="str">
            <v>Fail</v>
          </cell>
          <cell r="CS67">
            <v>1.4574468085106382</v>
          </cell>
        </row>
        <row r="68">
          <cell r="B68" t="str">
            <v>PIET23CA016</v>
          </cell>
          <cell r="C68" t="str">
            <v>DIVANG GOYAL</v>
          </cell>
          <cell r="D68" t="str">
            <v>23EPTCA016</v>
          </cell>
          <cell r="E68" t="str">
            <v>CAF-15</v>
          </cell>
          <cell r="G68" t="str">
            <v>D</v>
          </cell>
          <cell r="H68" t="str">
            <v>D</v>
          </cell>
          <cell r="I68">
            <v>2</v>
          </cell>
          <cell r="J68">
            <v>2</v>
          </cell>
          <cell r="K68" t="str">
            <v>D</v>
          </cell>
          <cell r="L68" t="str">
            <v>D</v>
          </cell>
          <cell r="M68">
            <v>2</v>
          </cell>
          <cell r="N68">
            <v>2</v>
          </cell>
          <cell r="O68" t="str">
            <v>D</v>
          </cell>
          <cell r="P68" t="str">
            <v>D</v>
          </cell>
          <cell r="Q68">
            <v>2</v>
          </cell>
          <cell r="R68">
            <v>2</v>
          </cell>
          <cell r="S68" t="str">
            <v>A</v>
          </cell>
          <cell r="T68" t="str">
            <v>A</v>
          </cell>
          <cell r="U68">
            <v>2</v>
          </cell>
          <cell r="V68">
            <v>2</v>
          </cell>
          <cell r="W68" t="str">
            <v>A</v>
          </cell>
          <cell r="X68" t="str">
            <v>A</v>
          </cell>
          <cell r="Y68">
            <v>1</v>
          </cell>
          <cell r="Z68">
            <v>1</v>
          </cell>
          <cell r="AA68" t="str">
            <v>A</v>
          </cell>
          <cell r="AB68" t="str">
            <v>A</v>
          </cell>
          <cell r="AC68">
            <v>2</v>
          </cell>
          <cell r="AD68">
            <v>2</v>
          </cell>
          <cell r="AI68" t="str">
            <v>A</v>
          </cell>
          <cell r="AJ68" t="str">
            <v>A</v>
          </cell>
          <cell r="AK68">
            <v>5</v>
          </cell>
          <cell r="AL68">
            <v>5</v>
          </cell>
          <cell r="AM68">
            <v>16</v>
          </cell>
          <cell r="AN68" t="str">
            <v>A</v>
          </cell>
          <cell r="AO68" t="str">
            <v>A</v>
          </cell>
          <cell r="AP68">
            <v>2</v>
          </cell>
          <cell r="AQ68">
            <v>2</v>
          </cell>
          <cell r="AR68" t="str">
            <v>A</v>
          </cell>
          <cell r="AS68">
            <v>2</v>
          </cell>
          <cell r="AT68" t="str">
            <v>A</v>
          </cell>
          <cell r="AU68" t="str">
            <v>A</v>
          </cell>
          <cell r="AV68">
            <v>1</v>
          </cell>
          <cell r="AW68">
            <v>1</v>
          </cell>
          <cell r="AX68" t="str">
            <v>A</v>
          </cell>
          <cell r="AY68">
            <v>1</v>
          </cell>
          <cell r="AZ68" t="str">
            <v>A</v>
          </cell>
          <cell r="BA68" t="str">
            <v>A</v>
          </cell>
          <cell r="BB68">
            <v>1</v>
          </cell>
          <cell r="BC68">
            <v>1</v>
          </cell>
          <cell r="BD68" t="str">
            <v>A</v>
          </cell>
          <cell r="BE68">
            <v>1</v>
          </cell>
          <cell r="BF68" t="str">
            <v>A</v>
          </cell>
          <cell r="BG68" t="str">
            <v>A</v>
          </cell>
          <cell r="BH68">
            <v>2</v>
          </cell>
          <cell r="BI68">
            <v>2</v>
          </cell>
          <cell r="BJ68" t="str">
            <v>A</v>
          </cell>
          <cell r="BK68">
            <v>2</v>
          </cell>
          <cell r="BL68">
            <v>6</v>
          </cell>
          <cell r="BM68">
            <v>55</v>
          </cell>
          <cell r="BN68">
            <v>77</v>
          </cell>
          <cell r="BO68">
            <v>10.84507042253521</v>
          </cell>
          <cell r="BQ68" t="str">
            <v>F</v>
          </cell>
          <cell r="BR68" t="str">
            <v>F</v>
          </cell>
          <cell r="BS68" t="str">
            <v>F</v>
          </cell>
          <cell r="BT68" t="str">
            <v>F</v>
          </cell>
          <cell r="BU68" t="str">
            <v>F</v>
          </cell>
          <cell r="BV68" t="str">
            <v>F</v>
          </cell>
          <cell r="BX68" t="str">
            <v>F</v>
          </cell>
          <cell r="BY68" t="str">
            <v>F</v>
          </cell>
          <cell r="BZ68" t="str">
            <v>F</v>
          </cell>
          <cell r="CA68" t="str">
            <v>F</v>
          </cell>
          <cell r="CB68" t="str">
            <v>F</v>
          </cell>
          <cell r="CC68" t="str">
            <v>C</v>
          </cell>
          <cell r="CE68">
            <v>2</v>
          </cell>
          <cell r="CF68">
            <v>3</v>
          </cell>
          <cell r="CG68">
            <v>2</v>
          </cell>
          <cell r="CH68">
            <v>3</v>
          </cell>
          <cell r="CI68">
            <v>2</v>
          </cell>
          <cell r="CJ68">
            <v>3</v>
          </cell>
          <cell r="CK68">
            <v>2</v>
          </cell>
          <cell r="CL68">
            <v>1.5</v>
          </cell>
          <cell r="CM68">
            <v>1.5</v>
          </cell>
          <cell r="CN68">
            <v>1.5</v>
          </cell>
          <cell r="CO68">
            <v>1.5</v>
          </cell>
          <cell r="CP68">
            <v>0.5</v>
          </cell>
          <cell r="CQ68">
            <v>11</v>
          </cell>
          <cell r="CR68" t="str">
            <v>Fail</v>
          </cell>
          <cell r="CS68">
            <v>0.13829787234042554</v>
          </cell>
        </row>
      </sheetData>
      <sheetData sheetId="4">
        <row r="8">
          <cell r="B8" t="str">
            <v>PIET23CD025</v>
          </cell>
          <cell r="C8" t="str">
            <v>KASHISH LAKHUJA</v>
          </cell>
          <cell r="D8" t="str">
            <v>23EPTCX024</v>
          </cell>
          <cell r="E8" t="str">
            <v>CDG-25</v>
          </cell>
          <cell r="G8">
            <v>9</v>
          </cell>
          <cell r="H8">
            <v>10</v>
          </cell>
          <cell r="I8">
            <v>10</v>
          </cell>
          <cell r="J8">
            <v>29</v>
          </cell>
          <cell r="K8">
            <v>9</v>
          </cell>
          <cell r="L8">
            <v>10</v>
          </cell>
          <cell r="M8">
            <v>10</v>
          </cell>
          <cell r="N8">
            <v>29</v>
          </cell>
          <cell r="O8">
            <v>10</v>
          </cell>
          <cell r="P8">
            <v>10</v>
          </cell>
          <cell r="Q8">
            <v>10</v>
          </cell>
          <cell r="R8">
            <v>30</v>
          </cell>
          <cell r="S8">
            <v>6</v>
          </cell>
          <cell r="T8">
            <v>10</v>
          </cell>
          <cell r="U8">
            <v>10</v>
          </cell>
          <cell r="V8">
            <v>26</v>
          </cell>
          <cell r="W8">
            <v>10</v>
          </cell>
          <cell r="X8">
            <v>10</v>
          </cell>
          <cell r="Y8">
            <v>10</v>
          </cell>
          <cell r="Z8">
            <v>30</v>
          </cell>
          <cell r="AA8">
            <v>7</v>
          </cell>
          <cell r="AB8">
            <v>10</v>
          </cell>
          <cell r="AC8">
            <v>10</v>
          </cell>
          <cell r="AD8">
            <v>27</v>
          </cell>
          <cell r="AE8">
            <v>9</v>
          </cell>
          <cell r="AF8">
            <v>10</v>
          </cell>
          <cell r="AG8">
            <v>10</v>
          </cell>
          <cell r="AH8">
            <v>29</v>
          </cell>
          <cell r="AI8">
            <v>200</v>
          </cell>
          <cell r="AJ8">
            <v>9</v>
          </cell>
          <cell r="AK8">
            <v>10</v>
          </cell>
          <cell r="AL8">
            <v>37</v>
          </cell>
          <cell r="AM8">
            <v>56</v>
          </cell>
          <cell r="AN8">
            <v>38</v>
          </cell>
          <cell r="AO8">
            <v>94</v>
          </cell>
          <cell r="AP8">
            <v>10</v>
          </cell>
          <cell r="AQ8">
            <v>10</v>
          </cell>
          <cell r="AR8">
            <v>40</v>
          </cell>
          <cell r="AS8">
            <v>60</v>
          </cell>
          <cell r="AT8">
            <v>39</v>
          </cell>
          <cell r="AU8">
            <v>99</v>
          </cell>
          <cell r="AV8">
            <v>9</v>
          </cell>
          <cell r="AW8">
            <v>10</v>
          </cell>
          <cell r="AX8">
            <v>40</v>
          </cell>
          <cell r="AY8">
            <v>59</v>
          </cell>
          <cell r="AZ8">
            <v>40</v>
          </cell>
          <cell r="BA8">
            <v>99</v>
          </cell>
          <cell r="BB8">
            <v>10</v>
          </cell>
          <cell r="BC8">
            <v>10</v>
          </cell>
          <cell r="BD8">
            <v>40</v>
          </cell>
          <cell r="BE8">
            <v>60</v>
          </cell>
          <cell r="BF8">
            <v>37</v>
          </cell>
          <cell r="BG8">
            <v>97</v>
          </cell>
          <cell r="BH8">
            <v>389</v>
          </cell>
          <cell r="BI8">
            <v>99</v>
          </cell>
          <cell r="BJ8">
            <v>688</v>
          </cell>
          <cell r="BK8">
            <v>96.901408450704224</v>
          </cell>
          <cell r="BM8" t="str">
            <v>A++</v>
          </cell>
          <cell r="BN8" t="str">
            <v>A++</v>
          </cell>
          <cell r="BO8" t="str">
            <v>A++</v>
          </cell>
          <cell r="BP8" t="str">
            <v>A++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Z8">
            <v>2</v>
          </cell>
          <cell r="CA8">
            <v>3</v>
          </cell>
          <cell r="CB8">
            <v>2</v>
          </cell>
          <cell r="CC8">
            <v>3</v>
          </cell>
          <cell r="CD8">
            <v>2</v>
          </cell>
          <cell r="CE8">
            <v>3</v>
          </cell>
          <cell r="CF8">
            <v>2</v>
          </cell>
          <cell r="CG8">
            <v>1.5</v>
          </cell>
          <cell r="CH8">
            <v>1.5</v>
          </cell>
          <cell r="CI8">
            <v>1.5</v>
          </cell>
          <cell r="CJ8">
            <v>1.5</v>
          </cell>
          <cell r="CK8">
            <v>0.5</v>
          </cell>
          <cell r="CL8">
            <v>0</v>
          </cell>
          <cell r="CM8" t="str">
            <v>Pass</v>
          </cell>
          <cell r="CN8">
            <v>10</v>
          </cell>
        </row>
        <row r="9">
          <cell r="B9" t="str">
            <v>PIET23CD022</v>
          </cell>
          <cell r="C9" t="str">
            <v>JHALAK AGRAWAL</v>
          </cell>
          <cell r="D9" t="str">
            <v>23EPTCX022</v>
          </cell>
          <cell r="E9" t="str">
            <v>CDG-22</v>
          </cell>
          <cell r="G9">
            <v>10</v>
          </cell>
          <cell r="H9" t="str">
            <v>D</v>
          </cell>
          <cell r="I9">
            <v>10</v>
          </cell>
          <cell r="J9">
            <v>20</v>
          </cell>
          <cell r="K9">
            <v>8</v>
          </cell>
          <cell r="L9">
            <v>10</v>
          </cell>
          <cell r="M9">
            <v>10</v>
          </cell>
          <cell r="N9">
            <v>28</v>
          </cell>
          <cell r="O9">
            <v>8</v>
          </cell>
          <cell r="P9">
            <v>10</v>
          </cell>
          <cell r="Q9">
            <v>10</v>
          </cell>
          <cell r="R9">
            <v>28</v>
          </cell>
          <cell r="S9">
            <v>9</v>
          </cell>
          <cell r="T9">
            <v>10</v>
          </cell>
          <cell r="U9">
            <v>10</v>
          </cell>
          <cell r="V9">
            <v>29</v>
          </cell>
          <cell r="W9">
            <v>9</v>
          </cell>
          <cell r="X9">
            <v>10</v>
          </cell>
          <cell r="Y9">
            <v>10</v>
          </cell>
          <cell r="Z9">
            <v>29</v>
          </cell>
          <cell r="AA9">
            <v>8</v>
          </cell>
          <cell r="AB9">
            <v>10</v>
          </cell>
          <cell r="AC9">
            <v>10</v>
          </cell>
          <cell r="AD9">
            <v>28</v>
          </cell>
          <cell r="AE9">
            <v>8</v>
          </cell>
          <cell r="AF9">
            <v>10</v>
          </cell>
          <cell r="AG9">
            <v>10</v>
          </cell>
          <cell r="AH9">
            <v>28</v>
          </cell>
          <cell r="AI9">
            <v>190</v>
          </cell>
          <cell r="AJ9">
            <v>9</v>
          </cell>
          <cell r="AK9">
            <v>8</v>
          </cell>
          <cell r="AL9">
            <v>37</v>
          </cell>
          <cell r="AM9">
            <v>54</v>
          </cell>
          <cell r="AN9">
            <v>38</v>
          </cell>
          <cell r="AO9">
            <v>92</v>
          </cell>
          <cell r="AP9">
            <v>9</v>
          </cell>
          <cell r="AQ9">
            <v>9</v>
          </cell>
          <cell r="AR9">
            <v>40</v>
          </cell>
          <cell r="AS9">
            <v>58</v>
          </cell>
          <cell r="AT9">
            <v>35</v>
          </cell>
          <cell r="AU9">
            <v>93</v>
          </cell>
          <cell r="AV9">
            <v>7</v>
          </cell>
          <cell r="AW9">
            <v>8</v>
          </cell>
          <cell r="AX9">
            <v>39</v>
          </cell>
          <cell r="AY9">
            <v>54</v>
          </cell>
          <cell r="AZ9">
            <v>36</v>
          </cell>
          <cell r="BA9">
            <v>90</v>
          </cell>
          <cell r="BB9">
            <v>9</v>
          </cell>
          <cell r="BC9">
            <v>10</v>
          </cell>
          <cell r="BD9">
            <v>40</v>
          </cell>
          <cell r="BE9">
            <v>59</v>
          </cell>
          <cell r="BF9">
            <v>34</v>
          </cell>
          <cell r="BG9">
            <v>93</v>
          </cell>
          <cell r="BH9">
            <v>368</v>
          </cell>
          <cell r="BI9">
            <v>91</v>
          </cell>
          <cell r="BJ9">
            <v>649</v>
          </cell>
          <cell r="BK9">
            <v>91.408450704225359</v>
          </cell>
          <cell r="BM9" t="str">
            <v>A</v>
          </cell>
          <cell r="BN9" t="str">
            <v>A++</v>
          </cell>
          <cell r="BO9" t="str">
            <v>A</v>
          </cell>
          <cell r="BP9" t="str">
            <v>A</v>
          </cell>
          <cell r="BQ9" t="str">
            <v>A++</v>
          </cell>
          <cell r="BR9" t="str">
            <v>A++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Z9">
            <v>2</v>
          </cell>
          <cell r="CA9">
            <v>3</v>
          </cell>
          <cell r="CB9">
            <v>2</v>
          </cell>
          <cell r="CC9">
            <v>3</v>
          </cell>
          <cell r="CD9">
            <v>2</v>
          </cell>
          <cell r="CE9">
            <v>3</v>
          </cell>
          <cell r="CF9">
            <v>2</v>
          </cell>
          <cell r="CG9">
            <v>1.5</v>
          </cell>
          <cell r="CH9">
            <v>1.5</v>
          </cell>
          <cell r="CI9">
            <v>1.5</v>
          </cell>
          <cell r="CJ9">
            <v>1.5</v>
          </cell>
          <cell r="CK9">
            <v>0.5</v>
          </cell>
          <cell r="CL9">
            <v>0</v>
          </cell>
          <cell r="CM9" t="str">
            <v>Pass</v>
          </cell>
          <cell r="CN9">
            <v>9.5500000000000007</v>
          </cell>
        </row>
        <row r="10">
          <cell r="B10" t="str">
            <v>PIET23CD046</v>
          </cell>
          <cell r="C10" t="str">
            <v>RAHUL VARYANI</v>
          </cell>
          <cell r="D10" t="str">
            <v>23EPTCX046</v>
          </cell>
          <cell r="E10" t="str">
            <v>CDG-45</v>
          </cell>
          <cell r="G10">
            <v>9</v>
          </cell>
          <cell r="H10">
            <v>10</v>
          </cell>
          <cell r="I10">
            <v>10</v>
          </cell>
          <cell r="J10">
            <v>29</v>
          </cell>
          <cell r="K10">
            <v>6</v>
          </cell>
          <cell r="L10">
            <v>10</v>
          </cell>
          <cell r="M10">
            <v>10</v>
          </cell>
          <cell r="N10">
            <v>26</v>
          </cell>
          <cell r="O10">
            <v>10</v>
          </cell>
          <cell r="P10" t="str">
            <v>D</v>
          </cell>
          <cell r="Q10">
            <v>10</v>
          </cell>
          <cell r="R10">
            <v>20</v>
          </cell>
          <cell r="S10">
            <v>4</v>
          </cell>
          <cell r="T10">
            <v>10</v>
          </cell>
          <cell r="U10">
            <v>10</v>
          </cell>
          <cell r="V10">
            <v>24</v>
          </cell>
          <cell r="W10">
            <v>8</v>
          </cell>
          <cell r="X10">
            <v>10</v>
          </cell>
          <cell r="Y10">
            <v>10</v>
          </cell>
          <cell r="Z10">
            <v>28</v>
          </cell>
          <cell r="AA10">
            <v>9</v>
          </cell>
          <cell r="AB10" t="str">
            <v>D</v>
          </cell>
          <cell r="AC10">
            <v>10</v>
          </cell>
          <cell r="AD10">
            <v>19</v>
          </cell>
          <cell r="AE10">
            <v>5</v>
          </cell>
          <cell r="AF10">
            <v>9</v>
          </cell>
          <cell r="AG10">
            <v>10</v>
          </cell>
          <cell r="AH10">
            <v>24</v>
          </cell>
          <cell r="AI10">
            <v>170</v>
          </cell>
          <cell r="AJ10">
            <v>9</v>
          </cell>
          <cell r="AK10">
            <v>8</v>
          </cell>
          <cell r="AL10">
            <v>33</v>
          </cell>
          <cell r="AM10">
            <v>50</v>
          </cell>
          <cell r="AN10">
            <v>39</v>
          </cell>
          <cell r="AO10">
            <v>89</v>
          </cell>
          <cell r="AP10">
            <v>10</v>
          </cell>
          <cell r="AQ10">
            <v>10</v>
          </cell>
          <cell r="AR10">
            <v>36</v>
          </cell>
          <cell r="AS10">
            <v>56</v>
          </cell>
          <cell r="AT10">
            <v>35</v>
          </cell>
          <cell r="AU10">
            <v>91</v>
          </cell>
          <cell r="AV10">
            <v>10</v>
          </cell>
          <cell r="AW10">
            <v>10</v>
          </cell>
          <cell r="AX10">
            <v>39</v>
          </cell>
          <cell r="AY10">
            <v>59</v>
          </cell>
          <cell r="AZ10">
            <v>40</v>
          </cell>
          <cell r="BA10">
            <v>99</v>
          </cell>
          <cell r="BB10">
            <v>8</v>
          </cell>
          <cell r="BC10">
            <v>8</v>
          </cell>
          <cell r="BD10">
            <v>39</v>
          </cell>
          <cell r="BE10">
            <v>55</v>
          </cell>
          <cell r="BF10">
            <v>35</v>
          </cell>
          <cell r="BG10">
            <v>90</v>
          </cell>
          <cell r="BH10">
            <v>369</v>
          </cell>
          <cell r="BI10">
            <v>85</v>
          </cell>
          <cell r="BJ10">
            <v>624</v>
          </cell>
          <cell r="BK10">
            <v>87.887323943661983</v>
          </cell>
          <cell r="BM10" t="str">
            <v>A++</v>
          </cell>
          <cell r="BN10" t="str">
            <v>A++</v>
          </cell>
          <cell r="BO10" t="str">
            <v>A</v>
          </cell>
          <cell r="BP10" t="str">
            <v>A</v>
          </cell>
          <cell r="BQ10" t="str">
            <v>A++</v>
          </cell>
          <cell r="BR10" t="str">
            <v>A+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Z10">
            <v>2</v>
          </cell>
          <cell r="CA10">
            <v>3</v>
          </cell>
          <cell r="CB10">
            <v>2</v>
          </cell>
          <cell r="CC10">
            <v>3</v>
          </cell>
          <cell r="CD10">
            <v>2</v>
          </cell>
          <cell r="CE10">
            <v>3</v>
          </cell>
          <cell r="CF10">
            <v>2</v>
          </cell>
          <cell r="CG10">
            <v>1.5</v>
          </cell>
          <cell r="CH10">
            <v>1.5</v>
          </cell>
          <cell r="CI10">
            <v>1.5</v>
          </cell>
          <cell r="CJ10">
            <v>1.5</v>
          </cell>
          <cell r="CK10">
            <v>0.5</v>
          </cell>
          <cell r="CL10">
            <v>0</v>
          </cell>
          <cell r="CM10" t="str">
            <v>Pass</v>
          </cell>
          <cell r="CN10">
            <v>9.5500000000000007</v>
          </cell>
        </row>
        <row r="11">
          <cell r="B11" t="str">
            <v>PIET23CD038</v>
          </cell>
          <cell r="C11" t="str">
            <v>NAKUL SARAF</v>
          </cell>
          <cell r="D11" t="str">
            <v>23EPTCX038</v>
          </cell>
          <cell r="E11" t="str">
            <v>CDG-38</v>
          </cell>
          <cell r="G11">
            <v>6</v>
          </cell>
          <cell r="H11">
            <v>10</v>
          </cell>
          <cell r="I11">
            <v>10</v>
          </cell>
          <cell r="J11">
            <v>26</v>
          </cell>
          <cell r="K11">
            <v>7</v>
          </cell>
          <cell r="L11">
            <v>9</v>
          </cell>
          <cell r="M11">
            <v>10</v>
          </cell>
          <cell r="N11">
            <v>26</v>
          </cell>
          <cell r="O11">
            <v>7</v>
          </cell>
          <cell r="P11">
            <v>10</v>
          </cell>
          <cell r="Q11">
            <v>10</v>
          </cell>
          <cell r="R11">
            <v>27</v>
          </cell>
          <cell r="S11">
            <v>3</v>
          </cell>
          <cell r="T11">
            <v>9</v>
          </cell>
          <cell r="U11">
            <v>10</v>
          </cell>
          <cell r="V11">
            <v>22</v>
          </cell>
          <cell r="W11">
            <v>8</v>
          </cell>
          <cell r="X11">
            <v>10</v>
          </cell>
          <cell r="Y11">
            <v>10</v>
          </cell>
          <cell r="Z11">
            <v>28</v>
          </cell>
          <cell r="AA11">
            <v>5</v>
          </cell>
          <cell r="AB11">
            <v>7</v>
          </cell>
          <cell r="AC11">
            <v>10</v>
          </cell>
          <cell r="AD11">
            <v>22</v>
          </cell>
          <cell r="AE11">
            <v>10</v>
          </cell>
          <cell r="AF11">
            <v>10</v>
          </cell>
          <cell r="AG11">
            <v>10</v>
          </cell>
          <cell r="AH11">
            <v>30</v>
          </cell>
          <cell r="AI11">
            <v>181</v>
          </cell>
          <cell r="AJ11">
            <v>9</v>
          </cell>
          <cell r="AK11">
            <v>10</v>
          </cell>
          <cell r="AL11">
            <v>40</v>
          </cell>
          <cell r="AM11">
            <v>59</v>
          </cell>
          <cell r="AN11">
            <v>38</v>
          </cell>
          <cell r="AO11">
            <v>97</v>
          </cell>
          <cell r="AP11">
            <v>10</v>
          </cell>
          <cell r="AQ11">
            <v>10</v>
          </cell>
          <cell r="AR11">
            <v>40</v>
          </cell>
          <cell r="AS11">
            <v>60</v>
          </cell>
          <cell r="AT11">
            <v>38</v>
          </cell>
          <cell r="AU11">
            <v>98</v>
          </cell>
          <cell r="AV11">
            <v>9</v>
          </cell>
          <cell r="AW11">
            <v>10</v>
          </cell>
          <cell r="AX11">
            <v>40</v>
          </cell>
          <cell r="AY11">
            <v>59</v>
          </cell>
          <cell r="AZ11">
            <v>39</v>
          </cell>
          <cell r="BA11">
            <v>98</v>
          </cell>
          <cell r="BB11">
            <v>8</v>
          </cell>
          <cell r="BC11">
            <v>9</v>
          </cell>
          <cell r="BD11">
            <v>40</v>
          </cell>
          <cell r="BE11">
            <v>57</v>
          </cell>
          <cell r="BF11">
            <v>32</v>
          </cell>
          <cell r="BG11">
            <v>89</v>
          </cell>
          <cell r="BH11">
            <v>382</v>
          </cell>
          <cell r="BI11">
            <v>100</v>
          </cell>
          <cell r="BJ11">
            <v>663</v>
          </cell>
          <cell r="BK11">
            <v>93.380281690140848</v>
          </cell>
          <cell r="BM11" t="str">
            <v>B+</v>
          </cell>
          <cell r="BN11" t="str">
            <v>A</v>
          </cell>
          <cell r="BO11" t="str">
            <v>A+</v>
          </cell>
          <cell r="BP11" t="str">
            <v>A+</v>
          </cell>
          <cell r="BQ11" t="str">
            <v>A++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Z11">
            <v>2</v>
          </cell>
          <cell r="CA11">
            <v>3</v>
          </cell>
          <cell r="CB11">
            <v>2</v>
          </cell>
          <cell r="CC11">
            <v>3</v>
          </cell>
          <cell r="CD11">
            <v>2</v>
          </cell>
          <cell r="CE11">
            <v>3</v>
          </cell>
          <cell r="CF11">
            <v>2</v>
          </cell>
          <cell r="CG11">
            <v>1.5</v>
          </cell>
          <cell r="CH11">
            <v>1.5</v>
          </cell>
          <cell r="CI11">
            <v>1.5</v>
          </cell>
          <cell r="CJ11">
            <v>1.5</v>
          </cell>
          <cell r="CK11">
            <v>0.5</v>
          </cell>
          <cell r="CL11">
            <v>0</v>
          </cell>
          <cell r="CM11" t="str">
            <v>Pass</v>
          </cell>
          <cell r="CN11">
            <v>9.43</v>
          </cell>
        </row>
        <row r="12">
          <cell r="B12" t="str">
            <v>PIET23CD043</v>
          </cell>
          <cell r="C12" t="str">
            <v>PREETI SHEKHAWAT</v>
          </cell>
          <cell r="D12" t="str">
            <v>23EPTCX043</v>
          </cell>
          <cell r="E12" t="str">
            <v>CDG-43</v>
          </cell>
          <cell r="G12">
            <v>7</v>
          </cell>
          <cell r="H12">
            <v>10</v>
          </cell>
          <cell r="I12">
            <v>10</v>
          </cell>
          <cell r="J12">
            <v>27</v>
          </cell>
          <cell r="K12">
            <v>7</v>
          </cell>
          <cell r="L12">
            <v>10</v>
          </cell>
          <cell r="M12">
            <v>10</v>
          </cell>
          <cell r="N12">
            <v>27</v>
          </cell>
          <cell r="O12">
            <v>7</v>
          </cell>
          <cell r="P12">
            <v>10</v>
          </cell>
          <cell r="Q12">
            <v>10</v>
          </cell>
          <cell r="R12">
            <v>27</v>
          </cell>
          <cell r="S12">
            <v>7</v>
          </cell>
          <cell r="T12">
            <v>8</v>
          </cell>
          <cell r="U12">
            <v>10</v>
          </cell>
          <cell r="V12">
            <v>25</v>
          </cell>
          <cell r="W12">
            <v>9</v>
          </cell>
          <cell r="X12">
            <v>10</v>
          </cell>
          <cell r="Y12">
            <v>10</v>
          </cell>
          <cell r="Z12">
            <v>29</v>
          </cell>
          <cell r="AA12">
            <v>6</v>
          </cell>
          <cell r="AB12">
            <v>10</v>
          </cell>
          <cell r="AC12">
            <v>10</v>
          </cell>
          <cell r="AD12">
            <v>26</v>
          </cell>
          <cell r="AE12">
            <v>5</v>
          </cell>
          <cell r="AF12">
            <v>10</v>
          </cell>
          <cell r="AG12">
            <v>10</v>
          </cell>
          <cell r="AH12">
            <v>25</v>
          </cell>
          <cell r="AI12">
            <v>186</v>
          </cell>
          <cell r="AJ12">
            <v>10</v>
          </cell>
          <cell r="AK12">
            <v>10</v>
          </cell>
          <cell r="AL12">
            <v>39</v>
          </cell>
          <cell r="AM12">
            <v>59</v>
          </cell>
          <cell r="AN12">
            <v>39</v>
          </cell>
          <cell r="AO12">
            <v>98</v>
          </cell>
          <cell r="AP12">
            <v>10</v>
          </cell>
          <cell r="AQ12">
            <v>10</v>
          </cell>
          <cell r="AR12">
            <v>40</v>
          </cell>
          <cell r="AS12">
            <v>60</v>
          </cell>
          <cell r="AT12">
            <v>39</v>
          </cell>
          <cell r="AU12">
            <v>99</v>
          </cell>
          <cell r="AV12">
            <v>9</v>
          </cell>
          <cell r="AW12">
            <v>10</v>
          </cell>
          <cell r="AX12">
            <v>36</v>
          </cell>
          <cell r="AY12">
            <v>55</v>
          </cell>
          <cell r="AZ12">
            <v>39</v>
          </cell>
          <cell r="BA12">
            <v>94</v>
          </cell>
          <cell r="BB12">
            <v>9</v>
          </cell>
          <cell r="BC12">
            <v>9</v>
          </cell>
          <cell r="BD12">
            <v>39</v>
          </cell>
          <cell r="BE12">
            <v>57</v>
          </cell>
          <cell r="BF12">
            <v>36</v>
          </cell>
          <cell r="BG12">
            <v>93</v>
          </cell>
          <cell r="BH12">
            <v>384</v>
          </cell>
          <cell r="BI12">
            <v>92</v>
          </cell>
          <cell r="BJ12">
            <v>662</v>
          </cell>
          <cell r="BK12">
            <v>93.239436619718305</v>
          </cell>
          <cell r="BM12" t="str">
            <v>B+</v>
          </cell>
          <cell r="BN12" t="str">
            <v>A++</v>
          </cell>
          <cell r="BO12" t="str">
            <v>B+</v>
          </cell>
          <cell r="BP12" t="str">
            <v>A</v>
          </cell>
          <cell r="BQ12" t="str">
            <v>A++</v>
          </cell>
          <cell r="BR12" t="str">
            <v>A++</v>
          </cell>
          <cell r="BS12" t="str">
            <v>A+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Z12">
            <v>2</v>
          </cell>
          <cell r="CA12">
            <v>3</v>
          </cell>
          <cell r="CB12">
            <v>2</v>
          </cell>
          <cell r="CC12">
            <v>3</v>
          </cell>
          <cell r="CD12">
            <v>2</v>
          </cell>
          <cell r="CE12">
            <v>3</v>
          </cell>
          <cell r="CF12">
            <v>2</v>
          </cell>
          <cell r="CG12">
            <v>1.5</v>
          </cell>
          <cell r="CH12">
            <v>1.5</v>
          </cell>
          <cell r="CI12">
            <v>1.5</v>
          </cell>
          <cell r="CJ12">
            <v>1.5</v>
          </cell>
          <cell r="CK12">
            <v>0.5</v>
          </cell>
          <cell r="CL12">
            <v>0</v>
          </cell>
          <cell r="CM12" t="str">
            <v>Pass</v>
          </cell>
          <cell r="CN12">
            <v>9.3800000000000008</v>
          </cell>
        </row>
        <row r="13">
          <cell r="B13" t="str">
            <v>PIET23CD024</v>
          </cell>
          <cell r="C13" t="str">
            <v>KAPIL SAINI</v>
          </cell>
          <cell r="D13" t="str">
            <v>23EPTCX023</v>
          </cell>
          <cell r="E13" t="str">
            <v>CDG-24</v>
          </cell>
          <cell r="G13">
            <v>8</v>
          </cell>
          <cell r="H13">
            <v>10</v>
          </cell>
          <cell r="I13">
            <v>10</v>
          </cell>
          <cell r="J13">
            <v>28</v>
          </cell>
          <cell r="K13">
            <v>8</v>
          </cell>
          <cell r="L13">
            <v>10</v>
          </cell>
          <cell r="M13">
            <v>10</v>
          </cell>
          <cell r="N13">
            <v>28</v>
          </cell>
          <cell r="O13" t="str">
            <v>D</v>
          </cell>
          <cell r="P13">
            <v>10</v>
          </cell>
          <cell r="Q13">
            <v>10</v>
          </cell>
          <cell r="R13">
            <v>20</v>
          </cell>
          <cell r="S13">
            <v>7</v>
          </cell>
          <cell r="T13">
            <v>9</v>
          </cell>
          <cell r="U13">
            <v>10</v>
          </cell>
          <cell r="V13">
            <v>26</v>
          </cell>
          <cell r="W13">
            <v>10</v>
          </cell>
          <cell r="X13">
            <v>10</v>
          </cell>
          <cell r="Y13">
            <v>10</v>
          </cell>
          <cell r="Z13">
            <v>30</v>
          </cell>
          <cell r="AA13">
            <v>8</v>
          </cell>
          <cell r="AB13">
            <v>8</v>
          </cell>
          <cell r="AC13">
            <v>10</v>
          </cell>
          <cell r="AD13">
            <v>26</v>
          </cell>
          <cell r="AE13">
            <v>8</v>
          </cell>
          <cell r="AF13">
            <v>10</v>
          </cell>
          <cell r="AG13">
            <v>10</v>
          </cell>
          <cell r="AH13">
            <v>28</v>
          </cell>
          <cell r="AI13">
            <v>186</v>
          </cell>
          <cell r="AJ13">
            <v>7</v>
          </cell>
          <cell r="AK13">
            <v>10</v>
          </cell>
          <cell r="AL13">
            <v>38</v>
          </cell>
          <cell r="AM13">
            <v>55</v>
          </cell>
          <cell r="AN13">
            <v>37</v>
          </cell>
          <cell r="AO13">
            <v>92</v>
          </cell>
          <cell r="AP13">
            <v>10</v>
          </cell>
          <cell r="AQ13">
            <v>10</v>
          </cell>
          <cell r="AR13">
            <v>40</v>
          </cell>
          <cell r="AS13">
            <v>60</v>
          </cell>
          <cell r="AT13">
            <v>39</v>
          </cell>
          <cell r="AU13">
            <v>99</v>
          </cell>
          <cell r="AV13">
            <v>10</v>
          </cell>
          <cell r="AW13">
            <v>10</v>
          </cell>
          <cell r="AX13">
            <v>40</v>
          </cell>
          <cell r="AY13">
            <v>60</v>
          </cell>
          <cell r="AZ13">
            <v>40</v>
          </cell>
          <cell r="BA13">
            <v>100</v>
          </cell>
          <cell r="BB13">
            <v>9</v>
          </cell>
          <cell r="BC13">
            <v>9</v>
          </cell>
          <cell r="BD13">
            <v>40</v>
          </cell>
          <cell r="BE13">
            <v>58</v>
          </cell>
          <cell r="BF13">
            <v>33</v>
          </cell>
          <cell r="BG13">
            <v>91</v>
          </cell>
          <cell r="BH13">
            <v>382</v>
          </cell>
          <cell r="BI13">
            <v>99</v>
          </cell>
          <cell r="BJ13">
            <v>667</v>
          </cell>
          <cell r="BK13">
            <v>93.943661971830977</v>
          </cell>
          <cell r="BM13" t="str">
            <v>A</v>
          </cell>
          <cell r="BN13" t="str">
            <v>A++</v>
          </cell>
          <cell r="BO13" t="str">
            <v>A</v>
          </cell>
          <cell r="BP13" t="str">
            <v>A</v>
          </cell>
          <cell r="BQ13" t="str">
            <v>A++</v>
          </cell>
          <cell r="BR13" t="str">
            <v>A</v>
          </cell>
          <cell r="BS13" t="str">
            <v>A++</v>
          </cell>
          <cell r="BT13" t="str">
            <v>A++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Z13">
            <v>2</v>
          </cell>
          <cell r="CA13">
            <v>3</v>
          </cell>
          <cell r="CB13">
            <v>2</v>
          </cell>
          <cell r="CC13">
            <v>3</v>
          </cell>
          <cell r="CD13">
            <v>2</v>
          </cell>
          <cell r="CE13">
            <v>3</v>
          </cell>
          <cell r="CF13">
            <v>2</v>
          </cell>
          <cell r="CG13">
            <v>1.5</v>
          </cell>
          <cell r="CH13">
            <v>1.5</v>
          </cell>
          <cell r="CI13">
            <v>1.5</v>
          </cell>
          <cell r="CJ13">
            <v>1.5</v>
          </cell>
          <cell r="CK13">
            <v>0.5</v>
          </cell>
          <cell r="CL13">
            <v>0</v>
          </cell>
          <cell r="CM13" t="str">
            <v>Pass</v>
          </cell>
          <cell r="CN13">
            <v>9.36</v>
          </cell>
        </row>
        <row r="14">
          <cell r="B14" t="str">
            <v>PIET23CD052</v>
          </cell>
          <cell r="C14" t="str">
            <v>RISHIKA BISHNOI</v>
          </cell>
          <cell r="D14" t="str">
            <v>23EPTCX052</v>
          </cell>
          <cell r="E14" t="str">
            <v>CDG-51</v>
          </cell>
          <cell r="G14">
            <v>6</v>
          </cell>
          <cell r="H14">
            <v>10</v>
          </cell>
          <cell r="I14">
            <v>10</v>
          </cell>
          <cell r="J14">
            <v>26</v>
          </cell>
          <cell r="K14">
            <v>9</v>
          </cell>
          <cell r="L14">
            <v>10</v>
          </cell>
          <cell r="M14">
            <v>10</v>
          </cell>
          <cell r="N14">
            <v>29</v>
          </cell>
          <cell r="O14">
            <v>10</v>
          </cell>
          <cell r="P14">
            <v>10</v>
          </cell>
          <cell r="Q14">
            <v>10</v>
          </cell>
          <cell r="R14">
            <v>30</v>
          </cell>
          <cell r="S14">
            <v>8</v>
          </cell>
          <cell r="T14">
            <v>9</v>
          </cell>
          <cell r="U14">
            <v>10</v>
          </cell>
          <cell r="V14">
            <v>27</v>
          </cell>
          <cell r="W14">
            <v>9</v>
          </cell>
          <cell r="X14">
            <v>10</v>
          </cell>
          <cell r="Y14">
            <v>10</v>
          </cell>
          <cell r="Z14">
            <v>29</v>
          </cell>
          <cell r="AA14">
            <v>6</v>
          </cell>
          <cell r="AB14">
            <v>10</v>
          </cell>
          <cell r="AC14">
            <v>10</v>
          </cell>
          <cell r="AD14">
            <v>26</v>
          </cell>
          <cell r="AE14">
            <v>9</v>
          </cell>
          <cell r="AF14">
            <v>10</v>
          </cell>
          <cell r="AG14">
            <v>10</v>
          </cell>
          <cell r="AH14">
            <v>29</v>
          </cell>
          <cell r="AI14">
            <v>196</v>
          </cell>
          <cell r="AJ14">
            <v>9</v>
          </cell>
          <cell r="AK14">
            <v>9</v>
          </cell>
          <cell r="AL14">
            <v>40</v>
          </cell>
          <cell r="AM14">
            <v>58</v>
          </cell>
          <cell r="AN14">
            <v>37</v>
          </cell>
          <cell r="AO14">
            <v>95</v>
          </cell>
          <cell r="AP14">
            <v>10</v>
          </cell>
          <cell r="AQ14">
            <v>10</v>
          </cell>
          <cell r="AR14">
            <v>40</v>
          </cell>
          <cell r="AS14">
            <v>60</v>
          </cell>
          <cell r="AT14">
            <v>38</v>
          </cell>
          <cell r="AU14">
            <v>98</v>
          </cell>
          <cell r="AV14">
            <v>10</v>
          </cell>
          <cell r="AW14">
            <v>10</v>
          </cell>
          <cell r="AX14">
            <v>40</v>
          </cell>
          <cell r="AY14">
            <v>60</v>
          </cell>
          <cell r="AZ14">
            <v>40</v>
          </cell>
          <cell r="BA14">
            <v>100</v>
          </cell>
          <cell r="BB14">
            <v>8</v>
          </cell>
          <cell r="BC14">
            <v>9</v>
          </cell>
          <cell r="BD14">
            <v>39</v>
          </cell>
          <cell r="BE14">
            <v>56</v>
          </cell>
          <cell r="BF14">
            <v>30</v>
          </cell>
          <cell r="BG14">
            <v>86</v>
          </cell>
          <cell r="BH14">
            <v>379</v>
          </cell>
          <cell r="BI14">
            <v>95</v>
          </cell>
          <cell r="BJ14">
            <v>670</v>
          </cell>
          <cell r="BK14">
            <v>94.366197183098592</v>
          </cell>
          <cell r="BM14" t="str">
            <v>B+</v>
          </cell>
          <cell r="BN14" t="str">
            <v>A+</v>
          </cell>
          <cell r="BO14" t="str">
            <v>A+</v>
          </cell>
          <cell r="BP14" t="str">
            <v>B</v>
          </cell>
          <cell r="BQ14" t="str">
            <v>A+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Z14">
            <v>2</v>
          </cell>
          <cell r="CA14">
            <v>3</v>
          </cell>
          <cell r="CB14">
            <v>2</v>
          </cell>
          <cell r="CC14">
            <v>3</v>
          </cell>
          <cell r="CD14">
            <v>2</v>
          </cell>
          <cell r="CE14">
            <v>3</v>
          </cell>
          <cell r="CF14">
            <v>2</v>
          </cell>
          <cell r="CG14">
            <v>1.5</v>
          </cell>
          <cell r="CH14">
            <v>1.5</v>
          </cell>
          <cell r="CI14">
            <v>1.5</v>
          </cell>
          <cell r="CJ14">
            <v>1.5</v>
          </cell>
          <cell r="CK14">
            <v>0.5</v>
          </cell>
          <cell r="CL14">
            <v>0</v>
          </cell>
          <cell r="CM14" t="str">
            <v>Pass</v>
          </cell>
          <cell r="CN14">
            <v>9.2100000000000009</v>
          </cell>
        </row>
        <row r="15">
          <cell r="B15" t="str">
            <v>PIET23CD001</v>
          </cell>
          <cell r="C15" t="str">
            <v>ADITI SINGH RATHORE</v>
          </cell>
          <cell r="D15" t="str">
            <v>23EPTCX001</v>
          </cell>
          <cell r="E15" t="str">
            <v>CDG-01</v>
          </cell>
          <cell r="G15">
            <v>6</v>
          </cell>
          <cell r="H15">
            <v>10</v>
          </cell>
          <cell r="I15">
            <v>10</v>
          </cell>
          <cell r="J15">
            <v>26</v>
          </cell>
          <cell r="K15">
            <v>7</v>
          </cell>
          <cell r="L15">
            <v>10</v>
          </cell>
          <cell r="M15">
            <v>10</v>
          </cell>
          <cell r="N15">
            <v>27</v>
          </cell>
          <cell r="O15">
            <v>9</v>
          </cell>
          <cell r="P15">
            <v>10</v>
          </cell>
          <cell r="Q15">
            <v>10</v>
          </cell>
          <cell r="R15">
            <v>29</v>
          </cell>
          <cell r="S15">
            <v>7</v>
          </cell>
          <cell r="T15">
            <v>9</v>
          </cell>
          <cell r="U15">
            <v>10</v>
          </cell>
          <cell r="V15">
            <v>26</v>
          </cell>
          <cell r="W15">
            <v>9</v>
          </cell>
          <cell r="X15">
            <v>10</v>
          </cell>
          <cell r="Y15">
            <v>10</v>
          </cell>
          <cell r="Z15">
            <v>29</v>
          </cell>
          <cell r="AA15">
            <v>7</v>
          </cell>
          <cell r="AB15">
            <v>10</v>
          </cell>
          <cell r="AC15">
            <v>10</v>
          </cell>
          <cell r="AD15">
            <v>27</v>
          </cell>
          <cell r="AE15">
            <v>7</v>
          </cell>
          <cell r="AF15">
            <v>10</v>
          </cell>
          <cell r="AG15">
            <v>10</v>
          </cell>
          <cell r="AH15">
            <v>27</v>
          </cell>
          <cell r="AI15">
            <v>191</v>
          </cell>
          <cell r="AJ15">
            <v>9</v>
          </cell>
          <cell r="AK15">
            <v>9</v>
          </cell>
          <cell r="AL15">
            <v>38</v>
          </cell>
          <cell r="AM15">
            <v>56</v>
          </cell>
          <cell r="AN15">
            <v>37</v>
          </cell>
          <cell r="AO15">
            <v>93</v>
          </cell>
          <cell r="AP15">
            <v>9</v>
          </cell>
          <cell r="AQ15">
            <v>10</v>
          </cell>
          <cell r="AR15">
            <v>40</v>
          </cell>
          <cell r="AS15">
            <v>59</v>
          </cell>
          <cell r="AT15">
            <v>37</v>
          </cell>
          <cell r="AU15">
            <v>96</v>
          </cell>
          <cell r="AV15">
            <v>10</v>
          </cell>
          <cell r="AW15">
            <v>10</v>
          </cell>
          <cell r="AX15">
            <v>39</v>
          </cell>
          <cell r="AY15">
            <v>59</v>
          </cell>
          <cell r="AZ15">
            <v>39</v>
          </cell>
          <cell r="BA15">
            <v>98</v>
          </cell>
          <cell r="BB15">
            <v>9</v>
          </cell>
          <cell r="BC15">
            <v>10</v>
          </cell>
          <cell r="BD15">
            <v>40</v>
          </cell>
          <cell r="BE15">
            <v>59</v>
          </cell>
          <cell r="BF15">
            <v>37</v>
          </cell>
          <cell r="BG15">
            <v>96</v>
          </cell>
          <cell r="BH15">
            <v>383</v>
          </cell>
          <cell r="BI15">
            <v>93</v>
          </cell>
          <cell r="BJ15">
            <v>667</v>
          </cell>
          <cell r="BK15">
            <v>93.943661971830977</v>
          </cell>
          <cell r="BM15" t="str">
            <v>A</v>
          </cell>
          <cell r="BN15" t="str">
            <v>B+</v>
          </cell>
          <cell r="BO15" t="str">
            <v>A+</v>
          </cell>
          <cell r="BP15" t="str">
            <v>A</v>
          </cell>
          <cell r="BQ15" t="str">
            <v>A++</v>
          </cell>
          <cell r="BR15" t="str">
            <v>A+</v>
          </cell>
          <cell r="BS15" t="str">
            <v>A+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Z15">
            <v>2</v>
          </cell>
          <cell r="CA15">
            <v>3</v>
          </cell>
          <cell r="CB15">
            <v>2</v>
          </cell>
          <cell r="CC15">
            <v>3</v>
          </cell>
          <cell r="CD15">
            <v>2</v>
          </cell>
          <cell r="CE15">
            <v>3</v>
          </cell>
          <cell r="CF15">
            <v>2</v>
          </cell>
          <cell r="CG15">
            <v>1.5</v>
          </cell>
          <cell r="CH15">
            <v>1.5</v>
          </cell>
          <cell r="CI15">
            <v>1.5</v>
          </cell>
          <cell r="CJ15">
            <v>1.5</v>
          </cell>
          <cell r="CK15">
            <v>0.5</v>
          </cell>
          <cell r="CL15">
            <v>0</v>
          </cell>
          <cell r="CM15" t="str">
            <v>Pass</v>
          </cell>
          <cell r="CN15">
            <v>9.1300000000000008</v>
          </cell>
        </row>
        <row r="16">
          <cell r="B16" t="str">
            <v>PIET23CD023</v>
          </cell>
          <cell r="C16" t="str">
            <v>MS.KANAK JANGID</v>
          </cell>
          <cell r="D16" t="str">
            <v>23EPTCX035</v>
          </cell>
          <cell r="E16" t="str">
            <v>CDG-23</v>
          </cell>
          <cell r="G16">
            <v>10</v>
          </cell>
          <cell r="H16" t="str">
            <v>D</v>
          </cell>
          <cell r="I16">
            <v>10</v>
          </cell>
          <cell r="J16">
            <v>20</v>
          </cell>
          <cell r="K16">
            <v>7</v>
          </cell>
          <cell r="L16">
            <v>10</v>
          </cell>
          <cell r="M16">
            <v>10</v>
          </cell>
          <cell r="N16">
            <v>27</v>
          </cell>
          <cell r="O16">
            <v>7</v>
          </cell>
          <cell r="P16">
            <v>10</v>
          </cell>
          <cell r="Q16">
            <v>10</v>
          </cell>
          <cell r="R16">
            <v>27</v>
          </cell>
          <cell r="S16">
            <v>8</v>
          </cell>
          <cell r="T16">
            <v>8</v>
          </cell>
          <cell r="U16">
            <v>10</v>
          </cell>
          <cell r="V16">
            <v>26</v>
          </cell>
          <cell r="W16">
            <v>5</v>
          </cell>
          <cell r="X16">
            <v>10</v>
          </cell>
          <cell r="Y16">
            <v>10</v>
          </cell>
          <cell r="Z16">
            <v>25</v>
          </cell>
          <cell r="AA16">
            <v>6</v>
          </cell>
          <cell r="AB16">
            <v>10</v>
          </cell>
          <cell r="AC16">
            <v>10</v>
          </cell>
          <cell r="AD16">
            <v>26</v>
          </cell>
          <cell r="AE16">
            <v>5</v>
          </cell>
          <cell r="AF16">
            <v>10</v>
          </cell>
          <cell r="AG16">
            <v>10</v>
          </cell>
          <cell r="AH16">
            <v>25</v>
          </cell>
          <cell r="AI16">
            <v>176</v>
          </cell>
          <cell r="AJ16">
            <v>7</v>
          </cell>
          <cell r="AK16">
            <v>7</v>
          </cell>
          <cell r="AL16">
            <v>37</v>
          </cell>
          <cell r="AM16">
            <v>51</v>
          </cell>
          <cell r="AN16">
            <v>36</v>
          </cell>
          <cell r="AO16">
            <v>87</v>
          </cell>
          <cell r="AP16">
            <v>9</v>
          </cell>
          <cell r="AQ16">
            <v>9</v>
          </cell>
          <cell r="AR16">
            <v>40</v>
          </cell>
          <cell r="AS16">
            <v>58</v>
          </cell>
          <cell r="AT16">
            <v>36</v>
          </cell>
          <cell r="AU16">
            <v>94</v>
          </cell>
          <cell r="AV16">
            <v>7</v>
          </cell>
          <cell r="AW16">
            <v>7</v>
          </cell>
          <cell r="AX16">
            <v>40</v>
          </cell>
          <cell r="AY16">
            <v>54</v>
          </cell>
          <cell r="AZ16">
            <v>33</v>
          </cell>
          <cell r="BA16">
            <v>87</v>
          </cell>
          <cell r="BB16">
            <v>9</v>
          </cell>
          <cell r="BC16">
            <v>9</v>
          </cell>
          <cell r="BD16">
            <v>38</v>
          </cell>
          <cell r="BE16">
            <v>56</v>
          </cell>
          <cell r="BF16">
            <v>34</v>
          </cell>
          <cell r="BG16">
            <v>90</v>
          </cell>
          <cell r="BH16">
            <v>358</v>
          </cell>
          <cell r="BI16">
            <v>93</v>
          </cell>
          <cell r="BJ16">
            <v>627</v>
          </cell>
          <cell r="BK16">
            <v>88.309859154929583</v>
          </cell>
          <cell r="BM16" t="str">
            <v>A</v>
          </cell>
          <cell r="BN16" t="str">
            <v>A</v>
          </cell>
          <cell r="BO16" t="str">
            <v>A</v>
          </cell>
          <cell r="BP16" t="str">
            <v>C+</v>
          </cell>
          <cell r="BQ16" t="str">
            <v>B+</v>
          </cell>
          <cell r="BR16" t="str">
            <v>A++</v>
          </cell>
          <cell r="BS16" t="str">
            <v>A++</v>
          </cell>
          <cell r="BT16" t="str">
            <v>A++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Z16">
            <v>2</v>
          </cell>
          <cell r="CA16">
            <v>3</v>
          </cell>
          <cell r="CB16">
            <v>2</v>
          </cell>
          <cell r="CC16">
            <v>3</v>
          </cell>
          <cell r="CD16">
            <v>2</v>
          </cell>
          <cell r="CE16">
            <v>3</v>
          </cell>
          <cell r="CF16">
            <v>2</v>
          </cell>
          <cell r="CG16">
            <v>1.5</v>
          </cell>
          <cell r="CH16">
            <v>1.5</v>
          </cell>
          <cell r="CI16">
            <v>1.5</v>
          </cell>
          <cell r="CJ16">
            <v>1.5</v>
          </cell>
          <cell r="CK16">
            <v>0.5</v>
          </cell>
          <cell r="CL16">
            <v>0</v>
          </cell>
          <cell r="CM16" t="str">
            <v>Pass</v>
          </cell>
          <cell r="CN16">
            <v>9</v>
          </cell>
        </row>
        <row r="17">
          <cell r="B17" t="str">
            <v>PIET23CD063</v>
          </cell>
          <cell r="C17" t="str">
            <v>YUVRAJ</v>
          </cell>
          <cell r="D17" t="str">
            <v>23EPTCX063</v>
          </cell>
          <cell r="E17" t="str">
            <v>CDG-62</v>
          </cell>
          <cell r="G17">
            <v>5</v>
          </cell>
          <cell r="H17">
            <v>10</v>
          </cell>
          <cell r="I17">
            <v>10</v>
          </cell>
          <cell r="J17">
            <v>25</v>
          </cell>
          <cell r="K17">
            <v>5</v>
          </cell>
          <cell r="L17">
            <v>8</v>
          </cell>
          <cell r="M17">
            <v>10</v>
          </cell>
          <cell r="N17">
            <v>23</v>
          </cell>
          <cell r="O17">
            <v>5</v>
          </cell>
          <cell r="P17">
            <v>6</v>
          </cell>
          <cell r="Q17">
            <v>10</v>
          </cell>
          <cell r="R17">
            <v>21</v>
          </cell>
          <cell r="S17">
            <v>1</v>
          </cell>
          <cell r="T17">
            <v>7</v>
          </cell>
          <cell r="U17">
            <v>10</v>
          </cell>
          <cell r="V17">
            <v>18</v>
          </cell>
          <cell r="W17">
            <v>9</v>
          </cell>
          <cell r="X17">
            <v>9</v>
          </cell>
          <cell r="Y17">
            <v>10</v>
          </cell>
          <cell r="Z17">
            <v>28</v>
          </cell>
          <cell r="AA17">
            <v>8</v>
          </cell>
          <cell r="AB17" t="str">
            <v>D</v>
          </cell>
          <cell r="AC17">
            <v>10</v>
          </cell>
          <cell r="AD17">
            <v>18</v>
          </cell>
          <cell r="AE17">
            <v>7</v>
          </cell>
          <cell r="AF17" t="str">
            <v>D</v>
          </cell>
          <cell r="AG17">
            <v>10</v>
          </cell>
          <cell r="AH17">
            <v>17</v>
          </cell>
          <cell r="AI17">
            <v>150</v>
          </cell>
          <cell r="AJ17">
            <v>7</v>
          </cell>
          <cell r="AK17">
            <v>8</v>
          </cell>
          <cell r="AL17">
            <v>30</v>
          </cell>
          <cell r="AM17">
            <v>45</v>
          </cell>
          <cell r="AN17">
            <v>38</v>
          </cell>
          <cell r="AO17">
            <v>83</v>
          </cell>
          <cell r="AP17">
            <v>8</v>
          </cell>
          <cell r="AQ17">
            <v>8</v>
          </cell>
          <cell r="AR17">
            <v>36</v>
          </cell>
          <cell r="AS17">
            <v>52</v>
          </cell>
          <cell r="AT17">
            <v>34</v>
          </cell>
          <cell r="AU17">
            <v>86</v>
          </cell>
          <cell r="AV17">
            <v>7</v>
          </cell>
          <cell r="AW17">
            <v>8</v>
          </cell>
          <cell r="AX17">
            <v>36</v>
          </cell>
          <cell r="AY17">
            <v>51</v>
          </cell>
          <cell r="AZ17">
            <v>34</v>
          </cell>
          <cell r="BA17">
            <v>85</v>
          </cell>
          <cell r="BB17">
            <v>8</v>
          </cell>
          <cell r="BC17">
            <v>9</v>
          </cell>
          <cell r="BD17">
            <v>34</v>
          </cell>
          <cell r="BE17">
            <v>51</v>
          </cell>
          <cell r="BF17">
            <v>28</v>
          </cell>
          <cell r="BG17">
            <v>79</v>
          </cell>
          <cell r="BH17">
            <v>333</v>
          </cell>
          <cell r="BI17">
            <v>95</v>
          </cell>
          <cell r="BJ17">
            <v>578</v>
          </cell>
          <cell r="BK17">
            <v>81.408450704225359</v>
          </cell>
          <cell r="BM17" t="str">
            <v>A+</v>
          </cell>
          <cell r="BN17" t="str">
            <v>A+</v>
          </cell>
          <cell r="BO17" t="str">
            <v>B+</v>
          </cell>
          <cell r="BP17" t="str">
            <v>B+</v>
          </cell>
          <cell r="BQ17" t="str">
            <v>A++</v>
          </cell>
          <cell r="BR17" t="str">
            <v>A+</v>
          </cell>
          <cell r="BS17" t="str">
            <v>B+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</v>
          </cell>
          <cell r="BX17" t="str">
            <v>A++</v>
          </cell>
          <cell r="BZ17">
            <v>2</v>
          </cell>
          <cell r="CA17">
            <v>3</v>
          </cell>
          <cell r="CB17">
            <v>2</v>
          </cell>
          <cell r="CC17">
            <v>3</v>
          </cell>
          <cell r="CD17">
            <v>2</v>
          </cell>
          <cell r="CE17">
            <v>3</v>
          </cell>
          <cell r="CF17">
            <v>2</v>
          </cell>
          <cell r="CG17">
            <v>1.5</v>
          </cell>
          <cell r="CH17">
            <v>1.5</v>
          </cell>
          <cell r="CI17">
            <v>1.5</v>
          </cell>
          <cell r="CJ17">
            <v>1.5</v>
          </cell>
          <cell r="CK17">
            <v>0.5</v>
          </cell>
          <cell r="CL17">
            <v>0</v>
          </cell>
          <cell r="CM17" t="str">
            <v>Pass</v>
          </cell>
          <cell r="CN17">
            <v>9</v>
          </cell>
        </row>
        <row r="18">
          <cell r="B18" t="str">
            <v>PIET23CD041</v>
          </cell>
          <cell r="C18" t="str">
            <v>NILESH KUMAR</v>
          </cell>
          <cell r="D18" t="str">
            <v>23EPTCX041</v>
          </cell>
          <cell r="E18" t="str">
            <v>CDG-41</v>
          </cell>
          <cell r="G18">
            <v>7</v>
          </cell>
          <cell r="H18">
            <v>10</v>
          </cell>
          <cell r="I18">
            <v>10</v>
          </cell>
          <cell r="J18">
            <v>27</v>
          </cell>
          <cell r="K18">
            <v>7</v>
          </cell>
          <cell r="L18">
            <v>9</v>
          </cell>
          <cell r="M18">
            <v>10</v>
          </cell>
          <cell r="N18">
            <v>26</v>
          </cell>
          <cell r="O18">
            <v>5</v>
          </cell>
          <cell r="P18">
            <v>10</v>
          </cell>
          <cell r="Q18">
            <v>10</v>
          </cell>
          <cell r="R18">
            <v>25</v>
          </cell>
          <cell r="S18">
            <v>3</v>
          </cell>
          <cell r="T18">
            <v>7</v>
          </cell>
          <cell r="U18">
            <v>10</v>
          </cell>
          <cell r="V18">
            <v>20</v>
          </cell>
          <cell r="W18">
            <v>6</v>
          </cell>
          <cell r="X18">
            <v>10</v>
          </cell>
          <cell r="Y18">
            <v>10</v>
          </cell>
          <cell r="Z18">
            <v>26</v>
          </cell>
          <cell r="AA18">
            <v>4</v>
          </cell>
          <cell r="AB18">
            <v>9</v>
          </cell>
          <cell r="AC18">
            <v>10</v>
          </cell>
          <cell r="AD18">
            <v>23</v>
          </cell>
          <cell r="AE18">
            <v>6</v>
          </cell>
          <cell r="AF18">
            <v>9</v>
          </cell>
          <cell r="AG18">
            <v>10</v>
          </cell>
          <cell r="AH18">
            <v>25</v>
          </cell>
          <cell r="AI18">
            <v>172</v>
          </cell>
          <cell r="AJ18">
            <v>7</v>
          </cell>
          <cell r="AK18">
            <v>10</v>
          </cell>
          <cell r="AL18">
            <v>40</v>
          </cell>
          <cell r="AM18">
            <v>57</v>
          </cell>
          <cell r="AN18">
            <v>33</v>
          </cell>
          <cell r="AO18">
            <v>90</v>
          </cell>
          <cell r="AP18">
            <v>9</v>
          </cell>
          <cell r="AQ18">
            <v>9</v>
          </cell>
          <cell r="AR18">
            <v>40</v>
          </cell>
          <cell r="AS18">
            <v>58</v>
          </cell>
          <cell r="AT18">
            <v>35</v>
          </cell>
          <cell r="AU18">
            <v>93</v>
          </cell>
          <cell r="AV18">
            <v>10</v>
          </cell>
          <cell r="AW18">
            <v>10</v>
          </cell>
          <cell r="AX18">
            <v>40</v>
          </cell>
          <cell r="AY18">
            <v>60</v>
          </cell>
          <cell r="AZ18">
            <v>38</v>
          </cell>
          <cell r="BA18">
            <v>98</v>
          </cell>
          <cell r="BB18">
            <v>9</v>
          </cell>
          <cell r="BC18">
            <v>9</v>
          </cell>
          <cell r="BD18">
            <v>40</v>
          </cell>
          <cell r="BE18">
            <v>58</v>
          </cell>
          <cell r="BF18">
            <v>31</v>
          </cell>
          <cell r="BG18">
            <v>89</v>
          </cell>
          <cell r="BH18">
            <v>370</v>
          </cell>
          <cell r="BI18">
            <v>99</v>
          </cell>
          <cell r="BJ18">
            <v>641</v>
          </cell>
          <cell r="BK18">
            <v>90.281690140845072</v>
          </cell>
          <cell r="BM18" t="str">
            <v>A</v>
          </cell>
          <cell r="BN18" t="str">
            <v>A++</v>
          </cell>
          <cell r="BO18" t="str">
            <v>B+</v>
          </cell>
          <cell r="BP18" t="str">
            <v>D</v>
          </cell>
          <cell r="BQ18" t="str">
            <v>B+</v>
          </cell>
          <cell r="BR18" t="str">
            <v>A++</v>
          </cell>
          <cell r="BS18" t="str">
            <v>A++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Z18">
            <v>2</v>
          </cell>
          <cell r="CA18">
            <v>3</v>
          </cell>
          <cell r="CB18">
            <v>2</v>
          </cell>
          <cell r="CC18">
            <v>3</v>
          </cell>
          <cell r="CD18">
            <v>2</v>
          </cell>
          <cell r="CE18">
            <v>3</v>
          </cell>
          <cell r="CF18">
            <v>2</v>
          </cell>
          <cell r="CG18">
            <v>1.5</v>
          </cell>
          <cell r="CH18">
            <v>1.5</v>
          </cell>
          <cell r="CI18">
            <v>1.5</v>
          </cell>
          <cell r="CJ18">
            <v>1.5</v>
          </cell>
          <cell r="CK18">
            <v>0.5</v>
          </cell>
          <cell r="CL18">
            <v>0</v>
          </cell>
          <cell r="CM18" t="str">
            <v>Pass</v>
          </cell>
          <cell r="CN18">
            <v>8.9600000000000009</v>
          </cell>
        </row>
        <row r="19">
          <cell r="B19" t="str">
            <v>PIET23CD055</v>
          </cell>
          <cell r="C19" t="str">
            <v>SHRIDHAR SHARMA</v>
          </cell>
          <cell r="D19" t="str">
            <v>23EPTCX055</v>
          </cell>
          <cell r="E19" t="str">
            <v>CDG-54</v>
          </cell>
          <cell r="G19">
            <v>9</v>
          </cell>
          <cell r="H19" t="str">
            <v>D</v>
          </cell>
          <cell r="I19">
            <v>10</v>
          </cell>
          <cell r="J19">
            <v>19</v>
          </cell>
          <cell r="K19">
            <v>5</v>
          </cell>
          <cell r="L19">
            <v>9</v>
          </cell>
          <cell r="M19">
            <v>10</v>
          </cell>
          <cell r="N19">
            <v>24</v>
          </cell>
          <cell r="O19">
            <v>10</v>
          </cell>
          <cell r="P19" t="str">
            <v>D</v>
          </cell>
          <cell r="Q19">
            <v>10</v>
          </cell>
          <cell r="R19">
            <v>20</v>
          </cell>
          <cell r="S19">
            <v>8</v>
          </cell>
          <cell r="T19" t="str">
            <v>D</v>
          </cell>
          <cell r="U19">
            <v>10</v>
          </cell>
          <cell r="V19">
            <v>18</v>
          </cell>
          <cell r="W19">
            <v>6</v>
          </cell>
          <cell r="X19">
            <v>10</v>
          </cell>
          <cell r="Y19">
            <v>10</v>
          </cell>
          <cell r="Z19">
            <v>26</v>
          </cell>
          <cell r="AA19">
            <v>6</v>
          </cell>
          <cell r="AB19">
            <v>9</v>
          </cell>
          <cell r="AC19">
            <v>10</v>
          </cell>
          <cell r="AD19">
            <v>25</v>
          </cell>
          <cell r="AE19">
            <v>9</v>
          </cell>
          <cell r="AF19">
            <v>10</v>
          </cell>
          <cell r="AG19">
            <v>10</v>
          </cell>
          <cell r="AH19">
            <v>29</v>
          </cell>
          <cell r="AI19">
            <v>161</v>
          </cell>
          <cell r="AJ19">
            <v>9</v>
          </cell>
          <cell r="AK19">
            <v>9</v>
          </cell>
          <cell r="AL19">
            <v>37</v>
          </cell>
          <cell r="AM19">
            <v>55</v>
          </cell>
          <cell r="AN19">
            <v>37</v>
          </cell>
          <cell r="AO19">
            <v>92</v>
          </cell>
          <cell r="AP19">
            <v>9</v>
          </cell>
          <cell r="AQ19">
            <v>9</v>
          </cell>
          <cell r="AR19">
            <v>37</v>
          </cell>
          <cell r="AS19">
            <v>55</v>
          </cell>
          <cell r="AT19">
            <v>36</v>
          </cell>
          <cell r="AU19">
            <v>91</v>
          </cell>
          <cell r="AV19">
            <v>10</v>
          </cell>
          <cell r="AW19">
            <v>10</v>
          </cell>
          <cell r="AX19">
            <v>36</v>
          </cell>
          <cell r="AY19">
            <v>56</v>
          </cell>
          <cell r="AZ19">
            <v>34</v>
          </cell>
          <cell r="BA19">
            <v>90</v>
          </cell>
          <cell r="BB19">
            <v>10</v>
          </cell>
          <cell r="BC19">
            <v>10</v>
          </cell>
          <cell r="BD19">
            <v>38</v>
          </cell>
          <cell r="BE19">
            <v>58</v>
          </cell>
          <cell r="BF19">
            <v>36</v>
          </cell>
          <cell r="BG19">
            <v>94</v>
          </cell>
          <cell r="BH19">
            <v>367</v>
          </cell>
          <cell r="BI19">
            <v>68</v>
          </cell>
          <cell r="BJ19">
            <v>596</v>
          </cell>
          <cell r="BK19">
            <v>83.943661971830991</v>
          </cell>
          <cell r="BM19" t="str">
            <v>C+</v>
          </cell>
          <cell r="BN19" t="str">
            <v>A++</v>
          </cell>
          <cell r="BO19" t="str">
            <v>B</v>
          </cell>
          <cell r="BP19" t="str">
            <v>C+</v>
          </cell>
          <cell r="BQ19" t="str">
            <v>A+</v>
          </cell>
          <cell r="BR19" t="str">
            <v>A+</v>
          </cell>
          <cell r="BS19" t="str">
            <v>A++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B+</v>
          </cell>
          <cell r="BZ19">
            <v>2</v>
          </cell>
          <cell r="CA19">
            <v>3</v>
          </cell>
          <cell r="CB19">
            <v>2</v>
          </cell>
          <cell r="CC19">
            <v>3</v>
          </cell>
          <cell r="CD19">
            <v>2</v>
          </cell>
          <cell r="CE19">
            <v>3</v>
          </cell>
          <cell r="CF19">
            <v>2</v>
          </cell>
          <cell r="CG19">
            <v>1.5</v>
          </cell>
          <cell r="CH19">
            <v>1.5</v>
          </cell>
          <cell r="CI19">
            <v>1.5</v>
          </cell>
          <cell r="CJ19">
            <v>1.5</v>
          </cell>
          <cell r="CK19">
            <v>0.5</v>
          </cell>
          <cell r="CL19">
            <v>0</v>
          </cell>
          <cell r="CM19" t="str">
            <v>Pass</v>
          </cell>
          <cell r="CN19">
            <v>8.89</v>
          </cell>
        </row>
        <row r="20">
          <cell r="B20" t="str">
            <v>PIET23CD019</v>
          </cell>
          <cell r="C20" t="str">
            <v>HARSHITA JANGID</v>
          </cell>
          <cell r="D20" t="str">
            <v>23EPTCX019</v>
          </cell>
          <cell r="E20" t="str">
            <v>CDG-19</v>
          </cell>
          <cell r="G20">
            <v>8</v>
          </cell>
          <cell r="H20" t="str">
            <v>D</v>
          </cell>
          <cell r="I20">
            <v>10</v>
          </cell>
          <cell r="J20">
            <v>18</v>
          </cell>
          <cell r="K20">
            <v>7</v>
          </cell>
          <cell r="L20">
            <v>8</v>
          </cell>
          <cell r="M20">
            <v>10</v>
          </cell>
          <cell r="N20">
            <v>25</v>
          </cell>
          <cell r="O20">
            <v>7</v>
          </cell>
          <cell r="P20">
            <v>8</v>
          </cell>
          <cell r="Q20">
            <v>10</v>
          </cell>
          <cell r="R20">
            <v>25</v>
          </cell>
          <cell r="S20">
            <v>3</v>
          </cell>
          <cell r="T20">
            <v>6</v>
          </cell>
          <cell r="U20">
            <v>10</v>
          </cell>
          <cell r="V20">
            <v>19</v>
          </cell>
          <cell r="W20">
            <v>8</v>
          </cell>
          <cell r="X20">
            <v>9</v>
          </cell>
          <cell r="Y20">
            <v>10</v>
          </cell>
          <cell r="Z20">
            <v>27</v>
          </cell>
          <cell r="AA20">
            <v>8</v>
          </cell>
          <cell r="AB20" t="str">
            <v>D</v>
          </cell>
          <cell r="AC20">
            <v>10</v>
          </cell>
          <cell r="AD20">
            <v>18</v>
          </cell>
          <cell r="AE20">
            <v>10</v>
          </cell>
          <cell r="AF20" t="str">
            <v>D</v>
          </cell>
          <cell r="AG20">
            <v>10</v>
          </cell>
          <cell r="AH20">
            <v>20</v>
          </cell>
          <cell r="AI20">
            <v>152</v>
          </cell>
          <cell r="AJ20">
            <v>9</v>
          </cell>
          <cell r="AK20">
            <v>9</v>
          </cell>
          <cell r="AL20">
            <v>36</v>
          </cell>
          <cell r="AM20">
            <v>54</v>
          </cell>
          <cell r="AN20">
            <v>39</v>
          </cell>
          <cell r="AO20">
            <v>93</v>
          </cell>
          <cell r="AP20">
            <v>10</v>
          </cell>
          <cell r="AQ20">
            <v>10</v>
          </cell>
          <cell r="AR20">
            <v>39</v>
          </cell>
          <cell r="AS20">
            <v>59</v>
          </cell>
          <cell r="AT20">
            <v>38</v>
          </cell>
          <cell r="AU20">
            <v>97</v>
          </cell>
          <cell r="AV20">
            <v>10</v>
          </cell>
          <cell r="AW20">
            <v>10</v>
          </cell>
          <cell r="AX20">
            <v>35</v>
          </cell>
          <cell r="AY20">
            <v>55</v>
          </cell>
          <cell r="AZ20">
            <v>38</v>
          </cell>
          <cell r="BA20">
            <v>93</v>
          </cell>
          <cell r="BB20">
            <v>9</v>
          </cell>
          <cell r="BC20">
            <v>9</v>
          </cell>
          <cell r="BD20">
            <v>35</v>
          </cell>
          <cell r="BE20">
            <v>53</v>
          </cell>
          <cell r="BF20">
            <v>34</v>
          </cell>
          <cell r="BG20">
            <v>87</v>
          </cell>
          <cell r="BH20">
            <v>370</v>
          </cell>
          <cell r="BI20">
            <v>86</v>
          </cell>
          <cell r="BJ20">
            <v>608</v>
          </cell>
          <cell r="BK20">
            <v>85.633802816901408</v>
          </cell>
          <cell r="BM20" t="str">
            <v>A</v>
          </cell>
          <cell r="BN20" t="str">
            <v>A</v>
          </cell>
          <cell r="BO20" t="str">
            <v>A</v>
          </cell>
          <cell r="BP20" t="str">
            <v>A</v>
          </cell>
          <cell r="BQ20" t="str">
            <v>A</v>
          </cell>
          <cell r="BR20" t="str">
            <v>B+</v>
          </cell>
          <cell r="BS20" t="str">
            <v>B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Z20">
            <v>2</v>
          </cell>
          <cell r="CA20">
            <v>3</v>
          </cell>
          <cell r="CB20">
            <v>2</v>
          </cell>
          <cell r="CC20">
            <v>3</v>
          </cell>
          <cell r="CD20">
            <v>2</v>
          </cell>
          <cell r="CE20">
            <v>3</v>
          </cell>
          <cell r="CF20">
            <v>2</v>
          </cell>
          <cell r="CG20">
            <v>1.5</v>
          </cell>
          <cell r="CH20">
            <v>1.5</v>
          </cell>
          <cell r="CI20">
            <v>1.5</v>
          </cell>
          <cell r="CJ20">
            <v>1.5</v>
          </cell>
          <cell r="CK20">
            <v>0.5</v>
          </cell>
          <cell r="CL20">
            <v>0</v>
          </cell>
          <cell r="CM20" t="str">
            <v>Pass</v>
          </cell>
          <cell r="CN20">
            <v>8.77</v>
          </cell>
        </row>
        <row r="21">
          <cell r="B21" t="str">
            <v>PIET23CD049</v>
          </cell>
          <cell r="C21" t="str">
            <v>RAKSHITA AGRAWAL</v>
          </cell>
          <cell r="D21" t="str">
            <v>23EPTCX049</v>
          </cell>
          <cell r="E21" t="str">
            <v>CDG-48</v>
          </cell>
          <cell r="G21">
            <v>8</v>
          </cell>
          <cell r="H21" t="str">
            <v>D</v>
          </cell>
          <cell r="I21">
            <v>10</v>
          </cell>
          <cell r="J21">
            <v>18</v>
          </cell>
          <cell r="K21">
            <v>5</v>
          </cell>
          <cell r="L21">
            <v>7</v>
          </cell>
          <cell r="M21">
            <v>10</v>
          </cell>
          <cell r="N21">
            <v>22</v>
          </cell>
          <cell r="O21">
            <v>6</v>
          </cell>
          <cell r="P21">
            <v>10</v>
          </cell>
          <cell r="Q21">
            <v>10</v>
          </cell>
          <cell r="R21">
            <v>26</v>
          </cell>
          <cell r="S21">
            <v>3</v>
          </cell>
          <cell r="T21">
            <v>8</v>
          </cell>
          <cell r="U21">
            <v>10</v>
          </cell>
          <cell r="V21">
            <v>21</v>
          </cell>
          <cell r="W21">
            <v>6</v>
          </cell>
          <cell r="X21">
            <v>9</v>
          </cell>
          <cell r="Y21">
            <v>10</v>
          </cell>
          <cell r="Z21">
            <v>25</v>
          </cell>
          <cell r="AA21">
            <v>5</v>
          </cell>
          <cell r="AB21">
            <v>8</v>
          </cell>
          <cell r="AC21">
            <v>10</v>
          </cell>
          <cell r="AD21">
            <v>23</v>
          </cell>
          <cell r="AE21">
            <v>6</v>
          </cell>
          <cell r="AF21">
            <v>8</v>
          </cell>
          <cell r="AG21">
            <v>10</v>
          </cell>
          <cell r="AH21">
            <v>24</v>
          </cell>
          <cell r="AI21">
            <v>159</v>
          </cell>
          <cell r="AJ21">
            <v>7</v>
          </cell>
          <cell r="AK21">
            <v>9</v>
          </cell>
          <cell r="AL21">
            <v>40</v>
          </cell>
          <cell r="AM21">
            <v>56</v>
          </cell>
          <cell r="AN21">
            <v>32</v>
          </cell>
          <cell r="AO21">
            <v>88</v>
          </cell>
          <cell r="AP21">
            <v>9</v>
          </cell>
          <cell r="AQ21">
            <v>9</v>
          </cell>
          <cell r="AR21">
            <v>39</v>
          </cell>
          <cell r="AS21">
            <v>57</v>
          </cell>
          <cell r="AT21">
            <v>33</v>
          </cell>
          <cell r="AU21">
            <v>90</v>
          </cell>
          <cell r="AV21">
            <v>7</v>
          </cell>
          <cell r="AW21">
            <v>10</v>
          </cell>
          <cell r="AX21">
            <v>40</v>
          </cell>
          <cell r="AY21">
            <v>57</v>
          </cell>
          <cell r="AZ21">
            <v>36</v>
          </cell>
          <cell r="BA21">
            <v>93</v>
          </cell>
          <cell r="BB21">
            <v>7</v>
          </cell>
          <cell r="BC21">
            <v>9</v>
          </cell>
          <cell r="BD21">
            <v>39</v>
          </cell>
          <cell r="BE21">
            <v>55</v>
          </cell>
          <cell r="BF21">
            <v>28</v>
          </cell>
          <cell r="BG21">
            <v>83</v>
          </cell>
          <cell r="BH21">
            <v>354</v>
          </cell>
          <cell r="BI21">
            <v>85</v>
          </cell>
          <cell r="BJ21">
            <v>598</v>
          </cell>
          <cell r="BK21">
            <v>84.225352112676049</v>
          </cell>
          <cell r="BM21" t="str">
            <v>B</v>
          </cell>
          <cell r="BN21" t="str">
            <v>B+</v>
          </cell>
          <cell r="BO21" t="str">
            <v>B+</v>
          </cell>
          <cell r="BP21" t="str">
            <v>A</v>
          </cell>
          <cell r="BQ21" t="str">
            <v>B+</v>
          </cell>
          <cell r="BR21" t="str">
            <v>A</v>
          </cell>
          <cell r="BS21" t="str">
            <v>A+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Z21">
            <v>2</v>
          </cell>
          <cell r="CA21">
            <v>3</v>
          </cell>
          <cell r="CB21">
            <v>2</v>
          </cell>
          <cell r="CC21">
            <v>3</v>
          </cell>
          <cell r="CD21">
            <v>2</v>
          </cell>
          <cell r="CE21">
            <v>3</v>
          </cell>
          <cell r="CF21">
            <v>2</v>
          </cell>
          <cell r="CG21">
            <v>1.5</v>
          </cell>
          <cell r="CH21">
            <v>1.5</v>
          </cell>
          <cell r="CI21">
            <v>1.5</v>
          </cell>
          <cell r="CJ21">
            <v>1.5</v>
          </cell>
          <cell r="CK21">
            <v>0.5</v>
          </cell>
          <cell r="CL21">
            <v>0</v>
          </cell>
          <cell r="CM21" t="str">
            <v>Pass</v>
          </cell>
          <cell r="CN21">
            <v>8.7200000000000006</v>
          </cell>
        </row>
        <row r="22">
          <cell r="B22" t="str">
            <v>PIET23CD053</v>
          </cell>
          <cell r="C22" t="str">
            <v>SAKSHAM YADAV</v>
          </cell>
          <cell r="D22" t="str">
            <v>23EPTCX053</v>
          </cell>
          <cell r="E22" t="str">
            <v>CDG-52</v>
          </cell>
          <cell r="G22">
            <v>8</v>
          </cell>
          <cell r="H22" t="str">
            <v>D</v>
          </cell>
          <cell r="I22">
            <v>10</v>
          </cell>
          <cell r="J22">
            <v>18</v>
          </cell>
          <cell r="K22">
            <v>4</v>
          </cell>
          <cell r="L22">
            <v>9</v>
          </cell>
          <cell r="M22">
            <v>10</v>
          </cell>
          <cell r="N22">
            <v>23</v>
          </cell>
          <cell r="O22">
            <v>8</v>
          </cell>
          <cell r="P22" t="str">
            <v>D</v>
          </cell>
          <cell r="Q22">
            <v>10</v>
          </cell>
          <cell r="R22">
            <v>18</v>
          </cell>
          <cell r="S22">
            <v>3</v>
          </cell>
          <cell r="T22">
            <v>6</v>
          </cell>
          <cell r="U22">
            <v>10</v>
          </cell>
          <cell r="V22">
            <v>19</v>
          </cell>
          <cell r="W22">
            <v>2</v>
          </cell>
          <cell r="X22">
            <v>8</v>
          </cell>
          <cell r="Y22">
            <v>10</v>
          </cell>
          <cell r="Z22">
            <v>20</v>
          </cell>
          <cell r="AA22">
            <v>6</v>
          </cell>
          <cell r="AB22">
            <v>9</v>
          </cell>
          <cell r="AC22">
            <v>10</v>
          </cell>
          <cell r="AD22">
            <v>25</v>
          </cell>
          <cell r="AE22">
            <v>3</v>
          </cell>
          <cell r="AF22">
            <v>6</v>
          </cell>
          <cell r="AG22">
            <v>10</v>
          </cell>
          <cell r="AH22">
            <v>19</v>
          </cell>
          <cell r="AI22">
            <v>142</v>
          </cell>
          <cell r="AJ22">
            <v>9</v>
          </cell>
          <cell r="AK22">
            <v>8</v>
          </cell>
          <cell r="AL22">
            <v>39</v>
          </cell>
          <cell r="AM22">
            <v>56</v>
          </cell>
          <cell r="AN22">
            <v>34</v>
          </cell>
          <cell r="AO22">
            <v>90</v>
          </cell>
          <cell r="AP22">
            <v>8</v>
          </cell>
          <cell r="AQ22">
            <v>9</v>
          </cell>
          <cell r="AR22">
            <v>37</v>
          </cell>
          <cell r="AS22">
            <v>54</v>
          </cell>
          <cell r="AT22">
            <v>35</v>
          </cell>
          <cell r="AU22">
            <v>89</v>
          </cell>
          <cell r="AV22">
            <v>9</v>
          </cell>
          <cell r="AW22">
            <v>8</v>
          </cell>
          <cell r="AX22">
            <v>39</v>
          </cell>
          <cell r="AY22">
            <v>56</v>
          </cell>
          <cell r="AZ22">
            <v>33</v>
          </cell>
          <cell r="BA22">
            <v>89</v>
          </cell>
          <cell r="BB22">
            <v>7</v>
          </cell>
          <cell r="BC22">
            <v>8</v>
          </cell>
          <cell r="BD22">
            <v>38</v>
          </cell>
          <cell r="BE22">
            <v>53</v>
          </cell>
          <cell r="BF22">
            <v>36</v>
          </cell>
          <cell r="BG22">
            <v>89</v>
          </cell>
          <cell r="BH22">
            <v>357</v>
          </cell>
          <cell r="BI22">
            <v>92</v>
          </cell>
          <cell r="BJ22">
            <v>591</v>
          </cell>
          <cell r="BK22">
            <v>83.239436619718305</v>
          </cell>
          <cell r="BM22" t="str">
            <v>D+</v>
          </cell>
          <cell r="BN22" t="str">
            <v>A+</v>
          </cell>
          <cell r="BO22" t="str">
            <v>C+</v>
          </cell>
          <cell r="BP22" t="str">
            <v>B+</v>
          </cell>
          <cell r="BQ22" t="str">
            <v>A</v>
          </cell>
          <cell r="BR22" t="str">
            <v>A++</v>
          </cell>
          <cell r="BS22" t="str">
            <v>B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Z22">
            <v>2</v>
          </cell>
          <cell r="CA22">
            <v>3</v>
          </cell>
          <cell r="CB22">
            <v>2</v>
          </cell>
          <cell r="CC22">
            <v>3</v>
          </cell>
          <cell r="CD22">
            <v>2</v>
          </cell>
          <cell r="CE22">
            <v>3</v>
          </cell>
          <cell r="CF22">
            <v>2</v>
          </cell>
          <cell r="CG22">
            <v>1.5</v>
          </cell>
          <cell r="CH22">
            <v>1.5</v>
          </cell>
          <cell r="CI22">
            <v>1.5</v>
          </cell>
          <cell r="CJ22">
            <v>1.5</v>
          </cell>
          <cell r="CK22">
            <v>0.5</v>
          </cell>
          <cell r="CL22">
            <v>0</v>
          </cell>
          <cell r="CM22" t="str">
            <v>Pass</v>
          </cell>
          <cell r="CN22">
            <v>8.68</v>
          </cell>
        </row>
        <row r="23">
          <cell r="B23" t="str">
            <v>PIET23CD009</v>
          </cell>
          <cell r="C23" t="str">
            <v>BHUMIKA MAHESHWARI</v>
          </cell>
          <cell r="D23" t="str">
            <v>23EPTCX009</v>
          </cell>
          <cell r="E23" t="str">
            <v>CDG-09</v>
          </cell>
          <cell r="G23">
            <v>2</v>
          </cell>
          <cell r="H23">
            <v>10</v>
          </cell>
          <cell r="I23">
            <v>10</v>
          </cell>
          <cell r="J23">
            <v>22</v>
          </cell>
          <cell r="K23" t="str">
            <v>D</v>
          </cell>
          <cell r="L23">
            <v>9</v>
          </cell>
          <cell r="M23">
            <v>10</v>
          </cell>
          <cell r="N23">
            <v>19</v>
          </cell>
          <cell r="O23">
            <v>4</v>
          </cell>
          <cell r="P23">
            <v>8</v>
          </cell>
          <cell r="Q23">
            <v>10</v>
          </cell>
          <cell r="R23">
            <v>22</v>
          </cell>
          <cell r="S23">
            <v>3</v>
          </cell>
          <cell r="T23">
            <v>8</v>
          </cell>
          <cell r="U23">
            <v>10</v>
          </cell>
          <cell r="V23">
            <v>21</v>
          </cell>
          <cell r="W23" t="str">
            <v>D</v>
          </cell>
          <cell r="X23">
            <v>10</v>
          </cell>
          <cell r="Y23">
            <v>10</v>
          </cell>
          <cell r="Z23">
            <v>20</v>
          </cell>
          <cell r="AA23" t="str">
            <v>D</v>
          </cell>
          <cell r="AB23" t="str">
            <v>D</v>
          </cell>
          <cell r="AC23">
            <v>10</v>
          </cell>
          <cell r="AD23">
            <v>10</v>
          </cell>
          <cell r="AE23">
            <v>6</v>
          </cell>
          <cell r="AF23" t="str">
            <v>D</v>
          </cell>
          <cell r="AG23">
            <v>10</v>
          </cell>
          <cell r="AH23">
            <v>16</v>
          </cell>
          <cell r="AI23">
            <v>130</v>
          </cell>
          <cell r="AJ23">
            <v>8</v>
          </cell>
          <cell r="AK23">
            <v>9</v>
          </cell>
          <cell r="AL23">
            <v>35</v>
          </cell>
          <cell r="AM23">
            <v>52</v>
          </cell>
          <cell r="AN23">
            <v>38</v>
          </cell>
          <cell r="AO23">
            <v>90</v>
          </cell>
          <cell r="AP23">
            <v>9</v>
          </cell>
          <cell r="AQ23">
            <v>10</v>
          </cell>
          <cell r="AR23">
            <v>38</v>
          </cell>
          <cell r="AS23">
            <v>57</v>
          </cell>
          <cell r="AT23">
            <v>34</v>
          </cell>
          <cell r="AU23">
            <v>91</v>
          </cell>
          <cell r="AV23">
            <v>8</v>
          </cell>
          <cell r="AW23">
            <v>9</v>
          </cell>
          <cell r="AX23">
            <v>35</v>
          </cell>
          <cell r="AY23">
            <v>52</v>
          </cell>
          <cell r="AZ23">
            <v>35</v>
          </cell>
          <cell r="BA23">
            <v>87</v>
          </cell>
          <cell r="BB23">
            <v>9</v>
          </cell>
          <cell r="BC23">
            <v>8</v>
          </cell>
          <cell r="BD23">
            <v>37</v>
          </cell>
          <cell r="BE23">
            <v>54</v>
          </cell>
          <cell r="BF23">
            <v>34</v>
          </cell>
          <cell r="BG23">
            <v>88</v>
          </cell>
          <cell r="BH23">
            <v>356</v>
          </cell>
          <cell r="BI23">
            <v>92</v>
          </cell>
          <cell r="BJ23">
            <v>578</v>
          </cell>
          <cell r="BK23">
            <v>81.408450704225359</v>
          </cell>
          <cell r="BM23" t="str">
            <v>A++</v>
          </cell>
          <cell r="BN23" t="str">
            <v>A+</v>
          </cell>
          <cell r="BO23" t="str">
            <v>C</v>
          </cell>
          <cell r="BP23" t="str">
            <v>B+</v>
          </cell>
          <cell r="BQ23" t="str">
            <v>B</v>
          </cell>
          <cell r="BR23" t="str">
            <v>B+</v>
          </cell>
          <cell r="BS23" t="str">
            <v>B</v>
          </cell>
          <cell r="BT23" t="str">
            <v>A++</v>
          </cell>
          <cell r="BU23" t="str">
            <v>A++</v>
          </cell>
          <cell r="BV23" t="str">
            <v>A++</v>
          </cell>
          <cell r="BW23" t="str">
            <v>A++</v>
          </cell>
          <cell r="BX23" t="str">
            <v>A++</v>
          </cell>
          <cell r="BZ23">
            <v>2</v>
          </cell>
          <cell r="CA23">
            <v>3</v>
          </cell>
          <cell r="CB23">
            <v>2</v>
          </cell>
          <cell r="CC23">
            <v>3</v>
          </cell>
          <cell r="CD23">
            <v>2</v>
          </cell>
          <cell r="CE23">
            <v>3</v>
          </cell>
          <cell r="CF23">
            <v>2</v>
          </cell>
          <cell r="CG23">
            <v>1.5</v>
          </cell>
          <cell r="CH23">
            <v>1.5</v>
          </cell>
          <cell r="CI23">
            <v>1.5</v>
          </cell>
          <cell r="CJ23">
            <v>1.5</v>
          </cell>
          <cell r="CK23">
            <v>0.5</v>
          </cell>
          <cell r="CL23">
            <v>0</v>
          </cell>
          <cell r="CM23" t="str">
            <v>Pass</v>
          </cell>
          <cell r="CN23">
            <v>8.64</v>
          </cell>
        </row>
        <row r="24">
          <cell r="B24" t="str">
            <v>PIET23CD040</v>
          </cell>
          <cell r="C24" t="str">
            <v>NIHAL SHARMA</v>
          </cell>
          <cell r="D24" t="str">
            <v>23EPTCX040</v>
          </cell>
          <cell r="E24" t="str">
            <v>CDG-40</v>
          </cell>
          <cell r="G24">
            <v>3</v>
          </cell>
          <cell r="H24">
            <v>7</v>
          </cell>
          <cell r="I24">
            <v>10</v>
          </cell>
          <cell r="J24">
            <v>20</v>
          </cell>
          <cell r="K24">
            <v>5</v>
          </cell>
          <cell r="L24">
            <v>9</v>
          </cell>
          <cell r="M24">
            <v>10</v>
          </cell>
          <cell r="N24">
            <v>24</v>
          </cell>
          <cell r="O24">
            <v>7</v>
          </cell>
          <cell r="P24">
            <v>9</v>
          </cell>
          <cell r="Q24">
            <v>8</v>
          </cell>
          <cell r="R24">
            <v>24</v>
          </cell>
          <cell r="S24">
            <v>4</v>
          </cell>
          <cell r="T24">
            <v>5</v>
          </cell>
          <cell r="U24">
            <v>10</v>
          </cell>
          <cell r="V24">
            <v>19</v>
          </cell>
          <cell r="W24">
            <v>5</v>
          </cell>
          <cell r="X24">
            <v>10</v>
          </cell>
          <cell r="Y24">
            <v>10</v>
          </cell>
          <cell r="Z24">
            <v>25</v>
          </cell>
          <cell r="AA24">
            <v>4</v>
          </cell>
          <cell r="AB24">
            <v>7</v>
          </cell>
          <cell r="AC24">
            <v>10</v>
          </cell>
          <cell r="AD24">
            <v>21</v>
          </cell>
          <cell r="AE24">
            <v>8</v>
          </cell>
          <cell r="AF24">
            <v>10</v>
          </cell>
          <cell r="AG24">
            <v>10</v>
          </cell>
          <cell r="AH24">
            <v>28</v>
          </cell>
          <cell r="AI24">
            <v>161</v>
          </cell>
          <cell r="AJ24">
            <v>9</v>
          </cell>
          <cell r="AK24">
            <v>10</v>
          </cell>
          <cell r="AL24">
            <v>39</v>
          </cell>
          <cell r="AM24">
            <v>58</v>
          </cell>
          <cell r="AN24">
            <v>34</v>
          </cell>
          <cell r="AO24">
            <v>92</v>
          </cell>
          <cell r="AP24">
            <v>10</v>
          </cell>
          <cell r="AQ24">
            <v>10</v>
          </cell>
          <cell r="AR24">
            <v>40</v>
          </cell>
          <cell r="AS24">
            <v>60</v>
          </cell>
          <cell r="AT24">
            <v>38</v>
          </cell>
          <cell r="AU24">
            <v>98</v>
          </cell>
          <cell r="AV24">
            <v>7</v>
          </cell>
          <cell r="AW24">
            <v>10</v>
          </cell>
          <cell r="AX24">
            <v>40</v>
          </cell>
          <cell r="AY24">
            <v>57</v>
          </cell>
          <cell r="AZ24">
            <v>40</v>
          </cell>
          <cell r="BA24">
            <v>97</v>
          </cell>
          <cell r="BB24">
            <v>8</v>
          </cell>
          <cell r="BC24">
            <v>9</v>
          </cell>
          <cell r="BD24">
            <v>40</v>
          </cell>
          <cell r="BE24">
            <v>57</v>
          </cell>
          <cell r="BF24">
            <v>33</v>
          </cell>
          <cell r="BG24">
            <v>90</v>
          </cell>
          <cell r="BH24">
            <v>377</v>
          </cell>
          <cell r="BI24">
            <v>92</v>
          </cell>
          <cell r="BJ24">
            <v>630</v>
          </cell>
          <cell r="BK24">
            <v>88.732394366197184</v>
          </cell>
          <cell r="BM24" t="str">
            <v>B</v>
          </cell>
          <cell r="BN24" t="str">
            <v>A+</v>
          </cell>
          <cell r="BO24" t="str">
            <v>B+</v>
          </cell>
          <cell r="BP24" t="str">
            <v>C+</v>
          </cell>
          <cell r="BQ24" t="str">
            <v>B</v>
          </cell>
          <cell r="BR24" t="str">
            <v>A</v>
          </cell>
          <cell r="BS24" t="str">
            <v>A+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Z24">
            <v>2</v>
          </cell>
          <cell r="CA24">
            <v>3</v>
          </cell>
          <cell r="CB24">
            <v>2</v>
          </cell>
          <cell r="CC24">
            <v>3</v>
          </cell>
          <cell r="CD24">
            <v>2</v>
          </cell>
          <cell r="CE24">
            <v>3</v>
          </cell>
          <cell r="CF24">
            <v>2</v>
          </cell>
          <cell r="CG24">
            <v>1.5</v>
          </cell>
          <cell r="CH24">
            <v>1.5</v>
          </cell>
          <cell r="CI24">
            <v>1.5</v>
          </cell>
          <cell r="CJ24">
            <v>1.5</v>
          </cell>
          <cell r="CK24">
            <v>0.5</v>
          </cell>
          <cell r="CL24">
            <v>0</v>
          </cell>
          <cell r="CM24" t="str">
            <v>Pass</v>
          </cell>
          <cell r="CN24">
            <v>8.6199999999999992</v>
          </cell>
        </row>
        <row r="25">
          <cell r="B25" t="str">
            <v>PIET23CD050</v>
          </cell>
          <cell r="C25" t="str">
            <v>RASHI SHARMA</v>
          </cell>
          <cell r="D25" t="str">
            <v>23EPTCX050</v>
          </cell>
          <cell r="E25" t="str">
            <v>CDG-49</v>
          </cell>
          <cell r="G25">
            <v>10</v>
          </cell>
          <cell r="H25" t="str">
            <v>D</v>
          </cell>
          <cell r="I25">
            <v>10</v>
          </cell>
          <cell r="J25">
            <v>20</v>
          </cell>
          <cell r="K25">
            <v>7</v>
          </cell>
          <cell r="L25">
            <v>10</v>
          </cell>
          <cell r="M25">
            <v>10</v>
          </cell>
          <cell r="N25">
            <v>27</v>
          </cell>
          <cell r="O25">
            <v>8</v>
          </cell>
          <cell r="P25">
            <v>10</v>
          </cell>
          <cell r="Q25">
            <v>10</v>
          </cell>
          <cell r="R25">
            <v>28</v>
          </cell>
          <cell r="S25">
            <v>3</v>
          </cell>
          <cell r="T25">
            <v>8</v>
          </cell>
          <cell r="U25">
            <v>10</v>
          </cell>
          <cell r="V25">
            <v>21</v>
          </cell>
          <cell r="W25">
            <v>10</v>
          </cell>
          <cell r="X25">
            <v>10</v>
          </cell>
          <cell r="Y25">
            <v>10</v>
          </cell>
          <cell r="Z25">
            <v>30</v>
          </cell>
          <cell r="AA25">
            <v>4</v>
          </cell>
          <cell r="AB25">
            <v>7</v>
          </cell>
          <cell r="AC25">
            <v>10</v>
          </cell>
          <cell r="AD25">
            <v>21</v>
          </cell>
          <cell r="AE25">
            <v>10</v>
          </cell>
          <cell r="AF25" t="str">
            <v>D</v>
          </cell>
          <cell r="AG25">
            <v>10</v>
          </cell>
          <cell r="AH25">
            <v>20</v>
          </cell>
          <cell r="AI25">
            <v>167</v>
          </cell>
          <cell r="AJ25">
            <v>8</v>
          </cell>
          <cell r="AK25">
            <v>8</v>
          </cell>
          <cell r="AL25">
            <v>35</v>
          </cell>
          <cell r="AM25">
            <v>51</v>
          </cell>
          <cell r="AN25">
            <v>34</v>
          </cell>
          <cell r="AO25">
            <v>85</v>
          </cell>
          <cell r="AP25">
            <v>8</v>
          </cell>
          <cell r="AQ25">
            <v>9</v>
          </cell>
          <cell r="AR25">
            <v>36</v>
          </cell>
          <cell r="AS25">
            <v>53</v>
          </cell>
          <cell r="AT25">
            <v>34</v>
          </cell>
          <cell r="AU25">
            <v>87</v>
          </cell>
          <cell r="AV25">
            <v>9</v>
          </cell>
          <cell r="AW25">
            <v>10</v>
          </cell>
          <cell r="AX25">
            <v>40</v>
          </cell>
          <cell r="AY25">
            <v>59</v>
          </cell>
          <cell r="AZ25">
            <v>37</v>
          </cell>
          <cell r="BA25">
            <v>96</v>
          </cell>
          <cell r="BB25">
            <v>7</v>
          </cell>
          <cell r="BC25">
            <v>8</v>
          </cell>
          <cell r="BD25">
            <v>38</v>
          </cell>
          <cell r="BE25">
            <v>53</v>
          </cell>
          <cell r="BF25">
            <v>28</v>
          </cell>
          <cell r="BG25">
            <v>81</v>
          </cell>
          <cell r="BH25">
            <v>349</v>
          </cell>
          <cell r="BI25">
            <v>87</v>
          </cell>
          <cell r="BJ25">
            <v>603</v>
          </cell>
          <cell r="BK25">
            <v>84.929577464788736</v>
          </cell>
          <cell r="BM25" t="str">
            <v>B+</v>
          </cell>
          <cell r="BN25" t="str">
            <v>A</v>
          </cell>
          <cell r="BO25" t="str">
            <v>B+</v>
          </cell>
          <cell r="BP25" t="str">
            <v>C+</v>
          </cell>
          <cell r="BQ25" t="str">
            <v>A++</v>
          </cell>
          <cell r="BR25" t="str">
            <v>B+</v>
          </cell>
          <cell r="BS25" t="str">
            <v>B</v>
          </cell>
          <cell r="BT25" t="str">
            <v>A++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Z25">
            <v>2</v>
          </cell>
          <cell r="CA25">
            <v>3</v>
          </cell>
          <cell r="CB25">
            <v>2</v>
          </cell>
          <cell r="CC25">
            <v>3</v>
          </cell>
          <cell r="CD25">
            <v>2</v>
          </cell>
          <cell r="CE25">
            <v>3</v>
          </cell>
          <cell r="CF25">
            <v>2</v>
          </cell>
          <cell r="CG25">
            <v>1.5</v>
          </cell>
          <cell r="CH25">
            <v>1.5</v>
          </cell>
          <cell r="CI25">
            <v>1.5</v>
          </cell>
          <cell r="CJ25">
            <v>1.5</v>
          </cell>
          <cell r="CK25">
            <v>0.5</v>
          </cell>
          <cell r="CL25">
            <v>0</v>
          </cell>
          <cell r="CM25" t="str">
            <v>Pass</v>
          </cell>
          <cell r="CN25">
            <v>8.6199999999999992</v>
          </cell>
        </row>
        <row r="26">
          <cell r="B26" t="str">
            <v>PIET23CD059</v>
          </cell>
          <cell r="C26" t="str">
            <v>VARUN CHAHAR</v>
          </cell>
          <cell r="D26" t="str">
            <v>23EPTCX059</v>
          </cell>
          <cell r="E26" t="str">
            <v>CDG-58</v>
          </cell>
          <cell r="G26">
            <v>3</v>
          </cell>
          <cell r="H26">
            <v>9</v>
          </cell>
          <cell r="I26">
            <v>10</v>
          </cell>
          <cell r="J26">
            <v>22</v>
          </cell>
          <cell r="K26">
            <v>4</v>
          </cell>
          <cell r="L26">
            <v>8</v>
          </cell>
          <cell r="M26">
            <v>10</v>
          </cell>
          <cell r="N26">
            <v>22</v>
          </cell>
          <cell r="O26">
            <v>3</v>
          </cell>
          <cell r="P26">
            <v>9</v>
          </cell>
          <cell r="Q26">
            <v>10</v>
          </cell>
          <cell r="R26">
            <v>22</v>
          </cell>
          <cell r="S26">
            <v>2</v>
          </cell>
          <cell r="T26">
            <v>4</v>
          </cell>
          <cell r="U26">
            <v>10</v>
          </cell>
          <cell r="V26">
            <v>16</v>
          </cell>
          <cell r="W26">
            <v>2</v>
          </cell>
          <cell r="X26">
            <v>10</v>
          </cell>
          <cell r="Y26">
            <v>10</v>
          </cell>
          <cell r="Z26">
            <v>22</v>
          </cell>
          <cell r="AA26">
            <v>6</v>
          </cell>
          <cell r="AB26">
            <v>10</v>
          </cell>
          <cell r="AC26">
            <v>10</v>
          </cell>
          <cell r="AD26">
            <v>26</v>
          </cell>
          <cell r="AE26">
            <v>4</v>
          </cell>
          <cell r="AF26">
            <v>5</v>
          </cell>
          <cell r="AG26">
            <v>10</v>
          </cell>
          <cell r="AH26">
            <v>19</v>
          </cell>
          <cell r="AI26">
            <v>149</v>
          </cell>
          <cell r="AJ26">
            <v>8</v>
          </cell>
          <cell r="AK26">
            <v>8</v>
          </cell>
          <cell r="AL26">
            <v>38</v>
          </cell>
          <cell r="AM26">
            <v>54</v>
          </cell>
          <cell r="AN26">
            <v>32</v>
          </cell>
          <cell r="AO26">
            <v>86</v>
          </cell>
          <cell r="AP26">
            <v>9</v>
          </cell>
          <cell r="AQ26">
            <v>9</v>
          </cell>
          <cell r="AR26">
            <v>32</v>
          </cell>
          <cell r="AS26">
            <v>50</v>
          </cell>
          <cell r="AT26">
            <v>33</v>
          </cell>
          <cell r="AU26">
            <v>83</v>
          </cell>
          <cell r="AV26">
            <v>7</v>
          </cell>
          <cell r="AW26">
            <v>6</v>
          </cell>
          <cell r="AX26">
            <v>39</v>
          </cell>
          <cell r="AY26">
            <v>52</v>
          </cell>
          <cell r="AZ26">
            <v>27</v>
          </cell>
          <cell r="BA26">
            <v>79</v>
          </cell>
          <cell r="BB26">
            <v>7</v>
          </cell>
          <cell r="BC26">
            <v>8</v>
          </cell>
          <cell r="BD26">
            <v>37</v>
          </cell>
          <cell r="BE26">
            <v>52</v>
          </cell>
          <cell r="BF26">
            <v>32</v>
          </cell>
          <cell r="BG26">
            <v>84</v>
          </cell>
          <cell r="BH26">
            <v>332</v>
          </cell>
          <cell r="BI26">
            <v>90</v>
          </cell>
          <cell r="BJ26">
            <v>571</v>
          </cell>
          <cell r="BK26">
            <v>80.422535211267615</v>
          </cell>
          <cell r="BM26" t="str">
            <v>B+</v>
          </cell>
          <cell r="BN26" t="str">
            <v>A</v>
          </cell>
          <cell r="BO26" t="str">
            <v>B</v>
          </cell>
          <cell r="BP26" t="str">
            <v>B+</v>
          </cell>
          <cell r="BQ26" t="str">
            <v>B+</v>
          </cell>
          <cell r="BR26" t="str">
            <v>A++</v>
          </cell>
          <cell r="BS26" t="str">
            <v>D+</v>
          </cell>
          <cell r="BT26" t="str">
            <v>A++</v>
          </cell>
          <cell r="BU26" t="str">
            <v>A++</v>
          </cell>
          <cell r="BV26" t="str">
            <v>A+</v>
          </cell>
          <cell r="BW26" t="str">
            <v>A++</v>
          </cell>
          <cell r="BX26" t="str">
            <v>A++</v>
          </cell>
          <cell r="BZ26">
            <v>2</v>
          </cell>
          <cell r="CA26">
            <v>3</v>
          </cell>
          <cell r="CB26">
            <v>2</v>
          </cell>
          <cell r="CC26">
            <v>3</v>
          </cell>
          <cell r="CD26">
            <v>2</v>
          </cell>
          <cell r="CE26">
            <v>3</v>
          </cell>
          <cell r="CF26">
            <v>2</v>
          </cell>
          <cell r="CG26">
            <v>1.5</v>
          </cell>
          <cell r="CH26">
            <v>1.5</v>
          </cell>
          <cell r="CI26">
            <v>1.5</v>
          </cell>
          <cell r="CJ26">
            <v>1.5</v>
          </cell>
          <cell r="CK26">
            <v>0.5</v>
          </cell>
          <cell r="CL26">
            <v>0</v>
          </cell>
          <cell r="CM26" t="str">
            <v>Pass</v>
          </cell>
          <cell r="CN26">
            <v>8.6</v>
          </cell>
        </row>
        <row r="27">
          <cell r="B27" t="str">
            <v>PIET23CD011</v>
          </cell>
          <cell r="C27" t="str">
            <v>DHWANI JAIN</v>
          </cell>
          <cell r="D27" t="str">
            <v>23EPTCX011</v>
          </cell>
          <cell r="E27" t="str">
            <v>CDG-11</v>
          </cell>
          <cell r="G27">
            <v>8</v>
          </cell>
          <cell r="H27">
            <v>10</v>
          </cell>
          <cell r="I27">
            <v>10</v>
          </cell>
          <cell r="J27">
            <v>28</v>
          </cell>
          <cell r="K27">
            <v>8</v>
          </cell>
          <cell r="L27">
            <v>10</v>
          </cell>
          <cell r="M27">
            <v>10</v>
          </cell>
          <cell r="N27">
            <v>28</v>
          </cell>
          <cell r="O27">
            <v>10</v>
          </cell>
          <cell r="P27" t="str">
            <v>D</v>
          </cell>
          <cell r="Q27">
            <v>10</v>
          </cell>
          <cell r="R27">
            <v>20</v>
          </cell>
          <cell r="S27">
            <v>6</v>
          </cell>
          <cell r="T27">
            <v>10</v>
          </cell>
          <cell r="U27">
            <v>10</v>
          </cell>
          <cell r="V27">
            <v>26</v>
          </cell>
          <cell r="W27">
            <v>8</v>
          </cell>
          <cell r="X27">
            <v>8</v>
          </cell>
          <cell r="Y27">
            <v>10</v>
          </cell>
          <cell r="Z27">
            <v>26</v>
          </cell>
          <cell r="AA27">
            <v>7</v>
          </cell>
          <cell r="AB27">
            <v>9</v>
          </cell>
          <cell r="AC27">
            <v>10</v>
          </cell>
          <cell r="AD27">
            <v>26</v>
          </cell>
          <cell r="AE27">
            <v>9</v>
          </cell>
          <cell r="AF27">
            <v>10</v>
          </cell>
          <cell r="AG27">
            <v>10</v>
          </cell>
          <cell r="AH27">
            <v>29</v>
          </cell>
          <cell r="AI27">
            <v>183</v>
          </cell>
          <cell r="AJ27">
            <v>10</v>
          </cell>
          <cell r="AK27">
            <v>10</v>
          </cell>
          <cell r="AL27">
            <v>36</v>
          </cell>
          <cell r="AM27">
            <v>56</v>
          </cell>
          <cell r="AN27">
            <v>36</v>
          </cell>
          <cell r="AO27">
            <v>92</v>
          </cell>
          <cell r="AP27">
            <v>10</v>
          </cell>
          <cell r="AQ27">
            <v>10</v>
          </cell>
          <cell r="AR27">
            <v>40</v>
          </cell>
          <cell r="AS27">
            <v>60</v>
          </cell>
          <cell r="AT27">
            <v>36</v>
          </cell>
          <cell r="AU27">
            <v>96</v>
          </cell>
          <cell r="AV27">
            <v>10</v>
          </cell>
          <cell r="AW27">
            <v>10</v>
          </cell>
          <cell r="AX27">
            <v>35</v>
          </cell>
          <cell r="AY27">
            <v>55</v>
          </cell>
          <cell r="AZ27">
            <v>39</v>
          </cell>
          <cell r="BA27">
            <v>94</v>
          </cell>
          <cell r="BB27">
            <v>10</v>
          </cell>
          <cell r="BC27">
            <v>10</v>
          </cell>
          <cell r="BD27">
            <v>36</v>
          </cell>
          <cell r="BE27">
            <v>56</v>
          </cell>
          <cell r="BF27">
            <v>37</v>
          </cell>
          <cell r="BG27">
            <v>93</v>
          </cell>
          <cell r="BH27">
            <v>375</v>
          </cell>
          <cell r="BI27">
            <v>92</v>
          </cell>
          <cell r="BJ27">
            <v>650</v>
          </cell>
          <cell r="BK27">
            <v>91.549295774647888</v>
          </cell>
          <cell r="BM27" t="str">
            <v>B+</v>
          </cell>
          <cell r="BN27" t="str">
            <v>C</v>
          </cell>
          <cell r="BO27" t="str">
            <v>C+</v>
          </cell>
          <cell r="BP27" t="str">
            <v>A</v>
          </cell>
          <cell r="BQ27" t="str">
            <v>A+</v>
          </cell>
          <cell r="BR27" t="str">
            <v>A</v>
          </cell>
          <cell r="BS27" t="str">
            <v>B+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A++</v>
          </cell>
          <cell r="BZ27">
            <v>2</v>
          </cell>
          <cell r="CA27">
            <v>3</v>
          </cell>
          <cell r="CB27">
            <v>2</v>
          </cell>
          <cell r="CC27">
            <v>3</v>
          </cell>
          <cell r="CD27">
            <v>2</v>
          </cell>
          <cell r="CE27">
            <v>3</v>
          </cell>
          <cell r="CF27">
            <v>2</v>
          </cell>
          <cell r="CG27">
            <v>1.5</v>
          </cell>
          <cell r="CH27">
            <v>1.5</v>
          </cell>
          <cell r="CI27">
            <v>1.5</v>
          </cell>
          <cell r="CJ27">
            <v>1.5</v>
          </cell>
          <cell r="CK27">
            <v>0.5</v>
          </cell>
          <cell r="CL27">
            <v>0</v>
          </cell>
          <cell r="CM27" t="str">
            <v>Pass</v>
          </cell>
          <cell r="CN27">
            <v>8.49</v>
          </cell>
        </row>
        <row r="28">
          <cell r="B28" t="str">
            <v>PIET23CD042</v>
          </cell>
          <cell r="C28" t="str">
            <v>PRATYUSHA MISHRA</v>
          </cell>
          <cell r="D28" t="str">
            <v>23EPTCX042</v>
          </cell>
          <cell r="E28" t="str">
            <v>CDG-42</v>
          </cell>
          <cell r="G28">
            <v>9</v>
          </cell>
          <cell r="H28" t="str">
            <v>D</v>
          </cell>
          <cell r="I28">
            <v>10</v>
          </cell>
          <cell r="J28">
            <v>19</v>
          </cell>
          <cell r="K28">
            <v>3</v>
          </cell>
          <cell r="L28">
            <v>10</v>
          </cell>
          <cell r="M28">
            <v>10</v>
          </cell>
          <cell r="N28">
            <v>23</v>
          </cell>
          <cell r="O28">
            <v>9</v>
          </cell>
          <cell r="P28" t="str">
            <v>D</v>
          </cell>
          <cell r="Q28">
            <v>10</v>
          </cell>
          <cell r="R28">
            <v>19</v>
          </cell>
          <cell r="S28">
            <v>5</v>
          </cell>
          <cell r="T28">
            <v>6</v>
          </cell>
          <cell r="U28">
            <v>10</v>
          </cell>
          <cell r="V28">
            <v>21</v>
          </cell>
          <cell r="W28">
            <v>4</v>
          </cell>
          <cell r="X28">
            <v>7</v>
          </cell>
          <cell r="Y28">
            <v>10</v>
          </cell>
          <cell r="Z28">
            <v>21</v>
          </cell>
          <cell r="AA28">
            <v>4</v>
          </cell>
          <cell r="AB28">
            <v>8</v>
          </cell>
          <cell r="AC28">
            <v>10</v>
          </cell>
          <cell r="AD28">
            <v>22</v>
          </cell>
          <cell r="AE28">
            <v>7</v>
          </cell>
          <cell r="AF28">
            <v>8</v>
          </cell>
          <cell r="AG28">
            <v>10</v>
          </cell>
          <cell r="AH28">
            <v>25</v>
          </cell>
          <cell r="AI28">
            <v>150</v>
          </cell>
          <cell r="AJ28">
            <v>9</v>
          </cell>
          <cell r="AK28">
            <v>10</v>
          </cell>
          <cell r="AL28">
            <v>36</v>
          </cell>
          <cell r="AM28">
            <v>55</v>
          </cell>
          <cell r="AN28">
            <v>40</v>
          </cell>
          <cell r="AO28">
            <v>95</v>
          </cell>
          <cell r="AP28">
            <v>10</v>
          </cell>
          <cell r="AQ28">
            <v>10</v>
          </cell>
          <cell r="AR28">
            <v>32</v>
          </cell>
          <cell r="AS28">
            <v>52</v>
          </cell>
          <cell r="AT28">
            <v>37</v>
          </cell>
          <cell r="AU28">
            <v>89</v>
          </cell>
          <cell r="AV28">
            <v>9</v>
          </cell>
          <cell r="AW28">
            <v>9</v>
          </cell>
          <cell r="AX28">
            <v>40</v>
          </cell>
          <cell r="AY28">
            <v>58</v>
          </cell>
          <cell r="AZ28">
            <v>37</v>
          </cell>
          <cell r="BA28">
            <v>95</v>
          </cell>
          <cell r="BB28">
            <v>8</v>
          </cell>
          <cell r="BC28">
            <v>8</v>
          </cell>
          <cell r="BD28">
            <v>36</v>
          </cell>
          <cell r="BE28">
            <v>52</v>
          </cell>
          <cell r="BF28">
            <v>33</v>
          </cell>
          <cell r="BG28">
            <v>85</v>
          </cell>
          <cell r="BH28">
            <v>364</v>
          </cell>
          <cell r="BI28">
            <v>86</v>
          </cell>
          <cell r="BJ28">
            <v>600</v>
          </cell>
          <cell r="BK28">
            <v>84.507042253521121</v>
          </cell>
          <cell r="BM28" t="str">
            <v>B</v>
          </cell>
          <cell r="BN28" t="str">
            <v>A+</v>
          </cell>
          <cell r="BO28" t="str">
            <v>C</v>
          </cell>
          <cell r="BP28" t="str">
            <v>C+</v>
          </cell>
          <cell r="BQ28" t="str">
            <v>B+</v>
          </cell>
          <cell r="BR28" t="str">
            <v>A</v>
          </cell>
          <cell r="BS28" t="str">
            <v>A</v>
          </cell>
          <cell r="BT28" t="str">
            <v>A++</v>
          </cell>
          <cell r="BU28" t="str">
            <v>A++</v>
          </cell>
          <cell r="BV28" t="str">
            <v>A++</v>
          </cell>
          <cell r="BW28" t="str">
            <v>A++</v>
          </cell>
          <cell r="BX28" t="str">
            <v>A++</v>
          </cell>
          <cell r="BZ28">
            <v>2</v>
          </cell>
          <cell r="CA28">
            <v>3</v>
          </cell>
          <cell r="CB28">
            <v>2</v>
          </cell>
          <cell r="CC28">
            <v>3</v>
          </cell>
          <cell r="CD28">
            <v>2</v>
          </cell>
          <cell r="CE28">
            <v>3</v>
          </cell>
          <cell r="CF28">
            <v>2</v>
          </cell>
          <cell r="CG28">
            <v>1.5</v>
          </cell>
          <cell r="CH28">
            <v>1.5</v>
          </cell>
          <cell r="CI28">
            <v>1.5</v>
          </cell>
          <cell r="CJ28">
            <v>1.5</v>
          </cell>
          <cell r="CK28">
            <v>0.5</v>
          </cell>
          <cell r="CL28">
            <v>0</v>
          </cell>
          <cell r="CM28" t="str">
            <v>Pass</v>
          </cell>
          <cell r="CN28">
            <v>8.49</v>
          </cell>
        </row>
        <row r="29">
          <cell r="B29" t="str">
            <v>PIET23CD035</v>
          </cell>
          <cell r="C29" t="str">
            <v>MONU YADAV</v>
          </cell>
          <cell r="D29" t="str">
            <v>23EPTCX033</v>
          </cell>
          <cell r="E29" t="str">
            <v>CDG-35</v>
          </cell>
          <cell r="G29">
            <v>3</v>
          </cell>
          <cell r="H29">
            <v>10</v>
          </cell>
          <cell r="I29">
            <v>10</v>
          </cell>
          <cell r="J29">
            <v>23</v>
          </cell>
          <cell r="K29">
            <v>2</v>
          </cell>
          <cell r="L29">
            <v>9</v>
          </cell>
          <cell r="M29">
            <v>10</v>
          </cell>
          <cell r="N29">
            <v>21</v>
          </cell>
          <cell r="O29">
            <v>1</v>
          </cell>
          <cell r="P29">
            <v>10</v>
          </cell>
          <cell r="Q29">
            <v>10</v>
          </cell>
          <cell r="R29">
            <v>21</v>
          </cell>
          <cell r="S29">
            <v>2</v>
          </cell>
          <cell r="T29">
            <v>6</v>
          </cell>
          <cell r="U29">
            <v>10</v>
          </cell>
          <cell r="V29">
            <v>18</v>
          </cell>
          <cell r="W29" t="str">
            <v>A</v>
          </cell>
          <cell r="X29">
            <v>10</v>
          </cell>
          <cell r="Y29">
            <v>10</v>
          </cell>
          <cell r="Z29">
            <v>20</v>
          </cell>
          <cell r="AA29" t="str">
            <v>D</v>
          </cell>
          <cell r="AB29" t="str">
            <v>D</v>
          </cell>
          <cell r="AC29">
            <v>10</v>
          </cell>
          <cell r="AD29">
            <v>10</v>
          </cell>
          <cell r="AE29" t="str">
            <v>A</v>
          </cell>
          <cell r="AF29">
            <v>10</v>
          </cell>
          <cell r="AG29">
            <v>10</v>
          </cell>
          <cell r="AH29">
            <v>20</v>
          </cell>
          <cell r="AI29">
            <v>133</v>
          </cell>
          <cell r="AJ29">
            <v>7</v>
          </cell>
          <cell r="AK29">
            <v>9</v>
          </cell>
          <cell r="AL29">
            <v>35</v>
          </cell>
          <cell r="AM29">
            <v>51</v>
          </cell>
          <cell r="AN29">
            <v>34</v>
          </cell>
          <cell r="AO29">
            <v>85</v>
          </cell>
          <cell r="AP29">
            <v>9</v>
          </cell>
          <cell r="AQ29">
            <v>9</v>
          </cell>
          <cell r="AR29">
            <v>40</v>
          </cell>
          <cell r="AS29">
            <v>58</v>
          </cell>
          <cell r="AT29">
            <v>34</v>
          </cell>
          <cell r="AU29">
            <v>92</v>
          </cell>
          <cell r="AV29">
            <v>5</v>
          </cell>
          <cell r="AW29">
            <v>7</v>
          </cell>
          <cell r="AX29">
            <v>36</v>
          </cell>
          <cell r="AY29">
            <v>48</v>
          </cell>
          <cell r="AZ29">
            <v>32</v>
          </cell>
          <cell r="BA29">
            <v>80</v>
          </cell>
          <cell r="BB29">
            <v>8</v>
          </cell>
          <cell r="BC29">
            <v>8</v>
          </cell>
          <cell r="BD29">
            <v>40</v>
          </cell>
          <cell r="BE29">
            <v>56</v>
          </cell>
          <cell r="BF29">
            <v>33</v>
          </cell>
          <cell r="BG29">
            <v>89</v>
          </cell>
          <cell r="BH29">
            <v>346</v>
          </cell>
          <cell r="BI29">
            <v>89</v>
          </cell>
          <cell r="BJ29">
            <v>568</v>
          </cell>
          <cell r="BK29">
            <v>80</v>
          </cell>
          <cell r="BM29" t="str">
            <v>C</v>
          </cell>
          <cell r="BN29" t="str">
            <v>A+</v>
          </cell>
          <cell r="BO29" t="str">
            <v>A+</v>
          </cell>
          <cell r="BP29" t="str">
            <v>E+</v>
          </cell>
          <cell r="BQ29" t="str">
            <v>A+</v>
          </cell>
          <cell r="BR29" t="str">
            <v>B+</v>
          </cell>
          <cell r="BS29" t="str">
            <v>A+</v>
          </cell>
          <cell r="BT29" t="str">
            <v>A++</v>
          </cell>
          <cell r="BU29" t="str">
            <v>A++</v>
          </cell>
          <cell r="BV29" t="str">
            <v>A+</v>
          </cell>
          <cell r="BW29" t="str">
            <v>A++</v>
          </cell>
          <cell r="BX29" t="str">
            <v>A++</v>
          </cell>
          <cell r="BZ29">
            <v>2</v>
          </cell>
          <cell r="CA29">
            <v>3</v>
          </cell>
          <cell r="CB29">
            <v>2</v>
          </cell>
          <cell r="CC29">
            <v>3</v>
          </cell>
          <cell r="CD29">
            <v>2</v>
          </cell>
          <cell r="CE29">
            <v>3</v>
          </cell>
          <cell r="CF29">
            <v>2</v>
          </cell>
          <cell r="CG29">
            <v>1.5</v>
          </cell>
          <cell r="CH29">
            <v>1.5</v>
          </cell>
          <cell r="CI29">
            <v>1.5</v>
          </cell>
          <cell r="CJ29">
            <v>1.5</v>
          </cell>
          <cell r="CK29">
            <v>0.5</v>
          </cell>
          <cell r="CL29">
            <v>0</v>
          </cell>
          <cell r="CM29" t="str">
            <v>Pass</v>
          </cell>
          <cell r="CN29">
            <v>8.36</v>
          </cell>
        </row>
        <row r="30">
          <cell r="B30" t="str">
            <v>PIET23CD056</v>
          </cell>
          <cell r="C30" t="str">
            <v>TARUN KANDPAL</v>
          </cell>
          <cell r="D30" t="str">
            <v>23EPTCX056</v>
          </cell>
          <cell r="E30" t="str">
            <v>CDG-55</v>
          </cell>
          <cell r="G30">
            <v>1</v>
          </cell>
          <cell r="H30">
            <v>5</v>
          </cell>
          <cell r="I30">
            <v>10</v>
          </cell>
          <cell r="J30">
            <v>16</v>
          </cell>
          <cell r="K30">
            <v>5</v>
          </cell>
          <cell r="L30">
            <v>8</v>
          </cell>
          <cell r="M30">
            <v>10</v>
          </cell>
          <cell r="N30">
            <v>23</v>
          </cell>
          <cell r="O30">
            <v>5</v>
          </cell>
          <cell r="P30">
            <v>10</v>
          </cell>
          <cell r="Q30">
            <v>10</v>
          </cell>
          <cell r="R30">
            <v>25</v>
          </cell>
          <cell r="S30">
            <v>2</v>
          </cell>
          <cell r="T30">
            <v>6</v>
          </cell>
          <cell r="U30">
            <v>10</v>
          </cell>
          <cell r="V30">
            <v>18</v>
          </cell>
          <cell r="W30">
            <v>4</v>
          </cell>
          <cell r="X30">
            <v>10</v>
          </cell>
          <cell r="Y30">
            <v>10</v>
          </cell>
          <cell r="Z30">
            <v>24</v>
          </cell>
          <cell r="AA30">
            <v>5</v>
          </cell>
          <cell r="AB30">
            <v>8</v>
          </cell>
          <cell r="AC30">
            <v>10</v>
          </cell>
          <cell r="AD30">
            <v>23</v>
          </cell>
          <cell r="AE30">
            <v>5</v>
          </cell>
          <cell r="AF30">
            <v>8</v>
          </cell>
          <cell r="AG30">
            <v>10</v>
          </cell>
          <cell r="AH30">
            <v>23</v>
          </cell>
          <cell r="AI30">
            <v>152</v>
          </cell>
          <cell r="AJ30">
            <v>7</v>
          </cell>
          <cell r="AK30">
            <v>8</v>
          </cell>
          <cell r="AL30">
            <v>40</v>
          </cell>
          <cell r="AM30">
            <v>55</v>
          </cell>
          <cell r="AN30">
            <v>36</v>
          </cell>
          <cell r="AO30">
            <v>91</v>
          </cell>
          <cell r="AP30">
            <v>9</v>
          </cell>
          <cell r="AQ30">
            <v>9</v>
          </cell>
          <cell r="AR30">
            <v>39</v>
          </cell>
          <cell r="AS30">
            <v>57</v>
          </cell>
          <cell r="AT30">
            <v>37</v>
          </cell>
          <cell r="AU30">
            <v>94</v>
          </cell>
          <cell r="AV30">
            <v>7</v>
          </cell>
          <cell r="AW30">
            <v>10</v>
          </cell>
          <cell r="AX30">
            <v>36</v>
          </cell>
          <cell r="AY30">
            <v>53</v>
          </cell>
          <cell r="AZ30">
            <v>36</v>
          </cell>
          <cell r="BA30">
            <v>89</v>
          </cell>
          <cell r="BB30">
            <v>7</v>
          </cell>
          <cell r="BC30">
            <v>8</v>
          </cell>
          <cell r="BD30">
            <v>38</v>
          </cell>
          <cell r="BE30">
            <v>53</v>
          </cell>
          <cell r="BF30">
            <v>29</v>
          </cell>
          <cell r="BG30">
            <v>82</v>
          </cell>
          <cell r="BH30">
            <v>356</v>
          </cell>
          <cell r="BI30">
            <v>92</v>
          </cell>
          <cell r="BJ30">
            <v>600</v>
          </cell>
          <cell r="BK30">
            <v>84.507042253521121</v>
          </cell>
          <cell r="BM30" t="str">
            <v>C</v>
          </cell>
          <cell r="BN30" t="str">
            <v>B</v>
          </cell>
          <cell r="BO30" t="str">
            <v>A++</v>
          </cell>
          <cell r="BP30" t="str">
            <v>D</v>
          </cell>
          <cell r="BQ30" t="str">
            <v>B+</v>
          </cell>
          <cell r="BR30" t="str">
            <v>A+</v>
          </cell>
          <cell r="BS30" t="str">
            <v>B+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Z30">
            <v>2</v>
          </cell>
          <cell r="CA30">
            <v>3</v>
          </cell>
          <cell r="CB30">
            <v>2</v>
          </cell>
          <cell r="CC30">
            <v>3</v>
          </cell>
          <cell r="CD30">
            <v>2</v>
          </cell>
          <cell r="CE30">
            <v>3</v>
          </cell>
          <cell r="CF30">
            <v>2</v>
          </cell>
          <cell r="CG30">
            <v>1.5</v>
          </cell>
          <cell r="CH30">
            <v>1.5</v>
          </cell>
          <cell r="CI30">
            <v>1.5</v>
          </cell>
          <cell r="CJ30">
            <v>1.5</v>
          </cell>
          <cell r="CK30">
            <v>0.5</v>
          </cell>
          <cell r="CL30">
            <v>0</v>
          </cell>
          <cell r="CM30" t="str">
            <v>Pass</v>
          </cell>
          <cell r="CN30">
            <v>8.34</v>
          </cell>
        </row>
        <row r="31">
          <cell r="B31" t="str">
            <v>PIET23CD007</v>
          </cell>
          <cell r="C31" t="str">
            <v>AVANTIKA CHOUHAN</v>
          </cell>
          <cell r="D31" t="str">
            <v>23EPTCX007</v>
          </cell>
          <cell r="E31" t="str">
            <v>CDG-07</v>
          </cell>
          <cell r="G31">
            <v>3</v>
          </cell>
          <cell r="H31">
            <v>10</v>
          </cell>
          <cell r="I31">
            <v>10</v>
          </cell>
          <cell r="J31">
            <v>23</v>
          </cell>
          <cell r="K31">
            <v>4</v>
          </cell>
          <cell r="L31">
            <v>9</v>
          </cell>
          <cell r="M31">
            <v>10</v>
          </cell>
          <cell r="N31">
            <v>23</v>
          </cell>
          <cell r="O31">
            <v>4</v>
          </cell>
          <cell r="P31">
            <v>9</v>
          </cell>
          <cell r="Q31">
            <v>10</v>
          </cell>
          <cell r="R31">
            <v>23</v>
          </cell>
          <cell r="S31">
            <v>4</v>
          </cell>
          <cell r="T31">
            <v>6</v>
          </cell>
          <cell r="U31">
            <v>10</v>
          </cell>
          <cell r="V31">
            <v>20</v>
          </cell>
          <cell r="W31">
            <v>5</v>
          </cell>
          <cell r="X31">
            <v>9</v>
          </cell>
          <cell r="Y31">
            <v>10</v>
          </cell>
          <cell r="Z31">
            <v>24</v>
          </cell>
          <cell r="AA31" t="str">
            <v>D</v>
          </cell>
          <cell r="AB31" t="str">
            <v>D</v>
          </cell>
          <cell r="AC31">
            <v>10</v>
          </cell>
          <cell r="AD31">
            <v>10</v>
          </cell>
          <cell r="AE31">
            <v>6</v>
          </cell>
          <cell r="AF31" t="str">
            <v>D</v>
          </cell>
          <cell r="AG31">
            <v>10</v>
          </cell>
          <cell r="AH31">
            <v>16</v>
          </cell>
          <cell r="AI31">
            <v>139</v>
          </cell>
          <cell r="AJ31">
            <v>9</v>
          </cell>
          <cell r="AK31">
            <v>9</v>
          </cell>
          <cell r="AL31">
            <v>34</v>
          </cell>
          <cell r="AM31">
            <v>52</v>
          </cell>
          <cell r="AN31">
            <v>37</v>
          </cell>
          <cell r="AO31">
            <v>89</v>
          </cell>
          <cell r="AP31">
            <v>9</v>
          </cell>
          <cell r="AQ31">
            <v>10</v>
          </cell>
          <cell r="AR31">
            <v>40</v>
          </cell>
          <cell r="AS31">
            <v>59</v>
          </cell>
          <cell r="AT31">
            <v>36</v>
          </cell>
          <cell r="AU31">
            <v>95</v>
          </cell>
          <cell r="AV31">
            <v>8</v>
          </cell>
          <cell r="AW31">
            <v>8</v>
          </cell>
          <cell r="AX31">
            <v>36</v>
          </cell>
          <cell r="AY31">
            <v>52</v>
          </cell>
          <cell r="AZ31">
            <v>39</v>
          </cell>
          <cell r="BA31">
            <v>91</v>
          </cell>
          <cell r="BB31">
            <v>9</v>
          </cell>
          <cell r="BC31">
            <v>9</v>
          </cell>
          <cell r="BD31">
            <v>36</v>
          </cell>
          <cell r="BE31">
            <v>54</v>
          </cell>
          <cell r="BF31">
            <v>33</v>
          </cell>
          <cell r="BG31">
            <v>87</v>
          </cell>
          <cell r="BH31">
            <v>362</v>
          </cell>
          <cell r="BI31">
            <v>96</v>
          </cell>
          <cell r="BJ31">
            <v>597</v>
          </cell>
          <cell r="BK31">
            <v>84.08450704225352</v>
          </cell>
          <cell r="BM31" t="str">
            <v>B+</v>
          </cell>
          <cell r="BN31" t="str">
            <v>B</v>
          </cell>
          <cell r="BO31" t="str">
            <v>C+</v>
          </cell>
          <cell r="BP31" t="str">
            <v>B+</v>
          </cell>
          <cell r="BQ31" t="str">
            <v>A++</v>
          </cell>
          <cell r="BR31" t="str">
            <v>A</v>
          </cell>
          <cell r="BS31" t="str">
            <v>E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Z31">
            <v>2</v>
          </cell>
          <cell r="CA31">
            <v>3</v>
          </cell>
          <cell r="CB31">
            <v>2</v>
          </cell>
          <cell r="CC31">
            <v>3</v>
          </cell>
          <cell r="CD31">
            <v>2</v>
          </cell>
          <cell r="CE31">
            <v>3</v>
          </cell>
          <cell r="CF31">
            <v>2</v>
          </cell>
          <cell r="CG31">
            <v>1.5</v>
          </cell>
          <cell r="CH31">
            <v>1.5</v>
          </cell>
          <cell r="CI31">
            <v>1.5</v>
          </cell>
          <cell r="CJ31">
            <v>1.5</v>
          </cell>
          <cell r="CK31">
            <v>0.5</v>
          </cell>
          <cell r="CL31">
            <v>0</v>
          </cell>
          <cell r="CM31" t="str">
            <v>Pass</v>
          </cell>
          <cell r="CN31">
            <v>8.3000000000000007</v>
          </cell>
        </row>
        <row r="32">
          <cell r="B32" t="str">
            <v>PIET23CD029</v>
          </cell>
          <cell r="C32" t="str">
            <v>LAKSHYA KUMAWAT</v>
          </cell>
          <cell r="D32" t="str">
            <v>23EPTCX028</v>
          </cell>
          <cell r="E32" t="str">
            <v>CDG-29</v>
          </cell>
          <cell r="G32">
            <v>4</v>
          </cell>
          <cell r="H32" t="str">
            <v>D</v>
          </cell>
          <cell r="I32">
            <v>10</v>
          </cell>
          <cell r="J32">
            <v>14</v>
          </cell>
          <cell r="K32" t="str">
            <v>D</v>
          </cell>
          <cell r="L32">
            <v>4</v>
          </cell>
          <cell r="M32">
            <v>10</v>
          </cell>
          <cell r="N32">
            <v>14</v>
          </cell>
          <cell r="O32">
            <v>0</v>
          </cell>
          <cell r="P32">
            <v>4</v>
          </cell>
          <cell r="Q32">
            <v>10</v>
          </cell>
          <cell r="R32">
            <v>14</v>
          </cell>
          <cell r="S32" t="str">
            <v>D</v>
          </cell>
          <cell r="T32">
            <v>3</v>
          </cell>
          <cell r="U32">
            <v>10</v>
          </cell>
          <cell r="V32">
            <v>13</v>
          </cell>
          <cell r="W32">
            <v>0</v>
          </cell>
          <cell r="X32">
            <v>5</v>
          </cell>
          <cell r="Y32">
            <v>10</v>
          </cell>
          <cell r="Z32">
            <v>15</v>
          </cell>
          <cell r="AA32" t="str">
            <v>D</v>
          </cell>
          <cell r="AB32" t="str">
            <v>D</v>
          </cell>
          <cell r="AC32">
            <v>10</v>
          </cell>
          <cell r="AD32">
            <v>10</v>
          </cell>
          <cell r="AE32">
            <v>3</v>
          </cell>
          <cell r="AF32" t="str">
            <v>D</v>
          </cell>
          <cell r="AG32">
            <v>10</v>
          </cell>
          <cell r="AH32">
            <v>13</v>
          </cell>
          <cell r="AI32">
            <v>93</v>
          </cell>
          <cell r="AJ32">
            <v>8</v>
          </cell>
          <cell r="AK32">
            <v>10</v>
          </cell>
          <cell r="AL32">
            <v>33</v>
          </cell>
          <cell r="AM32">
            <v>51</v>
          </cell>
          <cell r="AN32">
            <v>33</v>
          </cell>
          <cell r="AO32">
            <v>84</v>
          </cell>
          <cell r="AP32">
            <v>8</v>
          </cell>
          <cell r="AQ32">
            <v>9</v>
          </cell>
          <cell r="AR32">
            <v>34</v>
          </cell>
          <cell r="AS32">
            <v>51</v>
          </cell>
          <cell r="AT32">
            <v>33</v>
          </cell>
          <cell r="AU32">
            <v>84</v>
          </cell>
          <cell r="AV32">
            <v>9</v>
          </cell>
          <cell r="AW32">
            <v>10</v>
          </cell>
          <cell r="AX32">
            <v>30</v>
          </cell>
          <cell r="AY32">
            <v>49</v>
          </cell>
          <cell r="AZ32">
            <v>39</v>
          </cell>
          <cell r="BA32">
            <v>88</v>
          </cell>
          <cell r="BB32">
            <v>8</v>
          </cell>
          <cell r="BC32">
            <v>8</v>
          </cell>
          <cell r="BD32">
            <v>32</v>
          </cell>
          <cell r="BE32">
            <v>48</v>
          </cell>
          <cell r="BF32">
            <v>30</v>
          </cell>
          <cell r="BG32">
            <v>78</v>
          </cell>
          <cell r="BH32">
            <v>334</v>
          </cell>
          <cell r="BI32">
            <v>71</v>
          </cell>
          <cell r="BJ32">
            <v>498</v>
          </cell>
          <cell r="BK32">
            <v>70.140845070422529</v>
          </cell>
          <cell r="BM32" t="str">
            <v>D+</v>
          </cell>
          <cell r="BN32" t="str">
            <v>B+</v>
          </cell>
          <cell r="BO32" t="str">
            <v>A</v>
          </cell>
          <cell r="BP32" t="str">
            <v>B</v>
          </cell>
          <cell r="BQ32" t="str">
            <v>B</v>
          </cell>
          <cell r="BR32" t="str">
            <v>B+</v>
          </cell>
          <cell r="BS32" t="str">
            <v>B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</v>
          </cell>
          <cell r="BX32" t="str">
            <v>B+</v>
          </cell>
          <cell r="BZ32">
            <v>2</v>
          </cell>
          <cell r="CA32">
            <v>3</v>
          </cell>
          <cell r="CB32">
            <v>2</v>
          </cell>
          <cell r="CC32">
            <v>3</v>
          </cell>
          <cell r="CD32">
            <v>2</v>
          </cell>
          <cell r="CE32">
            <v>3</v>
          </cell>
          <cell r="CF32">
            <v>2</v>
          </cell>
          <cell r="CG32">
            <v>1.5</v>
          </cell>
          <cell r="CH32">
            <v>1.5</v>
          </cell>
          <cell r="CI32">
            <v>1.5</v>
          </cell>
          <cell r="CJ32">
            <v>1.5</v>
          </cell>
          <cell r="CK32">
            <v>0.5</v>
          </cell>
          <cell r="CL32">
            <v>0</v>
          </cell>
          <cell r="CM32" t="str">
            <v>Pass</v>
          </cell>
          <cell r="CN32">
            <v>8.17</v>
          </cell>
        </row>
        <row r="33">
          <cell r="B33" t="str">
            <v>PIET23CD028</v>
          </cell>
          <cell r="C33" t="str">
            <v>KUNAL SHARMA</v>
          </cell>
          <cell r="D33" t="str">
            <v>23EPTCX027</v>
          </cell>
          <cell r="E33" t="str">
            <v>CDG-28</v>
          </cell>
          <cell r="G33">
            <v>4</v>
          </cell>
          <cell r="H33">
            <v>9</v>
          </cell>
          <cell r="I33">
            <v>10</v>
          </cell>
          <cell r="J33">
            <v>23</v>
          </cell>
          <cell r="K33">
            <v>5</v>
          </cell>
          <cell r="L33">
            <v>9</v>
          </cell>
          <cell r="M33">
            <v>10</v>
          </cell>
          <cell r="N33">
            <v>24</v>
          </cell>
          <cell r="O33">
            <v>6</v>
          </cell>
          <cell r="P33">
            <v>10</v>
          </cell>
          <cell r="Q33">
            <v>10</v>
          </cell>
          <cell r="R33">
            <v>26</v>
          </cell>
          <cell r="S33">
            <v>2</v>
          </cell>
          <cell r="T33">
            <v>7</v>
          </cell>
          <cell r="U33">
            <v>10</v>
          </cell>
          <cell r="V33">
            <v>19</v>
          </cell>
          <cell r="W33">
            <v>5</v>
          </cell>
          <cell r="X33">
            <v>9</v>
          </cell>
          <cell r="Y33">
            <v>10</v>
          </cell>
          <cell r="Z33">
            <v>24</v>
          </cell>
          <cell r="AA33">
            <v>3</v>
          </cell>
          <cell r="AB33">
            <v>6</v>
          </cell>
          <cell r="AC33">
            <v>10</v>
          </cell>
          <cell r="AD33">
            <v>19</v>
          </cell>
          <cell r="AE33">
            <v>5</v>
          </cell>
          <cell r="AF33">
            <v>10</v>
          </cell>
          <cell r="AG33">
            <v>10</v>
          </cell>
          <cell r="AH33">
            <v>25</v>
          </cell>
          <cell r="AI33">
            <v>160</v>
          </cell>
          <cell r="AJ33">
            <v>9</v>
          </cell>
          <cell r="AK33">
            <v>10</v>
          </cell>
          <cell r="AL33">
            <v>40</v>
          </cell>
          <cell r="AM33">
            <v>59</v>
          </cell>
          <cell r="AN33">
            <v>38</v>
          </cell>
          <cell r="AO33">
            <v>97</v>
          </cell>
          <cell r="AP33">
            <v>10</v>
          </cell>
          <cell r="AQ33">
            <v>9</v>
          </cell>
          <cell r="AR33">
            <v>39</v>
          </cell>
          <cell r="AS33">
            <v>58</v>
          </cell>
          <cell r="AT33">
            <v>34</v>
          </cell>
          <cell r="AU33">
            <v>92</v>
          </cell>
          <cell r="AV33">
            <v>5</v>
          </cell>
          <cell r="AW33">
            <v>10</v>
          </cell>
          <cell r="AX33">
            <v>40</v>
          </cell>
          <cell r="AY33">
            <v>55</v>
          </cell>
          <cell r="AZ33">
            <v>37</v>
          </cell>
          <cell r="BA33">
            <v>92</v>
          </cell>
          <cell r="BB33">
            <v>8</v>
          </cell>
          <cell r="BC33">
            <v>8</v>
          </cell>
          <cell r="BD33">
            <v>40</v>
          </cell>
          <cell r="BE33">
            <v>56</v>
          </cell>
          <cell r="BF33">
            <v>23</v>
          </cell>
          <cell r="BG33">
            <v>79</v>
          </cell>
          <cell r="BH33">
            <v>360</v>
          </cell>
          <cell r="BI33">
            <v>90</v>
          </cell>
          <cell r="BJ33">
            <v>610</v>
          </cell>
          <cell r="BK33">
            <v>85.91549295774648</v>
          </cell>
          <cell r="BM33" t="str">
            <v>C</v>
          </cell>
          <cell r="BN33" t="str">
            <v>C+</v>
          </cell>
          <cell r="BO33" t="str">
            <v>B+</v>
          </cell>
          <cell r="BP33" t="str">
            <v>C</v>
          </cell>
          <cell r="BQ33" t="str">
            <v>B+</v>
          </cell>
          <cell r="BR33" t="str">
            <v>A</v>
          </cell>
          <cell r="BS33" t="str">
            <v>A</v>
          </cell>
          <cell r="BT33" t="str">
            <v>A++</v>
          </cell>
          <cell r="BU33" t="str">
            <v>A++</v>
          </cell>
          <cell r="BV33" t="str">
            <v>A++</v>
          </cell>
          <cell r="BW33" t="str">
            <v>A+</v>
          </cell>
          <cell r="BX33" t="str">
            <v>A++</v>
          </cell>
          <cell r="BZ33">
            <v>2</v>
          </cell>
          <cell r="CA33">
            <v>3</v>
          </cell>
          <cell r="CB33">
            <v>2</v>
          </cell>
          <cell r="CC33">
            <v>3</v>
          </cell>
          <cell r="CD33">
            <v>2</v>
          </cell>
          <cell r="CE33">
            <v>3</v>
          </cell>
          <cell r="CF33">
            <v>2</v>
          </cell>
          <cell r="CG33">
            <v>1.5</v>
          </cell>
          <cell r="CH33">
            <v>1.5</v>
          </cell>
          <cell r="CI33">
            <v>1.5</v>
          </cell>
          <cell r="CJ33">
            <v>1.5</v>
          </cell>
          <cell r="CK33">
            <v>0.5</v>
          </cell>
          <cell r="CL33">
            <v>0</v>
          </cell>
          <cell r="CM33" t="str">
            <v>Pass</v>
          </cell>
          <cell r="CN33">
            <v>8.15</v>
          </cell>
        </row>
        <row r="34">
          <cell r="B34" t="str">
            <v>PIET23CD062</v>
          </cell>
          <cell r="C34" t="str">
            <v>YASH SWAMI</v>
          </cell>
          <cell r="D34" t="str">
            <v>23EPTCX062</v>
          </cell>
          <cell r="E34" t="str">
            <v>CDG-61</v>
          </cell>
          <cell r="G34">
            <v>6</v>
          </cell>
          <cell r="H34" t="str">
            <v>D</v>
          </cell>
          <cell r="I34">
            <v>10</v>
          </cell>
          <cell r="J34">
            <v>16</v>
          </cell>
          <cell r="K34">
            <v>3</v>
          </cell>
          <cell r="L34">
            <v>8</v>
          </cell>
          <cell r="M34">
            <v>10</v>
          </cell>
          <cell r="N34">
            <v>21</v>
          </cell>
          <cell r="O34">
            <v>7</v>
          </cell>
          <cell r="P34" t="str">
            <v>D</v>
          </cell>
          <cell r="Q34">
            <v>10</v>
          </cell>
          <cell r="R34">
            <v>17</v>
          </cell>
          <cell r="S34">
            <v>1</v>
          </cell>
          <cell r="T34">
            <v>7</v>
          </cell>
          <cell r="U34">
            <v>10</v>
          </cell>
          <cell r="V34">
            <v>18</v>
          </cell>
          <cell r="W34">
            <v>4</v>
          </cell>
          <cell r="X34">
            <v>8</v>
          </cell>
          <cell r="Y34">
            <v>10</v>
          </cell>
          <cell r="Z34">
            <v>22</v>
          </cell>
          <cell r="AA34">
            <v>3</v>
          </cell>
          <cell r="AB34">
            <v>9</v>
          </cell>
          <cell r="AC34">
            <v>10</v>
          </cell>
          <cell r="AD34">
            <v>22</v>
          </cell>
          <cell r="AE34">
            <v>2</v>
          </cell>
          <cell r="AF34">
            <v>8</v>
          </cell>
          <cell r="AG34">
            <v>10</v>
          </cell>
          <cell r="AH34">
            <v>20</v>
          </cell>
          <cell r="AI34">
            <v>136</v>
          </cell>
          <cell r="AJ34">
            <v>9</v>
          </cell>
          <cell r="AK34">
            <v>8</v>
          </cell>
          <cell r="AL34">
            <v>37</v>
          </cell>
          <cell r="AM34">
            <v>54</v>
          </cell>
          <cell r="AN34">
            <v>28</v>
          </cell>
          <cell r="AO34">
            <v>82</v>
          </cell>
          <cell r="AP34">
            <v>9</v>
          </cell>
          <cell r="AQ34">
            <v>8</v>
          </cell>
          <cell r="AR34">
            <v>37</v>
          </cell>
          <cell r="AS34">
            <v>54</v>
          </cell>
          <cell r="AT34">
            <v>34</v>
          </cell>
          <cell r="AU34">
            <v>88</v>
          </cell>
          <cell r="AV34">
            <v>8</v>
          </cell>
          <cell r="AW34">
            <v>7</v>
          </cell>
          <cell r="AX34">
            <v>36</v>
          </cell>
          <cell r="AY34">
            <v>51</v>
          </cell>
          <cell r="AZ34">
            <v>32</v>
          </cell>
          <cell r="BA34">
            <v>83</v>
          </cell>
          <cell r="BB34">
            <v>8</v>
          </cell>
          <cell r="BC34">
            <v>8</v>
          </cell>
          <cell r="BD34">
            <v>40</v>
          </cell>
          <cell r="BE34">
            <v>56</v>
          </cell>
          <cell r="BF34">
            <v>32</v>
          </cell>
          <cell r="BG34">
            <v>88</v>
          </cell>
          <cell r="BH34">
            <v>341</v>
          </cell>
          <cell r="BI34">
            <v>85</v>
          </cell>
          <cell r="BJ34">
            <v>562</v>
          </cell>
          <cell r="BK34">
            <v>79.154929577464785</v>
          </cell>
          <cell r="BM34" t="str">
            <v>D+</v>
          </cell>
          <cell r="BN34" t="str">
            <v>B+</v>
          </cell>
          <cell r="BO34" t="str">
            <v>C+</v>
          </cell>
          <cell r="BP34" t="str">
            <v>D</v>
          </cell>
          <cell r="BQ34" t="str">
            <v>A</v>
          </cell>
          <cell r="BR34" t="str">
            <v>A+</v>
          </cell>
          <cell r="BS34" t="str">
            <v>B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Z34">
            <v>2</v>
          </cell>
          <cell r="CA34">
            <v>3</v>
          </cell>
          <cell r="CB34">
            <v>2</v>
          </cell>
          <cell r="CC34">
            <v>3</v>
          </cell>
          <cell r="CD34">
            <v>2</v>
          </cell>
          <cell r="CE34">
            <v>3</v>
          </cell>
          <cell r="CF34">
            <v>2</v>
          </cell>
          <cell r="CG34">
            <v>1.5</v>
          </cell>
          <cell r="CH34">
            <v>1.5</v>
          </cell>
          <cell r="CI34">
            <v>1.5</v>
          </cell>
          <cell r="CJ34">
            <v>1.5</v>
          </cell>
          <cell r="CK34">
            <v>0.5</v>
          </cell>
          <cell r="CL34">
            <v>0</v>
          </cell>
          <cell r="CM34" t="str">
            <v>Pass</v>
          </cell>
          <cell r="CN34">
            <v>8.11</v>
          </cell>
        </row>
        <row r="35">
          <cell r="B35" t="str">
            <v>PIET23CD037</v>
          </cell>
          <cell r="C35" t="str">
            <v>MUMUKSHA SHARMA</v>
          </cell>
          <cell r="D35" t="str">
            <v>23EPTCX037</v>
          </cell>
          <cell r="E35" t="str">
            <v>CDG-37</v>
          </cell>
          <cell r="G35">
            <v>7</v>
          </cell>
          <cell r="H35">
            <v>10</v>
          </cell>
          <cell r="I35">
            <v>10</v>
          </cell>
          <cell r="J35">
            <v>27</v>
          </cell>
          <cell r="K35">
            <v>7</v>
          </cell>
          <cell r="L35">
            <v>8</v>
          </cell>
          <cell r="M35">
            <v>10</v>
          </cell>
          <cell r="N35">
            <v>25</v>
          </cell>
          <cell r="O35">
            <v>10</v>
          </cell>
          <cell r="P35" t="str">
            <v>D</v>
          </cell>
          <cell r="Q35">
            <v>10</v>
          </cell>
          <cell r="R35">
            <v>20</v>
          </cell>
          <cell r="S35">
            <v>4</v>
          </cell>
          <cell r="T35">
            <v>7</v>
          </cell>
          <cell r="U35">
            <v>10</v>
          </cell>
          <cell r="V35">
            <v>21</v>
          </cell>
          <cell r="W35" t="str">
            <v>D</v>
          </cell>
          <cell r="X35" t="str">
            <v>D</v>
          </cell>
          <cell r="Y35">
            <v>10</v>
          </cell>
          <cell r="Z35">
            <v>10</v>
          </cell>
          <cell r="AA35">
            <v>6</v>
          </cell>
          <cell r="AB35" t="str">
            <v>D</v>
          </cell>
          <cell r="AC35">
            <v>10</v>
          </cell>
          <cell r="AD35">
            <v>16</v>
          </cell>
          <cell r="AE35">
            <v>6</v>
          </cell>
          <cell r="AF35">
            <v>8</v>
          </cell>
          <cell r="AG35">
            <v>10</v>
          </cell>
          <cell r="AH35">
            <v>24</v>
          </cell>
          <cell r="AI35">
            <v>143</v>
          </cell>
          <cell r="AJ35">
            <v>9</v>
          </cell>
          <cell r="AK35">
            <v>10</v>
          </cell>
          <cell r="AL35">
            <v>30</v>
          </cell>
          <cell r="AM35">
            <v>49</v>
          </cell>
          <cell r="AN35">
            <v>40</v>
          </cell>
          <cell r="AO35">
            <v>89</v>
          </cell>
          <cell r="AP35">
            <v>9</v>
          </cell>
          <cell r="AQ35">
            <v>9</v>
          </cell>
          <cell r="AR35">
            <v>39</v>
          </cell>
          <cell r="AS35">
            <v>57</v>
          </cell>
          <cell r="AT35">
            <v>34</v>
          </cell>
          <cell r="AU35">
            <v>91</v>
          </cell>
          <cell r="AV35">
            <v>9</v>
          </cell>
          <cell r="AW35">
            <v>9</v>
          </cell>
          <cell r="AX35">
            <v>36</v>
          </cell>
          <cell r="AY35">
            <v>54</v>
          </cell>
          <cell r="AZ35">
            <v>31</v>
          </cell>
          <cell r="BA35">
            <v>85</v>
          </cell>
          <cell r="BB35">
            <v>9</v>
          </cell>
          <cell r="BC35">
            <v>8</v>
          </cell>
          <cell r="BD35">
            <v>29</v>
          </cell>
          <cell r="BE35">
            <v>46</v>
          </cell>
          <cell r="BF35">
            <v>31</v>
          </cell>
          <cell r="BG35">
            <v>77</v>
          </cell>
          <cell r="BH35">
            <v>342</v>
          </cell>
          <cell r="BI35">
            <v>50</v>
          </cell>
          <cell r="BJ35">
            <v>535</v>
          </cell>
          <cell r="BK35">
            <v>75.352112676056336</v>
          </cell>
          <cell r="BM35" t="str">
            <v>A+</v>
          </cell>
          <cell r="BN35" t="str">
            <v>A+</v>
          </cell>
          <cell r="BO35" t="str">
            <v>D+</v>
          </cell>
          <cell r="BP35" t="str">
            <v>D</v>
          </cell>
          <cell r="BQ35" t="str">
            <v>B+</v>
          </cell>
          <cell r="BR35" t="str">
            <v>C</v>
          </cell>
          <cell r="BS35" t="str">
            <v>A+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</v>
          </cell>
          <cell r="BX35" t="str">
            <v>D+</v>
          </cell>
          <cell r="BZ35">
            <v>2</v>
          </cell>
          <cell r="CA35">
            <v>3</v>
          </cell>
          <cell r="CB35">
            <v>2</v>
          </cell>
          <cell r="CC35">
            <v>3</v>
          </cell>
          <cell r="CD35">
            <v>2</v>
          </cell>
          <cell r="CE35">
            <v>3</v>
          </cell>
          <cell r="CF35">
            <v>2</v>
          </cell>
          <cell r="CG35">
            <v>1.5</v>
          </cell>
          <cell r="CH35">
            <v>1.5</v>
          </cell>
          <cell r="CI35">
            <v>1.5</v>
          </cell>
          <cell r="CJ35">
            <v>1.5</v>
          </cell>
          <cell r="CK35">
            <v>0.5</v>
          </cell>
          <cell r="CL35">
            <v>0</v>
          </cell>
          <cell r="CM35" t="str">
            <v>Pass</v>
          </cell>
          <cell r="CN35">
            <v>8.02</v>
          </cell>
        </row>
        <row r="36">
          <cell r="B36" t="str">
            <v>PIET23CD003</v>
          </cell>
          <cell r="C36" t="str">
            <v>AMAN SHARMA</v>
          </cell>
          <cell r="D36" t="str">
            <v>23EPTCX003</v>
          </cell>
          <cell r="E36" t="str">
            <v>CDG-03</v>
          </cell>
          <cell r="G36">
            <v>4</v>
          </cell>
          <cell r="H36">
            <v>9</v>
          </cell>
          <cell r="I36">
            <v>10</v>
          </cell>
          <cell r="J36">
            <v>23</v>
          </cell>
          <cell r="K36">
            <v>5</v>
          </cell>
          <cell r="L36">
            <v>5</v>
          </cell>
          <cell r="M36">
            <v>10</v>
          </cell>
          <cell r="N36">
            <v>20</v>
          </cell>
          <cell r="O36">
            <v>5</v>
          </cell>
          <cell r="P36">
            <v>10</v>
          </cell>
          <cell r="Q36">
            <v>10</v>
          </cell>
          <cell r="R36">
            <v>25</v>
          </cell>
          <cell r="S36">
            <v>5</v>
          </cell>
          <cell r="T36">
            <v>6</v>
          </cell>
          <cell r="U36">
            <v>10</v>
          </cell>
          <cell r="V36">
            <v>21</v>
          </cell>
          <cell r="W36" t="str">
            <v>D</v>
          </cell>
          <cell r="X36" t="str">
            <v>D</v>
          </cell>
          <cell r="Y36">
            <v>10</v>
          </cell>
          <cell r="Z36">
            <v>10</v>
          </cell>
          <cell r="AA36" t="str">
            <v>D</v>
          </cell>
          <cell r="AB36" t="str">
            <v>D</v>
          </cell>
          <cell r="AC36">
            <v>10</v>
          </cell>
          <cell r="AD36">
            <v>10</v>
          </cell>
          <cell r="AE36" t="str">
            <v>D</v>
          </cell>
          <cell r="AF36" t="str">
            <v>D</v>
          </cell>
          <cell r="AG36">
            <v>10</v>
          </cell>
          <cell r="AH36">
            <v>10</v>
          </cell>
          <cell r="AI36">
            <v>119</v>
          </cell>
          <cell r="AJ36">
            <v>7</v>
          </cell>
          <cell r="AK36">
            <v>8</v>
          </cell>
          <cell r="AL36">
            <v>30</v>
          </cell>
          <cell r="AM36">
            <v>45</v>
          </cell>
          <cell r="AN36">
            <v>36</v>
          </cell>
          <cell r="AO36">
            <v>81</v>
          </cell>
          <cell r="AP36">
            <v>9</v>
          </cell>
          <cell r="AQ36">
            <v>7</v>
          </cell>
          <cell r="AR36">
            <v>37</v>
          </cell>
          <cell r="AS36">
            <v>53</v>
          </cell>
          <cell r="AT36">
            <v>29</v>
          </cell>
          <cell r="AU36">
            <v>82</v>
          </cell>
          <cell r="AV36">
            <v>7</v>
          </cell>
          <cell r="AW36">
            <v>7</v>
          </cell>
          <cell r="AX36">
            <v>29</v>
          </cell>
          <cell r="AY36">
            <v>43</v>
          </cell>
          <cell r="AZ36">
            <v>29</v>
          </cell>
          <cell r="BA36">
            <v>72</v>
          </cell>
          <cell r="BB36">
            <v>9</v>
          </cell>
          <cell r="BC36">
            <v>8</v>
          </cell>
          <cell r="BD36">
            <v>34</v>
          </cell>
          <cell r="BE36">
            <v>51</v>
          </cell>
          <cell r="BF36">
            <v>33</v>
          </cell>
          <cell r="BG36">
            <v>84</v>
          </cell>
          <cell r="BH36">
            <v>319</v>
          </cell>
          <cell r="BI36">
            <v>83</v>
          </cell>
          <cell r="BJ36">
            <v>521</v>
          </cell>
          <cell r="BK36">
            <v>73.380281690140848</v>
          </cell>
          <cell r="BM36" t="str">
            <v>C+</v>
          </cell>
          <cell r="BN36" t="str">
            <v>C+</v>
          </cell>
          <cell r="BO36" t="str">
            <v>A</v>
          </cell>
          <cell r="BP36" t="str">
            <v>B+</v>
          </cell>
          <cell r="BQ36" t="str">
            <v>B+</v>
          </cell>
          <cell r="BR36" t="str">
            <v>D+</v>
          </cell>
          <cell r="BS36" t="str">
            <v>B</v>
          </cell>
          <cell r="BT36" t="str">
            <v>A++</v>
          </cell>
          <cell r="BU36" t="str">
            <v>A++</v>
          </cell>
          <cell r="BV36" t="str">
            <v>A</v>
          </cell>
          <cell r="BW36" t="str">
            <v>A++</v>
          </cell>
          <cell r="BX36" t="str">
            <v>A++</v>
          </cell>
          <cell r="BZ36">
            <v>2</v>
          </cell>
          <cell r="CA36">
            <v>3</v>
          </cell>
          <cell r="CB36">
            <v>2</v>
          </cell>
          <cell r="CC36">
            <v>3</v>
          </cell>
          <cell r="CD36">
            <v>2</v>
          </cell>
          <cell r="CE36">
            <v>3</v>
          </cell>
          <cell r="CF36">
            <v>2</v>
          </cell>
          <cell r="CG36">
            <v>1.5</v>
          </cell>
          <cell r="CH36">
            <v>1.5</v>
          </cell>
          <cell r="CI36">
            <v>1.5</v>
          </cell>
          <cell r="CJ36">
            <v>1.5</v>
          </cell>
          <cell r="CK36">
            <v>0.5</v>
          </cell>
          <cell r="CL36">
            <v>0</v>
          </cell>
          <cell r="CM36" t="str">
            <v>Pass</v>
          </cell>
          <cell r="CN36">
            <v>7.99</v>
          </cell>
        </row>
        <row r="37">
          <cell r="B37" t="str">
            <v>PIET23CD013</v>
          </cell>
          <cell r="C37" t="str">
            <v>DIVYANSHI SHARMA</v>
          </cell>
          <cell r="D37" t="str">
            <v>23EPTCX013</v>
          </cell>
          <cell r="E37" t="str">
            <v>CDG-13</v>
          </cell>
          <cell r="G37" t="str">
            <v>D</v>
          </cell>
          <cell r="H37" t="str">
            <v>D</v>
          </cell>
          <cell r="I37">
            <v>10</v>
          </cell>
          <cell r="J37">
            <v>10</v>
          </cell>
          <cell r="K37">
            <v>4</v>
          </cell>
          <cell r="L37">
            <v>3</v>
          </cell>
          <cell r="M37">
            <v>10</v>
          </cell>
          <cell r="N37">
            <v>17</v>
          </cell>
          <cell r="O37">
            <v>10</v>
          </cell>
          <cell r="P37" t="str">
            <v>D</v>
          </cell>
          <cell r="Q37">
            <v>10</v>
          </cell>
          <cell r="R37">
            <v>20</v>
          </cell>
          <cell r="S37">
            <v>1</v>
          </cell>
          <cell r="T37">
            <v>6</v>
          </cell>
          <cell r="U37">
            <v>10</v>
          </cell>
          <cell r="V37">
            <v>17</v>
          </cell>
          <cell r="W37">
            <v>7</v>
          </cell>
          <cell r="X37">
            <v>7</v>
          </cell>
          <cell r="Y37">
            <v>10</v>
          </cell>
          <cell r="Z37">
            <v>24</v>
          </cell>
          <cell r="AA37">
            <v>6</v>
          </cell>
          <cell r="AB37">
            <v>8</v>
          </cell>
          <cell r="AC37">
            <v>10</v>
          </cell>
          <cell r="AD37">
            <v>24</v>
          </cell>
          <cell r="AE37">
            <v>5</v>
          </cell>
          <cell r="AF37">
            <v>7</v>
          </cell>
          <cell r="AG37">
            <v>7</v>
          </cell>
          <cell r="AH37">
            <v>19</v>
          </cell>
          <cell r="AI37">
            <v>131</v>
          </cell>
          <cell r="AJ37">
            <v>8</v>
          </cell>
          <cell r="AK37">
            <v>9</v>
          </cell>
          <cell r="AL37">
            <v>38</v>
          </cell>
          <cell r="AM37">
            <v>55</v>
          </cell>
          <cell r="AN37">
            <v>34</v>
          </cell>
          <cell r="AO37">
            <v>89</v>
          </cell>
          <cell r="AP37">
            <v>9</v>
          </cell>
          <cell r="AQ37">
            <v>9</v>
          </cell>
          <cell r="AR37">
            <v>37</v>
          </cell>
          <cell r="AS37">
            <v>55</v>
          </cell>
          <cell r="AT37">
            <v>34</v>
          </cell>
          <cell r="AU37">
            <v>89</v>
          </cell>
          <cell r="AV37">
            <v>8</v>
          </cell>
          <cell r="AW37">
            <v>7</v>
          </cell>
          <cell r="AX37">
            <v>35</v>
          </cell>
          <cell r="AY37">
            <v>50</v>
          </cell>
          <cell r="AZ37">
            <v>38</v>
          </cell>
          <cell r="BA37">
            <v>88</v>
          </cell>
          <cell r="BB37">
            <v>9</v>
          </cell>
          <cell r="BC37">
            <v>8</v>
          </cell>
          <cell r="BD37">
            <v>37</v>
          </cell>
          <cell r="BE37">
            <v>54</v>
          </cell>
          <cell r="BF37">
            <v>33</v>
          </cell>
          <cell r="BG37">
            <v>87</v>
          </cell>
          <cell r="BH37">
            <v>353</v>
          </cell>
          <cell r="BI37">
            <v>81</v>
          </cell>
          <cell r="BJ37">
            <v>565</v>
          </cell>
          <cell r="BK37">
            <v>79.577464788732399</v>
          </cell>
          <cell r="BM37" t="str">
            <v>C</v>
          </cell>
          <cell r="BN37" t="str">
            <v>B</v>
          </cell>
          <cell r="BO37" t="str">
            <v>B</v>
          </cell>
          <cell r="BP37" t="str">
            <v>D+</v>
          </cell>
          <cell r="BQ37" t="str">
            <v>C+</v>
          </cell>
          <cell r="BR37" t="str">
            <v>A</v>
          </cell>
          <cell r="BS37" t="str">
            <v>C+</v>
          </cell>
          <cell r="BT37" t="str">
            <v>A++</v>
          </cell>
          <cell r="BU37" t="str">
            <v>A++</v>
          </cell>
          <cell r="BV37" t="str">
            <v>A++</v>
          </cell>
          <cell r="BW37" t="str">
            <v>A++</v>
          </cell>
          <cell r="BX37" t="str">
            <v>A++</v>
          </cell>
          <cell r="BZ37">
            <v>2</v>
          </cell>
          <cell r="CA37">
            <v>3</v>
          </cell>
          <cell r="CB37">
            <v>2</v>
          </cell>
          <cell r="CC37">
            <v>3</v>
          </cell>
          <cell r="CD37">
            <v>2</v>
          </cell>
          <cell r="CE37">
            <v>3</v>
          </cell>
          <cell r="CF37">
            <v>2</v>
          </cell>
          <cell r="CG37">
            <v>1.5</v>
          </cell>
          <cell r="CH37">
            <v>1.5</v>
          </cell>
          <cell r="CI37">
            <v>1.5</v>
          </cell>
          <cell r="CJ37">
            <v>1.5</v>
          </cell>
          <cell r="CK37">
            <v>0.5</v>
          </cell>
          <cell r="CL37">
            <v>0</v>
          </cell>
          <cell r="CM37" t="str">
            <v>Pass</v>
          </cell>
          <cell r="CN37">
            <v>7.96</v>
          </cell>
        </row>
        <row r="38">
          <cell r="B38" t="str">
            <v>PIET23CD047</v>
          </cell>
          <cell r="C38" t="str">
            <v>RAJPUT SHIVANI VIKRAM</v>
          </cell>
          <cell r="D38" t="str">
            <v>23EPTCX047</v>
          </cell>
          <cell r="E38" t="str">
            <v>CDG-46</v>
          </cell>
          <cell r="G38">
            <v>1</v>
          </cell>
          <cell r="H38">
            <v>5</v>
          </cell>
          <cell r="I38">
            <v>9</v>
          </cell>
          <cell r="J38">
            <v>15</v>
          </cell>
          <cell r="K38">
            <v>5</v>
          </cell>
          <cell r="L38">
            <v>4</v>
          </cell>
          <cell r="M38">
            <v>10</v>
          </cell>
          <cell r="N38">
            <v>19</v>
          </cell>
          <cell r="O38">
            <v>8</v>
          </cell>
          <cell r="P38" t="str">
            <v>D</v>
          </cell>
          <cell r="Q38">
            <v>10</v>
          </cell>
          <cell r="R38">
            <v>18</v>
          </cell>
          <cell r="S38">
            <v>3</v>
          </cell>
          <cell r="T38">
            <v>5</v>
          </cell>
          <cell r="U38">
            <v>10</v>
          </cell>
          <cell r="V38">
            <v>18</v>
          </cell>
          <cell r="W38">
            <v>6</v>
          </cell>
          <cell r="X38" t="str">
            <v>D</v>
          </cell>
          <cell r="Y38">
            <v>10</v>
          </cell>
          <cell r="Z38">
            <v>16</v>
          </cell>
          <cell r="AA38" t="str">
            <v>D</v>
          </cell>
          <cell r="AB38" t="str">
            <v>D</v>
          </cell>
          <cell r="AC38">
            <v>10</v>
          </cell>
          <cell r="AD38">
            <v>10</v>
          </cell>
          <cell r="AE38">
            <v>3</v>
          </cell>
          <cell r="AF38">
            <v>7</v>
          </cell>
          <cell r="AG38">
            <v>10</v>
          </cell>
          <cell r="AH38">
            <v>20</v>
          </cell>
          <cell r="AI38">
            <v>116</v>
          </cell>
          <cell r="AJ38">
            <v>7</v>
          </cell>
          <cell r="AK38">
            <v>8</v>
          </cell>
          <cell r="AL38">
            <v>35</v>
          </cell>
          <cell r="AM38">
            <v>50</v>
          </cell>
          <cell r="AN38">
            <v>32</v>
          </cell>
          <cell r="AO38">
            <v>82</v>
          </cell>
          <cell r="AP38">
            <v>8</v>
          </cell>
          <cell r="AQ38">
            <v>9</v>
          </cell>
          <cell r="AR38">
            <v>34</v>
          </cell>
          <cell r="AS38">
            <v>51</v>
          </cell>
          <cell r="AT38">
            <v>31</v>
          </cell>
          <cell r="AU38">
            <v>82</v>
          </cell>
          <cell r="AV38">
            <v>8</v>
          </cell>
          <cell r="AW38">
            <v>10</v>
          </cell>
          <cell r="AX38">
            <v>35</v>
          </cell>
          <cell r="AY38">
            <v>53</v>
          </cell>
          <cell r="AZ38">
            <v>30</v>
          </cell>
          <cell r="BA38">
            <v>83</v>
          </cell>
          <cell r="BB38">
            <v>8</v>
          </cell>
          <cell r="BC38">
            <v>9</v>
          </cell>
          <cell r="BD38">
            <v>37</v>
          </cell>
          <cell r="BE38">
            <v>54</v>
          </cell>
          <cell r="BF38">
            <v>31</v>
          </cell>
          <cell r="BG38">
            <v>85</v>
          </cell>
          <cell r="BH38">
            <v>332</v>
          </cell>
          <cell r="BI38">
            <v>82</v>
          </cell>
          <cell r="BJ38">
            <v>530</v>
          </cell>
          <cell r="BK38">
            <v>74.647887323943664</v>
          </cell>
          <cell r="BM38" t="str">
            <v>D+</v>
          </cell>
          <cell r="BN38" t="str">
            <v>A+</v>
          </cell>
          <cell r="BO38" t="str">
            <v>D+</v>
          </cell>
          <cell r="BP38" t="str">
            <v>E+</v>
          </cell>
          <cell r="BQ38" t="str">
            <v>B</v>
          </cell>
          <cell r="BR38" t="str">
            <v>B</v>
          </cell>
          <cell r="BS38" t="str">
            <v>B+</v>
          </cell>
          <cell r="BT38" t="str">
            <v>A++</v>
          </cell>
          <cell r="BU38" t="str">
            <v>A++</v>
          </cell>
          <cell r="BV38" t="str">
            <v>A++</v>
          </cell>
          <cell r="BW38" t="str">
            <v>A++</v>
          </cell>
          <cell r="BX38" t="str">
            <v>A++</v>
          </cell>
          <cell r="BZ38">
            <v>2</v>
          </cell>
          <cell r="CA38">
            <v>3</v>
          </cell>
          <cell r="CB38">
            <v>2</v>
          </cell>
          <cell r="CC38">
            <v>3</v>
          </cell>
          <cell r="CD38">
            <v>2</v>
          </cell>
          <cell r="CE38">
            <v>3</v>
          </cell>
          <cell r="CF38">
            <v>2</v>
          </cell>
          <cell r="CG38">
            <v>1.5</v>
          </cell>
          <cell r="CH38">
            <v>1.5</v>
          </cell>
          <cell r="CI38">
            <v>1.5</v>
          </cell>
          <cell r="CJ38">
            <v>1.5</v>
          </cell>
          <cell r="CK38">
            <v>0.5</v>
          </cell>
          <cell r="CL38">
            <v>0</v>
          </cell>
          <cell r="CM38" t="str">
            <v>Pass</v>
          </cell>
          <cell r="CN38">
            <v>7.85</v>
          </cell>
        </row>
        <row r="39">
          <cell r="B39" t="str">
            <v>PIET23CD010</v>
          </cell>
          <cell r="C39" t="str">
            <v>CHARCHIT SHARMA</v>
          </cell>
          <cell r="D39" t="str">
            <v>23EPTCX010</v>
          </cell>
          <cell r="E39" t="str">
            <v>CDG-10</v>
          </cell>
          <cell r="G39">
            <v>7</v>
          </cell>
          <cell r="H39" t="str">
            <v>D</v>
          </cell>
          <cell r="I39">
            <v>10</v>
          </cell>
          <cell r="J39">
            <v>17</v>
          </cell>
          <cell r="K39" t="str">
            <v>D</v>
          </cell>
          <cell r="L39">
            <v>8</v>
          </cell>
          <cell r="M39">
            <v>10</v>
          </cell>
          <cell r="N39">
            <v>18</v>
          </cell>
          <cell r="O39" t="str">
            <v>D</v>
          </cell>
          <cell r="P39" t="str">
            <v>D</v>
          </cell>
          <cell r="Q39">
            <v>9</v>
          </cell>
          <cell r="R39">
            <v>9</v>
          </cell>
          <cell r="S39" t="str">
            <v>D</v>
          </cell>
          <cell r="T39">
            <v>5</v>
          </cell>
          <cell r="U39">
            <v>10</v>
          </cell>
          <cell r="V39">
            <v>15</v>
          </cell>
          <cell r="W39">
            <v>2</v>
          </cell>
          <cell r="X39">
            <v>7</v>
          </cell>
          <cell r="Y39">
            <v>10</v>
          </cell>
          <cell r="Z39">
            <v>19</v>
          </cell>
          <cell r="AA39">
            <v>2</v>
          </cell>
          <cell r="AB39">
            <v>5</v>
          </cell>
          <cell r="AC39">
            <v>10</v>
          </cell>
          <cell r="AD39">
            <v>17</v>
          </cell>
          <cell r="AE39">
            <v>5</v>
          </cell>
          <cell r="AF39" t="str">
            <v>D</v>
          </cell>
          <cell r="AG39">
            <v>10</v>
          </cell>
          <cell r="AH39">
            <v>15</v>
          </cell>
          <cell r="AI39">
            <v>110</v>
          </cell>
          <cell r="AJ39">
            <v>8</v>
          </cell>
          <cell r="AK39">
            <v>8</v>
          </cell>
          <cell r="AL39">
            <v>31</v>
          </cell>
          <cell r="AM39">
            <v>47</v>
          </cell>
          <cell r="AN39">
            <v>35</v>
          </cell>
          <cell r="AO39">
            <v>82</v>
          </cell>
          <cell r="AP39">
            <v>8</v>
          </cell>
          <cell r="AQ39">
            <v>8</v>
          </cell>
          <cell r="AR39">
            <v>31</v>
          </cell>
          <cell r="AS39">
            <v>47</v>
          </cell>
          <cell r="AT39">
            <v>31</v>
          </cell>
          <cell r="AU39">
            <v>78</v>
          </cell>
          <cell r="AV39">
            <v>7</v>
          </cell>
          <cell r="AW39">
            <v>7</v>
          </cell>
          <cell r="AX39">
            <v>35</v>
          </cell>
          <cell r="AY39">
            <v>49</v>
          </cell>
          <cell r="AZ39">
            <v>33</v>
          </cell>
          <cell r="BA39">
            <v>82</v>
          </cell>
          <cell r="BB39">
            <v>9</v>
          </cell>
          <cell r="BC39">
            <v>8</v>
          </cell>
          <cell r="BD39">
            <v>32</v>
          </cell>
          <cell r="BE39">
            <v>49</v>
          </cell>
          <cell r="BF39">
            <v>31</v>
          </cell>
          <cell r="BG39">
            <v>80</v>
          </cell>
          <cell r="BH39">
            <v>322</v>
          </cell>
          <cell r="BI39">
            <v>71</v>
          </cell>
          <cell r="BJ39">
            <v>503</v>
          </cell>
          <cell r="BK39">
            <v>70.845070422535215</v>
          </cell>
          <cell r="BM39" t="str">
            <v>C+</v>
          </cell>
          <cell r="BN39" t="str">
            <v>A</v>
          </cell>
          <cell r="BO39" t="str">
            <v>C</v>
          </cell>
          <cell r="BP39" t="str">
            <v>E+</v>
          </cell>
          <cell r="BQ39" t="str">
            <v>B+</v>
          </cell>
          <cell r="BR39" t="str">
            <v>A+</v>
          </cell>
          <cell r="BS39" t="str">
            <v>D+</v>
          </cell>
          <cell r="BT39" t="str">
            <v>A++</v>
          </cell>
          <cell r="BU39" t="str">
            <v>A+</v>
          </cell>
          <cell r="BV39" t="str">
            <v>A++</v>
          </cell>
          <cell r="BW39" t="str">
            <v>A+</v>
          </cell>
          <cell r="BX39" t="str">
            <v>B+</v>
          </cell>
          <cell r="BZ39">
            <v>2</v>
          </cell>
          <cell r="CA39">
            <v>3</v>
          </cell>
          <cell r="CB39">
            <v>2</v>
          </cell>
          <cell r="CC39">
            <v>3</v>
          </cell>
          <cell r="CD39">
            <v>2</v>
          </cell>
          <cell r="CE39">
            <v>3</v>
          </cell>
          <cell r="CF39">
            <v>2</v>
          </cell>
          <cell r="CG39">
            <v>1.5</v>
          </cell>
          <cell r="CH39">
            <v>1.5</v>
          </cell>
          <cell r="CI39">
            <v>1.5</v>
          </cell>
          <cell r="CJ39">
            <v>1.5</v>
          </cell>
          <cell r="CK39">
            <v>0.5</v>
          </cell>
          <cell r="CL39">
            <v>0</v>
          </cell>
          <cell r="CM39" t="str">
            <v>Pass</v>
          </cell>
          <cell r="CN39">
            <v>7.81</v>
          </cell>
        </row>
        <row r="40">
          <cell r="B40" t="str">
            <v>PIET23CD015</v>
          </cell>
          <cell r="C40" t="str">
            <v>DRASHYA MALOT</v>
          </cell>
          <cell r="D40" t="str">
            <v>23EPTCX015</v>
          </cell>
          <cell r="E40" t="str">
            <v>CDG-15</v>
          </cell>
          <cell r="G40">
            <v>7</v>
          </cell>
          <cell r="H40" t="str">
            <v>D</v>
          </cell>
          <cell r="I40">
            <v>5</v>
          </cell>
          <cell r="J40">
            <v>12</v>
          </cell>
          <cell r="K40">
            <v>3</v>
          </cell>
          <cell r="L40">
            <v>5</v>
          </cell>
          <cell r="M40">
            <v>10</v>
          </cell>
          <cell r="N40">
            <v>18</v>
          </cell>
          <cell r="O40" t="str">
            <v>D</v>
          </cell>
          <cell r="P40" t="str">
            <v>D</v>
          </cell>
          <cell r="Q40">
            <v>10</v>
          </cell>
          <cell r="R40">
            <v>10</v>
          </cell>
          <cell r="S40">
            <v>2</v>
          </cell>
          <cell r="T40">
            <v>4</v>
          </cell>
          <cell r="U40">
            <v>10</v>
          </cell>
          <cell r="V40">
            <v>16</v>
          </cell>
          <cell r="W40">
            <v>5</v>
          </cell>
          <cell r="X40">
            <v>6</v>
          </cell>
          <cell r="Y40">
            <v>10</v>
          </cell>
          <cell r="Z40">
            <v>21</v>
          </cell>
          <cell r="AA40">
            <v>7</v>
          </cell>
          <cell r="AB40" t="str">
            <v>D</v>
          </cell>
          <cell r="AC40">
            <v>10</v>
          </cell>
          <cell r="AD40">
            <v>17</v>
          </cell>
          <cell r="AE40">
            <v>2</v>
          </cell>
          <cell r="AF40">
            <v>8</v>
          </cell>
          <cell r="AG40">
            <v>10</v>
          </cell>
          <cell r="AH40">
            <v>20</v>
          </cell>
          <cell r="AI40">
            <v>114</v>
          </cell>
          <cell r="AJ40">
            <v>8</v>
          </cell>
          <cell r="AK40">
            <v>8</v>
          </cell>
          <cell r="AL40">
            <v>38</v>
          </cell>
          <cell r="AM40">
            <v>54</v>
          </cell>
          <cell r="AN40">
            <v>36</v>
          </cell>
          <cell r="AO40">
            <v>90</v>
          </cell>
          <cell r="AP40">
            <v>9</v>
          </cell>
          <cell r="AQ40">
            <v>9</v>
          </cell>
          <cell r="AR40">
            <v>35</v>
          </cell>
          <cell r="AS40">
            <v>53</v>
          </cell>
          <cell r="AT40">
            <v>35</v>
          </cell>
          <cell r="AU40">
            <v>88</v>
          </cell>
          <cell r="AV40">
            <v>8</v>
          </cell>
          <cell r="AW40">
            <v>7</v>
          </cell>
          <cell r="AX40">
            <v>35</v>
          </cell>
          <cell r="AY40">
            <v>50</v>
          </cell>
          <cell r="AZ40">
            <v>33</v>
          </cell>
          <cell r="BA40">
            <v>83</v>
          </cell>
          <cell r="BB40">
            <v>8</v>
          </cell>
          <cell r="BC40">
            <v>7</v>
          </cell>
          <cell r="BD40">
            <v>29</v>
          </cell>
          <cell r="BE40">
            <v>44</v>
          </cell>
          <cell r="BF40">
            <v>31</v>
          </cell>
          <cell r="BG40">
            <v>75</v>
          </cell>
          <cell r="BH40">
            <v>336</v>
          </cell>
          <cell r="BI40">
            <v>80</v>
          </cell>
          <cell r="BJ40">
            <v>530</v>
          </cell>
          <cell r="BK40">
            <v>74.647887323943664</v>
          </cell>
          <cell r="BM40" t="str">
            <v>E+</v>
          </cell>
          <cell r="BN40" t="str">
            <v>A+</v>
          </cell>
          <cell r="BO40" t="str">
            <v>C</v>
          </cell>
          <cell r="BP40" t="str">
            <v>C</v>
          </cell>
          <cell r="BQ40" t="str">
            <v>C+</v>
          </cell>
          <cell r="BR40" t="str">
            <v>B</v>
          </cell>
          <cell r="BS40" t="str">
            <v>C+</v>
          </cell>
          <cell r="BT40" t="str">
            <v>A++</v>
          </cell>
          <cell r="BU40" t="str">
            <v>A++</v>
          </cell>
          <cell r="BV40" t="str">
            <v>A++</v>
          </cell>
          <cell r="BW40" t="str">
            <v>A</v>
          </cell>
          <cell r="BX40" t="str">
            <v>A+</v>
          </cell>
          <cell r="BZ40">
            <v>2</v>
          </cell>
          <cell r="CA40">
            <v>3</v>
          </cell>
          <cell r="CB40">
            <v>2</v>
          </cell>
          <cell r="CC40">
            <v>3</v>
          </cell>
          <cell r="CD40">
            <v>2</v>
          </cell>
          <cell r="CE40">
            <v>3</v>
          </cell>
          <cell r="CF40">
            <v>2</v>
          </cell>
          <cell r="CG40">
            <v>1.5</v>
          </cell>
          <cell r="CH40">
            <v>1.5</v>
          </cell>
          <cell r="CI40">
            <v>1.5</v>
          </cell>
          <cell r="CJ40">
            <v>1.5</v>
          </cell>
          <cell r="CK40">
            <v>0.5</v>
          </cell>
          <cell r="CL40">
            <v>0</v>
          </cell>
          <cell r="CM40" t="str">
            <v>Pass</v>
          </cell>
          <cell r="CN40">
            <v>7.76</v>
          </cell>
        </row>
        <row r="41">
          <cell r="B41" t="str">
            <v>PIET23CD034</v>
          </cell>
          <cell r="C41" t="str">
            <v>MOHIT SONI</v>
          </cell>
          <cell r="D41" t="str">
            <v>23EPTCX032</v>
          </cell>
          <cell r="E41" t="str">
            <v>CDG-34</v>
          </cell>
          <cell r="G41">
            <v>10</v>
          </cell>
          <cell r="H41" t="str">
            <v>D</v>
          </cell>
          <cell r="I41">
            <v>9</v>
          </cell>
          <cell r="J41">
            <v>19</v>
          </cell>
          <cell r="K41">
            <v>5</v>
          </cell>
          <cell r="L41">
            <v>8</v>
          </cell>
          <cell r="M41">
            <v>10</v>
          </cell>
          <cell r="N41">
            <v>23</v>
          </cell>
          <cell r="O41">
            <v>9</v>
          </cell>
          <cell r="P41" t="str">
            <v>D</v>
          </cell>
          <cell r="Q41">
            <v>10</v>
          </cell>
          <cell r="R41">
            <v>19</v>
          </cell>
          <cell r="S41">
            <v>3</v>
          </cell>
          <cell r="T41">
            <v>6</v>
          </cell>
          <cell r="U41">
            <v>7</v>
          </cell>
          <cell r="V41">
            <v>16</v>
          </cell>
          <cell r="W41">
            <v>5</v>
          </cell>
          <cell r="X41">
            <v>9</v>
          </cell>
          <cell r="Y41">
            <v>10</v>
          </cell>
          <cell r="Z41">
            <v>24</v>
          </cell>
          <cell r="AA41">
            <v>6</v>
          </cell>
          <cell r="AB41" t="str">
            <v>D</v>
          </cell>
          <cell r="AC41">
            <v>9</v>
          </cell>
          <cell r="AD41">
            <v>15</v>
          </cell>
          <cell r="AE41">
            <v>4</v>
          </cell>
          <cell r="AF41">
            <v>8</v>
          </cell>
          <cell r="AG41">
            <v>10</v>
          </cell>
          <cell r="AH41">
            <v>22</v>
          </cell>
          <cell r="AI41">
            <v>138</v>
          </cell>
          <cell r="AJ41">
            <v>9</v>
          </cell>
          <cell r="AK41">
            <v>10</v>
          </cell>
          <cell r="AL41">
            <v>32</v>
          </cell>
          <cell r="AM41">
            <v>51</v>
          </cell>
          <cell r="AN41">
            <v>32</v>
          </cell>
          <cell r="AO41">
            <v>83</v>
          </cell>
          <cell r="AP41">
            <v>9</v>
          </cell>
          <cell r="AQ41">
            <v>8</v>
          </cell>
          <cell r="AR41">
            <v>34</v>
          </cell>
          <cell r="AS41">
            <v>51</v>
          </cell>
          <cell r="AT41">
            <v>33</v>
          </cell>
          <cell r="AU41">
            <v>84</v>
          </cell>
          <cell r="AV41">
            <v>7</v>
          </cell>
          <cell r="AW41">
            <v>9</v>
          </cell>
          <cell r="AX41">
            <v>36</v>
          </cell>
          <cell r="AY41">
            <v>52</v>
          </cell>
          <cell r="AZ41">
            <v>34</v>
          </cell>
          <cell r="BA41">
            <v>86</v>
          </cell>
          <cell r="BB41">
            <v>8</v>
          </cell>
          <cell r="BC41">
            <v>8</v>
          </cell>
          <cell r="BD41">
            <v>32</v>
          </cell>
          <cell r="BE41">
            <v>48</v>
          </cell>
          <cell r="BF41">
            <v>30</v>
          </cell>
          <cell r="BG41">
            <v>78</v>
          </cell>
          <cell r="BH41">
            <v>331</v>
          </cell>
          <cell r="BI41">
            <v>75</v>
          </cell>
          <cell r="BJ41">
            <v>544</v>
          </cell>
          <cell r="BK41">
            <v>76.619718309859152</v>
          </cell>
          <cell r="BM41" t="str">
            <v>B</v>
          </cell>
          <cell r="BN41" t="str">
            <v>B</v>
          </cell>
          <cell r="BO41" t="str">
            <v>C+</v>
          </cell>
          <cell r="BP41" t="str">
            <v>D+</v>
          </cell>
          <cell r="BQ41" t="str">
            <v>B</v>
          </cell>
          <cell r="BR41" t="str">
            <v>D+</v>
          </cell>
          <cell r="BS41" t="str">
            <v>B</v>
          </cell>
          <cell r="BT41" t="str">
            <v>A++</v>
          </cell>
          <cell r="BU41" t="str">
            <v>A++</v>
          </cell>
          <cell r="BV41" t="str">
            <v>A++</v>
          </cell>
          <cell r="BW41" t="str">
            <v>A+</v>
          </cell>
          <cell r="BX41" t="str">
            <v>A</v>
          </cell>
          <cell r="BZ41">
            <v>2</v>
          </cell>
          <cell r="CA41">
            <v>3</v>
          </cell>
          <cell r="CB41">
            <v>2</v>
          </cell>
          <cell r="CC41">
            <v>3</v>
          </cell>
          <cell r="CD41">
            <v>2</v>
          </cell>
          <cell r="CE41">
            <v>3</v>
          </cell>
          <cell r="CF41">
            <v>2</v>
          </cell>
          <cell r="CG41">
            <v>1.5</v>
          </cell>
          <cell r="CH41">
            <v>1.5</v>
          </cell>
          <cell r="CI41">
            <v>1.5</v>
          </cell>
          <cell r="CJ41">
            <v>1.5</v>
          </cell>
          <cell r="CK41">
            <v>0.5</v>
          </cell>
          <cell r="CL41">
            <v>0</v>
          </cell>
          <cell r="CM41" t="str">
            <v>Pass</v>
          </cell>
          <cell r="CN41">
            <v>7.67</v>
          </cell>
        </row>
        <row r="42">
          <cell r="B42" t="str">
            <v>PIET23CD036</v>
          </cell>
          <cell r="C42" t="str">
            <v>MRIDUL GUPTA</v>
          </cell>
          <cell r="D42" t="str">
            <v>23EPTCX034</v>
          </cell>
          <cell r="E42" t="str">
            <v>CDG-36</v>
          </cell>
          <cell r="G42">
            <v>5</v>
          </cell>
          <cell r="H42">
            <v>10</v>
          </cell>
          <cell r="I42">
            <v>10</v>
          </cell>
          <cell r="J42">
            <v>25</v>
          </cell>
          <cell r="K42">
            <v>5</v>
          </cell>
          <cell r="L42">
            <v>8</v>
          </cell>
          <cell r="M42">
            <v>10</v>
          </cell>
          <cell r="N42">
            <v>23</v>
          </cell>
          <cell r="O42">
            <v>6</v>
          </cell>
          <cell r="P42">
            <v>9</v>
          </cell>
          <cell r="Q42">
            <v>10</v>
          </cell>
          <cell r="R42">
            <v>25</v>
          </cell>
          <cell r="S42">
            <v>3</v>
          </cell>
          <cell r="T42">
            <v>5</v>
          </cell>
          <cell r="U42">
            <v>10</v>
          </cell>
          <cell r="V42">
            <v>18</v>
          </cell>
          <cell r="W42">
            <v>5</v>
          </cell>
          <cell r="X42">
            <v>7</v>
          </cell>
          <cell r="Y42">
            <v>10</v>
          </cell>
          <cell r="Z42">
            <v>22</v>
          </cell>
          <cell r="AA42">
            <v>2</v>
          </cell>
          <cell r="AB42">
            <v>6</v>
          </cell>
          <cell r="AC42">
            <v>10</v>
          </cell>
          <cell r="AD42">
            <v>18</v>
          </cell>
          <cell r="AE42">
            <v>3</v>
          </cell>
          <cell r="AF42">
            <v>7</v>
          </cell>
          <cell r="AG42">
            <v>10</v>
          </cell>
          <cell r="AH42">
            <v>20</v>
          </cell>
          <cell r="AI42">
            <v>151</v>
          </cell>
          <cell r="AJ42">
            <v>9</v>
          </cell>
          <cell r="AK42">
            <v>9</v>
          </cell>
          <cell r="AL42">
            <v>40</v>
          </cell>
          <cell r="AM42">
            <v>58</v>
          </cell>
          <cell r="AN42">
            <v>32</v>
          </cell>
          <cell r="AO42">
            <v>90</v>
          </cell>
          <cell r="AP42">
            <v>10</v>
          </cell>
          <cell r="AQ42">
            <v>10</v>
          </cell>
          <cell r="AR42">
            <v>40</v>
          </cell>
          <cell r="AS42">
            <v>60</v>
          </cell>
          <cell r="AT42">
            <v>39</v>
          </cell>
          <cell r="AU42">
            <v>99</v>
          </cell>
          <cell r="AV42">
            <v>9</v>
          </cell>
          <cell r="AW42">
            <v>9</v>
          </cell>
          <cell r="AX42">
            <v>40</v>
          </cell>
          <cell r="AY42">
            <v>58</v>
          </cell>
          <cell r="AZ42">
            <v>36</v>
          </cell>
          <cell r="BA42">
            <v>94</v>
          </cell>
          <cell r="BB42">
            <v>9</v>
          </cell>
          <cell r="BC42">
            <v>9</v>
          </cell>
          <cell r="BD42">
            <v>40</v>
          </cell>
          <cell r="BE42">
            <v>58</v>
          </cell>
          <cell r="BF42">
            <v>36</v>
          </cell>
          <cell r="BG42">
            <v>94</v>
          </cell>
          <cell r="BH42">
            <v>377</v>
          </cell>
          <cell r="BI42">
            <v>94</v>
          </cell>
          <cell r="BJ42">
            <v>622</v>
          </cell>
          <cell r="BK42">
            <v>87.605633802816911</v>
          </cell>
          <cell r="BM42" t="str">
            <v>C+</v>
          </cell>
          <cell r="BN42" t="str">
            <v>C</v>
          </cell>
          <cell r="BO42" t="str">
            <v>B</v>
          </cell>
          <cell r="BP42" t="str">
            <v>C</v>
          </cell>
          <cell r="BQ42" t="str">
            <v>C+</v>
          </cell>
          <cell r="BR42" t="str">
            <v>C+</v>
          </cell>
          <cell r="BS42" t="str">
            <v>D+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A++</v>
          </cell>
          <cell r="BZ42">
            <v>2</v>
          </cell>
          <cell r="CA42">
            <v>3</v>
          </cell>
          <cell r="CB42">
            <v>2</v>
          </cell>
          <cell r="CC42">
            <v>3</v>
          </cell>
          <cell r="CD42">
            <v>2</v>
          </cell>
          <cell r="CE42">
            <v>3</v>
          </cell>
          <cell r="CF42">
            <v>2</v>
          </cell>
          <cell r="CG42">
            <v>1.5</v>
          </cell>
          <cell r="CH42">
            <v>1.5</v>
          </cell>
          <cell r="CI42">
            <v>1.5</v>
          </cell>
          <cell r="CJ42">
            <v>1.5</v>
          </cell>
          <cell r="CK42">
            <v>0.5</v>
          </cell>
          <cell r="CL42">
            <v>0</v>
          </cell>
          <cell r="CM42" t="str">
            <v>Pass</v>
          </cell>
          <cell r="CN42">
            <v>7.66</v>
          </cell>
        </row>
        <row r="43">
          <cell r="B43" t="str">
            <v>PIET23CD060</v>
          </cell>
          <cell r="C43" t="str">
            <v>VEER JAIN</v>
          </cell>
          <cell r="D43" t="str">
            <v>23EPTCX060</v>
          </cell>
          <cell r="E43" t="str">
            <v>CDG-59</v>
          </cell>
          <cell r="G43">
            <v>3</v>
          </cell>
          <cell r="H43">
            <v>9</v>
          </cell>
          <cell r="I43">
            <v>10</v>
          </cell>
          <cell r="J43">
            <v>22</v>
          </cell>
          <cell r="K43">
            <v>5</v>
          </cell>
          <cell r="L43">
            <v>7</v>
          </cell>
          <cell r="M43">
            <v>10</v>
          </cell>
          <cell r="N43">
            <v>22</v>
          </cell>
          <cell r="O43">
            <v>5</v>
          </cell>
          <cell r="P43">
            <v>10</v>
          </cell>
          <cell r="Q43">
            <v>10</v>
          </cell>
          <cell r="R43">
            <v>25</v>
          </cell>
          <cell r="S43">
            <v>6</v>
          </cell>
          <cell r="T43" t="str">
            <v>D</v>
          </cell>
          <cell r="U43">
            <v>10</v>
          </cell>
          <cell r="V43">
            <v>16</v>
          </cell>
          <cell r="W43">
            <v>7</v>
          </cell>
          <cell r="X43">
            <v>8</v>
          </cell>
          <cell r="Y43">
            <v>10</v>
          </cell>
          <cell r="Z43">
            <v>25</v>
          </cell>
          <cell r="AA43">
            <v>7</v>
          </cell>
          <cell r="AB43" t="str">
            <v>D</v>
          </cell>
          <cell r="AC43">
            <v>9</v>
          </cell>
          <cell r="AD43">
            <v>16</v>
          </cell>
          <cell r="AE43">
            <v>7</v>
          </cell>
          <cell r="AF43" t="str">
            <v>D</v>
          </cell>
          <cell r="AG43">
            <v>10</v>
          </cell>
          <cell r="AH43">
            <v>17</v>
          </cell>
          <cell r="AI43">
            <v>143</v>
          </cell>
          <cell r="AJ43">
            <v>9</v>
          </cell>
          <cell r="AK43">
            <v>8</v>
          </cell>
          <cell r="AL43">
            <v>32</v>
          </cell>
          <cell r="AM43">
            <v>49</v>
          </cell>
          <cell r="AN43">
            <v>35</v>
          </cell>
          <cell r="AO43">
            <v>84</v>
          </cell>
          <cell r="AP43">
            <v>8</v>
          </cell>
          <cell r="AQ43">
            <v>9</v>
          </cell>
          <cell r="AR43">
            <v>35</v>
          </cell>
          <cell r="AS43">
            <v>52</v>
          </cell>
          <cell r="AT43">
            <v>35</v>
          </cell>
          <cell r="AU43">
            <v>87</v>
          </cell>
          <cell r="AV43">
            <v>8</v>
          </cell>
          <cell r="AW43">
            <v>10</v>
          </cell>
          <cell r="AX43">
            <v>35</v>
          </cell>
          <cell r="AY43">
            <v>53</v>
          </cell>
          <cell r="AZ43">
            <v>29</v>
          </cell>
          <cell r="BA43">
            <v>82</v>
          </cell>
          <cell r="BB43">
            <v>7</v>
          </cell>
          <cell r="BC43">
            <v>7</v>
          </cell>
          <cell r="BD43">
            <v>35</v>
          </cell>
          <cell r="BE43">
            <v>49</v>
          </cell>
          <cell r="BF43">
            <v>27</v>
          </cell>
          <cell r="BG43">
            <v>76</v>
          </cell>
          <cell r="BH43">
            <v>329</v>
          </cell>
          <cell r="BI43">
            <v>80</v>
          </cell>
          <cell r="BJ43">
            <v>552</v>
          </cell>
          <cell r="BK43">
            <v>77.74647887323944</v>
          </cell>
          <cell r="BM43" t="str">
            <v>B</v>
          </cell>
          <cell r="BN43" t="str">
            <v>C+</v>
          </cell>
          <cell r="BO43" t="str">
            <v>B</v>
          </cell>
          <cell r="BP43" t="str">
            <v>E+</v>
          </cell>
          <cell r="BQ43" t="str">
            <v>B</v>
          </cell>
          <cell r="BR43" t="str">
            <v>B+</v>
          </cell>
          <cell r="BS43" t="str">
            <v>D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</v>
          </cell>
          <cell r="BX43" t="str">
            <v>A+</v>
          </cell>
          <cell r="BZ43">
            <v>2</v>
          </cell>
          <cell r="CA43">
            <v>3</v>
          </cell>
          <cell r="CB43">
            <v>2</v>
          </cell>
          <cell r="CC43">
            <v>3</v>
          </cell>
          <cell r="CD43">
            <v>2</v>
          </cell>
          <cell r="CE43">
            <v>3</v>
          </cell>
          <cell r="CF43">
            <v>2</v>
          </cell>
          <cell r="CG43">
            <v>1.5</v>
          </cell>
          <cell r="CH43">
            <v>1.5</v>
          </cell>
          <cell r="CI43">
            <v>1.5</v>
          </cell>
          <cell r="CJ43">
            <v>1.5</v>
          </cell>
          <cell r="CK43">
            <v>0.5</v>
          </cell>
          <cell r="CL43">
            <v>0</v>
          </cell>
          <cell r="CM43" t="str">
            <v>Pass</v>
          </cell>
          <cell r="CN43">
            <v>7.62</v>
          </cell>
        </row>
        <row r="44">
          <cell r="B44" t="str">
            <v>PIET23CD039</v>
          </cell>
          <cell r="C44" t="str">
            <v>NARESH SUTHAR</v>
          </cell>
          <cell r="D44" t="str">
            <v>23EPTCX039</v>
          </cell>
          <cell r="E44" t="str">
            <v>CDG-39</v>
          </cell>
          <cell r="G44" t="str">
            <v>D</v>
          </cell>
          <cell r="H44" t="str">
            <v>D</v>
          </cell>
          <cell r="I44">
            <v>10</v>
          </cell>
          <cell r="J44">
            <v>10</v>
          </cell>
          <cell r="K44">
            <v>5</v>
          </cell>
          <cell r="L44">
            <v>7</v>
          </cell>
          <cell r="M44">
            <v>10</v>
          </cell>
          <cell r="N44">
            <v>22</v>
          </cell>
          <cell r="O44" t="str">
            <v>D</v>
          </cell>
          <cell r="P44" t="str">
            <v>D</v>
          </cell>
          <cell r="Q44">
            <v>10</v>
          </cell>
          <cell r="R44">
            <v>10</v>
          </cell>
          <cell r="S44">
            <v>4</v>
          </cell>
          <cell r="T44">
            <v>6</v>
          </cell>
          <cell r="U44">
            <v>10</v>
          </cell>
          <cell r="V44">
            <v>20</v>
          </cell>
          <cell r="W44">
            <v>5</v>
          </cell>
          <cell r="X44">
            <v>8</v>
          </cell>
          <cell r="Y44">
            <v>10</v>
          </cell>
          <cell r="Z44">
            <v>23</v>
          </cell>
          <cell r="AA44">
            <v>7</v>
          </cell>
          <cell r="AB44" t="str">
            <v>D</v>
          </cell>
          <cell r="AC44">
            <v>10</v>
          </cell>
          <cell r="AD44">
            <v>17</v>
          </cell>
          <cell r="AE44">
            <v>4</v>
          </cell>
          <cell r="AF44">
            <v>7</v>
          </cell>
          <cell r="AG44">
            <v>10</v>
          </cell>
          <cell r="AH44">
            <v>21</v>
          </cell>
          <cell r="AI44">
            <v>123</v>
          </cell>
          <cell r="AJ44">
            <v>9</v>
          </cell>
          <cell r="AK44">
            <v>10</v>
          </cell>
          <cell r="AL44">
            <v>31</v>
          </cell>
          <cell r="AM44">
            <v>50</v>
          </cell>
          <cell r="AN44">
            <v>33</v>
          </cell>
          <cell r="AO44">
            <v>83</v>
          </cell>
          <cell r="AP44">
            <v>9</v>
          </cell>
          <cell r="AQ44">
            <v>8</v>
          </cell>
          <cell r="AR44">
            <v>32</v>
          </cell>
          <cell r="AS44">
            <v>49</v>
          </cell>
          <cell r="AT44">
            <v>33</v>
          </cell>
          <cell r="AU44">
            <v>82</v>
          </cell>
          <cell r="AV44">
            <v>7</v>
          </cell>
          <cell r="AW44">
            <v>7</v>
          </cell>
          <cell r="AX44">
            <v>35</v>
          </cell>
          <cell r="AY44">
            <v>49</v>
          </cell>
          <cell r="AZ44">
            <v>30</v>
          </cell>
          <cell r="BA44">
            <v>79</v>
          </cell>
          <cell r="BB44">
            <v>8</v>
          </cell>
          <cell r="BC44">
            <v>9</v>
          </cell>
          <cell r="BD44">
            <v>30</v>
          </cell>
          <cell r="BE44">
            <v>47</v>
          </cell>
          <cell r="BF44">
            <v>33</v>
          </cell>
          <cell r="BG44">
            <v>80</v>
          </cell>
          <cell r="BH44">
            <v>324</v>
          </cell>
          <cell r="BI44">
            <v>74</v>
          </cell>
          <cell r="BJ44">
            <v>521</v>
          </cell>
          <cell r="BK44">
            <v>73.380281690140848</v>
          </cell>
          <cell r="BM44" t="str">
            <v>E+</v>
          </cell>
          <cell r="BN44" t="str">
            <v>B</v>
          </cell>
          <cell r="BO44" t="str">
            <v>D+</v>
          </cell>
          <cell r="BP44" t="str">
            <v>D+</v>
          </cell>
          <cell r="BQ44" t="str">
            <v>B</v>
          </cell>
          <cell r="BR44" t="str">
            <v>B+</v>
          </cell>
          <cell r="BS44" t="str">
            <v>B</v>
          </cell>
          <cell r="BT44" t="str">
            <v>A++</v>
          </cell>
          <cell r="BU44" t="str">
            <v>A++</v>
          </cell>
          <cell r="BV44" t="str">
            <v>A+</v>
          </cell>
          <cell r="BW44" t="str">
            <v>A+</v>
          </cell>
          <cell r="BX44" t="str">
            <v>A</v>
          </cell>
          <cell r="BZ44">
            <v>2</v>
          </cell>
          <cell r="CA44">
            <v>3</v>
          </cell>
          <cell r="CB44">
            <v>2</v>
          </cell>
          <cell r="CC44">
            <v>3</v>
          </cell>
          <cell r="CD44">
            <v>2</v>
          </cell>
          <cell r="CE44">
            <v>3</v>
          </cell>
          <cell r="CF44">
            <v>2</v>
          </cell>
          <cell r="CG44">
            <v>1.5</v>
          </cell>
          <cell r="CH44">
            <v>1.5</v>
          </cell>
          <cell r="CI44">
            <v>1.5</v>
          </cell>
          <cell r="CJ44">
            <v>1.5</v>
          </cell>
          <cell r="CK44">
            <v>0.5</v>
          </cell>
          <cell r="CL44">
            <v>0</v>
          </cell>
          <cell r="CM44" t="str">
            <v>Pass</v>
          </cell>
          <cell r="CN44">
            <v>7.56</v>
          </cell>
        </row>
        <row r="45">
          <cell r="B45" t="str">
            <v>PIET23CD061</v>
          </cell>
          <cell r="C45" t="str">
            <v>VIDHAN JAIN</v>
          </cell>
          <cell r="D45" t="str">
            <v>23EPTCX061</v>
          </cell>
          <cell r="E45" t="str">
            <v>CDG-60</v>
          </cell>
          <cell r="G45">
            <v>5</v>
          </cell>
          <cell r="H45" t="str">
            <v>D</v>
          </cell>
          <cell r="I45">
            <v>10</v>
          </cell>
          <cell r="J45">
            <v>15</v>
          </cell>
          <cell r="K45">
            <v>5</v>
          </cell>
          <cell r="L45">
            <v>7</v>
          </cell>
          <cell r="M45">
            <v>10</v>
          </cell>
          <cell r="N45">
            <v>22</v>
          </cell>
          <cell r="O45">
            <v>7</v>
          </cell>
          <cell r="P45" t="str">
            <v>D</v>
          </cell>
          <cell r="Q45">
            <v>10</v>
          </cell>
          <cell r="R45">
            <v>17</v>
          </cell>
          <cell r="S45">
            <v>3</v>
          </cell>
          <cell r="T45">
            <v>5</v>
          </cell>
          <cell r="U45">
            <v>10</v>
          </cell>
          <cell r="V45">
            <v>18</v>
          </cell>
          <cell r="W45">
            <v>7</v>
          </cell>
          <cell r="X45">
            <v>9</v>
          </cell>
          <cell r="Y45">
            <v>10</v>
          </cell>
          <cell r="Z45">
            <v>26</v>
          </cell>
          <cell r="AA45">
            <v>6</v>
          </cell>
          <cell r="AB45">
            <v>9</v>
          </cell>
          <cell r="AC45">
            <v>10</v>
          </cell>
          <cell r="AD45">
            <v>25</v>
          </cell>
          <cell r="AE45">
            <v>7</v>
          </cell>
          <cell r="AF45" t="str">
            <v>D</v>
          </cell>
          <cell r="AG45">
            <v>10</v>
          </cell>
          <cell r="AH45">
            <v>17</v>
          </cell>
          <cell r="AI45">
            <v>140</v>
          </cell>
          <cell r="AJ45">
            <v>7</v>
          </cell>
          <cell r="AK45">
            <v>8</v>
          </cell>
          <cell r="AL45">
            <v>29</v>
          </cell>
          <cell r="AM45">
            <v>44</v>
          </cell>
          <cell r="AN45">
            <v>33</v>
          </cell>
          <cell r="AO45">
            <v>77</v>
          </cell>
          <cell r="AP45">
            <v>9</v>
          </cell>
          <cell r="AQ45">
            <v>8</v>
          </cell>
          <cell r="AR45">
            <v>34</v>
          </cell>
          <cell r="AS45">
            <v>51</v>
          </cell>
          <cell r="AT45">
            <v>31</v>
          </cell>
          <cell r="AU45">
            <v>82</v>
          </cell>
          <cell r="AV45">
            <v>8</v>
          </cell>
          <cell r="AW45">
            <v>7</v>
          </cell>
          <cell r="AX45">
            <v>35</v>
          </cell>
          <cell r="AY45">
            <v>50</v>
          </cell>
          <cell r="AZ45">
            <v>29</v>
          </cell>
          <cell r="BA45">
            <v>79</v>
          </cell>
          <cell r="BB45">
            <v>8</v>
          </cell>
          <cell r="BC45">
            <v>9</v>
          </cell>
          <cell r="BD45">
            <v>39</v>
          </cell>
          <cell r="BE45">
            <v>56</v>
          </cell>
          <cell r="BF45">
            <v>32</v>
          </cell>
          <cell r="BG45">
            <v>88</v>
          </cell>
          <cell r="BH45">
            <v>326</v>
          </cell>
          <cell r="BI45">
            <v>74</v>
          </cell>
          <cell r="BJ45">
            <v>540</v>
          </cell>
          <cell r="BK45">
            <v>76.056338028169009</v>
          </cell>
          <cell r="BM45" t="str">
            <v>D+</v>
          </cell>
          <cell r="BN45" t="str">
            <v>D+</v>
          </cell>
          <cell r="BO45" t="str">
            <v>C+</v>
          </cell>
          <cell r="BP45" t="str">
            <v>D+</v>
          </cell>
          <cell r="BQ45" t="str">
            <v>C+</v>
          </cell>
          <cell r="BR45" t="str">
            <v>A++</v>
          </cell>
          <cell r="BS45" t="str">
            <v>E+</v>
          </cell>
          <cell r="BT45" t="str">
            <v>A+</v>
          </cell>
          <cell r="BU45" t="str">
            <v>A++</v>
          </cell>
          <cell r="BV45" t="str">
            <v>A+</v>
          </cell>
          <cell r="BW45" t="str">
            <v>A++</v>
          </cell>
          <cell r="BX45" t="str">
            <v>A</v>
          </cell>
          <cell r="BZ45">
            <v>2</v>
          </cell>
          <cell r="CA45">
            <v>3</v>
          </cell>
          <cell r="CB45">
            <v>2</v>
          </cell>
          <cell r="CC45">
            <v>3</v>
          </cell>
          <cell r="CD45">
            <v>2</v>
          </cell>
          <cell r="CE45">
            <v>3</v>
          </cell>
          <cell r="CF45">
            <v>2</v>
          </cell>
          <cell r="CG45">
            <v>1.5</v>
          </cell>
          <cell r="CH45">
            <v>1.5</v>
          </cell>
          <cell r="CI45">
            <v>1.5</v>
          </cell>
          <cell r="CJ45">
            <v>1.5</v>
          </cell>
          <cell r="CK45">
            <v>0.5</v>
          </cell>
          <cell r="CL45">
            <v>0</v>
          </cell>
          <cell r="CM45" t="str">
            <v>Pass</v>
          </cell>
          <cell r="CN45">
            <v>7.54</v>
          </cell>
        </row>
        <row r="46">
          <cell r="B46" t="str">
            <v>PIET23CD031</v>
          </cell>
          <cell r="C46" t="str">
            <v>MANSI KHANDELWAL</v>
          </cell>
          <cell r="D46" t="str">
            <v>23EPTCX030</v>
          </cell>
          <cell r="E46" t="str">
            <v>CDG-31</v>
          </cell>
          <cell r="G46">
            <v>2</v>
          </cell>
          <cell r="H46">
            <v>5</v>
          </cell>
          <cell r="I46">
            <v>10</v>
          </cell>
          <cell r="J46">
            <v>17</v>
          </cell>
          <cell r="K46">
            <v>4</v>
          </cell>
          <cell r="L46">
            <v>3</v>
          </cell>
          <cell r="M46">
            <v>10</v>
          </cell>
          <cell r="N46">
            <v>17</v>
          </cell>
          <cell r="O46">
            <v>2</v>
          </cell>
          <cell r="P46">
            <v>6</v>
          </cell>
          <cell r="Q46">
            <v>10</v>
          </cell>
          <cell r="R46">
            <v>18</v>
          </cell>
          <cell r="S46">
            <v>4</v>
          </cell>
          <cell r="T46">
            <v>6</v>
          </cell>
          <cell r="U46">
            <v>10</v>
          </cell>
          <cell r="V46">
            <v>20</v>
          </cell>
          <cell r="W46">
            <v>2</v>
          </cell>
          <cell r="X46">
            <v>9</v>
          </cell>
          <cell r="Y46">
            <v>10</v>
          </cell>
          <cell r="Z46">
            <v>21</v>
          </cell>
          <cell r="AA46">
            <v>1</v>
          </cell>
          <cell r="AB46">
            <v>4</v>
          </cell>
          <cell r="AC46">
            <v>10</v>
          </cell>
          <cell r="AD46">
            <v>15</v>
          </cell>
          <cell r="AE46">
            <v>6</v>
          </cell>
          <cell r="AF46" t="str">
            <v>D</v>
          </cell>
          <cell r="AG46">
            <v>10</v>
          </cell>
          <cell r="AH46">
            <v>16</v>
          </cell>
          <cell r="AI46">
            <v>124</v>
          </cell>
          <cell r="AJ46">
            <v>7</v>
          </cell>
          <cell r="AK46">
            <v>9</v>
          </cell>
          <cell r="AL46">
            <v>34</v>
          </cell>
          <cell r="AM46">
            <v>50</v>
          </cell>
          <cell r="AN46">
            <v>36</v>
          </cell>
          <cell r="AO46">
            <v>86</v>
          </cell>
          <cell r="AP46">
            <v>8</v>
          </cell>
          <cell r="AQ46">
            <v>10</v>
          </cell>
          <cell r="AR46">
            <v>38</v>
          </cell>
          <cell r="AS46">
            <v>56</v>
          </cell>
          <cell r="AT46">
            <v>35</v>
          </cell>
          <cell r="AU46">
            <v>91</v>
          </cell>
          <cell r="AV46">
            <v>7</v>
          </cell>
          <cell r="AW46">
            <v>7</v>
          </cell>
          <cell r="AX46">
            <v>40</v>
          </cell>
          <cell r="AY46">
            <v>54</v>
          </cell>
          <cell r="AZ46">
            <v>32</v>
          </cell>
          <cell r="BA46">
            <v>86</v>
          </cell>
          <cell r="BB46">
            <v>7</v>
          </cell>
          <cell r="BC46">
            <v>7</v>
          </cell>
          <cell r="BD46">
            <v>37</v>
          </cell>
          <cell r="BE46">
            <v>51</v>
          </cell>
          <cell r="BF46">
            <v>25</v>
          </cell>
          <cell r="BG46">
            <v>76</v>
          </cell>
          <cell r="BH46">
            <v>339</v>
          </cell>
          <cell r="BI46">
            <v>95</v>
          </cell>
          <cell r="BJ46">
            <v>558</v>
          </cell>
          <cell r="BK46">
            <v>78.591549295774641</v>
          </cell>
          <cell r="BM46" t="str">
            <v>E</v>
          </cell>
          <cell r="BN46" t="str">
            <v>D</v>
          </cell>
          <cell r="BO46" t="str">
            <v>A</v>
          </cell>
          <cell r="BP46" t="str">
            <v>C</v>
          </cell>
          <cell r="BQ46" t="str">
            <v>B</v>
          </cell>
          <cell r="BR46" t="str">
            <v>B</v>
          </cell>
          <cell r="BS46" t="str">
            <v>C+</v>
          </cell>
          <cell r="BT46" t="str">
            <v>A++</v>
          </cell>
          <cell r="BU46" t="str">
            <v>A++</v>
          </cell>
          <cell r="BV46" t="str">
            <v>A++</v>
          </cell>
          <cell r="BW46" t="str">
            <v>A+</v>
          </cell>
          <cell r="BX46" t="str">
            <v>A++</v>
          </cell>
          <cell r="BZ46">
            <v>2</v>
          </cell>
          <cell r="CA46">
            <v>3</v>
          </cell>
          <cell r="CB46">
            <v>2</v>
          </cell>
          <cell r="CC46">
            <v>3</v>
          </cell>
          <cell r="CD46">
            <v>2</v>
          </cell>
          <cell r="CE46">
            <v>3</v>
          </cell>
          <cell r="CF46">
            <v>2</v>
          </cell>
          <cell r="CG46">
            <v>1.5</v>
          </cell>
          <cell r="CH46">
            <v>1.5</v>
          </cell>
          <cell r="CI46">
            <v>1.5</v>
          </cell>
          <cell r="CJ46">
            <v>1.5</v>
          </cell>
          <cell r="CK46">
            <v>0.5</v>
          </cell>
          <cell r="CL46">
            <v>0</v>
          </cell>
          <cell r="CM46" t="str">
            <v>Pass</v>
          </cell>
          <cell r="CN46">
            <v>7.49</v>
          </cell>
        </row>
        <row r="47">
          <cell r="B47" t="str">
            <v>PIET23CD027</v>
          </cell>
          <cell r="C47" t="str">
            <v>KULDEEP SUTHAR</v>
          </cell>
          <cell r="D47" t="str">
            <v>23EPTCX026</v>
          </cell>
          <cell r="E47" t="str">
            <v>CDG-27</v>
          </cell>
          <cell r="G47" t="str">
            <v>D</v>
          </cell>
          <cell r="H47" t="str">
            <v>D</v>
          </cell>
          <cell r="I47">
            <v>10</v>
          </cell>
          <cell r="J47">
            <v>10</v>
          </cell>
          <cell r="K47">
            <v>4</v>
          </cell>
          <cell r="L47">
            <v>6</v>
          </cell>
          <cell r="M47">
            <v>10</v>
          </cell>
          <cell r="N47">
            <v>20</v>
          </cell>
          <cell r="O47">
            <v>3</v>
          </cell>
          <cell r="P47">
            <v>9</v>
          </cell>
          <cell r="Q47">
            <v>10</v>
          </cell>
          <cell r="R47">
            <v>22</v>
          </cell>
          <cell r="S47">
            <v>3</v>
          </cell>
          <cell r="T47">
            <v>3</v>
          </cell>
          <cell r="U47">
            <v>10</v>
          </cell>
          <cell r="V47">
            <v>16</v>
          </cell>
          <cell r="W47">
            <v>5</v>
          </cell>
          <cell r="X47">
            <v>8</v>
          </cell>
          <cell r="Y47">
            <v>10</v>
          </cell>
          <cell r="Z47">
            <v>23</v>
          </cell>
          <cell r="AA47">
            <v>2</v>
          </cell>
          <cell r="AB47">
            <v>7</v>
          </cell>
          <cell r="AC47">
            <v>10</v>
          </cell>
          <cell r="AD47">
            <v>19</v>
          </cell>
          <cell r="AE47">
            <v>5</v>
          </cell>
          <cell r="AF47">
            <v>8</v>
          </cell>
          <cell r="AG47">
            <v>10</v>
          </cell>
          <cell r="AH47">
            <v>23</v>
          </cell>
          <cell r="AI47">
            <v>133</v>
          </cell>
          <cell r="AJ47">
            <v>9</v>
          </cell>
          <cell r="AK47">
            <v>10</v>
          </cell>
          <cell r="AL47">
            <v>38</v>
          </cell>
          <cell r="AM47">
            <v>57</v>
          </cell>
          <cell r="AN47">
            <v>33</v>
          </cell>
          <cell r="AO47">
            <v>90</v>
          </cell>
          <cell r="AP47">
            <v>9</v>
          </cell>
          <cell r="AQ47">
            <v>9</v>
          </cell>
          <cell r="AR47">
            <v>40</v>
          </cell>
          <cell r="AS47">
            <v>58</v>
          </cell>
          <cell r="AT47">
            <v>36</v>
          </cell>
          <cell r="AU47">
            <v>94</v>
          </cell>
          <cell r="AV47">
            <v>9</v>
          </cell>
          <cell r="AW47">
            <v>10</v>
          </cell>
          <cell r="AX47">
            <v>40</v>
          </cell>
          <cell r="AY47">
            <v>59</v>
          </cell>
          <cell r="AZ47">
            <v>31</v>
          </cell>
          <cell r="BA47">
            <v>90</v>
          </cell>
          <cell r="BB47">
            <v>9</v>
          </cell>
          <cell r="BC47">
            <v>8</v>
          </cell>
          <cell r="BD47">
            <v>39</v>
          </cell>
          <cell r="BE47">
            <v>56</v>
          </cell>
          <cell r="BF47">
            <v>32</v>
          </cell>
          <cell r="BG47">
            <v>88</v>
          </cell>
          <cell r="BH47">
            <v>362</v>
          </cell>
          <cell r="BI47">
            <v>97</v>
          </cell>
          <cell r="BJ47">
            <v>592</v>
          </cell>
          <cell r="BK47">
            <v>83.380281690140848</v>
          </cell>
          <cell r="BM47" t="str">
            <v>D</v>
          </cell>
          <cell r="BN47" t="str">
            <v>C+</v>
          </cell>
          <cell r="BO47" t="str">
            <v>D+</v>
          </cell>
          <cell r="BP47" t="str">
            <v>D+</v>
          </cell>
          <cell r="BQ47" t="str">
            <v>A+</v>
          </cell>
          <cell r="BR47" t="str">
            <v>D</v>
          </cell>
          <cell r="BS47" t="str">
            <v>C+</v>
          </cell>
          <cell r="BT47" t="str">
            <v>A++</v>
          </cell>
          <cell r="BU47" t="str">
            <v>A++</v>
          </cell>
          <cell r="BV47" t="str">
            <v>A++</v>
          </cell>
          <cell r="BW47" t="str">
            <v>A++</v>
          </cell>
          <cell r="BX47" t="str">
            <v>A++</v>
          </cell>
          <cell r="BZ47">
            <v>2</v>
          </cell>
          <cell r="CA47">
            <v>3</v>
          </cell>
          <cell r="CB47">
            <v>2</v>
          </cell>
          <cell r="CC47">
            <v>3</v>
          </cell>
          <cell r="CD47">
            <v>2</v>
          </cell>
          <cell r="CE47">
            <v>3</v>
          </cell>
          <cell r="CF47">
            <v>2</v>
          </cell>
          <cell r="CG47">
            <v>1.5</v>
          </cell>
          <cell r="CH47">
            <v>1.5</v>
          </cell>
          <cell r="CI47">
            <v>1.5</v>
          </cell>
          <cell r="CJ47">
            <v>1.5</v>
          </cell>
          <cell r="CK47">
            <v>0.5</v>
          </cell>
          <cell r="CL47">
            <v>0</v>
          </cell>
          <cell r="CM47" t="str">
            <v>Pass</v>
          </cell>
          <cell r="CN47">
            <v>7.47</v>
          </cell>
        </row>
        <row r="48">
          <cell r="B48" t="str">
            <v>PIET23CD021</v>
          </cell>
          <cell r="C48" t="str">
            <v>HITESH KUMAR</v>
          </cell>
          <cell r="D48" t="str">
            <v>23EPTCX021</v>
          </cell>
          <cell r="E48" t="str">
            <v>CDG-21</v>
          </cell>
          <cell r="G48" t="str">
            <v>D</v>
          </cell>
          <cell r="H48" t="str">
            <v>D</v>
          </cell>
          <cell r="I48">
            <v>9</v>
          </cell>
          <cell r="J48">
            <v>9</v>
          </cell>
          <cell r="K48" t="str">
            <v>D</v>
          </cell>
          <cell r="L48">
            <v>10</v>
          </cell>
          <cell r="M48">
            <v>6</v>
          </cell>
          <cell r="N48">
            <v>16</v>
          </cell>
          <cell r="O48" t="str">
            <v>D</v>
          </cell>
          <cell r="P48" t="str">
            <v>D</v>
          </cell>
          <cell r="Q48">
            <v>6</v>
          </cell>
          <cell r="R48">
            <v>6</v>
          </cell>
          <cell r="S48">
            <v>7</v>
          </cell>
          <cell r="T48">
            <v>10</v>
          </cell>
          <cell r="U48">
            <v>2</v>
          </cell>
          <cell r="V48">
            <v>19</v>
          </cell>
          <cell r="W48">
            <v>10</v>
          </cell>
          <cell r="X48" t="str">
            <v>A</v>
          </cell>
          <cell r="Y48">
            <v>10</v>
          </cell>
          <cell r="Z48">
            <v>20</v>
          </cell>
          <cell r="AA48">
            <v>10</v>
          </cell>
          <cell r="AB48" t="str">
            <v>D</v>
          </cell>
          <cell r="AC48">
            <v>10</v>
          </cell>
          <cell r="AD48">
            <v>20</v>
          </cell>
          <cell r="AE48">
            <v>9</v>
          </cell>
          <cell r="AF48" t="str">
            <v>A</v>
          </cell>
          <cell r="AG48">
            <v>7</v>
          </cell>
          <cell r="AH48">
            <v>16</v>
          </cell>
          <cell r="AI48">
            <v>106</v>
          </cell>
          <cell r="AJ48">
            <v>8</v>
          </cell>
          <cell r="AK48">
            <v>8</v>
          </cell>
          <cell r="AL48">
            <v>27</v>
          </cell>
          <cell r="AM48">
            <v>43</v>
          </cell>
          <cell r="AN48">
            <v>32</v>
          </cell>
          <cell r="AO48">
            <v>75</v>
          </cell>
          <cell r="AP48">
            <v>9</v>
          </cell>
          <cell r="AQ48" t="str">
            <v>A</v>
          </cell>
          <cell r="AR48">
            <v>24</v>
          </cell>
          <cell r="AS48">
            <v>33</v>
          </cell>
          <cell r="AT48">
            <v>33</v>
          </cell>
          <cell r="AU48">
            <v>66</v>
          </cell>
          <cell r="AV48">
            <v>8</v>
          </cell>
          <cell r="AW48">
            <v>7</v>
          </cell>
          <cell r="AX48">
            <v>29</v>
          </cell>
          <cell r="AY48">
            <v>44</v>
          </cell>
          <cell r="AZ48">
            <v>35</v>
          </cell>
          <cell r="BA48">
            <v>79</v>
          </cell>
          <cell r="BB48">
            <v>8</v>
          </cell>
          <cell r="BC48" t="str">
            <v>A</v>
          </cell>
          <cell r="BD48">
            <v>24</v>
          </cell>
          <cell r="BE48">
            <v>32</v>
          </cell>
          <cell r="BF48">
            <v>29</v>
          </cell>
          <cell r="BG48">
            <v>61</v>
          </cell>
          <cell r="BH48">
            <v>281</v>
          </cell>
          <cell r="BI48">
            <v>40</v>
          </cell>
          <cell r="BJ48">
            <v>427</v>
          </cell>
          <cell r="BK48">
            <v>60.140845070422536</v>
          </cell>
          <cell r="BM48" t="str">
            <v>E+</v>
          </cell>
          <cell r="BN48" t="str">
            <v>D+</v>
          </cell>
          <cell r="BO48" t="str">
            <v>D+</v>
          </cell>
          <cell r="BP48" t="str">
            <v>A+</v>
          </cell>
          <cell r="BQ48" t="str">
            <v>A</v>
          </cell>
          <cell r="BR48" t="str">
            <v>B+</v>
          </cell>
          <cell r="BS48" t="str">
            <v>B+</v>
          </cell>
          <cell r="BT48" t="str">
            <v>A</v>
          </cell>
          <cell r="BU48" t="str">
            <v>B</v>
          </cell>
          <cell r="BV48" t="str">
            <v>A+</v>
          </cell>
          <cell r="BW48" t="str">
            <v>C+</v>
          </cell>
          <cell r="BX48" t="str">
            <v>E+</v>
          </cell>
          <cell r="BZ48">
            <v>2</v>
          </cell>
          <cell r="CA48">
            <v>3</v>
          </cell>
          <cell r="CB48">
            <v>2</v>
          </cell>
          <cell r="CC48">
            <v>3</v>
          </cell>
          <cell r="CD48">
            <v>2</v>
          </cell>
          <cell r="CE48">
            <v>3</v>
          </cell>
          <cell r="CF48">
            <v>2</v>
          </cell>
          <cell r="CG48">
            <v>1.5</v>
          </cell>
          <cell r="CH48">
            <v>1.5</v>
          </cell>
          <cell r="CI48">
            <v>1.5</v>
          </cell>
          <cell r="CJ48">
            <v>1.5</v>
          </cell>
          <cell r="CK48">
            <v>0.5</v>
          </cell>
          <cell r="CL48">
            <v>0</v>
          </cell>
          <cell r="CM48" t="str">
            <v>Pass</v>
          </cell>
          <cell r="CN48">
            <v>7.43</v>
          </cell>
        </row>
        <row r="49">
          <cell r="B49" t="str">
            <v>PIET23CD016</v>
          </cell>
          <cell r="C49" t="str">
            <v>GAURAV JAIN</v>
          </cell>
          <cell r="D49" t="str">
            <v>23EPTCX016</v>
          </cell>
          <cell r="E49" t="str">
            <v>CDG-16</v>
          </cell>
          <cell r="G49">
            <v>10</v>
          </cell>
          <cell r="H49" t="str">
            <v>D</v>
          </cell>
          <cell r="I49">
            <v>10</v>
          </cell>
          <cell r="J49">
            <v>20</v>
          </cell>
          <cell r="K49" t="str">
            <v>D</v>
          </cell>
          <cell r="L49">
            <v>10</v>
          </cell>
          <cell r="M49">
            <v>10</v>
          </cell>
          <cell r="N49">
            <v>20</v>
          </cell>
          <cell r="O49">
            <v>7</v>
          </cell>
          <cell r="P49">
            <v>10</v>
          </cell>
          <cell r="Q49">
            <v>10</v>
          </cell>
          <cell r="R49">
            <v>27</v>
          </cell>
          <cell r="S49">
            <v>4</v>
          </cell>
          <cell r="T49">
            <v>8</v>
          </cell>
          <cell r="U49">
            <v>10</v>
          </cell>
          <cell r="V49">
            <v>22</v>
          </cell>
          <cell r="W49">
            <v>8</v>
          </cell>
          <cell r="X49">
            <v>10</v>
          </cell>
          <cell r="Y49">
            <v>10</v>
          </cell>
          <cell r="Z49">
            <v>28</v>
          </cell>
          <cell r="AA49" t="str">
            <v>D</v>
          </cell>
          <cell r="AB49" t="str">
            <v>D</v>
          </cell>
          <cell r="AC49">
            <v>10</v>
          </cell>
          <cell r="AD49">
            <v>10</v>
          </cell>
          <cell r="AE49" t="str">
            <v>D</v>
          </cell>
          <cell r="AF49" t="str">
            <v>D</v>
          </cell>
          <cell r="AG49">
            <v>10</v>
          </cell>
          <cell r="AH49">
            <v>10</v>
          </cell>
          <cell r="AI49">
            <v>137</v>
          </cell>
          <cell r="AJ49">
            <v>8</v>
          </cell>
          <cell r="AK49">
            <v>7</v>
          </cell>
          <cell r="AL49">
            <v>25</v>
          </cell>
          <cell r="AM49">
            <v>40</v>
          </cell>
          <cell r="AN49">
            <v>35</v>
          </cell>
          <cell r="AO49">
            <v>75</v>
          </cell>
          <cell r="AP49">
            <v>9</v>
          </cell>
          <cell r="AQ49">
            <v>7</v>
          </cell>
          <cell r="AR49">
            <v>28</v>
          </cell>
          <cell r="AS49">
            <v>44</v>
          </cell>
          <cell r="AT49">
            <v>31</v>
          </cell>
          <cell r="AU49">
            <v>75</v>
          </cell>
          <cell r="AV49">
            <v>7</v>
          </cell>
          <cell r="AW49">
            <v>8</v>
          </cell>
          <cell r="AX49">
            <v>29</v>
          </cell>
          <cell r="AY49">
            <v>44</v>
          </cell>
          <cell r="AZ49">
            <v>33</v>
          </cell>
          <cell r="BA49">
            <v>77</v>
          </cell>
          <cell r="BB49">
            <v>8</v>
          </cell>
          <cell r="BC49">
            <v>7</v>
          </cell>
          <cell r="BD49">
            <v>26</v>
          </cell>
          <cell r="BE49">
            <v>41</v>
          </cell>
          <cell r="BF49">
            <v>28</v>
          </cell>
          <cell r="BG49">
            <v>69</v>
          </cell>
          <cell r="BH49">
            <v>296</v>
          </cell>
          <cell r="BI49">
            <v>68</v>
          </cell>
          <cell r="BJ49">
            <v>501</v>
          </cell>
          <cell r="BK49">
            <v>70.563380281690129</v>
          </cell>
          <cell r="BM49" t="str">
            <v>B</v>
          </cell>
          <cell r="BN49" t="str">
            <v>D+</v>
          </cell>
          <cell r="BO49" t="str">
            <v>A+</v>
          </cell>
          <cell r="BP49" t="str">
            <v>C+</v>
          </cell>
          <cell r="BQ49" t="str">
            <v>B+</v>
          </cell>
          <cell r="BR49" t="str">
            <v>D+</v>
          </cell>
          <cell r="BS49" t="str">
            <v>C</v>
          </cell>
          <cell r="BT49" t="str">
            <v>A</v>
          </cell>
          <cell r="BU49" t="str">
            <v>A</v>
          </cell>
          <cell r="BV49" t="str">
            <v>A+</v>
          </cell>
          <cell r="BW49" t="str">
            <v>B+</v>
          </cell>
          <cell r="BX49" t="str">
            <v>B+</v>
          </cell>
          <cell r="BZ49">
            <v>2</v>
          </cell>
          <cell r="CA49">
            <v>3</v>
          </cell>
          <cell r="CB49">
            <v>2</v>
          </cell>
          <cell r="CC49">
            <v>3</v>
          </cell>
          <cell r="CD49">
            <v>2</v>
          </cell>
          <cell r="CE49">
            <v>3</v>
          </cell>
          <cell r="CF49">
            <v>2</v>
          </cell>
          <cell r="CG49">
            <v>1.5</v>
          </cell>
          <cell r="CH49">
            <v>1.5</v>
          </cell>
          <cell r="CI49">
            <v>1.5</v>
          </cell>
          <cell r="CJ49">
            <v>1.5</v>
          </cell>
          <cell r="CK49">
            <v>0.5</v>
          </cell>
          <cell r="CL49">
            <v>0</v>
          </cell>
          <cell r="CM49" t="str">
            <v>Pass</v>
          </cell>
          <cell r="CN49">
            <v>7.4</v>
          </cell>
        </row>
        <row r="50">
          <cell r="B50" t="str">
            <v>PIET23CD051</v>
          </cell>
          <cell r="C50" t="str">
            <v>RISHI SHARMA</v>
          </cell>
          <cell r="D50" t="str">
            <v>23EPTCX051</v>
          </cell>
          <cell r="E50" t="str">
            <v>CDG-50</v>
          </cell>
          <cell r="G50">
            <v>2</v>
          </cell>
          <cell r="H50">
            <v>9</v>
          </cell>
          <cell r="I50">
            <v>10</v>
          </cell>
          <cell r="J50">
            <v>21</v>
          </cell>
          <cell r="K50">
            <v>4</v>
          </cell>
          <cell r="L50">
            <v>10</v>
          </cell>
          <cell r="M50">
            <v>10</v>
          </cell>
          <cell r="N50">
            <v>24</v>
          </cell>
          <cell r="O50">
            <v>10</v>
          </cell>
          <cell r="P50" t="str">
            <v>D</v>
          </cell>
          <cell r="Q50">
            <v>10</v>
          </cell>
          <cell r="R50">
            <v>20</v>
          </cell>
          <cell r="S50">
            <v>4</v>
          </cell>
          <cell r="T50">
            <v>7</v>
          </cell>
          <cell r="U50">
            <v>10</v>
          </cell>
          <cell r="V50">
            <v>21</v>
          </cell>
          <cell r="W50">
            <v>5</v>
          </cell>
          <cell r="X50">
            <v>9</v>
          </cell>
          <cell r="Y50">
            <v>10</v>
          </cell>
          <cell r="Z50">
            <v>24</v>
          </cell>
          <cell r="AA50">
            <v>9</v>
          </cell>
          <cell r="AB50" t="str">
            <v>D</v>
          </cell>
          <cell r="AC50">
            <v>10</v>
          </cell>
          <cell r="AD50">
            <v>19</v>
          </cell>
          <cell r="AE50">
            <v>4</v>
          </cell>
          <cell r="AF50">
            <v>7</v>
          </cell>
          <cell r="AG50">
            <v>10</v>
          </cell>
          <cell r="AH50">
            <v>21</v>
          </cell>
          <cell r="AI50">
            <v>150</v>
          </cell>
          <cell r="AJ50">
            <v>7</v>
          </cell>
          <cell r="AK50">
            <v>8</v>
          </cell>
          <cell r="AL50">
            <v>32</v>
          </cell>
          <cell r="AM50">
            <v>47</v>
          </cell>
          <cell r="AN50">
            <v>31</v>
          </cell>
          <cell r="AO50">
            <v>78</v>
          </cell>
          <cell r="AP50">
            <v>8</v>
          </cell>
          <cell r="AQ50">
            <v>9</v>
          </cell>
          <cell r="AR50">
            <v>32</v>
          </cell>
          <cell r="AS50">
            <v>49</v>
          </cell>
          <cell r="AT50">
            <v>30</v>
          </cell>
          <cell r="AU50">
            <v>79</v>
          </cell>
          <cell r="AV50">
            <v>10</v>
          </cell>
          <cell r="AW50">
            <v>10</v>
          </cell>
          <cell r="AX50">
            <v>39</v>
          </cell>
          <cell r="AY50">
            <v>59</v>
          </cell>
          <cell r="AZ50">
            <v>40</v>
          </cell>
          <cell r="BA50">
            <v>99</v>
          </cell>
          <cell r="BB50">
            <v>8</v>
          </cell>
          <cell r="BC50">
            <v>9</v>
          </cell>
          <cell r="BD50">
            <v>39</v>
          </cell>
          <cell r="BE50">
            <v>56</v>
          </cell>
          <cell r="BF50">
            <v>30</v>
          </cell>
          <cell r="BG50">
            <v>86</v>
          </cell>
          <cell r="BH50">
            <v>342</v>
          </cell>
          <cell r="BI50">
            <v>87</v>
          </cell>
          <cell r="BJ50">
            <v>579</v>
          </cell>
          <cell r="BK50">
            <v>81.549295774647888</v>
          </cell>
          <cell r="BM50" t="str">
            <v>D+</v>
          </cell>
          <cell r="BN50" t="str">
            <v>C</v>
          </cell>
          <cell r="BO50" t="str">
            <v>D+</v>
          </cell>
          <cell r="BP50" t="str">
            <v>D+</v>
          </cell>
          <cell r="BQ50" t="str">
            <v>C</v>
          </cell>
          <cell r="BR50" t="str">
            <v>C+</v>
          </cell>
          <cell r="BS50" t="str">
            <v>B</v>
          </cell>
          <cell r="BT50" t="str">
            <v>A+</v>
          </cell>
          <cell r="BU50" t="str">
            <v>A+</v>
          </cell>
          <cell r="BV50" t="str">
            <v>A++</v>
          </cell>
          <cell r="BW50" t="str">
            <v>A++</v>
          </cell>
          <cell r="BX50" t="str">
            <v>A++</v>
          </cell>
          <cell r="BZ50">
            <v>2</v>
          </cell>
          <cell r="CA50">
            <v>3</v>
          </cell>
          <cell r="CB50">
            <v>2</v>
          </cell>
          <cell r="CC50">
            <v>3</v>
          </cell>
          <cell r="CD50">
            <v>2</v>
          </cell>
          <cell r="CE50">
            <v>3</v>
          </cell>
          <cell r="CF50">
            <v>2</v>
          </cell>
          <cell r="CG50">
            <v>1.5</v>
          </cell>
          <cell r="CH50">
            <v>1.5</v>
          </cell>
          <cell r="CI50">
            <v>1.5</v>
          </cell>
          <cell r="CJ50">
            <v>1.5</v>
          </cell>
          <cell r="CK50">
            <v>0.5</v>
          </cell>
          <cell r="CL50">
            <v>0</v>
          </cell>
          <cell r="CM50" t="str">
            <v>Pass</v>
          </cell>
          <cell r="CN50">
            <v>7.34</v>
          </cell>
        </row>
        <row r="51">
          <cell r="B51" t="str">
            <v>PIET23CD032</v>
          </cell>
          <cell r="C51" t="str">
            <v>MS.MEGHAL SINGH</v>
          </cell>
          <cell r="D51" t="str">
            <v>23EPTCX036</v>
          </cell>
          <cell r="E51" t="str">
            <v>CDG-32</v>
          </cell>
          <cell r="G51">
            <v>7</v>
          </cell>
          <cell r="H51" t="str">
            <v>D</v>
          </cell>
          <cell r="I51">
            <v>2</v>
          </cell>
          <cell r="J51">
            <v>9</v>
          </cell>
          <cell r="K51">
            <v>4</v>
          </cell>
          <cell r="L51">
            <v>6</v>
          </cell>
          <cell r="M51">
            <v>10</v>
          </cell>
          <cell r="N51">
            <v>20</v>
          </cell>
          <cell r="O51" t="str">
            <v>D</v>
          </cell>
          <cell r="P51" t="str">
            <v>D</v>
          </cell>
          <cell r="Q51">
            <v>6</v>
          </cell>
          <cell r="R51">
            <v>6</v>
          </cell>
          <cell r="S51">
            <v>4</v>
          </cell>
          <cell r="T51">
            <v>4</v>
          </cell>
          <cell r="U51">
            <v>10</v>
          </cell>
          <cell r="V51">
            <v>18</v>
          </cell>
          <cell r="W51">
            <v>2</v>
          </cell>
          <cell r="X51">
            <v>8</v>
          </cell>
          <cell r="Y51">
            <v>10</v>
          </cell>
          <cell r="Z51">
            <v>20</v>
          </cell>
          <cell r="AA51">
            <v>6</v>
          </cell>
          <cell r="AB51" t="str">
            <v>D</v>
          </cell>
          <cell r="AC51">
            <v>10</v>
          </cell>
          <cell r="AD51">
            <v>16</v>
          </cell>
          <cell r="AE51">
            <v>6</v>
          </cell>
          <cell r="AF51">
            <v>5</v>
          </cell>
          <cell r="AG51">
            <v>9</v>
          </cell>
          <cell r="AH51">
            <v>20</v>
          </cell>
          <cell r="AI51">
            <v>109</v>
          </cell>
          <cell r="AJ51">
            <v>7</v>
          </cell>
          <cell r="AK51">
            <v>9</v>
          </cell>
          <cell r="AL51">
            <v>29</v>
          </cell>
          <cell r="AM51">
            <v>45</v>
          </cell>
          <cell r="AN51">
            <v>31</v>
          </cell>
          <cell r="AO51">
            <v>76</v>
          </cell>
          <cell r="AP51">
            <v>8</v>
          </cell>
          <cell r="AQ51">
            <v>9</v>
          </cell>
          <cell r="AR51">
            <v>36</v>
          </cell>
          <cell r="AS51">
            <v>53</v>
          </cell>
          <cell r="AT51">
            <v>34</v>
          </cell>
          <cell r="AU51">
            <v>87</v>
          </cell>
          <cell r="AV51">
            <v>9</v>
          </cell>
          <cell r="AW51">
            <v>10</v>
          </cell>
          <cell r="AX51">
            <v>36</v>
          </cell>
          <cell r="AY51">
            <v>55</v>
          </cell>
          <cell r="AZ51">
            <v>39</v>
          </cell>
          <cell r="BA51">
            <v>94</v>
          </cell>
          <cell r="BB51">
            <v>8</v>
          </cell>
          <cell r="BC51">
            <v>5</v>
          </cell>
          <cell r="BD51">
            <v>31</v>
          </cell>
          <cell r="BE51">
            <v>44</v>
          </cell>
          <cell r="BF51">
            <v>24</v>
          </cell>
          <cell r="BG51">
            <v>68</v>
          </cell>
          <cell r="BH51">
            <v>325</v>
          </cell>
          <cell r="BI51">
            <v>73</v>
          </cell>
          <cell r="BJ51">
            <v>507</v>
          </cell>
          <cell r="BK51">
            <v>71.408450704225359</v>
          </cell>
          <cell r="BM51" t="str">
            <v>D</v>
          </cell>
          <cell r="BN51" t="str">
            <v>B+</v>
          </cell>
          <cell r="BO51" t="str">
            <v>E+</v>
          </cell>
          <cell r="BP51" t="str">
            <v>E</v>
          </cell>
          <cell r="BQ51" t="str">
            <v>A</v>
          </cell>
          <cell r="BR51" t="str">
            <v>B</v>
          </cell>
          <cell r="BS51" t="str">
            <v>B</v>
          </cell>
          <cell r="BT51" t="str">
            <v>A+</v>
          </cell>
          <cell r="BU51" t="str">
            <v>A++</v>
          </cell>
          <cell r="BV51" t="str">
            <v>A++</v>
          </cell>
          <cell r="BW51" t="str">
            <v>B+</v>
          </cell>
          <cell r="BX51" t="str">
            <v>A</v>
          </cell>
          <cell r="BZ51">
            <v>2</v>
          </cell>
          <cell r="CA51">
            <v>3</v>
          </cell>
          <cell r="CB51">
            <v>2</v>
          </cell>
          <cell r="CC51">
            <v>3</v>
          </cell>
          <cell r="CD51">
            <v>2</v>
          </cell>
          <cell r="CE51">
            <v>3</v>
          </cell>
          <cell r="CF51">
            <v>2</v>
          </cell>
          <cell r="CG51">
            <v>1.5</v>
          </cell>
          <cell r="CH51">
            <v>1.5</v>
          </cell>
          <cell r="CI51">
            <v>1.5</v>
          </cell>
          <cell r="CJ51">
            <v>1.5</v>
          </cell>
          <cell r="CK51">
            <v>0.5</v>
          </cell>
          <cell r="CL51">
            <v>0</v>
          </cell>
          <cell r="CM51" t="str">
            <v>Pass</v>
          </cell>
          <cell r="CN51">
            <v>7.29</v>
          </cell>
        </row>
        <row r="52">
          <cell r="B52" t="str">
            <v>PIET23CD020</v>
          </cell>
          <cell r="C52" t="str">
            <v>HIMANSHU SINGH</v>
          </cell>
          <cell r="D52" t="str">
            <v>23EPTCX020</v>
          </cell>
          <cell r="E52" t="str">
            <v>CDG-20</v>
          </cell>
          <cell r="G52" t="str">
            <v>D</v>
          </cell>
          <cell r="H52" t="str">
            <v>D</v>
          </cell>
          <cell r="I52">
            <v>10</v>
          </cell>
          <cell r="J52">
            <v>10</v>
          </cell>
          <cell r="K52">
            <v>3</v>
          </cell>
          <cell r="L52">
            <v>7</v>
          </cell>
          <cell r="M52">
            <v>10</v>
          </cell>
          <cell r="N52">
            <v>20</v>
          </cell>
          <cell r="O52" t="str">
            <v>D</v>
          </cell>
          <cell r="P52" t="str">
            <v>D</v>
          </cell>
          <cell r="Q52">
            <v>10</v>
          </cell>
          <cell r="R52">
            <v>10</v>
          </cell>
          <cell r="S52" t="str">
            <v>D</v>
          </cell>
          <cell r="T52">
            <v>5</v>
          </cell>
          <cell r="U52">
            <v>10</v>
          </cell>
          <cell r="V52">
            <v>15</v>
          </cell>
          <cell r="W52">
            <v>2</v>
          </cell>
          <cell r="X52">
            <v>4</v>
          </cell>
          <cell r="Y52">
            <v>10</v>
          </cell>
          <cell r="Z52">
            <v>16</v>
          </cell>
          <cell r="AA52">
            <v>2</v>
          </cell>
          <cell r="AB52">
            <v>3</v>
          </cell>
          <cell r="AC52">
            <v>10</v>
          </cell>
          <cell r="AD52">
            <v>15</v>
          </cell>
          <cell r="AE52">
            <v>4</v>
          </cell>
          <cell r="AF52" t="str">
            <v>D</v>
          </cell>
          <cell r="AG52">
            <v>8</v>
          </cell>
          <cell r="AH52">
            <v>12</v>
          </cell>
          <cell r="AI52">
            <v>98</v>
          </cell>
          <cell r="AJ52">
            <v>9</v>
          </cell>
          <cell r="AK52">
            <v>8</v>
          </cell>
          <cell r="AL52">
            <v>29</v>
          </cell>
          <cell r="AM52">
            <v>46</v>
          </cell>
          <cell r="AN52">
            <v>36</v>
          </cell>
          <cell r="AO52">
            <v>82</v>
          </cell>
          <cell r="AP52">
            <v>9</v>
          </cell>
          <cell r="AQ52">
            <v>8</v>
          </cell>
          <cell r="AR52">
            <v>26</v>
          </cell>
          <cell r="AS52">
            <v>43</v>
          </cell>
          <cell r="AT52">
            <v>30</v>
          </cell>
          <cell r="AU52">
            <v>73</v>
          </cell>
          <cell r="AV52">
            <v>6</v>
          </cell>
          <cell r="AW52">
            <v>7</v>
          </cell>
          <cell r="AX52">
            <v>30</v>
          </cell>
          <cell r="AY52">
            <v>43</v>
          </cell>
          <cell r="AZ52">
            <v>30</v>
          </cell>
          <cell r="BA52">
            <v>73</v>
          </cell>
          <cell r="BB52">
            <v>8</v>
          </cell>
          <cell r="BC52">
            <v>8</v>
          </cell>
          <cell r="BD52">
            <v>32</v>
          </cell>
          <cell r="BE52">
            <v>48</v>
          </cell>
          <cell r="BF52">
            <v>32</v>
          </cell>
          <cell r="BG52">
            <v>80</v>
          </cell>
          <cell r="BH52">
            <v>308</v>
          </cell>
          <cell r="BI52">
            <v>79</v>
          </cell>
          <cell r="BJ52">
            <v>485</v>
          </cell>
          <cell r="BK52">
            <v>68.309859154929569</v>
          </cell>
          <cell r="BM52" t="str">
            <v>E+</v>
          </cell>
          <cell r="BN52" t="str">
            <v>C+</v>
          </cell>
          <cell r="BO52" t="str">
            <v>E+</v>
          </cell>
          <cell r="BP52" t="str">
            <v>D+</v>
          </cell>
          <cell r="BQ52" t="str">
            <v>B+</v>
          </cell>
          <cell r="BR52" t="str">
            <v>C+</v>
          </cell>
          <cell r="BS52" t="str">
            <v>B</v>
          </cell>
          <cell r="BT52" t="str">
            <v>A++</v>
          </cell>
          <cell r="BU52" t="str">
            <v>A</v>
          </cell>
          <cell r="BV52" t="str">
            <v>A</v>
          </cell>
          <cell r="BW52" t="str">
            <v>A+</v>
          </cell>
          <cell r="BX52" t="str">
            <v>A+</v>
          </cell>
          <cell r="BZ52">
            <v>2</v>
          </cell>
          <cell r="CA52">
            <v>3</v>
          </cell>
          <cell r="CB52">
            <v>2</v>
          </cell>
          <cell r="CC52">
            <v>3</v>
          </cell>
          <cell r="CD52">
            <v>2</v>
          </cell>
          <cell r="CE52">
            <v>3</v>
          </cell>
          <cell r="CF52">
            <v>2</v>
          </cell>
          <cell r="CG52">
            <v>1.5</v>
          </cell>
          <cell r="CH52">
            <v>1.5</v>
          </cell>
          <cell r="CI52">
            <v>1.5</v>
          </cell>
          <cell r="CJ52">
            <v>1.5</v>
          </cell>
          <cell r="CK52">
            <v>0.5</v>
          </cell>
          <cell r="CL52">
            <v>0</v>
          </cell>
          <cell r="CM52" t="str">
            <v>Pass</v>
          </cell>
          <cell r="CN52">
            <v>7.21</v>
          </cell>
        </row>
        <row r="53">
          <cell r="B53" t="str">
            <v>PIET23CD033</v>
          </cell>
          <cell r="C53" t="str">
            <v>MITESH MANDAWARA</v>
          </cell>
          <cell r="D53" t="str">
            <v>23EPTCX031</v>
          </cell>
          <cell r="E53" t="str">
            <v>CDG-33</v>
          </cell>
          <cell r="G53">
            <v>6</v>
          </cell>
          <cell r="H53" t="str">
            <v>D</v>
          </cell>
          <cell r="I53">
            <v>10</v>
          </cell>
          <cell r="J53">
            <v>16</v>
          </cell>
          <cell r="K53">
            <v>6</v>
          </cell>
          <cell r="L53">
            <v>7</v>
          </cell>
          <cell r="M53">
            <v>10</v>
          </cell>
          <cell r="N53">
            <v>23</v>
          </cell>
          <cell r="O53">
            <v>3</v>
          </cell>
          <cell r="P53">
            <v>9</v>
          </cell>
          <cell r="Q53">
            <v>10</v>
          </cell>
          <cell r="R53">
            <v>22</v>
          </cell>
          <cell r="S53">
            <v>3</v>
          </cell>
          <cell r="T53">
            <v>7</v>
          </cell>
          <cell r="U53">
            <v>10</v>
          </cell>
          <cell r="V53">
            <v>20</v>
          </cell>
          <cell r="W53">
            <v>3</v>
          </cell>
          <cell r="X53">
            <v>9</v>
          </cell>
          <cell r="Y53">
            <v>10</v>
          </cell>
          <cell r="Z53">
            <v>22</v>
          </cell>
          <cell r="AA53" t="str">
            <v>D</v>
          </cell>
          <cell r="AB53">
            <v>5</v>
          </cell>
          <cell r="AC53">
            <v>10</v>
          </cell>
          <cell r="AD53">
            <v>15</v>
          </cell>
          <cell r="AE53">
            <v>7</v>
          </cell>
          <cell r="AF53">
            <v>4</v>
          </cell>
          <cell r="AG53">
            <v>10</v>
          </cell>
          <cell r="AH53">
            <v>21</v>
          </cell>
          <cell r="AI53">
            <v>139</v>
          </cell>
          <cell r="AJ53">
            <v>8</v>
          </cell>
          <cell r="AK53">
            <v>10</v>
          </cell>
          <cell r="AL53">
            <v>37</v>
          </cell>
          <cell r="AM53">
            <v>55</v>
          </cell>
          <cell r="AN53">
            <v>38</v>
          </cell>
          <cell r="AO53">
            <v>93</v>
          </cell>
          <cell r="AP53">
            <v>8</v>
          </cell>
          <cell r="AQ53">
            <v>9</v>
          </cell>
          <cell r="AR53">
            <v>40</v>
          </cell>
          <cell r="AS53">
            <v>57</v>
          </cell>
          <cell r="AT53">
            <v>36</v>
          </cell>
          <cell r="AU53">
            <v>93</v>
          </cell>
          <cell r="AV53">
            <v>10</v>
          </cell>
          <cell r="AW53">
            <v>10</v>
          </cell>
          <cell r="AX53">
            <v>40</v>
          </cell>
          <cell r="AY53">
            <v>60</v>
          </cell>
          <cell r="AZ53">
            <v>40</v>
          </cell>
          <cell r="BA53">
            <v>100</v>
          </cell>
          <cell r="BB53">
            <v>8</v>
          </cell>
          <cell r="BC53">
            <v>3</v>
          </cell>
          <cell r="BD53">
            <v>40</v>
          </cell>
          <cell r="BE53">
            <v>51</v>
          </cell>
          <cell r="BF53">
            <v>23</v>
          </cell>
          <cell r="BG53">
            <v>74</v>
          </cell>
          <cell r="BH53">
            <v>360</v>
          </cell>
          <cell r="BI53">
            <v>90</v>
          </cell>
          <cell r="BJ53">
            <v>589</v>
          </cell>
          <cell r="BK53">
            <v>82.957746478873247</v>
          </cell>
          <cell r="BM53" t="str">
            <v>E+</v>
          </cell>
          <cell r="BN53" t="str">
            <v>C</v>
          </cell>
          <cell r="BO53" t="str">
            <v>C+</v>
          </cell>
          <cell r="BP53" t="str">
            <v>E+</v>
          </cell>
          <cell r="BQ53" t="str">
            <v>A+</v>
          </cell>
          <cell r="BR53" t="str">
            <v>D</v>
          </cell>
          <cell r="BS53" t="str">
            <v>C</v>
          </cell>
          <cell r="BT53" t="str">
            <v>A++</v>
          </cell>
          <cell r="BU53" t="str">
            <v>A++</v>
          </cell>
          <cell r="BV53" t="str">
            <v>A++</v>
          </cell>
          <cell r="BW53" t="str">
            <v>A</v>
          </cell>
          <cell r="BX53" t="str">
            <v>A++</v>
          </cell>
          <cell r="BZ53">
            <v>2</v>
          </cell>
          <cell r="CA53">
            <v>3</v>
          </cell>
          <cell r="CB53">
            <v>2</v>
          </cell>
          <cell r="CC53">
            <v>3</v>
          </cell>
          <cell r="CD53">
            <v>2</v>
          </cell>
          <cell r="CE53">
            <v>3</v>
          </cell>
          <cell r="CF53">
            <v>2</v>
          </cell>
          <cell r="CG53">
            <v>1.5</v>
          </cell>
          <cell r="CH53">
            <v>1.5</v>
          </cell>
          <cell r="CI53">
            <v>1.5</v>
          </cell>
          <cell r="CJ53">
            <v>1.5</v>
          </cell>
          <cell r="CK53">
            <v>0.5</v>
          </cell>
          <cell r="CL53">
            <v>0</v>
          </cell>
          <cell r="CM53" t="str">
            <v>Pass</v>
          </cell>
          <cell r="CN53">
            <v>7.18</v>
          </cell>
        </row>
        <row r="54">
          <cell r="B54" t="str">
            <v>PIET23CD014</v>
          </cell>
          <cell r="C54" t="str">
            <v>DIVYANSHU GOYAL</v>
          </cell>
          <cell r="D54" t="str">
            <v>23EPTCX014</v>
          </cell>
          <cell r="E54" t="str">
            <v>CDG-14</v>
          </cell>
          <cell r="G54" t="str">
            <v>D</v>
          </cell>
          <cell r="H54">
            <v>9</v>
          </cell>
          <cell r="I54">
            <v>10</v>
          </cell>
          <cell r="J54">
            <v>19</v>
          </cell>
          <cell r="K54">
            <v>4</v>
          </cell>
          <cell r="L54">
            <v>4</v>
          </cell>
          <cell r="M54">
            <v>10</v>
          </cell>
          <cell r="N54">
            <v>18</v>
          </cell>
          <cell r="O54">
            <v>1</v>
          </cell>
          <cell r="P54">
            <v>6</v>
          </cell>
          <cell r="Q54">
            <v>10</v>
          </cell>
          <cell r="R54">
            <v>17</v>
          </cell>
          <cell r="S54">
            <v>5</v>
          </cell>
          <cell r="T54" t="str">
            <v>D</v>
          </cell>
          <cell r="U54">
            <v>10</v>
          </cell>
          <cell r="V54">
            <v>15</v>
          </cell>
          <cell r="W54" t="str">
            <v>D</v>
          </cell>
          <cell r="X54" t="str">
            <v>D</v>
          </cell>
          <cell r="Y54">
            <v>10</v>
          </cell>
          <cell r="Z54">
            <v>10</v>
          </cell>
          <cell r="AA54" t="str">
            <v>D</v>
          </cell>
          <cell r="AB54" t="str">
            <v>D</v>
          </cell>
          <cell r="AC54">
            <v>10</v>
          </cell>
          <cell r="AD54">
            <v>10</v>
          </cell>
          <cell r="AE54" t="str">
            <v>A</v>
          </cell>
          <cell r="AF54">
            <v>7</v>
          </cell>
          <cell r="AG54">
            <v>10</v>
          </cell>
          <cell r="AH54">
            <v>17</v>
          </cell>
          <cell r="AI54">
            <v>106</v>
          </cell>
          <cell r="AJ54" t="str">
            <v>A</v>
          </cell>
          <cell r="AK54">
            <v>9</v>
          </cell>
          <cell r="AL54">
            <v>28</v>
          </cell>
          <cell r="AM54">
            <v>37</v>
          </cell>
          <cell r="AN54">
            <v>39</v>
          </cell>
          <cell r="AO54">
            <v>76</v>
          </cell>
          <cell r="AP54">
            <v>9</v>
          </cell>
          <cell r="AQ54">
            <v>9</v>
          </cell>
          <cell r="AR54">
            <v>34</v>
          </cell>
          <cell r="AS54">
            <v>52</v>
          </cell>
          <cell r="AT54">
            <v>33</v>
          </cell>
          <cell r="AU54">
            <v>85</v>
          </cell>
          <cell r="AV54" t="str">
            <v>A</v>
          </cell>
          <cell r="AW54">
            <v>7</v>
          </cell>
          <cell r="AX54">
            <v>30</v>
          </cell>
          <cell r="AY54">
            <v>37</v>
          </cell>
          <cell r="AZ54">
            <v>26</v>
          </cell>
          <cell r="BA54">
            <v>63</v>
          </cell>
          <cell r="BB54">
            <v>7</v>
          </cell>
          <cell r="BC54">
            <v>8</v>
          </cell>
          <cell r="BD54">
            <v>31</v>
          </cell>
          <cell r="BE54">
            <v>46</v>
          </cell>
          <cell r="BF54">
            <v>30</v>
          </cell>
          <cell r="BG54">
            <v>76</v>
          </cell>
          <cell r="BH54">
            <v>300</v>
          </cell>
          <cell r="BI54">
            <v>76</v>
          </cell>
          <cell r="BJ54">
            <v>482</v>
          </cell>
          <cell r="BK54">
            <v>67.887323943661968</v>
          </cell>
          <cell r="BM54" t="str">
            <v>D+</v>
          </cell>
          <cell r="BN54" t="str">
            <v>C+</v>
          </cell>
          <cell r="BO54" t="str">
            <v>C+</v>
          </cell>
          <cell r="BP54" t="str">
            <v>D</v>
          </cell>
          <cell r="BQ54" t="str">
            <v>C</v>
          </cell>
          <cell r="BR54" t="str">
            <v>C+</v>
          </cell>
          <cell r="BS54" t="str">
            <v>C</v>
          </cell>
          <cell r="BT54" t="str">
            <v>A+</v>
          </cell>
          <cell r="BU54" t="str">
            <v>A++</v>
          </cell>
          <cell r="BV54" t="str">
            <v>B</v>
          </cell>
          <cell r="BW54" t="str">
            <v>A+</v>
          </cell>
          <cell r="BX54" t="str">
            <v>A+</v>
          </cell>
          <cell r="BZ54">
            <v>2</v>
          </cell>
          <cell r="CA54">
            <v>3</v>
          </cell>
          <cell r="CB54">
            <v>2</v>
          </cell>
          <cell r="CC54">
            <v>3</v>
          </cell>
          <cell r="CD54">
            <v>2</v>
          </cell>
          <cell r="CE54">
            <v>3</v>
          </cell>
          <cell r="CF54">
            <v>2</v>
          </cell>
          <cell r="CG54">
            <v>1.5</v>
          </cell>
          <cell r="CH54">
            <v>1.5</v>
          </cell>
          <cell r="CI54">
            <v>1.5</v>
          </cell>
          <cell r="CJ54">
            <v>1.5</v>
          </cell>
          <cell r="CK54">
            <v>0.5</v>
          </cell>
          <cell r="CL54">
            <v>0</v>
          </cell>
          <cell r="CM54" t="str">
            <v>Pass</v>
          </cell>
          <cell r="CN54">
            <v>7.16</v>
          </cell>
        </row>
        <row r="55">
          <cell r="B55" t="str">
            <v>PIET23CD054</v>
          </cell>
          <cell r="C55" t="str">
            <v>SAMEER JAKHAR</v>
          </cell>
          <cell r="D55" t="str">
            <v>23EPTCX054</v>
          </cell>
          <cell r="E55" t="str">
            <v>CDG-53</v>
          </cell>
          <cell r="G55">
            <v>4</v>
          </cell>
          <cell r="H55" t="str">
            <v>D</v>
          </cell>
          <cell r="I55">
            <v>10</v>
          </cell>
          <cell r="J55">
            <v>14</v>
          </cell>
          <cell r="K55">
            <v>0</v>
          </cell>
          <cell r="L55">
            <v>2</v>
          </cell>
          <cell r="M55">
            <v>10</v>
          </cell>
          <cell r="N55">
            <v>12</v>
          </cell>
          <cell r="O55">
            <v>2</v>
          </cell>
          <cell r="P55">
            <v>7</v>
          </cell>
          <cell r="Q55">
            <v>10</v>
          </cell>
          <cell r="R55">
            <v>19</v>
          </cell>
          <cell r="S55" t="str">
            <v>D</v>
          </cell>
          <cell r="T55">
            <v>3</v>
          </cell>
          <cell r="U55">
            <v>10</v>
          </cell>
          <cell r="V55">
            <v>13</v>
          </cell>
          <cell r="W55" t="str">
            <v>D</v>
          </cell>
          <cell r="X55" t="str">
            <v>D</v>
          </cell>
          <cell r="Y55">
            <v>10</v>
          </cell>
          <cell r="Z55">
            <v>10</v>
          </cell>
          <cell r="AA55" t="str">
            <v>D</v>
          </cell>
          <cell r="AB55" t="str">
            <v>D</v>
          </cell>
          <cell r="AC55">
            <v>10</v>
          </cell>
          <cell r="AD55">
            <v>10</v>
          </cell>
          <cell r="AE55">
            <v>1</v>
          </cell>
          <cell r="AF55">
            <v>3</v>
          </cell>
          <cell r="AG55">
            <v>10</v>
          </cell>
          <cell r="AH55">
            <v>14</v>
          </cell>
          <cell r="AI55">
            <v>92</v>
          </cell>
          <cell r="AJ55">
            <v>8</v>
          </cell>
          <cell r="AK55">
            <v>8</v>
          </cell>
          <cell r="AL55">
            <v>31</v>
          </cell>
          <cell r="AM55">
            <v>47</v>
          </cell>
          <cell r="AN55">
            <v>37</v>
          </cell>
          <cell r="AO55">
            <v>84</v>
          </cell>
          <cell r="AP55">
            <v>7</v>
          </cell>
          <cell r="AQ55">
            <v>7</v>
          </cell>
          <cell r="AR55">
            <v>32</v>
          </cell>
          <cell r="AS55">
            <v>46</v>
          </cell>
          <cell r="AT55">
            <v>30</v>
          </cell>
          <cell r="AU55">
            <v>76</v>
          </cell>
          <cell r="AV55">
            <v>6</v>
          </cell>
          <cell r="AW55">
            <v>8</v>
          </cell>
          <cell r="AX55">
            <v>35</v>
          </cell>
          <cell r="AY55">
            <v>49</v>
          </cell>
          <cell r="AZ55">
            <v>32</v>
          </cell>
          <cell r="BA55">
            <v>81</v>
          </cell>
          <cell r="BB55">
            <v>7</v>
          </cell>
          <cell r="BC55">
            <v>8</v>
          </cell>
          <cell r="BD55">
            <v>34</v>
          </cell>
          <cell r="BE55">
            <v>49</v>
          </cell>
          <cell r="BF55">
            <v>30</v>
          </cell>
          <cell r="BG55">
            <v>79</v>
          </cell>
          <cell r="BH55">
            <v>320</v>
          </cell>
          <cell r="BI55">
            <v>76</v>
          </cell>
          <cell r="BJ55">
            <v>488</v>
          </cell>
          <cell r="BK55">
            <v>68.732394366197184</v>
          </cell>
          <cell r="BM55" t="str">
            <v>C</v>
          </cell>
          <cell r="BN55" t="str">
            <v>C</v>
          </cell>
          <cell r="BO55" t="str">
            <v>D+</v>
          </cell>
          <cell r="BP55" t="str">
            <v>E+</v>
          </cell>
          <cell r="BQ55" t="str">
            <v>C</v>
          </cell>
          <cell r="BR55" t="str">
            <v>C+</v>
          </cell>
          <cell r="BS55" t="str">
            <v>E</v>
          </cell>
          <cell r="BT55" t="str">
            <v>A++</v>
          </cell>
          <cell r="BU55" t="str">
            <v>A+</v>
          </cell>
          <cell r="BV55" t="str">
            <v>A++</v>
          </cell>
          <cell r="BW55" t="str">
            <v>A+</v>
          </cell>
          <cell r="BX55" t="str">
            <v>A+</v>
          </cell>
          <cell r="BZ55">
            <v>2</v>
          </cell>
          <cell r="CA55">
            <v>3</v>
          </cell>
          <cell r="CB55">
            <v>2</v>
          </cell>
          <cell r="CC55">
            <v>3</v>
          </cell>
          <cell r="CD55">
            <v>2</v>
          </cell>
          <cell r="CE55">
            <v>3</v>
          </cell>
          <cell r="CF55">
            <v>2</v>
          </cell>
          <cell r="CG55">
            <v>1.5</v>
          </cell>
          <cell r="CH55">
            <v>1.5</v>
          </cell>
          <cell r="CI55">
            <v>1.5</v>
          </cell>
          <cell r="CJ55">
            <v>1.5</v>
          </cell>
          <cell r="CK55">
            <v>0.5</v>
          </cell>
          <cell r="CL55">
            <v>0</v>
          </cell>
          <cell r="CM55" t="str">
            <v>Pass</v>
          </cell>
          <cell r="CN55">
            <v>6.94</v>
          </cell>
        </row>
        <row r="56">
          <cell r="B56" t="str">
            <v>PIET23CD002</v>
          </cell>
          <cell r="C56" t="str">
            <v>AKSHAJ VASHISTH</v>
          </cell>
          <cell r="D56" t="str">
            <v>23EPTCX002</v>
          </cell>
          <cell r="E56" t="str">
            <v>CDG-02</v>
          </cell>
          <cell r="G56">
            <v>3</v>
          </cell>
          <cell r="H56">
            <v>6</v>
          </cell>
          <cell r="I56">
            <v>10</v>
          </cell>
          <cell r="J56">
            <v>19</v>
          </cell>
          <cell r="K56">
            <v>3</v>
          </cell>
          <cell r="L56">
            <v>5</v>
          </cell>
          <cell r="M56">
            <v>9</v>
          </cell>
          <cell r="N56">
            <v>17</v>
          </cell>
          <cell r="O56">
            <v>10</v>
          </cell>
          <cell r="P56" t="str">
            <v>D</v>
          </cell>
          <cell r="Q56">
            <v>10</v>
          </cell>
          <cell r="R56">
            <v>20</v>
          </cell>
          <cell r="S56">
            <v>4</v>
          </cell>
          <cell r="T56">
            <v>8</v>
          </cell>
          <cell r="U56">
            <v>10</v>
          </cell>
          <cell r="V56">
            <v>22</v>
          </cell>
          <cell r="W56">
            <v>5</v>
          </cell>
          <cell r="X56">
            <v>10</v>
          </cell>
          <cell r="Y56">
            <v>10</v>
          </cell>
          <cell r="Z56">
            <v>25</v>
          </cell>
          <cell r="AA56">
            <v>3</v>
          </cell>
          <cell r="AB56">
            <v>9</v>
          </cell>
          <cell r="AC56">
            <v>10</v>
          </cell>
          <cell r="AD56">
            <v>22</v>
          </cell>
          <cell r="AE56">
            <v>7</v>
          </cell>
          <cell r="AF56" t="str">
            <v>D</v>
          </cell>
          <cell r="AG56">
            <v>10</v>
          </cell>
          <cell r="AH56">
            <v>17</v>
          </cell>
          <cell r="AI56">
            <v>142</v>
          </cell>
          <cell r="AJ56">
            <v>8</v>
          </cell>
          <cell r="AK56">
            <v>7</v>
          </cell>
          <cell r="AL56">
            <v>35</v>
          </cell>
          <cell r="AM56">
            <v>50</v>
          </cell>
          <cell r="AN56">
            <v>32</v>
          </cell>
          <cell r="AO56">
            <v>82</v>
          </cell>
          <cell r="AP56">
            <v>7</v>
          </cell>
          <cell r="AQ56">
            <v>7</v>
          </cell>
          <cell r="AR56">
            <v>36</v>
          </cell>
          <cell r="AS56">
            <v>50</v>
          </cell>
          <cell r="AT56">
            <v>28</v>
          </cell>
          <cell r="AU56">
            <v>78</v>
          </cell>
          <cell r="AV56">
            <v>9</v>
          </cell>
          <cell r="AW56">
            <v>8</v>
          </cell>
          <cell r="AX56">
            <v>35</v>
          </cell>
          <cell r="AY56">
            <v>52</v>
          </cell>
          <cell r="AZ56">
            <v>30</v>
          </cell>
          <cell r="BA56">
            <v>82</v>
          </cell>
          <cell r="BB56">
            <v>9</v>
          </cell>
          <cell r="BC56">
            <v>8</v>
          </cell>
          <cell r="BD56">
            <v>32</v>
          </cell>
          <cell r="BE56">
            <v>49</v>
          </cell>
          <cell r="BF56">
            <v>33</v>
          </cell>
          <cell r="BG56">
            <v>82</v>
          </cell>
          <cell r="BH56">
            <v>324</v>
          </cell>
          <cell r="BI56">
            <v>66</v>
          </cell>
          <cell r="BJ56">
            <v>532</v>
          </cell>
          <cell r="BK56">
            <v>74.929577464788736</v>
          </cell>
          <cell r="BM56" t="str">
            <v>F</v>
          </cell>
          <cell r="BN56" t="str">
            <v>D</v>
          </cell>
          <cell r="BO56" t="str">
            <v>D+</v>
          </cell>
          <cell r="BP56" t="str">
            <v>C+</v>
          </cell>
          <cell r="BQ56" t="str">
            <v>B+</v>
          </cell>
          <cell r="BR56" t="str">
            <v>D+</v>
          </cell>
          <cell r="BS56" t="str">
            <v>B</v>
          </cell>
          <cell r="BT56" t="str">
            <v>A++</v>
          </cell>
          <cell r="BU56" t="str">
            <v>A+</v>
          </cell>
          <cell r="BV56" t="str">
            <v>A++</v>
          </cell>
          <cell r="BW56" t="str">
            <v>A++</v>
          </cell>
          <cell r="BX56" t="str">
            <v>B</v>
          </cell>
          <cell r="BZ56">
            <v>2</v>
          </cell>
          <cell r="CA56">
            <v>3</v>
          </cell>
          <cell r="CB56">
            <v>2</v>
          </cell>
          <cell r="CC56">
            <v>3</v>
          </cell>
          <cell r="CD56">
            <v>2</v>
          </cell>
          <cell r="CE56">
            <v>3</v>
          </cell>
          <cell r="CF56">
            <v>2</v>
          </cell>
          <cell r="CG56">
            <v>1.5</v>
          </cell>
          <cell r="CH56">
            <v>1.5</v>
          </cell>
          <cell r="CI56">
            <v>1.5</v>
          </cell>
          <cell r="CJ56">
            <v>1.5</v>
          </cell>
          <cell r="CK56">
            <v>0.5</v>
          </cell>
          <cell r="CL56">
            <v>1</v>
          </cell>
          <cell r="CM56" t="str">
            <v>Fail</v>
          </cell>
          <cell r="CN56">
            <v>6.8404255319148932</v>
          </cell>
        </row>
        <row r="57">
          <cell r="B57" t="str">
            <v>PIET23CD004</v>
          </cell>
          <cell r="C57" t="str">
            <v>AMIT KUMAR YADAV</v>
          </cell>
          <cell r="D57" t="str">
            <v>23EPTCX004</v>
          </cell>
          <cell r="E57" t="str">
            <v>CDG-04</v>
          </cell>
          <cell r="G57" t="str">
            <v>D</v>
          </cell>
          <cell r="H57" t="str">
            <v>D</v>
          </cell>
          <cell r="I57">
            <v>10</v>
          </cell>
          <cell r="J57">
            <v>10</v>
          </cell>
          <cell r="K57">
            <v>4</v>
          </cell>
          <cell r="L57">
            <v>7</v>
          </cell>
          <cell r="M57">
            <v>10</v>
          </cell>
          <cell r="N57">
            <v>21</v>
          </cell>
          <cell r="O57">
            <v>5</v>
          </cell>
          <cell r="P57">
            <v>9</v>
          </cell>
          <cell r="Q57">
            <v>10</v>
          </cell>
          <cell r="R57">
            <v>24</v>
          </cell>
          <cell r="S57">
            <v>6</v>
          </cell>
          <cell r="T57">
            <v>7</v>
          </cell>
          <cell r="U57">
            <v>10</v>
          </cell>
          <cell r="V57">
            <v>23</v>
          </cell>
          <cell r="W57">
            <v>8</v>
          </cell>
          <cell r="X57" t="str">
            <v>D</v>
          </cell>
          <cell r="Y57">
            <v>10</v>
          </cell>
          <cell r="Z57">
            <v>18</v>
          </cell>
          <cell r="AA57">
            <v>6</v>
          </cell>
          <cell r="AB57" t="str">
            <v>D</v>
          </cell>
          <cell r="AC57">
            <v>10</v>
          </cell>
          <cell r="AD57">
            <v>16</v>
          </cell>
          <cell r="AE57">
            <v>2</v>
          </cell>
          <cell r="AF57">
            <v>8</v>
          </cell>
          <cell r="AG57">
            <v>10</v>
          </cell>
          <cell r="AH57">
            <v>20</v>
          </cell>
          <cell r="AI57">
            <v>132</v>
          </cell>
          <cell r="AJ57">
            <v>9</v>
          </cell>
          <cell r="AK57">
            <v>8</v>
          </cell>
          <cell r="AL57">
            <v>34</v>
          </cell>
          <cell r="AM57">
            <v>51</v>
          </cell>
          <cell r="AN57">
            <v>35</v>
          </cell>
          <cell r="AO57">
            <v>86</v>
          </cell>
          <cell r="AP57">
            <v>8</v>
          </cell>
          <cell r="AQ57">
            <v>6</v>
          </cell>
          <cell r="AR57">
            <v>34</v>
          </cell>
          <cell r="AS57">
            <v>48</v>
          </cell>
          <cell r="AT57">
            <v>28</v>
          </cell>
          <cell r="AU57">
            <v>76</v>
          </cell>
          <cell r="AV57">
            <v>7</v>
          </cell>
          <cell r="AW57">
            <v>7</v>
          </cell>
          <cell r="AX57">
            <v>30</v>
          </cell>
          <cell r="AY57">
            <v>44</v>
          </cell>
          <cell r="AZ57">
            <v>27</v>
          </cell>
          <cell r="BA57">
            <v>71</v>
          </cell>
          <cell r="BB57">
            <v>5</v>
          </cell>
          <cell r="BC57">
            <v>8</v>
          </cell>
          <cell r="BD57">
            <v>34</v>
          </cell>
          <cell r="BE57">
            <v>47</v>
          </cell>
          <cell r="BF57">
            <v>31</v>
          </cell>
          <cell r="BG57">
            <v>78</v>
          </cell>
          <cell r="BH57">
            <v>311</v>
          </cell>
          <cell r="BI57">
            <v>67</v>
          </cell>
          <cell r="BJ57">
            <v>510</v>
          </cell>
          <cell r="BK57">
            <v>71.83098591549296</v>
          </cell>
          <cell r="BM57" t="str">
            <v>E+</v>
          </cell>
          <cell r="BN57" t="str">
            <v>F</v>
          </cell>
          <cell r="BO57" t="str">
            <v>D+</v>
          </cell>
          <cell r="BP57" t="str">
            <v>F</v>
          </cell>
          <cell r="BQ57" t="str">
            <v>C</v>
          </cell>
          <cell r="BR57" t="str">
            <v>B</v>
          </cell>
          <cell r="BS57" t="str">
            <v>D</v>
          </cell>
          <cell r="BT57" t="str">
            <v>A++</v>
          </cell>
          <cell r="BU57" t="str">
            <v>A+</v>
          </cell>
          <cell r="BV57" t="str">
            <v>B+</v>
          </cell>
          <cell r="BW57" t="str">
            <v>A+</v>
          </cell>
          <cell r="BX57" t="str">
            <v>B+</v>
          </cell>
          <cell r="BZ57">
            <v>2</v>
          </cell>
          <cell r="CA57">
            <v>3</v>
          </cell>
          <cell r="CB57">
            <v>2</v>
          </cell>
          <cell r="CC57">
            <v>3</v>
          </cell>
          <cell r="CD57">
            <v>2</v>
          </cell>
          <cell r="CE57">
            <v>3</v>
          </cell>
          <cell r="CF57">
            <v>2</v>
          </cell>
          <cell r="CG57">
            <v>1.5</v>
          </cell>
          <cell r="CH57">
            <v>1.5</v>
          </cell>
          <cell r="CI57">
            <v>1.5</v>
          </cell>
          <cell r="CJ57">
            <v>1.5</v>
          </cell>
          <cell r="CK57">
            <v>0.5</v>
          </cell>
          <cell r="CL57">
            <v>2</v>
          </cell>
          <cell r="CM57" t="str">
            <v>Fail</v>
          </cell>
          <cell r="CN57">
            <v>5.3829787234042552</v>
          </cell>
        </row>
        <row r="58">
          <cell r="B58" t="str">
            <v>PIET23CD005</v>
          </cell>
          <cell r="C58" t="str">
            <v>ANUPAM LOHAR</v>
          </cell>
          <cell r="D58" t="str">
            <v>23EPTCX005</v>
          </cell>
          <cell r="E58" t="str">
            <v>CDG-05</v>
          </cell>
          <cell r="G58">
            <v>1</v>
          </cell>
          <cell r="H58">
            <v>6</v>
          </cell>
          <cell r="I58">
            <v>10</v>
          </cell>
          <cell r="J58">
            <v>17</v>
          </cell>
          <cell r="K58">
            <v>0</v>
          </cell>
          <cell r="L58">
            <v>4</v>
          </cell>
          <cell r="M58">
            <v>10</v>
          </cell>
          <cell r="N58">
            <v>14</v>
          </cell>
          <cell r="O58">
            <v>4</v>
          </cell>
          <cell r="P58" t="str">
            <v>D</v>
          </cell>
          <cell r="Q58">
            <v>10</v>
          </cell>
          <cell r="R58">
            <v>14</v>
          </cell>
          <cell r="S58">
            <v>0</v>
          </cell>
          <cell r="T58">
            <v>3</v>
          </cell>
          <cell r="U58">
            <v>9</v>
          </cell>
          <cell r="V58">
            <v>12</v>
          </cell>
          <cell r="W58">
            <v>0</v>
          </cell>
          <cell r="X58">
            <v>3</v>
          </cell>
          <cell r="Y58">
            <v>10</v>
          </cell>
          <cell r="Z58">
            <v>13</v>
          </cell>
          <cell r="AA58" t="str">
            <v>A</v>
          </cell>
          <cell r="AB58">
            <v>4</v>
          </cell>
          <cell r="AC58">
            <v>10</v>
          </cell>
          <cell r="AD58">
            <v>14</v>
          </cell>
          <cell r="AE58" t="str">
            <v>A</v>
          </cell>
          <cell r="AF58">
            <v>3</v>
          </cell>
          <cell r="AG58">
            <v>10</v>
          </cell>
          <cell r="AH58">
            <v>13</v>
          </cell>
          <cell r="AI58">
            <v>97</v>
          </cell>
          <cell r="AJ58">
            <v>8</v>
          </cell>
          <cell r="AK58">
            <v>8</v>
          </cell>
          <cell r="AL58">
            <v>40</v>
          </cell>
          <cell r="AM58">
            <v>56</v>
          </cell>
          <cell r="AN58">
            <v>31</v>
          </cell>
          <cell r="AO58">
            <v>87</v>
          </cell>
          <cell r="AP58">
            <v>6</v>
          </cell>
          <cell r="AQ58">
            <v>6</v>
          </cell>
          <cell r="AR58">
            <v>37</v>
          </cell>
          <cell r="AS58">
            <v>49</v>
          </cell>
          <cell r="AT58">
            <v>29</v>
          </cell>
          <cell r="AU58">
            <v>78</v>
          </cell>
          <cell r="AV58">
            <v>4</v>
          </cell>
          <cell r="AW58">
            <v>5</v>
          </cell>
          <cell r="AX58">
            <v>40</v>
          </cell>
          <cell r="AY58">
            <v>49</v>
          </cell>
          <cell r="AZ58">
            <v>16</v>
          </cell>
          <cell r="BA58">
            <v>65</v>
          </cell>
          <cell r="BB58">
            <v>5</v>
          </cell>
          <cell r="BC58">
            <v>7</v>
          </cell>
          <cell r="BD58">
            <v>40</v>
          </cell>
          <cell r="BE58">
            <v>52</v>
          </cell>
          <cell r="BF58">
            <v>24</v>
          </cell>
          <cell r="BG58">
            <v>76</v>
          </cell>
          <cell r="BH58">
            <v>306</v>
          </cell>
          <cell r="BI58">
            <v>60</v>
          </cell>
          <cell r="BJ58">
            <v>463</v>
          </cell>
          <cell r="BK58">
            <v>65.211267605633807</v>
          </cell>
          <cell r="BM58" t="str">
            <v>F</v>
          </cell>
          <cell r="BN58" t="str">
            <v>F</v>
          </cell>
          <cell r="BO58" t="str">
            <v>F</v>
          </cell>
          <cell r="BP58" t="str">
            <v>F</v>
          </cell>
          <cell r="BQ58" t="str">
            <v>F</v>
          </cell>
          <cell r="BR58" t="str">
            <v>D</v>
          </cell>
          <cell r="BS58" t="str">
            <v>F</v>
          </cell>
          <cell r="BT58" t="str">
            <v>A++</v>
          </cell>
          <cell r="BU58" t="str">
            <v>A+</v>
          </cell>
          <cell r="BV58" t="str">
            <v>B</v>
          </cell>
          <cell r="BW58" t="str">
            <v>A+</v>
          </cell>
          <cell r="BX58" t="str">
            <v>C+</v>
          </cell>
          <cell r="BZ58">
            <v>2</v>
          </cell>
          <cell r="CA58">
            <v>3</v>
          </cell>
          <cell r="CB58">
            <v>2</v>
          </cell>
          <cell r="CC58">
            <v>3</v>
          </cell>
          <cell r="CD58">
            <v>2</v>
          </cell>
          <cell r="CE58">
            <v>3</v>
          </cell>
          <cell r="CF58">
            <v>2</v>
          </cell>
          <cell r="CG58">
            <v>1.5</v>
          </cell>
          <cell r="CH58">
            <v>1.5</v>
          </cell>
          <cell r="CI58">
            <v>1.5</v>
          </cell>
          <cell r="CJ58">
            <v>1.5</v>
          </cell>
          <cell r="CK58">
            <v>0.5</v>
          </cell>
          <cell r="CL58">
            <v>6</v>
          </cell>
          <cell r="CM58" t="str">
            <v>Fail</v>
          </cell>
          <cell r="CN58">
            <v>3.1170212765957448</v>
          </cell>
        </row>
        <row r="59">
          <cell r="B59" t="str">
            <v>PIET23CD006</v>
          </cell>
          <cell r="C59" t="str">
            <v>ASHISH KUMAR</v>
          </cell>
          <cell r="D59" t="str">
            <v>23EPTCX006</v>
          </cell>
          <cell r="E59" t="str">
            <v>CDG-06</v>
          </cell>
          <cell r="G59" t="str">
            <v>D</v>
          </cell>
          <cell r="H59">
            <v>6</v>
          </cell>
          <cell r="I59">
            <v>2</v>
          </cell>
          <cell r="J59">
            <v>8</v>
          </cell>
          <cell r="K59">
            <v>2</v>
          </cell>
          <cell r="L59">
            <v>7</v>
          </cell>
          <cell r="M59">
            <v>5</v>
          </cell>
          <cell r="N59">
            <v>14</v>
          </cell>
          <cell r="O59" t="str">
            <v>D</v>
          </cell>
          <cell r="P59" t="str">
            <v>D</v>
          </cell>
          <cell r="Q59">
            <v>6</v>
          </cell>
          <cell r="R59">
            <v>6</v>
          </cell>
          <cell r="S59" t="str">
            <v>D</v>
          </cell>
          <cell r="T59">
            <v>6</v>
          </cell>
          <cell r="U59">
            <v>2</v>
          </cell>
          <cell r="V59">
            <v>8</v>
          </cell>
          <cell r="W59">
            <v>6</v>
          </cell>
          <cell r="X59" t="str">
            <v>D</v>
          </cell>
          <cell r="Y59">
            <v>10</v>
          </cell>
          <cell r="Z59">
            <v>16</v>
          </cell>
          <cell r="AA59">
            <v>7</v>
          </cell>
          <cell r="AB59" t="str">
            <v>D</v>
          </cell>
          <cell r="AC59">
            <v>10</v>
          </cell>
          <cell r="AD59">
            <v>17</v>
          </cell>
          <cell r="AE59">
            <v>1</v>
          </cell>
          <cell r="AF59">
            <v>5</v>
          </cell>
          <cell r="AG59">
            <v>7</v>
          </cell>
          <cell r="AH59">
            <v>13</v>
          </cell>
          <cell r="AI59">
            <v>82</v>
          </cell>
          <cell r="AJ59">
            <v>9</v>
          </cell>
          <cell r="AK59">
            <v>8</v>
          </cell>
          <cell r="AL59">
            <v>29</v>
          </cell>
          <cell r="AM59">
            <v>46</v>
          </cell>
          <cell r="AN59">
            <v>27</v>
          </cell>
          <cell r="AO59">
            <v>73</v>
          </cell>
          <cell r="AP59">
            <v>6</v>
          </cell>
          <cell r="AQ59">
            <v>7</v>
          </cell>
          <cell r="AR59">
            <v>24</v>
          </cell>
          <cell r="AS59">
            <v>37</v>
          </cell>
          <cell r="AT59">
            <v>27</v>
          </cell>
          <cell r="AU59">
            <v>64</v>
          </cell>
          <cell r="AV59">
            <v>7</v>
          </cell>
          <cell r="AW59">
            <v>7</v>
          </cell>
          <cell r="AX59">
            <v>29</v>
          </cell>
          <cell r="AY59">
            <v>43</v>
          </cell>
          <cell r="AZ59">
            <v>26</v>
          </cell>
          <cell r="BA59">
            <v>69</v>
          </cell>
          <cell r="BB59">
            <v>7</v>
          </cell>
          <cell r="BC59">
            <v>6</v>
          </cell>
          <cell r="BD59">
            <v>21</v>
          </cell>
          <cell r="BE59">
            <v>34</v>
          </cell>
          <cell r="BF59">
            <v>22</v>
          </cell>
          <cell r="BG59">
            <v>56</v>
          </cell>
          <cell r="BH59">
            <v>262</v>
          </cell>
          <cell r="BI59">
            <v>45</v>
          </cell>
          <cell r="BJ59">
            <v>389</v>
          </cell>
          <cell r="BK59">
            <v>54.7887323943662</v>
          </cell>
          <cell r="BM59" t="str">
            <v>F</v>
          </cell>
          <cell r="BN59" t="str">
            <v>D+</v>
          </cell>
          <cell r="BO59" t="str">
            <v>F</v>
          </cell>
          <cell r="BP59" t="str">
            <v>F</v>
          </cell>
          <cell r="BQ59" t="str">
            <v>D+</v>
          </cell>
          <cell r="BR59" t="str">
            <v>B</v>
          </cell>
          <cell r="BS59" t="str">
            <v>B+</v>
          </cell>
          <cell r="BT59" t="str">
            <v>A</v>
          </cell>
          <cell r="BU59" t="str">
            <v>B</v>
          </cell>
          <cell r="BV59" t="str">
            <v>B+</v>
          </cell>
          <cell r="BW59" t="str">
            <v>C</v>
          </cell>
          <cell r="BX59" t="str">
            <v>D</v>
          </cell>
          <cell r="BZ59">
            <v>2</v>
          </cell>
          <cell r="CA59">
            <v>3</v>
          </cell>
          <cell r="CB59">
            <v>2</v>
          </cell>
          <cell r="CC59">
            <v>3</v>
          </cell>
          <cell r="CD59">
            <v>2</v>
          </cell>
          <cell r="CE59">
            <v>3</v>
          </cell>
          <cell r="CF59">
            <v>2</v>
          </cell>
          <cell r="CG59">
            <v>1.5</v>
          </cell>
          <cell r="CH59">
            <v>1.5</v>
          </cell>
          <cell r="CI59">
            <v>1.5</v>
          </cell>
          <cell r="CJ59">
            <v>1.5</v>
          </cell>
          <cell r="CK59">
            <v>0.5</v>
          </cell>
          <cell r="CL59">
            <v>3</v>
          </cell>
          <cell r="CM59" t="str">
            <v>Fail</v>
          </cell>
          <cell r="CN59">
            <v>4.9787234042553195</v>
          </cell>
        </row>
        <row r="60">
          <cell r="B60" t="str">
            <v>PIET23CD008</v>
          </cell>
          <cell r="C60" t="str">
            <v>BAKSHI JAYANT VAID</v>
          </cell>
          <cell r="D60" t="str">
            <v>23EPTCX008</v>
          </cell>
          <cell r="E60" t="str">
            <v>CDG-08</v>
          </cell>
          <cell r="G60" t="str">
            <v>A</v>
          </cell>
          <cell r="H60" t="str">
            <v>D</v>
          </cell>
          <cell r="I60">
            <v>10</v>
          </cell>
          <cell r="J60">
            <v>10</v>
          </cell>
          <cell r="K60">
            <v>1</v>
          </cell>
          <cell r="L60">
            <v>4</v>
          </cell>
          <cell r="M60">
            <v>8</v>
          </cell>
          <cell r="N60">
            <v>13</v>
          </cell>
          <cell r="O60" t="str">
            <v>D</v>
          </cell>
          <cell r="P60" t="str">
            <v>D</v>
          </cell>
          <cell r="Q60">
            <v>10</v>
          </cell>
          <cell r="R60">
            <v>10</v>
          </cell>
          <cell r="S60" t="str">
            <v>D</v>
          </cell>
          <cell r="T60" t="str">
            <v>A</v>
          </cell>
          <cell r="U60">
            <v>8</v>
          </cell>
          <cell r="V60">
            <v>8</v>
          </cell>
          <cell r="W60" t="str">
            <v>A</v>
          </cell>
          <cell r="X60" t="str">
            <v>A</v>
          </cell>
          <cell r="Y60">
            <v>10</v>
          </cell>
          <cell r="Z60">
            <v>10</v>
          </cell>
          <cell r="AA60">
            <v>2</v>
          </cell>
          <cell r="AB60">
            <v>5</v>
          </cell>
          <cell r="AC60">
            <v>2</v>
          </cell>
          <cell r="AD60">
            <v>9</v>
          </cell>
          <cell r="AE60" t="str">
            <v>D</v>
          </cell>
          <cell r="AF60" t="str">
            <v>D</v>
          </cell>
          <cell r="AG60">
            <v>5</v>
          </cell>
          <cell r="AH60">
            <v>5</v>
          </cell>
          <cell r="AI60">
            <v>65</v>
          </cell>
          <cell r="AJ60">
            <v>7</v>
          </cell>
          <cell r="AK60">
            <v>7</v>
          </cell>
          <cell r="AL60">
            <v>26</v>
          </cell>
          <cell r="AM60">
            <v>40</v>
          </cell>
          <cell r="AN60">
            <v>37</v>
          </cell>
          <cell r="AO60">
            <v>77</v>
          </cell>
          <cell r="AP60">
            <v>6</v>
          </cell>
          <cell r="AQ60" t="str">
            <v>A</v>
          </cell>
          <cell r="AR60">
            <v>23</v>
          </cell>
          <cell r="AS60">
            <v>29</v>
          </cell>
          <cell r="AT60">
            <v>26</v>
          </cell>
          <cell r="AU60">
            <v>55</v>
          </cell>
          <cell r="AV60">
            <v>8</v>
          </cell>
          <cell r="AW60">
            <v>6</v>
          </cell>
          <cell r="AX60">
            <v>27</v>
          </cell>
          <cell r="AY60">
            <v>41</v>
          </cell>
          <cell r="AZ60">
            <v>32</v>
          </cell>
          <cell r="BA60">
            <v>73</v>
          </cell>
          <cell r="BB60">
            <v>8</v>
          </cell>
          <cell r="BC60">
            <v>8</v>
          </cell>
          <cell r="BD60">
            <v>25</v>
          </cell>
          <cell r="BE60">
            <v>41</v>
          </cell>
          <cell r="BF60">
            <v>30</v>
          </cell>
          <cell r="BG60">
            <v>71</v>
          </cell>
          <cell r="BH60">
            <v>276</v>
          </cell>
          <cell r="BI60">
            <v>65</v>
          </cell>
          <cell r="BJ60">
            <v>406</v>
          </cell>
          <cell r="BK60">
            <v>57.183098591549296</v>
          </cell>
          <cell r="BM60" t="str">
            <v>F</v>
          </cell>
          <cell r="BN60" t="str">
            <v>F</v>
          </cell>
          <cell r="BO60" t="str">
            <v>F</v>
          </cell>
          <cell r="BP60" t="str">
            <v>F</v>
          </cell>
          <cell r="BQ60" t="str">
            <v>F</v>
          </cell>
          <cell r="BR60" t="str">
            <v>E</v>
          </cell>
          <cell r="BS60" t="str">
            <v>F</v>
          </cell>
          <cell r="BT60" t="str">
            <v>A+</v>
          </cell>
          <cell r="BU60" t="str">
            <v>C</v>
          </cell>
          <cell r="BV60" t="str">
            <v>A</v>
          </cell>
          <cell r="BW60" t="str">
            <v>B+</v>
          </cell>
          <cell r="BX60" t="str">
            <v>B</v>
          </cell>
          <cell r="BZ60">
            <v>2</v>
          </cell>
          <cell r="CA60">
            <v>3</v>
          </cell>
          <cell r="CB60">
            <v>2</v>
          </cell>
          <cell r="CC60">
            <v>3</v>
          </cell>
          <cell r="CD60">
            <v>2</v>
          </cell>
          <cell r="CE60">
            <v>3</v>
          </cell>
          <cell r="CF60">
            <v>2</v>
          </cell>
          <cell r="CG60">
            <v>1.5</v>
          </cell>
          <cell r="CH60">
            <v>1.5</v>
          </cell>
          <cell r="CI60">
            <v>1.5</v>
          </cell>
          <cell r="CJ60">
            <v>1.5</v>
          </cell>
          <cell r="CK60">
            <v>0.5</v>
          </cell>
          <cell r="CL60">
            <v>6</v>
          </cell>
          <cell r="CM60" t="str">
            <v>Fail</v>
          </cell>
          <cell r="CN60">
            <v>2.7127659574468086</v>
          </cell>
        </row>
        <row r="61">
          <cell r="B61" t="str">
            <v>PIET23CD017</v>
          </cell>
          <cell r="C61" t="str">
            <v>GYANDEEP</v>
          </cell>
          <cell r="D61" t="str">
            <v>23EPTCX017</v>
          </cell>
          <cell r="E61" t="str">
            <v>CDG-17</v>
          </cell>
          <cell r="G61" t="str">
            <v>D</v>
          </cell>
          <cell r="H61" t="str">
            <v>D</v>
          </cell>
          <cell r="I61">
            <v>2</v>
          </cell>
          <cell r="J61">
            <v>2</v>
          </cell>
          <cell r="K61" t="str">
            <v>D</v>
          </cell>
          <cell r="L61" t="str">
            <v>D</v>
          </cell>
          <cell r="M61">
            <v>1</v>
          </cell>
          <cell r="N61">
            <v>1</v>
          </cell>
          <cell r="O61" t="str">
            <v>D</v>
          </cell>
          <cell r="P61">
            <v>5</v>
          </cell>
          <cell r="Q61">
            <v>2</v>
          </cell>
          <cell r="R61">
            <v>7</v>
          </cell>
          <cell r="S61" t="str">
            <v>A</v>
          </cell>
          <cell r="T61" t="str">
            <v>A</v>
          </cell>
          <cell r="U61">
            <v>2</v>
          </cell>
          <cell r="V61">
            <v>2</v>
          </cell>
          <cell r="W61" t="str">
            <v>A</v>
          </cell>
          <cell r="X61" t="str">
            <v>D</v>
          </cell>
          <cell r="Y61">
            <v>1</v>
          </cell>
          <cell r="Z61">
            <v>1</v>
          </cell>
          <cell r="AA61" t="str">
            <v>A</v>
          </cell>
          <cell r="AB61" t="str">
            <v>A</v>
          </cell>
          <cell r="AC61">
            <v>2</v>
          </cell>
          <cell r="AD61">
            <v>2</v>
          </cell>
          <cell r="AE61" t="str">
            <v>A</v>
          </cell>
          <cell r="AF61" t="str">
            <v>A</v>
          </cell>
          <cell r="AG61">
            <v>2</v>
          </cell>
          <cell r="AH61">
            <v>2</v>
          </cell>
          <cell r="AI61">
            <v>17</v>
          </cell>
          <cell r="AJ61" t="str">
            <v>A</v>
          </cell>
          <cell r="AK61" t="str">
            <v>A</v>
          </cell>
          <cell r="AL61">
            <v>1</v>
          </cell>
          <cell r="AM61">
            <v>1</v>
          </cell>
          <cell r="AN61" t="str">
            <v>A</v>
          </cell>
          <cell r="AO61">
            <v>1</v>
          </cell>
          <cell r="AP61" t="str">
            <v>A</v>
          </cell>
          <cell r="AQ61" t="str">
            <v>A</v>
          </cell>
          <cell r="AR61">
            <v>1</v>
          </cell>
          <cell r="AS61">
            <v>1</v>
          </cell>
          <cell r="AT61" t="str">
            <v>A</v>
          </cell>
          <cell r="AU61">
            <v>1</v>
          </cell>
          <cell r="AV61" t="str">
            <v>A</v>
          </cell>
          <cell r="AW61" t="str">
            <v>A</v>
          </cell>
          <cell r="AX61">
            <v>1</v>
          </cell>
          <cell r="AY61">
            <v>1</v>
          </cell>
          <cell r="AZ61" t="str">
            <v>A</v>
          </cell>
          <cell r="BA61">
            <v>1</v>
          </cell>
          <cell r="BB61" t="str">
            <v>A</v>
          </cell>
          <cell r="BC61" t="str">
            <v>A</v>
          </cell>
          <cell r="BD61">
            <v>4</v>
          </cell>
          <cell r="BE61">
            <v>4</v>
          </cell>
          <cell r="BF61" t="str">
            <v>A</v>
          </cell>
          <cell r="BG61">
            <v>4</v>
          </cell>
          <cell r="BH61">
            <v>7</v>
          </cell>
          <cell r="BI61">
            <v>40</v>
          </cell>
          <cell r="BJ61">
            <v>64</v>
          </cell>
          <cell r="BK61">
            <v>9.0140845070422539</v>
          </cell>
          <cell r="BM61" t="str">
            <v>F</v>
          </cell>
          <cell r="BN61" t="str">
            <v>F</v>
          </cell>
          <cell r="BO61" t="str">
            <v>F</v>
          </cell>
          <cell r="BP61" t="str">
            <v>F</v>
          </cell>
          <cell r="BQ61" t="str">
            <v>F</v>
          </cell>
          <cell r="BR61" t="str">
            <v>F</v>
          </cell>
          <cell r="BS61" t="str">
            <v>F</v>
          </cell>
          <cell r="BT61" t="str">
            <v>F</v>
          </cell>
          <cell r="BU61" t="str">
            <v>F</v>
          </cell>
          <cell r="BV61" t="str">
            <v>F</v>
          </cell>
          <cell r="BW61" t="str">
            <v>F</v>
          </cell>
          <cell r="BX61" t="str">
            <v>E+</v>
          </cell>
          <cell r="BZ61">
            <v>2</v>
          </cell>
          <cell r="CA61">
            <v>3</v>
          </cell>
          <cell r="CB61">
            <v>2</v>
          </cell>
          <cell r="CC61">
            <v>3</v>
          </cell>
          <cell r="CD61">
            <v>2</v>
          </cell>
          <cell r="CE61">
            <v>3</v>
          </cell>
          <cell r="CF61">
            <v>2</v>
          </cell>
          <cell r="CG61">
            <v>1.5</v>
          </cell>
          <cell r="CH61">
            <v>1.5</v>
          </cell>
          <cell r="CI61">
            <v>1.5</v>
          </cell>
          <cell r="CJ61">
            <v>1.5</v>
          </cell>
          <cell r="CK61">
            <v>0.5</v>
          </cell>
          <cell r="CL61">
            <v>11</v>
          </cell>
          <cell r="CM61" t="str">
            <v>Fail</v>
          </cell>
          <cell r="CN61">
            <v>0.10638297872340426</v>
          </cell>
        </row>
        <row r="62">
          <cell r="B62" t="str">
            <v>PIET23CD018</v>
          </cell>
          <cell r="C62" t="str">
            <v>HARSH BHAGTANI</v>
          </cell>
          <cell r="D62" t="str">
            <v>23EPTCX018</v>
          </cell>
          <cell r="E62" t="str">
            <v>CDG-18</v>
          </cell>
          <cell r="G62">
            <v>0</v>
          </cell>
          <cell r="H62">
            <v>6</v>
          </cell>
          <cell r="I62">
            <v>10</v>
          </cell>
          <cell r="J62">
            <v>16</v>
          </cell>
          <cell r="K62">
            <v>3</v>
          </cell>
          <cell r="L62">
            <v>3</v>
          </cell>
          <cell r="M62">
            <v>10</v>
          </cell>
          <cell r="N62">
            <v>16</v>
          </cell>
          <cell r="O62">
            <v>9</v>
          </cell>
          <cell r="P62" t="str">
            <v>D</v>
          </cell>
          <cell r="Q62">
            <v>10</v>
          </cell>
          <cell r="R62">
            <v>19</v>
          </cell>
          <cell r="S62">
            <v>1</v>
          </cell>
          <cell r="T62">
            <v>3</v>
          </cell>
          <cell r="U62">
            <v>10</v>
          </cell>
          <cell r="V62">
            <v>14</v>
          </cell>
          <cell r="W62">
            <v>5</v>
          </cell>
          <cell r="X62">
            <v>5</v>
          </cell>
          <cell r="Y62">
            <v>10</v>
          </cell>
          <cell r="Z62">
            <v>20</v>
          </cell>
          <cell r="AA62">
            <v>4</v>
          </cell>
          <cell r="AB62" t="str">
            <v>D</v>
          </cell>
          <cell r="AC62">
            <v>10</v>
          </cell>
          <cell r="AD62">
            <v>14</v>
          </cell>
          <cell r="AE62">
            <v>1</v>
          </cell>
          <cell r="AF62">
            <v>3</v>
          </cell>
          <cell r="AG62">
            <v>10</v>
          </cell>
          <cell r="AH62">
            <v>14</v>
          </cell>
          <cell r="AI62">
            <v>113</v>
          </cell>
          <cell r="AJ62">
            <v>5</v>
          </cell>
          <cell r="AK62">
            <v>9</v>
          </cell>
          <cell r="AL62">
            <v>36</v>
          </cell>
          <cell r="AM62">
            <v>50</v>
          </cell>
          <cell r="AN62">
            <v>35</v>
          </cell>
          <cell r="AO62">
            <v>85</v>
          </cell>
          <cell r="AP62">
            <v>10</v>
          </cell>
          <cell r="AQ62">
            <v>10</v>
          </cell>
          <cell r="AR62">
            <v>36</v>
          </cell>
          <cell r="AS62">
            <v>56</v>
          </cell>
          <cell r="AT62">
            <v>34</v>
          </cell>
          <cell r="AU62">
            <v>90</v>
          </cell>
          <cell r="AV62">
            <v>10</v>
          </cell>
          <cell r="AW62">
            <v>9</v>
          </cell>
          <cell r="AX62">
            <v>35</v>
          </cell>
          <cell r="AY62">
            <v>54</v>
          </cell>
          <cell r="AZ62">
            <v>35</v>
          </cell>
          <cell r="BA62">
            <v>89</v>
          </cell>
          <cell r="BB62">
            <v>8</v>
          </cell>
          <cell r="BC62">
            <v>7</v>
          </cell>
          <cell r="BD62">
            <v>30</v>
          </cell>
          <cell r="BE62">
            <v>45</v>
          </cell>
          <cell r="BF62">
            <v>30</v>
          </cell>
          <cell r="BG62">
            <v>75</v>
          </cell>
          <cell r="BH62">
            <v>339</v>
          </cell>
          <cell r="BI62">
            <v>77</v>
          </cell>
          <cell r="BJ62">
            <v>529</v>
          </cell>
          <cell r="BK62">
            <v>74.507042253521121</v>
          </cell>
          <cell r="BM62" t="str">
            <v>E+</v>
          </cell>
          <cell r="BN62" t="str">
            <v>E</v>
          </cell>
          <cell r="BO62" t="str">
            <v>E+</v>
          </cell>
          <cell r="BP62" t="str">
            <v>F</v>
          </cell>
          <cell r="BQ62" t="str">
            <v>C</v>
          </cell>
          <cell r="BR62" t="str">
            <v>C</v>
          </cell>
          <cell r="BS62" t="str">
            <v>C</v>
          </cell>
          <cell r="BT62" t="str">
            <v>A++</v>
          </cell>
          <cell r="BU62" t="str">
            <v>A++</v>
          </cell>
          <cell r="BV62" t="str">
            <v>A++</v>
          </cell>
          <cell r="BW62" t="str">
            <v>A</v>
          </cell>
          <cell r="BX62" t="str">
            <v>A+</v>
          </cell>
          <cell r="BZ62">
            <v>2</v>
          </cell>
          <cell r="CA62">
            <v>3</v>
          </cell>
          <cell r="CB62">
            <v>2</v>
          </cell>
          <cell r="CC62">
            <v>3</v>
          </cell>
          <cell r="CD62">
            <v>2</v>
          </cell>
          <cell r="CE62">
            <v>3</v>
          </cell>
          <cell r="CF62">
            <v>2</v>
          </cell>
          <cell r="CG62">
            <v>1.5</v>
          </cell>
          <cell r="CH62">
            <v>1.5</v>
          </cell>
          <cell r="CI62">
            <v>1.5</v>
          </cell>
          <cell r="CJ62">
            <v>1.5</v>
          </cell>
          <cell r="CK62">
            <v>0.5</v>
          </cell>
          <cell r="CL62">
            <v>1</v>
          </cell>
          <cell r="CM62" t="str">
            <v>Fail</v>
          </cell>
          <cell r="CN62">
            <v>5.9468085106382977</v>
          </cell>
        </row>
        <row r="63">
          <cell r="B63" t="str">
            <v>PIET23CD026</v>
          </cell>
          <cell r="C63" t="str">
            <v>KHAGENDRA SINGH</v>
          </cell>
          <cell r="D63" t="str">
            <v>23EPTCX025</v>
          </cell>
          <cell r="E63" t="str">
            <v>CDG-26</v>
          </cell>
          <cell r="G63">
            <v>4</v>
          </cell>
          <cell r="H63" t="str">
            <v>D</v>
          </cell>
          <cell r="I63">
            <v>9</v>
          </cell>
          <cell r="J63">
            <v>13</v>
          </cell>
          <cell r="K63">
            <v>1</v>
          </cell>
          <cell r="L63">
            <v>4</v>
          </cell>
          <cell r="M63">
            <v>8</v>
          </cell>
          <cell r="N63">
            <v>13</v>
          </cell>
          <cell r="O63">
            <v>1</v>
          </cell>
          <cell r="P63">
            <v>6</v>
          </cell>
          <cell r="Q63">
            <v>6</v>
          </cell>
          <cell r="R63">
            <v>13</v>
          </cell>
          <cell r="S63">
            <v>1</v>
          </cell>
          <cell r="T63">
            <v>4</v>
          </cell>
          <cell r="U63">
            <v>10</v>
          </cell>
          <cell r="V63">
            <v>15</v>
          </cell>
          <cell r="W63">
            <v>0</v>
          </cell>
          <cell r="X63">
            <v>4</v>
          </cell>
          <cell r="Y63">
            <v>10</v>
          </cell>
          <cell r="Z63">
            <v>14</v>
          </cell>
          <cell r="AA63" t="str">
            <v>D</v>
          </cell>
          <cell r="AB63" t="str">
            <v>D</v>
          </cell>
          <cell r="AC63">
            <v>10</v>
          </cell>
          <cell r="AD63">
            <v>10</v>
          </cell>
          <cell r="AE63" t="str">
            <v>D</v>
          </cell>
          <cell r="AF63" t="str">
            <v>D</v>
          </cell>
          <cell r="AG63">
            <v>10</v>
          </cell>
          <cell r="AH63">
            <v>10</v>
          </cell>
          <cell r="AI63">
            <v>88</v>
          </cell>
          <cell r="AJ63">
            <v>7</v>
          </cell>
          <cell r="AK63">
            <v>7</v>
          </cell>
          <cell r="AL63">
            <v>32</v>
          </cell>
          <cell r="AM63">
            <v>46</v>
          </cell>
          <cell r="AN63">
            <v>27</v>
          </cell>
          <cell r="AO63">
            <v>73</v>
          </cell>
          <cell r="AP63">
            <v>8</v>
          </cell>
          <cell r="AQ63">
            <v>8</v>
          </cell>
          <cell r="AR63">
            <v>35</v>
          </cell>
          <cell r="AS63">
            <v>51</v>
          </cell>
          <cell r="AT63">
            <v>32</v>
          </cell>
          <cell r="AU63">
            <v>83</v>
          </cell>
          <cell r="AV63">
            <v>5</v>
          </cell>
          <cell r="AW63">
            <v>8</v>
          </cell>
          <cell r="AX63">
            <v>29</v>
          </cell>
          <cell r="AY63">
            <v>42</v>
          </cell>
          <cell r="AZ63">
            <v>33</v>
          </cell>
          <cell r="BA63">
            <v>75</v>
          </cell>
          <cell r="BB63">
            <v>9</v>
          </cell>
          <cell r="BC63">
            <v>5</v>
          </cell>
          <cell r="BD63">
            <v>25</v>
          </cell>
          <cell r="BE63">
            <v>39</v>
          </cell>
          <cell r="BF63">
            <v>28</v>
          </cell>
          <cell r="BG63">
            <v>67</v>
          </cell>
          <cell r="BH63">
            <v>298</v>
          </cell>
          <cell r="BI63">
            <v>74</v>
          </cell>
          <cell r="BJ63">
            <v>460</v>
          </cell>
          <cell r="BK63">
            <v>64.788732394366207</v>
          </cell>
          <cell r="BM63" t="str">
            <v>E+</v>
          </cell>
          <cell r="BN63" t="str">
            <v>D+</v>
          </cell>
          <cell r="BO63" t="str">
            <v>C</v>
          </cell>
          <cell r="BP63" t="str">
            <v>D+</v>
          </cell>
          <cell r="BQ63" t="str">
            <v>C</v>
          </cell>
          <cell r="BR63" t="str">
            <v>B+</v>
          </cell>
          <cell r="BS63" t="str">
            <v>F</v>
          </cell>
          <cell r="BT63" t="str">
            <v>A</v>
          </cell>
          <cell r="BU63" t="str">
            <v>A++</v>
          </cell>
          <cell r="BV63" t="str">
            <v>A</v>
          </cell>
          <cell r="BW63" t="str">
            <v>B+</v>
          </cell>
          <cell r="BX63" t="str">
            <v>A</v>
          </cell>
          <cell r="BZ63">
            <v>2</v>
          </cell>
          <cell r="CA63">
            <v>3</v>
          </cell>
          <cell r="CB63">
            <v>2</v>
          </cell>
          <cell r="CC63">
            <v>3</v>
          </cell>
          <cell r="CD63">
            <v>2</v>
          </cell>
          <cell r="CE63">
            <v>3</v>
          </cell>
          <cell r="CF63">
            <v>2</v>
          </cell>
          <cell r="CG63">
            <v>1.5</v>
          </cell>
          <cell r="CH63">
            <v>1.5</v>
          </cell>
          <cell r="CI63">
            <v>1.5</v>
          </cell>
          <cell r="CJ63">
            <v>1.5</v>
          </cell>
          <cell r="CK63">
            <v>0.5</v>
          </cell>
          <cell r="CL63">
            <v>1</v>
          </cell>
          <cell r="CM63" t="str">
            <v>Fail</v>
          </cell>
          <cell r="CN63">
            <v>6.5</v>
          </cell>
        </row>
        <row r="64">
          <cell r="B64" t="str">
            <v>PIET23CD030</v>
          </cell>
          <cell r="C64" t="str">
            <v>MANAH YADAV</v>
          </cell>
          <cell r="D64" t="str">
            <v>23EPTCX029</v>
          </cell>
          <cell r="E64" t="str">
            <v>CDG-30</v>
          </cell>
          <cell r="G64" t="str">
            <v>D</v>
          </cell>
          <cell r="H64" t="str">
            <v>D</v>
          </cell>
          <cell r="I64">
            <v>2</v>
          </cell>
          <cell r="J64">
            <v>2</v>
          </cell>
          <cell r="K64">
            <v>2</v>
          </cell>
          <cell r="L64">
            <v>3</v>
          </cell>
          <cell r="M64">
            <v>10</v>
          </cell>
          <cell r="N64">
            <v>15</v>
          </cell>
          <cell r="O64">
            <v>5</v>
          </cell>
          <cell r="P64" t="str">
            <v>A</v>
          </cell>
          <cell r="Q64">
            <v>10</v>
          </cell>
          <cell r="R64">
            <v>15</v>
          </cell>
          <cell r="S64">
            <v>3</v>
          </cell>
          <cell r="T64">
            <v>4</v>
          </cell>
          <cell r="U64">
            <v>7</v>
          </cell>
          <cell r="V64">
            <v>14</v>
          </cell>
          <cell r="W64">
            <v>2</v>
          </cell>
          <cell r="X64">
            <v>5</v>
          </cell>
          <cell r="Y64">
            <v>10</v>
          </cell>
          <cell r="Z64">
            <v>17</v>
          </cell>
          <cell r="AA64">
            <v>6</v>
          </cell>
          <cell r="AB64" t="str">
            <v>D</v>
          </cell>
          <cell r="AC64">
            <v>10</v>
          </cell>
          <cell r="AD64">
            <v>16</v>
          </cell>
          <cell r="AE64" t="str">
            <v>D</v>
          </cell>
          <cell r="AF64" t="str">
            <v>D</v>
          </cell>
          <cell r="AG64">
            <v>10</v>
          </cell>
          <cell r="AH64">
            <v>10</v>
          </cell>
          <cell r="AI64">
            <v>89</v>
          </cell>
          <cell r="AJ64">
            <v>7</v>
          </cell>
          <cell r="AK64">
            <v>10</v>
          </cell>
          <cell r="AL64">
            <v>38</v>
          </cell>
          <cell r="AM64">
            <v>55</v>
          </cell>
          <cell r="AN64">
            <v>37</v>
          </cell>
          <cell r="AO64">
            <v>92</v>
          </cell>
          <cell r="AP64">
            <v>8</v>
          </cell>
          <cell r="AQ64">
            <v>9</v>
          </cell>
          <cell r="AR64">
            <v>37</v>
          </cell>
          <cell r="AS64">
            <v>54</v>
          </cell>
          <cell r="AT64">
            <v>32</v>
          </cell>
          <cell r="AU64">
            <v>86</v>
          </cell>
          <cell r="AV64">
            <v>9</v>
          </cell>
          <cell r="AW64">
            <v>10</v>
          </cell>
          <cell r="AX64">
            <v>36</v>
          </cell>
          <cell r="AY64">
            <v>55</v>
          </cell>
          <cell r="AZ64">
            <v>35</v>
          </cell>
          <cell r="BA64">
            <v>90</v>
          </cell>
          <cell r="BB64">
            <v>7</v>
          </cell>
          <cell r="BC64">
            <v>7</v>
          </cell>
          <cell r="BD64">
            <v>34</v>
          </cell>
          <cell r="BE64">
            <v>48</v>
          </cell>
          <cell r="BF64">
            <v>28</v>
          </cell>
          <cell r="BG64">
            <v>76</v>
          </cell>
          <cell r="BH64">
            <v>344</v>
          </cell>
          <cell r="BI64">
            <v>50</v>
          </cell>
          <cell r="BJ64">
            <v>483</v>
          </cell>
          <cell r="BK64">
            <v>68.028169014084511</v>
          </cell>
          <cell r="BM64" t="str">
            <v>F</v>
          </cell>
          <cell r="BN64" t="str">
            <v>C</v>
          </cell>
          <cell r="BO64" t="str">
            <v>C+</v>
          </cell>
          <cell r="BP64" t="str">
            <v>C+</v>
          </cell>
          <cell r="BQ64" t="str">
            <v>D+</v>
          </cell>
          <cell r="BR64" t="str">
            <v>A</v>
          </cell>
          <cell r="BS64" t="str">
            <v>D+</v>
          </cell>
          <cell r="BT64" t="str">
            <v>A++</v>
          </cell>
          <cell r="BU64" t="str">
            <v>A++</v>
          </cell>
          <cell r="BV64" t="str">
            <v>A++</v>
          </cell>
          <cell r="BW64" t="str">
            <v>A+</v>
          </cell>
          <cell r="BX64" t="str">
            <v>D+</v>
          </cell>
          <cell r="BZ64">
            <v>2</v>
          </cell>
          <cell r="CA64">
            <v>3</v>
          </cell>
          <cell r="CB64">
            <v>2</v>
          </cell>
          <cell r="CC64">
            <v>3</v>
          </cell>
          <cell r="CD64">
            <v>2</v>
          </cell>
          <cell r="CE64">
            <v>3</v>
          </cell>
          <cell r="CF64">
            <v>2</v>
          </cell>
          <cell r="CG64">
            <v>1.5</v>
          </cell>
          <cell r="CH64">
            <v>1.5</v>
          </cell>
          <cell r="CI64">
            <v>1.5</v>
          </cell>
          <cell r="CJ64">
            <v>1.5</v>
          </cell>
          <cell r="CK64">
            <v>0.5</v>
          </cell>
          <cell r="CL64">
            <v>1</v>
          </cell>
          <cell r="CM64" t="str">
            <v>Fail</v>
          </cell>
          <cell r="CN64">
            <v>7.042553191489362</v>
          </cell>
        </row>
        <row r="65">
          <cell r="B65" t="str">
            <v>PIET23CD045</v>
          </cell>
          <cell r="C65" t="str">
            <v>RAHUL BIJARNIYA</v>
          </cell>
          <cell r="D65" t="str">
            <v>23EPTCX045</v>
          </cell>
          <cell r="E65" t="str">
            <v>CDG-44</v>
          </cell>
          <cell r="G65">
            <v>1</v>
          </cell>
          <cell r="H65">
            <v>5</v>
          </cell>
          <cell r="I65">
            <v>10</v>
          </cell>
          <cell r="J65">
            <v>16</v>
          </cell>
          <cell r="K65">
            <v>1</v>
          </cell>
          <cell r="L65">
            <v>5</v>
          </cell>
          <cell r="M65">
            <v>8</v>
          </cell>
          <cell r="N65">
            <v>14</v>
          </cell>
          <cell r="O65">
            <v>5</v>
          </cell>
          <cell r="P65" t="str">
            <v>D</v>
          </cell>
          <cell r="Q65">
            <v>10</v>
          </cell>
          <cell r="R65">
            <v>15</v>
          </cell>
          <cell r="S65" t="str">
            <v>D</v>
          </cell>
          <cell r="T65" t="str">
            <v>D</v>
          </cell>
          <cell r="U65">
            <v>10</v>
          </cell>
          <cell r="V65">
            <v>10</v>
          </cell>
          <cell r="W65">
            <v>1</v>
          </cell>
          <cell r="X65">
            <v>4</v>
          </cell>
          <cell r="Y65">
            <v>10</v>
          </cell>
          <cell r="Z65">
            <v>15</v>
          </cell>
          <cell r="AA65">
            <v>1</v>
          </cell>
          <cell r="AB65">
            <v>4</v>
          </cell>
          <cell r="AC65">
            <v>9</v>
          </cell>
          <cell r="AD65">
            <v>14</v>
          </cell>
          <cell r="AE65" t="str">
            <v>D</v>
          </cell>
          <cell r="AF65" t="str">
            <v>D</v>
          </cell>
          <cell r="AG65">
            <v>7</v>
          </cell>
          <cell r="AH65">
            <v>7</v>
          </cell>
          <cell r="AI65">
            <v>91</v>
          </cell>
          <cell r="AJ65">
            <v>7</v>
          </cell>
          <cell r="AK65">
            <v>8</v>
          </cell>
          <cell r="AL65">
            <v>39</v>
          </cell>
          <cell r="AM65">
            <v>54</v>
          </cell>
          <cell r="AN65">
            <v>38</v>
          </cell>
          <cell r="AO65">
            <v>92</v>
          </cell>
          <cell r="AP65">
            <v>8</v>
          </cell>
          <cell r="AQ65">
            <v>9</v>
          </cell>
          <cell r="AR65">
            <v>32</v>
          </cell>
          <cell r="AS65">
            <v>49</v>
          </cell>
          <cell r="AT65">
            <v>32</v>
          </cell>
          <cell r="AU65">
            <v>81</v>
          </cell>
          <cell r="AV65">
            <v>4</v>
          </cell>
          <cell r="AW65">
            <v>10</v>
          </cell>
          <cell r="AX65">
            <v>29</v>
          </cell>
          <cell r="AY65">
            <v>43</v>
          </cell>
          <cell r="AZ65">
            <v>29</v>
          </cell>
          <cell r="BA65">
            <v>72</v>
          </cell>
          <cell r="BB65">
            <v>8</v>
          </cell>
          <cell r="BC65">
            <v>8</v>
          </cell>
          <cell r="BD65">
            <v>40</v>
          </cell>
          <cell r="BE65">
            <v>56</v>
          </cell>
          <cell r="BF65">
            <v>31</v>
          </cell>
          <cell r="BG65">
            <v>87</v>
          </cell>
          <cell r="BH65">
            <v>332</v>
          </cell>
          <cell r="BI65">
            <v>63</v>
          </cell>
          <cell r="BJ65">
            <v>486</v>
          </cell>
          <cell r="BK65">
            <v>68.450704225352112</v>
          </cell>
          <cell r="BM65" t="str">
            <v>F</v>
          </cell>
          <cell r="BN65" t="str">
            <v>E</v>
          </cell>
          <cell r="BO65" t="str">
            <v>F</v>
          </cell>
          <cell r="BP65" t="str">
            <v>E</v>
          </cell>
          <cell r="BQ65" t="str">
            <v>E+</v>
          </cell>
          <cell r="BR65" t="str">
            <v>B+</v>
          </cell>
          <cell r="BS65" t="str">
            <v>D</v>
          </cell>
          <cell r="BT65" t="str">
            <v>A++</v>
          </cell>
          <cell r="BU65" t="str">
            <v>A++</v>
          </cell>
          <cell r="BV65" t="str">
            <v>A</v>
          </cell>
          <cell r="BW65" t="str">
            <v>A++</v>
          </cell>
          <cell r="BX65" t="str">
            <v>B</v>
          </cell>
          <cell r="BZ65">
            <v>2</v>
          </cell>
          <cell r="CA65">
            <v>3</v>
          </cell>
          <cell r="CB65">
            <v>2</v>
          </cell>
          <cell r="CC65">
            <v>3</v>
          </cell>
          <cell r="CD65">
            <v>2</v>
          </cell>
          <cell r="CE65">
            <v>3</v>
          </cell>
          <cell r="CF65">
            <v>2</v>
          </cell>
          <cell r="CG65">
            <v>1.5</v>
          </cell>
          <cell r="CH65">
            <v>1.5</v>
          </cell>
          <cell r="CI65">
            <v>1.5</v>
          </cell>
          <cell r="CJ65">
            <v>1.5</v>
          </cell>
          <cell r="CK65">
            <v>0.5</v>
          </cell>
          <cell r="CL65">
            <v>2</v>
          </cell>
          <cell r="CM65" t="str">
            <v>Fail</v>
          </cell>
          <cell r="CN65">
            <v>5.5531914893617023</v>
          </cell>
        </row>
        <row r="66">
          <cell r="B66" t="str">
            <v>PIET23CD048</v>
          </cell>
          <cell r="C66" t="str">
            <v>RAKSHIT SHARMA</v>
          </cell>
          <cell r="D66" t="str">
            <v>23EPTCX048</v>
          </cell>
          <cell r="E66" t="str">
            <v>CDG-47</v>
          </cell>
          <cell r="G66" t="str">
            <v>A</v>
          </cell>
          <cell r="H66" t="str">
            <v>A</v>
          </cell>
          <cell r="I66">
            <v>2</v>
          </cell>
          <cell r="J66">
            <v>2</v>
          </cell>
          <cell r="K66" t="str">
            <v>A</v>
          </cell>
          <cell r="L66" t="str">
            <v>A</v>
          </cell>
          <cell r="M66">
            <v>7</v>
          </cell>
          <cell r="N66">
            <v>7</v>
          </cell>
          <cell r="O66" t="str">
            <v>D</v>
          </cell>
          <cell r="P66" t="str">
            <v>D</v>
          </cell>
          <cell r="Q66">
            <v>2</v>
          </cell>
          <cell r="R66">
            <v>2</v>
          </cell>
          <cell r="S66" t="str">
            <v>A</v>
          </cell>
          <cell r="T66" t="str">
            <v>A</v>
          </cell>
          <cell r="U66">
            <v>2</v>
          </cell>
          <cell r="V66">
            <v>2</v>
          </cell>
          <cell r="W66">
            <v>2</v>
          </cell>
          <cell r="X66" t="str">
            <v>A</v>
          </cell>
          <cell r="Y66">
            <v>10</v>
          </cell>
          <cell r="Z66">
            <v>12</v>
          </cell>
          <cell r="AA66" t="str">
            <v>D</v>
          </cell>
          <cell r="AB66" t="str">
            <v>D</v>
          </cell>
          <cell r="AC66">
            <v>9</v>
          </cell>
          <cell r="AD66">
            <v>9</v>
          </cell>
          <cell r="AE66" t="str">
            <v>D</v>
          </cell>
          <cell r="AF66" t="str">
            <v>D</v>
          </cell>
          <cell r="AG66">
            <v>4</v>
          </cell>
          <cell r="AH66">
            <v>4</v>
          </cell>
          <cell r="AI66">
            <v>38</v>
          </cell>
          <cell r="AJ66">
            <v>3</v>
          </cell>
          <cell r="AK66" t="str">
            <v>A</v>
          </cell>
          <cell r="AL66">
            <v>27</v>
          </cell>
          <cell r="AM66">
            <v>30</v>
          </cell>
          <cell r="AN66">
            <v>27</v>
          </cell>
          <cell r="AO66">
            <v>57</v>
          </cell>
          <cell r="AP66">
            <v>6</v>
          </cell>
          <cell r="AQ66" t="str">
            <v>A</v>
          </cell>
          <cell r="AR66">
            <v>27</v>
          </cell>
          <cell r="AS66">
            <v>33</v>
          </cell>
          <cell r="AT66">
            <v>33</v>
          </cell>
          <cell r="AU66">
            <v>66</v>
          </cell>
          <cell r="AV66">
            <v>8</v>
          </cell>
          <cell r="AW66" t="str">
            <v>A</v>
          </cell>
          <cell r="AX66">
            <v>29</v>
          </cell>
          <cell r="AY66">
            <v>37</v>
          </cell>
          <cell r="AZ66">
            <v>29</v>
          </cell>
          <cell r="BA66">
            <v>66</v>
          </cell>
          <cell r="BB66" t="str">
            <v>A</v>
          </cell>
          <cell r="BC66" t="str">
            <v>A</v>
          </cell>
          <cell r="BD66">
            <v>25</v>
          </cell>
          <cell r="BE66">
            <v>25</v>
          </cell>
          <cell r="BF66">
            <v>20</v>
          </cell>
          <cell r="BG66">
            <v>45</v>
          </cell>
          <cell r="BH66">
            <v>234</v>
          </cell>
          <cell r="BI66">
            <v>45</v>
          </cell>
          <cell r="BJ66">
            <v>317</v>
          </cell>
          <cell r="BK66">
            <v>44.647887323943664</v>
          </cell>
          <cell r="BM66" t="str">
            <v>F</v>
          </cell>
          <cell r="BN66" t="str">
            <v>E</v>
          </cell>
          <cell r="BO66" t="str">
            <v>F</v>
          </cell>
          <cell r="BP66" t="str">
            <v>F</v>
          </cell>
          <cell r="BQ66" t="str">
            <v>F</v>
          </cell>
          <cell r="BR66" t="str">
            <v>F</v>
          </cell>
          <cell r="BS66" t="str">
            <v>E+</v>
          </cell>
          <cell r="BT66" t="str">
            <v>C</v>
          </cell>
          <cell r="BU66" t="str">
            <v>B</v>
          </cell>
          <cell r="BV66" t="str">
            <v>B</v>
          </cell>
          <cell r="BW66" t="str">
            <v>D</v>
          </cell>
          <cell r="BX66" t="str">
            <v>D</v>
          </cell>
          <cell r="BZ66">
            <v>2</v>
          </cell>
          <cell r="CA66">
            <v>3</v>
          </cell>
          <cell r="CB66">
            <v>2</v>
          </cell>
          <cell r="CC66">
            <v>3</v>
          </cell>
          <cell r="CD66">
            <v>2</v>
          </cell>
          <cell r="CE66">
            <v>3</v>
          </cell>
          <cell r="CF66">
            <v>2</v>
          </cell>
          <cell r="CG66">
            <v>1.5</v>
          </cell>
          <cell r="CH66">
            <v>1.5</v>
          </cell>
          <cell r="CI66">
            <v>1.5</v>
          </cell>
          <cell r="CJ66">
            <v>1.5</v>
          </cell>
          <cell r="CK66">
            <v>0.5</v>
          </cell>
          <cell r="CL66">
            <v>5</v>
          </cell>
          <cell r="CM66" t="str">
            <v>Fail</v>
          </cell>
          <cell r="CN66">
            <v>2.7765957446808511</v>
          </cell>
        </row>
        <row r="67">
          <cell r="B67" t="str">
            <v>PIET23CD057</v>
          </cell>
          <cell r="C67" t="str">
            <v>VAIBHAV SAIN</v>
          </cell>
          <cell r="D67" t="str">
            <v>23EPTCX057</v>
          </cell>
          <cell r="E67" t="str">
            <v>CDG-56</v>
          </cell>
          <cell r="G67" t="str">
            <v>A</v>
          </cell>
          <cell r="H67" t="str">
            <v>D</v>
          </cell>
          <cell r="I67">
            <v>2</v>
          </cell>
          <cell r="J67">
            <v>2</v>
          </cell>
          <cell r="K67" t="str">
            <v>D</v>
          </cell>
          <cell r="L67">
            <v>3</v>
          </cell>
          <cell r="M67">
            <v>4</v>
          </cell>
          <cell r="N67">
            <v>7</v>
          </cell>
          <cell r="O67">
            <v>1</v>
          </cell>
          <cell r="P67">
            <v>6</v>
          </cell>
          <cell r="Q67">
            <v>2</v>
          </cell>
          <cell r="R67">
            <v>9</v>
          </cell>
          <cell r="S67">
            <v>3</v>
          </cell>
          <cell r="T67">
            <v>4</v>
          </cell>
          <cell r="U67">
            <v>9</v>
          </cell>
          <cell r="V67">
            <v>16</v>
          </cell>
          <cell r="W67" t="str">
            <v>D</v>
          </cell>
          <cell r="X67" t="str">
            <v>D</v>
          </cell>
          <cell r="Y67">
            <v>1</v>
          </cell>
          <cell r="Z67">
            <v>1</v>
          </cell>
          <cell r="AA67" t="str">
            <v>D</v>
          </cell>
          <cell r="AB67" t="str">
            <v>D</v>
          </cell>
          <cell r="AC67">
            <v>2</v>
          </cell>
          <cell r="AD67">
            <v>2</v>
          </cell>
          <cell r="AE67">
            <v>1</v>
          </cell>
          <cell r="AF67">
            <v>6</v>
          </cell>
          <cell r="AG67">
            <v>5</v>
          </cell>
          <cell r="AH67">
            <v>12</v>
          </cell>
          <cell r="AI67">
            <v>49</v>
          </cell>
          <cell r="AJ67">
            <v>9</v>
          </cell>
          <cell r="AK67">
            <v>8</v>
          </cell>
          <cell r="AL67">
            <v>29</v>
          </cell>
          <cell r="AM67">
            <v>46</v>
          </cell>
          <cell r="AN67">
            <v>26</v>
          </cell>
          <cell r="AO67">
            <v>72</v>
          </cell>
          <cell r="AP67">
            <v>6</v>
          </cell>
          <cell r="AQ67">
            <v>6</v>
          </cell>
          <cell r="AR67">
            <v>26</v>
          </cell>
          <cell r="AS67">
            <v>38</v>
          </cell>
          <cell r="AT67">
            <v>26</v>
          </cell>
          <cell r="AU67">
            <v>64</v>
          </cell>
          <cell r="AV67">
            <v>6</v>
          </cell>
          <cell r="AW67">
            <v>7</v>
          </cell>
          <cell r="AX67">
            <v>29</v>
          </cell>
          <cell r="AY67">
            <v>42</v>
          </cell>
          <cell r="AZ67">
            <v>27</v>
          </cell>
          <cell r="BA67">
            <v>69</v>
          </cell>
          <cell r="BB67">
            <v>8</v>
          </cell>
          <cell r="BC67" t="str">
            <v>A</v>
          </cell>
          <cell r="BD67">
            <v>29</v>
          </cell>
          <cell r="BE67">
            <v>37</v>
          </cell>
          <cell r="BF67">
            <v>29</v>
          </cell>
          <cell r="BG67">
            <v>66</v>
          </cell>
          <cell r="BH67">
            <v>271</v>
          </cell>
          <cell r="BI67">
            <v>44</v>
          </cell>
          <cell r="BJ67">
            <v>364</v>
          </cell>
          <cell r="BK67">
            <v>51.267605633802816</v>
          </cell>
          <cell r="BM67" t="str">
            <v>F</v>
          </cell>
          <cell r="BN67" t="str">
            <v>F</v>
          </cell>
          <cell r="BO67" t="str">
            <v>F</v>
          </cell>
          <cell r="BP67" t="str">
            <v>F</v>
          </cell>
          <cell r="BQ67" t="str">
            <v>F</v>
          </cell>
          <cell r="BR67" t="str">
            <v>F</v>
          </cell>
          <cell r="BS67" t="str">
            <v>F</v>
          </cell>
          <cell r="BT67" t="str">
            <v>A</v>
          </cell>
          <cell r="BU67" t="str">
            <v>B</v>
          </cell>
          <cell r="BV67" t="str">
            <v>B+</v>
          </cell>
          <cell r="BW67" t="str">
            <v>B</v>
          </cell>
          <cell r="BX67" t="str">
            <v>E+</v>
          </cell>
          <cell r="BZ67">
            <v>2</v>
          </cell>
          <cell r="CA67">
            <v>3</v>
          </cell>
          <cell r="CB67">
            <v>2</v>
          </cell>
          <cell r="CC67">
            <v>3</v>
          </cell>
          <cell r="CD67">
            <v>2</v>
          </cell>
          <cell r="CE67">
            <v>3</v>
          </cell>
          <cell r="CF67">
            <v>2</v>
          </cell>
          <cell r="CG67">
            <v>1.5</v>
          </cell>
          <cell r="CH67">
            <v>1.5</v>
          </cell>
          <cell r="CI67">
            <v>1.5</v>
          </cell>
          <cell r="CJ67">
            <v>1.5</v>
          </cell>
          <cell r="CK67">
            <v>0.5</v>
          </cell>
          <cell r="CL67">
            <v>7</v>
          </cell>
          <cell r="CM67" t="str">
            <v>Fail</v>
          </cell>
          <cell r="CN67">
            <v>2.1170212765957448</v>
          </cell>
        </row>
        <row r="68">
          <cell r="B68" t="str">
            <v>PIET23CD058</v>
          </cell>
          <cell r="C68" t="str">
            <v>VAIBHAV SHARMA</v>
          </cell>
          <cell r="D68" t="str">
            <v>23EPTCX058</v>
          </cell>
          <cell r="E68" t="str">
            <v>CDG-57</v>
          </cell>
          <cell r="G68">
            <v>9</v>
          </cell>
          <cell r="H68" t="str">
            <v>D</v>
          </cell>
          <cell r="I68">
            <v>10</v>
          </cell>
          <cell r="J68">
            <v>19</v>
          </cell>
          <cell r="K68">
            <v>3</v>
          </cell>
          <cell r="L68">
            <v>7</v>
          </cell>
          <cell r="M68">
            <v>10</v>
          </cell>
          <cell r="N68">
            <v>20</v>
          </cell>
          <cell r="O68">
            <v>3</v>
          </cell>
          <cell r="P68">
            <v>8</v>
          </cell>
          <cell r="Q68">
            <v>10</v>
          </cell>
          <cell r="R68">
            <v>21</v>
          </cell>
          <cell r="S68">
            <v>2</v>
          </cell>
          <cell r="T68">
            <v>4</v>
          </cell>
          <cell r="U68">
            <v>10</v>
          </cell>
          <cell r="V68">
            <v>16</v>
          </cell>
          <cell r="W68">
            <v>3</v>
          </cell>
          <cell r="X68">
            <v>8</v>
          </cell>
          <cell r="Y68">
            <v>10</v>
          </cell>
          <cell r="Z68">
            <v>21</v>
          </cell>
          <cell r="AA68">
            <v>4</v>
          </cell>
          <cell r="AB68">
            <v>8</v>
          </cell>
          <cell r="AC68">
            <v>10</v>
          </cell>
          <cell r="AD68">
            <v>22</v>
          </cell>
          <cell r="AE68">
            <v>5</v>
          </cell>
          <cell r="AF68">
            <v>6</v>
          </cell>
          <cell r="AG68">
            <v>10</v>
          </cell>
          <cell r="AH68">
            <v>21</v>
          </cell>
          <cell r="AI68">
            <v>140</v>
          </cell>
          <cell r="AJ68">
            <v>8</v>
          </cell>
          <cell r="AK68">
            <v>9</v>
          </cell>
          <cell r="AL68">
            <v>40</v>
          </cell>
          <cell r="AM68">
            <v>57</v>
          </cell>
          <cell r="AN68">
            <v>39</v>
          </cell>
          <cell r="AO68">
            <v>96</v>
          </cell>
          <cell r="AP68">
            <v>8</v>
          </cell>
          <cell r="AQ68">
            <v>10</v>
          </cell>
          <cell r="AR68">
            <v>40</v>
          </cell>
          <cell r="AS68">
            <v>58</v>
          </cell>
          <cell r="AT68">
            <v>35</v>
          </cell>
          <cell r="AU68">
            <v>93</v>
          </cell>
          <cell r="AV68">
            <v>10</v>
          </cell>
          <cell r="AW68">
            <v>10</v>
          </cell>
          <cell r="AX68">
            <v>35</v>
          </cell>
          <cell r="AY68">
            <v>55</v>
          </cell>
          <cell r="AZ68">
            <v>40</v>
          </cell>
          <cell r="BA68">
            <v>95</v>
          </cell>
          <cell r="BB68">
            <v>9</v>
          </cell>
          <cell r="BC68">
            <v>9</v>
          </cell>
          <cell r="BD68">
            <v>40</v>
          </cell>
          <cell r="BE68">
            <v>58</v>
          </cell>
          <cell r="BF68">
            <v>33</v>
          </cell>
          <cell r="BG68">
            <v>91</v>
          </cell>
          <cell r="BH68">
            <v>375</v>
          </cell>
          <cell r="BI68">
            <v>91</v>
          </cell>
          <cell r="BJ68">
            <v>606</v>
          </cell>
          <cell r="BK68">
            <v>85.352112676056336</v>
          </cell>
          <cell r="BM68" t="str">
            <v>D+</v>
          </cell>
          <cell r="BN68" t="str">
            <v>B</v>
          </cell>
          <cell r="BO68" t="str">
            <v>B</v>
          </cell>
          <cell r="BP68" t="str">
            <v>F</v>
          </cell>
          <cell r="BQ68" t="str">
            <v>D+</v>
          </cell>
          <cell r="BR68" t="str">
            <v>A+</v>
          </cell>
          <cell r="BS68" t="str">
            <v>C+</v>
          </cell>
          <cell r="BT68" t="str">
            <v>A++</v>
          </cell>
          <cell r="BU68" t="str">
            <v>A++</v>
          </cell>
          <cell r="BV68" t="str">
            <v>A++</v>
          </cell>
          <cell r="BW68" t="str">
            <v>A++</v>
          </cell>
          <cell r="BX68" t="str">
            <v>A++</v>
          </cell>
          <cell r="BZ68">
            <v>2</v>
          </cell>
          <cell r="CA68">
            <v>3</v>
          </cell>
          <cell r="CB68">
            <v>2</v>
          </cell>
          <cell r="CC68">
            <v>3</v>
          </cell>
          <cell r="CD68">
            <v>2</v>
          </cell>
          <cell r="CE68">
            <v>3</v>
          </cell>
          <cell r="CF68">
            <v>2</v>
          </cell>
          <cell r="CG68">
            <v>1.5</v>
          </cell>
          <cell r="CH68">
            <v>1.5</v>
          </cell>
          <cell r="CI68">
            <v>1.5</v>
          </cell>
          <cell r="CJ68">
            <v>1.5</v>
          </cell>
          <cell r="CK68">
            <v>0.5</v>
          </cell>
          <cell r="CL68">
            <v>1</v>
          </cell>
          <cell r="CM68" t="str">
            <v>Fail</v>
          </cell>
          <cell r="CN68">
            <v>7.1276595744680851</v>
          </cell>
        </row>
      </sheetData>
      <sheetData sheetId="5">
        <row r="8">
          <cell r="B8" t="str">
            <v>PIET23CI001</v>
          </cell>
          <cell r="C8" t="str">
            <v>MS.ADHYA AGRAWAL</v>
          </cell>
          <cell r="D8" t="str">
            <v>23EPTCY039</v>
          </cell>
          <cell r="E8" t="str">
            <v>CIH-01</v>
          </cell>
          <cell r="G8">
            <v>6</v>
          </cell>
          <cell r="H8">
            <v>10</v>
          </cell>
          <cell r="I8">
            <v>10</v>
          </cell>
          <cell r="J8">
            <v>26</v>
          </cell>
          <cell r="K8">
            <v>6</v>
          </cell>
          <cell r="L8">
            <v>10</v>
          </cell>
          <cell r="M8">
            <v>10</v>
          </cell>
          <cell r="N8">
            <v>26</v>
          </cell>
          <cell r="O8">
            <v>3</v>
          </cell>
          <cell r="P8">
            <v>10</v>
          </cell>
          <cell r="Q8">
            <v>10</v>
          </cell>
          <cell r="R8">
            <v>23</v>
          </cell>
          <cell r="S8">
            <v>9</v>
          </cell>
          <cell r="T8">
            <v>10</v>
          </cell>
          <cell r="U8">
            <v>10</v>
          </cell>
          <cell r="V8">
            <v>29</v>
          </cell>
          <cell r="W8">
            <v>9</v>
          </cell>
          <cell r="X8">
            <v>10</v>
          </cell>
          <cell r="Y8">
            <v>10</v>
          </cell>
          <cell r="Z8">
            <v>29</v>
          </cell>
          <cell r="AA8">
            <v>7</v>
          </cell>
          <cell r="AB8">
            <v>10</v>
          </cell>
          <cell r="AC8">
            <v>10</v>
          </cell>
          <cell r="AD8">
            <v>27</v>
          </cell>
          <cell r="AE8">
            <v>5</v>
          </cell>
          <cell r="AF8">
            <v>10</v>
          </cell>
          <cell r="AG8">
            <v>10</v>
          </cell>
          <cell r="AH8">
            <v>25</v>
          </cell>
          <cell r="AI8">
            <v>185</v>
          </cell>
          <cell r="AJ8">
            <v>9</v>
          </cell>
          <cell r="AK8">
            <v>10</v>
          </cell>
          <cell r="AL8">
            <v>38</v>
          </cell>
          <cell r="AM8">
            <v>57</v>
          </cell>
          <cell r="AN8">
            <v>37</v>
          </cell>
          <cell r="AO8">
            <v>94</v>
          </cell>
          <cell r="AP8">
            <v>9</v>
          </cell>
          <cell r="AQ8">
            <v>9</v>
          </cell>
          <cell r="AR8">
            <v>39</v>
          </cell>
          <cell r="AS8">
            <v>57</v>
          </cell>
          <cell r="AT8">
            <v>35</v>
          </cell>
          <cell r="AU8">
            <v>92</v>
          </cell>
          <cell r="AV8">
            <v>9</v>
          </cell>
          <cell r="AW8">
            <v>9</v>
          </cell>
          <cell r="AX8">
            <v>38</v>
          </cell>
          <cell r="AY8">
            <v>56</v>
          </cell>
          <cell r="AZ8">
            <v>36</v>
          </cell>
          <cell r="BA8">
            <v>92</v>
          </cell>
          <cell r="BB8">
            <v>9</v>
          </cell>
          <cell r="BC8">
            <v>9</v>
          </cell>
          <cell r="BD8">
            <v>38</v>
          </cell>
          <cell r="BE8">
            <v>56</v>
          </cell>
          <cell r="BF8">
            <v>35</v>
          </cell>
          <cell r="BG8">
            <v>91</v>
          </cell>
          <cell r="BH8">
            <v>369</v>
          </cell>
          <cell r="BI8">
            <v>97</v>
          </cell>
          <cell r="BJ8">
            <v>651</v>
          </cell>
          <cell r="BK8">
            <v>91.690140845070417</v>
          </cell>
          <cell r="BM8" t="str">
            <v>B+</v>
          </cell>
          <cell r="BN8" t="str">
            <v>A++</v>
          </cell>
          <cell r="BO8" t="str">
            <v>A++</v>
          </cell>
          <cell r="BP8" t="str">
            <v>A++</v>
          </cell>
          <cell r="BQ8" t="str">
            <v>A++</v>
          </cell>
          <cell r="BR8" t="str">
            <v>A++</v>
          </cell>
          <cell r="BS8" t="str">
            <v>A++</v>
          </cell>
          <cell r="BT8" t="str">
            <v>A++</v>
          </cell>
          <cell r="BU8" t="str">
            <v>A++</v>
          </cell>
          <cell r="BV8" t="str">
            <v>A++</v>
          </cell>
          <cell r="BW8" t="str">
            <v>A++</v>
          </cell>
          <cell r="BX8" t="str">
            <v>A++</v>
          </cell>
          <cell r="BZ8">
            <v>2</v>
          </cell>
          <cell r="CA8">
            <v>3</v>
          </cell>
          <cell r="CB8">
            <v>2</v>
          </cell>
          <cell r="CC8">
            <v>3</v>
          </cell>
          <cell r="CD8">
            <v>2</v>
          </cell>
          <cell r="CE8">
            <v>3</v>
          </cell>
          <cell r="CF8">
            <v>2</v>
          </cell>
          <cell r="CG8">
            <v>1.5</v>
          </cell>
          <cell r="CH8">
            <v>1.5</v>
          </cell>
          <cell r="CI8">
            <v>1.5</v>
          </cell>
          <cell r="CJ8">
            <v>1.5</v>
          </cell>
          <cell r="CK8">
            <v>0.5</v>
          </cell>
          <cell r="CL8">
            <v>0</v>
          </cell>
          <cell r="CM8" t="str">
            <v>Pass</v>
          </cell>
          <cell r="CN8">
            <v>9.83</v>
          </cell>
        </row>
        <row r="9">
          <cell r="B9" t="str">
            <v>PIET23CI011</v>
          </cell>
          <cell r="C9" t="str">
            <v>BHOOMI SINGHAL</v>
          </cell>
          <cell r="D9" t="str">
            <v>23EPTCY009</v>
          </cell>
          <cell r="E9" t="str">
            <v>CIH-11</v>
          </cell>
          <cell r="G9">
            <v>9</v>
          </cell>
          <cell r="H9">
            <v>10</v>
          </cell>
          <cell r="I9">
            <v>10</v>
          </cell>
          <cell r="J9">
            <v>29</v>
          </cell>
          <cell r="K9">
            <v>10</v>
          </cell>
          <cell r="L9">
            <v>10</v>
          </cell>
          <cell r="M9">
            <v>10</v>
          </cell>
          <cell r="N9">
            <v>30</v>
          </cell>
          <cell r="O9">
            <v>9</v>
          </cell>
          <cell r="P9">
            <v>10</v>
          </cell>
          <cell r="Q9">
            <v>10</v>
          </cell>
          <cell r="R9">
            <v>29</v>
          </cell>
          <cell r="S9">
            <v>10</v>
          </cell>
          <cell r="T9">
            <v>10</v>
          </cell>
          <cell r="U9">
            <v>10</v>
          </cell>
          <cell r="V9">
            <v>30</v>
          </cell>
          <cell r="W9">
            <v>10</v>
          </cell>
          <cell r="X9">
            <v>10</v>
          </cell>
          <cell r="Y9">
            <v>10</v>
          </cell>
          <cell r="Z9">
            <v>30</v>
          </cell>
          <cell r="AA9">
            <v>9</v>
          </cell>
          <cell r="AB9">
            <v>10</v>
          </cell>
          <cell r="AC9">
            <v>10</v>
          </cell>
          <cell r="AD9">
            <v>29</v>
          </cell>
          <cell r="AE9">
            <v>8</v>
          </cell>
          <cell r="AF9">
            <v>10</v>
          </cell>
          <cell r="AG9">
            <v>10</v>
          </cell>
          <cell r="AH9">
            <v>28</v>
          </cell>
          <cell r="AI9">
            <v>205</v>
          </cell>
          <cell r="AJ9">
            <v>9</v>
          </cell>
          <cell r="AK9">
            <v>10</v>
          </cell>
          <cell r="AL9">
            <v>39</v>
          </cell>
          <cell r="AM9">
            <v>58</v>
          </cell>
          <cell r="AN9">
            <v>39</v>
          </cell>
          <cell r="AO9">
            <v>97</v>
          </cell>
          <cell r="AP9">
            <v>9</v>
          </cell>
          <cell r="AQ9">
            <v>10</v>
          </cell>
          <cell r="AR9">
            <v>40</v>
          </cell>
          <cell r="AS9">
            <v>59</v>
          </cell>
          <cell r="AT9">
            <v>35</v>
          </cell>
          <cell r="AU9">
            <v>94</v>
          </cell>
          <cell r="AV9">
            <v>9</v>
          </cell>
          <cell r="AW9">
            <v>9</v>
          </cell>
          <cell r="AX9">
            <v>40</v>
          </cell>
          <cell r="AY9">
            <v>58</v>
          </cell>
          <cell r="AZ9">
            <v>37</v>
          </cell>
          <cell r="BA9">
            <v>95</v>
          </cell>
          <cell r="BB9">
            <v>10</v>
          </cell>
          <cell r="BC9">
            <v>10</v>
          </cell>
          <cell r="BD9">
            <v>38</v>
          </cell>
          <cell r="BE9">
            <v>58</v>
          </cell>
          <cell r="BF9">
            <v>38</v>
          </cell>
          <cell r="BG9">
            <v>96</v>
          </cell>
          <cell r="BH9">
            <v>382</v>
          </cell>
          <cell r="BI9">
            <v>97</v>
          </cell>
          <cell r="BJ9">
            <v>684</v>
          </cell>
          <cell r="BK9">
            <v>96.338028169014095</v>
          </cell>
          <cell r="BM9" t="str">
            <v>A++</v>
          </cell>
          <cell r="BN9" t="str">
            <v>A++</v>
          </cell>
          <cell r="BO9" t="str">
            <v>A++</v>
          </cell>
          <cell r="BP9" t="str">
            <v>B+</v>
          </cell>
          <cell r="BQ9" t="str">
            <v>A++</v>
          </cell>
          <cell r="BR9" t="str">
            <v>A++</v>
          </cell>
          <cell r="BS9" t="str">
            <v>A++</v>
          </cell>
          <cell r="BT9" t="str">
            <v>A++</v>
          </cell>
          <cell r="BU9" t="str">
            <v>A++</v>
          </cell>
          <cell r="BV9" t="str">
            <v>A++</v>
          </cell>
          <cell r="BW9" t="str">
            <v>A++</v>
          </cell>
          <cell r="BX9" t="str">
            <v>A++</v>
          </cell>
          <cell r="BZ9">
            <v>2</v>
          </cell>
          <cell r="CA9">
            <v>3</v>
          </cell>
          <cell r="CB9">
            <v>2</v>
          </cell>
          <cell r="CC9">
            <v>3</v>
          </cell>
          <cell r="CD9">
            <v>2</v>
          </cell>
          <cell r="CE9">
            <v>3</v>
          </cell>
          <cell r="CF9">
            <v>2</v>
          </cell>
          <cell r="CG9">
            <v>1.5</v>
          </cell>
          <cell r="CH9">
            <v>1.5</v>
          </cell>
          <cell r="CI9">
            <v>1.5</v>
          </cell>
          <cell r="CJ9">
            <v>1.5</v>
          </cell>
          <cell r="CK9">
            <v>0.5</v>
          </cell>
          <cell r="CL9">
            <v>0</v>
          </cell>
          <cell r="CM9" t="str">
            <v>Pass</v>
          </cell>
          <cell r="CN9">
            <v>9.74</v>
          </cell>
        </row>
        <row r="10">
          <cell r="B10" t="str">
            <v>PIET23CI006</v>
          </cell>
          <cell r="C10" t="str">
            <v>MS.ANKITA MITTAL</v>
          </cell>
          <cell r="D10" t="str">
            <v>23EPTCY040</v>
          </cell>
          <cell r="E10" t="str">
            <v>CIH-06</v>
          </cell>
          <cell r="G10">
            <v>9</v>
          </cell>
          <cell r="H10">
            <v>8</v>
          </cell>
          <cell r="I10">
            <v>10</v>
          </cell>
          <cell r="J10">
            <v>27</v>
          </cell>
          <cell r="K10">
            <v>6</v>
          </cell>
          <cell r="L10">
            <v>10</v>
          </cell>
          <cell r="M10">
            <v>10</v>
          </cell>
          <cell r="N10">
            <v>26</v>
          </cell>
          <cell r="O10">
            <v>8</v>
          </cell>
          <cell r="P10">
            <v>10</v>
          </cell>
          <cell r="Q10">
            <v>10</v>
          </cell>
          <cell r="R10">
            <v>28</v>
          </cell>
          <cell r="S10">
            <v>9</v>
          </cell>
          <cell r="T10">
            <v>10</v>
          </cell>
          <cell r="U10">
            <v>10</v>
          </cell>
          <cell r="V10">
            <v>29</v>
          </cell>
          <cell r="W10">
            <v>9</v>
          </cell>
          <cell r="X10">
            <v>10</v>
          </cell>
          <cell r="Y10">
            <v>10</v>
          </cell>
          <cell r="Z10">
            <v>29</v>
          </cell>
          <cell r="AA10">
            <v>7</v>
          </cell>
          <cell r="AB10">
            <v>10</v>
          </cell>
          <cell r="AC10">
            <v>10</v>
          </cell>
          <cell r="AD10">
            <v>27</v>
          </cell>
          <cell r="AE10">
            <v>6</v>
          </cell>
          <cell r="AF10">
            <v>10</v>
          </cell>
          <cell r="AG10">
            <v>10</v>
          </cell>
          <cell r="AH10">
            <v>26</v>
          </cell>
          <cell r="AI10">
            <v>192</v>
          </cell>
          <cell r="AJ10">
            <v>8</v>
          </cell>
          <cell r="AK10">
            <v>10</v>
          </cell>
          <cell r="AL10">
            <v>39</v>
          </cell>
          <cell r="AM10">
            <v>57</v>
          </cell>
          <cell r="AN10">
            <v>37</v>
          </cell>
          <cell r="AO10">
            <v>94</v>
          </cell>
          <cell r="AP10">
            <v>9</v>
          </cell>
          <cell r="AQ10">
            <v>9</v>
          </cell>
          <cell r="AR10">
            <v>38</v>
          </cell>
          <cell r="AS10">
            <v>56</v>
          </cell>
          <cell r="AT10">
            <v>36</v>
          </cell>
          <cell r="AU10">
            <v>92</v>
          </cell>
          <cell r="AV10">
            <v>9</v>
          </cell>
          <cell r="AW10">
            <v>9</v>
          </cell>
          <cell r="AX10">
            <v>35</v>
          </cell>
          <cell r="AY10">
            <v>53</v>
          </cell>
          <cell r="AZ10">
            <v>33</v>
          </cell>
          <cell r="BA10">
            <v>86</v>
          </cell>
          <cell r="BB10">
            <v>9</v>
          </cell>
          <cell r="BC10">
            <v>9</v>
          </cell>
          <cell r="BD10">
            <v>37</v>
          </cell>
          <cell r="BE10">
            <v>55</v>
          </cell>
          <cell r="BF10">
            <v>36</v>
          </cell>
          <cell r="BG10">
            <v>91</v>
          </cell>
          <cell r="BH10">
            <v>363</v>
          </cell>
          <cell r="BI10">
            <v>93</v>
          </cell>
          <cell r="BJ10">
            <v>648</v>
          </cell>
          <cell r="BK10">
            <v>91.267605633802816</v>
          </cell>
          <cell r="BM10" t="str">
            <v>A</v>
          </cell>
          <cell r="BN10" t="str">
            <v>B+</v>
          </cell>
          <cell r="BO10" t="str">
            <v>A++</v>
          </cell>
          <cell r="BP10" t="str">
            <v>A++</v>
          </cell>
          <cell r="BQ10" t="str">
            <v>A+</v>
          </cell>
          <cell r="BR10" t="str">
            <v>A++</v>
          </cell>
          <cell r="BS10" t="str">
            <v>A++</v>
          </cell>
          <cell r="BT10" t="str">
            <v>A++</v>
          </cell>
          <cell r="BU10" t="str">
            <v>A++</v>
          </cell>
          <cell r="BV10" t="str">
            <v>A++</v>
          </cell>
          <cell r="BW10" t="str">
            <v>A++</v>
          </cell>
          <cell r="BX10" t="str">
            <v>A++</v>
          </cell>
          <cell r="BZ10">
            <v>2</v>
          </cell>
          <cell r="CA10">
            <v>3</v>
          </cell>
          <cell r="CB10">
            <v>2</v>
          </cell>
          <cell r="CC10">
            <v>3</v>
          </cell>
          <cell r="CD10">
            <v>2</v>
          </cell>
          <cell r="CE10">
            <v>3</v>
          </cell>
          <cell r="CF10">
            <v>2</v>
          </cell>
          <cell r="CG10">
            <v>1.5</v>
          </cell>
          <cell r="CH10">
            <v>1.5</v>
          </cell>
          <cell r="CI10">
            <v>1.5</v>
          </cell>
          <cell r="CJ10">
            <v>1.5</v>
          </cell>
          <cell r="CK10">
            <v>0.5</v>
          </cell>
          <cell r="CL10">
            <v>0</v>
          </cell>
          <cell r="CM10" t="str">
            <v>Pass</v>
          </cell>
          <cell r="CN10">
            <v>9.5299999999999994</v>
          </cell>
        </row>
        <row r="11">
          <cell r="B11" t="str">
            <v>PIET23CI016</v>
          </cell>
          <cell r="C11" t="str">
            <v>DIVYA NAMA</v>
          </cell>
          <cell r="D11" t="str">
            <v>23EPTCY014</v>
          </cell>
          <cell r="E11" t="str">
            <v>CIH-16</v>
          </cell>
          <cell r="G11">
            <v>7</v>
          </cell>
          <cell r="H11">
            <v>10</v>
          </cell>
          <cell r="I11">
            <v>10</v>
          </cell>
          <cell r="J11">
            <v>27</v>
          </cell>
          <cell r="K11">
            <v>8</v>
          </cell>
          <cell r="L11">
            <v>10</v>
          </cell>
          <cell r="M11">
            <v>10</v>
          </cell>
          <cell r="N11">
            <v>28</v>
          </cell>
          <cell r="O11">
            <v>7</v>
          </cell>
          <cell r="P11">
            <v>10</v>
          </cell>
          <cell r="Q11">
            <v>10</v>
          </cell>
          <cell r="R11">
            <v>27</v>
          </cell>
          <cell r="S11">
            <v>7</v>
          </cell>
          <cell r="T11">
            <v>10</v>
          </cell>
          <cell r="U11">
            <v>10</v>
          </cell>
          <cell r="V11">
            <v>27</v>
          </cell>
          <cell r="W11">
            <v>8</v>
          </cell>
          <cell r="X11">
            <v>9</v>
          </cell>
          <cell r="Y11">
            <v>10</v>
          </cell>
          <cell r="Z11">
            <v>27</v>
          </cell>
          <cell r="AA11">
            <v>7</v>
          </cell>
          <cell r="AB11">
            <v>10</v>
          </cell>
          <cell r="AC11">
            <v>10</v>
          </cell>
          <cell r="AD11">
            <v>27</v>
          </cell>
          <cell r="AE11">
            <v>6</v>
          </cell>
          <cell r="AF11">
            <v>10</v>
          </cell>
          <cell r="AG11">
            <v>10</v>
          </cell>
          <cell r="AH11">
            <v>26</v>
          </cell>
          <cell r="AI11">
            <v>189</v>
          </cell>
          <cell r="AJ11">
            <v>9</v>
          </cell>
          <cell r="AK11">
            <v>9</v>
          </cell>
          <cell r="AL11">
            <v>37</v>
          </cell>
          <cell r="AM11">
            <v>55</v>
          </cell>
          <cell r="AN11">
            <v>36</v>
          </cell>
          <cell r="AO11">
            <v>91</v>
          </cell>
          <cell r="AP11">
            <v>9</v>
          </cell>
          <cell r="AQ11">
            <v>9</v>
          </cell>
          <cell r="AR11">
            <v>37</v>
          </cell>
          <cell r="AS11">
            <v>55</v>
          </cell>
          <cell r="AT11">
            <v>35</v>
          </cell>
          <cell r="AU11">
            <v>90</v>
          </cell>
          <cell r="AV11">
            <v>8</v>
          </cell>
          <cell r="AW11">
            <v>8</v>
          </cell>
          <cell r="AX11">
            <v>38</v>
          </cell>
          <cell r="AY11">
            <v>54</v>
          </cell>
          <cell r="AZ11">
            <v>36</v>
          </cell>
          <cell r="BA11">
            <v>90</v>
          </cell>
          <cell r="BB11">
            <v>9</v>
          </cell>
          <cell r="BC11">
            <v>9</v>
          </cell>
          <cell r="BD11">
            <v>36</v>
          </cell>
          <cell r="BE11">
            <v>54</v>
          </cell>
          <cell r="BF11">
            <v>36</v>
          </cell>
          <cell r="BG11">
            <v>90</v>
          </cell>
          <cell r="BH11">
            <v>361</v>
          </cell>
          <cell r="BI11">
            <v>92</v>
          </cell>
          <cell r="BJ11">
            <v>642</v>
          </cell>
          <cell r="BK11">
            <v>90.422535211267601</v>
          </cell>
          <cell r="BM11" t="str">
            <v>A+</v>
          </cell>
          <cell r="BN11" t="str">
            <v>A</v>
          </cell>
          <cell r="BO11" t="str">
            <v>A</v>
          </cell>
          <cell r="BP11" t="str">
            <v>A++</v>
          </cell>
          <cell r="BQ11" t="str">
            <v>A+</v>
          </cell>
          <cell r="BR11" t="str">
            <v>A++</v>
          </cell>
          <cell r="BS11" t="str">
            <v>A++</v>
          </cell>
          <cell r="BT11" t="str">
            <v>A++</v>
          </cell>
          <cell r="BU11" t="str">
            <v>A++</v>
          </cell>
          <cell r="BV11" t="str">
            <v>A++</v>
          </cell>
          <cell r="BW11" t="str">
            <v>A++</v>
          </cell>
          <cell r="BX11" t="str">
            <v>A++</v>
          </cell>
          <cell r="BZ11">
            <v>2</v>
          </cell>
          <cell r="CA11">
            <v>3</v>
          </cell>
          <cell r="CB11">
            <v>2</v>
          </cell>
          <cell r="CC11">
            <v>3</v>
          </cell>
          <cell r="CD11">
            <v>2</v>
          </cell>
          <cell r="CE11">
            <v>3</v>
          </cell>
          <cell r="CF11">
            <v>2</v>
          </cell>
          <cell r="CG11">
            <v>1.5</v>
          </cell>
          <cell r="CH11">
            <v>1.5</v>
          </cell>
          <cell r="CI11">
            <v>1.5</v>
          </cell>
          <cell r="CJ11">
            <v>1.5</v>
          </cell>
          <cell r="CK11">
            <v>0.5</v>
          </cell>
          <cell r="CL11">
            <v>0</v>
          </cell>
          <cell r="CM11" t="str">
            <v>Pass</v>
          </cell>
          <cell r="CN11">
            <v>9.51</v>
          </cell>
        </row>
        <row r="12">
          <cell r="B12" t="str">
            <v>PIET23CI020</v>
          </cell>
          <cell r="C12" t="str">
            <v>FARDEEN KHAN</v>
          </cell>
          <cell r="D12" t="str">
            <v>23EPTCY018</v>
          </cell>
          <cell r="E12" t="str">
            <v>CIH-20</v>
          </cell>
          <cell r="G12">
            <v>8</v>
          </cell>
          <cell r="H12">
            <v>10</v>
          </cell>
          <cell r="I12">
            <v>10</v>
          </cell>
          <cell r="J12">
            <v>28</v>
          </cell>
          <cell r="K12">
            <v>9</v>
          </cell>
          <cell r="L12">
            <v>10</v>
          </cell>
          <cell r="M12">
            <v>10</v>
          </cell>
          <cell r="N12">
            <v>29</v>
          </cell>
          <cell r="O12">
            <v>6</v>
          </cell>
          <cell r="P12">
            <v>10</v>
          </cell>
          <cell r="Q12">
            <v>10</v>
          </cell>
          <cell r="R12">
            <v>26</v>
          </cell>
          <cell r="S12">
            <v>10</v>
          </cell>
          <cell r="T12">
            <v>10</v>
          </cell>
          <cell r="U12">
            <v>10</v>
          </cell>
          <cell r="V12">
            <v>30</v>
          </cell>
          <cell r="W12">
            <v>9</v>
          </cell>
          <cell r="X12">
            <v>10</v>
          </cell>
          <cell r="Y12">
            <v>10</v>
          </cell>
          <cell r="Z12">
            <v>29</v>
          </cell>
          <cell r="AA12">
            <v>7</v>
          </cell>
          <cell r="AB12">
            <v>9</v>
          </cell>
          <cell r="AC12">
            <v>10</v>
          </cell>
          <cell r="AD12">
            <v>26</v>
          </cell>
          <cell r="AE12">
            <v>8</v>
          </cell>
          <cell r="AF12">
            <v>10</v>
          </cell>
          <cell r="AG12">
            <v>10</v>
          </cell>
          <cell r="AH12">
            <v>28</v>
          </cell>
          <cell r="AI12">
            <v>196</v>
          </cell>
          <cell r="AJ12">
            <v>9</v>
          </cell>
          <cell r="AK12">
            <v>9</v>
          </cell>
          <cell r="AL12">
            <v>37</v>
          </cell>
          <cell r="AM12">
            <v>55</v>
          </cell>
          <cell r="AN12">
            <v>35</v>
          </cell>
          <cell r="AO12">
            <v>90</v>
          </cell>
          <cell r="AP12">
            <v>9</v>
          </cell>
          <cell r="AQ12">
            <v>8</v>
          </cell>
          <cell r="AR12">
            <v>38</v>
          </cell>
          <cell r="AS12">
            <v>55</v>
          </cell>
          <cell r="AT12">
            <v>35</v>
          </cell>
          <cell r="AU12">
            <v>90</v>
          </cell>
          <cell r="AV12">
            <v>10</v>
          </cell>
          <cell r="AW12">
            <v>10</v>
          </cell>
          <cell r="AX12">
            <v>38</v>
          </cell>
          <cell r="AY12">
            <v>58</v>
          </cell>
          <cell r="AZ12">
            <v>36</v>
          </cell>
          <cell r="BA12">
            <v>94</v>
          </cell>
          <cell r="BB12">
            <v>9</v>
          </cell>
          <cell r="BC12">
            <v>9</v>
          </cell>
          <cell r="BD12">
            <v>38</v>
          </cell>
          <cell r="BE12">
            <v>56</v>
          </cell>
          <cell r="BF12">
            <v>36</v>
          </cell>
          <cell r="BG12">
            <v>92</v>
          </cell>
          <cell r="BH12">
            <v>366</v>
          </cell>
          <cell r="BI12">
            <v>97</v>
          </cell>
          <cell r="BJ12">
            <v>659</v>
          </cell>
          <cell r="BK12">
            <v>92.816901408450704</v>
          </cell>
          <cell r="BM12" t="str">
            <v>B</v>
          </cell>
          <cell r="BN12" t="str">
            <v>A</v>
          </cell>
          <cell r="BO12" t="str">
            <v>B+</v>
          </cell>
          <cell r="BP12" t="str">
            <v>A++</v>
          </cell>
          <cell r="BQ12" t="str">
            <v>A+</v>
          </cell>
          <cell r="BR12" t="str">
            <v>A++</v>
          </cell>
          <cell r="BS12" t="str">
            <v>A++</v>
          </cell>
          <cell r="BT12" t="str">
            <v>A++</v>
          </cell>
          <cell r="BU12" t="str">
            <v>A++</v>
          </cell>
          <cell r="BV12" t="str">
            <v>A++</v>
          </cell>
          <cell r="BW12" t="str">
            <v>A++</v>
          </cell>
          <cell r="BX12" t="str">
            <v>A++</v>
          </cell>
          <cell r="BZ12">
            <v>2</v>
          </cell>
          <cell r="CA12">
            <v>3</v>
          </cell>
          <cell r="CB12">
            <v>2</v>
          </cell>
          <cell r="CC12">
            <v>3</v>
          </cell>
          <cell r="CD12">
            <v>2</v>
          </cell>
          <cell r="CE12">
            <v>3</v>
          </cell>
          <cell r="CF12">
            <v>2</v>
          </cell>
          <cell r="CG12">
            <v>1.5</v>
          </cell>
          <cell r="CH12">
            <v>1.5</v>
          </cell>
          <cell r="CI12">
            <v>1.5</v>
          </cell>
          <cell r="CJ12">
            <v>1.5</v>
          </cell>
          <cell r="CK12">
            <v>0.5</v>
          </cell>
          <cell r="CL12">
            <v>0</v>
          </cell>
          <cell r="CM12" t="str">
            <v>Pass</v>
          </cell>
          <cell r="CN12">
            <v>9.34</v>
          </cell>
        </row>
        <row r="13">
          <cell r="B13" t="str">
            <v>PIET23CI042</v>
          </cell>
          <cell r="C13" t="str">
            <v>POOJAN AGARWAL</v>
          </cell>
          <cell r="D13" t="str">
            <v>23EPTCY045</v>
          </cell>
          <cell r="E13" t="str">
            <v>CIH-39</v>
          </cell>
          <cell r="G13">
            <v>7</v>
          </cell>
          <cell r="H13">
            <v>10</v>
          </cell>
          <cell r="I13">
            <v>10</v>
          </cell>
          <cell r="J13">
            <v>27</v>
          </cell>
          <cell r="K13">
            <v>8</v>
          </cell>
          <cell r="L13">
            <v>10</v>
          </cell>
          <cell r="M13">
            <v>10</v>
          </cell>
          <cell r="N13">
            <v>28</v>
          </cell>
          <cell r="O13">
            <v>7</v>
          </cell>
          <cell r="P13">
            <v>10</v>
          </cell>
          <cell r="Q13">
            <v>10</v>
          </cell>
          <cell r="R13">
            <v>27</v>
          </cell>
          <cell r="S13">
            <v>9</v>
          </cell>
          <cell r="T13">
            <v>10</v>
          </cell>
          <cell r="U13">
            <v>10</v>
          </cell>
          <cell r="V13">
            <v>29</v>
          </cell>
          <cell r="W13">
            <v>10</v>
          </cell>
          <cell r="X13">
            <v>10</v>
          </cell>
          <cell r="Y13">
            <v>10</v>
          </cell>
          <cell r="Z13">
            <v>30</v>
          </cell>
          <cell r="AA13">
            <v>8</v>
          </cell>
          <cell r="AB13">
            <v>10</v>
          </cell>
          <cell r="AC13">
            <v>10</v>
          </cell>
          <cell r="AD13">
            <v>28</v>
          </cell>
          <cell r="AE13">
            <v>7</v>
          </cell>
          <cell r="AF13">
            <v>10</v>
          </cell>
          <cell r="AG13">
            <v>10</v>
          </cell>
          <cell r="AH13">
            <v>27</v>
          </cell>
          <cell r="AI13">
            <v>196</v>
          </cell>
          <cell r="AJ13">
            <v>8</v>
          </cell>
          <cell r="AK13">
            <v>8</v>
          </cell>
          <cell r="AL13">
            <v>38</v>
          </cell>
          <cell r="AM13">
            <v>54</v>
          </cell>
          <cell r="AN13">
            <v>32</v>
          </cell>
          <cell r="AO13">
            <v>86</v>
          </cell>
          <cell r="AP13">
            <v>9</v>
          </cell>
          <cell r="AQ13">
            <v>8</v>
          </cell>
          <cell r="AR13">
            <v>35</v>
          </cell>
          <cell r="AS13">
            <v>52</v>
          </cell>
          <cell r="AT13">
            <v>33</v>
          </cell>
          <cell r="AU13">
            <v>85</v>
          </cell>
          <cell r="AV13">
            <v>10</v>
          </cell>
          <cell r="AW13">
            <v>10</v>
          </cell>
          <cell r="AX13">
            <v>40</v>
          </cell>
          <cell r="AY13">
            <v>60</v>
          </cell>
          <cell r="AZ13">
            <v>36</v>
          </cell>
          <cell r="BA13">
            <v>96</v>
          </cell>
          <cell r="BB13">
            <v>9</v>
          </cell>
          <cell r="BC13">
            <v>9</v>
          </cell>
          <cell r="BD13">
            <v>38</v>
          </cell>
          <cell r="BE13">
            <v>56</v>
          </cell>
          <cell r="BF13">
            <v>36</v>
          </cell>
          <cell r="BG13">
            <v>92</v>
          </cell>
          <cell r="BH13">
            <v>359</v>
          </cell>
          <cell r="BI13">
            <v>95</v>
          </cell>
          <cell r="BJ13">
            <v>650</v>
          </cell>
          <cell r="BK13">
            <v>91.549295774647888</v>
          </cell>
          <cell r="BM13" t="str">
            <v>C+</v>
          </cell>
          <cell r="BN13" t="str">
            <v>B</v>
          </cell>
          <cell r="BO13" t="str">
            <v>A++</v>
          </cell>
          <cell r="BP13" t="str">
            <v>A++</v>
          </cell>
          <cell r="BQ13" t="str">
            <v>B+</v>
          </cell>
          <cell r="BR13" t="str">
            <v>A++</v>
          </cell>
          <cell r="BS13" t="str">
            <v>A++</v>
          </cell>
          <cell r="BT13" t="str">
            <v>A++</v>
          </cell>
          <cell r="BU13" t="str">
            <v>A++</v>
          </cell>
          <cell r="BV13" t="str">
            <v>A++</v>
          </cell>
          <cell r="BW13" t="str">
            <v>A++</v>
          </cell>
          <cell r="BX13" t="str">
            <v>A++</v>
          </cell>
          <cell r="BZ13">
            <v>2</v>
          </cell>
          <cell r="CA13">
            <v>3</v>
          </cell>
          <cell r="CB13">
            <v>2</v>
          </cell>
          <cell r="CC13">
            <v>3</v>
          </cell>
          <cell r="CD13">
            <v>2</v>
          </cell>
          <cell r="CE13">
            <v>3</v>
          </cell>
          <cell r="CF13">
            <v>2</v>
          </cell>
          <cell r="CG13">
            <v>1.5</v>
          </cell>
          <cell r="CH13">
            <v>1.5</v>
          </cell>
          <cell r="CI13">
            <v>1.5</v>
          </cell>
          <cell r="CJ13">
            <v>1.5</v>
          </cell>
          <cell r="CK13">
            <v>0.5</v>
          </cell>
          <cell r="CL13">
            <v>0</v>
          </cell>
          <cell r="CM13" t="str">
            <v>Pass</v>
          </cell>
          <cell r="CN13">
            <v>9.26</v>
          </cell>
        </row>
        <row r="14">
          <cell r="B14" t="str">
            <v>PIET23CI013</v>
          </cell>
          <cell r="C14" t="str">
            <v>BULIYA RATHORE</v>
          </cell>
          <cell r="D14" t="str">
            <v>23EPTCY011</v>
          </cell>
          <cell r="E14" t="str">
            <v>CIH-13</v>
          </cell>
          <cell r="G14">
            <v>6</v>
          </cell>
          <cell r="H14">
            <v>9</v>
          </cell>
          <cell r="I14">
            <v>10</v>
          </cell>
          <cell r="J14">
            <v>25</v>
          </cell>
          <cell r="K14">
            <v>7</v>
          </cell>
          <cell r="L14">
            <v>10</v>
          </cell>
          <cell r="M14">
            <v>10</v>
          </cell>
          <cell r="N14">
            <v>27</v>
          </cell>
          <cell r="O14">
            <v>8</v>
          </cell>
          <cell r="P14">
            <v>10</v>
          </cell>
          <cell r="Q14">
            <v>10</v>
          </cell>
          <cell r="R14">
            <v>28</v>
          </cell>
          <cell r="S14">
            <v>6</v>
          </cell>
          <cell r="T14">
            <v>10</v>
          </cell>
          <cell r="U14">
            <v>10</v>
          </cell>
          <cell r="V14">
            <v>26</v>
          </cell>
          <cell r="W14">
            <v>7</v>
          </cell>
          <cell r="X14">
            <v>10</v>
          </cell>
          <cell r="Y14">
            <v>10</v>
          </cell>
          <cell r="Z14">
            <v>27</v>
          </cell>
          <cell r="AA14">
            <v>6</v>
          </cell>
          <cell r="AB14">
            <v>8</v>
          </cell>
          <cell r="AC14">
            <v>10</v>
          </cell>
          <cell r="AD14">
            <v>24</v>
          </cell>
          <cell r="AE14">
            <v>5</v>
          </cell>
          <cell r="AF14">
            <v>10</v>
          </cell>
          <cell r="AG14">
            <v>10</v>
          </cell>
          <cell r="AH14">
            <v>25</v>
          </cell>
          <cell r="AI14">
            <v>182</v>
          </cell>
          <cell r="AJ14">
            <v>9</v>
          </cell>
          <cell r="AK14">
            <v>8</v>
          </cell>
          <cell r="AL14">
            <v>37</v>
          </cell>
          <cell r="AM14">
            <v>54</v>
          </cell>
          <cell r="AN14">
            <v>37</v>
          </cell>
          <cell r="AO14">
            <v>91</v>
          </cell>
          <cell r="AP14">
            <v>9</v>
          </cell>
          <cell r="AQ14">
            <v>9</v>
          </cell>
          <cell r="AR14">
            <v>38</v>
          </cell>
          <cell r="AS14">
            <v>56</v>
          </cell>
          <cell r="AT14">
            <v>32</v>
          </cell>
          <cell r="AU14">
            <v>88</v>
          </cell>
          <cell r="AV14">
            <v>8</v>
          </cell>
          <cell r="AW14">
            <v>9</v>
          </cell>
          <cell r="AX14">
            <v>39</v>
          </cell>
          <cell r="AY14">
            <v>56</v>
          </cell>
          <cell r="AZ14">
            <v>35</v>
          </cell>
          <cell r="BA14">
            <v>91</v>
          </cell>
          <cell r="BB14">
            <v>9</v>
          </cell>
          <cell r="BC14">
            <v>9</v>
          </cell>
          <cell r="BD14">
            <v>37</v>
          </cell>
          <cell r="BE14">
            <v>55</v>
          </cell>
          <cell r="BF14">
            <v>35</v>
          </cell>
          <cell r="BG14">
            <v>90</v>
          </cell>
          <cell r="BH14">
            <v>360</v>
          </cell>
          <cell r="BI14">
            <v>95</v>
          </cell>
          <cell r="BJ14">
            <v>637</v>
          </cell>
          <cell r="BK14">
            <v>89.718309859154928</v>
          </cell>
          <cell r="BM14" t="str">
            <v>A</v>
          </cell>
          <cell r="BN14" t="str">
            <v>A+</v>
          </cell>
          <cell r="BO14" t="str">
            <v>A+</v>
          </cell>
          <cell r="BP14" t="str">
            <v>B+</v>
          </cell>
          <cell r="BQ14" t="str">
            <v>C+</v>
          </cell>
          <cell r="BR14" t="str">
            <v>A++</v>
          </cell>
          <cell r="BS14" t="str">
            <v>A++</v>
          </cell>
          <cell r="BT14" t="str">
            <v>A++</v>
          </cell>
          <cell r="BU14" t="str">
            <v>A++</v>
          </cell>
          <cell r="BV14" t="str">
            <v>A++</v>
          </cell>
          <cell r="BW14" t="str">
            <v>A++</v>
          </cell>
          <cell r="BX14" t="str">
            <v>A++</v>
          </cell>
          <cell r="BZ14">
            <v>2</v>
          </cell>
          <cell r="CA14">
            <v>3</v>
          </cell>
          <cell r="CB14">
            <v>2</v>
          </cell>
          <cell r="CC14">
            <v>3</v>
          </cell>
          <cell r="CD14">
            <v>2</v>
          </cell>
          <cell r="CE14">
            <v>3</v>
          </cell>
          <cell r="CF14">
            <v>2</v>
          </cell>
          <cell r="CG14">
            <v>1.5</v>
          </cell>
          <cell r="CH14">
            <v>1.5</v>
          </cell>
          <cell r="CI14">
            <v>1.5</v>
          </cell>
          <cell r="CJ14">
            <v>1.5</v>
          </cell>
          <cell r="CK14">
            <v>0.5</v>
          </cell>
          <cell r="CL14">
            <v>0</v>
          </cell>
          <cell r="CM14" t="str">
            <v>Pass</v>
          </cell>
          <cell r="CN14">
            <v>9.15</v>
          </cell>
        </row>
        <row r="15">
          <cell r="B15" t="str">
            <v>PIET23CI055</v>
          </cell>
          <cell r="C15" t="str">
            <v>UNNATI SHARMA</v>
          </cell>
          <cell r="D15" t="str">
            <v>23EPTCY056</v>
          </cell>
          <cell r="E15" t="str">
            <v>CIH-52</v>
          </cell>
          <cell r="G15">
            <v>8</v>
          </cell>
          <cell r="H15">
            <v>10</v>
          </cell>
          <cell r="I15">
            <v>10</v>
          </cell>
          <cell r="J15">
            <v>28</v>
          </cell>
          <cell r="K15">
            <v>9</v>
          </cell>
          <cell r="L15">
            <v>10</v>
          </cell>
          <cell r="M15">
            <v>10</v>
          </cell>
          <cell r="N15">
            <v>29</v>
          </cell>
          <cell r="O15">
            <v>7</v>
          </cell>
          <cell r="P15">
            <v>10</v>
          </cell>
          <cell r="Q15">
            <v>10</v>
          </cell>
          <cell r="R15">
            <v>27</v>
          </cell>
          <cell r="S15">
            <v>9</v>
          </cell>
          <cell r="T15">
            <v>10</v>
          </cell>
          <cell r="U15">
            <v>10</v>
          </cell>
          <cell r="V15">
            <v>29</v>
          </cell>
          <cell r="W15">
            <v>9</v>
          </cell>
          <cell r="X15">
            <v>10</v>
          </cell>
          <cell r="Y15">
            <v>10</v>
          </cell>
          <cell r="Z15">
            <v>29</v>
          </cell>
          <cell r="AA15">
            <v>7</v>
          </cell>
          <cell r="AB15">
            <v>10</v>
          </cell>
          <cell r="AC15">
            <v>10</v>
          </cell>
          <cell r="AD15">
            <v>27</v>
          </cell>
          <cell r="AE15">
            <v>6</v>
          </cell>
          <cell r="AF15">
            <v>10</v>
          </cell>
          <cell r="AG15">
            <v>10</v>
          </cell>
          <cell r="AH15">
            <v>26</v>
          </cell>
          <cell r="AI15">
            <v>195</v>
          </cell>
          <cell r="AJ15">
            <v>9</v>
          </cell>
          <cell r="AK15">
            <v>9</v>
          </cell>
          <cell r="AL15">
            <v>39</v>
          </cell>
          <cell r="AM15">
            <v>57</v>
          </cell>
          <cell r="AN15">
            <v>37</v>
          </cell>
          <cell r="AO15">
            <v>94</v>
          </cell>
          <cell r="AP15">
            <v>9</v>
          </cell>
          <cell r="AQ15">
            <v>9</v>
          </cell>
          <cell r="AR15">
            <v>37</v>
          </cell>
          <cell r="AS15">
            <v>55</v>
          </cell>
          <cell r="AT15">
            <v>32</v>
          </cell>
          <cell r="AU15">
            <v>87</v>
          </cell>
          <cell r="AV15">
            <v>9</v>
          </cell>
          <cell r="AW15">
            <v>9</v>
          </cell>
          <cell r="AX15">
            <v>34</v>
          </cell>
          <cell r="AY15">
            <v>52</v>
          </cell>
          <cell r="AZ15">
            <v>35</v>
          </cell>
          <cell r="BA15">
            <v>87</v>
          </cell>
          <cell r="BB15">
            <v>9</v>
          </cell>
          <cell r="BC15">
            <v>9</v>
          </cell>
          <cell r="BD15">
            <v>37</v>
          </cell>
          <cell r="BE15">
            <v>55</v>
          </cell>
          <cell r="BF15">
            <v>35</v>
          </cell>
          <cell r="BG15">
            <v>90</v>
          </cell>
          <cell r="BH15">
            <v>358</v>
          </cell>
          <cell r="BI15">
            <v>92</v>
          </cell>
          <cell r="BJ15">
            <v>645</v>
          </cell>
          <cell r="BK15">
            <v>90.845070422535215</v>
          </cell>
          <cell r="BM15" t="str">
            <v>B+</v>
          </cell>
          <cell r="BN15" t="str">
            <v>C+</v>
          </cell>
          <cell r="BO15" t="str">
            <v>A+</v>
          </cell>
          <cell r="BP15" t="str">
            <v>A++</v>
          </cell>
          <cell r="BQ15" t="str">
            <v>A++</v>
          </cell>
          <cell r="BR15" t="str">
            <v>A</v>
          </cell>
          <cell r="BS15" t="str">
            <v>A+</v>
          </cell>
          <cell r="BT15" t="str">
            <v>A++</v>
          </cell>
          <cell r="BU15" t="str">
            <v>A++</v>
          </cell>
          <cell r="BV15" t="str">
            <v>A++</v>
          </cell>
          <cell r="BW15" t="str">
            <v>A++</v>
          </cell>
          <cell r="BX15" t="str">
            <v>A++</v>
          </cell>
          <cell r="BZ15">
            <v>2</v>
          </cell>
          <cell r="CA15">
            <v>3</v>
          </cell>
          <cell r="CB15">
            <v>2</v>
          </cell>
          <cell r="CC15">
            <v>3</v>
          </cell>
          <cell r="CD15">
            <v>2</v>
          </cell>
          <cell r="CE15">
            <v>3</v>
          </cell>
          <cell r="CF15">
            <v>2</v>
          </cell>
          <cell r="CG15">
            <v>1.5</v>
          </cell>
          <cell r="CH15">
            <v>1.5</v>
          </cell>
          <cell r="CI15">
            <v>1.5</v>
          </cell>
          <cell r="CJ15">
            <v>1.5</v>
          </cell>
          <cell r="CK15">
            <v>0.5</v>
          </cell>
          <cell r="CL15">
            <v>0</v>
          </cell>
          <cell r="CM15" t="str">
            <v>Pass</v>
          </cell>
          <cell r="CN15">
            <v>9.09</v>
          </cell>
        </row>
        <row r="16">
          <cell r="B16" t="str">
            <v>PIET23CI017</v>
          </cell>
          <cell r="C16" t="str">
            <v>DIVYANSH SHARMA</v>
          </cell>
          <cell r="D16" t="str">
            <v>23EPTCY015</v>
          </cell>
          <cell r="E16" t="str">
            <v>CIH-17</v>
          </cell>
          <cell r="G16">
            <v>7</v>
          </cell>
          <cell r="H16">
            <v>10</v>
          </cell>
          <cell r="I16">
            <v>10</v>
          </cell>
          <cell r="J16">
            <v>27</v>
          </cell>
          <cell r="K16">
            <v>8</v>
          </cell>
          <cell r="L16">
            <v>10</v>
          </cell>
          <cell r="M16">
            <v>10</v>
          </cell>
          <cell r="N16">
            <v>28</v>
          </cell>
          <cell r="O16">
            <v>7</v>
          </cell>
          <cell r="P16">
            <v>10</v>
          </cell>
          <cell r="Q16">
            <v>10</v>
          </cell>
          <cell r="R16">
            <v>27</v>
          </cell>
          <cell r="S16">
            <v>10</v>
          </cell>
          <cell r="T16">
            <v>10</v>
          </cell>
          <cell r="U16">
            <v>10</v>
          </cell>
          <cell r="V16">
            <v>30</v>
          </cell>
          <cell r="W16">
            <v>8</v>
          </cell>
          <cell r="X16">
            <v>10</v>
          </cell>
          <cell r="Y16">
            <v>10</v>
          </cell>
          <cell r="Z16">
            <v>28</v>
          </cell>
          <cell r="AA16">
            <v>8</v>
          </cell>
          <cell r="AB16">
            <v>10</v>
          </cell>
          <cell r="AC16">
            <v>10</v>
          </cell>
          <cell r="AD16">
            <v>28</v>
          </cell>
          <cell r="AE16">
            <v>6</v>
          </cell>
          <cell r="AF16">
            <v>10</v>
          </cell>
          <cell r="AG16">
            <v>10</v>
          </cell>
          <cell r="AH16">
            <v>26</v>
          </cell>
          <cell r="AI16">
            <v>194</v>
          </cell>
          <cell r="AJ16">
            <v>10</v>
          </cell>
          <cell r="AK16">
            <v>10</v>
          </cell>
          <cell r="AL16">
            <v>39</v>
          </cell>
          <cell r="AM16">
            <v>59</v>
          </cell>
          <cell r="AN16">
            <v>36</v>
          </cell>
          <cell r="AO16">
            <v>95</v>
          </cell>
          <cell r="AP16">
            <v>9</v>
          </cell>
          <cell r="AQ16">
            <v>9</v>
          </cell>
          <cell r="AR16">
            <v>36</v>
          </cell>
          <cell r="AS16">
            <v>54</v>
          </cell>
          <cell r="AT16">
            <v>33</v>
          </cell>
          <cell r="AU16">
            <v>87</v>
          </cell>
          <cell r="AV16">
            <v>9</v>
          </cell>
          <cell r="AW16">
            <v>8</v>
          </cell>
          <cell r="AX16">
            <v>36</v>
          </cell>
          <cell r="AY16">
            <v>53</v>
          </cell>
          <cell r="AZ16">
            <v>34</v>
          </cell>
          <cell r="BA16">
            <v>87</v>
          </cell>
          <cell r="BB16">
            <v>9</v>
          </cell>
          <cell r="BC16">
            <v>9</v>
          </cell>
          <cell r="BD16">
            <v>37</v>
          </cell>
          <cell r="BE16">
            <v>55</v>
          </cell>
          <cell r="BF16">
            <v>34</v>
          </cell>
          <cell r="BG16">
            <v>89</v>
          </cell>
          <cell r="BH16">
            <v>358</v>
          </cell>
          <cell r="BI16">
            <v>90</v>
          </cell>
          <cell r="BJ16">
            <v>642</v>
          </cell>
          <cell r="BK16">
            <v>90.422535211267601</v>
          </cell>
          <cell r="BM16" t="str">
            <v>A+</v>
          </cell>
          <cell r="BN16" t="str">
            <v>B+</v>
          </cell>
          <cell r="BO16" t="str">
            <v>A</v>
          </cell>
          <cell r="BP16" t="str">
            <v>C+</v>
          </cell>
          <cell r="BQ16" t="str">
            <v>A+</v>
          </cell>
          <cell r="BR16" t="str">
            <v>A+</v>
          </cell>
          <cell r="BS16" t="str">
            <v>A++</v>
          </cell>
          <cell r="BT16" t="str">
            <v>A++</v>
          </cell>
          <cell r="BU16" t="str">
            <v>A++</v>
          </cell>
          <cell r="BV16" t="str">
            <v>A++</v>
          </cell>
          <cell r="BW16" t="str">
            <v>A++</v>
          </cell>
          <cell r="BX16" t="str">
            <v>A++</v>
          </cell>
          <cell r="BZ16">
            <v>2</v>
          </cell>
          <cell r="CA16">
            <v>3</v>
          </cell>
          <cell r="CB16">
            <v>2</v>
          </cell>
          <cell r="CC16">
            <v>3</v>
          </cell>
          <cell r="CD16">
            <v>2</v>
          </cell>
          <cell r="CE16">
            <v>3</v>
          </cell>
          <cell r="CF16">
            <v>2</v>
          </cell>
          <cell r="CG16">
            <v>1.5</v>
          </cell>
          <cell r="CH16">
            <v>1.5</v>
          </cell>
          <cell r="CI16">
            <v>1.5</v>
          </cell>
          <cell r="CJ16">
            <v>1.5</v>
          </cell>
          <cell r="CK16">
            <v>0.5</v>
          </cell>
          <cell r="CL16">
            <v>0</v>
          </cell>
          <cell r="CM16" t="str">
            <v>Pass</v>
          </cell>
          <cell r="CN16">
            <v>8.94</v>
          </cell>
        </row>
        <row r="17">
          <cell r="B17" t="str">
            <v>PIET23CI049</v>
          </cell>
          <cell r="C17" t="str">
            <v>MS.SAKSHI MITTAL</v>
          </cell>
          <cell r="D17" t="str">
            <v>23EPTCY041</v>
          </cell>
          <cell r="E17" t="str">
            <v>CIH-46</v>
          </cell>
          <cell r="G17">
            <v>5</v>
          </cell>
          <cell r="H17">
            <v>9</v>
          </cell>
          <cell r="I17">
            <v>10</v>
          </cell>
          <cell r="J17">
            <v>24</v>
          </cell>
          <cell r="K17">
            <v>5</v>
          </cell>
          <cell r="L17">
            <v>10</v>
          </cell>
          <cell r="M17">
            <v>10</v>
          </cell>
          <cell r="N17">
            <v>25</v>
          </cell>
          <cell r="O17">
            <v>4</v>
          </cell>
          <cell r="P17">
            <v>7</v>
          </cell>
          <cell r="Q17">
            <v>10</v>
          </cell>
          <cell r="R17">
            <v>21</v>
          </cell>
          <cell r="S17">
            <v>7</v>
          </cell>
          <cell r="T17">
            <v>9</v>
          </cell>
          <cell r="U17">
            <v>10</v>
          </cell>
          <cell r="V17">
            <v>26</v>
          </cell>
          <cell r="W17">
            <v>6</v>
          </cell>
          <cell r="X17">
            <v>8</v>
          </cell>
          <cell r="Y17">
            <v>10</v>
          </cell>
          <cell r="Z17">
            <v>24</v>
          </cell>
          <cell r="AA17">
            <v>6</v>
          </cell>
          <cell r="AB17">
            <v>9</v>
          </cell>
          <cell r="AC17">
            <v>10</v>
          </cell>
          <cell r="AD17">
            <v>25</v>
          </cell>
          <cell r="AE17">
            <v>5</v>
          </cell>
          <cell r="AF17">
            <v>9</v>
          </cell>
          <cell r="AG17">
            <v>10</v>
          </cell>
          <cell r="AH17">
            <v>24</v>
          </cell>
          <cell r="AI17">
            <v>169</v>
          </cell>
          <cell r="AJ17">
            <v>8</v>
          </cell>
          <cell r="AK17">
            <v>9</v>
          </cell>
          <cell r="AL17">
            <v>37</v>
          </cell>
          <cell r="AM17">
            <v>54</v>
          </cell>
          <cell r="AN17">
            <v>36</v>
          </cell>
          <cell r="AO17">
            <v>90</v>
          </cell>
          <cell r="AP17">
            <v>7</v>
          </cell>
          <cell r="AQ17">
            <v>9</v>
          </cell>
          <cell r="AR17">
            <v>35</v>
          </cell>
          <cell r="AS17">
            <v>51</v>
          </cell>
          <cell r="AT17">
            <v>34</v>
          </cell>
          <cell r="AU17">
            <v>85</v>
          </cell>
          <cell r="AV17">
            <v>8</v>
          </cell>
          <cell r="AW17">
            <v>8</v>
          </cell>
          <cell r="AX17">
            <v>39</v>
          </cell>
          <cell r="AY17">
            <v>55</v>
          </cell>
          <cell r="AZ17">
            <v>35</v>
          </cell>
          <cell r="BA17">
            <v>90</v>
          </cell>
          <cell r="BB17">
            <v>8</v>
          </cell>
          <cell r="BC17">
            <v>9</v>
          </cell>
          <cell r="BD17">
            <v>37</v>
          </cell>
          <cell r="BE17">
            <v>54</v>
          </cell>
          <cell r="BF17">
            <v>33</v>
          </cell>
          <cell r="BG17">
            <v>87</v>
          </cell>
          <cell r="BH17">
            <v>352</v>
          </cell>
          <cell r="BI17">
            <v>88</v>
          </cell>
          <cell r="BJ17">
            <v>609</v>
          </cell>
          <cell r="BK17">
            <v>85.774647887323937</v>
          </cell>
          <cell r="BM17" t="str">
            <v>C</v>
          </cell>
          <cell r="BN17" t="str">
            <v>C+</v>
          </cell>
          <cell r="BO17" t="str">
            <v>A</v>
          </cell>
          <cell r="BP17" t="str">
            <v>A++</v>
          </cell>
          <cell r="BQ17" t="str">
            <v>B+</v>
          </cell>
          <cell r="BR17" t="str">
            <v>A+</v>
          </cell>
          <cell r="BS17" t="str">
            <v>A++</v>
          </cell>
          <cell r="BT17" t="str">
            <v>A++</v>
          </cell>
          <cell r="BU17" t="str">
            <v>A++</v>
          </cell>
          <cell r="BV17" t="str">
            <v>A++</v>
          </cell>
          <cell r="BW17" t="str">
            <v>A++</v>
          </cell>
          <cell r="BX17" t="str">
            <v>A++</v>
          </cell>
          <cell r="BZ17">
            <v>2</v>
          </cell>
          <cell r="CA17">
            <v>3</v>
          </cell>
          <cell r="CB17">
            <v>2</v>
          </cell>
          <cell r="CC17">
            <v>3</v>
          </cell>
          <cell r="CD17">
            <v>2</v>
          </cell>
          <cell r="CE17">
            <v>3</v>
          </cell>
          <cell r="CF17">
            <v>2</v>
          </cell>
          <cell r="CG17">
            <v>1.5</v>
          </cell>
          <cell r="CH17">
            <v>1.5</v>
          </cell>
          <cell r="CI17">
            <v>1.5</v>
          </cell>
          <cell r="CJ17">
            <v>1.5</v>
          </cell>
          <cell r="CK17">
            <v>0.5</v>
          </cell>
          <cell r="CL17">
            <v>0</v>
          </cell>
          <cell r="CM17" t="str">
            <v>Pass</v>
          </cell>
          <cell r="CN17">
            <v>8.89</v>
          </cell>
        </row>
        <row r="18">
          <cell r="B18" t="str">
            <v>PIET23CI056</v>
          </cell>
          <cell r="C18" t="str">
            <v>VIDISHA SHEKHAWAT</v>
          </cell>
          <cell r="D18" t="str">
            <v>23EPTCY057</v>
          </cell>
          <cell r="E18" t="str">
            <v>CIH-53</v>
          </cell>
          <cell r="G18">
            <v>6</v>
          </cell>
          <cell r="H18">
            <v>9</v>
          </cell>
          <cell r="I18">
            <v>10</v>
          </cell>
          <cell r="J18">
            <v>25</v>
          </cell>
          <cell r="K18">
            <v>7</v>
          </cell>
          <cell r="L18">
            <v>10</v>
          </cell>
          <cell r="M18">
            <v>10</v>
          </cell>
          <cell r="N18">
            <v>27</v>
          </cell>
          <cell r="O18">
            <v>7</v>
          </cell>
          <cell r="P18">
            <v>10</v>
          </cell>
          <cell r="Q18">
            <v>10</v>
          </cell>
          <cell r="R18">
            <v>27</v>
          </cell>
          <cell r="S18" t="str">
            <v>D</v>
          </cell>
          <cell r="T18">
            <v>10</v>
          </cell>
          <cell r="U18">
            <v>10</v>
          </cell>
          <cell r="V18">
            <v>20</v>
          </cell>
          <cell r="W18">
            <v>8</v>
          </cell>
          <cell r="X18">
            <v>10</v>
          </cell>
          <cell r="Y18">
            <v>10</v>
          </cell>
          <cell r="Z18">
            <v>28</v>
          </cell>
          <cell r="AA18">
            <v>5</v>
          </cell>
          <cell r="AB18">
            <v>8</v>
          </cell>
          <cell r="AC18">
            <v>10</v>
          </cell>
          <cell r="AD18">
            <v>23</v>
          </cell>
          <cell r="AE18">
            <v>5</v>
          </cell>
          <cell r="AF18">
            <v>10</v>
          </cell>
          <cell r="AG18">
            <v>10</v>
          </cell>
          <cell r="AH18">
            <v>25</v>
          </cell>
          <cell r="AI18">
            <v>175</v>
          </cell>
          <cell r="AJ18">
            <v>9</v>
          </cell>
          <cell r="AK18">
            <v>10</v>
          </cell>
          <cell r="AL18">
            <v>38</v>
          </cell>
          <cell r="AM18">
            <v>57</v>
          </cell>
          <cell r="AN18">
            <v>35</v>
          </cell>
          <cell r="AO18">
            <v>92</v>
          </cell>
          <cell r="AP18">
            <v>9</v>
          </cell>
          <cell r="AQ18">
            <v>9</v>
          </cell>
          <cell r="AR18">
            <v>36</v>
          </cell>
          <cell r="AS18">
            <v>54</v>
          </cell>
          <cell r="AT18">
            <v>34</v>
          </cell>
          <cell r="AU18">
            <v>88</v>
          </cell>
          <cell r="AV18">
            <v>10</v>
          </cell>
          <cell r="AW18">
            <v>10</v>
          </cell>
          <cell r="AX18">
            <v>38</v>
          </cell>
          <cell r="AY18">
            <v>58</v>
          </cell>
          <cell r="AZ18">
            <v>37</v>
          </cell>
          <cell r="BA18">
            <v>95</v>
          </cell>
          <cell r="BB18">
            <v>10</v>
          </cell>
          <cell r="BC18">
            <v>10</v>
          </cell>
          <cell r="BD18">
            <v>39</v>
          </cell>
          <cell r="BE18">
            <v>59</v>
          </cell>
          <cell r="BF18">
            <v>38</v>
          </cell>
          <cell r="BG18">
            <v>97</v>
          </cell>
          <cell r="BH18">
            <v>372</v>
          </cell>
          <cell r="BI18">
            <v>94</v>
          </cell>
          <cell r="BJ18">
            <v>641</v>
          </cell>
          <cell r="BK18">
            <v>90.281690140845072</v>
          </cell>
          <cell r="BM18" t="str">
            <v>C+</v>
          </cell>
          <cell r="BN18" t="str">
            <v>B+</v>
          </cell>
          <cell r="BO18" t="str">
            <v>A++</v>
          </cell>
          <cell r="BP18" t="str">
            <v>C</v>
          </cell>
          <cell r="BQ18" t="str">
            <v>A+</v>
          </cell>
          <cell r="BR18" t="str">
            <v>A++</v>
          </cell>
          <cell r="BS18" t="str">
            <v>A+</v>
          </cell>
          <cell r="BT18" t="str">
            <v>A++</v>
          </cell>
          <cell r="BU18" t="str">
            <v>A++</v>
          </cell>
          <cell r="BV18" t="str">
            <v>A++</v>
          </cell>
          <cell r="BW18" t="str">
            <v>A++</v>
          </cell>
          <cell r="BX18" t="str">
            <v>A++</v>
          </cell>
          <cell r="BZ18">
            <v>2</v>
          </cell>
          <cell r="CA18">
            <v>3</v>
          </cell>
          <cell r="CB18">
            <v>2</v>
          </cell>
          <cell r="CC18">
            <v>3</v>
          </cell>
          <cell r="CD18">
            <v>2</v>
          </cell>
          <cell r="CE18">
            <v>3</v>
          </cell>
          <cell r="CF18">
            <v>2</v>
          </cell>
          <cell r="CG18">
            <v>1.5</v>
          </cell>
          <cell r="CH18">
            <v>1.5</v>
          </cell>
          <cell r="CI18">
            <v>1.5</v>
          </cell>
          <cell r="CJ18">
            <v>1.5</v>
          </cell>
          <cell r="CK18">
            <v>0.5</v>
          </cell>
          <cell r="CL18">
            <v>0</v>
          </cell>
          <cell r="CM18" t="str">
            <v>Pass</v>
          </cell>
          <cell r="CN18">
            <v>8.8699999999999992</v>
          </cell>
        </row>
        <row r="19">
          <cell r="B19" t="str">
            <v>PIET23CI003</v>
          </cell>
          <cell r="C19" t="str">
            <v>AKSHAT SINGH SOLANKI</v>
          </cell>
          <cell r="D19" t="str">
            <v>23EPTCY002</v>
          </cell>
          <cell r="E19" t="str">
            <v>CIH-03</v>
          </cell>
          <cell r="G19" t="str">
            <v>D</v>
          </cell>
          <cell r="H19" t="str">
            <v>D</v>
          </cell>
          <cell r="I19">
            <v>10</v>
          </cell>
          <cell r="J19">
            <v>10</v>
          </cell>
          <cell r="K19">
            <v>2</v>
          </cell>
          <cell r="L19">
            <v>10</v>
          </cell>
          <cell r="M19">
            <v>10</v>
          </cell>
          <cell r="N19">
            <v>22</v>
          </cell>
          <cell r="O19">
            <v>3</v>
          </cell>
          <cell r="P19">
            <v>9</v>
          </cell>
          <cell r="Q19">
            <v>10</v>
          </cell>
          <cell r="R19">
            <v>22</v>
          </cell>
          <cell r="S19" t="str">
            <v>D</v>
          </cell>
          <cell r="T19" t="str">
            <v>D</v>
          </cell>
          <cell r="U19">
            <v>10</v>
          </cell>
          <cell r="V19">
            <v>10</v>
          </cell>
          <cell r="W19">
            <v>3</v>
          </cell>
          <cell r="X19">
            <v>9</v>
          </cell>
          <cell r="Y19">
            <v>10</v>
          </cell>
          <cell r="Z19">
            <v>22</v>
          </cell>
          <cell r="AA19">
            <v>5</v>
          </cell>
          <cell r="AB19">
            <v>8</v>
          </cell>
          <cell r="AC19">
            <v>10</v>
          </cell>
          <cell r="AD19">
            <v>23</v>
          </cell>
          <cell r="AE19">
            <v>2</v>
          </cell>
          <cell r="AF19">
            <v>10</v>
          </cell>
          <cell r="AG19">
            <v>10</v>
          </cell>
          <cell r="AH19">
            <v>22</v>
          </cell>
          <cell r="AI19">
            <v>131</v>
          </cell>
          <cell r="AJ19">
            <v>7</v>
          </cell>
          <cell r="AK19">
            <v>9</v>
          </cell>
          <cell r="AL19">
            <v>33</v>
          </cell>
          <cell r="AM19">
            <v>49</v>
          </cell>
          <cell r="AN19">
            <v>34</v>
          </cell>
          <cell r="AO19">
            <v>83</v>
          </cell>
          <cell r="AP19">
            <v>8</v>
          </cell>
          <cell r="AQ19">
            <v>9</v>
          </cell>
          <cell r="AR19">
            <v>34</v>
          </cell>
          <cell r="AS19">
            <v>51</v>
          </cell>
          <cell r="AT19">
            <v>32</v>
          </cell>
          <cell r="AU19">
            <v>83</v>
          </cell>
          <cell r="AV19">
            <v>8</v>
          </cell>
          <cell r="AW19">
            <v>8</v>
          </cell>
          <cell r="AX19">
            <v>36</v>
          </cell>
          <cell r="AY19">
            <v>52</v>
          </cell>
          <cell r="AZ19">
            <v>33</v>
          </cell>
          <cell r="BA19">
            <v>85</v>
          </cell>
          <cell r="BB19">
            <v>8</v>
          </cell>
          <cell r="BC19">
            <v>9</v>
          </cell>
          <cell r="BD19">
            <v>36</v>
          </cell>
          <cell r="BE19">
            <v>53</v>
          </cell>
          <cell r="BF19">
            <v>32</v>
          </cell>
          <cell r="BG19">
            <v>85</v>
          </cell>
          <cell r="BH19">
            <v>336</v>
          </cell>
          <cell r="BI19">
            <v>84</v>
          </cell>
          <cell r="BJ19">
            <v>551</v>
          </cell>
          <cell r="BK19">
            <v>77.605633802816897</v>
          </cell>
          <cell r="BM19" t="str">
            <v>C+</v>
          </cell>
          <cell r="BN19" t="str">
            <v>B</v>
          </cell>
          <cell r="BO19" t="str">
            <v>A++</v>
          </cell>
          <cell r="BP19" t="str">
            <v>C+</v>
          </cell>
          <cell r="BQ19" t="str">
            <v>A</v>
          </cell>
          <cell r="BR19" t="str">
            <v>A++</v>
          </cell>
          <cell r="BS19" t="str">
            <v>A+</v>
          </cell>
          <cell r="BT19" t="str">
            <v>A++</v>
          </cell>
          <cell r="BU19" t="str">
            <v>A++</v>
          </cell>
          <cell r="BV19" t="str">
            <v>A++</v>
          </cell>
          <cell r="BW19" t="str">
            <v>A++</v>
          </cell>
          <cell r="BX19" t="str">
            <v>A++</v>
          </cell>
          <cell r="BZ19">
            <v>2</v>
          </cell>
          <cell r="CA19">
            <v>3</v>
          </cell>
          <cell r="CB19">
            <v>2</v>
          </cell>
          <cell r="CC19">
            <v>3</v>
          </cell>
          <cell r="CD19">
            <v>2</v>
          </cell>
          <cell r="CE19">
            <v>3</v>
          </cell>
          <cell r="CF19">
            <v>2</v>
          </cell>
          <cell r="CG19">
            <v>1.5</v>
          </cell>
          <cell r="CH19">
            <v>1.5</v>
          </cell>
          <cell r="CI19">
            <v>1.5</v>
          </cell>
          <cell r="CJ19">
            <v>1.5</v>
          </cell>
          <cell r="CK19">
            <v>0.5</v>
          </cell>
          <cell r="CL19">
            <v>0</v>
          </cell>
          <cell r="CM19" t="str">
            <v>Pass</v>
          </cell>
          <cell r="CN19">
            <v>8.83</v>
          </cell>
        </row>
        <row r="20">
          <cell r="B20" t="str">
            <v>PIET23CI012</v>
          </cell>
          <cell r="C20" t="str">
            <v>BHUMI VIJAYVERGIYA</v>
          </cell>
          <cell r="D20" t="str">
            <v>23EPTCY010</v>
          </cell>
          <cell r="E20" t="str">
            <v>CIH-12</v>
          </cell>
          <cell r="G20">
            <v>7</v>
          </cell>
          <cell r="H20">
            <v>8</v>
          </cell>
          <cell r="I20">
            <v>10</v>
          </cell>
          <cell r="J20">
            <v>25</v>
          </cell>
          <cell r="K20">
            <v>6</v>
          </cell>
          <cell r="L20">
            <v>10</v>
          </cell>
          <cell r="M20">
            <v>10</v>
          </cell>
          <cell r="N20">
            <v>26</v>
          </cell>
          <cell r="O20">
            <v>8</v>
          </cell>
          <cell r="P20">
            <v>10</v>
          </cell>
          <cell r="Q20">
            <v>10</v>
          </cell>
          <cell r="R20">
            <v>28</v>
          </cell>
          <cell r="S20">
            <v>6</v>
          </cell>
          <cell r="T20">
            <v>10</v>
          </cell>
          <cell r="U20">
            <v>10</v>
          </cell>
          <cell r="V20">
            <v>26</v>
          </cell>
          <cell r="W20">
            <v>7</v>
          </cell>
          <cell r="X20">
            <v>10</v>
          </cell>
          <cell r="Y20">
            <v>10</v>
          </cell>
          <cell r="Z20">
            <v>27</v>
          </cell>
          <cell r="AA20">
            <v>5</v>
          </cell>
          <cell r="AB20">
            <v>8</v>
          </cell>
          <cell r="AC20">
            <v>10</v>
          </cell>
          <cell r="AD20">
            <v>23</v>
          </cell>
          <cell r="AE20">
            <v>10</v>
          </cell>
          <cell r="AF20" t="str">
            <v>D</v>
          </cell>
          <cell r="AG20">
            <v>10</v>
          </cell>
          <cell r="AH20">
            <v>20</v>
          </cell>
          <cell r="AI20">
            <v>175</v>
          </cell>
          <cell r="AJ20">
            <v>7</v>
          </cell>
          <cell r="AK20">
            <v>9</v>
          </cell>
          <cell r="AL20">
            <v>37</v>
          </cell>
          <cell r="AM20">
            <v>53</v>
          </cell>
          <cell r="AN20">
            <v>36</v>
          </cell>
          <cell r="AO20">
            <v>89</v>
          </cell>
          <cell r="AP20">
            <v>9</v>
          </cell>
          <cell r="AQ20">
            <v>9</v>
          </cell>
          <cell r="AR20">
            <v>37</v>
          </cell>
          <cell r="AS20">
            <v>55</v>
          </cell>
          <cell r="AT20">
            <v>33</v>
          </cell>
          <cell r="AU20">
            <v>88</v>
          </cell>
          <cell r="AV20">
            <v>9</v>
          </cell>
          <cell r="AW20">
            <v>9</v>
          </cell>
          <cell r="AX20">
            <v>37</v>
          </cell>
          <cell r="AY20">
            <v>55</v>
          </cell>
          <cell r="AZ20">
            <v>34</v>
          </cell>
          <cell r="BA20">
            <v>89</v>
          </cell>
          <cell r="BB20">
            <v>9</v>
          </cell>
          <cell r="BC20">
            <v>9</v>
          </cell>
          <cell r="BD20">
            <v>37</v>
          </cell>
          <cell r="BE20">
            <v>55</v>
          </cell>
          <cell r="BF20">
            <v>36</v>
          </cell>
          <cell r="BG20">
            <v>91</v>
          </cell>
          <cell r="BH20">
            <v>357</v>
          </cell>
          <cell r="BI20">
            <v>85</v>
          </cell>
          <cell r="BJ20">
            <v>617</v>
          </cell>
          <cell r="BK20">
            <v>86.901408450704224</v>
          </cell>
          <cell r="BM20" t="str">
            <v>B+</v>
          </cell>
          <cell r="BN20" t="str">
            <v>C+</v>
          </cell>
          <cell r="BO20" t="str">
            <v>A++</v>
          </cell>
          <cell r="BP20" t="str">
            <v>C</v>
          </cell>
          <cell r="BQ20" t="str">
            <v>A+</v>
          </cell>
          <cell r="BR20" t="str">
            <v>A++</v>
          </cell>
          <cell r="BS20" t="str">
            <v>A</v>
          </cell>
          <cell r="BT20" t="str">
            <v>A++</v>
          </cell>
          <cell r="BU20" t="str">
            <v>A++</v>
          </cell>
          <cell r="BV20" t="str">
            <v>A++</v>
          </cell>
          <cell r="BW20" t="str">
            <v>A++</v>
          </cell>
          <cell r="BX20" t="str">
            <v>A++</v>
          </cell>
          <cell r="BZ20">
            <v>2</v>
          </cell>
          <cell r="CA20">
            <v>3</v>
          </cell>
          <cell r="CB20">
            <v>2</v>
          </cell>
          <cell r="CC20">
            <v>3</v>
          </cell>
          <cell r="CD20">
            <v>2</v>
          </cell>
          <cell r="CE20">
            <v>3</v>
          </cell>
          <cell r="CF20">
            <v>2</v>
          </cell>
          <cell r="CG20">
            <v>1.5</v>
          </cell>
          <cell r="CH20">
            <v>1.5</v>
          </cell>
          <cell r="CI20">
            <v>1.5</v>
          </cell>
          <cell r="CJ20">
            <v>1.5</v>
          </cell>
          <cell r="CK20">
            <v>0.5</v>
          </cell>
          <cell r="CL20">
            <v>0</v>
          </cell>
          <cell r="CM20" t="str">
            <v>Pass</v>
          </cell>
          <cell r="CN20">
            <v>8.7899999999999991</v>
          </cell>
        </row>
        <row r="21">
          <cell r="B21" t="str">
            <v>PIET23CI052</v>
          </cell>
          <cell r="C21" t="str">
            <v>MS.SUHANI GOYAL</v>
          </cell>
          <cell r="D21" t="str">
            <v>23EPTCY042</v>
          </cell>
          <cell r="E21" t="str">
            <v>CIH-49</v>
          </cell>
          <cell r="G21">
            <v>6</v>
          </cell>
          <cell r="H21">
            <v>8</v>
          </cell>
          <cell r="I21">
            <v>10</v>
          </cell>
          <cell r="J21">
            <v>24</v>
          </cell>
          <cell r="K21">
            <v>4</v>
          </cell>
          <cell r="L21">
            <v>8</v>
          </cell>
          <cell r="M21">
            <v>10</v>
          </cell>
          <cell r="N21">
            <v>22</v>
          </cell>
          <cell r="O21">
            <v>4</v>
          </cell>
          <cell r="P21">
            <v>7</v>
          </cell>
          <cell r="Q21">
            <v>10</v>
          </cell>
          <cell r="R21">
            <v>21</v>
          </cell>
          <cell r="S21">
            <v>8</v>
          </cell>
          <cell r="T21" t="str">
            <v>D</v>
          </cell>
          <cell r="U21">
            <v>10</v>
          </cell>
          <cell r="V21">
            <v>18</v>
          </cell>
          <cell r="W21">
            <v>6</v>
          </cell>
          <cell r="X21">
            <v>8</v>
          </cell>
          <cell r="Y21">
            <v>10</v>
          </cell>
          <cell r="Z21">
            <v>24</v>
          </cell>
          <cell r="AA21">
            <v>4</v>
          </cell>
          <cell r="AB21">
            <v>7</v>
          </cell>
          <cell r="AC21">
            <v>10</v>
          </cell>
          <cell r="AD21">
            <v>21</v>
          </cell>
          <cell r="AE21">
            <v>3</v>
          </cell>
          <cell r="AF21">
            <v>9</v>
          </cell>
          <cell r="AG21">
            <v>10</v>
          </cell>
          <cell r="AH21">
            <v>22</v>
          </cell>
          <cell r="AI21">
            <v>152</v>
          </cell>
          <cell r="AJ21">
            <v>8</v>
          </cell>
          <cell r="AK21">
            <v>10</v>
          </cell>
          <cell r="AL21">
            <v>37</v>
          </cell>
          <cell r="AM21">
            <v>55</v>
          </cell>
          <cell r="AN21">
            <v>38</v>
          </cell>
          <cell r="AO21">
            <v>93</v>
          </cell>
          <cell r="AP21">
            <v>8</v>
          </cell>
          <cell r="AQ21">
            <v>8</v>
          </cell>
          <cell r="AR21">
            <v>38</v>
          </cell>
          <cell r="AS21">
            <v>54</v>
          </cell>
          <cell r="AT21">
            <v>35</v>
          </cell>
          <cell r="AU21">
            <v>89</v>
          </cell>
          <cell r="AV21">
            <v>9</v>
          </cell>
          <cell r="AW21">
            <v>9</v>
          </cell>
          <cell r="AX21">
            <v>39</v>
          </cell>
          <cell r="AY21">
            <v>57</v>
          </cell>
          <cell r="AZ21">
            <v>35</v>
          </cell>
          <cell r="BA21">
            <v>92</v>
          </cell>
          <cell r="BB21">
            <v>10</v>
          </cell>
          <cell r="BC21">
            <v>9</v>
          </cell>
          <cell r="BD21">
            <v>37</v>
          </cell>
          <cell r="BE21">
            <v>56</v>
          </cell>
          <cell r="BF21">
            <v>35</v>
          </cell>
          <cell r="BG21">
            <v>91</v>
          </cell>
          <cell r="BH21">
            <v>365</v>
          </cell>
          <cell r="BI21">
            <v>85</v>
          </cell>
          <cell r="BJ21">
            <v>602</v>
          </cell>
          <cell r="BK21">
            <v>84.788732394366193</v>
          </cell>
          <cell r="BM21" t="str">
            <v>C+</v>
          </cell>
          <cell r="BN21" t="str">
            <v>C+</v>
          </cell>
          <cell r="BO21" t="str">
            <v>A</v>
          </cell>
          <cell r="BP21" t="str">
            <v>B</v>
          </cell>
          <cell r="BQ21" t="str">
            <v>A+</v>
          </cell>
          <cell r="BR21" t="str">
            <v>A+</v>
          </cell>
          <cell r="BS21" t="str">
            <v>A++</v>
          </cell>
          <cell r="BT21" t="str">
            <v>A++</v>
          </cell>
          <cell r="BU21" t="str">
            <v>A++</v>
          </cell>
          <cell r="BV21" t="str">
            <v>A++</v>
          </cell>
          <cell r="BW21" t="str">
            <v>A++</v>
          </cell>
          <cell r="BX21" t="str">
            <v>A++</v>
          </cell>
          <cell r="BZ21">
            <v>2</v>
          </cell>
          <cell r="CA21">
            <v>3</v>
          </cell>
          <cell r="CB21">
            <v>2</v>
          </cell>
          <cell r="CC21">
            <v>3</v>
          </cell>
          <cell r="CD21">
            <v>2</v>
          </cell>
          <cell r="CE21">
            <v>3</v>
          </cell>
          <cell r="CF21">
            <v>2</v>
          </cell>
          <cell r="CG21">
            <v>1.5</v>
          </cell>
          <cell r="CH21">
            <v>1.5</v>
          </cell>
          <cell r="CI21">
            <v>1.5</v>
          </cell>
          <cell r="CJ21">
            <v>1.5</v>
          </cell>
          <cell r="CK21">
            <v>0.5</v>
          </cell>
          <cell r="CL21">
            <v>0</v>
          </cell>
          <cell r="CM21" t="str">
            <v>Pass</v>
          </cell>
          <cell r="CN21">
            <v>8.6999999999999993</v>
          </cell>
        </row>
        <row r="22">
          <cell r="B22" t="str">
            <v>PIET23CI046</v>
          </cell>
          <cell r="C22" t="str">
            <v>RAKESH SHARMA</v>
          </cell>
          <cell r="D22" t="str">
            <v>23EPTCY049</v>
          </cell>
          <cell r="E22" t="str">
            <v>CIH-43</v>
          </cell>
          <cell r="G22">
            <v>7</v>
          </cell>
          <cell r="H22">
            <v>10</v>
          </cell>
          <cell r="I22">
            <v>10</v>
          </cell>
          <cell r="J22">
            <v>27</v>
          </cell>
          <cell r="K22">
            <v>7</v>
          </cell>
          <cell r="L22">
            <v>10</v>
          </cell>
          <cell r="M22">
            <v>10</v>
          </cell>
          <cell r="N22">
            <v>27</v>
          </cell>
          <cell r="O22">
            <v>7</v>
          </cell>
          <cell r="P22">
            <v>10</v>
          </cell>
          <cell r="Q22">
            <v>10</v>
          </cell>
          <cell r="R22">
            <v>27</v>
          </cell>
          <cell r="S22">
            <v>6</v>
          </cell>
          <cell r="T22">
            <v>10</v>
          </cell>
          <cell r="U22">
            <v>10</v>
          </cell>
          <cell r="V22">
            <v>26</v>
          </cell>
          <cell r="W22">
            <v>8</v>
          </cell>
          <cell r="X22">
            <v>9</v>
          </cell>
          <cell r="Y22">
            <v>10</v>
          </cell>
          <cell r="Z22">
            <v>27</v>
          </cell>
          <cell r="AA22">
            <v>7</v>
          </cell>
          <cell r="AB22">
            <v>8</v>
          </cell>
          <cell r="AC22">
            <v>10</v>
          </cell>
          <cell r="AD22">
            <v>25</v>
          </cell>
          <cell r="AE22">
            <v>5</v>
          </cell>
          <cell r="AF22">
            <v>10</v>
          </cell>
          <cell r="AG22">
            <v>10</v>
          </cell>
          <cell r="AH22">
            <v>25</v>
          </cell>
          <cell r="AI22">
            <v>184</v>
          </cell>
          <cell r="AJ22">
            <v>8</v>
          </cell>
          <cell r="AK22">
            <v>10</v>
          </cell>
          <cell r="AL22">
            <v>39</v>
          </cell>
          <cell r="AM22">
            <v>57</v>
          </cell>
          <cell r="AN22">
            <v>39</v>
          </cell>
          <cell r="AO22">
            <v>96</v>
          </cell>
          <cell r="AP22">
            <v>9</v>
          </cell>
          <cell r="AQ22">
            <v>9</v>
          </cell>
          <cell r="AR22">
            <v>36</v>
          </cell>
          <cell r="AS22">
            <v>54</v>
          </cell>
          <cell r="AT22">
            <v>33</v>
          </cell>
          <cell r="AU22">
            <v>87</v>
          </cell>
          <cell r="AV22">
            <v>8</v>
          </cell>
          <cell r="AW22">
            <v>9</v>
          </cell>
          <cell r="AX22">
            <v>38</v>
          </cell>
          <cell r="AY22">
            <v>55</v>
          </cell>
          <cell r="AZ22">
            <v>34</v>
          </cell>
          <cell r="BA22">
            <v>89</v>
          </cell>
          <cell r="BB22">
            <v>9</v>
          </cell>
          <cell r="BC22">
            <v>9</v>
          </cell>
          <cell r="BD22">
            <v>37</v>
          </cell>
          <cell r="BE22">
            <v>55</v>
          </cell>
          <cell r="BF22">
            <v>36</v>
          </cell>
          <cell r="BG22">
            <v>91</v>
          </cell>
          <cell r="BH22">
            <v>363</v>
          </cell>
          <cell r="BI22">
            <v>92</v>
          </cell>
          <cell r="BJ22">
            <v>639</v>
          </cell>
          <cell r="BK22">
            <v>90</v>
          </cell>
          <cell r="BM22" t="str">
            <v>C+</v>
          </cell>
          <cell r="BN22" t="str">
            <v>B</v>
          </cell>
          <cell r="BO22" t="str">
            <v>A+</v>
          </cell>
          <cell r="BP22" t="str">
            <v>C+</v>
          </cell>
          <cell r="BQ22" t="str">
            <v>B+</v>
          </cell>
          <cell r="BR22" t="str">
            <v>A+</v>
          </cell>
          <cell r="BS22" t="str">
            <v>A+</v>
          </cell>
          <cell r="BT22" t="str">
            <v>A++</v>
          </cell>
          <cell r="BU22" t="str">
            <v>A++</v>
          </cell>
          <cell r="BV22" t="str">
            <v>A++</v>
          </cell>
          <cell r="BW22" t="str">
            <v>A++</v>
          </cell>
          <cell r="BX22" t="str">
            <v>A++</v>
          </cell>
          <cell r="BZ22">
            <v>2</v>
          </cell>
          <cell r="CA22">
            <v>3</v>
          </cell>
          <cell r="CB22">
            <v>2</v>
          </cell>
          <cell r="CC22">
            <v>3</v>
          </cell>
          <cell r="CD22">
            <v>2</v>
          </cell>
          <cell r="CE22">
            <v>3</v>
          </cell>
          <cell r="CF22">
            <v>2</v>
          </cell>
          <cell r="CG22">
            <v>1.5</v>
          </cell>
          <cell r="CH22">
            <v>1.5</v>
          </cell>
          <cell r="CI22">
            <v>1.5</v>
          </cell>
          <cell r="CJ22">
            <v>1.5</v>
          </cell>
          <cell r="CK22">
            <v>0.5</v>
          </cell>
          <cell r="CL22">
            <v>0</v>
          </cell>
          <cell r="CM22" t="str">
            <v>Pass</v>
          </cell>
          <cell r="CN22">
            <v>8.57</v>
          </cell>
        </row>
        <row r="23">
          <cell r="B23" t="str">
            <v>PIET23CI041</v>
          </cell>
          <cell r="C23" t="str">
            <v>P RIDHI GADIYA</v>
          </cell>
          <cell r="D23" t="str">
            <v>23EPTCY044</v>
          </cell>
          <cell r="E23" t="str">
            <v>CIH-38</v>
          </cell>
          <cell r="G23">
            <v>2</v>
          </cell>
          <cell r="H23">
            <v>6</v>
          </cell>
          <cell r="I23">
            <v>10</v>
          </cell>
          <cell r="J23">
            <v>18</v>
          </cell>
          <cell r="K23">
            <v>5</v>
          </cell>
          <cell r="L23">
            <v>8</v>
          </cell>
          <cell r="M23">
            <v>10</v>
          </cell>
          <cell r="N23">
            <v>23</v>
          </cell>
          <cell r="O23">
            <v>4</v>
          </cell>
          <cell r="P23">
            <v>9</v>
          </cell>
          <cell r="Q23">
            <v>10</v>
          </cell>
          <cell r="R23">
            <v>23</v>
          </cell>
          <cell r="S23">
            <v>10</v>
          </cell>
          <cell r="T23" t="str">
            <v>D</v>
          </cell>
          <cell r="U23">
            <v>6</v>
          </cell>
          <cell r="V23">
            <v>16</v>
          </cell>
          <cell r="W23">
            <v>6</v>
          </cell>
          <cell r="X23" t="str">
            <v>D</v>
          </cell>
          <cell r="Y23">
            <v>6</v>
          </cell>
          <cell r="Z23">
            <v>12</v>
          </cell>
          <cell r="AA23">
            <v>5</v>
          </cell>
          <cell r="AB23">
            <v>8</v>
          </cell>
          <cell r="AC23">
            <v>10</v>
          </cell>
          <cell r="AD23">
            <v>23</v>
          </cell>
          <cell r="AE23">
            <v>4</v>
          </cell>
          <cell r="AF23">
            <v>10</v>
          </cell>
          <cell r="AG23">
            <v>10</v>
          </cell>
          <cell r="AH23">
            <v>24</v>
          </cell>
          <cell r="AI23">
            <v>139</v>
          </cell>
          <cell r="AJ23">
            <v>7</v>
          </cell>
          <cell r="AK23">
            <v>9</v>
          </cell>
          <cell r="AL23">
            <v>33</v>
          </cell>
          <cell r="AM23">
            <v>49</v>
          </cell>
          <cell r="AN23">
            <v>35</v>
          </cell>
          <cell r="AO23">
            <v>84</v>
          </cell>
          <cell r="AP23">
            <v>9</v>
          </cell>
          <cell r="AQ23">
            <v>9</v>
          </cell>
          <cell r="AR23">
            <v>34</v>
          </cell>
          <cell r="AS23">
            <v>52</v>
          </cell>
          <cell r="AT23">
            <v>35</v>
          </cell>
          <cell r="AU23">
            <v>87</v>
          </cell>
          <cell r="AV23">
            <v>9</v>
          </cell>
          <cell r="AW23">
            <v>9</v>
          </cell>
          <cell r="AX23">
            <v>28</v>
          </cell>
          <cell r="AY23">
            <v>46</v>
          </cell>
          <cell r="AZ23">
            <v>31</v>
          </cell>
          <cell r="BA23">
            <v>77</v>
          </cell>
          <cell r="BB23">
            <v>9</v>
          </cell>
          <cell r="BC23">
            <v>8</v>
          </cell>
          <cell r="BD23">
            <v>35</v>
          </cell>
          <cell r="BE23">
            <v>52</v>
          </cell>
          <cell r="BF23">
            <v>33</v>
          </cell>
          <cell r="BG23">
            <v>85</v>
          </cell>
          <cell r="BH23">
            <v>333</v>
          </cell>
          <cell r="BI23">
            <v>84</v>
          </cell>
          <cell r="BJ23">
            <v>556</v>
          </cell>
          <cell r="BK23">
            <v>78.309859154929569</v>
          </cell>
          <cell r="BM23" t="str">
            <v>C+</v>
          </cell>
          <cell r="BN23" t="str">
            <v>C+</v>
          </cell>
          <cell r="BO23" t="str">
            <v>A++</v>
          </cell>
          <cell r="BP23" t="str">
            <v>B</v>
          </cell>
          <cell r="BQ23" t="str">
            <v>E+</v>
          </cell>
          <cell r="BR23" t="str">
            <v>A++</v>
          </cell>
          <cell r="BS23" t="str">
            <v>A++</v>
          </cell>
          <cell r="BT23" t="str">
            <v>A++</v>
          </cell>
          <cell r="BU23" t="str">
            <v>A++</v>
          </cell>
          <cell r="BV23" t="str">
            <v>A+</v>
          </cell>
          <cell r="BW23" t="str">
            <v>A++</v>
          </cell>
          <cell r="BX23" t="str">
            <v>A++</v>
          </cell>
          <cell r="BZ23">
            <v>2</v>
          </cell>
          <cell r="CA23">
            <v>3</v>
          </cell>
          <cell r="CB23">
            <v>2</v>
          </cell>
          <cell r="CC23">
            <v>3</v>
          </cell>
          <cell r="CD23">
            <v>2</v>
          </cell>
          <cell r="CE23">
            <v>3</v>
          </cell>
          <cell r="CF23">
            <v>2</v>
          </cell>
          <cell r="CG23">
            <v>1.5</v>
          </cell>
          <cell r="CH23">
            <v>1.5</v>
          </cell>
          <cell r="CI23">
            <v>1.5</v>
          </cell>
          <cell r="CJ23">
            <v>1.5</v>
          </cell>
          <cell r="CK23">
            <v>0.5</v>
          </cell>
          <cell r="CL23">
            <v>0</v>
          </cell>
          <cell r="CM23" t="str">
            <v>Pass</v>
          </cell>
          <cell r="CN23">
            <v>8.5500000000000007</v>
          </cell>
        </row>
        <row r="24">
          <cell r="B24" t="str">
            <v>PIET23CI015</v>
          </cell>
          <cell r="C24" t="str">
            <v>DIKSHA VIJAY</v>
          </cell>
          <cell r="D24" t="str">
            <v>23EPTCY013</v>
          </cell>
          <cell r="E24" t="str">
            <v>CIH-15</v>
          </cell>
          <cell r="G24">
            <v>8</v>
          </cell>
          <cell r="H24">
            <v>10</v>
          </cell>
          <cell r="I24">
            <v>10</v>
          </cell>
          <cell r="J24">
            <v>28</v>
          </cell>
          <cell r="K24">
            <v>8</v>
          </cell>
          <cell r="L24">
            <v>10</v>
          </cell>
          <cell r="M24">
            <v>10</v>
          </cell>
          <cell r="N24">
            <v>28</v>
          </cell>
          <cell r="O24">
            <v>6</v>
          </cell>
          <cell r="P24">
            <v>8</v>
          </cell>
          <cell r="Q24">
            <v>10</v>
          </cell>
          <cell r="R24">
            <v>24</v>
          </cell>
          <cell r="S24">
            <v>8</v>
          </cell>
          <cell r="T24">
            <v>10</v>
          </cell>
          <cell r="U24">
            <v>10</v>
          </cell>
          <cell r="V24">
            <v>28</v>
          </cell>
          <cell r="W24">
            <v>9</v>
          </cell>
          <cell r="X24">
            <v>10</v>
          </cell>
          <cell r="Y24">
            <v>10</v>
          </cell>
          <cell r="Z24">
            <v>29</v>
          </cell>
          <cell r="AA24">
            <v>7</v>
          </cell>
          <cell r="AB24">
            <v>6</v>
          </cell>
          <cell r="AC24">
            <v>10</v>
          </cell>
          <cell r="AD24">
            <v>23</v>
          </cell>
          <cell r="AE24">
            <v>10</v>
          </cell>
          <cell r="AF24" t="str">
            <v>D</v>
          </cell>
          <cell r="AG24">
            <v>10</v>
          </cell>
          <cell r="AH24">
            <v>20</v>
          </cell>
          <cell r="AI24">
            <v>180</v>
          </cell>
          <cell r="AJ24">
            <v>8</v>
          </cell>
          <cell r="AK24">
            <v>9</v>
          </cell>
          <cell r="AL24">
            <v>35</v>
          </cell>
          <cell r="AM24">
            <v>52</v>
          </cell>
          <cell r="AN24">
            <v>33</v>
          </cell>
          <cell r="AO24">
            <v>85</v>
          </cell>
          <cell r="AP24">
            <v>9</v>
          </cell>
          <cell r="AQ24">
            <v>9</v>
          </cell>
          <cell r="AR24">
            <v>34</v>
          </cell>
          <cell r="AS24">
            <v>52</v>
          </cell>
          <cell r="AT24">
            <v>35</v>
          </cell>
          <cell r="AU24">
            <v>87</v>
          </cell>
          <cell r="AV24">
            <v>8</v>
          </cell>
          <cell r="AW24">
            <v>8</v>
          </cell>
          <cell r="AX24">
            <v>39</v>
          </cell>
          <cell r="AY24">
            <v>55</v>
          </cell>
          <cell r="AZ24">
            <v>35</v>
          </cell>
          <cell r="BA24">
            <v>90</v>
          </cell>
          <cell r="BB24">
            <v>9</v>
          </cell>
          <cell r="BC24">
            <v>9</v>
          </cell>
          <cell r="BD24">
            <v>38</v>
          </cell>
          <cell r="BE24">
            <v>56</v>
          </cell>
          <cell r="BF24">
            <v>35</v>
          </cell>
          <cell r="BG24">
            <v>91</v>
          </cell>
          <cell r="BH24">
            <v>353</v>
          </cell>
          <cell r="BI24">
            <v>89</v>
          </cell>
          <cell r="BJ24">
            <v>622</v>
          </cell>
          <cell r="BK24">
            <v>87.605633802816911</v>
          </cell>
          <cell r="BM24" t="str">
            <v>B+</v>
          </cell>
          <cell r="BN24" t="str">
            <v>B+</v>
          </cell>
          <cell r="BO24" t="str">
            <v>B+</v>
          </cell>
          <cell r="BP24" t="str">
            <v>B</v>
          </cell>
          <cell r="BQ24" t="str">
            <v>B+</v>
          </cell>
          <cell r="BR24" t="str">
            <v>C+</v>
          </cell>
          <cell r="BS24" t="str">
            <v>A+</v>
          </cell>
          <cell r="BT24" t="str">
            <v>A++</v>
          </cell>
          <cell r="BU24" t="str">
            <v>A++</v>
          </cell>
          <cell r="BV24" t="str">
            <v>A++</v>
          </cell>
          <cell r="BW24" t="str">
            <v>A++</v>
          </cell>
          <cell r="BX24" t="str">
            <v>A++</v>
          </cell>
          <cell r="BZ24">
            <v>2</v>
          </cell>
          <cell r="CA24">
            <v>3</v>
          </cell>
          <cell r="CB24">
            <v>2</v>
          </cell>
          <cell r="CC24">
            <v>3</v>
          </cell>
          <cell r="CD24">
            <v>2</v>
          </cell>
          <cell r="CE24">
            <v>3</v>
          </cell>
          <cell r="CF24">
            <v>2</v>
          </cell>
          <cell r="CG24">
            <v>1.5</v>
          </cell>
          <cell r="CH24">
            <v>1.5</v>
          </cell>
          <cell r="CI24">
            <v>1.5</v>
          </cell>
          <cell r="CJ24">
            <v>1.5</v>
          </cell>
          <cell r="CK24">
            <v>0.5</v>
          </cell>
          <cell r="CL24">
            <v>0</v>
          </cell>
          <cell r="CM24" t="str">
            <v>Pass</v>
          </cell>
          <cell r="CN24">
            <v>8.4499999999999993</v>
          </cell>
        </row>
        <row r="25">
          <cell r="B25" t="str">
            <v>PIET23CI044</v>
          </cell>
          <cell r="C25" t="str">
            <v>PRINCY GARG</v>
          </cell>
          <cell r="D25" t="str">
            <v>23EPTCY047</v>
          </cell>
          <cell r="E25" t="str">
            <v>CIH-41</v>
          </cell>
          <cell r="G25">
            <v>7</v>
          </cell>
          <cell r="H25">
            <v>9</v>
          </cell>
          <cell r="I25">
            <v>10</v>
          </cell>
          <cell r="J25">
            <v>26</v>
          </cell>
          <cell r="K25">
            <v>6</v>
          </cell>
          <cell r="L25">
            <v>8</v>
          </cell>
          <cell r="M25">
            <v>10</v>
          </cell>
          <cell r="N25">
            <v>24</v>
          </cell>
          <cell r="O25" t="str">
            <v>D</v>
          </cell>
          <cell r="P25" t="str">
            <v>D</v>
          </cell>
          <cell r="Q25">
            <v>7</v>
          </cell>
          <cell r="R25">
            <v>7</v>
          </cell>
          <cell r="S25">
            <v>7</v>
          </cell>
          <cell r="T25">
            <v>10</v>
          </cell>
          <cell r="U25">
            <v>6</v>
          </cell>
          <cell r="V25">
            <v>23</v>
          </cell>
          <cell r="W25">
            <v>7</v>
          </cell>
          <cell r="X25">
            <v>9</v>
          </cell>
          <cell r="Y25">
            <v>6</v>
          </cell>
          <cell r="Z25">
            <v>22</v>
          </cell>
          <cell r="AA25">
            <v>5</v>
          </cell>
          <cell r="AB25">
            <v>9</v>
          </cell>
          <cell r="AC25">
            <v>10</v>
          </cell>
          <cell r="AD25">
            <v>24</v>
          </cell>
          <cell r="AE25">
            <v>10</v>
          </cell>
          <cell r="AF25" t="str">
            <v>D</v>
          </cell>
          <cell r="AG25">
            <v>8</v>
          </cell>
          <cell r="AH25">
            <v>18</v>
          </cell>
          <cell r="AI25">
            <v>144</v>
          </cell>
          <cell r="AJ25">
            <v>7</v>
          </cell>
          <cell r="AK25">
            <v>8</v>
          </cell>
          <cell r="AL25">
            <v>36</v>
          </cell>
          <cell r="AM25">
            <v>51</v>
          </cell>
          <cell r="AN25">
            <v>34</v>
          </cell>
          <cell r="AO25">
            <v>85</v>
          </cell>
          <cell r="AP25">
            <v>8</v>
          </cell>
          <cell r="AQ25">
            <v>8</v>
          </cell>
          <cell r="AR25">
            <v>33</v>
          </cell>
          <cell r="AS25">
            <v>49</v>
          </cell>
          <cell r="AT25">
            <v>34</v>
          </cell>
          <cell r="AU25">
            <v>83</v>
          </cell>
          <cell r="AV25">
            <v>9</v>
          </cell>
          <cell r="AW25">
            <v>9</v>
          </cell>
          <cell r="AX25">
            <v>35</v>
          </cell>
          <cell r="AY25">
            <v>53</v>
          </cell>
          <cell r="AZ25">
            <v>35</v>
          </cell>
          <cell r="BA25">
            <v>88</v>
          </cell>
          <cell r="BB25">
            <v>9</v>
          </cell>
          <cell r="BC25">
            <v>9</v>
          </cell>
          <cell r="BD25">
            <v>36</v>
          </cell>
          <cell r="BE25">
            <v>54</v>
          </cell>
          <cell r="BF25">
            <v>35</v>
          </cell>
          <cell r="BG25">
            <v>89</v>
          </cell>
          <cell r="BH25">
            <v>345</v>
          </cell>
          <cell r="BI25">
            <v>83</v>
          </cell>
          <cell r="BJ25">
            <v>572</v>
          </cell>
          <cell r="BK25">
            <v>80.563380281690144</v>
          </cell>
          <cell r="BM25" t="str">
            <v>B+</v>
          </cell>
          <cell r="BN25" t="str">
            <v>C</v>
          </cell>
          <cell r="BO25" t="str">
            <v>D+</v>
          </cell>
          <cell r="BP25" t="str">
            <v>B</v>
          </cell>
          <cell r="BQ25" t="str">
            <v>A+</v>
          </cell>
          <cell r="BR25" t="str">
            <v>A+</v>
          </cell>
          <cell r="BS25" t="str">
            <v>A+</v>
          </cell>
          <cell r="BT25" t="str">
            <v>A++</v>
          </cell>
          <cell r="BU25" t="str">
            <v>A++</v>
          </cell>
          <cell r="BV25" t="str">
            <v>A++</v>
          </cell>
          <cell r="BW25" t="str">
            <v>A++</v>
          </cell>
          <cell r="BX25" t="str">
            <v>A++</v>
          </cell>
          <cell r="BZ25">
            <v>2</v>
          </cell>
          <cell r="CA25">
            <v>3</v>
          </cell>
          <cell r="CB25">
            <v>2</v>
          </cell>
          <cell r="CC25">
            <v>3</v>
          </cell>
          <cell r="CD25">
            <v>2</v>
          </cell>
          <cell r="CE25">
            <v>3</v>
          </cell>
          <cell r="CF25">
            <v>2</v>
          </cell>
          <cell r="CG25">
            <v>1.5</v>
          </cell>
          <cell r="CH25">
            <v>1.5</v>
          </cell>
          <cell r="CI25">
            <v>1.5</v>
          </cell>
          <cell r="CJ25">
            <v>1.5</v>
          </cell>
          <cell r="CK25">
            <v>0.5</v>
          </cell>
          <cell r="CL25">
            <v>0</v>
          </cell>
          <cell r="CM25" t="str">
            <v>Pass</v>
          </cell>
          <cell r="CN25">
            <v>8.43</v>
          </cell>
        </row>
        <row r="26">
          <cell r="B26" t="str">
            <v>PIET23CI059</v>
          </cell>
          <cell r="C26" t="str">
            <v>YUVRAJ SAINI</v>
          </cell>
          <cell r="D26" t="str">
            <v>23EPTCY059</v>
          </cell>
          <cell r="E26" t="str">
            <v>CIH-56</v>
          </cell>
          <cell r="G26">
            <v>5</v>
          </cell>
          <cell r="H26">
            <v>9</v>
          </cell>
          <cell r="I26">
            <v>10</v>
          </cell>
          <cell r="J26">
            <v>24</v>
          </cell>
          <cell r="K26">
            <v>6</v>
          </cell>
          <cell r="L26">
            <v>10</v>
          </cell>
          <cell r="M26">
            <v>10</v>
          </cell>
          <cell r="N26">
            <v>26</v>
          </cell>
          <cell r="O26">
            <v>6</v>
          </cell>
          <cell r="P26">
            <v>9</v>
          </cell>
          <cell r="Q26">
            <v>10</v>
          </cell>
          <cell r="R26">
            <v>25</v>
          </cell>
          <cell r="S26">
            <v>8</v>
          </cell>
          <cell r="T26">
            <v>10</v>
          </cell>
          <cell r="U26">
            <v>10</v>
          </cell>
          <cell r="V26">
            <v>28</v>
          </cell>
          <cell r="W26">
            <v>8</v>
          </cell>
          <cell r="X26">
            <v>10</v>
          </cell>
          <cell r="Y26">
            <v>10</v>
          </cell>
          <cell r="Z26">
            <v>28</v>
          </cell>
          <cell r="AA26">
            <v>6</v>
          </cell>
          <cell r="AB26">
            <v>6</v>
          </cell>
          <cell r="AC26">
            <v>10</v>
          </cell>
          <cell r="AD26">
            <v>22</v>
          </cell>
          <cell r="AE26">
            <v>6</v>
          </cell>
          <cell r="AF26">
            <v>10</v>
          </cell>
          <cell r="AG26">
            <v>10</v>
          </cell>
          <cell r="AH26">
            <v>26</v>
          </cell>
          <cell r="AI26">
            <v>179</v>
          </cell>
          <cell r="AJ26">
            <v>7</v>
          </cell>
          <cell r="AK26">
            <v>9</v>
          </cell>
          <cell r="AL26">
            <v>38</v>
          </cell>
          <cell r="AM26">
            <v>54</v>
          </cell>
          <cell r="AN26">
            <v>31</v>
          </cell>
          <cell r="AO26">
            <v>85</v>
          </cell>
          <cell r="AP26">
            <v>7</v>
          </cell>
          <cell r="AQ26">
            <v>9</v>
          </cell>
          <cell r="AR26">
            <v>34</v>
          </cell>
          <cell r="AS26">
            <v>50</v>
          </cell>
          <cell r="AT26">
            <v>33</v>
          </cell>
          <cell r="AU26">
            <v>83</v>
          </cell>
          <cell r="AV26">
            <v>9</v>
          </cell>
          <cell r="AW26">
            <v>9</v>
          </cell>
          <cell r="AX26">
            <v>40</v>
          </cell>
          <cell r="AY26">
            <v>58</v>
          </cell>
          <cell r="AZ26">
            <v>36</v>
          </cell>
          <cell r="BA26">
            <v>94</v>
          </cell>
          <cell r="BB26">
            <v>9</v>
          </cell>
          <cell r="BC26">
            <v>9</v>
          </cell>
          <cell r="BD26">
            <v>37</v>
          </cell>
          <cell r="BE26">
            <v>55</v>
          </cell>
          <cell r="BF26">
            <v>37</v>
          </cell>
          <cell r="BG26">
            <v>92</v>
          </cell>
          <cell r="BH26">
            <v>354</v>
          </cell>
          <cell r="BI26">
            <v>93</v>
          </cell>
          <cell r="BJ26">
            <v>626</v>
          </cell>
          <cell r="BK26">
            <v>88.16901408450704</v>
          </cell>
          <cell r="BM26" t="str">
            <v>B</v>
          </cell>
          <cell r="BN26" t="str">
            <v>B+</v>
          </cell>
          <cell r="BO26" t="str">
            <v>A</v>
          </cell>
          <cell r="BP26" t="str">
            <v>C</v>
          </cell>
          <cell r="BQ26" t="str">
            <v>C+</v>
          </cell>
          <cell r="BR26" t="str">
            <v>A+</v>
          </cell>
          <cell r="BS26" t="str">
            <v>B</v>
          </cell>
          <cell r="BT26" t="str">
            <v>A++</v>
          </cell>
          <cell r="BU26" t="str">
            <v>A++</v>
          </cell>
          <cell r="BV26" t="str">
            <v>A++</v>
          </cell>
          <cell r="BW26" t="str">
            <v>A++</v>
          </cell>
          <cell r="BX26" t="str">
            <v>A++</v>
          </cell>
          <cell r="BZ26">
            <v>2</v>
          </cell>
          <cell r="CA26">
            <v>3</v>
          </cell>
          <cell r="CB26">
            <v>2</v>
          </cell>
          <cell r="CC26">
            <v>3</v>
          </cell>
          <cell r="CD26">
            <v>2</v>
          </cell>
          <cell r="CE26">
            <v>3</v>
          </cell>
          <cell r="CF26">
            <v>2</v>
          </cell>
          <cell r="CG26">
            <v>1.5</v>
          </cell>
          <cell r="CH26">
            <v>1.5</v>
          </cell>
          <cell r="CI26">
            <v>1.5</v>
          </cell>
          <cell r="CJ26">
            <v>1.5</v>
          </cell>
          <cell r="CK26">
            <v>0.5</v>
          </cell>
          <cell r="CL26">
            <v>0</v>
          </cell>
          <cell r="CM26" t="str">
            <v>Pass</v>
          </cell>
          <cell r="CN26">
            <v>8.36</v>
          </cell>
        </row>
        <row r="27">
          <cell r="B27" t="str">
            <v>PIET23CI058</v>
          </cell>
          <cell r="C27" t="str">
            <v>MS.VISHAKHA SHARMA</v>
          </cell>
          <cell r="D27" t="str">
            <v>23EPTCY043</v>
          </cell>
          <cell r="E27" t="str">
            <v>CIH-55</v>
          </cell>
          <cell r="G27">
            <v>4</v>
          </cell>
          <cell r="H27">
            <v>9</v>
          </cell>
          <cell r="I27">
            <v>10</v>
          </cell>
          <cell r="J27">
            <v>23</v>
          </cell>
          <cell r="K27">
            <v>6</v>
          </cell>
          <cell r="L27">
            <v>10</v>
          </cell>
          <cell r="M27">
            <v>10</v>
          </cell>
          <cell r="N27">
            <v>26</v>
          </cell>
          <cell r="O27">
            <v>4</v>
          </cell>
          <cell r="P27">
            <v>10</v>
          </cell>
          <cell r="Q27">
            <v>10</v>
          </cell>
          <cell r="R27">
            <v>24</v>
          </cell>
          <cell r="S27">
            <v>8</v>
          </cell>
          <cell r="T27">
            <v>10</v>
          </cell>
          <cell r="U27">
            <v>10</v>
          </cell>
          <cell r="V27">
            <v>28</v>
          </cell>
          <cell r="W27">
            <v>8</v>
          </cell>
          <cell r="X27">
            <v>9</v>
          </cell>
          <cell r="Y27">
            <v>10</v>
          </cell>
          <cell r="Z27">
            <v>27</v>
          </cell>
          <cell r="AA27">
            <v>6</v>
          </cell>
          <cell r="AB27">
            <v>9</v>
          </cell>
          <cell r="AC27">
            <v>10</v>
          </cell>
          <cell r="AD27">
            <v>25</v>
          </cell>
          <cell r="AE27">
            <v>6</v>
          </cell>
          <cell r="AF27">
            <v>10</v>
          </cell>
          <cell r="AG27">
            <v>10</v>
          </cell>
          <cell r="AH27">
            <v>26</v>
          </cell>
          <cell r="AI27">
            <v>179</v>
          </cell>
          <cell r="AJ27">
            <v>7</v>
          </cell>
          <cell r="AK27">
            <v>9</v>
          </cell>
          <cell r="AL27">
            <v>38</v>
          </cell>
          <cell r="AM27">
            <v>54</v>
          </cell>
          <cell r="AN27">
            <v>36</v>
          </cell>
          <cell r="AO27">
            <v>90</v>
          </cell>
          <cell r="AP27">
            <v>9</v>
          </cell>
          <cell r="AQ27">
            <v>9</v>
          </cell>
          <cell r="AR27">
            <v>38</v>
          </cell>
          <cell r="AS27">
            <v>56</v>
          </cell>
          <cell r="AT27">
            <v>36</v>
          </cell>
          <cell r="AU27">
            <v>92</v>
          </cell>
          <cell r="AV27">
            <v>8</v>
          </cell>
          <cell r="AW27">
            <v>8</v>
          </cell>
          <cell r="AX27">
            <v>39</v>
          </cell>
          <cell r="AY27">
            <v>55</v>
          </cell>
          <cell r="AZ27">
            <v>31</v>
          </cell>
          <cell r="BA27">
            <v>86</v>
          </cell>
          <cell r="BB27">
            <v>9</v>
          </cell>
          <cell r="BC27">
            <v>8</v>
          </cell>
          <cell r="BD27">
            <v>37</v>
          </cell>
          <cell r="BE27">
            <v>54</v>
          </cell>
          <cell r="BF27">
            <v>32</v>
          </cell>
          <cell r="BG27">
            <v>86</v>
          </cell>
          <cell r="BH27">
            <v>354</v>
          </cell>
          <cell r="BI27">
            <v>76</v>
          </cell>
          <cell r="BJ27">
            <v>609</v>
          </cell>
          <cell r="BK27">
            <v>85.774647887323937</v>
          </cell>
          <cell r="BM27" t="str">
            <v>C+</v>
          </cell>
          <cell r="BN27" t="str">
            <v>D+</v>
          </cell>
          <cell r="BO27" t="str">
            <v>A++</v>
          </cell>
          <cell r="BP27" t="str">
            <v>C</v>
          </cell>
          <cell r="BQ27" t="str">
            <v>C</v>
          </cell>
          <cell r="BR27" t="str">
            <v>A+</v>
          </cell>
          <cell r="BS27" t="str">
            <v>A++</v>
          </cell>
          <cell r="BT27" t="str">
            <v>A++</v>
          </cell>
          <cell r="BU27" t="str">
            <v>A++</v>
          </cell>
          <cell r="BV27" t="str">
            <v>A++</v>
          </cell>
          <cell r="BW27" t="str">
            <v>A++</v>
          </cell>
          <cell r="BX27" t="str">
            <v>A+</v>
          </cell>
          <cell r="BZ27">
            <v>2</v>
          </cell>
          <cell r="CA27">
            <v>3</v>
          </cell>
          <cell r="CB27">
            <v>2</v>
          </cell>
          <cell r="CC27">
            <v>3</v>
          </cell>
          <cell r="CD27">
            <v>2</v>
          </cell>
          <cell r="CE27">
            <v>3</v>
          </cell>
          <cell r="CF27">
            <v>2</v>
          </cell>
          <cell r="CG27">
            <v>1.5</v>
          </cell>
          <cell r="CH27">
            <v>1.5</v>
          </cell>
          <cell r="CI27">
            <v>1.5</v>
          </cell>
          <cell r="CJ27">
            <v>1.5</v>
          </cell>
          <cell r="CK27">
            <v>0.5</v>
          </cell>
          <cell r="CL27">
            <v>0</v>
          </cell>
          <cell r="CM27" t="str">
            <v>Pass</v>
          </cell>
          <cell r="CN27">
            <v>8.34</v>
          </cell>
        </row>
        <row r="28">
          <cell r="B28" t="str">
            <v>PIET23CI021</v>
          </cell>
          <cell r="C28" t="str">
            <v>GAGAN SINGH</v>
          </cell>
          <cell r="D28" t="str">
            <v>23EPTCY019</v>
          </cell>
          <cell r="E28" t="str">
            <v>CIH-21</v>
          </cell>
          <cell r="G28" t="str">
            <v>D</v>
          </cell>
          <cell r="H28">
            <v>10</v>
          </cell>
          <cell r="I28">
            <v>10</v>
          </cell>
          <cell r="J28">
            <v>20</v>
          </cell>
          <cell r="K28">
            <v>7</v>
          </cell>
          <cell r="L28">
            <v>10</v>
          </cell>
          <cell r="M28">
            <v>10</v>
          </cell>
          <cell r="N28">
            <v>27</v>
          </cell>
          <cell r="O28">
            <v>8</v>
          </cell>
          <cell r="P28" t="str">
            <v>D</v>
          </cell>
          <cell r="Q28">
            <v>9</v>
          </cell>
          <cell r="R28">
            <v>17</v>
          </cell>
          <cell r="S28">
            <v>10</v>
          </cell>
          <cell r="T28">
            <v>10</v>
          </cell>
          <cell r="U28">
            <v>10</v>
          </cell>
          <cell r="V28">
            <v>30</v>
          </cell>
          <cell r="W28">
            <v>9</v>
          </cell>
          <cell r="X28" t="str">
            <v>D</v>
          </cell>
          <cell r="Y28">
            <v>10</v>
          </cell>
          <cell r="Z28">
            <v>19</v>
          </cell>
          <cell r="AA28">
            <v>8</v>
          </cell>
          <cell r="AB28">
            <v>8</v>
          </cell>
          <cell r="AC28">
            <v>10</v>
          </cell>
          <cell r="AD28">
            <v>26</v>
          </cell>
          <cell r="AE28" t="str">
            <v>D</v>
          </cell>
          <cell r="AF28" t="str">
            <v>D</v>
          </cell>
          <cell r="AG28">
            <v>9</v>
          </cell>
          <cell r="AH28">
            <v>9</v>
          </cell>
          <cell r="AI28">
            <v>148</v>
          </cell>
          <cell r="AJ28">
            <v>7</v>
          </cell>
          <cell r="AK28">
            <v>9</v>
          </cell>
          <cell r="AL28">
            <v>36</v>
          </cell>
          <cell r="AM28">
            <v>52</v>
          </cell>
          <cell r="AN28">
            <v>38</v>
          </cell>
          <cell r="AO28">
            <v>90</v>
          </cell>
          <cell r="AP28">
            <v>9</v>
          </cell>
          <cell r="AQ28">
            <v>9</v>
          </cell>
          <cell r="AR28">
            <v>33</v>
          </cell>
          <cell r="AS28">
            <v>51</v>
          </cell>
          <cell r="AT28">
            <v>32</v>
          </cell>
          <cell r="AU28">
            <v>83</v>
          </cell>
          <cell r="AV28">
            <v>8</v>
          </cell>
          <cell r="AW28">
            <v>8</v>
          </cell>
          <cell r="AX28">
            <v>29</v>
          </cell>
          <cell r="AY28">
            <v>45</v>
          </cell>
          <cell r="AZ28">
            <v>35</v>
          </cell>
          <cell r="BA28">
            <v>80</v>
          </cell>
          <cell r="BB28">
            <v>9</v>
          </cell>
          <cell r="BC28">
            <v>9</v>
          </cell>
          <cell r="BD28">
            <v>37</v>
          </cell>
          <cell r="BE28">
            <v>55</v>
          </cell>
          <cell r="BF28">
            <v>35</v>
          </cell>
          <cell r="BG28">
            <v>90</v>
          </cell>
          <cell r="BH28">
            <v>343</v>
          </cell>
          <cell r="BI28">
            <v>82</v>
          </cell>
          <cell r="BJ28">
            <v>573</v>
          </cell>
          <cell r="BK28">
            <v>80.704225352112672</v>
          </cell>
          <cell r="BM28" t="str">
            <v>B</v>
          </cell>
          <cell r="BN28" t="str">
            <v>B+</v>
          </cell>
          <cell r="BO28" t="str">
            <v>C+</v>
          </cell>
          <cell r="BP28" t="str">
            <v>D+</v>
          </cell>
          <cell r="BQ28" t="str">
            <v>A</v>
          </cell>
          <cell r="BR28" t="str">
            <v>A++</v>
          </cell>
          <cell r="BS28" t="str">
            <v>C</v>
          </cell>
          <cell r="BT28" t="str">
            <v>A++</v>
          </cell>
          <cell r="BU28" t="str">
            <v>A++</v>
          </cell>
          <cell r="BV28" t="str">
            <v>A+</v>
          </cell>
          <cell r="BW28" t="str">
            <v>A++</v>
          </cell>
          <cell r="BX28" t="str">
            <v>A++</v>
          </cell>
          <cell r="BZ28">
            <v>2</v>
          </cell>
          <cell r="CA28">
            <v>3</v>
          </cell>
          <cell r="CB28">
            <v>2</v>
          </cell>
          <cell r="CC28">
            <v>3</v>
          </cell>
          <cell r="CD28">
            <v>2</v>
          </cell>
          <cell r="CE28">
            <v>3</v>
          </cell>
          <cell r="CF28">
            <v>2</v>
          </cell>
          <cell r="CG28">
            <v>1.5</v>
          </cell>
          <cell r="CH28">
            <v>1.5</v>
          </cell>
          <cell r="CI28">
            <v>1.5</v>
          </cell>
          <cell r="CJ28">
            <v>1.5</v>
          </cell>
          <cell r="CK28">
            <v>0.5</v>
          </cell>
          <cell r="CL28">
            <v>0</v>
          </cell>
          <cell r="CM28" t="str">
            <v>Pass</v>
          </cell>
          <cell r="CN28">
            <v>8.2799999999999994</v>
          </cell>
        </row>
        <row r="29">
          <cell r="B29" t="str">
            <v>PIET23CI014</v>
          </cell>
          <cell r="C29" t="str">
            <v>DEV BOHARA</v>
          </cell>
          <cell r="D29" t="str">
            <v>23EPTCY012</v>
          </cell>
          <cell r="E29" t="str">
            <v>CIH-14</v>
          </cell>
          <cell r="G29">
            <v>6</v>
          </cell>
          <cell r="H29">
            <v>8</v>
          </cell>
          <cell r="I29">
            <v>10</v>
          </cell>
          <cell r="J29">
            <v>24</v>
          </cell>
          <cell r="K29">
            <v>10</v>
          </cell>
          <cell r="L29" t="str">
            <v>D</v>
          </cell>
          <cell r="M29">
            <v>9</v>
          </cell>
          <cell r="N29">
            <v>19</v>
          </cell>
          <cell r="O29">
            <v>6</v>
          </cell>
          <cell r="P29">
            <v>10</v>
          </cell>
          <cell r="Q29">
            <v>10</v>
          </cell>
          <cell r="R29">
            <v>26</v>
          </cell>
          <cell r="S29">
            <v>9</v>
          </cell>
          <cell r="T29">
            <v>10</v>
          </cell>
          <cell r="U29">
            <v>10</v>
          </cell>
          <cell r="V29">
            <v>29</v>
          </cell>
          <cell r="W29">
            <v>7</v>
          </cell>
          <cell r="X29">
            <v>10</v>
          </cell>
          <cell r="Y29">
            <v>10</v>
          </cell>
          <cell r="Z29">
            <v>27</v>
          </cell>
          <cell r="AA29">
            <v>7</v>
          </cell>
          <cell r="AB29">
            <v>7</v>
          </cell>
          <cell r="AC29">
            <v>10</v>
          </cell>
          <cell r="AD29">
            <v>24</v>
          </cell>
          <cell r="AE29" t="str">
            <v>D</v>
          </cell>
          <cell r="AF29" t="str">
            <v>D</v>
          </cell>
          <cell r="AG29">
            <v>9</v>
          </cell>
          <cell r="AH29">
            <v>9</v>
          </cell>
          <cell r="AI29">
            <v>158</v>
          </cell>
          <cell r="AJ29">
            <v>9</v>
          </cell>
          <cell r="AK29">
            <v>9</v>
          </cell>
          <cell r="AL29">
            <v>34</v>
          </cell>
          <cell r="AM29">
            <v>52</v>
          </cell>
          <cell r="AN29">
            <v>36</v>
          </cell>
          <cell r="AO29">
            <v>88</v>
          </cell>
          <cell r="AP29">
            <v>8</v>
          </cell>
          <cell r="AQ29">
            <v>8</v>
          </cell>
          <cell r="AR29">
            <v>30</v>
          </cell>
          <cell r="AS29">
            <v>46</v>
          </cell>
          <cell r="AT29">
            <v>31</v>
          </cell>
          <cell r="AU29">
            <v>77</v>
          </cell>
          <cell r="AV29">
            <v>8</v>
          </cell>
          <cell r="AW29">
            <v>8</v>
          </cell>
          <cell r="AX29">
            <v>37</v>
          </cell>
          <cell r="AY29">
            <v>53</v>
          </cell>
          <cell r="AZ29">
            <v>34</v>
          </cell>
          <cell r="BA29">
            <v>87</v>
          </cell>
          <cell r="BB29">
            <v>9</v>
          </cell>
          <cell r="BC29">
            <v>9</v>
          </cell>
          <cell r="BD29">
            <v>37</v>
          </cell>
          <cell r="BE29">
            <v>55</v>
          </cell>
          <cell r="BF29">
            <v>34</v>
          </cell>
          <cell r="BG29">
            <v>89</v>
          </cell>
          <cell r="BH29">
            <v>341</v>
          </cell>
          <cell r="BI29">
            <v>83</v>
          </cell>
          <cell r="BJ29">
            <v>582</v>
          </cell>
          <cell r="BK29">
            <v>81.971830985915489</v>
          </cell>
          <cell r="BM29" t="str">
            <v>B+</v>
          </cell>
          <cell r="BN29" t="str">
            <v>C</v>
          </cell>
          <cell r="BO29" t="str">
            <v>A+</v>
          </cell>
          <cell r="BP29" t="str">
            <v>B+</v>
          </cell>
          <cell r="BQ29" t="str">
            <v>B</v>
          </cell>
          <cell r="BR29" t="str">
            <v>B</v>
          </cell>
          <cell r="BS29" t="str">
            <v>C+</v>
          </cell>
          <cell r="BT29" t="str">
            <v>A++</v>
          </cell>
          <cell r="BU29" t="str">
            <v>A+</v>
          </cell>
          <cell r="BV29" t="str">
            <v>A++</v>
          </cell>
          <cell r="BW29" t="str">
            <v>A++</v>
          </cell>
          <cell r="BX29" t="str">
            <v>A++</v>
          </cell>
          <cell r="BZ29">
            <v>2</v>
          </cell>
          <cell r="CA29">
            <v>3</v>
          </cell>
          <cell r="CB29">
            <v>2</v>
          </cell>
          <cell r="CC29">
            <v>3</v>
          </cell>
          <cell r="CD29">
            <v>2</v>
          </cell>
          <cell r="CE29">
            <v>3</v>
          </cell>
          <cell r="CF29">
            <v>2</v>
          </cell>
          <cell r="CG29">
            <v>1.5</v>
          </cell>
          <cell r="CH29">
            <v>1.5</v>
          </cell>
          <cell r="CI29">
            <v>1.5</v>
          </cell>
          <cell r="CJ29">
            <v>1.5</v>
          </cell>
          <cell r="CK29">
            <v>0.5</v>
          </cell>
          <cell r="CL29">
            <v>0</v>
          </cell>
          <cell r="CM29" t="str">
            <v>Pass</v>
          </cell>
          <cell r="CN29">
            <v>8.19</v>
          </cell>
        </row>
        <row r="30">
          <cell r="B30" t="str">
            <v>PIET23CI034</v>
          </cell>
          <cell r="C30" t="str">
            <v>KUSHAGRA MODI</v>
          </cell>
          <cell r="D30" t="str">
            <v>23EPTCY032</v>
          </cell>
          <cell r="E30" t="str">
            <v>CIH-31</v>
          </cell>
          <cell r="G30">
            <v>7</v>
          </cell>
          <cell r="H30">
            <v>8</v>
          </cell>
          <cell r="I30">
            <v>10</v>
          </cell>
          <cell r="J30">
            <v>25</v>
          </cell>
          <cell r="K30">
            <v>10</v>
          </cell>
          <cell r="L30" t="str">
            <v>D</v>
          </cell>
          <cell r="M30">
            <v>10</v>
          </cell>
          <cell r="N30">
            <v>20</v>
          </cell>
          <cell r="O30">
            <v>6</v>
          </cell>
          <cell r="P30">
            <v>8</v>
          </cell>
          <cell r="Q30">
            <v>9</v>
          </cell>
          <cell r="R30">
            <v>23</v>
          </cell>
          <cell r="S30">
            <v>9</v>
          </cell>
          <cell r="T30">
            <v>10</v>
          </cell>
          <cell r="U30">
            <v>10</v>
          </cell>
          <cell r="V30">
            <v>29</v>
          </cell>
          <cell r="W30">
            <v>7</v>
          </cell>
          <cell r="X30">
            <v>9</v>
          </cell>
          <cell r="Y30">
            <v>10</v>
          </cell>
          <cell r="Z30">
            <v>26</v>
          </cell>
          <cell r="AA30">
            <v>6</v>
          </cell>
          <cell r="AB30">
            <v>8</v>
          </cell>
          <cell r="AC30">
            <v>10</v>
          </cell>
          <cell r="AD30">
            <v>24</v>
          </cell>
          <cell r="AE30">
            <v>10</v>
          </cell>
          <cell r="AF30" t="str">
            <v>D</v>
          </cell>
          <cell r="AG30">
            <v>9</v>
          </cell>
          <cell r="AH30">
            <v>19</v>
          </cell>
          <cell r="AI30">
            <v>166</v>
          </cell>
          <cell r="AJ30">
            <v>8</v>
          </cell>
          <cell r="AK30">
            <v>10</v>
          </cell>
          <cell r="AL30">
            <v>37</v>
          </cell>
          <cell r="AM30">
            <v>55</v>
          </cell>
          <cell r="AN30">
            <v>38</v>
          </cell>
          <cell r="AO30">
            <v>93</v>
          </cell>
          <cell r="AP30">
            <v>8</v>
          </cell>
          <cell r="AQ30">
            <v>8</v>
          </cell>
          <cell r="AR30">
            <v>34</v>
          </cell>
          <cell r="AS30">
            <v>50</v>
          </cell>
          <cell r="AT30">
            <v>35</v>
          </cell>
          <cell r="AU30">
            <v>85</v>
          </cell>
          <cell r="AV30">
            <v>9</v>
          </cell>
          <cell r="AW30">
            <v>9</v>
          </cell>
          <cell r="AX30">
            <v>40</v>
          </cell>
          <cell r="AY30">
            <v>58</v>
          </cell>
          <cell r="AZ30">
            <v>31</v>
          </cell>
          <cell r="BA30">
            <v>89</v>
          </cell>
          <cell r="BB30">
            <v>9</v>
          </cell>
          <cell r="BC30">
            <v>8</v>
          </cell>
          <cell r="BD30">
            <v>36</v>
          </cell>
          <cell r="BE30">
            <v>53</v>
          </cell>
          <cell r="BF30">
            <v>33</v>
          </cell>
          <cell r="BG30">
            <v>86</v>
          </cell>
          <cell r="BH30">
            <v>353</v>
          </cell>
          <cell r="BI30">
            <v>88</v>
          </cell>
          <cell r="BJ30">
            <v>607</v>
          </cell>
          <cell r="BK30">
            <v>85.492957746478865</v>
          </cell>
          <cell r="BM30" t="str">
            <v>C+</v>
          </cell>
          <cell r="BN30" t="str">
            <v>D+</v>
          </cell>
          <cell r="BO30" t="str">
            <v>A+</v>
          </cell>
          <cell r="BP30" t="str">
            <v>C+</v>
          </cell>
          <cell r="BQ30" t="str">
            <v>B</v>
          </cell>
          <cell r="BR30" t="str">
            <v>A</v>
          </cell>
          <cell r="BS30" t="str">
            <v>C+</v>
          </cell>
          <cell r="BT30" t="str">
            <v>A++</v>
          </cell>
          <cell r="BU30" t="str">
            <v>A++</v>
          </cell>
          <cell r="BV30" t="str">
            <v>A++</v>
          </cell>
          <cell r="BW30" t="str">
            <v>A++</v>
          </cell>
          <cell r="BX30" t="str">
            <v>A++</v>
          </cell>
          <cell r="BZ30">
            <v>2</v>
          </cell>
          <cell r="CA30">
            <v>3</v>
          </cell>
          <cell r="CB30">
            <v>2</v>
          </cell>
          <cell r="CC30">
            <v>3</v>
          </cell>
          <cell r="CD30">
            <v>2</v>
          </cell>
          <cell r="CE30">
            <v>3</v>
          </cell>
          <cell r="CF30">
            <v>2</v>
          </cell>
          <cell r="CG30">
            <v>1.5</v>
          </cell>
          <cell r="CH30">
            <v>1.5</v>
          </cell>
          <cell r="CI30">
            <v>1.5</v>
          </cell>
          <cell r="CJ30">
            <v>1.5</v>
          </cell>
          <cell r="CK30">
            <v>0.5</v>
          </cell>
          <cell r="CL30">
            <v>0</v>
          </cell>
          <cell r="CM30" t="str">
            <v>Pass</v>
          </cell>
          <cell r="CN30">
            <v>8.11</v>
          </cell>
        </row>
        <row r="31">
          <cell r="B31" t="str">
            <v>PIET23CI005</v>
          </cell>
          <cell r="C31" t="str">
            <v>ANKIT KUMAR KUSHWAHA</v>
          </cell>
          <cell r="D31" t="str">
            <v>23EPTCY004</v>
          </cell>
          <cell r="E31" t="str">
            <v>CIH-05</v>
          </cell>
          <cell r="G31">
            <v>2</v>
          </cell>
          <cell r="H31">
            <v>8</v>
          </cell>
          <cell r="I31">
            <v>10</v>
          </cell>
          <cell r="J31">
            <v>20</v>
          </cell>
          <cell r="K31">
            <v>3</v>
          </cell>
          <cell r="L31">
            <v>8</v>
          </cell>
          <cell r="M31">
            <v>10</v>
          </cell>
          <cell r="N31">
            <v>21</v>
          </cell>
          <cell r="O31">
            <v>4</v>
          </cell>
          <cell r="P31">
            <v>8</v>
          </cell>
          <cell r="Q31">
            <v>10</v>
          </cell>
          <cell r="R31">
            <v>22</v>
          </cell>
          <cell r="S31">
            <v>5</v>
          </cell>
          <cell r="T31">
            <v>7</v>
          </cell>
          <cell r="U31">
            <v>10</v>
          </cell>
          <cell r="V31">
            <v>22</v>
          </cell>
          <cell r="W31">
            <v>6</v>
          </cell>
          <cell r="X31">
            <v>8</v>
          </cell>
          <cell r="Y31">
            <v>10</v>
          </cell>
          <cell r="Z31">
            <v>24</v>
          </cell>
          <cell r="AA31">
            <v>3</v>
          </cell>
          <cell r="AB31">
            <v>7</v>
          </cell>
          <cell r="AC31">
            <v>10</v>
          </cell>
          <cell r="AD31">
            <v>20</v>
          </cell>
          <cell r="AE31">
            <v>1</v>
          </cell>
          <cell r="AF31">
            <v>10</v>
          </cell>
          <cell r="AG31">
            <v>10</v>
          </cell>
          <cell r="AH31">
            <v>21</v>
          </cell>
          <cell r="AI31">
            <v>150</v>
          </cell>
          <cell r="AJ31">
            <v>6</v>
          </cell>
          <cell r="AK31">
            <v>10</v>
          </cell>
          <cell r="AL31">
            <v>36</v>
          </cell>
          <cell r="AM31">
            <v>52</v>
          </cell>
          <cell r="AN31">
            <v>34</v>
          </cell>
          <cell r="AO31">
            <v>86</v>
          </cell>
          <cell r="AP31">
            <v>7</v>
          </cell>
          <cell r="AQ31">
            <v>8</v>
          </cell>
          <cell r="AR31">
            <v>35</v>
          </cell>
          <cell r="AS31">
            <v>50</v>
          </cell>
          <cell r="AT31">
            <v>32</v>
          </cell>
          <cell r="AU31">
            <v>82</v>
          </cell>
          <cell r="AV31">
            <v>8</v>
          </cell>
          <cell r="AW31">
            <v>9</v>
          </cell>
          <cell r="AX31">
            <v>34</v>
          </cell>
          <cell r="AY31">
            <v>51</v>
          </cell>
          <cell r="AZ31">
            <v>33</v>
          </cell>
          <cell r="BA31">
            <v>84</v>
          </cell>
          <cell r="BB31">
            <v>9</v>
          </cell>
          <cell r="BC31">
            <v>9</v>
          </cell>
          <cell r="BD31">
            <v>35</v>
          </cell>
          <cell r="BE31">
            <v>53</v>
          </cell>
          <cell r="BF31">
            <v>33</v>
          </cell>
          <cell r="BG31">
            <v>86</v>
          </cell>
          <cell r="BH31">
            <v>338</v>
          </cell>
          <cell r="BI31">
            <v>84</v>
          </cell>
          <cell r="BJ31">
            <v>572</v>
          </cell>
          <cell r="BK31">
            <v>80.563380281690144</v>
          </cell>
          <cell r="BM31" t="str">
            <v>C+</v>
          </cell>
          <cell r="BN31" t="str">
            <v>C+</v>
          </cell>
          <cell r="BO31" t="str">
            <v>B</v>
          </cell>
          <cell r="BP31" t="str">
            <v>D+</v>
          </cell>
          <cell r="BQ31" t="str">
            <v>B+</v>
          </cell>
          <cell r="BR31" t="str">
            <v>B+</v>
          </cell>
          <cell r="BS31" t="str">
            <v>B+</v>
          </cell>
          <cell r="BT31" t="str">
            <v>A++</v>
          </cell>
          <cell r="BU31" t="str">
            <v>A++</v>
          </cell>
          <cell r="BV31" t="str">
            <v>A++</v>
          </cell>
          <cell r="BW31" t="str">
            <v>A++</v>
          </cell>
          <cell r="BX31" t="str">
            <v>A++</v>
          </cell>
          <cell r="BZ31">
            <v>2</v>
          </cell>
          <cell r="CA31">
            <v>3</v>
          </cell>
          <cell r="CB31">
            <v>2</v>
          </cell>
          <cell r="CC31">
            <v>3</v>
          </cell>
          <cell r="CD31">
            <v>2</v>
          </cell>
          <cell r="CE31">
            <v>3</v>
          </cell>
          <cell r="CF31">
            <v>2</v>
          </cell>
          <cell r="CG31">
            <v>1.5</v>
          </cell>
          <cell r="CH31">
            <v>1.5</v>
          </cell>
          <cell r="CI31">
            <v>1.5</v>
          </cell>
          <cell r="CJ31">
            <v>1.5</v>
          </cell>
          <cell r="CK31">
            <v>0.5</v>
          </cell>
          <cell r="CL31">
            <v>0</v>
          </cell>
          <cell r="CM31" t="str">
            <v>Pass</v>
          </cell>
          <cell r="CN31">
            <v>8.0399999999999991</v>
          </cell>
        </row>
        <row r="32">
          <cell r="B32" t="str">
            <v>PIET23CI008</v>
          </cell>
          <cell r="C32" t="str">
            <v>ANURAG SHUKLA</v>
          </cell>
          <cell r="D32" t="str">
            <v>23EPTCY006</v>
          </cell>
          <cell r="E32" t="str">
            <v>CIH-08</v>
          </cell>
          <cell r="G32">
            <v>3</v>
          </cell>
          <cell r="H32">
            <v>8</v>
          </cell>
          <cell r="I32">
            <v>10</v>
          </cell>
          <cell r="J32">
            <v>21</v>
          </cell>
          <cell r="K32">
            <v>4</v>
          </cell>
          <cell r="L32">
            <v>10</v>
          </cell>
          <cell r="M32">
            <v>10</v>
          </cell>
          <cell r="N32">
            <v>24</v>
          </cell>
          <cell r="O32">
            <v>6</v>
          </cell>
          <cell r="P32">
            <v>9</v>
          </cell>
          <cell r="Q32">
            <v>10</v>
          </cell>
          <cell r="R32">
            <v>25</v>
          </cell>
          <cell r="S32" t="str">
            <v>D</v>
          </cell>
          <cell r="T32">
            <v>9</v>
          </cell>
          <cell r="U32">
            <v>10</v>
          </cell>
          <cell r="V32">
            <v>19</v>
          </cell>
          <cell r="W32">
            <v>6</v>
          </cell>
          <cell r="X32">
            <v>9</v>
          </cell>
          <cell r="Y32">
            <v>10</v>
          </cell>
          <cell r="Z32">
            <v>25</v>
          </cell>
          <cell r="AA32">
            <v>5</v>
          </cell>
          <cell r="AB32">
            <v>8</v>
          </cell>
          <cell r="AC32">
            <v>10</v>
          </cell>
          <cell r="AD32">
            <v>23</v>
          </cell>
          <cell r="AE32">
            <v>10</v>
          </cell>
          <cell r="AF32" t="str">
            <v>D</v>
          </cell>
          <cell r="AG32">
            <v>10</v>
          </cell>
          <cell r="AH32">
            <v>20</v>
          </cell>
          <cell r="AI32">
            <v>157</v>
          </cell>
          <cell r="AJ32">
            <v>8</v>
          </cell>
          <cell r="AK32">
            <v>9</v>
          </cell>
          <cell r="AL32">
            <v>37</v>
          </cell>
          <cell r="AM32">
            <v>54</v>
          </cell>
          <cell r="AN32">
            <v>38</v>
          </cell>
          <cell r="AO32">
            <v>92</v>
          </cell>
          <cell r="AP32">
            <v>8</v>
          </cell>
          <cell r="AQ32">
            <v>9</v>
          </cell>
          <cell r="AR32">
            <v>34</v>
          </cell>
          <cell r="AS32">
            <v>51</v>
          </cell>
          <cell r="AT32">
            <v>32</v>
          </cell>
          <cell r="AU32">
            <v>83</v>
          </cell>
          <cell r="AV32">
            <v>8</v>
          </cell>
          <cell r="AW32">
            <v>8</v>
          </cell>
          <cell r="AX32">
            <v>37</v>
          </cell>
          <cell r="AY32">
            <v>53</v>
          </cell>
          <cell r="AZ32">
            <v>32</v>
          </cell>
          <cell r="BA32">
            <v>85</v>
          </cell>
          <cell r="BB32">
            <v>8</v>
          </cell>
          <cell r="BC32">
            <v>8</v>
          </cell>
          <cell r="BD32">
            <v>38</v>
          </cell>
          <cell r="BE32">
            <v>54</v>
          </cell>
          <cell r="BF32">
            <v>33</v>
          </cell>
          <cell r="BG32">
            <v>87</v>
          </cell>
          <cell r="BH32">
            <v>347</v>
          </cell>
          <cell r="BI32">
            <v>86</v>
          </cell>
          <cell r="BJ32">
            <v>590</v>
          </cell>
          <cell r="BK32">
            <v>83.098591549295776</v>
          </cell>
          <cell r="BM32" t="str">
            <v>E</v>
          </cell>
          <cell r="BN32" t="str">
            <v>D+</v>
          </cell>
          <cell r="BO32" t="str">
            <v>B+</v>
          </cell>
          <cell r="BP32" t="str">
            <v>D</v>
          </cell>
          <cell r="BQ32" t="str">
            <v>A</v>
          </cell>
          <cell r="BR32" t="str">
            <v>A</v>
          </cell>
          <cell r="BS32" t="str">
            <v>B+</v>
          </cell>
          <cell r="BT32" t="str">
            <v>A++</v>
          </cell>
          <cell r="BU32" t="str">
            <v>A++</v>
          </cell>
          <cell r="BV32" t="str">
            <v>A++</v>
          </cell>
          <cell r="BW32" t="str">
            <v>A++</v>
          </cell>
          <cell r="BX32" t="str">
            <v>A++</v>
          </cell>
          <cell r="BZ32">
            <v>2</v>
          </cell>
          <cell r="CA32">
            <v>3</v>
          </cell>
          <cell r="CB32">
            <v>2</v>
          </cell>
          <cell r="CC32">
            <v>3</v>
          </cell>
          <cell r="CD32">
            <v>2</v>
          </cell>
          <cell r="CE32">
            <v>3</v>
          </cell>
          <cell r="CF32">
            <v>2</v>
          </cell>
          <cell r="CG32">
            <v>1.5</v>
          </cell>
          <cell r="CH32">
            <v>1.5</v>
          </cell>
          <cell r="CI32">
            <v>1.5</v>
          </cell>
          <cell r="CJ32">
            <v>1.5</v>
          </cell>
          <cell r="CK32">
            <v>0.5</v>
          </cell>
          <cell r="CL32">
            <v>0</v>
          </cell>
          <cell r="CM32" t="str">
            <v>Pass</v>
          </cell>
          <cell r="CN32">
            <v>7.74</v>
          </cell>
        </row>
        <row r="33">
          <cell r="B33" t="str">
            <v>PIET23CI026</v>
          </cell>
          <cell r="C33" t="str">
            <v>JATIN SAXENA</v>
          </cell>
          <cell r="D33" t="str">
            <v>23EPTCY024</v>
          </cell>
          <cell r="E33" t="str">
            <v>CIH-25</v>
          </cell>
          <cell r="G33">
            <v>10</v>
          </cell>
          <cell r="H33" t="str">
            <v>D</v>
          </cell>
          <cell r="I33">
            <v>10</v>
          </cell>
          <cell r="J33">
            <v>20</v>
          </cell>
          <cell r="K33">
            <v>10</v>
          </cell>
          <cell r="L33" t="str">
            <v>D</v>
          </cell>
          <cell r="M33">
            <v>9</v>
          </cell>
          <cell r="N33">
            <v>19</v>
          </cell>
          <cell r="O33">
            <v>6</v>
          </cell>
          <cell r="P33">
            <v>9</v>
          </cell>
          <cell r="Q33">
            <v>10</v>
          </cell>
          <cell r="R33">
            <v>25</v>
          </cell>
          <cell r="S33">
            <v>9</v>
          </cell>
          <cell r="T33">
            <v>10</v>
          </cell>
          <cell r="U33">
            <v>10</v>
          </cell>
          <cell r="V33">
            <v>29</v>
          </cell>
          <cell r="W33">
            <v>8</v>
          </cell>
          <cell r="X33">
            <v>10</v>
          </cell>
          <cell r="Y33">
            <v>10</v>
          </cell>
          <cell r="Z33">
            <v>28</v>
          </cell>
          <cell r="AA33">
            <v>5</v>
          </cell>
          <cell r="AB33">
            <v>8</v>
          </cell>
          <cell r="AC33">
            <v>10</v>
          </cell>
          <cell r="AD33">
            <v>23</v>
          </cell>
          <cell r="AE33">
            <v>10</v>
          </cell>
          <cell r="AF33" t="str">
            <v>D</v>
          </cell>
          <cell r="AG33">
            <v>10</v>
          </cell>
          <cell r="AH33">
            <v>20</v>
          </cell>
          <cell r="AI33">
            <v>164</v>
          </cell>
          <cell r="AJ33">
            <v>9</v>
          </cell>
          <cell r="AK33">
            <v>10</v>
          </cell>
          <cell r="AL33">
            <v>37</v>
          </cell>
          <cell r="AM33">
            <v>56</v>
          </cell>
          <cell r="AN33">
            <v>39</v>
          </cell>
          <cell r="AO33">
            <v>95</v>
          </cell>
          <cell r="AP33">
            <v>9</v>
          </cell>
          <cell r="AQ33">
            <v>9</v>
          </cell>
          <cell r="AR33">
            <v>34</v>
          </cell>
          <cell r="AS33">
            <v>52</v>
          </cell>
          <cell r="AT33">
            <v>31</v>
          </cell>
          <cell r="AU33">
            <v>83</v>
          </cell>
          <cell r="AV33">
            <v>9</v>
          </cell>
          <cell r="AW33">
            <v>9</v>
          </cell>
          <cell r="AX33">
            <v>37</v>
          </cell>
          <cell r="AY33">
            <v>55</v>
          </cell>
          <cell r="AZ33">
            <v>35</v>
          </cell>
          <cell r="BA33">
            <v>90</v>
          </cell>
          <cell r="BB33">
            <v>9</v>
          </cell>
          <cell r="BC33">
            <v>9</v>
          </cell>
          <cell r="BD33">
            <v>37</v>
          </cell>
          <cell r="BE33">
            <v>55</v>
          </cell>
          <cell r="BF33">
            <v>35</v>
          </cell>
          <cell r="BG33">
            <v>90</v>
          </cell>
          <cell r="BH33">
            <v>358</v>
          </cell>
          <cell r="BI33">
            <v>78</v>
          </cell>
          <cell r="BJ33">
            <v>600</v>
          </cell>
          <cell r="BK33">
            <v>84.507042253521121</v>
          </cell>
          <cell r="BM33" t="str">
            <v>D</v>
          </cell>
          <cell r="BN33" t="str">
            <v>E+</v>
          </cell>
          <cell r="BO33" t="str">
            <v>E+</v>
          </cell>
          <cell r="BP33" t="str">
            <v>A++</v>
          </cell>
          <cell r="BQ33" t="str">
            <v>A</v>
          </cell>
          <cell r="BR33" t="str">
            <v>C</v>
          </cell>
          <cell r="BS33" t="str">
            <v>B</v>
          </cell>
          <cell r="BT33" t="str">
            <v>A++</v>
          </cell>
          <cell r="BU33" t="str">
            <v>A++</v>
          </cell>
          <cell r="BV33" t="str">
            <v>A++</v>
          </cell>
          <cell r="BW33" t="str">
            <v>A++</v>
          </cell>
          <cell r="BX33" t="str">
            <v>A+</v>
          </cell>
          <cell r="BZ33">
            <v>2</v>
          </cell>
          <cell r="CA33">
            <v>3</v>
          </cell>
          <cell r="CB33">
            <v>2</v>
          </cell>
          <cell r="CC33">
            <v>3</v>
          </cell>
          <cell r="CD33">
            <v>2</v>
          </cell>
          <cell r="CE33">
            <v>3</v>
          </cell>
          <cell r="CF33">
            <v>2</v>
          </cell>
          <cell r="CG33">
            <v>1.5</v>
          </cell>
          <cell r="CH33">
            <v>1.5</v>
          </cell>
          <cell r="CI33">
            <v>1.5</v>
          </cell>
          <cell r="CJ33">
            <v>1.5</v>
          </cell>
          <cell r="CK33">
            <v>0.5</v>
          </cell>
          <cell r="CL33">
            <v>0</v>
          </cell>
          <cell r="CM33" t="str">
            <v>Pass</v>
          </cell>
          <cell r="CN33">
            <v>7.74</v>
          </cell>
        </row>
        <row r="34">
          <cell r="B34" t="str">
            <v>PIET23CI051</v>
          </cell>
          <cell r="C34" t="str">
            <v>SANKALP TAMBOLI</v>
          </cell>
          <cell r="D34" t="str">
            <v>23EPTCY053</v>
          </cell>
          <cell r="E34" t="str">
            <v>CIH-48</v>
          </cell>
          <cell r="G34">
            <v>4</v>
          </cell>
          <cell r="H34">
            <v>9</v>
          </cell>
          <cell r="I34">
            <v>10</v>
          </cell>
          <cell r="J34">
            <v>23</v>
          </cell>
          <cell r="K34">
            <v>5</v>
          </cell>
          <cell r="L34">
            <v>8</v>
          </cell>
          <cell r="M34">
            <v>10</v>
          </cell>
          <cell r="N34">
            <v>23</v>
          </cell>
          <cell r="O34">
            <v>7</v>
          </cell>
          <cell r="P34">
            <v>8</v>
          </cell>
          <cell r="Q34">
            <v>10</v>
          </cell>
          <cell r="R34">
            <v>25</v>
          </cell>
          <cell r="S34">
            <v>1</v>
          </cell>
          <cell r="T34">
            <v>9</v>
          </cell>
          <cell r="U34">
            <v>10</v>
          </cell>
          <cell r="V34">
            <v>20</v>
          </cell>
          <cell r="W34">
            <v>6</v>
          </cell>
          <cell r="X34">
            <v>9</v>
          </cell>
          <cell r="Y34">
            <v>10</v>
          </cell>
          <cell r="Z34">
            <v>25</v>
          </cell>
          <cell r="AA34">
            <v>5</v>
          </cell>
          <cell r="AB34">
            <v>7</v>
          </cell>
          <cell r="AC34">
            <v>10</v>
          </cell>
          <cell r="AD34">
            <v>22</v>
          </cell>
          <cell r="AE34">
            <v>5</v>
          </cell>
          <cell r="AF34">
            <v>10</v>
          </cell>
          <cell r="AG34">
            <v>10</v>
          </cell>
          <cell r="AH34">
            <v>25</v>
          </cell>
          <cell r="AI34">
            <v>163</v>
          </cell>
          <cell r="AJ34">
            <v>6</v>
          </cell>
          <cell r="AK34">
            <v>8</v>
          </cell>
          <cell r="AL34">
            <v>36</v>
          </cell>
          <cell r="AM34">
            <v>50</v>
          </cell>
          <cell r="AN34">
            <v>34</v>
          </cell>
          <cell r="AO34">
            <v>84</v>
          </cell>
          <cell r="AP34">
            <v>8</v>
          </cell>
          <cell r="AQ34">
            <v>9</v>
          </cell>
          <cell r="AR34">
            <v>34</v>
          </cell>
          <cell r="AS34">
            <v>51</v>
          </cell>
          <cell r="AT34">
            <v>33</v>
          </cell>
          <cell r="AU34">
            <v>84</v>
          </cell>
          <cell r="AV34">
            <v>8</v>
          </cell>
          <cell r="AW34">
            <v>9</v>
          </cell>
          <cell r="AX34">
            <v>40</v>
          </cell>
          <cell r="AY34">
            <v>57</v>
          </cell>
          <cell r="AZ34">
            <v>32</v>
          </cell>
          <cell r="BA34">
            <v>89</v>
          </cell>
          <cell r="BB34">
            <v>9</v>
          </cell>
          <cell r="BC34">
            <v>8</v>
          </cell>
          <cell r="BD34">
            <v>36</v>
          </cell>
          <cell r="BE34">
            <v>53</v>
          </cell>
          <cell r="BF34">
            <v>32</v>
          </cell>
          <cell r="BG34">
            <v>85</v>
          </cell>
          <cell r="BH34">
            <v>342</v>
          </cell>
          <cell r="BI34">
            <v>87</v>
          </cell>
          <cell r="BJ34">
            <v>592</v>
          </cell>
          <cell r="BK34">
            <v>83.380281690140848</v>
          </cell>
          <cell r="BM34" t="str">
            <v>D</v>
          </cell>
          <cell r="BN34" t="str">
            <v>D</v>
          </cell>
          <cell r="BO34" t="str">
            <v>B</v>
          </cell>
          <cell r="BP34" t="str">
            <v>E+</v>
          </cell>
          <cell r="BQ34" t="str">
            <v>C+</v>
          </cell>
          <cell r="BR34" t="str">
            <v>A+</v>
          </cell>
          <cell r="BS34" t="str">
            <v>A+</v>
          </cell>
          <cell r="BT34" t="str">
            <v>A++</v>
          </cell>
          <cell r="BU34" t="str">
            <v>A++</v>
          </cell>
          <cell r="BV34" t="str">
            <v>A++</v>
          </cell>
          <cell r="BW34" t="str">
            <v>A++</v>
          </cell>
          <cell r="BX34" t="str">
            <v>A++</v>
          </cell>
          <cell r="BZ34">
            <v>2</v>
          </cell>
          <cell r="CA34">
            <v>3</v>
          </cell>
          <cell r="CB34">
            <v>2</v>
          </cell>
          <cell r="CC34">
            <v>3</v>
          </cell>
          <cell r="CD34">
            <v>2</v>
          </cell>
          <cell r="CE34">
            <v>3</v>
          </cell>
          <cell r="CF34">
            <v>2</v>
          </cell>
          <cell r="CG34">
            <v>1.5</v>
          </cell>
          <cell r="CH34">
            <v>1.5</v>
          </cell>
          <cell r="CI34">
            <v>1.5</v>
          </cell>
          <cell r="CJ34">
            <v>1.5</v>
          </cell>
          <cell r="CK34">
            <v>0.5</v>
          </cell>
          <cell r="CL34">
            <v>0</v>
          </cell>
          <cell r="CM34" t="str">
            <v>Pass</v>
          </cell>
          <cell r="CN34">
            <v>7.72</v>
          </cell>
        </row>
        <row r="35">
          <cell r="B35" t="str">
            <v>PIET23CI043</v>
          </cell>
          <cell r="C35" t="str">
            <v>PRAYATNA GUPTA</v>
          </cell>
          <cell r="D35" t="str">
            <v>23EPTCY046</v>
          </cell>
          <cell r="E35" t="str">
            <v>CIH-40</v>
          </cell>
          <cell r="G35">
            <v>7</v>
          </cell>
          <cell r="H35">
            <v>9</v>
          </cell>
          <cell r="I35">
            <v>10</v>
          </cell>
          <cell r="J35">
            <v>26</v>
          </cell>
          <cell r="K35">
            <v>5</v>
          </cell>
          <cell r="L35">
            <v>10</v>
          </cell>
          <cell r="M35">
            <v>10</v>
          </cell>
          <cell r="N35">
            <v>25</v>
          </cell>
          <cell r="O35" t="str">
            <v>D</v>
          </cell>
          <cell r="P35" t="str">
            <v>D</v>
          </cell>
          <cell r="Q35">
            <v>10</v>
          </cell>
          <cell r="R35">
            <v>10</v>
          </cell>
          <cell r="S35">
            <v>8</v>
          </cell>
          <cell r="T35">
            <v>10</v>
          </cell>
          <cell r="U35">
            <v>10</v>
          </cell>
          <cell r="V35">
            <v>28</v>
          </cell>
          <cell r="W35">
            <v>9</v>
          </cell>
          <cell r="X35">
            <v>10</v>
          </cell>
          <cell r="Y35">
            <v>10</v>
          </cell>
          <cell r="Z35">
            <v>29</v>
          </cell>
          <cell r="AA35">
            <v>6</v>
          </cell>
          <cell r="AB35">
            <v>8</v>
          </cell>
          <cell r="AC35">
            <v>10</v>
          </cell>
          <cell r="AD35">
            <v>24</v>
          </cell>
          <cell r="AE35">
            <v>5</v>
          </cell>
          <cell r="AF35">
            <v>10</v>
          </cell>
          <cell r="AG35">
            <v>9</v>
          </cell>
          <cell r="AH35">
            <v>24</v>
          </cell>
          <cell r="AI35">
            <v>166</v>
          </cell>
          <cell r="AJ35">
            <v>8</v>
          </cell>
          <cell r="AK35">
            <v>9</v>
          </cell>
          <cell r="AL35">
            <v>37</v>
          </cell>
          <cell r="AM35">
            <v>54</v>
          </cell>
          <cell r="AN35">
            <v>37</v>
          </cell>
          <cell r="AO35">
            <v>91</v>
          </cell>
          <cell r="AP35">
            <v>9</v>
          </cell>
          <cell r="AQ35">
            <v>9</v>
          </cell>
          <cell r="AR35">
            <v>33</v>
          </cell>
          <cell r="AS35">
            <v>51</v>
          </cell>
          <cell r="AT35">
            <v>33</v>
          </cell>
          <cell r="AU35">
            <v>84</v>
          </cell>
          <cell r="AV35">
            <v>9</v>
          </cell>
          <cell r="AW35">
            <v>9</v>
          </cell>
          <cell r="AX35">
            <v>39</v>
          </cell>
          <cell r="AY35">
            <v>57</v>
          </cell>
          <cell r="AZ35">
            <v>35</v>
          </cell>
          <cell r="BA35">
            <v>92</v>
          </cell>
          <cell r="BB35">
            <v>9</v>
          </cell>
          <cell r="BC35">
            <v>9</v>
          </cell>
          <cell r="BD35">
            <v>36</v>
          </cell>
          <cell r="BE35">
            <v>54</v>
          </cell>
          <cell r="BF35">
            <v>36</v>
          </cell>
          <cell r="BG35">
            <v>90</v>
          </cell>
          <cell r="BH35">
            <v>357</v>
          </cell>
          <cell r="BI35">
            <v>89</v>
          </cell>
          <cell r="BJ35">
            <v>612</v>
          </cell>
          <cell r="BK35">
            <v>86.197183098591552</v>
          </cell>
          <cell r="BM35" t="str">
            <v>C+</v>
          </cell>
          <cell r="BN35" t="str">
            <v>D+</v>
          </cell>
          <cell r="BO35" t="str">
            <v>E+</v>
          </cell>
          <cell r="BP35" t="str">
            <v>D+</v>
          </cell>
          <cell r="BQ35" t="str">
            <v>B+</v>
          </cell>
          <cell r="BR35" t="str">
            <v>B</v>
          </cell>
          <cell r="BS35" t="str">
            <v>A</v>
          </cell>
          <cell r="BT35" t="str">
            <v>A++</v>
          </cell>
          <cell r="BU35" t="str">
            <v>A++</v>
          </cell>
          <cell r="BV35" t="str">
            <v>A++</v>
          </cell>
          <cell r="BW35" t="str">
            <v>A++</v>
          </cell>
          <cell r="BX35" t="str">
            <v>A++</v>
          </cell>
          <cell r="BZ35">
            <v>2</v>
          </cell>
          <cell r="CA35">
            <v>3</v>
          </cell>
          <cell r="CB35">
            <v>2</v>
          </cell>
          <cell r="CC35">
            <v>3</v>
          </cell>
          <cell r="CD35">
            <v>2</v>
          </cell>
          <cell r="CE35">
            <v>3</v>
          </cell>
          <cell r="CF35">
            <v>2</v>
          </cell>
          <cell r="CG35">
            <v>1.5</v>
          </cell>
          <cell r="CH35">
            <v>1.5</v>
          </cell>
          <cell r="CI35">
            <v>1.5</v>
          </cell>
          <cell r="CJ35">
            <v>1.5</v>
          </cell>
          <cell r="CK35">
            <v>0.5</v>
          </cell>
          <cell r="CL35">
            <v>0</v>
          </cell>
          <cell r="CM35" t="str">
            <v>Pass</v>
          </cell>
          <cell r="CN35">
            <v>7.68</v>
          </cell>
        </row>
        <row r="36">
          <cell r="B36" t="str">
            <v>PIET23CI025</v>
          </cell>
          <cell r="C36" t="str">
            <v>HIMANSHU KUMAR</v>
          </cell>
          <cell r="D36" t="str">
            <v>23EPTCY023</v>
          </cell>
          <cell r="E36" t="str">
            <v>CIH-24</v>
          </cell>
          <cell r="G36">
            <v>3</v>
          </cell>
          <cell r="H36">
            <v>6</v>
          </cell>
          <cell r="I36">
            <v>8</v>
          </cell>
          <cell r="J36">
            <v>17</v>
          </cell>
          <cell r="K36">
            <v>9</v>
          </cell>
          <cell r="L36" t="str">
            <v>D</v>
          </cell>
          <cell r="M36">
            <v>9</v>
          </cell>
          <cell r="N36">
            <v>18</v>
          </cell>
          <cell r="O36">
            <v>1</v>
          </cell>
          <cell r="P36">
            <v>7</v>
          </cell>
          <cell r="Q36">
            <v>7</v>
          </cell>
          <cell r="R36">
            <v>15</v>
          </cell>
          <cell r="S36">
            <v>2</v>
          </cell>
          <cell r="T36">
            <v>6</v>
          </cell>
          <cell r="U36">
            <v>6</v>
          </cell>
          <cell r="V36">
            <v>14</v>
          </cell>
          <cell r="W36">
            <v>6</v>
          </cell>
          <cell r="X36" t="str">
            <v>D</v>
          </cell>
          <cell r="Y36">
            <v>6</v>
          </cell>
          <cell r="Z36">
            <v>12</v>
          </cell>
          <cell r="AA36">
            <v>3</v>
          </cell>
          <cell r="AB36">
            <v>4</v>
          </cell>
          <cell r="AC36">
            <v>8</v>
          </cell>
          <cell r="AD36">
            <v>15</v>
          </cell>
          <cell r="AE36" t="str">
            <v>D</v>
          </cell>
          <cell r="AF36" t="str">
            <v>D</v>
          </cell>
          <cell r="AG36">
            <v>8</v>
          </cell>
          <cell r="AH36">
            <v>8</v>
          </cell>
          <cell r="AI36">
            <v>99</v>
          </cell>
          <cell r="AJ36">
            <v>8</v>
          </cell>
          <cell r="AK36">
            <v>8</v>
          </cell>
          <cell r="AL36">
            <v>33</v>
          </cell>
          <cell r="AM36">
            <v>49</v>
          </cell>
          <cell r="AN36">
            <v>37</v>
          </cell>
          <cell r="AO36">
            <v>86</v>
          </cell>
          <cell r="AP36">
            <v>9</v>
          </cell>
          <cell r="AQ36">
            <v>9</v>
          </cell>
          <cell r="AR36">
            <v>34</v>
          </cell>
          <cell r="AS36">
            <v>52</v>
          </cell>
          <cell r="AT36">
            <v>31</v>
          </cell>
          <cell r="AU36">
            <v>83</v>
          </cell>
          <cell r="AV36">
            <v>8</v>
          </cell>
          <cell r="AW36">
            <v>8</v>
          </cell>
          <cell r="AX36">
            <v>36</v>
          </cell>
          <cell r="AY36">
            <v>52</v>
          </cell>
          <cell r="AZ36">
            <v>35</v>
          </cell>
          <cell r="BA36">
            <v>87</v>
          </cell>
          <cell r="BB36">
            <v>8</v>
          </cell>
          <cell r="BC36">
            <v>9</v>
          </cell>
          <cell r="BD36">
            <v>34</v>
          </cell>
          <cell r="BE36">
            <v>51</v>
          </cell>
          <cell r="BF36">
            <v>33</v>
          </cell>
          <cell r="BG36">
            <v>84</v>
          </cell>
          <cell r="BH36">
            <v>340</v>
          </cell>
          <cell r="BI36">
            <v>67</v>
          </cell>
          <cell r="BJ36">
            <v>506</v>
          </cell>
          <cell r="BK36">
            <v>71.267605633802816</v>
          </cell>
          <cell r="BM36" t="str">
            <v>C</v>
          </cell>
          <cell r="BN36" t="str">
            <v>C</v>
          </cell>
          <cell r="BO36" t="str">
            <v>D</v>
          </cell>
          <cell r="BP36" t="str">
            <v>D</v>
          </cell>
          <cell r="BQ36" t="str">
            <v>A</v>
          </cell>
          <cell r="BR36" t="str">
            <v>A</v>
          </cell>
          <cell r="BS36" t="str">
            <v>C</v>
          </cell>
          <cell r="BT36" t="str">
            <v>A++</v>
          </cell>
          <cell r="BU36" t="str">
            <v>A++</v>
          </cell>
          <cell r="BV36" t="str">
            <v>A++</v>
          </cell>
          <cell r="BW36" t="str">
            <v>A++</v>
          </cell>
          <cell r="BX36" t="str">
            <v>B+</v>
          </cell>
          <cell r="BZ36">
            <v>2</v>
          </cell>
          <cell r="CA36">
            <v>3</v>
          </cell>
          <cell r="CB36">
            <v>2</v>
          </cell>
          <cell r="CC36">
            <v>3</v>
          </cell>
          <cell r="CD36">
            <v>2</v>
          </cell>
          <cell r="CE36">
            <v>3</v>
          </cell>
          <cell r="CF36">
            <v>2</v>
          </cell>
          <cell r="CG36">
            <v>1.5</v>
          </cell>
          <cell r="CH36">
            <v>1.5</v>
          </cell>
          <cell r="CI36">
            <v>1.5</v>
          </cell>
          <cell r="CJ36">
            <v>1.5</v>
          </cell>
          <cell r="CK36">
            <v>0.5</v>
          </cell>
          <cell r="CL36">
            <v>0</v>
          </cell>
          <cell r="CM36" t="str">
            <v>Pass</v>
          </cell>
          <cell r="CN36">
            <v>7.64</v>
          </cell>
        </row>
        <row r="37">
          <cell r="B37" t="str">
            <v>PIET23CI002</v>
          </cell>
          <cell r="C37" t="str">
            <v>AKSHAT AGRAWAL</v>
          </cell>
          <cell r="D37" t="str">
            <v>23EPTCY001</v>
          </cell>
          <cell r="E37" t="str">
            <v>CIH-02</v>
          </cell>
          <cell r="G37">
            <v>6</v>
          </cell>
          <cell r="H37" t="str">
            <v>D</v>
          </cell>
          <cell r="I37">
            <v>10</v>
          </cell>
          <cell r="J37">
            <v>16</v>
          </cell>
          <cell r="K37">
            <v>7</v>
          </cell>
          <cell r="L37" t="str">
            <v>A</v>
          </cell>
          <cell r="M37">
            <v>10</v>
          </cell>
          <cell r="N37">
            <v>17</v>
          </cell>
          <cell r="O37" t="str">
            <v>D</v>
          </cell>
          <cell r="P37" t="str">
            <v>D</v>
          </cell>
          <cell r="Q37">
            <v>9</v>
          </cell>
          <cell r="R37">
            <v>9</v>
          </cell>
          <cell r="S37" t="str">
            <v>D</v>
          </cell>
          <cell r="T37" t="str">
            <v>D</v>
          </cell>
          <cell r="U37">
            <v>10</v>
          </cell>
          <cell r="V37">
            <v>10</v>
          </cell>
          <cell r="W37">
            <v>4</v>
          </cell>
          <cell r="X37">
            <v>7</v>
          </cell>
          <cell r="Y37">
            <v>10</v>
          </cell>
          <cell r="Z37">
            <v>21</v>
          </cell>
          <cell r="AA37">
            <v>5</v>
          </cell>
          <cell r="AB37">
            <v>8</v>
          </cell>
          <cell r="AC37">
            <v>10</v>
          </cell>
          <cell r="AD37">
            <v>23</v>
          </cell>
          <cell r="AE37">
            <v>2</v>
          </cell>
          <cell r="AF37">
            <v>9</v>
          </cell>
          <cell r="AG37">
            <v>9</v>
          </cell>
          <cell r="AH37">
            <v>20</v>
          </cell>
          <cell r="AI37">
            <v>116</v>
          </cell>
          <cell r="AJ37">
            <v>8</v>
          </cell>
          <cell r="AK37">
            <v>9</v>
          </cell>
          <cell r="AL37">
            <v>36</v>
          </cell>
          <cell r="AM37">
            <v>53</v>
          </cell>
          <cell r="AN37">
            <v>34</v>
          </cell>
          <cell r="AO37">
            <v>87</v>
          </cell>
          <cell r="AP37">
            <v>9</v>
          </cell>
          <cell r="AQ37">
            <v>9</v>
          </cell>
          <cell r="AR37">
            <v>33</v>
          </cell>
          <cell r="AS37">
            <v>51</v>
          </cell>
          <cell r="AT37">
            <v>35</v>
          </cell>
          <cell r="AU37">
            <v>86</v>
          </cell>
          <cell r="AV37">
            <v>8</v>
          </cell>
          <cell r="AW37">
            <v>8</v>
          </cell>
          <cell r="AX37">
            <v>32</v>
          </cell>
          <cell r="AY37">
            <v>48</v>
          </cell>
          <cell r="AZ37">
            <v>32</v>
          </cell>
          <cell r="BA37">
            <v>80</v>
          </cell>
          <cell r="BB37">
            <v>8</v>
          </cell>
          <cell r="BC37">
            <v>8</v>
          </cell>
          <cell r="BD37">
            <v>36</v>
          </cell>
          <cell r="BE37">
            <v>52</v>
          </cell>
          <cell r="BF37">
            <v>32</v>
          </cell>
          <cell r="BG37">
            <v>84</v>
          </cell>
          <cell r="BH37">
            <v>337</v>
          </cell>
          <cell r="BI37">
            <v>79</v>
          </cell>
          <cell r="BJ37">
            <v>532</v>
          </cell>
          <cell r="BK37">
            <v>74.929577464788736</v>
          </cell>
          <cell r="BM37" t="str">
            <v>D</v>
          </cell>
          <cell r="BN37" t="str">
            <v>E</v>
          </cell>
          <cell r="BO37" t="str">
            <v>C</v>
          </cell>
          <cell r="BP37" t="str">
            <v>D</v>
          </cell>
          <cell r="BQ37" t="str">
            <v>A</v>
          </cell>
          <cell r="BR37" t="str">
            <v>A++</v>
          </cell>
          <cell r="BS37" t="str">
            <v>C+</v>
          </cell>
          <cell r="BT37" t="str">
            <v>A++</v>
          </cell>
          <cell r="BU37" t="str">
            <v>A++</v>
          </cell>
          <cell r="BV37" t="str">
            <v>A+</v>
          </cell>
          <cell r="BW37" t="str">
            <v>A++</v>
          </cell>
          <cell r="BX37" t="str">
            <v>A+</v>
          </cell>
          <cell r="BZ37">
            <v>2</v>
          </cell>
          <cell r="CA37">
            <v>3</v>
          </cell>
          <cell r="CB37">
            <v>2</v>
          </cell>
          <cell r="CC37">
            <v>3</v>
          </cell>
          <cell r="CD37">
            <v>2</v>
          </cell>
          <cell r="CE37">
            <v>3</v>
          </cell>
          <cell r="CF37">
            <v>2</v>
          </cell>
          <cell r="CG37">
            <v>1.5</v>
          </cell>
          <cell r="CH37">
            <v>1.5</v>
          </cell>
          <cell r="CI37">
            <v>1.5</v>
          </cell>
          <cell r="CJ37">
            <v>1.5</v>
          </cell>
          <cell r="CK37">
            <v>0.5</v>
          </cell>
          <cell r="CL37">
            <v>0</v>
          </cell>
          <cell r="CM37" t="str">
            <v>Pass</v>
          </cell>
          <cell r="CN37">
            <v>7.51</v>
          </cell>
        </row>
        <row r="38">
          <cell r="B38" t="str">
            <v>PIET23CI024</v>
          </cell>
          <cell r="C38" t="str">
            <v>HARSHIT AGARWAL</v>
          </cell>
          <cell r="D38" t="str">
            <v>23EPTCY022</v>
          </cell>
          <cell r="E38" t="str">
            <v>CIH-23</v>
          </cell>
          <cell r="G38" t="str">
            <v>D</v>
          </cell>
          <cell r="H38">
            <v>9</v>
          </cell>
          <cell r="I38">
            <v>10</v>
          </cell>
          <cell r="J38">
            <v>19</v>
          </cell>
          <cell r="K38">
            <v>6</v>
          </cell>
          <cell r="L38">
            <v>8</v>
          </cell>
          <cell r="M38">
            <v>10</v>
          </cell>
          <cell r="N38">
            <v>24</v>
          </cell>
          <cell r="O38" t="str">
            <v>D</v>
          </cell>
          <cell r="P38">
            <v>9</v>
          </cell>
          <cell r="Q38">
            <v>10</v>
          </cell>
          <cell r="R38">
            <v>19</v>
          </cell>
          <cell r="S38">
            <v>4</v>
          </cell>
          <cell r="T38">
            <v>8</v>
          </cell>
          <cell r="U38">
            <v>10</v>
          </cell>
          <cell r="V38">
            <v>22</v>
          </cell>
          <cell r="W38">
            <v>7</v>
          </cell>
          <cell r="X38">
            <v>8</v>
          </cell>
          <cell r="Y38">
            <v>10</v>
          </cell>
          <cell r="Z38">
            <v>25</v>
          </cell>
          <cell r="AA38">
            <v>2</v>
          </cell>
          <cell r="AB38">
            <v>6</v>
          </cell>
          <cell r="AC38">
            <v>10</v>
          </cell>
          <cell r="AD38">
            <v>18</v>
          </cell>
          <cell r="AE38">
            <v>4</v>
          </cell>
          <cell r="AF38">
            <v>10</v>
          </cell>
          <cell r="AG38">
            <v>10</v>
          </cell>
          <cell r="AH38">
            <v>24</v>
          </cell>
          <cell r="AI38">
            <v>151</v>
          </cell>
          <cell r="AJ38">
            <v>7</v>
          </cell>
          <cell r="AK38">
            <v>9</v>
          </cell>
          <cell r="AL38">
            <v>36</v>
          </cell>
          <cell r="AM38">
            <v>52</v>
          </cell>
          <cell r="AN38">
            <v>38</v>
          </cell>
          <cell r="AO38">
            <v>90</v>
          </cell>
          <cell r="AP38">
            <v>8</v>
          </cell>
          <cell r="AQ38">
            <v>8</v>
          </cell>
          <cell r="AR38">
            <v>31</v>
          </cell>
          <cell r="AS38">
            <v>47</v>
          </cell>
          <cell r="AT38">
            <v>29</v>
          </cell>
          <cell r="AU38">
            <v>76</v>
          </cell>
          <cell r="AV38">
            <v>8</v>
          </cell>
          <cell r="AW38">
            <v>9</v>
          </cell>
          <cell r="AX38">
            <v>39</v>
          </cell>
          <cell r="AY38">
            <v>56</v>
          </cell>
          <cell r="AZ38">
            <v>32</v>
          </cell>
          <cell r="BA38">
            <v>88</v>
          </cell>
          <cell r="BB38">
            <v>9</v>
          </cell>
          <cell r="BC38">
            <v>8</v>
          </cell>
          <cell r="BD38">
            <v>37</v>
          </cell>
          <cell r="BE38">
            <v>54</v>
          </cell>
          <cell r="BF38">
            <v>33</v>
          </cell>
          <cell r="BG38">
            <v>87</v>
          </cell>
          <cell r="BH38">
            <v>341</v>
          </cell>
          <cell r="BI38">
            <v>79</v>
          </cell>
          <cell r="BJ38">
            <v>571</v>
          </cell>
          <cell r="BK38">
            <v>80.422535211267615</v>
          </cell>
          <cell r="BM38" t="str">
            <v>E+</v>
          </cell>
          <cell r="BN38" t="str">
            <v>D</v>
          </cell>
          <cell r="BO38" t="str">
            <v>C</v>
          </cell>
          <cell r="BP38" t="str">
            <v>D</v>
          </cell>
          <cell r="BQ38" t="str">
            <v>A+</v>
          </cell>
          <cell r="BR38" t="str">
            <v>B</v>
          </cell>
          <cell r="BS38" t="str">
            <v>A</v>
          </cell>
          <cell r="BT38" t="str">
            <v>A++</v>
          </cell>
          <cell r="BU38" t="str">
            <v>A+</v>
          </cell>
          <cell r="BV38" t="str">
            <v>A++</v>
          </cell>
          <cell r="BW38" t="str">
            <v>A++</v>
          </cell>
          <cell r="BX38" t="str">
            <v>A+</v>
          </cell>
          <cell r="BZ38">
            <v>2</v>
          </cell>
          <cell r="CA38">
            <v>3</v>
          </cell>
          <cell r="CB38">
            <v>2</v>
          </cell>
          <cell r="CC38">
            <v>3</v>
          </cell>
          <cell r="CD38">
            <v>2</v>
          </cell>
          <cell r="CE38">
            <v>3</v>
          </cell>
          <cell r="CF38">
            <v>2</v>
          </cell>
          <cell r="CG38">
            <v>1.5</v>
          </cell>
          <cell r="CH38">
            <v>1.5</v>
          </cell>
          <cell r="CI38">
            <v>1.5</v>
          </cell>
          <cell r="CJ38">
            <v>1.5</v>
          </cell>
          <cell r="CK38">
            <v>0.5</v>
          </cell>
          <cell r="CL38">
            <v>0</v>
          </cell>
          <cell r="CM38" t="str">
            <v>Pass</v>
          </cell>
          <cell r="CN38">
            <v>7.51</v>
          </cell>
        </row>
        <row r="39">
          <cell r="B39" t="str">
            <v>PIET23CI037</v>
          </cell>
          <cell r="C39" t="str">
            <v>MANAN JAIN</v>
          </cell>
          <cell r="D39" t="str">
            <v>23EPTCY035</v>
          </cell>
          <cell r="E39" t="str">
            <v>CIH-34</v>
          </cell>
          <cell r="G39" t="str">
            <v>D</v>
          </cell>
          <cell r="H39" t="str">
            <v>D</v>
          </cell>
          <cell r="I39">
            <v>10</v>
          </cell>
          <cell r="J39">
            <v>10</v>
          </cell>
          <cell r="K39">
            <v>4</v>
          </cell>
          <cell r="L39">
            <v>7</v>
          </cell>
          <cell r="M39">
            <v>10</v>
          </cell>
          <cell r="N39">
            <v>21</v>
          </cell>
          <cell r="O39">
            <v>1</v>
          </cell>
          <cell r="P39">
            <v>8</v>
          </cell>
          <cell r="Q39">
            <v>9</v>
          </cell>
          <cell r="R39">
            <v>18</v>
          </cell>
          <cell r="S39">
            <v>3</v>
          </cell>
          <cell r="T39">
            <v>6</v>
          </cell>
          <cell r="U39">
            <v>10</v>
          </cell>
          <cell r="V39">
            <v>19</v>
          </cell>
          <cell r="W39">
            <v>5</v>
          </cell>
          <cell r="X39">
            <v>6</v>
          </cell>
          <cell r="Y39">
            <v>10</v>
          </cell>
          <cell r="Z39">
            <v>21</v>
          </cell>
          <cell r="AA39">
            <v>1</v>
          </cell>
          <cell r="AB39">
            <v>6</v>
          </cell>
          <cell r="AC39">
            <v>10</v>
          </cell>
          <cell r="AD39">
            <v>17</v>
          </cell>
          <cell r="AE39">
            <v>7</v>
          </cell>
          <cell r="AF39" t="str">
            <v>D</v>
          </cell>
          <cell r="AG39">
            <v>9</v>
          </cell>
          <cell r="AH39">
            <v>16</v>
          </cell>
          <cell r="AI39">
            <v>122</v>
          </cell>
          <cell r="AJ39">
            <v>8</v>
          </cell>
          <cell r="AK39">
            <v>9</v>
          </cell>
          <cell r="AL39">
            <v>37</v>
          </cell>
          <cell r="AM39">
            <v>54</v>
          </cell>
          <cell r="AN39">
            <v>39</v>
          </cell>
          <cell r="AO39">
            <v>93</v>
          </cell>
          <cell r="AP39">
            <v>7</v>
          </cell>
          <cell r="AQ39">
            <v>8</v>
          </cell>
          <cell r="AR39">
            <v>33</v>
          </cell>
          <cell r="AS39">
            <v>48</v>
          </cell>
          <cell r="AT39">
            <v>30</v>
          </cell>
          <cell r="AU39">
            <v>78</v>
          </cell>
          <cell r="AV39">
            <v>8</v>
          </cell>
          <cell r="AW39">
            <v>8</v>
          </cell>
          <cell r="AX39">
            <v>39</v>
          </cell>
          <cell r="AY39">
            <v>55</v>
          </cell>
          <cell r="AZ39">
            <v>32</v>
          </cell>
          <cell r="BA39">
            <v>87</v>
          </cell>
          <cell r="BB39">
            <v>9</v>
          </cell>
          <cell r="BC39">
            <v>8</v>
          </cell>
          <cell r="BD39">
            <v>35</v>
          </cell>
          <cell r="BE39">
            <v>52</v>
          </cell>
          <cell r="BF39">
            <v>33</v>
          </cell>
          <cell r="BG39">
            <v>85</v>
          </cell>
          <cell r="BH39">
            <v>343</v>
          </cell>
          <cell r="BI39">
            <v>76</v>
          </cell>
          <cell r="BJ39">
            <v>541</v>
          </cell>
          <cell r="BK39">
            <v>76.197183098591552</v>
          </cell>
          <cell r="BM39" t="str">
            <v>E+</v>
          </cell>
          <cell r="BN39" t="str">
            <v>C</v>
          </cell>
          <cell r="BO39" t="str">
            <v>C</v>
          </cell>
          <cell r="BP39" t="str">
            <v>D+</v>
          </cell>
          <cell r="BQ39" t="str">
            <v>B</v>
          </cell>
          <cell r="BR39" t="str">
            <v>D+</v>
          </cell>
          <cell r="BS39" t="str">
            <v>C+</v>
          </cell>
          <cell r="BT39" t="str">
            <v>A++</v>
          </cell>
          <cell r="BU39" t="str">
            <v>A+</v>
          </cell>
          <cell r="BV39" t="str">
            <v>A++</v>
          </cell>
          <cell r="BW39" t="str">
            <v>A++</v>
          </cell>
          <cell r="BX39" t="str">
            <v>A+</v>
          </cell>
          <cell r="BZ39">
            <v>2</v>
          </cell>
          <cell r="CA39">
            <v>3</v>
          </cell>
          <cell r="CB39">
            <v>2</v>
          </cell>
          <cell r="CC39">
            <v>3</v>
          </cell>
          <cell r="CD39">
            <v>2</v>
          </cell>
          <cell r="CE39">
            <v>3</v>
          </cell>
          <cell r="CF39">
            <v>2</v>
          </cell>
          <cell r="CG39">
            <v>1.5</v>
          </cell>
          <cell r="CH39">
            <v>1.5</v>
          </cell>
          <cell r="CI39">
            <v>1.5</v>
          </cell>
          <cell r="CJ39">
            <v>1.5</v>
          </cell>
          <cell r="CK39">
            <v>0.5</v>
          </cell>
          <cell r="CL39">
            <v>0</v>
          </cell>
          <cell r="CM39" t="str">
            <v>Pass</v>
          </cell>
          <cell r="CN39">
            <v>7.26</v>
          </cell>
        </row>
        <row r="40">
          <cell r="B40" t="str">
            <v>PIET23CI030</v>
          </cell>
          <cell r="C40" t="str">
            <v>KARTIKEY SHARMA</v>
          </cell>
          <cell r="D40" t="str">
            <v>23EPTCY028</v>
          </cell>
          <cell r="E40" t="str">
            <v>CIH-29</v>
          </cell>
          <cell r="G40">
            <v>2</v>
          </cell>
          <cell r="H40">
            <v>7</v>
          </cell>
          <cell r="I40">
            <v>8</v>
          </cell>
          <cell r="J40">
            <v>17</v>
          </cell>
          <cell r="K40">
            <v>4</v>
          </cell>
          <cell r="L40">
            <v>10</v>
          </cell>
          <cell r="M40">
            <v>10</v>
          </cell>
          <cell r="N40">
            <v>24</v>
          </cell>
          <cell r="O40">
            <v>3</v>
          </cell>
          <cell r="P40">
            <v>8</v>
          </cell>
          <cell r="Q40">
            <v>9</v>
          </cell>
          <cell r="R40">
            <v>20</v>
          </cell>
          <cell r="S40" t="str">
            <v>D</v>
          </cell>
          <cell r="T40" t="str">
            <v>D</v>
          </cell>
          <cell r="U40">
            <v>7</v>
          </cell>
          <cell r="V40">
            <v>7</v>
          </cell>
          <cell r="W40">
            <v>4</v>
          </cell>
          <cell r="X40" t="str">
            <v>A</v>
          </cell>
          <cell r="Y40">
            <v>8</v>
          </cell>
          <cell r="Z40">
            <v>12</v>
          </cell>
          <cell r="AA40" t="str">
            <v>D</v>
          </cell>
          <cell r="AB40" t="str">
            <v>D</v>
          </cell>
          <cell r="AC40">
            <v>8</v>
          </cell>
          <cell r="AD40">
            <v>8</v>
          </cell>
          <cell r="AE40" t="str">
            <v>D</v>
          </cell>
          <cell r="AF40" t="str">
            <v>D</v>
          </cell>
          <cell r="AG40">
            <v>9</v>
          </cell>
          <cell r="AH40">
            <v>9</v>
          </cell>
          <cell r="AI40">
            <v>97</v>
          </cell>
          <cell r="AJ40">
            <v>6</v>
          </cell>
          <cell r="AK40">
            <v>8</v>
          </cell>
          <cell r="AL40">
            <v>30</v>
          </cell>
          <cell r="AM40">
            <v>44</v>
          </cell>
          <cell r="AN40">
            <v>36</v>
          </cell>
          <cell r="AO40">
            <v>80</v>
          </cell>
          <cell r="AP40">
            <v>8</v>
          </cell>
          <cell r="AQ40">
            <v>8</v>
          </cell>
          <cell r="AR40">
            <v>31</v>
          </cell>
          <cell r="AS40">
            <v>47</v>
          </cell>
          <cell r="AT40">
            <v>35</v>
          </cell>
          <cell r="AU40">
            <v>82</v>
          </cell>
          <cell r="AV40">
            <v>8</v>
          </cell>
          <cell r="AW40">
            <v>8</v>
          </cell>
          <cell r="AX40">
            <v>24</v>
          </cell>
          <cell r="AY40">
            <v>40</v>
          </cell>
          <cell r="AZ40">
            <v>28</v>
          </cell>
          <cell r="BA40">
            <v>68</v>
          </cell>
          <cell r="BB40">
            <v>8</v>
          </cell>
          <cell r="BC40">
            <v>7</v>
          </cell>
          <cell r="BD40">
            <v>28</v>
          </cell>
          <cell r="BE40">
            <v>43</v>
          </cell>
          <cell r="BF40">
            <v>28</v>
          </cell>
          <cell r="BG40">
            <v>71</v>
          </cell>
          <cell r="BH40">
            <v>301</v>
          </cell>
          <cell r="BI40">
            <v>69</v>
          </cell>
          <cell r="BJ40">
            <v>467</v>
          </cell>
          <cell r="BK40">
            <v>65.774647887323951</v>
          </cell>
          <cell r="BM40" t="str">
            <v>C+</v>
          </cell>
          <cell r="BN40" t="str">
            <v>D</v>
          </cell>
          <cell r="BO40" t="str">
            <v>B+</v>
          </cell>
          <cell r="BP40" t="str">
            <v>B</v>
          </cell>
          <cell r="BQ40" t="str">
            <v>B</v>
          </cell>
          <cell r="BR40" t="str">
            <v>D</v>
          </cell>
          <cell r="BS40" t="str">
            <v>C</v>
          </cell>
          <cell r="BT40" t="str">
            <v>A+</v>
          </cell>
          <cell r="BU40" t="str">
            <v>A++</v>
          </cell>
          <cell r="BV40" t="str">
            <v>B+</v>
          </cell>
          <cell r="BW40" t="str">
            <v>B+</v>
          </cell>
          <cell r="BX40" t="str">
            <v>B+</v>
          </cell>
          <cell r="BZ40">
            <v>2</v>
          </cell>
          <cell r="CA40">
            <v>3</v>
          </cell>
          <cell r="CB40">
            <v>2</v>
          </cell>
          <cell r="CC40">
            <v>3</v>
          </cell>
          <cell r="CD40">
            <v>2</v>
          </cell>
          <cell r="CE40">
            <v>3</v>
          </cell>
          <cell r="CF40">
            <v>2</v>
          </cell>
          <cell r="CG40">
            <v>1.5</v>
          </cell>
          <cell r="CH40">
            <v>1.5</v>
          </cell>
          <cell r="CI40">
            <v>1.5</v>
          </cell>
          <cell r="CJ40">
            <v>1.5</v>
          </cell>
          <cell r="CK40">
            <v>0.5</v>
          </cell>
          <cell r="CL40">
            <v>0</v>
          </cell>
          <cell r="CM40" t="str">
            <v>Pass</v>
          </cell>
          <cell r="CN40">
            <v>7.23</v>
          </cell>
        </row>
        <row r="41">
          <cell r="B41" t="str">
            <v>PIET23CI029</v>
          </cell>
          <cell r="C41" t="str">
            <v>KARAN AVASTHI</v>
          </cell>
          <cell r="D41" t="str">
            <v>23EPTCY027</v>
          </cell>
          <cell r="E41" t="str">
            <v>CIH-28</v>
          </cell>
          <cell r="G41">
            <v>1</v>
          </cell>
          <cell r="H41">
            <v>5</v>
          </cell>
          <cell r="I41">
            <v>10</v>
          </cell>
          <cell r="J41">
            <v>16</v>
          </cell>
          <cell r="K41">
            <v>2</v>
          </cell>
          <cell r="L41">
            <v>6</v>
          </cell>
          <cell r="M41">
            <v>10</v>
          </cell>
          <cell r="N41">
            <v>18</v>
          </cell>
          <cell r="O41">
            <v>2</v>
          </cell>
          <cell r="P41">
            <v>7</v>
          </cell>
          <cell r="Q41">
            <v>7</v>
          </cell>
          <cell r="R41">
            <v>16</v>
          </cell>
          <cell r="S41">
            <v>4</v>
          </cell>
          <cell r="T41">
            <v>8</v>
          </cell>
          <cell r="U41">
            <v>10</v>
          </cell>
          <cell r="V41">
            <v>22</v>
          </cell>
          <cell r="W41">
            <v>3</v>
          </cell>
          <cell r="X41">
            <v>7</v>
          </cell>
          <cell r="Y41">
            <v>10</v>
          </cell>
          <cell r="Z41">
            <v>20</v>
          </cell>
          <cell r="AA41">
            <v>5</v>
          </cell>
          <cell r="AB41">
            <v>6</v>
          </cell>
          <cell r="AC41">
            <v>10</v>
          </cell>
          <cell r="AD41">
            <v>21</v>
          </cell>
          <cell r="AE41">
            <v>8</v>
          </cell>
          <cell r="AF41" t="str">
            <v>D</v>
          </cell>
          <cell r="AG41">
            <v>7</v>
          </cell>
          <cell r="AH41">
            <v>15</v>
          </cell>
          <cell r="AI41">
            <v>128</v>
          </cell>
          <cell r="AJ41">
            <v>8</v>
          </cell>
          <cell r="AK41">
            <v>9</v>
          </cell>
          <cell r="AL41">
            <v>34</v>
          </cell>
          <cell r="AM41">
            <v>51</v>
          </cell>
          <cell r="AN41">
            <v>34</v>
          </cell>
          <cell r="AO41">
            <v>85</v>
          </cell>
          <cell r="AP41">
            <v>7</v>
          </cell>
          <cell r="AQ41">
            <v>9</v>
          </cell>
          <cell r="AR41">
            <v>36</v>
          </cell>
          <cell r="AS41">
            <v>52</v>
          </cell>
          <cell r="AT41">
            <v>32</v>
          </cell>
          <cell r="AU41">
            <v>84</v>
          </cell>
          <cell r="AV41">
            <v>8</v>
          </cell>
          <cell r="AW41">
            <v>8</v>
          </cell>
          <cell r="AX41">
            <v>37</v>
          </cell>
          <cell r="AY41">
            <v>53</v>
          </cell>
          <cell r="AZ41">
            <v>34</v>
          </cell>
          <cell r="BA41">
            <v>87</v>
          </cell>
          <cell r="BB41">
            <v>8</v>
          </cell>
          <cell r="BC41">
            <v>9</v>
          </cell>
          <cell r="BD41">
            <v>36</v>
          </cell>
          <cell r="BE41">
            <v>53</v>
          </cell>
          <cell r="BF41">
            <v>34</v>
          </cell>
          <cell r="BG41">
            <v>87</v>
          </cell>
          <cell r="BH41">
            <v>343</v>
          </cell>
          <cell r="BI41">
            <v>81</v>
          </cell>
          <cell r="BJ41">
            <v>552</v>
          </cell>
          <cell r="BK41">
            <v>77.74647887323944</v>
          </cell>
          <cell r="BM41" t="str">
            <v>D+</v>
          </cell>
          <cell r="BN41" t="str">
            <v>E+</v>
          </cell>
          <cell r="BO41" t="str">
            <v>E</v>
          </cell>
          <cell r="BP41" t="str">
            <v>D+</v>
          </cell>
          <cell r="BQ41" t="str">
            <v>C+</v>
          </cell>
          <cell r="BR41" t="str">
            <v>C+</v>
          </cell>
          <cell r="BS41" t="str">
            <v>B</v>
          </cell>
          <cell r="BT41" t="str">
            <v>A++</v>
          </cell>
          <cell r="BU41" t="str">
            <v>A++</v>
          </cell>
          <cell r="BV41" t="str">
            <v>A++</v>
          </cell>
          <cell r="BW41" t="str">
            <v>A++</v>
          </cell>
          <cell r="BX41" t="str">
            <v>A++</v>
          </cell>
          <cell r="BZ41">
            <v>2</v>
          </cell>
          <cell r="CA41">
            <v>3</v>
          </cell>
          <cell r="CB41">
            <v>2</v>
          </cell>
          <cell r="CC41">
            <v>3</v>
          </cell>
          <cell r="CD41">
            <v>2</v>
          </cell>
          <cell r="CE41">
            <v>3</v>
          </cell>
          <cell r="CF41">
            <v>2</v>
          </cell>
          <cell r="CG41">
            <v>1.5</v>
          </cell>
          <cell r="CH41">
            <v>1.5</v>
          </cell>
          <cell r="CI41">
            <v>1.5</v>
          </cell>
          <cell r="CJ41">
            <v>1.5</v>
          </cell>
          <cell r="CK41">
            <v>0.5</v>
          </cell>
          <cell r="CL41">
            <v>0</v>
          </cell>
          <cell r="CM41" t="str">
            <v>Pass</v>
          </cell>
          <cell r="CN41">
            <v>7.15</v>
          </cell>
        </row>
        <row r="42">
          <cell r="B42" t="str">
            <v>PIET23CI019</v>
          </cell>
          <cell r="C42" t="str">
            <v>DIVYANSHU PRAJAPATI</v>
          </cell>
          <cell r="D42" t="str">
            <v>23EPTCY017</v>
          </cell>
          <cell r="E42" t="str">
            <v>CIH-19</v>
          </cell>
          <cell r="G42">
            <v>1</v>
          </cell>
          <cell r="H42">
            <v>7</v>
          </cell>
          <cell r="I42">
            <v>10</v>
          </cell>
          <cell r="J42">
            <v>18</v>
          </cell>
          <cell r="K42">
            <v>4</v>
          </cell>
          <cell r="L42">
            <v>6</v>
          </cell>
          <cell r="M42">
            <v>9</v>
          </cell>
          <cell r="N42">
            <v>19</v>
          </cell>
          <cell r="O42">
            <v>6</v>
          </cell>
          <cell r="P42" t="str">
            <v>D</v>
          </cell>
          <cell r="Q42">
            <v>7</v>
          </cell>
          <cell r="R42">
            <v>13</v>
          </cell>
          <cell r="S42" t="str">
            <v>D</v>
          </cell>
          <cell r="T42">
            <v>9</v>
          </cell>
          <cell r="U42">
            <v>10</v>
          </cell>
          <cell r="V42">
            <v>19</v>
          </cell>
          <cell r="W42">
            <v>2</v>
          </cell>
          <cell r="X42">
            <v>5</v>
          </cell>
          <cell r="Y42">
            <v>10</v>
          </cell>
          <cell r="Z42">
            <v>17</v>
          </cell>
          <cell r="AA42">
            <v>2</v>
          </cell>
          <cell r="AB42">
            <v>4</v>
          </cell>
          <cell r="AC42">
            <v>10</v>
          </cell>
          <cell r="AD42">
            <v>16</v>
          </cell>
          <cell r="AE42">
            <v>7</v>
          </cell>
          <cell r="AF42" t="str">
            <v>D</v>
          </cell>
          <cell r="AG42">
            <v>7</v>
          </cell>
          <cell r="AH42">
            <v>14</v>
          </cell>
          <cell r="AI42">
            <v>116</v>
          </cell>
          <cell r="AJ42">
            <v>7</v>
          </cell>
          <cell r="AK42">
            <v>9</v>
          </cell>
          <cell r="AL42">
            <v>31</v>
          </cell>
          <cell r="AM42">
            <v>47</v>
          </cell>
          <cell r="AN42">
            <v>35</v>
          </cell>
          <cell r="AO42">
            <v>82</v>
          </cell>
          <cell r="AP42">
            <v>9</v>
          </cell>
          <cell r="AQ42">
            <v>9</v>
          </cell>
          <cell r="AR42">
            <v>36</v>
          </cell>
          <cell r="AS42">
            <v>54</v>
          </cell>
          <cell r="AT42">
            <v>33</v>
          </cell>
          <cell r="AU42">
            <v>87</v>
          </cell>
          <cell r="AV42">
            <v>8</v>
          </cell>
          <cell r="AW42">
            <v>8</v>
          </cell>
          <cell r="AX42">
            <v>34</v>
          </cell>
          <cell r="AY42">
            <v>50</v>
          </cell>
          <cell r="AZ42">
            <v>31</v>
          </cell>
          <cell r="BA42">
            <v>81</v>
          </cell>
          <cell r="BB42">
            <v>8</v>
          </cell>
          <cell r="BC42">
            <v>9</v>
          </cell>
          <cell r="BD42">
            <v>34</v>
          </cell>
          <cell r="BE42">
            <v>51</v>
          </cell>
          <cell r="BF42">
            <v>31</v>
          </cell>
          <cell r="BG42">
            <v>82</v>
          </cell>
          <cell r="BH42">
            <v>332</v>
          </cell>
          <cell r="BI42">
            <v>80</v>
          </cell>
          <cell r="BJ42">
            <v>528</v>
          </cell>
          <cell r="BK42">
            <v>74.366197183098592</v>
          </cell>
          <cell r="BM42" t="str">
            <v>C+</v>
          </cell>
          <cell r="BN42" t="str">
            <v>E</v>
          </cell>
          <cell r="BO42" t="str">
            <v>E</v>
          </cell>
          <cell r="BP42" t="str">
            <v>B</v>
          </cell>
          <cell r="BQ42" t="str">
            <v>C+</v>
          </cell>
          <cell r="BR42" t="str">
            <v>D+</v>
          </cell>
          <cell r="BS42" t="str">
            <v>C+</v>
          </cell>
          <cell r="BT42" t="str">
            <v>A++</v>
          </cell>
          <cell r="BU42" t="str">
            <v>A++</v>
          </cell>
          <cell r="BV42" t="str">
            <v>A++</v>
          </cell>
          <cell r="BW42" t="str">
            <v>A++</v>
          </cell>
          <cell r="BX42" t="str">
            <v>A+</v>
          </cell>
          <cell r="BZ42">
            <v>2</v>
          </cell>
          <cell r="CA42">
            <v>3</v>
          </cell>
          <cell r="CB42">
            <v>2</v>
          </cell>
          <cell r="CC42">
            <v>3</v>
          </cell>
          <cell r="CD42">
            <v>2</v>
          </cell>
          <cell r="CE42">
            <v>3</v>
          </cell>
          <cell r="CF42">
            <v>2</v>
          </cell>
          <cell r="CG42">
            <v>1.5</v>
          </cell>
          <cell r="CH42">
            <v>1.5</v>
          </cell>
          <cell r="CI42">
            <v>1.5</v>
          </cell>
          <cell r="CJ42">
            <v>1.5</v>
          </cell>
          <cell r="CK42">
            <v>0.5</v>
          </cell>
          <cell r="CL42">
            <v>0</v>
          </cell>
          <cell r="CM42" t="str">
            <v>Pass</v>
          </cell>
          <cell r="CN42">
            <v>7.11</v>
          </cell>
        </row>
        <row r="43">
          <cell r="B43" t="str">
            <v>PIET23CI010</v>
          </cell>
          <cell r="C43" t="str">
            <v>BHANU PRAKASH SWAMI</v>
          </cell>
          <cell r="D43" t="str">
            <v>23EPTCY008</v>
          </cell>
          <cell r="E43" t="str">
            <v>CIH-10</v>
          </cell>
          <cell r="G43" t="str">
            <v>D</v>
          </cell>
          <cell r="H43" t="str">
            <v>D</v>
          </cell>
          <cell r="I43">
            <v>10</v>
          </cell>
          <cell r="J43">
            <v>10</v>
          </cell>
          <cell r="K43">
            <v>4</v>
          </cell>
          <cell r="L43">
            <v>9</v>
          </cell>
          <cell r="M43">
            <v>10</v>
          </cell>
          <cell r="N43">
            <v>23</v>
          </cell>
          <cell r="O43" t="str">
            <v>D</v>
          </cell>
          <cell r="P43" t="str">
            <v>D</v>
          </cell>
          <cell r="Q43">
            <v>8</v>
          </cell>
          <cell r="R43">
            <v>8</v>
          </cell>
          <cell r="S43" t="str">
            <v>D</v>
          </cell>
          <cell r="T43">
            <v>6</v>
          </cell>
          <cell r="U43">
            <v>10</v>
          </cell>
          <cell r="V43">
            <v>16</v>
          </cell>
          <cell r="W43">
            <v>2</v>
          </cell>
          <cell r="X43">
            <v>7</v>
          </cell>
          <cell r="Y43">
            <v>10</v>
          </cell>
          <cell r="Z43">
            <v>19</v>
          </cell>
          <cell r="AA43">
            <v>4</v>
          </cell>
          <cell r="AB43">
            <v>6</v>
          </cell>
          <cell r="AC43">
            <v>10</v>
          </cell>
          <cell r="AD43">
            <v>20</v>
          </cell>
          <cell r="AE43">
            <v>7</v>
          </cell>
          <cell r="AF43" t="str">
            <v>D</v>
          </cell>
          <cell r="AG43">
            <v>9</v>
          </cell>
          <cell r="AH43">
            <v>16</v>
          </cell>
          <cell r="AI43">
            <v>112</v>
          </cell>
          <cell r="AJ43">
            <v>7</v>
          </cell>
          <cell r="AK43">
            <v>9</v>
          </cell>
          <cell r="AL43">
            <v>32</v>
          </cell>
          <cell r="AM43">
            <v>48</v>
          </cell>
          <cell r="AN43">
            <v>34</v>
          </cell>
          <cell r="AO43">
            <v>82</v>
          </cell>
          <cell r="AP43">
            <v>8</v>
          </cell>
          <cell r="AQ43">
            <v>9</v>
          </cell>
          <cell r="AR43">
            <v>32</v>
          </cell>
          <cell r="AS43">
            <v>49</v>
          </cell>
          <cell r="AT43">
            <v>33</v>
          </cell>
          <cell r="AU43">
            <v>82</v>
          </cell>
          <cell r="AV43">
            <v>9</v>
          </cell>
          <cell r="AW43">
            <v>8</v>
          </cell>
          <cell r="AX43">
            <v>36</v>
          </cell>
          <cell r="AY43">
            <v>53</v>
          </cell>
          <cell r="AZ43">
            <v>31</v>
          </cell>
          <cell r="BA43">
            <v>84</v>
          </cell>
          <cell r="BB43">
            <v>8</v>
          </cell>
          <cell r="BC43">
            <v>8</v>
          </cell>
          <cell r="BD43">
            <v>34</v>
          </cell>
          <cell r="BE43">
            <v>50</v>
          </cell>
          <cell r="BF43">
            <v>31</v>
          </cell>
          <cell r="BG43">
            <v>81</v>
          </cell>
          <cell r="BH43">
            <v>329</v>
          </cell>
          <cell r="BI43">
            <v>74</v>
          </cell>
          <cell r="BJ43">
            <v>515</v>
          </cell>
          <cell r="BK43">
            <v>72.535211267605632</v>
          </cell>
          <cell r="BM43" t="str">
            <v>E+</v>
          </cell>
          <cell r="BN43" t="str">
            <v>C+</v>
          </cell>
          <cell r="BO43" t="str">
            <v>F</v>
          </cell>
          <cell r="BP43" t="str">
            <v>D+</v>
          </cell>
          <cell r="BQ43" t="str">
            <v>E+</v>
          </cell>
          <cell r="BR43" t="str">
            <v>B</v>
          </cell>
          <cell r="BS43" t="str">
            <v>C+</v>
          </cell>
          <cell r="BT43" t="str">
            <v>A++</v>
          </cell>
          <cell r="BU43" t="str">
            <v>A++</v>
          </cell>
          <cell r="BV43" t="str">
            <v>A++</v>
          </cell>
          <cell r="BW43" t="str">
            <v>A++</v>
          </cell>
          <cell r="BX43" t="str">
            <v>A</v>
          </cell>
          <cell r="BZ43">
            <v>2</v>
          </cell>
          <cell r="CA43">
            <v>3</v>
          </cell>
          <cell r="CB43">
            <v>2</v>
          </cell>
          <cell r="CC43">
            <v>3</v>
          </cell>
          <cell r="CD43">
            <v>2</v>
          </cell>
          <cell r="CE43">
            <v>3</v>
          </cell>
          <cell r="CF43">
            <v>2</v>
          </cell>
          <cell r="CG43">
            <v>1.5</v>
          </cell>
          <cell r="CH43">
            <v>1.5</v>
          </cell>
          <cell r="CI43">
            <v>1.5</v>
          </cell>
          <cell r="CJ43">
            <v>1.5</v>
          </cell>
          <cell r="CK43">
            <v>0.5</v>
          </cell>
          <cell r="CL43">
            <v>1</v>
          </cell>
          <cell r="CM43" t="str">
            <v>Fail</v>
          </cell>
          <cell r="CN43">
            <v>6.7978723404255321</v>
          </cell>
        </row>
        <row r="44">
          <cell r="B44" t="str">
            <v>PIET23CI060</v>
          </cell>
          <cell r="C44" t="str">
            <v>YUVRAJ SINGH</v>
          </cell>
          <cell r="D44" t="str">
            <v>23EPTCY060</v>
          </cell>
          <cell r="E44" t="str">
            <v>CIH-57</v>
          </cell>
          <cell r="G44" t="str">
            <v>A</v>
          </cell>
          <cell r="H44">
            <v>6</v>
          </cell>
          <cell r="I44">
            <v>10</v>
          </cell>
          <cell r="J44">
            <v>16</v>
          </cell>
          <cell r="K44">
            <v>4</v>
          </cell>
          <cell r="L44">
            <v>8</v>
          </cell>
          <cell r="M44">
            <v>10</v>
          </cell>
          <cell r="N44">
            <v>22</v>
          </cell>
          <cell r="O44" t="str">
            <v>D</v>
          </cell>
          <cell r="P44" t="str">
            <v>D</v>
          </cell>
          <cell r="Q44">
            <v>10</v>
          </cell>
          <cell r="R44">
            <v>10</v>
          </cell>
          <cell r="S44" t="str">
            <v>D</v>
          </cell>
          <cell r="T44">
            <v>7</v>
          </cell>
          <cell r="U44">
            <v>8</v>
          </cell>
          <cell r="V44">
            <v>15</v>
          </cell>
          <cell r="W44" t="str">
            <v>D</v>
          </cell>
          <cell r="X44" t="str">
            <v>D</v>
          </cell>
          <cell r="Y44">
            <v>6</v>
          </cell>
          <cell r="Z44">
            <v>6</v>
          </cell>
          <cell r="AA44">
            <v>3</v>
          </cell>
          <cell r="AB44">
            <v>6</v>
          </cell>
          <cell r="AC44">
            <v>10</v>
          </cell>
          <cell r="AD44">
            <v>19</v>
          </cell>
          <cell r="AE44">
            <v>10</v>
          </cell>
          <cell r="AF44" t="str">
            <v>D</v>
          </cell>
          <cell r="AG44">
            <v>9</v>
          </cell>
          <cell r="AH44">
            <v>19</v>
          </cell>
          <cell r="AI44">
            <v>107</v>
          </cell>
          <cell r="AJ44">
            <v>6</v>
          </cell>
          <cell r="AK44">
            <v>9</v>
          </cell>
          <cell r="AL44">
            <v>35</v>
          </cell>
          <cell r="AM44">
            <v>50</v>
          </cell>
          <cell r="AN44">
            <v>34</v>
          </cell>
          <cell r="AO44">
            <v>84</v>
          </cell>
          <cell r="AP44">
            <v>8</v>
          </cell>
          <cell r="AQ44">
            <v>8</v>
          </cell>
          <cell r="AR44">
            <v>31</v>
          </cell>
          <cell r="AS44">
            <v>47</v>
          </cell>
          <cell r="AT44">
            <v>31</v>
          </cell>
          <cell r="AU44">
            <v>78</v>
          </cell>
          <cell r="AV44">
            <v>8</v>
          </cell>
          <cell r="AW44">
            <v>8</v>
          </cell>
          <cell r="AX44">
            <v>33</v>
          </cell>
          <cell r="AY44">
            <v>49</v>
          </cell>
          <cell r="AZ44">
            <v>30</v>
          </cell>
          <cell r="BA44">
            <v>79</v>
          </cell>
          <cell r="BB44">
            <v>8</v>
          </cell>
          <cell r="BC44">
            <v>8</v>
          </cell>
          <cell r="BD44">
            <v>34</v>
          </cell>
          <cell r="BE44">
            <v>50</v>
          </cell>
          <cell r="BF44">
            <v>30</v>
          </cell>
          <cell r="BG44">
            <v>80</v>
          </cell>
          <cell r="BH44">
            <v>321</v>
          </cell>
          <cell r="BI44">
            <v>65</v>
          </cell>
          <cell r="BJ44">
            <v>493</v>
          </cell>
          <cell r="BK44">
            <v>69.436619718309856</v>
          </cell>
          <cell r="BM44" t="str">
            <v>D+</v>
          </cell>
          <cell r="BN44" t="str">
            <v>C+</v>
          </cell>
          <cell r="BO44" t="str">
            <v>D</v>
          </cell>
          <cell r="BP44" t="str">
            <v>D</v>
          </cell>
          <cell r="BQ44" t="str">
            <v>F</v>
          </cell>
          <cell r="BR44" t="str">
            <v>B+</v>
          </cell>
          <cell r="BS44" t="str">
            <v>C</v>
          </cell>
          <cell r="BT44" t="str">
            <v>A++</v>
          </cell>
          <cell r="BU44" t="str">
            <v>A+</v>
          </cell>
          <cell r="BV44" t="str">
            <v>A+</v>
          </cell>
          <cell r="BW44" t="str">
            <v>A+</v>
          </cell>
          <cell r="BX44" t="str">
            <v>B</v>
          </cell>
          <cell r="BZ44">
            <v>2</v>
          </cell>
          <cell r="CA44">
            <v>3</v>
          </cell>
          <cell r="CB44">
            <v>2</v>
          </cell>
          <cell r="CC44">
            <v>3</v>
          </cell>
          <cell r="CD44">
            <v>2</v>
          </cell>
          <cell r="CE44">
            <v>3</v>
          </cell>
          <cell r="CF44">
            <v>2</v>
          </cell>
          <cell r="CG44">
            <v>1.5</v>
          </cell>
          <cell r="CH44">
            <v>1.5</v>
          </cell>
          <cell r="CI44">
            <v>1.5</v>
          </cell>
          <cell r="CJ44">
            <v>1.5</v>
          </cell>
          <cell r="CK44">
            <v>0.5</v>
          </cell>
          <cell r="CL44">
            <v>1</v>
          </cell>
          <cell r="CM44" t="str">
            <v>Fail</v>
          </cell>
          <cell r="CN44">
            <v>6.6702127659574471</v>
          </cell>
        </row>
        <row r="45">
          <cell r="B45" t="str">
            <v>PIET23CI047</v>
          </cell>
          <cell r="C45" t="str">
            <v>ROHIT YADAV</v>
          </cell>
          <cell r="D45" t="str">
            <v>23EPTCY050</v>
          </cell>
          <cell r="E45" t="str">
            <v>CIH-44</v>
          </cell>
          <cell r="G45" t="str">
            <v>D</v>
          </cell>
          <cell r="H45" t="str">
            <v>D</v>
          </cell>
          <cell r="I45">
            <v>10</v>
          </cell>
          <cell r="J45">
            <v>10</v>
          </cell>
          <cell r="K45">
            <v>6</v>
          </cell>
          <cell r="L45">
            <v>9</v>
          </cell>
          <cell r="M45">
            <v>9</v>
          </cell>
          <cell r="N45">
            <v>24</v>
          </cell>
          <cell r="O45" t="str">
            <v>D</v>
          </cell>
          <cell r="P45" t="str">
            <v>D</v>
          </cell>
          <cell r="Q45">
            <v>10</v>
          </cell>
          <cell r="R45">
            <v>10</v>
          </cell>
          <cell r="S45" t="str">
            <v>D</v>
          </cell>
          <cell r="T45">
            <v>9</v>
          </cell>
          <cell r="U45">
            <v>6</v>
          </cell>
          <cell r="V45">
            <v>15</v>
          </cell>
          <cell r="W45">
            <v>6</v>
          </cell>
          <cell r="X45">
            <v>9</v>
          </cell>
          <cell r="Y45">
            <v>6</v>
          </cell>
          <cell r="Z45">
            <v>21</v>
          </cell>
          <cell r="AA45">
            <v>4</v>
          </cell>
          <cell r="AB45">
            <v>8</v>
          </cell>
          <cell r="AC45">
            <v>10</v>
          </cell>
          <cell r="AD45">
            <v>22</v>
          </cell>
          <cell r="AE45">
            <v>8</v>
          </cell>
          <cell r="AF45" t="str">
            <v>D</v>
          </cell>
          <cell r="AG45">
            <v>9</v>
          </cell>
          <cell r="AH45">
            <v>17</v>
          </cell>
          <cell r="AI45">
            <v>119</v>
          </cell>
          <cell r="AJ45">
            <v>6</v>
          </cell>
          <cell r="AK45">
            <v>9</v>
          </cell>
          <cell r="AL45">
            <v>38</v>
          </cell>
          <cell r="AM45">
            <v>53</v>
          </cell>
          <cell r="AN45">
            <v>36</v>
          </cell>
          <cell r="AO45">
            <v>89</v>
          </cell>
          <cell r="AP45">
            <v>8</v>
          </cell>
          <cell r="AQ45">
            <v>8</v>
          </cell>
          <cell r="AR45">
            <v>31</v>
          </cell>
          <cell r="AS45">
            <v>47</v>
          </cell>
          <cell r="AT45">
            <v>35</v>
          </cell>
          <cell r="AU45">
            <v>82</v>
          </cell>
          <cell r="AV45">
            <v>8</v>
          </cell>
          <cell r="AW45">
            <v>8</v>
          </cell>
          <cell r="AX45">
            <v>30</v>
          </cell>
          <cell r="AY45">
            <v>46</v>
          </cell>
          <cell r="AZ45">
            <v>33</v>
          </cell>
          <cell r="BA45">
            <v>79</v>
          </cell>
          <cell r="BB45">
            <v>9</v>
          </cell>
          <cell r="BC45">
            <v>9</v>
          </cell>
          <cell r="BD45">
            <v>33</v>
          </cell>
          <cell r="BE45">
            <v>51</v>
          </cell>
          <cell r="BF45">
            <v>35</v>
          </cell>
          <cell r="BG45">
            <v>86</v>
          </cell>
          <cell r="BH45">
            <v>336</v>
          </cell>
          <cell r="BI45">
            <v>67</v>
          </cell>
          <cell r="BJ45">
            <v>522</v>
          </cell>
          <cell r="BK45">
            <v>73.521126760563376</v>
          </cell>
          <cell r="BM45" t="str">
            <v>F</v>
          </cell>
          <cell r="BN45" t="str">
            <v>E+</v>
          </cell>
          <cell r="BO45" t="str">
            <v>D</v>
          </cell>
          <cell r="BP45" t="str">
            <v>B</v>
          </cell>
          <cell r="BQ45" t="str">
            <v>C</v>
          </cell>
          <cell r="BR45" t="str">
            <v>E+</v>
          </cell>
          <cell r="BS45" t="str">
            <v>C</v>
          </cell>
          <cell r="BT45" t="str">
            <v>A++</v>
          </cell>
          <cell r="BU45" t="str">
            <v>A++</v>
          </cell>
          <cell r="BV45" t="str">
            <v>A+</v>
          </cell>
          <cell r="BW45" t="str">
            <v>A++</v>
          </cell>
          <cell r="BX45" t="str">
            <v>B+</v>
          </cell>
          <cell r="BZ45">
            <v>2</v>
          </cell>
          <cell r="CA45">
            <v>3</v>
          </cell>
          <cell r="CB45">
            <v>2</v>
          </cell>
          <cell r="CC45">
            <v>3</v>
          </cell>
          <cell r="CD45">
            <v>2</v>
          </cell>
          <cell r="CE45">
            <v>3</v>
          </cell>
          <cell r="CF45">
            <v>2</v>
          </cell>
          <cell r="CG45">
            <v>1.5</v>
          </cell>
          <cell r="CH45">
            <v>1.5</v>
          </cell>
          <cell r="CI45">
            <v>1.5</v>
          </cell>
          <cell r="CJ45">
            <v>1.5</v>
          </cell>
          <cell r="CK45">
            <v>0.5</v>
          </cell>
          <cell r="CL45">
            <v>1</v>
          </cell>
          <cell r="CM45" t="str">
            <v>Fail</v>
          </cell>
          <cell r="CN45">
            <v>6.4680851063829783</v>
          </cell>
        </row>
        <row r="46">
          <cell r="B46" t="str">
            <v>PIET23CI022</v>
          </cell>
          <cell r="C46" t="str">
            <v>HANISH SAINI</v>
          </cell>
          <cell r="D46" t="str">
            <v>23EPTCY020</v>
          </cell>
          <cell r="E46" t="str">
            <v>CIH-22</v>
          </cell>
          <cell r="G46" t="str">
            <v>D</v>
          </cell>
          <cell r="H46" t="str">
            <v>D</v>
          </cell>
          <cell r="I46">
            <v>9</v>
          </cell>
          <cell r="J46">
            <v>9</v>
          </cell>
          <cell r="K46" t="str">
            <v>D</v>
          </cell>
          <cell r="L46">
            <v>6</v>
          </cell>
          <cell r="M46">
            <v>2</v>
          </cell>
          <cell r="N46">
            <v>8</v>
          </cell>
          <cell r="O46" t="str">
            <v>D</v>
          </cell>
          <cell r="P46">
            <v>7</v>
          </cell>
          <cell r="Q46">
            <v>6</v>
          </cell>
          <cell r="R46">
            <v>13</v>
          </cell>
          <cell r="S46" t="str">
            <v>A</v>
          </cell>
          <cell r="T46">
            <v>6</v>
          </cell>
          <cell r="U46">
            <v>6</v>
          </cell>
          <cell r="V46">
            <v>12</v>
          </cell>
          <cell r="W46">
            <v>4</v>
          </cell>
          <cell r="X46" t="str">
            <v>D</v>
          </cell>
          <cell r="Y46">
            <v>8</v>
          </cell>
          <cell r="Z46">
            <v>12</v>
          </cell>
          <cell r="AA46">
            <v>2</v>
          </cell>
          <cell r="AB46">
            <v>5</v>
          </cell>
          <cell r="AC46">
            <v>9</v>
          </cell>
          <cell r="AD46">
            <v>16</v>
          </cell>
          <cell r="AE46">
            <v>7</v>
          </cell>
          <cell r="AF46" t="str">
            <v>D</v>
          </cell>
          <cell r="AG46">
            <v>7</v>
          </cell>
          <cell r="AH46">
            <v>14</v>
          </cell>
          <cell r="AI46">
            <v>84</v>
          </cell>
          <cell r="AJ46">
            <v>6</v>
          </cell>
          <cell r="AK46">
            <v>6</v>
          </cell>
          <cell r="AL46">
            <v>31</v>
          </cell>
          <cell r="AM46">
            <v>43</v>
          </cell>
          <cell r="AN46">
            <v>32</v>
          </cell>
          <cell r="AO46">
            <v>75</v>
          </cell>
          <cell r="AP46">
            <v>6</v>
          </cell>
          <cell r="AQ46">
            <v>7</v>
          </cell>
          <cell r="AR46">
            <v>27</v>
          </cell>
          <cell r="AS46">
            <v>40</v>
          </cell>
          <cell r="AT46">
            <v>28</v>
          </cell>
          <cell r="AU46">
            <v>68</v>
          </cell>
          <cell r="AV46">
            <v>7</v>
          </cell>
          <cell r="AW46">
            <v>7</v>
          </cell>
          <cell r="AX46">
            <v>19</v>
          </cell>
          <cell r="AY46">
            <v>33</v>
          </cell>
          <cell r="AZ46">
            <v>23</v>
          </cell>
          <cell r="BA46">
            <v>56</v>
          </cell>
          <cell r="BB46">
            <v>6</v>
          </cell>
          <cell r="BC46">
            <v>6</v>
          </cell>
          <cell r="BD46">
            <v>21</v>
          </cell>
          <cell r="BE46">
            <v>33</v>
          </cell>
          <cell r="BF46">
            <v>21</v>
          </cell>
          <cell r="BG46">
            <v>54</v>
          </cell>
          <cell r="BH46">
            <v>253</v>
          </cell>
          <cell r="BI46">
            <v>42</v>
          </cell>
          <cell r="BJ46">
            <v>379</v>
          </cell>
          <cell r="BK46">
            <v>53.380281690140841</v>
          </cell>
          <cell r="BM46" t="str">
            <v>D</v>
          </cell>
          <cell r="BN46" t="str">
            <v>D</v>
          </cell>
          <cell r="BO46" t="str">
            <v>C+</v>
          </cell>
          <cell r="BP46" t="str">
            <v>E</v>
          </cell>
          <cell r="BQ46" t="str">
            <v>C+</v>
          </cell>
          <cell r="BR46" t="str">
            <v>B+</v>
          </cell>
          <cell r="BS46" t="str">
            <v>D+</v>
          </cell>
          <cell r="BT46" t="str">
            <v>A</v>
          </cell>
          <cell r="BU46" t="str">
            <v>B+</v>
          </cell>
          <cell r="BV46" t="str">
            <v>C</v>
          </cell>
          <cell r="BW46" t="str">
            <v>C</v>
          </cell>
          <cell r="BX46" t="str">
            <v>E+</v>
          </cell>
          <cell r="BZ46">
            <v>2</v>
          </cell>
          <cell r="CA46">
            <v>3</v>
          </cell>
          <cell r="CB46">
            <v>2</v>
          </cell>
          <cell r="CC46">
            <v>3</v>
          </cell>
          <cell r="CD46">
            <v>2</v>
          </cell>
          <cell r="CE46">
            <v>3</v>
          </cell>
          <cell r="CF46">
            <v>2</v>
          </cell>
          <cell r="CG46">
            <v>1.5</v>
          </cell>
          <cell r="CH46">
            <v>1.5</v>
          </cell>
          <cell r="CI46">
            <v>1.5</v>
          </cell>
          <cell r="CJ46">
            <v>1.5</v>
          </cell>
          <cell r="CK46">
            <v>0.5</v>
          </cell>
          <cell r="CL46">
            <v>0</v>
          </cell>
          <cell r="CM46" t="str">
            <v>Pass</v>
          </cell>
          <cell r="CN46">
            <v>6.39</v>
          </cell>
        </row>
        <row r="47">
          <cell r="B47" t="str">
            <v>PIET23CI018</v>
          </cell>
          <cell r="C47" t="str">
            <v>DIVYANSH SHARMA</v>
          </cell>
          <cell r="D47" t="str">
            <v>23EPTCY016</v>
          </cell>
          <cell r="E47" t="str">
            <v>CIH-18</v>
          </cell>
          <cell r="G47" t="str">
            <v>D</v>
          </cell>
          <cell r="H47" t="str">
            <v>D</v>
          </cell>
          <cell r="I47">
            <v>10</v>
          </cell>
          <cell r="J47">
            <v>10</v>
          </cell>
          <cell r="K47">
            <v>2</v>
          </cell>
          <cell r="L47">
            <v>4</v>
          </cell>
          <cell r="M47">
            <v>9</v>
          </cell>
          <cell r="N47">
            <v>15</v>
          </cell>
          <cell r="O47">
            <v>2</v>
          </cell>
          <cell r="P47">
            <v>6</v>
          </cell>
          <cell r="Q47">
            <v>8</v>
          </cell>
          <cell r="R47">
            <v>16</v>
          </cell>
          <cell r="S47" t="str">
            <v>D</v>
          </cell>
          <cell r="T47" t="str">
            <v>D</v>
          </cell>
          <cell r="U47">
            <v>10</v>
          </cell>
          <cell r="V47">
            <v>10</v>
          </cell>
          <cell r="W47">
            <v>2</v>
          </cell>
          <cell r="X47">
            <v>4</v>
          </cell>
          <cell r="Y47">
            <v>10</v>
          </cell>
          <cell r="Z47">
            <v>16</v>
          </cell>
          <cell r="AA47">
            <v>1</v>
          </cell>
          <cell r="AB47">
            <v>4</v>
          </cell>
          <cell r="AC47">
            <v>10</v>
          </cell>
          <cell r="AD47">
            <v>15</v>
          </cell>
          <cell r="AE47">
            <v>2</v>
          </cell>
          <cell r="AF47">
            <v>7</v>
          </cell>
          <cell r="AG47">
            <v>8</v>
          </cell>
          <cell r="AH47">
            <v>17</v>
          </cell>
          <cell r="AI47">
            <v>99</v>
          </cell>
          <cell r="AJ47">
            <v>8</v>
          </cell>
          <cell r="AK47">
            <v>8</v>
          </cell>
          <cell r="AL47">
            <v>33</v>
          </cell>
          <cell r="AM47">
            <v>49</v>
          </cell>
          <cell r="AN47">
            <v>34</v>
          </cell>
          <cell r="AO47">
            <v>83</v>
          </cell>
          <cell r="AP47">
            <v>8</v>
          </cell>
          <cell r="AQ47">
            <v>9</v>
          </cell>
          <cell r="AR47">
            <v>35</v>
          </cell>
          <cell r="AS47">
            <v>52</v>
          </cell>
          <cell r="AT47">
            <v>32</v>
          </cell>
          <cell r="AU47">
            <v>84</v>
          </cell>
          <cell r="AV47">
            <v>8</v>
          </cell>
          <cell r="AW47">
            <v>8</v>
          </cell>
          <cell r="AX47">
            <v>37</v>
          </cell>
          <cell r="AY47">
            <v>53</v>
          </cell>
          <cell r="AZ47">
            <v>31</v>
          </cell>
          <cell r="BA47">
            <v>84</v>
          </cell>
          <cell r="BB47">
            <v>9</v>
          </cell>
          <cell r="BC47">
            <v>8</v>
          </cell>
          <cell r="BD47">
            <v>33</v>
          </cell>
          <cell r="BE47">
            <v>50</v>
          </cell>
          <cell r="BF47">
            <v>30</v>
          </cell>
          <cell r="BG47">
            <v>80</v>
          </cell>
          <cell r="BH47">
            <v>331</v>
          </cell>
          <cell r="BI47">
            <v>75</v>
          </cell>
          <cell r="BJ47">
            <v>505</v>
          </cell>
          <cell r="BK47">
            <v>71.126760563380287</v>
          </cell>
          <cell r="BM47" t="str">
            <v>C</v>
          </cell>
          <cell r="BN47" t="str">
            <v>F</v>
          </cell>
          <cell r="BO47" t="str">
            <v>D</v>
          </cell>
          <cell r="BP47" t="str">
            <v>E</v>
          </cell>
          <cell r="BQ47" t="str">
            <v>C+</v>
          </cell>
          <cell r="BR47" t="str">
            <v>C+</v>
          </cell>
          <cell r="BS47" t="str">
            <v>C+</v>
          </cell>
          <cell r="BT47" t="str">
            <v>A++</v>
          </cell>
          <cell r="BU47" t="str">
            <v>A++</v>
          </cell>
          <cell r="BV47" t="str">
            <v>A++</v>
          </cell>
          <cell r="BW47" t="str">
            <v>A+</v>
          </cell>
          <cell r="BX47" t="str">
            <v>A</v>
          </cell>
          <cell r="BZ47">
            <v>2</v>
          </cell>
          <cell r="CA47">
            <v>3</v>
          </cell>
          <cell r="CB47">
            <v>2</v>
          </cell>
          <cell r="CC47">
            <v>3</v>
          </cell>
          <cell r="CD47">
            <v>2</v>
          </cell>
          <cell r="CE47">
            <v>3</v>
          </cell>
          <cell r="CF47">
            <v>2</v>
          </cell>
          <cell r="CG47">
            <v>1.5</v>
          </cell>
          <cell r="CH47">
            <v>1.5</v>
          </cell>
          <cell r="CI47">
            <v>1.5</v>
          </cell>
          <cell r="CJ47">
            <v>1.5</v>
          </cell>
          <cell r="CK47">
            <v>0.5</v>
          </cell>
          <cell r="CL47">
            <v>1</v>
          </cell>
          <cell r="CM47" t="str">
            <v>Fail</v>
          </cell>
          <cell r="CN47">
            <v>6.2872340425531918</v>
          </cell>
        </row>
        <row r="48">
          <cell r="B48" t="str">
            <v>PIET23CI009</v>
          </cell>
          <cell r="C48" t="str">
            <v>AYUSH SINGHAL</v>
          </cell>
          <cell r="D48" t="str">
            <v>23EPTCY007</v>
          </cell>
          <cell r="E48" t="str">
            <v>CIH-09</v>
          </cell>
          <cell r="G48">
            <v>2</v>
          </cell>
          <cell r="H48">
            <v>6</v>
          </cell>
          <cell r="I48">
            <v>10</v>
          </cell>
          <cell r="J48">
            <v>18</v>
          </cell>
          <cell r="K48">
            <v>5</v>
          </cell>
          <cell r="L48">
            <v>9</v>
          </cell>
          <cell r="M48">
            <v>10</v>
          </cell>
          <cell r="N48">
            <v>24</v>
          </cell>
          <cell r="O48">
            <v>9</v>
          </cell>
          <cell r="P48" t="str">
            <v>D</v>
          </cell>
          <cell r="Q48">
            <v>9</v>
          </cell>
          <cell r="R48">
            <v>18</v>
          </cell>
          <cell r="S48">
            <v>0</v>
          </cell>
          <cell r="T48">
            <v>6</v>
          </cell>
          <cell r="U48">
            <v>10</v>
          </cell>
          <cell r="V48">
            <v>16</v>
          </cell>
          <cell r="W48">
            <v>4</v>
          </cell>
          <cell r="X48">
            <v>5</v>
          </cell>
          <cell r="Y48">
            <v>10</v>
          </cell>
          <cell r="Z48">
            <v>19</v>
          </cell>
          <cell r="AA48">
            <v>5</v>
          </cell>
          <cell r="AB48">
            <v>8</v>
          </cell>
          <cell r="AC48">
            <v>10</v>
          </cell>
          <cell r="AD48">
            <v>23</v>
          </cell>
          <cell r="AE48">
            <v>1</v>
          </cell>
          <cell r="AF48">
            <v>6</v>
          </cell>
          <cell r="AG48">
            <v>8</v>
          </cell>
          <cell r="AH48">
            <v>15</v>
          </cell>
          <cell r="AI48">
            <v>133</v>
          </cell>
          <cell r="AJ48">
            <v>8</v>
          </cell>
          <cell r="AK48">
            <v>9</v>
          </cell>
          <cell r="AL48">
            <v>37</v>
          </cell>
          <cell r="AM48">
            <v>54</v>
          </cell>
          <cell r="AN48">
            <v>37</v>
          </cell>
          <cell r="AO48">
            <v>91</v>
          </cell>
          <cell r="AP48">
            <v>8</v>
          </cell>
          <cell r="AQ48">
            <v>8</v>
          </cell>
          <cell r="AR48">
            <v>38</v>
          </cell>
          <cell r="AS48">
            <v>54</v>
          </cell>
          <cell r="AT48">
            <v>34</v>
          </cell>
          <cell r="AU48">
            <v>88</v>
          </cell>
          <cell r="AV48">
            <v>8</v>
          </cell>
          <cell r="AW48">
            <v>8</v>
          </cell>
          <cell r="AX48">
            <v>37</v>
          </cell>
          <cell r="AY48">
            <v>53</v>
          </cell>
          <cell r="AZ48">
            <v>30</v>
          </cell>
          <cell r="BA48">
            <v>83</v>
          </cell>
          <cell r="BB48">
            <v>8</v>
          </cell>
          <cell r="BC48">
            <v>8</v>
          </cell>
          <cell r="BD48">
            <v>34</v>
          </cell>
          <cell r="BE48">
            <v>50</v>
          </cell>
          <cell r="BF48">
            <v>31</v>
          </cell>
          <cell r="BG48">
            <v>81</v>
          </cell>
          <cell r="BH48">
            <v>343</v>
          </cell>
          <cell r="BI48">
            <v>79</v>
          </cell>
          <cell r="BJ48">
            <v>555</v>
          </cell>
          <cell r="BK48">
            <v>78.16901408450704</v>
          </cell>
          <cell r="BM48" t="str">
            <v>C+</v>
          </cell>
          <cell r="BN48" t="str">
            <v>F</v>
          </cell>
          <cell r="BO48" t="str">
            <v>E</v>
          </cell>
          <cell r="BP48" t="str">
            <v>D+</v>
          </cell>
          <cell r="BQ48" t="str">
            <v>C+</v>
          </cell>
          <cell r="BR48" t="str">
            <v>F</v>
          </cell>
          <cell r="BS48" t="str">
            <v>D</v>
          </cell>
          <cell r="BT48" t="str">
            <v>A++</v>
          </cell>
          <cell r="BU48" t="str">
            <v>A++</v>
          </cell>
          <cell r="BV48" t="str">
            <v>A++</v>
          </cell>
          <cell r="BW48" t="str">
            <v>A++</v>
          </cell>
          <cell r="BX48" t="str">
            <v>A+</v>
          </cell>
          <cell r="BZ48">
            <v>2</v>
          </cell>
          <cell r="CA48">
            <v>3</v>
          </cell>
          <cell r="CB48">
            <v>2</v>
          </cell>
          <cell r="CC48">
            <v>3</v>
          </cell>
          <cell r="CD48">
            <v>2</v>
          </cell>
          <cell r="CE48">
            <v>3</v>
          </cell>
          <cell r="CF48">
            <v>2</v>
          </cell>
          <cell r="CG48">
            <v>1.5</v>
          </cell>
          <cell r="CH48">
            <v>1.5</v>
          </cell>
          <cell r="CI48">
            <v>1.5</v>
          </cell>
          <cell r="CJ48">
            <v>1.5</v>
          </cell>
          <cell r="CK48">
            <v>0.5</v>
          </cell>
          <cell r="CL48">
            <v>2</v>
          </cell>
          <cell r="CM48" t="str">
            <v>Fail</v>
          </cell>
          <cell r="CN48">
            <v>5.5106382978723403</v>
          </cell>
        </row>
        <row r="49">
          <cell r="B49" t="str">
            <v>PIET23CI027</v>
          </cell>
          <cell r="C49" t="str">
            <v>JATIN YADAV</v>
          </cell>
          <cell r="D49" t="str">
            <v>23EPTCY025</v>
          </cell>
          <cell r="E49" t="str">
            <v>CIH-26</v>
          </cell>
          <cell r="G49">
            <v>5</v>
          </cell>
          <cell r="H49" t="str">
            <v>D</v>
          </cell>
          <cell r="I49">
            <v>9</v>
          </cell>
          <cell r="J49">
            <v>14</v>
          </cell>
          <cell r="K49" t="str">
            <v>D</v>
          </cell>
          <cell r="L49" t="str">
            <v>D</v>
          </cell>
          <cell r="M49">
            <v>9</v>
          </cell>
          <cell r="N49">
            <v>9</v>
          </cell>
          <cell r="O49">
            <v>3</v>
          </cell>
          <cell r="P49">
            <v>6</v>
          </cell>
          <cell r="Q49">
            <v>9</v>
          </cell>
          <cell r="R49">
            <v>18</v>
          </cell>
          <cell r="S49">
            <v>5</v>
          </cell>
          <cell r="T49">
            <v>8</v>
          </cell>
          <cell r="U49">
            <v>7</v>
          </cell>
          <cell r="V49">
            <v>20</v>
          </cell>
          <cell r="W49">
            <v>4</v>
          </cell>
          <cell r="X49">
            <v>6</v>
          </cell>
          <cell r="Y49">
            <v>6</v>
          </cell>
          <cell r="Z49">
            <v>16</v>
          </cell>
          <cell r="AA49">
            <v>3</v>
          </cell>
          <cell r="AB49">
            <v>5</v>
          </cell>
          <cell r="AC49">
            <v>8</v>
          </cell>
          <cell r="AD49">
            <v>16</v>
          </cell>
          <cell r="AE49" t="str">
            <v>D</v>
          </cell>
          <cell r="AF49" t="str">
            <v>D</v>
          </cell>
          <cell r="AG49">
            <v>8</v>
          </cell>
          <cell r="AH49">
            <v>8</v>
          </cell>
          <cell r="AI49">
            <v>101</v>
          </cell>
          <cell r="AJ49">
            <v>8</v>
          </cell>
          <cell r="AK49">
            <v>8</v>
          </cell>
          <cell r="AL49">
            <v>33</v>
          </cell>
          <cell r="AM49">
            <v>49</v>
          </cell>
          <cell r="AN49">
            <v>34</v>
          </cell>
          <cell r="AO49">
            <v>83</v>
          </cell>
          <cell r="AP49">
            <v>8</v>
          </cell>
          <cell r="AQ49">
            <v>8</v>
          </cell>
          <cell r="AR49">
            <v>31</v>
          </cell>
          <cell r="AS49">
            <v>47</v>
          </cell>
          <cell r="AT49">
            <v>31</v>
          </cell>
          <cell r="AU49">
            <v>78</v>
          </cell>
          <cell r="AV49">
            <v>8</v>
          </cell>
          <cell r="AW49">
            <v>8</v>
          </cell>
          <cell r="AX49">
            <v>30</v>
          </cell>
          <cell r="AY49">
            <v>46</v>
          </cell>
          <cell r="AZ49">
            <v>31</v>
          </cell>
          <cell r="BA49">
            <v>77</v>
          </cell>
          <cell r="BB49">
            <v>8</v>
          </cell>
          <cell r="BC49">
            <v>8</v>
          </cell>
          <cell r="BD49">
            <v>30</v>
          </cell>
          <cell r="BE49">
            <v>46</v>
          </cell>
          <cell r="BF49">
            <v>30</v>
          </cell>
          <cell r="BG49">
            <v>76</v>
          </cell>
          <cell r="BH49">
            <v>314</v>
          </cell>
          <cell r="BI49">
            <v>65</v>
          </cell>
          <cell r="BJ49">
            <v>480</v>
          </cell>
          <cell r="BK49">
            <v>67.605633802816897</v>
          </cell>
          <cell r="BM49" t="str">
            <v>F</v>
          </cell>
          <cell r="BN49" t="str">
            <v>F</v>
          </cell>
          <cell r="BO49" t="str">
            <v>F</v>
          </cell>
          <cell r="BP49" t="str">
            <v>A</v>
          </cell>
          <cell r="BQ49" t="str">
            <v>C</v>
          </cell>
          <cell r="BR49" t="str">
            <v>D</v>
          </cell>
          <cell r="BS49" t="str">
            <v>D+</v>
          </cell>
          <cell r="BT49" t="str">
            <v>A++</v>
          </cell>
          <cell r="BU49" t="str">
            <v>A+</v>
          </cell>
          <cell r="BV49" t="str">
            <v>A+</v>
          </cell>
          <cell r="BW49" t="str">
            <v>A+</v>
          </cell>
          <cell r="BX49" t="str">
            <v>B</v>
          </cell>
          <cell r="BZ49">
            <v>2</v>
          </cell>
          <cell r="CA49">
            <v>3</v>
          </cell>
          <cell r="CB49">
            <v>2</v>
          </cell>
          <cell r="CC49">
            <v>3</v>
          </cell>
          <cell r="CD49">
            <v>2</v>
          </cell>
          <cell r="CE49">
            <v>3</v>
          </cell>
          <cell r="CF49">
            <v>2</v>
          </cell>
          <cell r="CG49">
            <v>1.5</v>
          </cell>
          <cell r="CH49">
            <v>1.5</v>
          </cell>
          <cell r="CI49">
            <v>1.5</v>
          </cell>
          <cell r="CJ49">
            <v>1.5</v>
          </cell>
          <cell r="CK49">
            <v>0.5</v>
          </cell>
          <cell r="CL49">
            <v>3</v>
          </cell>
          <cell r="CM49" t="str">
            <v>Fail</v>
          </cell>
          <cell r="CN49">
            <v>5.3723404255319149</v>
          </cell>
        </row>
        <row r="50">
          <cell r="B50" t="str">
            <v>PIET23CI028</v>
          </cell>
          <cell r="C50" t="str">
            <v>JAYANT ROOP RAI</v>
          </cell>
          <cell r="D50" t="str">
            <v>23EPTCY026</v>
          </cell>
          <cell r="E50" t="str">
            <v>CIH-27</v>
          </cell>
          <cell r="G50" t="str">
            <v>D</v>
          </cell>
          <cell r="H50" t="str">
            <v>D</v>
          </cell>
          <cell r="I50">
            <v>10</v>
          </cell>
          <cell r="J50">
            <v>10</v>
          </cell>
          <cell r="K50">
            <v>2</v>
          </cell>
          <cell r="L50">
            <v>8</v>
          </cell>
          <cell r="M50">
            <v>10</v>
          </cell>
          <cell r="N50">
            <v>20</v>
          </cell>
          <cell r="O50">
            <v>1</v>
          </cell>
          <cell r="P50">
            <v>6</v>
          </cell>
          <cell r="Q50">
            <v>7</v>
          </cell>
          <cell r="R50">
            <v>14</v>
          </cell>
          <cell r="S50">
            <v>2</v>
          </cell>
          <cell r="T50">
            <v>7</v>
          </cell>
          <cell r="U50">
            <v>10</v>
          </cell>
          <cell r="V50">
            <v>19</v>
          </cell>
          <cell r="W50">
            <v>2</v>
          </cell>
          <cell r="X50">
            <v>6</v>
          </cell>
          <cell r="Y50">
            <v>10</v>
          </cell>
          <cell r="Z50">
            <v>18</v>
          </cell>
          <cell r="AA50" t="str">
            <v>D</v>
          </cell>
          <cell r="AB50" t="str">
            <v>D</v>
          </cell>
          <cell r="AC50">
            <v>10</v>
          </cell>
          <cell r="AD50">
            <v>10</v>
          </cell>
          <cell r="AE50" t="str">
            <v>D</v>
          </cell>
          <cell r="AF50" t="str">
            <v>D</v>
          </cell>
          <cell r="AG50">
            <v>7</v>
          </cell>
          <cell r="AH50">
            <v>7</v>
          </cell>
          <cell r="AI50">
            <v>98</v>
          </cell>
          <cell r="AJ50">
            <v>5</v>
          </cell>
          <cell r="AK50">
            <v>7</v>
          </cell>
          <cell r="AL50">
            <v>30</v>
          </cell>
          <cell r="AM50">
            <v>42</v>
          </cell>
          <cell r="AN50">
            <v>38</v>
          </cell>
          <cell r="AO50">
            <v>80</v>
          </cell>
          <cell r="AP50">
            <v>7</v>
          </cell>
          <cell r="AQ50">
            <v>8</v>
          </cell>
          <cell r="AR50">
            <v>31</v>
          </cell>
          <cell r="AS50">
            <v>46</v>
          </cell>
          <cell r="AT50">
            <v>31</v>
          </cell>
          <cell r="AU50">
            <v>77</v>
          </cell>
          <cell r="AV50">
            <v>8</v>
          </cell>
          <cell r="AW50">
            <v>8</v>
          </cell>
          <cell r="AX50">
            <v>32</v>
          </cell>
          <cell r="AY50">
            <v>48</v>
          </cell>
          <cell r="AZ50">
            <v>32</v>
          </cell>
          <cell r="BA50">
            <v>80</v>
          </cell>
          <cell r="BB50">
            <v>8</v>
          </cell>
          <cell r="BC50">
            <v>8</v>
          </cell>
          <cell r="BD50">
            <v>32</v>
          </cell>
          <cell r="BE50">
            <v>48</v>
          </cell>
          <cell r="BF50">
            <v>32</v>
          </cell>
          <cell r="BG50">
            <v>80</v>
          </cell>
          <cell r="BH50">
            <v>317</v>
          </cell>
          <cell r="BI50">
            <v>71</v>
          </cell>
          <cell r="BJ50">
            <v>486</v>
          </cell>
          <cell r="BK50">
            <v>68.450704225352112</v>
          </cell>
          <cell r="BM50" t="str">
            <v>F</v>
          </cell>
          <cell r="BN50" t="str">
            <v>E</v>
          </cell>
          <cell r="BO50" t="str">
            <v>F</v>
          </cell>
          <cell r="BP50" t="str">
            <v>D</v>
          </cell>
          <cell r="BQ50" t="str">
            <v>C</v>
          </cell>
          <cell r="BR50" t="str">
            <v>D</v>
          </cell>
          <cell r="BS50" t="str">
            <v>E+</v>
          </cell>
          <cell r="BT50" t="str">
            <v>A+</v>
          </cell>
          <cell r="BU50" t="str">
            <v>A+</v>
          </cell>
          <cell r="BV50" t="str">
            <v>A+</v>
          </cell>
          <cell r="BW50" t="str">
            <v>A+</v>
          </cell>
          <cell r="BX50" t="str">
            <v>B+</v>
          </cell>
          <cell r="BZ50">
            <v>2</v>
          </cell>
          <cell r="CA50">
            <v>3</v>
          </cell>
          <cell r="CB50">
            <v>2</v>
          </cell>
          <cell r="CC50">
            <v>3</v>
          </cell>
          <cell r="CD50">
            <v>2</v>
          </cell>
          <cell r="CE50">
            <v>3</v>
          </cell>
          <cell r="CF50">
            <v>2</v>
          </cell>
          <cell r="CG50">
            <v>1.5</v>
          </cell>
          <cell r="CH50">
            <v>1.5</v>
          </cell>
          <cell r="CI50">
            <v>1.5</v>
          </cell>
          <cell r="CJ50">
            <v>1.5</v>
          </cell>
          <cell r="CK50">
            <v>0.5</v>
          </cell>
          <cell r="CL50">
            <v>2</v>
          </cell>
          <cell r="CM50" t="str">
            <v>Fail</v>
          </cell>
          <cell r="CN50">
            <v>5.3617021276595747</v>
          </cell>
        </row>
        <row r="51">
          <cell r="B51" t="str">
            <v>PIET23CI035</v>
          </cell>
          <cell r="C51" t="str">
            <v>LAKSHYA GUPTA</v>
          </cell>
          <cell r="D51" t="str">
            <v>23EPTCY033</v>
          </cell>
          <cell r="E51" t="str">
            <v>CIH-32</v>
          </cell>
          <cell r="G51" t="str">
            <v>D</v>
          </cell>
          <cell r="H51" t="str">
            <v>D</v>
          </cell>
          <cell r="I51">
            <v>10</v>
          </cell>
          <cell r="J51">
            <v>10</v>
          </cell>
          <cell r="K51">
            <v>2</v>
          </cell>
          <cell r="L51">
            <v>8</v>
          </cell>
          <cell r="M51">
            <v>10</v>
          </cell>
          <cell r="N51">
            <v>20</v>
          </cell>
          <cell r="O51" t="str">
            <v>D</v>
          </cell>
          <cell r="P51" t="str">
            <v>D</v>
          </cell>
          <cell r="Q51">
            <v>8</v>
          </cell>
          <cell r="R51">
            <v>8</v>
          </cell>
          <cell r="S51" t="str">
            <v>D</v>
          </cell>
          <cell r="T51">
            <v>8</v>
          </cell>
          <cell r="U51">
            <v>10</v>
          </cell>
          <cell r="V51">
            <v>18</v>
          </cell>
          <cell r="W51">
            <v>4</v>
          </cell>
          <cell r="X51">
            <v>7</v>
          </cell>
          <cell r="Y51">
            <v>10</v>
          </cell>
          <cell r="Z51">
            <v>21</v>
          </cell>
          <cell r="AA51">
            <v>5</v>
          </cell>
          <cell r="AB51" t="str">
            <v>D</v>
          </cell>
          <cell r="AC51">
            <v>10</v>
          </cell>
          <cell r="AD51">
            <v>15</v>
          </cell>
          <cell r="AE51">
            <v>2</v>
          </cell>
          <cell r="AF51">
            <v>8</v>
          </cell>
          <cell r="AG51">
            <v>8</v>
          </cell>
          <cell r="AH51">
            <v>18</v>
          </cell>
          <cell r="AI51">
            <v>110</v>
          </cell>
          <cell r="AJ51">
            <v>5</v>
          </cell>
          <cell r="AK51">
            <v>8</v>
          </cell>
          <cell r="AL51">
            <v>34</v>
          </cell>
          <cell r="AM51">
            <v>47</v>
          </cell>
          <cell r="AN51">
            <v>33</v>
          </cell>
          <cell r="AO51">
            <v>80</v>
          </cell>
          <cell r="AP51">
            <v>8</v>
          </cell>
          <cell r="AQ51">
            <v>8</v>
          </cell>
          <cell r="AR51">
            <v>33</v>
          </cell>
          <cell r="AS51">
            <v>49</v>
          </cell>
          <cell r="AT51">
            <v>31</v>
          </cell>
          <cell r="AU51">
            <v>80</v>
          </cell>
          <cell r="AV51">
            <v>8</v>
          </cell>
          <cell r="AW51">
            <v>8</v>
          </cell>
          <cell r="AX51">
            <v>31</v>
          </cell>
          <cell r="AY51">
            <v>47</v>
          </cell>
          <cell r="AZ51">
            <v>31</v>
          </cell>
          <cell r="BA51">
            <v>78</v>
          </cell>
          <cell r="BB51">
            <v>7</v>
          </cell>
          <cell r="BC51">
            <v>8</v>
          </cell>
          <cell r="BD51">
            <v>35</v>
          </cell>
          <cell r="BE51">
            <v>50</v>
          </cell>
          <cell r="BF51">
            <v>31</v>
          </cell>
          <cell r="BG51">
            <v>81</v>
          </cell>
          <cell r="BH51">
            <v>319</v>
          </cell>
          <cell r="BI51">
            <v>74</v>
          </cell>
          <cell r="BJ51">
            <v>503</v>
          </cell>
          <cell r="BK51">
            <v>70.845070422535215</v>
          </cell>
          <cell r="BM51" t="str">
            <v>F</v>
          </cell>
          <cell r="BN51" t="str">
            <v>E</v>
          </cell>
          <cell r="BO51" t="str">
            <v>D</v>
          </cell>
          <cell r="BP51" t="str">
            <v>F</v>
          </cell>
          <cell r="BQ51" t="str">
            <v>D+</v>
          </cell>
          <cell r="BR51" t="str">
            <v>E+</v>
          </cell>
          <cell r="BS51" t="str">
            <v>D+</v>
          </cell>
          <cell r="BT51" t="str">
            <v>A+</v>
          </cell>
          <cell r="BU51" t="str">
            <v>A+</v>
          </cell>
          <cell r="BV51" t="str">
            <v>A+</v>
          </cell>
          <cell r="BW51" t="str">
            <v>A++</v>
          </cell>
          <cell r="BX51" t="str">
            <v>A</v>
          </cell>
          <cell r="BZ51">
            <v>2</v>
          </cell>
          <cell r="CA51">
            <v>3</v>
          </cell>
          <cell r="CB51">
            <v>2</v>
          </cell>
          <cell r="CC51">
            <v>3</v>
          </cell>
          <cell r="CD51">
            <v>2</v>
          </cell>
          <cell r="CE51">
            <v>3</v>
          </cell>
          <cell r="CF51">
            <v>2</v>
          </cell>
          <cell r="CG51">
            <v>1.5</v>
          </cell>
          <cell r="CH51">
            <v>1.5</v>
          </cell>
          <cell r="CI51">
            <v>1.5</v>
          </cell>
          <cell r="CJ51">
            <v>1.5</v>
          </cell>
          <cell r="CK51">
            <v>0.5</v>
          </cell>
          <cell r="CL51">
            <v>2</v>
          </cell>
          <cell r="CM51" t="str">
            <v>Fail</v>
          </cell>
          <cell r="CN51">
            <v>5.1808510638297873</v>
          </cell>
        </row>
        <row r="52">
          <cell r="B52" t="str">
            <v>PIET23CI053</v>
          </cell>
          <cell r="C52" t="str">
            <v>TANISHK AGARWAL</v>
          </cell>
          <cell r="D52" t="str">
            <v>23EPTCY054</v>
          </cell>
          <cell r="E52" t="str">
            <v>CIH-50</v>
          </cell>
          <cell r="G52" t="str">
            <v>D</v>
          </cell>
          <cell r="H52" t="str">
            <v>D</v>
          </cell>
          <cell r="I52">
            <v>10</v>
          </cell>
          <cell r="J52">
            <v>10</v>
          </cell>
          <cell r="K52" t="str">
            <v>D</v>
          </cell>
          <cell r="L52">
            <v>5</v>
          </cell>
          <cell r="M52">
            <v>2</v>
          </cell>
          <cell r="N52">
            <v>7</v>
          </cell>
          <cell r="O52">
            <v>1</v>
          </cell>
          <cell r="P52">
            <v>7</v>
          </cell>
          <cell r="Q52">
            <v>7</v>
          </cell>
          <cell r="R52">
            <v>15</v>
          </cell>
          <cell r="S52" t="str">
            <v>D</v>
          </cell>
          <cell r="T52">
            <v>4</v>
          </cell>
          <cell r="U52">
            <v>8</v>
          </cell>
          <cell r="V52">
            <v>12</v>
          </cell>
          <cell r="W52">
            <v>4</v>
          </cell>
          <cell r="X52" t="str">
            <v>D</v>
          </cell>
          <cell r="Y52">
            <v>8</v>
          </cell>
          <cell r="Z52">
            <v>12</v>
          </cell>
          <cell r="AA52">
            <v>7</v>
          </cell>
          <cell r="AB52" t="str">
            <v>A</v>
          </cell>
          <cell r="AC52">
            <v>10</v>
          </cell>
          <cell r="AD52">
            <v>17</v>
          </cell>
          <cell r="AE52">
            <v>8</v>
          </cell>
          <cell r="AF52" t="str">
            <v>D</v>
          </cell>
          <cell r="AG52">
            <v>7</v>
          </cell>
          <cell r="AH52">
            <v>15</v>
          </cell>
          <cell r="AI52">
            <v>88</v>
          </cell>
          <cell r="AJ52">
            <v>5</v>
          </cell>
          <cell r="AK52" t="str">
            <v>A</v>
          </cell>
          <cell r="AL52">
            <v>27</v>
          </cell>
          <cell r="AM52">
            <v>32</v>
          </cell>
          <cell r="AN52">
            <v>31</v>
          </cell>
          <cell r="AO52">
            <v>63</v>
          </cell>
          <cell r="AP52">
            <v>6</v>
          </cell>
          <cell r="AQ52" t="str">
            <v>A</v>
          </cell>
          <cell r="AR52">
            <v>28</v>
          </cell>
          <cell r="AS52">
            <v>34</v>
          </cell>
          <cell r="AT52">
            <v>32</v>
          </cell>
          <cell r="AU52">
            <v>66</v>
          </cell>
          <cell r="AV52">
            <v>7</v>
          </cell>
          <cell r="AW52" t="str">
            <v>A</v>
          </cell>
          <cell r="AX52">
            <v>21</v>
          </cell>
          <cell r="AY52">
            <v>28</v>
          </cell>
          <cell r="AZ52">
            <v>25</v>
          </cell>
          <cell r="BA52">
            <v>53</v>
          </cell>
          <cell r="BB52">
            <v>7</v>
          </cell>
          <cell r="BC52" t="str">
            <v>A</v>
          </cell>
          <cell r="BD52">
            <v>22</v>
          </cell>
          <cell r="BE52">
            <v>29</v>
          </cell>
          <cell r="BF52">
            <v>25</v>
          </cell>
          <cell r="BG52">
            <v>54</v>
          </cell>
          <cell r="BH52">
            <v>236</v>
          </cell>
          <cell r="BI52">
            <v>47</v>
          </cell>
          <cell r="BJ52">
            <v>371</v>
          </cell>
          <cell r="BK52">
            <v>52.25352112676056</v>
          </cell>
          <cell r="BM52" t="str">
            <v>E+</v>
          </cell>
          <cell r="BN52" t="str">
            <v>F</v>
          </cell>
          <cell r="BO52" t="str">
            <v>E+</v>
          </cell>
          <cell r="BP52" t="str">
            <v>F</v>
          </cell>
          <cell r="BQ52" t="str">
            <v>D+</v>
          </cell>
          <cell r="BR52" t="str">
            <v>B+</v>
          </cell>
          <cell r="BS52" t="str">
            <v>C</v>
          </cell>
          <cell r="BT52" t="str">
            <v>B</v>
          </cell>
          <cell r="BU52" t="str">
            <v>B</v>
          </cell>
          <cell r="BV52" t="str">
            <v>D+</v>
          </cell>
          <cell r="BW52" t="str">
            <v>C</v>
          </cell>
          <cell r="BX52" t="str">
            <v>D</v>
          </cell>
          <cell r="BZ52">
            <v>2</v>
          </cell>
          <cell r="CA52">
            <v>3</v>
          </cell>
          <cell r="CB52">
            <v>2</v>
          </cell>
          <cell r="CC52">
            <v>3</v>
          </cell>
          <cell r="CD52">
            <v>2</v>
          </cell>
          <cell r="CE52">
            <v>3</v>
          </cell>
          <cell r="CF52">
            <v>2</v>
          </cell>
          <cell r="CG52">
            <v>1.5</v>
          </cell>
          <cell r="CH52">
            <v>1.5</v>
          </cell>
          <cell r="CI52">
            <v>1.5</v>
          </cell>
          <cell r="CJ52">
            <v>1.5</v>
          </cell>
          <cell r="CK52">
            <v>0.5</v>
          </cell>
          <cell r="CL52">
            <v>2</v>
          </cell>
          <cell r="CM52" t="str">
            <v>Fail</v>
          </cell>
          <cell r="CN52">
            <v>4.8085106382978724</v>
          </cell>
        </row>
        <row r="53">
          <cell r="B53" t="str">
            <v>PIET23CI050</v>
          </cell>
          <cell r="C53" t="str">
            <v>SAMARTH PANCHAL</v>
          </cell>
          <cell r="D53" t="str">
            <v>23EPTCY052</v>
          </cell>
          <cell r="E53" t="str">
            <v>CIH-47</v>
          </cell>
          <cell r="G53" t="str">
            <v>D</v>
          </cell>
          <cell r="H53">
            <v>4</v>
          </cell>
          <cell r="I53">
            <v>8</v>
          </cell>
          <cell r="J53">
            <v>12</v>
          </cell>
          <cell r="K53">
            <v>0</v>
          </cell>
          <cell r="L53">
            <v>3</v>
          </cell>
          <cell r="M53">
            <v>10</v>
          </cell>
          <cell r="N53">
            <v>13</v>
          </cell>
          <cell r="O53">
            <v>1</v>
          </cell>
          <cell r="P53">
            <v>5</v>
          </cell>
          <cell r="Q53">
            <v>7</v>
          </cell>
          <cell r="R53">
            <v>13</v>
          </cell>
          <cell r="S53" t="str">
            <v>A</v>
          </cell>
          <cell r="T53">
            <v>3</v>
          </cell>
          <cell r="U53">
            <v>6</v>
          </cell>
          <cell r="V53">
            <v>9</v>
          </cell>
          <cell r="W53" t="str">
            <v>D</v>
          </cell>
          <cell r="X53" t="str">
            <v>D</v>
          </cell>
          <cell r="Y53">
            <v>6</v>
          </cell>
          <cell r="Z53">
            <v>6</v>
          </cell>
          <cell r="AA53" t="str">
            <v>D</v>
          </cell>
          <cell r="AB53" t="str">
            <v>D</v>
          </cell>
          <cell r="AC53">
            <v>8</v>
          </cell>
          <cell r="AD53">
            <v>8</v>
          </cell>
          <cell r="AE53">
            <v>6</v>
          </cell>
          <cell r="AF53" t="str">
            <v>D</v>
          </cell>
          <cell r="AG53">
            <v>6</v>
          </cell>
          <cell r="AH53">
            <v>12</v>
          </cell>
          <cell r="AI53">
            <v>73</v>
          </cell>
          <cell r="AJ53">
            <v>5</v>
          </cell>
          <cell r="AK53">
            <v>9</v>
          </cell>
          <cell r="AL53">
            <v>29</v>
          </cell>
          <cell r="AM53">
            <v>43</v>
          </cell>
          <cell r="AN53">
            <v>36</v>
          </cell>
          <cell r="AO53">
            <v>79</v>
          </cell>
          <cell r="AP53">
            <v>8</v>
          </cell>
          <cell r="AQ53">
            <v>8</v>
          </cell>
          <cell r="AR53">
            <v>26</v>
          </cell>
          <cell r="AS53">
            <v>42</v>
          </cell>
          <cell r="AT53">
            <v>29</v>
          </cell>
          <cell r="AU53">
            <v>71</v>
          </cell>
          <cell r="AV53">
            <v>7</v>
          </cell>
          <cell r="AW53">
            <v>7</v>
          </cell>
          <cell r="AX53">
            <v>23</v>
          </cell>
          <cell r="AY53">
            <v>37</v>
          </cell>
          <cell r="AZ53">
            <v>25</v>
          </cell>
          <cell r="BA53">
            <v>62</v>
          </cell>
          <cell r="BB53">
            <v>7</v>
          </cell>
          <cell r="BC53">
            <v>7</v>
          </cell>
          <cell r="BD53">
            <v>23</v>
          </cell>
          <cell r="BE53">
            <v>37</v>
          </cell>
          <cell r="BF53">
            <v>25</v>
          </cell>
          <cell r="BG53">
            <v>62</v>
          </cell>
          <cell r="BH53">
            <v>274</v>
          </cell>
          <cell r="BI53">
            <v>43</v>
          </cell>
          <cell r="BJ53">
            <v>390</v>
          </cell>
          <cell r="BK53">
            <v>54.929577464788736</v>
          </cell>
          <cell r="BM53" t="str">
            <v>E</v>
          </cell>
          <cell r="BN53" t="str">
            <v>F</v>
          </cell>
          <cell r="BO53" t="str">
            <v>D+</v>
          </cell>
          <cell r="BP53" t="str">
            <v>E</v>
          </cell>
          <cell r="BQ53" t="str">
            <v>E</v>
          </cell>
          <cell r="BR53" t="str">
            <v>E</v>
          </cell>
          <cell r="BS53" t="str">
            <v>D</v>
          </cell>
          <cell r="BT53" t="str">
            <v>A+</v>
          </cell>
          <cell r="BU53" t="str">
            <v>B+</v>
          </cell>
          <cell r="BV53" t="str">
            <v>C+</v>
          </cell>
          <cell r="BW53" t="str">
            <v>C+</v>
          </cell>
          <cell r="BX53" t="str">
            <v>E+</v>
          </cell>
          <cell r="BZ53">
            <v>2</v>
          </cell>
          <cell r="CA53">
            <v>3</v>
          </cell>
          <cell r="CB53">
            <v>2</v>
          </cell>
          <cell r="CC53">
            <v>3</v>
          </cell>
          <cell r="CD53">
            <v>2</v>
          </cell>
          <cell r="CE53">
            <v>3</v>
          </cell>
          <cell r="CF53">
            <v>2</v>
          </cell>
          <cell r="CG53">
            <v>1.5</v>
          </cell>
          <cell r="CH53">
            <v>1.5</v>
          </cell>
          <cell r="CI53">
            <v>1.5</v>
          </cell>
          <cell r="CJ53">
            <v>1.5</v>
          </cell>
          <cell r="CK53">
            <v>0.5</v>
          </cell>
          <cell r="CL53">
            <v>1</v>
          </cell>
          <cell r="CM53" t="str">
            <v>Fail</v>
          </cell>
          <cell r="CN53">
            <v>4.7659574468085104</v>
          </cell>
        </row>
        <row r="54">
          <cell r="B54" t="str">
            <v>PIET23CI033</v>
          </cell>
          <cell r="C54" t="str">
            <v>KUMAR SAMBHAV</v>
          </cell>
          <cell r="D54" t="str">
            <v>23EPTCY031</v>
          </cell>
          <cell r="E54" t="str">
            <v>CIH-30</v>
          </cell>
          <cell r="G54" t="str">
            <v>D</v>
          </cell>
          <cell r="H54" t="str">
            <v>D</v>
          </cell>
          <cell r="I54">
            <v>9</v>
          </cell>
          <cell r="J54">
            <v>9</v>
          </cell>
          <cell r="K54" t="str">
            <v>D</v>
          </cell>
          <cell r="L54">
            <v>7</v>
          </cell>
          <cell r="M54">
            <v>6</v>
          </cell>
          <cell r="N54">
            <v>13</v>
          </cell>
          <cell r="O54" t="str">
            <v>A</v>
          </cell>
          <cell r="P54" t="str">
            <v>A</v>
          </cell>
          <cell r="Q54">
            <v>7</v>
          </cell>
          <cell r="R54">
            <v>7</v>
          </cell>
          <cell r="S54" t="str">
            <v>D</v>
          </cell>
          <cell r="T54" t="str">
            <v>A</v>
          </cell>
          <cell r="U54">
            <v>7</v>
          </cell>
          <cell r="V54">
            <v>7</v>
          </cell>
          <cell r="W54" t="str">
            <v>A</v>
          </cell>
          <cell r="X54" t="str">
            <v>D</v>
          </cell>
          <cell r="Y54">
            <v>6</v>
          </cell>
          <cell r="Z54">
            <v>6</v>
          </cell>
          <cell r="AA54">
            <v>7</v>
          </cell>
          <cell r="AB54" t="str">
            <v>A</v>
          </cell>
          <cell r="AC54">
            <v>8</v>
          </cell>
          <cell r="AD54">
            <v>15</v>
          </cell>
          <cell r="AE54">
            <v>5</v>
          </cell>
          <cell r="AF54" t="str">
            <v>D</v>
          </cell>
          <cell r="AG54">
            <v>7</v>
          </cell>
          <cell r="AH54">
            <v>12</v>
          </cell>
          <cell r="AI54">
            <v>69</v>
          </cell>
          <cell r="AJ54">
            <v>8</v>
          </cell>
          <cell r="AK54">
            <v>7</v>
          </cell>
          <cell r="AL54">
            <v>29</v>
          </cell>
          <cell r="AM54">
            <v>44</v>
          </cell>
          <cell r="AN54">
            <v>38</v>
          </cell>
          <cell r="AO54">
            <v>82</v>
          </cell>
          <cell r="AP54">
            <v>8</v>
          </cell>
          <cell r="AQ54">
            <v>7</v>
          </cell>
          <cell r="AR54">
            <v>29</v>
          </cell>
          <cell r="AS54">
            <v>44</v>
          </cell>
          <cell r="AT54">
            <v>31</v>
          </cell>
          <cell r="AU54">
            <v>75</v>
          </cell>
          <cell r="AV54">
            <v>8</v>
          </cell>
          <cell r="AW54">
            <v>8</v>
          </cell>
          <cell r="AX54">
            <v>24</v>
          </cell>
          <cell r="AY54">
            <v>40</v>
          </cell>
          <cell r="AZ54">
            <v>29</v>
          </cell>
          <cell r="BA54">
            <v>69</v>
          </cell>
          <cell r="BB54">
            <v>8</v>
          </cell>
          <cell r="BC54">
            <v>8</v>
          </cell>
          <cell r="BD54">
            <v>27</v>
          </cell>
          <cell r="BE54">
            <v>43</v>
          </cell>
          <cell r="BF54">
            <v>28</v>
          </cell>
          <cell r="BG54">
            <v>71</v>
          </cell>
          <cell r="BH54">
            <v>297</v>
          </cell>
          <cell r="BI54">
            <v>67</v>
          </cell>
          <cell r="BJ54">
            <v>433</v>
          </cell>
          <cell r="BK54">
            <v>60.985915492957744</v>
          </cell>
          <cell r="BM54" t="str">
            <v>D+</v>
          </cell>
          <cell r="BN54" t="str">
            <v>F</v>
          </cell>
          <cell r="BO54" t="str">
            <v>D</v>
          </cell>
          <cell r="BP54" t="str">
            <v>F</v>
          </cell>
          <cell r="BQ54" t="str">
            <v>F</v>
          </cell>
          <cell r="BR54" t="str">
            <v>C+</v>
          </cell>
          <cell r="BS54" t="str">
            <v>D+</v>
          </cell>
          <cell r="BT54" t="str">
            <v>A++</v>
          </cell>
          <cell r="BU54" t="str">
            <v>A</v>
          </cell>
          <cell r="BV54" t="str">
            <v>B+</v>
          </cell>
          <cell r="BW54" t="str">
            <v>B+</v>
          </cell>
          <cell r="BX54" t="str">
            <v>B+</v>
          </cell>
          <cell r="BZ54">
            <v>2</v>
          </cell>
          <cell r="CA54">
            <v>3</v>
          </cell>
          <cell r="CB54">
            <v>2</v>
          </cell>
          <cell r="CC54">
            <v>3</v>
          </cell>
          <cell r="CD54">
            <v>2</v>
          </cell>
          <cell r="CE54">
            <v>3</v>
          </cell>
          <cell r="CF54">
            <v>2</v>
          </cell>
          <cell r="CG54">
            <v>1.5</v>
          </cell>
          <cell r="CH54">
            <v>1.5</v>
          </cell>
          <cell r="CI54">
            <v>1.5</v>
          </cell>
          <cell r="CJ54">
            <v>1.5</v>
          </cell>
          <cell r="CK54">
            <v>0.5</v>
          </cell>
          <cell r="CL54">
            <v>3</v>
          </cell>
          <cell r="CM54" t="str">
            <v>Fail</v>
          </cell>
          <cell r="CN54">
            <v>4.7553191489361701</v>
          </cell>
        </row>
        <row r="55">
          <cell r="B55" t="str">
            <v>PIET23CI048</v>
          </cell>
          <cell r="C55" t="str">
            <v>RUDRAKSH SHARMA</v>
          </cell>
          <cell r="D55" t="str">
            <v>23EPTCY051</v>
          </cell>
          <cell r="E55" t="str">
            <v>CIH-45</v>
          </cell>
          <cell r="G55" t="str">
            <v>D</v>
          </cell>
          <cell r="H55">
            <v>4</v>
          </cell>
          <cell r="I55">
            <v>8</v>
          </cell>
          <cell r="J55">
            <v>12</v>
          </cell>
          <cell r="K55">
            <v>0</v>
          </cell>
          <cell r="L55">
            <v>5</v>
          </cell>
          <cell r="M55">
            <v>9</v>
          </cell>
          <cell r="N55">
            <v>14</v>
          </cell>
          <cell r="O55" t="str">
            <v>D</v>
          </cell>
          <cell r="P55" t="str">
            <v>D</v>
          </cell>
          <cell r="Q55">
            <v>7</v>
          </cell>
          <cell r="R55">
            <v>7</v>
          </cell>
          <cell r="S55" t="str">
            <v>D</v>
          </cell>
          <cell r="T55">
            <v>5</v>
          </cell>
          <cell r="U55">
            <v>7</v>
          </cell>
          <cell r="V55">
            <v>12</v>
          </cell>
          <cell r="W55">
            <v>3</v>
          </cell>
          <cell r="X55" t="str">
            <v>D</v>
          </cell>
          <cell r="Y55">
            <v>6</v>
          </cell>
          <cell r="Z55">
            <v>9</v>
          </cell>
          <cell r="AA55">
            <v>1</v>
          </cell>
          <cell r="AB55">
            <v>8</v>
          </cell>
          <cell r="AC55">
            <v>8</v>
          </cell>
          <cell r="AD55">
            <v>17</v>
          </cell>
          <cell r="AE55">
            <v>6</v>
          </cell>
          <cell r="AF55" t="str">
            <v>D</v>
          </cell>
          <cell r="AG55">
            <v>7</v>
          </cell>
          <cell r="AH55">
            <v>13</v>
          </cell>
          <cell r="AI55">
            <v>84</v>
          </cell>
          <cell r="AJ55">
            <v>6</v>
          </cell>
          <cell r="AK55">
            <v>8</v>
          </cell>
          <cell r="AL55">
            <v>31</v>
          </cell>
          <cell r="AM55">
            <v>45</v>
          </cell>
          <cell r="AN55">
            <v>32</v>
          </cell>
          <cell r="AO55">
            <v>77</v>
          </cell>
          <cell r="AP55">
            <v>8</v>
          </cell>
          <cell r="AQ55">
            <v>8</v>
          </cell>
          <cell r="AR55">
            <v>29</v>
          </cell>
          <cell r="AS55">
            <v>45</v>
          </cell>
          <cell r="AT55">
            <v>33</v>
          </cell>
          <cell r="AU55">
            <v>78</v>
          </cell>
          <cell r="AV55">
            <v>8</v>
          </cell>
          <cell r="AW55">
            <v>8</v>
          </cell>
          <cell r="AX55">
            <v>26</v>
          </cell>
          <cell r="AY55">
            <v>42</v>
          </cell>
          <cell r="AZ55">
            <v>30</v>
          </cell>
          <cell r="BA55">
            <v>72</v>
          </cell>
          <cell r="BB55">
            <v>8</v>
          </cell>
          <cell r="BC55">
            <v>8</v>
          </cell>
          <cell r="BD55">
            <v>32</v>
          </cell>
          <cell r="BE55">
            <v>48</v>
          </cell>
          <cell r="BF55">
            <v>32</v>
          </cell>
          <cell r="BG55">
            <v>80</v>
          </cell>
          <cell r="BH55">
            <v>307</v>
          </cell>
          <cell r="BI55">
            <v>71</v>
          </cell>
          <cell r="BJ55">
            <v>462</v>
          </cell>
          <cell r="BK55">
            <v>65.070422535211264</v>
          </cell>
          <cell r="BM55" t="str">
            <v>F</v>
          </cell>
          <cell r="BN55" t="str">
            <v>F</v>
          </cell>
          <cell r="BO55" t="str">
            <v>D</v>
          </cell>
          <cell r="BP55" t="str">
            <v>E</v>
          </cell>
          <cell r="BQ55" t="str">
            <v>F</v>
          </cell>
          <cell r="BR55" t="str">
            <v>D</v>
          </cell>
          <cell r="BS55" t="str">
            <v>D+</v>
          </cell>
          <cell r="BT55" t="str">
            <v>A+</v>
          </cell>
          <cell r="BU55" t="str">
            <v>A+</v>
          </cell>
          <cell r="BV55" t="str">
            <v>A</v>
          </cell>
          <cell r="BW55" t="str">
            <v>A+</v>
          </cell>
          <cell r="BX55" t="str">
            <v>B+</v>
          </cell>
          <cell r="BZ55">
            <v>2</v>
          </cell>
          <cell r="CA55">
            <v>3</v>
          </cell>
          <cell r="CB55">
            <v>2</v>
          </cell>
          <cell r="CC55">
            <v>3</v>
          </cell>
          <cell r="CD55">
            <v>2</v>
          </cell>
          <cell r="CE55">
            <v>3</v>
          </cell>
          <cell r="CF55">
            <v>2</v>
          </cell>
          <cell r="CG55">
            <v>1.5</v>
          </cell>
          <cell r="CH55">
            <v>1.5</v>
          </cell>
          <cell r="CI55">
            <v>1.5</v>
          </cell>
          <cell r="CJ55">
            <v>1.5</v>
          </cell>
          <cell r="CK55">
            <v>0.5</v>
          </cell>
          <cell r="CL55">
            <v>3</v>
          </cell>
          <cell r="CM55" t="str">
            <v>Fail</v>
          </cell>
          <cell r="CN55">
            <v>4.6276595744680851</v>
          </cell>
        </row>
        <row r="56">
          <cell r="B56" t="str">
            <v>PIET23CI054</v>
          </cell>
          <cell r="C56" t="str">
            <v>TILAK JAISWAL</v>
          </cell>
          <cell r="D56" t="str">
            <v>23EPTCY055</v>
          </cell>
          <cell r="E56" t="str">
            <v>CIH-51</v>
          </cell>
          <cell r="G56" t="str">
            <v>D</v>
          </cell>
          <cell r="H56" t="str">
            <v>D</v>
          </cell>
          <cell r="I56">
            <v>8</v>
          </cell>
          <cell r="J56">
            <v>8</v>
          </cell>
          <cell r="K56">
            <v>0</v>
          </cell>
          <cell r="L56">
            <v>4</v>
          </cell>
          <cell r="M56">
            <v>2</v>
          </cell>
          <cell r="N56">
            <v>6</v>
          </cell>
          <cell r="O56">
            <v>0</v>
          </cell>
          <cell r="P56">
            <v>5</v>
          </cell>
          <cell r="Q56">
            <v>7</v>
          </cell>
          <cell r="R56">
            <v>12</v>
          </cell>
          <cell r="S56" t="str">
            <v>D</v>
          </cell>
          <cell r="T56" t="str">
            <v>D</v>
          </cell>
          <cell r="U56">
            <v>8</v>
          </cell>
          <cell r="V56">
            <v>8</v>
          </cell>
          <cell r="W56" t="str">
            <v>A</v>
          </cell>
          <cell r="X56">
            <v>6</v>
          </cell>
          <cell r="Y56">
            <v>6</v>
          </cell>
          <cell r="Z56">
            <v>12</v>
          </cell>
          <cell r="AA56" t="str">
            <v>D</v>
          </cell>
          <cell r="AB56" t="str">
            <v>D</v>
          </cell>
          <cell r="AC56">
            <v>8</v>
          </cell>
          <cell r="AD56">
            <v>8</v>
          </cell>
          <cell r="AE56">
            <v>2</v>
          </cell>
          <cell r="AF56">
            <v>8</v>
          </cell>
          <cell r="AG56">
            <v>7</v>
          </cell>
          <cell r="AH56">
            <v>17</v>
          </cell>
          <cell r="AI56">
            <v>71</v>
          </cell>
          <cell r="AJ56">
            <v>5</v>
          </cell>
          <cell r="AK56">
            <v>9</v>
          </cell>
          <cell r="AL56">
            <v>30</v>
          </cell>
          <cell r="AM56">
            <v>44</v>
          </cell>
          <cell r="AN56">
            <v>33</v>
          </cell>
          <cell r="AO56">
            <v>77</v>
          </cell>
          <cell r="AP56">
            <v>6</v>
          </cell>
          <cell r="AQ56">
            <v>7</v>
          </cell>
          <cell r="AR56">
            <v>28</v>
          </cell>
          <cell r="AS56">
            <v>41</v>
          </cell>
          <cell r="AT56">
            <v>30</v>
          </cell>
          <cell r="AU56">
            <v>71</v>
          </cell>
          <cell r="AV56">
            <v>7</v>
          </cell>
          <cell r="AW56">
            <v>7</v>
          </cell>
          <cell r="AX56">
            <v>27</v>
          </cell>
          <cell r="AY56">
            <v>41</v>
          </cell>
          <cell r="AZ56">
            <v>25</v>
          </cell>
          <cell r="BA56">
            <v>66</v>
          </cell>
          <cell r="BB56">
            <v>7</v>
          </cell>
          <cell r="BC56">
            <v>7</v>
          </cell>
          <cell r="BD56">
            <v>22</v>
          </cell>
          <cell r="BE56">
            <v>36</v>
          </cell>
          <cell r="BF56">
            <v>25</v>
          </cell>
          <cell r="BG56">
            <v>61</v>
          </cell>
          <cell r="BH56">
            <v>275</v>
          </cell>
          <cell r="BI56">
            <v>47</v>
          </cell>
          <cell r="BJ56">
            <v>393</v>
          </cell>
          <cell r="BK56">
            <v>55.352112676056343</v>
          </cell>
          <cell r="BM56" t="str">
            <v>F</v>
          </cell>
          <cell r="BN56" t="str">
            <v>D</v>
          </cell>
          <cell r="BO56" t="str">
            <v>F</v>
          </cell>
          <cell r="BP56" t="str">
            <v>F</v>
          </cell>
          <cell r="BQ56" t="str">
            <v>D+</v>
          </cell>
          <cell r="BR56" t="str">
            <v>E+</v>
          </cell>
          <cell r="BS56" t="str">
            <v>C</v>
          </cell>
          <cell r="BT56" t="str">
            <v>A+</v>
          </cell>
          <cell r="BU56" t="str">
            <v>B+</v>
          </cell>
          <cell r="BV56" t="str">
            <v>B</v>
          </cell>
          <cell r="BW56" t="str">
            <v>C+</v>
          </cell>
          <cell r="BX56" t="str">
            <v>D</v>
          </cell>
          <cell r="BZ56">
            <v>2</v>
          </cell>
          <cell r="CA56">
            <v>3</v>
          </cell>
          <cell r="CB56">
            <v>2</v>
          </cell>
          <cell r="CC56">
            <v>3</v>
          </cell>
          <cell r="CD56">
            <v>2</v>
          </cell>
          <cell r="CE56">
            <v>3</v>
          </cell>
          <cell r="CF56">
            <v>2</v>
          </cell>
          <cell r="CG56">
            <v>1.5</v>
          </cell>
          <cell r="CH56">
            <v>1.5</v>
          </cell>
          <cell r="CI56">
            <v>1.5</v>
          </cell>
          <cell r="CJ56">
            <v>1.5</v>
          </cell>
          <cell r="CK56">
            <v>0.5</v>
          </cell>
          <cell r="CL56">
            <v>3</v>
          </cell>
          <cell r="CM56" t="str">
            <v>Fail</v>
          </cell>
          <cell r="CN56">
            <v>4.5319148936170217</v>
          </cell>
        </row>
        <row r="57">
          <cell r="B57" t="str">
            <v>PIET23CI057</v>
          </cell>
          <cell r="C57" t="str">
            <v>VIKAS</v>
          </cell>
          <cell r="D57" t="str">
            <v>23EPTCY058</v>
          </cell>
          <cell r="E57" t="str">
            <v>CIH-54</v>
          </cell>
          <cell r="G57" t="str">
            <v>D</v>
          </cell>
          <cell r="H57" t="str">
            <v>D</v>
          </cell>
          <cell r="I57">
            <v>8</v>
          </cell>
          <cell r="J57">
            <v>8</v>
          </cell>
          <cell r="K57" t="str">
            <v>D</v>
          </cell>
          <cell r="L57" t="str">
            <v>A</v>
          </cell>
          <cell r="M57">
            <v>10</v>
          </cell>
          <cell r="N57">
            <v>10</v>
          </cell>
          <cell r="O57" t="str">
            <v>D</v>
          </cell>
          <cell r="P57" t="str">
            <v>A</v>
          </cell>
          <cell r="Q57">
            <v>7</v>
          </cell>
          <cell r="R57">
            <v>7</v>
          </cell>
          <cell r="S57" t="str">
            <v>A</v>
          </cell>
          <cell r="T57" t="str">
            <v>A</v>
          </cell>
          <cell r="U57">
            <v>7</v>
          </cell>
          <cell r="V57">
            <v>7</v>
          </cell>
          <cell r="W57" t="str">
            <v>A</v>
          </cell>
          <cell r="X57" t="str">
            <v>D</v>
          </cell>
          <cell r="Y57">
            <v>6</v>
          </cell>
          <cell r="Z57">
            <v>6</v>
          </cell>
          <cell r="AA57">
            <v>4</v>
          </cell>
          <cell r="AB57" t="str">
            <v>A</v>
          </cell>
          <cell r="AC57">
            <v>8</v>
          </cell>
          <cell r="AD57">
            <v>12</v>
          </cell>
          <cell r="AE57">
            <v>5</v>
          </cell>
          <cell r="AF57" t="str">
            <v>D</v>
          </cell>
          <cell r="AG57">
            <v>7</v>
          </cell>
          <cell r="AH57">
            <v>12</v>
          </cell>
          <cell r="AI57">
            <v>62</v>
          </cell>
          <cell r="AJ57">
            <v>7</v>
          </cell>
          <cell r="AK57">
            <v>8</v>
          </cell>
          <cell r="AL57">
            <v>27</v>
          </cell>
          <cell r="AM57">
            <v>42</v>
          </cell>
          <cell r="AN57">
            <v>34</v>
          </cell>
          <cell r="AO57">
            <v>76</v>
          </cell>
          <cell r="AP57">
            <v>8</v>
          </cell>
          <cell r="AQ57">
            <v>8</v>
          </cell>
          <cell r="AR57">
            <v>26</v>
          </cell>
          <cell r="AS57">
            <v>42</v>
          </cell>
          <cell r="AT57">
            <v>29</v>
          </cell>
          <cell r="AU57">
            <v>71</v>
          </cell>
          <cell r="AV57">
            <v>7</v>
          </cell>
          <cell r="AW57">
            <v>7</v>
          </cell>
          <cell r="AX57">
            <v>23</v>
          </cell>
          <cell r="AY57">
            <v>37</v>
          </cell>
          <cell r="AZ57">
            <v>23</v>
          </cell>
          <cell r="BA57">
            <v>60</v>
          </cell>
          <cell r="BB57">
            <v>7</v>
          </cell>
          <cell r="BC57">
            <v>6</v>
          </cell>
          <cell r="BD57">
            <v>27</v>
          </cell>
          <cell r="BE57">
            <v>40</v>
          </cell>
          <cell r="BF57">
            <v>25</v>
          </cell>
          <cell r="BG57">
            <v>65</v>
          </cell>
          <cell r="BH57">
            <v>272</v>
          </cell>
          <cell r="BI57">
            <v>54</v>
          </cell>
          <cell r="BJ57">
            <v>388</v>
          </cell>
          <cell r="BK57">
            <v>54.647887323943664</v>
          </cell>
          <cell r="BM57" t="str">
            <v>F</v>
          </cell>
          <cell r="BN57" t="str">
            <v>F</v>
          </cell>
          <cell r="BO57" t="str">
            <v>F</v>
          </cell>
          <cell r="BP57" t="str">
            <v>E+</v>
          </cell>
          <cell r="BQ57" t="str">
            <v>E+</v>
          </cell>
          <cell r="BR57" t="str">
            <v>C</v>
          </cell>
          <cell r="BS57" t="str">
            <v>E+</v>
          </cell>
          <cell r="BT57" t="str">
            <v>A+</v>
          </cell>
          <cell r="BU57" t="str">
            <v>B+</v>
          </cell>
          <cell r="BV57" t="str">
            <v>C+</v>
          </cell>
          <cell r="BW57" t="str">
            <v>B</v>
          </cell>
          <cell r="BX57" t="str">
            <v>C</v>
          </cell>
          <cell r="BZ57">
            <v>2</v>
          </cell>
          <cell r="CA57">
            <v>3</v>
          </cell>
          <cell r="CB57">
            <v>2</v>
          </cell>
          <cell r="CC57">
            <v>3</v>
          </cell>
          <cell r="CD57">
            <v>2</v>
          </cell>
          <cell r="CE57">
            <v>3</v>
          </cell>
          <cell r="CF57">
            <v>2</v>
          </cell>
          <cell r="CG57">
            <v>1.5</v>
          </cell>
          <cell r="CH57">
            <v>1.5</v>
          </cell>
          <cell r="CI57">
            <v>1.5</v>
          </cell>
          <cell r="CJ57">
            <v>1.5</v>
          </cell>
          <cell r="CK57">
            <v>0.5</v>
          </cell>
          <cell r="CL57">
            <v>3</v>
          </cell>
          <cell r="CM57" t="str">
            <v>Fail</v>
          </cell>
          <cell r="CN57">
            <v>4.4680851063829783</v>
          </cell>
        </row>
        <row r="58">
          <cell r="B58" t="str">
            <v>PIET23CI038</v>
          </cell>
          <cell r="C58" t="str">
            <v>MAYANK BHAMA</v>
          </cell>
          <cell r="D58" t="str">
            <v>23EPTCY036</v>
          </cell>
          <cell r="E58" t="str">
            <v>CIH-35</v>
          </cell>
          <cell r="G58" t="str">
            <v>D</v>
          </cell>
          <cell r="H58" t="str">
            <v>D</v>
          </cell>
          <cell r="I58">
            <v>8</v>
          </cell>
          <cell r="J58">
            <v>8</v>
          </cell>
          <cell r="K58">
            <v>3</v>
          </cell>
          <cell r="L58" t="str">
            <v>A</v>
          </cell>
          <cell r="M58">
            <v>9</v>
          </cell>
          <cell r="N58">
            <v>12</v>
          </cell>
          <cell r="O58">
            <v>4</v>
          </cell>
          <cell r="P58" t="str">
            <v>A</v>
          </cell>
          <cell r="Q58">
            <v>8</v>
          </cell>
          <cell r="R58">
            <v>12</v>
          </cell>
          <cell r="S58" t="str">
            <v>A</v>
          </cell>
          <cell r="T58" t="str">
            <v>A</v>
          </cell>
          <cell r="U58">
            <v>6</v>
          </cell>
          <cell r="V58">
            <v>6</v>
          </cell>
          <cell r="W58" t="str">
            <v>D</v>
          </cell>
          <cell r="X58" t="str">
            <v>D</v>
          </cell>
          <cell r="Y58">
            <v>6</v>
          </cell>
          <cell r="Z58">
            <v>6</v>
          </cell>
          <cell r="AA58" t="str">
            <v>D</v>
          </cell>
          <cell r="AB58" t="str">
            <v>D</v>
          </cell>
          <cell r="AC58">
            <v>8</v>
          </cell>
          <cell r="AD58">
            <v>8</v>
          </cell>
          <cell r="AE58">
            <v>5</v>
          </cell>
          <cell r="AF58" t="str">
            <v>A</v>
          </cell>
          <cell r="AG58">
            <v>9</v>
          </cell>
          <cell r="AH58">
            <v>14</v>
          </cell>
          <cell r="AI58">
            <v>66</v>
          </cell>
          <cell r="AJ58">
            <v>6</v>
          </cell>
          <cell r="AK58">
            <v>8</v>
          </cell>
          <cell r="AL58">
            <v>25</v>
          </cell>
          <cell r="AM58">
            <v>39</v>
          </cell>
          <cell r="AN58">
            <v>35</v>
          </cell>
          <cell r="AO58">
            <v>74</v>
          </cell>
          <cell r="AP58">
            <v>6</v>
          </cell>
          <cell r="AQ58">
            <v>8</v>
          </cell>
          <cell r="AR58">
            <v>30</v>
          </cell>
          <cell r="AS58">
            <v>44</v>
          </cell>
          <cell r="AT58">
            <v>32</v>
          </cell>
          <cell r="AU58">
            <v>76</v>
          </cell>
          <cell r="AV58">
            <v>7</v>
          </cell>
          <cell r="AW58">
            <v>7</v>
          </cell>
          <cell r="AX58">
            <v>26</v>
          </cell>
          <cell r="AY58">
            <v>40</v>
          </cell>
          <cell r="AZ58">
            <v>25</v>
          </cell>
          <cell r="BA58">
            <v>65</v>
          </cell>
          <cell r="BB58">
            <v>7</v>
          </cell>
          <cell r="BC58">
            <v>7</v>
          </cell>
          <cell r="BD58">
            <v>25</v>
          </cell>
          <cell r="BE58">
            <v>39</v>
          </cell>
          <cell r="BF58">
            <v>24</v>
          </cell>
          <cell r="BG58">
            <v>63</v>
          </cell>
          <cell r="BH58">
            <v>278</v>
          </cell>
          <cell r="BI58">
            <v>51</v>
          </cell>
          <cell r="BJ58">
            <v>395</v>
          </cell>
          <cell r="BK58">
            <v>55.633802816901415</v>
          </cell>
          <cell r="BM58" t="str">
            <v>F</v>
          </cell>
          <cell r="BN58" t="str">
            <v>E+</v>
          </cell>
          <cell r="BO58" t="str">
            <v>E+</v>
          </cell>
          <cell r="BP58" t="str">
            <v>F</v>
          </cell>
          <cell r="BQ58" t="str">
            <v>F</v>
          </cell>
          <cell r="BR58" t="str">
            <v>D+</v>
          </cell>
          <cell r="BS58" t="str">
            <v>E+</v>
          </cell>
          <cell r="BT58" t="str">
            <v>A</v>
          </cell>
          <cell r="BU58" t="str">
            <v>A+</v>
          </cell>
          <cell r="BV58" t="str">
            <v>B</v>
          </cell>
          <cell r="BW58" t="str">
            <v>B</v>
          </cell>
          <cell r="BX58" t="str">
            <v>D+</v>
          </cell>
          <cell r="BZ58">
            <v>2</v>
          </cell>
          <cell r="CA58">
            <v>3</v>
          </cell>
          <cell r="CB58">
            <v>2</v>
          </cell>
          <cell r="CC58">
            <v>3</v>
          </cell>
          <cell r="CD58">
            <v>2</v>
          </cell>
          <cell r="CE58">
            <v>3</v>
          </cell>
          <cell r="CF58">
            <v>2</v>
          </cell>
          <cell r="CG58">
            <v>1.5</v>
          </cell>
          <cell r="CH58">
            <v>1.5</v>
          </cell>
          <cell r="CI58">
            <v>1.5</v>
          </cell>
          <cell r="CJ58">
            <v>1.5</v>
          </cell>
          <cell r="CK58">
            <v>0.5</v>
          </cell>
          <cell r="CL58">
            <v>3</v>
          </cell>
          <cell r="CM58" t="str">
            <v>Fail</v>
          </cell>
          <cell r="CN58">
            <v>4.457446808510638</v>
          </cell>
        </row>
        <row r="59">
          <cell r="B59" t="str">
            <v>PIET23CI039</v>
          </cell>
          <cell r="C59" t="str">
            <v>MAYANK PRAJAPAT</v>
          </cell>
          <cell r="D59" t="str">
            <v>23EPTCY037</v>
          </cell>
          <cell r="E59" t="str">
            <v>CIH-36</v>
          </cell>
          <cell r="G59" t="str">
            <v>D</v>
          </cell>
          <cell r="H59" t="str">
            <v>D</v>
          </cell>
          <cell r="I59">
            <v>10</v>
          </cell>
          <cell r="J59">
            <v>10</v>
          </cell>
          <cell r="K59" t="str">
            <v>D</v>
          </cell>
          <cell r="L59" t="str">
            <v>D</v>
          </cell>
          <cell r="M59">
            <v>2</v>
          </cell>
          <cell r="N59">
            <v>2</v>
          </cell>
          <cell r="O59">
            <v>1</v>
          </cell>
          <cell r="P59">
            <v>5</v>
          </cell>
          <cell r="Q59">
            <v>7</v>
          </cell>
          <cell r="R59">
            <v>13</v>
          </cell>
          <cell r="S59">
            <v>0</v>
          </cell>
          <cell r="T59">
            <v>3</v>
          </cell>
          <cell r="U59">
            <v>6</v>
          </cell>
          <cell r="V59">
            <v>9</v>
          </cell>
          <cell r="W59" t="str">
            <v>D</v>
          </cell>
          <cell r="X59" t="str">
            <v>D</v>
          </cell>
          <cell r="Y59">
            <v>6</v>
          </cell>
          <cell r="Z59">
            <v>6</v>
          </cell>
          <cell r="AA59">
            <v>0</v>
          </cell>
          <cell r="AB59">
            <v>4</v>
          </cell>
          <cell r="AC59">
            <v>10</v>
          </cell>
          <cell r="AD59">
            <v>14</v>
          </cell>
          <cell r="AE59">
            <v>6</v>
          </cell>
          <cell r="AF59" t="str">
            <v>A</v>
          </cell>
          <cell r="AG59">
            <v>7</v>
          </cell>
          <cell r="AH59">
            <v>13</v>
          </cell>
          <cell r="AI59">
            <v>67</v>
          </cell>
          <cell r="AJ59">
            <v>6</v>
          </cell>
          <cell r="AK59">
            <v>8</v>
          </cell>
          <cell r="AL59">
            <v>25</v>
          </cell>
          <cell r="AM59">
            <v>39</v>
          </cell>
          <cell r="AN59">
            <v>36</v>
          </cell>
          <cell r="AO59">
            <v>75</v>
          </cell>
          <cell r="AP59">
            <v>6</v>
          </cell>
          <cell r="AQ59">
            <v>7</v>
          </cell>
          <cell r="AR59">
            <v>27</v>
          </cell>
          <cell r="AS59">
            <v>40</v>
          </cell>
          <cell r="AT59">
            <v>30</v>
          </cell>
          <cell r="AU59">
            <v>70</v>
          </cell>
          <cell r="AV59">
            <v>7</v>
          </cell>
          <cell r="AW59">
            <v>7</v>
          </cell>
          <cell r="AX59">
            <v>26</v>
          </cell>
          <cell r="AY59">
            <v>40</v>
          </cell>
          <cell r="AZ59">
            <v>25</v>
          </cell>
          <cell r="BA59">
            <v>65</v>
          </cell>
          <cell r="BB59">
            <v>7</v>
          </cell>
          <cell r="BC59">
            <v>7</v>
          </cell>
          <cell r="BD59">
            <v>24</v>
          </cell>
          <cell r="BE59">
            <v>38</v>
          </cell>
          <cell r="BF59">
            <v>24</v>
          </cell>
          <cell r="BG59">
            <v>62</v>
          </cell>
          <cell r="BH59">
            <v>272</v>
          </cell>
          <cell r="BI59">
            <v>50</v>
          </cell>
          <cell r="BJ59">
            <v>389</v>
          </cell>
          <cell r="BK59">
            <v>54.7887323943662</v>
          </cell>
          <cell r="BM59" t="str">
            <v>F</v>
          </cell>
          <cell r="BN59" t="str">
            <v>F</v>
          </cell>
          <cell r="BO59" t="str">
            <v>F</v>
          </cell>
          <cell r="BP59" t="str">
            <v>F</v>
          </cell>
          <cell r="BQ59" t="str">
            <v>D+</v>
          </cell>
          <cell r="BR59" t="str">
            <v>B+</v>
          </cell>
          <cell r="BS59" t="str">
            <v>C</v>
          </cell>
          <cell r="BT59" t="str">
            <v>A</v>
          </cell>
          <cell r="BU59" t="str">
            <v>B+</v>
          </cell>
          <cell r="BV59" t="str">
            <v>B</v>
          </cell>
          <cell r="BW59" t="str">
            <v>C+</v>
          </cell>
          <cell r="BX59" t="str">
            <v>D+</v>
          </cell>
          <cell r="BZ59">
            <v>2</v>
          </cell>
          <cell r="CA59">
            <v>3</v>
          </cell>
          <cell r="CB59">
            <v>2</v>
          </cell>
          <cell r="CC59">
            <v>3</v>
          </cell>
          <cell r="CD59">
            <v>2</v>
          </cell>
          <cell r="CE59">
            <v>3</v>
          </cell>
          <cell r="CF59">
            <v>2</v>
          </cell>
          <cell r="CG59">
            <v>1.5</v>
          </cell>
          <cell r="CH59">
            <v>1.5</v>
          </cell>
          <cell r="CI59">
            <v>1.5</v>
          </cell>
          <cell r="CJ59">
            <v>1.5</v>
          </cell>
          <cell r="CK59">
            <v>0.5</v>
          </cell>
          <cell r="CL59">
            <v>4</v>
          </cell>
          <cell r="CM59" t="str">
            <v>Fail</v>
          </cell>
          <cell r="CN59">
            <v>4.1914893617021276</v>
          </cell>
        </row>
        <row r="60">
          <cell r="B60" t="str">
            <v>PIET23CI040</v>
          </cell>
          <cell r="C60" t="str">
            <v>MAYANK SHARMA</v>
          </cell>
          <cell r="D60" t="str">
            <v>23EPTCY038</v>
          </cell>
          <cell r="E60" t="str">
            <v>CIH-37</v>
          </cell>
          <cell r="G60" t="str">
            <v>D</v>
          </cell>
          <cell r="H60" t="str">
            <v>D</v>
          </cell>
          <cell r="I60">
            <v>8</v>
          </cell>
          <cell r="J60">
            <v>8</v>
          </cell>
          <cell r="K60" t="str">
            <v>D</v>
          </cell>
          <cell r="L60">
            <v>8</v>
          </cell>
          <cell r="M60">
            <v>4</v>
          </cell>
          <cell r="N60">
            <v>12</v>
          </cell>
          <cell r="O60">
            <v>0</v>
          </cell>
          <cell r="P60">
            <v>7</v>
          </cell>
          <cell r="Q60">
            <v>6</v>
          </cell>
          <cell r="R60">
            <v>13</v>
          </cell>
          <cell r="S60" t="str">
            <v>D</v>
          </cell>
          <cell r="T60">
            <v>3</v>
          </cell>
          <cell r="U60">
            <v>6</v>
          </cell>
          <cell r="V60">
            <v>9</v>
          </cell>
          <cell r="W60" t="str">
            <v>A</v>
          </cell>
          <cell r="X60" t="str">
            <v>D</v>
          </cell>
          <cell r="Y60">
            <v>6</v>
          </cell>
          <cell r="Z60">
            <v>6</v>
          </cell>
          <cell r="AA60">
            <v>4</v>
          </cell>
          <cell r="AB60" t="str">
            <v>A</v>
          </cell>
          <cell r="AC60">
            <v>8</v>
          </cell>
          <cell r="AD60">
            <v>12</v>
          </cell>
          <cell r="AE60">
            <v>7</v>
          </cell>
          <cell r="AF60" t="str">
            <v>D</v>
          </cell>
          <cell r="AG60">
            <v>5</v>
          </cell>
          <cell r="AH60">
            <v>12</v>
          </cell>
          <cell r="AI60">
            <v>72</v>
          </cell>
          <cell r="AJ60">
            <v>7</v>
          </cell>
          <cell r="AK60">
            <v>6</v>
          </cell>
          <cell r="AL60">
            <v>25</v>
          </cell>
          <cell r="AM60">
            <v>38</v>
          </cell>
          <cell r="AN60">
            <v>32</v>
          </cell>
          <cell r="AO60">
            <v>70</v>
          </cell>
          <cell r="AP60">
            <v>6</v>
          </cell>
          <cell r="AQ60" t="str">
            <v>A</v>
          </cell>
          <cell r="AR60">
            <v>27</v>
          </cell>
          <cell r="AS60">
            <v>33</v>
          </cell>
          <cell r="AT60">
            <v>29</v>
          </cell>
          <cell r="AU60">
            <v>62</v>
          </cell>
          <cell r="AV60">
            <v>7</v>
          </cell>
          <cell r="AW60" t="str">
            <v>A</v>
          </cell>
          <cell r="AX60">
            <v>21</v>
          </cell>
          <cell r="AY60">
            <v>28</v>
          </cell>
          <cell r="AZ60">
            <v>25</v>
          </cell>
          <cell r="BA60">
            <v>53</v>
          </cell>
          <cell r="BB60">
            <v>7</v>
          </cell>
          <cell r="BC60" t="str">
            <v>A</v>
          </cell>
          <cell r="BD60">
            <v>19</v>
          </cell>
          <cell r="BE60">
            <v>26</v>
          </cell>
          <cell r="BF60">
            <v>24</v>
          </cell>
          <cell r="BG60">
            <v>50</v>
          </cell>
          <cell r="BH60">
            <v>235</v>
          </cell>
          <cell r="BI60">
            <v>41</v>
          </cell>
          <cell r="BJ60">
            <v>348</v>
          </cell>
          <cell r="BK60">
            <v>49.014084507042256</v>
          </cell>
          <cell r="BM60" t="str">
            <v>E</v>
          </cell>
          <cell r="BN60" t="str">
            <v>F</v>
          </cell>
          <cell r="BO60" t="str">
            <v>F</v>
          </cell>
          <cell r="BP60" t="str">
            <v>F</v>
          </cell>
          <cell r="BQ60" t="str">
            <v>E</v>
          </cell>
          <cell r="BR60" t="str">
            <v>D+</v>
          </cell>
          <cell r="BS60" t="str">
            <v>D+</v>
          </cell>
          <cell r="BT60" t="str">
            <v>B+</v>
          </cell>
          <cell r="BU60" t="str">
            <v>C+</v>
          </cell>
          <cell r="BV60" t="str">
            <v>D+</v>
          </cell>
          <cell r="BW60" t="str">
            <v>D+</v>
          </cell>
          <cell r="BX60" t="str">
            <v>E+</v>
          </cell>
          <cell r="BZ60">
            <v>2</v>
          </cell>
          <cell r="CA60">
            <v>3</v>
          </cell>
          <cell r="CB60">
            <v>2</v>
          </cell>
          <cell r="CC60">
            <v>3</v>
          </cell>
          <cell r="CD60">
            <v>2</v>
          </cell>
          <cell r="CE60">
            <v>3</v>
          </cell>
          <cell r="CF60">
            <v>2</v>
          </cell>
          <cell r="CG60">
            <v>1.5</v>
          </cell>
          <cell r="CH60">
            <v>1.5</v>
          </cell>
          <cell r="CI60">
            <v>1.5</v>
          </cell>
          <cell r="CJ60">
            <v>1.5</v>
          </cell>
          <cell r="CK60">
            <v>0.5</v>
          </cell>
          <cell r="CL60">
            <v>3</v>
          </cell>
          <cell r="CM60" t="str">
            <v>Fail</v>
          </cell>
          <cell r="CN60">
            <v>3.7872340425531914</v>
          </cell>
        </row>
        <row r="61">
          <cell r="B61" t="str">
            <v>PIET23CI007</v>
          </cell>
          <cell r="C61" t="str">
            <v>ANURAG KUMAR</v>
          </cell>
          <cell r="D61" t="str">
            <v>23EPTCY005</v>
          </cell>
          <cell r="E61" t="str">
            <v>CIH-07</v>
          </cell>
          <cell r="G61">
            <v>3</v>
          </cell>
          <cell r="H61">
            <v>6</v>
          </cell>
          <cell r="I61">
            <v>10</v>
          </cell>
          <cell r="J61">
            <v>19</v>
          </cell>
          <cell r="K61">
            <v>2</v>
          </cell>
          <cell r="L61">
            <v>8</v>
          </cell>
          <cell r="M61">
            <v>9</v>
          </cell>
          <cell r="N61">
            <v>19</v>
          </cell>
          <cell r="O61" t="str">
            <v>A</v>
          </cell>
          <cell r="P61">
            <v>6</v>
          </cell>
          <cell r="Q61">
            <v>7</v>
          </cell>
          <cell r="R61">
            <v>13</v>
          </cell>
          <cell r="S61" t="str">
            <v>D</v>
          </cell>
          <cell r="T61" t="str">
            <v>D</v>
          </cell>
          <cell r="U61">
            <v>6</v>
          </cell>
          <cell r="V61">
            <v>6</v>
          </cell>
          <cell r="W61" t="str">
            <v>D</v>
          </cell>
          <cell r="X61" t="str">
            <v>D</v>
          </cell>
          <cell r="Y61">
            <v>6</v>
          </cell>
          <cell r="Z61">
            <v>6</v>
          </cell>
          <cell r="AA61" t="str">
            <v>A</v>
          </cell>
          <cell r="AB61">
            <v>5</v>
          </cell>
          <cell r="AC61">
            <v>10</v>
          </cell>
          <cell r="AD61">
            <v>15</v>
          </cell>
          <cell r="AE61" t="str">
            <v>D</v>
          </cell>
          <cell r="AF61" t="str">
            <v>D</v>
          </cell>
          <cell r="AG61">
            <v>8</v>
          </cell>
          <cell r="AH61">
            <v>8</v>
          </cell>
          <cell r="AI61">
            <v>86</v>
          </cell>
          <cell r="AJ61">
            <v>7</v>
          </cell>
          <cell r="AK61">
            <v>8</v>
          </cell>
          <cell r="AL61">
            <v>31</v>
          </cell>
          <cell r="AM61">
            <v>46</v>
          </cell>
          <cell r="AN61">
            <v>29</v>
          </cell>
          <cell r="AO61">
            <v>75</v>
          </cell>
          <cell r="AP61" t="str">
            <v>A</v>
          </cell>
          <cell r="AQ61">
            <v>8</v>
          </cell>
          <cell r="AR61">
            <v>30</v>
          </cell>
          <cell r="AS61">
            <v>38</v>
          </cell>
          <cell r="AT61">
            <v>34</v>
          </cell>
          <cell r="AU61">
            <v>72</v>
          </cell>
          <cell r="AV61">
            <v>8</v>
          </cell>
          <cell r="AW61">
            <v>8</v>
          </cell>
          <cell r="AX61">
            <v>26</v>
          </cell>
          <cell r="AY61">
            <v>42</v>
          </cell>
          <cell r="AZ61">
            <v>32</v>
          </cell>
          <cell r="BA61">
            <v>74</v>
          </cell>
          <cell r="BB61" t="str">
            <v>A</v>
          </cell>
          <cell r="BC61">
            <v>8</v>
          </cell>
          <cell r="BD61">
            <v>34</v>
          </cell>
          <cell r="BE61">
            <v>42</v>
          </cell>
          <cell r="BF61">
            <v>32</v>
          </cell>
          <cell r="BG61">
            <v>74</v>
          </cell>
          <cell r="BH61">
            <v>295</v>
          </cell>
          <cell r="BI61">
            <v>75</v>
          </cell>
          <cell r="BJ61">
            <v>456</v>
          </cell>
          <cell r="BK61">
            <v>64.225352112676063</v>
          </cell>
          <cell r="BM61" t="str">
            <v>F</v>
          </cell>
          <cell r="BN61" t="str">
            <v>F</v>
          </cell>
          <cell r="BO61" t="str">
            <v>E</v>
          </cell>
          <cell r="BP61" t="str">
            <v>F</v>
          </cell>
          <cell r="BQ61" t="str">
            <v>F</v>
          </cell>
          <cell r="BR61" t="str">
            <v>F</v>
          </cell>
          <cell r="BS61" t="str">
            <v>F</v>
          </cell>
          <cell r="BT61" t="str">
            <v>A</v>
          </cell>
          <cell r="BU61" t="str">
            <v>A</v>
          </cell>
          <cell r="BV61" t="str">
            <v>A</v>
          </cell>
          <cell r="BW61" t="str">
            <v>A</v>
          </cell>
          <cell r="BX61" t="str">
            <v>A</v>
          </cell>
          <cell r="BZ61">
            <v>2</v>
          </cell>
          <cell r="CA61">
            <v>3</v>
          </cell>
          <cell r="CB61">
            <v>2</v>
          </cell>
          <cell r="CC61">
            <v>3</v>
          </cell>
          <cell r="CD61">
            <v>2</v>
          </cell>
          <cell r="CE61">
            <v>3</v>
          </cell>
          <cell r="CF61">
            <v>2</v>
          </cell>
          <cell r="CG61">
            <v>1.5</v>
          </cell>
          <cell r="CH61">
            <v>1.5</v>
          </cell>
          <cell r="CI61">
            <v>1.5</v>
          </cell>
          <cell r="CJ61">
            <v>1.5</v>
          </cell>
          <cell r="CK61">
            <v>0.5</v>
          </cell>
          <cell r="CL61">
            <v>6</v>
          </cell>
          <cell r="CM61" t="str">
            <v>Fail</v>
          </cell>
          <cell r="CN61">
            <v>2.6914893617021276</v>
          </cell>
        </row>
        <row r="62">
          <cell r="B62" t="str">
            <v>PIET23CI036</v>
          </cell>
          <cell r="C62" t="str">
            <v>MAHAVEER SINGH</v>
          </cell>
          <cell r="D62" t="str">
            <v>23EPTCY034</v>
          </cell>
          <cell r="E62" t="str">
            <v>CIH-33</v>
          </cell>
          <cell r="G62" t="str">
            <v>D</v>
          </cell>
          <cell r="H62" t="str">
            <v>D</v>
          </cell>
          <cell r="I62">
            <v>10</v>
          </cell>
          <cell r="J62">
            <v>10</v>
          </cell>
          <cell r="K62">
            <v>4</v>
          </cell>
          <cell r="L62">
            <v>7</v>
          </cell>
          <cell r="M62">
            <v>9</v>
          </cell>
          <cell r="N62">
            <v>20</v>
          </cell>
          <cell r="O62" t="str">
            <v>D</v>
          </cell>
          <cell r="P62" t="str">
            <v>D</v>
          </cell>
          <cell r="Q62">
            <v>6</v>
          </cell>
          <cell r="R62">
            <v>6</v>
          </cell>
          <cell r="S62" t="str">
            <v>D</v>
          </cell>
          <cell r="T62">
            <v>7</v>
          </cell>
          <cell r="U62">
            <v>8</v>
          </cell>
          <cell r="V62">
            <v>15</v>
          </cell>
          <cell r="W62">
            <v>2</v>
          </cell>
          <cell r="X62">
            <v>6</v>
          </cell>
          <cell r="Y62">
            <v>8</v>
          </cell>
          <cell r="Z62">
            <v>16</v>
          </cell>
          <cell r="AA62">
            <v>1</v>
          </cell>
          <cell r="AB62">
            <v>4</v>
          </cell>
          <cell r="AC62">
            <v>10</v>
          </cell>
          <cell r="AD62">
            <v>15</v>
          </cell>
          <cell r="AE62">
            <v>7</v>
          </cell>
          <cell r="AF62" t="str">
            <v>D</v>
          </cell>
          <cell r="AG62">
            <v>6</v>
          </cell>
          <cell r="AH62">
            <v>13</v>
          </cell>
          <cell r="AI62">
            <v>95</v>
          </cell>
          <cell r="AJ62">
            <v>6</v>
          </cell>
          <cell r="AK62">
            <v>7</v>
          </cell>
          <cell r="AL62">
            <v>31</v>
          </cell>
          <cell r="AM62">
            <v>44</v>
          </cell>
          <cell r="AN62">
            <v>34</v>
          </cell>
          <cell r="AO62">
            <v>78</v>
          </cell>
          <cell r="AP62">
            <v>8</v>
          </cell>
          <cell r="AQ62">
            <v>8</v>
          </cell>
          <cell r="AR62">
            <v>30</v>
          </cell>
          <cell r="AS62">
            <v>46</v>
          </cell>
          <cell r="AT62">
            <v>29</v>
          </cell>
          <cell r="AU62">
            <v>75</v>
          </cell>
          <cell r="AV62">
            <v>8</v>
          </cell>
          <cell r="AW62">
            <v>8</v>
          </cell>
          <cell r="AX62">
            <v>34</v>
          </cell>
          <cell r="AY62">
            <v>50</v>
          </cell>
          <cell r="AZ62">
            <v>29</v>
          </cell>
          <cell r="BA62">
            <v>79</v>
          </cell>
          <cell r="BB62">
            <v>8</v>
          </cell>
          <cell r="BC62">
            <v>8</v>
          </cell>
          <cell r="BD62">
            <v>29</v>
          </cell>
          <cell r="BE62">
            <v>45</v>
          </cell>
          <cell r="BF62">
            <v>32</v>
          </cell>
          <cell r="BG62">
            <v>77</v>
          </cell>
          <cell r="BH62">
            <v>309</v>
          </cell>
          <cell r="BI62">
            <v>75</v>
          </cell>
          <cell r="BJ62">
            <v>479</v>
          </cell>
          <cell r="BK62">
            <v>67.464788732394368</v>
          </cell>
          <cell r="BM62" t="str">
            <v>F</v>
          </cell>
          <cell r="BN62" t="str">
            <v>F</v>
          </cell>
          <cell r="BO62" t="str">
            <v>F</v>
          </cell>
          <cell r="BP62" t="str">
            <v>F</v>
          </cell>
          <cell r="BQ62" t="str">
            <v>F</v>
          </cell>
          <cell r="BR62" t="str">
            <v>F</v>
          </cell>
          <cell r="BS62" t="str">
            <v>F</v>
          </cell>
          <cell r="BT62" t="str">
            <v>A+</v>
          </cell>
          <cell r="BU62" t="str">
            <v>A</v>
          </cell>
          <cell r="BV62" t="str">
            <v>A+</v>
          </cell>
          <cell r="BW62" t="str">
            <v>A+</v>
          </cell>
          <cell r="BX62" t="str">
            <v>A</v>
          </cell>
          <cell r="BZ62">
            <v>2</v>
          </cell>
          <cell r="CA62">
            <v>3</v>
          </cell>
          <cell r="CB62">
            <v>2</v>
          </cell>
          <cell r="CC62">
            <v>3</v>
          </cell>
          <cell r="CD62">
            <v>2</v>
          </cell>
          <cell r="CE62">
            <v>3</v>
          </cell>
          <cell r="CF62">
            <v>2</v>
          </cell>
          <cell r="CG62">
            <v>1.5</v>
          </cell>
          <cell r="CH62">
            <v>1.5</v>
          </cell>
          <cell r="CI62">
            <v>1.5</v>
          </cell>
          <cell r="CJ62">
            <v>1.5</v>
          </cell>
          <cell r="CK62">
            <v>0.5</v>
          </cell>
          <cell r="CL62">
            <v>7</v>
          </cell>
          <cell r="CM62" t="str">
            <v>Fail</v>
          </cell>
          <cell r="CN62">
            <v>2.4468085106382977</v>
          </cell>
        </row>
        <row r="63">
          <cell r="B63" t="str">
            <v>PIET23CI045</v>
          </cell>
          <cell r="C63" t="str">
            <v>PULKIT VIJAYVERGIYA</v>
          </cell>
          <cell r="D63" t="str">
            <v>23EPTCY048</v>
          </cell>
          <cell r="E63" t="str">
            <v>CIH-42</v>
          </cell>
          <cell r="G63" t="str">
            <v>D</v>
          </cell>
          <cell r="H63" t="str">
            <v>D</v>
          </cell>
          <cell r="I63">
            <v>8</v>
          </cell>
          <cell r="J63">
            <v>8</v>
          </cell>
          <cell r="K63">
            <v>2</v>
          </cell>
          <cell r="L63">
            <v>4</v>
          </cell>
          <cell r="M63">
            <v>6</v>
          </cell>
          <cell r="N63">
            <v>12</v>
          </cell>
          <cell r="O63" t="str">
            <v>D</v>
          </cell>
          <cell r="P63" t="str">
            <v>D</v>
          </cell>
          <cell r="Q63">
            <v>7</v>
          </cell>
          <cell r="R63">
            <v>7</v>
          </cell>
          <cell r="S63" t="str">
            <v>D</v>
          </cell>
          <cell r="T63">
            <v>6</v>
          </cell>
          <cell r="U63">
            <v>6</v>
          </cell>
          <cell r="V63">
            <v>12</v>
          </cell>
          <cell r="W63">
            <v>2</v>
          </cell>
          <cell r="X63" t="str">
            <v>D</v>
          </cell>
          <cell r="Y63">
            <v>6</v>
          </cell>
          <cell r="Z63">
            <v>8</v>
          </cell>
          <cell r="AA63">
            <v>1</v>
          </cell>
          <cell r="AB63">
            <v>5</v>
          </cell>
          <cell r="AC63">
            <v>7</v>
          </cell>
          <cell r="AD63">
            <v>13</v>
          </cell>
          <cell r="AE63">
            <v>1</v>
          </cell>
          <cell r="AF63">
            <v>8</v>
          </cell>
          <cell r="AG63">
            <v>6</v>
          </cell>
          <cell r="AH63">
            <v>15</v>
          </cell>
          <cell r="AI63">
            <v>75</v>
          </cell>
          <cell r="AJ63">
            <v>5</v>
          </cell>
          <cell r="AK63">
            <v>9</v>
          </cell>
          <cell r="AL63">
            <v>36</v>
          </cell>
          <cell r="AM63">
            <v>50</v>
          </cell>
          <cell r="AN63">
            <v>32</v>
          </cell>
          <cell r="AO63">
            <v>82</v>
          </cell>
          <cell r="AP63">
            <v>7</v>
          </cell>
          <cell r="AQ63">
            <v>7</v>
          </cell>
          <cell r="AR63">
            <v>27</v>
          </cell>
          <cell r="AS63">
            <v>41</v>
          </cell>
          <cell r="AT63">
            <v>30</v>
          </cell>
          <cell r="AU63">
            <v>71</v>
          </cell>
          <cell r="AV63">
            <v>7</v>
          </cell>
          <cell r="AW63">
            <v>8</v>
          </cell>
          <cell r="AX63">
            <v>29</v>
          </cell>
          <cell r="AY63">
            <v>44</v>
          </cell>
          <cell r="AZ63">
            <v>25</v>
          </cell>
          <cell r="BA63">
            <v>69</v>
          </cell>
          <cell r="BB63">
            <v>7</v>
          </cell>
          <cell r="BC63">
            <v>7</v>
          </cell>
          <cell r="BD63">
            <v>25</v>
          </cell>
          <cell r="BE63">
            <v>39</v>
          </cell>
          <cell r="BF63">
            <v>25</v>
          </cell>
          <cell r="BG63">
            <v>64</v>
          </cell>
          <cell r="BH63">
            <v>286</v>
          </cell>
          <cell r="BI63">
            <v>52</v>
          </cell>
          <cell r="BJ63">
            <v>413</v>
          </cell>
          <cell r="BK63">
            <v>58.16901408450704</v>
          </cell>
          <cell r="BM63" t="str">
            <v>F</v>
          </cell>
          <cell r="BN63" t="str">
            <v>F</v>
          </cell>
          <cell r="BO63" t="str">
            <v>F</v>
          </cell>
          <cell r="BP63" t="str">
            <v>F</v>
          </cell>
          <cell r="BQ63" t="str">
            <v>F</v>
          </cell>
          <cell r="BR63" t="str">
            <v>F</v>
          </cell>
          <cell r="BS63" t="str">
            <v>F</v>
          </cell>
          <cell r="BT63" t="str">
            <v>A++</v>
          </cell>
          <cell r="BU63" t="str">
            <v>B+</v>
          </cell>
          <cell r="BV63" t="str">
            <v>B+</v>
          </cell>
          <cell r="BW63" t="str">
            <v>B</v>
          </cell>
          <cell r="BX63" t="str">
            <v>D+</v>
          </cell>
          <cell r="BZ63">
            <v>2</v>
          </cell>
          <cell r="CA63">
            <v>3</v>
          </cell>
          <cell r="CB63">
            <v>2</v>
          </cell>
          <cell r="CC63">
            <v>3</v>
          </cell>
          <cell r="CD63">
            <v>2</v>
          </cell>
          <cell r="CE63">
            <v>3</v>
          </cell>
          <cell r="CF63">
            <v>2</v>
          </cell>
          <cell r="CG63">
            <v>1.5</v>
          </cell>
          <cell r="CH63">
            <v>1.5</v>
          </cell>
          <cell r="CI63">
            <v>1.5</v>
          </cell>
          <cell r="CJ63">
            <v>1.5</v>
          </cell>
          <cell r="CK63">
            <v>0.5</v>
          </cell>
          <cell r="CL63">
            <v>7</v>
          </cell>
          <cell r="CM63" t="str">
            <v>Fail</v>
          </cell>
          <cell r="CN63">
            <v>2.2659574468085109</v>
          </cell>
        </row>
      </sheetData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2023pietcashreya064@poornim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500"/>
  <sheetViews>
    <sheetView tabSelected="1" zoomScaleNormal="100" workbookViewId="0">
      <pane xSplit="4" ySplit="1" topLeftCell="BA305" activePane="bottomRight" state="frozen"/>
      <selection pane="topRight" activeCell="F1" sqref="F1"/>
      <selection pane="bottomLeft" activeCell="A2" sqref="A2"/>
      <selection pane="bottomRight" activeCell="BL311" sqref="BL311"/>
    </sheetView>
  </sheetViews>
  <sheetFormatPr defaultColWidth="9.140625" defaultRowHeight="12.75" x14ac:dyDescent="0.25"/>
  <cols>
    <col min="1" max="1" width="5.7109375" style="9" bestFit="1" customWidth="1"/>
    <col min="2" max="2" width="12.140625" style="9" bestFit="1" customWidth="1"/>
    <col min="3" max="3" width="30.42578125" style="18" bestFit="1" customWidth="1"/>
    <col min="4" max="4" width="7.28515625" style="9" customWidth="1"/>
    <col min="5" max="5" width="7" style="9" bestFit="1" customWidth="1"/>
    <col min="6" max="6" width="22.42578125" style="18" bestFit="1" customWidth="1"/>
    <col min="7" max="7" width="7.140625" style="9" customWidth="1"/>
    <col min="8" max="8" width="46" style="9" bestFit="1" customWidth="1"/>
    <col min="9" max="10" width="7.28515625" style="9" customWidth="1"/>
    <col min="11" max="11" width="17.28515625" style="9" customWidth="1"/>
    <col min="12" max="12" width="13.7109375" style="9" customWidth="1"/>
    <col min="13" max="13" width="14.28515625" style="9" customWidth="1"/>
    <col min="14" max="14" width="15.7109375" style="9" customWidth="1"/>
    <col min="15" max="15" width="18.85546875" style="9" customWidth="1"/>
    <col min="16" max="16" width="8.140625" style="9" customWidth="1"/>
    <col min="17" max="17" width="13.140625" style="9" customWidth="1"/>
    <col min="18" max="18" width="16.28515625" style="9" customWidth="1"/>
    <col min="19" max="19" width="17.28515625" style="9" customWidth="1"/>
    <col min="20" max="20" width="10.42578125" style="9" customWidth="1"/>
    <col min="21" max="21" width="14.85546875" style="9" customWidth="1"/>
    <col min="22" max="22" width="6.85546875" style="9" customWidth="1"/>
    <col min="23" max="23" width="13.140625" style="9" customWidth="1"/>
    <col min="24" max="24" width="14.5703125" style="9" customWidth="1"/>
    <col min="25" max="25" width="11.7109375" style="9" customWidth="1"/>
    <col min="26" max="26" width="10.42578125" style="9" customWidth="1"/>
    <col min="27" max="27" width="14.85546875" style="9" customWidth="1"/>
    <col min="28" max="29" width="8.28515625" style="9" customWidth="1"/>
    <col min="30" max="30" width="11.7109375" style="9" customWidth="1"/>
    <col min="31" max="31" width="22.85546875" style="9" customWidth="1"/>
    <col min="32" max="32" width="7.5703125" style="9" customWidth="1"/>
    <col min="33" max="33" width="8.28515625" style="9" customWidth="1"/>
    <col min="34" max="34" width="8.7109375" style="19" customWidth="1"/>
    <col min="35" max="35" width="6.42578125" style="9" customWidth="1"/>
    <col min="36" max="36" width="8.28515625" style="9" customWidth="1"/>
    <col min="37" max="37" width="8.7109375" style="19" customWidth="1"/>
    <col min="38" max="38" width="6.42578125" style="9" customWidth="1"/>
    <col min="39" max="39" width="8.28515625" style="9" customWidth="1"/>
    <col min="40" max="40" width="8.7109375" style="19" customWidth="1"/>
    <col min="41" max="41" width="6.42578125" style="9" customWidth="1"/>
    <col min="42" max="42" width="8.28515625" style="9" customWidth="1"/>
    <col min="43" max="43" width="8.7109375" style="19" customWidth="1"/>
    <col min="44" max="44" width="6.42578125" style="9" customWidth="1"/>
    <col min="45" max="45" width="8.28515625" style="9" customWidth="1"/>
    <col min="46" max="46" width="8.7109375" style="19" customWidth="1"/>
    <col min="47" max="47" width="6.42578125" style="9" customWidth="1"/>
    <col min="48" max="48" width="8.28515625" style="9" customWidth="1"/>
    <col min="49" max="49" width="8.7109375" style="9" customWidth="1"/>
    <col min="50" max="50" width="6.42578125" style="9" customWidth="1"/>
    <col min="51" max="51" width="8.28515625" style="9" customWidth="1"/>
    <col min="52" max="52" width="8.7109375" style="9" customWidth="1"/>
    <col min="53" max="53" width="6.42578125" style="9" customWidth="1"/>
    <col min="54" max="54" width="8.28515625" style="9" customWidth="1"/>
    <col min="55" max="55" width="8.7109375" style="9" customWidth="1"/>
    <col min="56" max="56" width="5.7109375" style="9" customWidth="1"/>
    <col min="57" max="57" width="8.85546875" style="9" customWidth="1"/>
    <col min="58" max="58" width="6.42578125" style="9" customWidth="1"/>
    <col min="59" max="59" width="5.28515625" style="9" customWidth="1"/>
    <col min="60" max="60" width="15.28515625" style="9" customWidth="1"/>
    <col min="61" max="61" width="13.7109375" style="9" customWidth="1"/>
    <col min="62" max="62" width="13.28515625" style="9" customWidth="1"/>
    <col min="63" max="63" width="8.7109375" style="19" customWidth="1"/>
    <col min="64" max="64" width="13.140625" style="9" customWidth="1"/>
    <col min="65" max="65" width="11" style="9" bestFit="1" customWidth="1"/>
    <col min="66" max="66" width="10.28515625" style="9" customWidth="1"/>
    <col min="67" max="67" width="37" style="18" bestFit="1" customWidth="1"/>
    <col min="68" max="68" width="16.7109375" style="18" bestFit="1" customWidth="1"/>
    <col min="69" max="69" width="22.85546875" style="18" bestFit="1" customWidth="1"/>
    <col min="70" max="70" width="70.42578125" style="18" customWidth="1"/>
    <col min="71" max="71" width="13.28515625" style="9" bestFit="1" customWidth="1"/>
    <col min="72" max="72" width="12.85546875" style="9" bestFit="1" customWidth="1"/>
    <col min="73" max="73" width="17" style="9" bestFit="1" customWidth="1"/>
    <col min="74" max="16384" width="9.140625" style="18"/>
  </cols>
  <sheetData>
    <row r="1" spans="1:73" s="9" customFormat="1" ht="38.25" x14ac:dyDescent="0.25">
      <c r="A1" s="1" t="s">
        <v>0</v>
      </c>
      <c r="B1" s="1" t="s">
        <v>2</v>
      </c>
      <c r="C1" s="1" t="s">
        <v>3</v>
      </c>
      <c r="D1" s="1" t="s">
        <v>4</v>
      </c>
      <c r="E1" s="2" t="s">
        <v>5</v>
      </c>
      <c r="F1" s="3" t="s">
        <v>6</v>
      </c>
      <c r="G1" s="2" t="s">
        <v>7</v>
      </c>
      <c r="H1" s="1" t="s">
        <v>8</v>
      </c>
      <c r="I1" s="1" t="s">
        <v>9</v>
      </c>
      <c r="J1" s="1" t="s">
        <v>10</v>
      </c>
      <c r="K1" s="10" t="s">
        <v>11</v>
      </c>
      <c r="L1" s="1" t="s">
        <v>127</v>
      </c>
      <c r="M1" s="1" t="s">
        <v>3092</v>
      </c>
      <c r="N1" s="2" t="s">
        <v>12</v>
      </c>
      <c r="O1" s="2" t="s">
        <v>13</v>
      </c>
      <c r="P1" s="3" t="s">
        <v>14</v>
      </c>
      <c r="Q1" s="4" t="s">
        <v>15</v>
      </c>
      <c r="R1" s="1" t="s">
        <v>16</v>
      </c>
      <c r="S1" s="2" t="s">
        <v>17</v>
      </c>
      <c r="T1" s="1" t="s">
        <v>18</v>
      </c>
      <c r="U1" s="1" t="s">
        <v>19</v>
      </c>
      <c r="V1" s="5" t="s">
        <v>20</v>
      </c>
      <c r="W1" s="6" t="s">
        <v>21</v>
      </c>
      <c r="X1" s="1" t="s">
        <v>22</v>
      </c>
      <c r="Y1" s="1" t="s">
        <v>23</v>
      </c>
      <c r="Z1" s="7" t="s">
        <v>24</v>
      </c>
      <c r="AA1" s="1" t="s">
        <v>25</v>
      </c>
      <c r="AB1" s="5" t="s">
        <v>26</v>
      </c>
      <c r="AC1" s="1" t="s">
        <v>27</v>
      </c>
      <c r="AD1" s="1" t="s">
        <v>28</v>
      </c>
      <c r="AE1" s="6" t="s">
        <v>29</v>
      </c>
      <c r="AF1" s="1" t="s">
        <v>30</v>
      </c>
      <c r="AG1" s="5" t="s">
        <v>31</v>
      </c>
      <c r="AH1" s="7" t="s">
        <v>32</v>
      </c>
      <c r="AI1" s="1" t="s">
        <v>33</v>
      </c>
      <c r="AJ1" s="5" t="s">
        <v>34</v>
      </c>
      <c r="AK1" s="7" t="s">
        <v>35</v>
      </c>
      <c r="AL1" s="1" t="s">
        <v>36</v>
      </c>
      <c r="AM1" s="5" t="s">
        <v>37</v>
      </c>
      <c r="AN1" s="7" t="s">
        <v>38</v>
      </c>
      <c r="AO1" s="1" t="s">
        <v>39</v>
      </c>
      <c r="AP1" s="5" t="s">
        <v>40</v>
      </c>
      <c r="AQ1" s="7" t="s">
        <v>41</v>
      </c>
      <c r="AR1" s="1" t="s">
        <v>42</v>
      </c>
      <c r="AS1" s="5" t="s">
        <v>43</v>
      </c>
      <c r="AT1" s="7" t="s">
        <v>44</v>
      </c>
      <c r="AU1" s="1" t="s">
        <v>45</v>
      </c>
      <c r="AV1" s="5" t="s">
        <v>46</v>
      </c>
      <c r="AW1" s="7" t="s">
        <v>47</v>
      </c>
      <c r="AX1" s="1" t="s">
        <v>48</v>
      </c>
      <c r="AY1" s="5" t="s">
        <v>49</v>
      </c>
      <c r="AZ1" s="1" t="s">
        <v>50</v>
      </c>
      <c r="BA1" s="1" t="s">
        <v>51</v>
      </c>
      <c r="BB1" s="5" t="s">
        <v>52</v>
      </c>
      <c r="BC1" s="1" t="s">
        <v>53</v>
      </c>
      <c r="BD1" s="8" t="s">
        <v>54</v>
      </c>
      <c r="BE1" s="1" t="s">
        <v>55</v>
      </c>
      <c r="BF1" s="7" t="s">
        <v>56</v>
      </c>
      <c r="BG1" s="5" t="s">
        <v>57</v>
      </c>
      <c r="BH1" s="1" t="s">
        <v>58</v>
      </c>
      <c r="BI1" s="1" t="s">
        <v>59</v>
      </c>
      <c r="BJ1" s="1" t="s">
        <v>60</v>
      </c>
      <c r="BK1" s="7" t="s">
        <v>61</v>
      </c>
      <c r="BL1" s="1" t="s">
        <v>62</v>
      </c>
      <c r="BM1" s="1" t="s">
        <v>63</v>
      </c>
      <c r="BN1" s="1" t="s">
        <v>64</v>
      </c>
      <c r="BO1" s="1" t="s">
        <v>1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</row>
    <row r="2" spans="1:73" ht="24.95" customHeight="1" x14ac:dyDescent="0.25">
      <c r="A2" s="11">
        <v>1</v>
      </c>
      <c r="B2" s="11" t="s">
        <v>179</v>
      </c>
      <c r="C2" s="12" t="s">
        <v>180</v>
      </c>
      <c r="D2" s="11" t="s">
        <v>93</v>
      </c>
      <c r="E2" s="11" t="s">
        <v>91</v>
      </c>
      <c r="F2" s="13" t="s">
        <v>1636</v>
      </c>
      <c r="G2" s="11" t="s">
        <v>90</v>
      </c>
      <c r="H2" s="11" t="s">
        <v>115</v>
      </c>
      <c r="I2" s="11" t="s">
        <v>120</v>
      </c>
      <c r="J2" s="11" t="s">
        <v>89</v>
      </c>
      <c r="K2" s="14">
        <v>38945</v>
      </c>
      <c r="L2" s="11"/>
      <c r="M2" s="11" t="s">
        <v>3093</v>
      </c>
      <c r="N2" s="11">
        <v>600</v>
      </c>
      <c r="O2" s="11">
        <v>477</v>
      </c>
      <c r="P2" s="15">
        <f t="shared" ref="P2:P65" si="0">O2/N2*100</f>
        <v>79.5</v>
      </c>
      <c r="Q2" s="11" t="s">
        <v>3587</v>
      </c>
      <c r="R2" s="11">
        <v>2021</v>
      </c>
      <c r="S2" s="11" t="s">
        <v>3590</v>
      </c>
      <c r="T2" s="11">
        <v>500</v>
      </c>
      <c r="U2" s="11">
        <v>368</v>
      </c>
      <c r="V2" s="15">
        <f t="shared" ref="V2:V65" si="1">U2/T2*100</f>
        <v>73.599999999999994</v>
      </c>
      <c r="W2" s="11" t="s">
        <v>3587</v>
      </c>
      <c r="X2" s="11">
        <v>2023</v>
      </c>
      <c r="Y2" s="11" t="s">
        <v>3590</v>
      </c>
      <c r="Z2" s="11"/>
      <c r="AA2" s="11"/>
      <c r="AB2" s="11"/>
      <c r="AC2" s="11"/>
      <c r="AD2" s="11"/>
      <c r="AE2" s="11"/>
      <c r="AF2" s="15">
        <f>VLOOKUP($B2,[1]Sheet1!$B$8:$CK$528,88,FALSE)</f>
        <v>7.24</v>
      </c>
      <c r="AG2" s="15">
        <f t="shared" ref="AG2:AG65" si="2">AF2*10</f>
        <v>72.400000000000006</v>
      </c>
      <c r="AH2" s="16">
        <f>VLOOKUP($B2,[1]Sheet1!$B$8:$CK$528,86,FALSE)</f>
        <v>0</v>
      </c>
      <c r="AI2" s="15">
        <f>VLOOKUP($B2,[2]Sheet1!$B$8:$CK$530,88,FALSE)</f>
        <v>7.52</v>
      </c>
      <c r="AJ2" s="15">
        <f t="shared" ref="AJ2:AJ65" si="3">AI2*10</f>
        <v>75.199999999999989</v>
      </c>
      <c r="AK2" s="11">
        <f>VLOOKUP($B2,[2]Sheet1!$B$8:$CK$530,86,FALSE)</f>
        <v>0</v>
      </c>
      <c r="AL2" s="11">
        <f>VLOOKUP($B2,[3]CS!$B$8:$CS$196,96,FALSE)</f>
        <v>7.86</v>
      </c>
      <c r="AM2" s="15">
        <f t="shared" ref="AM2:AM65" si="4">AL2*10</f>
        <v>78.600000000000009</v>
      </c>
      <c r="AN2" s="11">
        <f>VLOOKUP($B2,[3]CS!$B$8:$CS$196,94,FALSE)</f>
        <v>0</v>
      </c>
      <c r="AO2" s="15">
        <f>VLOOKUP($B2,[4]CS!$B$8:$CP$195,93,FALSE)</f>
        <v>7.1489361702127656</v>
      </c>
      <c r="AP2" s="15">
        <f t="shared" ref="AP2:AP65" si="5">AO2*10</f>
        <v>71.489361702127653</v>
      </c>
      <c r="AQ2" s="16">
        <f>VLOOKUP($B2,[4]CS!$B$8:$CP$195,91,FALSE)</f>
        <v>0</v>
      </c>
      <c r="AR2" s="11">
        <f>VLOOKUP($B2,[5]CS!$B$8:$CR$195,95,FALSE)</f>
        <v>8.4600000000000009</v>
      </c>
      <c r="AS2" s="15">
        <f t="shared" ref="AS2:AS65" si="6">AR2*10</f>
        <v>84.600000000000009</v>
      </c>
      <c r="AT2" s="11">
        <f>VLOOKUP($B2,[5]CS!$B$8:$CR$195,93,FALSE)</f>
        <v>0</v>
      </c>
      <c r="AU2" s="15">
        <f>VLOOKUP($B2,[9]CS!$B$8:$CN$195,91,FALSE)</f>
        <v>9.32</v>
      </c>
      <c r="AV2" s="15">
        <f t="shared" ref="AV2:AV65" si="7">AU2*10</f>
        <v>93.2</v>
      </c>
      <c r="AW2" s="16">
        <f>VLOOKUP($B2,[9]CS!$B$8:$CN$195,89,FALSE)</f>
        <v>0</v>
      </c>
      <c r="AX2" s="11"/>
      <c r="AY2" s="11"/>
      <c r="AZ2" s="11"/>
      <c r="BA2" s="11"/>
      <c r="BB2" s="11"/>
      <c r="BC2" s="11"/>
      <c r="BD2" s="11">
        <f t="shared" ref="BD2:BD65" si="8">BG2/10</f>
        <v>7.924822695035461</v>
      </c>
      <c r="BE2" s="15">
        <f>BA2+AX2+AU2+AR2+AO2+AL2+AI2+AF2</f>
        <v>47.548936170212762</v>
      </c>
      <c r="BF2" s="11">
        <v>60</v>
      </c>
      <c r="BG2" s="15">
        <f>BE2/BF2*100</f>
        <v>79.248226950354606</v>
      </c>
      <c r="BH2" s="11">
        <f t="shared" ref="BH2:BH65" si="9">X2-R2</f>
        <v>2</v>
      </c>
      <c r="BI2" s="11">
        <f t="shared" ref="BI2:BI65" si="10">2023-X2</f>
        <v>0</v>
      </c>
      <c r="BJ2" s="11">
        <f t="shared" ref="BJ2:BJ65" si="11">BH2+BI2</f>
        <v>2</v>
      </c>
      <c r="BK2" s="16">
        <f>AH2+AK2+AN2+AQ2+AT2+AW2+AZ2+BC2</f>
        <v>0</v>
      </c>
      <c r="BL2" s="11">
        <v>9057258851</v>
      </c>
      <c r="BM2" s="11">
        <v>8209986879</v>
      </c>
      <c r="BN2" s="11"/>
      <c r="BO2" s="12" t="s">
        <v>1141</v>
      </c>
      <c r="BP2" s="12"/>
      <c r="BQ2" s="13" t="s">
        <v>2081</v>
      </c>
      <c r="BR2" s="17" t="s">
        <v>2524</v>
      </c>
      <c r="BS2" s="11" t="s">
        <v>136</v>
      </c>
      <c r="BT2" s="12" t="s">
        <v>176</v>
      </c>
      <c r="BU2" s="11" t="s">
        <v>128</v>
      </c>
    </row>
    <row r="3" spans="1:73" ht="24.95" customHeight="1" x14ac:dyDescent="0.25">
      <c r="A3" s="11">
        <v>2</v>
      </c>
      <c r="B3" s="11" t="s">
        <v>181</v>
      </c>
      <c r="C3" s="12" t="s">
        <v>182</v>
      </c>
      <c r="D3" s="11" t="s">
        <v>93</v>
      </c>
      <c r="E3" s="11" t="s">
        <v>91</v>
      </c>
      <c r="F3" s="13" t="s">
        <v>1637</v>
      </c>
      <c r="G3" s="11" t="s">
        <v>90</v>
      </c>
      <c r="H3" s="11" t="s">
        <v>115</v>
      </c>
      <c r="I3" s="11" t="s">
        <v>120</v>
      </c>
      <c r="J3" s="11" t="s">
        <v>89</v>
      </c>
      <c r="K3" s="14">
        <v>38571</v>
      </c>
      <c r="L3" s="11"/>
      <c r="M3" s="11" t="s">
        <v>3094</v>
      </c>
      <c r="N3" s="11">
        <v>500</v>
      </c>
      <c r="O3" s="11">
        <v>431</v>
      </c>
      <c r="P3" s="15">
        <f t="shared" si="0"/>
        <v>86.2</v>
      </c>
      <c r="Q3" s="11" t="s">
        <v>3587</v>
      </c>
      <c r="R3" s="11">
        <v>2020</v>
      </c>
      <c r="S3" s="11" t="s">
        <v>3591</v>
      </c>
      <c r="T3" s="11">
        <v>500</v>
      </c>
      <c r="U3" s="11">
        <v>463</v>
      </c>
      <c r="V3" s="15">
        <f t="shared" si="1"/>
        <v>92.600000000000009</v>
      </c>
      <c r="W3" s="11" t="s">
        <v>3587</v>
      </c>
      <c r="X3" s="11">
        <v>2022</v>
      </c>
      <c r="Y3" s="11" t="s">
        <v>3591</v>
      </c>
      <c r="Z3" s="11"/>
      <c r="AA3" s="11"/>
      <c r="AB3" s="11"/>
      <c r="AC3" s="11"/>
      <c r="AD3" s="11"/>
      <c r="AE3" s="11"/>
      <c r="AF3" s="15">
        <f>VLOOKUP($B3,[1]Sheet1!$B$8:$CK$528,88,FALSE)</f>
        <v>8.11</v>
      </c>
      <c r="AG3" s="15">
        <f t="shared" si="2"/>
        <v>81.099999999999994</v>
      </c>
      <c r="AH3" s="16">
        <f>VLOOKUP($B3,[1]Sheet1!$B$8:$CK$528,86,FALSE)</f>
        <v>0</v>
      </c>
      <c r="AI3" s="15">
        <f>VLOOKUP($B3,[2]Sheet1!$B$8:$CK$530,88,FALSE)</f>
        <v>8.65</v>
      </c>
      <c r="AJ3" s="15">
        <f t="shared" si="3"/>
        <v>86.5</v>
      </c>
      <c r="AK3" s="11">
        <f>VLOOKUP($B3,[2]Sheet1!$B$8:$CK$530,86,FALSE)</f>
        <v>0</v>
      </c>
      <c r="AL3" s="11">
        <f>VLOOKUP($B3,[3]CS!$B$8:$CS$196,96,FALSE)</f>
        <v>7.97</v>
      </c>
      <c r="AM3" s="15">
        <f t="shared" si="4"/>
        <v>79.7</v>
      </c>
      <c r="AN3" s="11">
        <f>VLOOKUP($B3,[3]CS!$B$8:$CS$196,94,FALSE)</f>
        <v>0</v>
      </c>
      <c r="AO3" s="15">
        <f>VLOOKUP($B3,[4]CS!$B$8:$CP$195,93,FALSE)</f>
        <v>7.27</v>
      </c>
      <c r="AP3" s="15">
        <f t="shared" si="5"/>
        <v>72.699999999999989</v>
      </c>
      <c r="AQ3" s="16">
        <f>VLOOKUP($B3,[4]CS!$B$8:$CP$195,91,FALSE)</f>
        <v>0</v>
      </c>
      <c r="AR3" s="11">
        <f>VLOOKUP($B3,[5]CS!$B$8:$CR$195,95,FALSE)</f>
        <v>6.17</v>
      </c>
      <c r="AS3" s="15">
        <f t="shared" si="6"/>
        <v>61.7</v>
      </c>
      <c r="AT3" s="11">
        <f>VLOOKUP($B3,[5]CS!$B$8:$CR$195,93,FALSE)</f>
        <v>0</v>
      </c>
      <c r="AU3" s="15">
        <f>VLOOKUP($B3,[9]CS!$B$8:$CN$195,91,FALSE)</f>
        <v>6.2</v>
      </c>
      <c r="AV3" s="15">
        <f t="shared" si="7"/>
        <v>62</v>
      </c>
      <c r="AW3" s="16">
        <f>VLOOKUP($B3,[9]CS!$B$8:$CN$195,89,FALSE)</f>
        <v>0</v>
      </c>
      <c r="AX3" s="11"/>
      <c r="AY3" s="11"/>
      <c r="AZ3" s="11"/>
      <c r="BA3" s="11"/>
      <c r="BB3" s="11"/>
      <c r="BC3" s="11"/>
      <c r="BD3" s="11">
        <f t="shared" si="8"/>
        <v>7.3949999999999987</v>
      </c>
      <c r="BE3" s="15">
        <f t="shared" ref="BE3:BE66" si="12">BA3+AX3+AU3+AR3+AO3+AL3+AI3+AF3</f>
        <v>44.37</v>
      </c>
      <c r="BF3" s="11">
        <v>60</v>
      </c>
      <c r="BG3" s="15">
        <f t="shared" ref="BG3:BG66" si="13">BE3/BF3*100</f>
        <v>73.949999999999989</v>
      </c>
      <c r="BH3" s="11">
        <f t="shared" si="9"/>
        <v>2</v>
      </c>
      <c r="BI3" s="11">
        <f t="shared" si="10"/>
        <v>1</v>
      </c>
      <c r="BJ3" s="11">
        <f t="shared" si="11"/>
        <v>3</v>
      </c>
      <c r="BK3" s="16">
        <f t="shared" ref="BK3:BK66" si="14">AH3+AK3+AN3+AQ3+AT3+AW3+AZ3+BC3</f>
        <v>0</v>
      </c>
      <c r="BL3" s="11">
        <v>6378139218</v>
      </c>
      <c r="BM3" s="11">
        <v>7014160735</v>
      </c>
      <c r="BN3" s="11"/>
      <c r="BO3" s="12" t="s">
        <v>1142</v>
      </c>
      <c r="BP3" s="12"/>
      <c r="BQ3" s="13" t="s">
        <v>2082</v>
      </c>
      <c r="BR3" s="17" t="s">
        <v>2525</v>
      </c>
      <c r="BS3" s="11" t="s">
        <v>136</v>
      </c>
      <c r="BT3" s="12" t="s">
        <v>176</v>
      </c>
      <c r="BU3" s="11" t="s">
        <v>128</v>
      </c>
    </row>
    <row r="4" spans="1:73" ht="24.95" customHeight="1" x14ac:dyDescent="0.25">
      <c r="A4" s="11">
        <v>3</v>
      </c>
      <c r="B4" s="11" t="s">
        <v>183</v>
      </c>
      <c r="C4" s="12" t="s">
        <v>184</v>
      </c>
      <c r="D4" s="11" t="s">
        <v>93</v>
      </c>
      <c r="E4" s="11" t="s">
        <v>91</v>
      </c>
      <c r="F4" s="13" t="s">
        <v>1638</v>
      </c>
      <c r="G4" s="11" t="s">
        <v>90</v>
      </c>
      <c r="H4" s="11" t="s">
        <v>115</v>
      </c>
      <c r="I4" s="11" t="s">
        <v>120</v>
      </c>
      <c r="J4" s="11" t="s">
        <v>89</v>
      </c>
      <c r="K4" s="14">
        <v>38297</v>
      </c>
      <c r="L4" s="11"/>
      <c r="M4" s="11" t="s">
        <v>3095</v>
      </c>
      <c r="N4" s="11">
        <v>600</v>
      </c>
      <c r="O4" s="11">
        <v>516</v>
      </c>
      <c r="P4" s="15">
        <f t="shared" si="0"/>
        <v>86</v>
      </c>
      <c r="Q4" s="11" t="s">
        <v>3587</v>
      </c>
      <c r="R4" s="11">
        <v>2021</v>
      </c>
      <c r="S4" s="11" t="s">
        <v>3591</v>
      </c>
      <c r="T4" s="11">
        <v>500</v>
      </c>
      <c r="U4" s="11">
        <v>397</v>
      </c>
      <c r="V4" s="15">
        <f t="shared" si="1"/>
        <v>79.400000000000006</v>
      </c>
      <c r="W4" s="11" t="s">
        <v>3587</v>
      </c>
      <c r="X4" s="11">
        <v>2023</v>
      </c>
      <c r="Y4" s="11" t="s">
        <v>3591</v>
      </c>
      <c r="Z4" s="11"/>
      <c r="AA4" s="11"/>
      <c r="AB4" s="11"/>
      <c r="AC4" s="11"/>
      <c r="AD4" s="11"/>
      <c r="AE4" s="11"/>
      <c r="AF4" s="15">
        <f>VLOOKUP($B4,[1]Sheet1!$B$8:$CK$528,88,FALSE)</f>
        <v>7</v>
      </c>
      <c r="AG4" s="15">
        <f t="shared" si="2"/>
        <v>70</v>
      </c>
      <c r="AH4" s="16">
        <f>VLOOKUP($B4,[1]Sheet1!$B$8:$CK$528,86,FALSE)</f>
        <v>0</v>
      </c>
      <c r="AI4" s="15">
        <f>VLOOKUP($B4,[2]Sheet1!$B$8:$CK$530,88,FALSE)</f>
        <v>6.61</v>
      </c>
      <c r="AJ4" s="15">
        <f t="shared" si="3"/>
        <v>66.100000000000009</v>
      </c>
      <c r="AK4" s="11">
        <f>VLOOKUP($B4,[2]Sheet1!$B$8:$CK$530,86,FALSE)</f>
        <v>0</v>
      </c>
      <c r="AL4" s="11">
        <f>VLOOKUP($B4,[3]CS!$B$8:$CS$196,96,FALSE)</f>
        <v>7.47</v>
      </c>
      <c r="AM4" s="15">
        <f t="shared" si="4"/>
        <v>74.7</v>
      </c>
      <c r="AN4" s="11">
        <f>VLOOKUP($B4,[3]CS!$B$8:$CS$196,94,FALSE)</f>
        <v>0</v>
      </c>
      <c r="AO4" s="15">
        <f>VLOOKUP($B4,[4]CS!$B$8:$CP$195,93,FALSE)</f>
        <v>6.66</v>
      </c>
      <c r="AP4" s="15">
        <f t="shared" si="5"/>
        <v>66.599999999999994</v>
      </c>
      <c r="AQ4" s="16">
        <f>VLOOKUP($B4,[4]CS!$B$8:$CP$195,91,FALSE)</f>
        <v>0</v>
      </c>
      <c r="AR4" s="11">
        <f>VLOOKUP($B4,[5]CS!$B$8:$CR$195,95,FALSE)</f>
        <v>6.4</v>
      </c>
      <c r="AS4" s="15">
        <f t="shared" si="6"/>
        <v>64</v>
      </c>
      <c r="AT4" s="11">
        <f>VLOOKUP($B4,[5]CS!$B$8:$CR$195,93,FALSE)</f>
        <v>0</v>
      </c>
      <c r="AU4" s="15">
        <f>VLOOKUP($B4,[9]CS!$B$8:$CN$195,91,FALSE)</f>
        <v>7.05</v>
      </c>
      <c r="AV4" s="15">
        <f t="shared" si="7"/>
        <v>70.5</v>
      </c>
      <c r="AW4" s="16">
        <f>VLOOKUP($B4,[9]CS!$B$8:$CN$195,89,FALSE)</f>
        <v>0</v>
      </c>
      <c r="AX4" s="11"/>
      <c r="AY4" s="11"/>
      <c r="AZ4" s="11"/>
      <c r="BA4" s="11"/>
      <c r="BB4" s="11"/>
      <c r="BC4" s="11"/>
      <c r="BD4" s="11">
        <f t="shared" si="8"/>
        <v>6.8650000000000002</v>
      </c>
      <c r="BE4" s="15">
        <f t="shared" si="12"/>
        <v>41.19</v>
      </c>
      <c r="BF4" s="11">
        <v>60</v>
      </c>
      <c r="BG4" s="15">
        <f t="shared" si="13"/>
        <v>68.650000000000006</v>
      </c>
      <c r="BH4" s="11">
        <f t="shared" si="9"/>
        <v>2</v>
      </c>
      <c r="BI4" s="11">
        <f t="shared" si="10"/>
        <v>0</v>
      </c>
      <c r="BJ4" s="11">
        <f t="shared" si="11"/>
        <v>2</v>
      </c>
      <c r="BK4" s="16">
        <f t="shared" si="14"/>
        <v>0</v>
      </c>
      <c r="BL4" s="11">
        <v>9950866267</v>
      </c>
      <c r="BM4" s="11">
        <v>9509133044</v>
      </c>
      <c r="BN4" s="11"/>
      <c r="BO4" s="12" t="s">
        <v>1143</v>
      </c>
      <c r="BP4" s="12"/>
      <c r="BQ4" s="13" t="s">
        <v>2083</v>
      </c>
      <c r="BR4" s="17" t="s">
        <v>2526</v>
      </c>
      <c r="BS4" s="11" t="s">
        <v>136</v>
      </c>
      <c r="BT4" s="12" t="s">
        <v>176</v>
      </c>
      <c r="BU4" s="11" t="s">
        <v>128</v>
      </c>
    </row>
    <row r="5" spans="1:73" ht="24.95" customHeight="1" x14ac:dyDescent="0.25">
      <c r="A5" s="11">
        <v>4</v>
      </c>
      <c r="B5" s="11" t="s">
        <v>185</v>
      </c>
      <c r="C5" s="12" t="s">
        <v>186</v>
      </c>
      <c r="D5" s="11" t="s">
        <v>93</v>
      </c>
      <c r="E5" s="11" t="s">
        <v>91</v>
      </c>
      <c r="F5" s="13" t="s">
        <v>1639</v>
      </c>
      <c r="G5" s="11" t="s">
        <v>90</v>
      </c>
      <c r="H5" s="11" t="s">
        <v>115</v>
      </c>
      <c r="I5" s="11" t="s">
        <v>120</v>
      </c>
      <c r="J5" s="11" t="s">
        <v>89</v>
      </c>
      <c r="K5" s="14">
        <v>38205</v>
      </c>
      <c r="L5" s="11"/>
      <c r="M5" s="11" t="s">
        <v>3096</v>
      </c>
      <c r="N5" s="11">
        <v>600</v>
      </c>
      <c r="O5" s="11">
        <v>449</v>
      </c>
      <c r="P5" s="15">
        <f t="shared" si="0"/>
        <v>74.833333333333329</v>
      </c>
      <c r="Q5" s="11" t="s">
        <v>3587</v>
      </c>
      <c r="R5" s="11">
        <v>2020</v>
      </c>
      <c r="S5" s="11" t="s">
        <v>3590</v>
      </c>
      <c r="T5" s="11">
        <v>500</v>
      </c>
      <c r="U5" s="11">
        <v>383</v>
      </c>
      <c r="V5" s="15">
        <f t="shared" si="1"/>
        <v>76.599999999999994</v>
      </c>
      <c r="W5" s="11" t="s">
        <v>3587</v>
      </c>
      <c r="X5" s="11">
        <v>2022</v>
      </c>
      <c r="Y5" s="11" t="s">
        <v>3590</v>
      </c>
      <c r="Z5" s="11"/>
      <c r="AA5" s="11"/>
      <c r="AB5" s="11"/>
      <c r="AC5" s="11"/>
      <c r="AD5" s="11"/>
      <c r="AE5" s="11"/>
      <c r="AF5" s="15">
        <f>VLOOKUP($B5,[1]Sheet1!$B$8:$CK$528,88,FALSE)</f>
        <v>8.8800000000000008</v>
      </c>
      <c r="AG5" s="15">
        <f t="shared" si="2"/>
        <v>88.800000000000011</v>
      </c>
      <c r="AH5" s="16">
        <f>VLOOKUP($B5,[1]Sheet1!$B$8:$CK$528,86,FALSE)</f>
        <v>0</v>
      </c>
      <c r="AI5" s="15">
        <f>VLOOKUP($B5,[2]Sheet1!$B$8:$CK$530,88,FALSE)</f>
        <v>8.98</v>
      </c>
      <c r="AJ5" s="15">
        <f t="shared" si="3"/>
        <v>89.800000000000011</v>
      </c>
      <c r="AK5" s="11">
        <f>VLOOKUP($B5,[2]Sheet1!$B$8:$CK$530,86,FALSE)</f>
        <v>0</v>
      </c>
      <c r="AL5" s="11">
        <f>VLOOKUP($B5,[3]CS!$B$8:$CS$196,96,FALSE)</f>
        <v>8.98</v>
      </c>
      <c r="AM5" s="15">
        <f t="shared" si="4"/>
        <v>89.800000000000011</v>
      </c>
      <c r="AN5" s="11">
        <f>VLOOKUP($B5,[3]CS!$B$8:$CS$196,94,FALSE)</f>
        <v>0</v>
      </c>
      <c r="AO5" s="15">
        <f>VLOOKUP($B5,[4]CS!$B$8:$CP$195,93,FALSE)</f>
        <v>9.34</v>
      </c>
      <c r="AP5" s="15">
        <f t="shared" si="5"/>
        <v>93.4</v>
      </c>
      <c r="AQ5" s="16">
        <f>VLOOKUP($B5,[4]CS!$B$8:$CP$195,91,FALSE)</f>
        <v>0</v>
      </c>
      <c r="AR5" s="11">
        <f>VLOOKUP($B5,[5]CS!$B$8:$CR$195,95,FALSE)</f>
        <v>8.65</v>
      </c>
      <c r="AS5" s="15">
        <f t="shared" si="6"/>
        <v>86.5</v>
      </c>
      <c r="AT5" s="11">
        <f>VLOOKUP($B5,[5]CS!$B$8:$CR$195,93,FALSE)</f>
        <v>0</v>
      </c>
      <c r="AU5" s="15">
        <f>VLOOKUP($B5,[9]CS!$B$8:$CN$195,91,FALSE)</f>
        <v>9.26</v>
      </c>
      <c r="AV5" s="15">
        <f t="shared" si="7"/>
        <v>92.6</v>
      </c>
      <c r="AW5" s="16">
        <f>VLOOKUP($B5,[9]CS!$B$8:$CN$195,89,FALSE)</f>
        <v>0</v>
      </c>
      <c r="AX5" s="11"/>
      <c r="AY5" s="11"/>
      <c r="AZ5" s="11"/>
      <c r="BA5" s="11"/>
      <c r="BB5" s="11"/>
      <c r="BC5" s="11"/>
      <c r="BD5" s="11">
        <f t="shared" si="8"/>
        <v>9.0150000000000023</v>
      </c>
      <c r="BE5" s="15">
        <f t="shared" si="12"/>
        <v>54.090000000000011</v>
      </c>
      <c r="BF5" s="11">
        <v>60</v>
      </c>
      <c r="BG5" s="15">
        <f t="shared" si="13"/>
        <v>90.15000000000002</v>
      </c>
      <c r="BH5" s="11">
        <f t="shared" si="9"/>
        <v>2</v>
      </c>
      <c r="BI5" s="11">
        <f t="shared" si="10"/>
        <v>1</v>
      </c>
      <c r="BJ5" s="11">
        <f t="shared" si="11"/>
        <v>3</v>
      </c>
      <c r="BK5" s="16">
        <f t="shared" si="14"/>
        <v>0</v>
      </c>
      <c r="BL5" s="11">
        <v>8769561403</v>
      </c>
      <c r="BM5" s="11" t="s">
        <v>2523</v>
      </c>
      <c r="BN5" s="11"/>
      <c r="BO5" s="12" t="s">
        <v>1144</v>
      </c>
      <c r="BP5" s="12"/>
      <c r="BQ5" s="13" t="s">
        <v>2084</v>
      </c>
      <c r="BR5" s="17" t="s">
        <v>2527</v>
      </c>
      <c r="BS5" s="11" t="s">
        <v>3088</v>
      </c>
      <c r="BT5" s="12" t="s">
        <v>176</v>
      </c>
      <c r="BU5" s="11" t="s">
        <v>128</v>
      </c>
    </row>
    <row r="6" spans="1:73" ht="24.95" customHeight="1" x14ac:dyDescent="0.25">
      <c r="A6" s="11">
        <v>5</v>
      </c>
      <c r="B6" s="11" t="s">
        <v>187</v>
      </c>
      <c r="C6" s="12" t="s">
        <v>188</v>
      </c>
      <c r="D6" s="11" t="s">
        <v>92</v>
      </c>
      <c r="E6" s="11" t="s">
        <v>91</v>
      </c>
      <c r="F6" s="13" t="s">
        <v>1640</v>
      </c>
      <c r="G6" s="11" t="s">
        <v>90</v>
      </c>
      <c r="H6" s="11" t="s">
        <v>115</v>
      </c>
      <c r="I6" s="11" t="s">
        <v>120</v>
      </c>
      <c r="J6" s="11" t="s">
        <v>89</v>
      </c>
      <c r="K6" s="14">
        <v>38396</v>
      </c>
      <c r="L6" s="11"/>
      <c r="M6" s="11" t="s">
        <v>3097</v>
      </c>
      <c r="N6" s="11">
        <v>600</v>
      </c>
      <c r="O6" s="11">
        <v>503</v>
      </c>
      <c r="P6" s="15">
        <f t="shared" si="0"/>
        <v>83.833333333333343</v>
      </c>
      <c r="Q6" s="11" t="s">
        <v>3587</v>
      </c>
      <c r="R6" s="11">
        <v>2020</v>
      </c>
      <c r="S6" s="11" t="s">
        <v>3591</v>
      </c>
      <c r="T6" s="11">
        <v>500</v>
      </c>
      <c r="U6" s="11">
        <v>372</v>
      </c>
      <c r="V6" s="15">
        <f t="shared" si="1"/>
        <v>74.400000000000006</v>
      </c>
      <c r="W6" s="11" t="s">
        <v>3587</v>
      </c>
      <c r="X6" s="11">
        <v>2022</v>
      </c>
      <c r="Y6" s="11" t="s">
        <v>3591</v>
      </c>
      <c r="Z6" s="11"/>
      <c r="AA6" s="11"/>
      <c r="AB6" s="11"/>
      <c r="AC6" s="11"/>
      <c r="AD6" s="11"/>
      <c r="AE6" s="11"/>
      <c r="AF6" s="15">
        <f>VLOOKUP($B6,[1]Sheet1!$B$8:$CK$528,88,FALSE)</f>
        <v>8.73</v>
      </c>
      <c r="AG6" s="15">
        <f t="shared" si="2"/>
        <v>87.300000000000011</v>
      </c>
      <c r="AH6" s="16">
        <f>VLOOKUP($B6,[1]Sheet1!$B$8:$CK$528,86,FALSE)</f>
        <v>0</v>
      </c>
      <c r="AI6" s="15">
        <f>VLOOKUP($B6,[2]Sheet1!$B$8:$CK$530,88,FALSE)</f>
        <v>8.73</v>
      </c>
      <c r="AJ6" s="15">
        <f t="shared" si="3"/>
        <v>87.300000000000011</v>
      </c>
      <c r="AK6" s="11">
        <f>VLOOKUP($B6,[2]Sheet1!$B$8:$CK$530,86,FALSE)</f>
        <v>0</v>
      </c>
      <c r="AL6" s="11">
        <f>VLOOKUP($B6,[3]CS!$B$8:$CS$196,96,FALSE)</f>
        <v>9.57</v>
      </c>
      <c r="AM6" s="15">
        <f t="shared" si="4"/>
        <v>95.7</v>
      </c>
      <c r="AN6" s="11">
        <f>VLOOKUP($B6,[3]CS!$B$8:$CS$196,94,FALSE)</f>
        <v>0</v>
      </c>
      <c r="AO6" s="15">
        <f>VLOOKUP($B6,[4]CS!$B$8:$CP$195,93,FALSE)</f>
        <v>9.23</v>
      </c>
      <c r="AP6" s="15">
        <f t="shared" si="5"/>
        <v>92.300000000000011</v>
      </c>
      <c r="AQ6" s="16">
        <f>VLOOKUP($B6,[4]CS!$B$8:$CP$195,91,FALSE)</f>
        <v>0</v>
      </c>
      <c r="AR6" s="11">
        <f>VLOOKUP($B6,[5]CS!$B$8:$CR$195,95,FALSE)</f>
        <v>9.33</v>
      </c>
      <c r="AS6" s="15">
        <f t="shared" si="6"/>
        <v>93.3</v>
      </c>
      <c r="AT6" s="11">
        <f>VLOOKUP($B6,[5]CS!$B$8:$CR$195,93,FALSE)</f>
        <v>0</v>
      </c>
      <c r="AU6" s="15">
        <f>VLOOKUP($B6,[9]CS!$B$8:$CN$195,91,FALSE)</f>
        <v>9.5500000000000007</v>
      </c>
      <c r="AV6" s="15">
        <f t="shared" si="7"/>
        <v>95.5</v>
      </c>
      <c r="AW6" s="16">
        <f>VLOOKUP($B6,[9]CS!$B$8:$CN$195,89,FALSE)</f>
        <v>0</v>
      </c>
      <c r="AX6" s="11"/>
      <c r="AY6" s="11"/>
      <c r="AZ6" s="11"/>
      <c r="BA6" s="11"/>
      <c r="BB6" s="11"/>
      <c r="BC6" s="11"/>
      <c r="BD6" s="11">
        <f t="shared" si="8"/>
        <v>9.1900000000000013</v>
      </c>
      <c r="BE6" s="15">
        <f t="shared" si="12"/>
        <v>55.140000000000015</v>
      </c>
      <c r="BF6" s="11">
        <v>60</v>
      </c>
      <c r="BG6" s="15">
        <f t="shared" si="13"/>
        <v>91.90000000000002</v>
      </c>
      <c r="BH6" s="11">
        <f t="shared" si="9"/>
        <v>2</v>
      </c>
      <c r="BI6" s="11">
        <f t="shared" si="10"/>
        <v>1</v>
      </c>
      <c r="BJ6" s="11">
        <f t="shared" si="11"/>
        <v>3</v>
      </c>
      <c r="BK6" s="16">
        <f t="shared" si="14"/>
        <v>0</v>
      </c>
      <c r="BL6" s="11">
        <v>9772186277</v>
      </c>
      <c r="BM6" s="11">
        <v>7232851545</v>
      </c>
      <c r="BN6" s="11"/>
      <c r="BO6" s="12" t="s">
        <v>1145</v>
      </c>
      <c r="BP6" s="12"/>
      <c r="BQ6" s="13" t="s">
        <v>2085</v>
      </c>
      <c r="BR6" s="17" t="s">
        <v>2528</v>
      </c>
      <c r="BS6" s="11" t="s">
        <v>136</v>
      </c>
      <c r="BT6" s="12" t="s">
        <v>176</v>
      </c>
      <c r="BU6" s="11" t="s">
        <v>128</v>
      </c>
    </row>
    <row r="7" spans="1:73" ht="24.95" customHeight="1" x14ac:dyDescent="0.25">
      <c r="A7" s="11">
        <v>6</v>
      </c>
      <c r="B7" s="11" t="s">
        <v>189</v>
      </c>
      <c r="C7" s="12" t="s">
        <v>190</v>
      </c>
      <c r="D7" s="11" t="s">
        <v>93</v>
      </c>
      <c r="E7" s="11" t="s">
        <v>91</v>
      </c>
      <c r="F7" s="13" t="s">
        <v>1641</v>
      </c>
      <c r="G7" s="11" t="s">
        <v>90</v>
      </c>
      <c r="H7" s="11" t="s">
        <v>115</v>
      </c>
      <c r="I7" s="11" t="s">
        <v>120</v>
      </c>
      <c r="J7" s="11" t="s">
        <v>89</v>
      </c>
      <c r="K7" s="14">
        <v>38403</v>
      </c>
      <c r="L7" s="11"/>
      <c r="M7" s="11" t="s">
        <v>3098</v>
      </c>
      <c r="N7" s="11">
        <v>600</v>
      </c>
      <c r="O7" s="11">
        <v>542</v>
      </c>
      <c r="P7" s="15">
        <f t="shared" si="0"/>
        <v>90.333333333333329</v>
      </c>
      <c r="Q7" s="11" t="s">
        <v>3587</v>
      </c>
      <c r="R7" s="11">
        <v>2021</v>
      </c>
      <c r="S7" s="11" t="s">
        <v>3591</v>
      </c>
      <c r="T7" s="11">
        <v>500</v>
      </c>
      <c r="U7" s="11">
        <v>430</v>
      </c>
      <c r="V7" s="15">
        <f t="shared" si="1"/>
        <v>86</v>
      </c>
      <c r="W7" s="11" t="s">
        <v>3587</v>
      </c>
      <c r="X7" s="11">
        <v>2023</v>
      </c>
      <c r="Y7" s="11" t="s">
        <v>3591</v>
      </c>
      <c r="Z7" s="11"/>
      <c r="AA7" s="11"/>
      <c r="AB7" s="11"/>
      <c r="AC7" s="11"/>
      <c r="AD7" s="11"/>
      <c r="AE7" s="11"/>
      <c r="AF7" s="15">
        <f>VLOOKUP($B7,[1]Sheet1!$B$8:$CK$528,88,FALSE)</f>
        <v>8.4499999999999993</v>
      </c>
      <c r="AG7" s="15">
        <f t="shared" si="2"/>
        <v>84.5</v>
      </c>
      <c r="AH7" s="16">
        <f>VLOOKUP($B7,[1]Sheet1!$B$8:$CK$528,86,FALSE)</f>
        <v>0</v>
      </c>
      <c r="AI7" s="15">
        <f>VLOOKUP($B7,[2]Sheet1!$B$8:$CK$530,88,FALSE)</f>
        <v>8.0500000000000007</v>
      </c>
      <c r="AJ7" s="15">
        <f t="shared" si="3"/>
        <v>80.5</v>
      </c>
      <c r="AK7" s="11">
        <f>VLOOKUP($B7,[2]Sheet1!$B$8:$CK$530,86,FALSE)</f>
        <v>0</v>
      </c>
      <c r="AL7" s="11">
        <f>VLOOKUP($B7,[3]CS!$B$8:$CS$196,96,FALSE)</f>
        <v>8.7100000000000009</v>
      </c>
      <c r="AM7" s="15">
        <f t="shared" si="4"/>
        <v>87.100000000000009</v>
      </c>
      <c r="AN7" s="11">
        <f>VLOOKUP($B7,[3]CS!$B$8:$CS$196,94,FALSE)</f>
        <v>0</v>
      </c>
      <c r="AO7" s="15">
        <f>VLOOKUP($B7,[4]CS!$B$8:$CP$195,93,FALSE)</f>
        <v>8.41</v>
      </c>
      <c r="AP7" s="15">
        <f t="shared" si="5"/>
        <v>84.1</v>
      </c>
      <c r="AQ7" s="16">
        <f>VLOOKUP($B7,[4]CS!$B$8:$CP$195,91,FALSE)</f>
        <v>0</v>
      </c>
      <c r="AR7" s="11">
        <f>VLOOKUP($B7,[5]CS!$B$8:$CR$195,95,FALSE)</f>
        <v>8.4</v>
      </c>
      <c r="AS7" s="15">
        <f t="shared" si="6"/>
        <v>84</v>
      </c>
      <c r="AT7" s="11">
        <f>VLOOKUP($B7,[5]CS!$B$8:$CR$195,93,FALSE)</f>
        <v>0</v>
      </c>
      <c r="AU7" s="15">
        <f>VLOOKUP($B7,[9]CS!$B$8:$CN$195,91,FALSE)</f>
        <v>7.7765957446808507</v>
      </c>
      <c r="AV7" s="15">
        <f t="shared" si="7"/>
        <v>77.7659574468085</v>
      </c>
      <c r="AW7" s="16">
        <f>VLOOKUP($B7,[9]CS!$B$8:$CN$195,89,FALSE)</f>
        <v>1</v>
      </c>
      <c r="AX7" s="11"/>
      <c r="AY7" s="11"/>
      <c r="AZ7" s="11"/>
      <c r="BA7" s="11"/>
      <c r="BB7" s="11"/>
      <c r="BC7" s="11"/>
      <c r="BD7" s="11">
        <f t="shared" si="8"/>
        <v>8.299432624113475</v>
      </c>
      <c r="BE7" s="15">
        <f t="shared" si="12"/>
        <v>49.796595744680857</v>
      </c>
      <c r="BF7" s="11">
        <v>60</v>
      </c>
      <c r="BG7" s="15">
        <f t="shared" si="13"/>
        <v>82.994326241134758</v>
      </c>
      <c r="BH7" s="11">
        <f t="shared" si="9"/>
        <v>2</v>
      </c>
      <c r="BI7" s="11">
        <f t="shared" si="10"/>
        <v>0</v>
      </c>
      <c r="BJ7" s="11">
        <f t="shared" si="11"/>
        <v>2</v>
      </c>
      <c r="BK7" s="16">
        <f t="shared" si="14"/>
        <v>1</v>
      </c>
      <c r="BL7" s="11">
        <v>9309349360</v>
      </c>
      <c r="BM7" s="11">
        <v>9351638405</v>
      </c>
      <c r="BN7" s="11"/>
      <c r="BO7" s="12" t="s">
        <v>1146</v>
      </c>
      <c r="BP7" s="12"/>
      <c r="BQ7" s="13" t="s">
        <v>2086</v>
      </c>
      <c r="BR7" s="17" t="s">
        <v>2529</v>
      </c>
      <c r="BS7" s="11" t="s">
        <v>136</v>
      </c>
      <c r="BT7" s="12" t="s">
        <v>176</v>
      </c>
      <c r="BU7" s="11" t="s">
        <v>128</v>
      </c>
    </row>
    <row r="8" spans="1:73" ht="24.95" customHeight="1" x14ac:dyDescent="0.25">
      <c r="A8" s="11">
        <v>7</v>
      </c>
      <c r="B8" s="11" t="s">
        <v>191</v>
      </c>
      <c r="C8" s="12" t="s">
        <v>192</v>
      </c>
      <c r="D8" s="11" t="s">
        <v>93</v>
      </c>
      <c r="E8" s="11" t="s">
        <v>91</v>
      </c>
      <c r="F8" s="13" t="s">
        <v>1642</v>
      </c>
      <c r="G8" s="11" t="s">
        <v>90</v>
      </c>
      <c r="H8" s="11" t="s">
        <v>115</v>
      </c>
      <c r="I8" s="11" t="s">
        <v>120</v>
      </c>
      <c r="J8" s="11" t="s">
        <v>89</v>
      </c>
      <c r="K8" s="14">
        <v>38251</v>
      </c>
      <c r="L8" s="11"/>
      <c r="M8" s="11" t="s">
        <v>3099</v>
      </c>
      <c r="N8" s="11">
        <v>600</v>
      </c>
      <c r="O8" s="11">
        <v>463</v>
      </c>
      <c r="P8" s="15">
        <f t="shared" si="0"/>
        <v>77.166666666666657</v>
      </c>
      <c r="Q8" s="11" t="s">
        <v>3587</v>
      </c>
      <c r="R8" s="11">
        <v>2020</v>
      </c>
      <c r="S8" s="11" t="s">
        <v>3591</v>
      </c>
      <c r="T8" s="11">
        <v>500</v>
      </c>
      <c r="U8" s="11">
        <v>305</v>
      </c>
      <c r="V8" s="15">
        <f t="shared" si="1"/>
        <v>61</v>
      </c>
      <c r="W8" s="11" t="s">
        <v>3587</v>
      </c>
      <c r="X8" s="11">
        <v>2022</v>
      </c>
      <c r="Y8" s="11" t="s">
        <v>3591</v>
      </c>
      <c r="Z8" s="11"/>
      <c r="AA8" s="11"/>
      <c r="AB8" s="11"/>
      <c r="AC8" s="11"/>
      <c r="AD8" s="11"/>
      <c r="AE8" s="11"/>
      <c r="AF8" s="15">
        <f>VLOOKUP($B8,[1]Sheet1!$B$8:$CK$528,88,FALSE)</f>
        <v>8.07</v>
      </c>
      <c r="AG8" s="15">
        <f t="shared" si="2"/>
        <v>80.7</v>
      </c>
      <c r="AH8" s="16">
        <f>VLOOKUP($B8,[1]Sheet1!$B$8:$CK$528,86,FALSE)</f>
        <v>0</v>
      </c>
      <c r="AI8" s="15">
        <f>VLOOKUP($B8,[2]Sheet1!$B$8:$CK$530,88,FALSE)</f>
        <v>7.63</v>
      </c>
      <c r="AJ8" s="15">
        <f t="shared" si="3"/>
        <v>76.3</v>
      </c>
      <c r="AK8" s="11">
        <f>VLOOKUP($B8,[2]Sheet1!$B$8:$CK$530,86,FALSE)</f>
        <v>0</v>
      </c>
      <c r="AL8" s="11">
        <f>VLOOKUP($B8,[3]CS!$B$8:$CS$196,96,FALSE)</f>
        <v>8.01</v>
      </c>
      <c r="AM8" s="15">
        <f t="shared" si="4"/>
        <v>80.099999999999994</v>
      </c>
      <c r="AN8" s="11">
        <f>VLOOKUP($B8,[3]CS!$B$8:$CS$196,94,FALSE)</f>
        <v>0</v>
      </c>
      <c r="AO8" s="15">
        <f>VLOOKUP($B8,[4]CS!$B$8:$CP$195,93,FALSE)</f>
        <v>8.11</v>
      </c>
      <c r="AP8" s="15">
        <f t="shared" si="5"/>
        <v>81.099999999999994</v>
      </c>
      <c r="AQ8" s="16">
        <f>VLOOKUP($B8,[4]CS!$B$8:$CP$195,91,FALSE)</f>
        <v>0</v>
      </c>
      <c r="AR8" s="11">
        <f>VLOOKUP($B8,[5]CS!$B$8:$CR$195,95,FALSE)</f>
        <v>8.15</v>
      </c>
      <c r="AS8" s="15">
        <f t="shared" si="6"/>
        <v>81.5</v>
      </c>
      <c r="AT8" s="11">
        <f>VLOOKUP($B8,[5]CS!$B$8:$CR$195,93,FALSE)</f>
        <v>0</v>
      </c>
      <c r="AU8" s="15">
        <f>VLOOKUP($B8,[9]CS!$B$8:$CN$195,91,FALSE)</f>
        <v>8.7899999999999991</v>
      </c>
      <c r="AV8" s="15">
        <f t="shared" si="7"/>
        <v>87.899999999999991</v>
      </c>
      <c r="AW8" s="16">
        <f>VLOOKUP($B8,[9]CS!$B$8:$CN$195,89,FALSE)</f>
        <v>0</v>
      </c>
      <c r="AX8" s="11"/>
      <c r="AY8" s="11"/>
      <c r="AZ8" s="11"/>
      <c r="BA8" s="11"/>
      <c r="BB8" s="11"/>
      <c r="BC8" s="11"/>
      <c r="BD8" s="11">
        <f t="shared" si="8"/>
        <v>8.1266666666666669</v>
      </c>
      <c r="BE8" s="15">
        <f t="shared" si="12"/>
        <v>48.76</v>
      </c>
      <c r="BF8" s="11">
        <v>60</v>
      </c>
      <c r="BG8" s="15">
        <f t="shared" si="13"/>
        <v>81.266666666666666</v>
      </c>
      <c r="BH8" s="11">
        <f t="shared" si="9"/>
        <v>2</v>
      </c>
      <c r="BI8" s="11">
        <f t="shared" si="10"/>
        <v>1</v>
      </c>
      <c r="BJ8" s="11">
        <f t="shared" si="11"/>
        <v>3</v>
      </c>
      <c r="BK8" s="16">
        <f t="shared" si="14"/>
        <v>0</v>
      </c>
      <c r="BL8" s="11">
        <v>7800847232</v>
      </c>
      <c r="BM8" s="11">
        <v>9936155125</v>
      </c>
      <c r="BN8" s="11"/>
      <c r="BO8" s="12" t="s">
        <v>1147</v>
      </c>
      <c r="BP8" s="12"/>
      <c r="BQ8" s="13" t="s">
        <v>2087</v>
      </c>
      <c r="BR8" s="17" t="s">
        <v>2530</v>
      </c>
      <c r="BS8" s="11" t="s">
        <v>3014</v>
      </c>
      <c r="BT8" s="12" t="s">
        <v>176</v>
      </c>
      <c r="BU8" s="11" t="s">
        <v>131</v>
      </c>
    </row>
    <row r="9" spans="1:73" ht="24.95" customHeight="1" x14ac:dyDescent="0.25">
      <c r="A9" s="11">
        <v>8</v>
      </c>
      <c r="B9" s="11" t="s">
        <v>193</v>
      </c>
      <c r="C9" s="12" t="s">
        <v>194</v>
      </c>
      <c r="D9" s="11" t="s">
        <v>93</v>
      </c>
      <c r="E9" s="11" t="s">
        <v>91</v>
      </c>
      <c r="F9" s="13" t="s">
        <v>1643</v>
      </c>
      <c r="G9" s="11" t="s">
        <v>90</v>
      </c>
      <c r="H9" s="11" t="s">
        <v>115</v>
      </c>
      <c r="I9" s="11" t="s">
        <v>120</v>
      </c>
      <c r="J9" s="11" t="s">
        <v>89</v>
      </c>
      <c r="K9" s="14">
        <v>38359</v>
      </c>
      <c r="L9" s="11"/>
      <c r="M9" s="11" t="s">
        <v>3100</v>
      </c>
      <c r="N9" s="11">
        <v>600</v>
      </c>
      <c r="O9" s="11">
        <v>458</v>
      </c>
      <c r="P9" s="15">
        <f t="shared" si="0"/>
        <v>76.333333333333329</v>
      </c>
      <c r="Q9" s="11" t="s">
        <v>3587</v>
      </c>
      <c r="R9" s="11">
        <v>2020</v>
      </c>
      <c r="S9" s="11" t="s">
        <v>3591</v>
      </c>
      <c r="T9" s="11">
        <v>600</v>
      </c>
      <c r="U9" s="11">
        <v>408</v>
      </c>
      <c r="V9" s="15">
        <f t="shared" si="1"/>
        <v>68</v>
      </c>
      <c r="W9" s="11" t="s">
        <v>3587</v>
      </c>
      <c r="X9" s="11">
        <v>2022</v>
      </c>
      <c r="Y9" s="11" t="s">
        <v>3591</v>
      </c>
      <c r="Z9" s="11"/>
      <c r="AA9" s="11"/>
      <c r="AB9" s="11"/>
      <c r="AC9" s="11"/>
      <c r="AD9" s="11"/>
      <c r="AE9" s="11"/>
      <c r="AF9" s="15">
        <f>VLOOKUP($B9,[1]Sheet1!$B$8:$CK$528,88,FALSE)</f>
        <v>7.59</v>
      </c>
      <c r="AG9" s="15">
        <f t="shared" si="2"/>
        <v>75.900000000000006</v>
      </c>
      <c r="AH9" s="16">
        <f>VLOOKUP($B9,[1]Sheet1!$B$8:$CK$528,86,FALSE)</f>
        <v>0</v>
      </c>
      <c r="AI9" s="15">
        <f>VLOOKUP($B9,[2]Sheet1!$B$8:$CK$530,88,FALSE)</f>
        <v>7.93</v>
      </c>
      <c r="AJ9" s="15">
        <f t="shared" si="3"/>
        <v>79.3</v>
      </c>
      <c r="AK9" s="11">
        <f>VLOOKUP($B9,[2]Sheet1!$B$8:$CK$530,86,FALSE)</f>
        <v>0</v>
      </c>
      <c r="AL9" s="11">
        <f>VLOOKUP($B9,[3]CS!$B$8:$CS$196,96,FALSE)</f>
        <v>8.34</v>
      </c>
      <c r="AM9" s="15">
        <f t="shared" si="4"/>
        <v>83.4</v>
      </c>
      <c r="AN9" s="11">
        <f>VLOOKUP($B9,[3]CS!$B$8:$CS$196,94,FALSE)</f>
        <v>0</v>
      </c>
      <c r="AO9" s="15">
        <f>VLOOKUP($B9,[4]CS!$B$8:$CP$195,93,FALSE)</f>
        <v>8.06</v>
      </c>
      <c r="AP9" s="15">
        <f t="shared" si="5"/>
        <v>80.600000000000009</v>
      </c>
      <c r="AQ9" s="16">
        <f>VLOOKUP($B9,[4]CS!$B$8:$CP$195,91,FALSE)</f>
        <v>0</v>
      </c>
      <c r="AR9" s="11">
        <f>VLOOKUP($B9,[5]CS!$B$8:$CR$195,95,FALSE)</f>
        <v>7.51</v>
      </c>
      <c r="AS9" s="15">
        <f t="shared" si="6"/>
        <v>75.099999999999994</v>
      </c>
      <c r="AT9" s="11">
        <f>VLOOKUP($B9,[5]CS!$B$8:$CR$195,93,FALSE)</f>
        <v>0</v>
      </c>
      <c r="AU9" s="15">
        <f>VLOOKUP($B9,[9]CS!$B$8:$CN$195,91,FALSE)</f>
        <v>7.24</v>
      </c>
      <c r="AV9" s="15">
        <f t="shared" si="7"/>
        <v>72.400000000000006</v>
      </c>
      <c r="AW9" s="16">
        <f>VLOOKUP($B9,[9]CS!$B$8:$CN$195,89,FALSE)</f>
        <v>0</v>
      </c>
      <c r="AX9" s="11"/>
      <c r="AY9" s="11"/>
      <c r="AZ9" s="11"/>
      <c r="BA9" s="11"/>
      <c r="BB9" s="11"/>
      <c r="BC9" s="11"/>
      <c r="BD9" s="11">
        <f t="shared" si="8"/>
        <v>7.7783333333333333</v>
      </c>
      <c r="BE9" s="15">
        <f t="shared" si="12"/>
        <v>46.67</v>
      </c>
      <c r="BF9" s="11">
        <v>60</v>
      </c>
      <c r="BG9" s="15">
        <f t="shared" si="13"/>
        <v>77.783333333333331</v>
      </c>
      <c r="BH9" s="11">
        <f t="shared" si="9"/>
        <v>2</v>
      </c>
      <c r="BI9" s="11">
        <f t="shared" si="10"/>
        <v>1</v>
      </c>
      <c r="BJ9" s="11">
        <f t="shared" si="11"/>
        <v>3</v>
      </c>
      <c r="BK9" s="16">
        <f t="shared" si="14"/>
        <v>0</v>
      </c>
      <c r="BL9" s="11">
        <v>9716837897</v>
      </c>
      <c r="BM9" s="11">
        <v>9716837897</v>
      </c>
      <c r="BN9" s="11"/>
      <c r="BO9" s="12" t="s">
        <v>1148</v>
      </c>
      <c r="BP9" s="12"/>
      <c r="BQ9" s="13" t="s">
        <v>2088</v>
      </c>
      <c r="BR9" s="17" t="s">
        <v>2531</v>
      </c>
      <c r="BS9" s="11" t="s">
        <v>3015</v>
      </c>
      <c r="BT9" s="12" t="s">
        <v>177</v>
      </c>
      <c r="BU9" s="11" t="s">
        <v>129</v>
      </c>
    </row>
    <row r="10" spans="1:73" ht="24.95" customHeight="1" x14ac:dyDescent="0.25">
      <c r="A10" s="11">
        <v>9</v>
      </c>
      <c r="B10" s="11" t="s">
        <v>195</v>
      </c>
      <c r="C10" s="12" t="s">
        <v>71</v>
      </c>
      <c r="D10" s="11" t="s">
        <v>93</v>
      </c>
      <c r="E10" s="11" t="s">
        <v>91</v>
      </c>
      <c r="F10" s="13" t="s">
        <v>1644</v>
      </c>
      <c r="G10" s="11" t="s">
        <v>90</v>
      </c>
      <c r="H10" s="11" t="s">
        <v>115</v>
      </c>
      <c r="I10" s="11" t="s">
        <v>120</v>
      </c>
      <c r="J10" s="11" t="s">
        <v>89</v>
      </c>
      <c r="K10" s="14">
        <v>38123</v>
      </c>
      <c r="L10" s="11"/>
      <c r="M10" s="11" t="s">
        <v>3101</v>
      </c>
      <c r="N10" s="11">
        <v>500</v>
      </c>
      <c r="O10" s="11">
        <v>442</v>
      </c>
      <c r="P10" s="15">
        <f t="shared" si="0"/>
        <v>88.4</v>
      </c>
      <c r="Q10" s="11" t="s">
        <v>3587</v>
      </c>
      <c r="R10" s="11">
        <v>2020</v>
      </c>
      <c r="S10" s="11" t="s">
        <v>3591</v>
      </c>
      <c r="T10" s="11">
        <v>500</v>
      </c>
      <c r="U10" s="11">
        <v>381</v>
      </c>
      <c r="V10" s="15">
        <f t="shared" si="1"/>
        <v>76.2</v>
      </c>
      <c r="W10" s="11" t="s">
        <v>3587</v>
      </c>
      <c r="X10" s="11">
        <v>2022</v>
      </c>
      <c r="Y10" s="11" t="s">
        <v>3591</v>
      </c>
      <c r="Z10" s="11"/>
      <c r="AA10" s="11"/>
      <c r="AB10" s="11"/>
      <c r="AC10" s="11"/>
      <c r="AD10" s="11"/>
      <c r="AE10" s="11"/>
      <c r="AF10" s="15">
        <f>VLOOKUP($B10,[1]Sheet1!$B$8:$CK$528,88,FALSE)</f>
        <v>6.72</v>
      </c>
      <c r="AG10" s="15">
        <f t="shared" si="2"/>
        <v>67.2</v>
      </c>
      <c r="AH10" s="16">
        <f>VLOOKUP($B10,[1]Sheet1!$B$8:$CK$528,86,FALSE)</f>
        <v>0</v>
      </c>
      <c r="AI10" s="15">
        <f>VLOOKUP($B10,[2]Sheet1!$B$8:$CK$530,88,FALSE)</f>
        <v>7.56</v>
      </c>
      <c r="AJ10" s="15">
        <f t="shared" si="3"/>
        <v>75.599999999999994</v>
      </c>
      <c r="AK10" s="11">
        <f>VLOOKUP($B10,[2]Sheet1!$B$8:$CK$530,86,FALSE)</f>
        <v>0</v>
      </c>
      <c r="AL10" s="11">
        <f>VLOOKUP($B10,[3]CS!$B$8:$CS$196,96,FALSE)</f>
        <v>7.04</v>
      </c>
      <c r="AM10" s="15">
        <f t="shared" si="4"/>
        <v>70.400000000000006</v>
      </c>
      <c r="AN10" s="11">
        <f>VLOOKUP($B10,[3]CS!$B$8:$CS$196,94,FALSE)</f>
        <v>0</v>
      </c>
      <c r="AO10" s="15">
        <f>VLOOKUP($B10,[4]CS!$B$8:$CP$195,93,FALSE)</f>
        <v>7.13</v>
      </c>
      <c r="AP10" s="15">
        <f t="shared" si="5"/>
        <v>71.3</v>
      </c>
      <c r="AQ10" s="16">
        <f>VLOOKUP($B10,[4]CS!$B$8:$CP$195,91,FALSE)</f>
        <v>0</v>
      </c>
      <c r="AR10" s="11">
        <f>VLOOKUP($B10,[5]CS!$B$8:$CR$195,95,FALSE)</f>
        <v>7.92</v>
      </c>
      <c r="AS10" s="15">
        <f t="shared" si="6"/>
        <v>79.2</v>
      </c>
      <c r="AT10" s="11">
        <f>VLOOKUP($B10,[5]CS!$B$8:$CR$195,93,FALSE)</f>
        <v>0</v>
      </c>
      <c r="AU10" s="15">
        <f>VLOOKUP($B10,[9]CS!$B$8:$CN$195,91,FALSE)</f>
        <v>7.57</v>
      </c>
      <c r="AV10" s="15">
        <f t="shared" si="7"/>
        <v>75.7</v>
      </c>
      <c r="AW10" s="16">
        <f>VLOOKUP($B10,[9]CS!$B$8:$CN$195,89,FALSE)</f>
        <v>0</v>
      </c>
      <c r="AX10" s="11"/>
      <c r="AY10" s="11"/>
      <c r="AZ10" s="11"/>
      <c r="BA10" s="11"/>
      <c r="BB10" s="11"/>
      <c r="BC10" s="11"/>
      <c r="BD10" s="11">
        <f t="shared" si="8"/>
        <v>7.3233333333333333</v>
      </c>
      <c r="BE10" s="15">
        <f t="shared" si="12"/>
        <v>43.94</v>
      </c>
      <c r="BF10" s="11">
        <v>60</v>
      </c>
      <c r="BG10" s="15">
        <f t="shared" si="13"/>
        <v>73.233333333333334</v>
      </c>
      <c r="BH10" s="11">
        <f t="shared" si="9"/>
        <v>2</v>
      </c>
      <c r="BI10" s="11">
        <f t="shared" si="10"/>
        <v>1</v>
      </c>
      <c r="BJ10" s="11">
        <f t="shared" si="11"/>
        <v>3</v>
      </c>
      <c r="BK10" s="16">
        <f t="shared" si="14"/>
        <v>0</v>
      </c>
      <c r="BL10" s="11">
        <v>9001510760</v>
      </c>
      <c r="BM10" s="11">
        <v>8949358566</v>
      </c>
      <c r="BN10" s="11"/>
      <c r="BO10" s="12" t="s">
        <v>1149</v>
      </c>
      <c r="BP10" s="12"/>
      <c r="BQ10" s="13" t="s">
        <v>2089</v>
      </c>
      <c r="BR10" s="17" t="s">
        <v>2532</v>
      </c>
      <c r="BS10" s="11" t="s">
        <v>136</v>
      </c>
      <c r="BT10" s="12" t="s">
        <v>176</v>
      </c>
      <c r="BU10" s="11" t="s">
        <v>128</v>
      </c>
    </row>
    <row r="11" spans="1:73" ht="24.95" customHeight="1" x14ac:dyDescent="0.25">
      <c r="A11" s="11">
        <v>10</v>
      </c>
      <c r="B11" s="11" t="s">
        <v>196</v>
      </c>
      <c r="C11" s="12" t="s">
        <v>197</v>
      </c>
      <c r="D11" s="11" t="s">
        <v>93</v>
      </c>
      <c r="E11" s="11" t="s">
        <v>91</v>
      </c>
      <c r="F11" s="13" t="s">
        <v>1645</v>
      </c>
      <c r="G11" s="11" t="s">
        <v>90</v>
      </c>
      <c r="H11" s="11" t="s">
        <v>115</v>
      </c>
      <c r="I11" s="11" t="s">
        <v>120</v>
      </c>
      <c r="J11" s="11" t="s">
        <v>89</v>
      </c>
      <c r="K11" s="14">
        <v>38422</v>
      </c>
      <c r="L11" s="11"/>
      <c r="M11" s="11" t="s">
        <v>3102</v>
      </c>
      <c r="N11" s="11">
        <v>600</v>
      </c>
      <c r="O11" s="11">
        <v>545</v>
      </c>
      <c r="P11" s="15">
        <f t="shared" si="0"/>
        <v>90.833333333333329</v>
      </c>
      <c r="Q11" s="11" t="s">
        <v>3587</v>
      </c>
      <c r="R11" s="11">
        <v>2020</v>
      </c>
      <c r="S11" s="11" t="s">
        <v>3590</v>
      </c>
      <c r="T11" s="11">
        <v>500</v>
      </c>
      <c r="U11" s="11">
        <v>417</v>
      </c>
      <c r="V11" s="15">
        <f t="shared" si="1"/>
        <v>83.399999999999991</v>
      </c>
      <c r="W11" s="11" t="s">
        <v>3587</v>
      </c>
      <c r="X11" s="11">
        <v>2022</v>
      </c>
      <c r="Y11" s="11" t="s">
        <v>3590</v>
      </c>
      <c r="Z11" s="11"/>
      <c r="AA11" s="11"/>
      <c r="AB11" s="11"/>
      <c r="AC11" s="11"/>
      <c r="AD11" s="11"/>
      <c r="AE11" s="11"/>
      <c r="AF11" s="15">
        <f>VLOOKUP($B11,[1]Sheet1!$B$8:$CK$528,88,FALSE)</f>
        <v>9.0500000000000007</v>
      </c>
      <c r="AG11" s="15">
        <f t="shared" si="2"/>
        <v>90.5</v>
      </c>
      <c r="AH11" s="16">
        <f>VLOOKUP($B11,[1]Sheet1!$B$8:$CK$528,86,FALSE)</f>
        <v>0</v>
      </c>
      <c r="AI11" s="15">
        <f>VLOOKUP($B11,[2]Sheet1!$B$8:$CK$530,88,FALSE)</f>
        <v>7.98</v>
      </c>
      <c r="AJ11" s="15">
        <f t="shared" si="3"/>
        <v>79.800000000000011</v>
      </c>
      <c r="AK11" s="11">
        <f>VLOOKUP($B11,[2]Sheet1!$B$8:$CK$530,86,FALSE)</f>
        <v>0</v>
      </c>
      <c r="AL11" s="11">
        <f>VLOOKUP($B11,[3]CS!$B$8:$CS$196,96,FALSE)</f>
        <v>7.89</v>
      </c>
      <c r="AM11" s="15">
        <f t="shared" si="4"/>
        <v>78.899999999999991</v>
      </c>
      <c r="AN11" s="11">
        <f>VLOOKUP($B11,[3]CS!$B$8:$CS$196,94,FALSE)</f>
        <v>0</v>
      </c>
      <c r="AO11" s="15">
        <f>VLOOKUP($B11,[4]CS!$B$8:$CP$195,93,FALSE)</f>
        <v>8.5500000000000007</v>
      </c>
      <c r="AP11" s="15">
        <f t="shared" si="5"/>
        <v>85.5</v>
      </c>
      <c r="AQ11" s="16">
        <f>VLOOKUP($B11,[4]CS!$B$8:$CP$195,91,FALSE)</f>
        <v>0</v>
      </c>
      <c r="AR11" s="11">
        <f>VLOOKUP($B11,[5]CS!$B$8:$CR$195,95,FALSE)</f>
        <v>8.8000000000000007</v>
      </c>
      <c r="AS11" s="15">
        <f t="shared" si="6"/>
        <v>88</v>
      </c>
      <c r="AT11" s="11">
        <f>VLOOKUP($B11,[5]CS!$B$8:$CR$195,93,FALSE)</f>
        <v>0</v>
      </c>
      <c r="AU11" s="15">
        <f>VLOOKUP($B11,[9]CS!$B$8:$CN$195,91,FALSE)</f>
        <v>8.26</v>
      </c>
      <c r="AV11" s="15">
        <f t="shared" si="7"/>
        <v>82.6</v>
      </c>
      <c r="AW11" s="16">
        <f>VLOOKUP($B11,[9]CS!$B$8:$CN$195,89,FALSE)</f>
        <v>0</v>
      </c>
      <c r="AX11" s="11"/>
      <c r="AY11" s="11"/>
      <c r="AZ11" s="11"/>
      <c r="BA11" s="11"/>
      <c r="BB11" s="11"/>
      <c r="BC11" s="11"/>
      <c r="BD11" s="11">
        <f t="shared" si="8"/>
        <v>8.4216666666666669</v>
      </c>
      <c r="BE11" s="15">
        <f t="shared" si="12"/>
        <v>50.53</v>
      </c>
      <c r="BF11" s="11">
        <v>60</v>
      </c>
      <c r="BG11" s="15">
        <f t="shared" si="13"/>
        <v>84.216666666666669</v>
      </c>
      <c r="BH11" s="11">
        <f t="shared" si="9"/>
        <v>2</v>
      </c>
      <c r="BI11" s="11">
        <f t="shared" si="10"/>
        <v>1</v>
      </c>
      <c r="BJ11" s="11">
        <f t="shared" si="11"/>
        <v>3</v>
      </c>
      <c r="BK11" s="16">
        <f t="shared" si="14"/>
        <v>0</v>
      </c>
      <c r="BL11" s="11">
        <v>7976996258</v>
      </c>
      <c r="BM11" s="11">
        <v>8078640756</v>
      </c>
      <c r="BN11" s="11"/>
      <c r="BO11" s="12" t="s">
        <v>1150</v>
      </c>
      <c r="BP11" s="12"/>
      <c r="BQ11" s="13" t="s">
        <v>2090</v>
      </c>
      <c r="BR11" s="17" t="s">
        <v>2533</v>
      </c>
      <c r="BS11" s="11" t="s">
        <v>136</v>
      </c>
      <c r="BT11" s="12" t="s">
        <v>176</v>
      </c>
      <c r="BU11" s="11" t="s">
        <v>128</v>
      </c>
    </row>
    <row r="12" spans="1:73" ht="24.95" customHeight="1" x14ac:dyDescent="0.25">
      <c r="A12" s="11">
        <v>11</v>
      </c>
      <c r="B12" s="11" t="s">
        <v>198</v>
      </c>
      <c r="C12" s="12" t="s">
        <v>199</v>
      </c>
      <c r="D12" s="11" t="s">
        <v>93</v>
      </c>
      <c r="E12" s="11" t="s">
        <v>91</v>
      </c>
      <c r="F12" s="13" t="s">
        <v>1646</v>
      </c>
      <c r="G12" s="11" t="s">
        <v>90</v>
      </c>
      <c r="H12" s="11" t="s">
        <v>115</v>
      </c>
      <c r="I12" s="11" t="s">
        <v>120</v>
      </c>
      <c r="J12" s="11" t="s">
        <v>89</v>
      </c>
      <c r="K12" s="14">
        <v>38691</v>
      </c>
      <c r="L12" s="11"/>
      <c r="M12" s="11" t="s">
        <v>3103</v>
      </c>
      <c r="N12" s="11">
        <v>500</v>
      </c>
      <c r="O12" s="11">
        <v>468</v>
      </c>
      <c r="P12" s="15">
        <f t="shared" si="0"/>
        <v>93.600000000000009</v>
      </c>
      <c r="Q12" s="11" t="s">
        <v>3587</v>
      </c>
      <c r="R12" s="11">
        <v>2021</v>
      </c>
      <c r="S12" s="11" t="s">
        <v>3591</v>
      </c>
      <c r="T12" s="11">
        <v>500</v>
      </c>
      <c r="U12" s="11">
        <v>414</v>
      </c>
      <c r="V12" s="15">
        <f t="shared" si="1"/>
        <v>82.8</v>
      </c>
      <c r="W12" s="11" t="s">
        <v>3587</v>
      </c>
      <c r="X12" s="11">
        <v>2023</v>
      </c>
      <c r="Y12" s="11" t="s">
        <v>3591</v>
      </c>
      <c r="Z12" s="11"/>
      <c r="AA12" s="11"/>
      <c r="AB12" s="11"/>
      <c r="AC12" s="11"/>
      <c r="AD12" s="11"/>
      <c r="AE12" s="11"/>
      <c r="AF12" s="15">
        <f>VLOOKUP($B12,[1]Sheet1!$B$8:$CK$528,88,FALSE)</f>
        <v>8.02</v>
      </c>
      <c r="AG12" s="15">
        <f t="shared" si="2"/>
        <v>80.199999999999989</v>
      </c>
      <c r="AH12" s="16">
        <f>VLOOKUP($B12,[1]Sheet1!$B$8:$CK$528,86,FALSE)</f>
        <v>0</v>
      </c>
      <c r="AI12" s="15">
        <f>VLOOKUP($B12,[2]Sheet1!$B$8:$CK$530,88,FALSE)</f>
        <v>7.32</v>
      </c>
      <c r="AJ12" s="15">
        <f t="shared" si="3"/>
        <v>73.2</v>
      </c>
      <c r="AK12" s="11">
        <f>VLOOKUP($B12,[2]Sheet1!$B$8:$CK$530,86,FALSE)</f>
        <v>0</v>
      </c>
      <c r="AL12" s="11">
        <f>VLOOKUP($B12,[3]CS!$B$8:$CS$196,96,FALSE)</f>
        <v>7.86</v>
      </c>
      <c r="AM12" s="15">
        <f t="shared" si="4"/>
        <v>78.600000000000009</v>
      </c>
      <c r="AN12" s="11">
        <f>VLOOKUP($B12,[3]CS!$B$8:$CS$196,94,FALSE)</f>
        <v>0</v>
      </c>
      <c r="AO12" s="15">
        <f>VLOOKUP($B12,[4]CS!$B$8:$CP$195,93,FALSE)</f>
        <v>8.2100000000000009</v>
      </c>
      <c r="AP12" s="15">
        <f t="shared" si="5"/>
        <v>82.100000000000009</v>
      </c>
      <c r="AQ12" s="16">
        <f>VLOOKUP($B12,[4]CS!$B$8:$CP$195,91,FALSE)</f>
        <v>0</v>
      </c>
      <c r="AR12" s="11">
        <f>VLOOKUP($B12,[5]CS!$B$8:$CR$195,95,FALSE)</f>
        <v>8.8000000000000007</v>
      </c>
      <c r="AS12" s="15">
        <f t="shared" si="6"/>
        <v>88</v>
      </c>
      <c r="AT12" s="11">
        <f>VLOOKUP($B12,[5]CS!$B$8:$CR$195,93,FALSE)</f>
        <v>0</v>
      </c>
      <c r="AU12" s="15">
        <f>VLOOKUP($B12,[9]CS!$B$8:$CN$195,91,FALSE)</f>
        <v>9.02</v>
      </c>
      <c r="AV12" s="15">
        <f t="shared" si="7"/>
        <v>90.199999999999989</v>
      </c>
      <c r="AW12" s="16">
        <f>VLOOKUP($B12,[9]CS!$B$8:$CN$195,89,FALSE)</f>
        <v>0</v>
      </c>
      <c r="AX12" s="11"/>
      <c r="AY12" s="11"/>
      <c r="AZ12" s="11"/>
      <c r="BA12" s="11"/>
      <c r="BB12" s="11"/>
      <c r="BC12" s="11"/>
      <c r="BD12" s="11">
        <f t="shared" si="8"/>
        <v>8.2050000000000018</v>
      </c>
      <c r="BE12" s="15">
        <f t="shared" si="12"/>
        <v>49.230000000000004</v>
      </c>
      <c r="BF12" s="11">
        <v>60</v>
      </c>
      <c r="BG12" s="15">
        <f t="shared" si="13"/>
        <v>82.050000000000011</v>
      </c>
      <c r="BH12" s="11">
        <f t="shared" si="9"/>
        <v>2</v>
      </c>
      <c r="BI12" s="11">
        <f t="shared" si="10"/>
        <v>0</v>
      </c>
      <c r="BJ12" s="11">
        <f t="shared" si="11"/>
        <v>2</v>
      </c>
      <c r="BK12" s="16">
        <f t="shared" si="14"/>
        <v>0</v>
      </c>
      <c r="BL12" s="11">
        <v>7597914219</v>
      </c>
      <c r="BM12" s="11">
        <v>7568410614</v>
      </c>
      <c r="BN12" s="11"/>
      <c r="BO12" s="12" t="s">
        <v>1151</v>
      </c>
      <c r="BP12" s="12"/>
      <c r="BQ12" s="13" t="s">
        <v>2091</v>
      </c>
      <c r="BR12" s="17" t="s">
        <v>2534</v>
      </c>
      <c r="BS12" s="11" t="s">
        <v>136</v>
      </c>
      <c r="BT12" s="12" t="s">
        <v>176</v>
      </c>
      <c r="BU12" s="11" t="s">
        <v>128</v>
      </c>
    </row>
    <row r="13" spans="1:73" ht="24.95" customHeight="1" x14ac:dyDescent="0.25">
      <c r="A13" s="11">
        <v>12</v>
      </c>
      <c r="B13" s="11" t="s">
        <v>200</v>
      </c>
      <c r="C13" s="12" t="s">
        <v>201</v>
      </c>
      <c r="D13" s="11" t="s">
        <v>92</v>
      </c>
      <c r="E13" s="11" t="s">
        <v>91</v>
      </c>
      <c r="F13" s="13" t="s">
        <v>1647</v>
      </c>
      <c r="G13" s="11" t="s">
        <v>90</v>
      </c>
      <c r="H13" s="11" t="s">
        <v>115</v>
      </c>
      <c r="I13" s="11" t="s">
        <v>120</v>
      </c>
      <c r="J13" s="11" t="s">
        <v>89</v>
      </c>
      <c r="K13" s="14">
        <v>38981</v>
      </c>
      <c r="L13" s="11"/>
      <c r="M13" s="11" t="s">
        <v>3104</v>
      </c>
      <c r="N13" s="11">
        <v>600</v>
      </c>
      <c r="O13" s="11">
        <v>600</v>
      </c>
      <c r="P13" s="15">
        <f t="shared" si="0"/>
        <v>100</v>
      </c>
      <c r="Q13" s="11" t="s">
        <v>3587</v>
      </c>
      <c r="R13" s="11">
        <v>2021</v>
      </c>
      <c r="S13" s="11" t="s">
        <v>3591</v>
      </c>
      <c r="T13" s="11">
        <v>500</v>
      </c>
      <c r="U13" s="11">
        <v>467</v>
      </c>
      <c r="V13" s="15">
        <f t="shared" si="1"/>
        <v>93.4</v>
      </c>
      <c r="W13" s="11" t="s">
        <v>3587</v>
      </c>
      <c r="X13" s="11">
        <v>2023</v>
      </c>
      <c r="Y13" s="11" t="s">
        <v>3590</v>
      </c>
      <c r="Z13" s="11"/>
      <c r="AA13" s="11"/>
      <c r="AB13" s="11"/>
      <c r="AC13" s="11"/>
      <c r="AD13" s="11"/>
      <c r="AE13" s="11"/>
      <c r="AF13" s="15">
        <f>VLOOKUP($B13,[1]Sheet1!$B$8:$CK$528,88,FALSE)</f>
        <v>9.2200000000000006</v>
      </c>
      <c r="AG13" s="15">
        <f t="shared" si="2"/>
        <v>92.2</v>
      </c>
      <c r="AH13" s="16">
        <f>VLOOKUP($B13,[1]Sheet1!$B$8:$CK$528,86,FALSE)</f>
        <v>0</v>
      </c>
      <c r="AI13" s="15">
        <f>VLOOKUP($B13,[2]Sheet1!$B$8:$CK$530,88,FALSE)</f>
        <v>9.2799999999999994</v>
      </c>
      <c r="AJ13" s="15">
        <f t="shared" si="3"/>
        <v>92.8</v>
      </c>
      <c r="AK13" s="11">
        <f>VLOOKUP($B13,[2]Sheet1!$B$8:$CK$530,86,FALSE)</f>
        <v>0</v>
      </c>
      <c r="AL13" s="11">
        <f>VLOOKUP($B13,[3]CS!$B$8:$CS$196,96,FALSE)</f>
        <v>9.24</v>
      </c>
      <c r="AM13" s="15">
        <f t="shared" si="4"/>
        <v>92.4</v>
      </c>
      <c r="AN13" s="11">
        <f>VLOOKUP($B13,[3]CS!$B$8:$CS$196,94,FALSE)</f>
        <v>0</v>
      </c>
      <c r="AO13" s="15">
        <f>VLOOKUP($B13,[4]CS!$B$8:$CP$195,93,FALSE)</f>
        <v>9.43</v>
      </c>
      <c r="AP13" s="15">
        <f t="shared" si="5"/>
        <v>94.3</v>
      </c>
      <c r="AQ13" s="16">
        <f>VLOOKUP($B13,[4]CS!$B$8:$CP$195,91,FALSE)</f>
        <v>0</v>
      </c>
      <c r="AR13" s="11">
        <f>VLOOKUP($B13,[5]CS!$B$8:$CR$195,95,FALSE)</f>
        <v>9.67</v>
      </c>
      <c r="AS13" s="15">
        <f t="shared" si="6"/>
        <v>96.7</v>
      </c>
      <c r="AT13" s="11">
        <f>VLOOKUP($B13,[5]CS!$B$8:$CR$195,93,FALSE)</f>
        <v>0</v>
      </c>
      <c r="AU13" s="15">
        <f>VLOOKUP($B13,[9]CS!$B$8:$CN$195,91,FALSE)</f>
        <v>9.91</v>
      </c>
      <c r="AV13" s="15">
        <f t="shared" si="7"/>
        <v>99.1</v>
      </c>
      <c r="AW13" s="16">
        <f>VLOOKUP($B13,[9]CS!$B$8:$CN$195,89,FALSE)</f>
        <v>0</v>
      </c>
      <c r="AX13" s="11"/>
      <c r="AY13" s="11"/>
      <c r="AZ13" s="11"/>
      <c r="BA13" s="11"/>
      <c r="BB13" s="11"/>
      <c r="BC13" s="11"/>
      <c r="BD13" s="11">
        <f t="shared" si="8"/>
        <v>9.4583333333333321</v>
      </c>
      <c r="BE13" s="15">
        <f t="shared" si="12"/>
        <v>56.75</v>
      </c>
      <c r="BF13" s="11">
        <v>60</v>
      </c>
      <c r="BG13" s="15">
        <f t="shared" si="13"/>
        <v>94.583333333333329</v>
      </c>
      <c r="BH13" s="11">
        <f t="shared" si="9"/>
        <v>2</v>
      </c>
      <c r="BI13" s="11">
        <f t="shared" si="10"/>
        <v>0</v>
      </c>
      <c r="BJ13" s="11">
        <f t="shared" si="11"/>
        <v>2</v>
      </c>
      <c r="BK13" s="16">
        <f t="shared" si="14"/>
        <v>0</v>
      </c>
      <c r="BL13" s="11">
        <v>9252841602</v>
      </c>
      <c r="BM13" s="11">
        <v>9252841602</v>
      </c>
      <c r="BN13" s="11"/>
      <c r="BO13" s="12" t="s">
        <v>1152</v>
      </c>
      <c r="BP13" s="12"/>
      <c r="BQ13" s="13" t="s">
        <v>2092</v>
      </c>
      <c r="BR13" s="17" t="s">
        <v>2535</v>
      </c>
      <c r="BS13" s="11" t="s">
        <v>134</v>
      </c>
      <c r="BT13" s="12" t="s">
        <v>177</v>
      </c>
      <c r="BU13" s="11" t="s">
        <v>128</v>
      </c>
    </row>
    <row r="14" spans="1:73" ht="24.95" customHeight="1" x14ac:dyDescent="0.25">
      <c r="A14" s="11">
        <v>13</v>
      </c>
      <c r="B14" s="11" t="s">
        <v>202</v>
      </c>
      <c r="C14" s="12" t="s">
        <v>203</v>
      </c>
      <c r="D14" s="11" t="s">
        <v>93</v>
      </c>
      <c r="E14" s="11" t="s">
        <v>91</v>
      </c>
      <c r="F14" s="13" t="s">
        <v>1648</v>
      </c>
      <c r="G14" s="11" t="s">
        <v>90</v>
      </c>
      <c r="H14" s="11" t="s">
        <v>115</v>
      </c>
      <c r="I14" s="11" t="s">
        <v>120</v>
      </c>
      <c r="J14" s="11" t="s">
        <v>89</v>
      </c>
      <c r="K14" s="14">
        <v>38671</v>
      </c>
      <c r="L14" s="11"/>
      <c r="M14" s="11" t="s">
        <v>3105</v>
      </c>
      <c r="N14" s="11">
        <v>500</v>
      </c>
      <c r="O14" s="11">
        <v>449</v>
      </c>
      <c r="P14" s="15">
        <f t="shared" si="0"/>
        <v>89.8</v>
      </c>
      <c r="Q14" s="11" t="s">
        <v>3587</v>
      </c>
      <c r="R14" s="11">
        <v>2021</v>
      </c>
      <c r="S14" s="11" t="s">
        <v>3591</v>
      </c>
      <c r="T14" s="11">
        <v>500</v>
      </c>
      <c r="U14" s="11">
        <v>410</v>
      </c>
      <c r="V14" s="15">
        <f t="shared" si="1"/>
        <v>82</v>
      </c>
      <c r="W14" s="11" t="s">
        <v>3587</v>
      </c>
      <c r="X14" s="11">
        <v>2023</v>
      </c>
      <c r="Y14" s="11" t="s">
        <v>3591</v>
      </c>
      <c r="Z14" s="11"/>
      <c r="AA14" s="11"/>
      <c r="AB14" s="11"/>
      <c r="AC14" s="11"/>
      <c r="AD14" s="11"/>
      <c r="AE14" s="11"/>
      <c r="AF14" s="15">
        <f>VLOOKUP($B14,[1]Sheet1!$B$8:$CK$528,88,FALSE)</f>
        <v>9.3699999999999992</v>
      </c>
      <c r="AG14" s="15">
        <f t="shared" si="2"/>
        <v>93.699999999999989</v>
      </c>
      <c r="AH14" s="16">
        <f>VLOOKUP($B14,[1]Sheet1!$B$8:$CK$528,86,FALSE)</f>
        <v>0</v>
      </c>
      <c r="AI14" s="15">
        <f>VLOOKUP($B14,[2]Sheet1!$B$8:$CK$530,88,FALSE)</f>
        <v>9.15</v>
      </c>
      <c r="AJ14" s="15">
        <f t="shared" si="3"/>
        <v>91.5</v>
      </c>
      <c r="AK14" s="11">
        <f>VLOOKUP($B14,[2]Sheet1!$B$8:$CK$530,86,FALSE)</f>
        <v>0</v>
      </c>
      <c r="AL14" s="11">
        <f>VLOOKUP($B14,[3]CS!$B$8:$CS$196,96,FALSE)</f>
        <v>9.3699999999999992</v>
      </c>
      <c r="AM14" s="15">
        <f t="shared" si="4"/>
        <v>93.699999999999989</v>
      </c>
      <c r="AN14" s="11">
        <f>VLOOKUP($B14,[3]CS!$B$8:$CS$196,94,FALSE)</f>
        <v>0</v>
      </c>
      <c r="AO14" s="15">
        <f>VLOOKUP($B14,[4]CS!$B$8:$CP$195,93,FALSE)</f>
        <v>9.4700000000000006</v>
      </c>
      <c r="AP14" s="15">
        <f t="shared" si="5"/>
        <v>94.7</v>
      </c>
      <c r="AQ14" s="16">
        <f>VLOOKUP($B14,[4]CS!$B$8:$CP$195,91,FALSE)</f>
        <v>0</v>
      </c>
      <c r="AR14" s="11">
        <f>VLOOKUP($B14,[5]CS!$B$8:$CR$195,95,FALSE)</f>
        <v>8.6999999999999993</v>
      </c>
      <c r="AS14" s="15">
        <f t="shared" si="6"/>
        <v>87</v>
      </c>
      <c r="AT14" s="11">
        <f>VLOOKUP($B14,[5]CS!$B$8:$CR$195,93,FALSE)</f>
        <v>0</v>
      </c>
      <c r="AU14" s="15">
        <f>VLOOKUP($B14,[9]CS!$B$8:$CN$195,91,FALSE)</f>
        <v>9.15</v>
      </c>
      <c r="AV14" s="15">
        <f t="shared" si="7"/>
        <v>91.5</v>
      </c>
      <c r="AW14" s="16">
        <f>VLOOKUP($B14,[9]CS!$B$8:$CN$195,89,FALSE)</f>
        <v>0</v>
      </c>
      <c r="AX14" s="11"/>
      <c r="AY14" s="11"/>
      <c r="AZ14" s="11"/>
      <c r="BA14" s="11"/>
      <c r="BB14" s="11"/>
      <c r="BC14" s="11"/>
      <c r="BD14" s="11">
        <f t="shared" si="8"/>
        <v>9.2016666666666644</v>
      </c>
      <c r="BE14" s="15">
        <f t="shared" si="12"/>
        <v>55.209999999999994</v>
      </c>
      <c r="BF14" s="11">
        <v>60</v>
      </c>
      <c r="BG14" s="15">
        <f t="shared" si="13"/>
        <v>92.016666666666652</v>
      </c>
      <c r="BH14" s="11">
        <f t="shared" si="9"/>
        <v>2</v>
      </c>
      <c r="BI14" s="11">
        <f t="shared" si="10"/>
        <v>0</v>
      </c>
      <c r="BJ14" s="11">
        <f t="shared" si="11"/>
        <v>2</v>
      </c>
      <c r="BK14" s="16">
        <f t="shared" si="14"/>
        <v>0</v>
      </c>
      <c r="BL14" s="11">
        <v>9462281507</v>
      </c>
      <c r="BM14" s="11">
        <v>9929335099</v>
      </c>
      <c r="BN14" s="11"/>
      <c r="BO14" s="12" t="s">
        <v>1153</v>
      </c>
      <c r="BP14" s="12"/>
      <c r="BQ14" s="13" t="s">
        <v>2093</v>
      </c>
      <c r="BR14" s="17" t="s">
        <v>2536</v>
      </c>
      <c r="BS14" s="11" t="s">
        <v>3016</v>
      </c>
      <c r="BT14" s="12" t="s">
        <v>177</v>
      </c>
      <c r="BU14" s="11" t="s">
        <v>128</v>
      </c>
    </row>
    <row r="15" spans="1:73" ht="24.95" customHeight="1" x14ac:dyDescent="0.25">
      <c r="A15" s="11">
        <v>14</v>
      </c>
      <c r="B15" s="11" t="s">
        <v>204</v>
      </c>
      <c r="C15" s="12" t="s">
        <v>205</v>
      </c>
      <c r="D15" s="11" t="s">
        <v>93</v>
      </c>
      <c r="E15" s="11" t="s">
        <v>91</v>
      </c>
      <c r="F15" s="13" t="s">
        <v>1649</v>
      </c>
      <c r="G15" s="11" t="s">
        <v>90</v>
      </c>
      <c r="H15" s="11" t="s">
        <v>115</v>
      </c>
      <c r="I15" s="11" t="s">
        <v>120</v>
      </c>
      <c r="J15" s="11" t="s">
        <v>89</v>
      </c>
      <c r="K15" s="14">
        <v>38219</v>
      </c>
      <c r="L15" s="11"/>
      <c r="M15" s="11" t="s">
        <v>3106</v>
      </c>
      <c r="N15" s="11">
        <v>500</v>
      </c>
      <c r="O15" s="11">
        <v>442</v>
      </c>
      <c r="P15" s="15">
        <f t="shared" si="0"/>
        <v>88.4</v>
      </c>
      <c r="Q15" s="11" t="s">
        <v>3587</v>
      </c>
      <c r="R15" s="11">
        <v>2020</v>
      </c>
      <c r="S15" s="11" t="s">
        <v>3591</v>
      </c>
      <c r="T15" s="11">
        <v>500</v>
      </c>
      <c r="U15" s="11">
        <v>447</v>
      </c>
      <c r="V15" s="15">
        <f t="shared" si="1"/>
        <v>89.4</v>
      </c>
      <c r="W15" s="11" t="s">
        <v>3587</v>
      </c>
      <c r="X15" s="11">
        <v>2022</v>
      </c>
      <c r="Y15" s="11" t="s">
        <v>3591</v>
      </c>
      <c r="Z15" s="11"/>
      <c r="AA15" s="11"/>
      <c r="AB15" s="11"/>
      <c r="AC15" s="11"/>
      <c r="AD15" s="11"/>
      <c r="AE15" s="11"/>
      <c r="AF15" s="15">
        <f>VLOOKUP($B15,[1]Sheet1!$B$8:$CK$528,88,FALSE)</f>
        <v>8.8000000000000007</v>
      </c>
      <c r="AG15" s="15">
        <f t="shared" si="2"/>
        <v>88</v>
      </c>
      <c r="AH15" s="16">
        <f>VLOOKUP($B15,[1]Sheet1!$B$8:$CK$528,86,FALSE)</f>
        <v>0</v>
      </c>
      <c r="AI15" s="15">
        <f>VLOOKUP($B15,[2]Sheet1!$B$8:$CK$530,88,FALSE)</f>
        <v>9.06</v>
      </c>
      <c r="AJ15" s="15">
        <f t="shared" si="3"/>
        <v>90.600000000000009</v>
      </c>
      <c r="AK15" s="11">
        <f>VLOOKUP($B15,[2]Sheet1!$B$8:$CK$530,86,FALSE)</f>
        <v>0</v>
      </c>
      <c r="AL15" s="11">
        <f>VLOOKUP($B15,[3]CS!$B$8:$CS$196,96,FALSE)</f>
        <v>7.94</v>
      </c>
      <c r="AM15" s="15">
        <f t="shared" si="4"/>
        <v>79.400000000000006</v>
      </c>
      <c r="AN15" s="11">
        <f>VLOOKUP($B15,[3]CS!$B$8:$CS$196,94,FALSE)</f>
        <v>0</v>
      </c>
      <c r="AO15" s="15">
        <f>VLOOKUP($B15,[4]CS!$B$8:$CP$195,93,FALSE)</f>
        <v>8.8699999999999992</v>
      </c>
      <c r="AP15" s="15">
        <f t="shared" si="5"/>
        <v>88.699999999999989</v>
      </c>
      <c r="AQ15" s="16">
        <f>VLOOKUP($B15,[4]CS!$B$8:$CP$195,91,FALSE)</f>
        <v>0</v>
      </c>
      <c r="AR15" s="11">
        <f>VLOOKUP($B15,[5]CS!$B$8:$CR$195,95,FALSE)</f>
        <v>8.6300000000000008</v>
      </c>
      <c r="AS15" s="15">
        <f t="shared" si="6"/>
        <v>86.300000000000011</v>
      </c>
      <c r="AT15" s="11">
        <f>VLOOKUP($B15,[5]CS!$B$8:$CR$195,93,FALSE)</f>
        <v>0</v>
      </c>
      <c r="AU15" s="15">
        <f>VLOOKUP($B15,[9]CS!$B$8:$CN$195,91,FALSE)</f>
        <v>9.4700000000000006</v>
      </c>
      <c r="AV15" s="15">
        <f t="shared" si="7"/>
        <v>94.7</v>
      </c>
      <c r="AW15" s="16">
        <f>VLOOKUP($B15,[9]CS!$B$8:$CN$195,89,FALSE)</f>
        <v>0</v>
      </c>
      <c r="AX15" s="11"/>
      <c r="AY15" s="11"/>
      <c r="AZ15" s="11"/>
      <c r="BA15" s="11"/>
      <c r="BB15" s="11"/>
      <c r="BC15" s="11"/>
      <c r="BD15" s="11">
        <f t="shared" si="8"/>
        <v>8.7949999999999982</v>
      </c>
      <c r="BE15" s="15">
        <f t="shared" si="12"/>
        <v>52.769999999999996</v>
      </c>
      <c r="BF15" s="11">
        <v>60</v>
      </c>
      <c r="BG15" s="15">
        <f t="shared" si="13"/>
        <v>87.949999999999989</v>
      </c>
      <c r="BH15" s="11">
        <f t="shared" si="9"/>
        <v>2</v>
      </c>
      <c r="BI15" s="11">
        <f t="shared" si="10"/>
        <v>1</v>
      </c>
      <c r="BJ15" s="11">
        <f t="shared" si="11"/>
        <v>3</v>
      </c>
      <c r="BK15" s="16">
        <f t="shared" si="14"/>
        <v>0</v>
      </c>
      <c r="BL15" s="11">
        <v>7597039713</v>
      </c>
      <c r="BM15" s="11">
        <v>8949882957</v>
      </c>
      <c r="BN15" s="11"/>
      <c r="BO15" s="12" t="s">
        <v>1154</v>
      </c>
      <c r="BP15" s="12"/>
      <c r="BQ15" s="13" t="s">
        <v>2094</v>
      </c>
      <c r="BR15" s="17" t="s">
        <v>2537</v>
      </c>
      <c r="BS15" s="11" t="s">
        <v>3017</v>
      </c>
      <c r="BT15" s="12" t="s">
        <v>176</v>
      </c>
      <c r="BU15" s="11" t="s">
        <v>128</v>
      </c>
    </row>
    <row r="16" spans="1:73" ht="24.95" customHeight="1" x14ac:dyDescent="0.25">
      <c r="A16" s="11">
        <v>15</v>
      </c>
      <c r="B16" s="11" t="s">
        <v>206</v>
      </c>
      <c r="C16" s="12" t="s">
        <v>207</v>
      </c>
      <c r="D16" s="11" t="s">
        <v>93</v>
      </c>
      <c r="E16" s="11" t="s">
        <v>91</v>
      </c>
      <c r="F16" s="13" t="s">
        <v>1650</v>
      </c>
      <c r="G16" s="11" t="s">
        <v>90</v>
      </c>
      <c r="H16" s="11" t="s">
        <v>115</v>
      </c>
      <c r="I16" s="11" t="s">
        <v>120</v>
      </c>
      <c r="J16" s="11" t="s">
        <v>89</v>
      </c>
      <c r="K16" s="14">
        <v>38632</v>
      </c>
      <c r="L16" s="11"/>
      <c r="M16" s="11" t="s">
        <v>3107</v>
      </c>
      <c r="N16" s="11">
        <v>500</v>
      </c>
      <c r="O16" s="11">
        <v>433</v>
      </c>
      <c r="P16" s="15">
        <f t="shared" si="0"/>
        <v>86.6</v>
      </c>
      <c r="Q16" s="11" t="s">
        <v>3587</v>
      </c>
      <c r="R16" s="11">
        <v>2021</v>
      </c>
      <c r="S16" s="11" t="s">
        <v>3591</v>
      </c>
      <c r="T16" s="11">
        <v>500</v>
      </c>
      <c r="U16" s="11">
        <v>335</v>
      </c>
      <c r="V16" s="15">
        <f t="shared" si="1"/>
        <v>67</v>
      </c>
      <c r="W16" s="11" t="s">
        <v>3587</v>
      </c>
      <c r="X16" s="11">
        <v>2023</v>
      </c>
      <c r="Y16" s="11" t="s">
        <v>3591</v>
      </c>
      <c r="Z16" s="11"/>
      <c r="AA16" s="11"/>
      <c r="AB16" s="11"/>
      <c r="AC16" s="11"/>
      <c r="AD16" s="11"/>
      <c r="AE16" s="11"/>
      <c r="AF16" s="15">
        <f>VLOOKUP($B16,[1]Sheet1!$B$8:$CK$528,88,FALSE)</f>
        <v>8.34</v>
      </c>
      <c r="AG16" s="15">
        <f t="shared" si="2"/>
        <v>83.4</v>
      </c>
      <c r="AH16" s="16">
        <f>VLOOKUP($B16,[1]Sheet1!$B$8:$CK$528,86,FALSE)</f>
        <v>0</v>
      </c>
      <c r="AI16" s="15">
        <f>VLOOKUP($B16,[2]Sheet1!$B$8:$CK$530,88,FALSE)</f>
        <v>6.475609756097561</v>
      </c>
      <c r="AJ16" s="15">
        <f t="shared" si="3"/>
        <v>64.756097560975604</v>
      </c>
      <c r="AK16" s="11">
        <f>VLOOKUP($B16,[2]Sheet1!$B$8:$CK$530,86,FALSE)</f>
        <v>0</v>
      </c>
      <c r="AL16" s="11">
        <f>VLOOKUP($B16,[3]CS!$B$8:$CS$196,96,FALSE)</f>
        <v>7.66</v>
      </c>
      <c r="AM16" s="15">
        <f t="shared" si="4"/>
        <v>76.599999999999994</v>
      </c>
      <c r="AN16" s="11">
        <f>VLOOKUP($B16,[3]CS!$B$8:$CS$196,94,FALSE)</f>
        <v>0</v>
      </c>
      <c r="AO16" s="15">
        <f>VLOOKUP($B16,[4]CS!$B$8:$CP$195,93,FALSE)</f>
        <v>7.68</v>
      </c>
      <c r="AP16" s="15">
        <f t="shared" si="5"/>
        <v>76.8</v>
      </c>
      <c r="AQ16" s="16">
        <f>VLOOKUP($B16,[4]CS!$B$8:$CP$195,91,FALSE)</f>
        <v>0</v>
      </c>
      <c r="AR16" s="11">
        <f>VLOOKUP($B16,[5]CS!$B$8:$CR$195,95,FALSE)</f>
        <v>7.92</v>
      </c>
      <c r="AS16" s="15">
        <f t="shared" si="6"/>
        <v>79.2</v>
      </c>
      <c r="AT16" s="11">
        <f>VLOOKUP($B16,[5]CS!$B$8:$CR$195,93,FALSE)</f>
        <v>0</v>
      </c>
      <c r="AU16" s="15">
        <f>VLOOKUP($B16,[9]CS!$B$8:$CN$195,91,FALSE)</f>
        <v>7.44</v>
      </c>
      <c r="AV16" s="15">
        <f t="shared" si="7"/>
        <v>74.400000000000006</v>
      </c>
      <c r="AW16" s="16">
        <f>VLOOKUP($B16,[9]CS!$B$8:$CN$195,89,FALSE)</f>
        <v>0</v>
      </c>
      <c r="AX16" s="11"/>
      <c r="AY16" s="11"/>
      <c r="AZ16" s="11"/>
      <c r="BA16" s="11"/>
      <c r="BB16" s="11"/>
      <c r="BC16" s="11"/>
      <c r="BD16" s="11">
        <f t="shared" si="8"/>
        <v>7.5859349593495935</v>
      </c>
      <c r="BE16" s="15">
        <f t="shared" si="12"/>
        <v>45.515609756097561</v>
      </c>
      <c r="BF16" s="11">
        <v>60</v>
      </c>
      <c r="BG16" s="15">
        <f t="shared" si="13"/>
        <v>75.859349593495935</v>
      </c>
      <c r="BH16" s="11">
        <f t="shared" si="9"/>
        <v>2</v>
      </c>
      <c r="BI16" s="11">
        <f t="shared" si="10"/>
        <v>0</v>
      </c>
      <c r="BJ16" s="11">
        <f t="shared" si="11"/>
        <v>2</v>
      </c>
      <c r="BK16" s="16">
        <f t="shared" si="14"/>
        <v>0</v>
      </c>
      <c r="BL16" s="11">
        <v>6005200192</v>
      </c>
      <c r="BM16" s="11">
        <v>7006134177</v>
      </c>
      <c r="BN16" s="11"/>
      <c r="BO16" s="12" t="s">
        <v>1155</v>
      </c>
      <c r="BP16" s="12"/>
      <c r="BQ16" s="13" t="s">
        <v>2095</v>
      </c>
      <c r="BR16" s="17" t="s">
        <v>2538</v>
      </c>
      <c r="BS16" s="11" t="s">
        <v>3018</v>
      </c>
      <c r="BT16" s="12" t="s">
        <v>177</v>
      </c>
      <c r="BU16" s="11" t="s">
        <v>2515</v>
      </c>
    </row>
    <row r="17" spans="1:73" ht="24.95" customHeight="1" x14ac:dyDescent="0.25">
      <c r="A17" s="11">
        <v>16</v>
      </c>
      <c r="B17" s="11" t="s">
        <v>208</v>
      </c>
      <c r="C17" s="12" t="s">
        <v>209</v>
      </c>
      <c r="D17" s="11" t="s">
        <v>93</v>
      </c>
      <c r="E17" s="11" t="s">
        <v>91</v>
      </c>
      <c r="F17" s="13" t="s">
        <v>1651</v>
      </c>
      <c r="G17" s="11" t="s">
        <v>90</v>
      </c>
      <c r="H17" s="11" t="s">
        <v>115</v>
      </c>
      <c r="I17" s="11" t="s">
        <v>120</v>
      </c>
      <c r="J17" s="11" t="s">
        <v>89</v>
      </c>
      <c r="K17" s="14">
        <v>38387</v>
      </c>
      <c r="L17" s="11"/>
      <c r="M17" s="11" t="s">
        <v>3108</v>
      </c>
      <c r="N17" s="11">
        <v>500</v>
      </c>
      <c r="O17" s="11">
        <v>244</v>
      </c>
      <c r="P17" s="15">
        <f t="shared" si="0"/>
        <v>48.8</v>
      </c>
      <c r="Q17" s="11" t="s">
        <v>3588</v>
      </c>
      <c r="R17" s="11">
        <v>2021</v>
      </c>
      <c r="S17" s="11" t="s">
        <v>3591</v>
      </c>
      <c r="T17" s="11">
        <v>500</v>
      </c>
      <c r="U17" s="11">
        <v>342</v>
      </c>
      <c r="V17" s="15">
        <f t="shared" si="1"/>
        <v>68.400000000000006</v>
      </c>
      <c r="W17" s="11" t="s">
        <v>3588</v>
      </c>
      <c r="X17" s="11">
        <v>2023</v>
      </c>
      <c r="Y17" s="11" t="s">
        <v>3590</v>
      </c>
      <c r="Z17" s="11"/>
      <c r="AA17" s="11"/>
      <c r="AB17" s="11"/>
      <c r="AC17" s="11"/>
      <c r="AD17" s="11"/>
      <c r="AE17" s="11"/>
      <c r="AF17" s="15">
        <f>VLOOKUP($B17,[1]Sheet1!$B$8:$CK$528,88,FALSE)</f>
        <v>6.15</v>
      </c>
      <c r="AG17" s="15">
        <f t="shared" si="2"/>
        <v>61.5</v>
      </c>
      <c r="AH17" s="16">
        <f>VLOOKUP($B17,[1]Sheet1!$B$8:$CK$528,86,FALSE)</f>
        <v>0</v>
      </c>
      <c r="AI17" s="15">
        <f>VLOOKUP($B17,[2]Sheet1!$B$8:$CK$530,88,FALSE)</f>
        <v>5.6341463414634143</v>
      </c>
      <c r="AJ17" s="15">
        <f t="shared" si="3"/>
        <v>56.341463414634141</v>
      </c>
      <c r="AK17" s="11">
        <f>VLOOKUP($B17,[2]Sheet1!$B$8:$CK$530,86,FALSE)</f>
        <v>0</v>
      </c>
      <c r="AL17" s="11">
        <f>VLOOKUP($B17,[3]CS!$B$8:$CS$196,96,FALSE)</f>
        <v>6.2</v>
      </c>
      <c r="AM17" s="15">
        <f t="shared" si="4"/>
        <v>62</v>
      </c>
      <c r="AN17" s="11">
        <f>VLOOKUP($B17,[3]CS!$B$8:$CS$196,94,FALSE)</f>
        <v>0</v>
      </c>
      <c r="AO17" s="15">
        <f>VLOOKUP($B17,[4]CS!$B$8:$CP$195,93,FALSE)</f>
        <v>5.3723404255319149</v>
      </c>
      <c r="AP17" s="15">
        <f t="shared" si="5"/>
        <v>53.723404255319153</v>
      </c>
      <c r="AQ17" s="16">
        <f>VLOOKUP($B17,[4]CS!$B$8:$CP$195,91,FALSE)</f>
        <v>0</v>
      </c>
      <c r="AR17" s="11">
        <f>VLOOKUP($B17,[5]CS!$B$8:$CR$195,95,FALSE)</f>
        <v>6.9</v>
      </c>
      <c r="AS17" s="15">
        <f t="shared" si="6"/>
        <v>69</v>
      </c>
      <c r="AT17" s="11">
        <f>VLOOKUP($B17,[5]CS!$B$8:$CR$195,93,FALSE)</f>
        <v>0</v>
      </c>
      <c r="AU17" s="15">
        <f>VLOOKUP($B17,[9]CS!$B$8:$CN$195,91,FALSE)</f>
        <v>6.4787234042553195</v>
      </c>
      <c r="AV17" s="15">
        <f t="shared" si="7"/>
        <v>64.787234042553195</v>
      </c>
      <c r="AW17" s="16">
        <f>VLOOKUP($B17,[9]CS!$B$8:$CN$195,89,FALSE)</f>
        <v>1</v>
      </c>
      <c r="AX17" s="11"/>
      <c r="AY17" s="11"/>
      <c r="AZ17" s="11"/>
      <c r="BA17" s="11"/>
      <c r="BB17" s="11"/>
      <c r="BC17" s="11"/>
      <c r="BD17" s="11">
        <f t="shared" si="8"/>
        <v>6.1225350285417743</v>
      </c>
      <c r="BE17" s="15">
        <f t="shared" si="12"/>
        <v>36.73521017125065</v>
      </c>
      <c r="BF17" s="11">
        <v>60</v>
      </c>
      <c r="BG17" s="15">
        <f t="shared" si="13"/>
        <v>61.225350285417747</v>
      </c>
      <c r="BH17" s="11">
        <f t="shared" si="9"/>
        <v>2</v>
      </c>
      <c r="BI17" s="11">
        <f t="shared" si="10"/>
        <v>0</v>
      </c>
      <c r="BJ17" s="11">
        <f t="shared" si="11"/>
        <v>2</v>
      </c>
      <c r="BK17" s="16">
        <f t="shared" si="14"/>
        <v>1</v>
      </c>
      <c r="BL17" s="11">
        <v>7627056646</v>
      </c>
      <c r="BM17" s="11">
        <v>9414810809</v>
      </c>
      <c r="BN17" s="11"/>
      <c r="BO17" s="12" t="s">
        <v>1156</v>
      </c>
      <c r="BP17" s="12"/>
      <c r="BQ17" s="13" t="s">
        <v>2096</v>
      </c>
      <c r="BR17" s="17" t="s">
        <v>2539</v>
      </c>
      <c r="BS17" s="11" t="s">
        <v>145</v>
      </c>
      <c r="BT17" s="12" t="s">
        <v>177</v>
      </c>
      <c r="BU17" s="11" t="s">
        <v>128</v>
      </c>
    </row>
    <row r="18" spans="1:73" ht="24.95" customHeight="1" x14ac:dyDescent="0.25">
      <c r="A18" s="11">
        <v>17</v>
      </c>
      <c r="B18" s="11" t="s">
        <v>210</v>
      </c>
      <c r="C18" s="12" t="s">
        <v>211</v>
      </c>
      <c r="D18" s="11" t="s">
        <v>93</v>
      </c>
      <c r="E18" s="11" t="s">
        <v>91</v>
      </c>
      <c r="F18" s="13" t="s">
        <v>1652</v>
      </c>
      <c r="G18" s="11" t="s">
        <v>90</v>
      </c>
      <c r="H18" s="11" t="s">
        <v>115</v>
      </c>
      <c r="I18" s="11" t="s">
        <v>120</v>
      </c>
      <c r="J18" s="11" t="s">
        <v>89</v>
      </c>
      <c r="K18" s="14">
        <v>38311</v>
      </c>
      <c r="L18" s="11"/>
      <c r="M18" s="11" t="s">
        <v>3109</v>
      </c>
      <c r="N18" s="11">
        <v>600</v>
      </c>
      <c r="O18" s="11">
        <v>486</v>
      </c>
      <c r="P18" s="15">
        <f t="shared" si="0"/>
        <v>81</v>
      </c>
      <c r="Q18" s="11" t="s">
        <v>3587</v>
      </c>
      <c r="R18" s="11">
        <v>2020</v>
      </c>
      <c r="S18" s="11" t="s">
        <v>3590</v>
      </c>
      <c r="T18" s="11">
        <v>500</v>
      </c>
      <c r="U18" s="11">
        <v>368</v>
      </c>
      <c r="V18" s="15">
        <f t="shared" si="1"/>
        <v>73.599999999999994</v>
      </c>
      <c r="W18" s="11" t="s">
        <v>3587</v>
      </c>
      <c r="X18" s="11">
        <v>2022</v>
      </c>
      <c r="Y18" s="11" t="s">
        <v>3590</v>
      </c>
      <c r="Z18" s="11"/>
      <c r="AA18" s="11"/>
      <c r="AB18" s="11"/>
      <c r="AC18" s="11"/>
      <c r="AD18" s="11"/>
      <c r="AE18" s="11"/>
      <c r="AF18" s="15">
        <f>VLOOKUP($B18,[1]Sheet1!$B$8:$CK$528,88,FALSE)</f>
        <v>7.57</v>
      </c>
      <c r="AG18" s="15">
        <f t="shared" si="2"/>
        <v>75.7</v>
      </c>
      <c r="AH18" s="16">
        <f>VLOOKUP($B18,[1]Sheet1!$B$8:$CK$528,86,FALSE)</f>
        <v>0</v>
      </c>
      <c r="AI18" s="15">
        <f>VLOOKUP($B18,[2]Sheet1!$B$8:$CK$530,88,FALSE)</f>
        <v>8.4499999999999993</v>
      </c>
      <c r="AJ18" s="15">
        <f t="shared" si="3"/>
        <v>84.5</v>
      </c>
      <c r="AK18" s="11">
        <f>VLOOKUP($B18,[2]Sheet1!$B$8:$CK$530,86,FALSE)</f>
        <v>0</v>
      </c>
      <c r="AL18" s="11">
        <f>VLOOKUP($B18,[3]CS!$B$8:$CS$196,96,FALSE)</f>
        <v>8.56</v>
      </c>
      <c r="AM18" s="15">
        <f t="shared" si="4"/>
        <v>85.600000000000009</v>
      </c>
      <c r="AN18" s="11">
        <f>VLOOKUP($B18,[3]CS!$B$8:$CS$196,94,FALSE)</f>
        <v>0</v>
      </c>
      <c r="AO18" s="15">
        <f>VLOOKUP($B18,[4]CS!$B$8:$CP$195,93,FALSE)</f>
        <v>8.59</v>
      </c>
      <c r="AP18" s="15">
        <f t="shared" si="5"/>
        <v>85.9</v>
      </c>
      <c r="AQ18" s="16">
        <f>VLOOKUP($B18,[4]CS!$B$8:$CP$195,91,FALSE)</f>
        <v>0</v>
      </c>
      <c r="AR18" s="11">
        <f>VLOOKUP($B18,[5]CS!$B$8:$CR$195,95,FALSE)</f>
        <v>8.4700000000000006</v>
      </c>
      <c r="AS18" s="15">
        <f t="shared" si="6"/>
        <v>84.7</v>
      </c>
      <c r="AT18" s="11">
        <f>VLOOKUP($B18,[5]CS!$B$8:$CR$195,93,FALSE)</f>
        <v>0</v>
      </c>
      <c r="AU18" s="15">
        <f>VLOOKUP($B18,[9]CS!$B$8:$CN$195,91,FALSE)</f>
        <v>7.4680851063829783</v>
      </c>
      <c r="AV18" s="15">
        <f t="shared" si="7"/>
        <v>74.680851063829778</v>
      </c>
      <c r="AW18" s="16">
        <f>VLOOKUP($B18,[9]CS!$B$8:$CN$195,89,FALSE)</f>
        <v>1</v>
      </c>
      <c r="AX18" s="11"/>
      <c r="AY18" s="11"/>
      <c r="AZ18" s="11"/>
      <c r="BA18" s="11"/>
      <c r="BB18" s="11"/>
      <c r="BC18" s="11"/>
      <c r="BD18" s="11">
        <f t="shared" si="8"/>
        <v>8.1846808510638294</v>
      </c>
      <c r="BE18" s="15">
        <f t="shared" si="12"/>
        <v>49.10808510638298</v>
      </c>
      <c r="BF18" s="11">
        <v>60</v>
      </c>
      <c r="BG18" s="15">
        <f t="shared" si="13"/>
        <v>81.846808510638297</v>
      </c>
      <c r="BH18" s="11">
        <f t="shared" si="9"/>
        <v>2</v>
      </c>
      <c r="BI18" s="11">
        <f t="shared" si="10"/>
        <v>1</v>
      </c>
      <c r="BJ18" s="11">
        <f t="shared" si="11"/>
        <v>3</v>
      </c>
      <c r="BK18" s="16">
        <f t="shared" si="14"/>
        <v>1</v>
      </c>
      <c r="BL18" s="11">
        <v>7425044205</v>
      </c>
      <c r="BM18" s="11">
        <v>9649547100</v>
      </c>
      <c r="BN18" s="11"/>
      <c r="BO18" s="12" t="s">
        <v>1157</v>
      </c>
      <c r="BP18" s="12"/>
      <c r="BQ18" s="13" t="s">
        <v>2097</v>
      </c>
      <c r="BR18" s="17" t="s">
        <v>2540</v>
      </c>
      <c r="BS18" s="11" t="s">
        <v>147</v>
      </c>
      <c r="BT18" s="12" t="s">
        <v>177</v>
      </c>
      <c r="BU18" s="11" t="s">
        <v>128</v>
      </c>
    </row>
    <row r="19" spans="1:73" ht="24.95" customHeight="1" x14ac:dyDescent="0.25">
      <c r="A19" s="11">
        <v>18</v>
      </c>
      <c r="B19" s="11" t="s">
        <v>212</v>
      </c>
      <c r="C19" s="12" t="s">
        <v>213</v>
      </c>
      <c r="D19" s="11" t="s">
        <v>93</v>
      </c>
      <c r="E19" s="11" t="s">
        <v>91</v>
      </c>
      <c r="F19" s="13" t="s">
        <v>1653</v>
      </c>
      <c r="G19" s="11" t="s">
        <v>90</v>
      </c>
      <c r="H19" s="11" t="s">
        <v>115</v>
      </c>
      <c r="I19" s="11" t="s">
        <v>120</v>
      </c>
      <c r="J19" s="11" t="s">
        <v>89</v>
      </c>
      <c r="K19" s="14">
        <v>38390</v>
      </c>
      <c r="L19" s="11"/>
      <c r="M19" s="11" t="s">
        <v>3110</v>
      </c>
      <c r="N19" s="11">
        <v>600</v>
      </c>
      <c r="O19" s="11">
        <v>532</v>
      </c>
      <c r="P19" s="15">
        <f t="shared" si="0"/>
        <v>88.666666666666671</v>
      </c>
      <c r="Q19" s="11" t="s">
        <v>3587</v>
      </c>
      <c r="R19" s="11">
        <v>2020</v>
      </c>
      <c r="S19" s="11" t="s">
        <v>3590</v>
      </c>
      <c r="T19" s="11">
        <v>500</v>
      </c>
      <c r="U19" s="11">
        <v>407</v>
      </c>
      <c r="V19" s="15">
        <f t="shared" si="1"/>
        <v>81.399999999999991</v>
      </c>
      <c r="W19" s="11" t="s">
        <v>3587</v>
      </c>
      <c r="X19" s="11">
        <v>2022</v>
      </c>
      <c r="Y19" s="11" t="s">
        <v>3590</v>
      </c>
      <c r="Z19" s="11"/>
      <c r="AA19" s="11"/>
      <c r="AB19" s="11"/>
      <c r="AC19" s="11"/>
      <c r="AD19" s="11"/>
      <c r="AE19" s="11"/>
      <c r="AF19" s="15">
        <f>VLOOKUP($B19,[1]Sheet1!$B$8:$CK$528,88,FALSE)</f>
        <v>8.59</v>
      </c>
      <c r="AG19" s="15">
        <f t="shared" si="2"/>
        <v>85.9</v>
      </c>
      <c r="AH19" s="16">
        <f>VLOOKUP($B19,[1]Sheet1!$B$8:$CK$528,86,FALSE)</f>
        <v>0</v>
      </c>
      <c r="AI19" s="15">
        <f>VLOOKUP($B19,[2]Sheet1!$B$8:$CK$530,88,FALSE)</f>
        <v>8.5500000000000007</v>
      </c>
      <c r="AJ19" s="15">
        <f t="shared" si="3"/>
        <v>85.5</v>
      </c>
      <c r="AK19" s="11">
        <f>VLOOKUP($B19,[2]Sheet1!$B$8:$CK$530,86,FALSE)</f>
        <v>0</v>
      </c>
      <c r="AL19" s="11">
        <f>VLOOKUP($B19,[3]CS!$B$8:$CS$196,96,FALSE)</f>
        <v>7.11</v>
      </c>
      <c r="AM19" s="15">
        <f t="shared" si="4"/>
        <v>71.100000000000009</v>
      </c>
      <c r="AN19" s="11">
        <f>VLOOKUP($B19,[3]CS!$B$8:$CS$196,94,FALSE)</f>
        <v>0</v>
      </c>
      <c r="AO19" s="15">
        <f>VLOOKUP($B19,[4]CS!$B$8:$CP$195,93,FALSE)</f>
        <v>7.62</v>
      </c>
      <c r="AP19" s="15">
        <f t="shared" si="5"/>
        <v>76.2</v>
      </c>
      <c r="AQ19" s="16">
        <f>VLOOKUP($B19,[4]CS!$B$8:$CP$195,91,FALSE)</f>
        <v>0</v>
      </c>
      <c r="AR19" s="11">
        <f>VLOOKUP($B19,[5]CS!$B$8:$CR$195,95,FALSE)</f>
        <v>8.3699999999999992</v>
      </c>
      <c r="AS19" s="15">
        <f t="shared" si="6"/>
        <v>83.699999999999989</v>
      </c>
      <c r="AT19" s="11">
        <f>VLOOKUP($B19,[5]CS!$B$8:$CR$195,93,FALSE)</f>
        <v>0</v>
      </c>
      <c r="AU19" s="15">
        <f>VLOOKUP($B19,[9]CS!$B$8:$CN$195,91,FALSE)</f>
        <v>7.86</v>
      </c>
      <c r="AV19" s="15">
        <f t="shared" si="7"/>
        <v>78.600000000000009</v>
      </c>
      <c r="AW19" s="16">
        <f>VLOOKUP($B19,[9]CS!$B$8:$CN$195,89,FALSE)</f>
        <v>0</v>
      </c>
      <c r="AX19" s="11"/>
      <c r="AY19" s="11"/>
      <c r="AZ19" s="11"/>
      <c r="BA19" s="11"/>
      <c r="BB19" s="11"/>
      <c r="BC19" s="11"/>
      <c r="BD19" s="11">
        <f t="shared" si="8"/>
        <v>8.0166666666666693</v>
      </c>
      <c r="BE19" s="15">
        <f t="shared" si="12"/>
        <v>48.100000000000009</v>
      </c>
      <c r="BF19" s="11">
        <v>60</v>
      </c>
      <c r="BG19" s="15">
        <f t="shared" si="13"/>
        <v>80.166666666666686</v>
      </c>
      <c r="BH19" s="11">
        <f t="shared" si="9"/>
        <v>2</v>
      </c>
      <c r="BI19" s="11">
        <f t="shared" si="10"/>
        <v>1</v>
      </c>
      <c r="BJ19" s="11">
        <f t="shared" si="11"/>
        <v>3</v>
      </c>
      <c r="BK19" s="16">
        <f t="shared" si="14"/>
        <v>0</v>
      </c>
      <c r="BL19" s="11">
        <v>9672120093</v>
      </c>
      <c r="BM19" s="11">
        <v>9352699956</v>
      </c>
      <c r="BN19" s="11"/>
      <c r="BO19" s="12" t="s">
        <v>1158</v>
      </c>
      <c r="BP19" s="12"/>
      <c r="BQ19" s="13" t="s">
        <v>2098</v>
      </c>
      <c r="BR19" s="17" t="s">
        <v>2541</v>
      </c>
      <c r="BS19" s="11" t="s">
        <v>3019</v>
      </c>
      <c r="BT19" s="12" t="s">
        <v>176</v>
      </c>
      <c r="BU19" s="11" t="s">
        <v>128</v>
      </c>
    </row>
    <row r="20" spans="1:73" ht="24.95" customHeight="1" x14ac:dyDescent="0.25">
      <c r="A20" s="11">
        <v>19</v>
      </c>
      <c r="B20" s="11" t="s">
        <v>214</v>
      </c>
      <c r="C20" s="12" t="s">
        <v>215</v>
      </c>
      <c r="D20" s="11" t="s">
        <v>93</v>
      </c>
      <c r="E20" s="11" t="s">
        <v>91</v>
      </c>
      <c r="F20" s="13" t="s">
        <v>1654</v>
      </c>
      <c r="G20" s="11" t="s">
        <v>90</v>
      </c>
      <c r="H20" s="11" t="s">
        <v>115</v>
      </c>
      <c r="I20" s="11" t="s">
        <v>120</v>
      </c>
      <c r="J20" s="11" t="s">
        <v>89</v>
      </c>
      <c r="K20" s="14">
        <v>38155</v>
      </c>
      <c r="L20" s="11"/>
      <c r="M20" s="11" t="s">
        <v>3111</v>
      </c>
      <c r="N20" s="11">
        <v>500</v>
      </c>
      <c r="O20" s="11">
        <v>396</v>
      </c>
      <c r="P20" s="15">
        <f t="shared" si="0"/>
        <v>79.2</v>
      </c>
      <c r="Q20" s="11" t="s">
        <v>3587</v>
      </c>
      <c r="R20" s="11">
        <v>2020</v>
      </c>
      <c r="S20" s="11" t="s">
        <v>3591</v>
      </c>
      <c r="T20" s="11">
        <v>500</v>
      </c>
      <c r="U20" s="11">
        <v>406</v>
      </c>
      <c r="V20" s="15">
        <f t="shared" si="1"/>
        <v>81.2</v>
      </c>
      <c r="W20" s="11" t="s">
        <v>3587</v>
      </c>
      <c r="X20" s="11">
        <v>2022</v>
      </c>
      <c r="Y20" s="11" t="s">
        <v>3591</v>
      </c>
      <c r="Z20" s="11"/>
      <c r="AA20" s="11"/>
      <c r="AB20" s="11"/>
      <c r="AC20" s="11"/>
      <c r="AD20" s="11"/>
      <c r="AE20" s="11"/>
      <c r="AF20" s="15">
        <f>VLOOKUP($B20,[1]Sheet1!$B$8:$CK$528,88,FALSE)</f>
        <v>6.99</v>
      </c>
      <c r="AG20" s="15">
        <f t="shared" si="2"/>
        <v>69.900000000000006</v>
      </c>
      <c r="AH20" s="16">
        <f>VLOOKUP($B20,[1]Sheet1!$B$8:$CK$528,86,FALSE)</f>
        <v>0</v>
      </c>
      <c r="AI20" s="15">
        <f>VLOOKUP($B20,[2]Sheet1!$B$8:$CK$530,88,FALSE)</f>
        <v>5.4878048780487809</v>
      </c>
      <c r="AJ20" s="15">
        <f t="shared" si="3"/>
        <v>54.878048780487809</v>
      </c>
      <c r="AK20" s="11">
        <f>VLOOKUP($B20,[2]Sheet1!$B$8:$CK$530,86,FALSE)</f>
        <v>0</v>
      </c>
      <c r="AL20" s="11">
        <f>VLOOKUP($B20,[3]CS!$B$8:$CS$196,96,FALSE)</f>
        <v>5.92</v>
      </c>
      <c r="AM20" s="15">
        <f t="shared" si="4"/>
        <v>59.2</v>
      </c>
      <c r="AN20" s="11">
        <f>VLOOKUP($B20,[3]CS!$B$8:$CS$196,94,FALSE)</f>
        <v>1</v>
      </c>
      <c r="AO20" s="15">
        <f>VLOOKUP($B20,[4]CS!$B$8:$CP$195,93,FALSE)</f>
        <v>4.6399999999999997</v>
      </c>
      <c r="AP20" s="15">
        <f t="shared" si="5"/>
        <v>46.4</v>
      </c>
      <c r="AQ20" s="16">
        <f>VLOOKUP($B20,[4]CS!$B$8:$CP$195,91,FALSE)</f>
        <v>2</v>
      </c>
      <c r="AR20" s="11">
        <f>VLOOKUP($B20,[5]CS!$B$8:$CR$195,95,FALSE)</f>
        <v>4.3695652173913047</v>
      </c>
      <c r="AS20" s="15">
        <f t="shared" si="6"/>
        <v>43.695652173913047</v>
      </c>
      <c r="AT20" s="11">
        <f>VLOOKUP($B20,[5]CS!$B$8:$CR$195,93,FALSE)</f>
        <v>2</v>
      </c>
      <c r="AU20" s="15">
        <f>VLOOKUP($B20,[9]CS!$B$8:$CN$195,91,FALSE)</f>
        <v>2.0425531914893615</v>
      </c>
      <c r="AV20" s="15">
        <f t="shared" si="7"/>
        <v>20.425531914893615</v>
      </c>
      <c r="AW20" s="16">
        <f>VLOOKUP($B20,[9]CS!$B$8:$CN$195,89,FALSE)</f>
        <v>7</v>
      </c>
      <c r="AX20" s="11"/>
      <c r="AY20" s="11"/>
      <c r="AZ20" s="11"/>
      <c r="BA20" s="11"/>
      <c r="BB20" s="11"/>
      <c r="BC20" s="11"/>
      <c r="BD20" s="11">
        <f t="shared" si="8"/>
        <v>4.9083205478215746</v>
      </c>
      <c r="BE20" s="15">
        <f t="shared" si="12"/>
        <v>29.449923286929447</v>
      </c>
      <c r="BF20" s="11">
        <v>60</v>
      </c>
      <c r="BG20" s="15">
        <f t="shared" si="13"/>
        <v>49.083205478215746</v>
      </c>
      <c r="BH20" s="11">
        <f t="shared" si="9"/>
        <v>2</v>
      </c>
      <c r="BI20" s="11">
        <f t="shared" si="10"/>
        <v>1</v>
      </c>
      <c r="BJ20" s="11">
        <f t="shared" si="11"/>
        <v>3</v>
      </c>
      <c r="BK20" s="16">
        <f t="shared" si="14"/>
        <v>12</v>
      </c>
      <c r="BL20" s="11">
        <v>9829093593</v>
      </c>
      <c r="BM20" s="11">
        <v>8005746304</v>
      </c>
      <c r="BN20" s="11"/>
      <c r="BO20" s="12" t="s">
        <v>1159</v>
      </c>
      <c r="BP20" s="12"/>
      <c r="BQ20" s="13" t="s">
        <v>2099</v>
      </c>
      <c r="BR20" s="17" t="s">
        <v>2542</v>
      </c>
      <c r="BS20" s="11" t="s">
        <v>142</v>
      </c>
      <c r="BT20" s="12" t="s">
        <v>176</v>
      </c>
      <c r="BU20" s="11" t="s">
        <v>128</v>
      </c>
    </row>
    <row r="21" spans="1:73" ht="24.95" customHeight="1" x14ac:dyDescent="0.25">
      <c r="A21" s="11">
        <v>20</v>
      </c>
      <c r="B21" s="11" t="s">
        <v>216</v>
      </c>
      <c r="C21" s="12" t="s">
        <v>217</v>
      </c>
      <c r="D21" s="11" t="s">
        <v>93</v>
      </c>
      <c r="E21" s="11" t="s">
        <v>91</v>
      </c>
      <c r="F21" s="13" t="s">
        <v>1655</v>
      </c>
      <c r="G21" s="11" t="s">
        <v>90</v>
      </c>
      <c r="H21" s="11" t="s">
        <v>115</v>
      </c>
      <c r="I21" s="11" t="s">
        <v>120</v>
      </c>
      <c r="J21" s="11" t="s">
        <v>89</v>
      </c>
      <c r="K21" s="14">
        <v>38984</v>
      </c>
      <c r="L21" s="11"/>
      <c r="M21" s="11" t="s">
        <v>3112</v>
      </c>
      <c r="N21" s="11">
        <v>600</v>
      </c>
      <c r="O21" s="11">
        <v>582</v>
      </c>
      <c r="P21" s="15">
        <f t="shared" si="0"/>
        <v>97</v>
      </c>
      <c r="Q21" s="11" t="s">
        <v>3587</v>
      </c>
      <c r="R21" s="11">
        <v>2021</v>
      </c>
      <c r="S21" s="11" t="s">
        <v>3590</v>
      </c>
      <c r="T21" s="11">
        <v>500</v>
      </c>
      <c r="U21" s="11">
        <v>339</v>
      </c>
      <c r="V21" s="15">
        <f t="shared" si="1"/>
        <v>67.800000000000011</v>
      </c>
      <c r="W21" s="11" t="s">
        <v>3587</v>
      </c>
      <c r="X21" s="11">
        <v>2023</v>
      </c>
      <c r="Y21" s="11" t="s">
        <v>3590</v>
      </c>
      <c r="Z21" s="11"/>
      <c r="AA21" s="11"/>
      <c r="AB21" s="11"/>
      <c r="AC21" s="11"/>
      <c r="AD21" s="11"/>
      <c r="AE21" s="11"/>
      <c r="AF21" s="15">
        <f>VLOOKUP($B21,[1]Sheet1!$B$8:$CK$528,88,FALSE)</f>
        <v>7.68</v>
      </c>
      <c r="AG21" s="15">
        <f t="shared" si="2"/>
        <v>76.8</v>
      </c>
      <c r="AH21" s="16">
        <f>VLOOKUP($B21,[1]Sheet1!$B$8:$CK$528,86,FALSE)</f>
        <v>0</v>
      </c>
      <c r="AI21" s="15">
        <f>VLOOKUP($B21,[2]Sheet1!$B$8:$CK$530,88,FALSE)</f>
        <v>8.0500000000000007</v>
      </c>
      <c r="AJ21" s="15">
        <f t="shared" si="3"/>
        <v>80.5</v>
      </c>
      <c r="AK21" s="11">
        <f>VLOOKUP($B21,[2]Sheet1!$B$8:$CK$530,86,FALSE)</f>
        <v>0</v>
      </c>
      <c r="AL21" s="11">
        <f>VLOOKUP($B21,[3]CS!$B$8:$CS$196,96,FALSE)</f>
        <v>8.4700000000000006</v>
      </c>
      <c r="AM21" s="15">
        <f t="shared" si="4"/>
        <v>84.7</v>
      </c>
      <c r="AN21" s="11">
        <f>VLOOKUP($B21,[3]CS!$B$8:$CS$196,94,FALSE)</f>
        <v>0</v>
      </c>
      <c r="AO21" s="15">
        <f>VLOOKUP($B21,[4]CS!$B$8:$CP$195,93,FALSE)</f>
        <v>8.39</v>
      </c>
      <c r="AP21" s="15">
        <f t="shared" si="5"/>
        <v>83.9</v>
      </c>
      <c r="AQ21" s="16">
        <f>VLOOKUP($B21,[4]CS!$B$8:$CP$195,91,FALSE)</f>
        <v>0</v>
      </c>
      <c r="AR21" s="11">
        <f>VLOOKUP($B21,[5]CS!$B$8:$CR$195,95,FALSE)</f>
        <v>8.41</v>
      </c>
      <c r="AS21" s="15">
        <f t="shared" si="6"/>
        <v>84.1</v>
      </c>
      <c r="AT21" s="11">
        <f>VLOOKUP($B21,[5]CS!$B$8:$CR$195,93,FALSE)</f>
        <v>0</v>
      </c>
      <c r="AU21" s="15">
        <f>VLOOKUP($B21,[9]CS!$B$8:$CN$195,91,FALSE)</f>
        <v>8.5299999999999994</v>
      </c>
      <c r="AV21" s="15">
        <f t="shared" si="7"/>
        <v>85.3</v>
      </c>
      <c r="AW21" s="16">
        <f>VLOOKUP($B21,[9]CS!$B$8:$CN$195,89,FALSE)</f>
        <v>0</v>
      </c>
      <c r="AX21" s="11"/>
      <c r="AY21" s="11"/>
      <c r="AZ21" s="11"/>
      <c r="BA21" s="11"/>
      <c r="BB21" s="11"/>
      <c r="BC21" s="11"/>
      <c r="BD21" s="11">
        <f t="shared" si="8"/>
        <v>8.254999999999999</v>
      </c>
      <c r="BE21" s="15">
        <f t="shared" si="12"/>
        <v>49.529999999999994</v>
      </c>
      <c r="BF21" s="11">
        <v>60</v>
      </c>
      <c r="BG21" s="15">
        <f t="shared" si="13"/>
        <v>82.549999999999983</v>
      </c>
      <c r="BH21" s="11">
        <f t="shared" si="9"/>
        <v>2</v>
      </c>
      <c r="BI21" s="11">
        <f t="shared" si="10"/>
        <v>0</v>
      </c>
      <c r="BJ21" s="11">
        <f t="shared" si="11"/>
        <v>2</v>
      </c>
      <c r="BK21" s="16">
        <f t="shared" si="14"/>
        <v>0</v>
      </c>
      <c r="BL21" s="11">
        <v>9414884114</v>
      </c>
      <c r="BM21" s="11">
        <v>7023284114</v>
      </c>
      <c r="BN21" s="11"/>
      <c r="BO21" s="12" t="s">
        <v>1160</v>
      </c>
      <c r="BP21" s="12"/>
      <c r="BQ21" s="13" t="s">
        <v>2100</v>
      </c>
      <c r="BR21" s="17" t="s">
        <v>2543</v>
      </c>
      <c r="BS21" s="11" t="s">
        <v>135</v>
      </c>
      <c r="BT21" s="12" t="s">
        <v>177</v>
      </c>
      <c r="BU21" s="11" t="s">
        <v>128</v>
      </c>
    </row>
    <row r="22" spans="1:73" ht="24.95" customHeight="1" x14ac:dyDescent="0.25">
      <c r="A22" s="11">
        <v>21</v>
      </c>
      <c r="B22" s="11" t="s">
        <v>218</v>
      </c>
      <c r="C22" s="12" t="s">
        <v>219</v>
      </c>
      <c r="D22" s="11" t="s">
        <v>92</v>
      </c>
      <c r="E22" s="11" t="s">
        <v>91</v>
      </c>
      <c r="F22" s="13" t="s">
        <v>1656</v>
      </c>
      <c r="G22" s="11" t="s">
        <v>90</v>
      </c>
      <c r="H22" s="11" t="s">
        <v>115</v>
      </c>
      <c r="I22" s="11" t="s">
        <v>120</v>
      </c>
      <c r="J22" s="11" t="s">
        <v>89</v>
      </c>
      <c r="K22" s="14">
        <v>38693</v>
      </c>
      <c r="L22" s="11"/>
      <c r="M22" s="11" t="s">
        <v>3113</v>
      </c>
      <c r="N22" s="11">
        <v>500</v>
      </c>
      <c r="O22" s="11">
        <v>459</v>
      </c>
      <c r="P22" s="15">
        <f t="shared" si="0"/>
        <v>91.8</v>
      </c>
      <c r="Q22" s="11" t="s">
        <v>3587</v>
      </c>
      <c r="R22" s="11">
        <v>2021</v>
      </c>
      <c r="S22" s="11" t="s">
        <v>3591</v>
      </c>
      <c r="T22" s="11">
        <v>500</v>
      </c>
      <c r="U22" s="11">
        <v>350</v>
      </c>
      <c r="V22" s="15">
        <f t="shared" si="1"/>
        <v>70</v>
      </c>
      <c r="W22" s="11" t="s">
        <v>3587</v>
      </c>
      <c r="X22" s="11">
        <v>2023</v>
      </c>
      <c r="Y22" s="11" t="s">
        <v>3591</v>
      </c>
      <c r="Z22" s="11"/>
      <c r="AA22" s="11"/>
      <c r="AB22" s="11"/>
      <c r="AC22" s="11"/>
      <c r="AD22" s="11"/>
      <c r="AE22" s="11"/>
      <c r="AF22" s="15">
        <f>VLOOKUP($B22,[1]Sheet1!$B$8:$CK$528,88,FALSE)</f>
        <v>9.27</v>
      </c>
      <c r="AG22" s="15">
        <f t="shared" si="2"/>
        <v>92.699999999999989</v>
      </c>
      <c r="AH22" s="16">
        <f>VLOOKUP($B22,[1]Sheet1!$B$8:$CK$528,86,FALSE)</f>
        <v>0</v>
      </c>
      <c r="AI22" s="15">
        <f>VLOOKUP($B22,[2]Sheet1!$B$8:$CK$530,88,FALSE)</f>
        <v>9.6300000000000008</v>
      </c>
      <c r="AJ22" s="15">
        <f t="shared" si="3"/>
        <v>96.300000000000011</v>
      </c>
      <c r="AK22" s="11">
        <f>VLOOKUP($B22,[2]Sheet1!$B$8:$CK$530,86,FALSE)</f>
        <v>0</v>
      </c>
      <c r="AL22" s="11">
        <f>VLOOKUP($B22,[3]CS!$B$8:$CS$196,96,FALSE)</f>
        <v>9.5299999999999994</v>
      </c>
      <c r="AM22" s="15">
        <f t="shared" si="4"/>
        <v>95.3</v>
      </c>
      <c r="AN22" s="11">
        <f>VLOOKUP($B22,[3]CS!$B$8:$CS$196,94,FALSE)</f>
        <v>0</v>
      </c>
      <c r="AO22" s="15">
        <f>VLOOKUP($B22,[4]CS!$B$8:$CP$195,93,FALSE)</f>
        <v>9.68</v>
      </c>
      <c r="AP22" s="15">
        <f t="shared" si="5"/>
        <v>96.8</v>
      </c>
      <c r="AQ22" s="16">
        <f>VLOOKUP($B22,[4]CS!$B$8:$CP$195,91,FALSE)</f>
        <v>0</v>
      </c>
      <c r="AR22" s="11">
        <f>VLOOKUP($B22,[5]CS!$B$8:$CR$195,95,FALSE)</f>
        <v>9.61</v>
      </c>
      <c r="AS22" s="15">
        <f t="shared" si="6"/>
        <v>96.1</v>
      </c>
      <c r="AT22" s="11">
        <f>VLOOKUP($B22,[5]CS!$B$8:$CR$195,93,FALSE)</f>
        <v>0</v>
      </c>
      <c r="AU22" s="15">
        <f>VLOOKUP($B22,[9]CS!$B$8:$CN$195,91,FALSE)</f>
        <v>9.5299999999999994</v>
      </c>
      <c r="AV22" s="15">
        <f t="shared" si="7"/>
        <v>95.3</v>
      </c>
      <c r="AW22" s="16">
        <f>VLOOKUP($B22,[9]CS!$B$8:$CN$195,89,FALSE)</f>
        <v>0</v>
      </c>
      <c r="AX22" s="11"/>
      <c r="AY22" s="11"/>
      <c r="AZ22" s="11"/>
      <c r="BA22" s="11"/>
      <c r="BB22" s="11"/>
      <c r="BC22" s="11"/>
      <c r="BD22" s="11">
        <f t="shared" si="8"/>
        <v>9.5416666666666679</v>
      </c>
      <c r="BE22" s="15">
        <f t="shared" si="12"/>
        <v>57.25</v>
      </c>
      <c r="BF22" s="11">
        <v>60</v>
      </c>
      <c r="BG22" s="15">
        <f t="shared" si="13"/>
        <v>95.416666666666671</v>
      </c>
      <c r="BH22" s="11">
        <f t="shared" si="9"/>
        <v>2</v>
      </c>
      <c r="BI22" s="11">
        <f t="shared" si="10"/>
        <v>0</v>
      </c>
      <c r="BJ22" s="11">
        <f t="shared" si="11"/>
        <v>2</v>
      </c>
      <c r="BK22" s="16">
        <f t="shared" si="14"/>
        <v>0</v>
      </c>
      <c r="BL22" s="11">
        <v>8302167542</v>
      </c>
      <c r="BM22" s="11">
        <v>9252953026</v>
      </c>
      <c r="BN22" s="11"/>
      <c r="BO22" s="12" t="s">
        <v>1161</v>
      </c>
      <c r="BP22" s="12"/>
      <c r="BQ22" s="13" t="s">
        <v>2101</v>
      </c>
      <c r="BR22" s="17" t="s">
        <v>2544</v>
      </c>
      <c r="BS22" s="11" t="s">
        <v>142</v>
      </c>
      <c r="BT22" s="12" t="s">
        <v>177</v>
      </c>
      <c r="BU22" s="11" t="s">
        <v>128</v>
      </c>
    </row>
    <row r="23" spans="1:73" ht="24.95" customHeight="1" x14ac:dyDescent="0.25">
      <c r="A23" s="11">
        <v>22</v>
      </c>
      <c r="B23" s="11" t="s">
        <v>220</v>
      </c>
      <c r="C23" s="12" t="s">
        <v>221</v>
      </c>
      <c r="D23" s="11" t="s">
        <v>93</v>
      </c>
      <c r="E23" s="11" t="s">
        <v>91</v>
      </c>
      <c r="F23" s="13" t="s">
        <v>1657</v>
      </c>
      <c r="G23" s="11" t="s">
        <v>90</v>
      </c>
      <c r="H23" s="11" t="s">
        <v>115</v>
      </c>
      <c r="I23" s="11" t="s">
        <v>120</v>
      </c>
      <c r="J23" s="11" t="s">
        <v>89</v>
      </c>
      <c r="K23" s="14">
        <v>38119</v>
      </c>
      <c r="L23" s="11"/>
      <c r="M23" s="11" t="s">
        <v>3114</v>
      </c>
      <c r="N23" s="11">
        <v>500</v>
      </c>
      <c r="O23" s="11">
        <v>334</v>
      </c>
      <c r="P23" s="15">
        <f t="shared" si="0"/>
        <v>66.8</v>
      </c>
      <c r="Q23" s="11" t="s">
        <v>3587</v>
      </c>
      <c r="R23" s="11">
        <v>2021</v>
      </c>
      <c r="S23" s="11" t="s">
        <v>3591</v>
      </c>
      <c r="T23" s="11">
        <v>500</v>
      </c>
      <c r="U23" s="11">
        <v>292</v>
      </c>
      <c r="V23" s="15">
        <f t="shared" si="1"/>
        <v>58.4</v>
      </c>
      <c r="W23" s="11" t="s">
        <v>3587</v>
      </c>
      <c r="X23" s="11">
        <v>2023</v>
      </c>
      <c r="Y23" s="11" t="s">
        <v>3591</v>
      </c>
      <c r="Z23" s="11"/>
      <c r="AA23" s="11"/>
      <c r="AB23" s="11"/>
      <c r="AC23" s="11"/>
      <c r="AD23" s="11"/>
      <c r="AE23" s="11"/>
      <c r="AF23" s="15">
        <f>VLOOKUP($B23,[1]Sheet1!$B$8:$CK$528,88,FALSE)</f>
        <v>6.12</v>
      </c>
      <c r="AG23" s="15">
        <f t="shared" si="2"/>
        <v>61.2</v>
      </c>
      <c r="AH23" s="16">
        <f>VLOOKUP($B23,[1]Sheet1!$B$8:$CK$528,86,FALSE)</f>
        <v>0</v>
      </c>
      <c r="AI23" s="15">
        <f>VLOOKUP($B23,[2]Sheet1!$B$8:$CK$530,88,FALSE)</f>
        <v>3.6341463414634148</v>
      </c>
      <c r="AJ23" s="15">
        <f t="shared" si="3"/>
        <v>36.341463414634148</v>
      </c>
      <c r="AK23" s="11">
        <f>VLOOKUP($B23,[2]Sheet1!$B$8:$CK$530,86,FALSE)</f>
        <v>1</v>
      </c>
      <c r="AL23" s="11">
        <f>VLOOKUP($B23,[3]CS!$B$8:$CS$196,96,FALSE)</f>
        <v>2.2142857142857144</v>
      </c>
      <c r="AM23" s="15">
        <f t="shared" si="4"/>
        <v>22.142857142857146</v>
      </c>
      <c r="AN23" s="11">
        <f>VLOOKUP($B23,[3]CS!$B$8:$CS$196,94,FALSE)</f>
        <v>3</v>
      </c>
      <c r="AO23" s="15">
        <f>VLOOKUP($B23,[4]CS!$B$8:$CP$195,93,FALSE)</f>
        <v>1.074468085106383</v>
      </c>
      <c r="AP23" s="15">
        <f t="shared" si="5"/>
        <v>10.74468085106383</v>
      </c>
      <c r="AQ23" s="16">
        <f>VLOOKUP($B23,[4]CS!$B$8:$CP$195,91,FALSE)</f>
        <v>1</v>
      </c>
      <c r="AR23" s="11">
        <f>VLOOKUP($B23,[5]CS!$B$8:$CR$195,95,FALSE)</f>
        <v>0.92391304347826086</v>
      </c>
      <c r="AS23" s="15">
        <f t="shared" si="6"/>
        <v>9.2391304347826093</v>
      </c>
      <c r="AT23" s="11">
        <f>VLOOKUP($B23,[5]CS!$B$8:$CR$195,93,FALSE)</f>
        <v>9</v>
      </c>
      <c r="AU23" s="15">
        <f>VLOOKUP($B23,[9]CS!$B$8:$CN$195,91,FALSE)</f>
        <v>3.6489361702127661</v>
      </c>
      <c r="AV23" s="15">
        <f t="shared" si="7"/>
        <v>36.48936170212766</v>
      </c>
      <c r="AW23" s="16">
        <f>VLOOKUP($B23,[9]CS!$B$8:$CN$195,89,FALSE)</f>
        <v>3</v>
      </c>
      <c r="AX23" s="11"/>
      <c r="AY23" s="11"/>
      <c r="AZ23" s="11"/>
      <c r="BA23" s="11"/>
      <c r="BB23" s="11"/>
      <c r="BC23" s="11"/>
      <c r="BD23" s="11">
        <f t="shared" si="8"/>
        <v>2.9359582257577563</v>
      </c>
      <c r="BE23" s="15">
        <f t="shared" si="12"/>
        <v>17.615749354546541</v>
      </c>
      <c r="BF23" s="11">
        <v>60</v>
      </c>
      <c r="BG23" s="15">
        <f t="shared" si="13"/>
        <v>29.359582257577564</v>
      </c>
      <c r="BH23" s="11">
        <f t="shared" si="9"/>
        <v>2</v>
      </c>
      <c r="BI23" s="11">
        <f t="shared" si="10"/>
        <v>0</v>
      </c>
      <c r="BJ23" s="11">
        <f t="shared" si="11"/>
        <v>2</v>
      </c>
      <c r="BK23" s="16">
        <f t="shared" si="14"/>
        <v>17</v>
      </c>
      <c r="BL23" s="11">
        <v>9255441709</v>
      </c>
      <c r="BM23" s="11">
        <v>9255441709</v>
      </c>
      <c r="BN23" s="11"/>
      <c r="BO23" s="12" t="s">
        <v>1162</v>
      </c>
      <c r="BP23" s="12"/>
      <c r="BQ23" s="13" t="s">
        <v>2102</v>
      </c>
      <c r="BR23" s="17" t="s">
        <v>2545</v>
      </c>
      <c r="BS23" s="11" t="s">
        <v>163</v>
      </c>
      <c r="BT23" s="12" t="s">
        <v>176</v>
      </c>
      <c r="BU23" s="11" t="s">
        <v>132</v>
      </c>
    </row>
    <row r="24" spans="1:73" ht="24.95" customHeight="1" x14ac:dyDescent="0.25">
      <c r="A24" s="11">
        <v>23</v>
      </c>
      <c r="B24" s="11" t="s">
        <v>222</v>
      </c>
      <c r="C24" s="12" t="s">
        <v>223</v>
      </c>
      <c r="D24" s="11" t="s">
        <v>93</v>
      </c>
      <c r="E24" s="11" t="s">
        <v>91</v>
      </c>
      <c r="F24" s="13" t="s">
        <v>1658</v>
      </c>
      <c r="G24" s="11" t="s">
        <v>90</v>
      </c>
      <c r="H24" s="11" t="s">
        <v>115</v>
      </c>
      <c r="I24" s="11" t="s">
        <v>120</v>
      </c>
      <c r="J24" s="11" t="s">
        <v>89</v>
      </c>
      <c r="K24" s="14">
        <v>38610</v>
      </c>
      <c r="L24" s="11"/>
      <c r="M24" s="11" t="s">
        <v>3115</v>
      </c>
      <c r="N24" s="11">
        <v>500</v>
      </c>
      <c r="O24" s="11">
        <v>442</v>
      </c>
      <c r="P24" s="15">
        <f t="shared" si="0"/>
        <v>88.4</v>
      </c>
      <c r="Q24" s="11" t="s">
        <v>3587</v>
      </c>
      <c r="R24" s="11">
        <v>2020</v>
      </c>
      <c r="S24" s="11" t="s">
        <v>3591</v>
      </c>
      <c r="T24" s="11">
        <v>500</v>
      </c>
      <c r="U24" s="11">
        <v>436</v>
      </c>
      <c r="V24" s="15">
        <f t="shared" si="1"/>
        <v>87.2</v>
      </c>
      <c r="W24" s="11" t="s">
        <v>3587</v>
      </c>
      <c r="X24" s="11">
        <v>2022</v>
      </c>
      <c r="Y24" s="11" t="s">
        <v>3591</v>
      </c>
      <c r="Z24" s="11"/>
      <c r="AA24" s="11"/>
      <c r="AB24" s="11"/>
      <c r="AC24" s="11"/>
      <c r="AD24" s="11"/>
      <c r="AE24" s="11"/>
      <c r="AF24" s="15">
        <f>VLOOKUP($B24,[1]Sheet1!$B$8:$CK$528,88,FALSE)</f>
        <v>7.59</v>
      </c>
      <c r="AG24" s="15">
        <f t="shared" si="2"/>
        <v>75.900000000000006</v>
      </c>
      <c r="AH24" s="16">
        <f>VLOOKUP($B24,[1]Sheet1!$B$8:$CK$528,86,FALSE)</f>
        <v>0</v>
      </c>
      <c r="AI24" s="15">
        <f>VLOOKUP($B24,[2]Sheet1!$B$8:$CK$530,88,FALSE)</f>
        <v>7.5</v>
      </c>
      <c r="AJ24" s="15">
        <f t="shared" si="3"/>
        <v>75</v>
      </c>
      <c r="AK24" s="11">
        <f>VLOOKUP($B24,[2]Sheet1!$B$8:$CK$530,86,FALSE)</f>
        <v>0</v>
      </c>
      <c r="AL24" s="11">
        <f>VLOOKUP($B24,[3]CS!$B$8:$CS$196,96,FALSE)</f>
        <v>7.27</v>
      </c>
      <c r="AM24" s="15">
        <f t="shared" si="4"/>
        <v>72.699999999999989</v>
      </c>
      <c r="AN24" s="11">
        <f>VLOOKUP($B24,[3]CS!$B$8:$CS$196,94,FALSE)</f>
        <v>0</v>
      </c>
      <c r="AO24" s="15">
        <f>VLOOKUP($B24,[4]CS!$B$8:$CP$195,93,FALSE)</f>
        <v>7.77</v>
      </c>
      <c r="AP24" s="15">
        <f t="shared" si="5"/>
        <v>77.699999999999989</v>
      </c>
      <c r="AQ24" s="16">
        <f>VLOOKUP($B24,[4]CS!$B$8:$CP$195,91,FALSE)</f>
        <v>0</v>
      </c>
      <c r="AR24" s="11">
        <f>VLOOKUP($B24,[5]CS!$B$8:$CR$195,95,FALSE)</f>
        <v>8.52</v>
      </c>
      <c r="AS24" s="15">
        <f t="shared" si="6"/>
        <v>85.199999999999989</v>
      </c>
      <c r="AT24" s="11">
        <f>VLOOKUP($B24,[5]CS!$B$8:$CR$195,93,FALSE)</f>
        <v>0</v>
      </c>
      <c r="AU24" s="15">
        <f>VLOOKUP($B24,[9]CS!$B$8:$CN$195,91,FALSE)</f>
        <v>8.36</v>
      </c>
      <c r="AV24" s="15">
        <f t="shared" si="7"/>
        <v>83.6</v>
      </c>
      <c r="AW24" s="16">
        <f>VLOOKUP($B24,[9]CS!$B$8:$CN$195,89,FALSE)</f>
        <v>0</v>
      </c>
      <c r="AX24" s="11"/>
      <c r="AY24" s="11"/>
      <c r="AZ24" s="11"/>
      <c r="BA24" s="11"/>
      <c r="BB24" s="11"/>
      <c r="BC24" s="11"/>
      <c r="BD24" s="11">
        <f t="shared" si="8"/>
        <v>7.8350000000000009</v>
      </c>
      <c r="BE24" s="15">
        <f t="shared" si="12"/>
        <v>47.010000000000005</v>
      </c>
      <c r="BF24" s="11">
        <v>60</v>
      </c>
      <c r="BG24" s="15">
        <f t="shared" si="13"/>
        <v>78.350000000000009</v>
      </c>
      <c r="BH24" s="11">
        <f t="shared" si="9"/>
        <v>2</v>
      </c>
      <c r="BI24" s="11">
        <f t="shared" si="10"/>
        <v>1</v>
      </c>
      <c r="BJ24" s="11">
        <f t="shared" si="11"/>
        <v>3</v>
      </c>
      <c r="BK24" s="16">
        <f t="shared" si="14"/>
        <v>0</v>
      </c>
      <c r="BL24" s="11">
        <v>9352299199</v>
      </c>
      <c r="BM24" s="11">
        <v>9758823975</v>
      </c>
      <c r="BN24" s="11"/>
      <c r="BO24" s="12" t="s">
        <v>1163</v>
      </c>
      <c r="BP24" s="12"/>
      <c r="BQ24" s="13" t="s">
        <v>2103</v>
      </c>
      <c r="BR24" s="17" t="s">
        <v>2546</v>
      </c>
      <c r="BS24" s="11" t="s">
        <v>175</v>
      </c>
      <c r="BT24" s="12" t="s">
        <v>177</v>
      </c>
      <c r="BU24" s="11" t="s">
        <v>131</v>
      </c>
    </row>
    <row r="25" spans="1:73" ht="24.95" customHeight="1" x14ac:dyDescent="0.25">
      <c r="A25" s="11">
        <v>24</v>
      </c>
      <c r="B25" s="11" t="s">
        <v>224</v>
      </c>
      <c r="C25" s="12" t="s">
        <v>225</v>
      </c>
      <c r="D25" s="11" t="s">
        <v>93</v>
      </c>
      <c r="E25" s="11" t="s">
        <v>91</v>
      </c>
      <c r="F25" s="13" t="s">
        <v>1659</v>
      </c>
      <c r="G25" s="11" t="s">
        <v>90</v>
      </c>
      <c r="H25" s="11" t="s">
        <v>115</v>
      </c>
      <c r="I25" s="11" t="s">
        <v>120</v>
      </c>
      <c r="J25" s="11" t="s">
        <v>89</v>
      </c>
      <c r="K25" s="14">
        <v>38732</v>
      </c>
      <c r="L25" s="11"/>
      <c r="M25" s="11" t="s">
        <v>3116</v>
      </c>
      <c r="N25" s="11">
        <v>500</v>
      </c>
      <c r="O25" s="11">
        <v>403</v>
      </c>
      <c r="P25" s="15">
        <f t="shared" si="0"/>
        <v>80.600000000000009</v>
      </c>
      <c r="Q25" s="11" t="s">
        <v>3587</v>
      </c>
      <c r="R25" s="11">
        <v>2020</v>
      </c>
      <c r="S25" s="11" t="s">
        <v>3592</v>
      </c>
      <c r="T25" s="11">
        <v>500</v>
      </c>
      <c r="U25" s="11">
        <v>342</v>
      </c>
      <c r="V25" s="15">
        <f t="shared" si="1"/>
        <v>68.400000000000006</v>
      </c>
      <c r="W25" s="11" t="s">
        <v>3587</v>
      </c>
      <c r="X25" s="11">
        <v>2022</v>
      </c>
      <c r="Y25" s="11" t="s">
        <v>3592</v>
      </c>
      <c r="Z25" s="11"/>
      <c r="AA25" s="11"/>
      <c r="AB25" s="11"/>
      <c r="AC25" s="11"/>
      <c r="AD25" s="11"/>
      <c r="AE25" s="11"/>
      <c r="AF25" s="15">
        <f>VLOOKUP($B25,[1]Sheet1!$B$8:$CK$528,88,FALSE)</f>
        <v>7</v>
      </c>
      <c r="AG25" s="15">
        <f t="shared" si="2"/>
        <v>70</v>
      </c>
      <c r="AH25" s="16">
        <f>VLOOKUP($B25,[1]Sheet1!$B$8:$CK$528,86,FALSE)</f>
        <v>0</v>
      </c>
      <c r="AI25" s="15">
        <f>VLOOKUP($B25,[2]Sheet1!$B$8:$CK$530,88,FALSE)</f>
        <v>7.87</v>
      </c>
      <c r="AJ25" s="15">
        <f t="shared" si="3"/>
        <v>78.7</v>
      </c>
      <c r="AK25" s="11">
        <f>VLOOKUP($B25,[2]Sheet1!$B$8:$CK$530,86,FALSE)</f>
        <v>0</v>
      </c>
      <c r="AL25" s="11">
        <f>VLOOKUP($B25,[3]CS!$B$8:$CS$196,96,FALSE)</f>
        <v>8.4700000000000006</v>
      </c>
      <c r="AM25" s="15">
        <f t="shared" si="4"/>
        <v>84.7</v>
      </c>
      <c r="AN25" s="11">
        <f>VLOOKUP($B25,[3]CS!$B$8:$CS$196,94,FALSE)</f>
        <v>0</v>
      </c>
      <c r="AO25" s="15">
        <f>VLOOKUP($B25,[4]CS!$B$8:$CP$195,93,FALSE)</f>
        <v>7.81</v>
      </c>
      <c r="AP25" s="15">
        <f t="shared" si="5"/>
        <v>78.099999999999994</v>
      </c>
      <c r="AQ25" s="16">
        <f>VLOOKUP($B25,[4]CS!$B$8:$CP$195,91,FALSE)</f>
        <v>0</v>
      </c>
      <c r="AR25" s="11">
        <f>VLOOKUP($B25,[5]CS!$B$8:$CR$195,95,FALSE)</f>
        <v>8.43</v>
      </c>
      <c r="AS25" s="15">
        <f t="shared" si="6"/>
        <v>84.3</v>
      </c>
      <c r="AT25" s="11">
        <f>VLOOKUP($B25,[5]CS!$B$8:$CR$195,93,FALSE)</f>
        <v>0</v>
      </c>
      <c r="AU25" s="15">
        <f>VLOOKUP($B25,[9]CS!$B$8:$CN$195,91,FALSE)</f>
        <v>8.06</v>
      </c>
      <c r="AV25" s="15">
        <f t="shared" si="7"/>
        <v>80.600000000000009</v>
      </c>
      <c r="AW25" s="16">
        <f>VLOOKUP($B25,[9]CS!$B$8:$CN$195,89,FALSE)</f>
        <v>0</v>
      </c>
      <c r="AX25" s="11"/>
      <c r="AY25" s="11"/>
      <c r="AZ25" s="11"/>
      <c r="BA25" s="11"/>
      <c r="BB25" s="11"/>
      <c r="BC25" s="11"/>
      <c r="BD25" s="11">
        <f t="shared" si="8"/>
        <v>7.94</v>
      </c>
      <c r="BE25" s="15">
        <f t="shared" si="12"/>
        <v>47.64</v>
      </c>
      <c r="BF25" s="11">
        <v>60</v>
      </c>
      <c r="BG25" s="15">
        <f t="shared" si="13"/>
        <v>79.400000000000006</v>
      </c>
      <c r="BH25" s="11">
        <f t="shared" si="9"/>
        <v>2</v>
      </c>
      <c r="BI25" s="11">
        <f t="shared" si="10"/>
        <v>1</v>
      </c>
      <c r="BJ25" s="11">
        <f t="shared" si="11"/>
        <v>3</v>
      </c>
      <c r="BK25" s="16">
        <f t="shared" si="14"/>
        <v>0</v>
      </c>
      <c r="BL25" s="11">
        <v>8873302431</v>
      </c>
      <c r="BM25" s="11">
        <v>8873302431</v>
      </c>
      <c r="BN25" s="11"/>
      <c r="BO25" s="12" t="s">
        <v>1164</v>
      </c>
      <c r="BP25" s="12"/>
      <c r="BQ25" s="13" t="s">
        <v>2104</v>
      </c>
      <c r="BR25" s="17" t="s">
        <v>2547</v>
      </c>
      <c r="BS25" s="11" t="s">
        <v>3020</v>
      </c>
      <c r="BT25" s="12" t="s">
        <v>177</v>
      </c>
      <c r="BU25" s="11" t="s">
        <v>129</v>
      </c>
    </row>
    <row r="26" spans="1:73" ht="24.95" customHeight="1" x14ac:dyDescent="0.25">
      <c r="A26" s="11">
        <v>25</v>
      </c>
      <c r="B26" s="11" t="s">
        <v>226</v>
      </c>
      <c r="C26" s="12" t="s">
        <v>227</v>
      </c>
      <c r="D26" s="11" t="s">
        <v>93</v>
      </c>
      <c r="E26" s="11" t="s">
        <v>91</v>
      </c>
      <c r="F26" s="13" t="s">
        <v>1660</v>
      </c>
      <c r="G26" s="11" t="s">
        <v>90</v>
      </c>
      <c r="H26" s="11" t="s">
        <v>115</v>
      </c>
      <c r="I26" s="11" t="s">
        <v>120</v>
      </c>
      <c r="J26" s="11" t="s">
        <v>89</v>
      </c>
      <c r="K26" s="14">
        <v>39027</v>
      </c>
      <c r="L26" s="11"/>
      <c r="M26" s="11" t="s">
        <v>3117</v>
      </c>
      <c r="N26" s="11">
        <v>600</v>
      </c>
      <c r="O26" s="11">
        <v>576</v>
      </c>
      <c r="P26" s="15">
        <f t="shared" si="0"/>
        <v>96</v>
      </c>
      <c r="Q26" s="11" t="s">
        <v>3587</v>
      </c>
      <c r="R26" s="11">
        <v>2021</v>
      </c>
      <c r="S26" s="11" t="s">
        <v>3590</v>
      </c>
      <c r="T26" s="11">
        <v>500</v>
      </c>
      <c r="U26" s="11">
        <v>410</v>
      </c>
      <c r="V26" s="15">
        <f t="shared" si="1"/>
        <v>82</v>
      </c>
      <c r="W26" s="11" t="s">
        <v>3587</v>
      </c>
      <c r="X26" s="11">
        <v>2023</v>
      </c>
      <c r="Y26" s="11" t="s">
        <v>3590</v>
      </c>
      <c r="Z26" s="11"/>
      <c r="AA26" s="11"/>
      <c r="AB26" s="11"/>
      <c r="AC26" s="11"/>
      <c r="AD26" s="11"/>
      <c r="AE26" s="11"/>
      <c r="AF26" s="15">
        <f>VLOOKUP($B26,[1]Sheet1!$B$8:$CK$528,88,FALSE)</f>
        <v>7.93</v>
      </c>
      <c r="AG26" s="15">
        <f t="shared" si="2"/>
        <v>79.3</v>
      </c>
      <c r="AH26" s="16">
        <f>VLOOKUP($B26,[1]Sheet1!$B$8:$CK$528,86,FALSE)</f>
        <v>0</v>
      </c>
      <c r="AI26" s="15">
        <f>VLOOKUP($B26,[2]Sheet1!$B$8:$CK$530,88,FALSE)</f>
        <v>9.02</v>
      </c>
      <c r="AJ26" s="15">
        <f t="shared" si="3"/>
        <v>90.199999999999989</v>
      </c>
      <c r="AK26" s="11">
        <f>VLOOKUP($B26,[2]Sheet1!$B$8:$CK$530,86,FALSE)</f>
        <v>0</v>
      </c>
      <c r="AL26" s="11">
        <f>VLOOKUP($B26,[3]CS!$B$8:$CS$196,96,FALSE)</f>
        <v>8.9600000000000009</v>
      </c>
      <c r="AM26" s="15">
        <f t="shared" si="4"/>
        <v>89.600000000000009</v>
      </c>
      <c r="AN26" s="11">
        <f>VLOOKUP($B26,[3]CS!$B$8:$CS$196,94,FALSE)</f>
        <v>0</v>
      </c>
      <c r="AO26" s="15">
        <f>VLOOKUP($B26,[4]CS!$B$8:$CP$195,93,FALSE)</f>
        <v>8.7200000000000006</v>
      </c>
      <c r="AP26" s="15">
        <f t="shared" si="5"/>
        <v>87.2</v>
      </c>
      <c r="AQ26" s="16">
        <f>VLOOKUP($B26,[4]CS!$B$8:$CP$195,91,FALSE)</f>
        <v>0</v>
      </c>
      <c r="AR26" s="11">
        <f>VLOOKUP($B26,[5]CS!$B$8:$CR$195,95,FALSE)</f>
        <v>8.76</v>
      </c>
      <c r="AS26" s="15">
        <f t="shared" si="6"/>
        <v>87.6</v>
      </c>
      <c r="AT26" s="11">
        <f>VLOOKUP($B26,[5]CS!$B$8:$CR$195,93,FALSE)</f>
        <v>0</v>
      </c>
      <c r="AU26" s="15">
        <f>VLOOKUP($B26,[9]CS!$B$8:$CN$195,91,FALSE)</f>
        <v>8.5399999999999991</v>
      </c>
      <c r="AV26" s="15">
        <f t="shared" si="7"/>
        <v>85.399999999999991</v>
      </c>
      <c r="AW26" s="16">
        <f>VLOOKUP($B26,[9]CS!$B$8:$CN$195,89,FALSE)</f>
        <v>0</v>
      </c>
      <c r="AX26" s="11"/>
      <c r="AY26" s="11"/>
      <c r="AZ26" s="11"/>
      <c r="BA26" s="11"/>
      <c r="BB26" s="11"/>
      <c r="BC26" s="11"/>
      <c r="BD26" s="11">
        <f t="shared" si="8"/>
        <v>8.6550000000000011</v>
      </c>
      <c r="BE26" s="15">
        <f t="shared" si="12"/>
        <v>51.93</v>
      </c>
      <c r="BF26" s="11">
        <v>60</v>
      </c>
      <c r="BG26" s="15">
        <f t="shared" si="13"/>
        <v>86.550000000000011</v>
      </c>
      <c r="BH26" s="11">
        <f t="shared" si="9"/>
        <v>2</v>
      </c>
      <c r="BI26" s="11">
        <f t="shared" si="10"/>
        <v>0</v>
      </c>
      <c r="BJ26" s="11">
        <f t="shared" si="11"/>
        <v>2</v>
      </c>
      <c r="BK26" s="16">
        <f t="shared" si="14"/>
        <v>0</v>
      </c>
      <c r="BL26" s="11">
        <v>6377181470</v>
      </c>
      <c r="BM26" s="11" t="s">
        <v>2523</v>
      </c>
      <c r="BN26" s="11"/>
      <c r="BO26" s="12" t="s">
        <v>1165</v>
      </c>
      <c r="BP26" s="12"/>
      <c r="BQ26" s="13" t="s">
        <v>2105</v>
      </c>
      <c r="BR26" s="17" t="s">
        <v>2523</v>
      </c>
      <c r="BS26" s="11"/>
      <c r="BT26" s="12" t="s">
        <v>177</v>
      </c>
      <c r="BU26" s="11" t="s">
        <v>128</v>
      </c>
    </row>
    <row r="27" spans="1:73" ht="24.95" customHeight="1" x14ac:dyDescent="0.25">
      <c r="A27" s="11">
        <v>26</v>
      </c>
      <c r="B27" s="11" t="s">
        <v>228</v>
      </c>
      <c r="C27" s="12" t="s">
        <v>229</v>
      </c>
      <c r="D27" s="11" t="s">
        <v>93</v>
      </c>
      <c r="E27" s="11" t="s">
        <v>91</v>
      </c>
      <c r="F27" s="13" t="s">
        <v>1661</v>
      </c>
      <c r="G27" s="11" t="s">
        <v>90</v>
      </c>
      <c r="H27" s="11" t="s">
        <v>115</v>
      </c>
      <c r="I27" s="11" t="s">
        <v>120</v>
      </c>
      <c r="J27" s="11" t="s">
        <v>89</v>
      </c>
      <c r="K27" s="14">
        <v>38433</v>
      </c>
      <c r="L27" s="11"/>
      <c r="M27" s="11" t="s">
        <v>3118</v>
      </c>
      <c r="N27" s="11">
        <v>500</v>
      </c>
      <c r="O27" s="11">
        <v>386</v>
      </c>
      <c r="P27" s="15">
        <f t="shared" si="0"/>
        <v>77.2</v>
      </c>
      <c r="Q27" s="11" t="s">
        <v>3587</v>
      </c>
      <c r="R27" s="11">
        <v>2020</v>
      </c>
      <c r="S27" s="11" t="s">
        <v>3591</v>
      </c>
      <c r="T27" s="11">
        <v>500</v>
      </c>
      <c r="U27" s="11">
        <v>361</v>
      </c>
      <c r="V27" s="15">
        <f t="shared" si="1"/>
        <v>72.2</v>
      </c>
      <c r="W27" s="11" t="s">
        <v>3587</v>
      </c>
      <c r="X27" s="11">
        <v>2022</v>
      </c>
      <c r="Y27" s="11" t="s">
        <v>3591</v>
      </c>
      <c r="Z27" s="11"/>
      <c r="AA27" s="11"/>
      <c r="AB27" s="11"/>
      <c r="AC27" s="11"/>
      <c r="AD27" s="11"/>
      <c r="AE27" s="11"/>
      <c r="AF27" s="15">
        <f>VLOOKUP($B27,[1]Sheet1!$B$8:$CK$528,88,FALSE)</f>
        <v>4.34</v>
      </c>
      <c r="AG27" s="15">
        <f t="shared" si="2"/>
        <v>43.4</v>
      </c>
      <c r="AH27" s="16">
        <f>VLOOKUP($B27,[1]Sheet1!$B$8:$CK$528,86,FALSE)</f>
        <v>1</v>
      </c>
      <c r="AI27" s="15">
        <f>VLOOKUP($B27,[2]Sheet1!$B$8:$CK$530,88,FALSE)</f>
        <v>5.2804878048780486</v>
      </c>
      <c r="AJ27" s="15">
        <f t="shared" si="3"/>
        <v>52.804878048780488</v>
      </c>
      <c r="AK27" s="11">
        <f>VLOOKUP($B27,[2]Sheet1!$B$8:$CK$530,86,FALSE)</f>
        <v>1</v>
      </c>
      <c r="AL27" s="11">
        <f>VLOOKUP($B27,[3]CS!$B$8:$CS$196,96,FALSE)</f>
        <v>5.54</v>
      </c>
      <c r="AM27" s="15">
        <f t="shared" si="4"/>
        <v>55.4</v>
      </c>
      <c r="AN27" s="11">
        <f>VLOOKUP($B27,[3]CS!$B$8:$CS$196,94,FALSE)</f>
        <v>1</v>
      </c>
      <c r="AO27" s="15">
        <f>VLOOKUP($B27,[4]CS!$B$8:$CP$195,93,FALSE)</f>
        <v>1.6170212765957446</v>
      </c>
      <c r="AP27" s="15">
        <f t="shared" si="5"/>
        <v>16.170212765957444</v>
      </c>
      <c r="AQ27" s="16">
        <f>VLOOKUP($B27,[4]CS!$B$8:$CP$195,91,FALSE)</f>
        <v>3</v>
      </c>
      <c r="AR27" s="11">
        <f>VLOOKUP($B27,[5]CS!$B$8:$CR$195,95,FALSE)</f>
        <v>2.3260869565217392</v>
      </c>
      <c r="AS27" s="15">
        <f t="shared" si="6"/>
        <v>23.260869565217391</v>
      </c>
      <c r="AT27" s="11">
        <f>VLOOKUP($B27,[5]CS!$B$8:$CR$195,93,FALSE)</f>
        <v>6</v>
      </c>
      <c r="AU27" s="15">
        <f>VLOOKUP($B27,[9]CS!$B$8:$CN$195,91,FALSE)</f>
        <v>0.62765957446808507</v>
      </c>
      <c r="AV27" s="15">
        <f t="shared" si="7"/>
        <v>6.2765957446808507</v>
      </c>
      <c r="AW27" s="16">
        <f>VLOOKUP($B27,[9]CS!$B$8:$CN$195,89,FALSE)</f>
        <v>10</v>
      </c>
      <c r="AX27" s="11"/>
      <c r="AY27" s="11"/>
      <c r="AZ27" s="11"/>
      <c r="BA27" s="11"/>
      <c r="BB27" s="11"/>
      <c r="BC27" s="11"/>
      <c r="BD27" s="11">
        <f t="shared" si="8"/>
        <v>3.2885426020772699</v>
      </c>
      <c r="BE27" s="15">
        <f t="shared" si="12"/>
        <v>19.731255612463617</v>
      </c>
      <c r="BF27" s="11">
        <v>60</v>
      </c>
      <c r="BG27" s="15">
        <f t="shared" si="13"/>
        <v>32.885426020772698</v>
      </c>
      <c r="BH27" s="11">
        <f t="shared" si="9"/>
        <v>2</v>
      </c>
      <c r="BI27" s="11">
        <f t="shared" si="10"/>
        <v>1</v>
      </c>
      <c r="BJ27" s="11">
        <f t="shared" si="11"/>
        <v>3</v>
      </c>
      <c r="BK27" s="16">
        <f t="shared" si="14"/>
        <v>22</v>
      </c>
      <c r="BL27" s="11">
        <v>8107942065</v>
      </c>
      <c r="BM27" s="11">
        <v>8837841703</v>
      </c>
      <c r="BN27" s="11"/>
      <c r="BO27" s="12" t="s">
        <v>1166</v>
      </c>
      <c r="BP27" s="12"/>
      <c r="BQ27" s="13" t="s">
        <v>2106</v>
      </c>
      <c r="BR27" s="17" t="s">
        <v>2548</v>
      </c>
      <c r="BS27" s="11" t="s">
        <v>145</v>
      </c>
      <c r="BT27" s="12" t="s">
        <v>176</v>
      </c>
      <c r="BU27" s="11" t="s">
        <v>128</v>
      </c>
    </row>
    <row r="28" spans="1:73" ht="24.95" customHeight="1" x14ac:dyDescent="0.25">
      <c r="A28" s="11">
        <v>27</v>
      </c>
      <c r="B28" s="11" t="s">
        <v>230</v>
      </c>
      <c r="C28" s="12" t="s">
        <v>231</v>
      </c>
      <c r="D28" s="11" t="s">
        <v>93</v>
      </c>
      <c r="E28" s="11" t="s">
        <v>91</v>
      </c>
      <c r="F28" s="13" t="s">
        <v>1662</v>
      </c>
      <c r="G28" s="11" t="s">
        <v>90</v>
      </c>
      <c r="H28" s="11" t="s">
        <v>115</v>
      </c>
      <c r="I28" s="11" t="s">
        <v>120</v>
      </c>
      <c r="J28" s="11" t="s">
        <v>89</v>
      </c>
      <c r="K28" s="14">
        <v>37880</v>
      </c>
      <c r="L28" s="11"/>
      <c r="M28" s="11" t="s">
        <v>3119</v>
      </c>
      <c r="N28" s="11">
        <v>500</v>
      </c>
      <c r="O28" s="11">
        <v>408</v>
      </c>
      <c r="P28" s="15">
        <f t="shared" si="0"/>
        <v>81.599999999999994</v>
      </c>
      <c r="Q28" s="11" t="s">
        <v>3587</v>
      </c>
      <c r="R28" s="11">
        <v>2019</v>
      </c>
      <c r="S28" s="11" t="s">
        <v>3591</v>
      </c>
      <c r="T28" s="11">
        <v>500</v>
      </c>
      <c r="U28" s="11">
        <v>408</v>
      </c>
      <c r="V28" s="15">
        <f t="shared" si="1"/>
        <v>81.599999999999994</v>
      </c>
      <c r="W28" s="11" t="s">
        <v>3587</v>
      </c>
      <c r="X28" s="11">
        <v>2021</v>
      </c>
      <c r="Y28" s="11" t="s">
        <v>3591</v>
      </c>
      <c r="Z28" s="11"/>
      <c r="AA28" s="11"/>
      <c r="AB28" s="11"/>
      <c r="AC28" s="11"/>
      <c r="AD28" s="11"/>
      <c r="AE28" s="11"/>
      <c r="AF28" s="15">
        <f>VLOOKUP($B28,[1]Sheet1!$B$8:$CK$528,88,FALSE)</f>
        <v>5.3902439024390247</v>
      </c>
      <c r="AG28" s="15">
        <f t="shared" si="2"/>
        <v>53.902439024390247</v>
      </c>
      <c r="AH28" s="16">
        <f>VLOOKUP($B28,[1]Sheet1!$B$8:$CK$528,86,FALSE)</f>
        <v>1</v>
      </c>
      <c r="AI28" s="15">
        <f>VLOOKUP($B28,[2]Sheet1!$B$8:$CK$530,88,FALSE)</f>
        <v>2.8536585365853657</v>
      </c>
      <c r="AJ28" s="15">
        <f t="shared" si="3"/>
        <v>28.536585365853657</v>
      </c>
      <c r="AK28" s="11">
        <f>VLOOKUP($B28,[2]Sheet1!$B$8:$CK$530,86,FALSE)</f>
        <v>3</v>
      </c>
      <c r="AL28" s="11">
        <f>VLOOKUP($B28,[3]CS!$B$8:$CS$196,96,FALSE)</f>
        <v>2.3775510204081631</v>
      </c>
      <c r="AM28" s="15">
        <f t="shared" si="4"/>
        <v>23.77551020408163</v>
      </c>
      <c r="AN28" s="11">
        <f>VLOOKUP($B28,[3]CS!$B$8:$CS$196,94,FALSE)</f>
        <v>5</v>
      </c>
      <c r="AO28" s="15">
        <f>VLOOKUP($B28,[4]CS!$B$8:$CP$195,93,FALSE)</f>
        <v>1.553191489361702</v>
      </c>
      <c r="AP28" s="15">
        <f t="shared" si="5"/>
        <v>15.531914893617021</v>
      </c>
      <c r="AQ28" s="16">
        <f>VLOOKUP($B28,[4]CS!$B$8:$CP$195,91,FALSE)</f>
        <v>6</v>
      </c>
      <c r="AR28" s="11">
        <f>VLOOKUP($B28,[5]CS!$B$8:$CR$195,95,FALSE)</f>
        <v>1.1521739130434783</v>
      </c>
      <c r="AS28" s="15">
        <f t="shared" si="6"/>
        <v>11.521739130434783</v>
      </c>
      <c r="AT28" s="11">
        <f>VLOOKUP($B28,[5]CS!$B$8:$CR$195,93,FALSE)</f>
        <v>8</v>
      </c>
      <c r="AU28" s="15">
        <f>VLOOKUP($B28,[9]CS!$B$8:$CN$195,91,FALSE)</f>
        <v>0.15957446808510639</v>
      </c>
      <c r="AV28" s="15">
        <f t="shared" si="7"/>
        <v>1.5957446808510638</v>
      </c>
      <c r="AW28" s="16">
        <f>VLOOKUP($B28,[9]CS!$B$8:$CN$195,89,FALSE)</f>
        <v>11</v>
      </c>
      <c r="AX28" s="11"/>
      <c r="AY28" s="11"/>
      <c r="AZ28" s="11"/>
      <c r="BA28" s="11"/>
      <c r="BB28" s="11"/>
      <c r="BC28" s="11"/>
      <c r="BD28" s="11">
        <f t="shared" si="8"/>
        <v>2.2477322216538065</v>
      </c>
      <c r="BE28" s="15">
        <f t="shared" si="12"/>
        <v>13.486393329922841</v>
      </c>
      <c r="BF28" s="11">
        <v>60</v>
      </c>
      <c r="BG28" s="15">
        <f t="shared" si="13"/>
        <v>22.477322216538067</v>
      </c>
      <c r="BH28" s="11">
        <f t="shared" si="9"/>
        <v>2</v>
      </c>
      <c r="BI28" s="11">
        <f t="shared" si="10"/>
        <v>2</v>
      </c>
      <c r="BJ28" s="11">
        <f t="shared" si="11"/>
        <v>4</v>
      </c>
      <c r="BK28" s="16">
        <f t="shared" si="14"/>
        <v>34</v>
      </c>
      <c r="BL28" s="11">
        <v>8816881426</v>
      </c>
      <c r="BM28" s="11">
        <v>9729888105</v>
      </c>
      <c r="BN28" s="11"/>
      <c r="BO28" s="12" t="s">
        <v>1167</v>
      </c>
      <c r="BP28" s="12"/>
      <c r="BQ28" s="13" t="s">
        <v>2107</v>
      </c>
      <c r="BR28" s="17" t="s">
        <v>2549</v>
      </c>
      <c r="BS28" s="11" t="s">
        <v>3021</v>
      </c>
      <c r="BT28" s="12" t="s">
        <v>176</v>
      </c>
      <c r="BU28" s="11" t="s">
        <v>132</v>
      </c>
    </row>
    <row r="29" spans="1:73" ht="24.95" customHeight="1" x14ac:dyDescent="0.25">
      <c r="A29" s="11">
        <v>28</v>
      </c>
      <c r="B29" s="11" t="s">
        <v>232</v>
      </c>
      <c r="C29" s="12" t="s">
        <v>233</v>
      </c>
      <c r="D29" s="11" t="s">
        <v>92</v>
      </c>
      <c r="E29" s="11" t="s">
        <v>91</v>
      </c>
      <c r="F29" s="13" t="s">
        <v>1663</v>
      </c>
      <c r="G29" s="11" t="s">
        <v>90</v>
      </c>
      <c r="H29" s="11" t="s">
        <v>115</v>
      </c>
      <c r="I29" s="11" t="s">
        <v>120</v>
      </c>
      <c r="J29" s="11" t="s">
        <v>89</v>
      </c>
      <c r="K29" s="14">
        <v>38785</v>
      </c>
      <c r="L29" s="11"/>
      <c r="M29" s="11" t="s">
        <v>3120</v>
      </c>
      <c r="N29" s="11">
        <v>500</v>
      </c>
      <c r="O29" s="11">
        <v>366</v>
      </c>
      <c r="P29" s="15">
        <f t="shared" si="0"/>
        <v>73.2</v>
      </c>
      <c r="Q29" s="11" t="s">
        <v>3587</v>
      </c>
      <c r="R29" s="11">
        <v>2021</v>
      </c>
      <c r="S29" s="11" t="s">
        <v>3591</v>
      </c>
      <c r="T29" s="11">
        <v>500</v>
      </c>
      <c r="U29" s="11">
        <v>359</v>
      </c>
      <c r="V29" s="15">
        <f t="shared" si="1"/>
        <v>71.8</v>
      </c>
      <c r="W29" s="11" t="s">
        <v>3587</v>
      </c>
      <c r="X29" s="11">
        <v>2023</v>
      </c>
      <c r="Y29" s="11" t="s">
        <v>3591</v>
      </c>
      <c r="Z29" s="11"/>
      <c r="AA29" s="11"/>
      <c r="AB29" s="11"/>
      <c r="AC29" s="11"/>
      <c r="AD29" s="11"/>
      <c r="AE29" s="11"/>
      <c r="AF29" s="15">
        <f>VLOOKUP($B29,[1]Sheet1!$B$8:$CK$528,88,FALSE)</f>
        <v>8.48</v>
      </c>
      <c r="AG29" s="15">
        <f t="shared" si="2"/>
        <v>84.800000000000011</v>
      </c>
      <c r="AH29" s="16">
        <f>VLOOKUP($B29,[1]Sheet1!$B$8:$CK$528,86,FALSE)</f>
        <v>0</v>
      </c>
      <c r="AI29" s="15">
        <f>VLOOKUP($B29,[2]Sheet1!$B$8:$CK$530,88,FALSE)</f>
        <v>9.56</v>
      </c>
      <c r="AJ29" s="15">
        <f t="shared" si="3"/>
        <v>95.600000000000009</v>
      </c>
      <c r="AK29" s="11">
        <f>VLOOKUP($B29,[2]Sheet1!$B$8:$CK$530,86,FALSE)</f>
        <v>0</v>
      </c>
      <c r="AL29" s="11">
        <f>VLOOKUP($B29,[3]CS!$B$8:$CS$196,96,FALSE)</f>
        <v>9.39</v>
      </c>
      <c r="AM29" s="15">
        <f t="shared" si="4"/>
        <v>93.9</v>
      </c>
      <c r="AN29" s="11">
        <f>VLOOKUP($B29,[3]CS!$B$8:$CS$196,94,FALSE)</f>
        <v>0</v>
      </c>
      <c r="AO29" s="15">
        <f>VLOOKUP($B29,[4]CS!$B$8:$CP$195,93,FALSE)</f>
        <v>9.5500000000000007</v>
      </c>
      <c r="AP29" s="15">
        <f t="shared" si="5"/>
        <v>95.5</v>
      </c>
      <c r="AQ29" s="16">
        <f>VLOOKUP($B29,[4]CS!$B$8:$CP$195,91,FALSE)</f>
        <v>0</v>
      </c>
      <c r="AR29" s="11">
        <f>VLOOKUP($B29,[5]CS!$B$8:$CR$195,95,FALSE)</f>
        <v>9.41</v>
      </c>
      <c r="AS29" s="15">
        <f t="shared" si="6"/>
        <v>94.1</v>
      </c>
      <c r="AT29" s="11">
        <f>VLOOKUP($B29,[5]CS!$B$8:$CR$195,93,FALSE)</f>
        <v>0</v>
      </c>
      <c r="AU29" s="15">
        <f>VLOOKUP($B29,[9]CS!$B$8:$CN$195,91,FALSE)</f>
        <v>9.74</v>
      </c>
      <c r="AV29" s="15">
        <f t="shared" si="7"/>
        <v>97.4</v>
      </c>
      <c r="AW29" s="16">
        <f>VLOOKUP($B29,[9]CS!$B$8:$CN$195,89,FALSE)</f>
        <v>0</v>
      </c>
      <c r="AX29" s="11"/>
      <c r="AY29" s="11"/>
      <c r="AZ29" s="11"/>
      <c r="BA29" s="11"/>
      <c r="BB29" s="11"/>
      <c r="BC29" s="11"/>
      <c r="BD29" s="11">
        <f t="shared" si="8"/>
        <v>9.3550000000000004</v>
      </c>
      <c r="BE29" s="15">
        <f t="shared" si="12"/>
        <v>56.13000000000001</v>
      </c>
      <c r="BF29" s="11">
        <v>60</v>
      </c>
      <c r="BG29" s="15">
        <f t="shared" si="13"/>
        <v>93.550000000000011</v>
      </c>
      <c r="BH29" s="11">
        <f t="shared" si="9"/>
        <v>2</v>
      </c>
      <c r="BI29" s="11">
        <f t="shared" si="10"/>
        <v>0</v>
      </c>
      <c r="BJ29" s="11">
        <f t="shared" si="11"/>
        <v>2</v>
      </c>
      <c r="BK29" s="16">
        <f t="shared" si="14"/>
        <v>0</v>
      </c>
      <c r="BL29" s="11">
        <v>9755324713</v>
      </c>
      <c r="BM29" s="11">
        <v>9755275213</v>
      </c>
      <c r="BN29" s="11"/>
      <c r="BO29" s="12" t="s">
        <v>1168</v>
      </c>
      <c r="BP29" s="12"/>
      <c r="BQ29" s="13" t="s">
        <v>2108</v>
      </c>
      <c r="BR29" s="17" t="s">
        <v>2550</v>
      </c>
      <c r="BS29" s="11" t="s">
        <v>3022</v>
      </c>
      <c r="BT29" s="12" t="s">
        <v>176</v>
      </c>
      <c r="BU29" s="11" t="s">
        <v>133</v>
      </c>
    </row>
    <row r="30" spans="1:73" ht="24.95" customHeight="1" x14ac:dyDescent="0.25">
      <c r="A30" s="11">
        <v>29</v>
      </c>
      <c r="B30" s="11" t="s">
        <v>234</v>
      </c>
      <c r="C30" s="12" t="s">
        <v>235</v>
      </c>
      <c r="D30" s="11" t="s">
        <v>92</v>
      </c>
      <c r="E30" s="11" t="s">
        <v>91</v>
      </c>
      <c r="F30" s="13" t="s">
        <v>1664</v>
      </c>
      <c r="G30" s="11" t="s">
        <v>90</v>
      </c>
      <c r="H30" s="11" t="s">
        <v>115</v>
      </c>
      <c r="I30" s="11" t="s">
        <v>120</v>
      </c>
      <c r="J30" s="11" t="s">
        <v>89</v>
      </c>
      <c r="K30" s="14">
        <v>38454</v>
      </c>
      <c r="L30" s="11"/>
      <c r="M30" s="11" t="s">
        <v>3121</v>
      </c>
      <c r="N30" s="11">
        <v>500</v>
      </c>
      <c r="O30" s="11">
        <v>437</v>
      </c>
      <c r="P30" s="15">
        <f t="shared" si="0"/>
        <v>87.4</v>
      </c>
      <c r="Q30" s="11" t="s">
        <v>3587</v>
      </c>
      <c r="R30" s="11">
        <v>2021</v>
      </c>
      <c r="S30" s="11" t="s">
        <v>3591</v>
      </c>
      <c r="T30" s="11">
        <v>500</v>
      </c>
      <c r="U30" s="11">
        <v>344</v>
      </c>
      <c r="V30" s="15">
        <f t="shared" si="1"/>
        <v>68.8</v>
      </c>
      <c r="W30" s="11" t="s">
        <v>3587</v>
      </c>
      <c r="X30" s="11">
        <v>2023</v>
      </c>
      <c r="Y30" s="11" t="s">
        <v>3591</v>
      </c>
      <c r="Z30" s="11"/>
      <c r="AA30" s="11"/>
      <c r="AB30" s="11"/>
      <c r="AC30" s="11"/>
      <c r="AD30" s="11"/>
      <c r="AE30" s="11"/>
      <c r="AF30" s="15">
        <f>VLOOKUP($B30,[1]Sheet1!$B$8:$CK$528,88,FALSE)</f>
        <v>8.34</v>
      </c>
      <c r="AG30" s="15">
        <f t="shared" si="2"/>
        <v>83.4</v>
      </c>
      <c r="AH30" s="16">
        <f>VLOOKUP($B30,[1]Sheet1!$B$8:$CK$528,86,FALSE)</f>
        <v>0</v>
      </c>
      <c r="AI30" s="15">
        <f>VLOOKUP($B30,[2]Sheet1!$B$8:$CK$530,88,FALSE)</f>
        <v>7.96</v>
      </c>
      <c r="AJ30" s="15">
        <f t="shared" si="3"/>
        <v>79.599999999999994</v>
      </c>
      <c r="AK30" s="11">
        <f>VLOOKUP($B30,[2]Sheet1!$B$8:$CK$530,86,FALSE)</f>
        <v>0</v>
      </c>
      <c r="AL30" s="11">
        <f>VLOOKUP($B30,[3]CS!$B$8:$CS$196,96,FALSE)</f>
        <v>8.57</v>
      </c>
      <c r="AM30" s="15">
        <f t="shared" si="4"/>
        <v>85.7</v>
      </c>
      <c r="AN30" s="11">
        <f>VLOOKUP($B30,[3]CS!$B$8:$CS$196,94,FALSE)</f>
        <v>0</v>
      </c>
      <c r="AO30" s="15">
        <f>VLOOKUP($B30,[4]CS!$B$8:$CP$195,93,FALSE)</f>
        <v>8.8699999999999992</v>
      </c>
      <c r="AP30" s="15">
        <f t="shared" si="5"/>
        <v>88.699999999999989</v>
      </c>
      <c r="AQ30" s="16">
        <f>VLOOKUP($B30,[4]CS!$B$8:$CP$195,91,FALSE)</f>
        <v>0</v>
      </c>
      <c r="AR30" s="11">
        <f>VLOOKUP($B30,[5]CS!$B$8:$CR$195,95,FALSE)</f>
        <v>9.1999999999999993</v>
      </c>
      <c r="AS30" s="15">
        <f t="shared" si="6"/>
        <v>92</v>
      </c>
      <c r="AT30" s="11">
        <f>VLOOKUP($B30,[5]CS!$B$8:$CR$195,93,FALSE)</f>
        <v>0</v>
      </c>
      <c r="AU30" s="15">
        <f>VLOOKUP($B30,[9]CS!$B$8:$CN$195,91,FALSE)</f>
        <v>9.19</v>
      </c>
      <c r="AV30" s="15">
        <f t="shared" si="7"/>
        <v>91.899999999999991</v>
      </c>
      <c r="AW30" s="16">
        <f>VLOOKUP($B30,[9]CS!$B$8:$CN$195,89,FALSE)</f>
        <v>0</v>
      </c>
      <c r="AX30" s="11"/>
      <c r="AY30" s="11"/>
      <c r="AZ30" s="11"/>
      <c r="BA30" s="11"/>
      <c r="BB30" s="11"/>
      <c r="BC30" s="11"/>
      <c r="BD30" s="11">
        <f t="shared" si="8"/>
        <v>8.6883333333333326</v>
      </c>
      <c r="BE30" s="15">
        <f t="shared" si="12"/>
        <v>52.129999999999995</v>
      </c>
      <c r="BF30" s="11">
        <v>60</v>
      </c>
      <c r="BG30" s="15">
        <f t="shared" si="13"/>
        <v>86.883333333333326</v>
      </c>
      <c r="BH30" s="11">
        <f t="shared" si="9"/>
        <v>2</v>
      </c>
      <c r="BI30" s="11">
        <f t="shared" si="10"/>
        <v>0</v>
      </c>
      <c r="BJ30" s="11">
        <f t="shared" si="11"/>
        <v>2</v>
      </c>
      <c r="BK30" s="16">
        <f t="shared" si="14"/>
        <v>0</v>
      </c>
      <c r="BL30" s="11">
        <v>9799560621</v>
      </c>
      <c r="BM30" s="11">
        <v>9799560621</v>
      </c>
      <c r="BN30" s="11"/>
      <c r="BO30" s="12" t="s">
        <v>1169</v>
      </c>
      <c r="BP30" s="12"/>
      <c r="BQ30" s="13" t="s">
        <v>2109</v>
      </c>
      <c r="BR30" s="17" t="s">
        <v>2551</v>
      </c>
      <c r="BS30" s="11" t="s">
        <v>136</v>
      </c>
      <c r="BT30" s="12" t="s">
        <v>176</v>
      </c>
      <c r="BU30" s="11" t="s">
        <v>128</v>
      </c>
    </row>
    <row r="31" spans="1:73" ht="24.95" customHeight="1" x14ac:dyDescent="0.25">
      <c r="A31" s="11">
        <v>30</v>
      </c>
      <c r="B31" s="11" t="s">
        <v>236</v>
      </c>
      <c r="C31" s="12" t="s">
        <v>237</v>
      </c>
      <c r="D31" s="11" t="s">
        <v>92</v>
      </c>
      <c r="E31" s="11" t="s">
        <v>91</v>
      </c>
      <c r="F31" s="13" t="s">
        <v>1665</v>
      </c>
      <c r="G31" s="11" t="s">
        <v>90</v>
      </c>
      <c r="H31" s="11" t="s">
        <v>115</v>
      </c>
      <c r="I31" s="11" t="s">
        <v>120</v>
      </c>
      <c r="J31" s="11" t="s">
        <v>89</v>
      </c>
      <c r="K31" s="14">
        <v>38787</v>
      </c>
      <c r="L31" s="11"/>
      <c r="M31" s="11" t="s">
        <v>3122</v>
      </c>
      <c r="N31" s="11">
        <v>600</v>
      </c>
      <c r="O31" s="11">
        <v>588</v>
      </c>
      <c r="P31" s="15">
        <f t="shared" si="0"/>
        <v>98</v>
      </c>
      <c r="Q31" s="11" t="s">
        <v>3587</v>
      </c>
      <c r="R31" s="11">
        <v>2021</v>
      </c>
      <c r="S31" s="11" t="s">
        <v>3590</v>
      </c>
      <c r="T31" s="11">
        <v>500</v>
      </c>
      <c r="U31" s="11">
        <v>462</v>
      </c>
      <c r="V31" s="15">
        <f t="shared" si="1"/>
        <v>92.4</v>
      </c>
      <c r="W31" s="11" t="s">
        <v>3587</v>
      </c>
      <c r="X31" s="11">
        <v>2023</v>
      </c>
      <c r="Y31" s="11" t="s">
        <v>3590</v>
      </c>
      <c r="Z31" s="11"/>
      <c r="AA31" s="11"/>
      <c r="AB31" s="11"/>
      <c r="AC31" s="11"/>
      <c r="AD31" s="11"/>
      <c r="AE31" s="11"/>
      <c r="AF31" s="15">
        <f>VLOOKUP($B31,[1]Sheet1!$B$8:$CK$528,88,FALSE)</f>
        <v>9.76</v>
      </c>
      <c r="AG31" s="15">
        <f t="shared" si="2"/>
        <v>97.6</v>
      </c>
      <c r="AH31" s="16">
        <f>VLOOKUP($B31,[1]Sheet1!$B$8:$CK$528,86,FALSE)</f>
        <v>0</v>
      </c>
      <c r="AI31" s="15">
        <f>VLOOKUP($B31,[2]Sheet1!$B$8:$CK$530,88,FALSE)</f>
        <v>9.61</v>
      </c>
      <c r="AJ31" s="15">
        <f t="shared" si="3"/>
        <v>96.1</v>
      </c>
      <c r="AK31" s="11">
        <f>VLOOKUP($B31,[2]Sheet1!$B$8:$CK$530,86,FALSE)</f>
        <v>0</v>
      </c>
      <c r="AL31" s="11">
        <f>VLOOKUP($B31,[3]CS!$B$8:$CS$196,96,FALSE)</f>
        <v>9.8800000000000008</v>
      </c>
      <c r="AM31" s="15">
        <f t="shared" si="4"/>
        <v>98.800000000000011</v>
      </c>
      <c r="AN31" s="11">
        <f>VLOOKUP($B31,[3]CS!$B$8:$CS$196,94,FALSE)</f>
        <v>0</v>
      </c>
      <c r="AO31" s="15">
        <f>VLOOKUP($B31,[4]CS!$B$8:$CP$195,93,FALSE)</f>
        <v>10</v>
      </c>
      <c r="AP31" s="15">
        <f t="shared" si="5"/>
        <v>100</v>
      </c>
      <c r="AQ31" s="16">
        <f>VLOOKUP($B31,[4]CS!$B$8:$CP$195,91,FALSE)</f>
        <v>0</v>
      </c>
      <c r="AR31" s="11">
        <f>VLOOKUP($B31,[5]CS!$B$8:$CR$195,95,FALSE)</f>
        <v>9.74</v>
      </c>
      <c r="AS31" s="15">
        <f t="shared" si="6"/>
        <v>97.4</v>
      </c>
      <c r="AT31" s="11">
        <f>VLOOKUP($B31,[5]CS!$B$8:$CR$195,93,FALSE)</f>
        <v>0</v>
      </c>
      <c r="AU31" s="15">
        <f>VLOOKUP($B31,[9]CS!$B$8:$CN$195,91,FALSE)</f>
        <v>9.7899999999999991</v>
      </c>
      <c r="AV31" s="15">
        <f t="shared" si="7"/>
        <v>97.899999999999991</v>
      </c>
      <c r="AW31" s="16">
        <f>VLOOKUP($B31,[9]CS!$B$8:$CN$195,89,FALSE)</f>
        <v>0</v>
      </c>
      <c r="AX31" s="11"/>
      <c r="AY31" s="11"/>
      <c r="AZ31" s="11"/>
      <c r="BA31" s="11"/>
      <c r="BB31" s="11"/>
      <c r="BC31" s="11"/>
      <c r="BD31" s="11">
        <f t="shared" si="8"/>
        <v>9.7966666666666669</v>
      </c>
      <c r="BE31" s="15">
        <f t="shared" si="12"/>
        <v>58.78</v>
      </c>
      <c r="BF31" s="11">
        <v>60</v>
      </c>
      <c r="BG31" s="15">
        <f t="shared" si="13"/>
        <v>97.966666666666669</v>
      </c>
      <c r="BH31" s="11">
        <f t="shared" si="9"/>
        <v>2</v>
      </c>
      <c r="BI31" s="11">
        <f t="shared" si="10"/>
        <v>0</v>
      </c>
      <c r="BJ31" s="11">
        <f t="shared" si="11"/>
        <v>2</v>
      </c>
      <c r="BK31" s="16">
        <f t="shared" si="14"/>
        <v>0</v>
      </c>
      <c r="BL31" s="11">
        <v>9829322912</v>
      </c>
      <c r="BM31" s="11">
        <v>9829322912</v>
      </c>
      <c r="BN31" s="11"/>
      <c r="BO31" s="12" t="s">
        <v>1170</v>
      </c>
      <c r="BP31" s="12"/>
      <c r="BQ31" s="13" t="s">
        <v>2110</v>
      </c>
      <c r="BR31" s="17" t="s">
        <v>2552</v>
      </c>
      <c r="BS31" s="11" t="s">
        <v>136</v>
      </c>
      <c r="BT31" s="12" t="s">
        <v>176</v>
      </c>
      <c r="BU31" s="11" t="s">
        <v>128</v>
      </c>
    </row>
    <row r="32" spans="1:73" ht="24.95" customHeight="1" x14ac:dyDescent="0.25">
      <c r="A32" s="11">
        <v>31</v>
      </c>
      <c r="B32" s="11" t="s">
        <v>238</v>
      </c>
      <c r="C32" s="12" t="s">
        <v>239</v>
      </c>
      <c r="D32" s="11" t="s">
        <v>93</v>
      </c>
      <c r="E32" s="11" t="s">
        <v>91</v>
      </c>
      <c r="F32" s="13" t="s">
        <v>1666</v>
      </c>
      <c r="G32" s="11" t="s">
        <v>90</v>
      </c>
      <c r="H32" s="11" t="s">
        <v>115</v>
      </c>
      <c r="I32" s="11" t="s">
        <v>120</v>
      </c>
      <c r="J32" s="11" t="s">
        <v>89</v>
      </c>
      <c r="K32" s="14">
        <v>38433</v>
      </c>
      <c r="L32" s="11"/>
      <c r="M32" s="11" t="s">
        <v>3123</v>
      </c>
      <c r="N32" s="11">
        <v>500</v>
      </c>
      <c r="O32" s="11">
        <v>335</v>
      </c>
      <c r="P32" s="15">
        <f t="shared" si="0"/>
        <v>67</v>
      </c>
      <c r="Q32" s="11" t="s">
        <v>3587</v>
      </c>
      <c r="R32" s="11">
        <v>2021</v>
      </c>
      <c r="S32" s="11" t="s">
        <v>3591</v>
      </c>
      <c r="T32" s="11">
        <v>500</v>
      </c>
      <c r="U32" s="11">
        <v>336</v>
      </c>
      <c r="V32" s="15">
        <f t="shared" si="1"/>
        <v>67.2</v>
      </c>
      <c r="W32" s="11" t="s">
        <v>3587</v>
      </c>
      <c r="X32" s="11">
        <v>2023</v>
      </c>
      <c r="Y32" s="11" t="s">
        <v>3591</v>
      </c>
      <c r="Z32" s="11"/>
      <c r="AA32" s="11"/>
      <c r="AB32" s="11"/>
      <c r="AC32" s="11"/>
      <c r="AD32" s="11"/>
      <c r="AE32" s="11"/>
      <c r="AF32" s="15">
        <f>VLOOKUP($B32,[1]Sheet1!$B$8:$CK$528,88,FALSE)</f>
        <v>7</v>
      </c>
      <c r="AG32" s="15">
        <f t="shared" si="2"/>
        <v>70</v>
      </c>
      <c r="AH32" s="16">
        <f>VLOOKUP($B32,[1]Sheet1!$B$8:$CK$528,86,FALSE)</f>
        <v>0</v>
      </c>
      <c r="AI32" s="15">
        <f>VLOOKUP($B32,[2]Sheet1!$B$8:$CK$530,88,FALSE)</f>
        <v>7.04</v>
      </c>
      <c r="AJ32" s="15">
        <f t="shared" si="3"/>
        <v>70.400000000000006</v>
      </c>
      <c r="AK32" s="11">
        <f>VLOOKUP($B32,[2]Sheet1!$B$8:$CK$530,86,FALSE)</f>
        <v>0</v>
      </c>
      <c r="AL32" s="11">
        <f>VLOOKUP($B32,[3]CS!$B$8:$CS$196,96,FALSE)</f>
        <v>6.57</v>
      </c>
      <c r="AM32" s="15">
        <f t="shared" si="4"/>
        <v>65.7</v>
      </c>
      <c r="AN32" s="11">
        <f>VLOOKUP($B32,[3]CS!$B$8:$CS$196,94,FALSE)</f>
        <v>0</v>
      </c>
      <c r="AO32" s="15">
        <f>VLOOKUP($B32,[4]CS!$B$8:$CP$195,93,FALSE)</f>
        <v>7.09</v>
      </c>
      <c r="AP32" s="15">
        <f t="shared" si="5"/>
        <v>70.900000000000006</v>
      </c>
      <c r="AQ32" s="16">
        <f>VLOOKUP($B32,[4]CS!$B$8:$CP$195,91,FALSE)</f>
        <v>0</v>
      </c>
      <c r="AR32" s="11">
        <f>VLOOKUP($B32,[5]CS!$B$8:$CR$195,95,FALSE)</f>
        <v>6.8043478260869561</v>
      </c>
      <c r="AS32" s="15">
        <f t="shared" si="6"/>
        <v>68.043478260869563</v>
      </c>
      <c r="AT32" s="11">
        <f>VLOOKUP($B32,[5]CS!$B$8:$CR$195,93,FALSE)</f>
        <v>1</v>
      </c>
      <c r="AU32" s="15">
        <f>VLOOKUP($B32,[9]CS!$B$8:$CN$195,91,FALSE)</f>
        <v>7.84</v>
      </c>
      <c r="AV32" s="15">
        <f t="shared" si="7"/>
        <v>78.400000000000006</v>
      </c>
      <c r="AW32" s="16">
        <f>VLOOKUP($B32,[9]CS!$B$8:$CN$195,89,FALSE)</f>
        <v>0</v>
      </c>
      <c r="AX32" s="11"/>
      <c r="AY32" s="11"/>
      <c r="AZ32" s="11"/>
      <c r="BA32" s="11"/>
      <c r="BB32" s="11"/>
      <c r="BC32" s="11"/>
      <c r="BD32" s="11">
        <f t="shared" si="8"/>
        <v>7.0573913043478269</v>
      </c>
      <c r="BE32" s="15">
        <f t="shared" si="12"/>
        <v>42.34434782608696</v>
      </c>
      <c r="BF32" s="11">
        <v>60</v>
      </c>
      <c r="BG32" s="15">
        <f t="shared" si="13"/>
        <v>70.573913043478271</v>
      </c>
      <c r="BH32" s="11">
        <f t="shared" si="9"/>
        <v>2</v>
      </c>
      <c r="BI32" s="11">
        <f t="shared" si="10"/>
        <v>0</v>
      </c>
      <c r="BJ32" s="11">
        <f t="shared" si="11"/>
        <v>2</v>
      </c>
      <c r="BK32" s="16">
        <f t="shared" si="14"/>
        <v>1</v>
      </c>
      <c r="BL32" s="11">
        <v>8079048169</v>
      </c>
      <c r="BM32" s="11">
        <v>9460763268</v>
      </c>
      <c r="BN32" s="11"/>
      <c r="BO32" s="12" t="s">
        <v>1171</v>
      </c>
      <c r="BP32" s="12"/>
      <c r="BQ32" s="13" t="s">
        <v>2111</v>
      </c>
      <c r="BR32" s="17" t="s">
        <v>2553</v>
      </c>
      <c r="BS32" s="11" t="s">
        <v>136</v>
      </c>
      <c r="BT32" s="12" t="s">
        <v>176</v>
      </c>
      <c r="BU32" s="11" t="s">
        <v>128</v>
      </c>
    </row>
    <row r="33" spans="1:73" ht="24.95" customHeight="1" x14ac:dyDescent="0.25">
      <c r="A33" s="11">
        <v>32</v>
      </c>
      <c r="B33" s="11" t="s">
        <v>240</v>
      </c>
      <c r="C33" s="12" t="s">
        <v>241</v>
      </c>
      <c r="D33" s="11" t="s">
        <v>93</v>
      </c>
      <c r="E33" s="11" t="s">
        <v>91</v>
      </c>
      <c r="F33" s="13" t="s">
        <v>1667</v>
      </c>
      <c r="G33" s="11" t="s">
        <v>90</v>
      </c>
      <c r="H33" s="11" t="s">
        <v>115</v>
      </c>
      <c r="I33" s="11" t="s">
        <v>120</v>
      </c>
      <c r="J33" s="11" t="s">
        <v>89</v>
      </c>
      <c r="K33" s="14">
        <v>38474</v>
      </c>
      <c r="L33" s="11"/>
      <c r="M33" s="11" t="s">
        <v>3124</v>
      </c>
      <c r="N33" s="11">
        <v>600</v>
      </c>
      <c r="O33" s="11">
        <v>524</v>
      </c>
      <c r="P33" s="15">
        <f t="shared" si="0"/>
        <v>87.333333333333329</v>
      </c>
      <c r="Q33" s="11" t="s">
        <v>3587</v>
      </c>
      <c r="R33" s="11">
        <v>2021</v>
      </c>
      <c r="S33" s="11" t="s">
        <v>3590</v>
      </c>
      <c r="T33" s="11">
        <v>500</v>
      </c>
      <c r="U33" s="11">
        <v>403</v>
      </c>
      <c r="V33" s="15">
        <f t="shared" si="1"/>
        <v>80.600000000000009</v>
      </c>
      <c r="W33" s="11" t="s">
        <v>3587</v>
      </c>
      <c r="X33" s="11">
        <v>2023</v>
      </c>
      <c r="Y33" s="11" t="s">
        <v>3590</v>
      </c>
      <c r="Z33" s="11"/>
      <c r="AA33" s="11"/>
      <c r="AB33" s="11"/>
      <c r="AC33" s="11"/>
      <c r="AD33" s="11"/>
      <c r="AE33" s="11"/>
      <c r="AF33" s="15">
        <f>VLOOKUP($B33,[1]Sheet1!$B$8:$CK$528,88,FALSE)</f>
        <v>7.33</v>
      </c>
      <c r="AG33" s="15">
        <f t="shared" si="2"/>
        <v>73.3</v>
      </c>
      <c r="AH33" s="16">
        <f>VLOOKUP($B33,[1]Sheet1!$B$8:$CK$528,86,FALSE)</f>
        <v>0</v>
      </c>
      <c r="AI33" s="15">
        <f>VLOOKUP($B33,[2]Sheet1!$B$8:$CK$530,88,FALSE)</f>
        <v>7.56</v>
      </c>
      <c r="AJ33" s="15">
        <f t="shared" si="3"/>
        <v>75.599999999999994</v>
      </c>
      <c r="AK33" s="11">
        <f>VLOOKUP($B33,[2]Sheet1!$B$8:$CK$530,86,FALSE)</f>
        <v>0</v>
      </c>
      <c r="AL33" s="11">
        <f>VLOOKUP($B33,[3]CS!$B$8:$CS$196,96,FALSE)</f>
        <v>8.5299999999999994</v>
      </c>
      <c r="AM33" s="15">
        <f t="shared" si="4"/>
        <v>85.3</v>
      </c>
      <c r="AN33" s="11">
        <f>VLOOKUP($B33,[3]CS!$B$8:$CS$196,94,FALSE)</f>
        <v>0</v>
      </c>
      <c r="AO33" s="15">
        <f>VLOOKUP($B33,[4]CS!$B$8:$CP$195,93,FALSE)</f>
        <v>9.06</v>
      </c>
      <c r="AP33" s="15">
        <f t="shared" si="5"/>
        <v>90.600000000000009</v>
      </c>
      <c r="AQ33" s="16">
        <f>VLOOKUP($B33,[4]CS!$B$8:$CP$195,91,FALSE)</f>
        <v>0</v>
      </c>
      <c r="AR33" s="11">
        <f>VLOOKUP($B33,[5]CS!$B$8:$CR$195,95,FALSE)</f>
        <v>9.0399999999999991</v>
      </c>
      <c r="AS33" s="15">
        <f t="shared" si="6"/>
        <v>90.399999999999991</v>
      </c>
      <c r="AT33" s="11">
        <f>VLOOKUP($B33,[5]CS!$B$8:$CR$195,93,FALSE)</f>
        <v>0</v>
      </c>
      <c r="AU33" s="15">
        <f>VLOOKUP($B33,[9]CS!$B$8:$CN$195,91,FALSE)</f>
        <v>9.36</v>
      </c>
      <c r="AV33" s="15">
        <f t="shared" si="7"/>
        <v>93.6</v>
      </c>
      <c r="AW33" s="16">
        <f>VLOOKUP($B33,[9]CS!$B$8:$CN$195,89,FALSE)</f>
        <v>0</v>
      </c>
      <c r="AX33" s="11"/>
      <c r="AY33" s="11"/>
      <c r="AZ33" s="11"/>
      <c r="BA33" s="11"/>
      <c r="BB33" s="11"/>
      <c r="BC33" s="11"/>
      <c r="BD33" s="11">
        <f t="shared" si="8"/>
        <v>8.48</v>
      </c>
      <c r="BE33" s="15">
        <f t="shared" si="12"/>
        <v>50.88</v>
      </c>
      <c r="BF33" s="11">
        <v>60</v>
      </c>
      <c r="BG33" s="15">
        <f t="shared" si="13"/>
        <v>84.800000000000011</v>
      </c>
      <c r="BH33" s="11">
        <f t="shared" si="9"/>
        <v>2</v>
      </c>
      <c r="BI33" s="11">
        <f t="shared" si="10"/>
        <v>0</v>
      </c>
      <c r="BJ33" s="11">
        <f t="shared" si="11"/>
        <v>2</v>
      </c>
      <c r="BK33" s="16">
        <f t="shared" si="14"/>
        <v>0</v>
      </c>
      <c r="BL33" s="11">
        <v>9950202548</v>
      </c>
      <c r="BM33" s="11">
        <v>9950202548</v>
      </c>
      <c r="BN33" s="11"/>
      <c r="BO33" s="12" t="s">
        <v>1172</v>
      </c>
      <c r="BP33" s="12"/>
      <c r="BQ33" s="13" t="s">
        <v>2112</v>
      </c>
      <c r="BR33" s="17" t="s">
        <v>2554</v>
      </c>
      <c r="BS33" s="11" t="s">
        <v>136</v>
      </c>
      <c r="BT33" s="12" t="s">
        <v>176</v>
      </c>
      <c r="BU33" s="11" t="s">
        <v>128</v>
      </c>
    </row>
    <row r="34" spans="1:73" ht="24.95" customHeight="1" x14ac:dyDescent="0.25">
      <c r="A34" s="11">
        <v>33</v>
      </c>
      <c r="B34" s="11" t="s">
        <v>242</v>
      </c>
      <c r="C34" s="12" t="s">
        <v>243</v>
      </c>
      <c r="D34" s="11" t="s">
        <v>93</v>
      </c>
      <c r="E34" s="11" t="s">
        <v>91</v>
      </c>
      <c r="F34" s="13" t="s">
        <v>1668</v>
      </c>
      <c r="G34" s="11" t="s">
        <v>90</v>
      </c>
      <c r="H34" s="11" t="s">
        <v>115</v>
      </c>
      <c r="I34" s="11" t="s">
        <v>120</v>
      </c>
      <c r="J34" s="11" t="s">
        <v>89</v>
      </c>
      <c r="K34" s="14">
        <v>38718</v>
      </c>
      <c r="L34" s="11"/>
      <c r="M34" s="11" t="s">
        <v>3125</v>
      </c>
      <c r="N34" s="11">
        <v>500</v>
      </c>
      <c r="O34" s="11">
        <v>353</v>
      </c>
      <c r="P34" s="15">
        <f t="shared" si="0"/>
        <v>70.599999999999994</v>
      </c>
      <c r="Q34" s="11" t="s">
        <v>3587</v>
      </c>
      <c r="R34" s="11">
        <v>2021</v>
      </c>
      <c r="S34" s="11" t="s">
        <v>3591</v>
      </c>
      <c r="T34" s="11">
        <v>500</v>
      </c>
      <c r="U34" s="11">
        <v>380</v>
      </c>
      <c r="V34" s="15">
        <f t="shared" si="1"/>
        <v>76</v>
      </c>
      <c r="W34" s="11" t="s">
        <v>3587</v>
      </c>
      <c r="X34" s="11">
        <v>2023</v>
      </c>
      <c r="Y34" s="11" t="s">
        <v>3592</v>
      </c>
      <c r="Z34" s="11"/>
      <c r="AA34" s="11"/>
      <c r="AB34" s="11"/>
      <c r="AC34" s="11"/>
      <c r="AD34" s="11"/>
      <c r="AE34" s="11"/>
      <c r="AF34" s="15">
        <f>VLOOKUP($B34,[1]Sheet1!$B$8:$CK$528,88,FALSE)</f>
        <v>8.68</v>
      </c>
      <c r="AG34" s="15">
        <f t="shared" si="2"/>
        <v>86.8</v>
      </c>
      <c r="AH34" s="16">
        <f>VLOOKUP($B34,[1]Sheet1!$B$8:$CK$528,86,FALSE)</f>
        <v>0</v>
      </c>
      <c r="AI34" s="15">
        <f>VLOOKUP($B34,[2]Sheet1!$B$8:$CK$530,88,FALSE)</f>
        <v>8.6199999999999992</v>
      </c>
      <c r="AJ34" s="15">
        <f t="shared" si="3"/>
        <v>86.199999999999989</v>
      </c>
      <c r="AK34" s="11">
        <f>VLOOKUP($B34,[2]Sheet1!$B$8:$CK$530,86,FALSE)</f>
        <v>0</v>
      </c>
      <c r="AL34" s="11">
        <f>VLOOKUP($B34,[3]CS!$B$8:$CS$196,96,FALSE)</f>
        <v>8.6300000000000008</v>
      </c>
      <c r="AM34" s="15">
        <f t="shared" si="4"/>
        <v>86.300000000000011</v>
      </c>
      <c r="AN34" s="11">
        <f>VLOOKUP($B34,[3]CS!$B$8:$CS$196,94,FALSE)</f>
        <v>0</v>
      </c>
      <c r="AO34" s="15">
        <f>VLOOKUP($B34,[4]CS!$B$8:$CP$195,93,FALSE)</f>
        <v>9.02</v>
      </c>
      <c r="AP34" s="15">
        <f t="shared" si="5"/>
        <v>90.199999999999989</v>
      </c>
      <c r="AQ34" s="16">
        <f>VLOOKUP($B34,[4]CS!$B$8:$CP$195,91,FALSE)</f>
        <v>0</v>
      </c>
      <c r="AR34" s="11">
        <f>VLOOKUP($B34,[5]CS!$B$8:$CR$195,95,FALSE)</f>
        <v>8.48</v>
      </c>
      <c r="AS34" s="15">
        <f t="shared" si="6"/>
        <v>84.800000000000011</v>
      </c>
      <c r="AT34" s="11">
        <f>VLOOKUP($B34,[5]CS!$B$8:$CR$195,93,FALSE)</f>
        <v>0</v>
      </c>
      <c r="AU34" s="15">
        <f>VLOOKUP($B34,[9]CS!$B$8:$CN$195,91,FALSE)</f>
        <v>8.6999999999999993</v>
      </c>
      <c r="AV34" s="15">
        <f t="shared" si="7"/>
        <v>87</v>
      </c>
      <c r="AW34" s="16">
        <f>VLOOKUP($B34,[9]CS!$B$8:$CN$195,89,FALSE)</f>
        <v>0</v>
      </c>
      <c r="AX34" s="11"/>
      <c r="AY34" s="11"/>
      <c r="AZ34" s="11"/>
      <c r="BA34" s="11"/>
      <c r="BB34" s="11"/>
      <c r="BC34" s="11"/>
      <c r="BD34" s="11">
        <f t="shared" si="8"/>
        <v>8.6883333333333326</v>
      </c>
      <c r="BE34" s="15">
        <f t="shared" si="12"/>
        <v>52.129999999999995</v>
      </c>
      <c r="BF34" s="11">
        <v>60</v>
      </c>
      <c r="BG34" s="15">
        <f t="shared" si="13"/>
        <v>86.883333333333326</v>
      </c>
      <c r="BH34" s="11">
        <f t="shared" si="9"/>
        <v>2</v>
      </c>
      <c r="BI34" s="11">
        <f t="shared" si="10"/>
        <v>0</v>
      </c>
      <c r="BJ34" s="11">
        <f t="shared" si="11"/>
        <v>2</v>
      </c>
      <c r="BK34" s="16">
        <f t="shared" si="14"/>
        <v>0</v>
      </c>
      <c r="BL34" s="11">
        <v>8340632332</v>
      </c>
      <c r="BM34" s="11">
        <v>8873589601</v>
      </c>
      <c r="BN34" s="11"/>
      <c r="BO34" s="12" t="s">
        <v>1173</v>
      </c>
      <c r="BP34" s="12"/>
      <c r="BQ34" s="13" t="s">
        <v>2113</v>
      </c>
      <c r="BR34" s="17" t="s">
        <v>2555</v>
      </c>
      <c r="BS34" s="11" t="s">
        <v>3020</v>
      </c>
      <c r="BT34" s="12" t="s">
        <v>176</v>
      </c>
      <c r="BU34" s="11" t="s">
        <v>129</v>
      </c>
    </row>
    <row r="35" spans="1:73" ht="24.95" customHeight="1" x14ac:dyDescent="0.25">
      <c r="A35" s="11">
        <v>34</v>
      </c>
      <c r="B35" s="11" t="s">
        <v>244</v>
      </c>
      <c r="C35" s="12" t="s">
        <v>245</v>
      </c>
      <c r="D35" s="11" t="s">
        <v>93</v>
      </c>
      <c r="E35" s="11" t="s">
        <v>91</v>
      </c>
      <c r="F35" s="13" t="s">
        <v>1669</v>
      </c>
      <c r="G35" s="11" t="s">
        <v>90</v>
      </c>
      <c r="H35" s="11" t="s">
        <v>115</v>
      </c>
      <c r="I35" s="11" t="s">
        <v>120</v>
      </c>
      <c r="J35" s="11" t="s">
        <v>89</v>
      </c>
      <c r="K35" s="14">
        <v>38426</v>
      </c>
      <c r="L35" s="11"/>
      <c r="M35" s="11" t="s">
        <v>3126</v>
      </c>
      <c r="N35" s="11">
        <v>600</v>
      </c>
      <c r="O35" s="11">
        <v>582</v>
      </c>
      <c r="P35" s="15">
        <f t="shared" si="0"/>
        <v>97</v>
      </c>
      <c r="Q35" s="11" t="s">
        <v>3587</v>
      </c>
      <c r="R35" s="11">
        <v>2021</v>
      </c>
      <c r="S35" s="11" t="s">
        <v>3590</v>
      </c>
      <c r="T35" s="11">
        <v>500</v>
      </c>
      <c r="U35" s="11">
        <v>351</v>
      </c>
      <c r="V35" s="15">
        <f t="shared" si="1"/>
        <v>70.199999999999989</v>
      </c>
      <c r="W35" s="11" t="s">
        <v>3587</v>
      </c>
      <c r="X35" s="11">
        <v>2023</v>
      </c>
      <c r="Y35" s="11" t="s">
        <v>3591</v>
      </c>
      <c r="Z35" s="11"/>
      <c r="AA35" s="11"/>
      <c r="AB35" s="11"/>
      <c r="AC35" s="11"/>
      <c r="AD35" s="11"/>
      <c r="AE35" s="11"/>
      <c r="AF35" s="15">
        <f>VLOOKUP($B35,[1]Sheet1!$B$8:$CK$528,88,FALSE)</f>
        <v>7.93</v>
      </c>
      <c r="AG35" s="15">
        <f t="shared" si="2"/>
        <v>79.3</v>
      </c>
      <c r="AH35" s="16">
        <f>VLOOKUP($B35,[1]Sheet1!$B$8:$CK$528,86,FALSE)</f>
        <v>0</v>
      </c>
      <c r="AI35" s="15">
        <f>VLOOKUP($B35,[2]Sheet1!$B$8:$CK$530,88,FALSE)</f>
        <v>8</v>
      </c>
      <c r="AJ35" s="15">
        <f t="shared" si="3"/>
        <v>80</v>
      </c>
      <c r="AK35" s="11">
        <f>VLOOKUP($B35,[2]Sheet1!$B$8:$CK$530,86,FALSE)</f>
        <v>0</v>
      </c>
      <c r="AL35" s="11">
        <f>VLOOKUP($B35,[3]CS!$B$8:$CS$196,96,FALSE)</f>
        <v>7.82</v>
      </c>
      <c r="AM35" s="15">
        <f t="shared" si="4"/>
        <v>78.2</v>
      </c>
      <c r="AN35" s="11">
        <f>VLOOKUP($B35,[3]CS!$B$8:$CS$196,94,FALSE)</f>
        <v>0</v>
      </c>
      <c r="AO35" s="15">
        <f>VLOOKUP($B35,[4]CS!$B$8:$CP$195,93,FALSE)</f>
        <v>8</v>
      </c>
      <c r="AP35" s="15">
        <f t="shared" si="5"/>
        <v>80</v>
      </c>
      <c r="AQ35" s="16">
        <f>VLOOKUP($B35,[4]CS!$B$8:$CP$195,91,FALSE)</f>
        <v>0</v>
      </c>
      <c r="AR35" s="11">
        <f>VLOOKUP($B35,[5]CS!$B$8:$CR$195,95,FALSE)</f>
        <v>8.57</v>
      </c>
      <c r="AS35" s="15">
        <f t="shared" si="6"/>
        <v>85.7</v>
      </c>
      <c r="AT35" s="11">
        <f>VLOOKUP($B35,[5]CS!$B$8:$CR$195,93,FALSE)</f>
        <v>0</v>
      </c>
      <c r="AU35" s="15">
        <f>VLOOKUP($B35,[9]CS!$B$8:$CN$195,91,FALSE)</f>
        <v>8.43</v>
      </c>
      <c r="AV35" s="15">
        <f t="shared" si="7"/>
        <v>84.3</v>
      </c>
      <c r="AW35" s="16">
        <f>VLOOKUP($B35,[9]CS!$B$8:$CN$195,89,FALSE)</f>
        <v>0</v>
      </c>
      <c r="AX35" s="11"/>
      <c r="AY35" s="11"/>
      <c r="AZ35" s="11"/>
      <c r="BA35" s="11"/>
      <c r="BB35" s="11"/>
      <c r="BC35" s="11"/>
      <c r="BD35" s="11">
        <f t="shared" si="8"/>
        <v>8.125</v>
      </c>
      <c r="BE35" s="15">
        <f t="shared" si="12"/>
        <v>48.75</v>
      </c>
      <c r="BF35" s="11">
        <v>60</v>
      </c>
      <c r="BG35" s="15">
        <f t="shared" si="13"/>
        <v>81.25</v>
      </c>
      <c r="BH35" s="11">
        <f t="shared" si="9"/>
        <v>2</v>
      </c>
      <c r="BI35" s="11">
        <f t="shared" si="10"/>
        <v>0</v>
      </c>
      <c r="BJ35" s="11">
        <f t="shared" si="11"/>
        <v>2</v>
      </c>
      <c r="BK35" s="16">
        <f t="shared" si="14"/>
        <v>0</v>
      </c>
      <c r="BL35" s="11">
        <v>8302888789</v>
      </c>
      <c r="BM35" s="11">
        <v>9928288411</v>
      </c>
      <c r="BN35" s="11"/>
      <c r="BO35" s="12" t="s">
        <v>1174</v>
      </c>
      <c r="BP35" s="12"/>
      <c r="BQ35" s="13" t="s">
        <v>2114</v>
      </c>
      <c r="BR35" s="17" t="s">
        <v>2556</v>
      </c>
      <c r="BS35" s="11" t="s">
        <v>147</v>
      </c>
      <c r="BT35" s="12" t="s">
        <v>176</v>
      </c>
      <c r="BU35" s="11" t="s">
        <v>128</v>
      </c>
    </row>
    <row r="36" spans="1:73" ht="24.95" customHeight="1" x14ac:dyDescent="0.25">
      <c r="A36" s="11">
        <v>35</v>
      </c>
      <c r="B36" s="11" t="s">
        <v>246</v>
      </c>
      <c r="C36" s="12" t="s">
        <v>247</v>
      </c>
      <c r="D36" s="11" t="s">
        <v>92</v>
      </c>
      <c r="E36" s="11" t="s">
        <v>91</v>
      </c>
      <c r="F36" s="13" t="s">
        <v>1670</v>
      </c>
      <c r="G36" s="11" t="s">
        <v>90</v>
      </c>
      <c r="H36" s="11" t="s">
        <v>115</v>
      </c>
      <c r="I36" s="11" t="s">
        <v>120</v>
      </c>
      <c r="J36" s="11" t="s">
        <v>89</v>
      </c>
      <c r="K36" s="14">
        <v>38636</v>
      </c>
      <c r="L36" s="11"/>
      <c r="M36" s="11" t="s">
        <v>3127</v>
      </c>
      <c r="N36" s="11">
        <v>500</v>
      </c>
      <c r="O36" s="11">
        <v>441</v>
      </c>
      <c r="P36" s="15">
        <f t="shared" si="0"/>
        <v>88.2</v>
      </c>
      <c r="Q36" s="11" t="s">
        <v>3587</v>
      </c>
      <c r="R36" s="11">
        <v>2021</v>
      </c>
      <c r="S36" s="11" t="s">
        <v>3591</v>
      </c>
      <c r="T36" s="11">
        <v>500</v>
      </c>
      <c r="U36" s="11">
        <v>382</v>
      </c>
      <c r="V36" s="15">
        <f t="shared" si="1"/>
        <v>76.400000000000006</v>
      </c>
      <c r="W36" s="11" t="s">
        <v>3587</v>
      </c>
      <c r="X36" s="11">
        <v>2023</v>
      </c>
      <c r="Y36" s="11" t="s">
        <v>3591</v>
      </c>
      <c r="Z36" s="11"/>
      <c r="AA36" s="11"/>
      <c r="AB36" s="11"/>
      <c r="AC36" s="11"/>
      <c r="AD36" s="11"/>
      <c r="AE36" s="11"/>
      <c r="AF36" s="15">
        <f>VLOOKUP($B36,[1]Sheet1!$B$8:$CK$528,88,FALSE)</f>
        <v>7.9</v>
      </c>
      <c r="AG36" s="15">
        <f t="shared" si="2"/>
        <v>79</v>
      </c>
      <c r="AH36" s="16">
        <f>VLOOKUP($B36,[1]Sheet1!$B$8:$CK$528,86,FALSE)</f>
        <v>0</v>
      </c>
      <c r="AI36" s="15">
        <f>VLOOKUP($B36,[2]Sheet1!$B$8:$CK$530,88,FALSE)</f>
        <v>8.56</v>
      </c>
      <c r="AJ36" s="15">
        <f t="shared" si="3"/>
        <v>85.600000000000009</v>
      </c>
      <c r="AK36" s="11">
        <f>VLOOKUP($B36,[2]Sheet1!$B$8:$CK$530,86,FALSE)</f>
        <v>0</v>
      </c>
      <c r="AL36" s="11">
        <f>VLOOKUP($B36,[3]CS!$B$8:$CS$196,96,FALSE)</f>
        <v>9.39</v>
      </c>
      <c r="AM36" s="15">
        <f t="shared" si="4"/>
        <v>93.9</v>
      </c>
      <c r="AN36" s="11">
        <f>VLOOKUP($B36,[3]CS!$B$8:$CS$196,94,FALSE)</f>
        <v>0</v>
      </c>
      <c r="AO36" s="15">
        <f>VLOOKUP($B36,[4]CS!$B$8:$CP$195,93,FALSE)</f>
        <v>8.9600000000000009</v>
      </c>
      <c r="AP36" s="15">
        <f t="shared" si="5"/>
        <v>89.600000000000009</v>
      </c>
      <c r="AQ36" s="16">
        <f>VLOOKUP($B36,[4]CS!$B$8:$CP$195,91,FALSE)</f>
        <v>0</v>
      </c>
      <c r="AR36" s="11">
        <f>VLOOKUP($B36,[5]CS!$B$8:$CR$195,95,FALSE)</f>
        <v>8.57</v>
      </c>
      <c r="AS36" s="15">
        <f t="shared" si="6"/>
        <v>85.7</v>
      </c>
      <c r="AT36" s="11">
        <f>VLOOKUP($B36,[5]CS!$B$8:$CR$195,93,FALSE)</f>
        <v>0</v>
      </c>
      <c r="AU36" s="15">
        <f>VLOOKUP($B36,[9]CS!$B$8:$CN$195,91,FALSE)</f>
        <v>9.1300000000000008</v>
      </c>
      <c r="AV36" s="15">
        <f t="shared" si="7"/>
        <v>91.300000000000011</v>
      </c>
      <c r="AW36" s="16">
        <f>VLOOKUP($B36,[9]CS!$B$8:$CN$195,89,FALSE)</f>
        <v>0</v>
      </c>
      <c r="AX36" s="11"/>
      <c r="AY36" s="11"/>
      <c r="AZ36" s="11"/>
      <c r="BA36" s="11"/>
      <c r="BB36" s="11"/>
      <c r="BC36" s="11"/>
      <c r="BD36" s="11">
        <f t="shared" si="8"/>
        <v>8.7516666666666687</v>
      </c>
      <c r="BE36" s="15">
        <f t="shared" si="12"/>
        <v>52.510000000000005</v>
      </c>
      <c r="BF36" s="11">
        <v>60</v>
      </c>
      <c r="BG36" s="15">
        <f t="shared" si="13"/>
        <v>87.51666666666668</v>
      </c>
      <c r="BH36" s="11">
        <f t="shared" si="9"/>
        <v>2</v>
      </c>
      <c r="BI36" s="11">
        <f t="shared" si="10"/>
        <v>0</v>
      </c>
      <c r="BJ36" s="11">
        <f t="shared" si="11"/>
        <v>2</v>
      </c>
      <c r="BK36" s="16">
        <f t="shared" si="14"/>
        <v>0</v>
      </c>
      <c r="BL36" s="11">
        <v>9414615759</v>
      </c>
      <c r="BM36" s="11">
        <v>9667801140</v>
      </c>
      <c r="BN36" s="11"/>
      <c r="BO36" s="12" t="s">
        <v>1175</v>
      </c>
      <c r="BP36" s="12"/>
      <c r="BQ36" s="13" t="s">
        <v>2115</v>
      </c>
      <c r="BR36" s="17" t="s">
        <v>2557</v>
      </c>
      <c r="BS36" s="11" t="s">
        <v>136</v>
      </c>
      <c r="BT36" s="12" t="s">
        <v>177</v>
      </c>
      <c r="BU36" s="11" t="s">
        <v>128</v>
      </c>
    </row>
    <row r="37" spans="1:73" ht="24.95" customHeight="1" x14ac:dyDescent="0.25">
      <c r="A37" s="11">
        <v>36</v>
      </c>
      <c r="B37" s="11" t="s">
        <v>248</v>
      </c>
      <c r="C37" s="12" t="s">
        <v>249</v>
      </c>
      <c r="D37" s="11" t="s">
        <v>93</v>
      </c>
      <c r="E37" s="11" t="s">
        <v>91</v>
      </c>
      <c r="F37" s="13" t="s">
        <v>1671</v>
      </c>
      <c r="G37" s="11" t="s">
        <v>90</v>
      </c>
      <c r="H37" s="11" t="s">
        <v>115</v>
      </c>
      <c r="I37" s="11" t="s">
        <v>120</v>
      </c>
      <c r="J37" s="11" t="s">
        <v>89</v>
      </c>
      <c r="K37" s="14">
        <v>38608</v>
      </c>
      <c r="L37" s="11"/>
      <c r="M37" s="11" t="s">
        <v>3128</v>
      </c>
      <c r="N37" s="11">
        <v>500</v>
      </c>
      <c r="O37" s="11">
        <v>295</v>
      </c>
      <c r="P37" s="15">
        <f t="shared" si="0"/>
        <v>59</v>
      </c>
      <c r="Q37" s="11" t="s">
        <v>3587</v>
      </c>
      <c r="R37" s="11">
        <v>2020</v>
      </c>
      <c r="S37" s="11" t="s">
        <v>3591</v>
      </c>
      <c r="T37" s="11">
        <v>500</v>
      </c>
      <c r="U37" s="11">
        <v>356</v>
      </c>
      <c r="V37" s="15">
        <f t="shared" si="1"/>
        <v>71.2</v>
      </c>
      <c r="W37" s="11" t="s">
        <v>3587</v>
      </c>
      <c r="X37" s="11">
        <v>2022</v>
      </c>
      <c r="Y37" s="11" t="s">
        <v>3591</v>
      </c>
      <c r="Z37" s="11"/>
      <c r="AA37" s="11"/>
      <c r="AB37" s="11"/>
      <c r="AC37" s="11"/>
      <c r="AD37" s="11"/>
      <c r="AE37" s="11"/>
      <c r="AF37" s="15">
        <f>VLOOKUP($B37,[1]Sheet1!$B$8:$CK$528,88,FALSE)</f>
        <v>5.1707317073170733</v>
      </c>
      <c r="AG37" s="15">
        <f t="shared" si="2"/>
        <v>51.707317073170735</v>
      </c>
      <c r="AH37" s="16">
        <f>VLOOKUP($B37,[1]Sheet1!$B$8:$CK$528,86,FALSE)</f>
        <v>1</v>
      </c>
      <c r="AI37" s="15">
        <f>VLOOKUP($B37,[2]Sheet1!$B$8:$CK$530,88,FALSE)</f>
        <v>4.41</v>
      </c>
      <c r="AJ37" s="15">
        <f t="shared" si="3"/>
        <v>44.1</v>
      </c>
      <c r="AK37" s="11">
        <f>VLOOKUP($B37,[2]Sheet1!$B$8:$CK$530,86,FALSE)</f>
        <v>1</v>
      </c>
      <c r="AL37" s="11">
        <f>VLOOKUP($B37,[3]CS!$B$8:$CS$196,96,FALSE)</f>
        <v>4.29</v>
      </c>
      <c r="AM37" s="15">
        <f t="shared" si="4"/>
        <v>42.9</v>
      </c>
      <c r="AN37" s="11">
        <f>VLOOKUP($B37,[3]CS!$B$8:$CS$196,94,FALSE)</f>
        <v>2</v>
      </c>
      <c r="AO37" s="15">
        <f>VLOOKUP($B37,[4]CS!$B$8:$CP$195,93,FALSE)</f>
        <v>3.7978723404255321</v>
      </c>
      <c r="AP37" s="15">
        <f t="shared" si="5"/>
        <v>37.978723404255319</v>
      </c>
      <c r="AQ37" s="16">
        <f>VLOOKUP($B37,[4]CS!$B$8:$CP$195,91,FALSE)</f>
        <v>1</v>
      </c>
      <c r="AR37" s="11">
        <f>VLOOKUP($B37,[5]CS!$B$8:$CR$195,95,FALSE)</f>
        <v>4.0326086956521738</v>
      </c>
      <c r="AS37" s="15">
        <f t="shared" si="6"/>
        <v>40.326086956521735</v>
      </c>
      <c r="AT37" s="11">
        <f>VLOOKUP($B37,[5]CS!$B$8:$CR$195,93,FALSE)</f>
        <v>3</v>
      </c>
      <c r="AU37" s="15">
        <f>VLOOKUP($B37,[9]CS!$B$8:$CN$195,91,FALSE)</f>
        <v>3.6276595744680851</v>
      </c>
      <c r="AV37" s="15">
        <f t="shared" si="7"/>
        <v>36.276595744680847</v>
      </c>
      <c r="AW37" s="16">
        <f>VLOOKUP($B37,[9]CS!$B$8:$CN$195,89,FALSE)</f>
        <v>3</v>
      </c>
      <c r="AX37" s="11"/>
      <c r="AY37" s="11"/>
      <c r="AZ37" s="11"/>
      <c r="BA37" s="11"/>
      <c r="BB37" s="11"/>
      <c r="BC37" s="11"/>
      <c r="BD37" s="11">
        <f t="shared" si="8"/>
        <v>4.2214787196438106</v>
      </c>
      <c r="BE37" s="15">
        <f t="shared" si="12"/>
        <v>25.328872317862864</v>
      </c>
      <c r="BF37" s="11">
        <v>60</v>
      </c>
      <c r="BG37" s="15">
        <f t="shared" si="13"/>
        <v>42.21478719643811</v>
      </c>
      <c r="BH37" s="11">
        <f t="shared" si="9"/>
        <v>2</v>
      </c>
      <c r="BI37" s="11">
        <f t="shared" si="10"/>
        <v>1</v>
      </c>
      <c r="BJ37" s="11">
        <f t="shared" si="11"/>
        <v>3</v>
      </c>
      <c r="BK37" s="16">
        <f t="shared" si="14"/>
        <v>11</v>
      </c>
      <c r="BL37" s="11">
        <v>7627093525</v>
      </c>
      <c r="BM37" s="11">
        <v>7891789213</v>
      </c>
      <c r="BN37" s="11"/>
      <c r="BO37" s="12" t="s">
        <v>1176</v>
      </c>
      <c r="BP37" s="12"/>
      <c r="BQ37" s="13" t="s">
        <v>2116</v>
      </c>
      <c r="BR37" s="17" t="s">
        <v>2558</v>
      </c>
      <c r="BS37" s="11" t="s">
        <v>157</v>
      </c>
      <c r="BT37" s="12" t="s">
        <v>177</v>
      </c>
      <c r="BU37" s="11" t="s">
        <v>128</v>
      </c>
    </row>
    <row r="38" spans="1:73" ht="24.95" customHeight="1" x14ac:dyDescent="0.25">
      <c r="A38" s="11">
        <v>37</v>
      </c>
      <c r="B38" s="11" t="s">
        <v>250</v>
      </c>
      <c r="C38" s="12" t="s">
        <v>251</v>
      </c>
      <c r="D38" s="11" t="s">
        <v>93</v>
      </c>
      <c r="E38" s="11" t="s">
        <v>91</v>
      </c>
      <c r="F38" s="13" t="s">
        <v>1672</v>
      </c>
      <c r="G38" s="11" t="s">
        <v>90</v>
      </c>
      <c r="H38" s="11" t="s">
        <v>115</v>
      </c>
      <c r="I38" s="11" t="s">
        <v>120</v>
      </c>
      <c r="J38" s="11" t="s">
        <v>89</v>
      </c>
      <c r="K38" s="14">
        <v>38174</v>
      </c>
      <c r="L38" s="11"/>
      <c r="M38" s="11" t="s">
        <v>3129</v>
      </c>
      <c r="N38" s="11">
        <v>500</v>
      </c>
      <c r="O38" s="11">
        <v>313</v>
      </c>
      <c r="P38" s="15">
        <f t="shared" si="0"/>
        <v>62.6</v>
      </c>
      <c r="Q38" s="11" t="s">
        <v>3587</v>
      </c>
      <c r="R38" s="11">
        <v>2020</v>
      </c>
      <c r="S38" s="11" t="s">
        <v>3591</v>
      </c>
      <c r="T38" s="11">
        <v>500</v>
      </c>
      <c r="U38" s="11">
        <v>351</v>
      </c>
      <c r="V38" s="15">
        <f t="shared" si="1"/>
        <v>70.199999999999989</v>
      </c>
      <c r="W38" s="11" t="s">
        <v>3587</v>
      </c>
      <c r="X38" s="11">
        <v>2022</v>
      </c>
      <c r="Y38" s="11" t="s">
        <v>3591</v>
      </c>
      <c r="Z38" s="11"/>
      <c r="AA38" s="11"/>
      <c r="AB38" s="11"/>
      <c r="AC38" s="11"/>
      <c r="AD38" s="11"/>
      <c r="AE38" s="11"/>
      <c r="AF38" s="15">
        <f>VLOOKUP($B38,[1]Sheet1!$B$8:$CK$528,88,FALSE)</f>
        <v>6.8</v>
      </c>
      <c r="AG38" s="15">
        <f t="shared" si="2"/>
        <v>68</v>
      </c>
      <c r="AH38" s="16">
        <f>VLOOKUP($B38,[1]Sheet1!$B$8:$CK$528,86,FALSE)</f>
        <v>0</v>
      </c>
      <c r="AI38" s="15">
        <f>VLOOKUP($B38,[2]Sheet1!$B$8:$CK$530,88,FALSE)</f>
        <v>5.28</v>
      </c>
      <c r="AJ38" s="15">
        <f t="shared" si="3"/>
        <v>52.800000000000004</v>
      </c>
      <c r="AK38" s="11">
        <f>VLOOKUP($B38,[2]Sheet1!$B$8:$CK$530,86,FALSE)</f>
        <v>0</v>
      </c>
      <c r="AL38" s="11">
        <f>VLOOKUP($B38,[3]CS!$B$8:$CS$196,96,FALSE)</f>
        <v>7.51</v>
      </c>
      <c r="AM38" s="15">
        <f t="shared" si="4"/>
        <v>75.099999999999994</v>
      </c>
      <c r="AN38" s="11">
        <f>VLOOKUP($B38,[3]CS!$B$8:$CS$196,94,FALSE)</f>
        <v>0</v>
      </c>
      <c r="AO38" s="15">
        <f>VLOOKUP($B38,[4]CS!$B$8:$CP$195,93,FALSE)</f>
        <v>6.87</v>
      </c>
      <c r="AP38" s="15">
        <f t="shared" si="5"/>
        <v>68.7</v>
      </c>
      <c r="AQ38" s="16">
        <f>VLOOKUP($B38,[4]CS!$B$8:$CP$195,91,FALSE)</f>
        <v>0</v>
      </c>
      <c r="AR38" s="11">
        <f>VLOOKUP($B38,[5]CS!$B$8:$CR$195,95,FALSE)</f>
        <v>7.67</v>
      </c>
      <c r="AS38" s="15">
        <f t="shared" si="6"/>
        <v>76.7</v>
      </c>
      <c r="AT38" s="11">
        <f>VLOOKUP($B38,[5]CS!$B$8:$CR$195,93,FALSE)</f>
        <v>0</v>
      </c>
      <c r="AU38" s="15">
        <f>VLOOKUP($B38,[9]CS!$B$8:$CN$195,91,FALSE)</f>
        <v>7.32</v>
      </c>
      <c r="AV38" s="15">
        <f t="shared" si="7"/>
        <v>73.2</v>
      </c>
      <c r="AW38" s="16">
        <f>VLOOKUP($B38,[9]CS!$B$8:$CN$195,89,FALSE)</f>
        <v>0</v>
      </c>
      <c r="AX38" s="11"/>
      <c r="AY38" s="11"/>
      <c r="AZ38" s="11"/>
      <c r="BA38" s="11"/>
      <c r="BB38" s="11"/>
      <c r="BC38" s="11"/>
      <c r="BD38" s="11">
        <f t="shared" si="8"/>
        <v>6.9083333333333332</v>
      </c>
      <c r="BE38" s="15">
        <f t="shared" si="12"/>
        <v>41.449999999999996</v>
      </c>
      <c r="BF38" s="11">
        <v>60</v>
      </c>
      <c r="BG38" s="15">
        <f t="shared" si="13"/>
        <v>69.083333333333329</v>
      </c>
      <c r="BH38" s="11">
        <f t="shared" si="9"/>
        <v>2</v>
      </c>
      <c r="BI38" s="11">
        <f t="shared" si="10"/>
        <v>1</v>
      </c>
      <c r="BJ38" s="11">
        <f t="shared" si="11"/>
        <v>3</v>
      </c>
      <c r="BK38" s="16">
        <f t="shared" si="14"/>
        <v>0</v>
      </c>
      <c r="BL38" s="11">
        <v>9928543488</v>
      </c>
      <c r="BM38" s="11">
        <v>9928543488</v>
      </c>
      <c r="BN38" s="11"/>
      <c r="BO38" s="12" t="s">
        <v>1177</v>
      </c>
      <c r="BP38" s="12"/>
      <c r="BQ38" s="13" t="s">
        <v>2117</v>
      </c>
      <c r="BR38" s="17" t="s">
        <v>2559</v>
      </c>
      <c r="BS38" s="11" t="s">
        <v>145</v>
      </c>
      <c r="BT38" s="12" t="s">
        <v>176</v>
      </c>
      <c r="BU38" s="11" t="s">
        <v>128</v>
      </c>
    </row>
    <row r="39" spans="1:73" ht="24.95" customHeight="1" x14ac:dyDescent="0.25">
      <c r="A39" s="11">
        <v>38</v>
      </c>
      <c r="B39" s="11" t="s">
        <v>252</v>
      </c>
      <c r="C39" s="12" t="s">
        <v>253</v>
      </c>
      <c r="D39" s="11" t="s">
        <v>93</v>
      </c>
      <c r="E39" s="11" t="s">
        <v>91</v>
      </c>
      <c r="F39" s="13" t="s">
        <v>1673</v>
      </c>
      <c r="G39" s="11" t="s">
        <v>90</v>
      </c>
      <c r="H39" s="11" t="s">
        <v>115</v>
      </c>
      <c r="I39" s="11" t="s">
        <v>120</v>
      </c>
      <c r="J39" s="11" t="s">
        <v>89</v>
      </c>
      <c r="K39" s="14">
        <v>38587</v>
      </c>
      <c r="L39" s="11"/>
      <c r="M39" s="11" t="s">
        <v>3130</v>
      </c>
      <c r="N39" s="11">
        <v>500</v>
      </c>
      <c r="O39" s="11">
        <v>422</v>
      </c>
      <c r="P39" s="15">
        <f t="shared" si="0"/>
        <v>84.399999999999991</v>
      </c>
      <c r="Q39" s="11" t="s">
        <v>3587</v>
      </c>
      <c r="R39" s="11">
        <v>2021</v>
      </c>
      <c r="S39" s="11" t="s">
        <v>3591</v>
      </c>
      <c r="T39" s="11">
        <v>500</v>
      </c>
      <c r="U39" s="11">
        <v>350</v>
      </c>
      <c r="V39" s="15">
        <f t="shared" si="1"/>
        <v>70</v>
      </c>
      <c r="W39" s="11" t="s">
        <v>3587</v>
      </c>
      <c r="X39" s="11">
        <v>2023</v>
      </c>
      <c r="Y39" s="11" t="s">
        <v>3591</v>
      </c>
      <c r="Z39" s="11"/>
      <c r="AA39" s="11"/>
      <c r="AB39" s="11"/>
      <c r="AC39" s="11"/>
      <c r="AD39" s="11"/>
      <c r="AE39" s="11"/>
      <c r="AF39" s="15">
        <f>VLOOKUP($B39,[1]Sheet1!$B$8:$CK$528,88,FALSE)</f>
        <v>8.51</v>
      </c>
      <c r="AG39" s="15">
        <f t="shared" si="2"/>
        <v>85.1</v>
      </c>
      <c r="AH39" s="16">
        <f>VLOOKUP($B39,[1]Sheet1!$B$8:$CK$528,86,FALSE)</f>
        <v>0</v>
      </c>
      <c r="AI39" s="15">
        <f>VLOOKUP($B39,[2]Sheet1!$B$8:$CK$530,88,FALSE)</f>
        <v>8.8800000000000008</v>
      </c>
      <c r="AJ39" s="15">
        <f t="shared" si="3"/>
        <v>88.800000000000011</v>
      </c>
      <c r="AK39" s="11">
        <f>VLOOKUP($B39,[2]Sheet1!$B$8:$CK$530,86,FALSE)</f>
        <v>0</v>
      </c>
      <c r="AL39" s="11">
        <f>VLOOKUP($B39,[3]CS!$B$8:$CS$196,96,FALSE)</f>
        <v>9.39</v>
      </c>
      <c r="AM39" s="15">
        <f t="shared" si="4"/>
        <v>93.9</v>
      </c>
      <c r="AN39" s="11">
        <f>VLOOKUP($B39,[3]CS!$B$8:$CS$196,94,FALSE)</f>
        <v>0</v>
      </c>
      <c r="AO39" s="15">
        <f>VLOOKUP($B39,[4]CS!$B$8:$CP$195,93,FALSE)</f>
        <v>9.6199999999999992</v>
      </c>
      <c r="AP39" s="15">
        <f t="shared" si="5"/>
        <v>96.199999999999989</v>
      </c>
      <c r="AQ39" s="16">
        <f>VLOOKUP($B39,[4]CS!$B$8:$CP$195,91,FALSE)</f>
        <v>0</v>
      </c>
      <c r="AR39" s="11">
        <f>VLOOKUP($B39,[5]CS!$B$8:$CR$195,95,FALSE)</f>
        <v>9.41</v>
      </c>
      <c r="AS39" s="15">
        <f t="shared" si="6"/>
        <v>94.1</v>
      </c>
      <c r="AT39" s="11">
        <f>VLOOKUP($B39,[5]CS!$B$8:$CR$195,93,FALSE)</f>
        <v>0</v>
      </c>
      <c r="AU39" s="15">
        <f>VLOOKUP($B39,[9]CS!$B$8:$CN$195,91,FALSE)</f>
        <v>9.19</v>
      </c>
      <c r="AV39" s="15">
        <f t="shared" si="7"/>
        <v>91.899999999999991</v>
      </c>
      <c r="AW39" s="16">
        <f>VLOOKUP($B39,[9]CS!$B$8:$CN$195,89,FALSE)</f>
        <v>0</v>
      </c>
      <c r="AX39" s="11"/>
      <c r="AY39" s="11"/>
      <c r="AZ39" s="11"/>
      <c r="BA39" s="11"/>
      <c r="BB39" s="11"/>
      <c r="BC39" s="11"/>
      <c r="BD39" s="11">
        <f t="shared" si="8"/>
        <v>9.1666666666666661</v>
      </c>
      <c r="BE39" s="15">
        <f t="shared" si="12"/>
        <v>55</v>
      </c>
      <c r="BF39" s="11">
        <v>60</v>
      </c>
      <c r="BG39" s="15">
        <f t="shared" si="13"/>
        <v>91.666666666666657</v>
      </c>
      <c r="BH39" s="11">
        <f t="shared" si="9"/>
        <v>2</v>
      </c>
      <c r="BI39" s="11">
        <f t="shared" si="10"/>
        <v>0</v>
      </c>
      <c r="BJ39" s="11">
        <f t="shared" si="11"/>
        <v>2</v>
      </c>
      <c r="BK39" s="16">
        <f t="shared" si="14"/>
        <v>0</v>
      </c>
      <c r="BL39" s="11">
        <v>6378125678</v>
      </c>
      <c r="BM39" s="11">
        <v>9079917299</v>
      </c>
      <c r="BN39" s="11"/>
      <c r="BO39" s="12" t="s">
        <v>1178</v>
      </c>
      <c r="BP39" s="12"/>
      <c r="BQ39" s="13" t="s">
        <v>2118</v>
      </c>
      <c r="BR39" s="17" t="s">
        <v>2560</v>
      </c>
      <c r="BS39" s="11" t="s">
        <v>170</v>
      </c>
      <c r="BT39" s="12" t="s">
        <v>177</v>
      </c>
      <c r="BU39" s="11" t="s">
        <v>128</v>
      </c>
    </row>
    <row r="40" spans="1:73" ht="24.95" customHeight="1" x14ac:dyDescent="0.25">
      <c r="A40" s="11">
        <v>39</v>
      </c>
      <c r="B40" s="11" t="s">
        <v>254</v>
      </c>
      <c r="C40" s="12" t="s">
        <v>255</v>
      </c>
      <c r="D40" s="11" t="s">
        <v>93</v>
      </c>
      <c r="E40" s="11" t="s">
        <v>91</v>
      </c>
      <c r="F40" s="13" t="s">
        <v>1674</v>
      </c>
      <c r="G40" s="11" t="s">
        <v>90</v>
      </c>
      <c r="H40" s="11" t="s">
        <v>115</v>
      </c>
      <c r="I40" s="11" t="s">
        <v>120</v>
      </c>
      <c r="J40" s="11" t="s">
        <v>89</v>
      </c>
      <c r="K40" s="14">
        <v>38905</v>
      </c>
      <c r="L40" s="11"/>
      <c r="M40" s="11" t="s">
        <v>3131</v>
      </c>
      <c r="N40" s="11">
        <v>600</v>
      </c>
      <c r="O40" s="11">
        <v>528</v>
      </c>
      <c r="P40" s="15">
        <f t="shared" si="0"/>
        <v>88</v>
      </c>
      <c r="Q40" s="11" t="s">
        <v>3587</v>
      </c>
      <c r="R40" s="11">
        <v>2020</v>
      </c>
      <c r="S40" s="11" t="s">
        <v>3590</v>
      </c>
      <c r="T40" s="11">
        <v>500</v>
      </c>
      <c r="U40" s="11">
        <v>451</v>
      </c>
      <c r="V40" s="15">
        <f t="shared" si="1"/>
        <v>90.2</v>
      </c>
      <c r="W40" s="11" t="s">
        <v>3587</v>
      </c>
      <c r="X40" s="11">
        <v>2022</v>
      </c>
      <c r="Y40" s="11" t="s">
        <v>3590</v>
      </c>
      <c r="Z40" s="11"/>
      <c r="AA40" s="11"/>
      <c r="AB40" s="11"/>
      <c r="AC40" s="11"/>
      <c r="AD40" s="11"/>
      <c r="AE40" s="11"/>
      <c r="AF40" s="15">
        <f>VLOOKUP($B40,[1]Sheet1!$B$8:$CK$528,88,FALSE)</f>
        <v>8.1300000000000008</v>
      </c>
      <c r="AG40" s="15">
        <f t="shared" si="2"/>
        <v>81.300000000000011</v>
      </c>
      <c r="AH40" s="16">
        <f>VLOOKUP($B40,[1]Sheet1!$B$8:$CK$528,86,FALSE)</f>
        <v>0</v>
      </c>
      <c r="AI40" s="15">
        <f>VLOOKUP($B40,[2]Sheet1!$B$8:$CK$530,88,FALSE)</f>
        <v>8.66</v>
      </c>
      <c r="AJ40" s="15">
        <f t="shared" si="3"/>
        <v>86.6</v>
      </c>
      <c r="AK40" s="11">
        <f>VLOOKUP($B40,[2]Sheet1!$B$8:$CK$530,86,FALSE)</f>
        <v>0</v>
      </c>
      <c r="AL40" s="11">
        <f>VLOOKUP($B40,[3]CS!$B$8:$CS$196,96,FALSE)</f>
        <v>7.73</v>
      </c>
      <c r="AM40" s="15">
        <f t="shared" si="4"/>
        <v>77.300000000000011</v>
      </c>
      <c r="AN40" s="11">
        <f>VLOOKUP($B40,[3]CS!$B$8:$CS$196,94,FALSE)</f>
        <v>0</v>
      </c>
      <c r="AO40" s="15">
        <f>VLOOKUP($B40,[4]CS!$B$8:$CP$195,93,FALSE)</f>
        <v>8.4499999999999993</v>
      </c>
      <c r="AP40" s="15">
        <f t="shared" si="5"/>
        <v>84.5</v>
      </c>
      <c r="AQ40" s="16">
        <f>VLOOKUP($B40,[4]CS!$B$8:$CP$195,91,FALSE)</f>
        <v>0</v>
      </c>
      <c r="AR40" s="11">
        <f>VLOOKUP($B40,[5]CS!$B$8:$CR$195,95,FALSE)</f>
        <v>9</v>
      </c>
      <c r="AS40" s="15">
        <f t="shared" si="6"/>
        <v>90</v>
      </c>
      <c r="AT40" s="11">
        <f>VLOOKUP($B40,[5]CS!$B$8:$CR$195,93,FALSE)</f>
        <v>0</v>
      </c>
      <c r="AU40" s="15">
        <f>VLOOKUP($B40,[9]CS!$B$8:$CN$195,91,FALSE)</f>
        <v>9.02</v>
      </c>
      <c r="AV40" s="15">
        <f t="shared" si="7"/>
        <v>90.199999999999989</v>
      </c>
      <c r="AW40" s="16">
        <f>VLOOKUP($B40,[9]CS!$B$8:$CN$195,89,FALSE)</f>
        <v>0</v>
      </c>
      <c r="AX40" s="11"/>
      <c r="AY40" s="11"/>
      <c r="AZ40" s="11"/>
      <c r="BA40" s="11"/>
      <c r="BB40" s="11"/>
      <c r="BC40" s="11"/>
      <c r="BD40" s="11">
        <f t="shared" si="8"/>
        <v>8.4983333333333331</v>
      </c>
      <c r="BE40" s="15">
        <f t="shared" si="12"/>
        <v>50.99</v>
      </c>
      <c r="BF40" s="11">
        <v>60</v>
      </c>
      <c r="BG40" s="15">
        <f t="shared" si="13"/>
        <v>84.983333333333334</v>
      </c>
      <c r="BH40" s="11">
        <f t="shared" si="9"/>
        <v>2</v>
      </c>
      <c r="BI40" s="11">
        <f t="shared" si="10"/>
        <v>1</v>
      </c>
      <c r="BJ40" s="11">
        <f t="shared" si="11"/>
        <v>3</v>
      </c>
      <c r="BK40" s="16">
        <f t="shared" si="14"/>
        <v>0</v>
      </c>
      <c r="BL40" s="11">
        <v>8824793092</v>
      </c>
      <c r="BM40" s="11">
        <v>9549601977</v>
      </c>
      <c r="BN40" s="11"/>
      <c r="BO40" s="12" t="s">
        <v>1179</v>
      </c>
      <c r="BP40" s="12"/>
      <c r="BQ40" s="13" t="s">
        <v>2119</v>
      </c>
      <c r="BR40" s="17" t="s">
        <v>2561</v>
      </c>
      <c r="BS40" s="11" t="s">
        <v>136</v>
      </c>
      <c r="BT40" s="12" t="s">
        <v>176</v>
      </c>
      <c r="BU40" s="11" t="s">
        <v>128</v>
      </c>
    </row>
    <row r="41" spans="1:73" ht="24.95" customHeight="1" x14ac:dyDescent="0.25">
      <c r="A41" s="11">
        <v>40</v>
      </c>
      <c r="B41" s="11" t="s">
        <v>256</v>
      </c>
      <c r="C41" s="12" t="s">
        <v>257</v>
      </c>
      <c r="D41" s="11" t="s">
        <v>92</v>
      </c>
      <c r="E41" s="11" t="s">
        <v>91</v>
      </c>
      <c r="F41" s="13" t="s">
        <v>1675</v>
      </c>
      <c r="G41" s="11" t="s">
        <v>90</v>
      </c>
      <c r="H41" s="11" t="s">
        <v>115</v>
      </c>
      <c r="I41" s="11" t="s">
        <v>120</v>
      </c>
      <c r="J41" s="11" t="s">
        <v>89</v>
      </c>
      <c r="K41" s="14">
        <v>38730</v>
      </c>
      <c r="L41" s="11"/>
      <c r="M41" s="11" t="s">
        <v>3132</v>
      </c>
      <c r="N41" s="11">
        <v>500</v>
      </c>
      <c r="O41" s="11">
        <v>450</v>
      </c>
      <c r="P41" s="15">
        <f t="shared" si="0"/>
        <v>90</v>
      </c>
      <c r="Q41" s="11" t="s">
        <v>3587</v>
      </c>
      <c r="R41" s="11">
        <v>2021</v>
      </c>
      <c r="S41" s="11" t="s">
        <v>3591</v>
      </c>
      <c r="T41" s="11">
        <v>500</v>
      </c>
      <c r="U41" s="11">
        <v>375</v>
      </c>
      <c r="V41" s="15">
        <f t="shared" si="1"/>
        <v>75</v>
      </c>
      <c r="W41" s="11" t="s">
        <v>3587</v>
      </c>
      <c r="X41" s="11">
        <v>2023</v>
      </c>
      <c r="Y41" s="11" t="s">
        <v>3591</v>
      </c>
      <c r="Z41" s="11"/>
      <c r="AA41" s="11"/>
      <c r="AB41" s="11"/>
      <c r="AC41" s="11"/>
      <c r="AD41" s="11"/>
      <c r="AE41" s="11"/>
      <c r="AF41" s="15">
        <f>VLOOKUP($B41,[1]Sheet1!$B$8:$CK$528,88,FALSE)</f>
        <v>8.59</v>
      </c>
      <c r="AG41" s="15">
        <f t="shared" si="2"/>
        <v>85.9</v>
      </c>
      <c r="AH41" s="16">
        <f>VLOOKUP($B41,[1]Sheet1!$B$8:$CK$528,86,FALSE)</f>
        <v>0</v>
      </c>
      <c r="AI41" s="15">
        <f>VLOOKUP($B41,[2]Sheet1!$B$8:$CK$530,88,FALSE)</f>
        <v>8.73</v>
      </c>
      <c r="AJ41" s="15">
        <f t="shared" si="3"/>
        <v>87.300000000000011</v>
      </c>
      <c r="AK41" s="11">
        <f>VLOOKUP($B41,[2]Sheet1!$B$8:$CK$530,86,FALSE)</f>
        <v>0</v>
      </c>
      <c r="AL41" s="11">
        <f>VLOOKUP($B41,[3]CS!$B$8:$CS$196,96,FALSE)</f>
        <v>8.08</v>
      </c>
      <c r="AM41" s="15">
        <f t="shared" si="4"/>
        <v>80.8</v>
      </c>
      <c r="AN41" s="11">
        <f>VLOOKUP($B41,[3]CS!$B$8:$CS$196,94,FALSE)</f>
        <v>0</v>
      </c>
      <c r="AO41" s="15">
        <f>VLOOKUP($B41,[4]CS!$B$8:$CP$195,93,FALSE)</f>
        <v>8.81</v>
      </c>
      <c r="AP41" s="15">
        <f t="shared" si="5"/>
        <v>88.100000000000009</v>
      </c>
      <c r="AQ41" s="16">
        <f>VLOOKUP($B41,[4]CS!$B$8:$CP$195,91,FALSE)</f>
        <v>0</v>
      </c>
      <c r="AR41" s="11">
        <f>VLOOKUP($B41,[5]CS!$B$8:$CR$195,95,FALSE)</f>
        <v>9.24</v>
      </c>
      <c r="AS41" s="15">
        <f t="shared" si="6"/>
        <v>92.4</v>
      </c>
      <c r="AT41" s="11">
        <f>VLOOKUP($B41,[5]CS!$B$8:$CR$195,93,FALSE)</f>
        <v>0</v>
      </c>
      <c r="AU41" s="15">
        <f>VLOOKUP($B41,[9]CS!$B$8:$CN$195,91,FALSE)</f>
        <v>9.2100000000000009</v>
      </c>
      <c r="AV41" s="15">
        <f t="shared" si="7"/>
        <v>92.100000000000009</v>
      </c>
      <c r="AW41" s="16">
        <f>VLOOKUP($B41,[9]CS!$B$8:$CN$195,89,FALSE)</f>
        <v>0</v>
      </c>
      <c r="AX41" s="11"/>
      <c r="AY41" s="11"/>
      <c r="AZ41" s="11"/>
      <c r="BA41" s="11"/>
      <c r="BB41" s="11"/>
      <c r="BC41" s="11"/>
      <c r="BD41" s="11">
        <f t="shared" si="8"/>
        <v>8.7766666666666673</v>
      </c>
      <c r="BE41" s="15">
        <f t="shared" si="12"/>
        <v>52.660000000000011</v>
      </c>
      <c r="BF41" s="11">
        <v>60</v>
      </c>
      <c r="BG41" s="15">
        <f t="shared" si="13"/>
        <v>87.76666666666668</v>
      </c>
      <c r="BH41" s="11">
        <f t="shared" si="9"/>
        <v>2</v>
      </c>
      <c r="BI41" s="11">
        <f t="shared" si="10"/>
        <v>0</v>
      </c>
      <c r="BJ41" s="11">
        <f t="shared" si="11"/>
        <v>2</v>
      </c>
      <c r="BK41" s="16">
        <f t="shared" si="14"/>
        <v>0</v>
      </c>
      <c r="BL41" s="11">
        <v>6378702923</v>
      </c>
      <c r="BM41" s="11">
        <v>9414158768</v>
      </c>
      <c r="BN41" s="11"/>
      <c r="BO41" s="12" t="s">
        <v>1180</v>
      </c>
      <c r="BP41" s="12"/>
      <c r="BQ41" s="13" t="s">
        <v>2120</v>
      </c>
      <c r="BR41" s="17" t="s">
        <v>2562</v>
      </c>
      <c r="BS41" s="11" t="s">
        <v>140</v>
      </c>
      <c r="BT41" s="12" t="s">
        <v>176</v>
      </c>
      <c r="BU41" s="11" t="s">
        <v>128</v>
      </c>
    </row>
    <row r="42" spans="1:73" ht="24.95" customHeight="1" x14ac:dyDescent="0.25">
      <c r="A42" s="11">
        <v>41</v>
      </c>
      <c r="B42" s="11" t="s">
        <v>258</v>
      </c>
      <c r="C42" s="12" t="s">
        <v>259</v>
      </c>
      <c r="D42" s="11" t="s">
        <v>93</v>
      </c>
      <c r="E42" s="11" t="s">
        <v>91</v>
      </c>
      <c r="F42" s="13" t="s">
        <v>1676</v>
      </c>
      <c r="G42" s="11" t="s">
        <v>90</v>
      </c>
      <c r="H42" s="11" t="s">
        <v>115</v>
      </c>
      <c r="I42" s="11" t="s">
        <v>120</v>
      </c>
      <c r="J42" s="11" t="s">
        <v>89</v>
      </c>
      <c r="K42" s="14">
        <v>38039</v>
      </c>
      <c r="L42" s="11"/>
      <c r="M42" s="11" t="s">
        <v>3133</v>
      </c>
      <c r="N42" s="11">
        <v>500</v>
      </c>
      <c r="O42" s="11">
        <v>424</v>
      </c>
      <c r="P42" s="15">
        <f t="shared" si="0"/>
        <v>84.8</v>
      </c>
      <c r="Q42" s="11" t="s">
        <v>3587</v>
      </c>
      <c r="R42" s="11">
        <v>2020</v>
      </c>
      <c r="S42" s="11" t="s">
        <v>3591</v>
      </c>
      <c r="T42" s="11">
        <v>500</v>
      </c>
      <c r="U42" s="11">
        <v>442</v>
      </c>
      <c r="V42" s="15">
        <f t="shared" si="1"/>
        <v>88.4</v>
      </c>
      <c r="W42" s="11" t="s">
        <v>3587</v>
      </c>
      <c r="X42" s="11">
        <v>2022</v>
      </c>
      <c r="Y42" s="11" t="s">
        <v>3591</v>
      </c>
      <c r="Z42" s="11"/>
      <c r="AA42" s="11"/>
      <c r="AB42" s="11"/>
      <c r="AC42" s="11"/>
      <c r="AD42" s="11"/>
      <c r="AE42" s="11"/>
      <c r="AF42" s="15">
        <f>VLOOKUP($B42,[1]Sheet1!$B$8:$CK$528,88,FALSE)</f>
        <v>8.6300000000000008</v>
      </c>
      <c r="AG42" s="15">
        <f t="shared" si="2"/>
        <v>86.300000000000011</v>
      </c>
      <c r="AH42" s="16">
        <f>VLOOKUP($B42,[1]Sheet1!$B$8:$CK$528,86,FALSE)</f>
        <v>0</v>
      </c>
      <c r="AI42" s="15">
        <f>VLOOKUP($B42,[2]Sheet1!$B$8:$CK$530,88,FALSE)</f>
        <v>7.66</v>
      </c>
      <c r="AJ42" s="15">
        <f t="shared" si="3"/>
        <v>76.599999999999994</v>
      </c>
      <c r="AK42" s="11">
        <f>VLOOKUP($B42,[2]Sheet1!$B$8:$CK$530,86,FALSE)</f>
        <v>0</v>
      </c>
      <c r="AL42" s="11">
        <f>VLOOKUP($B42,[3]CS!$B$8:$CS$196,96,FALSE)</f>
        <v>9.02</v>
      </c>
      <c r="AM42" s="15">
        <f t="shared" si="4"/>
        <v>90.199999999999989</v>
      </c>
      <c r="AN42" s="11">
        <f>VLOOKUP($B42,[3]CS!$B$8:$CS$196,94,FALSE)</f>
        <v>0</v>
      </c>
      <c r="AO42" s="15">
        <f>VLOOKUP($B42,[4]CS!$B$8:$CP$195,93,FALSE)</f>
        <v>8.2100000000000009</v>
      </c>
      <c r="AP42" s="15">
        <f t="shared" si="5"/>
        <v>82.100000000000009</v>
      </c>
      <c r="AQ42" s="16">
        <f>VLOOKUP($B42,[4]CS!$B$8:$CP$195,91,FALSE)</f>
        <v>0</v>
      </c>
      <c r="AR42" s="11">
        <f>VLOOKUP($B42,[5]CS!$B$8:$CR$195,95,FALSE)</f>
        <v>8.93</v>
      </c>
      <c r="AS42" s="15">
        <f t="shared" si="6"/>
        <v>89.3</v>
      </c>
      <c r="AT42" s="11">
        <f>VLOOKUP($B42,[5]CS!$B$8:$CR$195,93,FALSE)</f>
        <v>0</v>
      </c>
      <c r="AU42" s="15">
        <f>VLOOKUP($B42,[9]CS!$B$8:$CN$195,91,FALSE)</f>
        <v>8.64</v>
      </c>
      <c r="AV42" s="15">
        <f t="shared" si="7"/>
        <v>86.4</v>
      </c>
      <c r="AW42" s="16">
        <f>VLOOKUP($B42,[9]CS!$B$8:$CN$195,89,FALSE)</f>
        <v>0</v>
      </c>
      <c r="AX42" s="11"/>
      <c r="AY42" s="11"/>
      <c r="AZ42" s="11"/>
      <c r="BA42" s="11"/>
      <c r="BB42" s="11"/>
      <c r="BC42" s="11"/>
      <c r="BD42" s="11">
        <f t="shared" si="8"/>
        <v>8.5149999999999988</v>
      </c>
      <c r="BE42" s="15">
        <f t="shared" si="12"/>
        <v>51.089999999999996</v>
      </c>
      <c r="BF42" s="11">
        <v>60</v>
      </c>
      <c r="BG42" s="15">
        <f t="shared" si="13"/>
        <v>85.149999999999991</v>
      </c>
      <c r="BH42" s="11">
        <f t="shared" si="9"/>
        <v>2</v>
      </c>
      <c r="BI42" s="11">
        <f t="shared" si="10"/>
        <v>1</v>
      </c>
      <c r="BJ42" s="11">
        <f t="shared" si="11"/>
        <v>3</v>
      </c>
      <c r="BK42" s="16">
        <f t="shared" si="14"/>
        <v>0</v>
      </c>
      <c r="BL42" s="11">
        <v>7976688083</v>
      </c>
      <c r="BM42" s="11">
        <v>9549654015</v>
      </c>
      <c r="BN42" s="11"/>
      <c r="BO42" s="12" t="s">
        <v>1181</v>
      </c>
      <c r="BP42" s="12"/>
      <c r="BQ42" s="13" t="s">
        <v>2121</v>
      </c>
      <c r="BR42" s="17" t="s">
        <v>2563</v>
      </c>
      <c r="BS42" s="11" t="s">
        <v>141</v>
      </c>
      <c r="BT42" s="12" t="s">
        <v>176</v>
      </c>
      <c r="BU42" s="11" t="s">
        <v>128</v>
      </c>
    </row>
    <row r="43" spans="1:73" ht="24.95" customHeight="1" x14ac:dyDescent="0.25">
      <c r="A43" s="11">
        <v>42</v>
      </c>
      <c r="B43" s="11" t="s">
        <v>260</v>
      </c>
      <c r="C43" s="12" t="s">
        <v>261</v>
      </c>
      <c r="D43" s="11" t="s">
        <v>93</v>
      </c>
      <c r="E43" s="11" t="s">
        <v>91</v>
      </c>
      <c r="F43" s="13" t="s">
        <v>1677</v>
      </c>
      <c r="G43" s="11" t="s">
        <v>90</v>
      </c>
      <c r="H43" s="11" t="s">
        <v>115</v>
      </c>
      <c r="I43" s="11" t="s">
        <v>120</v>
      </c>
      <c r="J43" s="11" t="s">
        <v>89</v>
      </c>
      <c r="K43" s="14">
        <v>38624</v>
      </c>
      <c r="L43" s="11"/>
      <c r="M43" s="11" t="s">
        <v>3134</v>
      </c>
      <c r="N43" s="11">
        <v>500</v>
      </c>
      <c r="O43" s="11">
        <v>425</v>
      </c>
      <c r="P43" s="15">
        <f t="shared" si="0"/>
        <v>85</v>
      </c>
      <c r="Q43" s="11" t="s">
        <v>3587</v>
      </c>
      <c r="R43" s="11">
        <v>2021</v>
      </c>
      <c r="S43" s="11" t="s">
        <v>3591</v>
      </c>
      <c r="T43" s="11">
        <v>500</v>
      </c>
      <c r="U43" s="11">
        <v>389</v>
      </c>
      <c r="V43" s="15">
        <f t="shared" si="1"/>
        <v>77.8</v>
      </c>
      <c r="W43" s="11" t="s">
        <v>3587</v>
      </c>
      <c r="X43" s="11">
        <v>2023</v>
      </c>
      <c r="Y43" s="11" t="s">
        <v>3591</v>
      </c>
      <c r="Z43" s="11"/>
      <c r="AA43" s="11"/>
      <c r="AB43" s="11"/>
      <c r="AC43" s="11"/>
      <c r="AD43" s="11"/>
      <c r="AE43" s="11"/>
      <c r="AF43" s="15">
        <f>VLOOKUP($B43,[1]Sheet1!$B$8:$CK$528,88,FALSE)</f>
        <v>8</v>
      </c>
      <c r="AG43" s="15">
        <f t="shared" si="2"/>
        <v>80</v>
      </c>
      <c r="AH43" s="16">
        <f>VLOOKUP($B43,[1]Sheet1!$B$8:$CK$528,86,FALSE)</f>
        <v>0</v>
      </c>
      <c r="AI43" s="15">
        <f>VLOOKUP($B43,[2]Sheet1!$B$8:$CK$530,88,FALSE)</f>
        <v>7.93</v>
      </c>
      <c r="AJ43" s="15">
        <f t="shared" si="3"/>
        <v>79.3</v>
      </c>
      <c r="AK43" s="11">
        <f>VLOOKUP($B43,[2]Sheet1!$B$8:$CK$530,86,FALSE)</f>
        <v>0</v>
      </c>
      <c r="AL43" s="11">
        <f>VLOOKUP($B43,[3]CS!$B$8:$CS$196,96,FALSE)</f>
        <v>8.2899999999999991</v>
      </c>
      <c r="AM43" s="15">
        <f t="shared" si="4"/>
        <v>82.899999999999991</v>
      </c>
      <c r="AN43" s="11">
        <f>VLOOKUP($B43,[3]CS!$B$8:$CS$196,94,FALSE)</f>
        <v>0</v>
      </c>
      <c r="AO43" s="15">
        <f>VLOOKUP($B43,[4]CS!$B$8:$CP$195,93,FALSE)</f>
        <v>8.23</v>
      </c>
      <c r="AP43" s="15">
        <f t="shared" si="5"/>
        <v>82.300000000000011</v>
      </c>
      <c r="AQ43" s="16">
        <f>VLOOKUP($B43,[4]CS!$B$8:$CP$195,91,FALSE)</f>
        <v>0</v>
      </c>
      <c r="AR43" s="11">
        <f>VLOOKUP($B43,[5]CS!$B$8:$CR$195,95,FALSE)</f>
        <v>9.09</v>
      </c>
      <c r="AS43" s="15">
        <f t="shared" si="6"/>
        <v>90.9</v>
      </c>
      <c r="AT43" s="11">
        <f>VLOOKUP($B43,[5]CS!$B$8:$CR$195,93,FALSE)</f>
        <v>0</v>
      </c>
      <c r="AU43" s="15">
        <f>VLOOKUP($B43,[9]CS!$B$8:$CN$195,91,FALSE)</f>
        <v>8.1300000000000008</v>
      </c>
      <c r="AV43" s="15">
        <f t="shared" si="7"/>
        <v>81.300000000000011</v>
      </c>
      <c r="AW43" s="16">
        <f>VLOOKUP($B43,[9]CS!$B$8:$CN$195,89,FALSE)</f>
        <v>0</v>
      </c>
      <c r="AX43" s="11"/>
      <c r="AY43" s="11"/>
      <c r="AZ43" s="11"/>
      <c r="BA43" s="11"/>
      <c r="BB43" s="11"/>
      <c r="BC43" s="11"/>
      <c r="BD43" s="11">
        <f t="shared" si="8"/>
        <v>8.2783333333333324</v>
      </c>
      <c r="BE43" s="15">
        <f t="shared" si="12"/>
        <v>49.669999999999995</v>
      </c>
      <c r="BF43" s="11">
        <v>60</v>
      </c>
      <c r="BG43" s="15">
        <f t="shared" si="13"/>
        <v>82.783333333333317</v>
      </c>
      <c r="BH43" s="11">
        <f t="shared" si="9"/>
        <v>2</v>
      </c>
      <c r="BI43" s="11">
        <f t="shared" si="10"/>
        <v>0</v>
      </c>
      <c r="BJ43" s="11">
        <f t="shared" si="11"/>
        <v>2</v>
      </c>
      <c r="BK43" s="16">
        <f t="shared" si="14"/>
        <v>0</v>
      </c>
      <c r="BL43" s="11">
        <v>9680983004</v>
      </c>
      <c r="BM43" s="11">
        <v>9950926216</v>
      </c>
      <c r="BN43" s="11"/>
      <c r="BO43" s="12" t="s">
        <v>1182</v>
      </c>
      <c r="BP43" s="12"/>
      <c r="BQ43" s="13" t="s">
        <v>2108</v>
      </c>
      <c r="BR43" s="17" t="s">
        <v>2564</v>
      </c>
      <c r="BS43" s="11" t="s">
        <v>140</v>
      </c>
      <c r="BT43" s="12" t="s">
        <v>177</v>
      </c>
      <c r="BU43" s="11" t="s">
        <v>128</v>
      </c>
    </row>
    <row r="44" spans="1:73" ht="24.95" customHeight="1" x14ac:dyDescent="0.25">
      <c r="A44" s="11">
        <v>43</v>
      </c>
      <c r="B44" s="11" t="s">
        <v>262</v>
      </c>
      <c r="C44" s="12" t="s">
        <v>263</v>
      </c>
      <c r="D44" s="11" t="s">
        <v>93</v>
      </c>
      <c r="E44" s="11" t="s">
        <v>91</v>
      </c>
      <c r="F44" s="13" t="s">
        <v>1678</v>
      </c>
      <c r="G44" s="11" t="s">
        <v>90</v>
      </c>
      <c r="H44" s="11" t="s">
        <v>115</v>
      </c>
      <c r="I44" s="11" t="s">
        <v>120</v>
      </c>
      <c r="J44" s="11" t="s">
        <v>89</v>
      </c>
      <c r="K44" s="14">
        <v>38542</v>
      </c>
      <c r="L44" s="11"/>
      <c r="M44" s="11" t="s">
        <v>3135</v>
      </c>
      <c r="N44" s="11">
        <v>500</v>
      </c>
      <c r="O44" s="11">
        <v>425</v>
      </c>
      <c r="P44" s="15">
        <f t="shared" si="0"/>
        <v>85</v>
      </c>
      <c r="Q44" s="11" t="s">
        <v>3587</v>
      </c>
      <c r="R44" s="11">
        <v>2020</v>
      </c>
      <c r="S44" s="11" t="s">
        <v>3591</v>
      </c>
      <c r="T44" s="11">
        <v>500</v>
      </c>
      <c r="U44" s="11">
        <v>423</v>
      </c>
      <c r="V44" s="15">
        <f t="shared" si="1"/>
        <v>84.6</v>
      </c>
      <c r="W44" s="11" t="s">
        <v>3587</v>
      </c>
      <c r="X44" s="11">
        <v>2022</v>
      </c>
      <c r="Y44" s="11" t="s">
        <v>3591</v>
      </c>
      <c r="Z44" s="11"/>
      <c r="AA44" s="11"/>
      <c r="AB44" s="11"/>
      <c r="AC44" s="11"/>
      <c r="AD44" s="11"/>
      <c r="AE44" s="11"/>
      <c r="AF44" s="15">
        <f>VLOOKUP($B44,[1]Sheet1!$B$8:$CK$528,88,FALSE)</f>
        <v>6.73</v>
      </c>
      <c r="AG44" s="15">
        <f t="shared" si="2"/>
        <v>67.300000000000011</v>
      </c>
      <c r="AH44" s="16">
        <f>VLOOKUP($B44,[1]Sheet1!$B$8:$CK$528,86,FALSE)</f>
        <v>0</v>
      </c>
      <c r="AI44" s="15">
        <f>VLOOKUP($B44,[2]Sheet1!$B$8:$CK$530,88,FALSE)</f>
        <v>8</v>
      </c>
      <c r="AJ44" s="15">
        <f t="shared" si="3"/>
        <v>80</v>
      </c>
      <c r="AK44" s="11">
        <f>VLOOKUP($B44,[2]Sheet1!$B$8:$CK$530,86,FALSE)</f>
        <v>0</v>
      </c>
      <c r="AL44" s="11">
        <f>VLOOKUP($B44,[3]CS!$B$8:$CS$196,96,FALSE)</f>
        <v>7.92</v>
      </c>
      <c r="AM44" s="15">
        <f t="shared" si="4"/>
        <v>79.2</v>
      </c>
      <c r="AN44" s="11">
        <f>VLOOKUP($B44,[3]CS!$B$8:$CS$196,94,FALSE)</f>
        <v>0</v>
      </c>
      <c r="AO44" s="15">
        <f>VLOOKUP($B44,[4]CS!$B$8:$CP$195,93,FALSE)</f>
        <v>8</v>
      </c>
      <c r="AP44" s="15">
        <f t="shared" si="5"/>
        <v>80</v>
      </c>
      <c r="AQ44" s="16">
        <f>VLOOKUP($B44,[4]CS!$B$8:$CP$195,91,FALSE)</f>
        <v>0</v>
      </c>
      <c r="AR44" s="11">
        <f>VLOOKUP($B44,[5]CS!$B$8:$CR$195,95,FALSE)</f>
        <v>7.89</v>
      </c>
      <c r="AS44" s="15">
        <f t="shared" si="6"/>
        <v>78.899999999999991</v>
      </c>
      <c r="AT44" s="11">
        <f>VLOOKUP($B44,[5]CS!$B$8:$CR$195,93,FALSE)</f>
        <v>0</v>
      </c>
      <c r="AU44" s="15">
        <f>VLOOKUP($B44,[9]CS!$B$8:$CN$195,91,FALSE)</f>
        <v>8.3000000000000007</v>
      </c>
      <c r="AV44" s="15">
        <f t="shared" si="7"/>
        <v>83</v>
      </c>
      <c r="AW44" s="16">
        <f>VLOOKUP($B44,[9]CS!$B$8:$CN$195,89,FALSE)</f>
        <v>0</v>
      </c>
      <c r="AX44" s="11"/>
      <c r="AY44" s="11"/>
      <c r="AZ44" s="11"/>
      <c r="BA44" s="11"/>
      <c r="BB44" s="11"/>
      <c r="BC44" s="11"/>
      <c r="BD44" s="11">
        <f t="shared" si="8"/>
        <v>7.8066666666666675</v>
      </c>
      <c r="BE44" s="15">
        <f t="shared" si="12"/>
        <v>46.84</v>
      </c>
      <c r="BF44" s="11">
        <v>60</v>
      </c>
      <c r="BG44" s="15">
        <f t="shared" si="13"/>
        <v>78.066666666666677</v>
      </c>
      <c r="BH44" s="11">
        <f t="shared" si="9"/>
        <v>2</v>
      </c>
      <c r="BI44" s="11">
        <f t="shared" si="10"/>
        <v>1</v>
      </c>
      <c r="BJ44" s="11">
        <f t="shared" si="11"/>
        <v>3</v>
      </c>
      <c r="BK44" s="16">
        <f t="shared" si="14"/>
        <v>0</v>
      </c>
      <c r="BL44" s="11">
        <v>9653746404</v>
      </c>
      <c r="BM44" s="11">
        <v>9818792093</v>
      </c>
      <c r="BN44" s="11"/>
      <c r="BO44" s="12" t="s">
        <v>1183</v>
      </c>
      <c r="BP44" s="12"/>
      <c r="BQ44" s="13" t="s">
        <v>2122</v>
      </c>
      <c r="BR44" s="17" t="s">
        <v>2565</v>
      </c>
      <c r="BS44" s="11" t="s">
        <v>3023</v>
      </c>
      <c r="BT44" s="12" t="s">
        <v>176</v>
      </c>
      <c r="BU44" s="11" t="s">
        <v>128</v>
      </c>
    </row>
    <row r="45" spans="1:73" ht="24.95" customHeight="1" x14ac:dyDescent="0.25">
      <c r="A45" s="11">
        <v>44</v>
      </c>
      <c r="B45" s="11" t="s">
        <v>264</v>
      </c>
      <c r="C45" s="12" t="s">
        <v>265</v>
      </c>
      <c r="D45" s="11" t="s">
        <v>93</v>
      </c>
      <c r="E45" s="11" t="s">
        <v>91</v>
      </c>
      <c r="F45" s="13" t="s">
        <v>1679</v>
      </c>
      <c r="G45" s="11" t="s">
        <v>90</v>
      </c>
      <c r="H45" s="11" t="s">
        <v>115</v>
      </c>
      <c r="I45" s="11" t="s">
        <v>120</v>
      </c>
      <c r="J45" s="11" t="s">
        <v>89</v>
      </c>
      <c r="K45" s="14">
        <v>38125</v>
      </c>
      <c r="L45" s="11"/>
      <c r="M45" s="11" t="s">
        <v>3136</v>
      </c>
      <c r="N45" s="11">
        <v>600</v>
      </c>
      <c r="O45" s="11">
        <v>441</v>
      </c>
      <c r="P45" s="15">
        <f t="shared" si="0"/>
        <v>73.5</v>
      </c>
      <c r="Q45" s="11" t="s">
        <v>3587</v>
      </c>
      <c r="R45" s="11">
        <v>2020</v>
      </c>
      <c r="S45" s="11" t="s">
        <v>3590</v>
      </c>
      <c r="T45" s="11">
        <v>500</v>
      </c>
      <c r="U45" s="11">
        <v>372</v>
      </c>
      <c r="V45" s="15">
        <f t="shared" si="1"/>
        <v>74.400000000000006</v>
      </c>
      <c r="W45" s="11" t="s">
        <v>3587</v>
      </c>
      <c r="X45" s="11">
        <v>2022</v>
      </c>
      <c r="Y45" s="11" t="s">
        <v>3590</v>
      </c>
      <c r="Z45" s="11"/>
      <c r="AA45" s="11"/>
      <c r="AB45" s="11"/>
      <c r="AC45" s="11"/>
      <c r="AD45" s="11"/>
      <c r="AE45" s="11"/>
      <c r="AF45" s="15">
        <f>VLOOKUP($B45,[1]Sheet1!$B$8:$CK$528,88,FALSE)</f>
        <v>6.7</v>
      </c>
      <c r="AG45" s="15">
        <f t="shared" si="2"/>
        <v>67</v>
      </c>
      <c r="AH45" s="16">
        <f>VLOOKUP($B45,[1]Sheet1!$B$8:$CK$528,86,FALSE)</f>
        <v>0</v>
      </c>
      <c r="AI45" s="15">
        <f>VLOOKUP($B45,[2]Sheet1!$B$8:$CK$530,88,FALSE)</f>
        <v>7.56</v>
      </c>
      <c r="AJ45" s="15">
        <f t="shared" si="3"/>
        <v>75.599999999999994</v>
      </c>
      <c r="AK45" s="11">
        <f>VLOOKUP($B45,[2]Sheet1!$B$8:$CK$530,86,FALSE)</f>
        <v>0</v>
      </c>
      <c r="AL45" s="11">
        <f>VLOOKUP($B45,[3]CS!$B$8:$CS$196,96,FALSE)</f>
        <v>7.24</v>
      </c>
      <c r="AM45" s="15">
        <f t="shared" si="4"/>
        <v>72.400000000000006</v>
      </c>
      <c r="AN45" s="11">
        <f>VLOOKUP($B45,[3]CS!$B$8:$CS$196,94,FALSE)</f>
        <v>0</v>
      </c>
      <c r="AO45" s="15">
        <f>VLOOKUP($B45,[4]CS!$B$8:$CP$195,93,FALSE)</f>
        <v>7.91</v>
      </c>
      <c r="AP45" s="15">
        <f t="shared" si="5"/>
        <v>79.099999999999994</v>
      </c>
      <c r="AQ45" s="16">
        <f>VLOOKUP($B45,[4]CS!$B$8:$CP$195,91,FALSE)</f>
        <v>0</v>
      </c>
      <c r="AR45" s="11">
        <f>VLOOKUP($B45,[5]CS!$B$8:$CR$195,95,FALSE)</f>
        <v>7.78</v>
      </c>
      <c r="AS45" s="15">
        <f t="shared" si="6"/>
        <v>77.8</v>
      </c>
      <c r="AT45" s="11">
        <f>VLOOKUP($B45,[5]CS!$B$8:$CR$195,93,FALSE)</f>
        <v>0</v>
      </c>
      <c r="AU45" s="15">
        <f>VLOOKUP($B45,[9]CS!$B$8:$CN$195,91,FALSE)</f>
        <v>7.74</v>
      </c>
      <c r="AV45" s="15">
        <f t="shared" si="7"/>
        <v>77.400000000000006</v>
      </c>
      <c r="AW45" s="16">
        <f>VLOOKUP($B45,[9]CS!$B$8:$CN$195,89,FALSE)</f>
        <v>0</v>
      </c>
      <c r="AX45" s="11"/>
      <c r="AY45" s="11"/>
      <c r="AZ45" s="11"/>
      <c r="BA45" s="11"/>
      <c r="BB45" s="11"/>
      <c r="BC45" s="11"/>
      <c r="BD45" s="11">
        <f t="shared" si="8"/>
        <v>7.4883333333333342</v>
      </c>
      <c r="BE45" s="15">
        <f t="shared" si="12"/>
        <v>44.930000000000007</v>
      </c>
      <c r="BF45" s="11">
        <v>60</v>
      </c>
      <c r="BG45" s="15">
        <f t="shared" si="13"/>
        <v>74.88333333333334</v>
      </c>
      <c r="BH45" s="11">
        <f t="shared" si="9"/>
        <v>2</v>
      </c>
      <c r="BI45" s="11">
        <f t="shared" si="10"/>
        <v>1</v>
      </c>
      <c r="BJ45" s="11">
        <f t="shared" si="11"/>
        <v>3</v>
      </c>
      <c r="BK45" s="16">
        <f t="shared" si="14"/>
        <v>0</v>
      </c>
      <c r="BL45" s="11">
        <v>7976289617</v>
      </c>
      <c r="BM45" s="11">
        <v>7976289617</v>
      </c>
      <c r="BN45" s="11"/>
      <c r="BO45" s="12" t="s">
        <v>1184</v>
      </c>
      <c r="BP45" s="12"/>
      <c r="BQ45" s="13" t="s">
        <v>2123</v>
      </c>
      <c r="BR45" s="17" t="s">
        <v>2566</v>
      </c>
      <c r="BS45" s="11" t="s">
        <v>136</v>
      </c>
      <c r="BT45" s="12" t="s">
        <v>176</v>
      </c>
      <c r="BU45" s="11" t="s">
        <v>128</v>
      </c>
    </row>
    <row r="46" spans="1:73" ht="24.95" customHeight="1" x14ac:dyDescent="0.25">
      <c r="A46" s="11">
        <v>45</v>
      </c>
      <c r="B46" s="11" t="s">
        <v>266</v>
      </c>
      <c r="C46" s="12" t="s">
        <v>267</v>
      </c>
      <c r="D46" s="11" t="s">
        <v>93</v>
      </c>
      <c r="E46" s="11" t="s">
        <v>91</v>
      </c>
      <c r="F46" s="13" t="s">
        <v>1680</v>
      </c>
      <c r="G46" s="11" t="s">
        <v>90</v>
      </c>
      <c r="H46" s="11" t="s">
        <v>115</v>
      </c>
      <c r="I46" s="11" t="s">
        <v>120</v>
      </c>
      <c r="J46" s="11" t="s">
        <v>89</v>
      </c>
      <c r="K46" s="14">
        <v>38969</v>
      </c>
      <c r="L46" s="11"/>
      <c r="M46" s="11" t="s">
        <v>3137</v>
      </c>
      <c r="N46" s="11">
        <v>600</v>
      </c>
      <c r="O46" s="11">
        <v>588</v>
      </c>
      <c r="P46" s="15">
        <f t="shared" si="0"/>
        <v>98</v>
      </c>
      <c r="Q46" s="11" t="s">
        <v>3587</v>
      </c>
      <c r="R46" s="11">
        <v>2021</v>
      </c>
      <c r="S46" s="11" t="s">
        <v>3590</v>
      </c>
      <c r="T46" s="11">
        <v>500</v>
      </c>
      <c r="U46" s="11">
        <v>307</v>
      </c>
      <c r="V46" s="15">
        <f t="shared" si="1"/>
        <v>61.4</v>
      </c>
      <c r="W46" s="11" t="s">
        <v>3587</v>
      </c>
      <c r="X46" s="11">
        <v>2023</v>
      </c>
      <c r="Y46" s="11" t="s">
        <v>3590</v>
      </c>
      <c r="Z46" s="11"/>
      <c r="AA46" s="11"/>
      <c r="AB46" s="11"/>
      <c r="AC46" s="11"/>
      <c r="AD46" s="11"/>
      <c r="AE46" s="11"/>
      <c r="AF46" s="15">
        <f>VLOOKUP($B46,[1]Sheet1!$B$8:$CK$528,88,FALSE)</f>
        <v>8.93</v>
      </c>
      <c r="AG46" s="15">
        <f t="shared" si="2"/>
        <v>89.3</v>
      </c>
      <c r="AH46" s="16">
        <f>VLOOKUP($B46,[1]Sheet1!$B$8:$CK$528,86,FALSE)</f>
        <v>0</v>
      </c>
      <c r="AI46" s="15">
        <f>VLOOKUP($B46,[2]Sheet1!$B$8:$CK$530,88,FALSE)</f>
        <v>8.8800000000000008</v>
      </c>
      <c r="AJ46" s="15">
        <f t="shared" si="3"/>
        <v>88.800000000000011</v>
      </c>
      <c r="AK46" s="11">
        <f>VLOOKUP($B46,[2]Sheet1!$B$8:$CK$530,86,FALSE)</f>
        <v>0</v>
      </c>
      <c r="AL46" s="11">
        <f>VLOOKUP($B46,[3]CS!$B$8:$CS$196,96,FALSE)</f>
        <v>9.6300000000000008</v>
      </c>
      <c r="AM46" s="15">
        <f t="shared" si="4"/>
        <v>96.300000000000011</v>
      </c>
      <c r="AN46" s="11">
        <f>VLOOKUP($B46,[3]CS!$B$8:$CS$196,94,FALSE)</f>
        <v>0</v>
      </c>
      <c r="AO46" s="15">
        <f>VLOOKUP($B46,[4]CS!$B$8:$CP$195,93,FALSE)</f>
        <v>9.34</v>
      </c>
      <c r="AP46" s="15">
        <f t="shared" si="5"/>
        <v>93.4</v>
      </c>
      <c r="AQ46" s="16">
        <f>VLOOKUP($B46,[4]CS!$B$8:$CP$195,91,FALSE)</f>
        <v>0</v>
      </c>
      <c r="AR46" s="11">
        <f>VLOOKUP($B46,[5]CS!$B$8:$CR$195,95,FALSE)</f>
        <v>9.91</v>
      </c>
      <c r="AS46" s="15">
        <f t="shared" si="6"/>
        <v>99.1</v>
      </c>
      <c r="AT46" s="11">
        <f>VLOOKUP($B46,[5]CS!$B$8:$CR$195,93,FALSE)</f>
        <v>0</v>
      </c>
      <c r="AU46" s="15">
        <f>VLOOKUP($B46,[9]CS!$B$8:$CN$195,91,FALSE)</f>
        <v>9.7899999999999991</v>
      </c>
      <c r="AV46" s="15">
        <f t="shared" si="7"/>
        <v>97.899999999999991</v>
      </c>
      <c r="AW46" s="16">
        <f>VLOOKUP($B46,[9]CS!$B$8:$CN$195,89,FALSE)</f>
        <v>0</v>
      </c>
      <c r="AX46" s="11"/>
      <c r="AY46" s="11"/>
      <c r="AZ46" s="11"/>
      <c r="BA46" s="11"/>
      <c r="BB46" s="11"/>
      <c r="BC46" s="11"/>
      <c r="BD46" s="11">
        <f t="shared" si="8"/>
        <v>9.413333333333334</v>
      </c>
      <c r="BE46" s="15">
        <f t="shared" si="12"/>
        <v>56.480000000000004</v>
      </c>
      <c r="BF46" s="11">
        <v>60</v>
      </c>
      <c r="BG46" s="15">
        <f t="shared" si="13"/>
        <v>94.13333333333334</v>
      </c>
      <c r="BH46" s="11">
        <f t="shared" si="9"/>
        <v>2</v>
      </c>
      <c r="BI46" s="11">
        <f t="shared" si="10"/>
        <v>0</v>
      </c>
      <c r="BJ46" s="11">
        <f t="shared" si="11"/>
        <v>2</v>
      </c>
      <c r="BK46" s="16">
        <f t="shared" si="14"/>
        <v>0</v>
      </c>
      <c r="BL46" s="11">
        <v>9799673768</v>
      </c>
      <c r="BM46" s="11">
        <v>9460070105</v>
      </c>
      <c r="BN46" s="11"/>
      <c r="BO46" s="12" t="s">
        <v>1185</v>
      </c>
      <c r="BP46" s="12"/>
      <c r="BQ46" s="13" t="s">
        <v>2124</v>
      </c>
      <c r="BR46" s="17" t="s">
        <v>2567</v>
      </c>
      <c r="BS46" s="11" t="s">
        <v>3024</v>
      </c>
      <c r="BT46" s="12" t="s">
        <v>177</v>
      </c>
      <c r="BU46" s="11" t="s">
        <v>128</v>
      </c>
    </row>
    <row r="47" spans="1:73" ht="24.95" customHeight="1" x14ac:dyDescent="0.25">
      <c r="A47" s="11">
        <v>46</v>
      </c>
      <c r="B47" s="11" t="s">
        <v>268</v>
      </c>
      <c r="C47" s="12" t="s">
        <v>74</v>
      </c>
      <c r="D47" s="11" t="s">
        <v>93</v>
      </c>
      <c r="E47" s="11" t="s">
        <v>91</v>
      </c>
      <c r="F47" s="13" t="s">
        <v>1681</v>
      </c>
      <c r="G47" s="11" t="s">
        <v>90</v>
      </c>
      <c r="H47" s="11" t="s">
        <v>115</v>
      </c>
      <c r="I47" s="11" t="s">
        <v>120</v>
      </c>
      <c r="J47" s="11" t="s">
        <v>89</v>
      </c>
      <c r="K47" s="14">
        <v>38088</v>
      </c>
      <c r="L47" s="11"/>
      <c r="M47" s="11" t="s">
        <v>3138</v>
      </c>
      <c r="N47" s="11">
        <v>500</v>
      </c>
      <c r="O47" s="11">
        <v>443</v>
      </c>
      <c r="P47" s="15">
        <f t="shared" si="0"/>
        <v>88.6</v>
      </c>
      <c r="Q47" s="11" t="s">
        <v>3587</v>
      </c>
      <c r="R47" s="11">
        <v>2020</v>
      </c>
      <c r="S47" s="11" t="s">
        <v>3591</v>
      </c>
      <c r="T47" s="11">
        <v>500</v>
      </c>
      <c r="U47" s="11">
        <v>395</v>
      </c>
      <c r="V47" s="15">
        <f t="shared" si="1"/>
        <v>79</v>
      </c>
      <c r="W47" s="11" t="s">
        <v>3587</v>
      </c>
      <c r="X47" s="11">
        <v>2022</v>
      </c>
      <c r="Y47" s="11" t="s">
        <v>3591</v>
      </c>
      <c r="Z47" s="11"/>
      <c r="AA47" s="11"/>
      <c r="AB47" s="11"/>
      <c r="AC47" s="11"/>
      <c r="AD47" s="11"/>
      <c r="AE47" s="11"/>
      <c r="AF47" s="15">
        <f>VLOOKUP($B47,[1]Sheet1!$B$8:$CK$528,88,FALSE)</f>
        <v>8.5399999999999991</v>
      </c>
      <c r="AG47" s="15">
        <f t="shared" si="2"/>
        <v>85.399999999999991</v>
      </c>
      <c r="AH47" s="16">
        <f>VLOOKUP($B47,[1]Sheet1!$B$8:$CK$528,86,FALSE)</f>
        <v>0</v>
      </c>
      <c r="AI47" s="15">
        <f>VLOOKUP($B47,[2]Sheet1!$B$8:$CK$530,88,FALSE)</f>
        <v>9.61</v>
      </c>
      <c r="AJ47" s="15">
        <f t="shared" si="3"/>
        <v>96.1</v>
      </c>
      <c r="AK47" s="11">
        <f>VLOOKUP($B47,[2]Sheet1!$B$8:$CK$530,86,FALSE)</f>
        <v>0</v>
      </c>
      <c r="AL47" s="11">
        <f>VLOOKUP($B47,[3]CS!$B$8:$CS$196,96,FALSE)</f>
        <v>9.6300000000000008</v>
      </c>
      <c r="AM47" s="15">
        <f t="shared" si="4"/>
        <v>96.300000000000011</v>
      </c>
      <c r="AN47" s="11">
        <f>VLOOKUP($B47,[3]CS!$B$8:$CS$196,94,FALSE)</f>
        <v>0</v>
      </c>
      <c r="AO47" s="15">
        <f>VLOOKUP($B47,[4]CS!$B$8:$CP$195,93,FALSE)</f>
        <v>9.66</v>
      </c>
      <c r="AP47" s="15">
        <f t="shared" si="5"/>
        <v>96.6</v>
      </c>
      <c r="AQ47" s="16">
        <f>VLOOKUP($B47,[4]CS!$B$8:$CP$195,91,FALSE)</f>
        <v>0</v>
      </c>
      <c r="AR47" s="11">
        <f>VLOOKUP($B47,[5]CS!$B$8:$CR$195,95,FALSE)</f>
        <v>10</v>
      </c>
      <c r="AS47" s="15">
        <f t="shared" si="6"/>
        <v>100</v>
      </c>
      <c r="AT47" s="11">
        <f>VLOOKUP($B47,[5]CS!$B$8:$CR$195,93,FALSE)</f>
        <v>0</v>
      </c>
      <c r="AU47" s="15">
        <f>VLOOKUP($B47,[9]CS!$B$8:$CN$195,91,FALSE)</f>
        <v>9.66</v>
      </c>
      <c r="AV47" s="15">
        <f t="shared" si="7"/>
        <v>96.6</v>
      </c>
      <c r="AW47" s="16">
        <f>VLOOKUP($B47,[9]CS!$B$8:$CN$195,89,FALSE)</f>
        <v>0</v>
      </c>
      <c r="AX47" s="11"/>
      <c r="AY47" s="11"/>
      <c r="AZ47" s="11"/>
      <c r="BA47" s="11"/>
      <c r="BB47" s="11"/>
      <c r="BC47" s="11"/>
      <c r="BD47" s="11">
        <f t="shared" si="8"/>
        <v>9.5166666666666675</v>
      </c>
      <c r="BE47" s="15">
        <f t="shared" si="12"/>
        <v>57.1</v>
      </c>
      <c r="BF47" s="11">
        <v>60</v>
      </c>
      <c r="BG47" s="15">
        <f t="shared" si="13"/>
        <v>95.166666666666671</v>
      </c>
      <c r="BH47" s="11">
        <f t="shared" si="9"/>
        <v>2</v>
      </c>
      <c r="BI47" s="11">
        <f t="shared" si="10"/>
        <v>1</v>
      </c>
      <c r="BJ47" s="11">
        <f t="shared" si="11"/>
        <v>3</v>
      </c>
      <c r="BK47" s="16">
        <f t="shared" si="14"/>
        <v>0</v>
      </c>
      <c r="BL47" s="11">
        <v>8302104438</v>
      </c>
      <c r="BM47" s="11">
        <v>9929032549</v>
      </c>
      <c r="BN47" s="11"/>
      <c r="BO47" s="12" t="s">
        <v>1186</v>
      </c>
      <c r="BP47" s="12"/>
      <c r="BQ47" s="13" t="s">
        <v>2125</v>
      </c>
      <c r="BR47" s="17" t="s">
        <v>2568</v>
      </c>
      <c r="BS47" s="11" t="s">
        <v>140</v>
      </c>
      <c r="BT47" s="12" t="s">
        <v>176</v>
      </c>
      <c r="BU47" s="11" t="s">
        <v>128</v>
      </c>
    </row>
    <row r="48" spans="1:73" ht="24.95" customHeight="1" x14ac:dyDescent="0.25">
      <c r="A48" s="11">
        <v>47</v>
      </c>
      <c r="B48" s="11" t="s">
        <v>269</v>
      </c>
      <c r="C48" s="12" t="s">
        <v>270</v>
      </c>
      <c r="D48" s="11" t="s">
        <v>93</v>
      </c>
      <c r="E48" s="11" t="s">
        <v>91</v>
      </c>
      <c r="F48" s="13" t="s">
        <v>1682</v>
      </c>
      <c r="G48" s="11" t="s">
        <v>90</v>
      </c>
      <c r="H48" s="11" t="s">
        <v>115</v>
      </c>
      <c r="I48" s="11" t="s">
        <v>120</v>
      </c>
      <c r="J48" s="11" t="s">
        <v>89</v>
      </c>
      <c r="K48" s="14">
        <v>38572</v>
      </c>
      <c r="L48" s="11"/>
      <c r="M48" s="11" t="s">
        <v>3139</v>
      </c>
      <c r="N48" s="11">
        <v>622</v>
      </c>
      <c r="O48" s="11">
        <v>422</v>
      </c>
      <c r="P48" s="15">
        <f t="shared" si="0"/>
        <v>67.845659163987136</v>
      </c>
      <c r="Q48" s="11" t="s">
        <v>3587</v>
      </c>
      <c r="R48" s="11">
        <v>2021</v>
      </c>
      <c r="S48" s="11" t="s">
        <v>3591</v>
      </c>
      <c r="T48" s="11">
        <v>500</v>
      </c>
      <c r="U48" s="11">
        <v>350</v>
      </c>
      <c r="V48" s="15">
        <f t="shared" si="1"/>
        <v>70</v>
      </c>
      <c r="W48" s="11" t="s">
        <v>3587</v>
      </c>
      <c r="X48" s="11">
        <v>2023</v>
      </c>
      <c r="Y48" s="11" t="s">
        <v>3591</v>
      </c>
      <c r="Z48" s="11"/>
      <c r="AA48" s="11"/>
      <c r="AB48" s="11"/>
      <c r="AC48" s="11"/>
      <c r="AD48" s="11"/>
      <c r="AE48" s="11"/>
      <c r="AF48" s="15">
        <f>VLOOKUP($B48,[1]Sheet1!$B$8:$CK$528,88,FALSE)</f>
        <v>7.33</v>
      </c>
      <c r="AG48" s="15">
        <f t="shared" si="2"/>
        <v>73.3</v>
      </c>
      <c r="AH48" s="16">
        <f>VLOOKUP($B48,[1]Sheet1!$B$8:$CK$528,86,FALSE)</f>
        <v>0</v>
      </c>
      <c r="AI48" s="15">
        <f>VLOOKUP($B48,[2]Sheet1!$B$8:$CK$530,88,FALSE)</f>
        <v>7.68</v>
      </c>
      <c r="AJ48" s="15">
        <f t="shared" si="3"/>
        <v>76.8</v>
      </c>
      <c r="AK48" s="11">
        <f>VLOOKUP($B48,[2]Sheet1!$B$8:$CK$530,86,FALSE)</f>
        <v>0</v>
      </c>
      <c r="AL48" s="11">
        <f>VLOOKUP($B48,[3]CS!$B$8:$CS$196,96,FALSE)</f>
        <v>6.68</v>
      </c>
      <c r="AM48" s="15">
        <f t="shared" si="4"/>
        <v>66.8</v>
      </c>
      <c r="AN48" s="11">
        <f>VLOOKUP($B48,[3]CS!$B$8:$CS$196,94,FALSE)</f>
        <v>0</v>
      </c>
      <c r="AO48" s="15">
        <f>VLOOKUP($B48,[4]CS!$B$8:$CP$195,93,FALSE)</f>
        <v>7.36</v>
      </c>
      <c r="AP48" s="15">
        <f t="shared" si="5"/>
        <v>73.600000000000009</v>
      </c>
      <c r="AQ48" s="16">
        <f>VLOOKUP($B48,[4]CS!$B$8:$CP$195,91,FALSE)</f>
        <v>0</v>
      </c>
      <c r="AR48" s="11">
        <f>VLOOKUP($B48,[5]CS!$B$8:$CR$195,95,FALSE)</f>
        <v>8.07</v>
      </c>
      <c r="AS48" s="15">
        <f t="shared" si="6"/>
        <v>80.7</v>
      </c>
      <c r="AT48" s="11">
        <f>VLOOKUP($B48,[5]CS!$B$8:$CR$195,93,FALSE)</f>
        <v>0</v>
      </c>
      <c r="AU48" s="15">
        <f>VLOOKUP($B48,[9]CS!$B$8:$CN$195,91,FALSE)</f>
        <v>8.09</v>
      </c>
      <c r="AV48" s="15">
        <f t="shared" si="7"/>
        <v>80.900000000000006</v>
      </c>
      <c r="AW48" s="16">
        <f>VLOOKUP($B48,[9]CS!$B$8:$CN$195,89,FALSE)</f>
        <v>0</v>
      </c>
      <c r="AX48" s="11"/>
      <c r="AY48" s="11"/>
      <c r="AZ48" s="11"/>
      <c r="BA48" s="11"/>
      <c r="BB48" s="11"/>
      <c r="BC48" s="11"/>
      <c r="BD48" s="11">
        <f t="shared" si="8"/>
        <v>7.5349999999999993</v>
      </c>
      <c r="BE48" s="15">
        <f t="shared" si="12"/>
        <v>45.209999999999994</v>
      </c>
      <c r="BF48" s="11">
        <v>60</v>
      </c>
      <c r="BG48" s="15">
        <f t="shared" si="13"/>
        <v>75.349999999999994</v>
      </c>
      <c r="BH48" s="11">
        <f t="shared" si="9"/>
        <v>2</v>
      </c>
      <c r="BI48" s="11">
        <f t="shared" si="10"/>
        <v>0</v>
      </c>
      <c r="BJ48" s="11">
        <f t="shared" si="11"/>
        <v>2</v>
      </c>
      <c r="BK48" s="16">
        <f t="shared" si="14"/>
        <v>0</v>
      </c>
      <c r="BL48" s="11">
        <v>9351901017</v>
      </c>
      <c r="BM48" s="11">
        <v>8619533547</v>
      </c>
      <c r="BN48" s="11"/>
      <c r="BO48" s="12" t="s">
        <v>1187</v>
      </c>
      <c r="BP48" s="12"/>
      <c r="BQ48" s="13" t="s">
        <v>2126</v>
      </c>
      <c r="BR48" s="17" t="s">
        <v>2569</v>
      </c>
      <c r="BS48" s="11" t="s">
        <v>136</v>
      </c>
      <c r="BT48" s="12" t="s">
        <v>176</v>
      </c>
      <c r="BU48" s="11" t="s">
        <v>128</v>
      </c>
    </row>
    <row r="49" spans="1:73" ht="24.95" customHeight="1" x14ac:dyDescent="0.25">
      <c r="A49" s="11">
        <v>48</v>
      </c>
      <c r="B49" s="11" t="s">
        <v>271</v>
      </c>
      <c r="C49" s="12" t="s">
        <v>272</v>
      </c>
      <c r="D49" s="11" t="s">
        <v>93</v>
      </c>
      <c r="E49" s="11" t="s">
        <v>91</v>
      </c>
      <c r="F49" s="13" t="s">
        <v>1683</v>
      </c>
      <c r="G49" s="11" t="s">
        <v>90</v>
      </c>
      <c r="H49" s="11" t="s">
        <v>115</v>
      </c>
      <c r="I49" s="11" t="s">
        <v>120</v>
      </c>
      <c r="J49" s="11" t="s">
        <v>89</v>
      </c>
      <c r="K49" s="14">
        <v>38426</v>
      </c>
      <c r="L49" s="11"/>
      <c r="M49" s="11" t="s">
        <v>3140</v>
      </c>
      <c r="N49" s="11">
        <v>500</v>
      </c>
      <c r="O49" s="11">
        <v>325</v>
      </c>
      <c r="P49" s="15">
        <f t="shared" si="0"/>
        <v>65</v>
      </c>
      <c r="Q49" s="11" t="s">
        <v>3587</v>
      </c>
      <c r="R49" s="11">
        <v>2020</v>
      </c>
      <c r="S49" s="11" t="s">
        <v>3591</v>
      </c>
      <c r="T49" s="11">
        <v>500</v>
      </c>
      <c r="U49" s="11">
        <v>351</v>
      </c>
      <c r="V49" s="15">
        <f t="shared" si="1"/>
        <v>70.199999999999989</v>
      </c>
      <c r="W49" s="11" t="s">
        <v>3587</v>
      </c>
      <c r="X49" s="11">
        <v>2022</v>
      </c>
      <c r="Y49" s="11" t="s">
        <v>3590</v>
      </c>
      <c r="Z49" s="11"/>
      <c r="AA49" s="11"/>
      <c r="AB49" s="11"/>
      <c r="AC49" s="11"/>
      <c r="AD49" s="11"/>
      <c r="AE49" s="11"/>
      <c r="AF49" s="15">
        <f>VLOOKUP($B49,[1]Sheet1!$B$8:$CK$528,88,FALSE)</f>
        <v>6.5</v>
      </c>
      <c r="AG49" s="15">
        <f t="shared" si="2"/>
        <v>65</v>
      </c>
      <c r="AH49" s="16">
        <f>VLOOKUP($B49,[1]Sheet1!$B$8:$CK$528,86,FALSE)</f>
        <v>0</v>
      </c>
      <c r="AI49" s="15">
        <f>VLOOKUP($B49,[2]Sheet1!$B$8:$CK$530,88,FALSE)</f>
        <v>4.8902439024390247</v>
      </c>
      <c r="AJ49" s="15">
        <f t="shared" si="3"/>
        <v>48.902439024390247</v>
      </c>
      <c r="AK49" s="11">
        <f>VLOOKUP($B49,[2]Sheet1!$B$8:$CK$530,86,FALSE)</f>
        <v>1</v>
      </c>
      <c r="AL49" s="11">
        <f>VLOOKUP($B49,[3]CS!$B$8:$CS$196,96,FALSE)</f>
        <v>1.6326530612244898</v>
      </c>
      <c r="AM49" s="15">
        <f t="shared" si="4"/>
        <v>16.326530612244898</v>
      </c>
      <c r="AN49" s="11">
        <f>VLOOKUP($B49,[3]CS!$B$8:$CS$196,94,FALSE)</f>
        <v>7</v>
      </c>
      <c r="AO49" s="15">
        <f>VLOOKUP($B49,[4]CS!$B$8:$CP$195,93,FALSE)</f>
        <v>1.1382978723404256</v>
      </c>
      <c r="AP49" s="15">
        <f t="shared" si="5"/>
        <v>11.382978723404255</v>
      </c>
      <c r="AQ49" s="16">
        <f>VLOOKUP($B49,[4]CS!$B$8:$CP$195,91,FALSE)</f>
        <v>7</v>
      </c>
      <c r="AR49" s="11">
        <f>VLOOKUP($B49,[5]CS!$B$8:$CR$195,95,FALSE)</f>
        <v>0.10869565217391304</v>
      </c>
      <c r="AS49" s="15">
        <f t="shared" si="6"/>
        <v>1.0869565217391304</v>
      </c>
      <c r="AT49" s="11">
        <f>VLOOKUP($B49,[5]CS!$B$8:$CR$195,93,FALSE)</f>
        <v>11</v>
      </c>
      <c r="AU49" s="15">
        <f>VLOOKUP($B49,[9]CS!$B$8:$CN$195,91,FALSE)</f>
        <v>0.7978723404255319</v>
      </c>
      <c r="AV49" s="15">
        <f t="shared" si="7"/>
        <v>7.9787234042553195</v>
      </c>
      <c r="AW49" s="16">
        <f>VLOOKUP($B49,[9]CS!$B$8:$CN$195,89,FALSE)</f>
        <v>9</v>
      </c>
      <c r="AX49" s="11"/>
      <c r="AY49" s="11"/>
      <c r="AZ49" s="11"/>
      <c r="BA49" s="11"/>
      <c r="BB49" s="11"/>
      <c r="BC49" s="11"/>
      <c r="BD49" s="11">
        <f t="shared" si="8"/>
        <v>2.5112938047672304</v>
      </c>
      <c r="BE49" s="15">
        <f t="shared" si="12"/>
        <v>15.067762828603385</v>
      </c>
      <c r="BF49" s="11">
        <v>60</v>
      </c>
      <c r="BG49" s="15">
        <f t="shared" si="13"/>
        <v>25.112938047672305</v>
      </c>
      <c r="BH49" s="11">
        <f t="shared" si="9"/>
        <v>2</v>
      </c>
      <c r="BI49" s="11">
        <f t="shared" si="10"/>
        <v>1</v>
      </c>
      <c r="BJ49" s="11">
        <f t="shared" si="11"/>
        <v>3</v>
      </c>
      <c r="BK49" s="16">
        <f t="shared" si="14"/>
        <v>35</v>
      </c>
      <c r="BL49" s="11">
        <v>9214948485</v>
      </c>
      <c r="BM49" s="11">
        <v>8559854607</v>
      </c>
      <c r="BN49" s="11"/>
      <c r="BO49" s="12" t="s">
        <v>1188</v>
      </c>
      <c r="BP49" s="12"/>
      <c r="BQ49" s="13" t="s">
        <v>2127</v>
      </c>
      <c r="BR49" s="17" t="s">
        <v>2570</v>
      </c>
      <c r="BS49" s="11" t="s">
        <v>143</v>
      </c>
      <c r="BT49" s="12" t="s">
        <v>177</v>
      </c>
      <c r="BU49" s="11" t="s">
        <v>128</v>
      </c>
    </row>
    <row r="50" spans="1:73" ht="24.95" customHeight="1" x14ac:dyDescent="0.25">
      <c r="A50" s="11">
        <v>49</v>
      </c>
      <c r="B50" s="11" t="s">
        <v>273</v>
      </c>
      <c r="C50" s="12" t="s">
        <v>274</v>
      </c>
      <c r="D50" s="11" t="s">
        <v>93</v>
      </c>
      <c r="E50" s="11" t="s">
        <v>91</v>
      </c>
      <c r="F50" s="13" t="s">
        <v>1684</v>
      </c>
      <c r="G50" s="11" t="s">
        <v>90</v>
      </c>
      <c r="H50" s="11" t="s">
        <v>115</v>
      </c>
      <c r="I50" s="11" t="s">
        <v>120</v>
      </c>
      <c r="J50" s="11" t="s">
        <v>89</v>
      </c>
      <c r="K50" s="14">
        <v>38051</v>
      </c>
      <c r="L50" s="11"/>
      <c r="M50" s="11" t="s">
        <v>3141</v>
      </c>
      <c r="N50" s="11">
        <v>500</v>
      </c>
      <c r="O50" s="11">
        <v>452</v>
      </c>
      <c r="P50" s="15">
        <f t="shared" si="0"/>
        <v>90.4</v>
      </c>
      <c r="Q50" s="11" t="s">
        <v>3587</v>
      </c>
      <c r="R50" s="11">
        <v>2020</v>
      </c>
      <c r="S50" s="11" t="s">
        <v>3591</v>
      </c>
      <c r="T50" s="11">
        <v>500</v>
      </c>
      <c r="U50" s="11">
        <v>342</v>
      </c>
      <c r="V50" s="15">
        <f t="shared" si="1"/>
        <v>68.400000000000006</v>
      </c>
      <c r="W50" s="11" t="s">
        <v>3587</v>
      </c>
      <c r="X50" s="11">
        <v>2022</v>
      </c>
      <c r="Y50" s="11" t="s">
        <v>3591</v>
      </c>
      <c r="Z50" s="11"/>
      <c r="AA50" s="11"/>
      <c r="AB50" s="11"/>
      <c r="AC50" s="11"/>
      <c r="AD50" s="11"/>
      <c r="AE50" s="11"/>
      <c r="AF50" s="15">
        <f>VLOOKUP($B50,[1]Sheet1!$B$8:$CK$528,88,FALSE)</f>
        <v>6.89</v>
      </c>
      <c r="AG50" s="15">
        <f t="shared" si="2"/>
        <v>68.899999999999991</v>
      </c>
      <c r="AH50" s="16">
        <f>VLOOKUP($B50,[1]Sheet1!$B$8:$CK$528,86,FALSE)</f>
        <v>0</v>
      </c>
      <c r="AI50" s="15">
        <f>VLOOKUP($B50,[2]Sheet1!$B$8:$CK$530,88,FALSE)</f>
        <v>7.28</v>
      </c>
      <c r="AJ50" s="15">
        <f t="shared" si="3"/>
        <v>72.8</v>
      </c>
      <c r="AK50" s="11">
        <f>VLOOKUP($B50,[2]Sheet1!$B$8:$CK$530,86,FALSE)</f>
        <v>0</v>
      </c>
      <c r="AL50" s="11">
        <f>VLOOKUP($B50,[3]CS!$B$8:$CS$196,96,FALSE)</f>
        <v>7.34</v>
      </c>
      <c r="AM50" s="15">
        <f t="shared" si="4"/>
        <v>73.400000000000006</v>
      </c>
      <c r="AN50" s="11">
        <f>VLOOKUP($B50,[3]CS!$B$8:$CS$196,94,FALSE)</f>
        <v>0</v>
      </c>
      <c r="AO50" s="15">
        <f>VLOOKUP($B50,[4]CS!$B$8:$CP$195,93,FALSE)</f>
        <v>7.74</v>
      </c>
      <c r="AP50" s="15">
        <f t="shared" si="5"/>
        <v>77.400000000000006</v>
      </c>
      <c r="AQ50" s="16">
        <f>VLOOKUP($B50,[4]CS!$B$8:$CP$195,91,FALSE)</f>
        <v>0</v>
      </c>
      <c r="AR50" s="11">
        <f>VLOOKUP($B50,[5]CS!$B$8:$CR$195,95,FALSE)</f>
        <v>7.78</v>
      </c>
      <c r="AS50" s="15">
        <f t="shared" si="6"/>
        <v>77.8</v>
      </c>
      <c r="AT50" s="11">
        <f>VLOOKUP($B50,[5]CS!$B$8:$CR$195,93,FALSE)</f>
        <v>0</v>
      </c>
      <c r="AU50" s="15">
        <f>VLOOKUP($B50,[9]CS!$B$8:$CN$195,91,FALSE)</f>
        <v>7.41</v>
      </c>
      <c r="AV50" s="15">
        <f t="shared" si="7"/>
        <v>74.099999999999994</v>
      </c>
      <c r="AW50" s="16">
        <f>VLOOKUP($B50,[9]CS!$B$8:$CN$195,89,FALSE)</f>
        <v>0</v>
      </c>
      <c r="AX50" s="11"/>
      <c r="AY50" s="11"/>
      <c r="AZ50" s="11"/>
      <c r="BA50" s="11"/>
      <c r="BB50" s="11"/>
      <c r="BC50" s="11"/>
      <c r="BD50" s="11">
        <f t="shared" si="8"/>
        <v>7.4066666666666663</v>
      </c>
      <c r="BE50" s="15">
        <f t="shared" si="12"/>
        <v>44.44</v>
      </c>
      <c r="BF50" s="11">
        <v>60</v>
      </c>
      <c r="BG50" s="15">
        <f t="shared" si="13"/>
        <v>74.066666666666663</v>
      </c>
      <c r="BH50" s="11">
        <f t="shared" si="9"/>
        <v>2</v>
      </c>
      <c r="BI50" s="11">
        <f t="shared" si="10"/>
        <v>1</v>
      </c>
      <c r="BJ50" s="11">
        <f t="shared" si="11"/>
        <v>3</v>
      </c>
      <c r="BK50" s="16">
        <f t="shared" si="14"/>
        <v>0</v>
      </c>
      <c r="BL50" s="11">
        <v>7014385397</v>
      </c>
      <c r="BM50" s="11">
        <v>9414812154</v>
      </c>
      <c r="BN50" s="11"/>
      <c r="BO50" s="12" t="s">
        <v>1189</v>
      </c>
      <c r="BP50" s="12"/>
      <c r="BQ50" s="13" t="s">
        <v>2128</v>
      </c>
      <c r="BR50" s="17" t="s">
        <v>2571</v>
      </c>
      <c r="BS50" s="11" t="s">
        <v>3025</v>
      </c>
      <c r="BT50" s="12" t="s">
        <v>177</v>
      </c>
      <c r="BU50" s="11" t="s">
        <v>128</v>
      </c>
    </row>
    <row r="51" spans="1:73" ht="24.95" customHeight="1" x14ac:dyDescent="0.25">
      <c r="A51" s="11">
        <v>50</v>
      </c>
      <c r="B51" s="11" t="s">
        <v>275</v>
      </c>
      <c r="C51" s="12" t="s">
        <v>276</v>
      </c>
      <c r="D51" s="11" t="s">
        <v>93</v>
      </c>
      <c r="E51" s="11" t="s">
        <v>91</v>
      </c>
      <c r="F51" s="13" t="s">
        <v>106</v>
      </c>
      <c r="G51" s="11" t="s">
        <v>90</v>
      </c>
      <c r="H51" s="11" t="s">
        <v>115</v>
      </c>
      <c r="I51" s="11" t="s">
        <v>120</v>
      </c>
      <c r="J51" s="11" t="s">
        <v>89</v>
      </c>
      <c r="K51" s="14">
        <v>38611</v>
      </c>
      <c r="L51" s="11"/>
      <c r="M51" s="11" t="s">
        <v>3142</v>
      </c>
      <c r="N51" s="11">
        <v>600</v>
      </c>
      <c r="O51" s="11">
        <v>381</v>
      </c>
      <c r="P51" s="15">
        <f t="shared" si="0"/>
        <v>63.5</v>
      </c>
      <c r="Q51" s="11" t="s">
        <v>3587</v>
      </c>
      <c r="R51" s="11">
        <v>2020</v>
      </c>
      <c r="S51" s="11" t="s">
        <v>3590</v>
      </c>
      <c r="T51" s="11">
        <v>500</v>
      </c>
      <c r="U51" s="11">
        <v>391</v>
      </c>
      <c r="V51" s="15">
        <f t="shared" si="1"/>
        <v>78.2</v>
      </c>
      <c r="W51" s="11" t="s">
        <v>3587</v>
      </c>
      <c r="X51" s="11">
        <v>2022</v>
      </c>
      <c r="Y51" s="11" t="s">
        <v>3590</v>
      </c>
      <c r="Z51" s="11"/>
      <c r="AA51" s="11"/>
      <c r="AB51" s="11"/>
      <c r="AC51" s="11"/>
      <c r="AD51" s="11"/>
      <c r="AE51" s="11"/>
      <c r="AF51" s="15">
        <f>VLOOKUP($B51,[1]Sheet1!$B$8:$CK$528,88,FALSE)</f>
        <v>7.22</v>
      </c>
      <c r="AG51" s="15">
        <f t="shared" si="2"/>
        <v>72.2</v>
      </c>
      <c r="AH51" s="16">
        <f>VLOOKUP($B51,[1]Sheet1!$B$8:$CK$528,86,FALSE)</f>
        <v>0</v>
      </c>
      <c r="AI51" s="15">
        <f>VLOOKUP($B51,[2]Sheet1!$B$8:$CK$530,88,FALSE)</f>
        <v>7.62</v>
      </c>
      <c r="AJ51" s="15">
        <f t="shared" si="3"/>
        <v>76.2</v>
      </c>
      <c r="AK51" s="11">
        <f>VLOOKUP($B51,[2]Sheet1!$B$8:$CK$530,86,FALSE)</f>
        <v>0</v>
      </c>
      <c r="AL51" s="11">
        <f>VLOOKUP($B51,[3]CS!$B$8:$CS$196,96,FALSE)</f>
        <v>8.3699999999999992</v>
      </c>
      <c r="AM51" s="15">
        <f t="shared" si="4"/>
        <v>83.699999999999989</v>
      </c>
      <c r="AN51" s="11">
        <f>VLOOKUP($B51,[3]CS!$B$8:$CS$196,94,FALSE)</f>
        <v>0</v>
      </c>
      <c r="AO51" s="15">
        <f>VLOOKUP($B51,[4]CS!$B$8:$CP$195,93,FALSE)</f>
        <v>8.16</v>
      </c>
      <c r="AP51" s="15">
        <f t="shared" si="5"/>
        <v>81.599999999999994</v>
      </c>
      <c r="AQ51" s="16">
        <f>VLOOKUP($B51,[4]CS!$B$8:$CP$195,91,FALSE)</f>
        <v>0</v>
      </c>
      <c r="AR51" s="11">
        <f>VLOOKUP($B51,[5]CS!$B$8:$CR$195,95,FALSE)</f>
        <v>9.3000000000000007</v>
      </c>
      <c r="AS51" s="15">
        <f t="shared" si="6"/>
        <v>93</v>
      </c>
      <c r="AT51" s="11">
        <f>VLOOKUP($B51,[5]CS!$B$8:$CR$195,93,FALSE)</f>
        <v>0</v>
      </c>
      <c r="AU51" s="15">
        <f>VLOOKUP($B51,[9]CS!$B$8:$CN$195,91,FALSE)</f>
        <v>9.17</v>
      </c>
      <c r="AV51" s="15">
        <f t="shared" si="7"/>
        <v>91.7</v>
      </c>
      <c r="AW51" s="16">
        <f>VLOOKUP($B51,[9]CS!$B$8:$CN$195,89,FALSE)</f>
        <v>0</v>
      </c>
      <c r="AX51" s="11"/>
      <c r="AY51" s="11"/>
      <c r="AZ51" s="11"/>
      <c r="BA51" s="11"/>
      <c r="BB51" s="11"/>
      <c r="BC51" s="11"/>
      <c r="BD51" s="11">
        <f t="shared" si="8"/>
        <v>8.3066666666666649</v>
      </c>
      <c r="BE51" s="15">
        <f t="shared" si="12"/>
        <v>49.839999999999996</v>
      </c>
      <c r="BF51" s="11">
        <v>60</v>
      </c>
      <c r="BG51" s="15">
        <f t="shared" si="13"/>
        <v>83.066666666666649</v>
      </c>
      <c r="BH51" s="11">
        <f t="shared" si="9"/>
        <v>2</v>
      </c>
      <c r="BI51" s="11">
        <f t="shared" si="10"/>
        <v>1</v>
      </c>
      <c r="BJ51" s="11">
        <f t="shared" si="11"/>
        <v>3</v>
      </c>
      <c r="BK51" s="16">
        <f t="shared" si="14"/>
        <v>0</v>
      </c>
      <c r="BL51" s="11">
        <v>7891453181</v>
      </c>
      <c r="BM51" s="11">
        <v>8426050599</v>
      </c>
      <c r="BN51" s="11"/>
      <c r="BO51" s="12" t="s">
        <v>1190</v>
      </c>
      <c r="BP51" s="12"/>
      <c r="BQ51" s="13" t="s">
        <v>2129</v>
      </c>
      <c r="BR51" s="17" t="s">
        <v>2572</v>
      </c>
      <c r="BS51" s="11" t="s">
        <v>157</v>
      </c>
      <c r="BT51" s="12" t="s">
        <v>176</v>
      </c>
      <c r="BU51" s="11" t="s">
        <v>128</v>
      </c>
    </row>
    <row r="52" spans="1:73" ht="24.95" customHeight="1" x14ac:dyDescent="0.25">
      <c r="A52" s="11">
        <v>51</v>
      </c>
      <c r="B52" s="11" t="s">
        <v>277</v>
      </c>
      <c r="C52" s="12" t="s">
        <v>278</v>
      </c>
      <c r="D52" s="11" t="s">
        <v>92</v>
      </c>
      <c r="E52" s="11" t="s">
        <v>91</v>
      </c>
      <c r="F52" s="13" t="s">
        <v>1685</v>
      </c>
      <c r="G52" s="11" t="s">
        <v>90</v>
      </c>
      <c r="H52" s="11" t="s">
        <v>115</v>
      </c>
      <c r="I52" s="11" t="s">
        <v>120</v>
      </c>
      <c r="J52" s="11" t="s">
        <v>89</v>
      </c>
      <c r="K52" s="14">
        <v>38177</v>
      </c>
      <c r="L52" s="11"/>
      <c r="M52" s="11" t="s">
        <v>3143</v>
      </c>
      <c r="N52" s="11">
        <v>500</v>
      </c>
      <c r="O52" s="11">
        <v>442</v>
      </c>
      <c r="P52" s="15">
        <f t="shared" si="0"/>
        <v>88.4</v>
      </c>
      <c r="Q52" s="11" t="s">
        <v>3587</v>
      </c>
      <c r="R52" s="11">
        <v>2020</v>
      </c>
      <c r="S52" s="11" t="s">
        <v>3591</v>
      </c>
      <c r="T52" s="11">
        <v>500</v>
      </c>
      <c r="U52" s="11">
        <v>444</v>
      </c>
      <c r="V52" s="15">
        <f t="shared" si="1"/>
        <v>88.8</v>
      </c>
      <c r="W52" s="11" t="s">
        <v>3587</v>
      </c>
      <c r="X52" s="11">
        <v>2022</v>
      </c>
      <c r="Y52" s="11" t="s">
        <v>3591</v>
      </c>
      <c r="Z52" s="11"/>
      <c r="AA52" s="11"/>
      <c r="AB52" s="11"/>
      <c r="AC52" s="11"/>
      <c r="AD52" s="11"/>
      <c r="AE52" s="11"/>
      <c r="AF52" s="15">
        <f>VLOOKUP($B52,[1]Sheet1!$B$8:$CK$528,88,FALSE)</f>
        <v>8.7100000000000009</v>
      </c>
      <c r="AG52" s="15">
        <f t="shared" si="2"/>
        <v>87.100000000000009</v>
      </c>
      <c r="AH52" s="16">
        <f>VLOOKUP($B52,[1]Sheet1!$B$8:$CK$528,86,FALSE)</f>
        <v>0</v>
      </c>
      <c r="AI52" s="15">
        <f>VLOOKUP($B52,[2]Sheet1!$B$8:$CK$530,88,FALSE)</f>
        <v>8.68</v>
      </c>
      <c r="AJ52" s="15">
        <f t="shared" si="3"/>
        <v>86.8</v>
      </c>
      <c r="AK52" s="11">
        <f>VLOOKUP($B52,[2]Sheet1!$B$8:$CK$530,86,FALSE)</f>
        <v>0</v>
      </c>
      <c r="AL52" s="11">
        <f>VLOOKUP($B52,[3]CS!$B$8:$CS$196,96,FALSE)</f>
        <v>8.8000000000000007</v>
      </c>
      <c r="AM52" s="15">
        <f t="shared" si="4"/>
        <v>88</v>
      </c>
      <c r="AN52" s="11">
        <f>VLOOKUP($B52,[3]CS!$B$8:$CS$196,94,FALSE)</f>
        <v>0</v>
      </c>
      <c r="AO52" s="15">
        <f>VLOOKUP($B52,[4]CS!$B$8:$CP$195,93,FALSE)</f>
        <v>9.36</v>
      </c>
      <c r="AP52" s="15">
        <f t="shared" si="5"/>
        <v>93.6</v>
      </c>
      <c r="AQ52" s="16">
        <f>VLOOKUP($B52,[4]CS!$B$8:$CP$195,91,FALSE)</f>
        <v>0</v>
      </c>
      <c r="AR52" s="11">
        <f>VLOOKUP($B52,[5]CS!$B$8:$CR$195,95,FALSE)</f>
        <v>8.65</v>
      </c>
      <c r="AS52" s="15">
        <f t="shared" si="6"/>
        <v>86.5</v>
      </c>
      <c r="AT52" s="11">
        <f>VLOOKUP($B52,[5]CS!$B$8:$CR$195,93,FALSE)</f>
        <v>0</v>
      </c>
      <c r="AU52" s="15">
        <f>VLOOKUP($B52,[9]CS!$B$8:$CN$195,91,FALSE)</f>
        <v>8.91</v>
      </c>
      <c r="AV52" s="15">
        <f t="shared" si="7"/>
        <v>89.1</v>
      </c>
      <c r="AW52" s="16">
        <f>VLOOKUP($B52,[9]CS!$B$8:$CN$195,89,FALSE)</f>
        <v>0</v>
      </c>
      <c r="AX52" s="11"/>
      <c r="AY52" s="11"/>
      <c r="AZ52" s="11"/>
      <c r="BA52" s="11"/>
      <c r="BB52" s="11"/>
      <c r="BC52" s="11"/>
      <c r="BD52" s="11">
        <f t="shared" si="8"/>
        <v>8.8516666666666666</v>
      </c>
      <c r="BE52" s="15">
        <f t="shared" si="12"/>
        <v>53.11</v>
      </c>
      <c r="BF52" s="11">
        <v>60</v>
      </c>
      <c r="BG52" s="15">
        <f t="shared" si="13"/>
        <v>88.516666666666666</v>
      </c>
      <c r="BH52" s="11">
        <f t="shared" si="9"/>
        <v>2</v>
      </c>
      <c r="BI52" s="11">
        <f t="shared" si="10"/>
        <v>1</v>
      </c>
      <c r="BJ52" s="11">
        <f t="shared" si="11"/>
        <v>3</v>
      </c>
      <c r="BK52" s="16">
        <f t="shared" si="14"/>
        <v>0</v>
      </c>
      <c r="BL52" s="11">
        <v>9350220594</v>
      </c>
      <c r="BM52" s="11">
        <v>9350220594</v>
      </c>
      <c r="BN52" s="11"/>
      <c r="BO52" s="12" t="s">
        <v>1191</v>
      </c>
      <c r="BP52" s="12"/>
      <c r="BQ52" s="13" t="s">
        <v>2130</v>
      </c>
      <c r="BR52" s="17" t="s">
        <v>2573</v>
      </c>
      <c r="BS52" s="11" t="s">
        <v>3026</v>
      </c>
      <c r="BT52" s="12" t="s">
        <v>177</v>
      </c>
      <c r="BU52" s="11" t="s">
        <v>132</v>
      </c>
    </row>
    <row r="53" spans="1:73" ht="24.95" customHeight="1" x14ac:dyDescent="0.25">
      <c r="A53" s="11">
        <v>52</v>
      </c>
      <c r="B53" s="11" t="s">
        <v>279</v>
      </c>
      <c r="C53" s="12" t="s">
        <v>280</v>
      </c>
      <c r="D53" s="11" t="s">
        <v>92</v>
      </c>
      <c r="E53" s="11" t="s">
        <v>91</v>
      </c>
      <c r="F53" s="13" t="s">
        <v>1686</v>
      </c>
      <c r="G53" s="11" t="s">
        <v>90</v>
      </c>
      <c r="H53" s="11" t="s">
        <v>115</v>
      </c>
      <c r="I53" s="11" t="s">
        <v>120</v>
      </c>
      <c r="J53" s="11" t="s">
        <v>89</v>
      </c>
      <c r="K53" s="14">
        <v>38531</v>
      </c>
      <c r="L53" s="11"/>
      <c r="M53" s="11" t="s">
        <v>3144</v>
      </c>
      <c r="N53" s="11">
        <v>600</v>
      </c>
      <c r="O53" s="11">
        <v>576</v>
      </c>
      <c r="P53" s="15">
        <f t="shared" si="0"/>
        <v>96</v>
      </c>
      <c r="Q53" s="11" t="s">
        <v>3587</v>
      </c>
      <c r="R53" s="11">
        <v>2021</v>
      </c>
      <c r="S53" s="11" t="s">
        <v>3590</v>
      </c>
      <c r="T53" s="11">
        <v>500</v>
      </c>
      <c r="U53" s="11">
        <v>429</v>
      </c>
      <c r="V53" s="15">
        <f t="shared" si="1"/>
        <v>85.8</v>
      </c>
      <c r="W53" s="11" t="s">
        <v>3587</v>
      </c>
      <c r="X53" s="11">
        <v>2023</v>
      </c>
      <c r="Y53" s="11" t="s">
        <v>3590</v>
      </c>
      <c r="Z53" s="11"/>
      <c r="AA53" s="11"/>
      <c r="AB53" s="11"/>
      <c r="AC53" s="11"/>
      <c r="AD53" s="11"/>
      <c r="AE53" s="11"/>
      <c r="AF53" s="15">
        <f>VLOOKUP($B53,[1]Sheet1!$B$8:$CK$528,88,FALSE)</f>
        <v>6.39</v>
      </c>
      <c r="AG53" s="15">
        <f t="shared" si="2"/>
        <v>63.9</v>
      </c>
      <c r="AH53" s="16">
        <f>VLOOKUP($B53,[1]Sheet1!$B$8:$CK$528,86,FALSE)</f>
        <v>0</v>
      </c>
      <c r="AI53" s="15">
        <f>VLOOKUP($B53,[2]Sheet1!$B$8:$CK$530,88,FALSE)</f>
        <v>8.33</v>
      </c>
      <c r="AJ53" s="15">
        <f t="shared" si="3"/>
        <v>83.3</v>
      </c>
      <c r="AK53" s="11">
        <f>VLOOKUP($B53,[2]Sheet1!$B$8:$CK$530,86,FALSE)</f>
        <v>0</v>
      </c>
      <c r="AL53" s="11">
        <f>VLOOKUP($B53,[3]CS!$B$8:$CS$196,96,FALSE)</f>
        <v>9</v>
      </c>
      <c r="AM53" s="15">
        <f t="shared" si="4"/>
        <v>90</v>
      </c>
      <c r="AN53" s="11">
        <f>VLOOKUP($B53,[3]CS!$B$8:$CS$196,94,FALSE)</f>
        <v>0</v>
      </c>
      <c r="AO53" s="15">
        <f>VLOOKUP($B53,[4]CS!$B$8:$CP$195,93,FALSE)</f>
        <v>9.02</v>
      </c>
      <c r="AP53" s="15">
        <f t="shared" si="5"/>
        <v>90.199999999999989</v>
      </c>
      <c r="AQ53" s="16">
        <f>VLOOKUP($B53,[4]CS!$B$8:$CP$195,91,FALSE)</f>
        <v>0</v>
      </c>
      <c r="AR53" s="11">
        <f>VLOOKUP($B53,[5]CS!$B$8:$CR$195,95,FALSE)</f>
        <v>9.02</v>
      </c>
      <c r="AS53" s="15">
        <f t="shared" si="6"/>
        <v>90.199999999999989</v>
      </c>
      <c r="AT53" s="11">
        <f>VLOOKUP($B53,[5]CS!$B$8:$CR$195,93,FALSE)</f>
        <v>0</v>
      </c>
      <c r="AU53" s="15">
        <f>VLOOKUP($B53,[9]CS!$B$8:$CN$195,91,FALSE)</f>
        <v>8.6999999999999993</v>
      </c>
      <c r="AV53" s="15">
        <f t="shared" si="7"/>
        <v>87</v>
      </c>
      <c r="AW53" s="16">
        <f>VLOOKUP($B53,[9]CS!$B$8:$CN$195,89,FALSE)</f>
        <v>0</v>
      </c>
      <c r="AX53" s="11"/>
      <c r="AY53" s="11"/>
      <c r="AZ53" s="11"/>
      <c r="BA53" s="11"/>
      <c r="BB53" s="11"/>
      <c r="BC53" s="11"/>
      <c r="BD53" s="11">
        <f t="shared" si="8"/>
        <v>8.4099999999999984</v>
      </c>
      <c r="BE53" s="15">
        <f t="shared" si="12"/>
        <v>50.459999999999994</v>
      </c>
      <c r="BF53" s="11">
        <v>60</v>
      </c>
      <c r="BG53" s="15">
        <f t="shared" si="13"/>
        <v>84.09999999999998</v>
      </c>
      <c r="BH53" s="11">
        <f t="shared" si="9"/>
        <v>2</v>
      </c>
      <c r="BI53" s="11">
        <f t="shared" si="10"/>
        <v>0</v>
      </c>
      <c r="BJ53" s="11">
        <f t="shared" si="11"/>
        <v>2</v>
      </c>
      <c r="BK53" s="16">
        <f t="shared" si="14"/>
        <v>0</v>
      </c>
      <c r="BL53" s="11">
        <v>9588993303</v>
      </c>
      <c r="BM53" s="11">
        <v>9461182268</v>
      </c>
      <c r="BN53" s="11"/>
      <c r="BO53" s="12" t="s">
        <v>1192</v>
      </c>
      <c r="BP53" s="12"/>
      <c r="BQ53" s="13" t="s">
        <v>2131</v>
      </c>
      <c r="BR53" s="17" t="s">
        <v>2574</v>
      </c>
      <c r="BS53" s="11" t="s">
        <v>136</v>
      </c>
      <c r="BT53" s="12" t="s">
        <v>177</v>
      </c>
      <c r="BU53" s="11" t="s">
        <v>128</v>
      </c>
    </row>
    <row r="54" spans="1:73" ht="24.95" customHeight="1" x14ac:dyDescent="0.25">
      <c r="A54" s="11">
        <v>53</v>
      </c>
      <c r="B54" s="11" t="s">
        <v>281</v>
      </c>
      <c r="C54" s="12" t="s">
        <v>282</v>
      </c>
      <c r="D54" s="11" t="s">
        <v>93</v>
      </c>
      <c r="E54" s="11" t="s">
        <v>91</v>
      </c>
      <c r="F54" s="13" t="s">
        <v>1687</v>
      </c>
      <c r="G54" s="11" t="s">
        <v>90</v>
      </c>
      <c r="H54" s="11" t="s">
        <v>115</v>
      </c>
      <c r="I54" s="11" t="s">
        <v>120</v>
      </c>
      <c r="J54" s="11" t="s">
        <v>89</v>
      </c>
      <c r="K54" s="14">
        <v>38705</v>
      </c>
      <c r="L54" s="11"/>
      <c r="M54" s="11" t="s">
        <v>3145</v>
      </c>
      <c r="N54" s="11">
        <v>600</v>
      </c>
      <c r="O54" s="11">
        <v>478</v>
      </c>
      <c r="P54" s="15">
        <f t="shared" si="0"/>
        <v>79.666666666666657</v>
      </c>
      <c r="Q54" s="11" t="s">
        <v>3587</v>
      </c>
      <c r="R54" s="11">
        <v>2020</v>
      </c>
      <c r="S54" s="11" t="s">
        <v>3590</v>
      </c>
      <c r="T54" s="11">
        <v>500</v>
      </c>
      <c r="U54" s="11">
        <v>422</v>
      </c>
      <c r="V54" s="15">
        <f t="shared" si="1"/>
        <v>84.399999999999991</v>
      </c>
      <c r="W54" s="11" t="s">
        <v>3587</v>
      </c>
      <c r="X54" s="11">
        <v>2022</v>
      </c>
      <c r="Y54" s="11" t="s">
        <v>3590</v>
      </c>
      <c r="Z54" s="11"/>
      <c r="AA54" s="11"/>
      <c r="AB54" s="11"/>
      <c r="AC54" s="11"/>
      <c r="AD54" s="11"/>
      <c r="AE54" s="11"/>
      <c r="AF54" s="15">
        <f>VLOOKUP($B54,[1]Sheet1!$B$8:$CK$528,88,FALSE)</f>
        <v>6.62</v>
      </c>
      <c r="AG54" s="15">
        <f t="shared" si="2"/>
        <v>66.2</v>
      </c>
      <c r="AH54" s="16">
        <f>VLOOKUP($B54,[1]Sheet1!$B$8:$CK$528,86,FALSE)</f>
        <v>0</v>
      </c>
      <c r="AI54" s="15">
        <f>VLOOKUP($B54,[2]Sheet1!$B$8:$CK$530,88,FALSE)</f>
        <v>6</v>
      </c>
      <c r="AJ54" s="15">
        <f t="shared" si="3"/>
        <v>60</v>
      </c>
      <c r="AK54" s="11">
        <f>VLOOKUP($B54,[2]Sheet1!$B$8:$CK$530,86,FALSE)</f>
        <v>0</v>
      </c>
      <c r="AL54" s="11">
        <f>VLOOKUP($B54,[3]CS!$B$8:$CS$196,96,FALSE)</f>
        <v>6.38</v>
      </c>
      <c r="AM54" s="15">
        <f t="shared" si="4"/>
        <v>63.8</v>
      </c>
      <c r="AN54" s="11">
        <f>VLOOKUP($B54,[3]CS!$B$8:$CS$196,94,FALSE)</f>
        <v>0</v>
      </c>
      <c r="AO54" s="15">
        <f>VLOOKUP($B54,[4]CS!$B$8:$CP$195,93,FALSE)</f>
        <v>6.44</v>
      </c>
      <c r="AP54" s="15">
        <f t="shared" si="5"/>
        <v>64.400000000000006</v>
      </c>
      <c r="AQ54" s="16">
        <f>VLOOKUP($B54,[4]CS!$B$8:$CP$195,91,FALSE)</f>
        <v>0</v>
      </c>
      <c r="AR54" s="11">
        <f>VLOOKUP($B54,[5]CS!$B$8:$CR$195,95,FALSE)</f>
        <v>6.33</v>
      </c>
      <c r="AS54" s="15">
        <f t="shared" si="6"/>
        <v>63.3</v>
      </c>
      <c r="AT54" s="11">
        <f>VLOOKUP($B54,[5]CS!$B$8:$CR$195,93,FALSE)</f>
        <v>0</v>
      </c>
      <c r="AU54" s="15">
        <f>VLOOKUP($B54,[9]CS!$B$8:$CN$195,91,FALSE)</f>
        <v>6.94</v>
      </c>
      <c r="AV54" s="15">
        <f t="shared" si="7"/>
        <v>69.400000000000006</v>
      </c>
      <c r="AW54" s="16">
        <f>VLOOKUP($B54,[9]CS!$B$8:$CN$195,89,FALSE)</f>
        <v>0</v>
      </c>
      <c r="AX54" s="11"/>
      <c r="AY54" s="11"/>
      <c r="AZ54" s="11"/>
      <c r="BA54" s="11"/>
      <c r="BB54" s="11"/>
      <c r="BC54" s="11"/>
      <c r="BD54" s="11">
        <f t="shared" si="8"/>
        <v>6.4516666666666662</v>
      </c>
      <c r="BE54" s="15">
        <f t="shared" si="12"/>
        <v>38.71</v>
      </c>
      <c r="BF54" s="11">
        <v>60</v>
      </c>
      <c r="BG54" s="15">
        <f t="shared" si="13"/>
        <v>64.516666666666666</v>
      </c>
      <c r="BH54" s="11">
        <f t="shared" si="9"/>
        <v>2</v>
      </c>
      <c r="BI54" s="11">
        <f t="shared" si="10"/>
        <v>1</v>
      </c>
      <c r="BJ54" s="11">
        <f t="shared" si="11"/>
        <v>3</v>
      </c>
      <c r="BK54" s="16">
        <f t="shared" si="14"/>
        <v>0</v>
      </c>
      <c r="BL54" s="11">
        <v>8302019113</v>
      </c>
      <c r="BM54" s="11">
        <v>6375055250</v>
      </c>
      <c r="BN54" s="11"/>
      <c r="BO54" s="12" t="s">
        <v>1193</v>
      </c>
      <c r="BP54" s="12"/>
      <c r="BQ54" s="13" t="s">
        <v>2132</v>
      </c>
      <c r="BR54" s="17" t="s">
        <v>2575</v>
      </c>
      <c r="BS54" s="11" t="s">
        <v>145</v>
      </c>
      <c r="BT54" s="12" t="s">
        <v>176</v>
      </c>
      <c r="BU54" s="11" t="s">
        <v>128</v>
      </c>
    </row>
    <row r="55" spans="1:73" ht="24.95" customHeight="1" x14ac:dyDescent="0.25">
      <c r="A55" s="11">
        <v>54</v>
      </c>
      <c r="B55" s="11" t="s">
        <v>283</v>
      </c>
      <c r="C55" s="12" t="s">
        <v>284</v>
      </c>
      <c r="D55" s="11" t="s">
        <v>93</v>
      </c>
      <c r="E55" s="11" t="s">
        <v>91</v>
      </c>
      <c r="F55" s="13" t="s">
        <v>1688</v>
      </c>
      <c r="G55" s="11" t="s">
        <v>90</v>
      </c>
      <c r="H55" s="11" t="s">
        <v>115</v>
      </c>
      <c r="I55" s="11" t="s">
        <v>120</v>
      </c>
      <c r="J55" s="11" t="s">
        <v>89</v>
      </c>
      <c r="K55" s="14">
        <v>38396</v>
      </c>
      <c r="L55" s="11"/>
      <c r="M55" s="11" t="s">
        <v>3146</v>
      </c>
      <c r="N55" s="11">
        <v>500</v>
      </c>
      <c r="O55" s="11">
        <v>284</v>
      </c>
      <c r="P55" s="15">
        <f t="shared" si="0"/>
        <v>56.8</v>
      </c>
      <c r="Q55" s="11" t="s">
        <v>3587</v>
      </c>
      <c r="R55" s="11">
        <v>2021</v>
      </c>
      <c r="S55" s="11" t="s">
        <v>3591</v>
      </c>
      <c r="T55" s="11">
        <v>500</v>
      </c>
      <c r="U55" s="11">
        <v>336</v>
      </c>
      <c r="V55" s="15">
        <f t="shared" si="1"/>
        <v>67.2</v>
      </c>
      <c r="W55" s="11" t="s">
        <v>3587</v>
      </c>
      <c r="X55" s="11">
        <v>2023</v>
      </c>
      <c r="Y55" s="11" t="s">
        <v>3590</v>
      </c>
      <c r="Z55" s="11"/>
      <c r="AA55" s="11"/>
      <c r="AB55" s="11"/>
      <c r="AC55" s="11"/>
      <c r="AD55" s="11"/>
      <c r="AE55" s="11"/>
      <c r="AF55" s="15">
        <f>VLOOKUP($B55,[1]Sheet1!$B$8:$CK$528,88,FALSE)</f>
        <v>6.61</v>
      </c>
      <c r="AG55" s="15">
        <f t="shared" si="2"/>
        <v>66.100000000000009</v>
      </c>
      <c r="AH55" s="16">
        <f>VLOOKUP($B55,[1]Sheet1!$B$8:$CK$528,86,FALSE)</f>
        <v>0</v>
      </c>
      <c r="AI55" s="15">
        <f>VLOOKUP($B55,[2]Sheet1!$B$8:$CK$530,88,FALSE)</f>
        <v>7.01</v>
      </c>
      <c r="AJ55" s="15">
        <f t="shared" si="3"/>
        <v>70.099999999999994</v>
      </c>
      <c r="AK55" s="11">
        <f>VLOOKUP($B55,[2]Sheet1!$B$8:$CK$530,86,FALSE)</f>
        <v>0</v>
      </c>
      <c r="AL55" s="11">
        <f>VLOOKUP($B55,[3]CS!$B$8:$CS$196,96,FALSE)</f>
        <v>6.9</v>
      </c>
      <c r="AM55" s="15">
        <f t="shared" si="4"/>
        <v>69</v>
      </c>
      <c r="AN55" s="11">
        <f>VLOOKUP($B55,[3]CS!$B$8:$CS$196,94,FALSE)</f>
        <v>0</v>
      </c>
      <c r="AO55" s="15">
        <f>VLOOKUP($B55,[4]CS!$B$8:$CP$195,93,FALSE)</f>
        <v>4.8191489361702127</v>
      </c>
      <c r="AP55" s="15">
        <f t="shared" si="5"/>
        <v>48.191489361702125</v>
      </c>
      <c r="AQ55" s="16">
        <f>VLOOKUP($B55,[4]CS!$B$8:$CP$195,91,FALSE)</f>
        <v>0</v>
      </c>
      <c r="AR55" s="11">
        <f>VLOOKUP($B55,[5]CS!$B$8:$CR$195,95,FALSE)</f>
        <v>6.6</v>
      </c>
      <c r="AS55" s="15">
        <f t="shared" si="6"/>
        <v>66</v>
      </c>
      <c r="AT55" s="11">
        <f>VLOOKUP($B55,[5]CS!$B$8:$CR$195,93,FALSE)</f>
        <v>0</v>
      </c>
      <c r="AU55" s="15">
        <f>VLOOKUP($B55,[9]CS!$B$8:$CN$195,91,FALSE)</f>
        <v>6.3723404255319149</v>
      </c>
      <c r="AV55" s="15">
        <f t="shared" si="7"/>
        <v>63.723404255319153</v>
      </c>
      <c r="AW55" s="16">
        <f>VLOOKUP($B55,[9]CS!$B$8:$CN$195,89,FALSE)</f>
        <v>1</v>
      </c>
      <c r="AX55" s="11"/>
      <c r="AY55" s="11"/>
      <c r="AZ55" s="11"/>
      <c r="BA55" s="11"/>
      <c r="BB55" s="11"/>
      <c r="BC55" s="11"/>
      <c r="BD55" s="11">
        <f t="shared" si="8"/>
        <v>6.3852482269503543</v>
      </c>
      <c r="BE55" s="15">
        <f t="shared" si="12"/>
        <v>38.311489361702122</v>
      </c>
      <c r="BF55" s="11">
        <v>60</v>
      </c>
      <c r="BG55" s="15">
        <f t="shared" si="13"/>
        <v>63.85248226950354</v>
      </c>
      <c r="BH55" s="11">
        <f t="shared" si="9"/>
        <v>2</v>
      </c>
      <c r="BI55" s="11">
        <f t="shared" si="10"/>
        <v>0</v>
      </c>
      <c r="BJ55" s="11">
        <f t="shared" si="11"/>
        <v>2</v>
      </c>
      <c r="BK55" s="16">
        <f t="shared" si="14"/>
        <v>1</v>
      </c>
      <c r="BL55" s="11">
        <v>8905590657</v>
      </c>
      <c r="BM55" s="11">
        <v>9929990657</v>
      </c>
      <c r="BN55" s="11"/>
      <c r="BO55" s="12" t="s">
        <v>1194</v>
      </c>
      <c r="BP55" s="12"/>
      <c r="BQ55" s="13" t="s">
        <v>2133</v>
      </c>
      <c r="BR55" s="17" t="s">
        <v>2576</v>
      </c>
      <c r="BS55" s="11" t="s">
        <v>3027</v>
      </c>
      <c r="BT55" s="12" t="s">
        <v>177</v>
      </c>
      <c r="BU55" s="11" t="s">
        <v>128</v>
      </c>
    </row>
    <row r="56" spans="1:73" ht="24.95" customHeight="1" x14ac:dyDescent="0.25">
      <c r="A56" s="11">
        <v>55</v>
      </c>
      <c r="B56" s="11" t="s">
        <v>285</v>
      </c>
      <c r="C56" s="12" t="s">
        <v>286</v>
      </c>
      <c r="D56" s="11" t="s">
        <v>93</v>
      </c>
      <c r="E56" s="11" t="s">
        <v>91</v>
      </c>
      <c r="F56" s="13" t="s">
        <v>1689</v>
      </c>
      <c r="G56" s="11" t="s">
        <v>90</v>
      </c>
      <c r="H56" s="11" t="s">
        <v>115</v>
      </c>
      <c r="I56" s="11" t="s">
        <v>120</v>
      </c>
      <c r="J56" s="11" t="s">
        <v>89</v>
      </c>
      <c r="K56" s="14">
        <v>38477</v>
      </c>
      <c r="L56" s="11"/>
      <c r="M56" s="11" t="s">
        <v>3147</v>
      </c>
      <c r="N56" s="11">
        <v>500</v>
      </c>
      <c r="O56" s="11">
        <v>469</v>
      </c>
      <c r="P56" s="15">
        <f t="shared" si="0"/>
        <v>93.8</v>
      </c>
      <c r="Q56" s="11" t="s">
        <v>3587</v>
      </c>
      <c r="R56" s="11">
        <v>2021</v>
      </c>
      <c r="S56" s="11" t="s">
        <v>3591</v>
      </c>
      <c r="T56" s="11">
        <v>500</v>
      </c>
      <c r="U56" s="11">
        <v>407</v>
      </c>
      <c r="V56" s="15">
        <f t="shared" si="1"/>
        <v>81.399999999999991</v>
      </c>
      <c r="W56" s="11" t="s">
        <v>3587</v>
      </c>
      <c r="X56" s="11">
        <v>2023</v>
      </c>
      <c r="Y56" s="11" t="s">
        <v>3591</v>
      </c>
      <c r="Z56" s="11"/>
      <c r="AA56" s="11"/>
      <c r="AB56" s="11"/>
      <c r="AC56" s="11"/>
      <c r="AD56" s="11"/>
      <c r="AE56" s="11"/>
      <c r="AF56" s="15">
        <f>VLOOKUP($B56,[1]Sheet1!$B$8:$CK$528,88,FALSE)</f>
        <v>9.56</v>
      </c>
      <c r="AG56" s="15">
        <f t="shared" si="2"/>
        <v>95.600000000000009</v>
      </c>
      <c r="AH56" s="16">
        <f>VLOOKUP($B56,[1]Sheet1!$B$8:$CK$528,86,FALSE)</f>
        <v>0</v>
      </c>
      <c r="AI56" s="15">
        <f>VLOOKUP($B56,[2]Sheet1!$B$8:$CK$530,88,FALSE)</f>
        <v>9.23</v>
      </c>
      <c r="AJ56" s="15">
        <f t="shared" si="3"/>
        <v>92.300000000000011</v>
      </c>
      <c r="AK56" s="11">
        <f>VLOOKUP($B56,[2]Sheet1!$B$8:$CK$530,86,FALSE)</f>
        <v>0</v>
      </c>
      <c r="AL56" s="11">
        <f>VLOOKUP($B56,[3]CS!$B$8:$CS$196,96,FALSE)</f>
        <v>9.69</v>
      </c>
      <c r="AM56" s="15">
        <f t="shared" si="4"/>
        <v>96.899999999999991</v>
      </c>
      <c r="AN56" s="11">
        <f>VLOOKUP($B56,[3]CS!$B$8:$CS$196,94,FALSE)</f>
        <v>0</v>
      </c>
      <c r="AO56" s="15">
        <f>VLOOKUP($B56,[4]CS!$B$8:$CP$195,93,FALSE)</f>
        <v>9.4499999999999993</v>
      </c>
      <c r="AP56" s="15">
        <f t="shared" si="5"/>
        <v>94.5</v>
      </c>
      <c r="AQ56" s="16">
        <f>VLOOKUP($B56,[4]CS!$B$8:$CP$195,91,FALSE)</f>
        <v>0</v>
      </c>
      <c r="AR56" s="11">
        <f>VLOOKUP($B56,[5]CS!$B$8:$CR$195,95,FALSE)</f>
        <v>8.9600000000000009</v>
      </c>
      <c r="AS56" s="15">
        <f t="shared" si="6"/>
        <v>89.600000000000009</v>
      </c>
      <c r="AT56" s="11">
        <f>VLOOKUP($B56,[5]CS!$B$8:$CR$195,93,FALSE)</f>
        <v>0</v>
      </c>
      <c r="AU56" s="15">
        <f>VLOOKUP($B56,[9]CS!$B$8:$CN$195,91,FALSE)</f>
        <v>8.8699999999999992</v>
      </c>
      <c r="AV56" s="15">
        <f t="shared" si="7"/>
        <v>88.699999999999989</v>
      </c>
      <c r="AW56" s="16">
        <f>VLOOKUP($B56,[9]CS!$B$8:$CN$195,89,FALSE)</f>
        <v>0</v>
      </c>
      <c r="AX56" s="11"/>
      <c r="AY56" s="11"/>
      <c r="AZ56" s="11"/>
      <c r="BA56" s="11"/>
      <c r="BB56" s="11"/>
      <c r="BC56" s="11"/>
      <c r="BD56" s="11">
        <f t="shared" si="8"/>
        <v>9.2933333333333348</v>
      </c>
      <c r="BE56" s="15">
        <f t="shared" si="12"/>
        <v>55.760000000000005</v>
      </c>
      <c r="BF56" s="11">
        <v>60</v>
      </c>
      <c r="BG56" s="15">
        <f t="shared" si="13"/>
        <v>92.933333333333351</v>
      </c>
      <c r="BH56" s="11">
        <f t="shared" si="9"/>
        <v>2</v>
      </c>
      <c r="BI56" s="11">
        <f t="shared" si="10"/>
        <v>0</v>
      </c>
      <c r="BJ56" s="11">
        <f t="shared" si="11"/>
        <v>2</v>
      </c>
      <c r="BK56" s="16">
        <f t="shared" si="14"/>
        <v>0</v>
      </c>
      <c r="BL56" s="11">
        <v>9929297147</v>
      </c>
      <c r="BM56" s="11">
        <v>9460201353</v>
      </c>
      <c r="BN56" s="11"/>
      <c r="BO56" s="12" t="s">
        <v>1195</v>
      </c>
      <c r="BP56" s="12"/>
      <c r="BQ56" s="13" t="s">
        <v>2134</v>
      </c>
      <c r="BR56" s="17" t="s">
        <v>2577</v>
      </c>
      <c r="BS56" s="11" t="s">
        <v>135</v>
      </c>
      <c r="BT56" s="12" t="s">
        <v>177</v>
      </c>
      <c r="BU56" s="11" t="s">
        <v>128</v>
      </c>
    </row>
    <row r="57" spans="1:73" ht="24.95" customHeight="1" x14ac:dyDescent="0.25">
      <c r="A57" s="11">
        <v>56</v>
      </c>
      <c r="B57" s="11" t="s">
        <v>287</v>
      </c>
      <c r="C57" s="12" t="s">
        <v>288</v>
      </c>
      <c r="D57" s="11" t="s">
        <v>93</v>
      </c>
      <c r="E57" s="11" t="s">
        <v>91</v>
      </c>
      <c r="F57" s="13" t="s">
        <v>1690</v>
      </c>
      <c r="G57" s="11" t="s">
        <v>90</v>
      </c>
      <c r="H57" s="11" t="s">
        <v>115</v>
      </c>
      <c r="I57" s="11" t="s">
        <v>120</v>
      </c>
      <c r="J57" s="11" t="s">
        <v>89</v>
      </c>
      <c r="K57" s="14">
        <v>38951</v>
      </c>
      <c r="L57" s="11"/>
      <c r="M57" s="11" t="s">
        <v>3148</v>
      </c>
      <c r="N57" s="11">
        <v>500</v>
      </c>
      <c r="O57" s="11">
        <v>430</v>
      </c>
      <c r="P57" s="15">
        <f t="shared" si="0"/>
        <v>86</v>
      </c>
      <c r="Q57" s="11" t="s">
        <v>3587</v>
      </c>
      <c r="R57" s="11">
        <v>2021</v>
      </c>
      <c r="S57" s="11" t="s">
        <v>3591</v>
      </c>
      <c r="T57" s="11">
        <v>600</v>
      </c>
      <c r="U57" s="11">
        <v>474</v>
      </c>
      <c r="V57" s="15">
        <f t="shared" si="1"/>
        <v>79</v>
      </c>
      <c r="W57" s="11" t="s">
        <v>3587</v>
      </c>
      <c r="X57" s="11">
        <v>2023</v>
      </c>
      <c r="Y57" s="11" t="s">
        <v>3591</v>
      </c>
      <c r="Z57" s="11"/>
      <c r="AA57" s="11"/>
      <c r="AB57" s="11"/>
      <c r="AC57" s="11"/>
      <c r="AD57" s="11"/>
      <c r="AE57" s="11"/>
      <c r="AF57" s="15">
        <f>VLOOKUP($B57,[1]Sheet1!$B$8:$CK$528,88,FALSE)</f>
        <v>8.0500000000000007</v>
      </c>
      <c r="AG57" s="15">
        <f t="shared" si="2"/>
        <v>80.5</v>
      </c>
      <c r="AH57" s="16">
        <f>VLOOKUP($B57,[1]Sheet1!$B$8:$CK$528,86,FALSE)</f>
        <v>0</v>
      </c>
      <c r="AI57" s="15">
        <f>VLOOKUP($B57,[2]Sheet1!$B$8:$CK$530,88,FALSE)</f>
        <v>7.65</v>
      </c>
      <c r="AJ57" s="15">
        <f t="shared" si="3"/>
        <v>76.5</v>
      </c>
      <c r="AK57" s="11">
        <f>VLOOKUP($B57,[2]Sheet1!$B$8:$CK$530,86,FALSE)</f>
        <v>0</v>
      </c>
      <c r="AL57" s="11">
        <f>VLOOKUP($B57,[3]CS!$B$8:$CS$196,96,FALSE)</f>
        <v>8.16</v>
      </c>
      <c r="AM57" s="15">
        <f t="shared" si="4"/>
        <v>81.599999999999994</v>
      </c>
      <c r="AN57" s="11">
        <f>VLOOKUP($B57,[3]CS!$B$8:$CS$196,94,FALSE)</f>
        <v>0</v>
      </c>
      <c r="AO57" s="15">
        <f>VLOOKUP($B57,[4]CS!$B$8:$CP$195,93,FALSE)</f>
        <v>8.36</v>
      </c>
      <c r="AP57" s="15">
        <f t="shared" si="5"/>
        <v>83.6</v>
      </c>
      <c r="AQ57" s="16">
        <f>VLOOKUP($B57,[4]CS!$B$8:$CP$195,91,FALSE)</f>
        <v>0</v>
      </c>
      <c r="AR57" s="11">
        <f>VLOOKUP($B57,[5]CS!$B$8:$CR$195,95,FALSE)</f>
        <v>7.59</v>
      </c>
      <c r="AS57" s="15">
        <f t="shared" si="6"/>
        <v>75.900000000000006</v>
      </c>
      <c r="AT57" s="11">
        <f>VLOOKUP($B57,[5]CS!$B$8:$CR$195,93,FALSE)</f>
        <v>0</v>
      </c>
      <c r="AU57" s="15">
        <f>VLOOKUP($B57,[9]CS!$B$8:$CN$195,91,FALSE)</f>
        <v>8.49</v>
      </c>
      <c r="AV57" s="15">
        <f t="shared" si="7"/>
        <v>84.9</v>
      </c>
      <c r="AW57" s="16">
        <f>VLOOKUP($B57,[9]CS!$B$8:$CN$195,89,FALSE)</f>
        <v>0</v>
      </c>
      <c r="AX57" s="11"/>
      <c r="AY57" s="11"/>
      <c r="AZ57" s="11"/>
      <c r="BA57" s="11"/>
      <c r="BB57" s="11"/>
      <c r="BC57" s="11"/>
      <c r="BD57" s="11">
        <f t="shared" si="8"/>
        <v>8.0500000000000007</v>
      </c>
      <c r="BE57" s="15">
        <f t="shared" si="12"/>
        <v>48.3</v>
      </c>
      <c r="BF57" s="11">
        <v>60</v>
      </c>
      <c r="BG57" s="15">
        <f t="shared" si="13"/>
        <v>80.5</v>
      </c>
      <c r="BH57" s="11">
        <f t="shared" si="9"/>
        <v>2</v>
      </c>
      <c r="BI57" s="11">
        <f t="shared" si="10"/>
        <v>0</v>
      </c>
      <c r="BJ57" s="11">
        <f t="shared" si="11"/>
        <v>2</v>
      </c>
      <c r="BK57" s="16">
        <f t="shared" si="14"/>
        <v>0</v>
      </c>
      <c r="BL57" s="11">
        <v>7906342294</v>
      </c>
      <c r="BM57" s="11">
        <v>9758297680</v>
      </c>
      <c r="BN57" s="11"/>
      <c r="BO57" s="12" t="s">
        <v>1196</v>
      </c>
      <c r="BP57" s="12"/>
      <c r="BQ57" s="13" t="s">
        <v>2135</v>
      </c>
      <c r="BR57" s="17" t="s">
        <v>2578</v>
      </c>
      <c r="BS57" s="11" t="s">
        <v>175</v>
      </c>
      <c r="BT57" s="12" t="s">
        <v>177</v>
      </c>
      <c r="BU57" s="11" t="s">
        <v>131</v>
      </c>
    </row>
    <row r="58" spans="1:73" ht="24.95" customHeight="1" x14ac:dyDescent="0.25">
      <c r="A58" s="11">
        <v>57</v>
      </c>
      <c r="B58" s="11" t="s">
        <v>289</v>
      </c>
      <c r="C58" s="12" t="s">
        <v>290</v>
      </c>
      <c r="D58" s="11" t="s">
        <v>93</v>
      </c>
      <c r="E58" s="11" t="s">
        <v>91</v>
      </c>
      <c r="F58" s="13" t="s">
        <v>1691</v>
      </c>
      <c r="G58" s="11" t="s">
        <v>90</v>
      </c>
      <c r="H58" s="11" t="s">
        <v>115</v>
      </c>
      <c r="I58" s="11" t="s">
        <v>120</v>
      </c>
      <c r="J58" s="11" t="s">
        <v>89</v>
      </c>
      <c r="K58" s="14">
        <v>38050</v>
      </c>
      <c r="L58" s="11"/>
      <c r="M58" s="11" t="s">
        <v>3149</v>
      </c>
      <c r="N58" s="11">
        <v>500</v>
      </c>
      <c r="O58" s="11">
        <v>380</v>
      </c>
      <c r="P58" s="15">
        <f t="shared" si="0"/>
        <v>76</v>
      </c>
      <c r="Q58" s="11" t="s">
        <v>3587</v>
      </c>
      <c r="R58" s="11">
        <v>2020</v>
      </c>
      <c r="S58" s="11" t="s">
        <v>3591</v>
      </c>
      <c r="T58" s="11">
        <v>500</v>
      </c>
      <c r="U58" s="11">
        <v>404</v>
      </c>
      <c r="V58" s="15">
        <f t="shared" si="1"/>
        <v>80.800000000000011</v>
      </c>
      <c r="W58" s="11" t="s">
        <v>3587</v>
      </c>
      <c r="X58" s="11">
        <v>2022</v>
      </c>
      <c r="Y58" s="11" t="s">
        <v>3591</v>
      </c>
      <c r="Z58" s="11"/>
      <c r="AA58" s="11"/>
      <c r="AB58" s="11"/>
      <c r="AC58" s="11"/>
      <c r="AD58" s="11"/>
      <c r="AE58" s="11"/>
      <c r="AF58" s="15">
        <f>VLOOKUP($B58,[1]Sheet1!$B$8:$CK$528,88,FALSE)</f>
        <v>6.4</v>
      </c>
      <c r="AG58" s="15">
        <f t="shared" si="2"/>
        <v>64</v>
      </c>
      <c r="AH58" s="16">
        <f>VLOOKUP($B58,[1]Sheet1!$B$8:$CK$528,86,FALSE)</f>
        <v>0</v>
      </c>
      <c r="AI58" s="15">
        <f>VLOOKUP($B58,[2]Sheet1!$B$8:$CK$530,88,FALSE)</f>
        <v>6.96</v>
      </c>
      <c r="AJ58" s="15">
        <f t="shared" si="3"/>
        <v>69.599999999999994</v>
      </c>
      <c r="AK58" s="11">
        <f>VLOOKUP($B58,[2]Sheet1!$B$8:$CK$530,86,FALSE)</f>
        <v>0</v>
      </c>
      <c r="AL58" s="11">
        <f>VLOOKUP($B58,[3]CS!$B$8:$CS$196,96,FALSE)</f>
        <v>6.05</v>
      </c>
      <c r="AM58" s="15">
        <f t="shared" si="4"/>
        <v>60.5</v>
      </c>
      <c r="AN58" s="11">
        <f>VLOOKUP($B58,[3]CS!$B$8:$CS$196,94,FALSE)</f>
        <v>0</v>
      </c>
      <c r="AO58" s="15">
        <f>VLOOKUP($B58,[4]CS!$B$8:$CP$195,93,FALSE)</f>
        <v>6.16</v>
      </c>
      <c r="AP58" s="15">
        <f t="shared" si="5"/>
        <v>61.6</v>
      </c>
      <c r="AQ58" s="16">
        <f>VLOOKUP($B58,[4]CS!$B$8:$CP$195,91,FALSE)</f>
        <v>0</v>
      </c>
      <c r="AR58" s="11">
        <f>VLOOKUP($B58,[5]CS!$B$8:$CR$195,95,FALSE)</f>
        <v>7.26</v>
      </c>
      <c r="AS58" s="15">
        <f t="shared" si="6"/>
        <v>72.599999999999994</v>
      </c>
      <c r="AT58" s="11">
        <f>VLOOKUP($B58,[5]CS!$B$8:$CR$195,93,FALSE)</f>
        <v>0</v>
      </c>
      <c r="AU58" s="15">
        <f>VLOOKUP($B58,[9]CS!$B$8:$CN$195,91,FALSE)</f>
        <v>7.12</v>
      </c>
      <c r="AV58" s="15">
        <f t="shared" si="7"/>
        <v>71.2</v>
      </c>
      <c r="AW58" s="16">
        <f>VLOOKUP($B58,[9]CS!$B$8:$CN$195,89,FALSE)</f>
        <v>0</v>
      </c>
      <c r="AX58" s="11"/>
      <c r="AY58" s="11"/>
      <c r="AZ58" s="11"/>
      <c r="BA58" s="11"/>
      <c r="BB58" s="11"/>
      <c r="BC58" s="11"/>
      <c r="BD58" s="11">
        <f t="shared" si="8"/>
        <v>6.6583333333333332</v>
      </c>
      <c r="BE58" s="15">
        <f t="shared" si="12"/>
        <v>39.949999999999996</v>
      </c>
      <c r="BF58" s="11">
        <v>60</v>
      </c>
      <c r="BG58" s="15">
        <f t="shared" si="13"/>
        <v>66.583333333333329</v>
      </c>
      <c r="BH58" s="11">
        <f t="shared" si="9"/>
        <v>2</v>
      </c>
      <c r="BI58" s="11">
        <f t="shared" si="10"/>
        <v>1</v>
      </c>
      <c r="BJ58" s="11">
        <f t="shared" si="11"/>
        <v>3</v>
      </c>
      <c r="BK58" s="16">
        <f t="shared" si="14"/>
        <v>0</v>
      </c>
      <c r="BL58" s="11">
        <v>8949254082</v>
      </c>
      <c r="BM58" s="11">
        <v>9782424357</v>
      </c>
      <c r="BN58" s="11"/>
      <c r="BO58" s="12" t="s">
        <v>1197</v>
      </c>
      <c r="BP58" s="12"/>
      <c r="BQ58" s="13" t="s">
        <v>2136</v>
      </c>
      <c r="BR58" s="17" t="s">
        <v>2579</v>
      </c>
      <c r="BS58" s="11" t="s">
        <v>167</v>
      </c>
      <c r="BT58" s="12" t="s">
        <v>176</v>
      </c>
      <c r="BU58" s="11" t="s">
        <v>128</v>
      </c>
    </row>
    <row r="59" spans="1:73" ht="24.95" customHeight="1" x14ac:dyDescent="0.25">
      <c r="A59" s="11">
        <v>58</v>
      </c>
      <c r="B59" s="11" t="s">
        <v>291</v>
      </c>
      <c r="C59" s="12" t="s">
        <v>292</v>
      </c>
      <c r="D59" s="11" t="s">
        <v>92</v>
      </c>
      <c r="E59" s="11" t="s">
        <v>91</v>
      </c>
      <c r="F59" s="13" t="s">
        <v>1692</v>
      </c>
      <c r="G59" s="11" t="s">
        <v>90</v>
      </c>
      <c r="H59" s="11" t="s">
        <v>115</v>
      </c>
      <c r="I59" s="11" t="s">
        <v>120</v>
      </c>
      <c r="J59" s="11" t="s">
        <v>89</v>
      </c>
      <c r="K59" s="14">
        <v>38637</v>
      </c>
      <c r="L59" s="11"/>
      <c r="M59" s="11" t="s">
        <v>3150</v>
      </c>
      <c r="N59" s="11">
        <v>500</v>
      </c>
      <c r="O59" s="11">
        <v>476</v>
      </c>
      <c r="P59" s="15">
        <f t="shared" si="0"/>
        <v>95.199999999999989</v>
      </c>
      <c r="Q59" s="11" t="s">
        <v>3587</v>
      </c>
      <c r="R59" s="11">
        <v>2021</v>
      </c>
      <c r="S59" s="11" t="s">
        <v>3591</v>
      </c>
      <c r="T59" s="11">
        <v>500</v>
      </c>
      <c r="U59" s="11">
        <v>374</v>
      </c>
      <c r="V59" s="15">
        <f t="shared" si="1"/>
        <v>74.8</v>
      </c>
      <c r="W59" s="11" t="s">
        <v>3587</v>
      </c>
      <c r="X59" s="11">
        <v>2023</v>
      </c>
      <c r="Y59" s="11" t="s">
        <v>3591</v>
      </c>
      <c r="Z59" s="11"/>
      <c r="AA59" s="11"/>
      <c r="AB59" s="11"/>
      <c r="AC59" s="11"/>
      <c r="AD59" s="11"/>
      <c r="AE59" s="11"/>
      <c r="AF59" s="15">
        <f>VLOOKUP($B59,[1]Sheet1!$B$8:$CK$528,88,FALSE)</f>
        <v>8.7799999999999994</v>
      </c>
      <c r="AG59" s="15">
        <f t="shared" si="2"/>
        <v>87.8</v>
      </c>
      <c r="AH59" s="16">
        <f>VLOOKUP($B59,[1]Sheet1!$B$8:$CK$528,86,FALSE)</f>
        <v>0</v>
      </c>
      <c r="AI59" s="15">
        <f>VLOOKUP($B59,[2]Sheet1!$B$8:$CK$530,88,FALSE)</f>
        <v>9.9600000000000009</v>
      </c>
      <c r="AJ59" s="15">
        <f t="shared" si="3"/>
        <v>99.600000000000009</v>
      </c>
      <c r="AK59" s="11">
        <f>VLOOKUP($B59,[2]Sheet1!$B$8:$CK$530,86,FALSE)</f>
        <v>0</v>
      </c>
      <c r="AL59" s="11">
        <f>VLOOKUP($B59,[3]CS!$B$8:$CS$196,96,FALSE)</f>
        <v>9.4499999999999993</v>
      </c>
      <c r="AM59" s="15">
        <f t="shared" si="4"/>
        <v>94.5</v>
      </c>
      <c r="AN59" s="11">
        <f>VLOOKUP($B59,[3]CS!$B$8:$CS$196,94,FALSE)</f>
        <v>0</v>
      </c>
      <c r="AO59" s="15">
        <f>VLOOKUP($B59,[4]CS!$B$8:$CP$195,93,FALSE)</f>
        <v>9.19</v>
      </c>
      <c r="AP59" s="15">
        <f t="shared" si="5"/>
        <v>91.899999999999991</v>
      </c>
      <c r="AQ59" s="16">
        <f>VLOOKUP($B59,[4]CS!$B$8:$CP$195,91,FALSE)</f>
        <v>0</v>
      </c>
      <c r="AR59" s="11">
        <f>VLOOKUP($B59,[5]CS!$B$8:$CR$195,95,FALSE)</f>
        <v>9.7200000000000006</v>
      </c>
      <c r="AS59" s="15">
        <f t="shared" si="6"/>
        <v>97.2</v>
      </c>
      <c r="AT59" s="11">
        <f>VLOOKUP($B59,[5]CS!$B$8:$CR$195,93,FALSE)</f>
        <v>0</v>
      </c>
      <c r="AU59" s="15">
        <f>VLOOKUP($B59,[9]CS!$B$8:$CN$195,91,FALSE)</f>
        <v>9.36</v>
      </c>
      <c r="AV59" s="15">
        <f t="shared" si="7"/>
        <v>93.6</v>
      </c>
      <c r="AW59" s="16">
        <f>VLOOKUP($B59,[9]CS!$B$8:$CN$195,89,FALSE)</f>
        <v>0</v>
      </c>
      <c r="AX59" s="11"/>
      <c r="AY59" s="11"/>
      <c r="AZ59" s="11"/>
      <c r="BA59" s="11"/>
      <c r="BB59" s="11"/>
      <c r="BC59" s="11"/>
      <c r="BD59" s="11">
        <f t="shared" si="8"/>
        <v>9.41</v>
      </c>
      <c r="BE59" s="15">
        <f t="shared" si="12"/>
        <v>56.46</v>
      </c>
      <c r="BF59" s="11">
        <v>60</v>
      </c>
      <c r="BG59" s="15">
        <f t="shared" si="13"/>
        <v>94.100000000000009</v>
      </c>
      <c r="BH59" s="11">
        <f t="shared" si="9"/>
        <v>2</v>
      </c>
      <c r="BI59" s="11">
        <f t="shared" si="10"/>
        <v>0</v>
      </c>
      <c r="BJ59" s="11">
        <f t="shared" si="11"/>
        <v>2</v>
      </c>
      <c r="BK59" s="16">
        <f t="shared" si="14"/>
        <v>0</v>
      </c>
      <c r="BL59" s="11">
        <v>9460206199</v>
      </c>
      <c r="BM59" s="11">
        <v>9460206199</v>
      </c>
      <c r="BN59" s="11"/>
      <c r="BO59" s="12" t="s">
        <v>1198</v>
      </c>
      <c r="BP59" s="12"/>
      <c r="BQ59" s="13" t="s">
        <v>2137</v>
      </c>
      <c r="BR59" s="17" t="s">
        <v>2580</v>
      </c>
      <c r="BS59" s="11" t="s">
        <v>139</v>
      </c>
      <c r="BT59" s="12" t="s">
        <v>176</v>
      </c>
      <c r="BU59" s="11" t="s">
        <v>128</v>
      </c>
    </row>
    <row r="60" spans="1:73" ht="24.95" customHeight="1" x14ac:dyDescent="0.25">
      <c r="A60" s="11">
        <v>59</v>
      </c>
      <c r="B60" s="11" t="s">
        <v>293</v>
      </c>
      <c r="C60" s="12" t="s">
        <v>294</v>
      </c>
      <c r="D60" s="11" t="s">
        <v>93</v>
      </c>
      <c r="E60" s="11" t="s">
        <v>91</v>
      </c>
      <c r="F60" s="13" t="s">
        <v>101</v>
      </c>
      <c r="G60" s="11" t="s">
        <v>90</v>
      </c>
      <c r="H60" s="11" t="s">
        <v>115</v>
      </c>
      <c r="I60" s="11" t="s">
        <v>120</v>
      </c>
      <c r="J60" s="11" t="s">
        <v>89</v>
      </c>
      <c r="K60" s="14">
        <v>38514</v>
      </c>
      <c r="L60" s="11"/>
      <c r="M60" s="11" t="s">
        <v>3151</v>
      </c>
      <c r="N60" s="11">
        <v>500</v>
      </c>
      <c r="O60" s="11">
        <v>459</v>
      </c>
      <c r="P60" s="15">
        <f t="shared" si="0"/>
        <v>91.8</v>
      </c>
      <c r="Q60" s="11" t="s">
        <v>3587</v>
      </c>
      <c r="R60" s="11">
        <v>2021</v>
      </c>
      <c r="S60" s="11" t="s">
        <v>3591</v>
      </c>
      <c r="T60" s="11">
        <v>500</v>
      </c>
      <c r="U60" s="11">
        <v>391</v>
      </c>
      <c r="V60" s="15">
        <f t="shared" si="1"/>
        <v>78.2</v>
      </c>
      <c r="W60" s="11" t="s">
        <v>3587</v>
      </c>
      <c r="X60" s="11">
        <v>2023</v>
      </c>
      <c r="Y60" s="11" t="s">
        <v>3590</v>
      </c>
      <c r="Z60" s="11"/>
      <c r="AA60" s="11"/>
      <c r="AB60" s="11"/>
      <c r="AC60" s="11"/>
      <c r="AD60" s="11"/>
      <c r="AE60" s="11"/>
      <c r="AF60" s="15">
        <f>VLOOKUP($B60,[1]Sheet1!$B$8:$CK$528,88,FALSE)</f>
        <v>8.6300000000000008</v>
      </c>
      <c r="AG60" s="15">
        <f t="shared" si="2"/>
        <v>86.300000000000011</v>
      </c>
      <c r="AH60" s="16">
        <f>VLOOKUP($B60,[1]Sheet1!$B$8:$CK$528,86,FALSE)</f>
        <v>0</v>
      </c>
      <c r="AI60" s="15">
        <f>VLOOKUP($B60,[2]Sheet1!$B$8:$CK$530,88,FALSE)</f>
        <v>9.3000000000000007</v>
      </c>
      <c r="AJ60" s="15">
        <f t="shared" si="3"/>
        <v>93</v>
      </c>
      <c r="AK60" s="11">
        <f>VLOOKUP($B60,[2]Sheet1!$B$8:$CK$530,86,FALSE)</f>
        <v>0</v>
      </c>
      <c r="AL60" s="11">
        <f>VLOOKUP($B60,[3]CS!$B$8:$CS$196,96,FALSE)</f>
        <v>9.02</v>
      </c>
      <c r="AM60" s="15">
        <f t="shared" si="4"/>
        <v>90.199999999999989</v>
      </c>
      <c r="AN60" s="11">
        <f>VLOOKUP($B60,[3]CS!$B$8:$CS$196,94,FALSE)</f>
        <v>0</v>
      </c>
      <c r="AO60" s="15">
        <f>VLOOKUP($B60,[4]CS!$B$8:$CP$195,93,FALSE)</f>
        <v>9.0399999999999991</v>
      </c>
      <c r="AP60" s="15">
        <f t="shared" si="5"/>
        <v>90.399999999999991</v>
      </c>
      <c r="AQ60" s="16">
        <f>VLOOKUP($B60,[4]CS!$B$8:$CP$195,91,FALSE)</f>
        <v>0</v>
      </c>
      <c r="AR60" s="11">
        <f>VLOOKUP($B60,[5]CS!$B$8:$CR$195,95,FALSE)</f>
        <v>9.7799999999999994</v>
      </c>
      <c r="AS60" s="15">
        <f t="shared" si="6"/>
        <v>97.8</v>
      </c>
      <c r="AT60" s="11">
        <f>VLOOKUP($B60,[5]CS!$B$8:$CR$195,93,FALSE)</f>
        <v>0</v>
      </c>
      <c r="AU60" s="15">
        <f>VLOOKUP($B60,[9]CS!$B$8:$CN$195,91,FALSE)</f>
        <v>9.15</v>
      </c>
      <c r="AV60" s="15">
        <f t="shared" si="7"/>
        <v>91.5</v>
      </c>
      <c r="AW60" s="16">
        <f>VLOOKUP($B60,[9]CS!$B$8:$CN$195,89,FALSE)</f>
        <v>0</v>
      </c>
      <c r="AX60" s="11"/>
      <c r="AY60" s="11"/>
      <c r="AZ60" s="11"/>
      <c r="BA60" s="11"/>
      <c r="BB60" s="11"/>
      <c r="BC60" s="11"/>
      <c r="BD60" s="11">
        <f t="shared" si="8"/>
        <v>9.1533333333333324</v>
      </c>
      <c r="BE60" s="15">
        <f t="shared" si="12"/>
        <v>54.919999999999995</v>
      </c>
      <c r="BF60" s="11">
        <v>60</v>
      </c>
      <c r="BG60" s="15">
        <f t="shared" si="13"/>
        <v>91.533333333333317</v>
      </c>
      <c r="BH60" s="11">
        <f t="shared" si="9"/>
        <v>2</v>
      </c>
      <c r="BI60" s="11">
        <f t="shared" si="10"/>
        <v>0</v>
      </c>
      <c r="BJ60" s="11">
        <f t="shared" si="11"/>
        <v>2</v>
      </c>
      <c r="BK60" s="16">
        <f t="shared" si="14"/>
        <v>0</v>
      </c>
      <c r="BL60" s="11">
        <v>9460926270</v>
      </c>
      <c r="BM60" s="11">
        <v>9460926270</v>
      </c>
      <c r="BN60" s="11"/>
      <c r="BO60" s="12" t="s">
        <v>1199</v>
      </c>
      <c r="BP60" s="12"/>
      <c r="BQ60" s="13" t="s">
        <v>2138</v>
      </c>
      <c r="BR60" s="17" t="s">
        <v>2581</v>
      </c>
      <c r="BS60" s="11" t="s">
        <v>145</v>
      </c>
      <c r="BT60" s="12" t="s">
        <v>177</v>
      </c>
      <c r="BU60" s="11" t="s">
        <v>128</v>
      </c>
    </row>
    <row r="61" spans="1:73" ht="24.95" customHeight="1" x14ac:dyDescent="0.25">
      <c r="A61" s="11">
        <v>60</v>
      </c>
      <c r="B61" s="11" t="s">
        <v>295</v>
      </c>
      <c r="C61" s="12" t="s">
        <v>296</v>
      </c>
      <c r="D61" s="11" t="s">
        <v>93</v>
      </c>
      <c r="E61" s="11" t="s">
        <v>91</v>
      </c>
      <c r="F61" s="13" t="s">
        <v>1693</v>
      </c>
      <c r="G61" s="11" t="s">
        <v>90</v>
      </c>
      <c r="H61" s="11" t="s">
        <v>115</v>
      </c>
      <c r="I61" s="11" t="s">
        <v>120</v>
      </c>
      <c r="J61" s="11" t="s">
        <v>89</v>
      </c>
      <c r="K61" s="14">
        <v>38619</v>
      </c>
      <c r="L61" s="11"/>
      <c r="M61" s="11" t="s">
        <v>3152</v>
      </c>
      <c r="N61" s="11">
        <v>600</v>
      </c>
      <c r="O61" s="11">
        <v>498</v>
      </c>
      <c r="P61" s="15">
        <f t="shared" si="0"/>
        <v>83</v>
      </c>
      <c r="Q61" s="11" t="s">
        <v>3587</v>
      </c>
      <c r="R61" s="11">
        <v>2021</v>
      </c>
      <c r="S61" s="11" t="s">
        <v>3590</v>
      </c>
      <c r="T61" s="11">
        <v>500</v>
      </c>
      <c r="U61" s="11">
        <v>323</v>
      </c>
      <c r="V61" s="15">
        <f t="shared" si="1"/>
        <v>64.600000000000009</v>
      </c>
      <c r="W61" s="11" t="s">
        <v>3587</v>
      </c>
      <c r="X61" s="11">
        <v>2023</v>
      </c>
      <c r="Y61" s="11" t="s">
        <v>3590</v>
      </c>
      <c r="Z61" s="11"/>
      <c r="AA61" s="11"/>
      <c r="AB61" s="11"/>
      <c r="AC61" s="11"/>
      <c r="AD61" s="11"/>
      <c r="AE61" s="11"/>
      <c r="AF61" s="15">
        <f>VLOOKUP($B61,[1]Sheet1!$B$8:$CK$528,88,FALSE)</f>
        <v>7.24</v>
      </c>
      <c r="AG61" s="15">
        <f t="shared" si="2"/>
        <v>72.400000000000006</v>
      </c>
      <c r="AH61" s="16">
        <f>VLOOKUP($B61,[1]Sheet1!$B$8:$CK$528,86,FALSE)</f>
        <v>0</v>
      </c>
      <c r="AI61" s="15">
        <f>VLOOKUP($B61,[2]Sheet1!$B$8:$CK$530,88,FALSE)</f>
        <v>7.79</v>
      </c>
      <c r="AJ61" s="15">
        <f t="shared" si="3"/>
        <v>77.900000000000006</v>
      </c>
      <c r="AK61" s="11">
        <f>VLOOKUP($B61,[2]Sheet1!$B$8:$CK$530,86,FALSE)</f>
        <v>0</v>
      </c>
      <c r="AL61" s="11">
        <f>VLOOKUP($B61,[3]CS!$B$8:$CS$196,96,FALSE)</f>
        <v>7.77</v>
      </c>
      <c r="AM61" s="15">
        <f t="shared" si="4"/>
        <v>77.699999999999989</v>
      </c>
      <c r="AN61" s="11">
        <f>VLOOKUP($B61,[3]CS!$B$8:$CS$196,94,FALSE)</f>
        <v>0</v>
      </c>
      <c r="AO61" s="15">
        <f>VLOOKUP($B61,[4]CS!$B$8:$CP$195,93,FALSE)</f>
        <v>8.06</v>
      </c>
      <c r="AP61" s="15">
        <f t="shared" si="5"/>
        <v>80.600000000000009</v>
      </c>
      <c r="AQ61" s="16">
        <f>VLOOKUP($B61,[4]CS!$B$8:$CP$195,91,FALSE)</f>
        <v>0</v>
      </c>
      <c r="AR61" s="11">
        <f>VLOOKUP($B61,[5]CS!$B$8:$CR$195,95,FALSE)</f>
        <v>7.13</v>
      </c>
      <c r="AS61" s="15">
        <f t="shared" si="6"/>
        <v>71.3</v>
      </c>
      <c r="AT61" s="11">
        <f>VLOOKUP($B61,[5]CS!$B$8:$CR$195,93,FALSE)</f>
        <v>0</v>
      </c>
      <c r="AU61" s="15">
        <f>VLOOKUP($B61,[9]CS!$B$8:$CN$195,91,FALSE)</f>
        <v>7.94</v>
      </c>
      <c r="AV61" s="15">
        <f t="shared" si="7"/>
        <v>79.400000000000006</v>
      </c>
      <c r="AW61" s="16">
        <f>VLOOKUP($B61,[9]CS!$B$8:$CN$195,89,FALSE)</f>
        <v>0</v>
      </c>
      <c r="AX61" s="11"/>
      <c r="AY61" s="11"/>
      <c r="AZ61" s="11"/>
      <c r="BA61" s="11"/>
      <c r="BB61" s="11"/>
      <c r="BC61" s="11"/>
      <c r="BD61" s="11">
        <f t="shared" si="8"/>
        <v>7.6550000000000011</v>
      </c>
      <c r="BE61" s="15">
        <f t="shared" si="12"/>
        <v>45.930000000000007</v>
      </c>
      <c r="BF61" s="11">
        <v>60</v>
      </c>
      <c r="BG61" s="15">
        <f t="shared" si="13"/>
        <v>76.550000000000011</v>
      </c>
      <c r="BH61" s="11">
        <f t="shared" si="9"/>
        <v>2</v>
      </c>
      <c r="BI61" s="11">
        <f t="shared" si="10"/>
        <v>0</v>
      </c>
      <c r="BJ61" s="11">
        <f t="shared" si="11"/>
        <v>2</v>
      </c>
      <c r="BK61" s="16">
        <f t="shared" si="14"/>
        <v>0</v>
      </c>
      <c r="BL61" s="11">
        <v>7073699368</v>
      </c>
      <c r="BM61" s="11">
        <v>9214971029</v>
      </c>
      <c r="BN61" s="11"/>
      <c r="BO61" s="12" t="s">
        <v>1200</v>
      </c>
      <c r="BP61" s="12"/>
      <c r="BQ61" s="13" t="s">
        <v>2139</v>
      </c>
      <c r="BR61" s="17" t="s">
        <v>2582</v>
      </c>
      <c r="BS61" s="11" t="s">
        <v>141</v>
      </c>
      <c r="BT61" s="12" t="s">
        <v>176</v>
      </c>
      <c r="BU61" s="11" t="s">
        <v>128</v>
      </c>
    </row>
    <row r="62" spans="1:73" ht="24.95" customHeight="1" x14ac:dyDescent="0.25">
      <c r="A62" s="11">
        <v>61</v>
      </c>
      <c r="B62" s="11" t="s">
        <v>297</v>
      </c>
      <c r="C62" s="12" t="s">
        <v>298</v>
      </c>
      <c r="D62" s="11" t="s">
        <v>93</v>
      </c>
      <c r="E62" s="11" t="s">
        <v>91</v>
      </c>
      <c r="F62" s="13" t="s">
        <v>1694</v>
      </c>
      <c r="G62" s="11" t="s">
        <v>90</v>
      </c>
      <c r="H62" s="11" t="s">
        <v>115</v>
      </c>
      <c r="I62" s="11" t="s">
        <v>120</v>
      </c>
      <c r="J62" s="11" t="s">
        <v>89</v>
      </c>
      <c r="K62" s="14">
        <v>38721</v>
      </c>
      <c r="L62" s="11"/>
      <c r="M62" s="11" t="s">
        <v>3153</v>
      </c>
      <c r="N62" s="11">
        <v>600</v>
      </c>
      <c r="O62" s="11">
        <v>498</v>
      </c>
      <c r="P62" s="15">
        <f t="shared" si="0"/>
        <v>83</v>
      </c>
      <c r="Q62" s="11" t="s">
        <v>3587</v>
      </c>
      <c r="R62" s="11">
        <v>2020</v>
      </c>
      <c r="S62" s="11" t="s">
        <v>3590</v>
      </c>
      <c r="T62" s="11">
        <v>500</v>
      </c>
      <c r="U62" s="11">
        <v>304</v>
      </c>
      <c r="V62" s="15">
        <f t="shared" si="1"/>
        <v>60.8</v>
      </c>
      <c r="W62" s="11" t="s">
        <v>3587</v>
      </c>
      <c r="X62" s="11">
        <v>2022</v>
      </c>
      <c r="Y62" s="11" t="s">
        <v>3590</v>
      </c>
      <c r="Z62" s="11"/>
      <c r="AA62" s="11"/>
      <c r="AB62" s="11"/>
      <c r="AC62" s="11"/>
      <c r="AD62" s="11"/>
      <c r="AE62" s="11"/>
      <c r="AF62" s="15">
        <f>VLOOKUP($B62,[1]Sheet1!$B$8:$CK$528,88,FALSE)</f>
        <v>5.63</v>
      </c>
      <c r="AG62" s="15">
        <f t="shared" si="2"/>
        <v>56.3</v>
      </c>
      <c r="AH62" s="16">
        <f>VLOOKUP($B62,[1]Sheet1!$B$8:$CK$528,86,FALSE)</f>
        <v>0</v>
      </c>
      <c r="AI62" s="15">
        <f>VLOOKUP($B62,[2]Sheet1!$B$8:$CK$530,88,FALSE)</f>
        <v>3.7682926829268291</v>
      </c>
      <c r="AJ62" s="15">
        <f t="shared" si="3"/>
        <v>37.68292682926829</v>
      </c>
      <c r="AK62" s="11">
        <f>VLOOKUP($B62,[2]Sheet1!$B$8:$CK$530,86,FALSE)</f>
        <v>1</v>
      </c>
      <c r="AL62" s="11">
        <f>VLOOKUP($B62,[3]CS!$B$8:$CS$196,96,FALSE)</f>
        <v>4.58</v>
      </c>
      <c r="AM62" s="15">
        <f t="shared" si="4"/>
        <v>45.8</v>
      </c>
      <c r="AN62" s="11">
        <f>VLOOKUP($B62,[3]CS!$B$8:$CS$196,94,FALSE)</f>
        <v>2</v>
      </c>
      <c r="AO62" s="15">
        <f>VLOOKUP($B62,[4]CS!$B$8:$CP$195,93,FALSE)</f>
        <v>1.425531914893617</v>
      </c>
      <c r="AP62" s="15">
        <f t="shared" si="5"/>
        <v>14.25531914893617</v>
      </c>
      <c r="AQ62" s="16">
        <f>VLOOKUP($B62,[4]CS!$B$8:$CP$195,91,FALSE)</f>
        <v>8</v>
      </c>
      <c r="AR62" s="11">
        <f>VLOOKUP($B62,[5]CS!$B$8:$CR$195,95,FALSE)</f>
        <v>1.3695652173913044</v>
      </c>
      <c r="AS62" s="15">
        <f t="shared" si="6"/>
        <v>13.695652173913045</v>
      </c>
      <c r="AT62" s="11">
        <f>VLOOKUP($B62,[5]CS!$B$8:$CR$195,93,FALSE)</f>
        <v>8</v>
      </c>
      <c r="AU62" s="15">
        <f>VLOOKUP($B62,[9]CS!$B$8:$CN$195,91,FALSE)</f>
        <v>3.1808510638297873</v>
      </c>
      <c r="AV62" s="15">
        <f t="shared" si="7"/>
        <v>31.808510638297875</v>
      </c>
      <c r="AW62" s="16">
        <f>VLOOKUP($B62,[9]CS!$B$8:$CN$195,89,FALSE)</f>
        <v>4</v>
      </c>
      <c r="AX62" s="11"/>
      <c r="AY62" s="11"/>
      <c r="AZ62" s="11"/>
      <c r="BA62" s="11"/>
      <c r="BB62" s="11"/>
      <c r="BC62" s="11"/>
      <c r="BD62" s="11">
        <f t="shared" si="8"/>
        <v>3.3257068131735892</v>
      </c>
      <c r="BE62" s="15">
        <f t="shared" si="12"/>
        <v>19.954240879041539</v>
      </c>
      <c r="BF62" s="11">
        <v>60</v>
      </c>
      <c r="BG62" s="15">
        <f t="shared" si="13"/>
        <v>33.257068131735892</v>
      </c>
      <c r="BH62" s="11">
        <f t="shared" si="9"/>
        <v>2</v>
      </c>
      <c r="BI62" s="11">
        <f t="shared" si="10"/>
        <v>1</v>
      </c>
      <c r="BJ62" s="11">
        <f t="shared" si="11"/>
        <v>3</v>
      </c>
      <c r="BK62" s="16">
        <f t="shared" si="14"/>
        <v>23</v>
      </c>
      <c r="BL62" s="11">
        <v>6367744991</v>
      </c>
      <c r="BM62" s="11">
        <v>7221972279</v>
      </c>
      <c r="BN62" s="11"/>
      <c r="BO62" s="12" t="s">
        <v>1201</v>
      </c>
      <c r="BP62" s="12"/>
      <c r="BQ62" s="13" t="s">
        <v>2140</v>
      </c>
      <c r="BR62" s="17" t="s">
        <v>2583</v>
      </c>
      <c r="BS62" s="11" t="s">
        <v>3019</v>
      </c>
      <c r="BT62" s="12" t="s">
        <v>176</v>
      </c>
      <c r="BU62" s="11" t="s">
        <v>128</v>
      </c>
    </row>
    <row r="63" spans="1:73" ht="24.95" customHeight="1" x14ac:dyDescent="0.25">
      <c r="A63" s="11">
        <v>62</v>
      </c>
      <c r="B63" s="11" t="s">
        <v>299</v>
      </c>
      <c r="C63" s="12" t="s">
        <v>300</v>
      </c>
      <c r="D63" s="11" t="s">
        <v>93</v>
      </c>
      <c r="E63" s="11" t="s">
        <v>91</v>
      </c>
      <c r="F63" s="13" t="s">
        <v>1695</v>
      </c>
      <c r="G63" s="11" t="s">
        <v>90</v>
      </c>
      <c r="H63" s="11" t="s">
        <v>115</v>
      </c>
      <c r="I63" s="11" t="s">
        <v>120</v>
      </c>
      <c r="J63" s="11" t="s">
        <v>89</v>
      </c>
      <c r="K63" s="14">
        <v>38763</v>
      </c>
      <c r="L63" s="11"/>
      <c r="M63" s="11" t="s">
        <v>3154</v>
      </c>
      <c r="N63" s="11">
        <v>500</v>
      </c>
      <c r="O63" s="11">
        <v>335</v>
      </c>
      <c r="P63" s="15">
        <f t="shared" si="0"/>
        <v>67</v>
      </c>
      <c r="Q63" s="11" t="s">
        <v>3587</v>
      </c>
      <c r="R63" s="11">
        <v>2021</v>
      </c>
      <c r="S63" s="11" t="s">
        <v>3591</v>
      </c>
      <c r="T63" s="11">
        <v>500</v>
      </c>
      <c r="U63" s="11">
        <v>296</v>
      </c>
      <c r="V63" s="15">
        <f t="shared" si="1"/>
        <v>59.199999999999996</v>
      </c>
      <c r="W63" s="11" t="s">
        <v>3587</v>
      </c>
      <c r="X63" s="11">
        <v>2023</v>
      </c>
      <c r="Y63" s="11" t="s">
        <v>3600</v>
      </c>
      <c r="Z63" s="11"/>
      <c r="AA63" s="11"/>
      <c r="AB63" s="11"/>
      <c r="AC63" s="11"/>
      <c r="AD63" s="11"/>
      <c r="AE63" s="11"/>
      <c r="AF63" s="15">
        <f>VLOOKUP($B63,[1]Sheet1!$B$8:$CK$528,88,FALSE)</f>
        <v>7.32</v>
      </c>
      <c r="AG63" s="15">
        <f t="shared" si="2"/>
        <v>73.2</v>
      </c>
      <c r="AH63" s="16">
        <f>VLOOKUP($B63,[1]Sheet1!$B$8:$CK$528,86,FALSE)</f>
        <v>0</v>
      </c>
      <c r="AI63" s="15">
        <f>VLOOKUP($B63,[2]Sheet1!$B$8:$CK$530,88,FALSE)</f>
        <v>7.01</v>
      </c>
      <c r="AJ63" s="15">
        <f t="shared" si="3"/>
        <v>70.099999999999994</v>
      </c>
      <c r="AK63" s="11">
        <f>VLOOKUP($B63,[2]Sheet1!$B$8:$CK$530,86,FALSE)</f>
        <v>0</v>
      </c>
      <c r="AL63" s="11">
        <f>VLOOKUP($B63,[3]CS!$B$8:$CS$196,96,FALSE)</f>
        <v>7.95</v>
      </c>
      <c r="AM63" s="15">
        <f t="shared" si="4"/>
        <v>79.5</v>
      </c>
      <c r="AN63" s="11">
        <f>VLOOKUP($B63,[3]CS!$B$8:$CS$196,94,FALSE)</f>
        <v>0</v>
      </c>
      <c r="AO63" s="15">
        <f>VLOOKUP($B63,[4]CS!$B$8:$CP$195,93,FALSE)</f>
        <v>7.96</v>
      </c>
      <c r="AP63" s="15">
        <f t="shared" si="5"/>
        <v>79.599999999999994</v>
      </c>
      <c r="AQ63" s="16">
        <f>VLOOKUP($B63,[4]CS!$B$8:$CP$195,91,FALSE)</f>
        <v>0</v>
      </c>
      <c r="AR63" s="11">
        <f>VLOOKUP($B63,[5]CS!$B$8:$CR$195,95,FALSE)</f>
        <v>8.14</v>
      </c>
      <c r="AS63" s="15">
        <f t="shared" si="6"/>
        <v>81.400000000000006</v>
      </c>
      <c r="AT63" s="11">
        <f>VLOOKUP($B63,[5]CS!$B$8:$CR$195,93,FALSE)</f>
        <v>0</v>
      </c>
      <c r="AU63" s="15">
        <f>VLOOKUP($B63,[9]CS!$B$8:$CN$195,91,FALSE)</f>
        <v>8.4499999999999993</v>
      </c>
      <c r="AV63" s="15">
        <f t="shared" si="7"/>
        <v>84.5</v>
      </c>
      <c r="AW63" s="16">
        <f>VLOOKUP($B63,[9]CS!$B$8:$CN$195,89,FALSE)</f>
        <v>0</v>
      </c>
      <c r="AX63" s="11"/>
      <c r="AY63" s="11"/>
      <c r="AZ63" s="11"/>
      <c r="BA63" s="11"/>
      <c r="BB63" s="11"/>
      <c r="BC63" s="11"/>
      <c r="BD63" s="11">
        <f t="shared" si="8"/>
        <v>7.8049999999999997</v>
      </c>
      <c r="BE63" s="15">
        <f t="shared" si="12"/>
        <v>46.83</v>
      </c>
      <c r="BF63" s="11">
        <v>60</v>
      </c>
      <c r="BG63" s="15">
        <f t="shared" si="13"/>
        <v>78.05</v>
      </c>
      <c r="BH63" s="11">
        <f t="shared" si="9"/>
        <v>2</v>
      </c>
      <c r="BI63" s="11">
        <f t="shared" si="10"/>
        <v>0</v>
      </c>
      <c r="BJ63" s="11">
        <f t="shared" si="11"/>
        <v>2</v>
      </c>
      <c r="BK63" s="16">
        <f t="shared" si="14"/>
        <v>0</v>
      </c>
      <c r="BL63" s="11">
        <v>8292952788</v>
      </c>
      <c r="BM63" s="11">
        <v>9304700034</v>
      </c>
      <c r="BN63" s="11"/>
      <c r="BO63" s="12" t="s">
        <v>1202</v>
      </c>
      <c r="BP63" s="12"/>
      <c r="BQ63" s="13" t="s">
        <v>2141</v>
      </c>
      <c r="BR63" s="17" t="s">
        <v>2584</v>
      </c>
      <c r="BS63" s="11" t="s">
        <v>3028</v>
      </c>
      <c r="BT63" s="12" t="s">
        <v>176</v>
      </c>
      <c r="BU63" s="11" t="s">
        <v>129</v>
      </c>
    </row>
    <row r="64" spans="1:73" ht="24.95" customHeight="1" x14ac:dyDescent="0.25">
      <c r="A64" s="11">
        <v>63</v>
      </c>
      <c r="B64" s="11" t="s">
        <v>792</v>
      </c>
      <c r="C64" s="12" t="s">
        <v>793</v>
      </c>
      <c r="D64" s="11" t="s">
        <v>92</v>
      </c>
      <c r="E64" s="11" t="s">
        <v>91</v>
      </c>
      <c r="F64" s="13" t="s">
        <v>1922</v>
      </c>
      <c r="G64" s="11" t="s">
        <v>90</v>
      </c>
      <c r="H64" s="11" t="s">
        <v>115</v>
      </c>
      <c r="I64" s="11" t="s">
        <v>120</v>
      </c>
      <c r="J64" s="11" t="s">
        <v>89</v>
      </c>
      <c r="K64" s="14">
        <v>38509</v>
      </c>
      <c r="L64" s="11"/>
      <c r="M64" s="26" t="s">
        <v>3606</v>
      </c>
      <c r="N64" s="11">
        <v>600</v>
      </c>
      <c r="O64" s="11">
        <v>538</v>
      </c>
      <c r="P64" s="15">
        <f t="shared" si="0"/>
        <v>89.666666666666657</v>
      </c>
      <c r="Q64" s="11" t="s">
        <v>3587</v>
      </c>
      <c r="R64" s="11">
        <v>2021</v>
      </c>
      <c r="S64" s="11" t="s">
        <v>3590</v>
      </c>
      <c r="T64" s="11">
        <v>500</v>
      </c>
      <c r="U64" s="11">
        <v>461</v>
      </c>
      <c r="V64" s="15">
        <f t="shared" si="1"/>
        <v>92.2</v>
      </c>
      <c r="W64" s="11" t="s">
        <v>3587</v>
      </c>
      <c r="X64" s="11">
        <v>2023</v>
      </c>
      <c r="Y64" s="11" t="s">
        <v>3590</v>
      </c>
      <c r="Z64" s="11"/>
      <c r="AA64" s="11"/>
      <c r="AB64" s="11"/>
      <c r="AC64" s="11"/>
      <c r="AD64" s="11"/>
      <c r="AE64" s="11"/>
      <c r="AF64" s="15">
        <f>VLOOKUP($B64,[1]Sheet1!$B$8:$CK$528,88,FALSE)</f>
        <v>9.1199999999999992</v>
      </c>
      <c r="AG64" s="15">
        <f t="shared" si="2"/>
        <v>91.199999999999989</v>
      </c>
      <c r="AH64" s="16">
        <f>VLOOKUP($B64,[1]Sheet1!$B$8:$CK$528,86,FALSE)</f>
        <v>0</v>
      </c>
      <c r="AI64" s="15">
        <f>VLOOKUP($B64,[2]Sheet1!$B$8:$CK$530,88,FALSE)</f>
        <v>9.4600000000000009</v>
      </c>
      <c r="AJ64" s="15">
        <f t="shared" si="3"/>
        <v>94.600000000000009</v>
      </c>
      <c r="AK64" s="11">
        <f>VLOOKUP($B64,[2]Sheet1!$B$8:$CK$530,86,FALSE)</f>
        <v>0</v>
      </c>
      <c r="AL64" s="11">
        <f>VLOOKUP($B64,[3]CS!$B$8:$CS$196,96,FALSE)</f>
        <v>9.8800000000000008</v>
      </c>
      <c r="AM64" s="15">
        <f t="shared" si="4"/>
        <v>98.800000000000011</v>
      </c>
      <c r="AN64" s="11">
        <f>VLOOKUP($B64,[3]CS!$B$8:$CS$196,94,FALSE)</f>
        <v>0</v>
      </c>
      <c r="AO64" s="15">
        <f>VLOOKUP($B64,[4]CS!$B$8:$CP$195,93,FALSE)</f>
        <v>10</v>
      </c>
      <c r="AP64" s="15">
        <f t="shared" si="5"/>
        <v>100</v>
      </c>
      <c r="AQ64" s="16">
        <f>VLOOKUP($B64,[4]CS!$B$8:$CP$195,91,FALSE)</f>
        <v>0</v>
      </c>
      <c r="AR64" s="11">
        <f>VLOOKUP($B64,[5]CS!$B$8:$CR$195,95,FALSE)</f>
        <v>9.5399999999999991</v>
      </c>
      <c r="AS64" s="15">
        <f t="shared" si="6"/>
        <v>95.399999999999991</v>
      </c>
      <c r="AT64" s="11">
        <f>VLOOKUP($B64,[5]CS!$B$8:$CR$195,93,FALSE)</f>
        <v>0</v>
      </c>
      <c r="AU64" s="15">
        <f>VLOOKUP($B64,[9]CS!$B$8:$CN$195,91,FALSE)</f>
        <v>9.66</v>
      </c>
      <c r="AV64" s="15">
        <f t="shared" si="7"/>
        <v>96.6</v>
      </c>
      <c r="AW64" s="16">
        <f>VLOOKUP($B64,[9]CS!$B$8:$CN$195,89,FALSE)</f>
        <v>0</v>
      </c>
      <c r="AX64" s="11"/>
      <c r="AY64" s="11"/>
      <c r="AZ64" s="11"/>
      <c r="BA64" s="11"/>
      <c r="BB64" s="11"/>
      <c r="BC64" s="11"/>
      <c r="BD64" s="11">
        <f t="shared" si="8"/>
        <v>9.61</v>
      </c>
      <c r="BE64" s="15">
        <f t="shared" si="12"/>
        <v>57.66</v>
      </c>
      <c r="BF64" s="11">
        <v>60</v>
      </c>
      <c r="BG64" s="15">
        <f t="shared" si="13"/>
        <v>96.1</v>
      </c>
      <c r="BH64" s="11">
        <f t="shared" si="9"/>
        <v>2</v>
      </c>
      <c r="BI64" s="11">
        <f t="shared" si="10"/>
        <v>0</v>
      </c>
      <c r="BJ64" s="11">
        <f t="shared" si="11"/>
        <v>2</v>
      </c>
      <c r="BK64" s="16">
        <f t="shared" si="14"/>
        <v>0</v>
      </c>
      <c r="BL64" s="11">
        <v>8562045727</v>
      </c>
      <c r="BM64" s="11">
        <v>9460491300</v>
      </c>
      <c r="BN64" s="11"/>
      <c r="BO64" s="12" t="s">
        <v>1455</v>
      </c>
      <c r="BP64" s="12"/>
      <c r="BQ64" s="13" t="s">
        <v>2358</v>
      </c>
      <c r="BR64" s="17" t="s">
        <v>2835</v>
      </c>
      <c r="BS64" s="11" t="s">
        <v>172</v>
      </c>
      <c r="BT64" s="12" t="s">
        <v>177</v>
      </c>
      <c r="BU64" s="11" t="s">
        <v>128</v>
      </c>
    </row>
    <row r="65" spans="1:73" ht="24.95" customHeight="1" x14ac:dyDescent="0.25">
      <c r="A65" s="11">
        <v>64</v>
      </c>
      <c r="B65" s="11" t="s">
        <v>301</v>
      </c>
      <c r="C65" s="12" t="s">
        <v>302</v>
      </c>
      <c r="D65" s="11" t="s">
        <v>93</v>
      </c>
      <c r="E65" s="11" t="s">
        <v>91</v>
      </c>
      <c r="F65" s="13" t="s">
        <v>1696</v>
      </c>
      <c r="G65" s="11" t="s">
        <v>90</v>
      </c>
      <c r="H65" s="11" t="s">
        <v>115</v>
      </c>
      <c r="I65" s="11" t="s">
        <v>121</v>
      </c>
      <c r="J65" s="11" t="s">
        <v>89</v>
      </c>
      <c r="K65" s="14">
        <v>38579</v>
      </c>
      <c r="L65" s="11"/>
      <c r="M65" s="11" t="s">
        <v>3155</v>
      </c>
      <c r="N65" s="11">
        <v>500</v>
      </c>
      <c r="O65" s="11">
        <v>317</v>
      </c>
      <c r="P65" s="15">
        <f t="shared" si="0"/>
        <v>63.4</v>
      </c>
      <c r="Q65" s="11" t="s">
        <v>3587</v>
      </c>
      <c r="R65" s="11">
        <v>2021</v>
      </c>
      <c r="S65" s="11" t="s">
        <v>3591</v>
      </c>
      <c r="T65" s="11">
        <v>500</v>
      </c>
      <c r="U65" s="11">
        <v>367</v>
      </c>
      <c r="V65" s="15">
        <f t="shared" si="1"/>
        <v>73.400000000000006</v>
      </c>
      <c r="W65" s="11" t="s">
        <v>3587</v>
      </c>
      <c r="X65" s="11">
        <v>2023</v>
      </c>
      <c r="Y65" s="11" t="s">
        <v>3591</v>
      </c>
      <c r="Z65" s="11"/>
      <c r="AA65" s="11"/>
      <c r="AB65" s="11"/>
      <c r="AC65" s="11"/>
      <c r="AD65" s="11"/>
      <c r="AE65" s="11"/>
      <c r="AF65" s="15">
        <f>VLOOKUP($B65,[1]Sheet1!$B$8:$CK$528,88,FALSE)</f>
        <v>6.57</v>
      </c>
      <c r="AG65" s="15">
        <f t="shared" si="2"/>
        <v>65.7</v>
      </c>
      <c r="AH65" s="16">
        <f>VLOOKUP($B65,[1]Sheet1!$B$8:$CK$528,86,FALSE)</f>
        <v>0</v>
      </c>
      <c r="AI65" s="15">
        <f>VLOOKUP($B65,[2]Sheet1!$B$8:$CK$530,88,FALSE)</f>
        <v>5.0199999999999996</v>
      </c>
      <c r="AJ65" s="15">
        <f t="shared" si="3"/>
        <v>50.199999999999996</v>
      </c>
      <c r="AK65" s="11">
        <f>VLOOKUP($B65,[2]Sheet1!$B$8:$CK$530,86,FALSE)</f>
        <v>0</v>
      </c>
      <c r="AL65" s="11">
        <f>VLOOKUP($B65,[3]CS!$B$8:$CS$196,96,FALSE)</f>
        <v>3.66</v>
      </c>
      <c r="AM65" s="15">
        <f t="shared" si="4"/>
        <v>36.6</v>
      </c>
      <c r="AN65" s="11">
        <f>VLOOKUP($B65,[3]CS!$B$8:$CS$196,94,FALSE)</f>
        <v>4</v>
      </c>
      <c r="AO65" s="15">
        <f>VLOOKUP($B65,[4]CS!$B$8:$CP$195,93,FALSE)</f>
        <v>3.0851063829787235</v>
      </c>
      <c r="AP65" s="15">
        <f t="shared" si="5"/>
        <v>30.851063829787236</v>
      </c>
      <c r="AQ65" s="16">
        <f>VLOOKUP($B65,[4]CS!$B$8:$CP$195,91,FALSE)</f>
        <v>0</v>
      </c>
      <c r="AR65" s="11">
        <f>VLOOKUP($B65,[5]CS!$B$8:$CR$195,95,FALSE)</f>
        <v>4.0199999999999996</v>
      </c>
      <c r="AS65" s="15">
        <f t="shared" si="6"/>
        <v>40.199999999999996</v>
      </c>
      <c r="AT65" s="11">
        <f>VLOOKUP($B65,[5]CS!$B$8:$CR$195,93,FALSE)</f>
        <v>2</v>
      </c>
      <c r="AU65" s="15">
        <f>VLOOKUP($B65,[9]CS!$B$8:$CN$195,91,FALSE)</f>
        <v>3.7446808510638299</v>
      </c>
      <c r="AV65" s="15">
        <f t="shared" si="7"/>
        <v>37.446808510638299</v>
      </c>
      <c r="AW65" s="16">
        <f>VLOOKUP($B65,[9]CS!$B$8:$CN$195,89,FALSE)</f>
        <v>3</v>
      </c>
      <c r="AX65" s="11"/>
      <c r="AY65" s="11"/>
      <c r="AZ65" s="11"/>
      <c r="BA65" s="11"/>
      <c r="BB65" s="11"/>
      <c r="BC65" s="11"/>
      <c r="BD65" s="11">
        <f t="shared" si="8"/>
        <v>4.3499645390070913</v>
      </c>
      <c r="BE65" s="15">
        <f t="shared" si="12"/>
        <v>26.099787234042552</v>
      </c>
      <c r="BF65" s="11">
        <v>60</v>
      </c>
      <c r="BG65" s="15">
        <f t="shared" si="13"/>
        <v>43.499645390070917</v>
      </c>
      <c r="BH65" s="11">
        <f t="shared" si="9"/>
        <v>2</v>
      </c>
      <c r="BI65" s="11">
        <f t="shared" si="10"/>
        <v>0</v>
      </c>
      <c r="BJ65" s="11">
        <f t="shared" si="11"/>
        <v>2</v>
      </c>
      <c r="BK65" s="16">
        <f t="shared" si="14"/>
        <v>9</v>
      </c>
      <c r="BL65" s="11">
        <v>8118860407</v>
      </c>
      <c r="BM65" s="11">
        <v>9413000816</v>
      </c>
      <c r="BN65" s="11"/>
      <c r="BO65" s="12" t="s">
        <v>1203</v>
      </c>
      <c r="BP65" s="12"/>
      <c r="BQ65" s="13" t="s">
        <v>2142</v>
      </c>
      <c r="BR65" s="17" t="s">
        <v>2585</v>
      </c>
      <c r="BS65" s="11" t="s">
        <v>141</v>
      </c>
      <c r="BT65" s="12" t="s">
        <v>176</v>
      </c>
      <c r="BU65" s="11" t="s">
        <v>128</v>
      </c>
    </row>
    <row r="66" spans="1:73" ht="24.95" customHeight="1" x14ac:dyDescent="0.25">
      <c r="A66" s="11">
        <v>65</v>
      </c>
      <c r="B66" s="11" t="s">
        <v>303</v>
      </c>
      <c r="C66" s="12" t="s">
        <v>304</v>
      </c>
      <c r="D66" s="11" t="s">
        <v>93</v>
      </c>
      <c r="E66" s="11" t="s">
        <v>91</v>
      </c>
      <c r="F66" s="13" t="s">
        <v>1697</v>
      </c>
      <c r="G66" s="11" t="s">
        <v>90</v>
      </c>
      <c r="H66" s="11" t="s">
        <v>115</v>
      </c>
      <c r="I66" s="11" t="s">
        <v>121</v>
      </c>
      <c r="J66" s="11" t="s">
        <v>89</v>
      </c>
      <c r="K66" s="14">
        <v>38204</v>
      </c>
      <c r="L66" s="11"/>
      <c r="M66" s="11" t="s">
        <v>3156</v>
      </c>
      <c r="N66" s="11">
        <v>600</v>
      </c>
      <c r="O66" s="11">
        <v>564</v>
      </c>
      <c r="P66" s="15">
        <f t="shared" ref="P66:P129" si="15">O66/N66*100</f>
        <v>94</v>
      </c>
      <c r="Q66" s="11" t="s">
        <v>3587</v>
      </c>
      <c r="R66" s="11">
        <v>2021</v>
      </c>
      <c r="S66" s="11" t="s">
        <v>3590</v>
      </c>
      <c r="T66" s="11">
        <v>500</v>
      </c>
      <c r="U66" s="11">
        <v>424</v>
      </c>
      <c r="V66" s="15">
        <f t="shared" ref="V66:V129" si="16">U66/T66*100</f>
        <v>84.8</v>
      </c>
      <c r="W66" s="11" t="s">
        <v>3587</v>
      </c>
      <c r="X66" s="11">
        <v>2023</v>
      </c>
      <c r="Y66" s="11" t="s">
        <v>3590</v>
      </c>
      <c r="Z66" s="11"/>
      <c r="AA66" s="11"/>
      <c r="AB66" s="11"/>
      <c r="AC66" s="11"/>
      <c r="AD66" s="11"/>
      <c r="AE66" s="11"/>
      <c r="AF66" s="15">
        <f>VLOOKUP($B66,[1]Sheet1!$B$8:$CK$528,88,FALSE)</f>
        <v>9.39</v>
      </c>
      <c r="AG66" s="15">
        <f t="shared" ref="AG66:AG129" si="17">AF66*10</f>
        <v>93.9</v>
      </c>
      <c r="AH66" s="16">
        <f>VLOOKUP($B66,[1]Sheet1!$B$8:$CK$528,86,FALSE)</f>
        <v>0</v>
      </c>
      <c r="AI66" s="15">
        <f>VLOOKUP($B66,[2]Sheet1!$B$8:$CK$530,88,FALSE)</f>
        <v>9.32</v>
      </c>
      <c r="AJ66" s="15">
        <f t="shared" ref="AJ66:AJ129" si="18">AI66*10</f>
        <v>93.2</v>
      </c>
      <c r="AK66" s="11">
        <f>VLOOKUP($B66,[2]Sheet1!$B$8:$CK$530,86,FALSE)</f>
        <v>0</v>
      </c>
      <c r="AL66" s="11">
        <f>VLOOKUP($B66,[3]CS!$B$8:$CS$196,96,FALSE)</f>
        <v>9.24</v>
      </c>
      <c r="AM66" s="15">
        <f t="shared" ref="AM66:AM129" si="19">AL66*10</f>
        <v>92.4</v>
      </c>
      <c r="AN66" s="11">
        <f>VLOOKUP($B66,[3]CS!$B$8:$CS$196,94,FALSE)</f>
        <v>0</v>
      </c>
      <c r="AO66" s="15">
        <f>VLOOKUP($B66,[4]CS!$B$8:$CP$195,93,FALSE)</f>
        <v>9.57</v>
      </c>
      <c r="AP66" s="15">
        <f t="shared" ref="AP66:AP129" si="20">AO66*10</f>
        <v>95.7</v>
      </c>
      <c r="AQ66" s="16">
        <f>VLOOKUP($B66,[4]CS!$B$8:$CP$195,91,FALSE)</f>
        <v>0</v>
      </c>
      <c r="AR66" s="11">
        <f>VLOOKUP($B66,[5]CS!$B$8:$CR$195,95,FALSE)</f>
        <v>9.52</v>
      </c>
      <c r="AS66" s="15">
        <f t="shared" ref="AS66:AS129" si="21">AR66*10</f>
        <v>95.199999999999989</v>
      </c>
      <c r="AT66" s="11">
        <f>VLOOKUP($B66,[5]CS!$B$8:$CR$195,93,FALSE)</f>
        <v>0</v>
      </c>
      <c r="AU66" s="15">
        <f>VLOOKUP($B66,[9]CS!$B$8:$CN$195,91,FALSE)</f>
        <v>8.89</v>
      </c>
      <c r="AV66" s="15">
        <f t="shared" ref="AV66:AV129" si="22">AU66*10</f>
        <v>88.9</v>
      </c>
      <c r="AW66" s="16">
        <f>VLOOKUP($B66,[9]CS!$B$8:$CN$195,89,FALSE)</f>
        <v>0</v>
      </c>
      <c r="AX66" s="11"/>
      <c r="AY66" s="11"/>
      <c r="AZ66" s="11"/>
      <c r="BA66" s="11"/>
      <c r="BB66" s="11"/>
      <c r="BC66" s="11"/>
      <c r="BD66" s="11">
        <f t="shared" ref="BD66:BD129" si="23">BG66/10</f>
        <v>9.3216666666666672</v>
      </c>
      <c r="BE66" s="15">
        <f t="shared" si="12"/>
        <v>55.93</v>
      </c>
      <c r="BF66" s="11">
        <v>60</v>
      </c>
      <c r="BG66" s="15">
        <f t="shared" si="13"/>
        <v>93.216666666666669</v>
      </c>
      <c r="BH66" s="11">
        <f t="shared" ref="BH66:BH129" si="24">X66-R66</f>
        <v>2</v>
      </c>
      <c r="BI66" s="11">
        <f t="shared" ref="BI66:BI129" si="25">2023-X66</f>
        <v>0</v>
      </c>
      <c r="BJ66" s="11">
        <f t="shared" ref="BJ66:BJ129" si="26">BH66+BI66</f>
        <v>2</v>
      </c>
      <c r="BK66" s="16">
        <f t="shared" si="14"/>
        <v>0</v>
      </c>
      <c r="BL66" s="11">
        <v>9461165854</v>
      </c>
      <c r="BM66" s="11">
        <v>9461301070</v>
      </c>
      <c r="BN66" s="11"/>
      <c r="BO66" s="12" t="s">
        <v>1204</v>
      </c>
      <c r="BP66" s="12"/>
      <c r="BQ66" s="13" t="s">
        <v>2143</v>
      </c>
      <c r="BR66" s="17" t="s">
        <v>2586</v>
      </c>
      <c r="BS66" s="11" t="s">
        <v>136</v>
      </c>
      <c r="BT66" s="12" t="s">
        <v>176</v>
      </c>
      <c r="BU66" s="11" t="s">
        <v>128</v>
      </c>
    </row>
    <row r="67" spans="1:73" ht="24.95" customHeight="1" x14ac:dyDescent="0.25">
      <c r="A67" s="11">
        <v>66</v>
      </c>
      <c r="B67" s="11" t="s">
        <v>305</v>
      </c>
      <c r="C67" s="12" t="s">
        <v>306</v>
      </c>
      <c r="D67" s="11" t="s">
        <v>93</v>
      </c>
      <c r="E67" s="11" t="s">
        <v>91</v>
      </c>
      <c r="F67" s="13" t="s">
        <v>1698</v>
      </c>
      <c r="G67" s="11" t="s">
        <v>90</v>
      </c>
      <c r="H67" s="11" t="s">
        <v>115</v>
      </c>
      <c r="I67" s="11" t="s">
        <v>121</v>
      </c>
      <c r="J67" s="11" t="s">
        <v>89</v>
      </c>
      <c r="K67" s="14">
        <v>38814</v>
      </c>
      <c r="L67" s="11"/>
      <c r="M67" s="11" t="s">
        <v>3157</v>
      </c>
      <c r="N67" s="11">
        <v>500</v>
      </c>
      <c r="O67" s="11">
        <v>466</v>
      </c>
      <c r="P67" s="15">
        <f t="shared" si="15"/>
        <v>93.2</v>
      </c>
      <c r="Q67" s="11" t="s">
        <v>3587</v>
      </c>
      <c r="R67" s="11">
        <v>2021</v>
      </c>
      <c r="S67" s="11" t="s">
        <v>3591</v>
      </c>
      <c r="T67" s="11">
        <v>500</v>
      </c>
      <c r="U67" s="11">
        <v>289</v>
      </c>
      <c r="V67" s="15">
        <f t="shared" si="16"/>
        <v>57.8</v>
      </c>
      <c r="W67" s="11" t="s">
        <v>3587</v>
      </c>
      <c r="X67" s="11">
        <v>2023</v>
      </c>
      <c r="Y67" s="11" t="s">
        <v>3591</v>
      </c>
      <c r="Z67" s="11"/>
      <c r="AA67" s="11"/>
      <c r="AB67" s="11"/>
      <c r="AC67" s="11"/>
      <c r="AD67" s="11"/>
      <c r="AE67" s="11"/>
      <c r="AF67" s="15">
        <f>VLOOKUP($B67,[1]Sheet1!$B$8:$CK$528,88,FALSE)</f>
        <v>6.87</v>
      </c>
      <c r="AG67" s="15">
        <f t="shared" si="17"/>
        <v>68.7</v>
      </c>
      <c r="AH67" s="16">
        <f>VLOOKUP($B67,[1]Sheet1!$B$8:$CK$528,86,FALSE)</f>
        <v>0</v>
      </c>
      <c r="AI67" s="15">
        <f>VLOOKUP($B67,[2]Sheet1!$B$8:$CK$530,88,FALSE)</f>
        <v>6.22</v>
      </c>
      <c r="AJ67" s="15">
        <f t="shared" si="18"/>
        <v>62.199999999999996</v>
      </c>
      <c r="AK67" s="11">
        <f>VLOOKUP($B67,[2]Sheet1!$B$8:$CK$530,86,FALSE)</f>
        <v>0</v>
      </c>
      <c r="AL67" s="11">
        <f>VLOOKUP($B67,[3]CS!$B$8:$CS$196,96,FALSE)</f>
        <v>5.2</v>
      </c>
      <c r="AM67" s="15">
        <f t="shared" si="19"/>
        <v>52</v>
      </c>
      <c r="AN67" s="11">
        <f>VLOOKUP($B67,[3]CS!$B$8:$CS$196,94,FALSE)</f>
        <v>1</v>
      </c>
      <c r="AO67" s="15">
        <f>VLOOKUP($B67,[4]CS!$B$8:$CP$195,93,FALSE)</f>
        <v>4.3723404255319149</v>
      </c>
      <c r="AP67" s="15">
        <f t="shared" si="20"/>
        <v>43.723404255319153</v>
      </c>
      <c r="AQ67" s="16">
        <f>VLOOKUP($B67,[4]CS!$B$8:$CP$195,91,FALSE)</f>
        <v>0</v>
      </c>
      <c r="AR67" s="11">
        <f>VLOOKUP($B67,[5]CS!$B$8:$CR$195,95,FALSE)</f>
        <v>7.17</v>
      </c>
      <c r="AS67" s="15">
        <f t="shared" si="21"/>
        <v>71.7</v>
      </c>
      <c r="AT67" s="11">
        <f>VLOOKUP($B67,[5]CS!$B$8:$CR$195,93,FALSE)</f>
        <v>0</v>
      </c>
      <c r="AU67" s="15">
        <f>VLOOKUP($B67,[9]CS!$B$8:$CN$195,91,FALSE)</f>
        <v>6.3829787234042552</v>
      </c>
      <c r="AV67" s="15">
        <f t="shared" si="22"/>
        <v>63.829787234042556</v>
      </c>
      <c r="AW67" s="16">
        <f>VLOOKUP($B67,[9]CS!$B$8:$CN$195,89,FALSE)</f>
        <v>1</v>
      </c>
      <c r="AX67" s="11"/>
      <c r="AY67" s="11"/>
      <c r="AZ67" s="11"/>
      <c r="BA67" s="11"/>
      <c r="BB67" s="11"/>
      <c r="BC67" s="11"/>
      <c r="BD67" s="11">
        <f t="shared" si="23"/>
        <v>6.0358865248226952</v>
      </c>
      <c r="BE67" s="15">
        <f t="shared" ref="BE67:BE130" si="27">BA67+AX67+AU67+AR67+AO67+AL67+AI67+AF67</f>
        <v>36.215319148936167</v>
      </c>
      <c r="BF67" s="11">
        <v>60</v>
      </c>
      <c r="BG67" s="15">
        <f t="shared" ref="BG67:BG130" si="28">BE67/BF67*100</f>
        <v>60.358865248226948</v>
      </c>
      <c r="BH67" s="11">
        <f t="shared" si="24"/>
        <v>2</v>
      </c>
      <c r="BI67" s="11">
        <f t="shared" si="25"/>
        <v>0</v>
      </c>
      <c r="BJ67" s="11">
        <f t="shared" si="26"/>
        <v>2</v>
      </c>
      <c r="BK67" s="16">
        <f t="shared" ref="BK67:BK130" si="29">AH67+AK67+AN67+AQ67+AT67+AW67+AZ67+BC67</f>
        <v>2</v>
      </c>
      <c r="BL67" s="11">
        <v>9680121413</v>
      </c>
      <c r="BM67" s="11">
        <v>6376541413</v>
      </c>
      <c r="BN67" s="11"/>
      <c r="BO67" s="12" t="s">
        <v>1205</v>
      </c>
      <c r="BP67" s="12"/>
      <c r="BQ67" s="13" t="s">
        <v>2144</v>
      </c>
      <c r="BR67" s="17" t="s">
        <v>2587</v>
      </c>
      <c r="BS67" s="11" t="s">
        <v>145</v>
      </c>
      <c r="BT67" s="12" t="s">
        <v>177</v>
      </c>
      <c r="BU67" s="11" t="s">
        <v>128</v>
      </c>
    </row>
    <row r="68" spans="1:73" ht="24.95" customHeight="1" x14ac:dyDescent="0.25">
      <c r="A68" s="11">
        <v>67</v>
      </c>
      <c r="B68" s="11" t="s">
        <v>307</v>
      </c>
      <c r="C68" s="12" t="s">
        <v>308</v>
      </c>
      <c r="D68" s="11" t="s">
        <v>92</v>
      </c>
      <c r="E68" s="11" t="s">
        <v>91</v>
      </c>
      <c r="F68" s="13" t="s">
        <v>1699</v>
      </c>
      <c r="G68" s="11" t="s">
        <v>90</v>
      </c>
      <c r="H68" s="11" t="s">
        <v>115</v>
      </c>
      <c r="I68" s="11" t="s">
        <v>121</v>
      </c>
      <c r="J68" s="11" t="s">
        <v>89</v>
      </c>
      <c r="K68" s="14">
        <v>38705</v>
      </c>
      <c r="L68" s="11"/>
      <c r="M68" s="11" t="s">
        <v>3158</v>
      </c>
      <c r="N68" s="11">
        <v>600</v>
      </c>
      <c r="O68" s="11">
        <v>564</v>
      </c>
      <c r="P68" s="15">
        <f t="shared" si="15"/>
        <v>94</v>
      </c>
      <c r="Q68" s="11" t="s">
        <v>3587</v>
      </c>
      <c r="R68" s="11">
        <v>2021</v>
      </c>
      <c r="S68" s="11" t="s">
        <v>3590</v>
      </c>
      <c r="T68" s="11">
        <v>500</v>
      </c>
      <c r="U68" s="11">
        <v>469</v>
      </c>
      <c r="V68" s="15">
        <f t="shared" si="16"/>
        <v>93.8</v>
      </c>
      <c r="W68" s="11" t="s">
        <v>3587</v>
      </c>
      <c r="X68" s="11">
        <v>2023</v>
      </c>
      <c r="Y68" s="11" t="s">
        <v>3590</v>
      </c>
      <c r="Z68" s="11"/>
      <c r="AA68" s="11"/>
      <c r="AB68" s="11"/>
      <c r="AC68" s="11"/>
      <c r="AD68" s="11"/>
      <c r="AE68" s="11"/>
      <c r="AF68" s="15">
        <f>VLOOKUP($B68,[1]Sheet1!$B$8:$CK$528,88,FALSE)</f>
        <v>9.8000000000000007</v>
      </c>
      <c r="AG68" s="15">
        <f t="shared" si="17"/>
        <v>98</v>
      </c>
      <c r="AH68" s="16">
        <f>VLOOKUP($B68,[1]Sheet1!$B$8:$CK$528,86,FALSE)</f>
        <v>0</v>
      </c>
      <c r="AI68" s="15">
        <f>VLOOKUP($B68,[2]Sheet1!$B$8:$CK$530,88,FALSE)</f>
        <v>9.7100000000000009</v>
      </c>
      <c r="AJ68" s="15">
        <f t="shared" si="18"/>
        <v>97.100000000000009</v>
      </c>
      <c r="AK68" s="11">
        <f>VLOOKUP($B68,[2]Sheet1!$B$8:$CK$530,86,FALSE)</f>
        <v>0</v>
      </c>
      <c r="AL68" s="11">
        <f>VLOOKUP($B68,[3]CS!$B$8:$CS$196,96,FALSE)</f>
        <v>10</v>
      </c>
      <c r="AM68" s="15">
        <f t="shared" si="19"/>
        <v>100</v>
      </c>
      <c r="AN68" s="11">
        <f>VLOOKUP($B68,[3]CS!$B$8:$CS$196,94,FALSE)</f>
        <v>0</v>
      </c>
      <c r="AO68" s="15">
        <f>VLOOKUP($B68,[4]CS!$B$8:$CP$195,93,FALSE)</f>
        <v>9.91</v>
      </c>
      <c r="AP68" s="15">
        <f t="shared" si="20"/>
        <v>99.1</v>
      </c>
      <c r="AQ68" s="16">
        <f>VLOOKUP($B68,[4]CS!$B$8:$CP$195,91,FALSE)</f>
        <v>0</v>
      </c>
      <c r="AR68" s="11">
        <f>VLOOKUP($B68,[5]CS!$B$8:$CR$195,95,FALSE)</f>
        <v>9.91</v>
      </c>
      <c r="AS68" s="15">
        <f t="shared" si="21"/>
        <v>99.1</v>
      </c>
      <c r="AT68" s="11">
        <f>VLOOKUP($B68,[5]CS!$B$8:$CR$195,93,FALSE)</f>
        <v>0</v>
      </c>
      <c r="AU68" s="15">
        <f>VLOOKUP($B68,[9]CS!$B$8:$CN$195,91,FALSE)</f>
        <v>9.89</v>
      </c>
      <c r="AV68" s="15">
        <f t="shared" si="22"/>
        <v>98.9</v>
      </c>
      <c r="AW68" s="16">
        <f>VLOOKUP($B68,[9]CS!$B$8:$CN$195,89,FALSE)</f>
        <v>0</v>
      </c>
      <c r="AX68" s="11"/>
      <c r="AY68" s="11"/>
      <c r="AZ68" s="11"/>
      <c r="BA68" s="11"/>
      <c r="BB68" s="11"/>
      <c r="BC68" s="11"/>
      <c r="BD68" s="11">
        <f t="shared" si="23"/>
        <v>9.870000000000001</v>
      </c>
      <c r="BE68" s="15">
        <f t="shared" si="27"/>
        <v>59.22</v>
      </c>
      <c r="BF68" s="11">
        <v>60</v>
      </c>
      <c r="BG68" s="15">
        <f t="shared" si="28"/>
        <v>98.7</v>
      </c>
      <c r="BH68" s="11">
        <f t="shared" si="24"/>
        <v>2</v>
      </c>
      <c r="BI68" s="11">
        <f t="shared" si="25"/>
        <v>0</v>
      </c>
      <c r="BJ68" s="11">
        <f t="shared" si="26"/>
        <v>2</v>
      </c>
      <c r="BK68" s="16">
        <f t="shared" si="29"/>
        <v>0</v>
      </c>
      <c r="BL68" s="11">
        <v>7877301979</v>
      </c>
      <c r="BM68" s="11">
        <v>9460029801</v>
      </c>
      <c r="BN68" s="11"/>
      <c r="BO68" s="12" t="s">
        <v>1206</v>
      </c>
      <c r="BP68" s="12"/>
      <c r="BQ68" s="13" t="s">
        <v>2145</v>
      </c>
      <c r="BR68" s="17" t="s">
        <v>2588</v>
      </c>
      <c r="BS68" s="11" t="s">
        <v>136</v>
      </c>
      <c r="BT68" s="12" t="s">
        <v>176</v>
      </c>
      <c r="BU68" s="11" t="s">
        <v>128</v>
      </c>
    </row>
    <row r="69" spans="1:73" ht="24.95" customHeight="1" x14ac:dyDescent="0.25">
      <c r="A69" s="11">
        <v>68</v>
      </c>
      <c r="B69" s="11" t="s">
        <v>309</v>
      </c>
      <c r="C69" s="12" t="s">
        <v>310</v>
      </c>
      <c r="D69" s="11" t="s">
        <v>93</v>
      </c>
      <c r="E69" s="11" t="s">
        <v>91</v>
      </c>
      <c r="F69" s="13" t="s">
        <v>1700</v>
      </c>
      <c r="G69" s="11" t="s">
        <v>90</v>
      </c>
      <c r="H69" s="11" t="s">
        <v>115</v>
      </c>
      <c r="I69" s="11" t="s">
        <v>121</v>
      </c>
      <c r="J69" s="11" t="s">
        <v>89</v>
      </c>
      <c r="K69" s="14">
        <v>38240</v>
      </c>
      <c r="L69" s="11"/>
      <c r="M69" s="11" t="s">
        <v>3159</v>
      </c>
      <c r="N69" s="11">
        <v>500</v>
      </c>
      <c r="O69" s="11">
        <v>432</v>
      </c>
      <c r="P69" s="15">
        <f t="shared" si="15"/>
        <v>86.4</v>
      </c>
      <c r="Q69" s="11" t="s">
        <v>3587</v>
      </c>
      <c r="R69" s="11">
        <v>2020</v>
      </c>
      <c r="S69" s="11" t="s">
        <v>3591</v>
      </c>
      <c r="T69" s="11">
        <v>500</v>
      </c>
      <c r="U69" s="11">
        <v>412</v>
      </c>
      <c r="V69" s="15">
        <f t="shared" si="16"/>
        <v>82.399999999999991</v>
      </c>
      <c r="W69" s="11" t="s">
        <v>3587</v>
      </c>
      <c r="X69" s="11">
        <v>2022</v>
      </c>
      <c r="Y69" s="11" t="s">
        <v>3591</v>
      </c>
      <c r="Z69" s="11"/>
      <c r="AA69" s="11"/>
      <c r="AB69" s="11"/>
      <c r="AC69" s="11"/>
      <c r="AD69" s="11"/>
      <c r="AE69" s="11"/>
      <c r="AF69" s="15">
        <f>VLOOKUP($B69,[1]Sheet1!$B$8:$CK$528,88,FALSE)</f>
        <v>8.1999999999999993</v>
      </c>
      <c r="AG69" s="15">
        <f t="shared" si="17"/>
        <v>82</v>
      </c>
      <c r="AH69" s="16">
        <f>VLOOKUP($B69,[1]Sheet1!$B$8:$CK$528,86,FALSE)</f>
        <v>0</v>
      </c>
      <c r="AI69" s="15">
        <f>VLOOKUP($B69,[2]Sheet1!$B$8:$CK$530,88,FALSE)</f>
        <v>8.51</v>
      </c>
      <c r="AJ69" s="15">
        <f t="shared" si="18"/>
        <v>85.1</v>
      </c>
      <c r="AK69" s="11">
        <f>VLOOKUP($B69,[2]Sheet1!$B$8:$CK$530,86,FALSE)</f>
        <v>0</v>
      </c>
      <c r="AL69" s="11">
        <f>VLOOKUP($B69,[3]CS!$B$8:$CS$196,96,FALSE)</f>
        <v>8.67</v>
      </c>
      <c r="AM69" s="15">
        <f t="shared" si="19"/>
        <v>86.7</v>
      </c>
      <c r="AN69" s="11">
        <f>VLOOKUP($B69,[3]CS!$B$8:$CS$196,94,FALSE)</f>
        <v>0</v>
      </c>
      <c r="AO69" s="15">
        <f>VLOOKUP($B69,[4]CS!$B$8:$CP$195,93,FALSE)</f>
        <v>8.4700000000000006</v>
      </c>
      <c r="AP69" s="15">
        <f t="shared" si="20"/>
        <v>84.7</v>
      </c>
      <c r="AQ69" s="16">
        <f>VLOOKUP($B69,[4]CS!$B$8:$CP$195,91,FALSE)</f>
        <v>0</v>
      </c>
      <c r="AR69" s="11">
        <f>VLOOKUP($B69,[5]CS!$B$8:$CR$195,95,FALSE)</f>
        <v>7.92</v>
      </c>
      <c r="AS69" s="15">
        <f t="shared" si="21"/>
        <v>79.2</v>
      </c>
      <c r="AT69" s="11">
        <f>VLOOKUP($B69,[5]CS!$B$8:$CR$195,93,FALSE)</f>
        <v>0</v>
      </c>
      <c r="AU69" s="15">
        <f>VLOOKUP($B69,[9]CS!$B$8:$CN$195,91,FALSE)</f>
        <v>7.4</v>
      </c>
      <c r="AV69" s="15">
        <f t="shared" si="22"/>
        <v>74</v>
      </c>
      <c r="AW69" s="16">
        <f>VLOOKUP($B69,[9]CS!$B$8:$CN$195,89,FALSE)</f>
        <v>0</v>
      </c>
      <c r="AX69" s="11"/>
      <c r="AY69" s="11"/>
      <c r="AZ69" s="11"/>
      <c r="BA69" s="11"/>
      <c r="BB69" s="11"/>
      <c r="BC69" s="11"/>
      <c r="BD69" s="11">
        <f t="shared" si="23"/>
        <v>8.1950000000000003</v>
      </c>
      <c r="BE69" s="15">
        <f t="shared" si="27"/>
        <v>49.17</v>
      </c>
      <c r="BF69" s="11">
        <v>60</v>
      </c>
      <c r="BG69" s="15">
        <f t="shared" si="28"/>
        <v>81.95</v>
      </c>
      <c r="BH69" s="11">
        <f t="shared" si="24"/>
        <v>2</v>
      </c>
      <c r="BI69" s="11">
        <f t="shared" si="25"/>
        <v>1</v>
      </c>
      <c r="BJ69" s="11">
        <f t="shared" si="26"/>
        <v>3</v>
      </c>
      <c r="BK69" s="16">
        <f t="shared" si="29"/>
        <v>0</v>
      </c>
      <c r="BL69" s="11">
        <v>7990803503</v>
      </c>
      <c r="BM69" s="11">
        <v>9724187960</v>
      </c>
      <c r="BN69" s="11"/>
      <c r="BO69" s="12" t="s">
        <v>1207</v>
      </c>
      <c r="BP69" s="12"/>
      <c r="BQ69" s="13" t="s">
        <v>2146</v>
      </c>
      <c r="BR69" s="17" t="s">
        <v>2589</v>
      </c>
      <c r="BS69" s="11" t="s">
        <v>3029</v>
      </c>
      <c r="BT69" s="12" t="s">
        <v>177</v>
      </c>
      <c r="BU69" s="11" t="s">
        <v>2516</v>
      </c>
    </row>
    <row r="70" spans="1:73" ht="24.95" customHeight="1" x14ac:dyDescent="0.25">
      <c r="A70" s="11">
        <v>69</v>
      </c>
      <c r="B70" s="11" t="s">
        <v>311</v>
      </c>
      <c r="C70" s="12" t="s">
        <v>312</v>
      </c>
      <c r="D70" s="11" t="s">
        <v>93</v>
      </c>
      <c r="E70" s="11" t="s">
        <v>91</v>
      </c>
      <c r="F70" s="13" t="s">
        <v>1701</v>
      </c>
      <c r="G70" s="11" t="s">
        <v>90</v>
      </c>
      <c r="H70" s="11" t="s">
        <v>115</v>
      </c>
      <c r="I70" s="11" t="s">
        <v>121</v>
      </c>
      <c r="J70" s="11" t="s">
        <v>89</v>
      </c>
      <c r="K70" s="14">
        <v>38343</v>
      </c>
      <c r="L70" s="11"/>
      <c r="M70" s="11" t="s">
        <v>3160</v>
      </c>
      <c r="N70" s="11">
        <v>500</v>
      </c>
      <c r="O70" s="11">
        <v>443</v>
      </c>
      <c r="P70" s="15">
        <f t="shared" si="15"/>
        <v>88.6</v>
      </c>
      <c r="Q70" s="11" t="s">
        <v>3587</v>
      </c>
      <c r="R70" s="11">
        <v>2020</v>
      </c>
      <c r="S70" s="11" t="s">
        <v>3591</v>
      </c>
      <c r="T70" s="11">
        <v>500</v>
      </c>
      <c r="U70" s="11">
        <v>363</v>
      </c>
      <c r="V70" s="15">
        <f t="shared" si="16"/>
        <v>72.599999999999994</v>
      </c>
      <c r="W70" s="11" t="s">
        <v>3587</v>
      </c>
      <c r="X70" s="11">
        <v>2022</v>
      </c>
      <c r="Y70" s="11" t="s">
        <v>3591</v>
      </c>
      <c r="Z70" s="11"/>
      <c r="AA70" s="11"/>
      <c r="AB70" s="11"/>
      <c r="AC70" s="11"/>
      <c r="AD70" s="11"/>
      <c r="AE70" s="11"/>
      <c r="AF70" s="15">
        <f>VLOOKUP($B70,[1]Sheet1!$B$8:$CK$528,88,FALSE)</f>
        <v>8.06</v>
      </c>
      <c r="AG70" s="15">
        <f t="shared" si="17"/>
        <v>80.600000000000009</v>
      </c>
      <c r="AH70" s="16">
        <f>VLOOKUP($B70,[1]Sheet1!$B$8:$CK$528,86,FALSE)</f>
        <v>0</v>
      </c>
      <c r="AI70" s="15">
        <f>VLOOKUP($B70,[2]Sheet1!$B$8:$CK$530,88,FALSE)</f>
        <v>7.54</v>
      </c>
      <c r="AJ70" s="15">
        <f t="shared" si="18"/>
        <v>75.400000000000006</v>
      </c>
      <c r="AK70" s="11">
        <f>VLOOKUP($B70,[2]Sheet1!$B$8:$CK$530,86,FALSE)</f>
        <v>0</v>
      </c>
      <c r="AL70" s="11">
        <f>VLOOKUP($B70,[3]CS!$B$8:$CS$196,96,FALSE)</f>
        <v>7.76</v>
      </c>
      <c r="AM70" s="15">
        <f t="shared" si="19"/>
        <v>77.599999999999994</v>
      </c>
      <c r="AN70" s="11">
        <f>VLOOKUP($B70,[3]CS!$B$8:$CS$196,94,FALSE)</f>
        <v>0</v>
      </c>
      <c r="AO70" s="15">
        <f>VLOOKUP($B70,[4]CS!$B$8:$CP$195,93,FALSE)</f>
        <v>6.6276595744680851</v>
      </c>
      <c r="AP70" s="15">
        <f t="shared" si="20"/>
        <v>66.276595744680847</v>
      </c>
      <c r="AQ70" s="16">
        <f>VLOOKUP($B70,[4]CS!$B$8:$CP$195,91,FALSE)</f>
        <v>0</v>
      </c>
      <c r="AR70" s="11">
        <f>VLOOKUP($B70,[5]CS!$B$8:$CR$195,95,FALSE)</f>
        <v>8.15</v>
      </c>
      <c r="AS70" s="15">
        <f t="shared" si="21"/>
        <v>81.5</v>
      </c>
      <c r="AT70" s="11">
        <f>VLOOKUP($B70,[5]CS!$B$8:$CR$195,93,FALSE)</f>
        <v>0</v>
      </c>
      <c r="AU70" s="15">
        <f>VLOOKUP($B70,[9]CS!$B$8:$CN$195,91,FALSE)</f>
        <v>7.49</v>
      </c>
      <c r="AV70" s="15">
        <f t="shared" si="22"/>
        <v>74.900000000000006</v>
      </c>
      <c r="AW70" s="16">
        <f>VLOOKUP($B70,[9]CS!$B$8:$CN$195,89,FALSE)</f>
        <v>0</v>
      </c>
      <c r="AX70" s="11"/>
      <c r="AY70" s="11"/>
      <c r="AZ70" s="11"/>
      <c r="BA70" s="11"/>
      <c r="BB70" s="11"/>
      <c r="BC70" s="11"/>
      <c r="BD70" s="11">
        <f t="shared" si="23"/>
        <v>7.6046099290780136</v>
      </c>
      <c r="BE70" s="15">
        <f t="shared" si="27"/>
        <v>45.627659574468083</v>
      </c>
      <c r="BF70" s="11">
        <v>60</v>
      </c>
      <c r="BG70" s="15">
        <f t="shared" si="28"/>
        <v>76.046099290780134</v>
      </c>
      <c r="BH70" s="11">
        <f t="shared" si="24"/>
        <v>2</v>
      </c>
      <c r="BI70" s="11">
        <f t="shared" si="25"/>
        <v>1</v>
      </c>
      <c r="BJ70" s="11">
        <f t="shared" si="26"/>
        <v>3</v>
      </c>
      <c r="BK70" s="16">
        <f t="shared" si="29"/>
        <v>0</v>
      </c>
      <c r="BL70" s="11">
        <v>8709172647</v>
      </c>
      <c r="BM70" s="11">
        <v>8271055205</v>
      </c>
      <c r="BN70" s="11"/>
      <c r="BO70" s="12" t="s">
        <v>1208</v>
      </c>
      <c r="BP70" s="12"/>
      <c r="BQ70" s="13" t="s">
        <v>2147</v>
      </c>
      <c r="BR70" s="17" t="s">
        <v>2590</v>
      </c>
      <c r="BS70" s="11" t="s">
        <v>3030</v>
      </c>
      <c r="BT70" s="12" t="s">
        <v>177</v>
      </c>
      <c r="BU70" s="11" t="s">
        <v>129</v>
      </c>
    </row>
    <row r="71" spans="1:73" ht="24.95" customHeight="1" x14ac:dyDescent="0.25">
      <c r="A71" s="11">
        <v>70</v>
      </c>
      <c r="B71" s="11" t="s">
        <v>313</v>
      </c>
      <c r="C71" s="12" t="s">
        <v>314</v>
      </c>
      <c r="D71" s="11" t="s">
        <v>93</v>
      </c>
      <c r="E71" s="11" t="s">
        <v>91</v>
      </c>
      <c r="F71" s="13" t="s">
        <v>1702</v>
      </c>
      <c r="G71" s="11" t="s">
        <v>90</v>
      </c>
      <c r="H71" s="11" t="s">
        <v>115</v>
      </c>
      <c r="I71" s="11" t="s">
        <v>121</v>
      </c>
      <c r="J71" s="11" t="s">
        <v>89</v>
      </c>
      <c r="K71" s="14">
        <v>38759</v>
      </c>
      <c r="L71" s="11"/>
      <c r="M71" s="11" t="s">
        <v>3161</v>
      </c>
      <c r="N71" s="11">
        <v>500</v>
      </c>
      <c r="O71" s="11">
        <v>450</v>
      </c>
      <c r="P71" s="15">
        <f t="shared" si="15"/>
        <v>90</v>
      </c>
      <c r="Q71" s="11" t="s">
        <v>3587</v>
      </c>
      <c r="R71" s="11">
        <v>2021</v>
      </c>
      <c r="S71" s="11" t="s">
        <v>3591</v>
      </c>
      <c r="T71" s="11">
        <v>500</v>
      </c>
      <c r="U71" s="11">
        <v>325</v>
      </c>
      <c r="V71" s="15">
        <f t="shared" si="16"/>
        <v>65</v>
      </c>
      <c r="W71" s="11" t="s">
        <v>3587</v>
      </c>
      <c r="X71" s="11">
        <v>2023</v>
      </c>
      <c r="Y71" s="11" t="s">
        <v>3591</v>
      </c>
      <c r="Z71" s="11"/>
      <c r="AA71" s="11"/>
      <c r="AB71" s="11"/>
      <c r="AC71" s="11"/>
      <c r="AD71" s="11"/>
      <c r="AE71" s="11"/>
      <c r="AF71" s="15">
        <f>VLOOKUP($B71,[1]Sheet1!$B$8:$CK$528,88,FALSE)</f>
        <v>7.11</v>
      </c>
      <c r="AG71" s="15">
        <f t="shared" si="17"/>
        <v>71.100000000000009</v>
      </c>
      <c r="AH71" s="16">
        <f>VLOOKUP($B71,[1]Sheet1!$B$8:$CK$528,86,FALSE)</f>
        <v>0</v>
      </c>
      <c r="AI71" s="15">
        <f>VLOOKUP($B71,[2]Sheet1!$B$8:$CK$530,88,FALSE)</f>
        <v>7.46</v>
      </c>
      <c r="AJ71" s="15">
        <f t="shared" si="18"/>
        <v>74.599999999999994</v>
      </c>
      <c r="AK71" s="11">
        <f>VLOOKUP($B71,[2]Sheet1!$B$8:$CK$530,86,FALSE)</f>
        <v>0</v>
      </c>
      <c r="AL71" s="11">
        <f>VLOOKUP($B71,[3]CS!$B$8:$CS$196,96,FALSE)</f>
        <v>7.72</v>
      </c>
      <c r="AM71" s="15">
        <f t="shared" si="19"/>
        <v>77.2</v>
      </c>
      <c r="AN71" s="11">
        <f>VLOOKUP($B71,[3]CS!$B$8:$CS$196,94,FALSE)</f>
        <v>0</v>
      </c>
      <c r="AO71" s="15">
        <f>VLOOKUP($B71,[4]CS!$B$8:$CP$195,93,FALSE)</f>
        <v>7.26</v>
      </c>
      <c r="AP71" s="15">
        <f t="shared" si="20"/>
        <v>72.599999999999994</v>
      </c>
      <c r="AQ71" s="16">
        <f>VLOOKUP($B71,[4]CS!$B$8:$CP$195,91,FALSE)</f>
        <v>0</v>
      </c>
      <c r="AR71" s="11">
        <f>VLOOKUP($B71,[5]CS!$B$8:$CR$195,95,FALSE)</f>
        <v>7.5</v>
      </c>
      <c r="AS71" s="15">
        <f t="shared" si="21"/>
        <v>75</v>
      </c>
      <c r="AT71" s="11">
        <f>VLOOKUP($B71,[5]CS!$B$8:$CR$195,93,FALSE)</f>
        <v>0</v>
      </c>
      <c r="AU71" s="15">
        <f>VLOOKUP($B71,[9]CS!$B$8:$CN$195,91,FALSE)</f>
        <v>6.88</v>
      </c>
      <c r="AV71" s="15">
        <f t="shared" si="22"/>
        <v>68.8</v>
      </c>
      <c r="AW71" s="16">
        <f>VLOOKUP($B71,[9]CS!$B$8:$CN$195,89,FALSE)</f>
        <v>0</v>
      </c>
      <c r="AX71" s="11"/>
      <c r="AY71" s="11"/>
      <c r="AZ71" s="11"/>
      <c r="BA71" s="11"/>
      <c r="BB71" s="11"/>
      <c r="BC71" s="11"/>
      <c r="BD71" s="11">
        <f t="shared" si="23"/>
        <v>7.3216666666666672</v>
      </c>
      <c r="BE71" s="15">
        <f t="shared" si="27"/>
        <v>43.93</v>
      </c>
      <c r="BF71" s="11">
        <v>60</v>
      </c>
      <c r="BG71" s="15">
        <f t="shared" si="28"/>
        <v>73.216666666666669</v>
      </c>
      <c r="BH71" s="11">
        <f t="shared" si="24"/>
        <v>2</v>
      </c>
      <c r="BI71" s="11">
        <f t="shared" si="25"/>
        <v>0</v>
      </c>
      <c r="BJ71" s="11">
        <f t="shared" si="26"/>
        <v>2</v>
      </c>
      <c r="BK71" s="16">
        <f t="shared" si="29"/>
        <v>0</v>
      </c>
      <c r="BL71" s="11">
        <v>9414269378</v>
      </c>
      <c r="BM71" s="11">
        <v>8290883898</v>
      </c>
      <c r="BN71" s="11"/>
      <c r="BO71" s="12" t="s">
        <v>1209</v>
      </c>
      <c r="BP71" s="12"/>
      <c r="BQ71" s="13" t="s">
        <v>2148</v>
      </c>
      <c r="BR71" s="17" t="s">
        <v>2591</v>
      </c>
      <c r="BS71" s="11" t="s">
        <v>145</v>
      </c>
      <c r="BT71" s="12" t="s">
        <v>177</v>
      </c>
      <c r="BU71" s="11" t="s">
        <v>128</v>
      </c>
    </row>
    <row r="72" spans="1:73" ht="24.95" customHeight="1" x14ac:dyDescent="0.25">
      <c r="A72" s="11">
        <v>71</v>
      </c>
      <c r="B72" s="11" t="s">
        <v>315</v>
      </c>
      <c r="C72" s="12" t="s">
        <v>316</v>
      </c>
      <c r="D72" s="11" t="s">
        <v>93</v>
      </c>
      <c r="E72" s="11" t="s">
        <v>91</v>
      </c>
      <c r="F72" s="13" t="s">
        <v>1703</v>
      </c>
      <c r="G72" s="11" t="s">
        <v>90</v>
      </c>
      <c r="H72" s="11" t="s">
        <v>115</v>
      </c>
      <c r="I72" s="11" t="s">
        <v>121</v>
      </c>
      <c r="J72" s="11" t="s">
        <v>89</v>
      </c>
      <c r="K72" s="14">
        <v>38541</v>
      </c>
      <c r="L72" s="11"/>
      <c r="M72" s="11" t="s">
        <v>3162</v>
      </c>
      <c r="N72" s="11">
        <v>600</v>
      </c>
      <c r="O72" s="11">
        <v>447</v>
      </c>
      <c r="P72" s="15">
        <f t="shared" si="15"/>
        <v>74.5</v>
      </c>
      <c r="Q72" s="11" t="s">
        <v>3587</v>
      </c>
      <c r="R72" s="11">
        <v>2021</v>
      </c>
      <c r="S72" s="11" t="s">
        <v>3591</v>
      </c>
      <c r="T72" s="11">
        <v>500</v>
      </c>
      <c r="U72" s="11">
        <v>305</v>
      </c>
      <c r="V72" s="15">
        <f t="shared" si="16"/>
        <v>61</v>
      </c>
      <c r="W72" s="11" t="s">
        <v>3587</v>
      </c>
      <c r="X72" s="11">
        <v>2023</v>
      </c>
      <c r="Y72" s="11" t="s">
        <v>3591</v>
      </c>
      <c r="Z72" s="11"/>
      <c r="AA72" s="11"/>
      <c r="AB72" s="11"/>
      <c r="AC72" s="11"/>
      <c r="AD72" s="11"/>
      <c r="AE72" s="11"/>
      <c r="AF72" s="15">
        <f>VLOOKUP($B72,[1]Sheet1!$B$8:$CK$528,88,FALSE)</f>
        <v>5.99</v>
      </c>
      <c r="AG72" s="15">
        <f t="shared" si="17"/>
        <v>59.900000000000006</v>
      </c>
      <c r="AH72" s="16">
        <f>VLOOKUP($B72,[1]Sheet1!$B$8:$CK$528,86,FALSE)</f>
        <v>0</v>
      </c>
      <c r="AI72" s="15">
        <f>VLOOKUP($B72,[2]Sheet1!$B$8:$CK$530,88,FALSE)</f>
        <v>5.0487804878048781</v>
      </c>
      <c r="AJ72" s="15">
        <f t="shared" si="18"/>
        <v>50.487804878048777</v>
      </c>
      <c r="AK72" s="11">
        <f>VLOOKUP($B72,[2]Sheet1!$B$8:$CK$530,86,FALSE)</f>
        <v>0</v>
      </c>
      <c r="AL72" s="11">
        <f>VLOOKUP($B72,[3]CS!$B$8:$CS$196,96,FALSE)</f>
        <v>5.92</v>
      </c>
      <c r="AM72" s="15">
        <f t="shared" si="19"/>
        <v>59.2</v>
      </c>
      <c r="AN72" s="11">
        <f>VLOOKUP($B72,[3]CS!$B$8:$CS$196,94,FALSE)</f>
        <v>1</v>
      </c>
      <c r="AO72" s="15">
        <f>VLOOKUP($B72,[4]CS!$B$8:$CP$195,93,FALSE)</f>
        <v>5.5957446808510642</v>
      </c>
      <c r="AP72" s="15">
        <f t="shared" si="20"/>
        <v>55.957446808510639</v>
      </c>
      <c r="AQ72" s="16">
        <f>VLOOKUP($B72,[4]CS!$B$8:$CP$195,91,FALSE)</f>
        <v>0</v>
      </c>
      <c r="AR72" s="11">
        <f>VLOOKUP($B72,[5]CS!$B$8:$CR$195,95,FALSE)</f>
        <v>5.17</v>
      </c>
      <c r="AS72" s="15">
        <f t="shared" si="21"/>
        <v>51.7</v>
      </c>
      <c r="AT72" s="11">
        <f>VLOOKUP($B72,[5]CS!$B$8:$CR$195,93,FALSE)</f>
        <v>2</v>
      </c>
      <c r="AU72" s="15">
        <f>VLOOKUP($B72,[9]CS!$B$8:$CN$195,91,FALSE)</f>
        <v>6.8</v>
      </c>
      <c r="AV72" s="15">
        <f t="shared" si="22"/>
        <v>68</v>
      </c>
      <c r="AW72" s="16">
        <f>VLOOKUP($B72,[9]CS!$B$8:$CN$195,89,FALSE)</f>
        <v>0</v>
      </c>
      <c r="AX72" s="11"/>
      <c r="AY72" s="11"/>
      <c r="AZ72" s="11"/>
      <c r="BA72" s="11"/>
      <c r="BB72" s="11"/>
      <c r="BC72" s="11"/>
      <c r="BD72" s="11">
        <f t="shared" si="23"/>
        <v>5.7540875281093244</v>
      </c>
      <c r="BE72" s="15">
        <f t="shared" si="27"/>
        <v>34.524525168655941</v>
      </c>
      <c r="BF72" s="11">
        <v>60</v>
      </c>
      <c r="BG72" s="15">
        <f t="shared" si="28"/>
        <v>57.540875281093243</v>
      </c>
      <c r="BH72" s="11">
        <f t="shared" si="24"/>
        <v>2</v>
      </c>
      <c r="BI72" s="11">
        <f t="shared" si="25"/>
        <v>0</v>
      </c>
      <c r="BJ72" s="11">
        <f t="shared" si="26"/>
        <v>2</v>
      </c>
      <c r="BK72" s="16">
        <f t="shared" si="29"/>
        <v>3</v>
      </c>
      <c r="BL72" s="11">
        <v>6378758114</v>
      </c>
      <c r="BM72" s="11">
        <v>9414674201</v>
      </c>
      <c r="BN72" s="11"/>
      <c r="BO72" s="12" t="s">
        <v>1210</v>
      </c>
      <c r="BP72" s="12"/>
      <c r="BQ72" s="13" t="s">
        <v>2149</v>
      </c>
      <c r="BR72" s="17" t="s">
        <v>2592</v>
      </c>
      <c r="BS72" s="11" t="s">
        <v>148</v>
      </c>
      <c r="BT72" s="12" t="s">
        <v>176</v>
      </c>
      <c r="BU72" s="11" t="s">
        <v>128</v>
      </c>
    </row>
    <row r="73" spans="1:73" ht="24.95" customHeight="1" x14ac:dyDescent="0.25">
      <c r="A73" s="11">
        <v>72</v>
      </c>
      <c r="B73" s="11" t="s">
        <v>317</v>
      </c>
      <c r="C73" s="12" t="s">
        <v>318</v>
      </c>
      <c r="D73" s="11" t="s">
        <v>93</v>
      </c>
      <c r="E73" s="11" t="s">
        <v>91</v>
      </c>
      <c r="F73" s="13" t="s">
        <v>1704</v>
      </c>
      <c r="G73" s="11" t="s">
        <v>90</v>
      </c>
      <c r="H73" s="11" t="s">
        <v>115</v>
      </c>
      <c r="I73" s="11" t="s">
        <v>121</v>
      </c>
      <c r="J73" s="11" t="s">
        <v>89</v>
      </c>
      <c r="K73" s="14">
        <v>38741</v>
      </c>
      <c r="L73" s="11"/>
      <c r="M73" s="11" t="s">
        <v>3163</v>
      </c>
      <c r="N73" s="11">
        <v>600</v>
      </c>
      <c r="O73" s="11">
        <v>537</v>
      </c>
      <c r="P73" s="15">
        <f t="shared" si="15"/>
        <v>89.5</v>
      </c>
      <c r="Q73" s="11" t="s">
        <v>3587</v>
      </c>
      <c r="R73" s="11">
        <v>2020</v>
      </c>
      <c r="S73" s="11" t="s">
        <v>3590</v>
      </c>
      <c r="T73" s="11">
        <v>500</v>
      </c>
      <c r="U73" s="11">
        <v>468</v>
      </c>
      <c r="V73" s="15">
        <f t="shared" si="16"/>
        <v>93.600000000000009</v>
      </c>
      <c r="W73" s="11" t="s">
        <v>3587</v>
      </c>
      <c r="X73" s="11">
        <v>2022</v>
      </c>
      <c r="Y73" s="11" t="s">
        <v>3590</v>
      </c>
      <c r="Z73" s="11"/>
      <c r="AA73" s="11"/>
      <c r="AB73" s="11"/>
      <c r="AC73" s="11"/>
      <c r="AD73" s="11"/>
      <c r="AE73" s="11"/>
      <c r="AF73" s="15">
        <f>VLOOKUP($B73,[1]Sheet1!$B$8:$CK$528,88,FALSE)</f>
        <v>9.41</v>
      </c>
      <c r="AG73" s="15">
        <f t="shared" si="17"/>
        <v>94.1</v>
      </c>
      <c r="AH73" s="16">
        <f>VLOOKUP($B73,[1]Sheet1!$B$8:$CK$528,86,FALSE)</f>
        <v>0</v>
      </c>
      <c r="AI73" s="15">
        <f>VLOOKUP($B73,[2]Sheet1!$B$8:$CK$530,88,FALSE)</f>
        <v>9.51</v>
      </c>
      <c r="AJ73" s="15">
        <f t="shared" si="18"/>
        <v>95.1</v>
      </c>
      <c r="AK73" s="11">
        <f>VLOOKUP($B73,[2]Sheet1!$B$8:$CK$530,86,FALSE)</f>
        <v>0</v>
      </c>
      <c r="AL73" s="11">
        <f>VLOOKUP($B73,[3]CS!$B$8:$CS$196,96,FALSE)</f>
        <v>9.73</v>
      </c>
      <c r="AM73" s="15">
        <f t="shared" si="19"/>
        <v>97.300000000000011</v>
      </c>
      <c r="AN73" s="11">
        <f>VLOOKUP($B73,[3]CS!$B$8:$CS$196,94,FALSE)</f>
        <v>0</v>
      </c>
      <c r="AO73" s="15">
        <f>VLOOKUP($B73,[4]CS!$B$8:$CP$195,93,FALSE)</f>
        <v>9.7899999999999991</v>
      </c>
      <c r="AP73" s="15">
        <f t="shared" si="20"/>
        <v>97.899999999999991</v>
      </c>
      <c r="AQ73" s="16">
        <f>VLOOKUP($B73,[4]CS!$B$8:$CP$195,91,FALSE)</f>
        <v>0</v>
      </c>
      <c r="AR73" s="11">
        <f>VLOOKUP($B73,[5]CS!$B$8:$CR$195,95,FALSE)</f>
        <v>9.09</v>
      </c>
      <c r="AS73" s="15">
        <f t="shared" si="21"/>
        <v>90.9</v>
      </c>
      <c r="AT73" s="11">
        <f>VLOOKUP($B73,[5]CS!$B$8:$CR$195,93,FALSE)</f>
        <v>0</v>
      </c>
      <c r="AU73" s="15">
        <f>VLOOKUP($B73,[9]CS!$B$8:$CN$195,91,FALSE)</f>
        <v>9.57</v>
      </c>
      <c r="AV73" s="15">
        <f t="shared" si="22"/>
        <v>95.7</v>
      </c>
      <c r="AW73" s="16">
        <f>VLOOKUP($B73,[9]CS!$B$8:$CN$195,89,FALSE)</f>
        <v>0</v>
      </c>
      <c r="AX73" s="11"/>
      <c r="AY73" s="11"/>
      <c r="AZ73" s="11"/>
      <c r="BA73" s="11"/>
      <c r="BB73" s="11"/>
      <c r="BC73" s="11"/>
      <c r="BD73" s="11">
        <f t="shared" si="23"/>
        <v>9.5166666666666657</v>
      </c>
      <c r="BE73" s="15">
        <f t="shared" si="27"/>
        <v>57.099999999999994</v>
      </c>
      <c r="BF73" s="11">
        <v>60</v>
      </c>
      <c r="BG73" s="15">
        <f t="shared" si="28"/>
        <v>95.166666666666657</v>
      </c>
      <c r="BH73" s="11">
        <f t="shared" si="24"/>
        <v>2</v>
      </c>
      <c r="BI73" s="11">
        <f t="shared" si="25"/>
        <v>1</v>
      </c>
      <c r="BJ73" s="11">
        <f t="shared" si="26"/>
        <v>3</v>
      </c>
      <c r="BK73" s="16">
        <f t="shared" si="29"/>
        <v>0</v>
      </c>
      <c r="BL73" s="11">
        <v>9414001577</v>
      </c>
      <c r="BM73" s="11">
        <v>9414001577</v>
      </c>
      <c r="BN73" s="11"/>
      <c r="BO73" s="12" t="s">
        <v>1211</v>
      </c>
      <c r="BP73" s="12"/>
      <c r="BQ73" s="13" t="s">
        <v>2150</v>
      </c>
      <c r="BR73" s="17" t="s">
        <v>2593</v>
      </c>
      <c r="BS73" s="11" t="s">
        <v>146</v>
      </c>
      <c r="BT73" s="12" t="s">
        <v>176</v>
      </c>
      <c r="BU73" s="11" t="s">
        <v>128</v>
      </c>
    </row>
    <row r="74" spans="1:73" ht="24.95" customHeight="1" x14ac:dyDescent="0.25">
      <c r="A74" s="11">
        <v>73</v>
      </c>
      <c r="B74" s="11" t="s">
        <v>319</v>
      </c>
      <c r="C74" s="12" t="s">
        <v>320</v>
      </c>
      <c r="D74" s="11" t="s">
        <v>93</v>
      </c>
      <c r="E74" s="11" t="s">
        <v>91</v>
      </c>
      <c r="F74" s="13" t="s">
        <v>1705</v>
      </c>
      <c r="G74" s="11" t="s">
        <v>90</v>
      </c>
      <c r="H74" s="11" t="s">
        <v>115</v>
      </c>
      <c r="I74" s="11" t="s">
        <v>121</v>
      </c>
      <c r="J74" s="11" t="s">
        <v>89</v>
      </c>
      <c r="K74" s="14">
        <v>38508</v>
      </c>
      <c r="L74" s="11"/>
      <c r="M74" s="11" t="s">
        <v>3164</v>
      </c>
      <c r="N74" s="11">
        <v>500</v>
      </c>
      <c r="O74" s="11">
        <v>300</v>
      </c>
      <c r="P74" s="15">
        <f t="shared" si="15"/>
        <v>60</v>
      </c>
      <c r="Q74" s="11" t="s">
        <v>3588</v>
      </c>
      <c r="R74" s="11">
        <v>2021</v>
      </c>
      <c r="S74" s="11" t="s">
        <v>3593</v>
      </c>
      <c r="T74" s="11">
        <v>500</v>
      </c>
      <c r="U74" s="11">
        <v>311</v>
      </c>
      <c r="V74" s="15">
        <f t="shared" si="16"/>
        <v>62.2</v>
      </c>
      <c r="W74" s="11" t="s">
        <v>3588</v>
      </c>
      <c r="X74" s="11">
        <v>2023</v>
      </c>
      <c r="Y74" s="11" t="s">
        <v>3593</v>
      </c>
      <c r="Z74" s="11"/>
      <c r="AA74" s="11"/>
      <c r="AB74" s="11"/>
      <c r="AC74" s="11"/>
      <c r="AD74" s="11"/>
      <c r="AE74" s="11"/>
      <c r="AF74" s="15">
        <f>VLOOKUP($B74,[1]Sheet1!$B$8:$CK$528,88,FALSE)</f>
        <v>6.57</v>
      </c>
      <c r="AG74" s="15">
        <f t="shared" si="17"/>
        <v>65.7</v>
      </c>
      <c r="AH74" s="16">
        <f>VLOOKUP($B74,[1]Sheet1!$B$8:$CK$528,86,FALSE)</f>
        <v>0</v>
      </c>
      <c r="AI74" s="15">
        <f>VLOOKUP($B74,[2]Sheet1!$B$8:$CK$530,88,FALSE)</f>
        <v>7.21</v>
      </c>
      <c r="AJ74" s="15">
        <f t="shared" si="18"/>
        <v>72.099999999999994</v>
      </c>
      <c r="AK74" s="11">
        <f>VLOOKUP($B74,[2]Sheet1!$B$8:$CK$530,86,FALSE)</f>
        <v>0</v>
      </c>
      <c r="AL74" s="11">
        <f>VLOOKUP($B74,[3]CS!$B$8:$CS$196,96,FALSE)</f>
        <v>6.9</v>
      </c>
      <c r="AM74" s="15">
        <f t="shared" si="19"/>
        <v>69</v>
      </c>
      <c r="AN74" s="11">
        <f>VLOOKUP($B74,[3]CS!$B$8:$CS$196,94,FALSE)</f>
        <v>0</v>
      </c>
      <c r="AO74" s="15">
        <f>VLOOKUP($B74,[4]CS!$B$8:$CP$195,93,FALSE)</f>
        <v>5.56</v>
      </c>
      <c r="AP74" s="15">
        <f t="shared" si="20"/>
        <v>55.599999999999994</v>
      </c>
      <c r="AQ74" s="16">
        <f>VLOOKUP($B74,[4]CS!$B$8:$CP$195,91,FALSE)</f>
        <v>0</v>
      </c>
      <c r="AR74" s="11">
        <f>VLOOKUP($B74,[5]CS!$B$8:$CR$195,95,FALSE)</f>
        <v>7.08</v>
      </c>
      <c r="AS74" s="15">
        <f t="shared" si="21"/>
        <v>70.8</v>
      </c>
      <c r="AT74" s="11">
        <f>VLOOKUP($B74,[5]CS!$B$8:$CR$195,93,FALSE)</f>
        <v>0</v>
      </c>
      <c r="AU74" s="15">
        <f>VLOOKUP($B74,[9]CS!$B$8:$CN$195,91,FALSE)</f>
        <v>6.95</v>
      </c>
      <c r="AV74" s="15">
        <f t="shared" si="22"/>
        <v>69.5</v>
      </c>
      <c r="AW74" s="16">
        <f>VLOOKUP($B74,[9]CS!$B$8:$CN$195,89,FALSE)</f>
        <v>0</v>
      </c>
      <c r="AX74" s="11"/>
      <c r="AY74" s="11"/>
      <c r="AZ74" s="11"/>
      <c r="BA74" s="11"/>
      <c r="BB74" s="11"/>
      <c r="BC74" s="11"/>
      <c r="BD74" s="11">
        <f t="shared" si="23"/>
        <v>6.7116666666666678</v>
      </c>
      <c r="BE74" s="15">
        <f t="shared" si="27"/>
        <v>40.270000000000003</v>
      </c>
      <c r="BF74" s="11">
        <v>60</v>
      </c>
      <c r="BG74" s="15">
        <f t="shared" si="28"/>
        <v>67.116666666666674</v>
      </c>
      <c r="BH74" s="11">
        <f t="shared" si="24"/>
        <v>2</v>
      </c>
      <c r="BI74" s="11">
        <f t="shared" si="25"/>
        <v>0</v>
      </c>
      <c r="BJ74" s="11">
        <f t="shared" si="26"/>
        <v>2</v>
      </c>
      <c r="BK74" s="16">
        <f t="shared" si="29"/>
        <v>0</v>
      </c>
      <c r="BL74" s="11">
        <v>8894623484</v>
      </c>
      <c r="BM74" s="11">
        <v>9939432299</v>
      </c>
      <c r="BN74" s="11"/>
      <c r="BO74" s="12" t="s">
        <v>1212</v>
      </c>
      <c r="BP74" s="12"/>
      <c r="BQ74" s="13" t="s">
        <v>2151</v>
      </c>
      <c r="BR74" s="17" t="s">
        <v>2594</v>
      </c>
      <c r="BS74" s="11" t="s">
        <v>161</v>
      </c>
      <c r="BT74" s="12" t="s">
        <v>177</v>
      </c>
      <c r="BU74" s="11" t="s">
        <v>129</v>
      </c>
    </row>
    <row r="75" spans="1:73" ht="24.95" customHeight="1" x14ac:dyDescent="0.25">
      <c r="A75" s="11">
        <v>74</v>
      </c>
      <c r="B75" s="11" t="s">
        <v>321</v>
      </c>
      <c r="C75" s="12" t="s">
        <v>322</v>
      </c>
      <c r="D75" s="11" t="s">
        <v>93</v>
      </c>
      <c r="E75" s="11" t="s">
        <v>91</v>
      </c>
      <c r="F75" s="13" t="s">
        <v>1706</v>
      </c>
      <c r="G75" s="11" t="s">
        <v>90</v>
      </c>
      <c r="H75" s="11" t="s">
        <v>115</v>
      </c>
      <c r="I75" s="11" t="s">
        <v>121</v>
      </c>
      <c r="J75" s="11" t="s">
        <v>89</v>
      </c>
      <c r="K75" s="14">
        <v>38784</v>
      </c>
      <c r="L75" s="11"/>
      <c r="M75" s="11" t="s">
        <v>3165</v>
      </c>
      <c r="N75" s="11">
        <v>500</v>
      </c>
      <c r="O75" s="11">
        <v>411</v>
      </c>
      <c r="P75" s="15">
        <f t="shared" si="15"/>
        <v>82.199999999999989</v>
      </c>
      <c r="Q75" s="11" t="s">
        <v>3587</v>
      </c>
      <c r="R75" s="11">
        <v>2021</v>
      </c>
      <c r="S75" s="11" t="s">
        <v>3591</v>
      </c>
      <c r="T75" s="11">
        <v>1000</v>
      </c>
      <c r="U75" s="11">
        <v>908</v>
      </c>
      <c r="V75" s="15">
        <f t="shared" si="16"/>
        <v>90.8</v>
      </c>
      <c r="W75" s="11" t="s">
        <v>3587</v>
      </c>
      <c r="X75" s="11">
        <v>2023</v>
      </c>
      <c r="Y75" s="11" t="s">
        <v>3601</v>
      </c>
      <c r="Z75" s="11"/>
      <c r="AA75" s="11"/>
      <c r="AB75" s="11"/>
      <c r="AC75" s="11"/>
      <c r="AD75" s="11"/>
      <c r="AE75" s="11"/>
      <c r="AF75" s="15">
        <f>VLOOKUP($B75,[1]Sheet1!$B$8:$CK$528,88,FALSE)</f>
        <v>8.07</v>
      </c>
      <c r="AG75" s="15">
        <f t="shared" si="17"/>
        <v>80.7</v>
      </c>
      <c r="AH75" s="16">
        <f>VLOOKUP($B75,[1]Sheet1!$B$8:$CK$528,86,FALSE)</f>
        <v>0</v>
      </c>
      <c r="AI75" s="15">
        <f>VLOOKUP($B75,[2]Sheet1!$B$8:$CK$530,88,FALSE)</f>
        <v>8.73</v>
      </c>
      <c r="AJ75" s="15">
        <f t="shared" si="18"/>
        <v>87.300000000000011</v>
      </c>
      <c r="AK75" s="11">
        <f>VLOOKUP($B75,[2]Sheet1!$B$8:$CK$530,86,FALSE)</f>
        <v>0</v>
      </c>
      <c r="AL75" s="11">
        <f>VLOOKUP($B75,[3]CS!$B$8:$CS$196,96,FALSE)</f>
        <v>9.27</v>
      </c>
      <c r="AM75" s="15">
        <f t="shared" si="19"/>
        <v>92.699999999999989</v>
      </c>
      <c r="AN75" s="11">
        <f>VLOOKUP($B75,[3]CS!$B$8:$CS$196,94,FALSE)</f>
        <v>0</v>
      </c>
      <c r="AO75" s="15">
        <f>VLOOKUP($B75,[4]CS!$B$8:$CP$195,93,FALSE)</f>
        <v>8.7899999999999991</v>
      </c>
      <c r="AP75" s="15">
        <f t="shared" si="20"/>
        <v>87.899999999999991</v>
      </c>
      <c r="AQ75" s="16">
        <f>VLOOKUP($B75,[4]CS!$B$8:$CP$195,91,FALSE)</f>
        <v>0</v>
      </c>
      <c r="AR75" s="11">
        <f>VLOOKUP($B75,[5]CS!$B$8:$CR$195,95,FALSE)</f>
        <v>9.0399999999999991</v>
      </c>
      <c r="AS75" s="15">
        <f t="shared" si="21"/>
        <v>90.399999999999991</v>
      </c>
      <c r="AT75" s="11">
        <f>VLOOKUP($B75,[5]CS!$B$8:$CR$195,93,FALSE)</f>
        <v>0</v>
      </c>
      <c r="AU75" s="15">
        <f>VLOOKUP($B75,[9]CS!$B$8:$CN$195,91,FALSE)</f>
        <v>9.06</v>
      </c>
      <c r="AV75" s="15">
        <f t="shared" si="22"/>
        <v>90.600000000000009</v>
      </c>
      <c r="AW75" s="16">
        <f>VLOOKUP($B75,[9]CS!$B$8:$CN$195,89,FALSE)</f>
        <v>0</v>
      </c>
      <c r="AX75" s="11"/>
      <c r="AY75" s="11"/>
      <c r="AZ75" s="11"/>
      <c r="BA75" s="11"/>
      <c r="BB75" s="11"/>
      <c r="BC75" s="11"/>
      <c r="BD75" s="11">
        <f t="shared" si="23"/>
        <v>8.8266666666666662</v>
      </c>
      <c r="BE75" s="15">
        <f t="shared" si="27"/>
        <v>52.96</v>
      </c>
      <c r="BF75" s="11">
        <v>60</v>
      </c>
      <c r="BG75" s="15">
        <f t="shared" si="28"/>
        <v>88.266666666666666</v>
      </c>
      <c r="BH75" s="11">
        <f t="shared" si="24"/>
        <v>2</v>
      </c>
      <c r="BI75" s="11">
        <f t="shared" si="25"/>
        <v>0</v>
      </c>
      <c r="BJ75" s="11">
        <f t="shared" si="26"/>
        <v>2</v>
      </c>
      <c r="BK75" s="16">
        <f t="shared" si="29"/>
        <v>0</v>
      </c>
      <c r="BL75" s="11">
        <v>8092427524</v>
      </c>
      <c r="BM75" s="11">
        <v>9934203292</v>
      </c>
      <c r="BN75" s="11"/>
      <c r="BO75" s="12" t="s">
        <v>1213</v>
      </c>
      <c r="BP75" s="12"/>
      <c r="BQ75" s="13" t="s">
        <v>2152</v>
      </c>
      <c r="BR75" s="17" t="s">
        <v>2595</v>
      </c>
      <c r="BS75" s="11" t="s">
        <v>159</v>
      </c>
      <c r="BT75" s="12" t="s">
        <v>177</v>
      </c>
      <c r="BU75" s="11" t="s">
        <v>129</v>
      </c>
    </row>
    <row r="76" spans="1:73" ht="24.95" customHeight="1" x14ac:dyDescent="0.25">
      <c r="A76" s="11">
        <v>75</v>
      </c>
      <c r="B76" s="11" t="s">
        <v>323</v>
      </c>
      <c r="C76" s="12" t="s">
        <v>324</v>
      </c>
      <c r="D76" s="11" t="s">
        <v>92</v>
      </c>
      <c r="E76" s="11" t="s">
        <v>91</v>
      </c>
      <c r="F76" s="13" t="s">
        <v>1707</v>
      </c>
      <c r="G76" s="11" t="s">
        <v>90</v>
      </c>
      <c r="H76" s="11" t="s">
        <v>115</v>
      </c>
      <c r="I76" s="11" t="s">
        <v>121</v>
      </c>
      <c r="J76" s="11" t="s">
        <v>89</v>
      </c>
      <c r="K76" s="14">
        <v>38839</v>
      </c>
      <c r="L76" s="11"/>
      <c r="M76" s="11" t="s">
        <v>3166</v>
      </c>
      <c r="N76" s="11">
        <v>600</v>
      </c>
      <c r="O76" s="11">
        <v>576</v>
      </c>
      <c r="P76" s="15">
        <f t="shared" si="15"/>
        <v>96</v>
      </c>
      <c r="Q76" s="11" t="s">
        <v>3587</v>
      </c>
      <c r="R76" s="11">
        <v>2021</v>
      </c>
      <c r="S76" s="11" t="s">
        <v>3590</v>
      </c>
      <c r="T76" s="11">
        <v>500</v>
      </c>
      <c r="U76" s="11">
        <v>469</v>
      </c>
      <c r="V76" s="15">
        <f t="shared" si="16"/>
        <v>93.8</v>
      </c>
      <c r="W76" s="11" t="s">
        <v>3587</v>
      </c>
      <c r="X76" s="11">
        <v>2023</v>
      </c>
      <c r="Y76" s="11" t="s">
        <v>3590</v>
      </c>
      <c r="Z76" s="11"/>
      <c r="AA76" s="11"/>
      <c r="AB76" s="11"/>
      <c r="AC76" s="11"/>
      <c r="AD76" s="11"/>
      <c r="AE76" s="11"/>
      <c r="AF76" s="15">
        <f>VLOOKUP($B76,[1]Sheet1!$B$8:$CK$528,88,FALSE)</f>
        <v>9.02</v>
      </c>
      <c r="AG76" s="15">
        <f t="shared" si="17"/>
        <v>90.199999999999989</v>
      </c>
      <c r="AH76" s="16">
        <f>VLOOKUP($B76,[1]Sheet1!$B$8:$CK$528,86,FALSE)</f>
        <v>0</v>
      </c>
      <c r="AI76" s="15">
        <f>VLOOKUP($B76,[2]Sheet1!$B$8:$CK$530,88,FALSE)</f>
        <v>8.5399999999999991</v>
      </c>
      <c r="AJ76" s="15">
        <f t="shared" si="18"/>
        <v>85.399999999999991</v>
      </c>
      <c r="AK76" s="11">
        <f>VLOOKUP($B76,[2]Sheet1!$B$8:$CK$530,86,FALSE)</f>
        <v>0</v>
      </c>
      <c r="AL76" s="11">
        <f>VLOOKUP($B76,[3]CS!$B$8:$CS$196,96,FALSE)</f>
        <v>9.33</v>
      </c>
      <c r="AM76" s="15">
        <f t="shared" si="19"/>
        <v>93.3</v>
      </c>
      <c r="AN76" s="11">
        <f>VLOOKUP($B76,[3]CS!$B$8:$CS$196,94,FALSE)</f>
        <v>0</v>
      </c>
      <c r="AO76" s="15">
        <f>VLOOKUP($B76,[4]CS!$B$8:$CP$195,93,FALSE)</f>
        <v>9.17</v>
      </c>
      <c r="AP76" s="15">
        <f t="shared" si="20"/>
        <v>91.7</v>
      </c>
      <c r="AQ76" s="16">
        <f>VLOOKUP($B76,[4]CS!$B$8:$CP$195,91,FALSE)</f>
        <v>0</v>
      </c>
      <c r="AR76" s="11">
        <f>VLOOKUP($B76,[5]CS!$B$8:$CR$195,95,FALSE)</f>
        <v>9.59</v>
      </c>
      <c r="AS76" s="15">
        <f t="shared" si="21"/>
        <v>95.9</v>
      </c>
      <c r="AT76" s="11">
        <f>VLOOKUP($B76,[5]CS!$B$8:$CR$195,93,FALSE)</f>
        <v>0</v>
      </c>
      <c r="AU76" s="15">
        <f>VLOOKUP($B76,[9]CS!$B$8:$CN$195,91,FALSE)</f>
        <v>9.5299999999999994</v>
      </c>
      <c r="AV76" s="15">
        <f t="shared" si="22"/>
        <v>95.3</v>
      </c>
      <c r="AW76" s="16">
        <f>VLOOKUP($B76,[9]CS!$B$8:$CN$195,89,FALSE)</f>
        <v>0</v>
      </c>
      <c r="AX76" s="11"/>
      <c r="AY76" s="11"/>
      <c r="AZ76" s="11"/>
      <c r="BA76" s="11"/>
      <c r="BB76" s="11"/>
      <c r="BC76" s="11"/>
      <c r="BD76" s="11">
        <f t="shared" si="23"/>
        <v>9.1966666666666654</v>
      </c>
      <c r="BE76" s="15">
        <f t="shared" si="27"/>
        <v>55.179999999999993</v>
      </c>
      <c r="BF76" s="11">
        <v>60</v>
      </c>
      <c r="BG76" s="15">
        <f t="shared" si="28"/>
        <v>91.966666666666654</v>
      </c>
      <c r="BH76" s="11">
        <f t="shared" si="24"/>
        <v>2</v>
      </c>
      <c r="BI76" s="11">
        <f t="shared" si="25"/>
        <v>0</v>
      </c>
      <c r="BJ76" s="11">
        <f t="shared" si="26"/>
        <v>2</v>
      </c>
      <c r="BK76" s="16">
        <f t="shared" si="29"/>
        <v>0</v>
      </c>
      <c r="BL76" s="11">
        <v>7340490013</v>
      </c>
      <c r="BM76" s="11">
        <v>9799352272</v>
      </c>
      <c r="BN76" s="11"/>
      <c r="BO76" s="12" t="s">
        <v>1214</v>
      </c>
      <c r="BP76" s="12"/>
      <c r="BQ76" s="13" t="s">
        <v>2153</v>
      </c>
      <c r="BR76" s="17" t="s">
        <v>2596</v>
      </c>
      <c r="BS76" s="11" t="s">
        <v>145</v>
      </c>
      <c r="BT76" s="12" t="s">
        <v>177</v>
      </c>
      <c r="BU76" s="11" t="s">
        <v>128</v>
      </c>
    </row>
    <row r="77" spans="1:73" ht="24.95" customHeight="1" x14ac:dyDescent="0.25">
      <c r="A77" s="11">
        <v>76</v>
      </c>
      <c r="B77" s="11" t="s">
        <v>325</v>
      </c>
      <c r="C77" s="12" t="s">
        <v>326</v>
      </c>
      <c r="D77" s="11" t="s">
        <v>93</v>
      </c>
      <c r="E77" s="11" t="s">
        <v>91</v>
      </c>
      <c r="F77" s="13" t="s">
        <v>1708</v>
      </c>
      <c r="G77" s="11" t="s">
        <v>90</v>
      </c>
      <c r="H77" s="11" t="s">
        <v>115</v>
      </c>
      <c r="I77" s="11" t="s">
        <v>121</v>
      </c>
      <c r="J77" s="11" t="s">
        <v>89</v>
      </c>
      <c r="K77" s="14">
        <v>38720</v>
      </c>
      <c r="L77" s="11"/>
      <c r="M77" s="11" t="s">
        <v>3167</v>
      </c>
      <c r="N77" s="11">
        <v>500</v>
      </c>
      <c r="O77" s="11">
        <v>419</v>
      </c>
      <c r="P77" s="15">
        <f t="shared" si="15"/>
        <v>83.8</v>
      </c>
      <c r="Q77" s="11" t="s">
        <v>3587</v>
      </c>
      <c r="R77" s="11">
        <v>2021</v>
      </c>
      <c r="S77" s="11" t="s">
        <v>3591</v>
      </c>
      <c r="T77" s="11">
        <v>500</v>
      </c>
      <c r="U77" s="11">
        <v>334</v>
      </c>
      <c r="V77" s="15">
        <f t="shared" si="16"/>
        <v>66.8</v>
      </c>
      <c r="W77" s="11" t="s">
        <v>3587</v>
      </c>
      <c r="X77" s="11">
        <v>2023</v>
      </c>
      <c r="Y77" s="11" t="s">
        <v>3591</v>
      </c>
      <c r="Z77" s="11"/>
      <c r="AA77" s="11"/>
      <c r="AB77" s="11"/>
      <c r="AC77" s="11"/>
      <c r="AD77" s="11"/>
      <c r="AE77" s="11"/>
      <c r="AF77" s="15">
        <f>VLOOKUP($B77,[1]Sheet1!$B$8:$CK$528,88,FALSE)</f>
        <v>7.17</v>
      </c>
      <c r="AG77" s="15">
        <f t="shared" si="17"/>
        <v>71.7</v>
      </c>
      <c r="AH77" s="16">
        <f>VLOOKUP($B77,[1]Sheet1!$B$8:$CK$528,86,FALSE)</f>
        <v>0</v>
      </c>
      <c r="AI77" s="15">
        <f>VLOOKUP($B77,[2]Sheet1!$B$8:$CK$530,88,FALSE)</f>
        <v>6.65</v>
      </c>
      <c r="AJ77" s="15">
        <f t="shared" si="18"/>
        <v>66.5</v>
      </c>
      <c r="AK77" s="11">
        <f>VLOOKUP($B77,[2]Sheet1!$B$8:$CK$530,86,FALSE)</f>
        <v>0</v>
      </c>
      <c r="AL77" s="11">
        <f>VLOOKUP($B77,[3]CS!$B$8:$CS$196,96,FALSE)</f>
        <v>7.54</v>
      </c>
      <c r="AM77" s="15">
        <f t="shared" si="19"/>
        <v>75.400000000000006</v>
      </c>
      <c r="AN77" s="11">
        <f>VLOOKUP($B77,[3]CS!$B$8:$CS$196,94,FALSE)</f>
        <v>0</v>
      </c>
      <c r="AO77" s="15">
        <f>VLOOKUP($B77,[4]CS!$B$8:$CP$195,93,FALSE)</f>
        <v>7.51</v>
      </c>
      <c r="AP77" s="15">
        <f t="shared" si="20"/>
        <v>75.099999999999994</v>
      </c>
      <c r="AQ77" s="16">
        <f>VLOOKUP($B77,[4]CS!$B$8:$CP$195,91,FALSE)</f>
        <v>0</v>
      </c>
      <c r="AR77" s="11">
        <f>VLOOKUP($B77,[5]CS!$B$8:$CR$195,95,FALSE)</f>
        <v>8.68</v>
      </c>
      <c r="AS77" s="15">
        <f t="shared" si="21"/>
        <v>86.8</v>
      </c>
      <c r="AT77" s="11">
        <f>VLOOKUP($B77,[5]CS!$B$8:$CR$195,93,FALSE)</f>
        <v>0</v>
      </c>
      <c r="AU77" s="15">
        <f>VLOOKUP($B77,[9]CS!$B$8:$CN$195,91,FALSE)</f>
        <v>8.11</v>
      </c>
      <c r="AV77" s="15">
        <f t="shared" si="22"/>
        <v>81.099999999999994</v>
      </c>
      <c r="AW77" s="16">
        <f>VLOOKUP($B77,[9]CS!$B$8:$CN$195,89,FALSE)</f>
        <v>0</v>
      </c>
      <c r="AX77" s="11"/>
      <c r="AY77" s="11"/>
      <c r="AZ77" s="11"/>
      <c r="BA77" s="11"/>
      <c r="BB77" s="11"/>
      <c r="BC77" s="11"/>
      <c r="BD77" s="11">
        <f t="shared" si="23"/>
        <v>7.6099999999999994</v>
      </c>
      <c r="BE77" s="15">
        <f t="shared" si="27"/>
        <v>45.66</v>
      </c>
      <c r="BF77" s="11">
        <v>60</v>
      </c>
      <c r="BG77" s="15">
        <f t="shared" si="28"/>
        <v>76.099999999999994</v>
      </c>
      <c r="BH77" s="11">
        <f t="shared" si="24"/>
        <v>2</v>
      </c>
      <c r="BI77" s="11">
        <f t="shared" si="25"/>
        <v>0</v>
      </c>
      <c r="BJ77" s="11">
        <f t="shared" si="26"/>
        <v>2</v>
      </c>
      <c r="BK77" s="16">
        <f t="shared" si="29"/>
        <v>0</v>
      </c>
      <c r="BL77" s="11">
        <v>6375728112</v>
      </c>
      <c r="BM77" s="11">
        <v>9314505759</v>
      </c>
      <c r="BN77" s="11"/>
      <c r="BO77" s="12" t="s">
        <v>1215</v>
      </c>
      <c r="BP77" s="12"/>
      <c r="BQ77" s="13" t="s">
        <v>2154</v>
      </c>
      <c r="BR77" s="17" t="s">
        <v>2597</v>
      </c>
      <c r="BS77" s="11" t="s">
        <v>136</v>
      </c>
      <c r="BT77" s="12" t="s">
        <v>176</v>
      </c>
      <c r="BU77" s="11" t="s">
        <v>128</v>
      </c>
    </row>
    <row r="78" spans="1:73" ht="24.95" customHeight="1" x14ac:dyDescent="0.25">
      <c r="A78" s="11">
        <v>77</v>
      </c>
      <c r="B78" s="11" t="s">
        <v>327</v>
      </c>
      <c r="C78" s="12" t="s">
        <v>328</v>
      </c>
      <c r="D78" s="11" t="s">
        <v>92</v>
      </c>
      <c r="E78" s="11" t="s">
        <v>91</v>
      </c>
      <c r="F78" s="13" t="s">
        <v>1709</v>
      </c>
      <c r="G78" s="11" t="s">
        <v>90</v>
      </c>
      <c r="H78" s="11" t="s">
        <v>115</v>
      </c>
      <c r="I78" s="11" t="s">
        <v>121</v>
      </c>
      <c r="J78" s="11" t="s">
        <v>89</v>
      </c>
      <c r="K78" s="14">
        <v>38757</v>
      </c>
      <c r="L78" s="11"/>
      <c r="M78" s="11" t="s">
        <v>3168</v>
      </c>
      <c r="N78" s="11">
        <v>600</v>
      </c>
      <c r="O78" s="11">
        <v>521</v>
      </c>
      <c r="P78" s="15">
        <f t="shared" si="15"/>
        <v>86.833333333333329</v>
      </c>
      <c r="Q78" s="11" t="s">
        <v>3587</v>
      </c>
      <c r="R78" s="11">
        <v>2020</v>
      </c>
      <c r="S78" s="11" t="s">
        <v>3590</v>
      </c>
      <c r="T78" s="11">
        <v>500</v>
      </c>
      <c r="U78" s="11">
        <v>391</v>
      </c>
      <c r="V78" s="15">
        <f t="shared" si="16"/>
        <v>78.2</v>
      </c>
      <c r="W78" s="11" t="s">
        <v>3587</v>
      </c>
      <c r="X78" s="11">
        <v>2022</v>
      </c>
      <c r="Y78" s="11" t="s">
        <v>3590</v>
      </c>
      <c r="Z78" s="11"/>
      <c r="AA78" s="11"/>
      <c r="AB78" s="11"/>
      <c r="AC78" s="11"/>
      <c r="AD78" s="11"/>
      <c r="AE78" s="11"/>
      <c r="AF78" s="15">
        <f>VLOOKUP($B78,[1]Sheet1!$B$8:$CK$528,88,FALSE)</f>
        <v>8.51</v>
      </c>
      <c r="AG78" s="15">
        <f t="shared" si="17"/>
        <v>85.1</v>
      </c>
      <c r="AH78" s="16">
        <f>VLOOKUP($B78,[1]Sheet1!$B$8:$CK$528,86,FALSE)</f>
        <v>0</v>
      </c>
      <c r="AI78" s="15">
        <f>VLOOKUP($B78,[2]Sheet1!$B$8:$CK$530,88,FALSE)</f>
        <v>8.7100000000000009</v>
      </c>
      <c r="AJ78" s="15">
        <f t="shared" si="18"/>
        <v>87.100000000000009</v>
      </c>
      <c r="AK78" s="11">
        <f>VLOOKUP($B78,[2]Sheet1!$B$8:$CK$530,86,FALSE)</f>
        <v>0</v>
      </c>
      <c r="AL78" s="11">
        <f>VLOOKUP($B78,[3]CS!$B$8:$CS$196,96,FALSE)</f>
        <v>9.57</v>
      </c>
      <c r="AM78" s="15">
        <f t="shared" si="19"/>
        <v>95.7</v>
      </c>
      <c r="AN78" s="11">
        <f>VLOOKUP($B78,[3]CS!$B$8:$CS$196,94,FALSE)</f>
        <v>0</v>
      </c>
      <c r="AO78" s="15">
        <f>VLOOKUP($B78,[4]CS!$B$8:$CP$195,93,FALSE)</f>
        <v>8.94</v>
      </c>
      <c r="AP78" s="15">
        <f t="shared" si="20"/>
        <v>89.399999999999991</v>
      </c>
      <c r="AQ78" s="16">
        <f>VLOOKUP($B78,[4]CS!$B$8:$CP$195,91,FALSE)</f>
        <v>0</v>
      </c>
      <c r="AR78" s="11">
        <f>VLOOKUP($B78,[5]CS!$B$8:$CR$195,95,FALSE)</f>
        <v>9.52</v>
      </c>
      <c r="AS78" s="15">
        <f t="shared" si="21"/>
        <v>95.199999999999989</v>
      </c>
      <c r="AT78" s="11">
        <f>VLOOKUP($B78,[5]CS!$B$8:$CR$195,93,FALSE)</f>
        <v>0</v>
      </c>
      <c r="AU78" s="15">
        <f>VLOOKUP($B78,[9]CS!$B$8:$CN$195,91,FALSE)</f>
        <v>9.68</v>
      </c>
      <c r="AV78" s="15">
        <f t="shared" si="22"/>
        <v>96.8</v>
      </c>
      <c r="AW78" s="16">
        <f>VLOOKUP($B78,[9]CS!$B$8:$CN$195,89,FALSE)</f>
        <v>0</v>
      </c>
      <c r="AX78" s="11"/>
      <c r="AY78" s="11"/>
      <c r="AZ78" s="11"/>
      <c r="BA78" s="11"/>
      <c r="BB78" s="11"/>
      <c r="BC78" s="11"/>
      <c r="BD78" s="11">
        <f t="shared" si="23"/>
        <v>9.1549999999999994</v>
      </c>
      <c r="BE78" s="15">
        <f t="shared" si="27"/>
        <v>54.93</v>
      </c>
      <c r="BF78" s="11">
        <v>60</v>
      </c>
      <c r="BG78" s="15">
        <f t="shared" si="28"/>
        <v>91.55</v>
      </c>
      <c r="BH78" s="11">
        <f t="shared" si="24"/>
        <v>2</v>
      </c>
      <c r="BI78" s="11">
        <f t="shared" si="25"/>
        <v>1</v>
      </c>
      <c r="BJ78" s="11">
        <f t="shared" si="26"/>
        <v>3</v>
      </c>
      <c r="BK78" s="16">
        <f t="shared" si="29"/>
        <v>0</v>
      </c>
      <c r="BL78" s="11">
        <v>9414340185</v>
      </c>
      <c r="BM78" s="11">
        <v>9414340185</v>
      </c>
      <c r="BN78" s="11"/>
      <c r="BO78" s="12" t="s">
        <v>1216</v>
      </c>
      <c r="BP78" s="12"/>
      <c r="BQ78" s="13" t="s">
        <v>2155</v>
      </c>
      <c r="BR78" s="17" t="s">
        <v>2598</v>
      </c>
      <c r="BS78" s="11" t="s">
        <v>136</v>
      </c>
      <c r="BT78" s="12" t="s">
        <v>176</v>
      </c>
      <c r="BU78" s="11" t="s">
        <v>128</v>
      </c>
    </row>
    <row r="79" spans="1:73" ht="24.95" customHeight="1" x14ac:dyDescent="0.25">
      <c r="A79" s="11">
        <v>78</v>
      </c>
      <c r="B79" s="11" t="s">
        <v>329</v>
      </c>
      <c r="C79" s="12" t="s">
        <v>330</v>
      </c>
      <c r="D79" s="11" t="s">
        <v>93</v>
      </c>
      <c r="E79" s="11" t="s">
        <v>91</v>
      </c>
      <c r="F79" s="13" t="s">
        <v>1710</v>
      </c>
      <c r="G79" s="11" t="s">
        <v>90</v>
      </c>
      <c r="H79" s="11" t="s">
        <v>115</v>
      </c>
      <c r="I79" s="11" t="s">
        <v>121</v>
      </c>
      <c r="J79" s="11" t="s">
        <v>89</v>
      </c>
      <c r="K79" s="14">
        <v>38454</v>
      </c>
      <c r="L79" s="11"/>
      <c r="M79" s="11" t="s">
        <v>3169</v>
      </c>
      <c r="N79" s="11">
        <v>500</v>
      </c>
      <c r="O79" s="11">
        <v>380</v>
      </c>
      <c r="P79" s="15">
        <f t="shared" si="15"/>
        <v>76</v>
      </c>
      <c r="Q79" s="11" t="s">
        <v>3587</v>
      </c>
      <c r="R79" s="11">
        <v>2021</v>
      </c>
      <c r="S79" s="11" t="s">
        <v>3591</v>
      </c>
      <c r="T79" s="11">
        <v>500</v>
      </c>
      <c r="U79" s="11">
        <v>313</v>
      </c>
      <c r="V79" s="15">
        <f t="shared" si="16"/>
        <v>62.6</v>
      </c>
      <c r="W79" s="11" t="s">
        <v>3587</v>
      </c>
      <c r="X79" s="11">
        <v>2023</v>
      </c>
      <c r="Y79" s="11" t="s">
        <v>3590</v>
      </c>
      <c r="Z79" s="11"/>
      <c r="AA79" s="11"/>
      <c r="AB79" s="11"/>
      <c r="AC79" s="11"/>
      <c r="AD79" s="11"/>
      <c r="AE79" s="11"/>
      <c r="AF79" s="15">
        <f>VLOOKUP($B79,[1]Sheet1!$B$8:$CK$528,88,FALSE)</f>
        <v>6.54</v>
      </c>
      <c r="AG79" s="15">
        <f t="shared" si="17"/>
        <v>65.400000000000006</v>
      </c>
      <c r="AH79" s="16">
        <f>VLOOKUP($B79,[1]Sheet1!$B$8:$CK$528,86,FALSE)</f>
        <v>0</v>
      </c>
      <c r="AI79" s="15">
        <f>VLOOKUP($B79,[2]Sheet1!$B$8:$CK$530,88,FALSE)</f>
        <v>6.32</v>
      </c>
      <c r="AJ79" s="15">
        <f t="shared" si="18"/>
        <v>63.2</v>
      </c>
      <c r="AK79" s="11">
        <f>VLOOKUP($B79,[2]Sheet1!$B$8:$CK$530,86,FALSE)</f>
        <v>0</v>
      </c>
      <c r="AL79" s="11">
        <f>VLOOKUP($B79,[3]CS!$B$8:$CS$196,96,FALSE)</f>
        <v>7.14</v>
      </c>
      <c r="AM79" s="15">
        <f t="shared" si="19"/>
        <v>71.399999999999991</v>
      </c>
      <c r="AN79" s="11">
        <f>VLOOKUP($B79,[3]CS!$B$8:$CS$196,94,FALSE)</f>
        <v>0</v>
      </c>
      <c r="AO79" s="15">
        <f>VLOOKUP($B79,[4]CS!$B$8:$CP$195,93,FALSE)</f>
        <v>6.55</v>
      </c>
      <c r="AP79" s="15">
        <f t="shared" si="20"/>
        <v>65.5</v>
      </c>
      <c r="AQ79" s="16">
        <f>VLOOKUP($B79,[4]CS!$B$8:$CP$195,91,FALSE)</f>
        <v>0</v>
      </c>
      <c r="AR79" s="11">
        <f>VLOOKUP($B79,[5]CS!$B$8:$CR$195,95,FALSE)</f>
        <v>7.3</v>
      </c>
      <c r="AS79" s="15">
        <f t="shared" si="21"/>
        <v>73</v>
      </c>
      <c r="AT79" s="11">
        <f>VLOOKUP($B79,[5]CS!$B$8:$CR$195,93,FALSE)</f>
        <v>0</v>
      </c>
      <c r="AU79" s="15">
        <f>VLOOKUP($B79,[9]CS!$B$8:$CN$195,91,FALSE)</f>
        <v>7.32</v>
      </c>
      <c r="AV79" s="15">
        <f t="shared" si="22"/>
        <v>73.2</v>
      </c>
      <c r="AW79" s="16">
        <f>VLOOKUP($B79,[9]CS!$B$8:$CN$195,89,FALSE)</f>
        <v>0</v>
      </c>
      <c r="AX79" s="11"/>
      <c r="AY79" s="11"/>
      <c r="AZ79" s="11"/>
      <c r="BA79" s="11"/>
      <c r="BB79" s="11"/>
      <c r="BC79" s="11"/>
      <c r="BD79" s="11">
        <f t="shared" si="23"/>
        <v>6.8616666666666672</v>
      </c>
      <c r="BE79" s="15">
        <f t="shared" si="27"/>
        <v>41.17</v>
      </c>
      <c r="BF79" s="11">
        <v>60</v>
      </c>
      <c r="BG79" s="15">
        <f t="shared" si="28"/>
        <v>68.616666666666674</v>
      </c>
      <c r="BH79" s="11">
        <f t="shared" si="24"/>
        <v>2</v>
      </c>
      <c r="BI79" s="11">
        <f t="shared" si="25"/>
        <v>0</v>
      </c>
      <c r="BJ79" s="11">
        <f t="shared" si="26"/>
        <v>2</v>
      </c>
      <c r="BK79" s="16">
        <f t="shared" si="29"/>
        <v>0</v>
      </c>
      <c r="BL79" s="11">
        <v>9351431868</v>
      </c>
      <c r="BM79" s="11">
        <v>9351431868</v>
      </c>
      <c r="BN79" s="11"/>
      <c r="BO79" s="12" t="s">
        <v>1217</v>
      </c>
      <c r="BP79" s="12"/>
      <c r="BQ79" s="13" t="s">
        <v>2156</v>
      </c>
      <c r="BR79" s="17" t="s">
        <v>2599</v>
      </c>
      <c r="BS79" s="11" t="s">
        <v>136</v>
      </c>
      <c r="BT79" s="12" t="s">
        <v>176</v>
      </c>
      <c r="BU79" s="11" t="s">
        <v>128</v>
      </c>
    </row>
    <row r="80" spans="1:73" ht="24.95" customHeight="1" x14ac:dyDescent="0.25">
      <c r="A80" s="11">
        <v>79</v>
      </c>
      <c r="B80" s="11" t="s">
        <v>331</v>
      </c>
      <c r="C80" s="12" t="s">
        <v>332</v>
      </c>
      <c r="D80" s="11" t="s">
        <v>93</v>
      </c>
      <c r="E80" s="11" t="s">
        <v>91</v>
      </c>
      <c r="F80" s="13" t="s">
        <v>1670</v>
      </c>
      <c r="G80" s="11" t="s">
        <v>90</v>
      </c>
      <c r="H80" s="11" t="s">
        <v>115</v>
      </c>
      <c r="I80" s="11" t="s">
        <v>121</v>
      </c>
      <c r="J80" s="11" t="s">
        <v>89</v>
      </c>
      <c r="K80" s="14">
        <v>39019</v>
      </c>
      <c r="L80" s="11"/>
      <c r="M80" s="11" t="s">
        <v>3170</v>
      </c>
      <c r="N80" s="11">
        <v>600</v>
      </c>
      <c r="O80" s="11">
        <v>576</v>
      </c>
      <c r="P80" s="15">
        <f t="shared" si="15"/>
        <v>96</v>
      </c>
      <c r="Q80" s="11" t="s">
        <v>3588</v>
      </c>
      <c r="R80" s="11">
        <v>2021</v>
      </c>
      <c r="S80" s="11" t="s">
        <v>3590</v>
      </c>
      <c r="T80" s="11">
        <v>500</v>
      </c>
      <c r="U80" s="11">
        <v>389</v>
      </c>
      <c r="V80" s="15">
        <f t="shared" si="16"/>
        <v>77.8</v>
      </c>
      <c r="W80" s="11" t="s">
        <v>3588</v>
      </c>
      <c r="X80" s="11">
        <v>2023</v>
      </c>
      <c r="Y80" s="11" t="s">
        <v>3590</v>
      </c>
      <c r="Z80" s="11"/>
      <c r="AA80" s="11"/>
      <c r="AB80" s="11"/>
      <c r="AC80" s="11"/>
      <c r="AD80" s="11"/>
      <c r="AE80" s="11"/>
      <c r="AF80" s="15">
        <f>VLOOKUP($B80,[1]Sheet1!$B$8:$CK$528,88,FALSE)</f>
        <v>6.45</v>
      </c>
      <c r="AG80" s="15">
        <f t="shared" si="17"/>
        <v>64.5</v>
      </c>
      <c r="AH80" s="16">
        <f>VLOOKUP($B80,[1]Sheet1!$B$8:$CK$528,86,FALSE)</f>
        <v>0</v>
      </c>
      <c r="AI80" s="15">
        <f>VLOOKUP($B80,[2]Sheet1!$B$8:$CK$530,88,FALSE)</f>
        <v>5.38</v>
      </c>
      <c r="AJ80" s="15">
        <f t="shared" si="18"/>
        <v>53.8</v>
      </c>
      <c r="AK80" s="11">
        <f>VLOOKUP($B80,[2]Sheet1!$B$8:$CK$530,86,FALSE)</f>
        <v>0</v>
      </c>
      <c r="AL80" s="11">
        <f>VLOOKUP($B80,[3]CS!$B$8:$CS$196,96,FALSE)</f>
        <v>6.52</v>
      </c>
      <c r="AM80" s="15">
        <f t="shared" si="19"/>
        <v>65.199999999999989</v>
      </c>
      <c r="AN80" s="11">
        <f>VLOOKUP($B80,[3]CS!$B$8:$CS$196,94,FALSE)</f>
        <v>0</v>
      </c>
      <c r="AO80" s="15">
        <f>VLOOKUP($B80,[4]CS!$B$8:$CP$195,93,FALSE)</f>
        <v>5.7</v>
      </c>
      <c r="AP80" s="15">
        <f t="shared" si="20"/>
        <v>57</v>
      </c>
      <c r="AQ80" s="16">
        <f>VLOOKUP($B80,[4]CS!$B$8:$CP$195,91,FALSE)</f>
        <v>0</v>
      </c>
      <c r="AR80" s="11">
        <f>VLOOKUP($B80,[5]CS!$B$8:$CR$195,95,FALSE)</f>
        <v>6.35</v>
      </c>
      <c r="AS80" s="15">
        <f t="shared" si="21"/>
        <v>63.5</v>
      </c>
      <c r="AT80" s="11">
        <f>VLOOKUP($B80,[5]CS!$B$8:$CR$195,93,FALSE)</f>
        <v>0</v>
      </c>
      <c r="AU80" s="15">
        <f>VLOOKUP($B80,[9]CS!$B$8:$CN$195,91,FALSE)</f>
        <v>6.63</v>
      </c>
      <c r="AV80" s="15">
        <f t="shared" si="22"/>
        <v>66.3</v>
      </c>
      <c r="AW80" s="16">
        <f>VLOOKUP($B80,[9]CS!$B$8:$CN$195,89,FALSE)</f>
        <v>0</v>
      </c>
      <c r="AX80" s="11"/>
      <c r="AY80" s="11"/>
      <c r="AZ80" s="11"/>
      <c r="BA80" s="11"/>
      <c r="BB80" s="11"/>
      <c r="BC80" s="11"/>
      <c r="BD80" s="11">
        <f t="shared" si="23"/>
        <v>6.171666666666666</v>
      </c>
      <c r="BE80" s="15">
        <f t="shared" si="27"/>
        <v>37.03</v>
      </c>
      <c r="BF80" s="11">
        <v>60</v>
      </c>
      <c r="BG80" s="15">
        <f t="shared" si="28"/>
        <v>61.716666666666661</v>
      </c>
      <c r="BH80" s="11">
        <f t="shared" si="24"/>
        <v>2</v>
      </c>
      <c r="BI80" s="11">
        <f t="shared" si="25"/>
        <v>0</v>
      </c>
      <c r="BJ80" s="11">
        <f t="shared" si="26"/>
        <v>2</v>
      </c>
      <c r="BK80" s="16">
        <f t="shared" si="29"/>
        <v>0</v>
      </c>
      <c r="BL80" s="11">
        <v>9214481777</v>
      </c>
      <c r="BM80" s="11">
        <v>9214481777</v>
      </c>
      <c r="BN80" s="11"/>
      <c r="BO80" s="12" t="s">
        <v>1218</v>
      </c>
      <c r="BP80" s="12"/>
      <c r="BQ80" s="13" t="s">
        <v>1798</v>
      </c>
      <c r="BR80" s="17" t="s">
        <v>2600</v>
      </c>
      <c r="BS80" s="11" t="s">
        <v>136</v>
      </c>
      <c r="BT80" s="12" t="s">
        <v>176</v>
      </c>
      <c r="BU80" s="11" t="s">
        <v>128</v>
      </c>
    </row>
    <row r="81" spans="1:73" ht="24.95" customHeight="1" x14ac:dyDescent="0.25">
      <c r="A81" s="11">
        <v>80</v>
      </c>
      <c r="B81" s="11" t="s">
        <v>333</v>
      </c>
      <c r="C81" s="12" t="s">
        <v>334</v>
      </c>
      <c r="D81" s="11" t="s">
        <v>93</v>
      </c>
      <c r="E81" s="11" t="s">
        <v>91</v>
      </c>
      <c r="F81" s="13" t="s">
        <v>1711</v>
      </c>
      <c r="G81" s="11" t="s">
        <v>90</v>
      </c>
      <c r="H81" s="11" t="s">
        <v>115</v>
      </c>
      <c r="I81" s="11" t="s">
        <v>121</v>
      </c>
      <c r="J81" s="11" t="s">
        <v>89</v>
      </c>
      <c r="K81" s="14">
        <v>37953</v>
      </c>
      <c r="L81" s="11"/>
      <c r="M81" s="11" t="s">
        <v>3171</v>
      </c>
      <c r="N81" s="11">
        <v>600</v>
      </c>
      <c r="O81" s="11">
        <v>518</v>
      </c>
      <c r="P81" s="15">
        <f t="shared" si="15"/>
        <v>86.333333333333329</v>
      </c>
      <c r="Q81" s="11" t="s">
        <v>3588</v>
      </c>
      <c r="R81" s="11">
        <v>2020</v>
      </c>
      <c r="S81" s="11" t="s">
        <v>3590</v>
      </c>
      <c r="T81" s="11">
        <v>500</v>
      </c>
      <c r="U81" s="11">
        <v>427</v>
      </c>
      <c r="V81" s="15">
        <f t="shared" si="16"/>
        <v>85.399999999999991</v>
      </c>
      <c r="W81" s="11" t="s">
        <v>3588</v>
      </c>
      <c r="X81" s="11">
        <v>2022</v>
      </c>
      <c r="Y81" s="11" t="s">
        <v>3590</v>
      </c>
      <c r="Z81" s="11"/>
      <c r="AA81" s="11"/>
      <c r="AB81" s="11"/>
      <c r="AC81" s="11"/>
      <c r="AD81" s="11"/>
      <c r="AE81" s="11"/>
      <c r="AF81" s="15">
        <f>VLOOKUP($B81,[1]Sheet1!$B$8:$CK$528,88,FALSE)</f>
        <v>7.41</v>
      </c>
      <c r="AG81" s="15">
        <f t="shared" si="17"/>
        <v>74.099999999999994</v>
      </c>
      <c r="AH81" s="16">
        <f>VLOOKUP($B81,[1]Sheet1!$B$8:$CK$528,86,FALSE)</f>
        <v>0</v>
      </c>
      <c r="AI81" s="15">
        <f>VLOOKUP($B81,[2]Sheet1!$B$8:$CK$530,88,FALSE)</f>
        <v>7.85</v>
      </c>
      <c r="AJ81" s="15">
        <f t="shared" si="18"/>
        <v>78.5</v>
      </c>
      <c r="AK81" s="11">
        <f>VLOOKUP($B81,[2]Sheet1!$B$8:$CK$530,86,FALSE)</f>
        <v>0</v>
      </c>
      <c r="AL81" s="11">
        <f>VLOOKUP($B81,[3]CS!$B$8:$CS$196,96,FALSE)</f>
        <v>8.84</v>
      </c>
      <c r="AM81" s="15">
        <f t="shared" si="19"/>
        <v>88.4</v>
      </c>
      <c r="AN81" s="11">
        <f>VLOOKUP($B81,[3]CS!$B$8:$CS$196,94,FALSE)</f>
        <v>0</v>
      </c>
      <c r="AO81" s="15">
        <f>VLOOKUP($B81,[4]CS!$B$8:$CP$195,93,FALSE)</f>
        <v>8.49</v>
      </c>
      <c r="AP81" s="15">
        <f t="shared" si="20"/>
        <v>84.9</v>
      </c>
      <c r="AQ81" s="16">
        <f>VLOOKUP($B81,[4]CS!$B$8:$CP$195,91,FALSE)</f>
        <v>0</v>
      </c>
      <c r="AR81" s="11">
        <f>VLOOKUP($B81,[5]CS!$B$8:$CR$195,95,FALSE)</f>
        <v>8.67</v>
      </c>
      <c r="AS81" s="15">
        <f t="shared" si="21"/>
        <v>86.7</v>
      </c>
      <c r="AT81" s="11">
        <f>VLOOKUP($B81,[5]CS!$B$8:$CR$195,93,FALSE)</f>
        <v>0</v>
      </c>
      <c r="AU81" s="15">
        <f>VLOOKUP($B81,[9]CS!$B$8:$CN$195,91,FALSE)</f>
        <v>8.43</v>
      </c>
      <c r="AV81" s="15">
        <f t="shared" si="22"/>
        <v>84.3</v>
      </c>
      <c r="AW81" s="16">
        <f>VLOOKUP($B81,[9]CS!$B$8:$CN$195,89,FALSE)</f>
        <v>0</v>
      </c>
      <c r="AX81" s="11"/>
      <c r="AY81" s="11"/>
      <c r="AZ81" s="11"/>
      <c r="BA81" s="11"/>
      <c r="BB81" s="11"/>
      <c r="BC81" s="11"/>
      <c r="BD81" s="11">
        <f t="shared" si="23"/>
        <v>8.2816666666666681</v>
      </c>
      <c r="BE81" s="15">
        <f t="shared" si="27"/>
        <v>49.690000000000012</v>
      </c>
      <c r="BF81" s="11">
        <v>60</v>
      </c>
      <c r="BG81" s="15">
        <f t="shared" si="28"/>
        <v>82.816666666666677</v>
      </c>
      <c r="BH81" s="11">
        <f t="shared" si="24"/>
        <v>2</v>
      </c>
      <c r="BI81" s="11">
        <f t="shared" si="25"/>
        <v>1</v>
      </c>
      <c r="BJ81" s="11">
        <f t="shared" si="26"/>
        <v>3</v>
      </c>
      <c r="BK81" s="16">
        <f t="shared" si="29"/>
        <v>0</v>
      </c>
      <c r="BL81" s="11">
        <v>9462545506</v>
      </c>
      <c r="BM81" s="11">
        <v>9414992758</v>
      </c>
      <c r="BN81" s="11"/>
      <c r="BO81" s="12" t="s">
        <v>1219</v>
      </c>
      <c r="BP81" s="12"/>
      <c r="BQ81" s="13" t="s">
        <v>2157</v>
      </c>
      <c r="BR81" s="17" t="s">
        <v>2601</v>
      </c>
      <c r="BS81" s="11" t="s">
        <v>3031</v>
      </c>
      <c r="BT81" s="12" t="s">
        <v>176</v>
      </c>
      <c r="BU81" s="11" t="s">
        <v>128</v>
      </c>
    </row>
    <row r="82" spans="1:73" ht="24.95" customHeight="1" x14ac:dyDescent="0.25">
      <c r="A82" s="11">
        <v>81</v>
      </c>
      <c r="B82" s="11" t="s">
        <v>335</v>
      </c>
      <c r="C82" s="12" t="s">
        <v>336</v>
      </c>
      <c r="D82" s="11" t="s">
        <v>93</v>
      </c>
      <c r="E82" s="11" t="s">
        <v>91</v>
      </c>
      <c r="F82" s="13" t="s">
        <v>1712</v>
      </c>
      <c r="G82" s="11" t="s">
        <v>90</v>
      </c>
      <c r="H82" s="11" t="s">
        <v>115</v>
      </c>
      <c r="I82" s="11" t="s">
        <v>121</v>
      </c>
      <c r="J82" s="11" t="s">
        <v>89</v>
      </c>
      <c r="K82" s="14">
        <v>38664</v>
      </c>
      <c r="L82" s="11"/>
      <c r="M82" s="11" t="s">
        <v>3172</v>
      </c>
      <c r="N82" s="11">
        <v>600</v>
      </c>
      <c r="O82" s="11">
        <v>544</v>
      </c>
      <c r="P82" s="15">
        <f t="shared" si="15"/>
        <v>90.666666666666657</v>
      </c>
      <c r="Q82" s="11" t="s">
        <v>3587</v>
      </c>
      <c r="R82" s="11">
        <v>2021</v>
      </c>
      <c r="S82" s="11" t="s">
        <v>3591</v>
      </c>
      <c r="T82" s="11">
        <v>500</v>
      </c>
      <c r="U82" s="11">
        <v>425</v>
      </c>
      <c r="V82" s="15">
        <f t="shared" si="16"/>
        <v>85</v>
      </c>
      <c r="W82" s="11" t="s">
        <v>3587</v>
      </c>
      <c r="X82" s="11">
        <v>2023</v>
      </c>
      <c r="Y82" s="11" t="s">
        <v>3591</v>
      </c>
      <c r="Z82" s="11"/>
      <c r="AA82" s="11"/>
      <c r="AB82" s="11"/>
      <c r="AC82" s="11"/>
      <c r="AD82" s="11"/>
      <c r="AE82" s="11"/>
      <c r="AF82" s="15">
        <f>VLOOKUP($B82,[1]Sheet1!$B$8:$CK$528,88,FALSE)</f>
        <v>7.06</v>
      </c>
      <c r="AG82" s="15">
        <f t="shared" si="17"/>
        <v>70.599999999999994</v>
      </c>
      <c r="AH82" s="16">
        <f>VLOOKUP($B82,[1]Sheet1!$B$8:$CK$528,86,FALSE)</f>
        <v>0</v>
      </c>
      <c r="AI82" s="15">
        <f>VLOOKUP($B82,[2]Sheet1!$B$8:$CK$530,88,FALSE)</f>
        <v>8.1199999999999992</v>
      </c>
      <c r="AJ82" s="15">
        <f t="shared" si="18"/>
        <v>81.199999999999989</v>
      </c>
      <c r="AK82" s="11">
        <f>VLOOKUP($B82,[2]Sheet1!$B$8:$CK$530,86,FALSE)</f>
        <v>0</v>
      </c>
      <c r="AL82" s="11">
        <f>VLOOKUP($B82,[3]CS!$B$8:$CS$196,96,FALSE)</f>
        <v>8.06</v>
      </c>
      <c r="AM82" s="15">
        <f t="shared" si="19"/>
        <v>80.600000000000009</v>
      </c>
      <c r="AN82" s="11">
        <f>VLOOKUP($B82,[3]CS!$B$8:$CS$196,94,FALSE)</f>
        <v>0</v>
      </c>
      <c r="AO82" s="15">
        <f>VLOOKUP($B82,[4]CS!$B$8:$CP$195,93,FALSE)</f>
        <v>8.5299999999999994</v>
      </c>
      <c r="AP82" s="15">
        <f t="shared" si="20"/>
        <v>85.3</v>
      </c>
      <c r="AQ82" s="16">
        <f>VLOOKUP($B82,[4]CS!$B$8:$CP$195,91,FALSE)</f>
        <v>0</v>
      </c>
      <c r="AR82" s="11">
        <f>VLOOKUP($B82,[5]CS!$B$8:$CR$195,95,FALSE)</f>
        <v>8.07</v>
      </c>
      <c r="AS82" s="15">
        <f t="shared" si="21"/>
        <v>80.7</v>
      </c>
      <c r="AT82" s="11">
        <f>VLOOKUP($B82,[5]CS!$B$8:$CR$195,93,FALSE)</f>
        <v>0</v>
      </c>
      <c r="AU82" s="15">
        <f>VLOOKUP($B82,[9]CS!$B$8:$CN$195,91,FALSE)</f>
        <v>7.71</v>
      </c>
      <c r="AV82" s="15">
        <f t="shared" si="22"/>
        <v>77.099999999999994</v>
      </c>
      <c r="AW82" s="16">
        <f>VLOOKUP($B82,[9]CS!$B$8:$CN$195,89,FALSE)</f>
        <v>0</v>
      </c>
      <c r="AX82" s="11"/>
      <c r="AY82" s="11"/>
      <c r="AZ82" s="11"/>
      <c r="BA82" s="11"/>
      <c r="BB82" s="11"/>
      <c r="BC82" s="11"/>
      <c r="BD82" s="11">
        <f t="shared" si="23"/>
        <v>7.9250000000000016</v>
      </c>
      <c r="BE82" s="15">
        <f t="shared" si="27"/>
        <v>47.550000000000004</v>
      </c>
      <c r="BF82" s="11">
        <v>60</v>
      </c>
      <c r="BG82" s="15">
        <f t="shared" si="28"/>
        <v>79.250000000000014</v>
      </c>
      <c r="BH82" s="11">
        <f t="shared" si="24"/>
        <v>2</v>
      </c>
      <c r="BI82" s="11">
        <f t="shared" si="25"/>
        <v>0</v>
      </c>
      <c r="BJ82" s="11">
        <f t="shared" si="26"/>
        <v>2</v>
      </c>
      <c r="BK82" s="16">
        <f t="shared" si="29"/>
        <v>0</v>
      </c>
      <c r="BL82" s="11">
        <v>9571131969</v>
      </c>
      <c r="BM82" s="11">
        <v>9099913963</v>
      </c>
      <c r="BN82" s="11"/>
      <c r="BO82" s="12" t="s">
        <v>1220</v>
      </c>
      <c r="BP82" s="12"/>
      <c r="BQ82" s="13" t="s">
        <v>2158</v>
      </c>
      <c r="BR82" s="17" t="s">
        <v>2602</v>
      </c>
      <c r="BS82" s="11" t="s">
        <v>162</v>
      </c>
      <c r="BT82" s="12" t="s">
        <v>177</v>
      </c>
      <c r="BU82" s="11" t="s">
        <v>128</v>
      </c>
    </row>
    <row r="83" spans="1:73" ht="24.95" customHeight="1" x14ac:dyDescent="0.25">
      <c r="A83" s="11">
        <v>82</v>
      </c>
      <c r="B83" s="11" t="s">
        <v>337</v>
      </c>
      <c r="C83" s="12" t="s">
        <v>338</v>
      </c>
      <c r="D83" s="11" t="s">
        <v>93</v>
      </c>
      <c r="E83" s="11" t="s">
        <v>91</v>
      </c>
      <c r="F83" s="13" t="s">
        <v>1713</v>
      </c>
      <c r="G83" s="11" t="s">
        <v>90</v>
      </c>
      <c r="H83" s="11" t="s">
        <v>115</v>
      </c>
      <c r="I83" s="11" t="s">
        <v>121</v>
      </c>
      <c r="J83" s="11" t="s">
        <v>89</v>
      </c>
      <c r="K83" s="14">
        <v>37821</v>
      </c>
      <c r="L83" s="11"/>
      <c r="M83" s="11" t="s">
        <v>3173</v>
      </c>
      <c r="N83" s="11">
        <v>600</v>
      </c>
      <c r="O83" s="11">
        <v>502</v>
      </c>
      <c r="P83" s="15">
        <f t="shared" si="15"/>
        <v>83.666666666666671</v>
      </c>
      <c r="Q83" s="11" t="s">
        <v>3587</v>
      </c>
      <c r="R83" s="11">
        <v>2020</v>
      </c>
      <c r="S83" s="11" t="s">
        <v>3590</v>
      </c>
      <c r="T83" s="11">
        <v>500</v>
      </c>
      <c r="U83" s="11">
        <v>351</v>
      </c>
      <c r="V83" s="15">
        <f t="shared" si="16"/>
        <v>70.199999999999989</v>
      </c>
      <c r="W83" s="11" t="s">
        <v>3587</v>
      </c>
      <c r="X83" s="11">
        <v>2022</v>
      </c>
      <c r="Y83" s="11" t="s">
        <v>3590</v>
      </c>
      <c r="Z83" s="11"/>
      <c r="AA83" s="11"/>
      <c r="AB83" s="11"/>
      <c r="AC83" s="11"/>
      <c r="AD83" s="11"/>
      <c r="AE83" s="11"/>
      <c r="AF83" s="15">
        <f>VLOOKUP($B83,[1]Sheet1!$B$8:$CK$528,88,FALSE)</f>
        <v>8.24</v>
      </c>
      <c r="AG83" s="15">
        <f t="shared" si="17"/>
        <v>82.4</v>
      </c>
      <c r="AH83" s="16">
        <f>VLOOKUP($B83,[1]Sheet1!$B$8:$CK$528,86,FALSE)</f>
        <v>0</v>
      </c>
      <c r="AI83" s="15">
        <f>VLOOKUP($B83,[2]Sheet1!$B$8:$CK$530,88,FALSE)</f>
        <v>8.44</v>
      </c>
      <c r="AJ83" s="15">
        <f t="shared" si="18"/>
        <v>84.399999999999991</v>
      </c>
      <c r="AK83" s="11">
        <f>VLOOKUP($B83,[2]Sheet1!$B$8:$CK$530,86,FALSE)</f>
        <v>0</v>
      </c>
      <c r="AL83" s="11">
        <f>VLOOKUP($B83,[3]CS!$B$8:$CS$196,96,FALSE)</f>
        <v>8.7799999999999994</v>
      </c>
      <c r="AM83" s="15">
        <f t="shared" si="19"/>
        <v>87.8</v>
      </c>
      <c r="AN83" s="11">
        <f>VLOOKUP($B83,[3]CS!$B$8:$CS$196,94,FALSE)</f>
        <v>0</v>
      </c>
      <c r="AO83" s="15">
        <f>VLOOKUP($B83,[4]CS!$B$8:$CP$195,93,FALSE)</f>
        <v>8.8699999999999992</v>
      </c>
      <c r="AP83" s="15">
        <f t="shared" si="20"/>
        <v>88.699999999999989</v>
      </c>
      <c r="AQ83" s="16">
        <f>VLOOKUP($B83,[4]CS!$B$8:$CP$195,91,FALSE)</f>
        <v>0</v>
      </c>
      <c r="AR83" s="11">
        <f>VLOOKUP($B83,[5]CS!$B$8:$CR$195,95,FALSE)</f>
        <v>9.09</v>
      </c>
      <c r="AS83" s="15">
        <f t="shared" si="21"/>
        <v>90.9</v>
      </c>
      <c r="AT83" s="11">
        <f>VLOOKUP($B83,[5]CS!$B$8:$CR$195,93,FALSE)</f>
        <v>0</v>
      </c>
      <c r="AU83" s="15">
        <f>VLOOKUP($B83,[9]CS!$B$8:$CN$195,91,FALSE)</f>
        <v>8.51</v>
      </c>
      <c r="AV83" s="15">
        <f t="shared" si="22"/>
        <v>85.1</v>
      </c>
      <c r="AW83" s="16">
        <f>VLOOKUP($B83,[9]CS!$B$8:$CN$195,89,FALSE)</f>
        <v>0</v>
      </c>
      <c r="AX83" s="11"/>
      <c r="AY83" s="11"/>
      <c r="AZ83" s="11"/>
      <c r="BA83" s="11"/>
      <c r="BB83" s="11"/>
      <c r="BC83" s="11"/>
      <c r="BD83" s="11">
        <f t="shared" si="23"/>
        <v>8.6550000000000011</v>
      </c>
      <c r="BE83" s="15">
        <f t="shared" si="27"/>
        <v>51.93</v>
      </c>
      <c r="BF83" s="11">
        <v>60</v>
      </c>
      <c r="BG83" s="15">
        <f t="shared" si="28"/>
        <v>86.550000000000011</v>
      </c>
      <c r="BH83" s="11">
        <f t="shared" si="24"/>
        <v>2</v>
      </c>
      <c r="BI83" s="11">
        <f t="shared" si="25"/>
        <v>1</v>
      </c>
      <c r="BJ83" s="11">
        <f t="shared" si="26"/>
        <v>3</v>
      </c>
      <c r="BK83" s="16">
        <f t="shared" si="29"/>
        <v>0</v>
      </c>
      <c r="BL83" s="11">
        <v>9782206452</v>
      </c>
      <c r="BM83" s="11">
        <v>9001462891</v>
      </c>
      <c r="BN83" s="11"/>
      <c r="BO83" s="12" t="s">
        <v>1221</v>
      </c>
      <c r="BP83" s="12"/>
      <c r="BQ83" s="13" t="s">
        <v>2159</v>
      </c>
      <c r="BR83" s="17" t="s">
        <v>2603</v>
      </c>
      <c r="BS83" s="11" t="s">
        <v>136</v>
      </c>
      <c r="BT83" s="12" t="s">
        <v>176</v>
      </c>
      <c r="BU83" s="11" t="s">
        <v>128</v>
      </c>
    </row>
    <row r="84" spans="1:73" ht="24.95" customHeight="1" x14ac:dyDescent="0.25">
      <c r="A84" s="11">
        <v>83</v>
      </c>
      <c r="B84" s="11" t="s">
        <v>339</v>
      </c>
      <c r="C84" s="12" t="s">
        <v>340</v>
      </c>
      <c r="D84" s="11" t="s">
        <v>93</v>
      </c>
      <c r="E84" s="11" t="s">
        <v>91</v>
      </c>
      <c r="F84" s="13" t="s">
        <v>1714</v>
      </c>
      <c r="G84" s="11" t="s">
        <v>90</v>
      </c>
      <c r="H84" s="11" t="s">
        <v>115</v>
      </c>
      <c r="I84" s="11" t="s">
        <v>121</v>
      </c>
      <c r="J84" s="11" t="s">
        <v>89</v>
      </c>
      <c r="K84" s="14">
        <v>38074</v>
      </c>
      <c r="L84" s="11"/>
      <c r="M84" s="11" t="s">
        <v>3174</v>
      </c>
      <c r="N84" s="11">
        <v>500</v>
      </c>
      <c r="O84" s="11">
        <v>416</v>
      </c>
      <c r="P84" s="15">
        <f t="shared" si="15"/>
        <v>83.2</v>
      </c>
      <c r="Q84" s="11" t="s">
        <v>3587</v>
      </c>
      <c r="R84" s="11">
        <v>2020</v>
      </c>
      <c r="S84" s="11" t="s">
        <v>3591</v>
      </c>
      <c r="T84" s="11">
        <v>500</v>
      </c>
      <c r="U84" s="11">
        <v>362</v>
      </c>
      <c r="V84" s="15">
        <f t="shared" si="16"/>
        <v>72.399999999999991</v>
      </c>
      <c r="W84" s="11" t="s">
        <v>3587</v>
      </c>
      <c r="X84" s="11">
        <v>2022</v>
      </c>
      <c r="Y84" s="11" t="s">
        <v>3591</v>
      </c>
      <c r="Z84" s="11"/>
      <c r="AA84" s="11"/>
      <c r="AB84" s="11"/>
      <c r="AC84" s="11"/>
      <c r="AD84" s="11"/>
      <c r="AE84" s="11"/>
      <c r="AF84" s="15">
        <f>VLOOKUP($B84,[1]Sheet1!$B$8:$CK$528,88,FALSE)</f>
        <v>7.11</v>
      </c>
      <c r="AG84" s="15">
        <f t="shared" si="17"/>
        <v>71.100000000000009</v>
      </c>
      <c r="AH84" s="16">
        <f>VLOOKUP($B84,[1]Sheet1!$B$8:$CK$528,86,FALSE)</f>
        <v>0</v>
      </c>
      <c r="AI84" s="15">
        <f>VLOOKUP($B84,[2]Sheet1!$B$8:$CK$530,88,FALSE)</f>
        <v>6.1</v>
      </c>
      <c r="AJ84" s="15">
        <f t="shared" si="18"/>
        <v>61</v>
      </c>
      <c r="AK84" s="11">
        <f>VLOOKUP($B84,[2]Sheet1!$B$8:$CK$530,86,FALSE)</f>
        <v>0</v>
      </c>
      <c r="AL84" s="11">
        <f>VLOOKUP($B84,[3]CS!$B$8:$CS$196,96,FALSE)</f>
        <v>6.93</v>
      </c>
      <c r="AM84" s="15">
        <f t="shared" si="19"/>
        <v>69.3</v>
      </c>
      <c r="AN84" s="11">
        <f>VLOOKUP($B84,[3]CS!$B$8:$CS$196,94,FALSE)</f>
        <v>0</v>
      </c>
      <c r="AO84" s="15">
        <f>VLOOKUP($B84,[4]CS!$B$8:$CP$195,93,FALSE)</f>
        <v>7.59</v>
      </c>
      <c r="AP84" s="15">
        <f t="shared" si="20"/>
        <v>75.900000000000006</v>
      </c>
      <c r="AQ84" s="16">
        <f>VLOOKUP($B84,[4]CS!$B$8:$CP$195,91,FALSE)</f>
        <v>0</v>
      </c>
      <c r="AR84" s="11">
        <f>VLOOKUP($B84,[5]CS!$B$8:$CR$195,95,FALSE)</f>
        <v>7.33</v>
      </c>
      <c r="AS84" s="15">
        <f t="shared" si="21"/>
        <v>73.3</v>
      </c>
      <c r="AT84" s="11">
        <f>VLOOKUP($B84,[5]CS!$B$8:$CR$195,93,FALSE)</f>
        <v>0</v>
      </c>
      <c r="AU84" s="15">
        <f>VLOOKUP($B84,[9]CS!$B$8:$CN$195,91,FALSE)</f>
        <v>6.57</v>
      </c>
      <c r="AV84" s="15">
        <f t="shared" si="22"/>
        <v>65.7</v>
      </c>
      <c r="AW84" s="16">
        <f>VLOOKUP($B84,[9]CS!$B$8:$CN$195,89,FALSE)</f>
        <v>0</v>
      </c>
      <c r="AX84" s="11"/>
      <c r="AY84" s="11"/>
      <c r="AZ84" s="11"/>
      <c r="BA84" s="11"/>
      <c r="BB84" s="11"/>
      <c r="BC84" s="11"/>
      <c r="BD84" s="11">
        <f t="shared" si="23"/>
        <v>6.9383333333333344</v>
      </c>
      <c r="BE84" s="15">
        <f t="shared" si="27"/>
        <v>41.63</v>
      </c>
      <c r="BF84" s="11">
        <v>60</v>
      </c>
      <c r="BG84" s="15">
        <f t="shared" si="28"/>
        <v>69.38333333333334</v>
      </c>
      <c r="BH84" s="11">
        <f t="shared" si="24"/>
        <v>2</v>
      </c>
      <c r="BI84" s="11">
        <f t="shared" si="25"/>
        <v>1</v>
      </c>
      <c r="BJ84" s="11">
        <f t="shared" si="26"/>
        <v>3</v>
      </c>
      <c r="BK84" s="16">
        <f t="shared" si="29"/>
        <v>0</v>
      </c>
      <c r="BL84" s="11">
        <v>8302211860</v>
      </c>
      <c r="BM84" s="11">
        <v>9414438365</v>
      </c>
      <c r="BN84" s="11"/>
      <c r="BO84" s="12" t="s">
        <v>1222</v>
      </c>
      <c r="BP84" s="12"/>
      <c r="BQ84" s="13" t="s">
        <v>2160</v>
      </c>
      <c r="BR84" s="17" t="s">
        <v>2604</v>
      </c>
      <c r="BS84" s="11" t="s">
        <v>153</v>
      </c>
      <c r="BT84" s="12" t="s">
        <v>176</v>
      </c>
      <c r="BU84" s="11" t="s">
        <v>128</v>
      </c>
    </row>
    <row r="85" spans="1:73" ht="24.95" customHeight="1" x14ac:dyDescent="0.25">
      <c r="A85" s="11">
        <v>84</v>
      </c>
      <c r="B85" s="11" t="s">
        <v>341</v>
      </c>
      <c r="C85" s="12" t="s">
        <v>342</v>
      </c>
      <c r="D85" s="11" t="s">
        <v>93</v>
      </c>
      <c r="E85" s="11" t="s">
        <v>91</v>
      </c>
      <c r="F85" s="13" t="s">
        <v>1715</v>
      </c>
      <c r="G85" s="11" t="s">
        <v>90</v>
      </c>
      <c r="H85" s="11" t="s">
        <v>115</v>
      </c>
      <c r="I85" s="11" t="s">
        <v>121</v>
      </c>
      <c r="J85" s="11" t="s">
        <v>89</v>
      </c>
      <c r="K85" s="14">
        <v>38866</v>
      </c>
      <c r="L85" s="11"/>
      <c r="M85" s="11" t="s">
        <v>3175</v>
      </c>
      <c r="N85" s="11">
        <v>600</v>
      </c>
      <c r="O85" s="11">
        <v>464</v>
      </c>
      <c r="P85" s="15">
        <f t="shared" si="15"/>
        <v>77.333333333333329</v>
      </c>
      <c r="Q85" s="11" t="s">
        <v>3588</v>
      </c>
      <c r="R85" s="11">
        <v>2021</v>
      </c>
      <c r="S85" s="11" t="s">
        <v>3590</v>
      </c>
      <c r="T85" s="11">
        <v>500</v>
      </c>
      <c r="U85" s="11">
        <v>273</v>
      </c>
      <c r="V85" s="15">
        <f t="shared" si="16"/>
        <v>54.6</v>
      </c>
      <c r="W85" s="11" t="s">
        <v>3588</v>
      </c>
      <c r="X85" s="11">
        <v>2023</v>
      </c>
      <c r="Y85" s="11" t="s">
        <v>3590</v>
      </c>
      <c r="Z85" s="11"/>
      <c r="AA85" s="11"/>
      <c r="AB85" s="11"/>
      <c r="AC85" s="11"/>
      <c r="AD85" s="11"/>
      <c r="AE85" s="11"/>
      <c r="AF85" s="15">
        <f>VLOOKUP($B85,[1]Sheet1!$B$8:$CK$528,88,FALSE)</f>
        <v>5.62</v>
      </c>
      <c r="AG85" s="15">
        <f t="shared" si="17"/>
        <v>56.2</v>
      </c>
      <c r="AH85" s="16">
        <f>VLOOKUP($B85,[1]Sheet1!$B$8:$CK$528,86,FALSE)</f>
        <v>0</v>
      </c>
      <c r="AI85" s="15">
        <f>VLOOKUP($B85,[2]Sheet1!$B$8:$CK$530,88,FALSE)</f>
        <v>2.5499999999999998</v>
      </c>
      <c r="AJ85" s="15">
        <f t="shared" si="18"/>
        <v>25.5</v>
      </c>
      <c r="AK85" s="11">
        <f>VLOOKUP($B85,[2]Sheet1!$B$8:$CK$530,86,FALSE)</f>
        <v>2</v>
      </c>
      <c r="AL85" s="11">
        <f>VLOOKUP($B85,[3]CS!$B$8:$CS$196,96,FALSE)</f>
        <v>4.8899999999999997</v>
      </c>
      <c r="AM85" s="15">
        <f t="shared" si="19"/>
        <v>48.9</v>
      </c>
      <c r="AN85" s="11">
        <f>VLOOKUP($B85,[3]CS!$B$8:$CS$196,94,FALSE)</f>
        <v>2</v>
      </c>
      <c r="AO85" s="15">
        <f>VLOOKUP($B85,[4]CS!$B$8:$CP$195,93,FALSE)</f>
        <v>3.3191489361702127</v>
      </c>
      <c r="AP85" s="15">
        <f t="shared" si="20"/>
        <v>33.191489361702125</v>
      </c>
      <c r="AQ85" s="16">
        <f>VLOOKUP($B85,[4]CS!$B$8:$CP$195,91,FALSE)</f>
        <v>1</v>
      </c>
      <c r="AR85" s="11">
        <f>VLOOKUP($B85,[5]CS!$B$8:$CR$195,95,FALSE)</f>
        <v>3.2826086956521738</v>
      </c>
      <c r="AS85" s="15">
        <f t="shared" si="21"/>
        <v>32.826086956521735</v>
      </c>
      <c r="AT85" s="11">
        <f>VLOOKUP($B85,[5]CS!$B$8:$CR$195,93,FALSE)</f>
        <v>4</v>
      </c>
      <c r="AU85" s="15">
        <f>VLOOKUP($B85,[9]CS!$B$8:$CN$195,91,FALSE)</f>
        <v>4.5212765957446805</v>
      </c>
      <c r="AV85" s="15">
        <f t="shared" si="22"/>
        <v>45.212765957446805</v>
      </c>
      <c r="AW85" s="16">
        <f>VLOOKUP($B85,[9]CS!$B$8:$CN$195,89,FALSE)</f>
        <v>2</v>
      </c>
      <c r="AX85" s="11"/>
      <c r="AY85" s="11"/>
      <c r="AZ85" s="11"/>
      <c r="BA85" s="11"/>
      <c r="BB85" s="11"/>
      <c r="BC85" s="11"/>
      <c r="BD85" s="11">
        <f t="shared" si="23"/>
        <v>4.0305057045945123</v>
      </c>
      <c r="BE85" s="15">
        <f t="shared" si="27"/>
        <v>24.18303422756707</v>
      </c>
      <c r="BF85" s="11">
        <v>60</v>
      </c>
      <c r="BG85" s="15">
        <f t="shared" si="28"/>
        <v>40.305057045945119</v>
      </c>
      <c r="BH85" s="11">
        <f t="shared" si="24"/>
        <v>2</v>
      </c>
      <c r="BI85" s="11">
        <f t="shared" si="25"/>
        <v>0</v>
      </c>
      <c r="BJ85" s="11">
        <f t="shared" si="26"/>
        <v>2</v>
      </c>
      <c r="BK85" s="16">
        <f t="shared" si="29"/>
        <v>11</v>
      </c>
      <c r="BL85" s="11">
        <v>9929455167</v>
      </c>
      <c r="BM85" s="11">
        <v>9929455167</v>
      </c>
      <c r="BN85" s="11"/>
      <c r="BO85" s="12" t="s">
        <v>1223</v>
      </c>
      <c r="BP85" s="12"/>
      <c r="BQ85" s="13" t="s">
        <v>2130</v>
      </c>
      <c r="BR85" s="17" t="s">
        <v>2605</v>
      </c>
      <c r="BS85" s="11" t="s">
        <v>141</v>
      </c>
      <c r="BT85" s="12" t="s">
        <v>177</v>
      </c>
      <c r="BU85" s="11" t="s">
        <v>128</v>
      </c>
    </row>
    <row r="86" spans="1:73" ht="24.95" customHeight="1" x14ac:dyDescent="0.25">
      <c r="A86" s="11">
        <v>85</v>
      </c>
      <c r="B86" s="11" t="s">
        <v>343</v>
      </c>
      <c r="C86" s="12" t="s">
        <v>344</v>
      </c>
      <c r="D86" s="11" t="s">
        <v>92</v>
      </c>
      <c r="E86" s="11" t="s">
        <v>91</v>
      </c>
      <c r="F86" s="13" t="s">
        <v>1716</v>
      </c>
      <c r="G86" s="11" t="s">
        <v>90</v>
      </c>
      <c r="H86" s="11" t="s">
        <v>115</v>
      </c>
      <c r="I86" s="11" t="s">
        <v>121</v>
      </c>
      <c r="J86" s="11" t="s">
        <v>89</v>
      </c>
      <c r="K86" s="14">
        <v>38333</v>
      </c>
      <c r="L86" s="11"/>
      <c r="M86" s="11" t="s">
        <v>3176</v>
      </c>
      <c r="N86" s="11">
        <v>600</v>
      </c>
      <c r="O86" s="11">
        <v>547</v>
      </c>
      <c r="P86" s="15">
        <f t="shared" si="15"/>
        <v>91.166666666666657</v>
      </c>
      <c r="Q86" s="11" t="s">
        <v>3587</v>
      </c>
      <c r="R86" s="11">
        <v>2021</v>
      </c>
      <c r="S86" s="11" t="s">
        <v>3591</v>
      </c>
      <c r="T86" s="11">
        <v>500</v>
      </c>
      <c r="U86" s="11">
        <v>439</v>
      </c>
      <c r="V86" s="15">
        <f t="shared" si="16"/>
        <v>87.8</v>
      </c>
      <c r="W86" s="11" t="s">
        <v>3587</v>
      </c>
      <c r="X86" s="11">
        <v>2023</v>
      </c>
      <c r="Y86" s="11" t="s">
        <v>3591</v>
      </c>
      <c r="Z86" s="11"/>
      <c r="AA86" s="11"/>
      <c r="AB86" s="11"/>
      <c r="AC86" s="11"/>
      <c r="AD86" s="11"/>
      <c r="AE86" s="11"/>
      <c r="AF86" s="15">
        <f>VLOOKUP($B86,[1]Sheet1!$B$8:$CK$528,88,FALSE)</f>
        <v>9.41</v>
      </c>
      <c r="AG86" s="15">
        <f t="shared" si="17"/>
        <v>94.1</v>
      </c>
      <c r="AH86" s="16">
        <f>VLOOKUP($B86,[1]Sheet1!$B$8:$CK$528,86,FALSE)</f>
        <v>0</v>
      </c>
      <c r="AI86" s="15">
        <f>VLOOKUP($B86,[2]Sheet1!$B$8:$CK$530,88,FALSE)</f>
        <v>9.2200000000000006</v>
      </c>
      <c r="AJ86" s="15">
        <f t="shared" si="18"/>
        <v>92.2</v>
      </c>
      <c r="AK86" s="11">
        <f>VLOOKUP($B86,[2]Sheet1!$B$8:$CK$530,86,FALSE)</f>
        <v>0</v>
      </c>
      <c r="AL86" s="11">
        <f>VLOOKUP($B86,[3]CS!$B$8:$CS$196,96,FALSE)</f>
        <v>9.61</v>
      </c>
      <c r="AM86" s="15">
        <f t="shared" si="19"/>
        <v>96.1</v>
      </c>
      <c r="AN86" s="11">
        <f>VLOOKUP($B86,[3]CS!$B$8:$CS$196,94,FALSE)</f>
        <v>0</v>
      </c>
      <c r="AO86" s="15">
        <f>VLOOKUP($B86,[4]CS!$B$8:$CP$195,93,FALSE)</f>
        <v>9.34</v>
      </c>
      <c r="AP86" s="15">
        <f t="shared" si="20"/>
        <v>93.4</v>
      </c>
      <c r="AQ86" s="16">
        <f>VLOOKUP($B86,[4]CS!$B$8:$CP$195,91,FALSE)</f>
        <v>0</v>
      </c>
      <c r="AR86" s="11">
        <f>VLOOKUP($B86,[5]CS!$B$8:$CR$195,95,FALSE)</f>
        <v>9.59</v>
      </c>
      <c r="AS86" s="15">
        <f t="shared" si="21"/>
        <v>95.9</v>
      </c>
      <c r="AT86" s="11">
        <f>VLOOKUP($B86,[5]CS!$B$8:$CR$195,93,FALSE)</f>
        <v>0</v>
      </c>
      <c r="AU86" s="15">
        <f>VLOOKUP($B86,[9]CS!$B$8:$CN$195,91,FALSE)</f>
        <v>9.0399999999999991</v>
      </c>
      <c r="AV86" s="15">
        <f t="shared" si="22"/>
        <v>90.399999999999991</v>
      </c>
      <c r="AW86" s="16">
        <f>VLOOKUP($B86,[9]CS!$B$8:$CN$195,89,FALSE)</f>
        <v>0</v>
      </c>
      <c r="AX86" s="11"/>
      <c r="AY86" s="11"/>
      <c r="AZ86" s="11"/>
      <c r="BA86" s="11"/>
      <c r="BB86" s="11"/>
      <c r="BC86" s="11"/>
      <c r="BD86" s="11">
        <f t="shared" si="23"/>
        <v>9.3683333333333323</v>
      </c>
      <c r="BE86" s="15">
        <f t="shared" si="27"/>
        <v>56.209999999999994</v>
      </c>
      <c r="BF86" s="11">
        <v>60</v>
      </c>
      <c r="BG86" s="15">
        <f t="shared" si="28"/>
        <v>93.683333333333323</v>
      </c>
      <c r="BH86" s="11">
        <f t="shared" si="24"/>
        <v>2</v>
      </c>
      <c r="BI86" s="11">
        <f t="shared" si="25"/>
        <v>0</v>
      </c>
      <c r="BJ86" s="11">
        <f t="shared" si="26"/>
        <v>2</v>
      </c>
      <c r="BK86" s="16">
        <f t="shared" si="29"/>
        <v>0</v>
      </c>
      <c r="BL86" s="11">
        <v>9314111123</v>
      </c>
      <c r="BM86" s="11">
        <v>9314111123</v>
      </c>
      <c r="BN86" s="11"/>
      <c r="BO86" s="12" t="s">
        <v>1224</v>
      </c>
      <c r="BP86" s="12"/>
      <c r="BQ86" s="13" t="s">
        <v>2161</v>
      </c>
      <c r="BR86" s="17" t="s">
        <v>2606</v>
      </c>
      <c r="BS86" s="11" t="s">
        <v>136</v>
      </c>
      <c r="BT86" s="12" t="s">
        <v>176</v>
      </c>
      <c r="BU86" s="11" t="s">
        <v>128</v>
      </c>
    </row>
    <row r="87" spans="1:73" ht="24.95" customHeight="1" x14ac:dyDescent="0.25">
      <c r="A87" s="11">
        <v>86</v>
      </c>
      <c r="B87" s="11" t="s">
        <v>345</v>
      </c>
      <c r="C87" s="12" t="s">
        <v>346</v>
      </c>
      <c r="D87" s="11" t="s">
        <v>93</v>
      </c>
      <c r="E87" s="11" t="s">
        <v>91</v>
      </c>
      <c r="F87" s="13" t="s">
        <v>1717</v>
      </c>
      <c r="G87" s="11" t="s">
        <v>90</v>
      </c>
      <c r="H87" s="11" t="s">
        <v>115</v>
      </c>
      <c r="I87" s="11" t="s">
        <v>121</v>
      </c>
      <c r="J87" s="11" t="s">
        <v>89</v>
      </c>
      <c r="K87" s="14">
        <v>37989</v>
      </c>
      <c r="L87" s="11"/>
      <c r="M87" s="11" t="s">
        <v>3177</v>
      </c>
      <c r="N87" s="11">
        <v>500</v>
      </c>
      <c r="O87" s="11">
        <v>423</v>
      </c>
      <c r="P87" s="15">
        <f t="shared" si="15"/>
        <v>84.6</v>
      </c>
      <c r="Q87" s="11" t="s">
        <v>3587</v>
      </c>
      <c r="R87" s="11">
        <v>2019</v>
      </c>
      <c r="S87" s="11" t="s">
        <v>3591</v>
      </c>
      <c r="T87" s="11">
        <v>500</v>
      </c>
      <c r="U87" s="11">
        <v>410</v>
      </c>
      <c r="V87" s="15">
        <f t="shared" si="16"/>
        <v>82</v>
      </c>
      <c r="W87" s="11" t="s">
        <v>3587</v>
      </c>
      <c r="X87" s="11">
        <v>2021</v>
      </c>
      <c r="Y87" s="11" t="s">
        <v>3591</v>
      </c>
      <c r="Z87" s="11"/>
      <c r="AA87" s="11"/>
      <c r="AB87" s="11"/>
      <c r="AC87" s="11"/>
      <c r="AD87" s="11"/>
      <c r="AE87" s="11"/>
      <c r="AF87" s="15">
        <f>VLOOKUP($B87,[1]Sheet1!$B$8:$CK$528,88,FALSE)</f>
        <v>7.93</v>
      </c>
      <c r="AG87" s="15">
        <f t="shared" si="17"/>
        <v>79.3</v>
      </c>
      <c r="AH87" s="16">
        <f>VLOOKUP($B87,[1]Sheet1!$B$8:$CK$528,86,FALSE)</f>
        <v>0</v>
      </c>
      <c r="AI87" s="15">
        <f>VLOOKUP($B87,[2]Sheet1!$B$8:$CK$530,88,FALSE)</f>
        <v>9.17</v>
      </c>
      <c r="AJ87" s="15">
        <f t="shared" si="18"/>
        <v>91.7</v>
      </c>
      <c r="AK87" s="11">
        <f>VLOOKUP($B87,[2]Sheet1!$B$8:$CK$530,86,FALSE)</f>
        <v>0</v>
      </c>
      <c r="AL87" s="11">
        <f>VLOOKUP($B87,[3]CS!$B$8:$CS$196,96,FALSE)</f>
        <v>9.69</v>
      </c>
      <c r="AM87" s="15">
        <f t="shared" si="19"/>
        <v>96.899999999999991</v>
      </c>
      <c r="AN87" s="11">
        <f>VLOOKUP($B87,[3]CS!$B$8:$CS$196,94,FALSE)</f>
        <v>0</v>
      </c>
      <c r="AO87" s="15">
        <f>VLOOKUP($B87,[4]CS!$B$8:$CP$195,93,FALSE)</f>
        <v>8.9600000000000009</v>
      </c>
      <c r="AP87" s="15">
        <f t="shared" si="20"/>
        <v>89.600000000000009</v>
      </c>
      <c r="AQ87" s="16">
        <f>VLOOKUP($B87,[4]CS!$B$8:$CP$195,91,FALSE)</f>
        <v>0</v>
      </c>
      <c r="AR87" s="11">
        <f>VLOOKUP($B87,[5]CS!$B$8:$CR$195,95,FALSE)</f>
        <v>8.98</v>
      </c>
      <c r="AS87" s="15">
        <f t="shared" si="21"/>
        <v>89.800000000000011</v>
      </c>
      <c r="AT87" s="11">
        <f>VLOOKUP($B87,[5]CS!$B$8:$CR$195,93,FALSE)</f>
        <v>0</v>
      </c>
      <c r="AU87" s="15">
        <f>VLOOKUP($B87,[9]CS!$B$8:$CN$195,91,FALSE)</f>
        <v>9.02</v>
      </c>
      <c r="AV87" s="15">
        <f t="shared" si="22"/>
        <v>90.199999999999989</v>
      </c>
      <c r="AW87" s="16">
        <f>VLOOKUP($B87,[9]CS!$B$8:$CN$195,89,FALSE)</f>
        <v>0</v>
      </c>
      <c r="AX87" s="11"/>
      <c r="AY87" s="11"/>
      <c r="AZ87" s="11"/>
      <c r="BA87" s="11"/>
      <c r="BB87" s="11"/>
      <c r="BC87" s="11"/>
      <c r="BD87" s="11">
        <f t="shared" si="23"/>
        <v>8.9583333333333339</v>
      </c>
      <c r="BE87" s="15">
        <f t="shared" si="27"/>
        <v>53.75</v>
      </c>
      <c r="BF87" s="11">
        <v>60</v>
      </c>
      <c r="BG87" s="15">
        <f t="shared" si="28"/>
        <v>89.583333333333343</v>
      </c>
      <c r="BH87" s="11">
        <f t="shared" si="24"/>
        <v>2</v>
      </c>
      <c r="BI87" s="11">
        <f t="shared" si="25"/>
        <v>2</v>
      </c>
      <c r="BJ87" s="11">
        <f t="shared" si="26"/>
        <v>4</v>
      </c>
      <c r="BK87" s="16">
        <f t="shared" si="29"/>
        <v>0</v>
      </c>
      <c r="BL87" s="11">
        <v>6202849056</v>
      </c>
      <c r="BM87" s="11">
        <v>9973606075</v>
      </c>
      <c r="BN87" s="11"/>
      <c r="BO87" s="12" t="s">
        <v>1225</v>
      </c>
      <c r="BP87" s="12"/>
      <c r="BQ87" s="13" t="s">
        <v>2162</v>
      </c>
      <c r="BR87" s="17" t="s">
        <v>2607</v>
      </c>
      <c r="BS87" s="11" t="s">
        <v>3032</v>
      </c>
      <c r="BT87" s="12" t="s">
        <v>176</v>
      </c>
      <c r="BU87" s="11" t="s">
        <v>129</v>
      </c>
    </row>
    <row r="88" spans="1:73" ht="24.95" customHeight="1" x14ac:dyDescent="0.25">
      <c r="A88" s="11">
        <v>87</v>
      </c>
      <c r="B88" s="11" t="s">
        <v>347</v>
      </c>
      <c r="C88" s="12" t="s">
        <v>348</v>
      </c>
      <c r="D88" s="11" t="s">
        <v>92</v>
      </c>
      <c r="E88" s="11" t="s">
        <v>91</v>
      </c>
      <c r="F88" s="13" t="s">
        <v>1718</v>
      </c>
      <c r="G88" s="11" t="s">
        <v>90</v>
      </c>
      <c r="H88" s="11" t="s">
        <v>115</v>
      </c>
      <c r="I88" s="11" t="s">
        <v>121</v>
      </c>
      <c r="J88" s="11" t="s">
        <v>89</v>
      </c>
      <c r="K88" s="14">
        <v>38807</v>
      </c>
      <c r="L88" s="11"/>
      <c r="M88" s="11" t="s">
        <v>3178</v>
      </c>
      <c r="N88" s="11">
        <v>600</v>
      </c>
      <c r="O88" s="11">
        <v>529</v>
      </c>
      <c r="P88" s="15">
        <f t="shared" si="15"/>
        <v>88.166666666666671</v>
      </c>
      <c r="Q88" s="11" t="s">
        <v>3587</v>
      </c>
      <c r="R88" s="11">
        <v>2020</v>
      </c>
      <c r="S88" s="11" t="s">
        <v>3590</v>
      </c>
      <c r="T88" s="11">
        <v>500</v>
      </c>
      <c r="U88" s="11">
        <v>415</v>
      </c>
      <c r="V88" s="15">
        <f t="shared" si="16"/>
        <v>83</v>
      </c>
      <c r="W88" s="11" t="s">
        <v>3587</v>
      </c>
      <c r="X88" s="11">
        <v>2022</v>
      </c>
      <c r="Y88" s="11" t="s">
        <v>3590</v>
      </c>
      <c r="Z88" s="11"/>
      <c r="AA88" s="11"/>
      <c r="AB88" s="11"/>
      <c r="AC88" s="11"/>
      <c r="AD88" s="11"/>
      <c r="AE88" s="11"/>
      <c r="AF88" s="15">
        <f>VLOOKUP($B88,[1]Sheet1!$B$8:$CK$528,88,FALSE)</f>
        <v>9.4600000000000009</v>
      </c>
      <c r="AG88" s="15">
        <f t="shared" si="17"/>
        <v>94.600000000000009</v>
      </c>
      <c r="AH88" s="16">
        <f>VLOOKUP($B88,[1]Sheet1!$B$8:$CK$528,86,FALSE)</f>
        <v>0</v>
      </c>
      <c r="AI88" s="15">
        <f>VLOOKUP($B88,[2]Sheet1!$B$8:$CK$530,88,FALSE)</f>
        <v>9.4600000000000009</v>
      </c>
      <c r="AJ88" s="15">
        <f t="shared" si="18"/>
        <v>94.600000000000009</v>
      </c>
      <c r="AK88" s="11">
        <f>VLOOKUP($B88,[2]Sheet1!$B$8:$CK$530,86,FALSE)</f>
        <v>0</v>
      </c>
      <c r="AL88" s="11">
        <f>VLOOKUP($B88,[3]CS!$B$8:$CS$196,96,FALSE)</f>
        <v>9.65</v>
      </c>
      <c r="AM88" s="15">
        <f t="shared" si="19"/>
        <v>96.5</v>
      </c>
      <c r="AN88" s="11">
        <f>VLOOKUP($B88,[3]CS!$B$8:$CS$196,94,FALSE)</f>
        <v>0</v>
      </c>
      <c r="AO88" s="15">
        <f>VLOOKUP($B88,[4]CS!$B$8:$CP$195,93,FALSE)</f>
        <v>9.17</v>
      </c>
      <c r="AP88" s="15">
        <f t="shared" si="20"/>
        <v>91.7</v>
      </c>
      <c r="AQ88" s="16">
        <f>VLOOKUP($B88,[4]CS!$B$8:$CP$195,91,FALSE)</f>
        <v>0</v>
      </c>
      <c r="AR88" s="11">
        <f>VLOOKUP($B88,[5]CS!$B$8:$CR$195,95,FALSE)</f>
        <v>9.61</v>
      </c>
      <c r="AS88" s="15">
        <f t="shared" si="21"/>
        <v>96.1</v>
      </c>
      <c r="AT88" s="11">
        <f>VLOOKUP($B88,[5]CS!$B$8:$CR$195,93,FALSE)</f>
        <v>0</v>
      </c>
      <c r="AU88" s="15">
        <f>VLOOKUP($B88,[9]CS!$B$8:$CN$195,91,FALSE)</f>
        <v>9.4499999999999993</v>
      </c>
      <c r="AV88" s="15">
        <f t="shared" si="22"/>
        <v>94.5</v>
      </c>
      <c r="AW88" s="16">
        <f>VLOOKUP($B88,[9]CS!$B$8:$CN$195,89,FALSE)</f>
        <v>0</v>
      </c>
      <c r="AX88" s="11"/>
      <c r="AY88" s="11"/>
      <c r="AZ88" s="11"/>
      <c r="BA88" s="11"/>
      <c r="BB88" s="11"/>
      <c r="BC88" s="11"/>
      <c r="BD88" s="11">
        <f t="shared" si="23"/>
        <v>9.4666666666666668</v>
      </c>
      <c r="BE88" s="15">
        <f t="shared" si="27"/>
        <v>56.8</v>
      </c>
      <c r="BF88" s="11">
        <v>60</v>
      </c>
      <c r="BG88" s="15">
        <f t="shared" si="28"/>
        <v>94.666666666666671</v>
      </c>
      <c r="BH88" s="11">
        <f t="shared" si="24"/>
        <v>2</v>
      </c>
      <c r="BI88" s="11">
        <f t="shared" si="25"/>
        <v>1</v>
      </c>
      <c r="BJ88" s="11">
        <f t="shared" si="26"/>
        <v>3</v>
      </c>
      <c r="BK88" s="16">
        <f t="shared" si="29"/>
        <v>0</v>
      </c>
      <c r="BL88" s="11">
        <v>8384906715</v>
      </c>
      <c r="BM88" s="11">
        <v>8384906715</v>
      </c>
      <c r="BN88" s="11"/>
      <c r="BO88" s="12" t="s">
        <v>1226</v>
      </c>
      <c r="BP88" s="12"/>
      <c r="BQ88" s="13" t="s">
        <v>2163</v>
      </c>
      <c r="BR88" s="17" t="s">
        <v>2608</v>
      </c>
      <c r="BS88" s="11" t="s">
        <v>136</v>
      </c>
      <c r="BT88" s="12" t="s">
        <v>176</v>
      </c>
      <c r="BU88" s="11" t="s">
        <v>128</v>
      </c>
    </row>
    <row r="89" spans="1:73" ht="24.95" customHeight="1" x14ac:dyDescent="0.25">
      <c r="A89" s="11">
        <v>88</v>
      </c>
      <c r="B89" s="11" t="s">
        <v>349</v>
      </c>
      <c r="C89" s="12" t="s">
        <v>350</v>
      </c>
      <c r="D89" s="11" t="s">
        <v>92</v>
      </c>
      <c r="E89" s="11" t="s">
        <v>91</v>
      </c>
      <c r="F89" s="13" t="s">
        <v>108</v>
      </c>
      <c r="G89" s="11" t="s">
        <v>90</v>
      </c>
      <c r="H89" s="11" t="s">
        <v>115</v>
      </c>
      <c r="I89" s="11" t="s">
        <v>121</v>
      </c>
      <c r="J89" s="11" t="s">
        <v>89</v>
      </c>
      <c r="K89" s="14">
        <v>38145</v>
      </c>
      <c r="L89" s="11"/>
      <c r="M89" s="11" t="s">
        <v>3179</v>
      </c>
      <c r="N89" s="11">
        <v>600</v>
      </c>
      <c r="O89" s="11">
        <v>506</v>
      </c>
      <c r="P89" s="15">
        <f t="shared" si="15"/>
        <v>84.333333333333343</v>
      </c>
      <c r="Q89" s="11" t="s">
        <v>3587</v>
      </c>
      <c r="R89" s="27">
        <v>2020</v>
      </c>
      <c r="S89" s="11" t="s">
        <v>3591</v>
      </c>
      <c r="T89" s="11">
        <v>500</v>
      </c>
      <c r="U89" s="11">
        <v>431</v>
      </c>
      <c r="V89" s="15">
        <f t="shared" si="16"/>
        <v>86.2</v>
      </c>
      <c r="W89" s="11" t="s">
        <v>3587</v>
      </c>
      <c r="X89" s="27">
        <v>2022</v>
      </c>
      <c r="Y89" s="11" t="s">
        <v>3591</v>
      </c>
      <c r="Z89" s="11"/>
      <c r="AA89" s="11"/>
      <c r="AB89" s="11"/>
      <c r="AC89" s="11"/>
      <c r="AD89" s="11"/>
      <c r="AE89" s="11"/>
      <c r="AF89" s="15">
        <f>VLOOKUP($B89,[1]Sheet1!$B$8:$CK$528,88,FALSE)</f>
        <v>7.84</v>
      </c>
      <c r="AG89" s="15">
        <f t="shared" si="17"/>
        <v>78.400000000000006</v>
      </c>
      <c r="AH89" s="16">
        <f>VLOOKUP($B89,[1]Sheet1!$B$8:$CK$528,86,FALSE)</f>
        <v>0</v>
      </c>
      <c r="AI89" s="15">
        <f>VLOOKUP($B89,[2]Sheet1!$B$8:$CK$530,88,FALSE)</f>
        <v>8.24</v>
      </c>
      <c r="AJ89" s="15">
        <f t="shared" si="18"/>
        <v>82.4</v>
      </c>
      <c r="AK89" s="11">
        <f>VLOOKUP($B89,[2]Sheet1!$B$8:$CK$530,86,FALSE)</f>
        <v>0</v>
      </c>
      <c r="AL89" s="11">
        <f>VLOOKUP($B89,[3]CS!$B$8:$CS$196,96,FALSE)</f>
        <v>8.92</v>
      </c>
      <c r="AM89" s="15">
        <f t="shared" si="19"/>
        <v>89.2</v>
      </c>
      <c r="AN89" s="11">
        <f>VLOOKUP($B89,[3]CS!$B$8:$CS$196,94,FALSE)</f>
        <v>0</v>
      </c>
      <c r="AO89" s="15">
        <f>VLOOKUP($B89,[4]CS!$B$8:$CP$195,93,FALSE)</f>
        <v>8.6300000000000008</v>
      </c>
      <c r="AP89" s="15">
        <f t="shared" si="20"/>
        <v>86.300000000000011</v>
      </c>
      <c r="AQ89" s="16">
        <f>VLOOKUP($B89,[4]CS!$B$8:$CP$195,91,FALSE)</f>
        <v>0</v>
      </c>
      <c r="AR89" s="11">
        <f>VLOOKUP($B89,[5]CS!$B$8:$CR$195,95,FALSE)</f>
        <v>8.35</v>
      </c>
      <c r="AS89" s="15">
        <f t="shared" si="21"/>
        <v>83.5</v>
      </c>
      <c r="AT89" s="11">
        <f>VLOOKUP($B89,[5]CS!$B$8:$CR$195,93,FALSE)</f>
        <v>0</v>
      </c>
      <c r="AU89" s="15">
        <f>VLOOKUP($B89,[9]CS!$B$8:$CN$195,91,FALSE)</f>
        <v>8.16</v>
      </c>
      <c r="AV89" s="15">
        <f t="shared" si="22"/>
        <v>81.599999999999994</v>
      </c>
      <c r="AW89" s="16">
        <f>VLOOKUP($B89,[9]CS!$B$8:$CN$195,89,FALSE)</f>
        <v>0</v>
      </c>
      <c r="AX89" s="11"/>
      <c r="AY89" s="11"/>
      <c r="AZ89" s="11"/>
      <c r="BA89" s="11"/>
      <c r="BB89" s="11"/>
      <c r="BC89" s="11"/>
      <c r="BD89" s="11">
        <f t="shared" si="23"/>
        <v>8.3566666666666656</v>
      </c>
      <c r="BE89" s="15">
        <f t="shared" si="27"/>
        <v>50.14</v>
      </c>
      <c r="BF89" s="11">
        <v>60</v>
      </c>
      <c r="BG89" s="15">
        <f t="shared" si="28"/>
        <v>83.566666666666663</v>
      </c>
      <c r="BH89" s="11">
        <f t="shared" si="24"/>
        <v>2</v>
      </c>
      <c r="BI89" s="11">
        <f t="shared" si="25"/>
        <v>1</v>
      </c>
      <c r="BJ89" s="11">
        <f t="shared" si="26"/>
        <v>3</v>
      </c>
      <c r="BK89" s="16">
        <f t="shared" si="29"/>
        <v>0</v>
      </c>
      <c r="BL89" s="11">
        <v>8306311887</v>
      </c>
      <c r="BM89" s="11">
        <v>9928363832</v>
      </c>
      <c r="BN89" s="11"/>
      <c r="BO89" s="12" t="s">
        <v>1227</v>
      </c>
      <c r="BP89" s="12"/>
      <c r="BQ89" s="13" t="s">
        <v>2164</v>
      </c>
      <c r="BR89" s="17" t="s">
        <v>2609</v>
      </c>
      <c r="BS89" s="11" t="s">
        <v>136</v>
      </c>
      <c r="BT89" s="12" t="s">
        <v>176</v>
      </c>
      <c r="BU89" s="11" t="s">
        <v>128</v>
      </c>
    </row>
    <row r="90" spans="1:73" ht="24.95" customHeight="1" x14ac:dyDescent="0.25">
      <c r="A90" s="11">
        <v>89</v>
      </c>
      <c r="B90" s="11" t="s">
        <v>351</v>
      </c>
      <c r="C90" s="12" t="s">
        <v>352</v>
      </c>
      <c r="D90" s="11" t="s">
        <v>92</v>
      </c>
      <c r="E90" s="11" t="s">
        <v>91</v>
      </c>
      <c r="F90" s="13" t="s">
        <v>1719</v>
      </c>
      <c r="G90" s="11" t="s">
        <v>90</v>
      </c>
      <c r="H90" s="11" t="s">
        <v>115</v>
      </c>
      <c r="I90" s="11" t="s">
        <v>121</v>
      </c>
      <c r="J90" s="11" t="s">
        <v>89</v>
      </c>
      <c r="K90" s="14">
        <v>38361</v>
      </c>
      <c r="L90" s="11"/>
      <c r="M90" s="11" t="s">
        <v>3180</v>
      </c>
      <c r="N90" s="11">
        <v>500</v>
      </c>
      <c r="O90" s="11">
        <v>419</v>
      </c>
      <c r="P90" s="15">
        <f t="shared" si="15"/>
        <v>83.8</v>
      </c>
      <c r="Q90" s="11" t="s">
        <v>3587</v>
      </c>
      <c r="R90" s="11">
        <v>2021</v>
      </c>
      <c r="S90" s="11" t="s">
        <v>3591</v>
      </c>
      <c r="T90" s="11">
        <v>500</v>
      </c>
      <c r="U90" s="11">
        <v>376</v>
      </c>
      <c r="V90" s="15">
        <f t="shared" si="16"/>
        <v>75.2</v>
      </c>
      <c r="W90" s="11" t="s">
        <v>3587</v>
      </c>
      <c r="X90" s="11">
        <v>2023</v>
      </c>
      <c r="Y90" s="11" t="s">
        <v>3590</v>
      </c>
      <c r="Z90" s="11"/>
      <c r="AA90" s="11"/>
      <c r="AB90" s="11"/>
      <c r="AC90" s="11"/>
      <c r="AD90" s="11"/>
      <c r="AE90" s="11"/>
      <c r="AF90" s="15">
        <f>VLOOKUP($B90,[1]Sheet1!$B$8:$CK$528,88,FALSE)</f>
        <v>9.44</v>
      </c>
      <c r="AG90" s="15">
        <f t="shared" si="17"/>
        <v>94.399999999999991</v>
      </c>
      <c r="AH90" s="16">
        <f>VLOOKUP($B90,[1]Sheet1!$B$8:$CK$528,86,FALSE)</f>
        <v>0</v>
      </c>
      <c r="AI90" s="15">
        <f>VLOOKUP($B90,[2]Sheet1!$B$8:$CK$530,88,FALSE)</f>
        <v>9.61</v>
      </c>
      <c r="AJ90" s="15">
        <f t="shared" si="18"/>
        <v>96.1</v>
      </c>
      <c r="AK90" s="11">
        <f>VLOOKUP($B90,[2]Sheet1!$B$8:$CK$530,86,FALSE)</f>
        <v>0</v>
      </c>
      <c r="AL90" s="11">
        <f>VLOOKUP($B90,[3]CS!$B$8:$CS$196,96,FALSE)</f>
        <v>9.11</v>
      </c>
      <c r="AM90" s="15">
        <f t="shared" si="19"/>
        <v>91.1</v>
      </c>
      <c r="AN90" s="11">
        <f>VLOOKUP($B90,[3]CS!$B$8:$CS$196,94,FALSE)</f>
        <v>0</v>
      </c>
      <c r="AO90" s="15">
        <f>VLOOKUP($B90,[4]CS!$B$8:$CP$195,93,FALSE)</f>
        <v>9.74</v>
      </c>
      <c r="AP90" s="15">
        <f t="shared" si="20"/>
        <v>97.4</v>
      </c>
      <c r="AQ90" s="16">
        <f>VLOOKUP($B90,[4]CS!$B$8:$CP$195,91,FALSE)</f>
        <v>0</v>
      </c>
      <c r="AR90" s="11">
        <f>VLOOKUP($B90,[5]CS!$B$8:$CR$195,95,FALSE)</f>
        <v>9.5</v>
      </c>
      <c r="AS90" s="15">
        <f t="shared" si="21"/>
        <v>95</v>
      </c>
      <c r="AT90" s="11">
        <f>VLOOKUP($B90,[5]CS!$B$8:$CR$195,93,FALSE)</f>
        <v>0</v>
      </c>
      <c r="AU90" s="15">
        <f>VLOOKUP($B90,[9]CS!$B$8:$CN$195,91,FALSE)</f>
        <v>9.32</v>
      </c>
      <c r="AV90" s="15">
        <f t="shared" si="22"/>
        <v>93.2</v>
      </c>
      <c r="AW90" s="16">
        <f>VLOOKUP($B90,[9]CS!$B$8:$CN$195,89,FALSE)</f>
        <v>0</v>
      </c>
      <c r="AX90" s="11"/>
      <c r="AY90" s="11"/>
      <c r="AZ90" s="11"/>
      <c r="BA90" s="11"/>
      <c r="BB90" s="11"/>
      <c r="BC90" s="11"/>
      <c r="BD90" s="11">
        <f t="shared" si="23"/>
        <v>9.4533333333333331</v>
      </c>
      <c r="BE90" s="15">
        <f t="shared" si="27"/>
        <v>56.72</v>
      </c>
      <c r="BF90" s="11">
        <v>60</v>
      </c>
      <c r="BG90" s="15">
        <f t="shared" si="28"/>
        <v>94.533333333333331</v>
      </c>
      <c r="BH90" s="11">
        <f t="shared" si="24"/>
        <v>2</v>
      </c>
      <c r="BI90" s="11">
        <f t="shared" si="25"/>
        <v>0</v>
      </c>
      <c r="BJ90" s="11">
        <f t="shared" si="26"/>
        <v>2</v>
      </c>
      <c r="BK90" s="16">
        <f t="shared" si="29"/>
        <v>0</v>
      </c>
      <c r="BL90" s="11">
        <v>9352869968</v>
      </c>
      <c r="BM90" s="11">
        <v>7976468433</v>
      </c>
      <c r="BN90" s="11"/>
      <c r="BO90" s="12" t="s">
        <v>1228</v>
      </c>
      <c r="BP90" s="12"/>
      <c r="BQ90" s="13" t="s">
        <v>2165</v>
      </c>
      <c r="BR90" s="17" t="s">
        <v>2610</v>
      </c>
      <c r="BS90" s="11" t="s">
        <v>143</v>
      </c>
      <c r="BT90" s="12" t="s">
        <v>176</v>
      </c>
      <c r="BU90" s="11" t="s">
        <v>128</v>
      </c>
    </row>
    <row r="91" spans="1:73" ht="24.95" customHeight="1" x14ac:dyDescent="0.25">
      <c r="A91" s="11">
        <v>90</v>
      </c>
      <c r="B91" s="11" t="s">
        <v>353</v>
      </c>
      <c r="C91" s="12" t="s">
        <v>354</v>
      </c>
      <c r="D91" s="11" t="s">
        <v>93</v>
      </c>
      <c r="E91" s="11" t="s">
        <v>91</v>
      </c>
      <c r="F91" s="13" t="s">
        <v>1720</v>
      </c>
      <c r="G91" s="11" t="s">
        <v>90</v>
      </c>
      <c r="H91" s="11" t="s">
        <v>115</v>
      </c>
      <c r="I91" s="11" t="s">
        <v>121</v>
      </c>
      <c r="J91" s="11" t="s">
        <v>89</v>
      </c>
      <c r="K91" s="14">
        <v>37720</v>
      </c>
      <c r="L91" s="11"/>
      <c r="M91" s="11" t="s">
        <v>3181</v>
      </c>
      <c r="N91" s="11">
        <v>600</v>
      </c>
      <c r="O91" s="11">
        <v>324</v>
      </c>
      <c r="P91" s="15">
        <f t="shared" si="15"/>
        <v>54</v>
      </c>
      <c r="Q91" s="11" t="s">
        <v>3587</v>
      </c>
      <c r="R91" s="11">
        <v>2020</v>
      </c>
      <c r="S91" s="11" t="s">
        <v>3590</v>
      </c>
      <c r="T91" s="11">
        <v>500</v>
      </c>
      <c r="U91" s="11">
        <v>260</v>
      </c>
      <c r="V91" s="15">
        <f t="shared" si="16"/>
        <v>52</v>
      </c>
      <c r="W91" s="11" t="s">
        <v>3587</v>
      </c>
      <c r="X91" s="11">
        <v>2022</v>
      </c>
      <c r="Y91" s="11" t="s">
        <v>3590</v>
      </c>
      <c r="Z91" s="11"/>
      <c r="AA91" s="11"/>
      <c r="AB91" s="11"/>
      <c r="AC91" s="11"/>
      <c r="AD91" s="11"/>
      <c r="AE91" s="11"/>
      <c r="AF91" s="15">
        <f>VLOOKUP($B91,[1]Sheet1!$B$8:$CK$528,88,FALSE)</f>
        <v>4.3292682926829267</v>
      </c>
      <c r="AG91" s="15">
        <f t="shared" si="17"/>
        <v>43.292682926829265</v>
      </c>
      <c r="AH91" s="16">
        <f>VLOOKUP($B91,[1]Sheet1!$B$8:$CK$528,86,FALSE)</f>
        <v>2</v>
      </c>
      <c r="AI91" s="15">
        <f>VLOOKUP($B91,[2]Sheet1!$B$8:$CK$530,88,FALSE)</f>
        <v>3.98</v>
      </c>
      <c r="AJ91" s="15">
        <f t="shared" si="18"/>
        <v>39.799999999999997</v>
      </c>
      <c r="AK91" s="11">
        <f>VLOOKUP($B91,[2]Sheet1!$B$8:$CK$530,86,FALSE)</f>
        <v>1</v>
      </c>
      <c r="AL91" s="11">
        <f>VLOOKUP($B91,[3]CS!$B$8:$CS$196,96,FALSE)</f>
        <v>5.85</v>
      </c>
      <c r="AM91" s="15">
        <f t="shared" si="19"/>
        <v>58.5</v>
      </c>
      <c r="AN91" s="11">
        <f>VLOOKUP($B91,[3]CS!$B$8:$CS$196,94,FALSE)</f>
        <v>0</v>
      </c>
      <c r="AO91" s="15">
        <f>VLOOKUP($B91,[4]CS!$B$8:$CP$195,93,FALSE)</f>
        <v>4.2234042553191493</v>
      </c>
      <c r="AP91" s="15">
        <f t="shared" si="20"/>
        <v>42.234042553191493</v>
      </c>
      <c r="AQ91" s="16">
        <f>VLOOKUP($B91,[4]CS!$B$8:$CP$195,91,FALSE)</f>
        <v>0</v>
      </c>
      <c r="AR91" s="11">
        <f>VLOOKUP($B91,[5]CS!$B$8:$CR$195,95,FALSE)</f>
        <v>4.4891304347826084</v>
      </c>
      <c r="AS91" s="15">
        <f t="shared" si="21"/>
        <v>44.891304347826086</v>
      </c>
      <c r="AT91" s="11">
        <f>VLOOKUP($B91,[5]CS!$B$8:$CR$195,93,FALSE)</f>
        <v>3</v>
      </c>
      <c r="AU91" s="15">
        <f>VLOOKUP($B91,[9]CS!$B$8:$CN$195,91,FALSE)</f>
        <v>4.7446808510638299</v>
      </c>
      <c r="AV91" s="15">
        <f t="shared" si="22"/>
        <v>47.446808510638299</v>
      </c>
      <c r="AW91" s="16">
        <f>VLOOKUP($B91,[9]CS!$B$8:$CN$195,89,FALSE)</f>
        <v>2</v>
      </c>
      <c r="AX91" s="11"/>
      <c r="AY91" s="11"/>
      <c r="AZ91" s="11"/>
      <c r="BA91" s="11"/>
      <c r="BB91" s="11"/>
      <c r="BC91" s="11"/>
      <c r="BD91" s="11">
        <f t="shared" si="23"/>
        <v>4.6027473056414197</v>
      </c>
      <c r="BE91" s="15">
        <f t="shared" si="27"/>
        <v>27.616483833848516</v>
      </c>
      <c r="BF91" s="11">
        <v>60</v>
      </c>
      <c r="BG91" s="15">
        <f t="shared" si="28"/>
        <v>46.027473056414195</v>
      </c>
      <c r="BH91" s="11">
        <f t="shared" si="24"/>
        <v>2</v>
      </c>
      <c r="BI91" s="11">
        <f t="shared" si="25"/>
        <v>1</v>
      </c>
      <c r="BJ91" s="11">
        <f t="shared" si="26"/>
        <v>3</v>
      </c>
      <c r="BK91" s="16">
        <f t="shared" si="29"/>
        <v>8</v>
      </c>
      <c r="BL91" s="11">
        <v>8209679146</v>
      </c>
      <c r="BM91" s="11" t="s">
        <v>2523</v>
      </c>
      <c r="BN91" s="11"/>
      <c r="BO91" s="12" t="s">
        <v>1229</v>
      </c>
      <c r="BP91" s="12"/>
      <c r="BQ91" s="13" t="s">
        <v>2166</v>
      </c>
      <c r="BR91" s="17" t="s">
        <v>2611</v>
      </c>
      <c r="BS91" s="11" t="s">
        <v>136</v>
      </c>
      <c r="BT91" s="12" t="s">
        <v>176</v>
      </c>
      <c r="BU91" s="11" t="s">
        <v>128</v>
      </c>
    </row>
    <row r="92" spans="1:73" ht="24.95" customHeight="1" x14ac:dyDescent="0.25">
      <c r="A92" s="11">
        <v>91</v>
      </c>
      <c r="B92" s="11" t="s">
        <v>355</v>
      </c>
      <c r="C92" s="12" t="s">
        <v>356</v>
      </c>
      <c r="D92" s="11" t="s">
        <v>93</v>
      </c>
      <c r="E92" s="11" t="s">
        <v>91</v>
      </c>
      <c r="F92" s="13" t="s">
        <v>1721</v>
      </c>
      <c r="G92" s="11" t="s">
        <v>90</v>
      </c>
      <c r="H92" s="11" t="s">
        <v>115</v>
      </c>
      <c r="I92" s="11" t="s">
        <v>121</v>
      </c>
      <c r="J92" s="11" t="s">
        <v>89</v>
      </c>
      <c r="K92" s="14">
        <v>38591</v>
      </c>
      <c r="L92" s="11"/>
      <c r="M92" s="11" t="s">
        <v>3182</v>
      </c>
      <c r="N92" s="11">
        <v>500</v>
      </c>
      <c r="O92" s="11">
        <v>359</v>
      </c>
      <c r="P92" s="15">
        <f t="shared" si="15"/>
        <v>71.8</v>
      </c>
      <c r="Q92" s="11" t="s">
        <v>3587</v>
      </c>
      <c r="R92" s="11">
        <v>2021</v>
      </c>
      <c r="S92" s="11" t="s">
        <v>3591</v>
      </c>
      <c r="T92" s="11">
        <v>500</v>
      </c>
      <c r="U92" s="11">
        <v>338</v>
      </c>
      <c r="V92" s="15">
        <f t="shared" si="16"/>
        <v>67.600000000000009</v>
      </c>
      <c r="W92" s="11" t="s">
        <v>3587</v>
      </c>
      <c r="X92" s="11">
        <v>2023</v>
      </c>
      <c r="Y92" s="11" t="s">
        <v>3591</v>
      </c>
      <c r="Z92" s="11"/>
      <c r="AA92" s="11"/>
      <c r="AB92" s="11"/>
      <c r="AC92" s="11"/>
      <c r="AD92" s="11"/>
      <c r="AE92" s="11"/>
      <c r="AF92" s="15">
        <f>VLOOKUP($B92,[1]Sheet1!$B$8:$CK$528,88,FALSE)</f>
        <v>5.77</v>
      </c>
      <c r="AG92" s="15">
        <f t="shared" si="17"/>
        <v>57.699999999999996</v>
      </c>
      <c r="AH92" s="16">
        <f>VLOOKUP($B92,[1]Sheet1!$B$8:$CK$528,86,FALSE)</f>
        <v>0</v>
      </c>
      <c r="AI92" s="15">
        <f>VLOOKUP($B92,[2]Sheet1!$B$8:$CK$530,88,FALSE)</f>
        <v>4.5999999999999996</v>
      </c>
      <c r="AJ92" s="15">
        <f t="shared" si="18"/>
        <v>46</v>
      </c>
      <c r="AK92" s="11">
        <f>VLOOKUP($B92,[2]Sheet1!$B$8:$CK$530,86,FALSE)</f>
        <v>0</v>
      </c>
      <c r="AL92" s="11">
        <f>VLOOKUP($B92,[3]CS!$B$8:$CS$196,96,FALSE)</f>
        <v>6.01</v>
      </c>
      <c r="AM92" s="15">
        <f t="shared" si="19"/>
        <v>60.099999999999994</v>
      </c>
      <c r="AN92" s="11">
        <f>VLOOKUP($B92,[3]CS!$B$8:$CS$196,94,FALSE)</f>
        <v>0</v>
      </c>
      <c r="AO92" s="15">
        <f>VLOOKUP($B92,[4]CS!$B$8:$CP$195,93,FALSE)</f>
        <v>2.9468085106382977</v>
      </c>
      <c r="AP92" s="15">
        <f t="shared" si="20"/>
        <v>29.468085106382979</v>
      </c>
      <c r="AQ92" s="16">
        <f>VLOOKUP($B92,[4]CS!$B$8:$CP$195,91,FALSE)</f>
        <v>0</v>
      </c>
      <c r="AR92" s="11">
        <f>VLOOKUP($B92,[5]CS!$B$8:$CR$195,95,FALSE)</f>
        <v>7.76</v>
      </c>
      <c r="AS92" s="15">
        <f t="shared" si="21"/>
        <v>77.599999999999994</v>
      </c>
      <c r="AT92" s="11">
        <f>VLOOKUP($B92,[5]CS!$B$8:$CR$195,93,FALSE)</f>
        <v>0</v>
      </c>
      <c r="AU92" s="15">
        <f>VLOOKUP($B92,[9]CS!$B$8:$CN$195,91,FALSE)</f>
        <v>7.41</v>
      </c>
      <c r="AV92" s="15">
        <f t="shared" si="22"/>
        <v>74.099999999999994</v>
      </c>
      <c r="AW92" s="16">
        <f>VLOOKUP($B92,[9]CS!$B$8:$CN$195,89,FALSE)</f>
        <v>0</v>
      </c>
      <c r="AX92" s="11"/>
      <c r="AY92" s="11"/>
      <c r="AZ92" s="11"/>
      <c r="BA92" s="11"/>
      <c r="BB92" s="11"/>
      <c r="BC92" s="11"/>
      <c r="BD92" s="11">
        <f t="shared" si="23"/>
        <v>5.7494680851063844</v>
      </c>
      <c r="BE92" s="15">
        <f t="shared" si="27"/>
        <v>34.496808510638303</v>
      </c>
      <c r="BF92" s="11">
        <v>60</v>
      </c>
      <c r="BG92" s="15">
        <f t="shared" si="28"/>
        <v>57.494680851063841</v>
      </c>
      <c r="BH92" s="11">
        <f t="shared" si="24"/>
        <v>2</v>
      </c>
      <c r="BI92" s="11">
        <f t="shared" si="25"/>
        <v>0</v>
      </c>
      <c r="BJ92" s="11">
        <f t="shared" si="26"/>
        <v>2</v>
      </c>
      <c r="BK92" s="16">
        <f t="shared" si="29"/>
        <v>0</v>
      </c>
      <c r="BL92" s="11">
        <v>9314539398</v>
      </c>
      <c r="BM92" s="11">
        <v>9314539398</v>
      </c>
      <c r="BN92" s="11"/>
      <c r="BO92" s="12" t="s">
        <v>1230</v>
      </c>
      <c r="BP92" s="12"/>
      <c r="BQ92" s="13" t="s">
        <v>2167</v>
      </c>
      <c r="BR92" s="17" t="s">
        <v>2612</v>
      </c>
      <c r="BS92" s="11" t="s">
        <v>136</v>
      </c>
      <c r="BT92" s="12" t="s">
        <v>176</v>
      </c>
      <c r="BU92" s="11" t="s">
        <v>128</v>
      </c>
    </row>
    <row r="93" spans="1:73" ht="24.95" customHeight="1" x14ac:dyDescent="0.25">
      <c r="A93" s="11">
        <v>92</v>
      </c>
      <c r="B93" s="11" t="s">
        <v>357</v>
      </c>
      <c r="C93" s="12" t="s">
        <v>358</v>
      </c>
      <c r="D93" s="11" t="s">
        <v>93</v>
      </c>
      <c r="E93" s="11" t="s">
        <v>91</v>
      </c>
      <c r="F93" s="13" t="s">
        <v>1722</v>
      </c>
      <c r="G93" s="11" t="s">
        <v>90</v>
      </c>
      <c r="H93" s="11" t="s">
        <v>115</v>
      </c>
      <c r="I93" s="11" t="s">
        <v>121</v>
      </c>
      <c r="J93" s="11" t="s">
        <v>89</v>
      </c>
      <c r="K93" s="14">
        <v>38794</v>
      </c>
      <c r="L93" s="11"/>
      <c r="M93" s="11" t="s">
        <v>3183</v>
      </c>
      <c r="N93" s="11">
        <v>500</v>
      </c>
      <c r="O93" s="11">
        <v>469</v>
      </c>
      <c r="P93" s="15">
        <f t="shared" si="15"/>
        <v>93.8</v>
      </c>
      <c r="Q93" s="11" t="s">
        <v>3587</v>
      </c>
      <c r="R93" s="11">
        <v>2021</v>
      </c>
      <c r="S93" s="11" t="s">
        <v>3591</v>
      </c>
      <c r="T93" s="11">
        <v>500</v>
      </c>
      <c r="U93" s="11">
        <v>417</v>
      </c>
      <c r="V93" s="15">
        <f t="shared" si="16"/>
        <v>83.399999999999991</v>
      </c>
      <c r="W93" s="11" t="s">
        <v>3587</v>
      </c>
      <c r="X93" s="11">
        <v>2023</v>
      </c>
      <c r="Y93" s="11" t="s">
        <v>3591</v>
      </c>
      <c r="Z93" s="11"/>
      <c r="AA93" s="11"/>
      <c r="AB93" s="11"/>
      <c r="AC93" s="11"/>
      <c r="AD93" s="11"/>
      <c r="AE93" s="11"/>
      <c r="AF93" s="15">
        <f>VLOOKUP($B93,[1]Sheet1!$B$8:$CK$528,88,FALSE)</f>
        <v>9.59</v>
      </c>
      <c r="AG93" s="15">
        <f t="shared" si="17"/>
        <v>95.9</v>
      </c>
      <c r="AH93" s="16">
        <f>VLOOKUP($B93,[1]Sheet1!$B$8:$CK$528,86,FALSE)</f>
        <v>0</v>
      </c>
      <c r="AI93" s="15">
        <f>VLOOKUP($B93,[2]Sheet1!$B$8:$CK$530,88,FALSE)</f>
        <v>9.35</v>
      </c>
      <c r="AJ93" s="15">
        <f t="shared" si="18"/>
        <v>93.5</v>
      </c>
      <c r="AK93" s="11">
        <f>VLOOKUP($B93,[2]Sheet1!$B$8:$CK$530,86,FALSE)</f>
        <v>0</v>
      </c>
      <c r="AL93" s="11">
        <f>VLOOKUP($B93,[3]CS!$B$8:$CS$196,96,FALSE)</f>
        <v>9.41</v>
      </c>
      <c r="AM93" s="15">
        <f t="shared" si="19"/>
        <v>94.1</v>
      </c>
      <c r="AN93" s="11">
        <f>VLOOKUP($B93,[3]CS!$B$8:$CS$196,94,FALSE)</f>
        <v>0</v>
      </c>
      <c r="AO93" s="15">
        <f>VLOOKUP($B93,[4]CS!$B$8:$CP$195,93,FALSE)</f>
        <v>9.43</v>
      </c>
      <c r="AP93" s="15">
        <f t="shared" si="20"/>
        <v>94.3</v>
      </c>
      <c r="AQ93" s="16">
        <f>VLOOKUP($B93,[4]CS!$B$8:$CP$195,91,FALSE)</f>
        <v>0</v>
      </c>
      <c r="AR93" s="11">
        <f>VLOOKUP($B93,[5]CS!$B$8:$CR$195,95,FALSE)</f>
        <v>9.3000000000000007</v>
      </c>
      <c r="AS93" s="15">
        <f t="shared" si="21"/>
        <v>93</v>
      </c>
      <c r="AT93" s="11">
        <f>VLOOKUP($B93,[5]CS!$B$8:$CR$195,93,FALSE)</f>
        <v>0</v>
      </c>
      <c r="AU93" s="15">
        <f>VLOOKUP($B93,[9]CS!$B$8:$CN$195,91,FALSE)</f>
        <v>9.24</v>
      </c>
      <c r="AV93" s="15">
        <f t="shared" si="22"/>
        <v>92.4</v>
      </c>
      <c r="AW93" s="16">
        <f>VLOOKUP($B93,[9]CS!$B$8:$CN$195,89,FALSE)</f>
        <v>0</v>
      </c>
      <c r="AX93" s="11"/>
      <c r="AY93" s="11"/>
      <c r="AZ93" s="11"/>
      <c r="BA93" s="11"/>
      <c r="BB93" s="11"/>
      <c r="BC93" s="11"/>
      <c r="BD93" s="11">
        <f t="shared" si="23"/>
        <v>9.3866666666666667</v>
      </c>
      <c r="BE93" s="15">
        <f t="shared" si="27"/>
        <v>56.319999999999993</v>
      </c>
      <c r="BF93" s="11">
        <v>60</v>
      </c>
      <c r="BG93" s="15">
        <f t="shared" si="28"/>
        <v>93.86666666666666</v>
      </c>
      <c r="BH93" s="11">
        <f t="shared" si="24"/>
        <v>2</v>
      </c>
      <c r="BI93" s="11">
        <f t="shared" si="25"/>
        <v>0</v>
      </c>
      <c r="BJ93" s="11">
        <f t="shared" si="26"/>
        <v>2</v>
      </c>
      <c r="BK93" s="16">
        <f t="shared" si="29"/>
        <v>0</v>
      </c>
      <c r="BL93" s="11">
        <v>7976508393</v>
      </c>
      <c r="BM93" s="11">
        <v>7976508393</v>
      </c>
      <c r="BN93" s="11"/>
      <c r="BO93" s="12" t="s">
        <v>1231</v>
      </c>
      <c r="BP93" s="12"/>
      <c r="BQ93" s="13" t="s">
        <v>2168</v>
      </c>
      <c r="BR93" s="17" t="s">
        <v>2613</v>
      </c>
      <c r="BS93" s="11" t="s">
        <v>136</v>
      </c>
      <c r="BT93" s="12" t="s">
        <v>176</v>
      </c>
      <c r="BU93" s="11" t="s">
        <v>128</v>
      </c>
    </row>
    <row r="94" spans="1:73" ht="24.95" customHeight="1" x14ac:dyDescent="0.25">
      <c r="A94" s="11">
        <v>93</v>
      </c>
      <c r="B94" s="11" t="s">
        <v>359</v>
      </c>
      <c r="C94" s="12" t="s">
        <v>360</v>
      </c>
      <c r="D94" s="11" t="s">
        <v>93</v>
      </c>
      <c r="E94" s="11" t="s">
        <v>91</v>
      </c>
      <c r="F94" s="13" t="s">
        <v>1723</v>
      </c>
      <c r="G94" s="11" t="s">
        <v>90</v>
      </c>
      <c r="H94" s="11" t="s">
        <v>115</v>
      </c>
      <c r="I94" s="11" t="s">
        <v>121</v>
      </c>
      <c r="J94" s="11" t="s">
        <v>89</v>
      </c>
      <c r="K94" s="14">
        <v>38941</v>
      </c>
      <c r="L94" s="11"/>
      <c r="M94" s="11" t="s">
        <v>3184</v>
      </c>
      <c r="N94" s="11">
        <v>600</v>
      </c>
      <c r="O94" s="11">
        <v>526</v>
      </c>
      <c r="P94" s="15">
        <f t="shared" si="15"/>
        <v>87.666666666666671</v>
      </c>
      <c r="Q94" s="11" t="s">
        <v>3587</v>
      </c>
      <c r="R94" s="11">
        <v>2020</v>
      </c>
      <c r="S94" s="11" t="s">
        <v>3590</v>
      </c>
      <c r="T94" s="11">
        <v>500</v>
      </c>
      <c r="U94" s="11">
        <v>379</v>
      </c>
      <c r="V94" s="15">
        <f t="shared" si="16"/>
        <v>75.8</v>
      </c>
      <c r="W94" s="11" t="s">
        <v>3587</v>
      </c>
      <c r="X94" s="11">
        <v>2022</v>
      </c>
      <c r="Y94" s="11" t="s">
        <v>3590</v>
      </c>
      <c r="Z94" s="11"/>
      <c r="AA94" s="11"/>
      <c r="AB94" s="11"/>
      <c r="AC94" s="11"/>
      <c r="AD94" s="11"/>
      <c r="AE94" s="11"/>
      <c r="AF94" s="15">
        <f>VLOOKUP($B94,[1]Sheet1!$B$8:$CK$528,88,FALSE)</f>
        <v>7.9</v>
      </c>
      <c r="AG94" s="15">
        <f t="shared" si="17"/>
        <v>79</v>
      </c>
      <c r="AH94" s="16">
        <f>VLOOKUP($B94,[1]Sheet1!$B$8:$CK$528,86,FALSE)</f>
        <v>0</v>
      </c>
      <c r="AI94" s="15">
        <f>VLOOKUP($B94,[2]Sheet1!$B$8:$CK$530,88,FALSE)</f>
        <v>7.15</v>
      </c>
      <c r="AJ94" s="15">
        <f t="shared" si="18"/>
        <v>71.5</v>
      </c>
      <c r="AK94" s="11">
        <f>VLOOKUP($B94,[2]Sheet1!$B$8:$CK$530,86,FALSE)</f>
        <v>0</v>
      </c>
      <c r="AL94" s="11">
        <f>VLOOKUP($B94,[3]CS!$B$8:$CS$196,96,FALSE)</f>
        <v>7.91</v>
      </c>
      <c r="AM94" s="15">
        <f t="shared" si="19"/>
        <v>79.099999999999994</v>
      </c>
      <c r="AN94" s="11">
        <f>VLOOKUP($B94,[3]CS!$B$8:$CS$196,94,FALSE)</f>
        <v>0</v>
      </c>
      <c r="AO94" s="15">
        <f>VLOOKUP($B94,[4]CS!$B$8:$CP$195,93,FALSE)</f>
        <v>7.12</v>
      </c>
      <c r="AP94" s="15">
        <f t="shared" si="20"/>
        <v>71.2</v>
      </c>
      <c r="AQ94" s="16">
        <f>VLOOKUP($B94,[4]CS!$B$8:$CP$195,91,FALSE)</f>
        <v>0</v>
      </c>
      <c r="AR94" s="11">
        <f>VLOOKUP($B94,[5]CS!$B$8:$CR$195,95,FALSE)</f>
        <v>7.99</v>
      </c>
      <c r="AS94" s="15">
        <f t="shared" si="21"/>
        <v>79.900000000000006</v>
      </c>
      <c r="AT94" s="11">
        <f>VLOOKUP($B94,[5]CS!$B$8:$CR$195,93,FALSE)</f>
        <v>0</v>
      </c>
      <c r="AU94" s="15">
        <f>VLOOKUP($B94,[9]CS!$B$8:$CN$195,91,FALSE)</f>
        <v>7.04</v>
      </c>
      <c r="AV94" s="15">
        <f t="shared" si="22"/>
        <v>70.400000000000006</v>
      </c>
      <c r="AW94" s="16">
        <f>VLOOKUP($B94,[9]CS!$B$8:$CN$195,89,FALSE)</f>
        <v>0</v>
      </c>
      <c r="AX94" s="11"/>
      <c r="AY94" s="11"/>
      <c r="AZ94" s="11"/>
      <c r="BA94" s="11"/>
      <c r="BB94" s="11"/>
      <c r="BC94" s="11"/>
      <c r="BD94" s="11">
        <f t="shared" si="23"/>
        <v>7.5183333333333335</v>
      </c>
      <c r="BE94" s="15">
        <f t="shared" si="27"/>
        <v>45.11</v>
      </c>
      <c r="BF94" s="11">
        <v>60</v>
      </c>
      <c r="BG94" s="15">
        <f t="shared" si="28"/>
        <v>75.183333333333337</v>
      </c>
      <c r="BH94" s="11">
        <f t="shared" si="24"/>
        <v>2</v>
      </c>
      <c r="BI94" s="11">
        <f t="shared" si="25"/>
        <v>1</v>
      </c>
      <c r="BJ94" s="11">
        <f t="shared" si="26"/>
        <v>3</v>
      </c>
      <c r="BK94" s="16">
        <f t="shared" si="29"/>
        <v>0</v>
      </c>
      <c r="BL94" s="11">
        <v>8619990948</v>
      </c>
      <c r="BM94" s="11">
        <v>8619990948</v>
      </c>
      <c r="BN94" s="11"/>
      <c r="BO94" s="12" t="s">
        <v>1232</v>
      </c>
      <c r="BP94" s="12"/>
      <c r="BQ94" s="13" t="s">
        <v>2169</v>
      </c>
      <c r="BR94" s="17" t="s">
        <v>2614</v>
      </c>
      <c r="BS94" s="11" t="s">
        <v>143</v>
      </c>
      <c r="BT94" s="12" t="s">
        <v>177</v>
      </c>
      <c r="BU94" s="11" t="s">
        <v>128</v>
      </c>
    </row>
    <row r="95" spans="1:73" ht="24.95" customHeight="1" x14ac:dyDescent="0.25">
      <c r="A95" s="11">
        <v>94</v>
      </c>
      <c r="B95" s="11" t="s">
        <v>361</v>
      </c>
      <c r="C95" s="12" t="s">
        <v>362</v>
      </c>
      <c r="D95" s="11" t="s">
        <v>92</v>
      </c>
      <c r="E95" s="11" t="s">
        <v>91</v>
      </c>
      <c r="F95" s="13" t="s">
        <v>1724</v>
      </c>
      <c r="G95" s="11" t="s">
        <v>90</v>
      </c>
      <c r="H95" s="11" t="s">
        <v>115</v>
      </c>
      <c r="I95" s="11" t="s">
        <v>121</v>
      </c>
      <c r="J95" s="11" t="s">
        <v>89</v>
      </c>
      <c r="K95" s="14">
        <v>38616</v>
      </c>
      <c r="L95" s="11"/>
      <c r="M95" s="11" t="s">
        <v>3185</v>
      </c>
      <c r="N95" s="11">
        <v>600</v>
      </c>
      <c r="O95" s="11">
        <v>516</v>
      </c>
      <c r="P95" s="15">
        <f t="shared" si="15"/>
        <v>86</v>
      </c>
      <c r="Q95" s="11" t="s">
        <v>3587</v>
      </c>
      <c r="R95" s="11">
        <v>2021</v>
      </c>
      <c r="S95" s="11" t="s">
        <v>3590</v>
      </c>
      <c r="T95" s="11">
        <v>500</v>
      </c>
      <c r="U95" s="11">
        <v>290</v>
      </c>
      <c r="V95" s="15">
        <f t="shared" si="16"/>
        <v>57.999999999999993</v>
      </c>
      <c r="W95" s="11" t="s">
        <v>3587</v>
      </c>
      <c r="X95" s="11">
        <v>2023</v>
      </c>
      <c r="Y95" s="11" t="s">
        <v>3590</v>
      </c>
      <c r="Z95" s="11"/>
      <c r="AA95" s="11"/>
      <c r="AB95" s="11"/>
      <c r="AC95" s="11"/>
      <c r="AD95" s="11"/>
      <c r="AE95" s="11"/>
      <c r="AF95" s="15">
        <f>VLOOKUP($B95,[1]Sheet1!$B$8:$CK$528,88,FALSE)</f>
        <v>7.15</v>
      </c>
      <c r="AG95" s="15">
        <f t="shared" si="17"/>
        <v>71.5</v>
      </c>
      <c r="AH95" s="16">
        <f>VLOOKUP($B95,[1]Sheet1!$B$8:$CK$528,86,FALSE)</f>
        <v>0</v>
      </c>
      <c r="AI95" s="15">
        <f>VLOOKUP($B95,[2]Sheet1!$B$8:$CK$530,88,FALSE)</f>
        <v>5.7</v>
      </c>
      <c r="AJ95" s="15">
        <f t="shared" si="18"/>
        <v>57</v>
      </c>
      <c r="AK95" s="11">
        <f>VLOOKUP($B95,[2]Sheet1!$B$8:$CK$530,86,FALSE)</f>
        <v>0</v>
      </c>
      <c r="AL95" s="11">
        <f>VLOOKUP($B95,[3]CS!$B$8:$CS$196,96,FALSE)</f>
        <v>8.35</v>
      </c>
      <c r="AM95" s="15">
        <f t="shared" si="19"/>
        <v>83.5</v>
      </c>
      <c r="AN95" s="11">
        <f>VLOOKUP($B95,[3]CS!$B$8:$CS$196,94,FALSE)</f>
        <v>0</v>
      </c>
      <c r="AO95" s="15">
        <f>VLOOKUP($B95,[4]CS!$B$8:$CP$195,93,FALSE)</f>
        <v>8.0399999999999991</v>
      </c>
      <c r="AP95" s="15">
        <f t="shared" si="20"/>
        <v>80.399999999999991</v>
      </c>
      <c r="AQ95" s="16">
        <f>VLOOKUP($B95,[4]CS!$B$8:$CP$195,91,FALSE)</f>
        <v>0</v>
      </c>
      <c r="AR95" s="11">
        <f>VLOOKUP($B95,[5]CS!$B$8:$CR$195,95,FALSE)</f>
        <v>7.77</v>
      </c>
      <c r="AS95" s="15">
        <f t="shared" si="21"/>
        <v>77.699999999999989</v>
      </c>
      <c r="AT95" s="11">
        <f>VLOOKUP($B95,[5]CS!$B$8:$CR$195,93,FALSE)</f>
        <v>0</v>
      </c>
      <c r="AU95" s="15">
        <f>VLOOKUP($B95,[9]CS!$B$8:$CN$195,91,FALSE)</f>
        <v>7.31</v>
      </c>
      <c r="AV95" s="15">
        <f t="shared" si="22"/>
        <v>73.099999999999994</v>
      </c>
      <c r="AW95" s="16">
        <f>VLOOKUP($B95,[9]CS!$B$8:$CN$195,89,FALSE)</f>
        <v>0</v>
      </c>
      <c r="AX95" s="11"/>
      <c r="AY95" s="11"/>
      <c r="AZ95" s="11"/>
      <c r="BA95" s="11"/>
      <c r="BB95" s="11"/>
      <c r="BC95" s="11"/>
      <c r="BD95" s="11">
        <f t="shared" si="23"/>
        <v>7.3866666666666676</v>
      </c>
      <c r="BE95" s="15">
        <f t="shared" si="27"/>
        <v>44.32</v>
      </c>
      <c r="BF95" s="11">
        <v>60</v>
      </c>
      <c r="BG95" s="15">
        <f t="shared" si="28"/>
        <v>73.866666666666674</v>
      </c>
      <c r="BH95" s="11">
        <f t="shared" si="24"/>
        <v>2</v>
      </c>
      <c r="BI95" s="11">
        <f t="shared" si="25"/>
        <v>0</v>
      </c>
      <c r="BJ95" s="11">
        <f t="shared" si="26"/>
        <v>2</v>
      </c>
      <c r="BK95" s="16">
        <f t="shared" si="29"/>
        <v>0</v>
      </c>
      <c r="BL95" s="11">
        <v>7014426985</v>
      </c>
      <c r="BM95" s="11">
        <v>7014426985</v>
      </c>
      <c r="BN95" s="11"/>
      <c r="BO95" s="12" t="s">
        <v>1233</v>
      </c>
      <c r="BP95" s="12"/>
      <c r="BQ95" s="13" t="s">
        <v>2170</v>
      </c>
      <c r="BR95" s="17" t="s">
        <v>2615</v>
      </c>
      <c r="BS95" s="11" t="s">
        <v>135</v>
      </c>
      <c r="BT95" s="12" t="s">
        <v>176</v>
      </c>
      <c r="BU95" s="11" t="s">
        <v>128</v>
      </c>
    </row>
    <row r="96" spans="1:73" ht="24.95" customHeight="1" x14ac:dyDescent="0.25">
      <c r="A96" s="11">
        <v>95</v>
      </c>
      <c r="B96" s="11" t="s">
        <v>363</v>
      </c>
      <c r="C96" s="12" t="s">
        <v>364</v>
      </c>
      <c r="D96" s="11" t="s">
        <v>93</v>
      </c>
      <c r="E96" s="11" t="s">
        <v>91</v>
      </c>
      <c r="F96" s="13" t="s">
        <v>1725</v>
      </c>
      <c r="G96" s="11" t="s">
        <v>90</v>
      </c>
      <c r="H96" s="11" t="s">
        <v>115</v>
      </c>
      <c r="I96" s="11" t="s">
        <v>121</v>
      </c>
      <c r="J96" s="11" t="s">
        <v>89</v>
      </c>
      <c r="K96" s="14">
        <v>38397</v>
      </c>
      <c r="L96" s="11"/>
      <c r="M96" s="11" t="s">
        <v>3186</v>
      </c>
      <c r="N96" s="11">
        <v>600</v>
      </c>
      <c r="O96" s="11">
        <v>488</v>
      </c>
      <c r="P96" s="15">
        <f t="shared" si="15"/>
        <v>81.333333333333329</v>
      </c>
      <c r="Q96" s="11" t="s">
        <v>3587</v>
      </c>
      <c r="R96" s="11">
        <v>2021</v>
      </c>
      <c r="S96" s="11" t="s">
        <v>3591</v>
      </c>
      <c r="T96" s="11">
        <v>500</v>
      </c>
      <c r="U96" s="11">
        <v>323</v>
      </c>
      <c r="V96" s="15">
        <f t="shared" si="16"/>
        <v>64.600000000000009</v>
      </c>
      <c r="W96" s="11" t="s">
        <v>3587</v>
      </c>
      <c r="X96" s="11">
        <v>2023</v>
      </c>
      <c r="Y96" s="11" t="s">
        <v>3591</v>
      </c>
      <c r="Z96" s="11"/>
      <c r="AA96" s="11"/>
      <c r="AB96" s="11"/>
      <c r="AC96" s="11"/>
      <c r="AD96" s="11"/>
      <c r="AE96" s="11"/>
      <c r="AF96" s="15">
        <f>VLOOKUP($B96,[1]Sheet1!$B$8:$CK$528,88,FALSE)</f>
        <v>8.2799999999999994</v>
      </c>
      <c r="AG96" s="15">
        <f t="shared" si="17"/>
        <v>82.8</v>
      </c>
      <c r="AH96" s="16">
        <f>VLOOKUP($B96,[1]Sheet1!$B$8:$CK$528,86,FALSE)</f>
        <v>0</v>
      </c>
      <c r="AI96" s="15">
        <f>VLOOKUP($B96,[2]Sheet1!$B$8:$CK$530,88,FALSE)</f>
        <v>8.2200000000000006</v>
      </c>
      <c r="AJ96" s="15">
        <f t="shared" si="18"/>
        <v>82.2</v>
      </c>
      <c r="AK96" s="11">
        <f>VLOOKUP($B96,[2]Sheet1!$B$8:$CK$530,86,FALSE)</f>
        <v>0</v>
      </c>
      <c r="AL96" s="11">
        <f>VLOOKUP($B96,[3]CS!$B$8:$CS$196,96,FALSE)</f>
        <v>8.86</v>
      </c>
      <c r="AM96" s="15">
        <f t="shared" si="19"/>
        <v>88.6</v>
      </c>
      <c r="AN96" s="11">
        <f>VLOOKUP($B96,[3]CS!$B$8:$CS$196,94,FALSE)</f>
        <v>0</v>
      </c>
      <c r="AO96" s="15">
        <f>VLOOKUP($B96,[4]CS!$B$8:$CP$195,93,FALSE)</f>
        <v>8.43</v>
      </c>
      <c r="AP96" s="15">
        <f t="shared" si="20"/>
        <v>84.3</v>
      </c>
      <c r="AQ96" s="16">
        <f>VLOOKUP($B96,[4]CS!$B$8:$CP$195,91,FALSE)</f>
        <v>0</v>
      </c>
      <c r="AR96" s="11">
        <f>VLOOKUP($B96,[5]CS!$B$8:$CR$195,95,FALSE)</f>
        <v>8.89</v>
      </c>
      <c r="AS96" s="15">
        <f t="shared" si="21"/>
        <v>88.9</v>
      </c>
      <c r="AT96" s="11">
        <f>VLOOKUP($B96,[5]CS!$B$8:$CR$195,93,FALSE)</f>
        <v>0</v>
      </c>
      <c r="AU96" s="15">
        <f>VLOOKUP($B96,[9]CS!$B$8:$CN$195,91,FALSE)</f>
        <v>7.6</v>
      </c>
      <c r="AV96" s="15">
        <f t="shared" si="22"/>
        <v>76</v>
      </c>
      <c r="AW96" s="16">
        <f>VLOOKUP($B96,[9]CS!$B$8:$CN$195,89,FALSE)</f>
        <v>0</v>
      </c>
      <c r="AX96" s="11"/>
      <c r="AY96" s="11"/>
      <c r="AZ96" s="11"/>
      <c r="BA96" s="11"/>
      <c r="BB96" s="11"/>
      <c r="BC96" s="11"/>
      <c r="BD96" s="11">
        <f t="shared" si="23"/>
        <v>8.379999999999999</v>
      </c>
      <c r="BE96" s="15">
        <f t="shared" si="27"/>
        <v>50.28</v>
      </c>
      <c r="BF96" s="11">
        <v>60</v>
      </c>
      <c r="BG96" s="15">
        <f t="shared" si="28"/>
        <v>83.8</v>
      </c>
      <c r="BH96" s="11">
        <f t="shared" si="24"/>
        <v>2</v>
      </c>
      <c r="BI96" s="11">
        <f t="shared" si="25"/>
        <v>0</v>
      </c>
      <c r="BJ96" s="11">
        <f t="shared" si="26"/>
        <v>2</v>
      </c>
      <c r="BK96" s="16">
        <f t="shared" si="29"/>
        <v>0</v>
      </c>
      <c r="BL96" s="11">
        <v>9414429213</v>
      </c>
      <c r="BM96" s="11">
        <v>9414429213</v>
      </c>
      <c r="BN96" s="11"/>
      <c r="BO96" s="12" t="s">
        <v>1234</v>
      </c>
      <c r="BP96" s="12"/>
      <c r="BQ96" s="13" t="s">
        <v>2171</v>
      </c>
      <c r="BR96" s="17" t="s">
        <v>2616</v>
      </c>
      <c r="BS96" s="11" t="s">
        <v>142</v>
      </c>
      <c r="BT96" s="12" t="s">
        <v>177</v>
      </c>
      <c r="BU96" s="11" t="s">
        <v>128</v>
      </c>
    </row>
    <row r="97" spans="1:73" ht="24.95" customHeight="1" x14ac:dyDescent="0.25">
      <c r="A97" s="11">
        <v>96</v>
      </c>
      <c r="B97" s="11" t="s">
        <v>365</v>
      </c>
      <c r="C97" s="12" t="s">
        <v>366</v>
      </c>
      <c r="D97" s="11" t="s">
        <v>93</v>
      </c>
      <c r="E97" s="11" t="s">
        <v>91</v>
      </c>
      <c r="F97" s="13" t="s">
        <v>1726</v>
      </c>
      <c r="G97" s="11" t="s">
        <v>90</v>
      </c>
      <c r="H97" s="11" t="s">
        <v>115</v>
      </c>
      <c r="I97" s="11" t="s">
        <v>121</v>
      </c>
      <c r="J97" s="11" t="s">
        <v>89</v>
      </c>
      <c r="K97" s="14">
        <v>38167</v>
      </c>
      <c r="L97" s="11"/>
      <c r="M97" s="11" t="s">
        <v>3187</v>
      </c>
      <c r="N97" s="11">
        <v>500</v>
      </c>
      <c r="O97" s="11">
        <v>418</v>
      </c>
      <c r="P97" s="15">
        <f t="shared" si="15"/>
        <v>83.6</v>
      </c>
      <c r="Q97" s="11" t="s">
        <v>3587</v>
      </c>
      <c r="R97" s="27">
        <v>2020</v>
      </c>
      <c r="S97" s="11" t="s">
        <v>3591</v>
      </c>
      <c r="T97" s="11">
        <v>500</v>
      </c>
      <c r="U97" s="11">
        <v>377</v>
      </c>
      <c r="V97" s="15">
        <f t="shared" si="16"/>
        <v>75.400000000000006</v>
      </c>
      <c r="W97" s="11" t="s">
        <v>3587</v>
      </c>
      <c r="X97" s="11">
        <v>2022</v>
      </c>
      <c r="Y97" s="11" t="s">
        <v>3591</v>
      </c>
      <c r="Z97" s="11"/>
      <c r="AA97" s="11"/>
      <c r="AB97" s="11"/>
      <c r="AC97" s="11"/>
      <c r="AD97" s="11"/>
      <c r="AE97" s="11"/>
      <c r="AF97" s="15">
        <f>VLOOKUP($B97,[1]Sheet1!$B$8:$CK$528,88,FALSE)</f>
        <v>6.74</v>
      </c>
      <c r="AG97" s="15">
        <f t="shared" si="17"/>
        <v>67.400000000000006</v>
      </c>
      <c r="AH97" s="16">
        <f>VLOOKUP($B97,[1]Sheet1!$B$8:$CK$528,86,FALSE)</f>
        <v>0</v>
      </c>
      <c r="AI97" s="15">
        <f>VLOOKUP($B97,[2]Sheet1!$B$8:$CK$530,88,FALSE)</f>
        <v>6.0853658536585362</v>
      </c>
      <c r="AJ97" s="15">
        <f t="shared" si="18"/>
        <v>60.853658536585364</v>
      </c>
      <c r="AK97" s="11">
        <f>VLOOKUP($B97,[2]Sheet1!$B$8:$CK$530,86,FALSE)</f>
        <v>0</v>
      </c>
      <c r="AL97" s="11">
        <f>VLOOKUP($B97,[3]CS!$B$8:$CS$196,96,FALSE)</f>
        <v>6.98</v>
      </c>
      <c r="AM97" s="15">
        <f t="shared" si="19"/>
        <v>69.800000000000011</v>
      </c>
      <c r="AN97" s="11">
        <f>VLOOKUP($B97,[3]CS!$B$8:$CS$196,94,FALSE)</f>
        <v>0</v>
      </c>
      <c r="AO97" s="15">
        <f>VLOOKUP($B97,[4]CS!$B$8:$CP$195,93,FALSE)</f>
        <v>6.81</v>
      </c>
      <c r="AP97" s="15">
        <f t="shared" si="20"/>
        <v>68.099999999999994</v>
      </c>
      <c r="AQ97" s="16">
        <f>VLOOKUP($B97,[4]CS!$B$8:$CP$195,91,FALSE)</f>
        <v>0</v>
      </c>
      <c r="AR97" s="11">
        <f>VLOOKUP($B97,[5]CS!$B$8:$CR$195,95,FALSE)</f>
        <v>7.47</v>
      </c>
      <c r="AS97" s="15">
        <f t="shared" si="21"/>
        <v>74.7</v>
      </c>
      <c r="AT97" s="11">
        <f>VLOOKUP($B97,[5]CS!$B$8:$CR$195,93,FALSE)</f>
        <v>0</v>
      </c>
      <c r="AU97" s="15">
        <f>VLOOKUP($B97,[9]CS!$B$8:$CN$195,91,FALSE)</f>
        <v>7.18</v>
      </c>
      <c r="AV97" s="15">
        <f t="shared" si="22"/>
        <v>71.8</v>
      </c>
      <c r="AW97" s="16">
        <f>VLOOKUP($B97,[9]CS!$B$8:$CN$195,89,FALSE)</f>
        <v>0</v>
      </c>
      <c r="AX97" s="11"/>
      <c r="AY97" s="11"/>
      <c r="AZ97" s="11"/>
      <c r="BA97" s="11"/>
      <c r="BB97" s="11"/>
      <c r="BC97" s="11"/>
      <c r="BD97" s="11">
        <f t="shared" si="23"/>
        <v>6.8775609756097564</v>
      </c>
      <c r="BE97" s="15">
        <f t="shared" si="27"/>
        <v>41.265365853658537</v>
      </c>
      <c r="BF97" s="11">
        <v>60</v>
      </c>
      <c r="BG97" s="15">
        <f t="shared" si="28"/>
        <v>68.775609756097566</v>
      </c>
      <c r="BH97" s="11">
        <f t="shared" si="24"/>
        <v>2</v>
      </c>
      <c r="BI97" s="11">
        <f t="shared" si="25"/>
        <v>1</v>
      </c>
      <c r="BJ97" s="11">
        <f t="shared" si="26"/>
        <v>3</v>
      </c>
      <c r="BK97" s="16">
        <f t="shared" si="29"/>
        <v>0</v>
      </c>
      <c r="BL97" s="11">
        <v>8955504037</v>
      </c>
      <c r="BM97" s="11">
        <v>9610448044</v>
      </c>
      <c r="BN97" s="11"/>
      <c r="BO97" s="12" t="s">
        <v>1235</v>
      </c>
      <c r="BP97" s="12"/>
      <c r="BQ97" s="13" t="s">
        <v>2172</v>
      </c>
      <c r="BR97" s="17" t="s">
        <v>2617</v>
      </c>
      <c r="BS97" s="11" t="s">
        <v>136</v>
      </c>
      <c r="BT97" s="12" t="s">
        <v>176</v>
      </c>
      <c r="BU97" s="11" t="s">
        <v>128</v>
      </c>
    </row>
    <row r="98" spans="1:73" ht="24.95" customHeight="1" x14ac:dyDescent="0.25">
      <c r="A98" s="11">
        <v>97</v>
      </c>
      <c r="B98" s="11" t="s">
        <v>367</v>
      </c>
      <c r="C98" s="12" t="s">
        <v>368</v>
      </c>
      <c r="D98" s="11" t="s">
        <v>92</v>
      </c>
      <c r="E98" s="11" t="s">
        <v>91</v>
      </c>
      <c r="F98" s="13" t="s">
        <v>1727</v>
      </c>
      <c r="G98" s="11" t="s">
        <v>90</v>
      </c>
      <c r="H98" s="11" t="s">
        <v>115</v>
      </c>
      <c r="I98" s="11" t="s">
        <v>121</v>
      </c>
      <c r="J98" s="11" t="s">
        <v>89</v>
      </c>
      <c r="K98" s="14">
        <v>38589</v>
      </c>
      <c r="L98" s="11"/>
      <c r="M98" s="11" t="s">
        <v>3188</v>
      </c>
      <c r="N98" s="11">
        <v>600</v>
      </c>
      <c r="O98" s="11">
        <v>560</v>
      </c>
      <c r="P98" s="15">
        <f t="shared" si="15"/>
        <v>93.333333333333329</v>
      </c>
      <c r="Q98" s="11" t="s">
        <v>3587</v>
      </c>
      <c r="R98" s="11">
        <v>2021</v>
      </c>
      <c r="S98" s="11" t="s">
        <v>3591</v>
      </c>
      <c r="T98" s="11">
        <v>500</v>
      </c>
      <c r="U98" s="11">
        <v>430</v>
      </c>
      <c r="V98" s="15">
        <f t="shared" si="16"/>
        <v>86</v>
      </c>
      <c r="W98" s="11" t="s">
        <v>3587</v>
      </c>
      <c r="X98" s="11">
        <v>2023</v>
      </c>
      <c r="Y98" s="11" t="s">
        <v>3591</v>
      </c>
      <c r="Z98" s="11"/>
      <c r="AA98" s="11"/>
      <c r="AB98" s="11"/>
      <c r="AC98" s="11"/>
      <c r="AD98" s="11"/>
      <c r="AE98" s="11"/>
      <c r="AF98" s="15">
        <f>VLOOKUP($B98,[1]Sheet1!$B$8:$CK$528,88,FALSE)</f>
        <v>8.8800000000000008</v>
      </c>
      <c r="AG98" s="15">
        <f t="shared" si="17"/>
        <v>88.800000000000011</v>
      </c>
      <c r="AH98" s="16">
        <f>VLOOKUP($B98,[1]Sheet1!$B$8:$CK$528,86,FALSE)</f>
        <v>0</v>
      </c>
      <c r="AI98" s="15">
        <f>VLOOKUP($B98,[2]Sheet1!$B$8:$CK$530,88,FALSE)</f>
        <v>8.93</v>
      </c>
      <c r="AJ98" s="15">
        <f t="shared" si="18"/>
        <v>89.3</v>
      </c>
      <c r="AK98" s="11">
        <f>VLOOKUP($B98,[2]Sheet1!$B$8:$CK$530,86,FALSE)</f>
        <v>0</v>
      </c>
      <c r="AL98" s="11">
        <f>VLOOKUP($B98,[3]CS!$B$8:$CS$196,96,FALSE)</f>
        <v>9.76</v>
      </c>
      <c r="AM98" s="15">
        <f t="shared" si="19"/>
        <v>97.6</v>
      </c>
      <c r="AN98" s="11">
        <f>VLOOKUP($B98,[3]CS!$B$8:$CS$196,94,FALSE)</f>
        <v>0</v>
      </c>
      <c r="AO98" s="15">
        <f>VLOOKUP($B98,[4]CS!$B$8:$CP$195,93,FALSE)</f>
        <v>9.09</v>
      </c>
      <c r="AP98" s="15">
        <f t="shared" si="20"/>
        <v>90.9</v>
      </c>
      <c r="AQ98" s="16">
        <f>VLOOKUP($B98,[4]CS!$B$8:$CP$195,91,FALSE)</f>
        <v>0</v>
      </c>
      <c r="AR98" s="11">
        <f>VLOOKUP($B98,[5]CS!$B$8:$CR$195,95,FALSE)</f>
        <v>8.65</v>
      </c>
      <c r="AS98" s="15">
        <f t="shared" si="21"/>
        <v>86.5</v>
      </c>
      <c r="AT98" s="11">
        <f>VLOOKUP($B98,[5]CS!$B$8:$CR$195,93,FALSE)</f>
        <v>0</v>
      </c>
      <c r="AU98" s="15">
        <f>VLOOKUP($B98,[9]CS!$B$8:$CN$195,91,FALSE)</f>
        <v>9.57</v>
      </c>
      <c r="AV98" s="15">
        <f t="shared" si="22"/>
        <v>95.7</v>
      </c>
      <c r="AW98" s="16">
        <f>VLOOKUP($B98,[9]CS!$B$8:$CN$195,89,FALSE)</f>
        <v>0</v>
      </c>
      <c r="AX98" s="11"/>
      <c r="AY98" s="11"/>
      <c r="AZ98" s="11"/>
      <c r="BA98" s="11"/>
      <c r="BB98" s="11"/>
      <c r="BC98" s="11"/>
      <c r="BD98" s="11">
        <f t="shared" si="23"/>
        <v>9.1466666666666665</v>
      </c>
      <c r="BE98" s="15">
        <f t="shared" si="27"/>
        <v>54.88</v>
      </c>
      <c r="BF98" s="11">
        <v>60</v>
      </c>
      <c r="BG98" s="15">
        <f t="shared" si="28"/>
        <v>91.466666666666669</v>
      </c>
      <c r="BH98" s="11">
        <f t="shared" si="24"/>
        <v>2</v>
      </c>
      <c r="BI98" s="11">
        <f t="shared" si="25"/>
        <v>0</v>
      </c>
      <c r="BJ98" s="11">
        <f t="shared" si="26"/>
        <v>2</v>
      </c>
      <c r="BK98" s="16">
        <f t="shared" si="29"/>
        <v>0</v>
      </c>
      <c r="BL98" s="11">
        <v>9649781000</v>
      </c>
      <c r="BM98" s="11">
        <v>9649781000</v>
      </c>
      <c r="BN98" s="11"/>
      <c r="BO98" s="12" t="s">
        <v>1236</v>
      </c>
      <c r="BP98" s="12"/>
      <c r="BQ98" s="13" t="s">
        <v>2173</v>
      </c>
      <c r="BR98" s="17" t="s">
        <v>2618</v>
      </c>
      <c r="BS98" s="11" t="s">
        <v>136</v>
      </c>
      <c r="BT98" s="12" t="s">
        <v>176</v>
      </c>
      <c r="BU98" s="11" t="s">
        <v>128</v>
      </c>
    </row>
    <row r="99" spans="1:73" ht="24.95" customHeight="1" x14ac:dyDescent="0.25">
      <c r="A99" s="11">
        <v>98</v>
      </c>
      <c r="B99" s="11" t="s">
        <v>369</v>
      </c>
      <c r="C99" s="12" t="s">
        <v>370</v>
      </c>
      <c r="D99" s="11" t="s">
        <v>92</v>
      </c>
      <c r="E99" s="11" t="s">
        <v>91</v>
      </c>
      <c r="F99" s="13" t="s">
        <v>1728</v>
      </c>
      <c r="G99" s="11" t="s">
        <v>90</v>
      </c>
      <c r="H99" s="11" t="s">
        <v>115</v>
      </c>
      <c r="I99" s="11" t="s">
        <v>121</v>
      </c>
      <c r="J99" s="11" t="s">
        <v>89</v>
      </c>
      <c r="K99" s="14">
        <v>38561</v>
      </c>
      <c r="L99" s="11"/>
      <c r="M99" s="11" t="s">
        <v>3189</v>
      </c>
      <c r="N99" s="11">
        <v>600</v>
      </c>
      <c r="O99" s="11">
        <v>531</v>
      </c>
      <c r="P99" s="15">
        <f t="shared" si="15"/>
        <v>88.5</v>
      </c>
      <c r="Q99" s="11" t="s">
        <v>3587</v>
      </c>
      <c r="R99" s="11">
        <v>2021</v>
      </c>
      <c r="S99" s="11" t="s">
        <v>3591</v>
      </c>
      <c r="T99" s="11">
        <v>500</v>
      </c>
      <c r="U99" s="11">
        <v>382</v>
      </c>
      <c r="V99" s="15">
        <f t="shared" si="16"/>
        <v>76.400000000000006</v>
      </c>
      <c r="W99" s="11" t="s">
        <v>3587</v>
      </c>
      <c r="X99" s="11">
        <v>2023</v>
      </c>
      <c r="Y99" s="11" t="s">
        <v>3591</v>
      </c>
      <c r="Z99" s="11"/>
      <c r="AA99" s="11"/>
      <c r="AB99" s="11"/>
      <c r="AC99" s="11"/>
      <c r="AD99" s="11"/>
      <c r="AE99" s="11"/>
      <c r="AF99" s="15">
        <f>VLOOKUP($B99,[1]Sheet1!$B$8:$CK$528,88,FALSE)</f>
        <v>8.83</v>
      </c>
      <c r="AG99" s="15">
        <f t="shared" si="17"/>
        <v>88.3</v>
      </c>
      <c r="AH99" s="16">
        <f>VLOOKUP($B99,[1]Sheet1!$B$8:$CK$528,86,FALSE)</f>
        <v>0</v>
      </c>
      <c r="AI99" s="15">
        <f>VLOOKUP($B99,[2]Sheet1!$B$8:$CK$530,88,FALSE)</f>
        <v>8.98</v>
      </c>
      <c r="AJ99" s="15">
        <f t="shared" si="18"/>
        <v>89.800000000000011</v>
      </c>
      <c r="AK99" s="11">
        <f>VLOOKUP($B99,[2]Sheet1!$B$8:$CK$530,86,FALSE)</f>
        <v>0</v>
      </c>
      <c r="AL99" s="11">
        <f>VLOOKUP($B99,[3]CS!$B$8:$CS$196,96,FALSE)</f>
        <v>8.94</v>
      </c>
      <c r="AM99" s="15">
        <f t="shared" si="19"/>
        <v>89.399999999999991</v>
      </c>
      <c r="AN99" s="11">
        <f>VLOOKUP($B99,[3]CS!$B$8:$CS$196,94,FALSE)</f>
        <v>0</v>
      </c>
      <c r="AO99" s="15">
        <f>VLOOKUP($B99,[4]CS!$B$8:$CP$195,93,FALSE)</f>
        <v>9.02</v>
      </c>
      <c r="AP99" s="15">
        <f t="shared" si="20"/>
        <v>90.199999999999989</v>
      </c>
      <c r="AQ99" s="16">
        <f>VLOOKUP($B99,[4]CS!$B$8:$CP$195,91,FALSE)</f>
        <v>0</v>
      </c>
      <c r="AR99" s="11">
        <f>VLOOKUP($B99,[5]CS!$B$8:$CR$195,95,FALSE)</f>
        <v>8.61</v>
      </c>
      <c r="AS99" s="15">
        <f t="shared" si="21"/>
        <v>86.1</v>
      </c>
      <c r="AT99" s="11">
        <f>VLOOKUP($B99,[5]CS!$B$8:$CR$195,93,FALSE)</f>
        <v>0</v>
      </c>
      <c r="AU99" s="15">
        <f>VLOOKUP($B99,[9]CS!$B$8:$CN$195,91,FALSE)</f>
        <v>9.0399999999999991</v>
      </c>
      <c r="AV99" s="15">
        <f t="shared" si="22"/>
        <v>90.399999999999991</v>
      </c>
      <c r="AW99" s="16">
        <f>VLOOKUP($B99,[9]CS!$B$8:$CN$195,89,FALSE)</f>
        <v>0</v>
      </c>
      <c r="AX99" s="11"/>
      <c r="AY99" s="11"/>
      <c r="AZ99" s="11"/>
      <c r="BA99" s="11"/>
      <c r="BB99" s="11"/>
      <c r="BC99" s="11"/>
      <c r="BD99" s="11">
        <f t="shared" si="23"/>
        <v>8.9033333333333324</v>
      </c>
      <c r="BE99" s="15">
        <f t="shared" si="27"/>
        <v>53.42</v>
      </c>
      <c r="BF99" s="11">
        <v>60</v>
      </c>
      <c r="BG99" s="15">
        <f t="shared" si="28"/>
        <v>89.033333333333331</v>
      </c>
      <c r="BH99" s="11">
        <f t="shared" si="24"/>
        <v>2</v>
      </c>
      <c r="BI99" s="11">
        <f t="shared" si="25"/>
        <v>0</v>
      </c>
      <c r="BJ99" s="11">
        <f t="shared" si="26"/>
        <v>2</v>
      </c>
      <c r="BK99" s="16">
        <f t="shared" si="29"/>
        <v>0</v>
      </c>
      <c r="BL99" s="11">
        <v>7297964444</v>
      </c>
      <c r="BM99" s="11">
        <v>7297964444</v>
      </c>
      <c r="BN99" s="11"/>
      <c r="BO99" s="12" t="s">
        <v>1237</v>
      </c>
      <c r="BP99" s="12"/>
      <c r="BQ99" s="13" t="s">
        <v>2174</v>
      </c>
      <c r="BR99" s="17" t="s">
        <v>2619</v>
      </c>
      <c r="BS99" s="11" t="s">
        <v>136</v>
      </c>
      <c r="BT99" s="12" t="s">
        <v>176</v>
      </c>
      <c r="BU99" s="11" t="s">
        <v>128</v>
      </c>
    </row>
    <row r="100" spans="1:73" ht="24.95" customHeight="1" x14ac:dyDescent="0.25">
      <c r="A100" s="11">
        <v>99</v>
      </c>
      <c r="B100" s="11" t="s">
        <v>371</v>
      </c>
      <c r="C100" s="12" t="s">
        <v>372</v>
      </c>
      <c r="D100" s="11" t="s">
        <v>92</v>
      </c>
      <c r="E100" s="11" t="s">
        <v>91</v>
      </c>
      <c r="F100" s="13" t="s">
        <v>106</v>
      </c>
      <c r="G100" s="11" t="s">
        <v>90</v>
      </c>
      <c r="H100" s="11" t="s">
        <v>115</v>
      </c>
      <c r="I100" s="11" t="s">
        <v>121</v>
      </c>
      <c r="J100" s="11" t="s">
        <v>89</v>
      </c>
      <c r="K100" s="14">
        <v>38297</v>
      </c>
      <c r="L100" s="11"/>
      <c r="M100" s="11" t="s">
        <v>3190</v>
      </c>
      <c r="N100" s="11">
        <v>500</v>
      </c>
      <c r="O100" s="11">
        <v>450</v>
      </c>
      <c r="P100" s="15">
        <f t="shared" si="15"/>
        <v>90</v>
      </c>
      <c r="Q100" s="11" t="s">
        <v>3587</v>
      </c>
      <c r="R100" s="11">
        <v>2021</v>
      </c>
      <c r="S100" s="11" t="s">
        <v>3591</v>
      </c>
      <c r="T100" s="11">
        <v>500</v>
      </c>
      <c r="U100" s="11">
        <v>409</v>
      </c>
      <c r="V100" s="15">
        <f t="shared" si="16"/>
        <v>81.8</v>
      </c>
      <c r="W100" s="11" t="s">
        <v>3587</v>
      </c>
      <c r="X100" s="11">
        <v>2023</v>
      </c>
      <c r="Y100" s="11" t="s">
        <v>3591</v>
      </c>
      <c r="Z100" s="11"/>
      <c r="AA100" s="11"/>
      <c r="AB100" s="11"/>
      <c r="AC100" s="11"/>
      <c r="AD100" s="11"/>
      <c r="AE100" s="11"/>
      <c r="AF100" s="15">
        <f>VLOOKUP($B100,[1]Sheet1!$B$8:$CK$528,88,FALSE)</f>
        <v>6.99</v>
      </c>
      <c r="AG100" s="15">
        <f t="shared" si="17"/>
        <v>69.900000000000006</v>
      </c>
      <c r="AH100" s="16">
        <f>VLOOKUP($B100,[1]Sheet1!$B$8:$CK$528,86,FALSE)</f>
        <v>0</v>
      </c>
      <c r="AI100" s="15">
        <f>VLOOKUP($B100,[2]Sheet1!$B$8:$CK$530,88,FALSE)</f>
        <v>7.44</v>
      </c>
      <c r="AJ100" s="15">
        <f t="shared" si="18"/>
        <v>74.400000000000006</v>
      </c>
      <c r="AK100" s="11">
        <f>VLOOKUP($B100,[2]Sheet1!$B$8:$CK$530,86,FALSE)</f>
        <v>0</v>
      </c>
      <c r="AL100" s="11">
        <f>VLOOKUP($B100,[3]CS!$B$8:$CS$196,96,FALSE)</f>
        <v>7.98</v>
      </c>
      <c r="AM100" s="15">
        <f t="shared" si="19"/>
        <v>79.800000000000011</v>
      </c>
      <c r="AN100" s="11">
        <f>VLOOKUP($B100,[3]CS!$B$8:$CS$196,94,FALSE)</f>
        <v>0</v>
      </c>
      <c r="AO100" s="15">
        <f>VLOOKUP($B100,[4]CS!$B$8:$CP$195,93,FALSE)</f>
        <v>8.7899999999999991</v>
      </c>
      <c r="AP100" s="15">
        <f t="shared" si="20"/>
        <v>87.899999999999991</v>
      </c>
      <c r="AQ100" s="16">
        <f>VLOOKUP($B100,[4]CS!$B$8:$CP$195,91,FALSE)</f>
        <v>0</v>
      </c>
      <c r="AR100" s="11">
        <f>VLOOKUP($B100,[5]CS!$B$8:$CR$195,95,FALSE)</f>
        <v>8.41</v>
      </c>
      <c r="AS100" s="15">
        <f t="shared" si="21"/>
        <v>84.1</v>
      </c>
      <c r="AT100" s="11">
        <f>VLOOKUP($B100,[5]CS!$B$8:$CR$195,93,FALSE)</f>
        <v>0</v>
      </c>
      <c r="AU100" s="15">
        <f>VLOOKUP($B100,[9]CS!$B$8:$CN$195,91,FALSE)</f>
        <v>8.5299999999999994</v>
      </c>
      <c r="AV100" s="15">
        <f t="shared" si="22"/>
        <v>85.3</v>
      </c>
      <c r="AW100" s="16">
        <f>VLOOKUP($B100,[9]CS!$B$8:$CN$195,89,FALSE)</f>
        <v>0</v>
      </c>
      <c r="AX100" s="11"/>
      <c r="AY100" s="11"/>
      <c r="AZ100" s="11"/>
      <c r="BA100" s="11"/>
      <c r="BB100" s="11"/>
      <c r="BC100" s="11"/>
      <c r="BD100" s="11">
        <f t="shared" si="23"/>
        <v>8.0233333333333317</v>
      </c>
      <c r="BE100" s="15">
        <f t="shared" si="27"/>
        <v>48.139999999999993</v>
      </c>
      <c r="BF100" s="11">
        <v>60</v>
      </c>
      <c r="BG100" s="15">
        <f t="shared" si="28"/>
        <v>80.23333333333332</v>
      </c>
      <c r="BH100" s="11">
        <f t="shared" si="24"/>
        <v>2</v>
      </c>
      <c r="BI100" s="11">
        <f t="shared" si="25"/>
        <v>0</v>
      </c>
      <c r="BJ100" s="11">
        <f t="shared" si="26"/>
        <v>2</v>
      </c>
      <c r="BK100" s="16">
        <f t="shared" si="29"/>
        <v>0</v>
      </c>
      <c r="BL100" s="11">
        <v>9214820161</v>
      </c>
      <c r="BM100" s="11">
        <v>9214820161</v>
      </c>
      <c r="BN100" s="11"/>
      <c r="BO100" s="12" t="s">
        <v>1238</v>
      </c>
      <c r="BP100" s="12"/>
      <c r="BQ100" s="13" t="s">
        <v>2145</v>
      </c>
      <c r="BR100" s="17" t="s">
        <v>2620</v>
      </c>
      <c r="BS100" s="11" t="s">
        <v>136</v>
      </c>
      <c r="BT100" s="12" t="s">
        <v>176</v>
      </c>
      <c r="BU100" s="11" t="s">
        <v>128</v>
      </c>
    </row>
    <row r="101" spans="1:73" ht="24.95" customHeight="1" x14ac:dyDescent="0.25">
      <c r="A101" s="11">
        <v>100</v>
      </c>
      <c r="B101" s="11" t="s">
        <v>373</v>
      </c>
      <c r="C101" s="12" t="s">
        <v>374</v>
      </c>
      <c r="D101" s="11" t="s">
        <v>93</v>
      </c>
      <c r="E101" s="11" t="s">
        <v>91</v>
      </c>
      <c r="F101" s="13" t="s">
        <v>1729</v>
      </c>
      <c r="G101" s="11" t="s">
        <v>90</v>
      </c>
      <c r="H101" s="11" t="s">
        <v>115</v>
      </c>
      <c r="I101" s="11" t="s">
        <v>121</v>
      </c>
      <c r="J101" s="11" t="s">
        <v>89</v>
      </c>
      <c r="K101" s="14">
        <v>38189</v>
      </c>
      <c r="L101" s="11"/>
      <c r="M101" s="11" t="s">
        <v>3191</v>
      </c>
      <c r="N101" s="11">
        <v>600</v>
      </c>
      <c r="O101" s="11">
        <v>513</v>
      </c>
      <c r="P101" s="15">
        <f t="shared" si="15"/>
        <v>85.5</v>
      </c>
      <c r="Q101" s="11" t="s">
        <v>3587</v>
      </c>
      <c r="R101" s="11">
        <v>2020</v>
      </c>
      <c r="S101" s="11" t="s">
        <v>3590</v>
      </c>
      <c r="T101" s="11">
        <v>500</v>
      </c>
      <c r="U101" s="11">
        <v>456</v>
      </c>
      <c r="V101" s="15">
        <f t="shared" si="16"/>
        <v>91.2</v>
      </c>
      <c r="W101" s="11" t="s">
        <v>3587</v>
      </c>
      <c r="X101" s="11">
        <v>2022</v>
      </c>
      <c r="Y101" s="11" t="s">
        <v>3590</v>
      </c>
      <c r="Z101" s="11"/>
      <c r="AA101" s="11"/>
      <c r="AB101" s="11"/>
      <c r="AC101" s="11"/>
      <c r="AD101" s="11"/>
      <c r="AE101" s="11"/>
      <c r="AF101" s="15">
        <f>VLOOKUP($B101,[1]Sheet1!$B$8:$CK$528,88,FALSE)</f>
        <v>9.41</v>
      </c>
      <c r="AG101" s="15">
        <f t="shared" si="17"/>
        <v>94.1</v>
      </c>
      <c r="AH101" s="16">
        <f>VLOOKUP($B101,[1]Sheet1!$B$8:$CK$528,86,FALSE)</f>
        <v>0</v>
      </c>
      <c r="AI101" s="15">
        <f>VLOOKUP($B101,[2]Sheet1!$B$8:$CK$530,88,FALSE)</f>
        <v>9.56</v>
      </c>
      <c r="AJ101" s="15">
        <f t="shared" si="18"/>
        <v>95.600000000000009</v>
      </c>
      <c r="AK101" s="11">
        <f>VLOOKUP($B101,[2]Sheet1!$B$8:$CK$530,86,FALSE)</f>
        <v>0</v>
      </c>
      <c r="AL101" s="11">
        <f>VLOOKUP($B101,[3]CS!$B$8:$CS$196,96,FALSE)</f>
        <v>9.0399999999999991</v>
      </c>
      <c r="AM101" s="15">
        <f t="shared" si="19"/>
        <v>90.399999999999991</v>
      </c>
      <c r="AN101" s="11">
        <f>VLOOKUP($B101,[3]CS!$B$8:$CS$196,94,FALSE)</f>
        <v>0</v>
      </c>
      <c r="AO101" s="15">
        <f>VLOOKUP($B101,[4]CS!$B$8:$CP$195,93,FALSE)</f>
        <v>9.66</v>
      </c>
      <c r="AP101" s="15">
        <f t="shared" si="20"/>
        <v>96.6</v>
      </c>
      <c r="AQ101" s="16">
        <f>VLOOKUP($B101,[4]CS!$B$8:$CP$195,91,FALSE)</f>
        <v>0</v>
      </c>
      <c r="AR101" s="11">
        <f>VLOOKUP($B101,[5]CS!$B$8:$CR$195,95,FALSE)</f>
        <v>9.4600000000000009</v>
      </c>
      <c r="AS101" s="15">
        <f t="shared" si="21"/>
        <v>94.600000000000009</v>
      </c>
      <c r="AT101" s="11">
        <f>VLOOKUP($B101,[5]CS!$B$8:$CR$195,93,FALSE)</f>
        <v>0</v>
      </c>
      <c r="AU101" s="15">
        <f>VLOOKUP($B101,[9]CS!$B$8:$CN$195,91,FALSE)</f>
        <v>8.94</v>
      </c>
      <c r="AV101" s="15">
        <f t="shared" si="22"/>
        <v>89.399999999999991</v>
      </c>
      <c r="AW101" s="16">
        <f>VLOOKUP($B101,[9]CS!$B$8:$CN$195,89,FALSE)</f>
        <v>0</v>
      </c>
      <c r="AX101" s="11"/>
      <c r="AY101" s="11"/>
      <c r="AZ101" s="11"/>
      <c r="BA101" s="11"/>
      <c r="BB101" s="11"/>
      <c r="BC101" s="11"/>
      <c r="BD101" s="11">
        <f t="shared" si="23"/>
        <v>9.3449999999999989</v>
      </c>
      <c r="BE101" s="15">
        <f t="shared" si="27"/>
        <v>56.069999999999993</v>
      </c>
      <c r="BF101" s="11">
        <v>60</v>
      </c>
      <c r="BG101" s="15">
        <f t="shared" si="28"/>
        <v>93.449999999999989</v>
      </c>
      <c r="BH101" s="11">
        <f t="shared" si="24"/>
        <v>2</v>
      </c>
      <c r="BI101" s="11">
        <f t="shared" si="25"/>
        <v>1</v>
      </c>
      <c r="BJ101" s="11">
        <f t="shared" si="26"/>
        <v>3</v>
      </c>
      <c r="BK101" s="16">
        <f t="shared" si="29"/>
        <v>0</v>
      </c>
      <c r="BL101" s="11">
        <v>7023085508</v>
      </c>
      <c r="BM101" s="11">
        <v>7726998494</v>
      </c>
      <c r="BN101" s="11"/>
      <c r="BO101" s="12" t="s">
        <v>1239</v>
      </c>
      <c r="BP101" s="12"/>
      <c r="BQ101" s="13" t="s">
        <v>2175</v>
      </c>
      <c r="BR101" s="17" t="s">
        <v>2621</v>
      </c>
      <c r="BS101" s="11" t="s">
        <v>136</v>
      </c>
      <c r="BT101" s="12" t="s">
        <v>176</v>
      </c>
      <c r="BU101" s="11" t="s">
        <v>128</v>
      </c>
    </row>
    <row r="102" spans="1:73" ht="24.95" customHeight="1" x14ac:dyDescent="0.25">
      <c r="A102" s="11">
        <v>101</v>
      </c>
      <c r="B102" s="11" t="s">
        <v>375</v>
      </c>
      <c r="C102" s="12" t="s">
        <v>376</v>
      </c>
      <c r="D102" s="11" t="s">
        <v>93</v>
      </c>
      <c r="E102" s="11" t="s">
        <v>91</v>
      </c>
      <c r="F102" s="13" t="s">
        <v>1730</v>
      </c>
      <c r="G102" s="11" t="s">
        <v>90</v>
      </c>
      <c r="H102" s="11" t="s">
        <v>115</v>
      </c>
      <c r="I102" s="11" t="s">
        <v>121</v>
      </c>
      <c r="J102" s="11" t="s">
        <v>89</v>
      </c>
      <c r="K102" s="14">
        <v>38297</v>
      </c>
      <c r="L102" s="11"/>
      <c r="M102" s="11" t="s">
        <v>3192</v>
      </c>
      <c r="N102" s="11">
        <v>500</v>
      </c>
      <c r="O102" s="11">
        <v>416</v>
      </c>
      <c r="P102" s="15">
        <f t="shared" si="15"/>
        <v>83.2</v>
      </c>
      <c r="Q102" s="11" t="s">
        <v>3587</v>
      </c>
      <c r="R102" s="11">
        <v>2021</v>
      </c>
      <c r="S102" s="11" t="s">
        <v>3591</v>
      </c>
      <c r="T102" s="11">
        <v>500</v>
      </c>
      <c r="U102" s="11">
        <v>315</v>
      </c>
      <c r="V102" s="15">
        <f t="shared" si="16"/>
        <v>63</v>
      </c>
      <c r="W102" s="11" t="s">
        <v>3587</v>
      </c>
      <c r="X102" s="11">
        <v>2023</v>
      </c>
      <c r="Y102" s="11" t="s">
        <v>3591</v>
      </c>
      <c r="Z102" s="11"/>
      <c r="AA102" s="11"/>
      <c r="AB102" s="11"/>
      <c r="AC102" s="11"/>
      <c r="AD102" s="11"/>
      <c r="AE102" s="11"/>
      <c r="AF102" s="15">
        <f>VLOOKUP($B102,[1]Sheet1!$B$8:$CK$528,88,FALSE)</f>
        <v>8.85</v>
      </c>
      <c r="AG102" s="15">
        <f t="shared" si="17"/>
        <v>88.5</v>
      </c>
      <c r="AH102" s="16">
        <f>VLOOKUP($B102,[1]Sheet1!$B$8:$CK$528,86,FALSE)</f>
        <v>0</v>
      </c>
      <c r="AI102" s="15">
        <f>VLOOKUP($B102,[2]Sheet1!$B$8:$CK$530,88,FALSE)</f>
        <v>7.9</v>
      </c>
      <c r="AJ102" s="15">
        <f t="shared" si="18"/>
        <v>79</v>
      </c>
      <c r="AK102" s="11">
        <f>VLOOKUP($B102,[2]Sheet1!$B$8:$CK$530,86,FALSE)</f>
        <v>0</v>
      </c>
      <c r="AL102" s="11">
        <f>VLOOKUP($B102,[3]CS!$B$8:$CS$196,96,FALSE)</f>
        <v>9.6300000000000008</v>
      </c>
      <c r="AM102" s="15">
        <f t="shared" si="19"/>
        <v>96.300000000000011</v>
      </c>
      <c r="AN102" s="11">
        <f>VLOOKUP($B102,[3]CS!$B$8:$CS$196,94,FALSE)</f>
        <v>0</v>
      </c>
      <c r="AO102" s="15">
        <f>VLOOKUP($B102,[4]CS!$B$8:$CP$195,93,FALSE)</f>
        <v>9.0399999999999991</v>
      </c>
      <c r="AP102" s="15">
        <f t="shared" si="20"/>
        <v>90.399999999999991</v>
      </c>
      <c r="AQ102" s="16">
        <f>VLOOKUP($B102,[4]CS!$B$8:$CP$195,91,FALSE)</f>
        <v>0</v>
      </c>
      <c r="AR102" s="11">
        <f>VLOOKUP($B102,[5]CS!$B$8:$CR$195,95,FALSE)</f>
        <v>9.0399999999999991</v>
      </c>
      <c r="AS102" s="15">
        <f t="shared" si="21"/>
        <v>90.399999999999991</v>
      </c>
      <c r="AT102" s="11">
        <f>VLOOKUP($B102,[5]CS!$B$8:$CR$195,93,FALSE)</f>
        <v>0</v>
      </c>
      <c r="AU102" s="15">
        <f>VLOOKUP($B102,[9]CS!$B$8:$CN$195,91,FALSE)</f>
        <v>8.5299999999999994</v>
      </c>
      <c r="AV102" s="15">
        <f t="shared" si="22"/>
        <v>85.3</v>
      </c>
      <c r="AW102" s="16">
        <f>VLOOKUP($B102,[9]CS!$B$8:$CN$195,89,FALSE)</f>
        <v>0</v>
      </c>
      <c r="AX102" s="11"/>
      <c r="AY102" s="11"/>
      <c r="AZ102" s="11"/>
      <c r="BA102" s="11"/>
      <c r="BB102" s="11"/>
      <c r="BC102" s="11"/>
      <c r="BD102" s="11">
        <f t="shared" si="23"/>
        <v>8.831666666666667</v>
      </c>
      <c r="BE102" s="15">
        <f t="shared" si="27"/>
        <v>52.99</v>
      </c>
      <c r="BF102" s="11">
        <v>60</v>
      </c>
      <c r="BG102" s="15">
        <f t="shared" si="28"/>
        <v>88.316666666666663</v>
      </c>
      <c r="BH102" s="11">
        <f t="shared" si="24"/>
        <v>2</v>
      </c>
      <c r="BI102" s="11">
        <f t="shared" si="25"/>
        <v>0</v>
      </c>
      <c r="BJ102" s="11">
        <f t="shared" si="26"/>
        <v>2</v>
      </c>
      <c r="BK102" s="16">
        <f t="shared" si="29"/>
        <v>0</v>
      </c>
      <c r="BL102" s="11">
        <v>8824845933</v>
      </c>
      <c r="BM102" s="11">
        <v>9784089012</v>
      </c>
      <c r="BN102" s="11"/>
      <c r="BO102" s="12" t="s">
        <v>1240</v>
      </c>
      <c r="BP102" s="12"/>
      <c r="BQ102" s="13" t="s">
        <v>2176</v>
      </c>
      <c r="BR102" s="17" t="s">
        <v>2622</v>
      </c>
      <c r="BS102" s="11" t="s">
        <v>136</v>
      </c>
      <c r="BT102" s="12" t="s">
        <v>176</v>
      </c>
      <c r="BU102" s="11" t="s">
        <v>128</v>
      </c>
    </row>
    <row r="103" spans="1:73" ht="24.95" customHeight="1" x14ac:dyDescent="0.25">
      <c r="A103" s="11">
        <v>102</v>
      </c>
      <c r="B103" s="11" t="s">
        <v>379</v>
      </c>
      <c r="C103" s="12" t="s">
        <v>380</v>
      </c>
      <c r="D103" s="11" t="s">
        <v>93</v>
      </c>
      <c r="E103" s="11" t="s">
        <v>91</v>
      </c>
      <c r="F103" s="13" t="s">
        <v>1732</v>
      </c>
      <c r="G103" s="11" t="s">
        <v>90</v>
      </c>
      <c r="H103" s="11" t="s">
        <v>115</v>
      </c>
      <c r="I103" s="11" t="s">
        <v>121</v>
      </c>
      <c r="J103" s="11" t="s">
        <v>89</v>
      </c>
      <c r="K103" s="14">
        <v>38544</v>
      </c>
      <c r="L103" s="11"/>
      <c r="M103" s="11" t="s">
        <v>3194</v>
      </c>
      <c r="N103" s="11">
        <v>500</v>
      </c>
      <c r="O103" s="11">
        <v>440</v>
      </c>
      <c r="P103" s="15">
        <f t="shared" si="15"/>
        <v>88</v>
      </c>
      <c r="Q103" s="11" t="s">
        <v>3587</v>
      </c>
      <c r="R103" s="11">
        <v>2021</v>
      </c>
      <c r="S103" s="11" t="s">
        <v>3591</v>
      </c>
      <c r="T103" s="11">
        <v>500</v>
      </c>
      <c r="U103" s="11">
        <v>378</v>
      </c>
      <c r="V103" s="15">
        <f t="shared" si="16"/>
        <v>75.599999999999994</v>
      </c>
      <c r="W103" s="11" t="s">
        <v>3587</v>
      </c>
      <c r="X103" s="11">
        <v>2023</v>
      </c>
      <c r="Y103" s="11" t="s">
        <v>3591</v>
      </c>
      <c r="Z103" s="11"/>
      <c r="AA103" s="11"/>
      <c r="AB103" s="11"/>
      <c r="AC103" s="11"/>
      <c r="AD103" s="11"/>
      <c r="AE103" s="11"/>
      <c r="AF103" s="15">
        <f>VLOOKUP($B103,[1]Sheet1!$B$8:$CK$528,88,FALSE)</f>
        <v>6.94</v>
      </c>
      <c r="AG103" s="15">
        <f t="shared" si="17"/>
        <v>69.400000000000006</v>
      </c>
      <c r="AH103" s="16">
        <f>VLOOKUP($B103,[1]Sheet1!$B$8:$CK$528,86,FALSE)</f>
        <v>0</v>
      </c>
      <c r="AI103" s="15">
        <f>VLOOKUP($B103,[2]Sheet1!$B$8:$CK$530,88,FALSE)</f>
        <v>7.45</v>
      </c>
      <c r="AJ103" s="15">
        <f t="shared" si="18"/>
        <v>74.5</v>
      </c>
      <c r="AK103" s="11">
        <f>VLOOKUP($B103,[2]Sheet1!$B$8:$CK$530,86,FALSE)</f>
        <v>0</v>
      </c>
      <c r="AL103" s="11">
        <f>VLOOKUP($B103,[3]CS!$B$8:$CS$196,96,FALSE)</f>
        <v>7.86</v>
      </c>
      <c r="AM103" s="15">
        <f t="shared" si="19"/>
        <v>78.600000000000009</v>
      </c>
      <c r="AN103" s="11">
        <f>VLOOKUP($B103,[3]CS!$B$8:$CS$196,94,FALSE)</f>
        <v>0</v>
      </c>
      <c r="AO103" s="15">
        <f>VLOOKUP($B103,[4]CS!$B$8:$CP$195,93,FALSE)</f>
        <v>7.98</v>
      </c>
      <c r="AP103" s="15">
        <f t="shared" si="20"/>
        <v>79.800000000000011</v>
      </c>
      <c r="AQ103" s="16">
        <f>VLOOKUP($B103,[4]CS!$B$8:$CP$195,91,FALSE)</f>
        <v>0</v>
      </c>
      <c r="AR103" s="11">
        <f>VLOOKUP($B103,[5]CS!$B$8:$CR$195,95,FALSE)</f>
        <v>7.7</v>
      </c>
      <c r="AS103" s="15">
        <f t="shared" si="21"/>
        <v>77</v>
      </c>
      <c r="AT103" s="11">
        <f>VLOOKUP($B103,[5]CS!$B$8:$CR$195,93,FALSE)</f>
        <v>0</v>
      </c>
      <c r="AU103" s="15">
        <f>VLOOKUP($B103,[9]CS!$B$8:$CN$195,91,FALSE)</f>
        <v>6.95</v>
      </c>
      <c r="AV103" s="15">
        <f t="shared" si="22"/>
        <v>69.5</v>
      </c>
      <c r="AW103" s="16">
        <f>VLOOKUP($B103,[9]CS!$B$8:$CN$195,89,FALSE)</f>
        <v>0</v>
      </c>
      <c r="AX103" s="11"/>
      <c r="AY103" s="11"/>
      <c r="AZ103" s="11"/>
      <c r="BA103" s="11"/>
      <c r="BB103" s="11"/>
      <c r="BC103" s="11"/>
      <c r="BD103" s="11">
        <f t="shared" si="23"/>
        <v>7.4799999999999995</v>
      </c>
      <c r="BE103" s="15">
        <f t="shared" si="27"/>
        <v>44.88</v>
      </c>
      <c r="BF103" s="11">
        <v>60</v>
      </c>
      <c r="BG103" s="15">
        <f t="shared" si="28"/>
        <v>74.8</v>
      </c>
      <c r="BH103" s="11">
        <f t="shared" si="24"/>
        <v>2</v>
      </c>
      <c r="BI103" s="11">
        <f t="shared" si="25"/>
        <v>0</v>
      </c>
      <c r="BJ103" s="11">
        <f t="shared" si="26"/>
        <v>2</v>
      </c>
      <c r="BK103" s="16">
        <f t="shared" si="29"/>
        <v>0</v>
      </c>
      <c r="BL103" s="11">
        <v>9001437032</v>
      </c>
      <c r="BM103" s="11" t="s">
        <v>2523</v>
      </c>
      <c r="BN103" s="11"/>
      <c r="BO103" s="12" t="s">
        <v>1242</v>
      </c>
      <c r="BP103" s="12"/>
      <c r="BQ103" s="13" t="s">
        <v>2177</v>
      </c>
      <c r="BR103" s="17" t="s">
        <v>2624</v>
      </c>
      <c r="BS103" s="11" t="s">
        <v>3034</v>
      </c>
      <c r="BT103" s="12" t="s">
        <v>177</v>
      </c>
      <c r="BU103" s="11" t="s">
        <v>128</v>
      </c>
    </row>
    <row r="104" spans="1:73" ht="24.95" customHeight="1" x14ac:dyDescent="0.25">
      <c r="A104" s="11">
        <v>103</v>
      </c>
      <c r="B104" s="11" t="s">
        <v>381</v>
      </c>
      <c r="C104" s="12" t="s">
        <v>382</v>
      </c>
      <c r="D104" s="11" t="s">
        <v>93</v>
      </c>
      <c r="E104" s="11" t="s">
        <v>91</v>
      </c>
      <c r="F104" s="13" t="s">
        <v>1733</v>
      </c>
      <c r="G104" s="11" t="s">
        <v>90</v>
      </c>
      <c r="H104" s="11" t="s">
        <v>115</v>
      </c>
      <c r="I104" s="11" t="s">
        <v>121</v>
      </c>
      <c r="J104" s="11" t="s">
        <v>89</v>
      </c>
      <c r="K104" s="14">
        <v>38053</v>
      </c>
      <c r="L104" s="11"/>
      <c r="M104" s="11" t="s">
        <v>3195</v>
      </c>
      <c r="N104" s="11">
        <v>500</v>
      </c>
      <c r="O104" s="11">
        <v>366</v>
      </c>
      <c r="P104" s="15">
        <f t="shared" si="15"/>
        <v>73.2</v>
      </c>
      <c r="Q104" s="11" t="s">
        <v>3587</v>
      </c>
      <c r="R104" s="11">
        <v>2020</v>
      </c>
      <c r="S104" s="11" t="s">
        <v>3591</v>
      </c>
      <c r="T104" s="11">
        <v>500</v>
      </c>
      <c r="U104" s="11">
        <v>365</v>
      </c>
      <c r="V104" s="15">
        <f t="shared" si="16"/>
        <v>73</v>
      </c>
      <c r="W104" s="11" t="s">
        <v>3587</v>
      </c>
      <c r="X104" s="11">
        <v>2022</v>
      </c>
      <c r="Y104" s="11" t="s">
        <v>3591</v>
      </c>
      <c r="Z104" s="11"/>
      <c r="AA104" s="11"/>
      <c r="AB104" s="11"/>
      <c r="AC104" s="11"/>
      <c r="AD104" s="11"/>
      <c r="AE104" s="11"/>
      <c r="AF104" s="15">
        <f>VLOOKUP($B104,[1]Sheet1!$B$8:$CK$528,88,FALSE)</f>
        <v>7.27</v>
      </c>
      <c r="AG104" s="15">
        <f t="shared" si="17"/>
        <v>72.699999999999989</v>
      </c>
      <c r="AH104" s="16">
        <f>VLOOKUP($B104,[1]Sheet1!$B$8:$CK$528,86,FALSE)</f>
        <v>0</v>
      </c>
      <c r="AI104" s="15">
        <f>VLOOKUP($B104,[2]Sheet1!$B$8:$CK$530,88,FALSE)</f>
        <v>7.56</v>
      </c>
      <c r="AJ104" s="15">
        <f t="shared" si="18"/>
        <v>75.599999999999994</v>
      </c>
      <c r="AK104" s="11">
        <f>VLOOKUP($B104,[2]Sheet1!$B$8:$CK$530,86,FALSE)</f>
        <v>0</v>
      </c>
      <c r="AL104" s="11">
        <f>VLOOKUP($B104,[3]CS!$B$8:$CS$196,96,FALSE)</f>
        <v>7.53</v>
      </c>
      <c r="AM104" s="15">
        <f t="shared" si="19"/>
        <v>75.3</v>
      </c>
      <c r="AN104" s="11">
        <f>VLOOKUP($B104,[3]CS!$B$8:$CS$196,94,FALSE)</f>
        <v>0</v>
      </c>
      <c r="AO104" s="15">
        <f>VLOOKUP($B104,[4]CS!$B$8:$CP$195,93,FALSE)</f>
        <v>7.53</v>
      </c>
      <c r="AP104" s="15">
        <f t="shared" si="20"/>
        <v>75.3</v>
      </c>
      <c r="AQ104" s="16">
        <f>VLOOKUP($B104,[4]CS!$B$8:$CP$195,91,FALSE)</f>
        <v>0</v>
      </c>
      <c r="AR104" s="11">
        <f>VLOOKUP($B104,[5]CS!$B$8:$CR$195,95,FALSE)</f>
        <v>7.45</v>
      </c>
      <c r="AS104" s="15">
        <f t="shared" si="21"/>
        <v>74.5</v>
      </c>
      <c r="AT104" s="11">
        <f>VLOOKUP($B104,[5]CS!$B$8:$CR$195,93,FALSE)</f>
        <v>0</v>
      </c>
      <c r="AU104" s="15">
        <f>VLOOKUP($B104,[9]CS!$B$8:$CN$195,91,FALSE)</f>
        <v>7.49</v>
      </c>
      <c r="AV104" s="15">
        <f t="shared" si="22"/>
        <v>74.900000000000006</v>
      </c>
      <c r="AW104" s="16">
        <f>VLOOKUP($B104,[9]CS!$B$8:$CN$195,89,FALSE)</f>
        <v>0</v>
      </c>
      <c r="AX104" s="11"/>
      <c r="AY104" s="11"/>
      <c r="AZ104" s="11"/>
      <c r="BA104" s="11"/>
      <c r="BB104" s="11"/>
      <c r="BC104" s="11"/>
      <c r="BD104" s="11">
        <f t="shared" si="23"/>
        <v>7.4716666666666667</v>
      </c>
      <c r="BE104" s="15">
        <f t="shared" si="27"/>
        <v>44.83</v>
      </c>
      <c r="BF104" s="11">
        <v>60</v>
      </c>
      <c r="BG104" s="15">
        <f t="shared" si="28"/>
        <v>74.716666666666669</v>
      </c>
      <c r="BH104" s="11">
        <f t="shared" si="24"/>
        <v>2</v>
      </c>
      <c r="BI104" s="11">
        <f t="shared" si="25"/>
        <v>1</v>
      </c>
      <c r="BJ104" s="11">
        <f t="shared" si="26"/>
        <v>3</v>
      </c>
      <c r="BK104" s="16">
        <f t="shared" si="29"/>
        <v>0</v>
      </c>
      <c r="BL104" s="11">
        <v>9414062164</v>
      </c>
      <c r="BM104" s="11">
        <v>9414062164</v>
      </c>
      <c r="BN104" s="11"/>
      <c r="BO104" s="12" t="s">
        <v>1243</v>
      </c>
      <c r="BP104" s="12"/>
      <c r="BQ104" s="13" t="s">
        <v>2096</v>
      </c>
      <c r="BR104" s="17" t="s">
        <v>2625</v>
      </c>
      <c r="BS104" s="11" t="s">
        <v>136</v>
      </c>
      <c r="BT104" s="12" t="s">
        <v>176</v>
      </c>
      <c r="BU104" s="11" t="s">
        <v>128</v>
      </c>
    </row>
    <row r="105" spans="1:73" ht="24.95" customHeight="1" x14ac:dyDescent="0.25">
      <c r="A105" s="11">
        <v>104</v>
      </c>
      <c r="B105" s="11" t="s">
        <v>383</v>
      </c>
      <c r="C105" s="12" t="s">
        <v>384</v>
      </c>
      <c r="D105" s="11" t="s">
        <v>93</v>
      </c>
      <c r="E105" s="11" t="s">
        <v>91</v>
      </c>
      <c r="F105" s="13" t="s">
        <v>1734</v>
      </c>
      <c r="G105" s="11" t="s">
        <v>90</v>
      </c>
      <c r="H105" s="11" t="s">
        <v>115</v>
      </c>
      <c r="I105" s="11" t="s">
        <v>121</v>
      </c>
      <c r="J105" s="11" t="s">
        <v>89</v>
      </c>
      <c r="K105" s="14">
        <v>38325</v>
      </c>
      <c r="L105" s="11"/>
      <c r="M105" s="11" t="s">
        <v>3196</v>
      </c>
      <c r="N105" s="11">
        <v>600</v>
      </c>
      <c r="O105" s="11">
        <v>345</v>
      </c>
      <c r="P105" s="15">
        <f t="shared" si="15"/>
        <v>57.499999999999993</v>
      </c>
      <c r="Q105" s="11" t="s">
        <v>3588</v>
      </c>
      <c r="R105" s="11">
        <v>2019</v>
      </c>
      <c r="S105" s="11" t="s">
        <v>3590</v>
      </c>
      <c r="T105" s="11">
        <v>500</v>
      </c>
      <c r="U105" s="11">
        <v>402</v>
      </c>
      <c r="V105" s="15">
        <f t="shared" si="16"/>
        <v>80.400000000000006</v>
      </c>
      <c r="W105" s="11" t="s">
        <v>3588</v>
      </c>
      <c r="X105" s="11">
        <v>2021</v>
      </c>
      <c r="Y105" s="11" t="s">
        <v>3590</v>
      </c>
      <c r="Z105" s="11"/>
      <c r="AA105" s="11"/>
      <c r="AB105" s="11"/>
      <c r="AC105" s="11"/>
      <c r="AD105" s="11"/>
      <c r="AE105" s="11"/>
      <c r="AF105" s="15">
        <f>VLOOKUP($B105,[1]Sheet1!$B$8:$CK$528,88,FALSE)</f>
        <v>7.28</v>
      </c>
      <c r="AG105" s="15">
        <f t="shared" si="17"/>
        <v>72.8</v>
      </c>
      <c r="AH105" s="16">
        <f>VLOOKUP($B105,[1]Sheet1!$B$8:$CK$528,86,FALSE)</f>
        <v>0</v>
      </c>
      <c r="AI105" s="15">
        <f>VLOOKUP($B105,[2]Sheet1!$B$8:$CK$530,88,FALSE)</f>
        <v>7.34</v>
      </c>
      <c r="AJ105" s="15">
        <f t="shared" si="18"/>
        <v>73.400000000000006</v>
      </c>
      <c r="AK105" s="11">
        <f>VLOOKUP($B105,[2]Sheet1!$B$8:$CK$530,86,FALSE)</f>
        <v>0</v>
      </c>
      <c r="AL105" s="11">
        <f>VLOOKUP($B105,[3]CS!$B$8:$CS$196,96,FALSE)</f>
        <v>7.97</v>
      </c>
      <c r="AM105" s="15">
        <f t="shared" si="19"/>
        <v>79.7</v>
      </c>
      <c r="AN105" s="11">
        <f>VLOOKUP($B105,[3]CS!$B$8:$CS$196,94,FALSE)</f>
        <v>0</v>
      </c>
      <c r="AO105" s="15">
        <f>VLOOKUP($B105,[4]CS!$B$8:$CP$195,93,FALSE)</f>
        <v>8.35</v>
      </c>
      <c r="AP105" s="15">
        <f t="shared" si="20"/>
        <v>83.5</v>
      </c>
      <c r="AQ105" s="16">
        <f>VLOOKUP($B105,[4]CS!$B$8:$CP$195,91,FALSE)</f>
        <v>0</v>
      </c>
      <c r="AR105" s="11">
        <f>VLOOKUP($B105,[5]CS!$B$8:$CR$195,95,FALSE)</f>
        <v>8.43</v>
      </c>
      <c r="AS105" s="15">
        <f t="shared" si="21"/>
        <v>84.3</v>
      </c>
      <c r="AT105" s="11">
        <f>VLOOKUP($B105,[5]CS!$B$8:$CR$195,93,FALSE)</f>
        <v>0</v>
      </c>
      <c r="AU105" s="15">
        <f>VLOOKUP($B105,[9]CS!$B$8:$CN$195,91,FALSE)</f>
        <v>8.06</v>
      </c>
      <c r="AV105" s="15">
        <f t="shared" si="22"/>
        <v>80.600000000000009</v>
      </c>
      <c r="AW105" s="16">
        <f>VLOOKUP($B105,[9]CS!$B$8:$CN$195,89,FALSE)</f>
        <v>0</v>
      </c>
      <c r="AX105" s="11"/>
      <c r="AY105" s="11"/>
      <c r="AZ105" s="11"/>
      <c r="BA105" s="11"/>
      <c r="BB105" s="11"/>
      <c r="BC105" s="11"/>
      <c r="BD105" s="11">
        <f t="shared" si="23"/>
        <v>7.9050000000000011</v>
      </c>
      <c r="BE105" s="15">
        <f t="shared" si="27"/>
        <v>47.430000000000007</v>
      </c>
      <c r="BF105" s="11">
        <v>60</v>
      </c>
      <c r="BG105" s="15">
        <f t="shared" si="28"/>
        <v>79.050000000000011</v>
      </c>
      <c r="BH105" s="11">
        <f t="shared" si="24"/>
        <v>2</v>
      </c>
      <c r="BI105" s="11">
        <f t="shared" si="25"/>
        <v>2</v>
      </c>
      <c r="BJ105" s="11">
        <f t="shared" si="26"/>
        <v>4</v>
      </c>
      <c r="BK105" s="16">
        <f t="shared" si="29"/>
        <v>0</v>
      </c>
      <c r="BL105" s="11">
        <v>9414462815</v>
      </c>
      <c r="BM105" s="11" t="s">
        <v>2523</v>
      </c>
      <c r="BN105" s="11"/>
      <c r="BO105" s="12" t="s">
        <v>1244</v>
      </c>
      <c r="BP105" s="12"/>
      <c r="BQ105" s="13" t="s">
        <v>2178</v>
      </c>
      <c r="BR105" s="17" t="s">
        <v>2626</v>
      </c>
      <c r="BS105" s="11" t="s">
        <v>3089</v>
      </c>
      <c r="BT105" s="12" t="s">
        <v>176</v>
      </c>
      <c r="BU105" s="11" t="s">
        <v>128</v>
      </c>
    </row>
    <row r="106" spans="1:73" ht="24.95" customHeight="1" x14ac:dyDescent="0.25">
      <c r="A106" s="11">
        <v>105</v>
      </c>
      <c r="B106" s="11" t="s">
        <v>385</v>
      </c>
      <c r="C106" s="12" t="s">
        <v>386</v>
      </c>
      <c r="D106" s="11" t="s">
        <v>93</v>
      </c>
      <c r="E106" s="11" t="s">
        <v>91</v>
      </c>
      <c r="F106" s="13" t="s">
        <v>1735</v>
      </c>
      <c r="G106" s="11" t="s">
        <v>90</v>
      </c>
      <c r="H106" s="11" t="s">
        <v>115</v>
      </c>
      <c r="I106" s="11" t="s">
        <v>121</v>
      </c>
      <c r="J106" s="11" t="s">
        <v>89</v>
      </c>
      <c r="K106" s="14">
        <v>38435</v>
      </c>
      <c r="L106" s="11"/>
      <c r="M106" s="11" t="s">
        <v>3197</v>
      </c>
      <c r="N106" s="11">
        <v>600</v>
      </c>
      <c r="O106" s="11">
        <v>516</v>
      </c>
      <c r="P106" s="15">
        <f t="shared" si="15"/>
        <v>86</v>
      </c>
      <c r="Q106" s="11" t="s">
        <v>3587</v>
      </c>
      <c r="R106" s="11">
        <v>2021</v>
      </c>
      <c r="S106" s="11" t="s">
        <v>3590</v>
      </c>
      <c r="T106" s="11">
        <v>500</v>
      </c>
      <c r="U106" s="11">
        <v>361</v>
      </c>
      <c r="V106" s="15">
        <f t="shared" si="16"/>
        <v>72.2</v>
      </c>
      <c r="W106" s="11" t="s">
        <v>3587</v>
      </c>
      <c r="X106" s="11">
        <v>2023</v>
      </c>
      <c r="Y106" s="11" t="s">
        <v>3590</v>
      </c>
      <c r="Z106" s="11"/>
      <c r="AA106" s="11"/>
      <c r="AB106" s="11"/>
      <c r="AC106" s="11"/>
      <c r="AD106" s="11"/>
      <c r="AE106" s="11"/>
      <c r="AF106" s="15">
        <f>VLOOKUP($B106,[1]Sheet1!$B$8:$CK$528,88,FALSE)</f>
        <v>8.07</v>
      </c>
      <c r="AG106" s="15">
        <f t="shared" si="17"/>
        <v>80.7</v>
      </c>
      <c r="AH106" s="16">
        <f>VLOOKUP($B106,[1]Sheet1!$B$8:$CK$528,86,FALSE)</f>
        <v>0</v>
      </c>
      <c r="AI106" s="15">
        <f>VLOOKUP($B106,[2]Sheet1!$B$8:$CK$530,88,FALSE)</f>
        <v>7.05</v>
      </c>
      <c r="AJ106" s="15">
        <f t="shared" si="18"/>
        <v>70.5</v>
      </c>
      <c r="AK106" s="11">
        <f>VLOOKUP($B106,[2]Sheet1!$B$8:$CK$530,86,FALSE)</f>
        <v>0</v>
      </c>
      <c r="AL106" s="11">
        <f>VLOOKUP($B106,[3]CS!$B$8:$CS$196,96,FALSE)</f>
        <v>8.1</v>
      </c>
      <c r="AM106" s="15">
        <f t="shared" si="19"/>
        <v>81</v>
      </c>
      <c r="AN106" s="11">
        <f>VLOOKUP($B106,[3]CS!$B$8:$CS$196,94,FALSE)</f>
        <v>0</v>
      </c>
      <c r="AO106" s="15">
        <f>VLOOKUP($B106,[4]CS!$B$8:$CP$195,93,FALSE)</f>
        <v>8.2100000000000009</v>
      </c>
      <c r="AP106" s="15">
        <f t="shared" si="20"/>
        <v>82.100000000000009</v>
      </c>
      <c r="AQ106" s="16">
        <f>VLOOKUP($B106,[4]CS!$B$8:$CP$195,91,FALSE)</f>
        <v>0</v>
      </c>
      <c r="AR106" s="11">
        <f>VLOOKUP($B106,[5]CS!$B$8:$CR$195,95,FALSE)</f>
        <v>8.11</v>
      </c>
      <c r="AS106" s="15">
        <f t="shared" si="21"/>
        <v>81.099999999999994</v>
      </c>
      <c r="AT106" s="11">
        <f>VLOOKUP($B106,[5]CS!$B$8:$CR$195,93,FALSE)</f>
        <v>0</v>
      </c>
      <c r="AU106" s="15">
        <f>VLOOKUP($B106,[9]CS!$B$8:$CN$195,91,FALSE)</f>
        <v>8.02</v>
      </c>
      <c r="AV106" s="15">
        <f t="shared" si="22"/>
        <v>80.199999999999989</v>
      </c>
      <c r="AW106" s="16">
        <f>VLOOKUP($B106,[9]CS!$B$8:$CN$195,89,FALSE)</f>
        <v>0</v>
      </c>
      <c r="AX106" s="11"/>
      <c r="AY106" s="11"/>
      <c r="AZ106" s="11"/>
      <c r="BA106" s="11"/>
      <c r="BB106" s="11"/>
      <c r="BC106" s="11"/>
      <c r="BD106" s="11">
        <f t="shared" si="23"/>
        <v>7.9266666666666667</v>
      </c>
      <c r="BE106" s="15">
        <f t="shared" si="27"/>
        <v>47.559999999999995</v>
      </c>
      <c r="BF106" s="11">
        <v>60</v>
      </c>
      <c r="BG106" s="15">
        <f t="shared" si="28"/>
        <v>79.266666666666666</v>
      </c>
      <c r="BH106" s="11">
        <f t="shared" si="24"/>
        <v>2</v>
      </c>
      <c r="BI106" s="11">
        <f t="shared" si="25"/>
        <v>0</v>
      </c>
      <c r="BJ106" s="11">
        <f t="shared" si="26"/>
        <v>2</v>
      </c>
      <c r="BK106" s="16">
        <f t="shared" si="29"/>
        <v>0</v>
      </c>
      <c r="BL106" s="11">
        <v>9414641649</v>
      </c>
      <c r="BM106" s="11">
        <v>9414641649</v>
      </c>
      <c r="BN106" s="11"/>
      <c r="BO106" s="12" t="s">
        <v>1245</v>
      </c>
      <c r="BP106" s="12"/>
      <c r="BQ106" s="13" t="s">
        <v>2179</v>
      </c>
      <c r="BR106" s="17" t="s">
        <v>2627</v>
      </c>
      <c r="BS106" s="11" t="s">
        <v>136</v>
      </c>
      <c r="BT106" s="12" t="s">
        <v>176</v>
      </c>
      <c r="BU106" s="11" t="s">
        <v>128</v>
      </c>
    </row>
    <row r="107" spans="1:73" ht="24.95" customHeight="1" x14ac:dyDescent="0.25">
      <c r="A107" s="11">
        <v>106</v>
      </c>
      <c r="B107" s="11" t="s">
        <v>387</v>
      </c>
      <c r="C107" s="12" t="s">
        <v>388</v>
      </c>
      <c r="D107" s="11" t="s">
        <v>92</v>
      </c>
      <c r="E107" s="11" t="s">
        <v>91</v>
      </c>
      <c r="F107" s="13" t="s">
        <v>1736</v>
      </c>
      <c r="G107" s="11" t="s">
        <v>90</v>
      </c>
      <c r="H107" s="11" t="s">
        <v>115</v>
      </c>
      <c r="I107" s="11" t="s">
        <v>121</v>
      </c>
      <c r="J107" s="11" t="s">
        <v>89</v>
      </c>
      <c r="K107" s="14">
        <v>39013</v>
      </c>
      <c r="L107" s="11"/>
      <c r="M107" s="11" t="s">
        <v>3198</v>
      </c>
      <c r="N107" s="11">
        <v>600</v>
      </c>
      <c r="O107" s="11">
        <v>517</v>
      </c>
      <c r="P107" s="15">
        <f t="shared" si="15"/>
        <v>86.166666666666671</v>
      </c>
      <c r="Q107" s="11" t="s">
        <v>3587</v>
      </c>
      <c r="R107" s="11">
        <v>2021</v>
      </c>
      <c r="S107" s="11" t="s">
        <v>3591</v>
      </c>
      <c r="T107" s="11">
        <v>500</v>
      </c>
      <c r="U107" s="11">
        <v>445</v>
      </c>
      <c r="V107" s="15">
        <f t="shared" si="16"/>
        <v>89</v>
      </c>
      <c r="W107" s="11" t="s">
        <v>3587</v>
      </c>
      <c r="X107" s="11">
        <v>2023</v>
      </c>
      <c r="Y107" s="11" t="s">
        <v>3591</v>
      </c>
      <c r="Z107" s="11"/>
      <c r="AA107" s="11"/>
      <c r="AB107" s="11"/>
      <c r="AC107" s="11"/>
      <c r="AD107" s="11"/>
      <c r="AE107" s="11"/>
      <c r="AF107" s="15">
        <f>VLOOKUP($B107,[1]Sheet1!$B$8:$CK$528,88,FALSE)</f>
        <v>9.1199999999999992</v>
      </c>
      <c r="AG107" s="15">
        <f t="shared" si="17"/>
        <v>91.199999999999989</v>
      </c>
      <c r="AH107" s="16">
        <f>VLOOKUP($B107,[1]Sheet1!$B$8:$CK$528,86,FALSE)</f>
        <v>0</v>
      </c>
      <c r="AI107" s="15">
        <f>VLOOKUP($B107,[2]Sheet1!$B$8:$CK$530,88,FALSE)</f>
        <v>8.73</v>
      </c>
      <c r="AJ107" s="15">
        <f t="shared" si="18"/>
        <v>87.300000000000011</v>
      </c>
      <c r="AK107" s="11">
        <f>VLOOKUP($B107,[2]Sheet1!$B$8:$CK$530,86,FALSE)</f>
        <v>0</v>
      </c>
      <c r="AL107" s="11">
        <f>VLOOKUP($B107,[3]CS!$B$8:$CS$196,96,FALSE)</f>
        <v>9.18</v>
      </c>
      <c r="AM107" s="15">
        <f t="shared" si="19"/>
        <v>91.8</v>
      </c>
      <c r="AN107" s="11">
        <f>VLOOKUP($B107,[3]CS!$B$8:$CS$196,94,FALSE)</f>
        <v>0</v>
      </c>
      <c r="AO107" s="15">
        <f>VLOOKUP($B107,[4]CS!$B$8:$CP$195,93,FALSE)</f>
        <v>9.6199999999999992</v>
      </c>
      <c r="AP107" s="15">
        <f t="shared" si="20"/>
        <v>96.199999999999989</v>
      </c>
      <c r="AQ107" s="16">
        <f>VLOOKUP($B107,[4]CS!$B$8:$CP$195,91,FALSE)</f>
        <v>0</v>
      </c>
      <c r="AR107" s="11">
        <f>VLOOKUP($B107,[5]CS!$B$8:$CR$195,95,FALSE)</f>
        <v>9.8000000000000007</v>
      </c>
      <c r="AS107" s="15">
        <f t="shared" si="21"/>
        <v>98</v>
      </c>
      <c r="AT107" s="11">
        <f>VLOOKUP($B107,[5]CS!$B$8:$CR$195,93,FALSE)</f>
        <v>0</v>
      </c>
      <c r="AU107" s="15">
        <f>VLOOKUP($B107,[9]CS!$B$8:$CN$195,91,FALSE)</f>
        <v>9.8699999999999992</v>
      </c>
      <c r="AV107" s="15">
        <f t="shared" si="22"/>
        <v>98.699999999999989</v>
      </c>
      <c r="AW107" s="16">
        <f>VLOOKUP($B107,[9]CS!$B$8:$CN$195,89,FALSE)</f>
        <v>0</v>
      </c>
      <c r="AX107" s="11"/>
      <c r="AY107" s="11"/>
      <c r="AZ107" s="11"/>
      <c r="BA107" s="11"/>
      <c r="BB107" s="11"/>
      <c r="BC107" s="11"/>
      <c r="BD107" s="11">
        <f t="shared" si="23"/>
        <v>9.3866666666666667</v>
      </c>
      <c r="BE107" s="15">
        <f t="shared" si="27"/>
        <v>56.32</v>
      </c>
      <c r="BF107" s="11">
        <v>60</v>
      </c>
      <c r="BG107" s="15">
        <f t="shared" si="28"/>
        <v>93.86666666666666</v>
      </c>
      <c r="BH107" s="11">
        <f t="shared" si="24"/>
        <v>2</v>
      </c>
      <c r="BI107" s="11">
        <f t="shared" si="25"/>
        <v>0</v>
      </c>
      <c r="BJ107" s="11">
        <f t="shared" si="26"/>
        <v>2</v>
      </c>
      <c r="BK107" s="16">
        <f t="shared" si="29"/>
        <v>0</v>
      </c>
      <c r="BL107" s="11">
        <v>7230097999</v>
      </c>
      <c r="BM107" s="11">
        <v>9461662361</v>
      </c>
      <c r="BN107" s="11"/>
      <c r="BO107" s="12" t="s">
        <v>1246</v>
      </c>
      <c r="BP107" s="12"/>
      <c r="BQ107" s="13" t="s">
        <v>2096</v>
      </c>
      <c r="BR107" s="17" t="s">
        <v>2628</v>
      </c>
      <c r="BS107" s="11" t="s">
        <v>136</v>
      </c>
      <c r="BT107" s="12" t="s">
        <v>176</v>
      </c>
      <c r="BU107" s="11" t="s">
        <v>128</v>
      </c>
    </row>
    <row r="108" spans="1:73" ht="24.95" customHeight="1" x14ac:dyDescent="0.25">
      <c r="A108" s="11">
        <v>107</v>
      </c>
      <c r="B108" s="11" t="s">
        <v>389</v>
      </c>
      <c r="C108" s="12" t="s">
        <v>390</v>
      </c>
      <c r="D108" s="11" t="s">
        <v>93</v>
      </c>
      <c r="E108" s="11" t="s">
        <v>91</v>
      </c>
      <c r="F108" s="13" t="s">
        <v>99</v>
      </c>
      <c r="G108" s="11" t="s">
        <v>90</v>
      </c>
      <c r="H108" s="11" t="s">
        <v>115</v>
      </c>
      <c r="I108" s="11" t="s">
        <v>121</v>
      </c>
      <c r="J108" s="11" t="s">
        <v>89</v>
      </c>
      <c r="K108" s="14">
        <v>38250</v>
      </c>
      <c r="L108" s="11"/>
      <c r="M108" s="11" t="s">
        <v>3199</v>
      </c>
      <c r="N108" s="11">
        <v>500</v>
      </c>
      <c r="O108" s="11">
        <v>347</v>
      </c>
      <c r="P108" s="15">
        <f t="shared" si="15"/>
        <v>69.399999999999991</v>
      </c>
      <c r="Q108" s="11" t="s">
        <v>3587</v>
      </c>
      <c r="R108" s="11">
        <v>2021</v>
      </c>
      <c r="S108" s="11" t="s">
        <v>3591</v>
      </c>
      <c r="T108" s="11">
        <v>500</v>
      </c>
      <c r="U108" s="11">
        <v>379</v>
      </c>
      <c r="V108" s="15">
        <f t="shared" si="16"/>
        <v>75.8</v>
      </c>
      <c r="W108" s="11" t="s">
        <v>3587</v>
      </c>
      <c r="X108" s="11">
        <v>2023</v>
      </c>
      <c r="Y108" s="11" t="s">
        <v>3591</v>
      </c>
      <c r="Z108" s="11"/>
      <c r="AA108" s="11"/>
      <c r="AB108" s="11"/>
      <c r="AC108" s="11"/>
      <c r="AD108" s="11"/>
      <c r="AE108" s="11"/>
      <c r="AF108" s="15">
        <f>VLOOKUP($B108,[1]Sheet1!$B$8:$CK$528,88,FALSE)</f>
        <v>7.76</v>
      </c>
      <c r="AG108" s="15">
        <f t="shared" si="17"/>
        <v>77.599999999999994</v>
      </c>
      <c r="AH108" s="16">
        <f>VLOOKUP($B108,[1]Sheet1!$B$8:$CK$528,86,FALSE)</f>
        <v>0</v>
      </c>
      <c r="AI108" s="15">
        <f>VLOOKUP($B108,[2]Sheet1!$B$8:$CK$530,88,FALSE)</f>
        <v>8.4</v>
      </c>
      <c r="AJ108" s="15">
        <f t="shared" si="18"/>
        <v>84</v>
      </c>
      <c r="AK108" s="11">
        <f>VLOOKUP($B108,[2]Sheet1!$B$8:$CK$530,86,FALSE)</f>
        <v>0</v>
      </c>
      <c r="AL108" s="11">
        <f>VLOOKUP($B108,[3]CS!$B$8:$CS$196,96,FALSE)</f>
        <v>8.39</v>
      </c>
      <c r="AM108" s="15">
        <f t="shared" si="19"/>
        <v>83.9</v>
      </c>
      <c r="AN108" s="11">
        <f>VLOOKUP($B108,[3]CS!$B$8:$CS$196,94,FALSE)</f>
        <v>0</v>
      </c>
      <c r="AO108" s="15">
        <f>VLOOKUP($B108,[4]CS!$B$8:$CP$195,93,FALSE)</f>
        <v>8.5500000000000007</v>
      </c>
      <c r="AP108" s="15">
        <f t="shared" si="20"/>
        <v>85.5</v>
      </c>
      <c r="AQ108" s="16">
        <f>VLOOKUP($B108,[4]CS!$B$8:$CP$195,91,FALSE)</f>
        <v>0</v>
      </c>
      <c r="AR108" s="11">
        <f>VLOOKUP($B108,[5]CS!$B$8:$CR$195,95,FALSE)</f>
        <v>8.41</v>
      </c>
      <c r="AS108" s="15">
        <f t="shared" si="21"/>
        <v>84.1</v>
      </c>
      <c r="AT108" s="11">
        <f>VLOOKUP($B108,[5]CS!$B$8:$CR$195,93,FALSE)</f>
        <v>0</v>
      </c>
      <c r="AU108" s="15">
        <f>VLOOKUP($B108,[9]CS!$B$8:$CN$195,91,FALSE)</f>
        <v>8.5399999999999991</v>
      </c>
      <c r="AV108" s="15">
        <f t="shared" si="22"/>
        <v>85.399999999999991</v>
      </c>
      <c r="AW108" s="16">
        <f>VLOOKUP($B108,[9]CS!$B$8:$CN$195,89,FALSE)</f>
        <v>0</v>
      </c>
      <c r="AX108" s="11"/>
      <c r="AY108" s="11"/>
      <c r="AZ108" s="11"/>
      <c r="BA108" s="11"/>
      <c r="BB108" s="11"/>
      <c r="BC108" s="11"/>
      <c r="BD108" s="11">
        <f t="shared" si="23"/>
        <v>8.341666666666665</v>
      </c>
      <c r="BE108" s="15">
        <f t="shared" si="27"/>
        <v>50.05</v>
      </c>
      <c r="BF108" s="11">
        <v>60</v>
      </c>
      <c r="BG108" s="15">
        <f t="shared" si="28"/>
        <v>83.416666666666657</v>
      </c>
      <c r="BH108" s="11">
        <f t="shared" si="24"/>
        <v>2</v>
      </c>
      <c r="BI108" s="11">
        <f t="shared" si="25"/>
        <v>0</v>
      </c>
      <c r="BJ108" s="11">
        <f t="shared" si="26"/>
        <v>2</v>
      </c>
      <c r="BK108" s="16">
        <f t="shared" si="29"/>
        <v>0</v>
      </c>
      <c r="BL108" s="11">
        <v>9509686657</v>
      </c>
      <c r="BM108" s="11">
        <v>9785122234</v>
      </c>
      <c r="BN108" s="11"/>
      <c r="BO108" s="12" t="s">
        <v>1247</v>
      </c>
      <c r="BP108" s="12"/>
      <c r="BQ108" s="13" t="s">
        <v>2180</v>
      </c>
      <c r="BR108" s="17" t="s">
        <v>2629</v>
      </c>
      <c r="BS108" s="11" t="s">
        <v>136</v>
      </c>
      <c r="BT108" s="12" t="s">
        <v>176</v>
      </c>
      <c r="BU108" s="11" t="s">
        <v>128</v>
      </c>
    </row>
    <row r="109" spans="1:73" ht="24.95" customHeight="1" x14ac:dyDescent="0.25">
      <c r="A109" s="11">
        <v>108</v>
      </c>
      <c r="B109" s="11" t="s">
        <v>391</v>
      </c>
      <c r="C109" s="12" t="s">
        <v>86</v>
      </c>
      <c r="D109" s="11" t="s">
        <v>93</v>
      </c>
      <c r="E109" s="11" t="s">
        <v>91</v>
      </c>
      <c r="F109" s="13" t="s">
        <v>1737</v>
      </c>
      <c r="G109" s="11" t="s">
        <v>90</v>
      </c>
      <c r="H109" s="11" t="s">
        <v>115</v>
      </c>
      <c r="I109" s="11" t="s">
        <v>121</v>
      </c>
      <c r="J109" s="11" t="s">
        <v>89</v>
      </c>
      <c r="K109" s="14">
        <v>38560</v>
      </c>
      <c r="L109" s="11"/>
      <c r="M109" s="11" t="s">
        <v>3200</v>
      </c>
      <c r="N109" s="11">
        <v>600</v>
      </c>
      <c r="O109" s="11">
        <v>465</v>
      </c>
      <c r="P109" s="15">
        <f t="shared" si="15"/>
        <v>77.5</v>
      </c>
      <c r="Q109" s="11" t="s">
        <v>3587</v>
      </c>
      <c r="R109" s="11">
        <v>2021</v>
      </c>
      <c r="S109" s="11" t="s">
        <v>3591</v>
      </c>
      <c r="T109" s="11">
        <v>600</v>
      </c>
      <c r="U109" s="11">
        <v>477</v>
      </c>
      <c r="V109" s="15">
        <f t="shared" si="16"/>
        <v>79.5</v>
      </c>
      <c r="W109" s="11" t="s">
        <v>3587</v>
      </c>
      <c r="X109" s="11">
        <v>2023</v>
      </c>
      <c r="Y109" s="11" t="s">
        <v>3591</v>
      </c>
      <c r="Z109" s="11"/>
      <c r="AA109" s="11"/>
      <c r="AB109" s="11"/>
      <c r="AC109" s="11"/>
      <c r="AD109" s="11"/>
      <c r="AE109" s="11"/>
      <c r="AF109" s="15">
        <f>VLOOKUP($B109,[1]Sheet1!$B$8:$CK$528,88,FALSE)</f>
        <v>7.2</v>
      </c>
      <c r="AG109" s="15">
        <f t="shared" si="17"/>
        <v>72</v>
      </c>
      <c r="AH109" s="16">
        <f>VLOOKUP($B109,[1]Sheet1!$B$8:$CK$528,86,FALSE)</f>
        <v>0</v>
      </c>
      <c r="AI109" s="15">
        <f>VLOOKUP($B109,[2]Sheet1!$B$8:$CK$530,88,FALSE)</f>
        <v>8.2899999999999991</v>
      </c>
      <c r="AJ109" s="15">
        <f t="shared" si="18"/>
        <v>82.899999999999991</v>
      </c>
      <c r="AK109" s="11">
        <f>VLOOKUP($B109,[2]Sheet1!$B$8:$CK$530,86,FALSE)</f>
        <v>0</v>
      </c>
      <c r="AL109" s="11">
        <f>VLOOKUP($B109,[3]CS!$B$8:$CS$196,96,FALSE)</f>
        <v>7.78</v>
      </c>
      <c r="AM109" s="15">
        <f t="shared" si="19"/>
        <v>77.8</v>
      </c>
      <c r="AN109" s="11">
        <f>VLOOKUP($B109,[3]CS!$B$8:$CS$196,94,FALSE)</f>
        <v>0</v>
      </c>
      <c r="AO109" s="15">
        <f>VLOOKUP($B109,[4]CS!$B$8:$CP$195,93,FALSE)</f>
        <v>7.77</v>
      </c>
      <c r="AP109" s="15">
        <f t="shared" si="20"/>
        <v>77.699999999999989</v>
      </c>
      <c r="AQ109" s="16">
        <f>VLOOKUP($B109,[4]CS!$B$8:$CP$195,91,FALSE)</f>
        <v>0</v>
      </c>
      <c r="AR109" s="11">
        <f>VLOOKUP($B109,[5]CS!$B$8:$CR$195,95,FALSE)</f>
        <v>6.72</v>
      </c>
      <c r="AS109" s="15">
        <f t="shared" si="21"/>
        <v>67.2</v>
      </c>
      <c r="AT109" s="11">
        <f>VLOOKUP($B109,[5]CS!$B$8:$CR$195,93,FALSE)</f>
        <v>0</v>
      </c>
      <c r="AU109" s="15">
        <f>VLOOKUP($B109,[9]CS!$B$8:$CN$195,91,FALSE)</f>
        <v>8.06</v>
      </c>
      <c r="AV109" s="15">
        <f t="shared" si="22"/>
        <v>80.600000000000009</v>
      </c>
      <c r="AW109" s="16">
        <f>VLOOKUP($B109,[9]CS!$B$8:$CN$195,89,FALSE)</f>
        <v>0</v>
      </c>
      <c r="AX109" s="11"/>
      <c r="AY109" s="11"/>
      <c r="AZ109" s="11"/>
      <c r="BA109" s="11"/>
      <c r="BB109" s="11"/>
      <c r="BC109" s="11"/>
      <c r="BD109" s="11">
        <f t="shared" si="23"/>
        <v>7.6366666666666685</v>
      </c>
      <c r="BE109" s="15">
        <f t="shared" si="27"/>
        <v>45.820000000000007</v>
      </c>
      <c r="BF109" s="11">
        <v>60</v>
      </c>
      <c r="BG109" s="15">
        <f t="shared" si="28"/>
        <v>76.366666666666688</v>
      </c>
      <c r="BH109" s="11">
        <f t="shared" si="24"/>
        <v>2</v>
      </c>
      <c r="BI109" s="11">
        <f t="shared" si="25"/>
        <v>0</v>
      </c>
      <c r="BJ109" s="11">
        <f t="shared" si="26"/>
        <v>2</v>
      </c>
      <c r="BK109" s="16">
        <f t="shared" si="29"/>
        <v>0</v>
      </c>
      <c r="BL109" s="11">
        <v>9079767943</v>
      </c>
      <c r="BM109" s="11">
        <v>7597331833</v>
      </c>
      <c r="BN109" s="11"/>
      <c r="BO109" s="12" t="s">
        <v>1248</v>
      </c>
      <c r="BP109" s="12"/>
      <c r="BQ109" s="13" t="s">
        <v>2181</v>
      </c>
      <c r="BR109" s="17" t="s">
        <v>2630</v>
      </c>
      <c r="BS109" s="11" t="s">
        <v>136</v>
      </c>
      <c r="BT109" s="12" t="s">
        <v>176</v>
      </c>
      <c r="BU109" s="11" t="s">
        <v>128</v>
      </c>
    </row>
    <row r="110" spans="1:73" ht="24.95" customHeight="1" x14ac:dyDescent="0.25">
      <c r="A110" s="11">
        <v>109</v>
      </c>
      <c r="B110" s="11" t="s">
        <v>392</v>
      </c>
      <c r="C110" s="12" t="s">
        <v>393</v>
      </c>
      <c r="D110" s="11" t="s">
        <v>93</v>
      </c>
      <c r="E110" s="11" t="s">
        <v>91</v>
      </c>
      <c r="F110" s="13" t="s">
        <v>1738</v>
      </c>
      <c r="G110" s="11" t="s">
        <v>90</v>
      </c>
      <c r="H110" s="11" t="s">
        <v>115</v>
      </c>
      <c r="I110" s="11" t="s">
        <v>121</v>
      </c>
      <c r="J110" s="11" t="s">
        <v>89</v>
      </c>
      <c r="K110" s="14">
        <v>38539</v>
      </c>
      <c r="L110" s="11"/>
      <c r="M110" s="11" t="s">
        <v>3201</v>
      </c>
      <c r="N110" s="11">
        <v>500</v>
      </c>
      <c r="O110" s="11">
        <v>394</v>
      </c>
      <c r="P110" s="15">
        <f t="shared" si="15"/>
        <v>78.8</v>
      </c>
      <c r="Q110" s="11" t="s">
        <v>3587</v>
      </c>
      <c r="R110" s="11">
        <v>2020</v>
      </c>
      <c r="S110" s="11" t="s">
        <v>3591</v>
      </c>
      <c r="T110" s="11">
        <v>500</v>
      </c>
      <c r="U110" s="11">
        <v>422</v>
      </c>
      <c r="V110" s="15">
        <f t="shared" si="16"/>
        <v>84.399999999999991</v>
      </c>
      <c r="W110" s="11" t="s">
        <v>3587</v>
      </c>
      <c r="X110" s="11">
        <v>2023</v>
      </c>
      <c r="Y110" s="11" t="s">
        <v>3590</v>
      </c>
      <c r="Z110" s="11"/>
      <c r="AA110" s="11"/>
      <c r="AB110" s="11"/>
      <c r="AC110" s="11"/>
      <c r="AD110" s="11"/>
      <c r="AE110" s="11"/>
      <c r="AF110" s="15">
        <f>VLOOKUP($B110,[1]Sheet1!$B$8:$CK$528,88,FALSE)</f>
        <v>6.76</v>
      </c>
      <c r="AG110" s="15">
        <f t="shared" si="17"/>
        <v>67.599999999999994</v>
      </c>
      <c r="AH110" s="16">
        <f>VLOOKUP($B110,[1]Sheet1!$B$8:$CK$528,86,FALSE)</f>
        <v>0</v>
      </c>
      <c r="AI110" s="15">
        <f>VLOOKUP($B110,[2]Sheet1!$B$8:$CK$530,88,FALSE)</f>
        <v>8.0500000000000007</v>
      </c>
      <c r="AJ110" s="15">
        <f t="shared" si="18"/>
        <v>80.5</v>
      </c>
      <c r="AK110" s="11">
        <f>VLOOKUP($B110,[2]Sheet1!$B$8:$CK$530,86,FALSE)</f>
        <v>0</v>
      </c>
      <c r="AL110" s="11">
        <f>VLOOKUP($B110,[3]CS!$B$8:$CS$196,96,FALSE)</f>
        <v>7.97</v>
      </c>
      <c r="AM110" s="15">
        <f t="shared" si="19"/>
        <v>79.7</v>
      </c>
      <c r="AN110" s="11">
        <f>VLOOKUP($B110,[3]CS!$B$8:$CS$196,94,FALSE)</f>
        <v>0</v>
      </c>
      <c r="AO110" s="15">
        <f>VLOOKUP($B110,[4]CS!$B$8:$CP$195,93,FALSE)</f>
        <v>8.4700000000000006</v>
      </c>
      <c r="AP110" s="15">
        <f t="shared" si="20"/>
        <v>84.7</v>
      </c>
      <c r="AQ110" s="16">
        <f>VLOOKUP($B110,[4]CS!$B$8:$CP$195,91,FALSE)</f>
        <v>0</v>
      </c>
      <c r="AR110" s="11">
        <f>VLOOKUP($B110,[5]CS!$B$8:$CR$195,95,FALSE)</f>
        <v>8.17</v>
      </c>
      <c r="AS110" s="15">
        <f t="shared" si="21"/>
        <v>81.7</v>
      </c>
      <c r="AT110" s="11">
        <f>VLOOKUP($B110,[5]CS!$B$8:$CR$195,93,FALSE)</f>
        <v>0</v>
      </c>
      <c r="AU110" s="15">
        <f>VLOOKUP($B110,[9]CS!$B$8:$CN$195,91,FALSE)</f>
        <v>8.64</v>
      </c>
      <c r="AV110" s="15">
        <f t="shared" si="22"/>
        <v>86.4</v>
      </c>
      <c r="AW110" s="16">
        <f>VLOOKUP($B110,[9]CS!$B$8:$CN$195,89,FALSE)</f>
        <v>0</v>
      </c>
      <c r="AX110" s="11"/>
      <c r="AY110" s="11"/>
      <c r="AZ110" s="11"/>
      <c r="BA110" s="11"/>
      <c r="BB110" s="11"/>
      <c r="BC110" s="11"/>
      <c r="BD110" s="11">
        <f t="shared" si="23"/>
        <v>8.01</v>
      </c>
      <c r="BE110" s="15">
        <f t="shared" si="27"/>
        <v>48.059999999999995</v>
      </c>
      <c r="BF110" s="11">
        <v>60</v>
      </c>
      <c r="BG110" s="15">
        <f t="shared" si="28"/>
        <v>80.099999999999994</v>
      </c>
      <c r="BH110" s="11">
        <f t="shared" si="24"/>
        <v>3</v>
      </c>
      <c r="BI110" s="11">
        <f t="shared" si="25"/>
        <v>0</v>
      </c>
      <c r="BJ110" s="11">
        <f t="shared" si="26"/>
        <v>3</v>
      </c>
      <c r="BK110" s="16">
        <f t="shared" si="29"/>
        <v>0</v>
      </c>
      <c r="BL110" s="11">
        <v>8769775068</v>
      </c>
      <c r="BM110" s="11">
        <v>8769775068</v>
      </c>
      <c r="BN110" s="11"/>
      <c r="BO110" s="12" t="s">
        <v>1249</v>
      </c>
      <c r="BP110" s="12"/>
      <c r="BQ110" s="13" t="s">
        <v>2182</v>
      </c>
      <c r="BR110" s="17" t="s">
        <v>2631</v>
      </c>
      <c r="BS110" s="11" t="s">
        <v>136</v>
      </c>
      <c r="BT110" s="12" t="s">
        <v>176</v>
      </c>
      <c r="BU110" s="11" t="s">
        <v>128</v>
      </c>
    </row>
    <row r="111" spans="1:73" ht="24.95" customHeight="1" x14ac:dyDescent="0.25">
      <c r="A111" s="11">
        <v>110</v>
      </c>
      <c r="B111" s="11" t="s">
        <v>394</v>
      </c>
      <c r="C111" s="12" t="s">
        <v>395</v>
      </c>
      <c r="D111" s="11" t="s">
        <v>92</v>
      </c>
      <c r="E111" s="11" t="s">
        <v>91</v>
      </c>
      <c r="F111" s="13" t="s">
        <v>1739</v>
      </c>
      <c r="G111" s="11" t="s">
        <v>90</v>
      </c>
      <c r="H111" s="11" t="s">
        <v>115</v>
      </c>
      <c r="I111" s="11" t="s">
        <v>121</v>
      </c>
      <c r="J111" s="11" t="s">
        <v>89</v>
      </c>
      <c r="K111" s="14">
        <v>38844</v>
      </c>
      <c r="L111" s="11"/>
      <c r="M111" s="11" t="s">
        <v>3202</v>
      </c>
      <c r="N111" s="11">
        <v>600</v>
      </c>
      <c r="O111" s="11">
        <v>546</v>
      </c>
      <c r="P111" s="15">
        <f t="shared" si="15"/>
        <v>91</v>
      </c>
      <c r="Q111" s="11" t="s">
        <v>3587</v>
      </c>
      <c r="R111" s="11">
        <v>2021</v>
      </c>
      <c r="S111" s="11" t="s">
        <v>3590</v>
      </c>
      <c r="T111" s="11">
        <v>500</v>
      </c>
      <c r="U111" s="11">
        <v>400</v>
      </c>
      <c r="V111" s="15">
        <f t="shared" si="16"/>
        <v>80</v>
      </c>
      <c r="W111" s="11" t="s">
        <v>3587</v>
      </c>
      <c r="X111" s="11">
        <v>2023</v>
      </c>
      <c r="Y111" s="11" t="s">
        <v>3590</v>
      </c>
      <c r="Z111" s="11"/>
      <c r="AA111" s="11"/>
      <c r="AB111" s="11"/>
      <c r="AC111" s="11"/>
      <c r="AD111" s="11"/>
      <c r="AE111" s="11"/>
      <c r="AF111" s="15">
        <f>VLOOKUP($B111,[1]Sheet1!$B$8:$CK$528,88,FALSE)</f>
        <v>7</v>
      </c>
      <c r="AG111" s="15">
        <f t="shared" si="17"/>
        <v>70</v>
      </c>
      <c r="AH111" s="16">
        <f>VLOOKUP($B111,[1]Sheet1!$B$8:$CK$528,86,FALSE)</f>
        <v>0</v>
      </c>
      <c r="AI111" s="15">
        <f>VLOOKUP($B111,[2]Sheet1!$B$8:$CK$530,88,FALSE)</f>
        <v>8</v>
      </c>
      <c r="AJ111" s="15">
        <f t="shared" si="18"/>
        <v>80</v>
      </c>
      <c r="AK111" s="11">
        <f>VLOOKUP($B111,[2]Sheet1!$B$8:$CK$530,86,FALSE)</f>
        <v>0</v>
      </c>
      <c r="AL111" s="11">
        <f>VLOOKUP($B111,[3]CS!$B$8:$CS$196,96,FALSE)</f>
        <v>7.51</v>
      </c>
      <c r="AM111" s="15">
        <f t="shared" si="19"/>
        <v>75.099999999999994</v>
      </c>
      <c r="AN111" s="11">
        <f>VLOOKUP($B111,[3]CS!$B$8:$CS$196,94,FALSE)</f>
        <v>0</v>
      </c>
      <c r="AO111" s="15">
        <f>VLOOKUP($B111,[4]CS!$B$8:$CP$195,93,FALSE)</f>
        <v>8.1</v>
      </c>
      <c r="AP111" s="15">
        <f t="shared" si="20"/>
        <v>81</v>
      </c>
      <c r="AQ111" s="16">
        <f>VLOOKUP($B111,[4]CS!$B$8:$CP$195,91,FALSE)</f>
        <v>0</v>
      </c>
      <c r="AR111" s="11">
        <f>VLOOKUP($B111,[5]CS!$B$8:$CR$195,95,FALSE)</f>
        <v>7.68</v>
      </c>
      <c r="AS111" s="15">
        <f t="shared" si="21"/>
        <v>76.8</v>
      </c>
      <c r="AT111" s="11">
        <f>VLOOKUP($B111,[5]CS!$B$8:$CR$195,93,FALSE)</f>
        <v>0</v>
      </c>
      <c r="AU111" s="15">
        <f>VLOOKUP($B111,[9]CS!$B$8:$CN$195,91,FALSE)</f>
        <v>8.85</v>
      </c>
      <c r="AV111" s="15">
        <f t="shared" si="22"/>
        <v>88.5</v>
      </c>
      <c r="AW111" s="16">
        <f>VLOOKUP($B111,[9]CS!$B$8:$CN$195,89,FALSE)</f>
        <v>0</v>
      </c>
      <c r="AX111" s="11"/>
      <c r="AY111" s="11"/>
      <c r="AZ111" s="11"/>
      <c r="BA111" s="11"/>
      <c r="BB111" s="11"/>
      <c r="BC111" s="11"/>
      <c r="BD111" s="11">
        <f t="shared" si="23"/>
        <v>7.8566666666666665</v>
      </c>
      <c r="BE111" s="15">
        <f t="shared" si="27"/>
        <v>47.14</v>
      </c>
      <c r="BF111" s="11">
        <v>60</v>
      </c>
      <c r="BG111" s="15">
        <f t="shared" si="28"/>
        <v>78.566666666666663</v>
      </c>
      <c r="BH111" s="11">
        <f t="shared" si="24"/>
        <v>2</v>
      </c>
      <c r="BI111" s="11">
        <f t="shared" si="25"/>
        <v>0</v>
      </c>
      <c r="BJ111" s="11">
        <f t="shared" si="26"/>
        <v>2</v>
      </c>
      <c r="BK111" s="16">
        <f t="shared" si="29"/>
        <v>0</v>
      </c>
      <c r="BL111" s="11">
        <v>8529805469</v>
      </c>
      <c r="BM111" s="11">
        <v>7726077616</v>
      </c>
      <c r="BN111" s="11"/>
      <c r="BO111" s="12" t="s">
        <v>1250</v>
      </c>
      <c r="BP111" s="12"/>
      <c r="BQ111" s="13" t="s">
        <v>2183</v>
      </c>
      <c r="BR111" s="17" t="s">
        <v>2632</v>
      </c>
      <c r="BS111" s="11" t="s">
        <v>136</v>
      </c>
      <c r="BT111" s="12" t="s">
        <v>176</v>
      </c>
      <c r="BU111" s="11" t="s">
        <v>128</v>
      </c>
    </row>
    <row r="112" spans="1:73" ht="24.95" customHeight="1" x14ac:dyDescent="0.25">
      <c r="A112" s="11">
        <v>111</v>
      </c>
      <c r="B112" s="11" t="s">
        <v>396</v>
      </c>
      <c r="C112" s="12" t="s">
        <v>397</v>
      </c>
      <c r="D112" s="11" t="s">
        <v>92</v>
      </c>
      <c r="E112" s="11" t="s">
        <v>91</v>
      </c>
      <c r="F112" s="13" t="s">
        <v>1740</v>
      </c>
      <c r="G112" s="11" t="s">
        <v>90</v>
      </c>
      <c r="H112" s="11" t="s">
        <v>115</v>
      </c>
      <c r="I112" s="11" t="s">
        <v>121</v>
      </c>
      <c r="J112" s="11" t="s">
        <v>89</v>
      </c>
      <c r="K112" s="14">
        <v>38606</v>
      </c>
      <c r="L112" s="11"/>
      <c r="M112" s="11" t="s">
        <v>3203</v>
      </c>
      <c r="N112" s="11">
        <v>600</v>
      </c>
      <c r="O112" s="11">
        <v>576</v>
      </c>
      <c r="P112" s="15">
        <f t="shared" si="15"/>
        <v>96</v>
      </c>
      <c r="Q112" s="11" t="s">
        <v>3587</v>
      </c>
      <c r="R112" s="11">
        <v>2021</v>
      </c>
      <c r="S112" s="11" t="s">
        <v>3590</v>
      </c>
      <c r="T112" s="11">
        <v>500</v>
      </c>
      <c r="U112" s="11">
        <v>414</v>
      </c>
      <c r="V112" s="15">
        <f t="shared" si="16"/>
        <v>82.8</v>
      </c>
      <c r="W112" s="11" t="s">
        <v>3587</v>
      </c>
      <c r="X112" s="11">
        <v>2023</v>
      </c>
      <c r="Y112" s="11" t="s">
        <v>3591</v>
      </c>
      <c r="Z112" s="11"/>
      <c r="AA112" s="11"/>
      <c r="AB112" s="11"/>
      <c r="AC112" s="11"/>
      <c r="AD112" s="11"/>
      <c r="AE112" s="11"/>
      <c r="AF112" s="15">
        <f>VLOOKUP($B112,[1]Sheet1!$B$8:$CK$528,88,FALSE)</f>
        <v>8.6300000000000008</v>
      </c>
      <c r="AG112" s="15">
        <f t="shared" si="17"/>
        <v>86.300000000000011</v>
      </c>
      <c r="AH112" s="16">
        <f>VLOOKUP($B112,[1]Sheet1!$B$8:$CK$528,86,FALSE)</f>
        <v>0</v>
      </c>
      <c r="AI112" s="15">
        <f>VLOOKUP($B112,[2]Sheet1!$B$8:$CK$530,88,FALSE)</f>
        <v>8.9</v>
      </c>
      <c r="AJ112" s="15">
        <f t="shared" si="18"/>
        <v>89</v>
      </c>
      <c r="AK112" s="11">
        <f>VLOOKUP($B112,[2]Sheet1!$B$8:$CK$530,86,FALSE)</f>
        <v>0</v>
      </c>
      <c r="AL112" s="11">
        <f>VLOOKUP($B112,[3]CS!$B$8:$CS$196,96,FALSE)</f>
        <v>8.84</v>
      </c>
      <c r="AM112" s="15">
        <f t="shared" si="19"/>
        <v>88.4</v>
      </c>
      <c r="AN112" s="11">
        <f>VLOOKUP($B112,[3]CS!$B$8:$CS$196,94,FALSE)</f>
        <v>0</v>
      </c>
      <c r="AO112" s="15">
        <f>VLOOKUP($B112,[4]CS!$B$8:$CP$195,93,FALSE)</f>
        <v>9.74</v>
      </c>
      <c r="AP112" s="15">
        <f t="shared" si="20"/>
        <v>97.4</v>
      </c>
      <c r="AQ112" s="16">
        <f>VLOOKUP($B112,[4]CS!$B$8:$CP$195,91,FALSE)</f>
        <v>0</v>
      </c>
      <c r="AR112" s="11">
        <f>VLOOKUP($B112,[5]CS!$B$8:$CR$195,95,FALSE)</f>
        <v>9.61</v>
      </c>
      <c r="AS112" s="15">
        <f t="shared" si="21"/>
        <v>96.1</v>
      </c>
      <c r="AT112" s="11">
        <f>VLOOKUP($B112,[5]CS!$B$8:$CR$195,93,FALSE)</f>
        <v>0</v>
      </c>
      <c r="AU112" s="15">
        <f>VLOOKUP($B112,[9]CS!$B$8:$CN$195,91,FALSE)</f>
        <v>9.57</v>
      </c>
      <c r="AV112" s="15">
        <f t="shared" si="22"/>
        <v>95.7</v>
      </c>
      <c r="AW112" s="16">
        <f>VLOOKUP($B112,[9]CS!$B$8:$CN$195,89,FALSE)</f>
        <v>0</v>
      </c>
      <c r="AX112" s="11"/>
      <c r="AY112" s="11"/>
      <c r="AZ112" s="11"/>
      <c r="BA112" s="11"/>
      <c r="BB112" s="11"/>
      <c r="BC112" s="11"/>
      <c r="BD112" s="11">
        <f t="shared" si="23"/>
        <v>9.2149999999999999</v>
      </c>
      <c r="BE112" s="15">
        <f t="shared" si="27"/>
        <v>55.290000000000006</v>
      </c>
      <c r="BF112" s="11">
        <v>60</v>
      </c>
      <c r="BG112" s="15">
        <f t="shared" si="28"/>
        <v>92.15</v>
      </c>
      <c r="BH112" s="11">
        <f t="shared" si="24"/>
        <v>2</v>
      </c>
      <c r="BI112" s="11">
        <f t="shared" si="25"/>
        <v>0</v>
      </c>
      <c r="BJ112" s="11">
        <f t="shared" si="26"/>
        <v>2</v>
      </c>
      <c r="BK112" s="16">
        <f t="shared" si="29"/>
        <v>0</v>
      </c>
      <c r="BL112" s="11">
        <v>9079292499</v>
      </c>
      <c r="BM112" s="11">
        <v>9460072781</v>
      </c>
      <c r="BN112" s="11"/>
      <c r="BO112" s="12" t="s">
        <v>1251</v>
      </c>
      <c r="BP112" s="12"/>
      <c r="BQ112" s="13" t="s">
        <v>2184</v>
      </c>
      <c r="BR112" s="17" t="s">
        <v>2633</v>
      </c>
      <c r="BS112" s="11" t="s">
        <v>148</v>
      </c>
      <c r="BT112" s="12" t="s">
        <v>177</v>
      </c>
      <c r="BU112" s="11" t="s">
        <v>128</v>
      </c>
    </row>
    <row r="113" spans="1:73" ht="24.95" customHeight="1" x14ac:dyDescent="0.25">
      <c r="A113" s="11">
        <v>112</v>
      </c>
      <c r="B113" s="11" t="s">
        <v>398</v>
      </c>
      <c r="C113" s="12" t="s">
        <v>399</v>
      </c>
      <c r="D113" s="11" t="s">
        <v>93</v>
      </c>
      <c r="E113" s="11" t="s">
        <v>91</v>
      </c>
      <c r="F113" s="13" t="s">
        <v>1741</v>
      </c>
      <c r="G113" s="11" t="s">
        <v>90</v>
      </c>
      <c r="H113" s="11" t="s">
        <v>115</v>
      </c>
      <c r="I113" s="11" t="s">
        <v>121</v>
      </c>
      <c r="J113" s="11" t="s">
        <v>89</v>
      </c>
      <c r="K113" s="14">
        <v>38687</v>
      </c>
      <c r="L113" s="11"/>
      <c r="M113" s="11" t="s">
        <v>3204</v>
      </c>
      <c r="N113" s="11">
        <v>600</v>
      </c>
      <c r="O113" s="11">
        <v>528</v>
      </c>
      <c r="P113" s="15">
        <f t="shared" si="15"/>
        <v>88</v>
      </c>
      <c r="Q113" s="11" t="s">
        <v>3587</v>
      </c>
      <c r="R113" s="11">
        <v>2020</v>
      </c>
      <c r="S113" s="11" t="s">
        <v>3590</v>
      </c>
      <c r="T113" s="11">
        <v>500</v>
      </c>
      <c r="U113" s="11">
        <v>368</v>
      </c>
      <c r="V113" s="15">
        <f t="shared" si="16"/>
        <v>73.599999999999994</v>
      </c>
      <c r="W113" s="11" t="s">
        <v>3587</v>
      </c>
      <c r="X113" s="11">
        <v>2022</v>
      </c>
      <c r="Y113" s="11" t="s">
        <v>3590</v>
      </c>
      <c r="Z113" s="11"/>
      <c r="AA113" s="11"/>
      <c r="AB113" s="11"/>
      <c r="AC113" s="11"/>
      <c r="AD113" s="11"/>
      <c r="AE113" s="11"/>
      <c r="AF113" s="15">
        <f>VLOOKUP($B113,[1]Sheet1!$B$8:$CK$528,88,FALSE)</f>
        <v>9.3699999999999992</v>
      </c>
      <c r="AG113" s="15">
        <f t="shared" si="17"/>
        <v>93.699999999999989</v>
      </c>
      <c r="AH113" s="16">
        <f>VLOOKUP($B113,[1]Sheet1!$B$8:$CK$528,86,FALSE)</f>
        <v>0</v>
      </c>
      <c r="AI113" s="15">
        <f>VLOOKUP($B113,[2]Sheet1!$B$8:$CK$530,88,FALSE)</f>
        <v>9.51</v>
      </c>
      <c r="AJ113" s="15">
        <f t="shared" si="18"/>
        <v>95.1</v>
      </c>
      <c r="AK113" s="11">
        <f>VLOOKUP($B113,[2]Sheet1!$B$8:$CK$530,86,FALSE)</f>
        <v>0</v>
      </c>
      <c r="AL113" s="11">
        <f>VLOOKUP($B113,[3]CS!$B$8:$CS$196,96,FALSE)</f>
        <v>9.76</v>
      </c>
      <c r="AM113" s="15">
        <f t="shared" si="19"/>
        <v>97.6</v>
      </c>
      <c r="AN113" s="11">
        <f>VLOOKUP($B113,[3]CS!$B$8:$CS$196,94,FALSE)</f>
        <v>0</v>
      </c>
      <c r="AO113" s="15">
        <f>VLOOKUP($B113,[4]CS!$B$8:$CP$195,93,FALSE)</f>
        <v>9.3000000000000007</v>
      </c>
      <c r="AP113" s="15">
        <f t="shared" si="20"/>
        <v>93</v>
      </c>
      <c r="AQ113" s="16">
        <f>VLOOKUP($B113,[4]CS!$B$8:$CP$195,91,FALSE)</f>
        <v>0</v>
      </c>
      <c r="AR113" s="11">
        <f>VLOOKUP($B113,[5]CS!$B$8:$CR$195,95,FALSE)</f>
        <v>9.48</v>
      </c>
      <c r="AS113" s="15">
        <f t="shared" si="21"/>
        <v>94.800000000000011</v>
      </c>
      <c r="AT113" s="11">
        <f>VLOOKUP($B113,[5]CS!$B$8:$CR$195,93,FALSE)</f>
        <v>0</v>
      </c>
      <c r="AU113" s="15">
        <f>VLOOKUP($B113,[9]CS!$B$8:$CN$195,91,FALSE)</f>
        <v>9.4499999999999993</v>
      </c>
      <c r="AV113" s="15">
        <f t="shared" si="22"/>
        <v>94.5</v>
      </c>
      <c r="AW113" s="16">
        <f>VLOOKUP($B113,[9]CS!$B$8:$CN$195,89,FALSE)</f>
        <v>0</v>
      </c>
      <c r="AX113" s="11"/>
      <c r="AY113" s="11"/>
      <c r="AZ113" s="11"/>
      <c r="BA113" s="11"/>
      <c r="BB113" s="11"/>
      <c r="BC113" s="11"/>
      <c r="BD113" s="11">
        <f t="shared" si="23"/>
        <v>9.4783333333333335</v>
      </c>
      <c r="BE113" s="15">
        <f t="shared" si="27"/>
        <v>56.87</v>
      </c>
      <c r="BF113" s="11">
        <v>60</v>
      </c>
      <c r="BG113" s="15">
        <f t="shared" si="28"/>
        <v>94.783333333333331</v>
      </c>
      <c r="BH113" s="11">
        <f t="shared" si="24"/>
        <v>2</v>
      </c>
      <c r="BI113" s="11">
        <f t="shared" si="25"/>
        <v>1</v>
      </c>
      <c r="BJ113" s="11">
        <f t="shared" si="26"/>
        <v>3</v>
      </c>
      <c r="BK113" s="16">
        <f t="shared" si="29"/>
        <v>0</v>
      </c>
      <c r="BL113" s="11">
        <v>8764512441</v>
      </c>
      <c r="BM113" s="11">
        <v>9414485281</v>
      </c>
      <c r="BN113" s="11"/>
      <c r="BO113" s="12" t="s">
        <v>1252</v>
      </c>
      <c r="BP113" s="12"/>
      <c r="BQ113" s="13" t="s">
        <v>2185</v>
      </c>
      <c r="BR113" s="17" t="s">
        <v>2634</v>
      </c>
      <c r="BS113" s="11" t="s">
        <v>3035</v>
      </c>
      <c r="BT113" s="12" t="s">
        <v>176</v>
      </c>
      <c r="BU113" s="11" t="s">
        <v>128</v>
      </c>
    </row>
    <row r="114" spans="1:73" ht="24.95" customHeight="1" x14ac:dyDescent="0.25">
      <c r="A114" s="11">
        <v>113</v>
      </c>
      <c r="B114" s="11" t="s">
        <v>400</v>
      </c>
      <c r="C114" s="12" t="s">
        <v>401</v>
      </c>
      <c r="D114" s="11" t="s">
        <v>93</v>
      </c>
      <c r="E114" s="11" t="s">
        <v>91</v>
      </c>
      <c r="F114" s="13" t="s">
        <v>1742</v>
      </c>
      <c r="G114" s="11" t="s">
        <v>90</v>
      </c>
      <c r="H114" s="11" t="s">
        <v>115</v>
      </c>
      <c r="I114" s="11" t="s">
        <v>121</v>
      </c>
      <c r="J114" s="11" t="s">
        <v>89</v>
      </c>
      <c r="K114" s="14">
        <v>38550</v>
      </c>
      <c r="L114" s="11"/>
      <c r="M114" s="11" t="s">
        <v>3205</v>
      </c>
      <c r="N114" s="11">
        <v>600</v>
      </c>
      <c r="O114" s="11">
        <v>552</v>
      </c>
      <c r="P114" s="15">
        <f t="shared" si="15"/>
        <v>92</v>
      </c>
      <c r="Q114" s="11" t="s">
        <v>3587</v>
      </c>
      <c r="R114" s="11">
        <v>2021</v>
      </c>
      <c r="S114" s="11" t="s">
        <v>3590</v>
      </c>
      <c r="T114" s="11">
        <v>500</v>
      </c>
      <c r="U114" s="11">
        <v>400</v>
      </c>
      <c r="V114" s="15">
        <f t="shared" si="16"/>
        <v>80</v>
      </c>
      <c r="W114" s="11" t="s">
        <v>3587</v>
      </c>
      <c r="X114" s="11">
        <v>2023</v>
      </c>
      <c r="Y114" s="11" t="s">
        <v>3591</v>
      </c>
      <c r="Z114" s="11"/>
      <c r="AA114" s="11"/>
      <c r="AB114" s="11"/>
      <c r="AC114" s="11"/>
      <c r="AD114" s="11"/>
      <c r="AE114" s="11"/>
      <c r="AF114" s="15">
        <f>VLOOKUP($B114,[1]Sheet1!$B$8:$CK$528,88,FALSE)</f>
        <v>8.41</v>
      </c>
      <c r="AG114" s="15">
        <f t="shared" si="17"/>
        <v>84.1</v>
      </c>
      <c r="AH114" s="16">
        <f>VLOOKUP($B114,[1]Sheet1!$B$8:$CK$528,86,FALSE)</f>
        <v>0</v>
      </c>
      <c r="AI114" s="15">
        <f>VLOOKUP($B114,[2]Sheet1!$B$8:$CK$530,88,FALSE)</f>
        <v>8.49</v>
      </c>
      <c r="AJ114" s="15">
        <f t="shared" si="18"/>
        <v>84.9</v>
      </c>
      <c r="AK114" s="11">
        <f>VLOOKUP($B114,[2]Sheet1!$B$8:$CK$530,86,FALSE)</f>
        <v>0</v>
      </c>
      <c r="AL114" s="11">
        <f>VLOOKUP($B114,[3]CS!$B$8:$CS$196,96,FALSE)</f>
        <v>8.41</v>
      </c>
      <c r="AM114" s="15">
        <f t="shared" si="19"/>
        <v>84.1</v>
      </c>
      <c r="AN114" s="11">
        <f>VLOOKUP($B114,[3]CS!$B$8:$CS$196,94,FALSE)</f>
        <v>0</v>
      </c>
      <c r="AO114" s="15">
        <f>VLOOKUP($B114,[4]CS!$B$8:$CP$195,93,FALSE)</f>
        <v>8.4</v>
      </c>
      <c r="AP114" s="15">
        <f t="shared" si="20"/>
        <v>84</v>
      </c>
      <c r="AQ114" s="16">
        <f>VLOOKUP($B114,[4]CS!$B$8:$CP$195,91,FALSE)</f>
        <v>0</v>
      </c>
      <c r="AR114" s="11">
        <f>VLOOKUP($B114,[5]CS!$B$8:$CR$195,95,FALSE)</f>
        <v>8.35</v>
      </c>
      <c r="AS114" s="15">
        <f t="shared" si="21"/>
        <v>83.5</v>
      </c>
      <c r="AT114" s="11">
        <f>VLOOKUP($B114,[5]CS!$B$8:$CR$195,93,FALSE)</f>
        <v>0</v>
      </c>
      <c r="AU114" s="15">
        <f>VLOOKUP($B114,[9]CS!$B$8:$CN$195,91,FALSE)</f>
        <v>8.26</v>
      </c>
      <c r="AV114" s="15">
        <f t="shared" si="22"/>
        <v>82.6</v>
      </c>
      <c r="AW114" s="16">
        <f>VLOOKUP($B114,[9]CS!$B$8:$CN$195,89,FALSE)</f>
        <v>0</v>
      </c>
      <c r="AX114" s="11"/>
      <c r="AY114" s="11"/>
      <c r="AZ114" s="11"/>
      <c r="BA114" s="11"/>
      <c r="BB114" s="11"/>
      <c r="BC114" s="11"/>
      <c r="BD114" s="11">
        <f t="shared" si="23"/>
        <v>8.3866666666666667</v>
      </c>
      <c r="BE114" s="15">
        <f t="shared" si="27"/>
        <v>50.320000000000007</v>
      </c>
      <c r="BF114" s="11">
        <v>60</v>
      </c>
      <c r="BG114" s="15">
        <f t="shared" si="28"/>
        <v>83.866666666666674</v>
      </c>
      <c r="BH114" s="11">
        <f t="shared" si="24"/>
        <v>2</v>
      </c>
      <c r="BI114" s="11">
        <f t="shared" si="25"/>
        <v>0</v>
      </c>
      <c r="BJ114" s="11">
        <f t="shared" si="26"/>
        <v>2</v>
      </c>
      <c r="BK114" s="16">
        <f t="shared" si="29"/>
        <v>0</v>
      </c>
      <c r="BL114" s="11">
        <v>6375412551</v>
      </c>
      <c r="BM114" s="11">
        <v>9829339287</v>
      </c>
      <c r="BN114" s="11"/>
      <c r="BO114" s="12" t="s">
        <v>1253</v>
      </c>
      <c r="BP114" s="12"/>
      <c r="BQ114" s="13" t="s">
        <v>2186</v>
      </c>
      <c r="BR114" s="17" t="s">
        <v>2635</v>
      </c>
      <c r="BS114" s="11" t="s">
        <v>165</v>
      </c>
      <c r="BT114" s="12" t="s">
        <v>177</v>
      </c>
      <c r="BU114" s="11" t="s">
        <v>128</v>
      </c>
    </row>
    <row r="115" spans="1:73" ht="24.95" customHeight="1" x14ac:dyDescent="0.25">
      <c r="A115" s="11">
        <v>114</v>
      </c>
      <c r="B115" s="11" t="s">
        <v>402</v>
      </c>
      <c r="C115" s="12" t="s">
        <v>403</v>
      </c>
      <c r="D115" s="11" t="s">
        <v>93</v>
      </c>
      <c r="E115" s="11" t="s">
        <v>91</v>
      </c>
      <c r="F115" s="13" t="s">
        <v>1743</v>
      </c>
      <c r="G115" s="11" t="s">
        <v>90</v>
      </c>
      <c r="H115" s="11" t="s">
        <v>115</v>
      </c>
      <c r="I115" s="11" t="s">
        <v>121</v>
      </c>
      <c r="J115" s="11" t="s">
        <v>89</v>
      </c>
      <c r="K115" s="14">
        <v>38223</v>
      </c>
      <c r="L115" s="11"/>
      <c r="M115" s="11" t="s">
        <v>3206</v>
      </c>
      <c r="N115" s="11">
        <v>500</v>
      </c>
      <c r="O115" s="11">
        <v>431</v>
      </c>
      <c r="P115" s="15">
        <f t="shared" si="15"/>
        <v>86.2</v>
      </c>
      <c r="Q115" s="11" t="s">
        <v>3587</v>
      </c>
      <c r="R115" s="11">
        <v>2020</v>
      </c>
      <c r="S115" s="11" t="s">
        <v>3591</v>
      </c>
      <c r="T115" s="11">
        <v>500</v>
      </c>
      <c r="U115" s="11">
        <v>407</v>
      </c>
      <c r="V115" s="15">
        <f t="shared" si="16"/>
        <v>81.399999999999991</v>
      </c>
      <c r="W115" s="11" t="s">
        <v>3587</v>
      </c>
      <c r="X115" s="11">
        <v>2022</v>
      </c>
      <c r="Y115" s="11" t="s">
        <v>3591</v>
      </c>
      <c r="Z115" s="11"/>
      <c r="AA115" s="11"/>
      <c r="AB115" s="11"/>
      <c r="AC115" s="11"/>
      <c r="AD115" s="11"/>
      <c r="AE115" s="11"/>
      <c r="AF115" s="15">
        <f>VLOOKUP($B115,[1]Sheet1!$B$8:$CK$528,88,FALSE)</f>
        <v>6.71</v>
      </c>
      <c r="AG115" s="15">
        <f t="shared" si="17"/>
        <v>67.099999999999994</v>
      </c>
      <c r="AH115" s="16">
        <f>VLOOKUP($B115,[1]Sheet1!$B$8:$CK$528,86,FALSE)</f>
        <v>0</v>
      </c>
      <c r="AI115" s="15">
        <f>VLOOKUP($B115,[2]Sheet1!$B$8:$CK$530,88,FALSE)</f>
        <v>7.51</v>
      </c>
      <c r="AJ115" s="15">
        <f t="shared" si="18"/>
        <v>75.099999999999994</v>
      </c>
      <c r="AK115" s="11">
        <f>VLOOKUP($B115,[2]Sheet1!$B$8:$CK$530,86,FALSE)</f>
        <v>0</v>
      </c>
      <c r="AL115" s="11">
        <f>VLOOKUP($B115,[3]CS!$B$8:$CS$196,96,FALSE)</f>
        <v>8.24</v>
      </c>
      <c r="AM115" s="15">
        <f t="shared" si="19"/>
        <v>82.4</v>
      </c>
      <c r="AN115" s="11">
        <f>VLOOKUP($B115,[3]CS!$B$8:$CS$196,94,FALSE)</f>
        <v>0</v>
      </c>
      <c r="AO115" s="15">
        <f>VLOOKUP($B115,[4]CS!$B$8:$CP$195,93,FALSE)</f>
        <v>8.06</v>
      </c>
      <c r="AP115" s="15">
        <f t="shared" si="20"/>
        <v>80.600000000000009</v>
      </c>
      <c r="AQ115" s="16">
        <f>VLOOKUP($B115,[4]CS!$B$8:$CP$195,91,FALSE)</f>
        <v>0</v>
      </c>
      <c r="AR115" s="11">
        <f>VLOOKUP($B115,[5]CS!$B$8:$CR$195,95,FALSE)</f>
        <v>8.4600000000000009</v>
      </c>
      <c r="AS115" s="15">
        <f t="shared" si="21"/>
        <v>84.600000000000009</v>
      </c>
      <c r="AT115" s="11">
        <f>VLOOKUP($B115,[5]CS!$B$8:$CR$195,93,FALSE)</f>
        <v>0</v>
      </c>
      <c r="AU115" s="15">
        <f>VLOOKUP($B115,[9]CS!$B$8:$CN$195,91,FALSE)</f>
        <v>8.94</v>
      </c>
      <c r="AV115" s="15">
        <f t="shared" si="22"/>
        <v>89.399999999999991</v>
      </c>
      <c r="AW115" s="16">
        <f>VLOOKUP($B115,[9]CS!$B$8:$CN$195,89,FALSE)</f>
        <v>0</v>
      </c>
      <c r="AX115" s="11"/>
      <c r="AY115" s="11"/>
      <c r="AZ115" s="11"/>
      <c r="BA115" s="11"/>
      <c r="BB115" s="11"/>
      <c r="BC115" s="11"/>
      <c r="BD115" s="11">
        <f t="shared" si="23"/>
        <v>7.9866666666666672</v>
      </c>
      <c r="BE115" s="15">
        <f t="shared" si="27"/>
        <v>47.92</v>
      </c>
      <c r="BF115" s="11">
        <v>60</v>
      </c>
      <c r="BG115" s="15">
        <f t="shared" si="28"/>
        <v>79.866666666666674</v>
      </c>
      <c r="BH115" s="11">
        <f t="shared" si="24"/>
        <v>2</v>
      </c>
      <c r="BI115" s="11">
        <f t="shared" si="25"/>
        <v>1</v>
      </c>
      <c r="BJ115" s="11">
        <f t="shared" si="26"/>
        <v>3</v>
      </c>
      <c r="BK115" s="16">
        <f t="shared" si="29"/>
        <v>0</v>
      </c>
      <c r="BL115" s="11">
        <v>9887016863</v>
      </c>
      <c r="BM115" s="11">
        <v>9079116314</v>
      </c>
      <c r="BN115" s="11"/>
      <c r="BO115" s="12" t="s">
        <v>1254</v>
      </c>
      <c r="BP115" s="12"/>
      <c r="BQ115" s="13" t="s">
        <v>2187</v>
      </c>
      <c r="BR115" s="17" t="s">
        <v>2636</v>
      </c>
      <c r="BS115" s="11" t="s">
        <v>136</v>
      </c>
      <c r="BT115" s="12" t="s">
        <v>176</v>
      </c>
      <c r="BU115" s="11" t="s">
        <v>128</v>
      </c>
    </row>
    <row r="116" spans="1:73" ht="24.95" customHeight="1" x14ac:dyDescent="0.25">
      <c r="A116" s="11">
        <v>115</v>
      </c>
      <c r="B116" s="11" t="s">
        <v>404</v>
      </c>
      <c r="C116" s="12" t="s">
        <v>405</v>
      </c>
      <c r="D116" s="11" t="s">
        <v>93</v>
      </c>
      <c r="E116" s="11" t="s">
        <v>91</v>
      </c>
      <c r="F116" s="13" t="s">
        <v>1744</v>
      </c>
      <c r="G116" s="11" t="s">
        <v>90</v>
      </c>
      <c r="H116" s="11" t="s">
        <v>115</v>
      </c>
      <c r="I116" s="11" t="s">
        <v>121</v>
      </c>
      <c r="J116" s="11" t="s">
        <v>89</v>
      </c>
      <c r="K116" s="14">
        <v>37949</v>
      </c>
      <c r="L116" s="11"/>
      <c r="M116" s="11" t="s">
        <v>3207</v>
      </c>
      <c r="N116" s="11">
        <v>600</v>
      </c>
      <c r="O116" s="11">
        <v>480</v>
      </c>
      <c r="P116" s="15">
        <f t="shared" si="15"/>
        <v>80</v>
      </c>
      <c r="Q116" s="11" t="s">
        <v>3587</v>
      </c>
      <c r="R116" s="11">
        <v>2020</v>
      </c>
      <c r="S116" s="11" t="s">
        <v>3590</v>
      </c>
      <c r="T116" s="11">
        <v>500</v>
      </c>
      <c r="U116" s="11">
        <v>382</v>
      </c>
      <c r="V116" s="15">
        <f t="shared" si="16"/>
        <v>76.400000000000006</v>
      </c>
      <c r="W116" s="11" t="s">
        <v>3587</v>
      </c>
      <c r="X116" s="11">
        <v>2022</v>
      </c>
      <c r="Y116" s="11" t="s">
        <v>3590</v>
      </c>
      <c r="Z116" s="11"/>
      <c r="AA116" s="11"/>
      <c r="AB116" s="11"/>
      <c r="AC116" s="11"/>
      <c r="AD116" s="11"/>
      <c r="AE116" s="11"/>
      <c r="AF116" s="15">
        <f>VLOOKUP($B116,[1]Sheet1!$B$8:$CK$528,88,FALSE)</f>
        <v>7.49</v>
      </c>
      <c r="AG116" s="15">
        <f t="shared" si="17"/>
        <v>74.900000000000006</v>
      </c>
      <c r="AH116" s="16">
        <f>VLOOKUP($B116,[1]Sheet1!$B$8:$CK$528,86,FALSE)</f>
        <v>0</v>
      </c>
      <c r="AI116" s="15">
        <f>VLOOKUP($B116,[2]Sheet1!$B$8:$CK$530,88,FALSE)</f>
        <v>8.68</v>
      </c>
      <c r="AJ116" s="15">
        <f t="shared" si="18"/>
        <v>86.8</v>
      </c>
      <c r="AK116" s="11">
        <f>VLOOKUP($B116,[2]Sheet1!$B$8:$CK$530,86,FALSE)</f>
        <v>0</v>
      </c>
      <c r="AL116" s="11">
        <f>VLOOKUP($B116,[3]CS!$B$8:$CS$196,96,FALSE)</f>
        <v>7.94</v>
      </c>
      <c r="AM116" s="15">
        <f t="shared" si="19"/>
        <v>79.400000000000006</v>
      </c>
      <c r="AN116" s="11">
        <f>VLOOKUP($B116,[3]CS!$B$8:$CS$196,94,FALSE)</f>
        <v>0</v>
      </c>
      <c r="AO116" s="15">
        <f>VLOOKUP($B116,[4]CS!$B$8:$CP$195,93,FALSE)</f>
        <v>4.0638297872340425</v>
      </c>
      <c r="AP116" s="15">
        <f t="shared" si="20"/>
        <v>40.638297872340424</v>
      </c>
      <c r="AQ116" s="16">
        <f>VLOOKUP($B116,[4]CS!$B$8:$CP$195,91,FALSE)</f>
        <v>0</v>
      </c>
      <c r="AR116" s="11">
        <f>VLOOKUP($B116,[5]CS!$B$8:$CR$195,95,FALSE)</f>
        <v>7.91</v>
      </c>
      <c r="AS116" s="15">
        <f t="shared" si="21"/>
        <v>79.099999999999994</v>
      </c>
      <c r="AT116" s="11">
        <f>VLOOKUP($B116,[5]CS!$B$8:$CR$195,93,FALSE)</f>
        <v>0</v>
      </c>
      <c r="AU116" s="15">
        <f>VLOOKUP($B116,[9]CS!$B$8:$CN$195,91,FALSE)</f>
        <v>7.51</v>
      </c>
      <c r="AV116" s="15">
        <f t="shared" si="22"/>
        <v>75.099999999999994</v>
      </c>
      <c r="AW116" s="16">
        <f>VLOOKUP($B116,[9]CS!$B$8:$CN$195,89,FALSE)</f>
        <v>0</v>
      </c>
      <c r="AX116" s="11"/>
      <c r="AY116" s="11"/>
      <c r="AZ116" s="11"/>
      <c r="BA116" s="11"/>
      <c r="BB116" s="11"/>
      <c r="BC116" s="11"/>
      <c r="BD116" s="11">
        <f t="shared" si="23"/>
        <v>7.2656382978723428</v>
      </c>
      <c r="BE116" s="15">
        <f t="shared" si="27"/>
        <v>43.59382978723405</v>
      </c>
      <c r="BF116" s="11">
        <v>60</v>
      </c>
      <c r="BG116" s="15">
        <f t="shared" si="28"/>
        <v>72.656382978723428</v>
      </c>
      <c r="BH116" s="11">
        <f t="shared" si="24"/>
        <v>2</v>
      </c>
      <c r="BI116" s="11">
        <f t="shared" si="25"/>
        <v>1</v>
      </c>
      <c r="BJ116" s="11">
        <f t="shared" si="26"/>
        <v>3</v>
      </c>
      <c r="BK116" s="16">
        <f t="shared" si="29"/>
        <v>0</v>
      </c>
      <c r="BL116" s="11">
        <v>9351315185</v>
      </c>
      <c r="BM116" s="11">
        <v>8949170751</v>
      </c>
      <c r="BN116" s="11"/>
      <c r="BO116" s="12" t="s">
        <v>1255</v>
      </c>
      <c r="BP116" s="12"/>
      <c r="BQ116" s="13" t="s">
        <v>2188</v>
      </c>
      <c r="BR116" s="17" t="s">
        <v>2637</v>
      </c>
      <c r="BS116" s="11" t="s">
        <v>136</v>
      </c>
      <c r="BT116" s="12" t="s">
        <v>176</v>
      </c>
      <c r="BU116" s="11" t="s">
        <v>128</v>
      </c>
    </row>
    <row r="117" spans="1:73" ht="24.95" customHeight="1" x14ac:dyDescent="0.25">
      <c r="A117" s="11">
        <v>116</v>
      </c>
      <c r="B117" s="11" t="s">
        <v>406</v>
      </c>
      <c r="C117" s="12" t="s">
        <v>407</v>
      </c>
      <c r="D117" s="11" t="s">
        <v>92</v>
      </c>
      <c r="E117" s="11" t="s">
        <v>91</v>
      </c>
      <c r="F117" s="13" t="s">
        <v>1745</v>
      </c>
      <c r="G117" s="11" t="s">
        <v>90</v>
      </c>
      <c r="H117" s="11" t="s">
        <v>115</v>
      </c>
      <c r="I117" s="11" t="s">
        <v>121</v>
      </c>
      <c r="J117" s="11" t="s">
        <v>89</v>
      </c>
      <c r="K117" s="14">
        <v>38153</v>
      </c>
      <c r="L117" s="11"/>
      <c r="M117" s="11" t="s">
        <v>3208</v>
      </c>
      <c r="N117" s="11">
        <v>500</v>
      </c>
      <c r="O117" s="11">
        <v>415</v>
      </c>
      <c r="P117" s="15">
        <f t="shared" si="15"/>
        <v>83</v>
      </c>
      <c r="Q117" s="11" t="s">
        <v>3587</v>
      </c>
      <c r="R117" s="11">
        <v>2020</v>
      </c>
      <c r="S117" s="11" t="s">
        <v>3591</v>
      </c>
      <c r="T117" s="11">
        <v>500</v>
      </c>
      <c r="U117" s="11">
        <v>405</v>
      </c>
      <c r="V117" s="15">
        <f t="shared" si="16"/>
        <v>81</v>
      </c>
      <c r="W117" s="11" t="s">
        <v>3587</v>
      </c>
      <c r="X117" s="11">
        <v>2022</v>
      </c>
      <c r="Y117" s="11" t="s">
        <v>3591</v>
      </c>
      <c r="Z117" s="11"/>
      <c r="AA117" s="11"/>
      <c r="AB117" s="11"/>
      <c r="AC117" s="11"/>
      <c r="AD117" s="11"/>
      <c r="AE117" s="11"/>
      <c r="AF117" s="15">
        <f>VLOOKUP($B117,[1]Sheet1!$B$8:$CK$528,88,FALSE)</f>
        <v>7.44</v>
      </c>
      <c r="AG117" s="15">
        <f t="shared" si="17"/>
        <v>74.400000000000006</v>
      </c>
      <c r="AH117" s="16">
        <f>VLOOKUP($B117,[1]Sheet1!$B$8:$CK$528,86,FALSE)</f>
        <v>0</v>
      </c>
      <c r="AI117" s="15">
        <f>VLOOKUP($B117,[2]Sheet1!$B$8:$CK$530,88,FALSE)</f>
        <v>7.83</v>
      </c>
      <c r="AJ117" s="15">
        <f t="shared" si="18"/>
        <v>78.3</v>
      </c>
      <c r="AK117" s="11">
        <f>VLOOKUP($B117,[2]Sheet1!$B$8:$CK$530,86,FALSE)</f>
        <v>0</v>
      </c>
      <c r="AL117" s="11">
        <f>VLOOKUP($B117,[3]CS!$B$8:$CS$196,96,FALSE)</f>
        <v>7.94</v>
      </c>
      <c r="AM117" s="15">
        <f t="shared" si="19"/>
        <v>79.400000000000006</v>
      </c>
      <c r="AN117" s="11">
        <f>VLOOKUP($B117,[3]CS!$B$8:$CS$196,94,FALSE)</f>
        <v>0</v>
      </c>
      <c r="AO117" s="15">
        <f>VLOOKUP($B117,[4]CS!$B$8:$CP$195,93,FALSE)</f>
        <v>8.36</v>
      </c>
      <c r="AP117" s="15">
        <f t="shared" si="20"/>
        <v>83.6</v>
      </c>
      <c r="AQ117" s="16">
        <f>VLOOKUP($B117,[4]CS!$B$8:$CP$195,91,FALSE)</f>
        <v>0</v>
      </c>
      <c r="AR117" s="11">
        <f>VLOOKUP($B117,[5]CS!$B$8:$CR$195,95,FALSE)</f>
        <v>7.67</v>
      </c>
      <c r="AS117" s="15">
        <f t="shared" si="21"/>
        <v>76.7</v>
      </c>
      <c r="AT117" s="11">
        <f>VLOOKUP($B117,[5]CS!$B$8:$CR$195,93,FALSE)</f>
        <v>0</v>
      </c>
      <c r="AU117" s="15">
        <f>VLOOKUP($B117,[9]CS!$B$8:$CN$195,91,FALSE)</f>
        <v>6.9148936170212769</v>
      </c>
      <c r="AV117" s="15">
        <f t="shared" si="22"/>
        <v>69.148936170212764</v>
      </c>
      <c r="AW117" s="16">
        <f>VLOOKUP($B117,[9]CS!$B$8:$CN$195,89,FALSE)</f>
        <v>1</v>
      </c>
      <c r="AX117" s="11"/>
      <c r="AY117" s="11"/>
      <c r="AZ117" s="11"/>
      <c r="BA117" s="11"/>
      <c r="BB117" s="11"/>
      <c r="BC117" s="11"/>
      <c r="BD117" s="11">
        <f t="shared" si="23"/>
        <v>7.6924822695035457</v>
      </c>
      <c r="BE117" s="15">
        <f t="shared" si="27"/>
        <v>46.154893617021273</v>
      </c>
      <c r="BF117" s="11">
        <v>60</v>
      </c>
      <c r="BG117" s="15">
        <f t="shared" si="28"/>
        <v>76.924822695035459</v>
      </c>
      <c r="BH117" s="11">
        <f t="shared" si="24"/>
        <v>2</v>
      </c>
      <c r="BI117" s="11">
        <f t="shared" si="25"/>
        <v>1</v>
      </c>
      <c r="BJ117" s="11">
        <f t="shared" si="26"/>
        <v>3</v>
      </c>
      <c r="BK117" s="16">
        <f t="shared" si="29"/>
        <v>1</v>
      </c>
      <c r="BL117" s="11">
        <v>7849973474</v>
      </c>
      <c r="BM117" s="11">
        <v>9314235004</v>
      </c>
      <c r="BN117" s="11"/>
      <c r="BO117" s="12" t="s">
        <v>1256</v>
      </c>
      <c r="BP117" s="12"/>
      <c r="BQ117" s="13" t="s">
        <v>2189</v>
      </c>
      <c r="BR117" s="17" t="s">
        <v>2638</v>
      </c>
      <c r="BS117" s="11" t="s">
        <v>135</v>
      </c>
      <c r="BT117" s="12" t="s">
        <v>176</v>
      </c>
      <c r="BU117" s="11" t="s">
        <v>128</v>
      </c>
    </row>
    <row r="118" spans="1:73" ht="24.95" customHeight="1" x14ac:dyDescent="0.25">
      <c r="A118" s="11">
        <v>117</v>
      </c>
      <c r="B118" s="11" t="s">
        <v>408</v>
      </c>
      <c r="C118" s="12" t="s">
        <v>409</v>
      </c>
      <c r="D118" s="11" t="s">
        <v>92</v>
      </c>
      <c r="E118" s="11" t="s">
        <v>91</v>
      </c>
      <c r="F118" s="13" t="s">
        <v>1746</v>
      </c>
      <c r="G118" s="11" t="s">
        <v>90</v>
      </c>
      <c r="H118" s="11" t="s">
        <v>115</v>
      </c>
      <c r="I118" s="11" t="s">
        <v>121</v>
      </c>
      <c r="J118" s="11" t="s">
        <v>89</v>
      </c>
      <c r="K118" s="14">
        <v>38573</v>
      </c>
      <c r="L118" s="11"/>
      <c r="M118" s="11" t="s">
        <v>3209</v>
      </c>
      <c r="N118" s="11">
        <v>500</v>
      </c>
      <c r="O118" s="11">
        <v>452</v>
      </c>
      <c r="P118" s="15">
        <f t="shared" si="15"/>
        <v>90.4</v>
      </c>
      <c r="Q118" s="11" t="s">
        <v>3587</v>
      </c>
      <c r="R118" s="11">
        <v>2020</v>
      </c>
      <c r="S118" s="11" t="s">
        <v>3591</v>
      </c>
      <c r="T118" s="11">
        <v>500</v>
      </c>
      <c r="U118" s="11">
        <v>444</v>
      </c>
      <c r="V118" s="15">
        <f t="shared" si="16"/>
        <v>88.8</v>
      </c>
      <c r="W118" s="11" t="s">
        <v>3587</v>
      </c>
      <c r="X118" s="11">
        <v>2022</v>
      </c>
      <c r="Y118" s="11" t="s">
        <v>3591</v>
      </c>
      <c r="Z118" s="11"/>
      <c r="AA118" s="11"/>
      <c r="AB118" s="11"/>
      <c r="AC118" s="11"/>
      <c r="AD118" s="11"/>
      <c r="AE118" s="11"/>
      <c r="AF118" s="15">
        <f>VLOOKUP($B118,[1]Sheet1!$B$8:$CK$528,88,FALSE)</f>
        <v>9.17</v>
      </c>
      <c r="AG118" s="15">
        <f t="shared" si="17"/>
        <v>91.7</v>
      </c>
      <c r="AH118" s="16">
        <f>VLOOKUP($B118,[1]Sheet1!$B$8:$CK$528,86,FALSE)</f>
        <v>0</v>
      </c>
      <c r="AI118" s="15">
        <f>VLOOKUP($B118,[2]Sheet1!$B$8:$CK$530,88,FALSE)</f>
        <v>9.32</v>
      </c>
      <c r="AJ118" s="15">
        <f t="shared" si="18"/>
        <v>93.2</v>
      </c>
      <c r="AK118" s="11">
        <f>VLOOKUP($B118,[2]Sheet1!$B$8:$CK$530,86,FALSE)</f>
        <v>0</v>
      </c>
      <c r="AL118" s="11">
        <f>VLOOKUP($B118,[3]CS!$B$8:$CS$196,96,FALSE)</f>
        <v>8.86</v>
      </c>
      <c r="AM118" s="15">
        <f t="shared" si="19"/>
        <v>88.6</v>
      </c>
      <c r="AN118" s="11">
        <f>VLOOKUP($B118,[3]CS!$B$8:$CS$196,94,FALSE)</f>
        <v>0</v>
      </c>
      <c r="AO118" s="15">
        <f>VLOOKUP($B118,[4]CS!$B$8:$CP$195,93,FALSE)</f>
        <v>8.84</v>
      </c>
      <c r="AP118" s="15">
        <f t="shared" si="20"/>
        <v>88.4</v>
      </c>
      <c r="AQ118" s="16">
        <f>VLOOKUP($B118,[4]CS!$B$8:$CP$195,91,FALSE)</f>
        <v>0</v>
      </c>
      <c r="AR118" s="11">
        <f>VLOOKUP($B118,[5]CS!$B$8:$CR$195,95,FALSE)</f>
        <v>8.89</v>
      </c>
      <c r="AS118" s="15">
        <f t="shared" si="21"/>
        <v>88.9</v>
      </c>
      <c r="AT118" s="11">
        <f>VLOOKUP($B118,[5]CS!$B$8:$CR$195,93,FALSE)</f>
        <v>0</v>
      </c>
      <c r="AU118" s="15">
        <f>VLOOKUP($B118,[9]CS!$B$8:$CN$195,91,FALSE)</f>
        <v>9.06</v>
      </c>
      <c r="AV118" s="15">
        <f t="shared" si="22"/>
        <v>90.600000000000009</v>
      </c>
      <c r="AW118" s="16">
        <f>VLOOKUP($B118,[9]CS!$B$8:$CN$195,89,FALSE)</f>
        <v>0</v>
      </c>
      <c r="AX118" s="11"/>
      <c r="AY118" s="11"/>
      <c r="AZ118" s="11"/>
      <c r="BA118" s="11"/>
      <c r="BB118" s="11"/>
      <c r="BC118" s="11"/>
      <c r="BD118" s="11">
        <f t="shared" si="23"/>
        <v>9.0233333333333352</v>
      </c>
      <c r="BE118" s="15">
        <f t="shared" si="27"/>
        <v>54.140000000000008</v>
      </c>
      <c r="BF118" s="11">
        <v>60</v>
      </c>
      <c r="BG118" s="15">
        <f t="shared" si="28"/>
        <v>90.233333333333348</v>
      </c>
      <c r="BH118" s="11">
        <f t="shared" si="24"/>
        <v>2</v>
      </c>
      <c r="BI118" s="11">
        <f t="shared" si="25"/>
        <v>1</v>
      </c>
      <c r="BJ118" s="11">
        <f t="shared" si="26"/>
        <v>3</v>
      </c>
      <c r="BK118" s="16">
        <f t="shared" si="29"/>
        <v>0</v>
      </c>
      <c r="BL118" s="11">
        <v>8619815974</v>
      </c>
      <c r="BM118" s="11">
        <v>8426068947</v>
      </c>
      <c r="BN118" s="11"/>
      <c r="BO118" s="12" t="s">
        <v>1257</v>
      </c>
      <c r="BP118" s="12"/>
      <c r="BQ118" s="13" t="s">
        <v>2190</v>
      </c>
      <c r="BR118" s="17" t="s">
        <v>2639</v>
      </c>
      <c r="BS118" s="11" t="s">
        <v>145</v>
      </c>
      <c r="BT118" s="12" t="s">
        <v>177</v>
      </c>
      <c r="BU118" s="11" t="s">
        <v>128</v>
      </c>
    </row>
    <row r="119" spans="1:73" ht="24.95" customHeight="1" x14ac:dyDescent="0.25">
      <c r="A119" s="11">
        <v>118</v>
      </c>
      <c r="B119" s="11" t="s">
        <v>410</v>
      </c>
      <c r="C119" s="12" t="s">
        <v>411</v>
      </c>
      <c r="D119" s="11" t="s">
        <v>93</v>
      </c>
      <c r="E119" s="11" t="s">
        <v>91</v>
      </c>
      <c r="F119" s="13" t="s">
        <v>1747</v>
      </c>
      <c r="G119" s="11" t="s">
        <v>90</v>
      </c>
      <c r="H119" s="11" t="s">
        <v>115</v>
      </c>
      <c r="I119" s="11" t="s">
        <v>121</v>
      </c>
      <c r="J119" s="11" t="s">
        <v>89</v>
      </c>
      <c r="K119" s="14">
        <v>38520</v>
      </c>
      <c r="L119" s="11"/>
      <c r="M119" s="11" t="s">
        <v>3210</v>
      </c>
      <c r="N119" s="11">
        <v>500</v>
      </c>
      <c r="O119" s="11">
        <v>381</v>
      </c>
      <c r="P119" s="15">
        <f t="shared" si="15"/>
        <v>76.2</v>
      </c>
      <c r="Q119" s="11" t="s">
        <v>3587</v>
      </c>
      <c r="R119" s="11">
        <v>2021</v>
      </c>
      <c r="S119" s="11" t="s">
        <v>3591</v>
      </c>
      <c r="T119" s="11">
        <v>500</v>
      </c>
      <c r="U119" s="11">
        <v>378</v>
      </c>
      <c r="V119" s="15">
        <f t="shared" si="16"/>
        <v>75.599999999999994</v>
      </c>
      <c r="W119" s="11" t="s">
        <v>3587</v>
      </c>
      <c r="X119" s="11">
        <v>2023</v>
      </c>
      <c r="Y119" s="11" t="s">
        <v>3591</v>
      </c>
      <c r="Z119" s="11"/>
      <c r="AA119" s="11"/>
      <c r="AB119" s="11"/>
      <c r="AC119" s="11"/>
      <c r="AD119" s="11"/>
      <c r="AE119" s="11"/>
      <c r="AF119" s="15">
        <f>VLOOKUP($B119,[1]Sheet1!$B$8:$CK$528,88,FALSE)</f>
        <v>9.59</v>
      </c>
      <c r="AG119" s="15">
        <f t="shared" si="17"/>
        <v>95.9</v>
      </c>
      <c r="AH119" s="16">
        <f>VLOOKUP($B119,[1]Sheet1!$B$8:$CK$528,86,FALSE)</f>
        <v>0</v>
      </c>
      <c r="AI119" s="15">
        <f>VLOOKUP($B119,[2]Sheet1!$B$8:$CK$530,88,FALSE)</f>
        <v>8.57</v>
      </c>
      <c r="AJ119" s="15">
        <f t="shared" si="18"/>
        <v>85.7</v>
      </c>
      <c r="AK119" s="11">
        <f>VLOOKUP($B119,[2]Sheet1!$B$8:$CK$530,86,FALSE)</f>
        <v>0</v>
      </c>
      <c r="AL119" s="11">
        <f>VLOOKUP($B119,[3]CS!$B$8:$CS$196,96,FALSE)</f>
        <v>9.4499999999999993</v>
      </c>
      <c r="AM119" s="15">
        <f t="shared" si="19"/>
        <v>94.5</v>
      </c>
      <c r="AN119" s="11">
        <f>VLOOKUP($B119,[3]CS!$B$8:$CS$196,94,FALSE)</f>
        <v>0</v>
      </c>
      <c r="AO119" s="15">
        <f>VLOOKUP($B119,[4]CS!$B$8:$CP$195,93,FALSE)</f>
        <v>8.3800000000000008</v>
      </c>
      <c r="AP119" s="15">
        <f t="shared" si="20"/>
        <v>83.800000000000011</v>
      </c>
      <c r="AQ119" s="16">
        <f>VLOOKUP($B119,[4]CS!$B$8:$CP$195,91,FALSE)</f>
        <v>0</v>
      </c>
      <c r="AR119" s="11">
        <f>VLOOKUP($B119,[5]CS!$B$8:$CR$195,95,FALSE)</f>
        <v>8.98</v>
      </c>
      <c r="AS119" s="15">
        <f t="shared" si="21"/>
        <v>89.800000000000011</v>
      </c>
      <c r="AT119" s="11">
        <f>VLOOKUP($B119,[5]CS!$B$8:$CR$195,93,FALSE)</f>
        <v>0</v>
      </c>
      <c r="AU119" s="15">
        <f>VLOOKUP($B119,[9]CS!$B$8:$CN$195,91,FALSE)</f>
        <v>9.15</v>
      </c>
      <c r="AV119" s="15">
        <f t="shared" si="22"/>
        <v>91.5</v>
      </c>
      <c r="AW119" s="16">
        <f>VLOOKUP($B119,[9]CS!$B$8:$CN$195,89,FALSE)</f>
        <v>0</v>
      </c>
      <c r="AX119" s="11"/>
      <c r="AY119" s="11"/>
      <c r="AZ119" s="11"/>
      <c r="BA119" s="11"/>
      <c r="BB119" s="11"/>
      <c r="BC119" s="11"/>
      <c r="BD119" s="11">
        <f t="shared" si="23"/>
        <v>9.02</v>
      </c>
      <c r="BE119" s="15">
        <f t="shared" si="27"/>
        <v>54.120000000000005</v>
      </c>
      <c r="BF119" s="11">
        <v>60</v>
      </c>
      <c r="BG119" s="15">
        <f t="shared" si="28"/>
        <v>90.2</v>
      </c>
      <c r="BH119" s="11">
        <f t="shared" si="24"/>
        <v>2</v>
      </c>
      <c r="BI119" s="11">
        <f t="shared" si="25"/>
        <v>0</v>
      </c>
      <c r="BJ119" s="11">
        <f t="shared" si="26"/>
        <v>2</v>
      </c>
      <c r="BK119" s="16">
        <f t="shared" si="29"/>
        <v>0</v>
      </c>
      <c r="BL119" s="11">
        <v>9737173111</v>
      </c>
      <c r="BM119" s="11">
        <v>9909844951</v>
      </c>
      <c r="BN119" s="11"/>
      <c r="BO119" s="12" t="s">
        <v>1258</v>
      </c>
      <c r="BP119" s="12"/>
      <c r="BQ119" s="13" t="s">
        <v>2191</v>
      </c>
      <c r="BR119" s="17" t="s">
        <v>2640</v>
      </c>
      <c r="BS119" s="11" t="s">
        <v>3029</v>
      </c>
      <c r="BT119" s="12" t="s">
        <v>177</v>
      </c>
      <c r="BU119" s="11" t="s">
        <v>2516</v>
      </c>
    </row>
    <row r="120" spans="1:73" ht="24.95" customHeight="1" x14ac:dyDescent="0.25">
      <c r="A120" s="11">
        <v>119</v>
      </c>
      <c r="B120" s="11" t="s">
        <v>412</v>
      </c>
      <c r="C120" s="12" t="s">
        <v>413</v>
      </c>
      <c r="D120" s="11" t="s">
        <v>92</v>
      </c>
      <c r="E120" s="11" t="s">
        <v>91</v>
      </c>
      <c r="F120" s="13" t="s">
        <v>101</v>
      </c>
      <c r="G120" s="11" t="s">
        <v>90</v>
      </c>
      <c r="H120" s="11" t="s">
        <v>115</v>
      </c>
      <c r="I120" s="11" t="s">
        <v>121</v>
      </c>
      <c r="J120" s="11" t="s">
        <v>89</v>
      </c>
      <c r="K120" s="14">
        <v>38631</v>
      </c>
      <c r="L120" s="11"/>
      <c r="M120" s="11" t="s">
        <v>3211</v>
      </c>
      <c r="N120" s="11">
        <v>600</v>
      </c>
      <c r="O120" s="11">
        <v>540</v>
      </c>
      <c r="P120" s="15">
        <f t="shared" si="15"/>
        <v>90</v>
      </c>
      <c r="Q120" s="11" t="s">
        <v>3587</v>
      </c>
      <c r="R120" s="11">
        <v>2021</v>
      </c>
      <c r="S120" s="11" t="s">
        <v>3590</v>
      </c>
      <c r="T120" s="11">
        <v>500</v>
      </c>
      <c r="U120" s="11">
        <v>427</v>
      </c>
      <c r="V120" s="15">
        <f t="shared" si="16"/>
        <v>85.399999999999991</v>
      </c>
      <c r="W120" s="11" t="s">
        <v>3587</v>
      </c>
      <c r="X120" s="11">
        <v>2023</v>
      </c>
      <c r="Y120" s="11" t="s">
        <v>3590</v>
      </c>
      <c r="Z120" s="11"/>
      <c r="AA120" s="11"/>
      <c r="AB120" s="11"/>
      <c r="AC120" s="11"/>
      <c r="AD120" s="11"/>
      <c r="AE120" s="11"/>
      <c r="AF120" s="15">
        <f>VLOOKUP($B120,[1]Sheet1!$B$8:$CK$528,88,FALSE)</f>
        <v>8.41</v>
      </c>
      <c r="AG120" s="15">
        <f t="shared" si="17"/>
        <v>84.1</v>
      </c>
      <c r="AH120" s="16">
        <f>VLOOKUP($B120,[1]Sheet1!$B$8:$CK$528,86,FALSE)</f>
        <v>0</v>
      </c>
      <c r="AI120" s="15">
        <f>VLOOKUP($B120,[2]Sheet1!$B$8:$CK$530,88,FALSE)</f>
        <v>8.1</v>
      </c>
      <c r="AJ120" s="15">
        <f t="shared" si="18"/>
        <v>81</v>
      </c>
      <c r="AK120" s="11">
        <f>VLOOKUP($B120,[2]Sheet1!$B$8:$CK$530,86,FALSE)</f>
        <v>0</v>
      </c>
      <c r="AL120" s="11">
        <f>VLOOKUP($B120,[3]CS!$B$8:$CS$196,96,FALSE)</f>
        <v>9.2200000000000006</v>
      </c>
      <c r="AM120" s="15">
        <f t="shared" si="19"/>
        <v>92.2</v>
      </c>
      <c r="AN120" s="11">
        <f>VLOOKUP($B120,[3]CS!$B$8:$CS$196,94,FALSE)</f>
        <v>0</v>
      </c>
      <c r="AO120" s="15">
        <f>VLOOKUP($B120,[4]CS!$B$8:$CP$195,93,FALSE)</f>
        <v>9.11</v>
      </c>
      <c r="AP120" s="15">
        <f t="shared" si="20"/>
        <v>91.1</v>
      </c>
      <c r="AQ120" s="16">
        <f>VLOOKUP($B120,[4]CS!$B$8:$CP$195,91,FALSE)</f>
        <v>0</v>
      </c>
      <c r="AR120" s="11">
        <f>VLOOKUP($B120,[5]CS!$B$8:$CR$195,95,FALSE)</f>
        <v>9.5</v>
      </c>
      <c r="AS120" s="15">
        <f t="shared" si="21"/>
        <v>95</v>
      </c>
      <c r="AT120" s="11">
        <f>VLOOKUP($B120,[5]CS!$B$8:$CR$195,93,FALSE)</f>
        <v>0</v>
      </c>
      <c r="AU120" s="15">
        <f>VLOOKUP($B120,[9]CS!$B$8:$CN$195,91,FALSE)</f>
        <v>9.2799999999999994</v>
      </c>
      <c r="AV120" s="15">
        <f t="shared" si="22"/>
        <v>92.8</v>
      </c>
      <c r="AW120" s="16">
        <f>VLOOKUP($B120,[9]CS!$B$8:$CN$195,89,FALSE)</f>
        <v>0</v>
      </c>
      <c r="AX120" s="11"/>
      <c r="AY120" s="11"/>
      <c r="AZ120" s="11"/>
      <c r="BA120" s="11"/>
      <c r="BB120" s="11"/>
      <c r="BC120" s="11"/>
      <c r="BD120" s="11">
        <f t="shared" si="23"/>
        <v>8.9366666666666674</v>
      </c>
      <c r="BE120" s="15">
        <f t="shared" si="27"/>
        <v>53.620000000000005</v>
      </c>
      <c r="BF120" s="11">
        <v>60</v>
      </c>
      <c r="BG120" s="15">
        <f t="shared" si="28"/>
        <v>89.366666666666674</v>
      </c>
      <c r="BH120" s="11">
        <f t="shared" si="24"/>
        <v>2</v>
      </c>
      <c r="BI120" s="11">
        <f t="shared" si="25"/>
        <v>0</v>
      </c>
      <c r="BJ120" s="11">
        <f t="shared" si="26"/>
        <v>2</v>
      </c>
      <c r="BK120" s="16">
        <f t="shared" si="29"/>
        <v>0</v>
      </c>
      <c r="BL120" s="11">
        <v>8949970450</v>
      </c>
      <c r="BM120" s="11">
        <v>8949970450</v>
      </c>
      <c r="BN120" s="11"/>
      <c r="BO120" s="12" t="s">
        <v>1259</v>
      </c>
      <c r="BP120" s="12"/>
      <c r="BQ120" s="13" t="s">
        <v>2192</v>
      </c>
      <c r="BR120" s="17" t="s">
        <v>2641</v>
      </c>
      <c r="BS120" s="11" t="s">
        <v>136</v>
      </c>
      <c r="BT120" s="12" t="s">
        <v>176</v>
      </c>
      <c r="BU120" s="11" t="s">
        <v>128</v>
      </c>
    </row>
    <row r="121" spans="1:73" ht="24.95" customHeight="1" x14ac:dyDescent="0.25">
      <c r="A121" s="11">
        <v>120</v>
      </c>
      <c r="B121" s="11" t="s">
        <v>414</v>
      </c>
      <c r="C121" s="12" t="s">
        <v>415</v>
      </c>
      <c r="D121" s="11" t="s">
        <v>93</v>
      </c>
      <c r="E121" s="11" t="s">
        <v>91</v>
      </c>
      <c r="F121" s="13" t="s">
        <v>1748</v>
      </c>
      <c r="G121" s="11" t="s">
        <v>90</v>
      </c>
      <c r="H121" s="11" t="s">
        <v>115</v>
      </c>
      <c r="I121" s="11" t="s">
        <v>121</v>
      </c>
      <c r="J121" s="11" t="s">
        <v>89</v>
      </c>
      <c r="K121" s="14">
        <v>39391</v>
      </c>
      <c r="L121" s="11"/>
      <c r="M121" s="11" t="s">
        <v>3212</v>
      </c>
      <c r="N121" s="11">
        <v>600</v>
      </c>
      <c r="O121" s="11">
        <v>570</v>
      </c>
      <c r="P121" s="15">
        <f t="shared" si="15"/>
        <v>95</v>
      </c>
      <c r="Q121" s="11" t="s">
        <v>3588</v>
      </c>
      <c r="R121" s="11">
        <v>2021</v>
      </c>
      <c r="S121" s="11" t="s">
        <v>3590</v>
      </c>
      <c r="T121" s="11">
        <v>500</v>
      </c>
      <c r="U121" s="11">
        <v>435</v>
      </c>
      <c r="V121" s="15">
        <f t="shared" si="16"/>
        <v>87</v>
      </c>
      <c r="W121" s="11" t="s">
        <v>3588</v>
      </c>
      <c r="X121" s="11">
        <v>2023</v>
      </c>
      <c r="Y121" s="11" t="s">
        <v>3590</v>
      </c>
      <c r="Z121" s="11"/>
      <c r="AA121" s="11"/>
      <c r="AB121" s="11"/>
      <c r="AC121" s="11"/>
      <c r="AD121" s="11"/>
      <c r="AE121" s="11"/>
      <c r="AF121" s="15">
        <f>VLOOKUP($B121,[1]Sheet1!$B$8:$CK$528,88,FALSE)</f>
        <v>9.49</v>
      </c>
      <c r="AG121" s="15">
        <f t="shared" si="17"/>
        <v>94.9</v>
      </c>
      <c r="AH121" s="16">
        <f>VLOOKUP($B121,[1]Sheet1!$B$8:$CK$528,86,FALSE)</f>
        <v>0</v>
      </c>
      <c r="AI121" s="15">
        <f>VLOOKUP($B121,[2]Sheet1!$B$8:$CK$530,88,FALSE)</f>
        <v>9.66</v>
      </c>
      <c r="AJ121" s="15">
        <f t="shared" si="18"/>
        <v>96.6</v>
      </c>
      <c r="AK121" s="11">
        <f>VLOOKUP($B121,[2]Sheet1!$B$8:$CK$530,86,FALSE)</f>
        <v>0</v>
      </c>
      <c r="AL121" s="11">
        <f>VLOOKUP($B121,[3]CS!$B$8:$CS$196,96,FALSE)</f>
        <v>10</v>
      </c>
      <c r="AM121" s="15">
        <f t="shared" si="19"/>
        <v>100</v>
      </c>
      <c r="AN121" s="11">
        <f>VLOOKUP($B121,[3]CS!$B$8:$CS$196,94,FALSE)</f>
        <v>0</v>
      </c>
      <c r="AO121" s="15">
        <f>VLOOKUP($B121,[4]CS!$B$8:$CP$195,93,FALSE)</f>
        <v>10</v>
      </c>
      <c r="AP121" s="15">
        <f t="shared" si="20"/>
        <v>100</v>
      </c>
      <c r="AQ121" s="16">
        <f>VLOOKUP($B121,[4]CS!$B$8:$CP$195,91,FALSE)</f>
        <v>0</v>
      </c>
      <c r="AR121" s="11">
        <f>VLOOKUP($B121,[5]CS!$B$8:$CR$195,95,FALSE)</f>
        <v>9.83</v>
      </c>
      <c r="AS121" s="15">
        <f t="shared" si="21"/>
        <v>98.3</v>
      </c>
      <c r="AT121" s="11">
        <f>VLOOKUP($B121,[5]CS!$B$8:$CR$195,93,FALSE)</f>
        <v>0</v>
      </c>
      <c r="AU121" s="15">
        <f>VLOOKUP($B121,[9]CS!$B$8:$CN$195,91,FALSE)</f>
        <v>9.8699999999999992</v>
      </c>
      <c r="AV121" s="15">
        <f t="shared" si="22"/>
        <v>98.699999999999989</v>
      </c>
      <c r="AW121" s="16">
        <f>VLOOKUP($B121,[9]CS!$B$8:$CN$195,89,FALSE)</f>
        <v>0</v>
      </c>
      <c r="AX121" s="11"/>
      <c r="AY121" s="11"/>
      <c r="AZ121" s="11"/>
      <c r="BA121" s="11"/>
      <c r="BB121" s="11"/>
      <c r="BC121" s="11"/>
      <c r="BD121" s="11">
        <f t="shared" si="23"/>
        <v>9.8083333333333336</v>
      </c>
      <c r="BE121" s="15">
        <f t="shared" si="27"/>
        <v>58.85</v>
      </c>
      <c r="BF121" s="11">
        <v>60</v>
      </c>
      <c r="BG121" s="15">
        <f t="shared" si="28"/>
        <v>98.083333333333329</v>
      </c>
      <c r="BH121" s="11">
        <f t="shared" si="24"/>
        <v>2</v>
      </c>
      <c r="BI121" s="11">
        <f t="shared" si="25"/>
        <v>0</v>
      </c>
      <c r="BJ121" s="11">
        <f t="shared" si="26"/>
        <v>2</v>
      </c>
      <c r="BK121" s="16">
        <f t="shared" si="29"/>
        <v>0</v>
      </c>
      <c r="BL121" s="11">
        <v>8094968402</v>
      </c>
      <c r="BM121" s="11" t="s">
        <v>2523</v>
      </c>
      <c r="BN121" s="11"/>
      <c r="BO121" s="12" t="s">
        <v>1260</v>
      </c>
      <c r="BP121" s="12"/>
      <c r="BQ121" s="13" t="s">
        <v>2193</v>
      </c>
      <c r="BR121" s="17" t="s">
        <v>2523</v>
      </c>
      <c r="BS121" s="11"/>
      <c r="BT121" s="12" t="s">
        <v>176</v>
      </c>
      <c r="BU121" s="11" t="s">
        <v>128</v>
      </c>
    </row>
    <row r="122" spans="1:73" ht="24.95" customHeight="1" x14ac:dyDescent="0.25">
      <c r="A122" s="11">
        <v>121</v>
      </c>
      <c r="B122" s="11" t="s">
        <v>416</v>
      </c>
      <c r="C122" s="12" t="s">
        <v>417</v>
      </c>
      <c r="D122" s="11" t="s">
        <v>93</v>
      </c>
      <c r="E122" s="11" t="s">
        <v>91</v>
      </c>
      <c r="F122" s="13" t="s">
        <v>1749</v>
      </c>
      <c r="G122" s="11" t="s">
        <v>90</v>
      </c>
      <c r="H122" s="11" t="s">
        <v>115</v>
      </c>
      <c r="I122" s="11" t="s">
        <v>121</v>
      </c>
      <c r="J122" s="11" t="s">
        <v>89</v>
      </c>
      <c r="K122" s="14">
        <v>38436</v>
      </c>
      <c r="L122" s="11"/>
      <c r="M122" s="11" t="s">
        <v>3213</v>
      </c>
      <c r="N122" s="11">
        <v>600</v>
      </c>
      <c r="O122" s="11">
        <v>560</v>
      </c>
      <c r="P122" s="15">
        <f t="shared" si="15"/>
        <v>93.333333333333329</v>
      </c>
      <c r="Q122" s="11" t="s">
        <v>3588</v>
      </c>
      <c r="R122" s="11">
        <v>2020</v>
      </c>
      <c r="S122" s="11" t="s">
        <v>3590</v>
      </c>
      <c r="T122" s="11">
        <v>500</v>
      </c>
      <c r="U122" s="11">
        <v>445</v>
      </c>
      <c r="V122" s="15">
        <f t="shared" si="16"/>
        <v>89</v>
      </c>
      <c r="W122" s="11" t="s">
        <v>3588</v>
      </c>
      <c r="X122" s="11">
        <v>2022</v>
      </c>
      <c r="Y122" s="11" t="s">
        <v>3590</v>
      </c>
      <c r="Z122" s="11"/>
      <c r="AA122" s="11"/>
      <c r="AB122" s="11"/>
      <c r="AC122" s="11"/>
      <c r="AD122" s="11"/>
      <c r="AE122" s="11"/>
      <c r="AF122" s="15">
        <f>VLOOKUP($B122,[1]Sheet1!$B$8:$CK$528,88,FALSE)</f>
        <v>9.1</v>
      </c>
      <c r="AG122" s="15">
        <f t="shared" si="17"/>
        <v>91</v>
      </c>
      <c r="AH122" s="16">
        <f>VLOOKUP($B122,[1]Sheet1!$B$8:$CK$528,86,FALSE)</f>
        <v>0</v>
      </c>
      <c r="AI122" s="15">
        <f>VLOOKUP($B122,[2]Sheet1!$B$8:$CK$530,88,FALSE)</f>
        <v>8.9499999999999993</v>
      </c>
      <c r="AJ122" s="15">
        <f t="shared" si="18"/>
        <v>89.5</v>
      </c>
      <c r="AK122" s="11">
        <f>VLOOKUP($B122,[2]Sheet1!$B$8:$CK$530,86,FALSE)</f>
        <v>0</v>
      </c>
      <c r="AL122" s="11">
        <f>VLOOKUP($B122,[3]CS!$B$8:$CS$196,96,FALSE)</f>
        <v>7.92</v>
      </c>
      <c r="AM122" s="15">
        <f t="shared" si="19"/>
        <v>79.2</v>
      </c>
      <c r="AN122" s="11">
        <f>VLOOKUP($B122,[3]CS!$B$8:$CS$196,94,FALSE)</f>
        <v>0</v>
      </c>
      <c r="AO122" s="15">
        <f>VLOOKUP($B122,[4]CS!$B$8:$CP$195,93,FALSE)</f>
        <v>8.81</v>
      </c>
      <c r="AP122" s="15">
        <f t="shared" si="20"/>
        <v>88.100000000000009</v>
      </c>
      <c r="AQ122" s="16">
        <f>VLOOKUP($B122,[4]CS!$B$8:$CP$195,91,FALSE)</f>
        <v>0</v>
      </c>
      <c r="AR122" s="11">
        <f>VLOOKUP($B122,[5]CS!$B$8:$CR$195,95,FALSE)</f>
        <v>8.85</v>
      </c>
      <c r="AS122" s="15">
        <f t="shared" si="21"/>
        <v>88.5</v>
      </c>
      <c r="AT122" s="11">
        <f>VLOOKUP($B122,[5]CS!$B$8:$CR$195,93,FALSE)</f>
        <v>0</v>
      </c>
      <c r="AU122" s="15">
        <f>VLOOKUP($B122,[9]CS!$B$8:$CN$195,91,FALSE)</f>
        <v>8.01</v>
      </c>
      <c r="AV122" s="15">
        <f t="shared" si="22"/>
        <v>80.099999999999994</v>
      </c>
      <c r="AW122" s="16">
        <f>VLOOKUP($B122,[9]CS!$B$8:$CN$195,89,FALSE)</f>
        <v>0</v>
      </c>
      <c r="AX122" s="11"/>
      <c r="AY122" s="11"/>
      <c r="AZ122" s="11"/>
      <c r="BA122" s="11"/>
      <c r="BB122" s="11"/>
      <c r="BC122" s="11"/>
      <c r="BD122" s="11">
        <f t="shared" si="23"/>
        <v>8.6066666666666674</v>
      </c>
      <c r="BE122" s="15">
        <f t="shared" si="27"/>
        <v>51.640000000000008</v>
      </c>
      <c r="BF122" s="11">
        <v>60</v>
      </c>
      <c r="BG122" s="15">
        <f t="shared" si="28"/>
        <v>86.066666666666677</v>
      </c>
      <c r="BH122" s="11">
        <f t="shared" si="24"/>
        <v>2</v>
      </c>
      <c r="BI122" s="11">
        <f t="shared" si="25"/>
        <v>1</v>
      </c>
      <c r="BJ122" s="11">
        <f t="shared" si="26"/>
        <v>3</v>
      </c>
      <c r="BK122" s="16">
        <f t="shared" si="29"/>
        <v>0</v>
      </c>
      <c r="BL122" s="11">
        <v>7976768068</v>
      </c>
      <c r="BM122" s="11">
        <v>9461455630</v>
      </c>
      <c r="BN122" s="11"/>
      <c r="BO122" s="12" t="s">
        <v>1261</v>
      </c>
      <c r="BP122" s="12"/>
      <c r="BQ122" s="13" t="s">
        <v>2194</v>
      </c>
      <c r="BR122" s="17" t="s">
        <v>2642</v>
      </c>
      <c r="BS122" s="11" t="s">
        <v>146</v>
      </c>
      <c r="BT122" s="12" t="s">
        <v>176</v>
      </c>
      <c r="BU122" s="11" t="s">
        <v>128</v>
      </c>
    </row>
    <row r="123" spans="1:73" ht="24.95" customHeight="1" x14ac:dyDescent="0.25">
      <c r="A123" s="11">
        <v>122</v>
      </c>
      <c r="B123" s="11" t="s">
        <v>418</v>
      </c>
      <c r="C123" s="12" t="s">
        <v>419</v>
      </c>
      <c r="D123" s="11" t="s">
        <v>92</v>
      </c>
      <c r="E123" s="11" t="s">
        <v>91</v>
      </c>
      <c r="F123" s="13" t="s">
        <v>1750</v>
      </c>
      <c r="G123" s="11" t="s">
        <v>90</v>
      </c>
      <c r="H123" s="11" t="s">
        <v>115</v>
      </c>
      <c r="I123" s="11" t="s">
        <v>121</v>
      </c>
      <c r="J123" s="11" t="s">
        <v>89</v>
      </c>
      <c r="K123" s="14">
        <v>38424</v>
      </c>
      <c r="L123" s="11"/>
      <c r="M123" s="11" t="s">
        <v>3214</v>
      </c>
      <c r="N123" s="11">
        <v>600</v>
      </c>
      <c r="O123" s="11">
        <v>574</v>
      </c>
      <c r="P123" s="15">
        <f t="shared" si="15"/>
        <v>95.666666666666671</v>
      </c>
      <c r="Q123" s="11" t="s">
        <v>3587</v>
      </c>
      <c r="R123" s="11">
        <v>2020</v>
      </c>
      <c r="S123" s="11" t="s">
        <v>3590</v>
      </c>
      <c r="T123" s="11">
        <v>500</v>
      </c>
      <c r="U123" s="11">
        <v>410</v>
      </c>
      <c r="V123" s="15">
        <f t="shared" si="16"/>
        <v>82</v>
      </c>
      <c r="W123" s="11" t="s">
        <v>3587</v>
      </c>
      <c r="X123" s="11">
        <v>2022</v>
      </c>
      <c r="Y123" s="11" t="s">
        <v>3590</v>
      </c>
      <c r="Z123" s="11"/>
      <c r="AA123" s="11"/>
      <c r="AB123" s="11"/>
      <c r="AC123" s="11"/>
      <c r="AD123" s="11"/>
      <c r="AE123" s="11"/>
      <c r="AF123" s="15">
        <f>VLOOKUP($B123,[1]Sheet1!$B$8:$CK$528,88,FALSE)</f>
        <v>6.71</v>
      </c>
      <c r="AG123" s="15">
        <f t="shared" si="17"/>
        <v>67.099999999999994</v>
      </c>
      <c r="AH123" s="16">
        <f>VLOOKUP($B123,[1]Sheet1!$B$8:$CK$528,86,FALSE)</f>
        <v>0</v>
      </c>
      <c r="AI123" s="15">
        <f>VLOOKUP($B123,[2]Sheet1!$B$8:$CK$530,88,FALSE)</f>
        <v>5.74</v>
      </c>
      <c r="AJ123" s="15">
        <f t="shared" si="18"/>
        <v>57.400000000000006</v>
      </c>
      <c r="AK123" s="11">
        <f>VLOOKUP($B123,[2]Sheet1!$B$8:$CK$530,86,FALSE)</f>
        <v>0</v>
      </c>
      <c r="AL123" s="11">
        <f>VLOOKUP($B123,[3]CS!$B$8:$CS$196,96,FALSE)</f>
        <v>7.04</v>
      </c>
      <c r="AM123" s="15">
        <f t="shared" si="19"/>
        <v>70.400000000000006</v>
      </c>
      <c r="AN123" s="11">
        <f>VLOOKUP($B123,[3]CS!$B$8:$CS$196,94,FALSE)</f>
        <v>0</v>
      </c>
      <c r="AO123" s="15">
        <f>VLOOKUP($B123,[4]CS!$B$8:$CP$195,93,FALSE)</f>
        <v>7.51</v>
      </c>
      <c r="AP123" s="15">
        <f t="shared" si="20"/>
        <v>75.099999999999994</v>
      </c>
      <c r="AQ123" s="16">
        <f>VLOOKUP($B123,[4]CS!$B$8:$CP$195,91,FALSE)</f>
        <v>0</v>
      </c>
      <c r="AR123" s="11">
        <f>VLOOKUP($B123,[5]CS!$B$8:$CR$195,95,FALSE)</f>
        <v>7.23</v>
      </c>
      <c r="AS123" s="15">
        <f t="shared" si="21"/>
        <v>72.300000000000011</v>
      </c>
      <c r="AT123" s="11">
        <f>VLOOKUP($B123,[5]CS!$B$8:$CR$195,93,FALSE)</f>
        <v>0</v>
      </c>
      <c r="AU123" s="15">
        <f>VLOOKUP($B123,[9]CS!$B$8:$CN$195,91,FALSE)</f>
        <v>6.98</v>
      </c>
      <c r="AV123" s="15">
        <f t="shared" si="22"/>
        <v>69.800000000000011</v>
      </c>
      <c r="AW123" s="16">
        <f>VLOOKUP($B123,[9]CS!$B$8:$CN$195,89,FALSE)</f>
        <v>0</v>
      </c>
      <c r="AX123" s="11"/>
      <c r="AY123" s="11"/>
      <c r="AZ123" s="11"/>
      <c r="BA123" s="11"/>
      <c r="BB123" s="11"/>
      <c r="BC123" s="11"/>
      <c r="BD123" s="11">
        <f t="shared" si="23"/>
        <v>6.8683333333333323</v>
      </c>
      <c r="BE123" s="15">
        <f t="shared" si="27"/>
        <v>41.21</v>
      </c>
      <c r="BF123" s="11">
        <v>60</v>
      </c>
      <c r="BG123" s="15">
        <f t="shared" si="28"/>
        <v>68.683333333333323</v>
      </c>
      <c r="BH123" s="11">
        <f t="shared" si="24"/>
        <v>2</v>
      </c>
      <c r="BI123" s="11">
        <f t="shared" si="25"/>
        <v>1</v>
      </c>
      <c r="BJ123" s="11">
        <f t="shared" si="26"/>
        <v>3</v>
      </c>
      <c r="BK123" s="16">
        <f t="shared" si="29"/>
        <v>0</v>
      </c>
      <c r="BL123" s="11">
        <v>9509611560</v>
      </c>
      <c r="BM123" s="11">
        <v>9461317251</v>
      </c>
      <c r="BN123" s="11"/>
      <c r="BO123" s="12" t="s">
        <v>1262</v>
      </c>
      <c r="BP123" s="12"/>
      <c r="BQ123" s="13" t="s">
        <v>2195</v>
      </c>
      <c r="BR123" s="17" t="s">
        <v>2643</v>
      </c>
      <c r="BS123" s="11" t="s">
        <v>3036</v>
      </c>
      <c r="BT123" s="12" t="s">
        <v>176</v>
      </c>
      <c r="BU123" s="11" t="s">
        <v>128</v>
      </c>
    </row>
    <row r="124" spans="1:73" ht="24.95" customHeight="1" x14ac:dyDescent="0.25">
      <c r="A124" s="11">
        <v>123</v>
      </c>
      <c r="B124" s="11" t="s">
        <v>420</v>
      </c>
      <c r="C124" s="12" t="s">
        <v>421</v>
      </c>
      <c r="D124" s="11" t="s">
        <v>93</v>
      </c>
      <c r="E124" s="11" t="s">
        <v>91</v>
      </c>
      <c r="F124" s="13" t="s">
        <v>1751</v>
      </c>
      <c r="G124" s="11" t="s">
        <v>90</v>
      </c>
      <c r="H124" s="11" t="s">
        <v>115</v>
      </c>
      <c r="I124" s="11" t="s">
        <v>121</v>
      </c>
      <c r="J124" s="11" t="s">
        <v>89</v>
      </c>
      <c r="K124" s="14">
        <v>38600</v>
      </c>
      <c r="L124" s="11"/>
      <c r="M124" s="11" t="s">
        <v>3215</v>
      </c>
      <c r="N124" s="11">
        <v>500</v>
      </c>
      <c r="O124" s="11">
        <v>356</v>
      </c>
      <c r="P124" s="15">
        <f t="shared" si="15"/>
        <v>71.2</v>
      </c>
      <c r="Q124" s="11" t="s">
        <v>3588</v>
      </c>
      <c r="R124" s="11">
        <v>2021</v>
      </c>
      <c r="S124" s="11" t="s">
        <v>3591</v>
      </c>
      <c r="T124" s="11">
        <v>500</v>
      </c>
      <c r="U124" s="11">
        <v>292</v>
      </c>
      <c r="V124" s="15">
        <f t="shared" si="16"/>
        <v>58.4</v>
      </c>
      <c r="W124" s="11" t="s">
        <v>3588</v>
      </c>
      <c r="X124" s="11">
        <v>2023</v>
      </c>
      <c r="Y124" s="11" t="s">
        <v>3591</v>
      </c>
      <c r="Z124" s="11"/>
      <c r="AA124" s="11"/>
      <c r="AB124" s="11"/>
      <c r="AC124" s="11"/>
      <c r="AD124" s="11"/>
      <c r="AE124" s="11"/>
      <c r="AF124" s="15">
        <f>VLOOKUP($B124,[1]Sheet1!$B$8:$CK$528,88,FALSE)</f>
        <v>7.17</v>
      </c>
      <c r="AG124" s="15">
        <f t="shared" si="17"/>
        <v>71.7</v>
      </c>
      <c r="AH124" s="16">
        <f>VLOOKUP($B124,[1]Sheet1!$B$8:$CK$528,86,FALSE)</f>
        <v>0</v>
      </c>
      <c r="AI124" s="15">
        <f>VLOOKUP($B124,[2]Sheet1!$B$8:$CK$530,88,FALSE)</f>
        <v>7.11</v>
      </c>
      <c r="AJ124" s="15">
        <f t="shared" si="18"/>
        <v>71.100000000000009</v>
      </c>
      <c r="AK124" s="11">
        <f>VLOOKUP($B124,[2]Sheet1!$B$8:$CK$530,86,FALSE)</f>
        <v>0</v>
      </c>
      <c r="AL124" s="11">
        <f>VLOOKUP($B124,[3]CS!$B$8:$CS$196,96,FALSE)</f>
        <v>6.83</v>
      </c>
      <c r="AM124" s="15">
        <f t="shared" si="19"/>
        <v>68.3</v>
      </c>
      <c r="AN124" s="11">
        <f>VLOOKUP($B124,[3]CS!$B$8:$CS$196,94,FALSE)</f>
        <v>0</v>
      </c>
      <c r="AO124" s="15">
        <f>VLOOKUP($B124,[4]CS!$B$8:$CP$195,93,FALSE)</f>
        <v>5.7659574468085104</v>
      </c>
      <c r="AP124" s="15">
        <f t="shared" si="20"/>
        <v>57.659574468085104</v>
      </c>
      <c r="AQ124" s="16">
        <f>VLOOKUP($B124,[4]CS!$B$8:$CP$195,91,FALSE)</f>
        <v>0</v>
      </c>
      <c r="AR124" s="11">
        <f>VLOOKUP($B124,[5]CS!$B$8:$CR$195,95,FALSE)</f>
        <v>7.22</v>
      </c>
      <c r="AS124" s="15">
        <f t="shared" si="21"/>
        <v>72.2</v>
      </c>
      <c r="AT124" s="11">
        <f>VLOOKUP($B124,[5]CS!$B$8:$CR$195,93,FALSE)</f>
        <v>0</v>
      </c>
      <c r="AU124" s="15">
        <f>VLOOKUP($B124,[9]CS!$B$8:$CN$195,91,FALSE)</f>
        <v>7</v>
      </c>
      <c r="AV124" s="15">
        <f t="shared" si="22"/>
        <v>70</v>
      </c>
      <c r="AW124" s="16">
        <f>VLOOKUP($B124,[9]CS!$B$8:$CN$195,89,FALSE)</f>
        <v>1</v>
      </c>
      <c r="AX124" s="11"/>
      <c r="AY124" s="11"/>
      <c r="AZ124" s="11"/>
      <c r="BA124" s="11"/>
      <c r="BB124" s="11"/>
      <c r="BC124" s="11"/>
      <c r="BD124" s="11">
        <f t="shared" si="23"/>
        <v>6.8493262411347517</v>
      </c>
      <c r="BE124" s="15">
        <f t="shared" si="27"/>
        <v>41.095957446808512</v>
      </c>
      <c r="BF124" s="11">
        <v>60</v>
      </c>
      <c r="BG124" s="15">
        <f t="shared" si="28"/>
        <v>68.493262411347516</v>
      </c>
      <c r="BH124" s="11">
        <f t="shared" si="24"/>
        <v>2</v>
      </c>
      <c r="BI124" s="11">
        <f t="shared" si="25"/>
        <v>0</v>
      </c>
      <c r="BJ124" s="11">
        <f t="shared" si="26"/>
        <v>2</v>
      </c>
      <c r="BK124" s="16">
        <f t="shared" si="29"/>
        <v>1</v>
      </c>
      <c r="BL124" s="11">
        <v>9461687553</v>
      </c>
      <c r="BM124" s="11">
        <v>8561966639</v>
      </c>
      <c r="BN124" s="11"/>
      <c r="BO124" s="12" t="s">
        <v>1263</v>
      </c>
      <c r="BP124" s="12"/>
      <c r="BQ124" s="13" t="s">
        <v>2196</v>
      </c>
      <c r="BR124" s="17" t="s">
        <v>2644</v>
      </c>
      <c r="BS124" s="11" t="s">
        <v>136</v>
      </c>
      <c r="BT124" s="12" t="s">
        <v>176</v>
      </c>
      <c r="BU124" s="11" t="s">
        <v>128</v>
      </c>
    </row>
    <row r="125" spans="1:73" ht="24.95" customHeight="1" x14ac:dyDescent="0.25">
      <c r="A125" s="11">
        <v>124</v>
      </c>
      <c r="B125" s="11" t="s">
        <v>422</v>
      </c>
      <c r="C125" s="12" t="s">
        <v>421</v>
      </c>
      <c r="D125" s="11" t="s">
        <v>93</v>
      </c>
      <c r="E125" s="11" t="s">
        <v>91</v>
      </c>
      <c r="F125" s="13" t="s">
        <v>1744</v>
      </c>
      <c r="G125" s="11" t="s">
        <v>90</v>
      </c>
      <c r="H125" s="11" t="s">
        <v>115</v>
      </c>
      <c r="I125" s="11" t="s">
        <v>121</v>
      </c>
      <c r="J125" s="11" t="s">
        <v>89</v>
      </c>
      <c r="K125" s="14">
        <v>38300</v>
      </c>
      <c r="L125" s="11"/>
      <c r="M125" s="11" t="s">
        <v>3216</v>
      </c>
      <c r="N125" s="11">
        <v>500</v>
      </c>
      <c r="O125" s="11">
        <v>394</v>
      </c>
      <c r="P125" s="15">
        <f t="shared" si="15"/>
        <v>78.8</v>
      </c>
      <c r="Q125" s="11" t="s">
        <v>3587</v>
      </c>
      <c r="R125" s="11">
        <v>2020</v>
      </c>
      <c r="S125" s="11" t="s">
        <v>3591</v>
      </c>
      <c r="T125" s="11">
        <v>500</v>
      </c>
      <c r="U125" s="11">
        <v>357</v>
      </c>
      <c r="V125" s="15">
        <f t="shared" si="16"/>
        <v>71.399999999999991</v>
      </c>
      <c r="W125" s="11" t="s">
        <v>3587</v>
      </c>
      <c r="X125" s="11">
        <v>2022</v>
      </c>
      <c r="Y125" s="11" t="s">
        <v>3591</v>
      </c>
      <c r="Z125" s="11"/>
      <c r="AA125" s="11"/>
      <c r="AB125" s="11"/>
      <c r="AC125" s="11"/>
      <c r="AD125" s="11"/>
      <c r="AE125" s="11"/>
      <c r="AF125" s="15">
        <f>VLOOKUP($B125,[1]Sheet1!$B$8:$CK$528,88,FALSE)</f>
        <v>8.6300000000000008</v>
      </c>
      <c r="AG125" s="15">
        <f t="shared" si="17"/>
        <v>86.300000000000011</v>
      </c>
      <c r="AH125" s="16">
        <f>VLOOKUP($B125,[1]Sheet1!$B$8:$CK$528,86,FALSE)</f>
        <v>0</v>
      </c>
      <c r="AI125" s="15">
        <f>VLOOKUP($B125,[2]Sheet1!$B$8:$CK$530,88,FALSE)</f>
        <v>8.68</v>
      </c>
      <c r="AJ125" s="15">
        <f t="shared" si="18"/>
        <v>86.8</v>
      </c>
      <c r="AK125" s="11">
        <f>VLOOKUP($B125,[2]Sheet1!$B$8:$CK$530,86,FALSE)</f>
        <v>0</v>
      </c>
      <c r="AL125" s="11">
        <f>VLOOKUP($B125,[3]CS!$B$8:$CS$196,96,FALSE)</f>
        <v>8.02</v>
      </c>
      <c r="AM125" s="15">
        <f t="shared" si="19"/>
        <v>80.199999999999989</v>
      </c>
      <c r="AN125" s="11">
        <f>VLOOKUP($B125,[3]CS!$B$8:$CS$196,94,FALSE)</f>
        <v>0</v>
      </c>
      <c r="AO125" s="15">
        <f>VLOOKUP($B125,[4]CS!$B$8:$CP$195,93,FALSE)</f>
        <v>7.79</v>
      </c>
      <c r="AP125" s="15">
        <f t="shared" si="20"/>
        <v>77.900000000000006</v>
      </c>
      <c r="AQ125" s="16">
        <f>VLOOKUP($B125,[4]CS!$B$8:$CP$195,91,FALSE)</f>
        <v>0</v>
      </c>
      <c r="AR125" s="11">
        <f>VLOOKUP($B125,[5]CS!$B$8:$CR$195,95,FALSE)</f>
        <v>8.11</v>
      </c>
      <c r="AS125" s="15">
        <f t="shared" si="21"/>
        <v>81.099999999999994</v>
      </c>
      <c r="AT125" s="11">
        <f>VLOOKUP($B125,[5]CS!$B$8:$CR$195,93,FALSE)</f>
        <v>0</v>
      </c>
      <c r="AU125" s="15">
        <f>VLOOKUP($B125,[9]CS!$B$8:$CN$195,91,FALSE)</f>
        <v>8.43</v>
      </c>
      <c r="AV125" s="15">
        <f t="shared" si="22"/>
        <v>84.3</v>
      </c>
      <c r="AW125" s="16">
        <f>VLOOKUP($B125,[9]CS!$B$8:$CN$195,89,FALSE)</f>
        <v>0</v>
      </c>
      <c r="AX125" s="11"/>
      <c r="AY125" s="11"/>
      <c r="AZ125" s="11"/>
      <c r="BA125" s="11"/>
      <c r="BB125" s="11"/>
      <c r="BC125" s="11"/>
      <c r="BD125" s="11">
        <f t="shared" si="23"/>
        <v>8.2766666666666673</v>
      </c>
      <c r="BE125" s="15">
        <f t="shared" si="27"/>
        <v>49.66</v>
      </c>
      <c r="BF125" s="11">
        <v>60</v>
      </c>
      <c r="BG125" s="15">
        <f t="shared" si="28"/>
        <v>82.766666666666666</v>
      </c>
      <c r="BH125" s="11">
        <f t="shared" si="24"/>
        <v>2</v>
      </c>
      <c r="BI125" s="11">
        <f t="shared" si="25"/>
        <v>1</v>
      </c>
      <c r="BJ125" s="11">
        <f t="shared" si="26"/>
        <v>3</v>
      </c>
      <c r="BK125" s="16">
        <f t="shared" si="29"/>
        <v>0</v>
      </c>
      <c r="BL125" s="11">
        <v>9828231125</v>
      </c>
      <c r="BM125" s="11">
        <v>9828231125</v>
      </c>
      <c r="BN125" s="11"/>
      <c r="BO125" s="12" t="s">
        <v>1264</v>
      </c>
      <c r="BP125" s="12"/>
      <c r="BQ125" s="13" t="s">
        <v>2197</v>
      </c>
      <c r="BR125" s="17" t="s">
        <v>2645</v>
      </c>
      <c r="BS125" s="11" t="s">
        <v>150</v>
      </c>
      <c r="BT125" s="12" t="s">
        <v>177</v>
      </c>
      <c r="BU125" s="11" t="s">
        <v>128</v>
      </c>
    </row>
    <row r="126" spans="1:73" ht="24.95" customHeight="1" x14ac:dyDescent="0.25">
      <c r="A126" s="11">
        <v>125</v>
      </c>
      <c r="B126" s="11" t="s">
        <v>423</v>
      </c>
      <c r="C126" s="12" t="s">
        <v>424</v>
      </c>
      <c r="D126" s="11" t="s">
        <v>93</v>
      </c>
      <c r="E126" s="11" t="s">
        <v>91</v>
      </c>
      <c r="F126" s="13" t="s">
        <v>114</v>
      </c>
      <c r="G126" s="11" t="s">
        <v>90</v>
      </c>
      <c r="H126" s="11" t="s">
        <v>115</v>
      </c>
      <c r="I126" s="11" t="s">
        <v>121</v>
      </c>
      <c r="J126" s="11" t="s">
        <v>89</v>
      </c>
      <c r="K126" s="14">
        <v>38798</v>
      </c>
      <c r="L126" s="11"/>
      <c r="M126" s="11" t="s">
        <v>3217</v>
      </c>
      <c r="N126" s="11">
        <v>600</v>
      </c>
      <c r="O126" s="11">
        <v>426</v>
      </c>
      <c r="P126" s="15">
        <f t="shared" si="15"/>
        <v>71</v>
      </c>
      <c r="Q126" s="11" t="s">
        <v>3587</v>
      </c>
      <c r="R126" s="11">
        <v>2021</v>
      </c>
      <c r="S126" s="11" t="s">
        <v>3591</v>
      </c>
      <c r="T126" s="11">
        <v>500</v>
      </c>
      <c r="U126" s="11">
        <v>329</v>
      </c>
      <c r="V126" s="15">
        <f t="shared" si="16"/>
        <v>65.8</v>
      </c>
      <c r="W126" s="11" t="s">
        <v>3587</v>
      </c>
      <c r="X126" s="11">
        <v>2023</v>
      </c>
      <c r="Y126" s="11" t="s">
        <v>3591</v>
      </c>
      <c r="Z126" s="11"/>
      <c r="AA126" s="11"/>
      <c r="AB126" s="11"/>
      <c r="AC126" s="11"/>
      <c r="AD126" s="11"/>
      <c r="AE126" s="11"/>
      <c r="AF126" s="15">
        <f>VLOOKUP($B126,[1]Sheet1!$B$8:$CK$528,88,FALSE)</f>
        <v>7.16</v>
      </c>
      <c r="AG126" s="15">
        <f t="shared" si="17"/>
        <v>71.599999999999994</v>
      </c>
      <c r="AH126" s="16">
        <f>VLOOKUP($B126,[1]Sheet1!$B$8:$CK$528,86,FALSE)</f>
        <v>0</v>
      </c>
      <c r="AI126" s="15">
        <f>VLOOKUP($B126,[2]Sheet1!$B$8:$CK$530,88,FALSE)</f>
        <v>7.41</v>
      </c>
      <c r="AJ126" s="15">
        <f t="shared" si="18"/>
        <v>74.099999999999994</v>
      </c>
      <c r="AK126" s="11">
        <f>VLOOKUP($B126,[2]Sheet1!$B$8:$CK$530,86,FALSE)</f>
        <v>0</v>
      </c>
      <c r="AL126" s="11">
        <f>VLOOKUP($B126,[3]CS!$B$8:$CS$196,96,FALSE)</f>
        <v>8.84</v>
      </c>
      <c r="AM126" s="15">
        <f t="shared" si="19"/>
        <v>88.4</v>
      </c>
      <c r="AN126" s="11">
        <f>VLOOKUP($B126,[3]CS!$B$8:$CS$196,94,FALSE)</f>
        <v>0</v>
      </c>
      <c r="AO126" s="15">
        <f>VLOOKUP($B126,[4]CS!$B$8:$CP$195,93,FALSE)</f>
        <v>8.6199999999999992</v>
      </c>
      <c r="AP126" s="15">
        <f t="shared" si="20"/>
        <v>86.199999999999989</v>
      </c>
      <c r="AQ126" s="16">
        <f>VLOOKUP($B126,[4]CS!$B$8:$CP$195,91,FALSE)</f>
        <v>0</v>
      </c>
      <c r="AR126" s="11">
        <f>VLOOKUP($B126,[5]CS!$B$8:$CR$195,95,FALSE)</f>
        <v>8.8000000000000007</v>
      </c>
      <c r="AS126" s="15">
        <f t="shared" si="21"/>
        <v>88</v>
      </c>
      <c r="AT126" s="11">
        <f>VLOOKUP($B126,[5]CS!$B$8:$CR$195,93,FALSE)</f>
        <v>0</v>
      </c>
      <c r="AU126" s="15">
        <f>VLOOKUP($B126,[9]CS!$B$8:$CN$195,91,FALSE)</f>
        <v>8.91</v>
      </c>
      <c r="AV126" s="15">
        <f t="shared" si="22"/>
        <v>89.1</v>
      </c>
      <c r="AW126" s="16">
        <f>VLOOKUP($B126,[9]CS!$B$8:$CN$195,89,FALSE)</f>
        <v>0</v>
      </c>
      <c r="AX126" s="11"/>
      <c r="AY126" s="11"/>
      <c r="AZ126" s="11"/>
      <c r="BA126" s="11"/>
      <c r="BB126" s="11"/>
      <c r="BC126" s="11"/>
      <c r="BD126" s="11">
        <f t="shared" si="23"/>
        <v>8.2899999999999991</v>
      </c>
      <c r="BE126" s="15">
        <f t="shared" si="27"/>
        <v>49.739999999999995</v>
      </c>
      <c r="BF126" s="11">
        <v>60</v>
      </c>
      <c r="BG126" s="15">
        <f t="shared" si="28"/>
        <v>82.899999999999991</v>
      </c>
      <c r="BH126" s="11">
        <f t="shared" si="24"/>
        <v>2</v>
      </c>
      <c r="BI126" s="11">
        <f t="shared" si="25"/>
        <v>0</v>
      </c>
      <c r="BJ126" s="11">
        <f t="shared" si="26"/>
        <v>2</v>
      </c>
      <c r="BK126" s="16">
        <f t="shared" si="29"/>
        <v>0</v>
      </c>
      <c r="BL126" s="11">
        <v>9314658800</v>
      </c>
      <c r="BM126" s="11">
        <v>8209905183</v>
      </c>
      <c r="BN126" s="11"/>
      <c r="BO126" s="12" t="s">
        <v>1265</v>
      </c>
      <c r="BP126" s="12"/>
      <c r="BQ126" s="13" t="s">
        <v>2198</v>
      </c>
      <c r="BR126" s="17" t="s">
        <v>2646</v>
      </c>
      <c r="BS126" s="11" t="s">
        <v>136</v>
      </c>
      <c r="BT126" s="12" t="s">
        <v>176</v>
      </c>
      <c r="BU126" s="11" t="s">
        <v>128</v>
      </c>
    </row>
    <row r="127" spans="1:73" ht="24.95" customHeight="1" x14ac:dyDescent="0.25">
      <c r="A127" s="11">
        <v>126</v>
      </c>
      <c r="B127" s="11" t="s">
        <v>1083</v>
      </c>
      <c r="C127" s="12" t="s">
        <v>1084</v>
      </c>
      <c r="D127" s="11" t="s">
        <v>93</v>
      </c>
      <c r="E127" s="11" t="s">
        <v>91</v>
      </c>
      <c r="F127" s="13" t="s">
        <v>2051</v>
      </c>
      <c r="G127" s="11" t="s">
        <v>90</v>
      </c>
      <c r="H127" s="11" t="s">
        <v>115</v>
      </c>
      <c r="I127" s="11" t="s">
        <v>121</v>
      </c>
      <c r="J127" s="11" t="s">
        <v>89</v>
      </c>
      <c r="K127" s="14">
        <v>38941</v>
      </c>
      <c r="L127" s="11"/>
      <c r="M127" s="26" t="s">
        <v>3605</v>
      </c>
      <c r="N127" s="11">
        <v>600</v>
      </c>
      <c r="O127" s="11">
        <v>536</v>
      </c>
      <c r="P127" s="15">
        <f t="shared" si="15"/>
        <v>89.333333333333329</v>
      </c>
      <c r="Q127" s="11" t="s">
        <v>3587</v>
      </c>
      <c r="R127" s="11">
        <v>2021</v>
      </c>
      <c r="S127" s="11" t="s">
        <v>3591</v>
      </c>
      <c r="T127" s="11">
        <v>500</v>
      </c>
      <c r="U127" s="11">
        <v>402</v>
      </c>
      <c r="V127" s="15">
        <f t="shared" si="16"/>
        <v>80.400000000000006</v>
      </c>
      <c r="W127" s="11" t="s">
        <v>3587</v>
      </c>
      <c r="X127" s="11">
        <v>2023</v>
      </c>
      <c r="Y127" s="11" t="s">
        <v>3591</v>
      </c>
      <c r="Z127" s="11"/>
      <c r="AA127" s="11"/>
      <c r="AB127" s="11"/>
      <c r="AC127" s="11"/>
      <c r="AD127" s="11"/>
      <c r="AE127" s="11"/>
      <c r="AF127" s="15">
        <f>VLOOKUP($B127,[1]Sheet1!$B$8:$CK$528,88,FALSE)</f>
        <v>8.68</v>
      </c>
      <c r="AG127" s="15">
        <f t="shared" si="17"/>
        <v>86.8</v>
      </c>
      <c r="AH127" s="16">
        <f>VLOOKUP($B127,[1]Sheet1!$B$8:$CK$528,86,FALSE)</f>
        <v>0</v>
      </c>
      <c r="AI127" s="15">
        <f>VLOOKUP($B127,[2]Sheet1!$B$8:$CK$530,88,FALSE)</f>
        <v>9.7200000000000006</v>
      </c>
      <c r="AJ127" s="15">
        <f t="shared" si="18"/>
        <v>97.2</v>
      </c>
      <c r="AK127" s="11">
        <f>VLOOKUP($B127,[2]Sheet1!$B$8:$CK$530,86,FALSE)</f>
        <v>0</v>
      </c>
      <c r="AL127" s="11">
        <f>VLOOKUP($B127,[3]CS!$B$8:$CS$196,96,FALSE)</f>
        <v>10</v>
      </c>
      <c r="AM127" s="15">
        <f t="shared" si="19"/>
        <v>100</v>
      </c>
      <c r="AN127" s="11">
        <f>VLOOKUP($B127,[3]CS!$B$8:$CS$196,94,FALSE)</f>
        <v>0</v>
      </c>
      <c r="AO127" s="15">
        <f>VLOOKUP($B127,[4]CS!$B$8:$CP$195,93,FALSE)</f>
        <v>9.66</v>
      </c>
      <c r="AP127" s="15">
        <f t="shared" si="20"/>
        <v>96.6</v>
      </c>
      <c r="AQ127" s="16">
        <f>VLOOKUP($B127,[4]CS!$B$8:$CP$195,91,FALSE)</f>
        <v>0</v>
      </c>
      <c r="AR127" s="11">
        <f>VLOOKUP($B127,[5]CS!$B$8:$CR$195,95,FALSE)</f>
        <v>9.61</v>
      </c>
      <c r="AS127" s="15">
        <f t="shared" si="21"/>
        <v>96.1</v>
      </c>
      <c r="AT127" s="11">
        <f>VLOOKUP($B127,[5]CS!$B$8:$CR$195,93,FALSE)</f>
        <v>0</v>
      </c>
      <c r="AU127" s="15">
        <f>VLOOKUP($B127,[9]CS!$B$8:$CN$195,91,FALSE)</f>
        <v>9.83</v>
      </c>
      <c r="AV127" s="15">
        <f t="shared" si="22"/>
        <v>98.3</v>
      </c>
      <c r="AW127" s="16">
        <f>VLOOKUP($B127,[9]CS!$B$8:$CN$195,89,FALSE)</f>
        <v>0</v>
      </c>
      <c r="AX127" s="11"/>
      <c r="AY127" s="11"/>
      <c r="AZ127" s="11"/>
      <c r="BA127" s="11"/>
      <c r="BB127" s="11"/>
      <c r="BC127" s="11"/>
      <c r="BD127" s="11">
        <f t="shared" si="23"/>
        <v>9.5833333333333321</v>
      </c>
      <c r="BE127" s="15">
        <f t="shared" si="27"/>
        <v>57.499999999999993</v>
      </c>
      <c r="BF127" s="11">
        <v>60</v>
      </c>
      <c r="BG127" s="15">
        <f t="shared" si="28"/>
        <v>95.833333333333329</v>
      </c>
      <c r="BH127" s="11">
        <f t="shared" si="24"/>
        <v>2</v>
      </c>
      <c r="BI127" s="11">
        <f t="shared" si="25"/>
        <v>0</v>
      </c>
      <c r="BJ127" s="11">
        <f t="shared" si="26"/>
        <v>2</v>
      </c>
      <c r="BK127" s="16">
        <f t="shared" si="29"/>
        <v>0</v>
      </c>
      <c r="BL127" s="11">
        <v>8619819682</v>
      </c>
      <c r="BM127" s="11" t="s">
        <v>2523</v>
      </c>
      <c r="BN127" s="11"/>
      <c r="BO127" s="12" t="s">
        <v>1606</v>
      </c>
      <c r="BP127" s="12"/>
      <c r="BQ127" s="13" t="s">
        <v>2489</v>
      </c>
      <c r="BR127" s="17" t="s">
        <v>2984</v>
      </c>
      <c r="BS127" s="11" t="s">
        <v>136</v>
      </c>
      <c r="BT127" s="12" t="s">
        <v>176</v>
      </c>
      <c r="BU127" s="11" t="s">
        <v>128</v>
      </c>
    </row>
    <row r="128" spans="1:73" ht="24.95" customHeight="1" x14ac:dyDescent="0.25">
      <c r="A128" s="11">
        <v>127</v>
      </c>
      <c r="B128" s="11" t="s">
        <v>425</v>
      </c>
      <c r="C128" s="12" t="s">
        <v>426</v>
      </c>
      <c r="D128" s="11" t="s">
        <v>93</v>
      </c>
      <c r="E128" s="11" t="s">
        <v>91</v>
      </c>
      <c r="F128" s="13" t="s">
        <v>1752</v>
      </c>
      <c r="G128" s="11" t="s">
        <v>90</v>
      </c>
      <c r="H128" s="11" t="s">
        <v>115</v>
      </c>
      <c r="I128" s="11" t="s">
        <v>122</v>
      </c>
      <c r="J128" s="11" t="s">
        <v>89</v>
      </c>
      <c r="K128" s="14">
        <v>37605</v>
      </c>
      <c r="L128" s="11"/>
      <c r="M128" s="11" t="s">
        <v>3218</v>
      </c>
      <c r="N128" s="11">
        <v>600</v>
      </c>
      <c r="O128" s="11">
        <v>495</v>
      </c>
      <c r="P128" s="15">
        <f t="shared" si="15"/>
        <v>82.5</v>
      </c>
      <c r="Q128" s="11" t="s">
        <v>3588</v>
      </c>
      <c r="R128" s="11">
        <v>2019</v>
      </c>
      <c r="S128" s="11" t="s">
        <v>3590</v>
      </c>
      <c r="T128" s="11">
        <v>500</v>
      </c>
      <c r="U128" s="11">
        <v>483</v>
      </c>
      <c r="V128" s="15">
        <f t="shared" si="16"/>
        <v>96.6</v>
      </c>
      <c r="W128" s="11" t="s">
        <v>3588</v>
      </c>
      <c r="X128" s="11">
        <v>2021</v>
      </c>
      <c r="Y128" s="11" t="s">
        <v>3590</v>
      </c>
      <c r="Z128" s="11"/>
      <c r="AA128" s="11"/>
      <c r="AB128" s="11"/>
      <c r="AC128" s="11"/>
      <c r="AD128" s="11"/>
      <c r="AE128" s="11"/>
      <c r="AF128" s="15">
        <f>VLOOKUP($B128,[1]Sheet1!$B$8:$CK$528,88,FALSE)</f>
        <v>7.93</v>
      </c>
      <c r="AG128" s="15">
        <f t="shared" si="17"/>
        <v>79.3</v>
      </c>
      <c r="AH128" s="16">
        <f>VLOOKUP($B128,[1]Sheet1!$B$8:$CK$528,86,FALSE)</f>
        <v>0</v>
      </c>
      <c r="AI128" s="15">
        <f>VLOOKUP($B128,[2]Sheet1!$B$8:$CK$530,88,FALSE)</f>
        <v>9.1999999999999993</v>
      </c>
      <c r="AJ128" s="15">
        <f t="shared" si="18"/>
        <v>92</v>
      </c>
      <c r="AK128" s="11">
        <f>VLOOKUP($B128,[2]Sheet1!$B$8:$CK$530,86,FALSE)</f>
        <v>0</v>
      </c>
      <c r="AL128" s="11">
        <f>VLOOKUP($B128,[3]CS!$B$8:$CS$196,96,FALSE)</f>
        <v>8.61</v>
      </c>
      <c r="AM128" s="15">
        <f t="shared" si="19"/>
        <v>86.1</v>
      </c>
      <c r="AN128" s="11">
        <f>VLOOKUP($B128,[3]CS!$B$8:$CS$196,94,FALSE)</f>
        <v>0</v>
      </c>
      <c r="AO128" s="15">
        <f>VLOOKUP($B128,[4]CS!$B$8:$CP$195,93,FALSE)</f>
        <v>9.11</v>
      </c>
      <c r="AP128" s="15">
        <f t="shared" si="20"/>
        <v>91.1</v>
      </c>
      <c r="AQ128" s="16">
        <f>VLOOKUP($B128,[4]CS!$B$8:$CP$195,91,FALSE)</f>
        <v>0</v>
      </c>
      <c r="AR128" s="11">
        <f>VLOOKUP($B128,[5]CS!$B$8:$CR$195,95,FALSE)</f>
        <v>8.6300000000000008</v>
      </c>
      <c r="AS128" s="15">
        <f t="shared" si="21"/>
        <v>86.300000000000011</v>
      </c>
      <c r="AT128" s="11">
        <f>VLOOKUP($B128,[5]CS!$B$8:$CR$195,93,FALSE)</f>
        <v>0</v>
      </c>
      <c r="AU128" s="15">
        <f>VLOOKUP($B128,[9]CS!$B$8:$CN$195,91,FALSE)</f>
        <v>8.64</v>
      </c>
      <c r="AV128" s="15">
        <f t="shared" si="22"/>
        <v>86.4</v>
      </c>
      <c r="AW128" s="16">
        <f>VLOOKUP($B128,[9]CS!$B$8:$CN$195,89,FALSE)</f>
        <v>0</v>
      </c>
      <c r="AX128" s="11"/>
      <c r="AY128" s="11"/>
      <c r="AZ128" s="11"/>
      <c r="BA128" s="11"/>
      <c r="BB128" s="11"/>
      <c r="BC128" s="11"/>
      <c r="BD128" s="11">
        <f t="shared" si="23"/>
        <v>8.6866666666666656</v>
      </c>
      <c r="BE128" s="15">
        <f t="shared" si="27"/>
        <v>52.12</v>
      </c>
      <c r="BF128" s="11">
        <v>60</v>
      </c>
      <c r="BG128" s="15">
        <f t="shared" si="28"/>
        <v>86.86666666666666</v>
      </c>
      <c r="BH128" s="11">
        <f t="shared" si="24"/>
        <v>2</v>
      </c>
      <c r="BI128" s="11">
        <f t="shared" si="25"/>
        <v>2</v>
      </c>
      <c r="BJ128" s="11">
        <f t="shared" si="26"/>
        <v>4</v>
      </c>
      <c r="BK128" s="16">
        <f t="shared" si="29"/>
        <v>0</v>
      </c>
      <c r="BL128" s="11">
        <v>8690022874</v>
      </c>
      <c r="BM128" s="11">
        <v>9929522697</v>
      </c>
      <c r="BN128" s="11"/>
      <c r="BO128" s="12" t="s">
        <v>1266</v>
      </c>
      <c r="BP128" s="12"/>
      <c r="BQ128" s="13" t="s">
        <v>2199</v>
      </c>
      <c r="BR128" s="17" t="s">
        <v>2647</v>
      </c>
      <c r="BS128" s="11" t="s">
        <v>136</v>
      </c>
      <c r="BT128" s="12" t="s">
        <v>176</v>
      </c>
      <c r="BU128" s="11" t="s">
        <v>128</v>
      </c>
    </row>
    <row r="129" spans="1:73" ht="24.95" customHeight="1" x14ac:dyDescent="0.25">
      <c r="A129" s="11">
        <v>128</v>
      </c>
      <c r="B129" s="11" t="s">
        <v>427</v>
      </c>
      <c r="C129" s="12" t="s">
        <v>428</v>
      </c>
      <c r="D129" s="11" t="s">
        <v>93</v>
      </c>
      <c r="E129" s="11" t="s">
        <v>91</v>
      </c>
      <c r="F129" s="13" t="s">
        <v>1753</v>
      </c>
      <c r="G129" s="11" t="s">
        <v>90</v>
      </c>
      <c r="H129" s="11" t="s">
        <v>115</v>
      </c>
      <c r="I129" s="11" t="s">
        <v>122</v>
      </c>
      <c r="J129" s="11" t="s">
        <v>89</v>
      </c>
      <c r="K129" s="14">
        <v>38840</v>
      </c>
      <c r="L129" s="11"/>
      <c r="M129" s="11" t="s">
        <v>3219</v>
      </c>
      <c r="N129" s="11">
        <v>500</v>
      </c>
      <c r="O129" s="11">
        <v>448</v>
      </c>
      <c r="P129" s="15">
        <f t="shared" si="15"/>
        <v>89.600000000000009</v>
      </c>
      <c r="Q129" s="11" t="s">
        <v>3588</v>
      </c>
      <c r="R129" s="11">
        <v>2021</v>
      </c>
      <c r="S129" s="11" t="s">
        <v>3593</v>
      </c>
      <c r="T129" s="11">
        <v>500</v>
      </c>
      <c r="U129" s="11">
        <v>320</v>
      </c>
      <c r="V129" s="15">
        <f t="shared" si="16"/>
        <v>64</v>
      </c>
      <c r="W129" s="11" t="s">
        <v>3588</v>
      </c>
      <c r="X129" s="11">
        <v>2023</v>
      </c>
      <c r="Y129" s="11" t="s">
        <v>3593</v>
      </c>
      <c r="Z129" s="11"/>
      <c r="AA129" s="11"/>
      <c r="AB129" s="11"/>
      <c r="AC129" s="11"/>
      <c r="AD129" s="11"/>
      <c r="AE129" s="11"/>
      <c r="AF129" s="15">
        <f>VLOOKUP($B129,[1]Sheet1!$B$8:$CK$528,88,FALSE)</f>
        <v>7.02</v>
      </c>
      <c r="AG129" s="15">
        <f t="shared" si="17"/>
        <v>70.199999999999989</v>
      </c>
      <c r="AH129" s="16">
        <f>VLOOKUP($B129,[1]Sheet1!$B$8:$CK$528,86,FALSE)</f>
        <v>0</v>
      </c>
      <c r="AI129" s="15">
        <f>VLOOKUP($B129,[2]Sheet1!$B$8:$CK$530,88,FALSE)</f>
        <v>6.13</v>
      </c>
      <c r="AJ129" s="15">
        <f t="shared" si="18"/>
        <v>61.3</v>
      </c>
      <c r="AK129" s="11">
        <f>VLOOKUP($B129,[2]Sheet1!$B$8:$CK$530,86,FALSE)</f>
        <v>0</v>
      </c>
      <c r="AL129" s="11">
        <f>VLOOKUP($B129,[3]CS!$B$8:$CS$196,96,FALSE)</f>
        <v>8.1999999999999993</v>
      </c>
      <c r="AM129" s="15">
        <f t="shared" si="19"/>
        <v>82</v>
      </c>
      <c r="AN129" s="11">
        <f>VLOOKUP($B129,[3]CS!$B$8:$CS$196,94,FALSE)</f>
        <v>0</v>
      </c>
      <c r="AO129" s="15">
        <f>VLOOKUP($B129,[4]CS!$B$8:$CP$195,93,FALSE)</f>
        <v>7.3</v>
      </c>
      <c r="AP129" s="15">
        <f t="shared" si="20"/>
        <v>73</v>
      </c>
      <c r="AQ129" s="16">
        <f>VLOOKUP($B129,[4]CS!$B$8:$CP$195,91,FALSE)</f>
        <v>0</v>
      </c>
      <c r="AR129" s="11">
        <f>VLOOKUP($B129,[5]CS!$B$8:$CR$195,95,FALSE)</f>
        <v>8.16</v>
      </c>
      <c r="AS129" s="15">
        <f t="shared" si="21"/>
        <v>81.599999999999994</v>
      </c>
      <c r="AT129" s="11">
        <f>VLOOKUP($B129,[5]CS!$B$8:$CR$195,93,FALSE)</f>
        <v>0</v>
      </c>
      <c r="AU129" s="15">
        <f>VLOOKUP($B129,[9]CS!$B$8:$CN$195,91,FALSE)</f>
        <v>8.6</v>
      </c>
      <c r="AV129" s="15">
        <f t="shared" si="22"/>
        <v>86</v>
      </c>
      <c r="AW129" s="16">
        <f>VLOOKUP($B129,[9]CS!$B$8:$CN$195,89,FALSE)</f>
        <v>0</v>
      </c>
      <c r="AX129" s="11"/>
      <c r="AY129" s="11"/>
      <c r="AZ129" s="11"/>
      <c r="BA129" s="11"/>
      <c r="BB129" s="11"/>
      <c r="BC129" s="11"/>
      <c r="BD129" s="11">
        <f t="shared" si="23"/>
        <v>7.5683333333333325</v>
      </c>
      <c r="BE129" s="15">
        <f t="shared" si="27"/>
        <v>45.41</v>
      </c>
      <c r="BF129" s="11">
        <v>60</v>
      </c>
      <c r="BG129" s="15">
        <f t="shared" si="28"/>
        <v>75.683333333333323</v>
      </c>
      <c r="BH129" s="11">
        <f t="shared" si="24"/>
        <v>2</v>
      </c>
      <c r="BI129" s="11">
        <f t="shared" si="25"/>
        <v>0</v>
      </c>
      <c r="BJ129" s="11">
        <f t="shared" si="26"/>
        <v>2</v>
      </c>
      <c r="BK129" s="16">
        <f t="shared" si="29"/>
        <v>0</v>
      </c>
      <c r="BL129" s="11">
        <v>9102375270</v>
      </c>
      <c r="BM129" s="11">
        <v>9006450141</v>
      </c>
      <c r="BN129" s="11"/>
      <c r="BO129" s="12" t="s">
        <v>1267</v>
      </c>
      <c r="BP129" s="12"/>
      <c r="BQ129" s="13" t="s">
        <v>2200</v>
      </c>
      <c r="BR129" s="17" t="s">
        <v>2648</v>
      </c>
      <c r="BS129" s="11" t="s">
        <v>137</v>
      </c>
      <c r="BT129" s="12" t="s">
        <v>176</v>
      </c>
      <c r="BU129" s="11" t="s">
        <v>129</v>
      </c>
    </row>
    <row r="130" spans="1:73" ht="24.95" customHeight="1" x14ac:dyDescent="0.25">
      <c r="A130" s="11">
        <v>129</v>
      </c>
      <c r="B130" s="11" t="s">
        <v>429</v>
      </c>
      <c r="C130" s="12" t="s">
        <v>430</v>
      </c>
      <c r="D130" s="11" t="s">
        <v>93</v>
      </c>
      <c r="E130" s="11" t="s">
        <v>91</v>
      </c>
      <c r="F130" s="13" t="s">
        <v>1754</v>
      </c>
      <c r="G130" s="11" t="s">
        <v>90</v>
      </c>
      <c r="H130" s="11" t="s">
        <v>115</v>
      </c>
      <c r="I130" s="11" t="s">
        <v>122</v>
      </c>
      <c r="J130" s="11" t="s">
        <v>89</v>
      </c>
      <c r="K130" s="14">
        <v>38273</v>
      </c>
      <c r="L130" s="11"/>
      <c r="M130" s="11" t="s">
        <v>3220</v>
      </c>
      <c r="N130" s="11">
        <v>500</v>
      </c>
      <c r="O130" s="11">
        <v>414</v>
      </c>
      <c r="P130" s="15">
        <f t="shared" ref="P130:P193" si="30">O130/N130*100</f>
        <v>82.8</v>
      </c>
      <c r="Q130" s="11" t="s">
        <v>3587</v>
      </c>
      <c r="R130" s="11">
        <v>2020</v>
      </c>
      <c r="S130" s="11" t="s">
        <v>3591</v>
      </c>
      <c r="T130" s="11">
        <v>500</v>
      </c>
      <c r="U130" s="11">
        <v>336</v>
      </c>
      <c r="V130" s="15">
        <f t="shared" ref="V130:V193" si="31">U130/T130*100</f>
        <v>67.2</v>
      </c>
      <c r="W130" s="11" t="s">
        <v>3587</v>
      </c>
      <c r="X130" s="11">
        <v>2022</v>
      </c>
      <c r="Y130" s="11" t="s">
        <v>3591</v>
      </c>
      <c r="Z130" s="11"/>
      <c r="AA130" s="11"/>
      <c r="AB130" s="11"/>
      <c r="AC130" s="11"/>
      <c r="AD130" s="11"/>
      <c r="AE130" s="11"/>
      <c r="AF130" s="15">
        <f>VLOOKUP($B130,[1]Sheet1!$B$8:$CK$528,88,FALSE)</f>
        <v>7.54</v>
      </c>
      <c r="AG130" s="15">
        <f t="shared" ref="AG130:AG193" si="32">AF130*10</f>
        <v>75.400000000000006</v>
      </c>
      <c r="AH130" s="16">
        <f>VLOOKUP($B130,[1]Sheet1!$B$8:$CK$528,86,FALSE)</f>
        <v>0</v>
      </c>
      <c r="AI130" s="15">
        <f>VLOOKUP($B130,[2]Sheet1!$B$8:$CK$530,88,FALSE)</f>
        <v>7.74</v>
      </c>
      <c r="AJ130" s="15">
        <f t="shared" ref="AJ130:AJ193" si="33">AI130*10</f>
        <v>77.400000000000006</v>
      </c>
      <c r="AK130" s="11">
        <f>VLOOKUP($B130,[2]Sheet1!$B$8:$CK$530,86,FALSE)</f>
        <v>0</v>
      </c>
      <c r="AL130" s="11">
        <f>VLOOKUP($B130,[3]CS!$B$8:$CS$196,96,FALSE)</f>
        <v>7.59</v>
      </c>
      <c r="AM130" s="15">
        <f t="shared" ref="AM130:AM193" si="34">AL130*10</f>
        <v>75.900000000000006</v>
      </c>
      <c r="AN130" s="11">
        <f>VLOOKUP($B130,[3]CS!$B$8:$CS$196,94,FALSE)</f>
        <v>0</v>
      </c>
      <c r="AO130" s="15">
        <f>VLOOKUP($B130,[4]CS!$B$8:$CP$195,93,FALSE)</f>
        <v>7.6</v>
      </c>
      <c r="AP130" s="15">
        <f t="shared" ref="AP130:AP193" si="35">AO130*10</f>
        <v>76</v>
      </c>
      <c r="AQ130" s="16">
        <f>VLOOKUP($B130,[4]CS!$B$8:$CP$195,91,FALSE)</f>
        <v>0</v>
      </c>
      <c r="AR130" s="11">
        <f>VLOOKUP($B130,[5]CS!$B$8:$CR$195,95,FALSE)</f>
        <v>6.6521739130434785</v>
      </c>
      <c r="AS130" s="15">
        <f t="shared" ref="AS130:AS193" si="36">AR130*10</f>
        <v>66.521739130434781</v>
      </c>
      <c r="AT130" s="11">
        <f>VLOOKUP($B130,[5]CS!$B$8:$CR$195,93,FALSE)</f>
        <v>1</v>
      </c>
      <c r="AU130" s="15">
        <f>VLOOKUP($B130,[9]CS!$B$8:$CN$195,91,FALSE)</f>
        <v>7.36</v>
      </c>
      <c r="AV130" s="15">
        <f t="shared" ref="AV130:AV193" si="37">AU130*10</f>
        <v>73.600000000000009</v>
      </c>
      <c r="AW130" s="16">
        <f>VLOOKUP($B130,[9]CS!$B$8:$CN$195,89,FALSE)</f>
        <v>0</v>
      </c>
      <c r="AX130" s="11"/>
      <c r="AY130" s="11"/>
      <c r="AZ130" s="11"/>
      <c r="BA130" s="11"/>
      <c r="BB130" s="11"/>
      <c r="BC130" s="11"/>
      <c r="BD130" s="11">
        <f t="shared" ref="BD130:BD193" si="38">BG130/10</f>
        <v>7.4136956521739119</v>
      </c>
      <c r="BE130" s="15">
        <f t="shared" si="27"/>
        <v>44.482173913043475</v>
      </c>
      <c r="BF130" s="11">
        <v>60</v>
      </c>
      <c r="BG130" s="15">
        <f t="shared" si="28"/>
        <v>74.136956521739123</v>
      </c>
      <c r="BH130" s="11">
        <f t="shared" ref="BH130:BH193" si="39">X130-R130</f>
        <v>2</v>
      </c>
      <c r="BI130" s="11">
        <f t="shared" ref="BI130:BI193" si="40">2023-X130</f>
        <v>1</v>
      </c>
      <c r="BJ130" s="11">
        <f t="shared" ref="BJ130:BJ193" si="41">BH130+BI130</f>
        <v>3</v>
      </c>
      <c r="BK130" s="16">
        <f t="shared" si="29"/>
        <v>1</v>
      </c>
      <c r="BL130" s="11">
        <v>8769545673</v>
      </c>
      <c r="BM130" s="11">
        <v>9252262727</v>
      </c>
      <c r="BN130" s="11"/>
      <c r="BO130" s="12" t="s">
        <v>1268</v>
      </c>
      <c r="BP130" s="12"/>
      <c r="BQ130" s="13" t="s">
        <v>2201</v>
      </c>
      <c r="BR130" s="17" t="s">
        <v>2649</v>
      </c>
      <c r="BS130" s="11" t="s">
        <v>153</v>
      </c>
      <c r="BT130" s="12" t="s">
        <v>176</v>
      </c>
      <c r="BU130" s="11" t="s">
        <v>128</v>
      </c>
    </row>
    <row r="131" spans="1:73" ht="24.95" customHeight="1" x14ac:dyDescent="0.25">
      <c r="A131" s="11">
        <v>130</v>
      </c>
      <c r="B131" s="11" t="s">
        <v>431</v>
      </c>
      <c r="C131" s="12" t="s">
        <v>432</v>
      </c>
      <c r="D131" s="11" t="s">
        <v>93</v>
      </c>
      <c r="E131" s="11" t="s">
        <v>91</v>
      </c>
      <c r="F131" s="13" t="s">
        <v>1755</v>
      </c>
      <c r="G131" s="11" t="s">
        <v>90</v>
      </c>
      <c r="H131" s="11" t="s">
        <v>115</v>
      </c>
      <c r="I131" s="11" t="s">
        <v>122</v>
      </c>
      <c r="J131" s="11" t="s">
        <v>89</v>
      </c>
      <c r="K131" s="14">
        <v>38077</v>
      </c>
      <c r="L131" s="11"/>
      <c r="M131" s="11" t="s">
        <v>3221</v>
      </c>
      <c r="N131" s="11">
        <v>500</v>
      </c>
      <c r="O131" s="11">
        <v>367</v>
      </c>
      <c r="P131" s="15">
        <f t="shared" si="30"/>
        <v>73.400000000000006</v>
      </c>
      <c r="Q131" s="11" t="s">
        <v>3589</v>
      </c>
      <c r="R131" s="11">
        <v>2020</v>
      </c>
      <c r="S131" s="11" t="s">
        <v>3591</v>
      </c>
      <c r="T131" s="11">
        <v>500</v>
      </c>
      <c r="U131" s="11">
        <v>339</v>
      </c>
      <c r="V131" s="15">
        <f t="shared" si="31"/>
        <v>67.800000000000011</v>
      </c>
      <c r="W131" s="11" t="s">
        <v>3589</v>
      </c>
      <c r="X131" s="11">
        <v>2022</v>
      </c>
      <c r="Y131" s="11" t="s">
        <v>3591</v>
      </c>
      <c r="Z131" s="11"/>
      <c r="AA131" s="11"/>
      <c r="AB131" s="11"/>
      <c r="AC131" s="11"/>
      <c r="AD131" s="11"/>
      <c r="AE131" s="11"/>
      <c r="AF131" s="15">
        <f>VLOOKUP($B131,[1]Sheet1!$B$8:$CK$528,88,FALSE)</f>
        <v>8.1999999999999993</v>
      </c>
      <c r="AG131" s="15">
        <f t="shared" si="32"/>
        <v>82</v>
      </c>
      <c r="AH131" s="16">
        <f>VLOOKUP($B131,[1]Sheet1!$B$8:$CK$528,86,FALSE)</f>
        <v>0</v>
      </c>
      <c r="AI131" s="15">
        <f>VLOOKUP($B131,[2]Sheet1!$B$8:$CK$530,88,FALSE)</f>
        <v>7.8</v>
      </c>
      <c r="AJ131" s="15">
        <f t="shared" si="33"/>
        <v>78</v>
      </c>
      <c r="AK131" s="11">
        <f>VLOOKUP($B131,[2]Sheet1!$B$8:$CK$530,86,FALSE)</f>
        <v>0</v>
      </c>
      <c r="AL131" s="11">
        <f>VLOOKUP($B131,[3]CS!$B$8:$CS$196,96,FALSE)</f>
        <v>7.85</v>
      </c>
      <c r="AM131" s="15">
        <f t="shared" si="34"/>
        <v>78.5</v>
      </c>
      <c r="AN131" s="11">
        <f>VLOOKUP($B131,[3]CS!$B$8:$CS$196,94,FALSE)</f>
        <v>0</v>
      </c>
      <c r="AO131" s="15">
        <f>VLOOKUP($B131,[4]CS!$B$8:$CP$195,93,FALSE)</f>
        <v>7.33</v>
      </c>
      <c r="AP131" s="15">
        <f t="shared" si="35"/>
        <v>73.3</v>
      </c>
      <c r="AQ131" s="16">
        <f>VLOOKUP($B131,[4]CS!$B$8:$CP$195,91,FALSE)</f>
        <v>0</v>
      </c>
      <c r="AR131" s="11">
        <f>VLOOKUP($B131,[5]CS!$B$8:$CR$195,95,FALSE)</f>
        <v>7.39</v>
      </c>
      <c r="AS131" s="15">
        <f t="shared" si="36"/>
        <v>73.899999999999991</v>
      </c>
      <c r="AT131" s="11">
        <f>VLOOKUP($B131,[5]CS!$B$8:$CR$195,93,FALSE)</f>
        <v>0</v>
      </c>
      <c r="AU131" s="15">
        <f>VLOOKUP($B131,[9]CS!$B$8:$CN$195,91,FALSE)</f>
        <v>7.07</v>
      </c>
      <c r="AV131" s="15">
        <f t="shared" si="37"/>
        <v>70.7</v>
      </c>
      <c r="AW131" s="16">
        <f>VLOOKUP($B131,[9]CS!$B$8:$CN$195,89,FALSE)</f>
        <v>0</v>
      </c>
      <c r="AX131" s="11"/>
      <c r="AY131" s="11"/>
      <c r="AZ131" s="11"/>
      <c r="BA131" s="11"/>
      <c r="BB131" s="11"/>
      <c r="BC131" s="11"/>
      <c r="BD131" s="11">
        <f t="shared" si="38"/>
        <v>7.6066666666666674</v>
      </c>
      <c r="BE131" s="15">
        <f t="shared" ref="BE131:BE194" si="42">BA131+AX131+AU131+AR131+AO131+AL131+AI131+AF131</f>
        <v>45.64</v>
      </c>
      <c r="BF131" s="11">
        <v>60</v>
      </c>
      <c r="BG131" s="15">
        <f t="shared" ref="BG131:BG194" si="43">BE131/BF131*100</f>
        <v>76.066666666666677</v>
      </c>
      <c r="BH131" s="11">
        <f t="shared" si="39"/>
        <v>2</v>
      </c>
      <c r="BI131" s="11">
        <f t="shared" si="40"/>
        <v>1</v>
      </c>
      <c r="BJ131" s="11">
        <f t="shared" si="41"/>
        <v>3</v>
      </c>
      <c r="BK131" s="16">
        <f t="shared" ref="BK131:BK194" si="44">AH131+AK131+AN131+AQ131+AT131+AW131+AZ131+BC131</f>
        <v>0</v>
      </c>
      <c r="BL131" s="11">
        <v>9838664931</v>
      </c>
      <c r="BM131" s="11">
        <v>9838664931</v>
      </c>
      <c r="BN131" s="11"/>
      <c r="BO131" s="12" t="s">
        <v>1269</v>
      </c>
      <c r="BP131" s="12"/>
      <c r="BQ131" s="13" t="s">
        <v>2202</v>
      </c>
      <c r="BR131" s="17" t="s">
        <v>2650</v>
      </c>
      <c r="BS131" s="11" t="s">
        <v>3037</v>
      </c>
      <c r="BT131" s="12" t="s">
        <v>177</v>
      </c>
      <c r="BU131" s="11" t="s">
        <v>131</v>
      </c>
    </row>
    <row r="132" spans="1:73" ht="24.95" customHeight="1" x14ac:dyDescent="0.25">
      <c r="A132" s="11">
        <v>131</v>
      </c>
      <c r="B132" s="11" t="s">
        <v>433</v>
      </c>
      <c r="C132" s="12" t="s">
        <v>434</v>
      </c>
      <c r="D132" s="11" t="s">
        <v>93</v>
      </c>
      <c r="E132" s="11" t="s">
        <v>91</v>
      </c>
      <c r="F132" s="13" t="s">
        <v>1756</v>
      </c>
      <c r="G132" s="11" t="s">
        <v>90</v>
      </c>
      <c r="H132" s="11" t="s">
        <v>115</v>
      </c>
      <c r="I132" s="11" t="s">
        <v>122</v>
      </c>
      <c r="J132" s="11" t="s">
        <v>89</v>
      </c>
      <c r="K132" s="14">
        <v>38378</v>
      </c>
      <c r="L132" s="11"/>
      <c r="M132" s="11" t="s">
        <v>3222</v>
      </c>
      <c r="N132" s="11">
        <v>600</v>
      </c>
      <c r="O132" s="11">
        <v>459</v>
      </c>
      <c r="P132" s="15">
        <f t="shared" si="30"/>
        <v>76.5</v>
      </c>
      <c r="Q132" s="11" t="s">
        <v>3588</v>
      </c>
      <c r="R132" s="11">
        <v>2020</v>
      </c>
      <c r="S132" s="11" t="s">
        <v>3590</v>
      </c>
      <c r="T132" s="11">
        <v>500</v>
      </c>
      <c r="U132" s="11">
        <v>420</v>
      </c>
      <c r="V132" s="15">
        <f t="shared" si="31"/>
        <v>84</v>
      </c>
      <c r="W132" s="11" t="s">
        <v>3588</v>
      </c>
      <c r="X132" s="11">
        <v>2022</v>
      </c>
      <c r="Y132" s="11" t="s">
        <v>3590</v>
      </c>
      <c r="Z132" s="11"/>
      <c r="AA132" s="11"/>
      <c r="AB132" s="11"/>
      <c r="AC132" s="11"/>
      <c r="AD132" s="11"/>
      <c r="AE132" s="11"/>
      <c r="AF132" s="15">
        <f>VLOOKUP($B132,[1]Sheet1!$B$8:$CK$528,88,FALSE)</f>
        <v>7.38</v>
      </c>
      <c r="AG132" s="15">
        <f t="shared" si="32"/>
        <v>73.8</v>
      </c>
      <c r="AH132" s="16">
        <f>VLOOKUP($B132,[1]Sheet1!$B$8:$CK$528,86,FALSE)</f>
        <v>0</v>
      </c>
      <c r="AI132" s="15">
        <f>VLOOKUP($B132,[2]Sheet1!$B$8:$CK$530,88,FALSE)</f>
        <v>7.44</v>
      </c>
      <c r="AJ132" s="15">
        <f t="shared" si="33"/>
        <v>74.400000000000006</v>
      </c>
      <c r="AK132" s="11">
        <f>VLOOKUP($B132,[2]Sheet1!$B$8:$CK$530,86,FALSE)</f>
        <v>0</v>
      </c>
      <c r="AL132" s="11">
        <f>VLOOKUP($B132,[3]CS!$B$8:$CS$196,96,FALSE)</f>
        <v>8.08</v>
      </c>
      <c r="AM132" s="15">
        <f t="shared" si="34"/>
        <v>80.8</v>
      </c>
      <c r="AN132" s="11">
        <f>VLOOKUP($B132,[3]CS!$B$8:$CS$196,94,FALSE)</f>
        <v>0</v>
      </c>
      <c r="AO132" s="15">
        <f>VLOOKUP($B132,[4]CS!$B$8:$CP$195,93,FALSE)</f>
        <v>8.7899999999999991</v>
      </c>
      <c r="AP132" s="15">
        <f t="shared" si="35"/>
        <v>87.899999999999991</v>
      </c>
      <c r="AQ132" s="16">
        <f>VLOOKUP($B132,[4]CS!$B$8:$CP$195,91,FALSE)</f>
        <v>0</v>
      </c>
      <c r="AR132" s="11">
        <f>VLOOKUP($B132,[5]CS!$B$8:$CR$195,95,FALSE)</f>
        <v>8.65</v>
      </c>
      <c r="AS132" s="15">
        <f t="shared" si="36"/>
        <v>86.5</v>
      </c>
      <c r="AT132" s="11">
        <f>VLOOKUP($B132,[5]CS!$B$8:$CR$195,93,FALSE)</f>
        <v>0</v>
      </c>
      <c r="AU132" s="15">
        <f>VLOOKUP($B132,[9]CS!$B$8:$CN$195,91,FALSE)</f>
        <v>8.64</v>
      </c>
      <c r="AV132" s="15">
        <f t="shared" si="37"/>
        <v>86.4</v>
      </c>
      <c r="AW132" s="16">
        <f>VLOOKUP($B132,[9]CS!$B$8:$CN$195,89,FALSE)</f>
        <v>0</v>
      </c>
      <c r="AX132" s="11"/>
      <c r="AY132" s="11"/>
      <c r="AZ132" s="11"/>
      <c r="BA132" s="11"/>
      <c r="BB132" s="11"/>
      <c r="BC132" s="11"/>
      <c r="BD132" s="11">
        <f t="shared" si="38"/>
        <v>8.1633333333333322</v>
      </c>
      <c r="BE132" s="15">
        <f t="shared" si="42"/>
        <v>48.98</v>
      </c>
      <c r="BF132" s="11">
        <v>60</v>
      </c>
      <c r="BG132" s="15">
        <f t="shared" si="43"/>
        <v>81.633333333333326</v>
      </c>
      <c r="BH132" s="11">
        <f t="shared" si="39"/>
        <v>2</v>
      </c>
      <c r="BI132" s="11">
        <f t="shared" si="40"/>
        <v>1</v>
      </c>
      <c r="BJ132" s="11">
        <f t="shared" si="41"/>
        <v>3</v>
      </c>
      <c r="BK132" s="16">
        <f t="shared" si="44"/>
        <v>0</v>
      </c>
      <c r="BL132" s="11">
        <v>9549018655</v>
      </c>
      <c r="BM132" s="11">
        <v>9799627675</v>
      </c>
      <c r="BN132" s="11"/>
      <c r="BO132" s="12" t="s">
        <v>1270</v>
      </c>
      <c r="BP132" s="12"/>
      <c r="BQ132" s="13" t="s">
        <v>2203</v>
      </c>
      <c r="BR132" s="17" t="s">
        <v>2651</v>
      </c>
      <c r="BS132" s="11" t="s">
        <v>136</v>
      </c>
      <c r="BT132" s="12" t="s">
        <v>176</v>
      </c>
      <c r="BU132" s="11" t="s">
        <v>128</v>
      </c>
    </row>
    <row r="133" spans="1:73" ht="24.95" customHeight="1" x14ac:dyDescent="0.25">
      <c r="A133" s="11">
        <v>132</v>
      </c>
      <c r="B133" s="11" t="s">
        <v>435</v>
      </c>
      <c r="C133" s="12" t="s">
        <v>436</v>
      </c>
      <c r="D133" s="11" t="s">
        <v>92</v>
      </c>
      <c r="E133" s="11" t="s">
        <v>91</v>
      </c>
      <c r="F133" s="13" t="s">
        <v>1757</v>
      </c>
      <c r="G133" s="11" t="s">
        <v>90</v>
      </c>
      <c r="H133" s="11" t="s">
        <v>115</v>
      </c>
      <c r="I133" s="11" t="s">
        <v>122</v>
      </c>
      <c r="J133" s="11" t="s">
        <v>89</v>
      </c>
      <c r="K133" s="14">
        <v>38385</v>
      </c>
      <c r="L133" s="11"/>
      <c r="M133" s="11" t="s">
        <v>3223</v>
      </c>
      <c r="N133" s="11">
        <v>500</v>
      </c>
      <c r="O133" s="11">
        <v>465</v>
      </c>
      <c r="P133" s="15">
        <f t="shared" si="30"/>
        <v>93</v>
      </c>
      <c r="Q133" s="11" t="s">
        <v>3589</v>
      </c>
      <c r="R133" s="11">
        <v>2021</v>
      </c>
      <c r="S133" s="11" t="s">
        <v>3591</v>
      </c>
      <c r="T133" s="11">
        <v>500</v>
      </c>
      <c r="U133" s="11">
        <v>360</v>
      </c>
      <c r="V133" s="15">
        <f t="shared" si="31"/>
        <v>72</v>
      </c>
      <c r="W133" s="11" t="s">
        <v>3589</v>
      </c>
      <c r="X133" s="11">
        <v>2023</v>
      </c>
      <c r="Y133" s="11" t="s">
        <v>3591</v>
      </c>
      <c r="Z133" s="11"/>
      <c r="AA133" s="11"/>
      <c r="AB133" s="11"/>
      <c r="AC133" s="11"/>
      <c r="AD133" s="11"/>
      <c r="AE133" s="11"/>
      <c r="AF133" s="15">
        <f>VLOOKUP($B133,[1]Sheet1!$B$8:$CK$528,88,FALSE)</f>
        <v>8.68</v>
      </c>
      <c r="AG133" s="15">
        <f t="shared" si="32"/>
        <v>86.8</v>
      </c>
      <c r="AH133" s="16">
        <f>VLOOKUP($B133,[1]Sheet1!$B$8:$CK$528,86,FALSE)</f>
        <v>0</v>
      </c>
      <c r="AI133" s="15">
        <f>VLOOKUP($B133,[2]Sheet1!$B$8:$CK$530,88,FALSE)</f>
        <v>7.62</v>
      </c>
      <c r="AJ133" s="15">
        <f t="shared" si="33"/>
        <v>76.2</v>
      </c>
      <c r="AK133" s="11">
        <f>VLOOKUP($B133,[2]Sheet1!$B$8:$CK$530,86,FALSE)</f>
        <v>0</v>
      </c>
      <c r="AL133" s="11">
        <f>VLOOKUP($B133,[3]CS!$B$8:$CS$196,96,FALSE)</f>
        <v>9.08</v>
      </c>
      <c r="AM133" s="15">
        <f t="shared" si="34"/>
        <v>90.8</v>
      </c>
      <c r="AN133" s="11">
        <f>VLOOKUP($B133,[3]CS!$B$8:$CS$196,94,FALSE)</f>
        <v>0</v>
      </c>
      <c r="AO133" s="15">
        <f>VLOOKUP($B133,[4]CS!$B$8:$CP$195,93,FALSE)</f>
        <v>8.8699999999999992</v>
      </c>
      <c r="AP133" s="15">
        <f t="shared" si="35"/>
        <v>88.699999999999989</v>
      </c>
      <c r="AQ133" s="16">
        <f>VLOOKUP($B133,[4]CS!$B$8:$CP$195,91,FALSE)</f>
        <v>0</v>
      </c>
      <c r="AR133" s="11">
        <f>VLOOKUP($B133,[5]CS!$B$8:$CR$195,95,FALSE)</f>
        <v>9.07</v>
      </c>
      <c r="AS133" s="15">
        <f t="shared" si="36"/>
        <v>90.7</v>
      </c>
      <c r="AT133" s="11">
        <f>VLOOKUP($B133,[5]CS!$B$8:$CR$195,93,FALSE)</f>
        <v>0</v>
      </c>
      <c r="AU133" s="15">
        <f>VLOOKUP($B133,[9]CS!$B$8:$CN$195,91,FALSE)</f>
        <v>8.49</v>
      </c>
      <c r="AV133" s="15">
        <f t="shared" si="37"/>
        <v>84.9</v>
      </c>
      <c r="AW133" s="16">
        <f>VLOOKUP($B133,[9]CS!$B$8:$CN$195,89,FALSE)</f>
        <v>0</v>
      </c>
      <c r="AX133" s="11"/>
      <c r="AY133" s="11"/>
      <c r="AZ133" s="11"/>
      <c r="BA133" s="11"/>
      <c r="BB133" s="11"/>
      <c r="BC133" s="11"/>
      <c r="BD133" s="11">
        <f t="shared" si="38"/>
        <v>8.6349999999999998</v>
      </c>
      <c r="BE133" s="15">
        <f t="shared" si="42"/>
        <v>51.809999999999995</v>
      </c>
      <c r="BF133" s="11">
        <v>60</v>
      </c>
      <c r="BG133" s="15">
        <f t="shared" si="43"/>
        <v>86.35</v>
      </c>
      <c r="BH133" s="11">
        <f t="shared" si="39"/>
        <v>2</v>
      </c>
      <c r="BI133" s="11">
        <f t="shared" si="40"/>
        <v>0</v>
      </c>
      <c r="BJ133" s="11">
        <f t="shared" si="41"/>
        <v>2</v>
      </c>
      <c r="BK133" s="16">
        <f t="shared" si="44"/>
        <v>0</v>
      </c>
      <c r="BL133" s="11">
        <v>9680087706</v>
      </c>
      <c r="BM133" s="11">
        <v>9024757365</v>
      </c>
      <c r="BN133" s="11"/>
      <c r="BO133" s="12" t="s">
        <v>1271</v>
      </c>
      <c r="BP133" s="12"/>
      <c r="BQ133" s="13" t="s">
        <v>2204</v>
      </c>
      <c r="BR133" s="17" t="s">
        <v>2652</v>
      </c>
      <c r="BS133" s="11" t="s">
        <v>135</v>
      </c>
      <c r="BT133" s="12" t="s">
        <v>177</v>
      </c>
      <c r="BU133" s="11" t="s">
        <v>128</v>
      </c>
    </row>
    <row r="134" spans="1:73" ht="24.95" customHeight="1" x14ac:dyDescent="0.25">
      <c r="A134" s="11">
        <v>133</v>
      </c>
      <c r="B134" s="11" t="s">
        <v>437</v>
      </c>
      <c r="C134" s="12" t="s">
        <v>438</v>
      </c>
      <c r="D134" s="11" t="s">
        <v>92</v>
      </c>
      <c r="E134" s="11" t="s">
        <v>91</v>
      </c>
      <c r="F134" s="13" t="s">
        <v>1758</v>
      </c>
      <c r="G134" s="11" t="s">
        <v>90</v>
      </c>
      <c r="H134" s="11" t="s">
        <v>115</v>
      </c>
      <c r="I134" s="11" t="s">
        <v>122</v>
      </c>
      <c r="J134" s="11" t="s">
        <v>89</v>
      </c>
      <c r="K134" s="14">
        <v>38386</v>
      </c>
      <c r="L134" s="11"/>
      <c r="M134" s="11" t="s">
        <v>3224</v>
      </c>
      <c r="N134" s="11">
        <v>500</v>
      </c>
      <c r="O134" s="11">
        <v>412</v>
      </c>
      <c r="P134" s="15">
        <f t="shared" si="30"/>
        <v>82.399999999999991</v>
      </c>
      <c r="Q134" s="11" t="s">
        <v>3589</v>
      </c>
      <c r="R134" s="11">
        <v>2021</v>
      </c>
      <c r="S134" s="11" t="s">
        <v>3591</v>
      </c>
      <c r="T134" s="11">
        <v>500</v>
      </c>
      <c r="U134" s="11">
        <v>394</v>
      </c>
      <c r="V134" s="15">
        <f t="shared" si="31"/>
        <v>78.8</v>
      </c>
      <c r="W134" s="11" t="s">
        <v>3589</v>
      </c>
      <c r="X134" s="11">
        <v>2023</v>
      </c>
      <c r="Y134" s="11" t="s">
        <v>3591</v>
      </c>
      <c r="Z134" s="11"/>
      <c r="AA134" s="11"/>
      <c r="AB134" s="11"/>
      <c r="AC134" s="11"/>
      <c r="AD134" s="11"/>
      <c r="AE134" s="11"/>
      <c r="AF134" s="15">
        <f>VLOOKUP($B134,[1]Sheet1!$B$8:$CK$528,88,FALSE)</f>
        <v>8.4</v>
      </c>
      <c r="AG134" s="15">
        <f t="shared" si="32"/>
        <v>84</v>
      </c>
      <c r="AH134" s="16">
        <f>VLOOKUP($B134,[1]Sheet1!$B$8:$CK$528,86,FALSE)</f>
        <v>0</v>
      </c>
      <c r="AI134" s="15">
        <f>VLOOKUP($B134,[2]Sheet1!$B$8:$CK$530,88,FALSE)</f>
        <v>8.2200000000000006</v>
      </c>
      <c r="AJ134" s="15">
        <f t="shared" si="33"/>
        <v>82.2</v>
      </c>
      <c r="AK134" s="11">
        <f>VLOOKUP($B134,[2]Sheet1!$B$8:$CK$530,86,FALSE)</f>
        <v>0</v>
      </c>
      <c r="AL134" s="11">
        <f>VLOOKUP($B134,[3]CS!$B$8:$CS$196,96,FALSE)</f>
        <v>9.02</v>
      </c>
      <c r="AM134" s="15">
        <f t="shared" si="34"/>
        <v>90.199999999999989</v>
      </c>
      <c r="AN134" s="11">
        <f>VLOOKUP($B134,[3]CS!$B$8:$CS$196,94,FALSE)</f>
        <v>0</v>
      </c>
      <c r="AO134" s="15">
        <f>VLOOKUP($B134,[4]CS!$B$8:$CP$195,93,FALSE)</f>
        <v>9.11</v>
      </c>
      <c r="AP134" s="15">
        <f t="shared" si="35"/>
        <v>91.1</v>
      </c>
      <c r="AQ134" s="16">
        <f>VLOOKUP($B134,[4]CS!$B$8:$CP$195,91,FALSE)</f>
        <v>0</v>
      </c>
      <c r="AR134" s="11">
        <f>VLOOKUP($B134,[5]CS!$B$8:$CR$195,95,FALSE)</f>
        <v>9.2200000000000006</v>
      </c>
      <c r="AS134" s="15">
        <f t="shared" si="36"/>
        <v>92.2</v>
      </c>
      <c r="AT134" s="11">
        <f>VLOOKUP($B134,[5]CS!$B$8:$CR$195,93,FALSE)</f>
        <v>0</v>
      </c>
      <c r="AU134" s="15">
        <f>VLOOKUP($B134,[9]CS!$B$8:$CN$195,91,FALSE)</f>
        <v>8.83</v>
      </c>
      <c r="AV134" s="15">
        <f t="shared" si="37"/>
        <v>88.3</v>
      </c>
      <c r="AW134" s="16">
        <f>VLOOKUP($B134,[9]CS!$B$8:$CN$195,89,FALSE)</f>
        <v>0</v>
      </c>
      <c r="AX134" s="11"/>
      <c r="AY134" s="11"/>
      <c r="AZ134" s="11"/>
      <c r="BA134" s="11"/>
      <c r="BB134" s="11"/>
      <c r="BC134" s="11"/>
      <c r="BD134" s="11">
        <f t="shared" si="38"/>
        <v>8.8000000000000007</v>
      </c>
      <c r="BE134" s="15">
        <f t="shared" si="42"/>
        <v>52.8</v>
      </c>
      <c r="BF134" s="11">
        <v>60</v>
      </c>
      <c r="BG134" s="15">
        <f t="shared" si="43"/>
        <v>88</v>
      </c>
      <c r="BH134" s="11">
        <f t="shared" si="39"/>
        <v>2</v>
      </c>
      <c r="BI134" s="11">
        <f t="shared" si="40"/>
        <v>0</v>
      </c>
      <c r="BJ134" s="11">
        <f t="shared" si="41"/>
        <v>2</v>
      </c>
      <c r="BK134" s="16">
        <f t="shared" si="44"/>
        <v>0</v>
      </c>
      <c r="BL134" s="11">
        <v>7015884481</v>
      </c>
      <c r="BM134" s="11">
        <v>9828144891</v>
      </c>
      <c r="BN134" s="11"/>
      <c r="BO134" s="12" t="s">
        <v>1272</v>
      </c>
      <c r="BP134" s="12"/>
      <c r="BQ134" s="13" t="s">
        <v>2205</v>
      </c>
      <c r="BR134" s="17" t="s">
        <v>2653</v>
      </c>
      <c r="BS134" s="11" t="s">
        <v>169</v>
      </c>
      <c r="BT134" s="12" t="s">
        <v>177</v>
      </c>
      <c r="BU134" s="11" t="s">
        <v>132</v>
      </c>
    </row>
    <row r="135" spans="1:73" ht="24.95" customHeight="1" x14ac:dyDescent="0.25">
      <c r="A135" s="11">
        <v>134</v>
      </c>
      <c r="B135" s="11" t="s">
        <v>439</v>
      </c>
      <c r="C135" s="12" t="s">
        <v>440</v>
      </c>
      <c r="D135" s="11" t="s">
        <v>93</v>
      </c>
      <c r="E135" s="11" t="s">
        <v>91</v>
      </c>
      <c r="F135" s="13" t="s">
        <v>1759</v>
      </c>
      <c r="G135" s="11" t="s">
        <v>90</v>
      </c>
      <c r="H135" s="11" t="s">
        <v>115</v>
      </c>
      <c r="I135" s="11" t="s">
        <v>122</v>
      </c>
      <c r="J135" s="11" t="s">
        <v>89</v>
      </c>
      <c r="K135" s="14">
        <v>37911</v>
      </c>
      <c r="L135" s="11"/>
      <c r="M135" s="11" t="s">
        <v>3225</v>
      </c>
      <c r="N135" s="11">
        <v>500</v>
      </c>
      <c r="O135" s="11">
        <v>403</v>
      </c>
      <c r="P135" s="15">
        <f t="shared" si="30"/>
        <v>80.600000000000009</v>
      </c>
      <c r="Q135" s="11" t="s">
        <v>3589</v>
      </c>
      <c r="R135" s="11">
        <v>2020</v>
      </c>
      <c r="S135" s="11" t="s">
        <v>3594</v>
      </c>
      <c r="T135" s="11">
        <v>500</v>
      </c>
      <c r="U135" s="11">
        <v>356</v>
      </c>
      <c r="V135" s="15">
        <f t="shared" si="31"/>
        <v>71.2</v>
      </c>
      <c r="W135" s="11" t="s">
        <v>3589</v>
      </c>
      <c r="X135" s="11">
        <v>2022</v>
      </c>
      <c r="Y135" s="11" t="s">
        <v>3591</v>
      </c>
      <c r="Z135" s="11"/>
      <c r="AA135" s="11"/>
      <c r="AB135" s="11"/>
      <c r="AC135" s="11"/>
      <c r="AD135" s="11"/>
      <c r="AE135" s="11"/>
      <c r="AF135" s="15">
        <f>VLOOKUP($B135,[1]Sheet1!$B$8:$CK$528,88,FALSE)</f>
        <v>7.61</v>
      </c>
      <c r="AG135" s="15">
        <f t="shared" si="32"/>
        <v>76.100000000000009</v>
      </c>
      <c r="AH135" s="16">
        <f>VLOOKUP($B135,[1]Sheet1!$B$8:$CK$528,86,FALSE)</f>
        <v>0</v>
      </c>
      <c r="AI135" s="15">
        <f>VLOOKUP($B135,[2]Sheet1!$B$8:$CK$530,88,FALSE)</f>
        <v>7.59</v>
      </c>
      <c r="AJ135" s="15">
        <f t="shared" si="33"/>
        <v>75.900000000000006</v>
      </c>
      <c r="AK135" s="11">
        <f>VLOOKUP($B135,[2]Sheet1!$B$8:$CK$530,86,FALSE)</f>
        <v>0</v>
      </c>
      <c r="AL135" s="11">
        <f>VLOOKUP($B135,[3]CS!$B$8:$CS$196,96,FALSE)</f>
        <v>8.43</v>
      </c>
      <c r="AM135" s="15">
        <f t="shared" si="34"/>
        <v>84.3</v>
      </c>
      <c r="AN135" s="11">
        <f>VLOOKUP($B135,[3]CS!$B$8:$CS$196,94,FALSE)</f>
        <v>0</v>
      </c>
      <c r="AO135" s="15">
        <f>VLOOKUP($B135,[4]CS!$B$8:$CP$195,93,FALSE)</f>
        <v>8.6</v>
      </c>
      <c r="AP135" s="15">
        <f t="shared" si="35"/>
        <v>86</v>
      </c>
      <c r="AQ135" s="16">
        <f>VLOOKUP($B135,[4]CS!$B$8:$CP$195,91,FALSE)</f>
        <v>0</v>
      </c>
      <c r="AR135" s="11">
        <f>VLOOKUP($B135,[5]CS!$B$8:$CR$195,95,FALSE)</f>
        <v>8.59</v>
      </c>
      <c r="AS135" s="15">
        <f t="shared" si="36"/>
        <v>85.9</v>
      </c>
      <c r="AT135" s="11">
        <f>VLOOKUP($B135,[5]CS!$B$8:$CR$195,93,FALSE)</f>
        <v>0</v>
      </c>
      <c r="AU135" s="15">
        <f>VLOOKUP($B135,[9]CS!$B$8:$CN$195,91,FALSE)</f>
        <v>8.77</v>
      </c>
      <c r="AV135" s="15">
        <f t="shared" si="37"/>
        <v>87.699999999999989</v>
      </c>
      <c r="AW135" s="16">
        <f>VLOOKUP($B135,[9]CS!$B$8:$CN$195,89,FALSE)</f>
        <v>0</v>
      </c>
      <c r="AX135" s="11"/>
      <c r="AY135" s="11"/>
      <c r="AZ135" s="11"/>
      <c r="BA135" s="11"/>
      <c r="BB135" s="11"/>
      <c r="BC135" s="11"/>
      <c r="BD135" s="11">
        <f t="shared" si="38"/>
        <v>8.2650000000000006</v>
      </c>
      <c r="BE135" s="15">
        <f t="shared" si="42"/>
        <v>49.59</v>
      </c>
      <c r="BF135" s="11">
        <v>60</v>
      </c>
      <c r="BG135" s="15">
        <f t="shared" si="43"/>
        <v>82.65</v>
      </c>
      <c r="BH135" s="11">
        <f t="shared" si="39"/>
        <v>2</v>
      </c>
      <c r="BI135" s="11">
        <f t="shared" si="40"/>
        <v>1</v>
      </c>
      <c r="BJ135" s="11">
        <f t="shared" si="41"/>
        <v>3</v>
      </c>
      <c r="BK135" s="16">
        <f t="shared" si="44"/>
        <v>0</v>
      </c>
      <c r="BL135" s="11">
        <v>9366584429</v>
      </c>
      <c r="BM135" s="11">
        <v>9436125695</v>
      </c>
      <c r="BN135" s="11"/>
      <c r="BO135" s="12" t="s">
        <v>1273</v>
      </c>
      <c r="BP135" s="12"/>
      <c r="BQ135" s="13" t="s">
        <v>2206</v>
      </c>
      <c r="BR135" s="17" t="s">
        <v>2654</v>
      </c>
      <c r="BS135" s="11" t="s">
        <v>3038</v>
      </c>
      <c r="BT135" s="12" t="s">
        <v>176</v>
      </c>
      <c r="BU135" s="11" t="s">
        <v>2517</v>
      </c>
    </row>
    <row r="136" spans="1:73" ht="24.95" customHeight="1" x14ac:dyDescent="0.25">
      <c r="A136" s="11">
        <v>135</v>
      </c>
      <c r="B136" s="11" t="s">
        <v>441</v>
      </c>
      <c r="C136" s="12" t="s">
        <v>442</v>
      </c>
      <c r="D136" s="11" t="s">
        <v>93</v>
      </c>
      <c r="E136" s="11" t="s">
        <v>91</v>
      </c>
      <c r="F136" s="13" t="s">
        <v>1760</v>
      </c>
      <c r="G136" s="11" t="s">
        <v>90</v>
      </c>
      <c r="H136" s="11" t="s">
        <v>115</v>
      </c>
      <c r="I136" s="11" t="s">
        <v>122</v>
      </c>
      <c r="J136" s="11" t="s">
        <v>89</v>
      </c>
      <c r="K136" s="14">
        <v>38121</v>
      </c>
      <c r="L136" s="11"/>
      <c r="M136" s="11" t="s">
        <v>3226</v>
      </c>
      <c r="N136" s="11">
        <v>600</v>
      </c>
      <c r="O136" s="11">
        <v>470</v>
      </c>
      <c r="P136" s="15">
        <f t="shared" si="30"/>
        <v>78.333333333333329</v>
      </c>
      <c r="Q136" s="11" t="s">
        <v>3589</v>
      </c>
      <c r="R136" s="11">
        <v>2021</v>
      </c>
      <c r="S136" s="11" t="s">
        <v>3591</v>
      </c>
      <c r="T136" s="11">
        <v>500</v>
      </c>
      <c r="U136" s="11">
        <v>394</v>
      </c>
      <c r="V136" s="15">
        <f t="shared" si="31"/>
        <v>78.8</v>
      </c>
      <c r="W136" s="11" t="s">
        <v>3589</v>
      </c>
      <c r="X136" s="11">
        <v>2023</v>
      </c>
      <c r="Y136" s="11" t="s">
        <v>3591</v>
      </c>
      <c r="Z136" s="11"/>
      <c r="AA136" s="11"/>
      <c r="AB136" s="11"/>
      <c r="AC136" s="11"/>
      <c r="AD136" s="11"/>
      <c r="AE136" s="11"/>
      <c r="AF136" s="15">
        <f>VLOOKUP($B136,[1]Sheet1!$B$8:$CK$528,88,FALSE)</f>
        <v>8.24</v>
      </c>
      <c r="AG136" s="15">
        <f t="shared" si="32"/>
        <v>82.4</v>
      </c>
      <c r="AH136" s="16">
        <f>VLOOKUP($B136,[1]Sheet1!$B$8:$CK$528,86,FALSE)</f>
        <v>0</v>
      </c>
      <c r="AI136" s="15">
        <f>VLOOKUP($B136,[2]Sheet1!$B$8:$CK$530,88,FALSE)</f>
        <v>8.24</v>
      </c>
      <c r="AJ136" s="15">
        <f t="shared" si="33"/>
        <v>82.4</v>
      </c>
      <c r="AK136" s="11">
        <f>VLOOKUP($B136,[2]Sheet1!$B$8:$CK$530,86,FALSE)</f>
        <v>0</v>
      </c>
      <c r="AL136" s="11">
        <f>VLOOKUP($B136,[3]CS!$B$8:$CS$196,96,FALSE)</f>
        <v>8.1199999999999992</v>
      </c>
      <c r="AM136" s="15">
        <f t="shared" si="34"/>
        <v>81.199999999999989</v>
      </c>
      <c r="AN136" s="11">
        <f>VLOOKUP($B136,[3]CS!$B$8:$CS$196,94,FALSE)</f>
        <v>0</v>
      </c>
      <c r="AO136" s="15">
        <f>VLOOKUP($B136,[4]CS!$B$8:$CP$195,93,FALSE)</f>
        <v>8.5299999999999994</v>
      </c>
      <c r="AP136" s="15">
        <f t="shared" si="35"/>
        <v>85.3</v>
      </c>
      <c r="AQ136" s="16">
        <f>VLOOKUP($B136,[4]CS!$B$8:$CP$195,91,FALSE)</f>
        <v>0</v>
      </c>
      <c r="AR136" s="11">
        <f>VLOOKUP($B136,[5]CS!$B$8:$CR$195,95,FALSE)</f>
        <v>8.7799999999999994</v>
      </c>
      <c r="AS136" s="15">
        <f t="shared" si="36"/>
        <v>87.8</v>
      </c>
      <c r="AT136" s="11">
        <f>VLOOKUP($B136,[5]CS!$B$8:$CR$195,93,FALSE)</f>
        <v>0</v>
      </c>
      <c r="AU136" s="15">
        <f>VLOOKUP($B136,[9]CS!$B$8:$CN$195,91,FALSE)</f>
        <v>8.19</v>
      </c>
      <c r="AV136" s="15">
        <f t="shared" si="37"/>
        <v>81.899999999999991</v>
      </c>
      <c r="AW136" s="16">
        <f>VLOOKUP($B136,[9]CS!$B$8:$CN$195,89,FALSE)</f>
        <v>0</v>
      </c>
      <c r="AX136" s="11"/>
      <c r="AY136" s="11"/>
      <c r="AZ136" s="11"/>
      <c r="BA136" s="11"/>
      <c r="BB136" s="11"/>
      <c r="BC136" s="11"/>
      <c r="BD136" s="11">
        <f t="shared" si="38"/>
        <v>8.3500000000000014</v>
      </c>
      <c r="BE136" s="15">
        <f t="shared" si="42"/>
        <v>50.1</v>
      </c>
      <c r="BF136" s="11">
        <v>60</v>
      </c>
      <c r="BG136" s="15">
        <f t="shared" si="43"/>
        <v>83.500000000000014</v>
      </c>
      <c r="BH136" s="11">
        <f t="shared" si="39"/>
        <v>2</v>
      </c>
      <c r="BI136" s="11">
        <f t="shared" si="40"/>
        <v>0</v>
      </c>
      <c r="BJ136" s="11">
        <f t="shared" si="41"/>
        <v>2</v>
      </c>
      <c r="BK136" s="16">
        <f t="shared" si="44"/>
        <v>0</v>
      </c>
      <c r="BL136" s="11">
        <v>9214805770</v>
      </c>
      <c r="BM136" s="11">
        <v>9828301100</v>
      </c>
      <c r="BN136" s="11"/>
      <c r="BO136" s="12" t="s">
        <v>1274</v>
      </c>
      <c r="BP136" s="12"/>
      <c r="BQ136" s="13" t="s">
        <v>2192</v>
      </c>
      <c r="BR136" s="17" t="s">
        <v>2655</v>
      </c>
      <c r="BS136" s="11" t="s">
        <v>136</v>
      </c>
      <c r="BT136" s="12" t="s">
        <v>176</v>
      </c>
      <c r="BU136" s="11" t="s">
        <v>128</v>
      </c>
    </row>
    <row r="137" spans="1:73" ht="24.95" customHeight="1" x14ac:dyDescent="0.25">
      <c r="A137" s="11">
        <v>136</v>
      </c>
      <c r="B137" s="11" t="s">
        <v>443</v>
      </c>
      <c r="C137" s="12" t="s">
        <v>444</v>
      </c>
      <c r="D137" s="11" t="s">
        <v>92</v>
      </c>
      <c r="E137" s="11" t="s">
        <v>91</v>
      </c>
      <c r="F137" s="13" t="s">
        <v>1761</v>
      </c>
      <c r="G137" s="11" t="s">
        <v>90</v>
      </c>
      <c r="H137" s="11" t="s">
        <v>115</v>
      </c>
      <c r="I137" s="11" t="s">
        <v>122</v>
      </c>
      <c r="J137" s="11" t="s">
        <v>89</v>
      </c>
      <c r="K137" s="14">
        <v>38905</v>
      </c>
      <c r="L137" s="11"/>
      <c r="M137" s="11" t="s">
        <v>3227</v>
      </c>
      <c r="N137" s="11">
        <v>500</v>
      </c>
      <c r="O137" s="11">
        <v>380</v>
      </c>
      <c r="P137" s="15">
        <f t="shared" si="30"/>
        <v>76</v>
      </c>
      <c r="Q137" s="11" t="s">
        <v>3589</v>
      </c>
      <c r="R137" s="11">
        <v>2021</v>
      </c>
      <c r="S137" s="11" t="s">
        <v>3591</v>
      </c>
      <c r="T137" s="11">
        <v>500</v>
      </c>
      <c r="U137" s="11">
        <v>347</v>
      </c>
      <c r="V137" s="15">
        <f t="shared" si="31"/>
        <v>69.399999999999991</v>
      </c>
      <c r="W137" s="11" t="s">
        <v>3589</v>
      </c>
      <c r="X137" s="11">
        <v>2023</v>
      </c>
      <c r="Y137" s="11" t="s">
        <v>3591</v>
      </c>
      <c r="Z137" s="11"/>
      <c r="AA137" s="11"/>
      <c r="AB137" s="11"/>
      <c r="AC137" s="11"/>
      <c r="AD137" s="11"/>
      <c r="AE137" s="11"/>
      <c r="AF137" s="15">
        <f>VLOOKUP($B137,[1]Sheet1!$B$8:$CK$528,88,FALSE)</f>
        <v>7.4</v>
      </c>
      <c r="AG137" s="15">
        <f t="shared" si="32"/>
        <v>74</v>
      </c>
      <c r="AH137" s="16">
        <f>VLOOKUP($B137,[1]Sheet1!$B$8:$CK$528,86,FALSE)</f>
        <v>0</v>
      </c>
      <c r="AI137" s="15">
        <f>VLOOKUP($B137,[2]Sheet1!$B$8:$CK$530,88,FALSE)</f>
        <v>5.56</v>
      </c>
      <c r="AJ137" s="15">
        <f t="shared" si="33"/>
        <v>55.599999999999994</v>
      </c>
      <c r="AK137" s="11">
        <f>VLOOKUP($B137,[2]Sheet1!$B$8:$CK$530,86,FALSE)</f>
        <v>0</v>
      </c>
      <c r="AL137" s="11">
        <f>VLOOKUP($B137,[3]CS!$B$8:$CS$196,96,FALSE)</f>
        <v>6.65</v>
      </c>
      <c r="AM137" s="15">
        <f t="shared" si="34"/>
        <v>66.5</v>
      </c>
      <c r="AN137" s="11">
        <f>VLOOKUP($B137,[3]CS!$B$8:$CS$196,94,FALSE)</f>
        <v>0</v>
      </c>
      <c r="AO137" s="15">
        <f>VLOOKUP($B137,[4]CS!$B$8:$CP$195,93,FALSE)</f>
        <v>7.96</v>
      </c>
      <c r="AP137" s="15">
        <f t="shared" si="35"/>
        <v>79.599999999999994</v>
      </c>
      <c r="AQ137" s="16">
        <f>VLOOKUP($B137,[4]CS!$B$8:$CP$195,91,FALSE)</f>
        <v>0</v>
      </c>
      <c r="AR137" s="11">
        <f>VLOOKUP($B137,[5]CS!$B$8:$CR$195,95,FALSE)</f>
        <v>7.91</v>
      </c>
      <c r="AS137" s="15">
        <f t="shared" si="36"/>
        <v>79.099999999999994</v>
      </c>
      <c r="AT137" s="11">
        <f>VLOOKUP($B137,[5]CS!$B$8:$CR$195,93,FALSE)</f>
        <v>0</v>
      </c>
      <c r="AU137" s="15">
        <f>VLOOKUP($B137,[9]CS!$B$8:$CN$195,91,FALSE)</f>
        <v>7.53</v>
      </c>
      <c r="AV137" s="15">
        <f t="shared" si="37"/>
        <v>75.3</v>
      </c>
      <c r="AW137" s="16">
        <f>VLOOKUP($B137,[9]CS!$B$8:$CN$195,89,FALSE)</f>
        <v>0</v>
      </c>
      <c r="AX137" s="11"/>
      <c r="AY137" s="11"/>
      <c r="AZ137" s="11"/>
      <c r="BA137" s="11"/>
      <c r="BB137" s="11"/>
      <c r="BC137" s="11"/>
      <c r="BD137" s="11">
        <f t="shared" si="38"/>
        <v>7.1683333333333339</v>
      </c>
      <c r="BE137" s="15">
        <f t="shared" si="42"/>
        <v>43.010000000000005</v>
      </c>
      <c r="BF137" s="11">
        <v>60</v>
      </c>
      <c r="BG137" s="15">
        <f t="shared" si="43"/>
        <v>71.683333333333337</v>
      </c>
      <c r="BH137" s="11">
        <f t="shared" si="39"/>
        <v>2</v>
      </c>
      <c r="BI137" s="11">
        <f t="shared" si="40"/>
        <v>0</v>
      </c>
      <c r="BJ137" s="11">
        <f t="shared" si="41"/>
        <v>2</v>
      </c>
      <c r="BK137" s="16">
        <f t="shared" si="44"/>
        <v>0</v>
      </c>
      <c r="BL137" s="11">
        <v>9819231102</v>
      </c>
      <c r="BM137" s="11">
        <v>9413612912</v>
      </c>
      <c r="BN137" s="11"/>
      <c r="BO137" s="12" t="s">
        <v>1275</v>
      </c>
      <c r="BP137" s="12"/>
      <c r="BQ137" s="13" t="s">
        <v>2207</v>
      </c>
      <c r="BR137" s="17" t="s">
        <v>2656</v>
      </c>
      <c r="BS137" s="11" t="s">
        <v>164</v>
      </c>
      <c r="BT137" s="12" t="s">
        <v>177</v>
      </c>
      <c r="BU137" s="11" t="s">
        <v>128</v>
      </c>
    </row>
    <row r="138" spans="1:73" ht="24.95" customHeight="1" x14ac:dyDescent="0.25">
      <c r="A138" s="11">
        <v>137</v>
      </c>
      <c r="B138" s="11" t="s">
        <v>445</v>
      </c>
      <c r="C138" s="12" t="s">
        <v>446</v>
      </c>
      <c r="D138" s="11" t="s">
        <v>93</v>
      </c>
      <c r="E138" s="11" t="s">
        <v>91</v>
      </c>
      <c r="F138" s="13" t="s">
        <v>1762</v>
      </c>
      <c r="G138" s="11" t="s">
        <v>90</v>
      </c>
      <c r="H138" s="11" t="s">
        <v>115</v>
      </c>
      <c r="I138" s="11" t="s">
        <v>122</v>
      </c>
      <c r="J138" s="11" t="s">
        <v>89</v>
      </c>
      <c r="K138" s="14">
        <v>38766</v>
      </c>
      <c r="L138" s="11"/>
      <c r="M138" s="11" t="s">
        <v>3228</v>
      </c>
      <c r="N138" s="11">
        <v>500</v>
      </c>
      <c r="O138" s="11">
        <v>418</v>
      </c>
      <c r="P138" s="15">
        <f t="shared" si="30"/>
        <v>83.6</v>
      </c>
      <c r="Q138" s="11" t="s">
        <v>3589</v>
      </c>
      <c r="R138" s="11">
        <v>2021</v>
      </c>
      <c r="S138" s="11" t="s">
        <v>3591</v>
      </c>
      <c r="T138" s="11">
        <v>500</v>
      </c>
      <c r="U138" s="11">
        <v>400</v>
      </c>
      <c r="V138" s="15">
        <f t="shared" si="31"/>
        <v>80</v>
      </c>
      <c r="W138" s="11" t="s">
        <v>3589</v>
      </c>
      <c r="X138" s="11">
        <v>2023</v>
      </c>
      <c r="Y138" s="11" t="s">
        <v>3591</v>
      </c>
      <c r="Z138" s="11"/>
      <c r="AA138" s="11"/>
      <c r="AB138" s="11"/>
      <c r="AC138" s="11"/>
      <c r="AD138" s="11"/>
      <c r="AE138" s="11"/>
      <c r="AF138" s="15">
        <f>VLOOKUP($B138,[1]Sheet1!$B$8:$CK$528,88,FALSE)</f>
        <v>8.32</v>
      </c>
      <c r="AG138" s="15">
        <f t="shared" si="32"/>
        <v>83.2</v>
      </c>
      <c r="AH138" s="16">
        <f>VLOOKUP($B138,[1]Sheet1!$B$8:$CK$528,86,FALSE)</f>
        <v>0</v>
      </c>
      <c r="AI138" s="15">
        <f>VLOOKUP($B138,[2]Sheet1!$B$8:$CK$530,88,FALSE)</f>
        <v>8.1</v>
      </c>
      <c r="AJ138" s="15">
        <f t="shared" si="33"/>
        <v>81</v>
      </c>
      <c r="AK138" s="11">
        <f>VLOOKUP($B138,[2]Sheet1!$B$8:$CK$530,86,FALSE)</f>
        <v>0</v>
      </c>
      <c r="AL138" s="11">
        <f>VLOOKUP($B138,[3]CS!$B$8:$CS$196,96,FALSE)</f>
        <v>8.35</v>
      </c>
      <c r="AM138" s="15">
        <f t="shared" si="34"/>
        <v>83.5</v>
      </c>
      <c r="AN138" s="11">
        <f>VLOOKUP($B138,[3]CS!$B$8:$CS$196,94,FALSE)</f>
        <v>0</v>
      </c>
      <c r="AO138" s="15">
        <f>VLOOKUP($B138,[4]CS!$B$8:$CP$195,93,FALSE)</f>
        <v>8.51</v>
      </c>
      <c r="AP138" s="15">
        <f t="shared" si="35"/>
        <v>85.1</v>
      </c>
      <c r="AQ138" s="16">
        <f>VLOOKUP($B138,[4]CS!$B$8:$CP$195,91,FALSE)</f>
        <v>0</v>
      </c>
      <c r="AR138" s="11">
        <f>VLOOKUP($B138,[5]CS!$B$8:$CR$195,95,FALSE)</f>
        <v>8.4499999999999993</v>
      </c>
      <c r="AS138" s="15">
        <f t="shared" si="36"/>
        <v>84.5</v>
      </c>
      <c r="AT138" s="11">
        <f>VLOOKUP($B138,[5]CS!$B$8:$CR$195,93,FALSE)</f>
        <v>0</v>
      </c>
      <c r="AU138" s="15">
        <f>VLOOKUP($B138,[9]CS!$B$8:$CN$195,91,FALSE)</f>
        <v>7.34</v>
      </c>
      <c r="AV138" s="15">
        <f t="shared" si="37"/>
        <v>73.400000000000006</v>
      </c>
      <c r="AW138" s="16">
        <f>VLOOKUP($B138,[9]CS!$B$8:$CN$195,89,FALSE)</f>
        <v>0</v>
      </c>
      <c r="AX138" s="11"/>
      <c r="AY138" s="11"/>
      <c r="AZ138" s="11"/>
      <c r="BA138" s="11"/>
      <c r="BB138" s="11"/>
      <c r="BC138" s="11"/>
      <c r="BD138" s="11">
        <f t="shared" si="38"/>
        <v>8.1783333333333328</v>
      </c>
      <c r="BE138" s="15">
        <f t="shared" si="42"/>
        <v>49.07</v>
      </c>
      <c r="BF138" s="11">
        <v>60</v>
      </c>
      <c r="BG138" s="15">
        <f t="shared" si="43"/>
        <v>81.783333333333331</v>
      </c>
      <c r="BH138" s="11">
        <f t="shared" si="39"/>
        <v>2</v>
      </c>
      <c r="BI138" s="11">
        <f t="shared" si="40"/>
        <v>0</v>
      </c>
      <c r="BJ138" s="11">
        <f t="shared" si="41"/>
        <v>2</v>
      </c>
      <c r="BK138" s="16">
        <f t="shared" si="44"/>
        <v>0</v>
      </c>
      <c r="BL138" s="11">
        <v>6350638655</v>
      </c>
      <c r="BM138" s="11">
        <v>9414602741</v>
      </c>
      <c r="BN138" s="11"/>
      <c r="BO138" s="12" t="s">
        <v>1276</v>
      </c>
      <c r="BP138" s="12"/>
      <c r="BQ138" s="13" t="s">
        <v>2208</v>
      </c>
      <c r="BR138" s="17" t="s">
        <v>2657</v>
      </c>
      <c r="BS138" s="11" t="s">
        <v>3036</v>
      </c>
      <c r="BT138" s="12" t="s">
        <v>176</v>
      </c>
      <c r="BU138" s="11" t="s">
        <v>128</v>
      </c>
    </row>
    <row r="139" spans="1:73" ht="24.95" customHeight="1" x14ac:dyDescent="0.25">
      <c r="A139" s="11">
        <v>138</v>
      </c>
      <c r="B139" s="11" t="s">
        <v>447</v>
      </c>
      <c r="C139" s="12" t="s">
        <v>448</v>
      </c>
      <c r="D139" s="11" t="s">
        <v>93</v>
      </c>
      <c r="E139" s="11" t="s">
        <v>91</v>
      </c>
      <c r="F139" s="13" t="s">
        <v>1763</v>
      </c>
      <c r="G139" s="11" t="s">
        <v>90</v>
      </c>
      <c r="H139" s="11" t="s">
        <v>115</v>
      </c>
      <c r="I139" s="11" t="s">
        <v>122</v>
      </c>
      <c r="J139" s="11" t="s">
        <v>89</v>
      </c>
      <c r="K139" s="14">
        <v>38477</v>
      </c>
      <c r="L139" s="11"/>
      <c r="M139" s="11" t="s">
        <v>3229</v>
      </c>
      <c r="N139" s="11">
        <v>500</v>
      </c>
      <c r="O139" s="11">
        <v>330</v>
      </c>
      <c r="P139" s="15">
        <f t="shared" si="30"/>
        <v>66</v>
      </c>
      <c r="Q139" s="11" t="s">
        <v>3589</v>
      </c>
      <c r="R139" s="11">
        <v>2021</v>
      </c>
      <c r="S139" s="11" t="s">
        <v>3591</v>
      </c>
      <c r="T139" s="11">
        <v>500</v>
      </c>
      <c r="U139" s="11">
        <v>317</v>
      </c>
      <c r="V139" s="15">
        <f t="shared" si="31"/>
        <v>63.4</v>
      </c>
      <c r="W139" s="11" t="s">
        <v>3589</v>
      </c>
      <c r="X139" s="11">
        <v>2023</v>
      </c>
      <c r="Y139" s="11" t="s">
        <v>3590</v>
      </c>
      <c r="Z139" s="11"/>
      <c r="AA139" s="11"/>
      <c r="AB139" s="11"/>
      <c r="AC139" s="11"/>
      <c r="AD139" s="11"/>
      <c r="AE139" s="11"/>
      <c r="AF139" s="15">
        <f>VLOOKUP($B139,[1]Sheet1!$B$8:$CK$528,88,FALSE)</f>
        <v>6.4</v>
      </c>
      <c r="AG139" s="15">
        <f t="shared" si="32"/>
        <v>64</v>
      </c>
      <c r="AH139" s="16">
        <f>VLOOKUP($B139,[1]Sheet1!$B$8:$CK$528,86,FALSE)</f>
        <v>0</v>
      </c>
      <c r="AI139" s="15">
        <f>VLOOKUP($B139,[2]Sheet1!$B$8:$CK$530,88,FALSE)</f>
        <v>4.8292682926829267</v>
      </c>
      <c r="AJ139" s="15">
        <f t="shared" si="33"/>
        <v>48.292682926829265</v>
      </c>
      <c r="AK139" s="11">
        <f>VLOOKUP($B139,[2]Sheet1!$B$8:$CK$530,86,FALSE)</f>
        <v>0</v>
      </c>
      <c r="AL139" s="11">
        <f>VLOOKUP($B139,[3]CS!$B$8:$CS$196,96,FALSE)</f>
        <v>5.27</v>
      </c>
      <c r="AM139" s="15">
        <f t="shared" si="34"/>
        <v>52.699999999999996</v>
      </c>
      <c r="AN139" s="11">
        <f>VLOOKUP($B139,[3]CS!$B$8:$CS$196,94,FALSE)</f>
        <v>0</v>
      </c>
      <c r="AO139" s="15">
        <f>VLOOKUP($B139,[4]CS!$B$8:$CP$195,93,FALSE)</f>
        <v>7.32</v>
      </c>
      <c r="AP139" s="15">
        <f t="shared" si="35"/>
        <v>73.2</v>
      </c>
      <c r="AQ139" s="16">
        <f>VLOOKUP($B139,[4]CS!$B$8:$CP$195,91,FALSE)</f>
        <v>0</v>
      </c>
      <c r="AR139" s="11">
        <f>VLOOKUP($B139,[5]CS!$B$8:$CR$195,95,FALSE)</f>
        <v>6.27</v>
      </c>
      <c r="AS139" s="15">
        <f t="shared" si="36"/>
        <v>62.699999999999996</v>
      </c>
      <c r="AT139" s="11">
        <f>VLOOKUP($B139,[5]CS!$B$8:$CR$195,93,FALSE)</f>
        <v>1</v>
      </c>
      <c r="AU139" s="15">
        <f>VLOOKUP($B139,[9]CS!$B$8:$CN$195,91,FALSE)</f>
        <v>5.7765957446808507</v>
      </c>
      <c r="AV139" s="15">
        <f t="shared" si="37"/>
        <v>57.765957446808507</v>
      </c>
      <c r="AW139" s="16">
        <f>VLOOKUP($B139,[9]CS!$B$8:$CN$195,89,FALSE)</f>
        <v>1</v>
      </c>
      <c r="AX139" s="11"/>
      <c r="AY139" s="11"/>
      <c r="AZ139" s="11"/>
      <c r="BA139" s="11"/>
      <c r="BB139" s="11"/>
      <c r="BC139" s="11"/>
      <c r="BD139" s="11">
        <f t="shared" si="38"/>
        <v>5.9776440062272957</v>
      </c>
      <c r="BE139" s="15">
        <f t="shared" si="42"/>
        <v>35.865864037363778</v>
      </c>
      <c r="BF139" s="11">
        <v>60</v>
      </c>
      <c r="BG139" s="15">
        <f t="shared" si="43"/>
        <v>59.776440062272961</v>
      </c>
      <c r="BH139" s="11">
        <f t="shared" si="39"/>
        <v>2</v>
      </c>
      <c r="BI139" s="11">
        <f t="shared" si="40"/>
        <v>0</v>
      </c>
      <c r="BJ139" s="11">
        <f t="shared" si="41"/>
        <v>2</v>
      </c>
      <c r="BK139" s="16">
        <f t="shared" si="44"/>
        <v>2</v>
      </c>
      <c r="BL139" s="11">
        <v>6367968911</v>
      </c>
      <c r="BM139" s="11">
        <v>9672457905</v>
      </c>
      <c r="BN139" s="11"/>
      <c r="BO139" s="12" t="s">
        <v>1277</v>
      </c>
      <c r="BP139" s="12"/>
      <c r="BQ139" s="13" t="s">
        <v>2209</v>
      </c>
      <c r="BR139" s="17" t="s">
        <v>2658</v>
      </c>
      <c r="BS139" s="11" t="s">
        <v>154</v>
      </c>
      <c r="BT139" s="12" t="s">
        <v>177</v>
      </c>
      <c r="BU139" s="11" t="s">
        <v>128</v>
      </c>
    </row>
    <row r="140" spans="1:73" ht="24.95" customHeight="1" x14ac:dyDescent="0.25">
      <c r="A140" s="11">
        <v>139</v>
      </c>
      <c r="B140" s="11" t="s">
        <v>449</v>
      </c>
      <c r="C140" s="12" t="s">
        <v>450</v>
      </c>
      <c r="D140" s="11" t="s">
        <v>92</v>
      </c>
      <c r="E140" s="11" t="s">
        <v>91</v>
      </c>
      <c r="F140" s="13" t="s">
        <v>1764</v>
      </c>
      <c r="G140" s="11" t="s">
        <v>90</v>
      </c>
      <c r="H140" s="11" t="s">
        <v>115</v>
      </c>
      <c r="I140" s="11" t="s">
        <v>122</v>
      </c>
      <c r="J140" s="11" t="s">
        <v>89</v>
      </c>
      <c r="K140" s="14">
        <v>38939</v>
      </c>
      <c r="L140" s="11"/>
      <c r="M140" s="11" t="s">
        <v>3230</v>
      </c>
      <c r="N140" s="11">
        <v>500</v>
      </c>
      <c r="O140" s="11">
        <v>375</v>
      </c>
      <c r="P140" s="15">
        <f t="shared" si="30"/>
        <v>75</v>
      </c>
      <c r="Q140" s="11" t="s">
        <v>3589</v>
      </c>
      <c r="R140" s="11">
        <v>2021</v>
      </c>
      <c r="S140" s="11" t="s">
        <v>3595</v>
      </c>
      <c r="T140" s="11">
        <v>500</v>
      </c>
      <c r="U140" s="11">
        <v>425</v>
      </c>
      <c r="V140" s="15">
        <f t="shared" si="31"/>
        <v>85</v>
      </c>
      <c r="W140" s="11" t="s">
        <v>3589</v>
      </c>
      <c r="X140" s="11">
        <v>2023</v>
      </c>
      <c r="Y140" s="11" t="s">
        <v>3595</v>
      </c>
      <c r="Z140" s="11"/>
      <c r="AA140" s="11"/>
      <c r="AB140" s="11"/>
      <c r="AC140" s="11"/>
      <c r="AD140" s="11"/>
      <c r="AE140" s="11"/>
      <c r="AF140" s="15">
        <f>VLOOKUP($B140,[1]Sheet1!$B$8:$CK$528,88,FALSE)</f>
        <v>7.5</v>
      </c>
      <c r="AG140" s="15">
        <f t="shared" si="32"/>
        <v>75</v>
      </c>
      <c r="AH140" s="16">
        <f>VLOOKUP($B140,[1]Sheet1!$B$8:$CK$528,86,FALSE)</f>
        <v>0</v>
      </c>
      <c r="AI140" s="15">
        <f>VLOOKUP($B140,[2]Sheet1!$B$8:$CK$530,88,FALSE)</f>
        <v>7.27</v>
      </c>
      <c r="AJ140" s="15">
        <f t="shared" si="33"/>
        <v>72.699999999999989</v>
      </c>
      <c r="AK140" s="11">
        <f>VLOOKUP($B140,[2]Sheet1!$B$8:$CK$530,86,FALSE)</f>
        <v>0</v>
      </c>
      <c r="AL140" s="11">
        <f>VLOOKUP($B140,[3]CS!$B$8:$CS$196,96,FALSE)</f>
        <v>7.88</v>
      </c>
      <c r="AM140" s="15">
        <f t="shared" si="34"/>
        <v>78.8</v>
      </c>
      <c r="AN140" s="11">
        <f>VLOOKUP($B140,[3]CS!$B$8:$CS$196,94,FALSE)</f>
        <v>0</v>
      </c>
      <c r="AO140" s="15">
        <f>VLOOKUP($B140,[4]CS!$B$8:$CP$195,93,FALSE)</f>
        <v>8.7899999999999991</v>
      </c>
      <c r="AP140" s="15">
        <f t="shared" si="35"/>
        <v>87.899999999999991</v>
      </c>
      <c r="AQ140" s="16">
        <f>VLOOKUP($B140,[4]CS!$B$8:$CP$195,91,FALSE)</f>
        <v>0</v>
      </c>
      <c r="AR140" s="11">
        <f>VLOOKUP($B140,[5]CS!$B$8:$CR$195,95,FALSE)</f>
        <v>8.57</v>
      </c>
      <c r="AS140" s="15">
        <f t="shared" si="36"/>
        <v>85.7</v>
      </c>
      <c r="AT140" s="11">
        <f>VLOOKUP($B140,[5]CS!$B$8:$CR$195,93,FALSE)</f>
        <v>0</v>
      </c>
      <c r="AU140" s="15">
        <f>VLOOKUP($B140,[9]CS!$B$8:$CN$195,91,FALSE)</f>
        <v>7.81</v>
      </c>
      <c r="AV140" s="15">
        <f t="shared" si="37"/>
        <v>78.099999999999994</v>
      </c>
      <c r="AW140" s="16">
        <f>VLOOKUP($B140,[9]CS!$B$8:$CN$195,89,FALSE)</f>
        <v>0</v>
      </c>
      <c r="AX140" s="11"/>
      <c r="AY140" s="11"/>
      <c r="AZ140" s="11"/>
      <c r="BA140" s="11"/>
      <c r="BB140" s="11"/>
      <c r="BC140" s="11"/>
      <c r="BD140" s="11">
        <f t="shared" si="38"/>
        <v>7.9699999999999989</v>
      </c>
      <c r="BE140" s="15">
        <f t="shared" si="42"/>
        <v>47.819999999999993</v>
      </c>
      <c r="BF140" s="11">
        <v>60</v>
      </c>
      <c r="BG140" s="15">
        <f t="shared" si="43"/>
        <v>79.699999999999989</v>
      </c>
      <c r="BH140" s="11">
        <f t="shared" si="39"/>
        <v>2</v>
      </c>
      <c r="BI140" s="11">
        <f t="shared" si="40"/>
        <v>0</v>
      </c>
      <c r="BJ140" s="11">
        <f t="shared" si="41"/>
        <v>2</v>
      </c>
      <c r="BK140" s="16">
        <f t="shared" si="44"/>
        <v>0</v>
      </c>
      <c r="BL140" s="11">
        <v>6268178970</v>
      </c>
      <c r="BM140" s="11">
        <v>9406858240</v>
      </c>
      <c r="BN140" s="11"/>
      <c r="BO140" s="12" t="s">
        <v>1278</v>
      </c>
      <c r="BP140" s="12"/>
      <c r="BQ140" s="13" t="s">
        <v>2210</v>
      </c>
      <c r="BR140" s="17" t="s">
        <v>2659</v>
      </c>
      <c r="BS140" s="11" t="s">
        <v>168</v>
      </c>
      <c r="BT140" s="12" t="s">
        <v>177</v>
      </c>
      <c r="BU140" s="11" t="s">
        <v>133</v>
      </c>
    </row>
    <row r="141" spans="1:73" ht="24.95" customHeight="1" x14ac:dyDescent="0.25">
      <c r="A141" s="11">
        <v>140</v>
      </c>
      <c r="B141" s="11" t="s">
        <v>451</v>
      </c>
      <c r="C141" s="12" t="s">
        <v>452</v>
      </c>
      <c r="D141" s="11" t="s">
        <v>93</v>
      </c>
      <c r="E141" s="11" t="s">
        <v>91</v>
      </c>
      <c r="F141" s="13" t="s">
        <v>1765</v>
      </c>
      <c r="G141" s="11" t="s">
        <v>90</v>
      </c>
      <c r="H141" s="11" t="s">
        <v>115</v>
      </c>
      <c r="I141" s="11" t="s">
        <v>122</v>
      </c>
      <c r="J141" s="11" t="s">
        <v>89</v>
      </c>
      <c r="K141" s="14">
        <v>38858</v>
      </c>
      <c r="L141" s="11"/>
      <c r="M141" s="11" t="s">
        <v>3231</v>
      </c>
      <c r="N141" s="11">
        <v>500</v>
      </c>
      <c r="O141" s="11">
        <v>350</v>
      </c>
      <c r="P141" s="15">
        <f t="shared" si="30"/>
        <v>70</v>
      </c>
      <c r="Q141" s="11" t="s">
        <v>3589</v>
      </c>
      <c r="R141" s="11">
        <v>2021</v>
      </c>
      <c r="S141" s="11" t="s">
        <v>3591</v>
      </c>
      <c r="T141" s="11">
        <v>500</v>
      </c>
      <c r="U141" s="11">
        <v>323</v>
      </c>
      <c r="V141" s="15">
        <f t="shared" si="31"/>
        <v>64.600000000000009</v>
      </c>
      <c r="W141" s="11" t="s">
        <v>3589</v>
      </c>
      <c r="X141" s="11">
        <v>2023</v>
      </c>
      <c r="Y141" s="11" t="s">
        <v>3591</v>
      </c>
      <c r="Z141" s="11"/>
      <c r="AA141" s="11"/>
      <c r="AB141" s="11"/>
      <c r="AC141" s="11"/>
      <c r="AD141" s="11"/>
      <c r="AE141" s="11"/>
      <c r="AF141" s="15">
        <f>VLOOKUP($B141,[1]Sheet1!$B$8:$CK$528,88,FALSE)</f>
        <v>7.85</v>
      </c>
      <c r="AG141" s="15">
        <f t="shared" si="32"/>
        <v>78.5</v>
      </c>
      <c r="AH141" s="16">
        <f>VLOOKUP($B141,[1]Sheet1!$B$8:$CK$528,86,FALSE)</f>
        <v>0</v>
      </c>
      <c r="AI141" s="15">
        <f>VLOOKUP($B141,[2]Sheet1!$B$8:$CK$530,88,FALSE)</f>
        <v>8.07</v>
      </c>
      <c r="AJ141" s="15">
        <f t="shared" si="33"/>
        <v>80.7</v>
      </c>
      <c r="AK141" s="11">
        <f>VLOOKUP($B141,[2]Sheet1!$B$8:$CK$530,86,FALSE)</f>
        <v>0</v>
      </c>
      <c r="AL141" s="11">
        <f>VLOOKUP($B141,[3]CS!$B$8:$CS$196,96,FALSE)</f>
        <v>7.96</v>
      </c>
      <c r="AM141" s="15">
        <f t="shared" si="34"/>
        <v>79.599999999999994</v>
      </c>
      <c r="AN141" s="11">
        <f>VLOOKUP($B141,[3]CS!$B$8:$CS$196,94,FALSE)</f>
        <v>0</v>
      </c>
      <c r="AO141" s="15">
        <f>VLOOKUP($B141,[4]CS!$B$8:$CP$195,93,FALSE)</f>
        <v>8.19</v>
      </c>
      <c r="AP141" s="15">
        <f t="shared" si="35"/>
        <v>81.899999999999991</v>
      </c>
      <c r="AQ141" s="16">
        <f>VLOOKUP($B141,[4]CS!$B$8:$CP$195,91,FALSE)</f>
        <v>0</v>
      </c>
      <c r="AR141" s="11">
        <f>VLOOKUP($B141,[5]CS!$B$8:$CR$195,95,FALSE)</f>
        <v>8.1300000000000008</v>
      </c>
      <c r="AS141" s="15">
        <f t="shared" si="36"/>
        <v>81.300000000000011</v>
      </c>
      <c r="AT141" s="11">
        <f>VLOOKUP($B141,[5]CS!$B$8:$CR$195,93,FALSE)</f>
        <v>0</v>
      </c>
      <c r="AU141" s="15">
        <f>VLOOKUP($B141,[9]CS!$B$8:$CN$195,91,FALSE)</f>
        <v>8.7200000000000006</v>
      </c>
      <c r="AV141" s="15">
        <f t="shared" si="37"/>
        <v>87.2</v>
      </c>
      <c r="AW141" s="16">
        <f>VLOOKUP($B141,[9]CS!$B$8:$CN$195,89,FALSE)</f>
        <v>0</v>
      </c>
      <c r="AX141" s="11"/>
      <c r="AY141" s="11"/>
      <c r="AZ141" s="11"/>
      <c r="BA141" s="11"/>
      <c r="BB141" s="11"/>
      <c r="BC141" s="11"/>
      <c r="BD141" s="11">
        <f t="shared" si="38"/>
        <v>8.1533333333333324</v>
      </c>
      <c r="BE141" s="15">
        <f t="shared" si="42"/>
        <v>48.92</v>
      </c>
      <c r="BF141" s="11">
        <v>60</v>
      </c>
      <c r="BG141" s="15">
        <f t="shared" si="43"/>
        <v>81.533333333333331</v>
      </c>
      <c r="BH141" s="11">
        <f t="shared" si="39"/>
        <v>2</v>
      </c>
      <c r="BI141" s="11">
        <f t="shared" si="40"/>
        <v>0</v>
      </c>
      <c r="BJ141" s="11">
        <f t="shared" si="41"/>
        <v>2</v>
      </c>
      <c r="BK141" s="16">
        <f t="shared" si="44"/>
        <v>0</v>
      </c>
      <c r="BL141" s="11">
        <v>7976380021</v>
      </c>
      <c r="BM141" s="11">
        <v>7976380021</v>
      </c>
      <c r="BN141" s="11"/>
      <c r="BO141" s="12" t="s">
        <v>1279</v>
      </c>
      <c r="BP141" s="12"/>
      <c r="BQ141" s="13" t="s">
        <v>2211</v>
      </c>
      <c r="BR141" s="17" t="s">
        <v>2660</v>
      </c>
      <c r="BS141" s="11" t="s">
        <v>136</v>
      </c>
      <c r="BT141" s="12" t="s">
        <v>176</v>
      </c>
      <c r="BU141" s="11" t="s">
        <v>128</v>
      </c>
    </row>
    <row r="142" spans="1:73" ht="24.95" customHeight="1" x14ac:dyDescent="0.25">
      <c r="A142" s="11">
        <v>141</v>
      </c>
      <c r="B142" s="11" t="s">
        <v>453</v>
      </c>
      <c r="C142" s="12" t="s">
        <v>454</v>
      </c>
      <c r="D142" s="11" t="s">
        <v>93</v>
      </c>
      <c r="E142" s="11" t="s">
        <v>91</v>
      </c>
      <c r="F142" s="13" t="s">
        <v>1766</v>
      </c>
      <c r="G142" s="11" t="s">
        <v>90</v>
      </c>
      <c r="H142" s="11" t="s">
        <v>115</v>
      </c>
      <c r="I142" s="11" t="s">
        <v>122</v>
      </c>
      <c r="J142" s="11" t="s">
        <v>89</v>
      </c>
      <c r="K142" s="14">
        <v>38809</v>
      </c>
      <c r="L142" s="11"/>
      <c r="M142" s="11" t="s">
        <v>3232</v>
      </c>
      <c r="N142" s="11">
        <v>500</v>
      </c>
      <c r="O142" s="11">
        <v>383</v>
      </c>
      <c r="P142" s="15">
        <f t="shared" si="30"/>
        <v>76.599999999999994</v>
      </c>
      <c r="Q142" s="11" t="s">
        <v>3589</v>
      </c>
      <c r="R142" s="11">
        <v>2021</v>
      </c>
      <c r="S142" s="11" t="s">
        <v>3591</v>
      </c>
      <c r="T142" s="11">
        <v>500</v>
      </c>
      <c r="U142" s="11">
        <v>394</v>
      </c>
      <c r="V142" s="15">
        <f t="shared" si="31"/>
        <v>78.8</v>
      </c>
      <c r="W142" s="11" t="s">
        <v>3589</v>
      </c>
      <c r="X142" s="11">
        <v>2023</v>
      </c>
      <c r="Y142" s="11" t="s">
        <v>3591</v>
      </c>
      <c r="Z142" s="11"/>
      <c r="AA142" s="11"/>
      <c r="AB142" s="11"/>
      <c r="AC142" s="11"/>
      <c r="AD142" s="11"/>
      <c r="AE142" s="11"/>
      <c r="AF142" s="15">
        <f>VLOOKUP($B142,[1]Sheet1!$B$8:$CK$528,88,FALSE)</f>
        <v>8.35</v>
      </c>
      <c r="AG142" s="15">
        <f t="shared" si="32"/>
        <v>83.5</v>
      </c>
      <c r="AH142" s="16">
        <f>VLOOKUP($B142,[1]Sheet1!$B$8:$CK$528,86,FALSE)</f>
        <v>0</v>
      </c>
      <c r="AI142" s="15">
        <f>VLOOKUP($B142,[2]Sheet1!$B$8:$CK$530,88,FALSE)</f>
        <v>7.9</v>
      </c>
      <c r="AJ142" s="15">
        <f t="shared" si="33"/>
        <v>79</v>
      </c>
      <c r="AK142" s="11">
        <f>VLOOKUP($B142,[2]Sheet1!$B$8:$CK$530,86,FALSE)</f>
        <v>0</v>
      </c>
      <c r="AL142" s="11">
        <f>VLOOKUP($B142,[3]CS!$B$8:$CS$196,96,FALSE)</f>
        <v>7.96</v>
      </c>
      <c r="AM142" s="15">
        <f t="shared" si="34"/>
        <v>79.599999999999994</v>
      </c>
      <c r="AN142" s="11">
        <f>VLOOKUP($B142,[3]CS!$B$8:$CS$196,94,FALSE)</f>
        <v>0</v>
      </c>
      <c r="AO142" s="15">
        <f>VLOOKUP($B142,[4]CS!$B$8:$CP$195,93,FALSE)</f>
        <v>8.35</v>
      </c>
      <c r="AP142" s="15">
        <f t="shared" si="35"/>
        <v>83.5</v>
      </c>
      <c r="AQ142" s="16">
        <f>VLOOKUP($B142,[4]CS!$B$8:$CP$195,91,FALSE)</f>
        <v>0</v>
      </c>
      <c r="AR142" s="11">
        <f>VLOOKUP($B142,[5]CS!$B$8:$CR$195,95,FALSE)</f>
        <v>8.4</v>
      </c>
      <c r="AS142" s="15">
        <f t="shared" si="36"/>
        <v>84</v>
      </c>
      <c r="AT142" s="11">
        <f>VLOOKUP($B142,[5]CS!$B$8:$CR$195,93,FALSE)</f>
        <v>0</v>
      </c>
      <c r="AU142" s="15">
        <f>VLOOKUP($B142,[9]CS!$B$8:$CN$195,91,FALSE)</f>
        <v>8.7899999999999991</v>
      </c>
      <c r="AV142" s="15">
        <f t="shared" si="37"/>
        <v>87.899999999999991</v>
      </c>
      <c r="AW142" s="16">
        <f>VLOOKUP($B142,[9]CS!$B$8:$CN$195,89,FALSE)</f>
        <v>0</v>
      </c>
      <c r="AX142" s="11"/>
      <c r="AY142" s="11"/>
      <c r="AZ142" s="11"/>
      <c r="BA142" s="11"/>
      <c r="BB142" s="11"/>
      <c r="BC142" s="11"/>
      <c r="BD142" s="11">
        <f t="shared" si="38"/>
        <v>8.2916666666666679</v>
      </c>
      <c r="BE142" s="15">
        <f t="shared" si="42"/>
        <v>49.75</v>
      </c>
      <c r="BF142" s="11">
        <v>60</v>
      </c>
      <c r="BG142" s="15">
        <f t="shared" si="43"/>
        <v>82.916666666666671</v>
      </c>
      <c r="BH142" s="11">
        <f t="shared" si="39"/>
        <v>2</v>
      </c>
      <c r="BI142" s="11">
        <f t="shared" si="40"/>
        <v>0</v>
      </c>
      <c r="BJ142" s="11">
        <f t="shared" si="41"/>
        <v>2</v>
      </c>
      <c r="BK142" s="16">
        <f t="shared" si="44"/>
        <v>0</v>
      </c>
      <c r="BL142" s="11">
        <v>8302990066</v>
      </c>
      <c r="BM142" s="11">
        <v>9828703501</v>
      </c>
      <c r="BN142" s="11"/>
      <c r="BO142" s="12" t="s">
        <v>1280</v>
      </c>
      <c r="BP142" s="12"/>
      <c r="BQ142" s="13" t="s">
        <v>2212</v>
      </c>
      <c r="BR142" s="17" t="s">
        <v>2661</v>
      </c>
      <c r="BS142" s="11" t="s">
        <v>136</v>
      </c>
      <c r="BT142" s="12" t="s">
        <v>176</v>
      </c>
      <c r="BU142" s="11" t="s">
        <v>128</v>
      </c>
    </row>
    <row r="143" spans="1:73" ht="24.95" customHeight="1" x14ac:dyDescent="0.25">
      <c r="A143" s="11">
        <v>142</v>
      </c>
      <c r="B143" s="11" t="s">
        <v>455</v>
      </c>
      <c r="C143" s="12" t="s">
        <v>456</v>
      </c>
      <c r="D143" s="11" t="s">
        <v>93</v>
      </c>
      <c r="E143" s="11" t="s">
        <v>91</v>
      </c>
      <c r="F143" s="13" t="s">
        <v>1644</v>
      </c>
      <c r="G143" s="11" t="s">
        <v>90</v>
      </c>
      <c r="H143" s="11" t="s">
        <v>115</v>
      </c>
      <c r="I143" s="11" t="s">
        <v>122</v>
      </c>
      <c r="J143" s="11" t="s">
        <v>89</v>
      </c>
      <c r="K143" s="14">
        <v>38693</v>
      </c>
      <c r="L143" s="11"/>
      <c r="M143" s="11" t="s">
        <v>3233</v>
      </c>
      <c r="N143" s="11">
        <v>600</v>
      </c>
      <c r="O143" s="11">
        <v>478</v>
      </c>
      <c r="P143" s="15">
        <f t="shared" si="30"/>
        <v>79.666666666666657</v>
      </c>
      <c r="Q143" s="11" t="s">
        <v>3589</v>
      </c>
      <c r="R143" s="11">
        <v>2021</v>
      </c>
      <c r="S143" s="11" t="s">
        <v>3591</v>
      </c>
      <c r="T143" s="11">
        <v>500</v>
      </c>
      <c r="U143" s="11">
        <v>316</v>
      </c>
      <c r="V143" s="15">
        <f t="shared" si="31"/>
        <v>63.2</v>
      </c>
      <c r="W143" s="11" t="s">
        <v>3589</v>
      </c>
      <c r="X143" s="11">
        <v>2023</v>
      </c>
      <c r="Y143" s="11" t="s">
        <v>3591</v>
      </c>
      <c r="Z143" s="11"/>
      <c r="AA143" s="11"/>
      <c r="AB143" s="11"/>
      <c r="AC143" s="11"/>
      <c r="AD143" s="11"/>
      <c r="AE143" s="11"/>
      <c r="AF143" s="15">
        <f>VLOOKUP($B143,[1]Sheet1!$B$8:$CK$528,88,FALSE)</f>
        <v>8.4</v>
      </c>
      <c r="AG143" s="15">
        <f t="shared" si="32"/>
        <v>84</v>
      </c>
      <c r="AH143" s="16">
        <f>VLOOKUP($B143,[1]Sheet1!$B$8:$CK$528,86,FALSE)</f>
        <v>0</v>
      </c>
      <c r="AI143" s="15">
        <f>VLOOKUP($B143,[2]Sheet1!$B$8:$CK$530,88,FALSE)</f>
        <v>8.02</v>
      </c>
      <c r="AJ143" s="15">
        <f t="shared" si="33"/>
        <v>80.199999999999989</v>
      </c>
      <c r="AK143" s="11">
        <f>VLOOKUP($B143,[2]Sheet1!$B$8:$CK$530,86,FALSE)</f>
        <v>0</v>
      </c>
      <c r="AL143" s="11">
        <f>VLOOKUP($B143,[3]CS!$B$8:$CS$196,96,FALSE)</f>
        <v>9.57</v>
      </c>
      <c r="AM143" s="15">
        <f t="shared" si="34"/>
        <v>95.7</v>
      </c>
      <c r="AN143" s="11">
        <f>VLOOKUP($B143,[3]CS!$B$8:$CS$196,94,FALSE)</f>
        <v>0</v>
      </c>
      <c r="AO143" s="15">
        <f>VLOOKUP($B143,[4]CS!$B$8:$CP$195,93,FALSE)</f>
        <v>8.7200000000000006</v>
      </c>
      <c r="AP143" s="15">
        <f t="shared" si="35"/>
        <v>87.2</v>
      </c>
      <c r="AQ143" s="16">
        <f>VLOOKUP($B143,[4]CS!$B$8:$CP$195,91,FALSE)</f>
        <v>0</v>
      </c>
      <c r="AR143" s="11">
        <f>VLOOKUP($B143,[5]CS!$B$8:$CR$195,95,FALSE)</f>
        <v>9</v>
      </c>
      <c r="AS143" s="15">
        <f t="shared" si="36"/>
        <v>90</v>
      </c>
      <c r="AT143" s="11">
        <f>VLOOKUP($B143,[5]CS!$B$8:$CR$195,93,FALSE)</f>
        <v>0</v>
      </c>
      <c r="AU143" s="15">
        <f>VLOOKUP($B143,[9]CS!$B$8:$CN$195,91,FALSE)</f>
        <v>9.02</v>
      </c>
      <c r="AV143" s="15">
        <f t="shared" si="37"/>
        <v>90.199999999999989</v>
      </c>
      <c r="AW143" s="16">
        <f>VLOOKUP($B143,[9]CS!$B$8:$CN$195,89,FALSE)</f>
        <v>0</v>
      </c>
      <c r="AX143" s="11"/>
      <c r="AY143" s="11"/>
      <c r="AZ143" s="11"/>
      <c r="BA143" s="11"/>
      <c r="BB143" s="11"/>
      <c r="BC143" s="11"/>
      <c r="BD143" s="11">
        <f t="shared" si="38"/>
        <v>8.7883333333333322</v>
      </c>
      <c r="BE143" s="15">
        <f t="shared" si="42"/>
        <v>52.73</v>
      </c>
      <c r="BF143" s="11">
        <v>60</v>
      </c>
      <c r="BG143" s="15">
        <f t="shared" si="43"/>
        <v>87.883333333333326</v>
      </c>
      <c r="BH143" s="11">
        <f t="shared" si="39"/>
        <v>2</v>
      </c>
      <c r="BI143" s="11">
        <f t="shared" si="40"/>
        <v>0</v>
      </c>
      <c r="BJ143" s="11">
        <f t="shared" si="41"/>
        <v>2</v>
      </c>
      <c r="BK143" s="16">
        <f t="shared" si="44"/>
        <v>0</v>
      </c>
      <c r="BL143" s="11">
        <v>9649935763</v>
      </c>
      <c r="BM143" s="11">
        <v>7728085319</v>
      </c>
      <c r="BN143" s="11"/>
      <c r="BO143" s="12" t="s">
        <v>1281</v>
      </c>
      <c r="BP143" s="12"/>
      <c r="BQ143" s="13" t="s">
        <v>2213</v>
      </c>
      <c r="BR143" s="17" t="s">
        <v>2662</v>
      </c>
      <c r="BS143" s="11" t="s">
        <v>142</v>
      </c>
      <c r="BT143" s="12" t="s">
        <v>177</v>
      </c>
      <c r="BU143" s="11" t="s">
        <v>128</v>
      </c>
    </row>
    <row r="144" spans="1:73" s="37" customFormat="1" ht="24.95" customHeight="1" x14ac:dyDescent="0.25">
      <c r="A144" s="30">
        <v>143</v>
      </c>
      <c r="B144" s="30" t="s">
        <v>457</v>
      </c>
      <c r="C144" s="31" t="s">
        <v>458</v>
      </c>
      <c r="D144" s="30" t="s">
        <v>92</v>
      </c>
      <c r="E144" s="30" t="s">
        <v>91</v>
      </c>
      <c r="F144" s="32" t="s">
        <v>1767</v>
      </c>
      <c r="G144" s="30" t="s">
        <v>90</v>
      </c>
      <c r="H144" s="30" t="s">
        <v>115</v>
      </c>
      <c r="I144" s="30" t="s">
        <v>122</v>
      </c>
      <c r="J144" s="30" t="s">
        <v>89</v>
      </c>
      <c r="K144" s="33">
        <v>38612</v>
      </c>
      <c r="L144" s="30"/>
      <c r="M144" s="30" t="s">
        <v>3234</v>
      </c>
      <c r="N144" s="30">
        <v>600</v>
      </c>
      <c r="O144" s="30">
        <v>588</v>
      </c>
      <c r="P144" s="34">
        <f t="shared" si="30"/>
        <v>98</v>
      </c>
      <c r="Q144" s="30" t="s">
        <v>3588</v>
      </c>
      <c r="R144" s="30">
        <v>2021</v>
      </c>
      <c r="S144" s="30" t="s">
        <v>3590</v>
      </c>
      <c r="T144" s="30">
        <v>500</v>
      </c>
      <c r="U144" s="30">
        <v>424</v>
      </c>
      <c r="V144" s="34">
        <f t="shared" si="31"/>
        <v>84.8</v>
      </c>
      <c r="W144" s="30" t="s">
        <v>3588</v>
      </c>
      <c r="X144" s="30">
        <v>2023</v>
      </c>
      <c r="Y144" s="30" t="s">
        <v>3590</v>
      </c>
      <c r="Z144" s="30"/>
      <c r="AA144" s="30"/>
      <c r="AB144" s="30"/>
      <c r="AC144" s="30"/>
      <c r="AD144" s="30"/>
      <c r="AE144" s="30"/>
      <c r="AF144" s="34">
        <f>VLOOKUP($B144,[1]Sheet1!$B$8:$CK$528,88,FALSE)</f>
        <v>8.66</v>
      </c>
      <c r="AG144" s="34">
        <f t="shared" si="32"/>
        <v>86.6</v>
      </c>
      <c r="AH144" s="35">
        <f>VLOOKUP($B144,[1]Sheet1!$B$8:$CK$528,86,FALSE)</f>
        <v>0</v>
      </c>
      <c r="AI144" s="34">
        <f>VLOOKUP($B144,[2]Sheet1!$B$8:$CK$530,88,FALSE)</f>
        <v>8.67</v>
      </c>
      <c r="AJ144" s="34">
        <f t="shared" si="33"/>
        <v>86.7</v>
      </c>
      <c r="AK144" s="30">
        <f>VLOOKUP($B144,[2]Sheet1!$B$8:$CK$530,86,FALSE)</f>
        <v>0</v>
      </c>
      <c r="AL144" s="30">
        <f>VLOOKUP($B144,[3]CS!$B$8:$CS$196,96,FALSE)</f>
        <v>9.1999999999999993</v>
      </c>
      <c r="AM144" s="34">
        <f t="shared" si="34"/>
        <v>92</v>
      </c>
      <c r="AN144" s="30">
        <f>VLOOKUP($B144,[3]CS!$B$8:$CS$196,94,FALSE)</f>
        <v>0</v>
      </c>
      <c r="AO144" s="34">
        <f>VLOOKUP($B144,[4]CS!$B$8:$CP$195,93,FALSE)</f>
        <v>9.15</v>
      </c>
      <c r="AP144" s="34">
        <f t="shared" si="35"/>
        <v>91.5</v>
      </c>
      <c r="AQ144" s="35">
        <f>VLOOKUP($B144,[4]CS!$B$8:$CP$195,91,FALSE)</f>
        <v>0</v>
      </c>
      <c r="AR144" s="30">
        <f>VLOOKUP($B144,[5]CS!$B$8:$CR$195,95,FALSE)</f>
        <v>8.8000000000000007</v>
      </c>
      <c r="AS144" s="34">
        <f t="shared" si="36"/>
        <v>88</v>
      </c>
      <c r="AT144" s="30">
        <f>VLOOKUP($B144,[5]CS!$B$8:$CR$195,93,FALSE)</f>
        <v>0</v>
      </c>
      <c r="AU144" s="34">
        <f>VLOOKUP($B144,[9]CS!$B$8:$CN$195,91,FALSE)</f>
        <v>9.6999999999999993</v>
      </c>
      <c r="AV144" s="34">
        <f t="shared" si="37"/>
        <v>97</v>
      </c>
      <c r="AW144" s="35">
        <f>VLOOKUP($B144,[9]CS!$B$8:$CN$195,89,FALSE)</f>
        <v>0</v>
      </c>
      <c r="AX144" s="30"/>
      <c r="AY144" s="30"/>
      <c r="AZ144" s="30"/>
      <c r="BA144" s="30"/>
      <c r="BB144" s="30"/>
      <c r="BC144" s="30"/>
      <c r="BD144" s="30">
        <f t="shared" si="38"/>
        <v>9.0299999999999994</v>
      </c>
      <c r="BE144" s="15">
        <f t="shared" si="42"/>
        <v>54.179999999999993</v>
      </c>
      <c r="BF144" s="30">
        <v>60</v>
      </c>
      <c r="BG144" s="15">
        <f t="shared" si="43"/>
        <v>90.3</v>
      </c>
      <c r="BH144" s="30">
        <f t="shared" si="39"/>
        <v>2</v>
      </c>
      <c r="BI144" s="30">
        <f t="shared" si="40"/>
        <v>0</v>
      </c>
      <c r="BJ144" s="30">
        <f t="shared" si="41"/>
        <v>2</v>
      </c>
      <c r="BK144" s="16">
        <f t="shared" si="44"/>
        <v>0</v>
      </c>
      <c r="BL144" s="30">
        <v>9875769969</v>
      </c>
      <c r="BM144" s="30">
        <v>9983111669</v>
      </c>
      <c r="BN144" s="30"/>
      <c r="BO144" s="31" t="s">
        <v>1282</v>
      </c>
      <c r="BP144" s="31"/>
      <c r="BQ144" s="32" t="s">
        <v>2214</v>
      </c>
      <c r="BR144" s="36" t="s">
        <v>2663</v>
      </c>
      <c r="BS144" s="30" t="s">
        <v>174</v>
      </c>
      <c r="BT144" s="31" t="s">
        <v>177</v>
      </c>
      <c r="BU144" s="30" t="s">
        <v>128</v>
      </c>
    </row>
    <row r="145" spans="1:73" ht="24.95" customHeight="1" x14ac:dyDescent="0.25">
      <c r="A145" s="11">
        <v>144</v>
      </c>
      <c r="B145" s="11" t="s">
        <v>459</v>
      </c>
      <c r="C145" s="12" t="s">
        <v>460</v>
      </c>
      <c r="D145" s="11" t="s">
        <v>93</v>
      </c>
      <c r="E145" s="11" t="s">
        <v>91</v>
      </c>
      <c r="F145" s="13" t="s">
        <v>1768</v>
      </c>
      <c r="G145" s="11" t="s">
        <v>90</v>
      </c>
      <c r="H145" s="11" t="s">
        <v>115</v>
      </c>
      <c r="I145" s="11" t="s">
        <v>122</v>
      </c>
      <c r="J145" s="11" t="s">
        <v>89</v>
      </c>
      <c r="K145" s="14">
        <v>38596</v>
      </c>
      <c r="L145" s="11"/>
      <c r="M145" s="11" t="s">
        <v>3235</v>
      </c>
      <c r="N145" s="11">
        <v>600</v>
      </c>
      <c r="O145" s="11">
        <v>526</v>
      </c>
      <c r="P145" s="15">
        <f t="shared" si="30"/>
        <v>87.666666666666671</v>
      </c>
      <c r="Q145" s="11" t="s">
        <v>3589</v>
      </c>
      <c r="R145" s="11">
        <v>2021</v>
      </c>
      <c r="S145" s="11" t="s">
        <v>3591</v>
      </c>
      <c r="T145" s="11">
        <v>500</v>
      </c>
      <c r="U145" s="11">
        <v>363</v>
      </c>
      <c r="V145" s="15">
        <f t="shared" si="31"/>
        <v>72.599999999999994</v>
      </c>
      <c r="W145" s="11" t="s">
        <v>3589</v>
      </c>
      <c r="X145" s="11">
        <v>2023</v>
      </c>
      <c r="Y145" s="11" t="s">
        <v>3591</v>
      </c>
      <c r="Z145" s="11"/>
      <c r="AA145" s="11"/>
      <c r="AB145" s="11"/>
      <c r="AC145" s="11"/>
      <c r="AD145" s="11"/>
      <c r="AE145" s="11"/>
      <c r="AF145" s="15">
        <f>VLOOKUP($B145,[1]Sheet1!$B$8:$CK$528,88,FALSE)</f>
        <v>8.11</v>
      </c>
      <c r="AG145" s="15">
        <f t="shared" si="32"/>
        <v>81.099999999999994</v>
      </c>
      <c r="AH145" s="16">
        <f>VLOOKUP($B145,[1]Sheet1!$B$8:$CK$528,86,FALSE)</f>
        <v>0</v>
      </c>
      <c r="AI145" s="15">
        <f>VLOOKUP($B145,[2]Sheet1!$B$8:$CK$530,88,FALSE)</f>
        <v>7.33</v>
      </c>
      <c r="AJ145" s="15">
        <f t="shared" si="33"/>
        <v>73.3</v>
      </c>
      <c r="AK145" s="11">
        <f>VLOOKUP($B145,[2]Sheet1!$B$8:$CK$530,86,FALSE)</f>
        <v>0</v>
      </c>
      <c r="AL145" s="11">
        <f>VLOOKUP($B145,[3]CS!$B$8:$CS$196,96,FALSE)</f>
        <v>8.31</v>
      </c>
      <c r="AM145" s="15">
        <f t="shared" si="34"/>
        <v>83.100000000000009</v>
      </c>
      <c r="AN145" s="11">
        <f>VLOOKUP($B145,[3]CS!$B$8:$CS$196,94,FALSE)</f>
        <v>0</v>
      </c>
      <c r="AO145" s="15">
        <f>VLOOKUP($B145,[4]CS!$B$8:$CP$195,93,FALSE)</f>
        <v>7.64</v>
      </c>
      <c r="AP145" s="15">
        <f t="shared" si="35"/>
        <v>76.399999999999991</v>
      </c>
      <c r="AQ145" s="16">
        <f>VLOOKUP($B145,[4]CS!$B$8:$CP$195,91,FALSE)</f>
        <v>0</v>
      </c>
      <c r="AR145" s="11">
        <f>VLOOKUP($B145,[5]CS!$B$8:$CR$195,95,FALSE)</f>
        <v>8.6300000000000008</v>
      </c>
      <c r="AS145" s="15">
        <f t="shared" si="36"/>
        <v>86.300000000000011</v>
      </c>
      <c r="AT145" s="11">
        <f>VLOOKUP($B145,[5]CS!$B$8:$CR$195,93,FALSE)</f>
        <v>0</v>
      </c>
      <c r="AU145" s="15">
        <f>VLOOKUP($B145,[9]CS!$B$8:$CN$195,91,FALSE)</f>
        <v>8.4499999999999993</v>
      </c>
      <c r="AV145" s="15">
        <f t="shared" si="37"/>
        <v>84.5</v>
      </c>
      <c r="AW145" s="16">
        <f>VLOOKUP($B145,[9]CS!$B$8:$CN$195,89,FALSE)</f>
        <v>0</v>
      </c>
      <c r="AX145" s="11"/>
      <c r="AY145" s="11"/>
      <c r="AZ145" s="11"/>
      <c r="BA145" s="11"/>
      <c r="BB145" s="11"/>
      <c r="BC145" s="11"/>
      <c r="BD145" s="11">
        <f t="shared" si="38"/>
        <v>8.0783333333333331</v>
      </c>
      <c r="BE145" s="15">
        <f t="shared" si="42"/>
        <v>48.47</v>
      </c>
      <c r="BF145" s="11">
        <v>60</v>
      </c>
      <c r="BG145" s="15">
        <f t="shared" si="43"/>
        <v>80.783333333333331</v>
      </c>
      <c r="BH145" s="11">
        <f t="shared" si="39"/>
        <v>2</v>
      </c>
      <c r="BI145" s="11">
        <f t="shared" si="40"/>
        <v>0</v>
      </c>
      <c r="BJ145" s="11">
        <f t="shared" si="41"/>
        <v>2</v>
      </c>
      <c r="BK145" s="16">
        <f t="shared" si="44"/>
        <v>0</v>
      </c>
      <c r="BL145" s="11">
        <v>7014033081</v>
      </c>
      <c r="BM145" s="11">
        <v>9413349569</v>
      </c>
      <c r="BN145" s="11"/>
      <c r="BO145" s="12" t="s">
        <v>1283</v>
      </c>
      <c r="BP145" s="12"/>
      <c r="BQ145" s="13" t="s">
        <v>2215</v>
      </c>
      <c r="BR145" s="17" t="s">
        <v>2664</v>
      </c>
      <c r="BS145" s="11" t="s">
        <v>136</v>
      </c>
      <c r="BT145" s="12" t="s">
        <v>176</v>
      </c>
      <c r="BU145" s="11" t="s">
        <v>128</v>
      </c>
    </row>
    <row r="146" spans="1:73" ht="24.95" customHeight="1" x14ac:dyDescent="0.25">
      <c r="A146" s="11">
        <v>145</v>
      </c>
      <c r="B146" s="11" t="s">
        <v>461</v>
      </c>
      <c r="C146" s="12" t="s">
        <v>462</v>
      </c>
      <c r="D146" s="11" t="s">
        <v>93</v>
      </c>
      <c r="E146" s="11" t="s">
        <v>91</v>
      </c>
      <c r="F146" s="13" t="s">
        <v>1769</v>
      </c>
      <c r="G146" s="11" t="s">
        <v>90</v>
      </c>
      <c r="H146" s="11" t="s">
        <v>115</v>
      </c>
      <c r="I146" s="11" t="s">
        <v>122</v>
      </c>
      <c r="J146" s="11" t="s">
        <v>89</v>
      </c>
      <c r="K146" s="14">
        <v>38939</v>
      </c>
      <c r="L146" s="11"/>
      <c r="M146" s="11" t="s">
        <v>3236</v>
      </c>
      <c r="N146" s="11">
        <v>600</v>
      </c>
      <c r="O146" s="11">
        <v>552</v>
      </c>
      <c r="P146" s="15">
        <f t="shared" si="30"/>
        <v>92</v>
      </c>
      <c r="Q146" s="11" t="s">
        <v>3588</v>
      </c>
      <c r="R146" s="11">
        <v>2021</v>
      </c>
      <c r="S146" s="11" t="s">
        <v>3590</v>
      </c>
      <c r="T146" s="11">
        <v>500</v>
      </c>
      <c r="U146" s="11">
        <v>399</v>
      </c>
      <c r="V146" s="15">
        <f t="shared" si="31"/>
        <v>79.800000000000011</v>
      </c>
      <c r="W146" s="11" t="s">
        <v>3588</v>
      </c>
      <c r="X146" s="11">
        <v>2023</v>
      </c>
      <c r="Y146" s="11" t="s">
        <v>3590</v>
      </c>
      <c r="Z146" s="11"/>
      <c r="AA146" s="11"/>
      <c r="AB146" s="11"/>
      <c r="AC146" s="11"/>
      <c r="AD146" s="11"/>
      <c r="AE146" s="11"/>
      <c r="AF146" s="15">
        <f>VLOOKUP($B146,[1]Sheet1!$B$8:$CK$528,88,FALSE)</f>
        <v>6.46</v>
      </c>
      <c r="AG146" s="15">
        <f t="shared" si="32"/>
        <v>64.599999999999994</v>
      </c>
      <c r="AH146" s="16">
        <f>VLOOKUP($B146,[1]Sheet1!$B$8:$CK$528,86,FALSE)</f>
        <v>0</v>
      </c>
      <c r="AI146" s="15">
        <f>VLOOKUP($B146,[2]Sheet1!$B$8:$CK$530,88,FALSE)</f>
        <v>7.29</v>
      </c>
      <c r="AJ146" s="15">
        <f t="shared" si="33"/>
        <v>72.900000000000006</v>
      </c>
      <c r="AK146" s="11">
        <f>VLOOKUP($B146,[2]Sheet1!$B$8:$CK$530,86,FALSE)</f>
        <v>0</v>
      </c>
      <c r="AL146" s="11">
        <f>VLOOKUP($B146,[3]CS!$B$8:$CS$196,96,FALSE)</f>
        <v>8.16</v>
      </c>
      <c r="AM146" s="15">
        <f t="shared" si="34"/>
        <v>81.599999999999994</v>
      </c>
      <c r="AN146" s="11">
        <f>VLOOKUP($B146,[3]CS!$B$8:$CS$196,94,FALSE)</f>
        <v>0</v>
      </c>
      <c r="AO146" s="15">
        <f>VLOOKUP($B146,[4]CS!$B$8:$CP$195,93,FALSE)</f>
        <v>8.91</v>
      </c>
      <c r="AP146" s="15">
        <f t="shared" si="35"/>
        <v>89.1</v>
      </c>
      <c r="AQ146" s="16">
        <f>VLOOKUP($B146,[4]CS!$B$8:$CP$195,91,FALSE)</f>
        <v>0</v>
      </c>
      <c r="AR146" s="11">
        <f>VLOOKUP($B146,[5]CS!$B$8:$CR$195,95,FALSE)</f>
        <v>8.59</v>
      </c>
      <c r="AS146" s="15">
        <f t="shared" si="36"/>
        <v>85.9</v>
      </c>
      <c r="AT146" s="11">
        <f>VLOOKUP($B146,[5]CS!$B$8:$CR$195,93,FALSE)</f>
        <v>0</v>
      </c>
      <c r="AU146" s="15">
        <f>VLOOKUP($B146,[9]CS!$B$8:$CN$195,91,FALSE)</f>
        <v>8.81</v>
      </c>
      <c r="AV146" s="15">
        <f t="shared" si="37"/>
        <v>88.100000000000009</v>
      </c>
      <c r="AW146" s="16">
        <f>VLOOKUP($B146,[9]CS!$B$8:$CN$195,89,FALSE)</f>
        <v>0</v>
      </c>
      <c r="AX146" s="11"/>
      <c r="AY146" s="11"/>
      <c r="AZ146" s="11"/>
      <c r="BA146" s="11"/>
      <c r="BB146" s="11"/>
      <c r="BC146" s="11"/>
      <c r="BD146" s="11">
        <f t="shared" si="38"/>
        <v>8.0366666666666653</v>
      </c>
      <c r="BE146" s="15">
        <f t="shared" si="42"/>
        <v>48.22</v>
      </c>
      <c r="BF146" s="11">
        <v>60</v>
      </c>
      <c r="BG146" s="15">
        <f t="shared" si="43"/>
        <v>80.36666666666666</v>
      </c>
      <c r="BH146" s="11">
        <f t="shared" si="39"/>
        <v>2</v>
      </c>
      <c r="BI146" s="11">
        <f t="shared" si="40"/>
        <v>0</v>
      </c>
      <c r="BJ146" s="11">
        <f t="shared" si="41"/>
        <v>2</v>
      </c>
      <c r="BK146" s="16">
        <f t="shared" si="44"/>
        <v>0</v>
      </c>
      <c r="BL146" s="11">
        <v>9413036352</v>
      </c>
      <c r="BM146" s="11">
        <v>9413036352</v>
      </c>
      <c r="BN146" s="11"/>
      <c r="BO146" s="12" t="s">
        <v>1284</v>
      </c>
      <c r="BP146" s="12"/>
      <c r="BQ146" s="13" t="s">
        <v>2216</v>
      </c>
      <c r="BR146" s="17" t="s">
        <v>2665</v>
      </c>
      <c r="BS146" s="11" t="s">
        <v>153</v>
      </c>
      <c r="BT146" s="12" t="s">
        <v>176</v>
      </c>
      <c r="BU146" s="11" t="s">
        <v>128</v>
      </c>
    </row>
    <row r="147" spans="1:73" ht="24.95" customHeight="1" x14ac:dyDescent="0.25">
      <c r="A147" s="11">
        <v>146</v>
      </c>
      <c r="B147" s="11" t="s">
        <v>463</v>
      </c>
      <c r="C147" s="12" t="s">
        <v>464</v>
      </c>
      <c r="D147" s="11" t="s">
        <v>93</v>
      </c>
      <c r="E147" s="11" t="s">
        <v>91</v>
      </c>
      <c r="F147" s="13" t="s">
        <v>1770</v>
      </c>
      <c r="G147" s="11" t="s">
        <v>90</v>
      </c>
      <c r="H147" s="11" t="s">
        <v>115</v>
      </c>
      <c r="I147" s="11" t="s">
        <v>122</v>
      </c>
      <c r="J147" s="11" t="s">
        <v>89</v>
      </c>
      <c r="K147" s="14">
        <v>38339</v>
      </c>
      <c r="L147" s="11"/>
      <c r="M147" s="11" t="s">
        <v>3237</v>
      </c>
      <c r="N147" s="11">
        <v>500</v>
      </c>
      <c r="O147" s="11">
        <v>416</v>
      </c>
      <c r="P147" s="15">
        <f t="shared" si="30"/>
        <v>83.2</v>
      </c>
      <c r="Q147" s="11" t="s">
        <v>3589</v>
      </c>
      <c r="R147" s="11">
        <v>2021</v>
      </c>
      <c r="S147" s="11" t="s">
        <v>3591</v>
      </c>
      <c r="T147" s="11">
        <v>500</v>
      </c>
      <c r="U147" s="11">
        <v>307</v>
      </c>
      <c r="V147" s="15">
        <f t="shared" si="31"/>
        <v>61.4</v>
      </c>
      <c r="W147" s="11" t="s">
        <v>3589</v>
      </c>
      <c r="X147" s="11">
        <v>2023</v>
      </c>
      <c r="Y147" s="11" t="s">
        <v>3591</v>
      </c>
      <c r="Z147" s="11"/>
      <c r="AA147" s="11"/>
      <c r="AB147" s="11"/>
      <c r="AC147" s="11"/>
      <c r="AD147" s="11"/>
      <c r="AE147" s="11"/>
      <c r="AF147" s="15">
        <f>VLOOKUP($B147,[1]Sheet1!$B$8:$CK$528,88,FALSE)</f>
        <v>8.1300000000000008</v>
      </c>
      <c r="AG147" s="15">
        <f t="shared" si="32"/>
        <v>81.300000000000011</v>
      </c>
      <c r="AH147" s="16">
        <f>VLOOKUP($B147,[1]Sheet1!$B$8:$CK$528,86,FALSE)</f>
        <v>0</v>
      </c>
      <c r="AI147" s="15">
        <f>VLOOKUP($B147,[2]Sheet1!$B$8:$CK$530,88,FALSE)</f>
        <v>7.49</v>
      </c>
      <c r="AJ147" s="15">
        <f t="shared" si="33"/>
        <v>74.900000000000006</v>
      </c>
      <c r="AK147" s="11">
        <f>VLOOKUP($B147,[2]Sheet1!$B$8:$CK$530,86,FALSE)</f>
        <v>0</v>
      </c>
      <c r="AL147" s="11">
        <f>VLOOKUP($B147,[3]CS!$B$8:$CS$196,96,FALSE)</f>
        <v>8.7799999999999994</v>
      </c>
      <c r="AM147" s="15">
        <f t="shared" si="34"/>
        <v>87.8</v>
      </c>
      <c r="AN147" s="11">
        <f>VLOOKUP($B147,[3]CS!$B$8:$CS$196,94,FALSE)</f>
        <v>0</v>
      </c>
      <c r="AO147" s="15">
        <f>VLOOKUP($B147,[4]CS!$B$8:$CP$195,93,FALSE)</f>
        <v>9.1300000000000008</v>
      </c>
      <c r="AP147" s="15">
        <f t="shared" si="35"/>
        <v>91.300000000000011</v>
      </c>
      <c r="AQ147" s="16">
        <f>VLOOKUP($B147,[4]CS!$B$8:$CP$195,91,FALSE)</f>
        <v>0</v>
      </c>
      <c r="AR147" s="11">
        <f>VLOOKUP($B147,[5]CS!$B$8:$CR$195,95,FALSE)</f>
        <v>8.59</v>
      </c>
      <c r="AS147" s="15">
        <f t="shared" si="36"/>
        <v>85.9</v>
      </c>
      <c r="AT147" s="11">
        <f>VLOOKUP($B147,[5]CS!$B$8:$CR$195,93,FALSE)</f>
        <v>0</v>
      </c>
      <c r="AU147" s="15">
        <f>VLOOKUP($B147,[9]CS!$B$8:$CN$195,91,FALSE)</f>
        <v>8.1199999999999992</v>
      </c>
      <c r="AV147" s="15">
        <f t="shared" si="37"/>
        <v>81.199999999999989</v>
      </c>
      <c r="AW147" s="16">
        <f>VLOOKUP($B147,[9]CS!$B$8:$CN$195,89,FALSE)</f>
        <v>0</v>
      </c>
      <c r="AX147" s="11"/>
      <c r="AY147" s="11"/>
      <c r="AZ147" s="11"/>
      <c r="BA147" s="11"/>
      <c r="BB147" s="11"/>
      <c r="BC147" s="11"/>
      <c r="BD147" s="11">
        <f t="shared" si="38"/>
        <v>8.3733333333333348</v>
      </c>
      <c r="BE147" s="15">
        <f t="shared" si="42"/>
        <v>50.240000000000009</v>
      </c>
      <c r="BF147" s="11">
        <v>60</v>
      </c>
      <c r="BG147" s="15">
        <f t="shared" si="43"/>
        <v>83.733333333333348</v>
      </c>
      <c r="BH147" s="11">
        <f t="shared" si="39"/>
        <v>2</v>
      </c>
      <c r="BI147" s="11">
        <f t="shared" si="40"/>
        <v>0</v>
      </c>
      <c r="BJ147" s="11">
        <f t="shared" si="41"/>
        <v>2</v>
      </c>
      <c r="BK147" s="16">
        <f t="shared" si="44"/>
        <v>0</v>
      </c>
      <c r="BL147" s="11">
        <v>8233241812</v>
      </c>
      <c r="BM147" s="11">
        <v>8769921366</v>
      </c>
      <c r="BN147" s="11"/>
      <c r="BO147" s="12" t="s">
        <v>1285</v>
      </c>
      <c r="BP147" s="12"/>
      <c r="BQ147" s="13" t="s">
        <v>2217</v>
      </c>
      <c r="BR147" s="17" t="s">
        <v>2666</v>
      </c>
      <c r="BS147" s="11" t="s">
        <v>3039</v>
      </c>
      <c r="BT147" s="12" t="s">
        <v>177</v>
      </c>
      <c r="BU147" s="11" t="s">
        <v>128</v>
      </c>
    </row>
    <row r="148" spans="1:73" ht="24.95" customHeight="1" x14ac:dyDescent="0.25">
      <c r="A148" s="11">
        <v>147</v>
      </c>
      <c r="B148" s="11" t="s">
        <v>465</v>
      </c>
      <c r="C148" s="12" t="s">
        <v>466</v>
      </c>
      <c r="D148" s="11" t="s">
        <v>93</v>
      </c>
      <c r="E148" s="11" t="s">
        <v>91</v>
      </c>
      <c r="F148" s="13" t="s">
        <v>1771</v>
      </c>
      <c r="G148" s="11" t="s">
        <v>90</v>
      </c>
      <c r="H148" s="11" t="s">
        <v>115</v>
      </c>
      <c r="I148" s="11" t="s">
        <v>122</v>
      </c>
      <c r="J148" s="11" t="s">
        <v>89</v>
      </c>
      <c r="K148" s="14">
        <v>38803</v>
      </c>
      <c r="L148" s="11"/>
      <c r="M148" s="11" t="s">
        <v>3238</v>
      </c>
      <c r="N148" s="11">
        <v>500</v>
      </c>
      <c r="O148" s="11">
        <v>447</v>
      </c>
      <c r="P148" s="15">
        <f t="shared" si="30"/>
        <v>89.4</v>
      </c>
      <c r="Q148" s="11" t="s">
        <v>3589</v>
      </c>
      <c r="R148" s="11">
        <v>2021</v>
      </c>
      <c r="S148" s="11" t="s">
        <v>3591</v>
      </c>
      <c r="T148" s="11">
        <v>500</v>
      </c>
      <c r="U148" s="11">
        <v>427</v>
      </c>
      <c r="V148" s="15">
        <f t="shared" si="31"/>
        <v>85.399999999999991</v>
      </c>
      <c r="W148" s="11" t="s">
        <v>3589</v>
      </c>
      <c r="X148" s="11">
        <v>2023</v>
      </c>
      <c r="Y148" s="11" t="s">
        <v>3591</v>
      </c>
      <c r="Z148" s="11"/>
      <c r="AA148" s="11"/>
      <c r="AB148" s="11"/>
      <c r="AC148" s="11"/>
      <c r="AD148" s="11"/>
      <c r="AE148" s="11"/>
      <c r="AF148" s="15">
        <f>VLOOKUP($B148,[1]Sheet1!$B$8:$CK$528,88,FALSE)</f>
        <v>8.1</v>
      </c>
      <c r="AG148" s="15">
        <f t="shared" si="32"/>
        <v>81</v>
      </c>
      <c r="AH148" s="16">
        <f>VLOOKUP($B148,[1]Sheet1!$B$8:$CK$528,86,FALSE)</f>
        <v>0</v>
      </c>
      <c r="AI148" s="15">
        <f>VLOOKUP($B148,[2]Sheet1!$B$8:$CK$530,88,FALSE)</f>
        <v>6.72</v>
      </c>
      <c r="AJ148" s="15">
        <f t="shared" si="33"/>
        <v>67.2</v>
      </c>
      <c r="AK148" s="11">
        <f>VLOOKUP($B148,[2]Sheet1!$B$8:$CK$530,86,FALSE)</f>
        <v>0</v>
      </c>
      <c r="AL148" s="11">
        <f>VLOOKUP($B148,[3]CS!$B$8:$CS$196,96,FALSE)</f>
        <v>8.31</v>
      </c>
      <c r="AM148" s="15">
        <f t="shared" si="34"/>
        <v>83.100000000000009</v>
      </c>
      <c r="AN148" s="11">
        <f>VLOOKUP($B148,[3]CS!$B$8:$CS$196,94,FALSE)</f>
        <v>0</v>
      </c>
      <c r="AO148" s="15">
        <f>VLOOKUP($B148,[4]CS!$B$8:$CP$195,93,FALSE)</f>
        <v>7.62</v>
      </c>
      <c r="AP148" s="15">
        <f t="shared" si="35"/>
        <v>76.2</v>
      </c>
      <c r="AQ148" s="16">
        <f>VLOOKUP($B148,[4]CS!$B$8:$CP$195,91,FALSE)</f>
        <v>0</v>
      </c>
      <c r="AR148" s="11">
        <f>VLOOKUP($B148,[5]CS!$B$8:$CR$195,95,FALSE)</f>
        <v>8.3000000000000007</v>
      </c>
      <c r="AS148" s="15">
        <f t="shared" si="36"/>
        <v>83</v>
      </c>
      <c r="AT148" s="11">
        <f>VLOOKUP($B148,[5]CS!$B$8:$CR$195,93,FALSE)</f>
        <v>0</v>
      </c>
      <c r="AU148" s="15">
        <f>VLOOKUP($B148,[9]CS!$B$8:$CN$195,91,FALSE)</f>
        <v>7.66</v>
      </c>
      <c r="AV148" s="15">
        <f t="shared" si="37"/>
        <v>76.599999999999994</v>
      </c>
      <c r="AW148" s="16">
        <f>VLOOKUP($B148,[9]CS!$B$8:$CN$195,89,FALSE)</f>
        <v>0</v>
      </c>
      <c r="AX148" s="11"/>
      <c r="AY148" s="11"/>
      <c r="AZ148" s="11"/>
      <c r="BA148" s="11"/>
      <c r="BB148" s="11"/>
      <c r="BC148" s="11"/>
      <c r="BD148" s="11">
        <f t="shared" si="38"/>
        <v>7.7849999999999993</v>
      </c>
      <c r="BE148" s="15">
        <f t="shared" si="42"/>
        <v>46.71</v>
      </c>
      <c r="BF148" s="11">
        <v>60</v>
      </c>
      <c r="BG148" s="15">
        <f t="shared" si="43"/>
        <v>77.849999999999994</v>
      </c>
      <c r="BH148" s="11">
        <f t="shared" si="39"/>
        <v>2</v>
      </c>
      <c r="BI148" s="11">
        <f t="shared" si="40"/>
        <v>0</v>
      </c>
      <c r="BJ148" s="11">
        <f t="shared" si="41"/>
        <v>2</v>
      </c>
      <c r="BK148" s="16">
        <f t="shared" si="44"/>
        <v>0</v>
      </c>
      <c r="BL148" s="11">
        <v>9929575464</v>
      </c>
      <c r="BM148" s="11">
        <v>9571472745</v>
      </c>
      <c r="BN148" s="11"/>
      <c r="BO148" s="12" t="s">
        <v>1286</v>
      </c>
      <c r="BP148" s="12"/>
      <c r="BQ148" s="13" t="s">
        <v>2218</v>
      </c>
      <c r="BR148" s="17" t="s">
        <v>2667</v>
      </c>
      <c r="BS148" s="11" t="s">
        <v>136</v>
      </c>
      <c r="BT148" s="12" t="s">
        <v>176</v>
      </c>
      <c r="BU148" s="11" t="s">
        <v>128</v>
      </c>
    </row>
    <row r="149" spans="1:73" ht="24.95" customHeight="1" x14ac:dyDescent="0.25">
      <c r="A149" s="11">
        <v>148</v>
      </c>
      <c r="B149" s="11" t="s">
        <v>467</v>
      </c>
      <c r="C149" s="12" t="s">
        <v>468</v>
      </c>
      <c r="D149" s="11" t="s">
        <v>92</v>
      </c>
      <c r="E149" s="11" t="s">
        <v>91</v>
      </c>
      <c r="F149" s="13" t="s">
        <v>1751</v>
      </c>
      <c r="G149" s="11" t="s">
        <v>90</v>
      </c>
      <c r="H149" s="11" t="s">
        <v>115</v>
      </c>
      <c r="I149" s="11" t="s">
        <v>122</v>
      </c>
      <c r="J149" s="11" t="s">
        <v>89</v>
      </c>
      <c r="K149" s="14">
        <v>38918</v>
      </c>
      <c r="L149" s="11"/>
      <c r="M149" s="11" t="s">
        <v>3239</v>
      </c>
      <c r="N149" s="11">
        <v>600</v>
      </c>
      <c r="O149" s="11">
        <v>529</v>
      </c>
      <c r="P149" s="15">
        <f t="shared" si="30"/>
        <v>88.166666666666671</v>
      </c>
      <c r="Q149" s="11" t="s">
        <v>3587</v>
      </c>
      <c r="R149" s="27">
        <v>2020</v>
      </c>
      <c r="S149" s="11" t="s">
        <v>3590</v>
      </c>
      <c r="T149" s="11">
        <v>500</v>
      </c>
      <c r="U149" s="11">
        <v>432</v>
      </c>
      <c r="V149" s="15">
        <f t="shared" si="31"/>
        <v>86.4</v>
      </c>
      <c r="W149" s="11" t="s">
        <v>3587</v>
      </c>
      <c r="X149" s="11">
        <v>2022</v>
      </c>
      <c r="Y149" s="11" t="s">
        <v>3590</v>
      </c>
      <c r="Z149" s="11"/>
      <c r="AA149" s="11"/>
      <c r="AB149" s="11"/>
      <c r="AC149" s="11"/>
      <c r="AD149" s="11"/>
      <c r="AE149" s="11"/>
      <c r="AF149" s="15">
        <f>VLOOKUP($B149,[1]Sheet1!$B$8:$CK$528,88,FALSE)</f>
        <v>9.17</v>
      </c>
      <c r="AG149" s="15">
        <f t="shared" si="32"/>
        <v>91.7</v>
      </c>
      <c r="AH149" s="16">
        <f>VLOOKUP($B149,[1]Sheet1!$B$8:$CK$528,86,FALSE)</f>
        <v>0</v>
      </c>
      <c r="AI149" s="15">
        <f>VLOOKUP($B149,[2]Sheet1!$B$8:$CK$530,88,FALSE)</f>
        <v>8.7799999999999994</v>
      </c>
      <c r="AJ149" s="15">
        <f t="shared" si="33"/>
        <v>87.8</v>
      </c>
      <c r="AK149" s="11">
        <f>VLOOKUP($B149,[2]Sheet1!$B$8:$CK$530,86,FALSE)</f>
        <v>0</v>
      </c>
      <c r="AL149" s="11">
        <f>VLOOKUP($B149,[3]CS!$B$8:$CS$196,96,FALSE)</f>
        <v>9.43</v>
      </c>
      <c r="AM149" s="15">
        <f t="shared" si="34"/>
        <v>94.3</v>
      </c>
      <c r="AN149" s="11">
        <f>VLOOKUP($B149,[3]CS!$B$8:$CS$196,94,FALSE)</f>
        <v>0</v>
      </c>
      <c r="AO149" s="15">
        <f>VLOOKUP($B149,[4]CS!$B$8:$CP$195,93,FALSE)</f>
        <v>9.64</v>
      </c>
      <c r="AP149" s="15">
        <f t="shared" si="35"/>
        <v>96.4</v>
      </c>
      <c r="AQ149" s="16">
        <f>VLOOKUP($B149,[4]CS!$B$8:$CP$195,91,FALSE)</f>
        <v>0</v>
      </c>
      <c r="AR149" s="11">
        <f>VLOOKUP($B149,[5]CS!$B$8:$CR$195,95,FALSE)</f>
        <v>9.2799999999999994</v>
      </c>
      <c r="AS149" s="15">
        <f t="shared" si="36"/>
        <v>92.8</v>
      </c>
      <c r="AT149" s="11">
        <f>VLOOKUP($B149,[5]CS!$B$8:$CR$195,93,FALSE)</f>
        <v>0</v>
      </c>
      <c r="AU149" s="15">
        <f>VLOOKUP($B149,[9]CS!$B$8:$CN$195,91,FALSE)</f>
        <v>9.2799999999999994</v>
      </c>
      <c r="AV149" s="15">
        <f t="shared" si="37"/>
        <v>92.8</v>
      </c>
      <c r="AW149" s="16">
        <f>VLOOKUP($B149,[9]CS!$B$8:$CN$195,89,FALSE)</f>
        <v>0</v>
      </c>
      <c r="AX149" s="11"/>
      <c r="AY149" s="11"/>
      <c r="AZ149" s="11"/>
      <c r="BA149" s="11"/>
      <c r="BB149" s="11"/>
      <c r="BC149" s="11"/>
      <c r="BD149" s="11">
        <f t="shared" si="38"/>
        <v>9.2633333333333336</v>
      </c>
      <c r="BE149" s="15">
        <f t="shared" si="42"/>
        <v>55.58</v>
      </c>
      <c r="BF149" s="11">
        <v>60</v>
      </c>
      <c r="BG149" s="15">
        <f t="shared" si="43"/>
        <v>92.63333333333334</v>
      </c>
      <c r="BH149" s="11">
        <f t="shared" si="39"/>
        <v>2</v>
      </c>
      <c r="BI149" s="11">
        <f t="shared" si="40"/>
        <v>1</v>
      </c>
      <c r="BJ149" s="11">
        <f t="shared" si="41"/>
        <v>3</v>
      </c>
      <c r="BK149" s="16">
        <f t="shared" si="44"/>
        <v>0</v>
      </c>
      <c r="BL149" s="11">
        <v>9636348393</v>
      </c>
      <c r="BM149" s="11">
        <v>9214848393</v>
      </c>
      <c r="BN149" s="11"/>
      <c r="BO149" s="12" t="s">
        <v>1287</v>
      </c>
      <c r="BP149" s="12"/>
      <c r="BQ149" s="13" t="s">
        <v>2219</v>
      </c>
      <c r="BR149" s="17" t="s">
        <v>2668</v>
      </c>
      <c r="BS149" s="11" t="s">
        <v>145</v>
      </c>
      <c r="BT149" s="12" t="s">
        <v>176</v>
      </c>
      <c r="BU149" s="11" t="s">
        <v>128</v>
      </c>
    </row>
    <row r="150" spans="1:73" ht="24.95" customHeight="1" x14ac:dyDescent="0.25">
      <c r="A150" s="11">
        <v>149</v>
      </c>
      <c r="B150" s="11" t="s">
        <v>471</v>
      </c>
      <c r="C150" s="12" t="s">
        <v>472</v>
      </c>
      <c r="D150" s="11" t="s">
        <v>93</v>
      </c>
      <c r="E150" s="11" t="s">
        <v>91</v>
      </c>
      <c r="F150" s="13" t="s">
        <v>1773</v>
      </c>
      <c r="G150" s="11" t="s">
        <v>90</v>
      </c>
      <c r="H150" s="11" t="s">
        <v>115</v>
      </c>
      <c r="I150" s="11" t="s">
        <v>122</v>
      </c>
      <c r="J150" s="11" t="s">
        <v>89</v>
      </c>
      <c r="K150" s="14">
        <v>38285</v>
      </c>
      <c r="L150" s="11"/>
      <c r="M150" s="11" t="s">
        <v>3241</v>
      </c>
      <c r="N150" s="11">
        <v>600</v>
      </c>
      <c r="O150" s="11">
        <v>479</v>
      </c>
      <c r="P150" s="15">
        <f t="shared" si="30"/>
        <v>79.833333333333329</v>
      </c>
      <c r="Q150" s="11" t="s">
        <v>3589</v>
      </c>
      <c r="R150" s="11">
        <v>2019</v>
      </c>
      <c r="S150" s="11" t="s">
        <v>3596</v>
      </c>
      <c r="T150" s="11">
        <v>500</v>
      </c>
      <c r="U150" s="11">
        <v>397</v>
      </c>
      <c r="V150" s="15">
        <f t="shared" si="31"/>
        <v>79.400000000000006</v>
      </c>
      <c r="W150" s="11" t="s">
        <v>3589</v>
      </c>
      <c r="X150" s="11">
        <v>2021</v>
      </c>
      <c r="Y150" s="11" t="s">
        <v>3596</v>
      </c>
      <c r="Z150" s="11"/>
      <c r="AA150" s="11"/>
      <c r="AB150" s="11"/>
      <c r="AC150" s="11"/>
      <c r="AD150" s="11"/>
      <c r="AE150" s="11"/>
      <c r="AF150" s="15">
        <f>VLOOKUP($B150,[1]Sheet1!$B$8:$CK$528,88,FALSE)</f>
        <v>9.32</v>
      </c>
      <c r="AG150" s="15">
        <f t="shared" si="32"/>
        <v>93.2</v>
      </c>
      <c r="AH150" s="16">
        <f>VLOOKUP($B150,[1]Sheet1!$B$8:$CK$528,86,FALSE)</f>
        <v>0</v>
      </c>
      <c r="AI150" s="15">
        <f>VLOOKUP($B150,[2]Sheet1!$B$8:$CK$530,88,FALSE)</f>
        <v>8.73</v>
      </c>
      <c r="AJ150" s="15">
        <f t="shared" si="33"/>
        <v>87.300000000000011</v>
      </c>
      <c r="AK150" s="11">
        <f>VLOOKUP($B150,[2]Sheet1!$B$8:$CK$530,86,FALSE)</f>
        <v>0</v>
      </c>
      <c r="AL150" s="11">
        <f>VLOOKUP($B150,[3]CS!$B$8:$CS$196,96,FALSE)</f>
        <v>9.57</v>
      </c>
      <c r="AM150" s="15">
        <f t="shared" si="34"/>
        <v>95.7</v>
      </c>
      <c r="AN150" s="11">
        <f>VLOOKUP($B150,[3]CS!$B$8:$CS$196,94,FALSE)</f>
        <v>0</v>
      </c>
      <c r="AO150" s="15">
        <f>VLOOKUP($B150,[4]CS!$B$8:$CP$195,93,FALSE)</f>
        <v>8.94</v>
      </c>
      <c r="AP150" s="15">
        <f t="shared" si="35"/>
        <v>89.399999999999991</v>
      </c>
      <c r="AQ150" s="16">
        <f>VLOOKUP($B150,[4]CS!$B$8:$CP$195,91,FALSE)</f>
        <v>0</v>
      </c>
      <c r="AR150" s="11">
        <f>VLOOKUP($B150,[5]CS!$B$8:$CR$195,95,FALSE)</f>
        <v>9.7799999999999994</v>
      </c>
      <c r="AS150" s="15">
        <f t="shared" si="36"/>
        <v>97.8</v>
      </c>
      <c r="AT150" s="11">
        <f>VLOOKUP($B150,[5]CS!$B$8:$CR$195,93,FALSE)</f>
        <v>0</v>
      </c>
      <c r="AU150" s="15">
        <f>VLOOKUP($B150,[9]CS!$B$8:$CN$195,91,FALSE)</f>
        <v>9.36</v>
      </c>
      <c r="AV150" s="15">
        <f t="shared" si="37"/>
        <v>93.6</v>
      </c>
      <c r="AW150" s="16">
        <f>VLOOKUP($B150,[9]CS!$B$8:$CN$195,89,FALSE)</f>
        <v>0</v>
      </c>
      <c r="AX150" s="11"/>
      <c r="AY150" s="11"/>
      <c r="AZ150" s="11"/>
      <c r="BA150" s="11"/>
      <c r="BB150" s="11"/>
      <c r="BC150" s="11"/>
      <c r="BD150" s="11">
        <f t="shared" si="38"/>
        <v>9.2833333333333332</v>
      </c>
      <c r="BE150" s="15">
        <f t="shared" si="42"/>
        <v>55.699999999999996</v>
      </c>
      <c r="BF150" s="11">
        <v>60</v>
      </c>
      <c r="BG150" s="15">
        <f t="shared" si="43"/>
        <v>92.833333333333329</v>
      </c>
      <c r="BH150" s="11">
        <f t="shared" si="39"/>
        <v>2</v>
      </c>
      <c r="BI150" s="11">
        <f t="shared" si="40"/>
        <v>2</v>
      </c>
      <c r="BJ150" s="11">
        <f t="shared" si="41"/>
        <v>4</v>
      </c>
      <c r="BK150" s="16">
        <f t="shared" si="44"/>
        <v>0</v>
      </c>
      <c r="BL150" s="11">
        <v>9520683039</v>
      </c>
      <c r="BM150" s="11">
        <v>9520683039</v>
      </c>
      <c r="BN150" s="11"/>
      <c r="BO150" s="12" t="s">
        <v>1289</v>
      </c>
      <c r="BP150" s="12"/>
      <c r="BQ150" s="13" t="s">
        <v>2122</v>
      </c>
      <c r="BR150" s="17" t="s">
        <v>2670</v>
      </c>
      <c r="BS150" s="11" t="s">
        <v>3040</v>
      </c>
      <c r="BT150" s="12" t="s">
        <v>176</v>
      </c>
      <c r="BU150" s="11" t="s">
        <v>131</v>
      </c>
    </row>
    <row r="151" spans="1:73" ht="24.95" customHeight="1" x14ac:dyDescent="0.25">
      <c r="A151" s="11">
        <v>150</v>
      </c>
      <c r="B151" s="11" t="s">
        <v>473</v>
      </c>
      <c r="C151" s="12" t="s">
        <v>474</v>
      </c>
      <c r="D151" s="11" t="s">
        <v>93</v>
      </c>
      <c r="E151" s="11" t="s">
        <v>91</v>
      </c>
      <c r="F151" s="13" t="s">
        <v>1774</v>
      </c>
      <c r="G151" s="11" t="s">
        <v>90</v>
      </c>
      <c r="H151" s="11" t="s">
        <v>115</v>
      </c>
      <c r="I151" s="11" t="s">
        <v>122</v>
      </c>
      <c r="J151" s="11" t="s">
        <v>89</v>
      </c>
      <c r="K151" s="14">
        <v>38352</v>
      </c>
      <c r="L151" s="11"/>
      <c r="M151" s="11" t="s">
        <v>3242</v>
      </c>
      <c r="N151" s="11">
        <v>500</v>
      </c>
      <c r="O151" s="11">
        <v>248</v>
      </c>
      <c r="P151" s="15">
        <f t="shared" si="30"/>
        <v>49.6</v>
      </c>
      <c r="Q151" s="11" t="s">
        <v>3589</v>
      </c>
      <c r="R151" s="11">
        <v>2020</v>
      </c>
      <c r="S151" s="11" t="s">
        <v>3591</v>
      </c>
      <c r="T151" s="11">
        <v>500</v>
      </c>
      <c r="U151" s="11">
        <v>279</v>
      </c>
      <c r="V151" s="15">
        <f t="shared" si="31"/>
        <v>55.800000000000004</v>
      </c>
      <c r="W151" s="11" t="s">
        <v>3589</v>
      </c>
      <c r="X151" s="11">
        <v>2022</v>
      </c>
      <c r="Y151" s="11" t="s">
        <v>3591</v>
      </c>
      <c r="Z151" s="11"/>
      <c r="AA151" s="11"/>
      <c r="AB151" s="11"/>
      <c r="AC151" s="11"/>
      <c r="AD151" s="11"/>
      <c r="AE151" s="11"/>
      <c r="AF151" s="15">
        <f>VLOOKUP($B151,[1]Sheet1!$B$8:$CK$528,88,FALSE)</f>
        <v>6.74</v>
      </c>
      <c r="AG151" s="15">
        <f t="shared" si="32"/>
        <v>67.400000000000006</v>
      </c>
      <c r="AH151" s="16">
        <f>VLOOKUP($B151,[1]Sheet1!$B$8:$CK$528,86,FALSE)</f>
        <v>0</v>
      </c>
      <c r="AI151" s="15">
        <f>VLOOKUP($B151,[2]Sheet1!$B$8:$CK$530,88,FALSE)</f>
        <v>6.41</v>
      </c>
      <c r="AJ151" s="15">
        <f t="shared" si="33"/>
        <v>64.099999999999994</v>
      </c>
      <c r="AK151" s="11">
        <f>VLOOKUP($B151,[2]Sheet1!$B$8:$CK$530,86,FALSE)</f>
        <v>0</v>
      </c>
      <c r="AL151" s="11">
        <f>VLOOKUP($B151,[3]CS!$B$8:$CS$196,96,FALSE)</f>
        <v>7.81</v>
      </c>
      <c r="AM151" s="15">
        <f t="shared" si="34"/>
        <v>78.099999999999994</v>
      </c>
      <c r="AN151" s="11">
        <f>VLOOKUP($B151,[3]CS!$B$8:$CS$196,94,FALSE)</f>
        <v>0</v>
      </c>
      <c r="AO151" s="15">
        <f>VLOOKUP($B151,[4]CS!$B$8:$CP$195,93,FALSE)</f>
        <v>7.18</v>
      </c>
      <c r="AP151" s="15">
        <f t="shared" si="35"/>
        <v>71.8</v>
      </c>
      <c r="AQ151" s="16">
        <f>VLOOKUP($B151,[4]CS!$B$8:$CP$195,91,FALSE)</f>
        <v>0</v>
      </c>
      <c r="AR151" s="11">
        <f>VLOOKUP($B151,[5]CS!$B$8:$CR$195,95,FALSE)</f>
        <v>9.7200000000000006</v>
      </c>
      <c r="AS151" s="15">
        <f t="shared" si="36"/>
        <v>97.2</v>
      </c>
      <c r="AT151" s="11">
        <f>VLOOKUP($B151,[5]CS!$B$8:$CR$195,93,FALSE)</f>
        <v>0</v>
      </c>
      <c r="AU151" s="15">
        <f>VLOOKUP($B151,[9]CS!$B$8:$CN$195,91,FALSE)</f>
        <v>8.36</v>
      </c>
      <c r="AV151" s="15">
        <f t="shared" si="37"/>
        <v>83.6</v>
      </c>
      <c r="AW151" s="16">
        <f>VLOOKUP($B151,[9]CS!$B$8:$CN$195,89,FALSE)</f>
        <v>0</v>
      </c>
      <c r="AX151" s="11"/>
      <c r="AY151" s="11"/>
      <c r="AZ151" s="11"/>
      <c r="BA151" s="11"/>
      <c r="BB151" s="11"/>
      <c r="BC151" s="11"/>
      <c r="BD151" s="11">
        <f t="shared" si="38"/>
        <v>7.7033333333333349</v>
      </c>
      <c r="BE151" s="15">
        <f t="shared" si="42"/>
        <v>46.220000000000006</v>
      </c>
      <c r="BF151" s="11">
        <v>60</v>
      </c>
      <c r="BG151" s="15">
        <f t="shared" si="43"/>
        <v>77.033333333333346</v>
      </c>
      <c r="BH151" s="11">
        <f t="shared" si="39"/>
        <v>2</v>
      </c>
      <c r="BI151" s="11">
        <f t="shared" si="40"/>
        <v>1</v>
      </c>
      <c r="BJ151" s="11">
        <f t="shared" si="41"/>
        <v>3</v>
      </c>
      <c r="BK151" s="16">
        <f t="shared" si="44"/>
        <v>0</v>
      </c>
      <c r="BL151" s="11">
        <v>8306881105</v>
      </c>
      <c r="BM151" s="11" t="s">
        <v>2523</v>
      </c>
      <c r="BN151" s="11"/>
      <c r="BO151" s="12" t="s">
        <v>1290</v>
      </c>
      <c r="BP151" s="12"/>
      <c r="BQ151" s="13" t="s">
        <v>2221</v>
      </c>
      <c r="BR151" s="17" t="s">
        <v>2671</v>
      </c>
      <c r="BS151" s="11" t="s">
        <v>135</v>
      </c>
      <c r="BT151" s="12" t="s">
        <v>176</v>
      </c>
      <c r="BU151" s="11" t="s">
        <v>128</v>
      </c>
    </row>
    <row r="152" spans="1:73" ht="24.95" customHeight="1" x14ac:dyDescent="0.25">
      <c r="A152" s="11">
        <v>151</v>
      </c>
      <c r="B152" s="11" t="s">
        <v>475</v>
      </c>
      <c r="C152" s="12" t="s">
        <v>476</v>
      </c>
      <c r="D152" s="11" t="s">
        <v>92</v>
      </c>
      <c r="E152" s="11" t="s">
        <v>91</v>
      </c>
      <c r="F152" s="13" t="s">
        <v>1775</v>
      </c>
      <c r="G152" s="11" t="s">
        <v>90</v>
      </c>
      <c r="H152" s="11" t="s">
        <v>115</v>
      </c>
      <c r="I152" s="11" t="s">
        <v>122</v>
      </c>
      <c r="J152" s="11" t="s">
        <v>89</v>
      </c>
      <c r="K152" s="14">
        <v>38981</v>
      </c>
      <c r="L152" s="11"/>
      <c r="M152" s="11" t="s">
        <v>3243</v>
      </c>
      <c r="N152" s="11">
        <v>600</v>
      </c>
      <c r="O152" s="11">
        <v>582</v>
      </c>
      <c r="P152" s="15">
        <f t="shared" si="30"/>
        <v>97</v>
      </c>
      <c r="Q152" s="11" t="s">
        <v>3589</v>
      </c>
      <c r="R152" s="11">
        <v>2021</v>
      </c>
      <c r="S152" s="11" t="s">
        <v>3590</v>
      </c>
      <c r="T152" s="11">
        <v>500</v>
      </c>
      <c r="U152" s="11">
        <v>440</v>
      </c>
      <c r="V152" s="15">
        <f t="shared" si="31"/>
        <v>88</v>
      </c>
      <c r="W152" s="11" t="s">
        <v>3589</v>
      </c>
      <c r="X152" s="11">
        <v>2023</v>
      </c>
      <c r="Y152" s="11" t="s">
        <v>3590</v>
      </c>
      <c r="Z152" s="11"/>
      <c r="AA152" s="11"/>
      <c r="AB152" s="11"/>
      <c r="AC152" s="11"/>
      <c r="AD152" s="11"/>
      <c r="AE152" s="11"/>
      <c r="AF152" s="15">
        <f>VLOOKUP($B152,[1]Sheet1!$B$8:$CK$528,88,FALSE)</f>
        <v>8.39</v>
      </c>
      <c r="AG152" s="15">
        <f t="shared" si="32"/>
        <v>83.9</v>
      </c>
      <c r="AH152" s="16">
        <f>VLOOKUP($B152,[1]Sheet1!$B$8:$CK$528,86,FALSE)</f>
        <v>0</v>
      </c>
      <c r="AI152" s="15">
        <f>VLOOKUP($B152,[2]Sheet1!$B$8:$CK$530,88,FALSE)</f>
        <v>7.85</v>
      </c>
      <c r="AJ152" s="15">
        <f t="shared" si="33"/>
        <v>78.5</v>
      </c>
      <c r="AK152" s="11">
        <f>VLOOKUP($B152,[2]Sheet1!$B$8:$CK$530,86,FALSE)</f>
        <v>0</v>
      </c>
      <c r="AL152" s="11">
        <f>VLOOKUP($B152,[3]CS!$B$8:$CS$196,96,FALSE)</f>
        <v>8.7799999999999994</v>
      </c>
      <c r="AM152" s="15">
        <f t="shared" si="34"/>
        <v>87.8</v>
      </c>
      <c r="AN152" s="11">
        <f>VLOOKUP($B152,[3]CS!$B$8:$CS$196,94,FALSE)</f>
        <v>0</v>
      </c>
      <c r="AO152" s="15">
        <f>VLOOKUP($B152,[4]CS!$B$8:$CP$195,93,FALSE)</f>
        <v>6.6382978723404253</v>
      </c>
      <c r="AP152" s="15">
        <f t="shared" si="35"/>
        <v>66.38297872340425</v>
      </c>
      <c r="AQ152" s="16">
        <f>VLOOKUP($B152,[4]CS!$B$8:$CP$195,91,FALSE)</f>
        <v>0</v>
      </c>
      <c r="AR152" s="11">
        <f>VLOOKUP($B152,[5]CS!$B$8:$CR$195,95,FALSE)</f>
        <v>7.99</v>
      </c>
      <c r="AS152" s="15">
        <f t="shared" si="36"/>
        <v>79.900000000000006</v>
      </c>
      <c r="AT152" s="11">
        <f>VLOOKUP($B152,[5]CS!$B$8:$CR$195,93,FALSE)</f>
        <v>0</v>
      </c>
      <c r="AU152" s="15">
        <f>VLOOKUP($B152,[9]CS!$B$8:$CN$195,91,FALSE)</f>
        <v>8.11</v>
      </c>
      <c r="AV152" s="15">
        <f t="shared" si="37"/>
        <v>81.099999999999994</v>
      </c>
      <c r="AW152" s="16">
        <f>VLOOKUP($B152,[9]CS!$B$8:$CN$195,89,FALSE)</f>
        <v>0</v>
      </c>
      <c r="AX152" s="11"/>
      <c r="AY152" s="11"/>
      <c r="AZ152" s="11"/>
      <c r="BA152" s="11"/>
      <c r="BB152" s="11"/>
      <c r="BC152" s="11"/>
      <c r="BD152" s="11">
        <f t="shared" si="38"/>
        <v>7.9597163120567389</v>
      </c>
      <c r="BE152" s="15">
        <f t="shared" si="42"/>
        <v>47.758297872340428</v>
      </c>
      <c r="BF152" s="11">
        <v>60</v>
      </c>
      <c r="BG152" s="15">
        <f t="shared" si="43"/>
        <v>79.597163120567387</v>
      </c>
      <c r="BH152" s="11">
        <f t="shared" si="39"/>
        <v>2</v>
      </c>
      <c r="BI152" s="11">
        <f t="shared" si="40"/>
        <v>0</v>
      </c>
      <c r="BJ152" s="11">
        <f t="shared" si="41"/>
        <v>2</v>
      </c>
      <c r="BK152" s="16">
        <f t="shared" si="44"/>
        <v>0</v>
      </c>
      <c r="BL152" s="11">
        <v>8955721836</v>
      </c>
      <c r="BM152" s="11">
        <v>9636646494</v>
      </c>
      <c r="BN152" s="11"/>
      <c r="BO152" s="12" t="s">
        <v>1291</v>
      </c>
      <c r="BP152" s="12"/>
      <c r="BQ152" s="13" t="s">
        <v>2192</v>
      </c>
      <c r="BR152" s="17" t="s">
        <v>2672</v>
      </c>
      <c r="BS152" s="11" t="s">
        <v>160</v>
      </c>
      <c r="BT152" s="12" t="s">
        <v>176</v>
      </c>
      <c r="BU152" s="11" t="s">
        <v>128</v>
      </c>
    </row>
    <row r="153" spans="1:73" ht="24.95" customHeight="1" x14ac:dyDescent="0.25">
      <c r="A153" s="11">
        <v>152</v>
      </c>
      <c r="B153" s="11" t="s">
        <v>477</v>
      </c>
      <c r="C153" s="12" t="s">
        <v>478</v>
      </c>
      <c r="D153" s="11" t="s">
        <v>92</v>
      </c>
      <c r="E153" s="11" t="s">
        <v>91</v>
      </c>
      <c r="F153" s="13" t="s">
        <v>1776</v>
      </c>
      <c r="G153" s="11" t="s">
        <v>90</v>
      </c>
      <c r="H153" s="11" t="s">
        <v>115</v>
      </c>
      <c r="I153" s="11" t="s">
        <v>122</v>
      </c>
      <c r="J153" s="11" t="s">
        <v>89</v>
      </c>
      <c r="K153" s="14">
        <v>38310</v>
      </c>
      <c r="L153" s="11"/>
      <c r="M153" s="11" t="s">
        <v>3244</v>
      </c>
      <c r="N153" s="11">
        <v>600</v>
      </c>
      <c r="O153" s="11">
        <v>560</v>
      </c>
      <c r="P153" s="15">
        <f t="shared" si="30"/>
        <v>93.333333333333329</v>
      </c>
      <c r="Q153" s="11" t="s">
        <v>3589</v>
      </c>
      <c r="R153" s="11">
        <v>2021</v>
      </c>
      <c r="S153" s="11" t="s">
        <v>3590</v>
      </c>
      <c r="T153" s="11">
        <v>500</v>
      </c>
      <c r="U153" s="11">
        <v>447</v>
      </c>
      <c r="V153" s="15">
        <f t="shared" si="31"/>
        <v>89.4</v>
      </c>
      <c r="W153" s="11" t="s">
        <v>3589</v>
      </c>
      <c r="X153" s="11">
        <v>2023</v>
      </c>
      <c r="Y153" s="11" t="s">
        <v>3590</v>
      </c>
      <c r="Z153" s="11"/>
      <c r="AA153" s="11"/>
      <c r="AB153" s="11"/>
      <c r="AC153" s="11"/>
      <c r="AD153" s="11"/>
      <c r="AE153" s="11"/>
      <c r="AF153" s="15">
        <f>VLOOKUP($B153,[1]Sheet1!$B$8:$CK$528,88,FALSE)</f>
        <v>9.11</v>
      </c>
      <c r="AG153" s="15">
        <f t="shared" si="32"/>
        <v>91.1</v>
      </c>
      <c r="AH153" s="16">
        <f>VLOOKUP($B153,[1]Sheet1!$B$8:$CK$528,86,FALSE)</f>
        <v>0</v>
      </c>
      <c r="AI153" s="15">
        <f>VLOOKUP($B153,[2]Sheet1!$B$8:$CK$530,88,FALSE)</f>
        <v>8.5399999999999991</v>
      </c>
      <c r="AJ153" s="15">
        <f t="shared" si="33"/>
        <v>85.399999999999991</v>
      </c>
      <c r="AK153" s="11">
        <f>VLOOKUP($B153,[2]Sheet1!$B$8:$CK$530,86,FALSE)</f>
        <v>0</v>
      </c>
      <c r="AL153" s="11">
        <f>VLOOKUP($B153,[3]CS!$B$8:$CS$196,96,FALSE)</f>
        <v>9.76</v>
      </c>
      <c r="AM153" s="15">
        <f t="shared" si="34"/>
        <v>97.6</v>
      </c>
      <c r="AN153" s="11">
        <f>VLOOKUP($B153,[3]CS!$B$8:$CS$196,94,FALSE)</f>
        <v>0</v>
      </c>
      <c r="AO153" s="15">
        <f>VLOOKUP($B153,[4]CS!$B$8:$CP$195,93,FALSE)</f>
        <v>9.74</v>
      </c>
      <c r="AP153" s="15">
        <f t="shared" si="35"/>
        <v>97.4</v>
      </c>
      <c r="AQ153" s="16">
        <f>VLOOKUP($B153,[4]CS!$B$8:$CP$195,91,FALSE)</f>
        <v>0</v>
      </c>
      <c r="AR153" s="11">
        <f>VLOOKUP($B153,[5]CS!$B$8:$CR$195,95,FALSE)</f>
        <v>9.11</v>
      </c>
      <c r="AS153" s="15">
        <f t="shared" si="36"/>
        <v>91.1</v>
      </c>
      <c r="AT153" s="11">
        <f>VLOOKUP($B153,[5]CS!$B$8:$CR$195,93,FALSE)</f>
        <v>0</v>
      </c>
      <c r="AU153" s="15">
        <f>VLOOKUP($B153,[9]CS!$B$8:$CN$195,91,FALSE)</f>
        <v>8.44</v>
      </c>
      <c r="AV153" s="15">
        <f t="shared" si="37"/>
        <v>84.399999999999991</v>
      </c>
      <c r="AW153" s="16">
        <f>VLOOKUP($B153,[9]CS!$B$8:$CN$195,89,FALSE)</f>
        <v>0</v>
      </c>
      <c r="AX153" s="11"/>
      <c r="AY153" s="11"/>
      <c r="AZ153" s="11"/>
      <c r="BA153" s="11"/>
      <c r="BB153" s="11"/>
      <c r="BC153" s="11"/>
      <c r="BD153" s="11">
        <f t="shared" si="38"/>
        <v>9.1166666666666654</v>
      </c>
      <c r="BE153" s="15">
        <f t="shared" si="42"/>
        <v>54.699999999999996</v>
      </c>
      <c r="BF153" s="11">
        <v>60</v>
      </c>
      <c r="BG153" s="15">
        <f t="shared" si="43"/>
        <v>91.166666666666657</v>
      </c>
      <c r="BH153" s="11">
        <f t="shared" si="39"/>
        <v>2</v>
      </c>
      <c r="BI153" s="11">
        <f t="shared" si="40"/>
        <v>0</v>
      </c>
      <c r="BJ153" s="11">
        <f t="shared" si="41"/>
        <v>2</v>
      </c>
      <c r="BK153" s="16">
        <f t="shared" si="44"/>
        <v>0</v>
      </c>
      <c r="BL153" s="11">
        <v>9829698372</v>
      </c>
      <c r="BM153" s="11">
        <v>9829698372</v>
      </c>
      <c r="BN153" s="11"/>
      <c r="BO153" s="12" t="s">
        <v>1292</v>
      </c>
      <c r="BP153" s="12"/>
      <c r="BQ153" s="13" t="s">
        <v>2222</v>
      </c>
      <c r="BR153" s="17" t="s">
        <v>2673</v>
      </c>
      <c r="BS153" s="11" t="s">
        <v>136</v>
      </c>
      <c r="BT153" s="12" t="s">
        <v>176</v>
      </c>
      <c r="BU153" s="11" t="s">
        <v>128</v>
      </c>
    </row>
    <row r="154" spans="1:73" ht="24.95" customHeight="1" x14ac:dyDescent="0.25">
      <c r="A154" s="11">
        <v>153</v>
      </c>
      <c r="B154" s="11" t="s">
        <v>479</v>
      </c>
      <c r="C154" s="12" t="s">
        <v>480</v>
      </c>
      <c r="D154" s="11" t="s">
        <v>93</v>
      </c>
      <c r="E154" s="11" t="s">
        <v>91</v>
      </c>
      <c r="F154" s="13" t="s">
        <v>1777</v>
      </c>
      <c r="G154" s="11" t="s">
        <v>90</v>
      </c>
      <c r="H154" s="11" t="s">
        <v>115</v>
      </c>
      <c r="I154" s="11" t="s">
        <v>122</v>
      </c>
      <c r="J154" s="11" t="s">
        <v>89</v>
      </c>
      <c r="K154" s="14">
        <v>37492</v>
      </c>
      <c r="L154" s="11"/>
      <c r="M154" s="11" t="s">
        <v>3245</v>
      </c>
      <c r="N154" s="11">
        <v>10</v>
      </c>
      <c r="O154" s="11">
        <v>10</v>
      </c>
      <c r="P154" s="15">
        <f t="shared" si="30"/>
        <v>100</v>
      </c>
      <c r="Q154" s="11" t="s">
        <v>3589</v>
      </c>
      <c r="R154" s="11">
        <v>2021</v>
      </c>
      <c r="S154" s="11" t="s">
        <v>3591</v>
      </c>
      <c r="T154" s="11">
        <v>500</v>
      </c>
      <c r="U154" s="11">
        <v>418</v>
      </c>
      <c r="V154" s="15">
        <f t="shared" si="31"/>
        <v>83.6</v>
      </c>
      <c r="W154" s="11" t="s">
        <v>3589</v>
      </c>
      <c r="X154" s="11">
        <v>2023</v>
      </c>
      <c r="Y154" s="11" t="s">
        <v>3590</v>
      </c>
      <c r="Z154" s="11"/>
      <c r="AA154" s="11"/>
      <c r="AB154" s="11"/>
      <c r="AC154" s="11"/>
      <c r="AD154" s="11"/>
      <c r="AE154" s="11"/>
      <c r="AF154" s="15">
        <f>VLOOKUP($B154,[1]Sheet1!$B$8:$CK$528,88,FALSE)</f>
        <v>7.46</v>
      </c>
      <c r="AG154" s="15">
        <f t="shared" si="32"/>
        <v>74.599999999999994</v>
      </c>
      <c r="AH154" s="16">
        <f>VLOOKUP($B154,[1]Sheet1!$B$8:$CK$528,86,FALSE)</f>
        <v>0</v>
      </c>
      <c r="AI154" s="15">
        <f>VLOOKUP($B154,[2]Sheet1!$B$8:$CK$530,88,FALSE)</f>
        <v>6.57</v>
      </c>
      <c r="AJ154" s="15">
        <f t="shared" si="33"/>
        <v>65.7</v>
      </c>
      <c r="AK154" s="11">
        <f>VLOOKUP($B154,[2]Sheet1!$B$8:$CK$530,86,FALSE)</f>
        <v>0</v>
      </c>
      <c r="AL154" s="11">
        <f>VLOOKUP($B154,[3]CS!$B$8:$CS$196,96,FALSE)</f>
        <v>7.89</v>
      </c>
      <c r="AM154" s="15">
        <f t="shared" si="34"/>
        <v>78.899999999999991</v>
      </c>
      <c r="AN154" s="11">
        <f>VLOOKUP($B154,[3]CS!$B$8:$CS$196,94,FALSE)</f>
        <v>0</v>
      </c>
      <c r="AO154" s="15">
        <f>VLOOKUP($B154,[4]CS!$B$8:$CP$195,93,FALSE)</f>
        <v>8.59</v>
      </c>
      <c r="AP154" s="15">
        <f t="shared" si="35"/>
        <v>85.9</v>
      </c>
      <c r="AQ154" s="16">
        <f>VLOOKUP($B154,[4]CS!$B$8:$CP$195,91,FALSE)</f>
        <v>0</v>
      </c>
      <c r="AR154" s="11">
        <f>VLOOKUP($B154,[5]CS!$B$8:$CR$195,95,FALSE)</f>
        <v>8.91</v>
      </c>
      <c r="AS154" s="15">
        <f t="shared" si="36"/>
        <v>89.1</v>
      </c>
      <c r="AT154" s="11">
        <f>VLOOKUP($B154,[5]CS!$B$8:$CR$195,93,FALSE)</f>
        <v>0</v>
      </c>
      <c r="AU154" s="15">
        <f>VLOOKUP($B154,[9]CS!$B$8:$CN$195,91,FALSE)</f>
        <v>8.36</v>
      </c>
      <c r="AV154" s="15">
        <f t="shared" si="37"/>
        <v>83.6</v>
      </c>
      <c r="AW154" s="16">
        <f>VLOOKUP($B154,[9]CS!$B$8:$CN$195,89,FALSE)</f>
        <v>0</v>
      </c>
      <c r="AX154" s="11"/>
      <c r="AY154" s="11"/>
      <c r="AZ154" s="11"/>
      <c r="BA154" s="11"/>
      <c r="BB154" s="11"/>
      <c r="BC154" s="11"/>
      <c r="BD154" s="11">
        <f t="shared" si="38"/>
        <v>7.9633333333333338</v>
      </c>
      <c r="BE154" s="15">
        <f t="shared" si="42"/>
        <v>47.78</v>
      </c>
      <c r="BF154" s="11">
        <v>60</v>
      </c>
      <c r="BG154" s="15">
        <f t="shared" si="43"/>
        <v>79.63333333333334</v>
      </c>
      <c r="BH154" s="11">
        <f t="shared" si="39"/>
        <v>2</v>
      </c>
      <c r="BI154" s="11">
        <f t="shared" si="40"/>
        <v>0</v>
      </c>
      <c r="BJ154" s="11">
        <f t="shared" si="41"/>
        <v>2</v>
      </c>
      <c r="BK154" s="16">
        <f t="shared" si="44"/>
        <v>0</v>
      </c>
      <c r="BL154" s="11">
        <v>7240574901</v>
      </c>
      <c r="BM154" s="11">
        <v>6376494331</v>
      </c>
      <c r="BN154" s="11"/>
      <c r="BO154" s="12" t="s">
        <v>1293</v>
      </c>
      <c r="BP154" s="12"/>
      <c r="BQ154" s="13" t="s">
        <v>2223</v>
      </c>
      <c r="BR154" s="17" t="s">
        <v>2674</v>
      </c>
      <c r="BS154" s="11" t="s">
        <v>3041</v>
      </c>
      <c r="BT154" s="12" t="s">
        <v>177</v>
      </c>
      <c r="BU154" s="11" t="s">
        <v>128</v>
      </c>
    </row>
    <row r="155" spans="1:73" ht="24.95" customHeight="1" x14ac:dyDescent="0.25">
      <c r="A155" s="11">
        <v>154</v>
      </c>
      <c r="B155" s="11" t="s">
        <v>481</v>
      </c>
      <c r="C155" s="12" t="s">
        <v>482</v>
      </c>
      <c r="D155" s="11" t="s">
        <v>93</v>
      </c>
      <c r="E155" s="11" t="s">
        <v>91</v>
      </c>
      <c r="F155" s="13" t="s">
        <v>1778</v>
      </c>
      <c r="G155" s="11" t="s">
        <v>90</v>
      </c>
      <c r="H155" s="11" t="s">
        <v>115</v>
      </c>
      <c r="I155" s="11" t="s">
        <v>122</v>
      </c>
      <c r="J155" s="11" t="s">
        <v>89</v>
      </c>
      <c r="K155" s="14">
        <v>38579</v>
      </c>
      <c r="L155" s="11"/>
      <c r="M155" s="11" t="s">
        <v>3246</v>
      </c>
      <c r="N155" s="11">
        <v>500</v>
      </c>
      <c r="O155" s="11">
        <v>387</v>
      </c>
      <c r="P155" s="15">
        <f t="shared" si="30"/>
        <v>77.400000000000006</v>
      </c>
      <c r="Q155" s="11" t="s">
        <v>3589</v>
      </c>
      <c r="R155" s="11">
        <v>2020</v>
      </c>
      <c r="S155" s="11" t="s">
        <v>3591</v>
      </c>
      <c r="T155" s="11">
        <v>500</v>
      </c>
      <c r="U155" s="11">
        <v>335</v>
      </c>
      <c r="V155" s="15">
        <f t="shared" si="31"/>
        <v>67</v>
      </c>
      <c r="W155" s="11" t="s">
        <v>3589</v>
      </c>
      <c r="X155" s="11">
        <v>2022</v>
      </c>
      <c r="Y155" s="11" t="s">
        <v>3591</v>
      </c>
      <c r="Z155" s="11"/>
      <c r="AA155" s="11"/>
      <c r="AB155" s="11"/>
      <c r="AC155" s="11"/>
      <c r="AD155" s="11"/>
      <c r="AE155" s="11"/>
      <c r="AF155" s="15">
        <f>VLOOKUP($B155,[1]Sheet1!$B$8:$CK$528,88,FALSE)</f>
        <v>6.95</v>
      </c>
      <c r="AG155" s="15">
        <f t="shared" si="32"/>
        <v>69.5</v>
      </c>
      <c r="AH155" s="16">
        <f>VLOOKUP($B155,[1]Sheet1!$B$8:$CK$528,86,FALSE)</f>
        <v>0</v>
      </c>
      <c r="AI155" s="15">
        <f>VLOOKUP($B155,[2]Sheet1!$B$8:$CK$530,88,FALSE)</f>
        <v>4.9800000000000004</v>
      </c>
      <c r="AJ155" s="15">
        <f t="shared" si="33"/>
        <v>49.800000000000004</v>
      </c>
      <c r="AK155" s="11">
        <f>VLOOKUP($B155,[2]Sheet1!$B$8:$CK$530,86,FALSE)</f>
        <v>0</v>
      </c>
      <c r="AL155" s="11">
        <f>VLOOKUP($B155,[3]CS!$B$8:$CS$196,96,FALSE)</f>
        <v>6.2</v>
      </c>
      <c r="AM155" s="15">
        <f t="shared" si="34"/>
        <v>62</v>
      </c>
      <c r="AN155" s="11">
        <f>VLOOKUP($B155,[3]CS!$B$8:$CS$196,94,FALSE)</f>
        <v>0</v>
      </c>
      <c r="AO155" s="15">
        <f>VLOOKUP($B155,[4]CS!$B$8:$CP$195,93,FALSE)</f>
        <v>6.31</v>
      </c>
      <c r="AP155" s="15">
        <f t="shared" si="35"/>
        <v>63.099999999999994</v>
      </c>
      <c r="AQ155" s="16">
        <f>VLOOKUP($B155,[4]CS!$B$8:$CP$195,91,FALSE)</f>
        <v>0</v>
      </c>
      <c r="AR155" s="11">
        <f>VLOOKUP($B155,[5]CS!$B$8:$CR$195,95,FALSE)</f>
        <v>6.62</v>
      </c>
      <c r="AS155" s="15">
        <f t="shared" si="36"/>
        <v>66.2</v>
      </c>
      <c r="AT155" s="11">
        <f>VLOOKUP($B155,[5]CS!$B$8:$CR$195,93,FALSE)</f>
        <v>0</v>
      </c>
      <c r="AU155" s="15">
        <f>VLOOKUP($B155,[9]CS!$B$8:$CN$195,91,FALSE)</f>
        <v>6.45</v>
      </c>
      <c r="AV155" s="15">
        <f t="shared" si="37"/>
        <v>64.5</v>
      </c>
      <c r="AW155" s="16">
        <f>VLOOKUP($B155,[9]CS!$B$8:$CN$195,89,FALSE)</f>
        <v>0</v>
      </c>
      <c r="AX155" s="11"/>
      <c r="AY155" s="11"/>
      <c r="AZ155" s="11"/>
      <c r="BA155" s="11"/>
      <c r="BB155" s="11"/>
      <c r="BC155" s="11"/>
      <c r="BD155" s="11">
        <f t="shared" si="38"/>
        <v>6.2516666666666669</v>
      </c>
      <c r="BE155" s="15">
        <f t="shared" si="42"/>
        <v>37.51</v>
      </c>
      <c r="BF155" s="11">
        <v>60</v>
      </c>
      <c r="BG155" s="15">
        <f t="shared" si="43"/>
        <v>62.516666666666666</v>
      </c>
      <c r="BH155" s="11">
        <f t="shared" si="39"/>
        <v>2</v>
      </c>
      <c r="BI155" s="11">
        <f t="shared" si="40"/>
        <v>1</v>
      </c>
      <c r="BJ155" s="11">
        <f t="shared" si="41"/>
        <v>3</v>
      </c>
      <c r="BK155" s="16">
        <f t="shared" si="44"/>
        <v>0</v>
      </c>
      <c r="BL155" s="11">
        <v>8539875130</v>
      </c>
      <c r="BM155" s="11">
        <v>8862982474</v>
      </c>
      <c r="BN155" s="11"/>
      <c r="BO155" s="12" t="s">
        <v>1294</v>
      </c>
      <c r="BP155" s="12"/>
      <c r="BQ155" s="13" t="s">
        <v>2224</v>
      </c>
      <c r="BR155" s="17" t="s">
        <v>2675</v>
      </c>
      <c r="BS155" s="11" t="s">
        <v>3042</v>
      </c>
      <c r="BT155" s="12" t="s">
        <v>176</v>
      </c>
      <c r="BU155" s="11" t="s">
        <v>129</v>
      </c>
    </row>
    <row r="156" spans="1:73" ht="24.95" customHeight="1" x14ac:dyDescent="0.25">
      <c r="A156" s="11">
        <v>155</v>
      </c>
      <c r="B156" s="11" t="s">
        <v>483</v>
      </c>
      <c r="C156" s="12" t="s">
        <v>484</v>
      </c>
      <c r="D156" s="11" t="s">
        <v>92</v>
      </c>
      <c r="E156" s="11" t="s">
        <v>91</v>
      </c>
      <c r="F156" s="13" t="s">
        <v>1779</v>
      </c>
      <c r="G156" s="11" t="s">
        <v>90</v>
      </c>
      <c r="H156" s="11" t="s">
        <v>115</v>
      </c>
      <c r="I156" s="11" t="s">
        <v>122</v>
      </c>
      <c r="J156" s="11" t="s">
        <v>89</v>
      </c>
      <c r="K156" s="14">
        <v>38673</v>
      </c>
      <c r="L156" s="11"/>
      <c r="M156" s="11" t="s">
        <v>3247</v>
      </c>
      <c r="N156" s="11">
        <v>600</v>
      </c>
      <c r="O156" s="11">
        <v>501</v>
      </c>
      <c r="P156" s="15">
        <f t="shared" si="30"/>
        <v>83.5</v>
      </c>
      <c r="Q156" s="11" t="s">
        <v>3589</v>
      </c>
      <c r="R156" s="11">
        <v>2020</v>
      </c>
      <c r="S156" s="11" t="s">
        <v>3591</v>
      </c>
      <c r="T156" s="11">
        <v>500</v>
      </c>
      <c r="U156" s="11">
        <v>434</v>
      </c>
      <c r="V156" s="15">
        <f t="shared" si="31"/>
        <v>86.8</v>
      </c>
      <c r="W156" s="11" t="s">
        <v>3589</v>
      </c>
      <c r="X156" s="11">
        <v>2022</v>
      </c>
      <c r="Y156" s="11" t="s">
        <v>3590</v>
      </c>
      <c r="Z156" s="11"/>
      <c r="AA156" s="11"/>
      <c r="AB156" s="11"/>
      <c r="AC156" s="11"/>
      <c r="AD156" s="11"/>
      <c r="AE156" s="11"/>
      <c r="AF156" s="15">
        <f>VLOOKUP($B156,[1]Sheet1!$B$8:$CK$528,88,FALSE)</f>
        <v>8.76</v>
      </c>
      <c r="AG156" s="15">
        <f t="shared" si="32"/>
        <v>87.6</v>
      </c>
      <c r="AH156" s="16">
        <f>VLOOKUP($B156,[1]Sheet1!$B$8:$CK$528,86,FALSE)</f>
        <v>0</v>
      </c>
      <c r="AI156" s="15">
        <f>VLOOKUP($B156,[2]Sheet1!$B$8:$CK$530,88,FALSE)</f>
        <v>7.21</v>
      </c>
      <c r="AJ156" s="15">
        <f t="shared" si="33"/>
        <v>72.099999999999994</v>
      </c>
      <c r="AK156" s="11">
        <f>VLOOKUP($B156,[2]Sheet1!$B$8:$CK$530,86,FALSE)</f>
        <v>0</v>
      </c>
      <c r="AL156" s="11">
        <f>VLOOKUP($B156,[3]CS!$B$8:$CS$196,96,FALSE)</f>
        <v>8.49</v>
      </c>
      <c r="AM156" s="15">
        <f t="shared" si="34"/>
        <v>84.9</v>
      </c>
      <c r="AN156" s="11">
        <f>VLOOKUP($B156,[3]CS!$B$8:$CS$196,94,FALSE)</f>
        <v>0</v>
      </c>
      <c r="AO156" s="15">
        <f>VLOOKUP($B156,[4]CS!$B$8:$CP$195,93,FALSE)</f>
        <v>8.68</v>
      </c>
      <c r="AP156" s="15">
        <f t="shared" si="35"/>
        <v>86.8</v>
      </c>
      <c r="AQ156" s="16">
        <f>VLOOKUP($B156,[4]CS!$B$8:$CP$195,91,FALSE)</f>
        <v>0</v>
      </c>
      <c r="AR156" s="11">
        <f>VLOOKUP($B156,[5]CS!$B$8:$CR$195,95,FALSE)</f>
        <v>8.7200000000000006</v>
      </c>
      <c r="AS156" s="15">
        <f t="shared" si="36"/>
        <v>87.2</v>
      </c>
      <c r="AT156" s="11">
        <f>VLOOKUP($B156,[5]CS!$B$8:$CR$195,93,FALSE)</f>
        <v>0</v>
      </c>
      <c r="AU156" s="15">
        <f>VLOOKUP($B156,[9]CS!$B$8:$CN$195,91,FALSE)</f>
        <v>9.34</v>
      </c>
      <c r="AV156" s="15">
        <f t="shared" si="37"/>
        <v>93.4</v>
      </c>
      <c r="AW156" s="16">
        <f>VLOOKUP($B156,[9]CS!$B$8:$CN$195,89,FALSE)</f>
        <v>0</v>
      </c>
      <c r="AX156" s="11"/>
      <c r="AY156" s="11"/>
      <c r="AZ156" s="11"/>
      <c r="BA156" s="11"/>
      <c r="BB156" s="11"/>
      <c r="BC156" s="11"/>
      <c r="BD156" s="11">
        <f t="shared" si="38"/>
        <v>8.533333333333335</v>
      </c>
      <c r="BE156" s="15">
        <f t="shared" si="42"/>
        <v>51.2</v>
      </c>
      <c r="BF156" s="11">
        <v>60</v>
      </c>
      <c r="BG156" s="15">
        <f t="shared" si="43"/>
        <v>85.333333333333343</v>
      </c>
      <c r="BH156" s="11">
        <f t="shared" si="39"/>
        <v>2</v>
      </c>
      <c r="BI156" s="11">
        <f t="shared" si="40"/>
        <v>1</v>
      </c>
      <c r="BJ156" s="11">
        <f t="shared" si="41"/>
        <v>3</v>
      </c>
      <c r="BK156" s="16">
        <f t="shared" si="44"/>
        <v>0</v>
      </c>
      <c r="BL156" s="11">
        <v>8233447969</v>
      </c>
      <c r="BM156" s="11">
        <v>9772736622</v>
      </c>
      <c r="BN156" s="11"/>
      <c r="BO156" s="12" t="s">
        <v>1295</v>
      </c>
      <c r="BP156" s="12"/>
      <c r="BQ156" s="13" t="s">
        <v>2225</v>
      </c>
      <c r="BR156" s="17" t="s">
        <v>2676</v>
      </c>
      <c r="BS156" s="11" t="s">
        <v>3043</v>
      </c>
      <c r="BT156" s="12" t="s">
        <v>177</v>
      </c>
      <c r="BU156" s="11" t="s">
        <v>128</v>
      </c>
    </row>
    <row r="157" spans="1:73" ht="24.95" customHeight="1" x14ac:dyDescent="0.25">
      <c r="A157" s="11">
        <v>156</v>
      </c>
      <c r="B157" s="11" t="s">
        <v>485</v>
      </c>
      <c r="C157" s="12" t="s">
        <v>486</v>
      </c>
      <c r="D157" s="11" t="s">
        <v>92</v>
      </c>
      <c r="E157" s="11" t="s">
        <v>91</v>
      </c>
      <c r="F157" s="13" t="s">
        <v>1780</v>
      </c>
      <c r="G157" s="11" t="s">
        <v>90</v>
      </c>
      <c r="H157" s="11" t="s">
        <v>115</v>
      </c>
      <c r="I157" s="11" t="s">
        <v>122</v>
      </c>
      <c r="J157" s="11" t="s">
        <v>89</v>
      </c>
      <c r="K157" s="14">
        <v>38193</v>
      </c>
      <c r="L157" s="11"/>
      <c r="M157" s="11" t="s">
        <v>3248</v>
      </c>
      <c r="N157" s="11">
        <v>600</v>
      </c>
      <c r="O157" s="11">
        <v>550</v>
      </c>
      <c r="P157" s="15">
        <f t="shared" si="30"/>
        <v>91.666666666666657</v>
      </c>
      <c r="Q157" s="11" t="s">
        <v>3588</v>
      </c>
      <c r="R157" s="11">
        <v>2021</v>
      </c>
      <c r="S157" s="11" t="s">
        <v>3590</v>
      </c>
      <c r="T157" s="11">
        <v>500</v>
      </c>
      <c r="U157" s="11">
        <v>422</v>
      </c>
      <c r="V157" s="15">
        <f t="shared" si="31"/>
        <v>84.399999999999991</v>
      </c>
      <c r="W157" s="11" t="s">
        <v>3588</v>
      </c>
      <c r="X157" s="11">
        <v>2023</v>
      </c>
      <c r="Y157" s="11" t="s">
        <v>3590</v>
      </c>
      <c r="Z157" s="11"/>
      <c r="AA157" s="11"/>
      <c r="AB157" s="11"/>
      <c r="AC157" s="11"/>
      <c r="AD157" s="11"/>
      <c r="AE157" s="11"/>
      <c r="AF157" s="15">
        <f>VLOOKUP($B157,[1]Sheet1!$B$8:$CK$528,88,FALSE)</f>
        <v>8.34</v>
      </c>
      <c r="AG157" s="15">
        <f t="shared" si="32"/>
        <v>83.4</v>
      </c>
      <c r="AH157" s="16">
        <f>VLOOKUP($B157,[1]Sheet1!$B$8:$CK$528,86,FALSE)</f>
        <v>0</v>
      </c>
      <c r="AI157" s="15">
        <f>VLOOKUP($B157,[2]Sheet1!$B$8:$CK$530,88,FALSE)</f>
        <v>7.8</v>
      </c>
      <c r="AJ157" s="15">
        <f t="shared" si="33"/>
        <v>78</v>
      </c>
      <c r="AK157" s="11">
        <f>VLOOKUP($B157,[2]Sheet1!$B$8:$CK$530,86,FALSE)</f>
        <v>0</v>
      </c>
      <c r="AL157" s="11">
        <f>VLOOKUP($B157,[3]CS!$B$8:$CS$196,96,FALSE)</f>
        <v>9.1999999999999993</v>
      </c>
      <c r="AM157" s="15">
        <f t="shared" si="34"/>
        <v>92</v>
      </c>
      <c r="AN157" s="11">
        <f>VLOOKUP($B157,[3]CS!$B$8:$CS$196,94,FALSE)</f>
        <v>0</v>
      </c>
      <c r="AO157" s="15">
        <f>VLOOKUP($B157,[4]CS!$B$8:$CP$195,93,FALSE)</f>
        <v>8.9600000000000009</v>
      </c>
      <c r="AP157" s="15">
        <f t="shared" si="35"/>
        <v>89.600000000000009</v>
      </c>
      <c r="AQ157" s="16">
        <f>VLOOKUP($B157,[4]CS!$B$8:$CP$195,91,FALSE)</f>
        <v>0</v>
      </c>
      <c r="AR157" s="11">
        <f>VLOOKUP($B157,[5]CS!$B$8:$CR$195,95,FALSE)</f>
        <v>9.09</v>
      </c>
      <c r="AS157" s="15">
        <f t="shared" si="36"/>
        <v>90.9</v>
      </c>
      <c r="AT157" s="11">
        <f>VLOOKUP($B157,[5]CS!$B$8:$CR$195,93,FALSE)</f>
        <v>0</v>
      </c>
      <c r="AU157" s="15">
        <f>VLOOKUP($B157,[9]CS!$B$8:$CN$195,91,FALSE)</f>
        <v>9.09</v>
      </c>
      <c r="AV157" s="15">
        <f t="shared" si="37"/>
        <v>90.9</v>
      </c>
      <c r="AW157" s="16">
        <f>VLOOKUP($B157,[9]CS!$B$8:$CN$195,89,FALSE)</f>
        <v>0</v>
      </c>
      <c r="AX157" s="11"/>
      <c r="AY157" s="11"/>
      <c r="AZ157" s="11"/>
      <c r="BA157" s="11"/>
      <c r="BB157" s="11"/>
      <c r="BC157" s="11"/>
      <c r="BD157" s="11">
        <f t="shared" si="38"/>
        <v>8.7466666666666661</v>
      </c>
      <c r="BE157" s="15">
        <f t="shared" si="42"/>
        <v>52.480000000000004</v>
      </c>
      <c r="BF157" s="11">
        <v>60</v>
      </c>
      <c r="BG157" s="15">
        <f t="shared" si="43"/>
        <v>87.466666666666669</v>
      </c>
      <c r="BH157" s="11">
        <f t="shared" si="39"/>
        <v>2</v>
      </c>
      <c r="BI157" s="11">
        <f t="shared" si="40"/>
        <v>0</v>
      </c>
      <c r="BJ157" s="11">
        <f t="shared" si="41"/>
        <v>2</v>
      </c>
      <c r="BK157" s="16">
        <f t="shared" si="44"/>
        <v>0</v>
      </c>
      <c r="BL157" s="11">
        <v>9928737014</v>
      </c>
      <c r="BM157" s="11">
        <v>9928737014</v>
      </c>
      <c r="BN157" s="11"/>
      <c r="BO157" s="12" t="s">
        <v>1296</v>
      </c>
      <c r="BP157" s="12"/>
      <c r="BQ157" s="13" t="s">
        <v>2226</v>
      </c>
      <c r="BR157" s="17" t="s">
        <v>2677</v>
      </c>
      <c r="BS157" s="11" t="s">
        <v>136</v>
      </c>
      <c r="BT157" s="12" t="s">
        <v>176</v>
      </c>
      <c r="BU157" s="11" t="s">
        <v>128</v>
      </c>
    </row>
    <row r="158" spans="1:73" ht="24.95" customHeight="1" x14ac:dyDescent="0.25">
      <c r="A158" s="11">
        <v>157</v>
      </c>
      <c r="B158" s="11" t="s">
        <v>487</v>
      </c>
      <c r="C158" s="12" t="s">
        <v>488</v>
      </c>
      <c r="D158" s="11" t="s">
        <v>93</v>
      </c>
      <c r="E158" s="11" t="s">
        <v>91</v>
      </c>
      <c r="F158" s="13" t="s">
        <v>1781</v>
      </c>
      <c r="G158" s="11" t="s">
        <v>90</v>
      </c>
      <c r="H158" s="11" t="s">
        <v>115</v>
      </c>
      <c r="I158" s="11" t="s">
        <v>122</v>
      </c>
      <c r="J158" s="11" t="s">
        <v>89</v>
      </c>
      <c r="K158" s="14">
        <v>38127</v>
      </c>
      <c r="L158" s="11"/>
      <c r="M158" s="11" t="s">
        <v>3249</v>
      </c>
      <c r="N158" s="11">
        <v>600</v>
      </c>
      <c r="O158" s="11">
        <v>508</v>
      </c>
      <c r="P158" s="15">
        <f t="shared" si="30"/>
        <v>84.666666666666671</v>
      </c>
      <c r="Q158" s="11" t="s">
        <v>3589</v>
      </c>
      <c r="R158" s="11">
        <v>2020</v>
      </c>
      <c r="S158" s="11" t="s">
        <v>3591</v>
      </c>
      <c r="T158" s="11">
        <v>500</v>
      </c>
      <c r="U158" s="11">
        <v>386</v>
      </c>
      <c r="V158" s="15">
        <f t="shared" si="31"/>
        <v>77.2</v>
      </c>
      <c r="W158" s="11" t="s">
        <v>3589</v>
      </c>
      <c r="X158" s="11">
        <v>2022</v>
      </c>
      <c r="Y158" s="11" t="s">
        <v>3591</v>
      </c>
      <c r="Z158" s="11"/>
      <c r="AA158" s="11"/>
      <c r="AB158" s="11"/>
      <c r="AC158" s="11"/>
      <c r="AD158" s="11"/>
      <c r="AE158" s="11"/>
      <c r="AF158" s="15">
        <f>VLOOKUP($B158,[1]Sheet1!$B$8:$CK$528,88,FALSE)</f>
        <v>7.26</v>
      </c>
      <c r="AG158" s="15">
        <f t="shared" si="32"/>
        <v>72.599999999999994</v>
      </c>
      <c r="AH158" s="16">
        <f>VLOOKUP($B158,[1]Sheet1!$B$8:$CK$528,86,FALSE)</f>
        <v>0</v>
      </c>
      <c r="AI158" s="15">
        <f>VLOOKUP($B158,[2]Sheet1!$B$8:$CK$530,88,FALSE)</f>
        <v>7.29</v>
      </c>
      <c r="AJ158" s="15">
        <f t="shared" si="33"/>
        <v>72.900000000000006</v>
      </c>
      <c r="AK158" s="11">
        <f>VLOOKUP($B158,[2]Sheet1!$B$8:$CK$530,86,FALSE)</f>
        <v>0</v>
      </c>
      <c r="AL158" s="11">
        <f>VLOOKUP($B158,[3]CS!$B$8:$CS$196,96,FALSE)</f>
        <v>7.04</v>
      </c>
      <c r="AM158" s="15">
        <f t="shared" si="34"/>
        <v>70.400000000000006</v>
      </c>
      <c r="AN158" s="11">
        <f>VLOOKUP($B158,[3]CS!$B$8:$CS$196,94,FALSE)</f>
        <v>0</v>
      </c>
      <c r="AO158" s="15">
        <f>VLOOKUP($B158,[4]CS!$B$8:$CP$195,93,FALSE)</f>
        <v>7.51</v>
      </c>
      <c r="AP158" s="15">
        <f t="shared" si="35"/>
        <v>75.099999999999994</v>
      </c>
      <c r="AQ158" s="16">
        <f>VLOOKUP($B158,[4]CS!$B$8:$CP$195,91,FALSE)</f>
        <v>0</v>
      </c>
      <c r="AR158" s="11">
        <f>VLOOKUP($B158,[5]CS!$B$8:$CR$195,95,FALSE)</f>
        <v>7.85</v>
      </c>
      <c r="AS158" s="15">
        <f t="shared" si="36"/>
        <v>78.5</v>
      </c>
      <c r="AT158" s="11">
        <f>VLOOKUP($B158,[5]CS!$B$8:$CR$195,93,FALSE)</f>
        <v>0</v>
      </c>
      <c r="AU158" s="15">
        <f>VLOOKUP($B158,[9]CS!$B$8:$CN$195,91,FALSE)</f>
        <v>7.94</v>
      </c>
      <c r="AV158" s="15">
        <f t="shared" si="37"/>
        <v>79.400000000000006</v>
      </c>
      <c r="AW158" s="16">
        <f>VLOOKUP($B158,[9]CS!$B$8:$CN$195,89,FALSE)</f>
        <v>0</v>
      </c>
      <c r="AX158" s="11"/>
      <c r="AY158" s="11"/>
      <c r="AZ158" s="11"/>
      <c r="BA158" s="11"/>
      <c r="BB158" s="11"/>
      <c r="BC158" s="11"/>
      <c r="BD158" s="11">
        <f t="shared" si="38"/>
        <v>7.4816666666666647</v>
      </c>
      <c r="BE158" s="15">
        <f t="shared" si="42"/>
        <v>44.889999999999993</v>
      </c>
      <c r="BF158" s="11">
        <v>60</v>
      </c>
      <c r="BG158" s="15">
        <f t="shared" si="43"/>
        <v>74.816666666666649</v>
      </c>
      <c r="BH158" s="11">
        <f t="shared" si="39"/>
        <v>2</v>
      </c>
      <c r="BI158" s="11">
        <f t="shared" si="40"/>
        <v>1</v>
      </c>
      <c r="BJ158" s="11">
        <f t="shared" si="41"/>
        <v>3</v>
      </c>
      <c r="BK158" s="16">
        <f t="shared" si="44"/>
        <v>0</v>
      </c>
      <c r="BL158" s="11">
        <v>6378917842</v>
      </c>
      <c r="BM158" s="11">
        <v>9413824174</v>
      </c>
      <c r="BN158" s="11"/>
      <c r="BO158" s="12" t="s">
        <v>1297</v>
      </c>
      <c r="BP158" s="12"/>
      <c r="BQ158" s="13" t="s">
        <v>2227</v>
      </c>
      <c r="BR158" s="17" t="s">
        <v>2678</v>
      </c>
      <c r="BS158" s="11" t="s">
        <v>135</v>
      </c>
      <c r="BT158" s="12" t="s">
        <v>177</v>
      </c>
      <c r="BU158" s="11" t="s">
        <v>128</v>
      </c>
    </row>
    <row r="159" spans="1:73" ht="24.95" customHeight="1" x14ac:dyDescent="0.25">
      <c r="A159" s="11">
        <v>158</v>
      </c>
      <c r="B159" s="11" t="s">
        <v>489</v>
      </c>
      <c r="C159" s="12" t="s">
        <v>490</v>
      </c>
      <c r="D159" s="11" t="s">
        <v>93</v>
      </c>
      <c r="E159" s="11" t="s">
        <v>91</v>
      </c>
      <c r="F159" s="13" t="s">
        <v>1782</v>
      </c>
      <c r="G159" s="11" t="s">
        <v>90</v>
      </c>
      <c r="H159" s="11" t="s">
        <v>115</v>
      </c>
      <c r="I159" s="11" t="s">
        <v>122</v>
      </c>
      <c r="J159" s="11" t="s">
        <v>89</v>
      </c>
      <c r="K159" s="14">
        <v>38942</v>
      </c>
      <c r="L159" s="11"/>
      <c r="M159" s="11" t="s">
        <v>3250</v>
      </c>
      <c r="N159" s="11">
        <v>500</v>
      </c>
      <c r="O159" s="11">
        <v>370</v>
      </c>
      <c r="P159" s="15">
        <f t="shared" si="30"/>
        <v>74</v>
      </c>
      <c r="Q159" s="11" t="s">
        <v>3589</v>
      </c>
      <c r="R159" s="11">
        <v>2021</v>
      </c>
      <c r="S159" s="11" t="s">
        <v>3591</v>
      </c>
      <c r="T159" s="11">
        <v>500</v>
      </c>
      <c r="U159" s="11">
        <v>314</v>
      </c>
      <c r="V159" s="15">
        <f t="shared" si="31"/>
        <v>62.8</v>
      </c>
      <c r="W159" s="11" t="s">
        <v>3589</v>
      </c>
      <c r="X159" s="11">
        <v>2023</v>
      </c>
      <c r="Y159" s="11" t="s">
        <v>3591</v>
      </c>
      <c r="Z159" s="11"/>
      <c r="AA159" s="11"/>
      <c r="AB159" s="11"/>
      <c r="AC159" s="11"/>
      <c r="AD159" s="11"/>
      <c r="AE159" s="11"/>
      <c r="AF159" s="15">
        <f>VLOOKUP($B159,[1]Sheet1!$B$8:$CK$528,88,FALSE)</f>
        <v>6.87</v>
      </c>
      <c r="AG159" s="15">
        <f t="shared" si="32"/>
        <v>68.7</v>
      </c>
      <c r="AH159" s="16">
        <f>VLOOKUP($B159,[1]Sheet1!$B$8:$CK$528,86,FALSE)</f>
        <v>0</v>
      </c>
      <c r="AI159" s="15">
        <f>VLOOKUP($B159,[2]Sheet1!$B$8:$CK$530,88,FALSE)</f>
        <v>6.74</v>
      </c>
      <c r="AJ159" s="15">
        <f t="shared" si="33"/>
        <v>67.400000000000006</v>
      </c>
      <c r="AK159" s="11">
        <f>VLOOKUP($B159,[2]Sheet1!$B$8:$CK$530,86,FALSE)</f>
        <v>0</v>
      </c>
      <c r="AL159" s="11">
        <f>VLOOKUP($B159,[3]CS!$B$8:$CS$196,96,FALSE)</f>
        <v>6.83</v>
      </c>
      <c r="AM159" s="15">
        <f t="shared" si="34"/>
        <v>68.3</v>
      </c>
      <c r="AN159" s="11">
        <f>VLOOKUP($B159,[3]CS!$B$8:$CS$196,94,FALSE)</f>
        <v>0</v>
      </c>
      <c r="AO159" s="15">
        <f>VLOOKUP($B159,[4]CS!$B$8:$CP$195,93,FALSE)</f>
        <v>5.9042553191489358</v>
      </c>
      <c r="AP159" s="15">
        <f t="shared" si="35"/>
        <v>59.042553191489361</v>
      </c>
      <c r="AQ159" s="16">
        <f>VLOOKUP($B159,[4]CS!$B$8:$CP$195,91,FALSE)</f>
        <v>0</v>
      </c>
      <c r="AR159" s="11">
        <f>VLOOKUP($B159,[5]CS!$B$8:$CR$195,95,FALSE)</f>
        <v>7.63</v>
      </c>
      <c r="AS159" s="15">
        <f t="shared" si="36"/>
        <v>76.3</v>
      </c>
      <c r="AT159" s="11">
        <f>VLOOKUP($B159,[5]CS!$B$8:$CR$195,93,FALSE)</f>
        <v>0</v>
      </c>
      <c r="AU159" s="15">
        <f>VLOOKUP($B159,[9]CS!$B$8:$CN$195,91,FALSE)</f>
        <v>7.11</v>
      </c>
      <c r="AV159" s="15">
        <f t="shared" si="37"/>
        <v>71.100000000000009</v>
      </c>
      <c r="AW159" s="16">
        <f>VLOOKUP($B159,[9]CS!$B$8:$CN$195,89,FALSE)</f>
        <v>0</v>
      </c>
      <c r="AX159" s="11"/>
      <c r="AY159" s="11"/>
      <c r="AZ159" s="11"/>
      <c r="BA159" s="11"/>
      <c r="BB159" s="11"/>
      <c r="BC159" s="11"/>
      <c r="BD159" s="11">
        <f t="shared" si="38"/>
        <v>6.8473758865248229</v>
      </c>
      <c r="BE159" s="15">
        <f t="shared" si="42"/>
        <v>41.084255319148937</v>
      </c>
      <c r="BF159" s="11">
        <v>60</v>
      </c>
      <c r="BG159" s="15">
        <f t="shared" si="43"/>
        <v>68.473758865248229</v>
      </c>
      <c r="BH159" s="11">
        <f t="shared" si="39"/>
        <v>2</v>
      </c>
      <c r="BI159" s="11">
        <f t="shared" si="40"/>
        <v>0</v>
      </c>
      <c r="BJ159" s="11">
        <f t="shared" si="41"/>
        <v>2</v>
      </c>
      <c r="BK159" s="16">
        <f t="shared" si="44"/>
        <v>0</v>
      </c>
      <c r="BL159" s="11">
        <v>7877604538</v>
      </c>
      <c r="BM159" s="11">
        <v>8949782197</v>
      </c>
      <c r="BN159" s="11"/>
      <c r="BO159" s="12" t="s">
        <v>1298</v>
      </c>
      <c r="BP159" s="12"/>
      <c r="BQ159" s="13" t="s">
        <v>2228</v>
      </c>
      <c r="BR159" s="17" t="s">
        <v>2679</v>
      </c>
      <c r="BS159" s="11" t="s">
        <v>158</v>
      </c>
      <c r="BT159" s="12" t="s">
        <v>177</v>
      </c>
      <c r="BU159" s="11" t="s">
        <v>128</v>
      </c>
    </row>
    <row r="160" spans="1:73" ht="24.95" customHeight="1" x14ac:dyDescent="0.25">
      <c r="A160" s="11">
        <v>159</v>
      </c>
      <c r="B160" s="11" t="s">
        <v>491</v>
      </c>
      <c r="C160" s="12" t="s">
        <v>492</v>
      </c>
      <c r="D160" s="11" t="s">
        <v>93</v>
      </c>
      <c r="E160" s="11" t="s">
        <v>91</v>
      </c>
      <c r="F160" s="13" t="s">
        <v>1783</v>
      </c>
      <c r="G160" s="11" t="s">
        <v>90</v>
      </c>
      <c r="H160" s="11" t="s">
        <v>115</v>
      </c>
      <c r="I160" s="11" t="s">
        <v>122</v>
      </c>
      <c r="J160" s="11" t="s">
        <v>89</v>
      </c>
      <c r="K160" s="14">
        <v>38692</v>
      </c>
      <c r="L160" s="11"/>
      <c r="M160" s="11" t="s">
        <v>3251</v>
      </c>
      <c r="N160" s="11">
        <v>600</v>
      </c>
      <c r="O160" s="11">
        <v>580</v>
      </c>
      <c r="P160" s="15">
        <f t="shared" si="30"/>
        <v>96.666666666666671</v>
      </c>
      <c r="Q160" s="11" t="s">
        <v>3588</v>
      </c>
      <c r="R160" s="11">
        <v>2020</v>
      </c>
      <c r="S160" s="11" t="s">
        <v>3590</v>
      </c>
      <c r="T160" s="11">
        <v>500</v>
      </c>
      <c r="U160" s="11">
        <v>455</v>
      </c>
      <c r="V160" s="15">
        <f t="shared" si="31"/>
        <v>91</v>
      </c>
      <c r="W160" s="11" t="s">
        <v>3588</v>
      </c>
      <c r="X160" s="11">
        <v>2022</v>
      </c>
      <c r="Y160" s="11" t="s">
        <v>3590</v>
      </c>
      <c r="Z160" s="11"/>
      <c r="AA160" s="11"/>
      <c r="AB160" s="11"/>
      <c r="AC160" s="11"/>
      <c r="AD160" s="11"/>
      <c r="AE160" s="11"/>
      <c r="AF160" s="15">
        <f>VLOOKUP($B160,[1]Sheet1!$B$8:$CK$528,88,FALSE)</f>
        <v>7.94</v>
      </c>
      <c r="AG160" s="15">
        <f t="shared" si="32"/>
        <v>79.400000000000006</v>
      </c>
      <c r="AH160" s="16">
        <f>VLOOKUP($B160,[1]Sheet1!$B$8:$CK$528,86,FALSE)</f>
        <v>0</v>
      </c>
      <c r="AI160" s="15">
        <f>VLOOKUP($B160,[2]Sheet1!$B$8:$CK$530,88,FALSE)</f>
        <v>7.3</v>
      </c>
      <c r="AJ160" s="15">
        <f t="shared" si="33"/>
        <v>73</v>
      </c>
      <c r="AK160" s="11">
        <f>VLOOKUP($B160,[2]Sheet1!$B$8:$CK$530,86,FALSE)</f>
        <v>0</v>
      </c>
      <c r="AL160" s="11">
        <f>VLOOKUP($B160,[3]CS!$B$8:$CS$196,96,FALSE)</f>
        <v>8.3800000000000008</v>
      </c>
      <c r="AM160" s="15">
        <f t="shared" si="34"/>
        <v>83.800000000000011</v>
      </c>
      <c r="AN160" s="11">
        <f>VLOOKUP($B160,[3]CS!$B$8:$CS$196,94,FALSE)</f>
        <v>0</v>
      </c>
      <c r="AO160" s="15">
        <f>VLOOKUP($B160,[4]CS!$B$8:$CP$195,93,FALSE)</f>
        <v>7.89</v>
      </c>
      <c r="AP160" s="15">
        <f t="shared" si="35"/>
        <v>78.899999999999991</v>
      </c>
      <c r="AQ160" s="16">
        <f>VLOOKUP($B160,[4]CS!$B$8:$CP$195,91,FALSE)</f>
        <v>0</v>
      </c>
      <c r="AR160" s="11">
        <f>VLOOKUP($B160,[5]CS!$B$8:$CR$195,95,FALSE)</f>
        <v>9.33</v>
      </c>
      <c r="AS160" s="15">
        <f t="shared" si="36"/>
        <v>93.3</v>
      </c>
      <c r="AT160" s="11">
        <f>VLOOKUP($B160,[5]CS!$B$8:$CR$195,93,FALSE)</f>
        <v>0</v>
      </c>
      <c r="AU160" s="15">
        <f>VLOOKUP($B160,[9]CS!$B$8:$CN$195,91,FALSE)</f>
        <v>9.09</v>
      </c>
      <c r="AV160" s="15">
        <f t="shared" si="37"/>
        <v>90.9</v>
      </c>
      <c r="AW160" s="16">
        <f>VLOOKUP($B160,[9]CS!$B$8:$CN$195,89,FALSE)</f>
        <v>0</v>
      </c>
      <c r="AX160" s="11"/>
      <c r="AY160" s="11"/>
      <c r="AZ160" s="11"/>
      <c r="BA160" s="11"/>
      <c r="BB160" s="11"/>
      <c r="BC160" s="11"/>
      <c r="BD160" s="11">
        <f t="shared" si="38"/>
        <v>8.3216666666666654</v>
      </c>
      <c r="BE160" s="15">
        <f t="shared" si="42"/>
        <v>49.93</v>
      </c>
      <c r="BF160" s="11">
        <v>60</v>
      </c>
      <c r="BG160" s="15">
        <f t="shared" si="43"/>
        <v>83.216666666666654</v>
      </c>
      <c r="BH160" s="11">
        <f t="shared" si="39"/>
        <v>2</v>
      </c>
      <c r="BI160" s="11">
        <f t="shared" si="40"/>
        <v>1</v>
      </c>
      <c r="BJ160" s="11">
        <f t="shared" si="41"/>
        <v>3</v>
      </c>
      <c r="BK160" s="16">
        <f t="shared" si="44"/>
        <v>0</v>
      </c>
      <c r="BL160" s="11">
        <v>7878036114</v>
      </c>
      <c r="BM160" s="11">
        <v>7611890684</v>
      </c>
      <c r="BN160" s="11"/>
      <c r="BO160" s="12" t="s">
        <v>1299</v>
      </c>
      <c r="BP160" s="12"/>
      <c r="BQ160" s="13" t="s">
        <v>2229</v>
      </c>
      <c r="BR160" s="17" t="s">
        <v>2680</v>
      </c>
      <c r="BS160" s="11" t="s">
        <v>143</v>
      </c>
      <c r="BT160" s="12" t="s">
        <v>176</v>
      </c>
      <c r="BU160" s="11" t="s">
        <v>128</v>
      </c>
    </row>
    <row r="161" spans="1:73" ht="24.95" customHeight="1" x14ac:dyDescent="0.25">
      <c r="A161" s="11">
        <v>160</v>
      </c>
      <c r="B161" s="11" t="s">
        <v>493</v>
      </c>
      <c r="C161" s="12" t="s">
        <v>494</v>
      </c>
      <c r="D161" s="11" t="s">
        <v>92</v>
      </c>
      <c r="E161" s="11" t="s">
        <v>91</v>
      </c>
      <c r="F161" s="13" t="s">
        <v>1784</v>
      </c>
      <c r="G161" s="11" t="s">
        <v>90</v>
      </c>
      <c r="H161" s="11" t="s">
        <v>115</v>
      </c>
      <c r="I161" s="11" t="s">
        <v>122</v>
      </c>
      <c r="J161" s="11" t="s">
        <v>89</v>
      </c>
      <c r="K161" s="14">
        <v>38187</v>
      </c>
      <c r="L161" s="11"/>
      <c r="M161" s="11" t="s">
        <v>3252</v>
      </c>
      <c r="N161" s="11">
        <v>500</v>
      </c>
      <c r="O161" s="11">
        <v>361</v>
      </c>
      <c r="P161" s="15">
        <f t="shared" si="30"/>
        <v>72.2</v>
      </c>
      <c r="Q161" s="11" t="s">
        <v>3587</v>
      </c>
      <c r="R161" s="11">
        <v>2021</v>
      </c>
      <c r="S161" s="11" t="s">
        <v>3591</v>
      </c>
      <c r="T161" s="11">
        <v>500</v>
      </c>
      <c r="U161" s="11">
        <v>311</v>
      </c>
      <c r="V161" s="15">
        <f t="shared" si="31"/>
        <v>62.2</v>
      </c>
      <c r="W161" s="11" t="s">
        <v>3587</v>
      </c>
      <c r="X161" s="11">
        <v>2023</v>
      </c>
      <c r="Y161" s="11" t="s">
        <v>3591</v>
      </c>
      <c r="Z161" s="11"/>
      <c r="AA161" s="11"/>
      <c r="AB161" s="11"/>
      <c r="AC161" s="11"/>
      <c r="AD161" s="11"/>
      <c r="AE161" s="11"/>
      <c r="AF161" s="15">
        <f>VLOOKUP($B161,[1]Sheet1!$B$8:$CK$528,88,FALSE)</f>
        <v>6.94</v>
      </c>
      <c r="AG161" s="15">
        <f t="shared" si="32"/>
        <v>69.400000000000006</v>
      </c>
      <c r="AH161" s="16">
        <f>VLOOKUP($B161,[1]Sheet1!$B$8:$CK$528,86,FALSE)</f>
        <v>0</v>
      </c>
      <c r="AI161" s="15">
        <f>VLOOKUP($B161,[2]Sheet1!$B$8:$CK$530,88,FALSE)</f>
        <v>6.89</v>
      </c>
      <c r="AJ161" s="15">
        <f t="shared" si="33"/>
        <v>68.899999999999991</v>
      </c>
      <c r="AK161" s="11">
        <f>VLOOKUP($B161,[2]Sheet1!$B$8:$CK$530,86,FALSE)</f>
        <v>0</v>
      </c>
      <c r="AL161" s="11">
        <f>VLOOKUP($B161,[3]CS!$B$8:$CS$196,96,FALSE)</f>
        <v>7.59</v>
      </c>
      <c r="AM161" s="15">
        <f t="shared" si="34"/>
        <v>75.900000000000006</v>
      </c>
      <c r="AN161" s="11">
        <f>VLOOKUP($B161,[3]CS!$B$8:$CS$196,94,FALSE)</f>
        <v>0</v>
      </c>
      <c r="AO161" s="15">
        <f>VLOOKUP($B161,[4]CS!$B$8:$CP$195,93,FALSE)</f>
        <v>7.89</v>
      </c>
      <c r="AP161" s="15">
        <f t="shared" si="35"/>
        <v>78.899999999999991</v>
      </c>
      <c r="AQ161" s="16">
        <f>VLOOKUP($B161,[4]CS!$B$8:$CP$195,91,FALSE)</f>
        <v>0</v>
      </c>
      <c r="AR161" s="11">
        <f>VLOOKUP($B161,[5]CS!$B$8:$CR$195,95,FALSE)</f>
        <v>8.76</v>
      </c>
      <c r="AS161" s="15">
        <f t="shared" si="36"/>
        <v>87.6</v>
      </c>
      <c r="AT161" s="11">
        <f>VLOOKUP($B161,[5]CS!$B$8:$CR$195,93,FALSE)</f>
        <v>0</v>
      </c>
      <c r="AU161" s="15">
        <f>VLOOKUP($B161,[9]CS!$B$8:$CN$195,91,FALSE)</f>
        <v>8.11</v>
      </c>
      <c r="AV161" s="15">
        <f t="shared" si="37"/>
        <v>81.099999999999994</v>
      </c>
      <c r="AW161" s="16">
        <f>VLOOKUP($B161,[9]CS!$B$8:$CN$195,89,FALSE)</f>
        <v>0</v>
      </c>
      <c r="AX161" s="11"/>
      <c r="AY161" s="11"/>
      <c r="AZ161" s="11"/>
      <c r="BA161" s="11"/>
      <c r="BB161" s="11"/>
      <c r="BC161" s="11"/>
      <c r="BD161" s="11">
        <f t="shared" si="38"/>
        <v>7.6966666666666654</v>
      </c>
      <c r="BE161" s="15">
        <f t="shared" si="42"/>
        <v>46.179999999999993</v>
      </c>
      <c r="BF161" s="11">
        <v>60</v>
      </c>
      <c r="BG161" s="15">
        <f t="shared" si="43"/>
        <v>76.966666666666654</v>
      </c>
      <c r="BH161" s="11">
        <f t="shared" si="39"/>
        <v>2</v>
      </c>
      <c r="BI161" s="11">
        <f t="shared" si="40"/>
        <v>0</v>
      </c>
      <c r="BJ161" s="11">
        <f t="shared" si="41"/>
        <v>2</v>
      </c>
      <c r="BK161" s="16">
        <f t="shared" si="44"/>
        <v>0</v>
      </c>
      <c r="BL161" s="11">
        <v>7062062066</v>
      </c>
      <c r="BM161" s="11">
        <v>8104199600</v>
      </c>
      <c r="BN161" s="11"/>
      <c r="BO161" s="12" t="s">
        <v>1300</v>
      </c>
      <c r="BP161" s="12"/>
      <c r="BQ161" s="13" t="s">
        <v>2230</v>
      </c>
      <c r="BR161" s="17" t="s">
        <v>2681</v>
      </c>
      <c r="BS161" s="11" t="s">
        <v>134</v>
      </c>
      <c r="BT161" s="12" t="s">
        <v>176</v>
      </c>
      <c r="BU161" s="11" t="s">
        <v>128</v>
      </c>
    </row>
    <row r="162" spans="1:73" ht="24.95" customHeight="1" x14ac:dyDescent="0.25">
      <c r="A162" s="11">
        <v>161</v>
      </c>
      <c r="B162" s="11" t="s">
        <v>497</v>
      </c>
      <c r="C162" s="12" t="s">
        <v>498</v>
      </c>
      <c r="D162" s="11" t="s">
        <v>93</v>
      </c>
      <c r="E162" s="11" t="s">
        <v>91</v>
      </c>
      <c r="F162" s="13" t="s">
        <v>1785</v>
      </c>
      <c r="G162" s="11" t="s">
        <v>90</v>
      </c>
      <c r="H162" s="11" t="s">
        <v>115</v>
      </c>
      <c r="I162" s="11" t="s">
        <v>122</v>
      </c>
      <c r="J162" s="11" t="s">
        <v>89</v>
      </c>
      <c r="K162" s="14">
        <v>38304</v>
      </c>
      <c r="L162" s="11"/>
      <c r="M162" s="11" t="s">
        <v>3254</v>
      </c>
      <c r="N162" s="11">
        <v>500</v>
      </c>
      <c r="O162" s="11">
        <v>365</v>
      </c>
      <c r="P162" s="15">
        <f t="shared" si="30"/>
        <v>73</v>
      </c>
      <c r="Q162" s="11" t="s">
        <v>3587</v>
      </c>
      <c r="R162" s="11">
        <v>2020</v>
      </c>
      <c r="S162" s="11" t="s">
        <v>3591</v>
      </c>
      <c r="T162" s="11">
        <v>500</v>
      </c>
      <c r="U162" s="11">
        <v>356</v>
      </c>
      <c r="V162" s="15">
        <f t="shared" si="31"/>
        <v>71.2</v>
      </c>
      <c r="W162" s="11" t="s">
        <v>3587</v>
      </c>
      <c r="X162" s="11">
        <v>2022</v>
      </c>
      <c r="Y162" s="11" t="s">
        <v>3591</v>
      </c>
      <c r="Z162" s="11"/>
      <c r="AA162" s="11"/>
      <c r="AB162" s="11"/>
      <c r="AC162" s="11"/>
      <c r="AD162" s="11"/>
      <c r="AE162" s="11"/>
      <c r="AF162" s="15">
        <f>VLOOKUP($B162,[1]Sheet1!$B$8:$CK$528,88,FALSE)</f>
        <v>6.43</v>
      </c>
      <c r="AG162" s="15">
        <f t="shared" si="32"/>
        <v>64.3</v>
      </c>
      <c r="AH162" s="16">
        <f>VLOOKUP($B162,[1]Sheet1!$B$8:$CK$528,86,FALSE)</f>
        <v>0</v>
      </c>
      <c r="AI162" s="15">
        <f>VLOOKUP($B162,[2]Sheet1!$B$8:$CK$530,88,FALSE)</f>
        <v>6.13</v>
      </c>
      <c r="AJ162" s="15">
        <f t="shared" si="33"/>
        <v>61.3</v>
      </c>
      <c r="AK162" s="11">
        <f>VLOOKUP($B162,[2]Sheet1!$B$8:$CK$530,86,FALSE)</f>
        <v>0</v>
      </c>
      <c r="AL162" s="11">
        <f>VLOOKUP($B162,[3]CS!$B$8:$CS$196,96,FALSE)</f>
        <v>6.76</v>
      </c>
      <c r="AM162" s="15">
        <f t="shared" si="34"/>
        <v>67.599999999999994</v>
      </c>
      <c r="AN162" s="11">
        <f>VLOOKUP($B162,[3]CS!$B$8:$CS$196,94,FALSE)</f>
        <v>0</v>
      </c>
      <c r="AO162" s="15">
        <f>VLOOKUP($B162,[4]CS!$B$8:$CP$195,93,FALSE)</f>
        <v>4.9400000000000004</v>
      </c>
      <c r="AP162" s="15">
        <f t="shared" si="35"/>
        <v>49.400000000000006</v>
      </c>
      <c r="AQ162" s="16">
        <f>VLOOKUP($B162,[4]CS!$B$8:$CP$195,91,FALSE)</f>
        <v>0</v>
      </c>
      <c r="AR162" s="11">
        <f>VLOOKUP($B162,[5]CS!$B$8:$CR$195,95,FALSE)</f>
        <v>7.05</v>
      </c>
      <c r="AS162" s="15">
        <f t="shared" si="36"/>
        <v>70.5</v>
      </c>
      <c r="AT162" s="11">
        <f>VLOOKUP($B162,[5]CS!$B$8:$CR$195,93,FALSE)</f>
        <v>0</v>
      </c>
      <c r="AU162" s="15">
        <f>VLOOKUP($B162,[9]CS!$B$8:$CN$195,91,FALSE)</f>
        <v>6.0531914893617023</v>
      </c>
      <c r="AV162" s="15">
        <f t="shared" si="37"/>
        <v>60.531914893617021</v>
      </c>
      <c r="AW162" s="16">
        <f>VLOOKUP($B162,[9]CS!$B$8:$CN$195,89,FALSE)</f>
        <v>1</v>
      </c>
      <c r="AX162" s="11"/>
      <c r="AY162" s="11"/>
      <c r="AZ162" s="11"/>
      <c r="BA162" s="11"/>
      <c r="BB162" s="11"/>
      <c r="BC162" s="11"/>
      <c r="BD162" s="11">
        <f t="shared" si="38"/>
        <v>6.2271985815602822</v>
      </c>
      <c r="BE162" s="15">
        <f t="shared" si="42"/>
        <v>37.363191489361697</v>
      </c>
      <c r="BF162" s="11">
        <v>60</v>
      </c>
      <c r="BG162" s="15">
        <f t="shared" si="43"/>
        <v>62.271985815602825</v>
      </c>
      <c r="BH162" s="11">
        <f t="shared" si="39"/>
        <v>2</v>
      </c>
      <c r="BI162" s="11">
        <f t="shared" si="40"/>
        <v>1</v>
      </c>
      <c r="BJ162" s="11">
        <f t="shared" si="41"/>
        <v>3</v>
      </c>
      <c r="BK162" s="16">
        <f t="shared" si="44"/>
        <v>1</v>
      </c>
      <c r="BL162" s="11">
        <v>9784805450</v>
      </c>
      <c r="BM162" s="11">
        <v>9784817099</v>
      </c>
      <c r="BN162" s="11"/>
      <c r="BO162" s="12" t="s">
        <v>1302</v>
      </c>
      <c r="BP162" s="12"/>
      <c r="BQ162" s="13" t="s">
        <v>2232</v>
      </c>
      <c r="BR162" s="17" t="s">
        <v>2683</v>
      </c>
      <c r="BS162" s="11" t="s">
        <v>136</v>
      </c>
      <c r="BT162" s="12" t="s">
        <v>176</v>
      </c>
      <c r="BU162" s="11" t="s">
        <v>128</v>
      </c>
    </row>
    <row r="163" spans="1:73" ht="24.95" customHeight="1" x14ac:dyDescent="0.25">
      <c r="A163" s="11">
        <v>162</v>
      </c>
      <c r="B163" s="11" t="s">
        <v>499</v>
      </c>
      <c r="C163" s="12" t="s">
        <v>500</v>
      </c>
      <c r="D163" s="11" t="s">
        <v>93</v>
      </c>
      <c r="E163" s="11" t="s">
        <v>91</v>
      </c>
      <c r="F163" s="13" t="s">
        <v>1786</v>
      </c>
      <c r="G163" s="11" t="s">
        <v>90</v>
      </c>
      <c r="H163" s="11" t="s">
        <v>115</v>
      </c>
      <c r="I163" s="11" t="s">
        <v>122</v>
      </c>
      <c r="J163" s="11" t="s">
        <v>89</v>
      </c>
      <c r="K163" s="14">
        <v>38376</v>
      </c>
      <c r="L163" s="11"/>
      <c r="M163" s="11" t="s">
        <v>3255</v>
      </c>
      <c r="N163" s="11">
        <v>600</v>
      </c>
      <c r="O163" s="11">
        <v>531</v>
      </c>
      <c r="P163" s="15">
        <f t="shared" si="30"/>
        <v>88.5</v>
      </c>
      <c r="Q163" s="11" t="s">
        <v>3588</v>
      </c>
      <c r="R163" s="11">
        <v>2020</v>
      </c>
      <c r="S163" s="11" t="s">
        <v>3590</v>
      </c>
      <c r="T163" s="11">
        <v>500</v>
      </c>
      <c r="U163" s="11">
        <v>351</v>
      </c>
      <c r="V163" s="15">
        <f t="shared" si="31"/>
        <v>70.199999999999989</v>
      </c>
      <c r="W163" s="11" t="s">
        <v>3588</v>
      </c>
      <c r="X163" s="11">
        <v>2022</v>
      </c>
      <c r="Y163" s="11" t="s">
        <v>3590</v>
      </c>
      <c r="Z163" s="11"/>
      <c r="AA163" s="11"/>
      <c r="AB163" s="11"/>
      <c r="AC163" s="11"/>
      <c r="AD163" s="11"/>
      <c r="AE163" s="11"/>
      <c r="AF163" s="15">
        <f>VLOOKUP($B163,[1]Sheet1!$B$8:$CK$528,88,FALSE)</f>
        <v>6.12</v>
      </c>
      <c r="AG163" s="15">
        <f t="shared" si="32"/>
        <v>61.2</v>
      </c>
      <c r="AH163" s="16">
        <f>VLOOKUP($B163,[1]Sheet1!$B$8:$CK$528,86,FALSE)</f>
        <v>0</v>
      </c>
      <c r="AI163" s="15">
        <f>VLOOKUP($B163,[2]Sheet1!$B$8:$CK$530,88,FALSE)</f>
        <v>4.71</v>
      </c>
      <c r="AJ163" s="15">
        <f t="shared" si="33"/>
        <v>47.1</v>
      </c>
      <c r="AK163" s="11">
        <f>VLOOKUP($B163,[2]Sheet1!$B$8:$CK$530,86,FALSE)</f>
        <v>0</v>
      </c>
      <c r="AL163" s="11">
        <f>VLOOKUP($B163,[3]CS!$B$8:$CS$196,96,FALSE)</f>
        <v>3.9183673469387754</v>
      </c>
      <c r="AM163" s="15">
        <f t="shared" si="34"/>
        <v>39.183673469387756</v>
      </c>
      <c r="AN163" s="11">
        <f>VLOOKUP($B163,[3]CS!$B$8:$CS$196,94,FALSE)</f>
        <v>2</v>
      </c>
      <c r="AO163" s="15">
        <f>VLOOKUP($B163,[4]CS!$B$8:$CP$195,93,FALSE)</f>
        <v>2.7765957446808511</v>
      </c>
      <c r="AP163" s="15">
        <f t="shared" si="35"/>
        <v>27.76595744680851</v>
      </c>
      <c r="AQ163" s="16">
        <f>VLOOKUP($B163,[4]CS!$B$8:$CP$195,91,FALSE)</f>
        <v>0</v>
      </c>
      <c r="AR163" s="11">
        <f>VLOOKUP($B163,[5]CS!$B$8:$CR$195,95,FALSE)</f>
        <v>4.3369565217391308</v>
      </c>
      <c r="AS163" s="15">
        <f t="shared" si="36"/>
        <v>43.369565217391312</v>
      </c>
      <c r="AT163" s="11">
        <f>VLOOKUP($B163,[5]CS!$B$8:$CR$195,93,FALSE)</f>
        <v>2</v>
      </c>
      <c r="AU163" s="15">
        <f>VLOOKUP($B163,[9]CS!$B$8:$CN$195,91,FALSE)</f>
        <v>6.2021276595744679</v>
      </c>
      <c r="AV163" s="15">
        <f t="shared" si="37"/>
        <v>62.021276595744681</v>
      </c>
      <c r="AW163" s="16">
        <f>VLOOKUP($B163,[9]CS!$B$8:$CN$195,89,FALSE)</f>
        <v>1</v>
      </c>
      <c r="AX163" s="11"/>
      <c r="AY163" s="11"/>
      <c r="AZ163" s="11"/>
      <c r="BA163" s="11"/>
      <c r="BB163" s="11"/>
      <c r="BC163" s="11"/>
      <c r="BD163" s="11">
        <f t="shared" si="38"/>
        <v>4.6773412121555378</v>
      </c>
      <c r="BE163" s="15">
        <f t="shared" si="42"/>
        <v>28.064047272933227</v>
      </c>
      <c r="BF163" s="11">
        <v>60</v>
      </c>
      <c r="BG163" s="15">
        <f t="shared" si="43"/>
        <v>46.773412121555381</v>
      </c>
      <c r="BH163" s="11">
        <f t="shared" si="39"/>
        <v>2</v>
      </c>
      <c r="BI163" s="11">
        <f t="shared" si="40"/>
        <v>1</v>
      </c>
      <c r="BJ163" s="11">
        <f t="shared" si="41"/>
        <v>3</v>
      </c>
      <c r="BK163" s="16">
        <f t="shared" si="44"/>
        <v>5</v>
      </c>
      <c r="BL163" s="11">
        <v>6378909492</v>
      </c>
      <c r="BM163" s="11">
        <v>9928730668</v>
      </c>
      <c r="BN163" s="11"/>
      <c r="BO163" s="12" t="s">
        <v>1303</v>
      </c>
      <c r="BP163" s="12"/>
      <c r="BQ163" s="13" t="s">
        <v>2233</v>
      </c>
      <c r="BR163" s="17" t="s">
        <v>2684</v>
      </c>
      <c r="BS163" s="11" t="s">
        <v>141</v>
      </c>
      <c r="BT163" s="12" t="s">
        <v>177</v>
      </c>
      <c r="BU163" s="11" t="s">
        <v>128</v>
      </c>
    </row>
    <row r="164" spans="1:73" ht="24.95" customHeight="1" x14ac:dyDescent="0.25">
      <c r="A164" s="11">
        <v>163</v>
      </c>
      <c r="B164" s="11" t="s">
        <v>501</v>
      </c>
      <c r="C164" s="12" t="s">
        <v>502</v>
      </c>
      <c r="D164" s="11" t="s">
        <v>93</v>
      </c>
      <c r="E164" s="11" t="s">
        <v>91</v>
      </c>
      <c r="F164" s="13" t="s">
        <v>1787</v>
      </c>
      <c r="G164" s="11" t="s">
        <v>90</v>
      </c>
      <c r="H164" s="11" t="s">
        <v>115</v>
      </c>
      <c r="I164" s="11" t="s">
        <v>122</v>
      </c>
      <c r="J164" s="11" t="s">
        <v>89</v>
      </c>
      <c r="K164" s="14">
        <v>38067</v>
      </c>
      <c r="L164" s="11"/>
      <c r="M164" s="11" t="s">
        <v>3256</v>
      </c>
      <c r="N164" s="11">
        <v>500</v>
      </c>
      <c r="O164" s="11">
        <v>417</v>
      </c>
      <c r="P164" s="15">
        <f t="shared" si="30"/>
        <v>83.399999999999991</v>
      </c>
      <c r="Q164" s="11" t="s">
        <v>3587</v>
      </c>
      <c r="R164" s="11">
        <v>2020</v>
      </c>
      <c r="S164" s="11" t="s">
        <v>3591</v>
      </c>
      <c r="T164" s="11">
        <v>500</v>
      </c>
      <c r="U164" s="11">
        <v>368</v>
      </c>
      <c r="V164" s="15">
        <f t="shared" si="31"/>
        <v>73.599999999999994</v>
      </c>
      <c r="W164" s="11" t="s">
        <v>3587</v>
      </c>
      <c r="X164" s="11">
        <v>2022</v>
      </c>
      <c r="Y164" s="11" t="s">
        <v>3591</v>
      </c>
      <c r="Z164" s="11"/>
      <c r="AA164" s="11"/>
      <c r="AB164" s="11"/>
      <c r="AC164" s="11"/>
      <c r="AD164" s="11"/>
      <c r="AE164" s="11"/>
      <c r="AF164" s="15">
        <f>VLOOKUP($B164,[1]Sheet1!$B$8:$CK$528,88,FALSE)</f>
        <v>7.73</v>
      </c>
      <c r="AG164" s="15">
        <f t="shared" si="32"/>
        <v>77.300000000000011</v>
      </c>
      <c r="AH164" s="16">
        <f>VLOOKUP($B164,[1]Sheet1!$B$8:$CK$528,86,FALSE)</f>
        <v>0</v>
      </c>
      <c r="AI164" s="15">
        <f>VLOOKUP($B164,[2]Sheet1!$B$8:$CK$530,88,FALSE)</f>
        <v>5.63</v>
      </c>
      <c r="AJ164" s="15">
        <f t="shared" si="33"/>
        <v>56.3</v>
      </c>
      <c r="AK164" s="11">
        <f>VLOOKUP($B164,[2]Sheet1!$B$8:$CK$530,86,FALSE)</f>
        <v>0</v>
      </c>
      <c r="AL164" s="11">
        <f>VLOOKUP($B164,[3]CS!$B$8:$CS$196,96,FALSE)</f>
        <v>5.8</v>
      </c>
      <c r="AM164" s="15">
        <f t="shared" si="34"/>
        <v>58</v>
      </c>
      <c r="AN164" s="11">
        <f>VLOOKUP($B164,[3]CS!$B$8:$CS$196,94,FALSE)</f>
        <v>0</v>
      </c>
      <c r="AO164" s="15">
        <f>VLOOKUP($B164,[4]CS!$B$8:$CP$195,93,FALSE)</f>
        <v>6.7</v>
      </c>
      <c r="AP164" s="15">
        <f t="shared" si="35"/>
        <v>67</v>
      </c>
      <c r="AQ164" s="16">
        <f>VLOOKUP($B164,[4]CS!$B$8:$CP$195,91,FALSE)</f>
        <v>0</v>
      </c>
      <c r="AR164" s="11">
        <f>VLOOKUP($B164,[5]CS!$B$8:$CR$195,95,FALSE)</f>
        <v>6.8</v>
      </c>
      <c r="AS164" s="15">
        <f t="shared" si="36"/>
        <v>68</v>
      </c>
      <c r="AT164" s="11">
        <f>VLOOKUP($B164,[5]CS!$B$8:$CR$195,93,FALSE)</f>
        <v>0</v>
      </c>
      <c r="AU164" s="15">
        <f>VLOOKUP($B164,[9]CS!$B$8:$CN$195,91,FALSE)</f>
        <v>6.6</v>
      </c>
      <c r="AV164" s="15">
        <f t="shared" si="37"/>
        <v>66</v>
      </c>
      <c r="AW164" s="16">
        <f>VLOOKUP($B164,[9]CS!$B$8:$CN$195,89,FALSE)</f>
        <v>0</v>
      </c>
      <c r="AX164" s="11"/>
      <c r="AY164" s="11"/>
      <c r="AZ164" s="11"/>
      <c r="BA164" s="11"/>
      <c r="BB164" s="11"/>
      <c r="BC164" s="11"/>
      <c r="BD164" s="11">
        <f t="shared" si="38"/>
        <v>6.5433333333333339</v>
      </c>
      <c r="BE164" s="15">
        <f t="shared" si="42"/>
        <v>39.26</v>
      </c>
      <c r="BF164" s="11">
        <v>60</v>
      </c>
      <c r="BG164" s="15">
        <f t="shared" si="43"/>
        <v>65.433333333333337</v>
      </c>
      <c r="BH164" s="11">
        <f t="shared" si="39"/>
        <v>2</v>
      </c>
      <c r="BI164" s="11">
        <f t="shared" si="40"/>
        <v>1</v>
      </c>
      <c r="BJ164" s="11">
        <f t="shared" si="41"/>
        <v>3</v>
      </c>
      <c r="BK164" s="16">
        <f t="shared" si="44"/>
        <v>0</v>
      </c>
      <c r="BL164" s="11">
        <v>9122480063</v>
      </c>
      <c r="BM164" s="11">
        <v>7979903815</v>
      </c>
      <c r="BN164" s="11"/>
      <c r="BO164" s="12" t="s">
        <v>1304</v>
      </c>
      <c r="BP164" s="12"/>
      <c r="BQ164" s="13" t="s">
        <v>2234</v>
      </c>
      <c r="BR164" s="17" t="s">
        <v>2685</v>
      </c>
      <c r="BS164" s="11" t="s">
        <v>3045</v>
      </c>
      <c r="BT164" s="12" t="s">
        <v>177</v>
      </c>
      <c r="BU164" s="11" t="s">
        <v>129</v>
      </c>
    </row>
    <row r="165" spans="1:73" ht="24.95" customHeight="1" x14ac:dyDescent="0.25">
      <c r="A165" s="11">
        <v>164</v>
      </c>
      <c r="B165" s="11" t="s">
        <v>503</v>
      </c>
      <c r="C165" s="12" t="s">
        <v>504</v>
      </c>
      <c r="D165" s="11" t="s">
        <v>93</v>
      </c>
      <c r="E165" s="11" t="s">
        <v>91</v>
      </c>
      <c r="F165" s="13" t="s">
        <v>1788</v>
      </c>
      <c r="G165" s="11" t="s">
        <v>90</v>
      </c>
      <c r="H165" s="11" t="s">
        <v>115</v>
      </c>
      <c r="I165" s="11" t="s">
        <v>122</v>
      </c>
      <c r="J165" s="11" t="s">
        <v>89</v>
      </c>
      <c r="K165" s="14">
        <v>38494</v>
      </c>
      <c r="L165" s="11"/>
      <c r="M165" s="11" t="s">
        <v>3257</v>
      </c>
      <c r="N165" s="11">
        <v>500</v>
      </c>
      <c r="O165" s="11">
        <v>359</v>
      </c>
      <c r="P165" s="15">
        <f t="shared" si="30"/>
        <v>71.8</v>
      </c>
      <c r="Q165" s="11" t="s">
        <v>3587</v>
      </c>
      <c r="R165" s="11">
        <v>2021</v>
      </c>
      <c r="S165" s="11" t="s">
        <v>3591</v>
      </c>
      <c r="T165" s="11">
        <v>500</v>
      </c>
      <c r="U165" s="11">
        <v>385</v>
      </c>
      <c r="V165" s="15">
        <f t="shared" si="31"/>
        <v>77</v>
      </c>
      <c r="W165" s="11" t="s">
        <v>3587</v>
      </c>
      <c r="X165" s="11">
        <v>2023</v>
      </c>
      <c r="Y165" s="11" t="s">
        <v>3591</v>
      </c>
      <c r="Z165" s="11"/>
      <c r="AA165" s="11"/>
      <c r="AB165" s="11"/>
      <c r="AC165" s="11"/>
      <c r="AD165" s="11"/>
      <c r="AE165" s="11"/>
      <c r="AF165" s="15">
        <f>VLOOKUP($B165,[1]Sheet1!$B$8:$CK$528,88,FALSE)</f>
        <v>8.68</v>
      </c>
      <c r="AG165" s="15">
        <f t="shared" si="32"/>
        <v>86.8</v>
      </c>
      <c r="AH165" s="16">
        <f>VLOOKUP($B165,[1]Sheet1!$B$8:$CK$528,86,FALSE)</f>
        <v>0</v>
      </c>
      <c r="AI165" s="15">
        <f>VLOOKUP($B165,[2]Sheet1!$B$8:$CK$530,88,FALSE)</f>
        <v>7.45</v>
      </c>
      <c r="AJ165" s="15">
        <f t="shared" si="33"/>
        <v>74.5</v>
      </c>
      <c r="AK165" s="11">
        <f>VLOOKUP($B165,[2]Sheet1!$B$8:$CK$530,86,FALSE)</f>
        <v>0</v>
      </c>
      <c r="AL165" s="11">
        <f>VLOOKUP($B165,[3]CS!$B$8:$CS$196,96,FALSE)</f>
        <v>7.98</v>
      </c>
      <c r="AM165" s="15">
        <f t="shared" si="34"/>
        <v>79.800000000000011</v>
      </c>
      <c r="AN165" s="11">
        <f>VLOOKUP($B165,[3]CS!$B$8:$CS$196,94,FALSE)</f>
        <v>0</v>
      </c>
      <c r="AO165" s="15">
        <f>VLOOKUP($B165,[4]CS!$B$8:$CP$195,93,FALSE)</f>
        <v>7.56</v>
      </c>
      <c r="AP165" s="15">
        <f t="shared" si="35"/>
        <v>75.599999999999994</v>
      </c>
      <c r="AQ165" s="16">
        <f>VLOOKUP($B165,[4]CS!$B$8:$CP$195,91,FALSE)</f>
        <v>0</v>
      </c>
      <c r="AR165" s="11">
        <f>VLOOKUP($B165,[5]CS!$B$8:$CR$195,95,FALSE)</f>
        <v>8.07</v>
      </c>
      <c r="AS165" s="15">
        <f t="shared" si="36"/>
        <v>80.7</v>
      </c>
      <c r="AT165" s="11">
        <f>VLOOKUP($B165,[5]CS!$B$8:$CR$195,93,FALSE)</f>
        <v>0</v>
      </c>
      <c r="AU165" s="15">
        <f>VLOOKUP($B165,[9]CS!$B$8:$CN$195,91,FALSE)</f>
        <v>8.01</v>
      </c>
      <c r="AV165" s="15">
        <f t="shared" si="37"/>
        <v>80.099999999999994</v>
      </c>
      <c r="AW165" s="16">
        <f>VLOOKUP($B165,[9]CS!$B$8:$CN$195,89,FALSE)</f>
        <v>0</v>
      </c>
      <c r="AX165" s="11"/>
      <c r="AY165" s="11"/>
      <c r="AZ165" s="11"/>
      <c r="BA165" s="11"/>
      <c r="BB165" s="11"/>
      <c r="BC165" s="11"/>
      <c r="BD165" s="11">
        <f t="shared" si="38"/>
        <v>7.958333333333333</v>
      </c>
      <c r="BE165" s="15">
        <f t="shared" si="42"/>
        <v>47.75</v>
      </c>
      <c r="BF165" s="11">
        <v>60</v>
      </c>
      <c r="BG165" s="15">
        <f t="shared" si="43"/>
        <v>79.583333333333329</v>
      </c>
      <c r="BH165" s="11">
        <f t="shared" si="39"/>
        <v>2</v>
      </c>
      <c r="BI165" s="11">
        <f t="shared" si="40"/>
        <v>0</v>
      </c>
      <c r="BJ165" s="11">
        <f t="shared" si="41"/>
        <v>2</v>
      </c>
      <c r="BK165" s="16">
        <f t="shared" si="44"/>
        <v>0</v>
      </c>
      <c r="BL165" s="11">
        <v>7073803326</v>
      </c>
      <c r="BM165" s="11">
        <v>9799222889</v>
      </c>
      <c r="BN165" s="11"/>
      <c r="BO165" s="12" t="s">
        <v>1305</v>
      </c>
      <c r="BP165" s="12"/>
      <c r="BQ165" s="13" t="s">
        <v>2235</v>
      </c>
      <c r="BR165" s="17" t="s">
        <v>2686</v>
      </c>
      <c r="BS165" s="11" t="s">
        <v>136</v>
      </c>
      <c r="BT165" s="12" t="s">
        <v>176</v>
      </c>
      <c r="BU165" s="11" t="s">
        <v>128</v>
      </c>
    </row>
    <row r="166" spans="1:73" ht="24.95" customHeight="1" x14ac:dyDescent="0.25">
      <c r="A166" s="11">
        <v>165</v>
      </c>
      <c r="B166" s="11" t="s">
        <v>505</v>
      </c>
      <c r="C166" s="12" t="s">
        <v>506</v>
      </c>
      <c r="D166" s="11" t="s">
        <v>93</v>
      </c>
      <c r="E166" s="11" t="s">
        <v>91</v>
      </c>
      <c r="F166" s="13" t="s">
        <v>1789</v>
      </c>
      <c r="G166" s="11" t="s">
        <v>90</v>
      </c>
      <c r="H166" s="11" t="s">
        <v>115</v>
      </c>
      <c r="I166" s="11" t="s">
        <v>122</v>
      </c>
      <c r="J166" s="11" t="s">
        <v>89</v>
      </c>
      <c r="K166" s="14">
        <v>38897</v>
      </c>
      <c r="L166" s="11"/>
      <c r="M166" s="11" t="s">
        <v>3258</v>
      </c>
      <c r="N166" s="11">
        <v>600</v>
      </c>
      <c r="O166" s="11">
        <v>522</v>
      </c>
      <c r="P166" s="15">
        <f t="shared" si="30"/>
        <v>87</v>
      </c>
      <c r="Q166" s="11" t="s">
        <v>3587</v>
      </c>
      <c r="R166" s="11">
        <v>2021</v>
      </c>
      <c r="S166" s="11" t="s">
        <v>3590</v>
      </c>
      <c r="T166" s="11">
        <v>500</v>
      </c>
      <c r="U166" s="11">
        <v>402</v>
      </c>
      <c r="V166" s="15">
        <f t="shared" si="31"/>
        <v>80.400000000000006</v>
      </c>
      <c r="W166" s="11" t="s">
        <v>3587</v>
      </c>
      <c r="X166" s="11">
        <v>2023</v>
      </c>
      <c r="Y166" s="11" t="s">
        <v>3590</v>
      </c>
      <c r="Z166" s="11"/>
      <c r="AA166" s="11"/>
      <c r="AB166" s="11"/>
      <c r="AC166" s="11"/>
      <c r="AD166" s="11"/>
      <c r="AE166" s="11"/>
      <c r="AF166" s="15">
        <f>VLOOKUP($B166,[1]Sheet1!$B$8:$CK$528,88,FALSE)</f>
        <v>7.24</v>
      </c>
      <c r="AG166" s="15">
        <f t="shared" si="32"/>
        <v>72.400000000000006</v>
      </c>
      <c r="AH166" s="16">
        <f>VLOOKUP($B166,[1]Sheet1!$B$8:$CK$528,86,FALSE)</f>
        <v>0</v>
      </c>
      <c r="AI166" s="15">
        <f>VLOOKUP($B166,[2]Sheet1!$B$8:$CK$530,88,FALSE)</f>
        <v>5.93</v>
      </c>
      <c r="AJ166" s="15">
        <f t="shared" si="33"/>
        <v>59.3</v>
      </c>
      <c r="AK166" s="11">
        <f>VLOOKUP($B166,[2]Sheet1!$B$8:$CK$530,86,FALSE)</f>
        <v>0</v>
      </c>
      <c r="AL166" s="11">
        <f>VLOOKUP($B166,[3]CS!$B$8:$CS$196,96,FALSE)</f>
        <v>5.9285714285714288</v>
      </c>
      <c r="AM166" s="15">
        <f t="shared" si="34"/>
        <v>59.285714285714292</v>
      </c>
      <c r="AN166" s="11">
        <f>VLOOKUP($B166,[3]CS!$B$8:$CS$196,94,FALSE)</f>
        <v>1</v>
      </c>
      <c r="AO166" s="15">
        <f>VLOOKUP($B166,[4]CS!$B$8:$CP$195,93,FALSE)</f>
        <v>2.1276595744680851</v>
      </c>
      <c r="AP166" s="15">
        <f t="shared" si="35"/>
        <v>21.276595744680851</v>
      </c>
      <c r="AQ166" s="16">
        <f>VLOOKUP($B166,[4]CS!$B$8:$CP$195,91,FALSE)</f>
        <v>2</v>
      </c>
      <c r="AR166" s="11">
        <f>VLOOKUP($B166,[5]CS!$B$8:$CR$195,95,FALSE)</f>
        <v>2.8804347826086958</v>
      </c>
      <c r="AS166" s="15">
        <f t="shared" si="36"/>
        <v>28.804347826086957</v>
      </c>
      <c r="AT166" s="11">
        <f>VLOOKUP($B166,[5]CS!$B$8:$CR$195,93,FALSE)</f>
        <v>5</v>
      </c>
      <c r="AU166" s="15">
        <f>VLOOKUP($B166,[9]CS!$B$8:$CN$195,91,FALSE)</f>
        <v>3.4361702127659575</v>
      </c>
      <c r="AV166" s="15">
        <f t="shared" si="37"/>
        <v>34.361702127659576</v>
      </c>
      <c r="AW166" s="16">
        <f>VLOOKUP($B166,[9]CS!$B$8:$CN$195,89,FALSE)</f>
        <v>4</v>
      </c>
      <c r="AX166" s="11"/>
      <c r="AY166" s="11"/>
      <c r="AZ166" s="11"/>
      <c r="BA166" s="11"/>
      <c r="BB166" s="11"/>
      <c r="BC166" s="11"/>
      <c r="BD166" s="11">
        <f t="shared" si="38"/>
        <v>4.590472666402361</v>
      </c>
      <c r="BE166" s="15">
        <f t="shared" si="42"/>
        <v>27.542835998414169</v>
      </c>
      <c r="BF166" s="11">
        <v>60</v>
      </c>
      <c r="BG166" s="15">
        <f t="shared" si="43"/>
        <v>45.904726664023613</v>
      </c>
      <c r="BH166" s="11">
        <f t="shared" si="39"/>
        <v>2</v>
      </c>
      <c r="BI166" s="11">
        <f t="shared" si="40"/>
        <v>0</v>
      </c>
      <c r="BJ166" s="11">
        <f t="shared" si="41"/>
        <v>2</v>
      </c>
      <c r="BK166" s="16">
        <f t="shared" si="44"/>
        <v>12</v>
      </c>
      <c r="BL166" s="11">
        <v>9983464873</v>
      </c>
      <c r="BM166" s="11" t="s">
        <v>2523</v>
      </c>
      <c r="BN166" s="11"/>
      <c r="BO166" s="12" t="s">
        <v>1306</v>
      </c>
      <c r="BP166" s="12"/>
      <c r="BQ166" s="13" t="s">
        <v>2236</v>
      </c>
      <c r="BR166" s="17" t="s">
        <v>2687</v>
      </c>
      <c r="BS166" s="11" t="s">
        <v>167</v>
      </c>
      <c r="BT166" s="12" t="s">
        <v>177</v>
      </c>
      <c r="BU166" s="11" t="s">
        <v>128</v>
      </c>
    </row>
    <row r="167" spans="1:73" ht="24.95" customHeight="1" x14ac:dyDescent="0.25">
      <c r="A167" s="11">
        <v>166</v>
      </c>
      <c r="B167" s="11" t="s">
        <v>507</v>
      </c>
      <c r="C167" s="12" t="s">
        <v>508</v>
      </c>
      <c r="D167" s="11" t="s">
        <v>93</v>
      </c>
      <c r="E167" s="11" t="s">
        <v>91</v>
      </c>
      <c r="F167" s="13" t="s">
        <v>98</v>
      </c>
      <c r="G167" s="11" t="s">
        <v>90</v>
      </c>
      <c r="H167" s="11" t="s">
        <v>115</v>
      </c>
      <c r="I167" s="11" t="s">
        <v>122</v>
      </c>
      <c r="J167" s="11" t="s">
        <v>89</v>
      </c>
      <c r="K167" s="14">
        <v>38943</v>
      </c>
      <c r="L167" s="11"/>
      <c r="M167" s="11" t="s">
        <v>3259</v>
      </c>
      <c r="N167" s="11">
        <v>500</v>
      </c>
      <c r="O167" s="11">
        <v>339</v>
      </c>
      <c r="P167" s="15">
        <f t="shared" si="30"/>
        <v>67.800000000000011</v>
      </c>
      <c r="Q167" s="11" t="s">
        <v>3587</v>
      </c>
      <c r="R167" s="11">
        <v>2021</v>
      </c>
      <c r="S167" s="11" t="s">
        <v>3591</v>
      </c>
      <c r="T167" s="11">
        <v>500</v>
      </c>
      <c r="U167" s="11">
        <v>369</v>
      </c>
      <c r="V167" s="15">
        <f t="shared" si="31"/>
        <v>73.8</v>
      </c>
      <c r="W167" s="11" t="s">
        <v>3587</v>
      </c>
      <c r="X167" s="11">
        <v>2023</v>
      </c>
      <c r="Y167" s="11" t="s">
        <v>3591</v>
      </c>
      <c r="Z167" s="11"/>
      <c r="AA167" s="11"/>
      <c r="AB167" s="11"/>
      <c r="AC167" s="11"/>
      <c r="AD167" s="11"/>
      <c r="AE167" s="11"/>
      <c r="AF167" s="15">
        <f>VLOOKUP($B167,[1]Sheet1!$B$8:$CK$528,88,FALSE)</f>
        <v>8.44</v>
      </c>
      <c r="AG167" s="15">
        <f t="shared" si="32"/>
        <v>84.399999999999991</v>
      </c>
      <c r="AH167" s="16">
        <f>VLOOKUP($B167,[1]Sheet1!$B$8:$CK$528,86,FALSE)</f>
        <v>0</v>
      </c>
      <c r="AI167" s="15">
        <f>VLOOKUP($B167,[2]Sheet1!$B$8:$CK$530,88,FALSE)</f>
        <v>7.85</v>
      </c>
      <c r="AJ167" s="15">
        <f t="shared" si="33"/>
        <v>78.5</v>
      </c>
      <c r="AK167" s="11">
        <f>VLOOKUP($B167,[2]Sheet1!$B$8:$CK$530,86,FALSE)</f>
        <v>0</v>
      </c>
      <c r="AL167" s="11">
        <f>VLOOKUP($B167,[3]CS!$B$8:$CS$196,96,FALSE)</f>
        <v>7.73</v>
      </c>
      <c r="AM167" s="15">
        <f t="shared" si="34"/>
        <v>77.300000000000011</v>
      </c>
      <c r="AN167" s="11">
        <f>VLOOKUP($B167,[3]CS!$B$8:$CS$196,94,FALSE)</f>
        <v>0</v>
      </c>
      <c r="AO167" s="15">
        <f>VLOOKUP($B167,[4]CS!$B$8:$CP$195,93,FALSE)</f>
        <v>8.4700000000000006</v>
      </c>
      <c r="AP167" s="15">
        <f t="shared" si="35"/>
        <v>84.7</v>
      </c>
      <c r="AQ167" s="16">
        <f>VLOOKUP($B167,[4]CS!$B$8:$CP$195,91,FALSE)</f>
        <v>0</v>
      </c>
      <c r="AR167" s="11">
        <f>VLOOKUP($B167,[5]CS!$B$8:$CR$195,95,FALSE)</f>
        <v>7.7</v>
      </c>
      <c r="AS167" s="15">
        <f t="shared" si="36"/>
        <v>77</v>
      </c>
      <c r="AT167" s="11">
        <f>VLOOKUP($B167,[5]CS!$B$8:$CR$195,93,FALSE)</f>
        <v>0</v>
      </c>
      <c r="AU167" s="15">
        <f>VLOOKUP($B167,[9]CS!$B$8:$CN$195,91,FALSE)</f>
        <v>8.57</v>
      </c>
      <c r="AV167" s="15">
        <f t="shared" si="37"/>
        <v>85.7</v>
      </c>
      <c r="AW167" s="16">
        <f>VLOOKUP($B167,[9]CS!$B$8:$CN$195,89,FALSE)</f>
        <v>0</v>
      </c>
      <c r="AX167" s="11"/>
      <c r="AY167" s="11"/>
      <c r="AZ167" s="11"/>
      <c r="BA167" s="11"/>
      <c r="BB167" s="11"/>
      <c r="BC167" s="11"/>
      <c r="BD167" s="11">
        <f t="shared" si="38"/>
        <v>8.1266666666666669</v>
      </c>
      <c r="BE167" s="15">
        <f t="shared" si="42"/>
        <v>48.76</v>
      </c>
      <c r="BF167" s="11">
        <v>60</v>
      </c>
      <c r="BG167" s="15">
        <f t="shared" si="43"/>
        <v>81.266666666666666</v>
      </c>
      <c r="BH167" s="11">
        <f t="shared" si="39"/>
        <v>2</v>
      </c>
      <c r="BI167" s="11">
        <f t="shared" si="40"/>
        <v>0</v>
      </c>
      <c r="BJ167" s="11">
        <f t="shared" si="41"/>
        <v>2</v>
      </c>
      <c r="BK167" s="16">
        <f t="shared" si="44"/>
        <v>0</v>
      </c>
      <c r="BL167" s="11">
        <v>9315667564</v>
      </c>
      <c r="BM167" s="11">
        <v>9934767908</v>
      </c>
      <c r="BN167" s="11"/>
      <c r="BO167" s="12" t="s">
        <v>1307</v>
      </c>
      <c r="BP167" s="12"/>
      <c r="BQ167" s="13" t="s">
        <v>2237</v>
      </c>
      <c r="BR167" s="17" t="s">
        <v>2688</v>
      </c>
      <c r="BS167" s="11" t="s">
        <v>178</v>
      </c>
      <c r="BT167" s="12" t="s">
        <v>177</v>
      </c>
      <c r="BU167" s="11" t="s">
        <v>129</v>
      </c>
    </row>
    <row r="168" spans="1:73" ht="24.95" customHeight="1" x14ac:dyDescent="0.25">
      <c r="A168" s="11">
        <v>167</v>
      </c>
      <c r="B168" s="11" t="s">
        <v>509</v>
      </c>
      <c r="C168" s="12" t="s">
        <v>510</v>
      </c>
      <c r="D168" s="11" t="s">
        <v>92</v>
      </c>
      <c r="E168" s="11" t="s">
        <v>91</v>
      </c>
      <c r="F168" s="13" t="s">
        <v>1790</v>
      </c>
      <c r="G168" s="11" t="s">
        <v>90</v>
      </c>
      <c r="H168" s="11" t="s">
        <v>115</v>
      </c>
      <c r="I168" s="11" t="s">
        <v>122</v>
      </c>
      <c r="J168" s="11" t="s">
        <v>89</v>
      </c>
      <c r="K168" s="14">
        <v>38569</v>
      </c>
      <c r="L168" s="11"/>
      <c r="M168" s="11" t="s">
        <v>3260</v>
      </c>
      <c r="N168" s="11">
        <v>600</v>
      </c>
      <c r="O168" s="11">
        <v>534</v>
      </c>
      <c r="P168" s="15">
        <f t="shared" si="30"/>
        <v>89</v>
      </c>
      <c r="Q168" s="11" t="s">
        <v>3587</v>
      </c>
      <c r="R168" s="11">
        <v>2021</v>
      </c>
      <c r="S168" s="11" t="s">
        <v>3590</v>
      </c>
      <c r="T168" s="11">
        <v>500</v>
      </c>
      <c r="U168" s="11">
        <v>319</v>
      </c>
      <c r="V168" s="15">
        <f t="shared" si="31"/>
        <v>63.800000000000004</v>
      </c>
      <c r="W168" s="11" t="s">
        <v>3587</v>
      </c>
      <c r="X168" s="11">
        <v>2023</v>
      </c>
      <c r="Y168" s="11" t="s">
        <v>3590</v>
      </c>
      <c r="Z168" s="11"/>
      <c r="AA168" s="11"/>
      <c r="AB168" s="11"/>
      <c r="AC168" s="11"/>
      <c r="AD168" s="11"/>
      <c r="AE168" s="11"/>
      <c r="AF168" s="15">
        <f>VLOOKUP($B168,[1]Sheet1!$B$8:$CK$528,88,FALSE)</f>
        <v>6.84</v>
      </c>
      <c r="AG168" s="15">
        <f t="shared" si="32"/>
        <v>68.400000000000006</v>
      </c>
      <c r="AH168" s="16">
        <f>VLOOKUP($B168,[1]Sheet1!$B$8:$CK$528,86,FALSE)</f>
        <v>0</v>
      </c>
      <c r="AI168" s="15">
        <f>VLOOKUP($B168,[2]Sheet1!$B$8:$CK$530,88,FALSE)</f>
        <v>4.9400000000000004</v>
      </c>
      <c r="AJ168" s="15">
        <f t="shared" si="33"/>
        <v>49.400000000000006</v>
      </c>
      <c r="AK168" s="11">
        <f>VLOOKUP($B168,[2]Sheet1!$B$8:$CK$530,86,FALSE)</f>
        <v>0</v>
      </c>
      <c r="AL168" s="11">
        <f>VLOOKUP($B168,[3]CS!$B$8:$CS$196,96,FALSE)</f>
        <v>6.65</v>
      </c>
      <c r="AM168" s="15">
        <f t="shared" si="34"/>
        <v>66.5</v>
      </c>
      <c r="AN168" s="11">
        <f>VLOOKUP($B168,[3]CS!$B$8:$CS$196,94,FALSE)</f>
        <v>0</v>
      </c>
      <c r="AO168" s="15">
        <f>VLOOKUP($B168,[4]CS!$B$8:$CP$195,93,FALSE)</f>
        <v>4.1595744680851068</v>
      </c>
      <c r="AP168" s="15">
        <f t="shared" si="35"/>
        <v>41.59574468085107</v>
      </c>
      <c r="AQ168" s="16">
        <f>VLOOKUP($B168,[4]CS!$B$8:$CP$195,91,FALSE)</f>
        <v>0</v>
      </c>
      <c r="AR168" s="11">
        <f>VLOOKUP($B168,[5]CS!$B$8:$CR$195,95,FALSE)</f>
        <v>6.26</v>
      </c>
      <c r="AS168" s="15">
        <f t="shared" si="36"/>
        <v>62.599999999999994</v>
      </c>
      <c r="AT168" s="11">
        <f>VLOOKUP($B168,[5]CS!$B$8:$CR$195,93,FALSE)</f>
        <v>0</v>
      </c>
      <c r="AU168" s="15">
        <f>VLOOKUP($B168,[9]CS!$B$8:$CN$195,91,FALSE)</f>
        <v>5.2659574468085104</v>
      </c>
      <c r="AV168" s="15">
        <f t="shared" si="37"/>
        <v>52.659574468085104</v>
      </c>
      <c r="AW168" s="16">
        <f>VLOOKUP($B168,[9]CS!$B$8:$CN$195,89,FALSE)</f>
        <v>1</v>
      </c>
      <c r="AX168" s="11"/>
      <c r="AY168" s="11"/>
      <c r="AZ168" s="11"/>
      <c r="BA168" s="11"/>
      <c r="BB168" s="11"/>
      <c r="BC168" s="11"/>
      <c r="BD168" s="11">
        <f t="shared" si="38"/>
        <v>5.6859219858156029</v>
      </c>
      <c r="BE168" s="15">
        <f t="shared" si="42"/>
        <v>34.115531914893616</v>
      </c>
      <c r="BF168" s="11">
        <v>60</v>
      </c>
      <c r="BG168" s="15">
        <f t="shared" si="43"/>
        <v>56.859219858156031</v>
      </c>
      <c r="BH168" s="11">
        <f t="shared" si="39"/>
        <v>2</v>
      </c>
      <c r="BI168" s="11">
        <f t="shared" si="40"/>
        <v>0</v>
      </c>
      <c r="BJ168" s="11">
        <f t="shared" si="41"/>
        <v>2</v>
      </c>
      <c r="BK168" s="16">
        <f t="shared" si="44"/>
        <v>1</v>
      </c>
      <c r="BL168" s="11">
        <v>9694966157</v>
      </c>
      <c r="BM168" s="11">
        <v>9694966157</v>
      </c>
      <c r="BN168" s="11"/>
      <c r="BO168" s="12" t="s">
        <v>1308</v>
      </c>
      <c r="BP168" s="12"/>
      <c r="BQ168" s="13" t="s">
        <v>2238</v>
      </c>
      <c r="BR168" s="17" t="s">
        <v>2689</v>
      </c>
      <c r="BS168" s="11" t="s">
        <v>136</v>
      </c>
      <c r="BT168" s="12" t="s">
        <v>176</v>
      </c>
      <c r="BU168" s="11" t="s">
        <v>128</v>
      </c>
    </row>
    <row r="169" spans="1:73" ht="24.95" customHeight="1" x14ac:dyDescent="0.25">
      <c r="A169" s="11">
        <v>168</v>
      </c>
      <c r="B169" s="11" t="s">
        <v>511</v>
      </c>
      <c r="C169" s="12" t="s">
        <v>512</v>
      </c>
      <c r="D169" s="11" t="s">
        <v>93</v>
      </c>
      <c r="E169" s="11" t="s">
        <v>91</v>
      </c>
      <c r="F169" s="13" t="s">
        <v>1791</v>
      </c>
      <c r="G169" s="11" t="s">
        <v>90</v>
      </c>
      <c r="H169" s="11" t="s">
        <v>115</v>
      </c>
      <c r="I169" s="11" t="s">
        <v>122</v>
      </c>
      <c r="J169" s="11" t="s">
        <v>89</v>
      </c>
      <c r="K169" s="14">
        <v>38947</v>
      </c>
      <c r="L169" s="11"/>
      <c r="M169" s="11" t="s">
        <v>3261</v>
      </c>
      <c r="N169" s="11">
        <v>500</v>
      </c>
      <c r="O169" s="11">
        <v>455</v>
      </c>
      <c r="P169" s="15">
        <f t="shared" si="30"/>
        <v>91</v>
      </c>
      <c r="Q169" s="11" t="s">
        <v>3587</v>
      </c>
      <c r="R169" s="11">
        <v>2021</v>
      </c>
      <c r="S169" s="11" t="s">
        <v>3591</v>
      </c>
      <c r="T169" s="11">
        <v>500</v>
      </c>
      <c r="U169" s="11">
        <v>322</v>
      </c>
      <c r="V169" s="15">
        <f t="shared" si="31"/>
        <v>64.400000000000006</v>
      </c>
      <c r="W169" s="11" t="s">
        <v>3587</v>
      </c>
      <c r="X169" s="11">
        <v>2023</v>
      </c>
      <c r="Y169" s="11" t="s">
        <v>3591</v>
      </c>
      <c r="Z169" s="11"/>
      <c r="AA169" s="11"/>
      <c r="AB169" s="11"/>
      <c r="AC169" s="11"/>
      <c r="AD169" s="11"/>
      <c r="AE169" s="11"/>
      <c r="AF169" s="15">
        <f>VLOOKUP($B169,[1]Sheet1!$B$8:$CK$528,88,FALSE)</f>
        <v>7.85</v>
      </c>
      <c r="AG169" s="15">
        <f t="shared" si="32"/>
        <v>78.5</v>
      </c>
      <c r="AH169" s="16">
        <f>VLOOKUP($B169,[1]Sheet1!$B$8:$CK$528,86,FALSE)</f>
        <v>0</v>
      </c>
      <c r="AI169" s="15">
        <f>VLOOKUP($B169,[2]Sheet1!$B$8:$CK$530,88,FALSE)</f>
        <v>7.46</v>
      </c>
      <c r="AJ169" s="15">
        <f t="shared" si="33"/>
        <v>74.599999999999994</v>
      </c>
      <c r="AK169" s="11">
        <f>VLOOKUP($B169,[2]Sheet1!$B$8:$CK$530,86,FALSE)</f>
        <v>0</v>
      </c>
      <c r="AL169" s="11">
        <f>VLOOKUP($B169,[3]CS!$B$8:$CS$196,96,FALSE)</f>
        <v>8.51</v>
      </c>
      <c r="AM169" s="15">
        <f t="shared" si="34"/>
        <v>85.1</v>
      </c>
      <c r="AN169" s="11">
        <f>VLOOKUP($B169,[3]CS!$B$8:$CS$196,94,FALSE)</f>
        <v>0</v>
      </c>
      <c r="AO169" s="15">
        <f>VLOOKUP($B169,[4]CS!$B$8:$CP$195,93,FALSE)</f>
        <v>7.45</v>
      </c>
      <c r="AP169" s="15">
        <f t="shared" si="35"/>
        <v>74.5</v>
      </c>
      <c r="AQ169" s="16">
        <f>VLOOKUP($B169,[4]CS!$B$8:$CP$195,91,FALSE)</f>
        <v>0</v>
      </c>
      <c r="AR169" s="11">
        <f>VLOOKUP($B169,[5]CS!$B$8:$CR$195,95,FALSE)</f>
        <v>8.15</v>
      </c>
      <c r="AS169" s="15">
        <f t="shared" si="36"/>
        <v>81.5</v>
      </c>
      <c r="AT169" s="11">
        <f>VLOOKUP($B169,[5]CS!$B$8:$CR$195,93,FALSE)</f>
        <v>0</v>
      </c>
      <c r="AU169" s="15">
        <f>VLOOKUP($B169,[9]CS!$B$8:$CN$195,91,FALSE)</f>
        <v>8.23</v>
      </c>
      <c r="AV169" s="15">
        <f t="shared" si="37"/>
        <v>82.300000000000011</v>
      </c>
      <c r="AW169" s="16">
        <f>VLOOKUP($B169,[9]CS!$B$8:$CN$195,89,FALSE)</f>
        <v>0</v>
      </c>
      <c r="AX169" s="11"/>
      <c r="AY169" s="11"/>
      <c r="AZ169" s="11"/>
      <c r="BA169" s="11"/>
      <c r="BB169" s="11"/>
      <c r="BC169" s="11"/>
      <c r="BD169" s="11">
        <f t="shared" si="38"/>
        <v>7.9416666666666682</v>
      </c>
      <c r="BE169" s="15">
        <f t="shared" si="42"/>
        <v>47.650000000000006</v>
      </c>
      <c r="BF169" s="11">
        <v>60</v>
      </c>
      <c r="BG169" s="15">
        <f t="shared" si="43"/>
        <v>79.416666666666686</v>
      </c>
      <c r="BH169" s="11">
        <f t="shared" si="39"/>
        <v>2</v>
      </c>
      <c r="BI169" s="11">
        <f t="shared" si="40"/>
        <v>0</v>
      </c>
      <c r="BJ169" s="11">
        <f t="shared" si="41"/>
        <v>2</v>
      </c>
      <c r="BK169" s="16">
        <f t="shared" si="44"/>
        <v>0</v>
      </c>
      <c r="BL169" s="11">
        <v>9079096657</v>
      </c>
      <c r="BM169" s="11">
        <v>9079096657</v>
      </c>
      <c r="BN169" s="11"/>
      <c r="BO169" s="12" t="s">
        <v>1309</v>
      </c>
      <c r="BP169" s="12"/>
      <c r="BQ169" s="13" t="s">
        <v>2239</v>
      </c>
      <c r="BR169" s="17" t="s">
        <v>2690</v>
      </c>
      <c r="BS169" s="11" t="s">
        <v>141</v>
      </c>
      <c r="BT169" s="12" t="s">
        <v>177</v>
      </c>
      <c r="BU169" s="11" t="s">
        <v>128</v>
      </c>
    </row>
    <row r="170" spans="1:73" ht="24.95" customHeight="1" x14ac:dyDescent="0.25">
      <c r="A170" s="11">
        <v>169</v>
      </c>
      <c r="B170" s="11" t="s">
        <v>513</v>
      </c>
      <c r="C170" s="12" t="s">
        <v>514</v>
      </c>
      <c r="D170" s="11" t="s">
        <v>93</v>
      </c>
      <c r="E170" s="11" t="s">
        <v>91</v>
      </c>
      <c r="F170" s="13" t="s">
        <v>1792</v>
      </c>
      <c r="G170" s="11" t="s">
        <v>90</v>
      </c>
      <c r="H170" s="11" t="s">
        <v>115</v>
      </c>
      <c r="I170" s="11" t="s">
        <v>122</v>
      </c>
      <c r="J170" s="11" t="s">
        <v>89</v>
      </c>
      <c r="K170" s="14">
        <v>39010</v>
      </c>
      <c r="L170" s="11"/>
      <c r="M170" s="11" t="s">
        <v>3262</v>
      </c>
      <c r="N170" s="11">
        <v>600</v>
      </c>
      <c r="O170" s="11">
        <v>564</v>
      </c>
      <c r="P170" s="15">
        <f t="shared" si="30"/>
        <v>94</v>
      </c>
      <c r="Q170" s="11" t="s">
        <v>3588</v>
      </c>
      <c r="R170" s="11">
        <v>2021</v>
      </c>
      <c r="S170" s="11" t="s">
        <v>3590</v>
      </c>
      <c r="T170" s="11">
        <v>500</v>
      </c>
      <c r="U170" s="11">
        <v>461</v>
      </c>
      <c r="V170" s="15">
        <f t="shared" si="31"/>
        <v>92.2</v>
      </c>
      <c r="W170" s="11" t="s">
        <v>3588</v>
      </c>
      <c r="X170" s="11">
        <v>2023</v>
      </c>
      <c r="Y170" s="11" t="s">
        <v>3590</v>
      </c>
      <c r="Z170" s="11"/>
      <c r="AA170" s="11"/>
      <c r="AB170" s="11"/>
      <c r="AC170" s="11"/>
      <c r="AD170" s="11"/>
      <c r="AE170" s="11"/>
      <c r="AF170" s="15">
        <f>VLOOKUP($B170,[1]Sheet1!$B$8:$CK$528,88,FALSE)</f>
        <v>7.06</v>
      </c>
      <c r="AG170" s="15">
        <f t="shared" si="32"/>
        <v>70.599999999999994</v>
      </c>
      <c r="AH170" s="16">
        <f>VLOOKUP($B170,[1]Sheet1!$B$8:$CK$528,86,FALSE)</f>
        <v>0</v>
      </c>
      <c r="AI170" s="15">
        <f>VLOOKUP($B170,[2]Sheet1!$B$8:$CK$530,88,FALSE)</f>
        <v>7.72</v>
      </c>
      <c r="AJ170" s="15">
        <f t="shared" si="33"/>
        <v>77.2</v>
      </c>
      <c r="AK170" s="11">
        <f>VLOOKUP($B170,[2]Sheet1!$B$8:$CK$530,86,FALSE)</f>
        <v>0</v>
      </c>
      <c r="AL170" s="11">
        <f>VLOOKUP($B170,[3]CS!$B$8:$CS$196,96,FALSE)</f>
        <v>8.1999999999999993</v>
      </c>
      <c r="AM170" s="15">
        <f t="shared" si="34"/>
        <v>82</v>
      </c>
      <c r="AN170" s="11">
        <f>VLOOKUP($B170,[3]CS!$B$8:$CS$196,94,FALSE)</f>
        <v>0</v>
      </c>
      <c r="AO170" s="15">
        <f>VLOOKUP($B170,[4]CS!$B$8:$CP$195,93,FALSE)</f>
        <v>7.65</v>
      </c>
      <c r="AP170" s="15">
        <f t="shared" si="35"/>
        <v>76.5</v>
      </c>
      <c r="AQ170" s="16">
        <f>VLOOKUP($B170,[4]CS!$B$8:$CP$195,91,FALSE)</f>
        <v>0</v>
      </c>
      <c r="AR170" s="11">
        <f>VLOOKUP($B170,[5]CS!$B$8:$CR$195,95,FALSE)</f>
        <v>7.93</v>
      </c>
      <c r="AS170" s="15">
        <f t="shared" si="36"/>
        <v>79.3</v>
      </c>
      <c r="AT170" s="11">
        <f>VLOOKUP($B170,[5]CS!$B$8:$CR$195,93,FALSE)</f>
        <v>0</v>
      </c>
      <c r="AU170" s="15">
        <f>VLOOKUP($B170,[9]CS!$B$8:$CN$195,91,FALSE)</f>
        <v>7.86</v>
      </c>
      <c r="AV170" s="15">
        <f t="shared" si="37"/>
        <v>78.600000000000009</v>
      </c>
      <c r="AW170" s="16">
        <f>VLOOKUP($B170,[9]CS!$B$8:$CN$195,89,FALSE)</f>
        <v>0</v>
      </c>
      <c r="AX170" s="11"/>
      <c r="AY170" s="11"/>
      <c r="AZ170" s="11"/>
      <c r="BA170" s="11"/>
      <c r="BB170" s="11"/>
      <c r="BC170" s="11"/>
      <c r="BD170" s="11">
        <f t="shared" si="38"/>
        <v>7.7366666666666672</v>
      </c>
      <c r="BE170" s="15">
        <f t="shared" si="42"/>
        <v>46.42</v>
      </c>
      <c r="BF170" s="11">
        <v>60</v>
      </c>
      <c r="BG170" s="15">
        <f t="shared" si="43"/>
        <v>77.366666666666674</v>
      </c>
      <c r="BH170" s="11">
        <f t="shared" si="39"/>
        <v>2</v>
      </c>
      <c r="BI170" s="11">
        <f t="shared" si="40"/>
        <v>0</v>
      </c>
      <c r="BJ170" s="11">
        <f t="shared" si="41"/>
        <v>2</v>
      </c>
      <c r="BK170" s="16">
        <f t="shared" si="44"/>
        <v>0</v>
      </c>
      <c r="BL170" s="11">
        <v>9982459337</v>
      </c>
      <c r="BM170" s="11">
        <v>9928236702</v>
      </c>
      <c r="BN170" s="11"/>
      <c r="BO170" s="12" t="s">
        <v>1310</v>
      </c>
      <c r="BP170" s="12"/>
      <c r="BQ170" s="13" t="s">
        <v>2240</v>
      </c>
      <c r="BR170" s="17" t="s">
        <v>2691</v>
      </c>
      <c r="BS170" s="11" t="s">
        <v>136</v>
      </c>
      <c r="BT170" s="12" t="s">
        <v>176</v>
      </c>
      <c r="BU170" s="11" t="s">
        <v>128</v>
      </c>
    </row>
    <row r="171" spans="1:73" ht="24.95" customHeight="1" x14ac:dyDescent="0.25">
      <c r="A171" s="11">
        <v>170</v>
      </c>
      <c r="B171" s="11" t="s">
        <v>515</v>
      </c>
      <c r="C171" s="12" t="s">
        <v>516</v>
      </c>
      <c r="D171" s="11" t="s">
        <v>92</v>
      </c>
      <c r="E171" s="11" t="s">
        <v>91</v>
      </c>
      <c r="F171" s="13" t="s">
        <v>1793</v>
      </c>
      <c r="G171" s="11" t="s">
        <v>90</v>
      </c>
      <c r="H171" s="11" t="s">
        <v>115</v>
      </c>
      <c r="I171" s="11" t="s">
        <v>122</v>
      </c>
      <c r="J171" s="11" t="s">
        <v>89</v>
      </c>
      <c r="K171" s="14">
        <v>38260</v>
      </c>
      <c r="L171" s="11"/>
      <c r="M171" s="11" t="s">
        <v>3263</v>
      </c>
      <c r="N171" s="11">
        <v>600</v>
      </c>
      <c r="O171" s="11">
        <v>515</v>
      </c>
      <c r="P171" s="15">
        <f t="shared" si="30"/>
        <v>85.833333333333329</v>
      </c>
      <c r="Q171" s="11" t="s">
        <v>3587</v>
      </c>
      <c r="R171" s="11">
        <v>2021</v>
      </c>
      <c r="S171" s="11" t="s">
        <v>3590</v>
      </c>
      <c r="T171" s="11">
        <v>500</v>
      </c>
      <c r="U171" s="11">
        <v>386</v>
      </c>
      <c r="V171" s="15">
        <f t="shared" si="31"/>
        <v>77.2</v>
      </c>
      <c r="W171" s="11" t="s">
        <v>3587</v>
      </c>
      <c r="X171" s="11">
        <v>2023</v>
      </c>
      <c r="Y171" s="11" t="s">
        <v>3590</v>
      </c>
      <c r="Z171" s="11"/>
      <c r="AA171" s="11"/>
      <c r="AB171" s="11"/>
      <c r="AC171" s="11"/>
      <c r="AD171" s="11"/>
      <c r="AE171" s="11"/>
      <c r="AF171" s="15">
        <f>VLOOKUP($B171,[1]Sheet1!$B$8:$CK$528,88,FALSE)</f>
        <v>8.7200000000000006</v>
      </c>
      <c r="AG171" s="15">
        <f t="shared" si="32"/>
        <v>87.2</v>
      </c>
      <c r="AH171" s="16">
        <f>VLOOKUP($B171,[1]Sheet1!$B$8:$CK$528,86,FALSE)</f>
        <v>0</v>
      </c>
      <c r="AI171" s="15">
        <f>VLOOKUP($B171,[2]Sheet1!$B$8:$CK$530,88,FALSE)</f>
        <v>7.46</v>
      </c>
      <c r="AJ171" s="15">
        <f t="shared" si="33"/>
        <v>74.599999999999994</v>
      </c>
      <c r="AK171" s="11">
        <f>VLOOKUP($B171,[2]Sheet1!$B$8:$CK$530,86,FALSE)</f>
        <v>0</v>
      </c>
      <c r="AL171" s="11">
        <f>VLOOKUP($B171,[3]CS!$B$8:$CS$196,96,FALSE)</f>
        <v>9.1999999999999993</v>
      </c>
      <c r="AM171" s="15">
        <f t="shared" si="34"/>
        <v>92</v>
      </c>
      <c r="AN171" s="11">
        <f>VLOOKUP($B171,[3]CS!$B$8:$CS$196,94,FALSE)</f>
        <v>0</v>
      </c>
      <c r="AO171" s="15">
        <f>VLOOKUP($B171,[4]CS!$B$8:$CP$195,93,FALSE)</f>
        <v>8.7100000000000009</v>
      </c>
      <c r="AP171" s="15">
        <f t="shared" si="35"/>
        <v>87.100000000000009</v>
      </c>
      <c r="AQ171" s="16">
        <f>VLOOKUP($B171,[4]CS!$B$8:$CP$195,91,FALSE)</f>
        <v>0</v>
      </c>
      <c r="AR171" s="11">
        <f>VLOOKUP($B171,[5]CS!$B$8:$CR$195,95,FALSE)</f>
        <v>8.98</v>
      </c>
      <c r="AS171" s="15">
        <f t="shared" si="36"/>
        <v>89.800000000000011</v>
      </c>
      <c r="AT171" s="11">
        <f>VLOOKUP($B171,[5]CS!$B$8:$CR$195,93,FALSE)</f>
        <v>0</v>
      </c>
      <c r="AU171" s="15">
        <f>VLOOKUP($B171,[9]CS!$B$8:$CN$195,91,FALSE)</f>
        <v>8.2799999999999994</v>
      </c>
      <c r="AV171" s="15">
        <f t="shared" si="37"/>
        <v>82.8</v>
      </c>
      <c r="AW171" s="16">
        <f>VLOOKUP($B171,[9]CS!$B$8:$CN$195,89,FALSE)</f>
        <v>0</v>
      </c>
      <c r="AX171" s="11"/>
      <c r="AY171" s="11"/>
      <c r="AZ171" s="11"/>
      <c r="BA171" s="11"/>
      <c r="BB171" s="11"/>
      <c r="BC171" s="11"/>
      <c r="BD171" s="11">
        <f t="shared" si="38"/>
        <v>8.5583333333333336</v>
      </c>
      <c r="BE171" s="15">
        <f t="shared" si="42"/>
        <v>51.35</v>
      </c>
      <c r="BF171" s="11">
        <v>60</v>
      </c>
      <c r="BG171" s="15">
        <f t="shared" si="43"/>
        <v>85.583333333333329</v>
      </c>
      <c r="BH171" s="11">
        <f t="shared" si="39"/>
        <v>2</v>
      </c>
      <c r="BI171" s="11">
        <f t="shared" si="40"/>
        <v>0</v>
      </c>
      <c r="BJ171" s="11">
        <f t="shared" si="41"/>
        <v>2</v>
      </c>
      <c r="BK171" s="16">
        <f t="shared" si="44"/>
        <v>0</v>
      </c>
      <c r="BL171" s="11">
        <v>7568471293</v>
      </c>
      <c r="BM171" s="11">
        <v>9414390104</v>
      </c>
      <c r="BN171" s="11"/>
      <c r="BO171" s="12" t="s">
        <v>1311</v>
      </c>
      <c r="BP171" s="12"/>
      <c r="BQ171" s="13" t="s">
        <v>2241</v>
      </c>
      <c r="BR171" s="17" t="s">
        <v>2692</v>
      </c>
      <c r="BS171" s="11" t="s">
        <v>136</v>
      </c>
      <c r="BT171" s="12" t="s">
        <v>176</v>
      </c>
      <c r="BU171" s="11" t="s">
        <v>128</v>
      </c>
    </row>
    <row r="172" spans="1:73" ht="24.95" customHeight="1" x14ac:dyDescent="0.25">
      <c r="A172" s="11">
        <v>171</v>
      </c>
      <c r="B172" s="11" t="s">
        <v>517</v>
      </c>
      <c r="C172" s="12" t="s">
        <v>518</v>
      </c>
      <c r="D172" s="11" t="s">
        <v>93</v>
      </c>
      <c r="E172" s="11" t="s">
        <v>91</v>
      </c>
      <c r="F172" s="13" t="s">
        <v>1794</v>
      </c>
      <c r="G172" s="11" t="s">
        <v>90</v>
      </c>
      <c r="H172" s="11" t="s">
        <v>115</v>
      </c>
      <c r="I172" s="11" t="s">
        <v>122</v>
      </c>
      <c r="J172" s="11" t="s">
        <v>89</v>
      </c>
      <c r="K172" s="14">
        <v>38723</v>
      </c>
      <c r="L172" s="11"/>
      <c r="M172" s="11" t="s">
        <v>3264</v>
      </c>
      <c r="N172" s="11">
        <v>600</v>
      </c>
      <c r="O172" s="11">
        <v>433</v>
      </c>
      <c r="P172" s="15">
        <f t="shared" si="30"/>
        <v>72.166666666666671</v>
      </c>
      <c r="Q172" s="11" t="s">
        <v>3587</v>
      </c>
      <c r="R172" s="11">
        <v>2021</v>
      </c>
      <c r="S172" s="11" t="s">
        <v>3591</v>
      </c>
      <c r="T172" s="11">
        <v>500</v>
      </c>
      <c r="U172" s="11">
        <v>404</v>
      </c>
      <c r="V172" s="15">
        <f t="shared" si="31"/>
        <v>80.800000000000011</v>
      </c>
      <c r="W172" s="11" t="s">
        <v>3587</v>
      </c>
      <c r="X172" s="11">
        <v>2023</v>
      </c>
      <c r="Y172" s="11" t="s">
        <v>3591</v>
      </c>
      <c r="Z172" s="11"/>
      <c r="AA172" s="11"/>
      <c r="AB172" s="11"/>
      <c r="AC172" s="11"/>
      <c r="AD172" s="11"/>
      <c r="AE172" s="11"/>
      <c r="AF172" s="15">
        <f>VLOOKUP($B172,[1]Sheet1!$B$8:$CK$528,88,FALSE)</f>
        <v>8.06</v>
      </c>
      <c r="AG172" s="15">
        <f t="shared" si="32"/>
        <v>80.600000000000009</v>
      </c>
      <c r="AH172" s="16">
        <f>VLOOKUP($B172,[1]Sheet1!$B$8:$CK$528,86,FALSE)</f>
        <v>0</v>
      </c>
      <c r="AI172" s="15">
        <f>VLOOKUP($B172,[2]Sheet1!$B$8:$CK$530,88,FALSE)</f>
        <v>8.2799999999999994</v>
      </c>
      <c r="AJ172" s="15">
        <f t="shared" si="33"/>
        <v>82.8</v>
      </c>
      <c r="AK172" s="11">
        <f>VLOOKUP($B172,[2]Sheet1!$B$8:$CK$530,86,FALSE)</f>
        <v>0</v>
      </c>
      <c r="AL172" s="11">
        <f>VLOOKUP($B172,[3]CS!$B$8:$CS$196,96,FALSE)</f>
        <v>9.1999999999999993</v>
      </c>
      <c r="AM172" s="15">
        <f t="shared" si="34"/>
        <v>92</v>
      </c>
      <c r="AN172" s="11">
        <f>VLOOKUP($B172,[3]CS!$B$8:$CS$196,94,FALSE)</f>
        <v>0</v>
      </c>
      <c r="AO172" s="15">
        <f>VLOOKUP($B172,[4]CS!$B$8:$CP$195,93,FALSE)</f>
        <v>9.11</v>
      </c>
      <c r="AP172" s="15">
        <f t="shared" si="35"/>
        <v>91.1</v>
      </c>
      <c r="AQ172" s="16">
        <f>VLOOKUP($B172,[4]CS!$B$8:$CP$195,91,FALSE)</f>
        <v>0</v>
      </c>
      <c r="AR172" s="11">
        <f>VLOOKUP($B172,[5]CS!$B$8:$CR$195,95,FALSE)</f>
        <v>9.3000000000000007</v>
      </c>
      <c r="AS172" s="15">
        <f t="shared" si="36"/>
        <v>93</v>
      </c>
      <c r="AT172" s="11">
        <f>VLOOKUP($B172,[5]CS!$B$8:$CR$195,93,FALSE)</f>
        <v>0</v>
      </c>
      <c r="AU172" s="15">
        <f>VLOOKUP($B172,[9]CS!$B$8:$CN$195,91,FALSE)</f>
        <v>8.81</v>
      </c>
      <c r="AV172" s="15">
        <f t="shared" si="37"/>
        <v>88.100000000000009</v>
      </c>
      <c r="AW172" s="16">
        <f>VLOOKUP($B172,[9]CS!$B$8:$CN$195,89,FALSE)</f>
        <v>0</v>
      </c>
      <c r="AX172" s="11"/>
      <c r="AY172" s="11"/>
      <c r="AZ172" s="11"/>
      <c r="BA172" s="11"/>
      <c r="BB172" s="11"/>
      <c r="BC172" s="11"/>
      <c r="BD172" s="11">
        <f t="shared" si="38"/>
        <v>8.793333333333333</v>
      </c>
      <c r="BE172" s="15">
        <f t="shared" si="42"/>
        <v>52.760000000000005</v>
      </c>
      <c r="BF172" s="11">
        <v>60</v>
      </c>
      <c r="BG172" s="15">
        <f t="shared" si="43"/>
        <v>87.933333333333337</v>
      </c>
      <c r="BH172" s="11">
        <f t="shared" si="39"/>
        <v>2</v>
      </c>
      <c r="BI172" s="11">
        <f t="shared" si="40"/>
        <v>0</v>
      </c>
      <c r="BJ172" s="11">
        <f t="shared" si="41"/>
        <v>2</v>
      </c>
      <c r="BK172" s="16">
        <f t="shared" si="44"/>
        <v>0</v>
      </c>
      <c r="BL172" s="11">
        <v>8077063690</v>
      </c>
      <c r="BM172" s="11">
        <v>9259025936</v>
      </c>
      <c r="BN172" s="11"/>
      <c r="BO172" s="12" t="s">
        <v>1312</v>
      </c>
      <c r="BP172" s="12"/>
      <c r="BQ172" s="13" t="s">
        <v>2242</v>
      </c>
      <c r="BR172" s="17" t="s">
        <v>2693</v>
      </c>
      <c r="BS172" s="11" t="s">
        <v>3040</v>
      </c>
      <c r="BT172" s="12" t="s">
        <v>177</v>
      </c>
      <c r="BU172" s="11" t="s">
        <v>131</v>
      </c>
    </row>
    <row r="173" spans="1:73" ht="24.95" customHeight="1" x14ac:dyDescent="0.25">
      <c r="A173" s="11">
        <v>172</v>
      </c>
      <c r="B173" s="11" t="s">
        <v>519</v>
      </c>
      <c r="C173" s="12" t="s">
        <v>520</v>
      </c>
      <c r="D173" s="11" t="s">
        <v>93</v>
      </c>
      <c r="E173" s="11" t="s">
        <v>91</v>
      </c>
      <c r="F173" s="13" t="s">
        <v>1795</v>
      </c>
      <c r="G173" s="11" t="s">
        <v>90</v>
      </c>
      <c r="H173" s="11" t="s">
        <v>115</v>
      </c>
      <c r="I173" s="11" t="s">
        <v>122</v>
      </c>
      <c r="J173" s="11" t="s">
        <v>89</v>
      </c>
      <c r="K173" s="14">
        <v>37622</v>
      </c>
      <c r="L173" s="11"/>
      <c r="M173" s="11" t="s">
        <v>3265</v>
      </c>
      <c r="N173" s="11">
        <v>600</v>
      </c>
      <c r="O173" s="11">
        <v>514</v>
      </c>
      <c r="P173" s="15">
        <f t="shared" si="30"/>
        <v>85.666666666666671</v>
      </c>
      <c r="Q173" s="11" t="s">
        <v>3587</v>
      </c>
      <c r="R173" s="11">
        <v>2019</v>
      </c>
      <c r="S173" s="11" t="s">
        <v>3590</v>
      </c>
      <c r="T173" s="11">
        <v>500</v>
      </c>
      <c r="U173" s="11">
        <v>471</v>
      </c>
      <c r="V173" s="15">
        <f t="shared" si="31"/>
        <v>94.199999999999989</v>
      </c>
      <c r="W173" s="11" t="s">
        <v>3587</v>
      </c>
      <c r="X173" s="11">
        <v>2021</v>
      </c>
      <c r="Y173" s="11" t="s">
        <v>3590</v>
      </c>
      <c r="Z173" s="11"/>
      <c r="AA173" s="11"/>
      <c r="AB173" s="11"/>
      <c r="AC173" s="11"/>
      <c r="AD173" s="11"/>
      <c r="AE173" s="11"/>
      <c r="AF173" s="15">
        <f>VLOOKUP($B173,[1]Sheet1!$B$8:$CK$528,88,FALSE)</f>
        <v>8.1300000000000008</v>
      </c>
      <c r="AG173" s="15">
        <f t="shared" si="32"/>
        <v>81.300000000000011</v>
      </c>
      <c r="AH173" s="16">
        <f>VLOOKUP($B173,[1]Sheet1!$B$8:$CK$528,86,FALSE)</f>
        <v>0</v>
      </c>
      <c r="AI173" s="15">
        <f>VLOOKUP($B173,[2]Sheet1!$B$8:$CK$530,88,FALSE)</f>
        <v>7.5</v>
      </c>
      <c r="AJ173" s="15">
        <f t="shared" si="33"/>
        <v>75</v>
      </c>
      <c r="AK173" s="11">
        <f>VLOOKUP($B173,[2]Sheet1!$B$8:$CK$530,86,FALSE)</f>
        <v>0</v>
      </c>
      <c r="AL173" s="11">
        <f>VLOOKUP($B173,[3]CS!$B$8:$CS$196,96,FALSE)</f>
        <v>8.6300000000000008</v>
      </c>
      <c r="AM173" s="15">
        <f t="shared" si="34"/>
        <v>86.300000000000011</v>
      </c>
      <c r="AN173" s="11">
        <f>VLOOKUP($B173,[3]CS!$B$8:$CS$196,94,FALSE)</f>
        <v>0</v>
      </c>
      <c r="AO173" s="15">
        <f>VLOOKUP($B173,[4]CS!$B$8:$CP$195,93,FALSE)</f>
        <v>8.09</v>
      </c>
      <c r="AP173" s="15">
        <f t="shared" si="35"/>
        <v>80.900000000000006</v>
      </c>
      <c r="AQ173" s="16">
        <f>VLOOKUP($B173,[4]CS!$B$8:$CP$195,91,FALSE)</f>
        <v>0</v>
      </c>
      <c r="AR173" s="11">
        <f>VLOOKUP($B173,[5]CS!$B$8:$CR$195,95,FALSE)</f>
        <v>9.25</v>
      </c>
      <c r="AS173" s="15">
        <f t="shared" si="36"/>
        <v>92.5</v>
      </c>
      <c r="AT173" s="11">
        <f>VLOOKUP($B173,[5]CS!$B$8:$CR$195,93,FALSE)</f>
        <v>0</v>
      </c>
      <c r="AU173" s="15">
        <f>VLOOKUP($B173,[9]CS!$B$8:$CN$195,91,FALSE)</f>
        <v>9.1</v>
      </c>
      <c r="AV173" s="15">
        <f t="shared" si="37"/>
        <v>91</v>
      </c>
      <c r="AW173" s="16">
        <f>VLOOKUP($B173,[9]CS!$B$8:$CN$195,89,FALSE)</f>
        <v>0</v>
      </c>
      <c r="AX173" s="11"/>
      <c r="AY173" s="11"/>
      <c r="AZ173" s="11"/>
      <c r="BA173" s="11"/>
      <c r="BB173" s="11"/>
      <c r="BC173" s="11"/>
      <c r="BD173" s="11">
        <f t="shared" si="38"/>
        <v>8.4500000000000011</v>
      </c>
      <c r="BE173" s="15">
        <f t="shared" si="42"/>
        <v>50.7</v>
      </c>
      <c r="BF173" s="11">
        <v>60</v>
      </c>
      <c r="BG173" s="15">
        <f t="shared" si="43"/>
        <v>84.500000000000014</v>
      </c>
      <c r="BH173" s="11">
        <f t="shared" si="39"/>
        <v>2</v>
      </c>
      <c r="BI173" s="11">
        <f t="shared" si="40"/>
        <v>2</v>
      </c>
      <c r="BJ173" s="11">
        <f t="shared" si="41"/>
        <v>4</v>
      </c>
      <c r="BK173" s="16">
        <f t="shared" si="44"/>
        <v>0</v>
      </c>
      <c r="BL173" s="11">
        <v>9799129016</v>
      </c>
      <c r="BM173" s="11">
        <v>9610626487</v>
      </c>
      <c r="BN173" s="11"/>
      <c r="BO173" s="12" t="s">
        <v>1313</v>
      </c>
      <c r="BP173" s="12"/>
      <c r="BQ173" s="13" t="s">
        <v>2243</v>
      </c>
      <c r="BR173" s="17" t="s">
        <v>2694</v>
      </c>
      <c r="BS173" s="11" t="s">
        <v>136</v>
      </c>
      <c r="BT173" s="12" t="s">
        <v>176</v>
      </c>
      <c r="BU173" s="11" t="s">
        <v>128</v>
      </c>
    </row>
    <row r="174" spans="1:73" ht="24.95" customHeight="1" x14ac:dyDescent="0.25">
      <c r="A174" s="11">
        <v>173</v>
      </c>
      <c r="B174" s="11" t="s">
        <v>521</v>
      </c>
      <c r="C174" s="12" t="s">
        <v>78</v>
      </c>
      <c r="D174" s="11" t="s">
        <v>93</v>
      </c>
      <c r="E174" s="11" t="s">
        <v>91</v>
      </c>
      <c r="F174" s="13" t="s">
        <v>1796</v>
      </c>
      <c r="G174" s="11" t="s">
        <v>90</v>
      </c>
      <c r="H174" s="11" t="s">
        <v>115</v>
      </c>
      <c r="I174" s="11" t="s">
        <v>122</v>
      </c>
      <c r="J174" s="11" t="s">
        <v>89</v>
      </c>
      <c r="K174" s="14">
        <v>38612</v>
      </c>
      <c r="L174" s="11"/>
      <c r="M174" s="11" t="s">
        <v>3266</v>
      </c>
      <c r="N174" s="11">
        <v>500</v>
      </c>
      <c r="O174" s="11">
        <v>390</v>
      </c>
      <c r="P174" s="15">
        <f t="shared" si="30"/>
        <v>78</v>
      </c>
      <c r="Q174" s="11" t="s">
        <v>3587</v>
      </c>
      <c r="R174" s="11">
        <v>2020</v>
      </c>
      <c r="S174" s="11" t="s">
        <v>3591</v>
      </c>
      <c r="T174" s="11">
        <v>500</v>
      </c>
      <c r="U174" s="11">
        <v>413</v>
      </c>
      <c r="V174" s="15">
        <f t="shared" si="31"/>
        <v>82.6</v>
      </c>
      <c r="W174" s="11" t="s">
        <v>3587</v>
      </c>
      <c r="X174" s="11">
        <v>2022</v>
      </c>
      <c r="Y174" s="11" t="s">
        <v>3591</v>
      </c>
      <c r="Z174" s="11"/>
      <c r="AA174" s="11"/>
      <c r="AB174" s="11"/>
      <c r="AC174" s="11"/>
      <c r="AD174" s="11"/>
      <c r="AE174" s="11"/>
      <c r="AF174" s="15">
        <f>VLOOKUP($B174,[1]Sheet1!$B$8:$CK$528,88,FALSE)</f>
        <v>9.61</v>
      </c>
      <c r="AG174" s="15">
        <f t="shared" si="32"/>
        <v>96.1</v>
      </c>
      <c r="AH174" s="16">
        <f>VLOOKUP($B174,[1]Sheet1!$B$8:$CK$528,86,FALSE)</f>
        <v>0</v>
      </c>
      <c r="AI174" s="15">
        <f>VLOOKUP($B174,[2]Sheet1!$B$8:$CK$530,88,FALSE)</f>
        <v>8.49</v>
      </c>
      <c r="AJ174" s="15">
        <f t="shared" si="33"/>
        <v>84.9</v>
      </c>
      <c r="AK174" s="11">
        <f>VLOOKUP($B174,[2]Sheet1!$B$8:$CK$530,86,FALSE)</f>
        <v>0</v>
      </c>
      <c r="AL174" s="11">
        <f>VLOOKUP($B174,[3]CS!$B$8:$CS$196,96,FALSE)</f>
        <v>8</v>
      </c>
      <c r="AM174" s="15">
        <f t="shared" si="34"/>
        <v>80</v>
      </c>
      <c r="AN174" s="11">
        <f>VLOOKUP($B174,[3]CS!$B$8:$CS$196,94,FALSE)</f>
        <v>0</v>
      </c>
      <c r="AO174" s="15">
        <f>VLOOKUP($B174,[4]CS!$B$8:$CP$195,93,FALSE)</f>
        <v>8.66</v>
      </c>
      <c r="AP174" s="15">
        <f t="shared" si="35"/>
        <v>86.6</v>
      </c>
      <c r="AQ174" s="16">
        <f>VLOOKUP($B174,[4]CS!$B$8:$CP$195,91,FALSE)</f>
        <v>0</v>
      </c>
      <c r="AR174" s="11">
        <f>VLOOKUP($B174,[5]CS!$B$8:$CR$195,95,FALSE)</f>
        <v>7.93</v>
      </c>
      <c r="AS174" s="15">
        <f t="shared" si="36"/>
        <v>79.3</v>
      </c>
      <c r="AT174" s="11">
        <f>VLOOKUP($B174,[5]CS!$B$8:$CR$195,93,FALSE)</f>
        <v>0</v>
      </c>
      <c r="AU174" s="15">
        <f>VLOOKUP($B174,[9]CS!$B$8:$CN$195,91,FALSE)</f>
        <v>8.19</v>
      </c>
      <c r="AV174" s="15">
        <f t="shared" si="37"/>
        <v>81.899999999999991</v>
      </c>
      <c r="AW174" s="16">
        <f>VLOOKUP($B174,[9]CS!$B$8:$CN$195,89,FALSE)</f>
        <v>0</v>
      </c>
      <c r="AX174" s="11"/>
      <c r="AY174" s="11"/>
      <c r="AZ174" s="11"/>
      <c r="BA174" s="11"/>
      <c r="BB174" s="11"/>
      <c r="BC174" s="11"/>
      <c r="BD174" s="11">
        <f t="shared" si="38"/>
        <v>8.48</v>
      </c>
      <c r="BE174" s="15">
        <f t="shared" si="42"/>
        <v>50.88</v>
      </c>
      <c r="BF174" s="11">
        <v>60</v>
      </c>
      <c r="BG174" s="15">
        <f t="shared" si="43"/>
        <v>84.800000000000011</v>
      </c>
      <c r="BH174" s="11">
        <f t="shared" si="39"/>
        <v>2</v>
      </c>
      <c r="BI174" s="11">
        <f t="shared" si="40"/>
        <v>1</v>
      </c>
      <c r="BJ174" s="11">
        <f t="shared" si="41"/>
        <v>3</v>
      </c>
      <c r="BK174" s="16">
        <f t="shared" si="44"/>
        <v>0</v>
      </c>
      <c r="BL174" s="11">
        <v>6201073931</v>
      </c>
      <c r="BM174" s="11">
        <v>8002059063</v>
      </c>
      <c r="BN174" s="11"/>
      <c r="BO174" s="12" t="s">
        <v>1314</v>
      </c>
      <c r="BP174" s="12"/>
      <c r="BQ174" s="13" t="s">
        <v>2244</v>
      </c>
      <c r="BR174" s="17" t="s">
        <v>2695</v>
      </c>
      <c r="BS174" s="11" t="s">
        <v>3046</v>
      </c>
      <c r="BT174" s="12" t="s">
        <v>177</v>
      </c>
      <c r="BU174" s="11" t="s">
        <v>129</v>
      </c>
    </row>
    <row r="175" spans="1:73" ht="24.95" customHeight="1" x14ac:dyDescent="0.25">
      <c r="A175" s="11">
        <v>174</v>
      </c>
      <c r="B175" s="11" t="s">
        <v>522</v>
      </c>
      <c r="C175" s="12" t="s">
        <v>523</v>
      </c>
      <c r="D175" s="11" t="s">
        <v>93</v>
      </c>
      <c r="E175" s="11" t="s">
        <v>91</v>
      </c>
      <c r="F175" s="13" t="s">
        <v>110</v>
      </c>
      <c r="G175" s="11" t="s">
        <v>90</v>
      </c>
      <c r="H175" s="11" t="s">
        <v>115</v>
      </c>
      <c r="I175" s="11" t="s">
        <v>122</v>
      </c>
      <c r="J175" s="11" t="s">
        <v>89</v>
      </c>
      <c r="K175" s="14">
        <v>38061</v>
      </c>
      <c r="L175" s="11"/>
      <c r="M175" s="11" t="s">
        <v>3267</v>
      </c>
      <c r="N175" s="11">
        <v>500</v>
      </c>
      <c r="O175" s="11">
        <v>349</v>
      </c>
      <c r="P175" s="15">
        <f t="shared" si="30"/>
        <v>69.8</v>
      </c>
      <c r="Q175" s="11" t="s">
        <v>3587</v>
      </c>
      <c r="R175" s="11">
        <v>2019</v>
      </c>
      <c r="S175" s="11" t="s">
        <v>3592</v>
      </c>
      <c r="T175" s="11">
        <v>500</v>
      </c>
      <c r="U175" s="11">
        <v>306</v>
      </c>
      <c r="V175" s="15">
        <f t="shared" si="31"/>
        <v>61.199999999999996</v>
      </c>
      <c r="W175" s="11" t="s">
        <v>3587</v>
      </c>
      <c r="X175" s="11">
        <v>2021</v>
      </c>
      <c r="Y175" s="11" t="s">
        <v>3592</v>
      </c>
      <c r="Z175" s="11"/>
      <c r="AA175" s="11"/>
      <c r="AB175" s="11"/>
      <c r="AC175" s="11"/>
      <c r="AD175" s="11"/>
      <c r="AE175" s="11"/>
      <c r="AF175" s="15">
        <f>VLOOKUP($B175,[1]Sheet1!$B$8:$CK$528,88,FALSE)</f>
        <v>6.79</v>
      </c>
      <c r="AG175" s="15">
        <f t="shared" si="32"/>
        <v>67.900000000000006</v>
      </c>
      <c r="AH175" s="16">
        <f>VLOOKUP($B175,[1]Sheet1!$B$8:$CK$528,86,FALSE)</f>
        <v>0</v>
      </c>
      <c r="AI175" s="15">
        <f>VLOOKUP($B175,[2]Sheet1!$B$8:$CK$530,88,FALSE)</f>
        <v>5.67</v>
      </c>
      <c r="AJ175" s="15">
        <f t="shared" si="33"/>
        <v>56.7</v>
      </c>
      <c r="AK175" s="11">
        <f>VLOOKUP($B175,[2]Sheet1!$B$8:$CK$530,86,FALSE)</f>
        <v>0</v>
      </c>
      <c r="AL175" s="11">
        <f>VLOOKUP($B175,[3]CS!$B$8:$CS$196,96,FALSE)</f>
        <v>4.71</v>
      </c>
      <c r="AM175" s="15">
        <f t="shared" si="34"/>
        <v>47.1</v>
      </c>
      <c r="AN175" s="11">
        <f>VLOOKUP($B175,[3]CS!$B$8:$CS$196,94,FALSE)</f>
        <v>2</v>
      </c>
      <c r="AO175" s="15">
        <f>VLOOKUP($B175,[4]CS!$B$8:$CP$195,93,FALSE)</f>
        <v>5.6808510638297873</v>
      </c>
      <c r="AP175" s="15">
        <f t="shared" si="35"/>
        <v>56.808510638297875</v>
      </c>
      <c r="AQ175" s="16">
        <f>VLOOKUP($B175,[4]CS!$B$8:$CP$195,91,FALSE)</f>
        <v>0</v>
      </c>
      <c r="AR175" s="11">
        <f>VLOOKUP($B175,[5]CS!$B$8:$CR$195,95,FALSE)</f>
        <v>7.1</v>
      </c>
      <c r="AS175" s="15">
        <f t="shared" si="36"/>
        <v>71</v>
      </c>
      <c r="AT175" s="11">
        <f>VLOOKUP($B175,[5]CS!$B$8:$CR$195,93,FALSE)</f>
        <v>0</v>
      </c>
      <c r="AU175" s="15">
        <f>VLOOKUP($B175,[9]CS!$B$8:$CN$195,91,FALSE)</f>
        <v>7.35</v>
      </c>
      <c r="AV175" s="15">
        <f t="shared" si="37"/>
        <v>73.5</v>
      </c>
      <c r="AW175" s="16">
        <f>VLOOKUP($B175,[9]CS!$B$8:$CN$195,89,FALSE)</f>
        <v>0</v>
      </c>
      <c r="AX175" s="11"/>
      <c r="AY175" s="11"/>
      <c r="AZ175" s="11"/>
      <c r="BA175" s="11"/>
      <c r="BB175" s="11"/>
      <c r="BC175" s="11"/>
      <c r="BD175" s="11">
        <f t="shared" si="38"/>
        <v>6.2168085106382991</v>
      </c>
      <c r="BE175" s="15">
        <f t="shared" si="42"/>
        <v>37.300851063829789</v>
      </c>
      <c r="BF175" s="11">
        <v>60</v>
      </c>
      <c r="BG175" s="15">
        <f t="shared" si="43"/>
        <v>62.168085106382989</v>
      </c>
      <c r="BH175" s="11">
        <f t="shared" si="39"/>
        <v>2</v>
      </c>
      <c r="BI175" s="11">
        <f t="shared" si="40"/>
        <v>2</v>
      </c>
      <c r="BJ175" s="11">
        <f t="shared" si="41"/>
        <v>4</v>
      </c>
      <c r="BK175" s="16">
        <f t="shared" si="44"/>
        <v>2</v>
      </c>
      <c r="BL175" s="11">
        <v>8873343494</v>
      </c>
      <c r="BM175" s="11">
        <v>6205311125</v>
      </c>
      <c r="BN175" s="11"/>
      <c r="BO175" s="12" t="s">
        <v>1315</v>
      </c>
      <c r="BP175" s="12"/>
      <c r="BQ175" s="13" t="s">
        <v>2122</v>
      </c>
      <c r="BR175" s="17" t="s">
        <v>2696</v>
      </c>
      <c r="BS175" s="11" t="s">
        <v>3047</v>
      </c>
      <c r="BT175" s="12" t="s">
        <v>176</v>
      </c>
      <c r="BU175" s="11" t="s">
        <v>129</v>
      </c>
    </row>
    <row r="176" spans="1:73" ht="24.95" customHeight="1" x14ac:dyDescent="0.25">
      <c r="A176" s="11">
        <v>175</v>
      </c>
      <c r="B176" s="11" t="s">
        <v>524</v>
      </c>
      <c r="C176" s="12" t="s">
        <v>525</v>
      </c>
      <c r="D176" s="11" t="s">
        <v>93</v>
      </c>
      <c r="E176" s="11" t="s">
        <v>91</v>
      </c>
      <c r="F176" s="13" t="s">
        <v>1797</v>
      </c>
      <c r="G176" s="11" t="s">
        <v>90</v>
      </c>
      <c r="H176" s="11" t="s">
        <v>115</v>
      </c>
      <c r="I176" s="11" t="s">
        <v>122</v>
      </c>
      <c r="J176" s="11" t="s">
        <v>89</v>
      </c>
      <c r="K176" s="14">
        <v>38763</v>
      </c>
      <c r="L176" s="11"/>
      <c r="M176" s="11" t="s">
        <v>3268</v>
      </c>
      <c r="N176" s="11">
        <v>500</v>
      </c>
      <c r="O176" s="11">
        <v>408</v>
      </c>
      <c r="P176" s="15">
        <f t="shared" si="30"/>
        <v>81.599999999999994</v>
      </c>
      <c r="Q176" s="11" t="s">
        <v>3587</v>
      </c>
      <c r="R176" s="11">
        <v>2021</v>
      </c>
      <c r="S176" s="11" t="s">
        <v>3591</v>
      </c>
      <c r="T176" s="11">
        <v>500</v>
      </c>
      <c r="U176" s="11">
        <v>402</v>
      </c>
      <c r="V176" s="15">
        <f t="shared" si="31"/>
        <v>80.400000000000006</v>
      </c>
      <c r="W176" s="11" t="s">
        <v>3587</v>
      </c>
      <c r="X176" s="11">
        <v>2023</v>
      </c>
      <c r="Y176" s="11" t="s">
        <v>3590</v>
      </c>
      <c r="Z176" s="11"/>
      <c r="AA176" s="11"/>
      <c r="AB176" s="11"/>
      <c r="AC176" s="11"/>
      <c r="AD176" s="11"/>
      <c r="AE176" s="11"/>
      <c r="AF176" s="15">
        <f>VLOOKUP($B176,[1]Sheet1!$B$8:$CK$528,88,FALSE)</f>
        <v>8.1999999999999993</v>
      </c>
      <c r="AG176" s="15">
        <f t="shared" si="32"/>
        <v>82</v>
      </c>
      <c r="AH176" s="16">
        <f>VLOOKUP($B176,[1]Sheet1!$B$8:$CK$528,86,FALSE)</f>
        <v>0</v>
      </c>
      <c r="AI176" s="15">
        <f>VLOOKUP($B176,[2]Sheet1!$B$8:$CK$530,88,FALSE)</f>
        <v>8.76</v>
      </c>
      <c r="AJ176" s="15">
        <f t="shared" si="33"/>
        <v>87.6</v>
      </c>
      <c r="AK176" s="11">
        <f>VLOOKUP($B176,[2]Sheet1!$B$8:$CK$530,86,FALSE)</f>
        <v>0</v>
      </c>
      <c r="AL176" s="11">
        <f>VLOOKUP($B176,[3]CS!$B$8:$CS$196,96,FALSE)</f>
        <v>8.4600000000000009</v>
      </c>
      <c r="AM176" s="15">
        <f t="shared" si="34"/>
        <v>84.600000000000009</v>
      </c>
      <c r="AN176" s="11">
        <f>VLOOKUP($B176,[3]CS!$B$8:$CS$196,94,FALSE)</f>
        <v>0</v>
      </c>
      <c r="AO176" s="15">
        <f>VLOOKUP($B176,[4]CS!$B$8:$CP$195,93,FALSE)</f>
        <v>8.6199999999999992</v>
      </c>
      <c r="AP176" s="15">
        <f t="shared" si="35"/>
        <v>86.199999999999989</v>
      </c>
      <c r="AQ176" s="16">
        <f>VLOOKUP($B176,[4]CS!$B$8:$CP$195,91,FALSE)</f>
        <v>0</v>
      </c>
      <c r="AR176" s="11">
        <f>VLOOKUP($B176,[5]CS!$B$8:$CR$195,95,FALSE)</f>
        <v>9.07</v>
      </c>
      <c r="AS176" s="15">
        <f t="shared" si="36"/>
        <v>90.7</v>
      </c>
      <c r="AT176" s="11">
        <f>VLOOKUP($B176,[5]CS!$B$8:$CR$195,93,FALSE)</f>
        <v>0</v>
      </c>
      <c r="AU176" s="15">
        <f>VLOOKUP($B176,[9]CS!$B$8:$CN$195,91,FALSE)</f>
        <v>8.09</v>
      </c>
      <c r="AV176" s="15">
        <f t="shared" si="37"/>
        <v>80.900000000000006</v>
      </c>
      <c r="AW176" s="16">
        <f>VLOOKUP($B176,[9]CS!$B$8:$CN$195,89,FALSE)</f>
        <v>0</v>
      </c>
      <c r="AX176" s="11"/>
      <c r="AY176" s="11"/>
      <c r="AZ176" s="11"/>
      <c r="BA176" s="11"/>
      <c r="BB176" s="11"/>
      <c r="BC176" s="11"/>
      <c r="BD176" s="11">
        <f t="shared" si="38"/>
        <v>8.533333333333335</v>
      </c>
      <c r="BE176" s="15">
        <f t="shared" si="42"/>
        <v>51.2</v>
      </c>
      <c r="BF176" s="11">
        <v>60</v>
      </c>
      <c r="BG176" s="15">
        <f t="shared" si="43"/>
        <v>85.333333333333343</v>
      </c>
      <c r="BH176" s="11">
        <f t="shared" si="39"/>
        <v>2</v>
      </c>
      <c r="BI176" s="11">
        <f t="shared" si="40"/>
        <v>0</v>
      </c>
      <c r="BJ176" s="11">
        <f t="shared" si="41"/>
        <v>2</v>
      </c>
      <c r="BK176" s="16">
        <f t="shared" si="44"/>
        <v>0</v>
      </c>
      <c r="BL176" s="11">
        <v>7339721964</v>
      </c>
      <c r="BM176" s="11">
        <v>9460079072</v>
      </c>
      <c r="BN176" s="11"/>
      <c r="BO176" s="12" t="s">
        <v>1316</v>
      </c>
      <c r="BP176" s="12"/>
      <c r="BQ176" s="13" t="s">
        <v>2245</v>
      </c>
      <c r="BR176" s="17" t="s">
        <v>2697</v>
      </c>
      <c r="BS176" s="11" t="s">
        <v>141</v>
      </c>
      <c r="BT176" s="12" t="s">
        <v>177</v>
      </c>
      <c r="BU176" s="11" t="s">
        <v>128</v>
      </c>
    </row>
    <row r="177" spans="1:73" ht="24.95" customHeight="1" x14ac:dyDescent="0.25">
      <c r="A177" s="11">
        <v>176</v>
      </c>
      <c r="B177" s="11" t="s">
        <v>526</v>
      </c>
      <c r="C177" s="12" t="s">
        <v>527</v>
      </c>
      <c r="D177" s="11" t="s">
        <v>93</v>
      </c>
      <c r="E177" s="11" t="s">
        <v>91</v>
      </c>
      <c r="F177" s="13" t="s">
        <v>1798</v>
      </c>
      <c r="G177" s="11" t="s">
        <v>90</v>
      </c>
      <c r="H177" s="11" t="s">
        <v>115</v>
      </c>
      <c r="I177" s="11" t="s">
        <v>122</v>
      </c>
      <c r="J177" s="11" t="s">
        <v>89</v>
      </c>
      <c r="K177" s="14">
        <v>39260</v>
      </c>
      <c r="L177" s="11"/>
      <c r="M177" s="11" t="s">
        <v>3269</v>
      </c>
      <c r="N177" s="11">
        <v>600</v>
      </c>
      <c r="O177" s="11">
        <v>552</v>
      </c>
      <c r="P177" s="15">
        <f t="shared" si="30"/>
        <v>92</v>
      </c>
      <c r="Q177" s="11" t="s">
        <v>3587</v>
      </c>
      <c r="R177" s="11">
        <v>2021</v>
      </c>
      <c r="S177" s="11" t="s">
        <v>3590</v>
      </c>
      <c r="T177" s="11">
        <v>500</v>
      </c>
      <c r="U177" s="11">
        <v>349</v>
      </c>
      <c r="V177" s="15">
        <f t="shared" si="31"/>
        <v>69.8</v>
      </c>
      <c r="W177" s="11" t="s">
        <v>3587</v>
      </c>
      <c r="X177" s="11">
        <v>2023</v>
      </c>
      <c r="Y177" s="11" t="s">
        <v>3590</v>
      </c>
      <c r="Z177" s="11"/>
      <c r="AA177" s="11"/>
      <c r="AB177" s="11"/>
      <c r="AC177" s="11"/>
      <c r="AD177" s="11"/>
      <c r="AE177" s="11"/>
      <c r="AF177" s="15">
        <f>VLOOKUP($B177,[1]Sheet1!$B$8:$CK$528,88,FALSE)</f>
        <v>8.6300000000000008</v>
      </c>
      <c r="AG177" s="15">
        <f t="shared" si="32"/>
        <v>86.300000000000011</v>
      </c>
      <c r="AH177" s="16">
        <f>VLOOKUP($B177,[1]Sheet1!$B$8:$CK$528,86,FALSE)</f>
        <v>0</v>
      </c>
      <c r="AI177" s="15">
        <f>VLOOKUP($B177,[2]Sheet1!$B$8:$CK$530,88,FALSE)</f>
        <v>8.44</v>
      </c>
      <c r="AJ177" s="15">
        <f t="shared" si="33"/>
        <v>84.399999999999991</v>
      </c>
      <c r="AK177" s="11">
        <f>VLOOKUP($B177,[2]Sheet1!$B$8:$CK$530,86,FALSE)</f>
        <v>0</v>
      </c>
      <c r="AL177" s="11">
        <f>VLOOKUP($B177,[3]CS!$B$8:$CS$196,96,FALSE)</f>
        <v>8.31</v>
      </c>
      <c r="AM177" s="15">
        <f t="shared" si="34"/>
        <v>83.100000000000009</v>
      </c>
      <c r="AN177" s="11">
        <f>VLOOKUP($B177,[3]CS!$B$8:$CS$196,94,FALSE)</f>
        <v>0</v>
      </c>
      <c r="AO177" s="15">
        <f>VLOOKUP($B177,[4]CS!$B$8:$CP$195,93,FALSE)</f>
        <v>8.4</v>
      </c>
      <c r="AP177" s="15">
        <f t="shared" si="35"/>
        <v>84</v>
      </c>
      <c r="AQ177" s="16">
        <f>VLOOKUP($B177,[4]CS!$B$8:$CP$195,91,FALSE)</f>
        <v>0</v>
      </c>
      <c r="AR177" s="11">
        <f>VLOOKUP($B177,[5]CS!$B$8:$CR$195,95,FALSE)</f>
        <v>9.0399999999999991</v>
      </c>
      <c r="AS177" s="15">
        <f t="shared" si="36"/>
        <v>90.399999999999991</v>
      </c>
      <c r="AT177" s="11">
        <f>VLOOKUP($B177,[5]CS!$B$8:$CR$195,93,FALSE)</f>
        <v>0</v>
      </c>
      <c r="AU177" s="15">
        <f>VLOOKUP($B177,[9]CS!$B$8:$CN$195,91,FALSE)</f>
        <v>8.3000000000000007</v>
      </c>
      <c r="AV177" s="15">
        <f t="shared" si="37"/>
        <v>83</v>
      </c>
      <c r="AW177" s="16">
        <f>VLOOKUP($B177,[9]CS!$B$8:$CN$195,89,FALSE)</f>
        <v>0</v>
      </c>
      <c r="AX177" s="11"/>
      <c r="AY177" s="11"/>
      <c r="AZ177" s="11"/>
      <c r="BA177" s="11"/>
      <c r="BB177" s="11"/>
      <c r="BC177" s="11"/>
      <c r="BD177" s="11">
        <f t="shared" si="38"/>
        <v>8.52</v>
      </c>
      <c r="BE177" s="15">
        <f t="shared" si="42"/>
        <v>51.120000000000005</v>
      </c>
      <c r="BF177" s="11">
        <v>60</v>
      </c>
      <c r="BG177" s="15">
        <f t="shared" si="43"/>
        <v>85.2</v>
      </c>
      <c r="BH177" s="11">
        <f t="shared" si="39"/>
        <v>2</v>
      </c>
      <c r="BI177" s="11">
        <f t="shared" si="40"/>
        <v>0</v>
      </c>
      <c r="BJ177" s="11">
        <f t="shared" si="41"/>
        <v>2</v>
      </c>
      <c r="BK177" s="16">
        <f t="shared" si="44"/>
        <v>0</v>
      </c>
      <c r="BL177" s="11">
        <v>6367278526</v>
      </c>
      <c r="BM177" s="11">
        <v>9928931568</v>
      </c>
      <c r="BN177" s="11"/>
      <c r="BO177" s="12" t="s">
        <v>1317</v>
      </c>
      <c r="BP177" s="12"/>
      <c r="BQ177" s="13" t="s">
        <v>2193</v>
      </c>
      <c r="BR177" s="17" t="s">
        <v>2698</v>
      </c>
      <c r="BS177" s="11" t="s">
        <v>145</v>
      </c>
      <c r="BT177" s="12" t="s">
        <v>177</v>
      </c>
      <c r="BU177" s="11" t="s">
        <v>128</v>
      </c>
    </row>
    <row r="178" spans="1:73" ht="24.95" customHeight="1" x14ac:dyDescent="0.25">
      <c r="A178" s="11">
        <v>177</v>
      </c>
      <c r="B178" s="11" t="s">
        <v>528</v>
      </c>
      <c r="C178" s="12" t="s">
        <v>529</v>
      </c>
      <c r="D178" s="11" t="s">
        <v>93</v>
      </c>
      <c r="E178" s="11" t="s">
        <v>91</v>
      </c>
      <c r="F178" s="13" t="s">
        <v>1799</v>
      </c>
      <c r="G178" s="11" t="s">
        <v>90</v>
      </c>
      <c r="H178" s="11" t="s">
        <v>115</v>
      </c>
      <c r="I178" s="11" t="s">
        <v>122</v>
      </c>
      <c r="J178" s="11" t="s">
        <v>89</v>
      </c>
      <c r="K178" s="14">
        <v>38003</v>
      </c>
      <c r="L178" s="11"/>
      <c r="M178" s="11" t="s">
        <v>3270</v>
      </c>
      <c r="N178" s="11">
        <v>600</v>
      </c>
      <c r="O178" s="11">
        <v>457</v>
      </c>
      <c r="P178" s="15">
        <f t="shared" si="30"/>
        <v>76.166666666666671</v>
      </c>
      <c r="Q178" s="11" t="s">
        <v>3588</v>
      </c>
      <c r="R178" s="11">
        <v>2019</v>
      </c>
      <c r="S178" s="11" t="s">
        <v>3590</v>
      </c>
      <c r="T178" s="11">
        <v>500</v>
      </c>
      <c r="U178" s="11">
        <v>471</v>
      </c>
      <c r="V178" s="15">
        <f t="shared" si="31"/>
        <v>94.199999999999989</v>
      </c>
      <c r="W178" s="11" t="s">
        <v>3588</v>
      </c>
      <c r="X178" s="11">
        <v>2021</v>
      </c>
      <c r="Y178" s="11" t="s">
        <v>3590</v>
      </c>
      <c r="Z178" s="11"/>
      <c r="AA178" s="11"/>
      <c r="AB178" s="11"/>
      <c r="AC178" s="11"/>
      <c r="AD178" s="11"/>
      <c r="AE178" s="11"/>
      <c r="AF178" s="15">
        <f>VLOOKUP($B178,[1]Sheet1!$B$8:$CK$528,88,FALSE)</f>
        <v>8.7799999999999994</v>
      </c>
      <c r="AG178" s="15">
        <f t="shared" si="32"/>
        <v>87.8</v>
      </c>
      <c r="AH178" s="16">
        <f>VLOOKUP($B178,[1]Sheet1!$B$8:$CK$528,86,FALSE)</f>
        <v>0</v>
      </c>
      <c r="AI178" s="15">
        <f>VLOOKUP($B178,[2]Sheet1!$B$8:$CK$530,88,FALSE)</f>
        <v>8.44</v>
      </c>
      <c r="AJ178" s="15">
        <f t="shared" si="33"/>
        <v>84.399999999999991</v>
      </c>
      <c r="AK178" s="11">
        <f>VLOOKUP($B178,[2]Sheet1!$B$8:$CK$530,86,FALSE)</f>
        <v>0</v>
      </c>
      <c r="AL178" s="11">
        <f>VLOOKUP($B178,[3]CS!$B$8:$CS$196,96,FALSE)</f>
        <v>9.57</v>
      </c>
      <c r="AM178" s="15">
        <f t="shared" si="34"/>
        <v>95.7</v>
      </c>
      <c r="AN178" s="11">
        <f>VLOOKUP($B178,[3]CS!$B$8:$CS$196,94,FALSE)</f>
        <v>0</v>
      </c>
      <c r="AO178" s="15">
        <f>VLOOKUP($B178,[4]CS!$B$8:$CP$195,93,FALSE)</f>
        <v>8.91</v>
      </c>
      <c r="AP178" s="15">
        <f t="shared" si="35"/>
        <v>89.1</v>
      </c>
      <c r="AQ178" s="16">
        <f>VLOOKUP($B178,[4]CS!$B$8:$CP$195,91,FALSE)</f>
        <v>0</v>
      </c>
      <c r="AR178" s="11">
        <f>VLOOKUP($B178,[5]CS!$B$8:$CR$195,95,FALSE)</f>
        <v>9.7200000000000006</v>
      </c>
      <c r="AS178" s="15">
        <f t="shared" si="36"/>
        <v>97.2</v>
      </c>
      <c r="AT178" s="11">
        <f>VLOOKUP($B178,[5]CS!$B$8:$CR$195,93,FALSE)</f>
        <v>0</v>
      </c>
      <c r="AU178" s="15">
        <f>VLOOKUP($B178,[9]CS!$B$8:$CN$195,91,FALSE)</f>
        <v>8.9600000000000009</v>
      </c>
      <c r="AV178" s="15">
        <f t="shared" si="37"/>
        <v>89.600000000000009</v>
      </c>
      <c r="AW178" s="16">
        <f>VLOOKUP($B178,[9]CS!$B$8:$CN$195,89,FALSE)</f>
        <v>0</v>
      </c>
      <c r="AX178" s="11"/>
      <c r="AY178" s="11"/>
      <c r="AZ178" s="11"/>
      <c r="BA178" s="11"/>
      <c r="BB178" s="11"/>
      <c r="BC178" s="11"/>
      <c r="BD178" s="11">
        <f t="shared" si="38"/>
        <v>9.0633333333333326</v>
      </c>
      <c r="BE178" s="15">
        <f t="shared" si="42"/>
        <v>54.379999999999995</v>
      </c>
      <c r="BF178" s="11">
        <v>60</v>
      </c>
      <c r="BG178" s="15">
        <f t="shared" si="43"/>
        <v>90.633333333333326</v>
      </c>
      <c r="BH178" s="11">
        <f t="shared" si="39"/>
        <v>2</v>
      </c>
      <c r="BI178" s="11">
        <f t="shared" si="40"/>
        <v>2</v>
      </c>
      <c r="BJ178" s="11">
        <f t="shared" si="41"/>
        <v>4</v>
      </c>
      <c r="BK178" s="16">
        <f t="shared" si="44"/>
        <v>0</v>
      </c>
      <c r="BL178" s="11">
        <v>8000460858</v>
      </c>
      <c r="BM178" s="11">
        <v>6375409380</v>
      </c>
      <c r="BN178" s="11"/>
      <c r="BO178" s="12" t="s">
        <v>1318</v>
      </c>
      <c r="BP178" s="12"/>
      <c r="BQ178" s="13" t="s">
        <v>2246</v>
      </c>
      <c r="BR178" s="17" t="s">
        <v>2699</v>
      </c>
      <c r="BS178" s="11" t="s">
        <v>136</v>
      </c>
      <c r="BT178" s="12" t="s">
        <v>177</v>
      </c>
      <c r="BU178" s="11" t="s">
        <v>128</v>
      </c>
    </row>
    <row r="179" spans="1:73" ht="24.95" customHeight="1" x14ac:dyDescent="0.25">
      <c r="A179" s="11">
        <v>178</v>
      </c>
      <c r="B179" s="11" t="s">
        <v>530</v>
      </c>
      <c r="C179" s="12" t="s">
        <v>531</v>
      </c>
      <c r="D179" s="11" t="s">
        <v>93</v>
      </c>
      <c r="E179" s="11" t="s">
        <v>91</v>
      </c>
      <c r="F179" s="13" t="s">
        <v>1800</v>
      </c>
      <c r="G179" s="11" t="s">
        <v>90</v>
      </c>
      <c r="H179" s="11" t="s">
        <v>115</v>
      </c>
      <c r="I179" s="11" t="s">
        <v>122</v>
      </c>
      <c r="J179" s="11" t="s">
        <v>89</v>
      </c>
      <c r="K179" s="14">
        <v>38550</v>
      </c>
      <c r="L179" s="11"/>
      <c r="M179" s="11" t="s">
        <v>3271</v>
      </c>
      <c r="N179" s="11">
        <v>500</v>
      </c>
      <c r="O179" s="11">
        <v>350</v>
      </c>
      <c r="P179" s="15">
        <f t="shared" si="30"/>
        <v>70</v>
      </c>
      <c r="Q179" s="11" t="s">
        <v>3587</v>
      </c>
      <c r="R179" s="11">
        <v>2020</v>
      </c>
      <c r="S179" s="11" t="s">
        <v>3591</v>
      </c>
      <c r="T179" s="11">
        <v>500</v>
      </c>
      <c r="U179" s="11">
        <v>427</v>
      </c>
      <c r="V179" s="15">
        <f t="shared" si="31"/>
        <v>85.399999999999991</v>
      </c>
      <c r="W179" s="11" t="s">
        <v>3587</v>
      </c>
      <c r="X179" s="11">
        <v>2022</v>
      </c>
      <c r="Y179" s="11" t="s">
        <v>3591</v>
      </c>
      <c r="Z179" s="11"/>
      <c r="AA179" s="11"/>
      <c r="AB179" s="11"/>
      <c r="AC179" s="11"/>
      <c r="AD179" s="11"/>
      <c r="AE179" s="11"/>
      <c r="AF179" s="15">
        <f>VLOOKUP($B179,[1]Sheet1!$B$8:$CK$528,88,FALSE)</f>
        <v>8.93</v>
      </c>
      <c r="AG179" s="15">
        <f t="shared" si="32"/>
        <v>89.3</v>
      </c>
      <c r="AH179" s="16">
        <f>VLOOKUP($B179,[1]Sheet1!$B$8:$CK$528,86,FALSE)</f>
        <v>0</v>
      </c>
      <c r="AI179" s="15">
        <f>VLOOKUP($B179,[2]Sheet1!$B$8:$CK$530,88,FALSE)</f>
        <v>8.8800000000000008</v>
      </c>
      <c r="AJ179" s="15">
        <f t="shared" si="33"/>
        <v>88.800000000000011</v>
      </c>
      <c r="AK179" s="11">
        <f>VLOOKUP($B179,[2]Sheet1!$B$8:$CK$530,86,FALSE)</f>
        <v>0</v>
      </c>
      <c r="AL179" s="11">
        <f>VLOOKUP($B179,[3]CS!$B$8:$CS$196,96,FALSE)</f>
        <v>9.51</v>
      </c>
      <c r="AM179" s="15">
        <f t="shared" si="34"/>
        <v>95.1</v>
      </c>
      <c r="AN179" s="11">
        <f>VLOOKUP($B179,[3]CS!$B$8:$CS$196,94,FALSE)</f>
        <v>0</v>
      </c>
      <c r="AO179" s="15">
        <f>VLOOKUP($B179,[4]CS!$B$8:$CP$195,93,FALSE)</f>
        <v>8.77</v>
      </c>
      <c r="AP179" s="15">
        <f t="shared" si="35"/>
        <v>87.699999999999989</v>
      </c>
      <c r="AQ179" s="16">
        <f>VLOOKUP($B179,[4]CS!$B$8:$CP$195,91,FALSE)</f>
        <v>0</v>
      </c>
      <c r="AR179" s="11">
        <f>VLOOKUP($B179,[5]CS!$B$8:$CR$195,95,FALSE)</f>
        <v>9.67</v>
      </c>
      <c r="AS179" s="15">
        <f t="shared" si="36"/>
        <v>96.7</v>
      </c>
      <c r="AT179" s="11">
        <f>VLOOKUP($B179,[5]CS!$B$8:$CR$195,93,FALSE)</f>
        <v>0</v>
      </c>
      <c r="AU179" s="15">
        <f>VLOOKUP($B179,[9]CS!$B$8:$CN$195,91,FALSE)</f>
        <v>9.66</v>
      </c>
      <c r="AV179" s="15">
        <f t="shared" si="37"/>
        <v>96.6</v>
      </c>
      <c r="AW179" s="16">
        <f>VLOOKUP($B179,[9]CS!$B$8:$CN$195,89,FALSE)</f>
        <v>0</v>
      </c>
      <c r="AX179" s="11"/>
      <c r="AY179" s="11"/>
      <c r="AZ179" s="11"/>
      <c r="BA179" s="11"/>
      <c r="BB179" s="11"/>
      <c r="BC179" s="11"/>
      <c r="BD179" s="11">
        <f t="shared" si="38"/>
        <v>9.2366666666666681</v>
      </c>
      <c r="BE179" s="15">
        <f t="shared" si="42"/>
        <v>55.42</v>
      </c>
      <c r="BF179" s="11">
        <v>60</v>
      </c>
      <c r="BG179" s="15">
        <f t="shared" si="43"/>
        <v>92.366666666666674</v>
      </c>
      <c r="BH179" s="11">
        <f t="shared" si="39"/>
        <v>2</v>
      </c>
      <c r="BI179" s="11">
        <f t="shared" si="40"/>
        <v>1</v>
      </c>
      <c r="BJ179" s="11">
        <f t="shared" si="41"/>
        <v>3</v>
      </c>
      <c r="BK179" s="16">
        <f t="shared" si="44"/>
        <v>0</v>
      </c>
      <c r="BL179" s="11">
        <v>6398893595</v>
      </c>
      <c r="BM179" s="11">
        <v>9639720660</v>
      </c>
      <c r="BN179" s="11"/>
      <c r="BO179" s="12" t="s">
        <v>1319</v>
      </c>
      <c r="BP179" s="12"/>
      <c r="BQ179" s="13" t="s">
        <v>2247</v>
      </c>
      <c r="BR179" s="17" t="s">
        <v>2700</v>
      </c>
      <c r="BS179" s="11" t="s">
        <v>3048</v>
      </c>
      <c r="BT179" s="12" t="s">
        <v>176</v>
      </c>
      <c r="BU179" s="11" t="s">
        <v>131</v>
      </c>
    </row>
    <row r="180" spans="1:73" ht="24.95" customHeight="1" x14ac:dyDescent="0.25">
      <c r="A180" s="11">
        <v>179</v>
      </c>
      <c r="B180" s="11" t="s">
        <v>532</v>
      </c>
      <c r="C180" s="12" t="s">
        <v>533</v>
      </c>
      <c r="D180" s="11" t="s">
        <v>93</v>
      </c>
      <c r="E180" s="11" t="s">
        <v>91</v>
      </c>
      <c r="F180" s="13" t="s">
        <v>1801</v>
      </c>
      <c r="G180" s="11" t="s">
        <v>90</v>
      </c>
      <c r="H180" s="11" t="s">
        <v>115</v>
      </c>
      <c r="I180" s="11" t="s">
        <v>122</v>
      </c>
      <c r="J180" s="11" t="s">
        <v>89</v>
      </c>
      <c r="K180" s="14">
        <v>38223</v>
      </c>
      <c r="L180" s="11"/>
      <c r="M180" s="11" t="s">
        <v>3272</v>
      </c>
      <c r="N180" s="11">
        <v>600</v>
      </c>
      <c r="O180" s="11">
        <v>529</v>
      </c>
      <c r="P180" s="15">
        <f t="shared" si="30"/>
        <v>88.166666666666671</v>
      </c>
      <c r="Q180" s="11" t="s">
        <v>3588</v>
      </c>
      <c r="R180" s="11">
        <v>2020</v>
      </c>
      <c r="S180" s="11" t="s">
        <v>3590</v>
      </c>
      <c r="T180" s="11">
        <v>500</v>
      </c>
      <c r="U180" s="11">
        <v>402</v>
      </c>
      <c r="V180" s="15">
        <f t="shared" si="31"/>
        <v>80.400000000000006</v>
      </c>
      <c r="W180" s="11" t="s">
        <v>3588</v>
      </c>
      <c r="X180" s="11">
        <v>2022</v>
      </c>
      <c r="Y180" s="11" t="s">
        <v>3590</v>
      </c>
      <c r="Z180" s="11"/>
      <c r="AA180" s="11"/>
      <c r="AB180" s="11"/>
      <c r="AC180" s="11"/>
      <c r="AD180" s="11"/>
      <c r="AE180" s="11"/>
      <c r="AF180" s="15">
        <f>VLOOKUP($B180,[1]Sheet1!$B$8:$CK$528,88,FALSE)</f>
        <v>7.49</v>
      </c>
      <c r="AG180" s="15">
        <f t="shared" si="32"/>
        <v>74.900000000000006</v>
      </c>
      <c r="AH180" s="16">
        <f>VLOOKUP($B180,[1]Sheet1!$B$8:$CK$528,86,FALSE)</f>
        <v>0</v>
      </c>
      <c r="AI180" s="15">
        <f>VLOOKUP($B180,[2]Sheet1!$B$8:$CK$530,88,FALSE)</f>
        <v>7.23</v>
      </c>
      <c r="AJ180" s="15">
        <f t="shared" si="33"/>
        <v>72.300000000000011</v>
      </c>
      <c r="AK180" s="11">
        <f>VLOOKUP($B180,[2]Sheet1!$B$8:$CK$530,86,FALSE)</f>
        <v>0</v>
      </c>
      <c r="AL180" s="11">
        <f>VLOOKUP($B180,[3]CS!$B$8:$CS$196,96,FALSE)</f>
        <v>9.1999999999999993</v>
      </c>
      <c r="AM180" s="15">
        <f t="shared" si="34"/>
        <v>92</v>
      </c>
      <c r="AN180" s="11">
        <f>VLOOKUP($B180,[3]CS!$B$8:$CS$196,94,FALSE)</f>
        <v>0</v>
      </c>
      <c r="AO180" s="15">
        <f>VLOOKUP($B180,[4]CS!$B$8:$CP$195,93,FALSE)</f>
        <v>8.7899999999999991</v>
      </c>
      <c r="AP180" s="15">
        <f t="shared" si="35"/>
        <v>87.899999999999991</v>
      </c>
      <c r="AQ180" s="16">
        <f>VLOOKUP($B180,[4]CS!$B$8:$CP$195,91,FALSE)</f>
        <v>0</v>
      </c>
      <c r="AR180" s="11">
        <f>VLOOKUP($B180,[5]CS!$B$8:$CR$195,95,FALSE)</f>
        <v>8.91</v>
      </c>
      <c r="AS180" s="15">
        <f t="shared" si="36"/>
        <v>89.1</v>
      </c>
      <c r="AT180" s="11">
        <f>VLOOKUP($B180,[5]CS!$B$8:$CR$195,93,FALSE)</f>
        <v>0</v>
      </c>
      <c r="AU180" s="15">
        <f>VLOOKUP($B180,[9]CS!$B$8:$CN$195,91,FALSE)</f>
        <v>8.57</v>
      </c>
      <c r="AV180" s="15">
        <f t="shared" si="37"/>
        <v>85.7</v>
      </c>
      <c r="AW180" s="16">
        <f>VLOOKUP($B180,[9]CS!$B$8:$CN$195,89,FALSE)</f>
        <v>0</v>
      </c>
      <c r="AX180" s="11"/>
      <c r="AY180" s="11"/>
      <c r="AZ180" s="11"/>
      <c r="BA180" s="11"/>
      <c r="BB180" s="11"/>
      <c r="BC180" s="11"/>
      <c r="BD180" s="11">
        <f t="shared" si="38"/>
        <v>8.365000000000002</v>
      </c>
      <c r="BE180" s="15">
        <f t="shared" si="42"/>
        <v>50.190000000000005</v>
      </c>
      <c r="BF180" s="11">
        <v>60</v>
      </c>
      <c r="BG180" s="15">
        <f t="shared" si="43"/>
        <v>83.65000000000002</v>
      </c>
      <c r="BH180" s="11">
        <f t="shared" si="39"/>
        <v>2</v>
      </c>
      <c r="BI180" s="11">
        <f t="shared" si="40"/>
        <v>1</v>
      </c>
      <c r="BJ180" s="11">
        <f t="shared" si="41"/>
        <v>3</v>
      </c>
      <c r="BK180" s="16">
        <f t="shared" si="44"/>
        <v>0</v>
      </c>
      <c r="BL180" s="11">
        <v>8302364166</v>
      </c>
      <c r="BM180" s="11">
        <v>9414847650</v>
      </c>
      <c r="BN180" s="11"/>
      <c r="BO180" s="12" t="s">
        <v>1320</v>
      </c>
      <c r="BP180" s="12"/>
      <c r="BQ180" s="13" t="s">
        <v>2248</v>
      </c>
      <c r="BR180" s="17" t="s">
        <v>2701</v>
      </c>
      <c r="BS180" s="11" t="s">
        <v>146</v>
      </c>
      <c r="BT180" s="12" t="s">
        <v>176</v>
      </c>
      <c r="BU180" s="11" t="s">
        <v>128</v>
      </c>
    </row>
    <row r="181" spans="1:73" ht="24.95" customHeight="1" x14ac:dyDescent="0.25">
      <c r="A181" s="11">
        <v>180</v>
      </c>
      <c r="B181" s="11" t="s">
        <v>534</v>
      </c>
      <c r="C181" s="12" t="s">
        <v>535</v>
      </c>
      <c r="D181" s="11" t="s">
        <v>93</v>
      </c>
      <c r="E181" s="11" t="s">
        <v>91</v>
      </c>
      <c r="F181" s="13" t="s">
        <v>1802</v>
      </c>
      <c r="G181" s="11" t="s">
        <v>90</v>
      </c>
      <c r="H181" s="11" t="s">
        <v>115</v>
      </c>
      <c r="I181" s="11" t="s">
        <v>122</v>
      </c>
      <c r="J181" s="11" t="s">
        <v>89</v>
      </c>
      <c r="K181" s="14">
        <v>38416</v>
      </c>
      <c r="L181" s="11"/>
      <c r="M181" s="11" t="s">
        <v>3273</v>
      </c>
      <c r="N181" s="11">
        <v>500</v>
      </c>
      <c r="O181" s="11">
        <v>450</v>
      </c>
      <c r="P181" s="15">
        <f t="shared" si="30"/>
        <v>90</v>
      </c>
      <c r="Q181" s="11" t="s">
        <v>3587</v>
      </c>
      <c r="R181" s="11">
        <v>2021</v>
      </c>
      <c r="S181" s="11" t="s">
        <v>3591</v>
      </c>
      <c r="T181" s="11">
        <v>500</v>
      </c>
      <c r="U181" s="11">
        <v>418</v>
      </c>
      <c r="V181" s="15">
        <f t="shared" si="31"/>
        <v>83.6</v>
      </c>
      <c r="W181" s="11" t="s">
        <v>3587</v>
      </c>
      <c r="X181" s="11">
        <v>2023</v>
      </c>
      <c r="Y181" s="11" t="s">
        <v>3591</v>
      </c>
      <c r="Z181" s="11"/>
      <c r="AA181" s="11"/>
      <c r="AB181" s="11"/>
      <c r="AC181" s="11"/>
      <c r="AD181" s="11"/>
      <c r="AE181" s="11"/>
      <c r="AF181" s="15">
        <f>VLOOKUP($B181,[1]Sheet1!$B$8:$CK$528,88,FALSE)</f>
        <v>8.68</v>
      </c>
      <c r="AG181" s="15">
        <f t="shared" si="32"/>
        <v>86.8</v>
      </c>
      <c r="AH181" s="16">
        <f>VLOOKUP($B181,[1]Sheet1!$B$8:$CK$528,86,FALSE)</f>
        <v>0</v>
      </c>
      <c r="AI181" s="15">
        <f>VLOOKUP($B181,[2]Sheet1!$B$8:$CK$530,88,FALSE)</f>
        <v>8.93</v>
      </c>
      <c r="AJ181" s="15">
        <f t="shared" si="33"/>
        <v>89.3</v>
      </c>
      <c r="AK181" s="11">
        <f>VLOOKUP($B181,[2]Sheet1!$B$8:$CK$530,86,FALSE)</f>
        <v>0</v>
      </c>
      <c r="AL181" s="11">
        <f>VLOOKUP($B181,[3]CS!$B$8:$CS$196,96,FALSE)</f>
        <v>9.5500000000000007</v>
      </c>
      <c r="AM181" s="15">
        <f t="shared" si="34"/>
        <v>95.5</v>
      </c>
      <c r="AN181" s="11">
        <f>VLOOKUP($B181,[3]CS!$B$8:$CS$196,94,FALSE)</f>
        <v>0</v>
      </c>
      <c r="AO181" s="15">
        <f>VLOOKUP($B181,[4]CS!$B$8:$CP$195,93,FALSE)</f>
        <v>9.02</v>
      </c>
      <c r="AP181" s="15">
        <f t="shared" si="35"/>
        <v>90.199999999999989</v>
      </c>
      <c r="AQ181" s="16">
        <f>VLOOKUP($B181,[4]CS!$B$8:$CP$195,91,FALSE)</f>
        <v>0</v>
      </c>
      <c r="AR181" s="11">
        <f>VLOOKUP($B181,[5]CS!$B$8:$CR$195,95,FALSE)</f>
        <v>9.24</v>
      </c>
      <c r="AS181" s="15">
        <f t="shared" si="36"/>
        <v>92.4</v>
      </c>
      <c r="AT181" s="11">
        <f>VLOOKUP($B181,[5]CS!$B$8:$CR$195,93,FALSE)</f>
        <v>0</v>
      </c>
      <c r="AU181" s="15">
        <f>VLOOKUP($B181,[9]CS!$B$8:$CN$195,91,FALSE)</f>
        <v>9.34</v>
      </c>
      <c r="AV181" s="15">
        <f t="shared" si="37"/>
        <v>93.4</v>
      </c>
      <c r="AW181" s="16">
        <f>VLOOKUP($B181,[9]CS!$B$8:$CN$195,89,FALSE)</f>
        <v>0</v>
      </c>
      <c r="AX181" s="11"/>
      <c r="AY181" s="11"/>
      <c r="AZ181" s="11"/>
      <c r="BA181" s="11"/>
      <c r="BB181" s="11"/>
      <c r="BC181" s="11"/>
      <c r="BD181" s="11">
        <f t="shared" si="38"/>
        <v>9.1266666666666669</v>
      </c>
      <c r="BE181" s="15">
        <f t="shared" si="42"/>
        <v>54.76</v>
      </c>
      <c r="BF181" s="11">
        <v>60</v>
      </c>
      <c r="BG181" s="15">
        <f t="shared" si="43"/>
        <v>91.266666666666666</v>
      </c>
      <c r="BH181" s="11">
        <f t="shared" si="39"/>
        <v>2</v>
      </c>
      <c r="BI181" s="11">
        <f t="shared" si="40"/>
        <v>0</v>
      </c>
      <c r="BJ181" s="11">
        <f t="shared" si="41"/>
        <v>2</v>
      </c>
      <c r="BK181" s="16">
        <f t="shared" si="44"/>
        <v>0</v>
      </c>
      <c r="BL181" s="11">
        <v>7976953839</v>
      </c>
      <c r="BM181" s="11">
        <v>9799586069</v>
      </c>
      <c r="BN181" s="11"/>
      <c r="BO181" s="12" t="s">
        <v>1321</v>
      </c>
      <c r="BP181" s="12"/>
      <c r="BQ181" s="13" t="s">
        <v>2249</v>
      </c>
      <c r="BR181" s="17" t="s">
        <v>2702</v>
      </c>
      <c r="BS181" s="11" t="s">
        <v>136</v>
      </c>
      <c r="BT181" s="12" t="s">
        <v>176</v>
      </c>
      <c r="BU181" s="11" t="s">
        <v>128</v>
      </c>
    </row>
    <row r="182" spans="1:73" ht="24.95" customHeight="1" x14ac:dyDescent="0.25">
      <c r="A182" s="11">
        <v>181</v>
      </c>
      <c r="B182" s="11" t="s">
        <v>536</v>
      </c>
      <c r="C182" s="12" t="s">
        <v>537</v>
      </c>
      <c r="D182" s="11" t="s">
        <v>93</v>
      </c>
      <c r="E182" s="11" t="s">
        <v>91</v>
      </c>
      <c r="F182" s="13" t="s">
        <v>1803</v>
      </c>
      <c r="G182" s="11" t="s">
        <v>90</v>
      </c>
      <c r="H182" s="11" t="s">
        <v>115</v>
      </c>
      <c r="I182" s="11" t="s">
        <v>122</v>
      </c>
      <c r="J182" s="11" t="s">
        <v>89</v>
      </c>
      <c r="K182" s="14">
        <v>38251</v>
      </c>
      <c r="L182" s="11"/>
      <c r="M182" s="11" t="s">
        <v>3274</v>
      </c>
      <c r="N182" s="11">
        <v>500</v>
      </c>
      <c r="O182" s="11">
        <v>440</v>
      </c>
      <c r="P182" s="15">
        <f t="shared" si="30"/>
        <v>88</v>
      </c>
      <c r="Q182" s="11" t="s">
        <v>3587</v>
      </c>
      <c r="R182" s="11">
        <v>2020</v>
      </c>
      <c r="S182" s="11" t="s">
        <v>3591</v>
      </c>
      <c r="T182" s="11">
        <v>500</v>
      </c>
      <c r="U182" s="11">
        <v>356</v>
      </c>
      <c r="V182" s="15">
        <f t="shared" si="31"/>
        <v>71.2</v>
      </c>
      <c r="W182" s="11" t="s">
        <v>3587</v>
      </c>
      <c r="X182" s="11">
        <v>2022</v>
      </c>
      <c r="Y182" s="11" t="s">
        <v>3591</v>
      </c>
      <c r="Z182" s="11"/>
      <c r="AA182" s="11"/>
      <c r="AB182" s="11"/>
      <c r="AC182" s="11"/>
      <c r="AD182" s="11"/>
      <c r="AE182" s="11"/>
      <c r="AF182" s="15">
        <f>VLOOKUP($B182,[1]Sheet1!$B$8:$CK$528,88,FALSE)</f>
        <v>8.5399999999999991</v>
      </c>
      <c r="AG182" s="15">
        <f t="shared" si="32"/>
        <v>85.399999999999991</v>
      </c>
      <c r="AH182" s="16">
        <f>VLOOKUP($B182,[1]Sheet1!$B$8:$CK$528,86,FALSE)</f>
        <v>0</v>
      </c>
      <c r="AI182" s="15">
        <f>VLOOKUP($B182,[2]Sheet1!$B$8:$CK$530,88,FALSE)</f>
        <v>8.24</v>
      </c>
      <c r="AJ182" s="15">
        <f t="shared" si="33"/>
        <v>82.4</v>
      </c>
      <c r="AK182" s="11">
        <f>VLOOKUP($B182,[2]Sheet1!$B$8:$CK$530,86,FALSE)</f>
        <v>0</v>
      </c>
      <c r="AL182" s="11">
        <f>VLOOKUP($B182,[3]CS!$B$8:$CS$196,96,FALSE)</f>
        <v>8.41</v>
      </c>
      <c r="AM182" s="15">
        <f t="shared" si="34"/>
        <v>84.1</v>
      </c>
      <c r="AN182" s="11">
        <f>VLOOKUP($B182,[3]CS!$B$8:$CS$196,94,FALSE)</f>
        <v>0</v>
      </c>
      <c r="AO182" s="15">
        <f>VLOOKUP($B182,[4]CS!$B$8:$CP$195,93,FALSE)</f>
        <v>8.43</v>
      </c>
      <c r="AP182" s="15">
        <f t="shared" si="35"/>
        <v>84.3</v>
      </c>
      <c r="AQ182" s="16">
        <f>VLOOKUP($B182,[4]CS!$B$8:$CP$195,91,FALSE)</f>
        <v>0</v>
      </c>
      <c r="AR182" s="11">
        <f>VLOOKUP($B182,[5]CS!$B$8:$CR$195,95,FALSE)</f>
        <v>8.2200000000000006</v>
      </c>
      <c r="AS182" s="15">
        <f t="shared" si="36"/>
        <v>82.2</v>
      </c>
      <c r="AT182" s="11">
        <f>VLOOKUP($B182,[5]CS!$B$8:$CR$195,93,FALSE)</f>
        <v>0</v>
      </c>
      <c r="AU182" s="15">
        <f>VLOOKUP($B182,[9]CS!$B$8:$CN$195,91,FALSE)</f>
        <v>8.68</v>
      </c>
      <c r="AV182" s="15">
        <f t="shared" si="37"/>
        <v>86.8</v>
      </c>
      <c r="AW182" s="16">
        <f>VLOOKUP($B182,[9]CS!$B$8:$CN$195,89,FALSE)</f>
        <v>0</v>
      </c>
      <c r="AX182" s="11"/>
      <c r="AY182" s="11"/>
      <c r="AZ182" s="11"/>
      <c r="BA182" s="11"/>
      <c r="BB182" s="11"/>
      <c r="BC182" s="11"/>
      <c r="BD182" s="11">
        <f t="shared" si="38"/>
        <v>8.42</v>
      </c>
      <c r="BE182" s="15">
        <f t="shared" si="42"/>
        <v>50.519999999999996</v>
      </c>
      <c r="BF182" s="11">
        <v>60</v>
      </c>
      <c r="BG182" s="15">
        <f t="shared" si="43"/>
        <v>84.2</v>
      </c>
      <c r="BH182" s="11">
        <f t="shared" si="39"/>
        <v>2</v>
      </c>
      <c r="BI182" s="11">
        <f t="shared" si="40"/>
        <v>1</v>
      </c>
      <c r="BJ182" s="11">
        <f t="shared" si="41"/>
        <v>3</v>
      </c>
      <c r="BK182" s="16">
        <f t="shared" si="44"/>
        <v>0</v>
      </c>
      <c r="BL182" s="11">
        <v>8079082251</v>
      </c>
      <c r="BM182" s="11">
        <v>8005622175</v>
      </c>
      <c r="BN182" s="11"/>
      <c r="BO182" s="12" t="s">
        <v>1322</v>
      </c>
      <c r="BP182" s="12"/>
      <c r="BQ182" s="13" t="s">
        <v>2250</v>
      </c>
      <c r="BR182" s="17" t="s">
        <v>2703</v>
      </c>
      <c r="BS182" s="11" t="s">
        <v>141</v>
      </c>
      <c r="BT182" s="12" t="s">
        <v>177</v>
      </c>
      <c r="BU182" s="11" t="s">
        <v>128</v>
      </c>
    </row>
    <row r="183" spans="1:73" ht="24.95" customHeight="1" x14ac:dyDescent="0.25">
      <c r="A183" s="11">
        <v>182</v>
      </c>
      <c r="B183" s="11" t="s">
        <v>538</v>
      </c>
      <c r="C183" s="12" t="s">
        <v>79</v>
      </c>
      <c r="D183" s="11" t="s">
        <v>93</v>
      </c>
      <c r="E183" s="11" t="s">
        <v>91</v>
      </c>
      <c r="F183" s="13" t="s">
        <v>102</v>
      </c>
      <c r="G183" s="11" t="s">
        <v>90</v>
      </c>
      <c r="H183" s="11" t="s">
        <v>115</v>
      </c>
      <c r="I183" s="11" t="s">
        <v>122</v>
      </c>
      <c r="J183" s="11" t="s">
        <v>89</v>
      </c>
      <c r="K183" s="14">
        <v>38114</v>
      </c>
      <c r="L183" s="11"/>
      <c r="M183" s="11" t="s">
        <v>3275</v>
      </c>
      <c r="N183" s="11">
        <v>500</v>
      </c>
      <c r="O183" s="11">
        <v>414</v>
      </c>
      <c r="P183" s="15">
        <f t="shared" si="30"/>
        <v>82.8</v>
      </c>
      <c r="Q183" s="11" t="s">
        <v>3587</v>
      </c>
      <c r="R183" s="11">
        <v>2020</v>
      </c>
      <c r="S183" s="11" t="s">
        <v>3591</v>
      </c>
      <c r="T183" s="11">
        <v>500</v>
      </c>
      <c r="U183" s="11">
        <v>320</v>
      </c>
      <c r="V183" s="15">
        <f t="shared" si="31"/>
        <v>64</v>
      </c>
      <c r="W183" s="11" t="s">
        <v>3587</v>
      </c>
      <c r="X183" s="11">
        <v>2022</v>
      </c>
      <c r="Y183" s="11" t="s">
        <v>3591</v>
      </c>
      <c r="Z183" s="11"/>
      <c r="AA183" s="11"/>
      <c r="AB183" s="11"/>
      <c r="AC183" s="11"/>
      <c r="AD183" s="11"/>
      <c r="AE183" s="11"/>
      <c r="AF183" s="15">
        <f>VLOOKUP($B183,[1]Sheet1!$B$8:$CK$528,88,FALSE)</f>
        <v>8.34</v>
      </c>
      <c r="AG183" s="15">
        <f t="shared" si="32"/>
        <v>83.4</v>
      </c>
      <c r="AH183" s="16">
        <f>VLOOKUP($B183,[1]Sheet1!$B$8:$CK$528,86,FALSE)</f>
        <v>0</v>
      </c>
      <c r="AI183" s="15">
        <f>VLOOKUP($B183,[2]Sheet1!$B$8:$CK$530,88,FALSE)</f>
        <v>8.73</v>
      </c>
      <c r="AJ183" s="15">
        <f t="shared" si="33"/>
        <v>87.300000000000011</v>
      </c>
      <c r="AK183" s="11">
        <f>VLOOKUP($B183,[2]Sheet1!$B$8:$CK$530,86,FALSE)</f>
        <v>0</v>
      </c>
      <c r="AL183" s="11">
        <f>VLOOKUP($B183,[3]CS!$B$8:$CS$196,96,FALSE)</f>
        <v>8.84</v>
      </c>
      <c r="AM183" s="15">
        <f t="shared" si="34"/>
        <v>88.4</v>
      </c>
      <c r="AN183" s="11">
        <f>VLOOKUP($B183,[3]CS!$B$8:$CS$196,94,FALSE)</f>
        <v>0</v>
      </c>
      <c r="AO183" s="15">
        <f>VLOOKUP($B183,[4]CS!$B$8:$CP$195,93,FALSE)</f>
        <v>8.66</v>
      </c>
      <c r="AP183" s="15">
        <f t="shared" si="35"/>
        <v>86.6</v>
      </c>
      <c r="AQ183" s="16">
        <f>VLOOKUP($B183,[4]CS!$B$8:$CP$195,91,FALSE)</f>
        <v>0</v>
      </c>
      <c r="AR183" s="11">
        <f>VLOOKUP($B183,[5]CS!$B$8:$CR$195,95,FALSE)</f>
        <v>9.2200000000000006</v>
      </c>
      <c r="AS183" s="15">
        <f t="shared" si="36"/>
        <v>92.2</v>
      </c>
      <c r="AT183" s="11">
        <f>VLOOKUP($B183,[5]CS!$B$8:$CR$195,93,FALSE)</f>
        <v>0</v>
      </c>
      <c r="AU183" s="15">
        <f>VLOOKUP($B183,[9]CS!$B$8:$CN$195,91,FALSE)</f>
        <v>8.74</v>
      </c>
      <c r="AV183" s="15">
        <f t="shared" si="37"/>
        <v>87.4</v>
      </c>
      <c r="AW183" s="16">
        <f>VLOOKUP($B183,[9]CS!$B$8:$CN$195,89,FALSE)</f>
        <v>0</v>
      </c>
      <c r="AX183" s="11"/>
      <c r="AY183" s="11"/>
      <c r="AZ183" s="11"/>
      <c r="BA183" s="11"/>
      <c r="BB183" s="11"/>
      <c r="BC183" s="11"/>
      <c r="BD183" s="11">
        <f t="shared" si="38"/>
        <v>8.7550000000000008</v>
      </c>
      <c r="BE183" s="15">
        <f t="shared" si="42"/>
        <v>52.53</v>
      </c>
      <c r="BF183" s="11">
        <v>60</v>
      </c>
      <c r="BG183" s="15">
        <f t="shared" si="43"/>
        <v>87.550000000000011</v>
      </c>
      <c r="BH183" s="11">
        <f t="shared" si="39"/>
        <v>2</v>
      </c>
      <c r="BI183" s="11">
        <f t="shared" si="40"/>
        <v>1</v>
      </c>
      <c r="BJ183" s="11">
        <f t="shared" si="41"/>
        <v>3</v>
      </c>
      <c r="BK183" s="16">
        <f t="shared" si="44"/>
        <v>0</v>
      </c>
      <c r="BL183" s="11">
        <v>8619034744</v>
      </c>
      <c r="BM183" s="11">
        <v>9649999649</v>
      </c>
      <c r="BN183" s="11"/>
      <c r="BO183" s="12" t="s">
        <v>1323</v>
      </c>
      <c r="BP183" s="12"/>
      <c r="BQ183" s="13" t="s">
        <v>2197</v>
      </c>
      <c r="BR183" s="17" t="s">
        <v>2704</v>
      </c>
      <c r="BS183" s="11" t="s">
        <v>136</v>
      </c>
      <c r="BT183" s="12" t="s">
        <v>176</v>
      </c>
      <c r="BU183" s="11" t="s">
        <v>128</v>
      </c>
    </row>
    <row r="184" spans="1:73" ht="24.95" customHeight="1" x14ac:dyDescent="0.25">
      <c r="A184" s="11">
        <v>183</v>
      </c>
      <c r="B184" s="11" t="s">
        <v>539</v>
      </c>
      <c r="C184" s="12" t="s">
        <v>540</v>
      </c>
      <c r="D184" s="11" t="s">
        <v>93</v>
      </c>
      <c r="E184" s="11" t="s">
        <v>91</v>
      </c>
      <c r="F184" s="13" t="s">
        <v>1804</v>
      </c>
      <c r="G184" s="11" t="s">
        <v>90</v>
      </c>
      <c r="H184" s="11" t="s">
        <v>115</v>
      </c>
      <c r="I184" s="11" t="s">
        <v>122</v>
      </c>
      <c r="J184" s="11" t="s">
        <v>89</v>
      </c>
      <c r="K184" s="14">
        <v>39033</v>
      </c>
      <c r="L184" s="11"/>
      <c r="M184" s="11" t="s">
        <v>3276</v>
      </c>
      <c r="N184" s="11">
        <v>600</v>
      </c>
      <c r="O184" s="11">
        <v>528</v>
      </c>
      <c r="P184" s="15">
        <f t="shared" si="30"/>
        <v>88</v>
      </c>
      <c r="Q184" s="11" t="s">
        <v>3588</v>
      </c>
      <c r="R184" s="11">
        <v>2021</v>
      </c>
      <c r="S184" s="11" t="s">
        <v>3590</v>
      </c>
      <c r="T184" s="11">
        <v>500</v>
      </c>
      <c r="U184" s="11">
        <v>366</v>
      </c>
      <c r="V184" s="15">
        <f t="shared" si="31"/>
        <v>73.2</v>
      </c>
      <c r="W184" s="11" t="s">
        <v>3588</v>
      </c>
      <c r="X184" s="11">
        <v>2023</v>
      </c>
      <c r="Y184" s="11" t="s">
        <v>3590</v>
      </c>
      <c r="Z184" s="11"/>
      <c r="AA184" s="11"/>
      <c r="AB184" s="11"/>
      <c r="AC184" s="11"/>
      <c r="AD184" s="11"/>
      <c r="AE184" s="11"/>
      <c r="AF184" s="15">
        <f>VLOOKUP($B184,[1]Sheet1!$B$8:$CK$528,88,FALSE)</f>
        <v>7.68</v>
      </c>
      <c r="AG184" s="15">
        <f t="shared" si="32"/>
        <v>76.8</v>
      </c>
      <c r="AH184" s="16">
        <f>VLOOKUP($B184,[1]Sheet1!$B$8:$CK$528,86,FALSE)</f>
        <v>0</v>
      </c>
      <c r="AI184" s="15">
        <f>VLOOKUP($B184,[2]Sheet1!$B$8:$CK$530,88,FALSE)</f>
        <v>7.34</v>
      </c>
      <c r="AJ184" s="15">
        <f t="shared" si="33"/>
        <v>73.400000000000006</v>
      </c>
      <c r="AK184" s="11">
        <f>VLOOKUP($B184,[2]Sheet1!$B$8:$CK$530,86,FALSE)</f>
        <v>0</v>
      </c>
      <c r="AL184" s="11">
        <f>VLOOKUP($B184,[3]CS!$B$8:$CS$196,96,FALSE)</f>
        <v>8.16</v>
      </c>
      <c r="AM184" s="15">
        <f t="shared" si="34"/>
        <v>81.599999999999994</v>
      </c>
      <c r="AN184" s="11">
        <f>VLOOKUP($B184,[3]CS!$B$8:$CS$196,94,FALSE)</f>
        <v>0</v>
      </c>
      <c r="AO184" s="15">
        <f>VLOOKUP($B184,[4]CS!$B$8:$CP$195,93,FALSE)</f>
        <v>5.6808510638297873</v>
      </c>
      <c r="AP184" s="15">
        <f t="shared" si="35"/>
        <v>56.808510638297875</v>
      </c>
      <c r="AQ184" s="16">
        <f>VLOOKUP($B184,[4]CS!$B$8:$CP$195,91,FALSE)</f>
        <v>0</v>
      </c>
      <c r="AR184" s="11">
        <f>VLOOKUP($B184,[5]CS!$B$8:$CR$195,95,FALSE)</f>
        <v>7.18</v>
      </c>
      <c r="AS184" s="15">
        <f t="shared" si="36"/>
        <v>71.8</v>
      </c>
      <c r="AT184" s="11">
        <f>VLOOKUP($B184,[5]CS!$B$8:$CR$195,93,FALSE)</f>
        <v>0</v>
      </c>
      <c r="AU184" s="15">
        <f>VLOOKUP($B184,[9]CS!$B$8:$CN$195,91,FALSE)</f>
        <v>7</v>
      </c>
      <c r="AV184" s="15">
        <f t="shared" si="37"/>
        <v>70</v>
      </c>
      <c r="AW184" s="16">
        <f>VLOOKUP($B184,[9]CS!$B$8:$CN$195,89,FALSE)</f>
        <v>0</v>
      </c>
      <c r="AX184" s="11"/>
      <c r="AY184" s="11"/>
      <c r="AZ184" s="11"/>
      <c r="BA184" s="11"/>
      <c r="BB184" s="11"/>
      <c r="BC184" s="11"/>
      <c r="BD184" s="11">
        <f t="shared" si="38"/>
        <v>7.1734751773049634</v>
      </c>
      <c r="BE184" s="15">
        <f t="shared" si="42"/>
        <v>43.040851063829784</v>
      </c>
      <c r="BF184" s="11">
        <v>60</v>
      </c>
      <c r="BG184" s="15">
        <f t="shared" si="43"/>
        <v>71.734751773049638</v>
      </c>
      <c r="BH184" s="11">
        <f t="shared" si="39"/>
        <v>2</v>
      </c>
      <c r="BI184" s="11">
        <f t="shared" si="40"/>
        <v>0</v>
      </c>
      <c r="BJ184" s="11">
        <f t="shared" si="41"/>
        <v>2</v>
      </c>
      <c r="BK184" s="16">
        <f t="shared" si="44"/>
        <v>0</v>
      </c>
      <c r="BL184" s="11">
        <v>8824445205</v>
      </c>
      <c r="BM184" s="11">
        <v>8952088641</v>
      </c>
      <c r="BN184" s="11"/>
      <c r="BO184" s="12" t="s">
        <v>1324</v>
      </c>
      <c r="BP184" s="12"/>
      <c r="BQ184" s="13" t="s">
        <v>2232</v>
      </c>
      <c r="BR184" s="17" t="s">
        <v>2705</v>
      </c>
      <c r="BS184" s="11" t="s">
        <v>3019</v>
      </c>
      <c r="BT184" s="12" t="s">
        <v>176</v>
      </c>
      <c r="BU184" s="11" t="s">
        <v>128</v>
      </c>
    </row>
    <row r="185" spans="1:73" ht="24.95" customHeight="1" x14ac:dyDescent="0.25">
      <c r="A185" s="11">
        <v>184</v>
      </c>
      <c r="B185" s="11" t="s">
        <v>541</v>
      </c>
      <c r="C185" s="12" t="s">
        <v>542</v>
      </c>
      <c r="D185" s="11" t="s">
        <v>93</v>
      </c>
      <c r="E185" s="11" t="s">
        <v>91</v>
      </c>
      <c r="F185" s="13" t="s">
        <v>1805</v>
      </c>
      <c r="G185" s="11" t="s">
        <v>90</v>
      </c>
      <c r="H185" s="11" t="s">
        <v>115</v>
      </c>
      <c r="I185" s="11" t="s">
        <v>122</v>
      </c>
      <c r="J185" s="11" t="s">
        <v>89</v>
      </c>
      <c r="K185" s="14">
        <v>38862</v>
      </c>
      <c r="L185" s="11"/>
      <c r="M185" s="11" t="s">
        <v>3277</v>
      </c>
      <c r="N185" s="11">
        <v>500</v>
      </c>
      <c r="O185" s="11">
        <v>405</v>
      </c>
      <c r="P185" s="15">
        <f t="shared" si="30"/>
        <v>81</v>
      </c>
      <c r="Q185" s="11" t="s">
        <v>3587</v>
      </c>
      <c r="R185" s="11">
        <v>2021</v>
      </c>
      <c r="S185" s="11" t="s">
        <v>3591</v>
      </c>
      <c r="T185" s="11">
        <v>500</v>
      </c>
      <c r="U185" s="11">
        <v>358</v>
      </c>
      <c r="V185" s="15">
        <f t="shared" si="31"/>
        <v>71.599999999999994</v>
      </c>
      <c r="W185" s="11" t="s">
        <v>3587</v>
      </c>
      <c r="X185" s="11">
        <v>2023</v>
      </c>
      <c r="Y185" s="11" t="s">
        <v>3591</v>
      </c>
      <c r="Z185" s="11"/>
      <c r="AA185" s="11"/>
      <c r="AB185" s="11"/>
      <c r="AC185" s="11"/>
      <c r="AD185" s="11"/>
      <c r="AE185" s="11"/>
      <c r="AF185" s="15">
        <f>VLOOKUP($B185,[1]Sheet1!$B$8:$CK$528,88,FALSE)</f>
        <v>6.71</v>
      </c>
      <c r="AG185" s="15">
        <f t="shared" si="32"/>
        <v>67.099999999999994</v>
      </c>
      <c r="AH185" s="16">
        <f>VLOOKUP($B185,[1]Sheet1!$B$8:$CK$528,86,FALSE)</f>
        <v>0</v>
      </c>
      <c r="AI185" s="15">
        <f>VLOOKUP($B185,[2]Sheet1!$B$8:$CK$530,88,FALSE)</f>
        <v>5.9024390243902438</v>
      </c>
      <c r="AJ185" s="15">
        <f t="shared" si="33"/>
        <v>59.024390243902438</v>
      </c>
      <c r="AK185" s="11">
        <f>VLOOKUP($B185,[2]Sheet1!$B$8:$CK$530,86,FALSE)</f>
        <v>0</v>
      </c>
      <c r="AL185" s="11">
        <f>VLOOKUP($B185,[3]CS!$B$8:$CS$196,96,FALSE)</f>
        <v>6.38</v>
      </c>
      <c r="AM185" s="15">
        <f t="shared" si="34"/>
        <v>63.8</v>
      </c>
      <c r="AN185" s="11">
        <f>VLOOKUP($B185,[3]CS!$B$8:$CS$196,94,FALSE)</f>
        <v>0</v>
      </c>
      <c r="AO185" s="15">
        <f>VLOOKUP($B185,[4]CS!$B$8:$CP$195,93,FALSE)</f>
        <v>2.6382978723404253</v>
      </c>
      <c r="AP185" s="15">
        <f t="shared" si="35"/>
        <v>26.382978723404253</v>
      </c>
      <c r="AQ185" s="16">
        <f>VLOOKUP($B185,[4]CS!$B$8:$CP$195,91,FALSE)</f>
        <v>0</v>
      </c>
      <c r="AR185" s="11">
        <f>VLOOKUP($B185,[5]CS!$B$8:$CR$195,95,FALSE)</f>
        <v>5.88</v>
      </c>
      <c r="AS185" s="15">
        <f t="shared" si="36"/>
        <v>58.8</v>
      </c>
      <c r="AT185" s="11">
        <f>VLOOKUP($B185,[5]CS!$B$8:$CR$195,93,FALSE)</f>
        <v>1</v>
      </c>
      <c r="AU185" s="15">
        <f>VLOOKUP($B185,[9]CS!$B$8:$CN$195,91,FALSE)</f>
        <v>6.3936170212765955</v>
      </c>
      <c r="AV185" s="15">
        <f t="shared" si="37"/>
        <v>63.936170212765958</v>
      </c>
      <c r="AW185" s="16">
        <f>VLOOKUP($B185,[9]CS!$B$8:$CN$195,89,FALSE)</f>
        <v>1</v>
      </c>
      <c r="AX185" s="11"/>
      <c r="AY185" s="11"/>
      <c r="AZ185" s="11"/>
      <c r="BA185" s="11"/>
      <c r="BB185" s="11"/>
      <c r="BC185" s="11"/>
      <c r="BD185" s="11">
        <f t="shared" si="38"/>
        <v>5.6507256530012109</v>
      </c>
      <c r="BE185" s="15">
        <f t="shared" si="42"/>
        <v>33.904353918007267</v>
      </c>
      <c r="BF185" s="11">
        <v>60</v>
      </c>
      <c r="BG185" s="15">
        <f t="shared" si="43"/>
        <v>56.507256530012107</v>
      </c>
      <c r="BH185" s="11">
        <f t="shared" si="39"/>
        <v>2</v>
      </c>
      <c r="BI185" s="11">
        <f t="shared" si="40"/>
        <v>0</v>
      </c>
      <c r="BJ185" s="11">
        <f t="shared" si="41"/>
        <v>2</v>
      </c>
      <c r="BK185" s="16">
        <f t="shared" si="44"/>
        <v>2</v>
      </c>
      <c r="BL185" s="11">
        <v>9549453915</v>
      </c>
      <c r="BM185" s="11">
        <v>9024769335</v>
      </c>
      <c r="BN185" s="11"/>
      <c r="BO185" s="12" t="s">
        <v>1325</v>
      </c>
      <c r="BP185" s="12"/>
      <c r="BQ185" s="13" t="s">
        <v>2251</v>
      </c>
      <c r="BR185" s="17" t="s">
        <v>2706</v>
      </c>
      <c r="BS185" s="11" t="s">
        <v>154</v>
      </c>
      <c r="BT185" s="12" t="s">
        <v>177</v>
      </c>
      <c r="BU185" s="11" t="s">
        <v>128</v>
      </c>
    </row>
    <row r="186" spans="1:73" ht="24.95" customHeight="1" x14ac:dyDescent="0.25">
      <c r="A186" s="11">
        <v>185</v>
      </c>
      <c r="B186" s="11" t="s">
        <v>543</v>
      </c>
      <c r="C186" s="12" t="s">
        <v>544</v>
      </c>
      <c r="D186" s="11" t="s">
        <v>92</v>
      </c>
      <c r="E186" s="11" t="s">
        <v>91</v>
      </c>
      <c r="F186" s="13" t="s">
        <v>1806</v>
      </c>
      <c r="G186" s="11" t="s">
        <v>90</v>
      </c>
      <c r="H186" s="11" t="s">
        <v>115</v>
      </c>
      <c r="I186" s="11" t="s">
        <v>122</v>
      </c>
      <c r="J186" s="11" t="s">
        <v>89</v>
      </c>
      <c r="K186" s="14">
        <v>38417</v>
      </c>
      <c r="L186" s="11"/>
      <c r="M186" s="11" t="s">
        <v>3278</v>
      </c>
      <c r="N186" s="11">
        <v>500</v>
      </c>
      <c r="O186" s="11">
        <v>447</v>
      </c>
      <c r="P186" s="15">
        <f t="shared" si="30"/>
        <v>89.4</v>
      </c>
      <c r="Q186" s="11" t="s">
        <v>3587</v>
      </c>
      <c r="R186" s="11">
        <v>2021</v>
      </c>
      <c r="S186" s="11" t="s">
        <v>3591</v>
      </c>
      <c r="T186" s="11">
        <v>500</v>
      </c>
      <c r="U186" s="11">
        <v>444</v>
      </c>
      <c r="V186" s="15">
        <f t="shared" si="31"/>
        <v>88.8</v>
      </c>
      <c r="W186" s="11" t="s">
        <v>3587</v>
      </c>
      <c r="X186" s="11">
        <v>2023</v>
      </c>
      <c r="Y186" s="11" t="s">
        <v>3591</v>
      </c>
      <c r="Z186" s="11"/>
      <c r="AA186" s="11"/>
      <c r="AB186" s="11"/>
      <c r="AC186" s="11"/>
      <c r="AD186" s="11"/>
      <c r="AE186" s="11"/>
      <c r="AF186" s="15">
        <f>VLOOKUP($B186,[1]Sheet1!$B$8:$CK$528,88,FALSE)</f>
        <v>9.1</v>
      </c>
      <c r="AG186" s="15">
        <f t="shared" si="32"/>
        <v>91</v>
      </c>
      <c r="AH186" s="16">
        <f>VLOOKUP($B186,[1]Sheet1!$B$8:$CK$528,86,FALSE)</f>
        <v>0</v>
      </c>
      <c r="AI186" s="15">
        <f>VLOOKUP($B186,[2]Sheet1!$B$8:$CK$530,88,FALSE)</f>
        <v>8.51</v>
      </c>
      <c r="AJ186" s="15">
        <f t="shared" si="33"/>
        <v>85.1</v>
      </c>
      <c r="AK186" s="11">
        <f>VLOOKUP($B186,[2]Sheet1!$B$8:$CK$530,86,FALSE)</f>
        <v>0</v>
      </c>
      <c r="AL186" s="11">
        <f>VLOOKUP($B186,[3]CS!$B$8:$CS$196,96,FALSE)</f>
        <v>8.9600000000000009</v>
      </c>
      <c r="AM186" s="15">
        <f t="shared" si="34"/>
        <v>89.600000000000009</v>
      </c>
      <c r="AN186" s="11">
        <f>VLOOKUP($B186,[3]CS!$B$8:$CS$196,94,FALSE)</f>
        <v>0</v>
      </c>
      <c r="AO186" s="15">
        <f>VLOOKUP($B186,[4]CS!$B$8:$CP$195,93,FALSE)</f>
        <v>8.98</v>
      </c>
      <c r="AP186" s="15">
        <f t="shared" si="35"/>
        <v>89.800000000000011</v>
      </c>
      <c r="AQ186" s="16">
        <f>VLOOKUP($B186,[4]CS!$B$8:$CP$195,91,FALSE)</f>
        <v>0</v>
      </c>
      <c r="AR186" s="11">
        <f>VLOOKUP($B186,[5]CS!$B$8:$CR$195,95,FALSE)</f>
        <v>9.4600000000000009</v>
      </c>
      <c r="AS186" s="15">
        <f t="shared" si="36"/>
        <v>94.600000000000009</v>
      </c>
      <c r="AT186" s="11">
        <f>VLOOKUP($B186,[5]CS!$B$8:$CR$195,93,FALSE)</f>
        <v>0</v>
      </c>
      <c r="AU186" s="15">
        <f>VLOOKUP($B186,[9]CS!$B$8:$CN$195,91,FALSE)</f>
        <v>9.19</v>
      </c>
      <c r="AV186" s="15">
        <f t="shared" si="37"/>
        <v>91.899999999999991</v>
      </c>
      <c r="AW186" s="16">
        <f>VLOOKUP($B186,[9]CS!$B$8:$CN$195,89,FALSE)</f>
        <v>0</v>
      </c>
      <c r="AX186" s="11"/>
      <c r="AY186" s="11"/>
      <c r="AZ186" s="11"/>
      <c r="BA186" s="11"/>
      <c r="BB186" s="11"/>
      <c r="BC186" s="11"/>
      <c r="BD186" s="11">
        <f t="shared" si="38"/>
        <v>9.033333333333335</v>
      </c>
      <c r="BE186" s="15">
        <f t="shared" si="42"/>
        <v>54.2</v>
      </c>
      <c r="BF186" s="11">
        <v>60</v>
      </c>
      <c r="BG186" s="15">
        <f t="shared" si="43"/>
        <v>90.333333333333343</v>
      </c>
      <c r="BH186" s="11">
        <f t="shared" si="39"/>
        <v>2</v>
      </c>
      <c r="BI186" s="11">
        <f t="shared" si="40"/>
        <v>0</v>
      </c>
      <c r="BJ186" s="11">
        <f t="shared" si="41"/>
        <v>2</v>
      </c>
      <c r="BK186" s="16">
        <f t="shared" si="44"/>
        <v>0</v>
      </c>
      <c r="BL186" s="11">
        <v>7014337828</v>
      </c>
      <c r="BM186" s="11">
        <v>9414281395</v>
      </c>
      <c r="BN186" s="11"/>
      <c r="BO186" s="12" t="s">
        <v>1326</v>
      </c>
      <c r="BP186" s="12"/>
      <c r="BQ186" s="13" t="s">
        <v>2252</v>
      </c>
      <c r="BR186" s="17" t="s">
        <v>2707</v>
      </c>
      <c r="BS186" s="11" t="s">
        <v>142</v>
      </c>
      <c r="BT186" s="12" t="s">
        <v>177</v>
      </c>
      <c r="BU186" s="11" t="s">
        <v>128</v>
      </c>
    </row>
    <row r="187" spans="1:73" ht="24.95" customHeight="1" x14ac:dyDescent="0.25">
      <c r="A187" s="11">
        <v>186</v>
      </c>
      <c r="B187" s="11" t="s">
        <v>656</v>
      </c>
      <c r="C187" s="12" t="s">
        <v>657</v>
      </c>
      <c r="D187" s="11" t="s">
        <v>92</v>
      </c>
      <c r="E187" s="11" t="s">
        <v>91</v>
      </c>
      <c r="F187" s="13" t="s">
        <v>1863</v>
      </c>
      <c r="G187" s="11" t="s">
        <v>90</v>
      </c>
      <c r="H187" s="11" t="s">
        <v>115</v>
      </c>
      <c r="I187" s="11" t="s">
        <v>122</v>
      </c>
      <c r="J187" s="11" t="s">
        <v>89</v>
      </c>
      <c r="K187" s="14">
        <v>38447</v>
      </c>
      <c r="L187" s="11"/>
      <c r="M187" s="11" t="s">
        <v>3337</v>
      </c>
      <c r="N187" s="11">
        <v>600</v>
      </c>
      <c r="O187" s="11">
        <v>348</v>
      </c>
      <c r="P187" s="15">
        <f t="shared" si="30"/>
        <v>57.999999999999993</v>
      </c>
      <c r="Q187" s="11" t="s">
        <v>3589</v>
      </c>
      <c r="R187" s="11">
        <v>2021</v>
      </c>
      <c r="S187" s="11" t="s">
        <v>3594</v>
      </c>
      <c r="T187" s="11">
        <v>500</v>
      </c>
      <c r="U187" s="11">
        <v>352</v>
      </c>
      <c r="V187" s="15">
        <f t="shared" si="31"/>
        <v>70.399999999999991</v>
      </c>
      <c r="W187" s="11" t="s">
        <v>3589</v>
      </c>
      <c r="X187" s="11">
        <v>2023</v>
      </c>
      <c r="Y187" s="11" t="s">
        <v>3594</v>
      </c>
      <c r="Z187" s="11"/>
      <c r="AA187" s="11"/>
      <c r="AB187" s="11"/>
      <c r="AC187" s="11"/>
      <c r="AD187" s="11"/>
      <c r="AE187" s="11"/>
      <c r="AF187" s="15">
        <f>VLOOKUP($B187,[1]Sheet1!$B$8:$CK$528,88,FALSE)</f>
        <v>8.8000000000000007</v>
      </c>
      <c r="AG187" s="15">
        <f t="shared" si="32"/>
        <v>88</v>
      </c>
      <c r="AH187" s="16">
        <f>VLOOKUP($B187,[1]Sheet1!$B$8:$CK$528,86,FALSE)</f>
        <v>0</v>
      </c>
      <c r="AI187" s="15">
        <f>VLOOKUP($B187,[2]Sheet1!$B$8:$CK$530,88,FALSE)</f>
        <v>7.98</v>
      </c>
      <c r="AJ187" s="15">
        <f t="shared" si="33"/>
        <v>79.800000000000011</v>
      </c>
      <c r="AK187" s="11">
        <f>VLOOKUP($B187,[2]Sheet1!$B$8:$CK$530,86,FALSE)</f>
        <v>0</v>
      </c>
      <c r="AL187" s="11">
        <f>VLOOKUP($B187,[3]CS!$B$8:$CS$196,96,FALSE)</f>
        <v>8.0500000000000007</v>
      </c>
      <c r="AM187" s="15">
        <f t="shared" si="34"/>
        <v>80.5</v>
      </c>
      <c r="AN187" s="11">
        <f>VLOOKUP($B187,[3]CS!$B$8:$CS$196,94,FALSE)</f>
        <v>0</v>
      </c>
      <c r="AO187" s="15">
        <f>VLOOKUP($B187,[4]CS!$B$8:$CP$195,93,FALSE)</f>
        <v>8.15</v>
      </c>
      <c r="AP187" s="15">
        <f t="shared" si="35"/>
        <v>81.5</v>
      </c>
      <c r="AQ187" s="16">
        <f>VLOOKUP($B187,[4]CS!$B$8:$CP$195,91,FALSE)</f>
        <v>0</v>
      </c>
      <c r="AR187" s="11">
        <f>VLOOKUP($B187,[5]CS!$B$8:$CR$195,95,FALSE)</f>
        <v>8.1</v>
      </c>
      <c r="AS187" s="15">
        <f t="shared" si="36"/>
        <v>81</v>
      </c>
      <c r="AT187" s="11">
        <f>VLOOKUP($B187,[5]CS!$B$8:$CR$195,93,FALSE)</f>
        <v>0</v>
      </c>
      <c r="AU187" s="15">
        <f>VLOOKUP($B187,[9]CS!$B$8:$CN$195,91,FALSE)</f>
        <v>7.35</v>
      </c>
      <c r="AV187" s="15">
        <f t="shared" si="37"/>
        <v>73.5</v>
      </c>
      <c r="AW187" s="16">
        <f>VLOOKUP($B187,[9]CS!$B$8:$CN$195,89,FALSE)</f>
        <v>0</v>
      </c>
      <c r="AX187" s="11"/>
      <c r="AY187" s="11"/>
      <c r="AZ187" s="11"/>
      <c r="BA187" s="11"/>
      <c r="BB187" s="11"/>
      <c r="BC187" s="11"/>
      <c r="BD187" s="11">
        <f t="shared" si="38"/>
        <v>8.071666666666669</v>
      </c>
      <c r="BE187" s="15">
        <f t="shared" si="42"/>
        <v>48.430000000000007</v>
      </c>
      <c r="BF187" s="11">
        <v>60</v>
      </c>
      <c r="BG187" s="15">
        <f t="shared" si="43"/>
        <v>80.716666666666683</v>
      </c>
      <c r="BH187" s="11">
        <f t="shared" si="39"/>
        <v>2</v>
      </c>
      <c r="BI187" s="11">
        <f t="shared" si="40"/>
        <v>0</v>
      </c>
      <c r="BJ187" s="11">
        <f t="shared" si="41"/>
        <v>2</v>
      </c>
      <c r="BK187" s="16">
        <f t="shared" si="44"/>
        <v>0</v>
      </c>
      <c r="BL187" s="11">
        <v>8484026911</v>
      </c>
      <c r="BM187" s="11">
        <v>7719083973</v>
      </c>
      <c r="BN187" s="11"/>
      <c r="BO187" s="12" t="s">
        <v>1385</v>
      </c>
      <c r="BP187" s="12"/>
      <c r="BQ187" s="13" t="s">
        <v>2300</v>
      </c>
      <c r="BR187" s="17" t="s">
        <v>2765</v>
      </c>
      <c r="BS187" s="11" t="s">
        <v>3056</v>
      </c>
      <c r="BT187" s="12" t="s">
        <v>176</v>
      </c>
      <c r="BU187" s="11" t="s">
        <v>2519</v>
      </c>
    </row>
    <row r="188" spans="1:73" ht="24.95" customHeight="1" x14ac:dyDescent="0.25">
      <c r="A188" s="11">
        <v>187</v>
      </c>
      <c r="B188" s="11" t="s">
        <v>545</v>
      </c>
      <c r="C188" s="12" t="s">
        <v>82</v>
      </c>
      <c r="D188" s="11" t="s">
        <v>93</v>
      </c>
      <c r="E188" s="11" t="s">
        <v>91</v>
      </c>
      <c r="F188" s="13" t="s">
        <v>1807</v>
      </c>
      <c r="G188" s="11" t="s">
        <v>90</v>
      </c>
      <c r="H188" s="11" t="s">
        <v>116</v>
      </c>
      <c r="I188" s="11" t="s">
        <v>123</v>
      </c>
      <c r="J188" s="11" t="s">
        <v>89</v>
      </c>
      <c r="K188" s="14">
        <v>38725</v>
      </c>
      <c r="L188" s="11"/>
      <c r="M188" s="11" t="s">
        <v>3279</v>
      </c>
      <c r="N188" s="11">
        <v>600</v>
      </c>
      <c r="O188" s="11">
        <v>534</v>
      </c>
      <c r="P188" s="15">
        <f t="shared" si="30"/>
        <v>89</v>
      </c>
      <c r="Q188" s="11" t="s">
        <v>3587</v>
      </c>
      <c r="R188" s="27">
        <v>2021</v>
      </c>
      <c r="S188" s="11" t="s">
        <v>3590</v>
      </c>
      <c r="T188" s="11">
        <v>500</v>
      </c>
      <c r="U188" s="11">
        <v>406</v>
      </c>
      <c r="V188" s="15">
        <f t="shared" si="31"/>
        <v>81.2</v>
      </c>
      <c r="W188" s="11" t="s">
        <v>3587</v>
      </c>
      <c r="X188" s="27">
        <v>2023</v>
      </c>
      <c r="Y188" s="11" t="s">
        <v>3590</v>
      </c>
      <c r="Z188" s="11"/>
      <c r="AA188" s="11"/>
      <c r="AB188" s="11"/>
      <c r="AC188" s="11"/>
      <c r="AD188" s="11"/>
      <c r="AE188" s="11"/>
      <c r="AF188" s="15">
        <f>VLOOKUP($B188,[1]Sheet1!$B$8:$CK$528,88,FALSE)</f>
        <v>6.28</v>
      </c>
      <c r="AG188" s="15">
        <f t="shared" si="32"/>
        <v>62.800000000000004</v>
      </c>
      <c r="AH188" s="16">
        <f>VLOOKUP($B188,[1]Sheet1!$B$8:$CK$528,86,FALSE)</f>
        <v>0</v>
      </c>
      <c r="AI188" s="15">
        <f>VLOOKUP($B188,[2]Sheet1!$B$8:$CK$530,88,FALSE)</f>
        <v>7.44</v>
      </c>
      <c r="AJ188" s="15">
        <f t="shared" si="33"/>
        <v>74.400000000000006</v>
      </c>
      <c r="AK188" s="11">
        <f>VLOOKUP($B188,[2]Sheet1!$B$8:$CK$530,86,FALSE)</f>
        <v>0</v>
      </c>
      <c r="AL188" s="11">
        <f>VLOOKUP($B188,'[3]CS(R)'!$B$8:$CQ$68,94,FALSE)</f>
        <v>7.43</v>
      </c>
      <c r="AM188" s="15">
        <f t="shared" si="34"/>
        <v>74.3</v>
      </c>
      <c r="AN188" s="11">
        <f>VLOOKUP($B188,'[3]CS(R)'!$B$8:$CQ$68,92,FALSE)</f>
        <v>0</v>
      </c>
      <c r="AO188" s="15">
        <f>VLOOKUP($B188,'[4]CSR-D'!$B$8:$CP$67,93,FALSE)</f>
        <v>7.12</v>
      </c>
      <c r="AP188" s="15">
        <f t="shared" si="35"/>
        <v>71.2</v>
      </c>
      <c r="AQ188" s="16">
        <f>VLOOKUP($B188,'[4]CSR-D'!$B$8:$CP$67,91,FALSE)</f>
        <v>0</v>
      </c>
      <c r="AR188" s="15">
        <f>VLOOKUP($B188,'[5]CSR-D'!$B$8:$CR$67,95,FALSE)</f>
        <v>6.84</v>
      </c>
      <c r="AS188" s="15">
        <f t="shared" si="36"/>
        <v>68.400000000000006</v>
      </c>
      <c r="AT188" s="11">
        <f>VLOOKUP($B188,'[5]CSR-D'!$B$8:$CR$67,93,FALSE)</f>
        <v>0</v>
      </c>
      <c r="AU188" s="15">
        <f>VLOOKUP($B188,'[9]CSR-D'!$B$8:$CN$67,91,FALSE)</f>
        <v>7.19</v>
      </c>
      <c r="AV188" s="15">
        <f t="shared" si="37"/>
        <v>71.900000000000006</v>
      </c>
      <c r="AW188" s="16">
        <f>VLOOKUP($B188,'[9]CSR-D'!$B$8:$CN$67,89,FALSE)</f>
        <v>0</v>
      </c>
      <c r="AX188" s="11"/>
      <c r="AY188" s="11"/>
      <c r="AZ188" s="11"/>
      <c r="BA188" s="11"/>
      <c r="BB188" s="11"/>
      <c r="BC188" s="11"/>
      <c r="BD188" s="11">
        <f t="shared" si="38"/>
        <v>7.05</v>
      </c>
      <c r="BE188" s="15">
        <f t="shared" si="42"/>
        <v>42.300000000000004</v>
      </c>
      <c r="BF188" s="11">
        <v>60</v>
      </c>
      <c r="BG188" s="15">
        <f t="shared" si="43"/>
        <v>70.5</v>
      </c>
      <c r="BH188" s="11">
        <f t="shared" si="39"/>
        <v>2</v>
      </c>
      <c r="BI188" s="11">
        <f t="shared" si="40"/>
        <v>0</v>
      </c>
      <c r="BJ188" s="11">
        <f t="shared" si="41"/>
        <v>2</v>
      </c>
      <c r="BK188" s="16">
        <f t="shared" si="44"/>
        <v>0</v>
      </c>
      <c r="BL188" s="11">
        <v>7878292254</v>
      </c>
      <c r="BM188" s="11">
        <v>8107117640</v>
      </c>
      <c r="BN188" s="11"/>
      <c r="BO188" s="12" t="s">
        <v>1327</v>
      </c>
      <c r="BP188" s="12"/>
      <c r="BQ188" s="13" t="s">
        <v>2253</v>
      </c>
      <c r="BR188" s="17" t="s">
        <v>2708</v>
      </c>
      <c r="BS188" s="11" t="s">
        <v>138</v>
      </c>
      <c r="BT188" s="12" t="s">
        <v>176</v>
      </c>
      <c r="BU188" s="11" t="s">
        <v>128</v>
      </c>
    </row>
    <row r="189" spans="1:73" ht="24.95" customHeight="1" x14ac:dyDescent="0.25">
      <c r="A189" s="11">
        <v>188</v>
      </c>
      <c r="B189" s="11" t="s">
        <v>546</v>
      </c>
      <c r="C189" s="12" t="s">
        <v>547</v>
      </c>
      <c r="D189" s="11" t="s">
        <v>93</v>
      </c>
      <c r="E189" s="11" t="s">
        <v>91</v>
      </c>
      <c r="F189" s="13" t="s">
        <v>1808</v>
      </c>
      <c r="G189" s="11" t="s">
        <v>90</v>
      </c>
      <c r="H189" s="11" t="s">
        <v>116</v>
      </c>
      <c r="I189" s="11" t="s">
        <v>123</v>
      </c>
      <c r="J189" s="11" t="s">
        <v>89</v>
      </c>
      <c r="K189" s="14">
        <v>38717</v>
      </c>
      <c r="L189" s="11"/>
      <c r="M189" s="11" t="s">
        <v>3280</v>
      </c>
      <c r="N189" s="11">
        <v>600</v>
      </c>
      <c r="O189" s="11">
        <v>318</v>
      </c>
      <c r="P189" s="15">
        <f t="shared" si="30"/>
        <v>53</v>
      </c>
      <c r="Q189" s="11" t="s">
        <v>3588</v>
      </c>
      <c r="R189" s="11">
        <v>2018</v>
      </c>
      <c r="S189" s="11" t="s">
        <v>3590</v>
      </c>
      <c r="T189" s="11">
        <v>500</v>
      </c>
      <c r="U189" s="11">
        <v>396</v>
      </c>
      <c r="V189" s="15">
        <f t="shared" si="31"/>
        <v>79.2</v>
      </c>
      <c r="W189" s="11" t="s">
        <v>3588</v>
      </c>
      <c r="X189" s="11">
        <v>2021</v>
      </c>
      <c r="Y189" s="11" t="s">
        <v>3590</v>
      </c>
      <c r="Z189" s="11"/>
      <c r="AA189" s="11"/>
      <c r="AB189" s="11"/>
      <c r="AC189" s="11"/>
      <c r="AD189" s="11"/>
      <c r="AE189" s="11"/>
      <c r="AF189" s="15">
        <f>VLOOKUP($B189,[1]Sheet1!$B$8:$CK$528,88,FALSE)</f>
        <v>5.1829268292682924</v>
      </c>
      <c r="AG189" s="15">
        <f t="shared" si="32"/>
        <v>51.829268292682926</v>
      </c>
      <c r="AH189" s="16">
        <f>VLOOKUP($B189,[1]Sheet1!$B$8:$CK$528,86,FALSE)</f>
        <v>1</v>
      </c>
      <c r="AI189" s="15">
        <f>VLOOKUP($B189,[2]Sheet1!$B$8:$CK$530,88,FALSE)</f>
        <v>4.9512195121951219</v>
      </c>
      <c r="AJ189" s="15">
        <f t="shared" si="33"/>
        <v>49.512195121951223</v>
      </c>
      <c r="AK189" s="11">
        <f>VLOOKUP($B189,[2]Sheet1!$B$8:$CK$530,86,FALSE)</f>
        <v>1</v>
      </c>
      <c r="AL189" s="11">
        <f>VLOOKUP($B189,'[3]CS(R)'!$B$8:$CQ$68,94,FALSE)</f>
        <v>7.22</v>
      </c>
      <c r="AM189" s="15">
        <f t="shared" si="34"/>
        <v>72.2</v>
      </c>
      <c r="AN189" s="11">
        <f>VLOOKUP($B189,'[3]CS(R)'!$B$8:$CQ$68,92,FALSE)</f>
        <v>0</v>
      </c>
      <c r="AO189" s="15">
        <f>VLOOKUP($B189,'[4]CSR-D'!$B$8:$CP$67,93,FALSE)</f>
        <v>6.94</v>
      </c>
      <c r="AP189" s="15">
        <f t="shared" si="35"/>
        <v>69.400000000000006</v>
      </c>
      <c r="AQ189" s="16">
        <f>VLOOKUP($B189,'[4]CSR-D'!$B$8:$CP$67,91,FALSE)</f>
        <v>0</v>
      </c>
      <c r="AR189" s="15">
        <f>VLOOKUP($B189,'[5]CSR-D'!$B$8:$CR$67,95,FALSE)</f>
        <v>6.49</v>
      </c>
      <c r="AS189" s="15">
        <f t="shared" si="36"/>
        <v>64.900000000000006</v>
      </c>
      <c r="AT189" s="11">
        <f>VLOOKUP($B189,'[5]CSR-D'!$B$8:$CR$67,93,FALSE)</f>
        <v>0</v>
      </c>
      <c r="AU189" s="15">
        <f>VLOOKUP($B189,'[9]CSR-D'!$B$8:$CN$67,91,FALSE)</f>
        <v>6.38</v>
      </c>
      <c r="AV189" s="15">
        <f t="shared" si="37"/>
        <v>63.8</v>
      </c>
      <c r="AW189" s="16">
        <f>VLOOKUP($B189,'[9]CSR-D'!$B$8:$CN$67,89,FALSE)</f>
        <v>0</v>
      </c>
      <c r="AX189" s="11"/>
      <c r="AY189" s="11"/>
      <c r="AZ189" s="11"/>
      <c r="BA189" s="11"/>
      <c r="BB189" s="11"/>
      <c r="BC189" s="11"/>
      <c r="BD189" s="11">
        <f t="shared" si="38"/>
        <v>6.1940243902439027</v>
      </c>
      <c r="BE189" s="15">
        <f t="shared" si="42"/>
        <v>37.164146341463415</v>
      </c>
      <c r="BF189" s="11">
        <v>60</v>
      </c>
      <c r="BG189" s="15">
        <f t="shared" si="43"/>
        <v>61.940243902439029</v>
      </c>
      <c r="BH189" s="11">
        <f t="shared" si="39"/>
        <v>3</v>
      </c>
      <c r="BI189" s="11">
        <f t="shared" si="40"/>
        <v>2</v>
      </c>
      <c r="BJ189" s="11">
        <f t="shared" si="41"/>
        <v>5</v>
      </c>
      <c r="BK189" s="16">
        <f t="shared" si="44"/>
        <v>2</v>
      </c>
      <c r="BL189" s="11">
        <v>6350095807</v>
      </c>
      <c r="BM189" s="11">
        <v>6375463023</v>
      </c>
      <c r="BN189" s="11"/>
      <c r="BO189" s="12" t="s">
        <v>1328</v>
      </c>
      <c r="BP189" s="12"/>
      <c r="BQ189" s="13" t="s">
        <v>2254</v>
      </c>
      <c r="BR189" s="17" t="s">
        <v>2709</v>
      </c>
      <c r="BS189" s="11" t="s">
        <v>164</v>
      </c>
      <c r="BT189" s="12" t="s">
        <v>177</v>
      </c>
      <c r="BU189" s="11" t="s">
        <v>128</v>
      </c>
    </row>
    <row r="190" spans="1:73" ht="24.95" customHeight="1" x14ac:dyDescent="0.25">
      <c r="A190" s="11">
        <v>189</v>
      </c>
      <c r="B190" s="11" t="s">
        <v>548</v>
      </c>
      <c r="C190" s="12" t="s">
        <v>549</v>
      </c>
      <c r="D190" s="11" t="s">
        <v>93</v>
      </c>
      <c r="E190" s="11" t="s">
        <v>91</v>
      </c>
      <c r="F190" s="13" t="s">
        <v>1809</v>
      </c>
      <c r="G190" s="11" t="s">
        <v>90</v>
      </c>
      <c r="H190" s="11" t="s">
        <v>116</v>
      </c>
      <c r="I190" s="11" t="s">
        <v>123</v>
      </c>
      <c r="J190" s="11" t="s">
        <v>89</v>
      </c>
      <c r="K190" s="14">
        <v>38180</v>
      </c>
      <c r="L190" s="11"/>
      <c r="M190" s="11" t="s">
        <v>3281</v>
      </c>
      <c r="N190" s="11">
        <v>600</v>
      </c>
      <c r="O190" s="11">
        <v>558</v>
      </c>
      <c r="P190" s="15">
        <f t="shared" si="30"/>
        <v>93</v>
      </c>
      <c r="Q190" s="11" t="s">
        <v>3587</v>
      </c>
      <c r="R190" s="11">
        <v>2021</v>
      </c>
      <c r="S190" s="11" t="s">
        <v>3590</v>
      </c>
      <c r="T190" s="11">
        <v>500</v>
      </c>
      <c r="U190" s="11">
        <v>350</v>
      </c>
      <c r="V190" s="15">
        <f t="shared" si="31"/>
        <v>70</v>
      </c>
      <c r="W190" s="11" t="s">
        <v>3587</v>
      </c>
      <c r="X190" s="11">
        <v>2023</v>
      </c>
      <c r="Y190" s="11" t="s">
        <v>3590</v>
      </c>
      <c r="Z190" s="11"/>
      <c r="AA190" s="11"/>
      <c r="AB190" s="11"/>
      <c r="AC190" s="11"/>
      <c r="AD190" s="11"/>
      <c r="AE190" s="11"/>
      <c r="AF190" s="15">
        <f>VLOOKUP($B190,[1]Sheet1!$B$8:$CK$528,88,FALSE)</f>
        <v>7.05</v>
      </c>
      <c r="AG190" s="15">
        <f t="shared" si="32"/>
        <v>70.5</v>
      </c>
      <c r="AH190" s="16">
        <f>VLOOKUP($B190,[1]Sheet1!$B$8:$CK$528,86,FALSE)</f>
        <v>0</v>
      </c>
      <c r="AI190" s="15">
        <f>VLOOKUP($B190,[2]Sheet1!$B$8:$CK$530,88,FALSE)</f>
        <v>6.43</v>
      </c>
      <c r="AJ190" s="15">
        <f t="shared" si="33"/>
        <v>64.3</v>
      </c>
      <c r="AK190" s="11">
        <f>VLOOKUP($B190,[2]Sheet1!$B$8:$CK$530,86,FALSE)</f>
        <v>0</v>
      </c>
      <c r="AL190" s="11">
        <f>VLOOKUP($B190,'[3]CS(R)'!$B$8:$CQ$68,94,FALSE)</f>
        <v>6.4</v>
      </c>
      <c r="AM190" s="15">
        <f t="shared" si="34"/>
        <v>64</v>
      </c>
      <c r="AN190" s="11">
        <f>VLOOKUP($B190,'[3]CS(R)'!$B$8:$CQ$68,92,FALSE)</f>
        <v>0</v>
      </c>
      <c r="AO190" s="15">
        <f>VLOOKUP($B190,'[4]CSR-D'!$B$8:$CP$67,93,FALSE)</f>
        <v>4.4893617021276597</v>
      </c>
      <c r="AP190" s="15">
        <f t="shared" si="35"/>
        <v>44.893617021276597</v>
      </c>
      <c r="AQ190" s="16">
        <f>VLOOKUP($B190,'[4]CSR-D'!$B$8:$CP$67,91,FALSE)</f>
        <v>0</v>
      </c>
      <c r="AR190" s="15">
        <f>VLOOKUP($B190,'[5]CSR-D'!$B$8:$CR$67,95,FALSE)</f>
        <v>5.9673913043478262</v>
      </c>
      <c r="AS190" s="15">
        <f t="shared" si="36"/>
        <v>59.673913043478265</v>
      </c>
      <c r="AT190" s="11">
        <f>VLOOKUP($B190,'[5]CSR-D'!$B$8:$CR$67,93,FALSE)</f>
        <v>1</v>
      </c>
      <c r="AU190" s="15">
        <f>VLOOKUP($B190,'[9]CSR-D'!$B$8:$CN$67,91,FALSE)</f>
        <v>5.0851063829787231</v>
      </c>
      <c r="AV190" s="15">
        <f t="shared" si="37"/>
        <v>50.851063829787229</v>
      </c>
      <c r="AW190" s="16">
        <f>VLOOKUP($B190,'[9]CSR-D'!$B$8:$CN$67,89,FALSE)</f>
        <v>2</v>
      </c>
      <c r="AX190" s="11"/>
      <c r="AY190" s="11"/>
      <c r="AZ190" s="11"/>
      <c r="BA190" s="11"/>
      <c r="BB190" s="11"/>
      <c r="BC190" s="11"/>
      <c r="BD190" s="11">
        <f t="shared" si="38"/>
        <v>5.9036432315757006</v>
      </c>
      <c r="BE190" s="15">
        <f t="shared" si="42"/>
        <v>35.421859389454205</v>
      </c>
      <c r="BF190" s="11">
        <v>60</v>
      </c>
      <c r="BG190" s="15">
        <f t="shared" si="43"/>
        <v>59.036432315757004</v>
      </c>
      <c r="BH190" s="11">
        <f t="shared" si="39"/>
        <v>2</v>
      </c>
      <c r="BI190" s="11">
        <f t="shared" si="40"/>
        <v>0</v>
      </c>
      <c r="BJ190" s="11">
        <f t="shared" si="41"/>
        <v>2</v>
      </c>
      <c r="BK190" s="16">
        <f t="shared" si="44"/>
        <v>3</v>
      </c>
      <c r="BL190" s="11">
        <v>9783428767</v>
      </c>
      <c r="BM190" s="11">
        <v>9982437525</v>
      </c>
      <c r="BN190" s="11"/>
      <c r="BO190" s="12" t="s">
        <v>1329</v>
      </c>
      <c r="BP190" s="12"/>
      <c r="BQ190" s="13" t="s">
        <v>2255</v>
      </c>
      <c r="BR190" s="17" t="s">
        <v>2710</v>
      </c>
      <c r="BS190" s="11" t="s">
        <v>138</v>
      </c>
      <c r="BT190" s="12" t="s">
        <v>176</v>
      </c>
      <c r="BU190" s="11" t="s">
        <v>128</v>
      </c>
    </row>
    <row r="191" spans="1:73" ht="24.95" customHeight="1" x14ac:dyDescent="0.25">
      <c r="A191" s="11">
        <v>190</v>
      </c>
      <c r="B191" s="11" t="s">
        <v>550</v>
      </c>
      <c r="C191" s="12" t="s">
        <v>551</v>
      </c>
      <c r="D191" s="11" t="s">
        <v>93</v>
      </c>
      <c r="E191" s="11" t="s">
        <v>91</v>
      </c>
      <c r="F191" s="13" t="s">
        <v>1810</v>
      </c>
      <c r="G191" s="11" t="s">
        <v>90</v>
      </c>
      <c r="H191" s="11" t="s">
        <v>116</v>
      </c>
      <c r="I191" s="11" t="s">
        <v>123</v>
      </c>
      <c r="J191" s="11" t="s">
        <v>89</v>
      </c>
      <c r="K191" s="14">
        <v>37498</v>
      </c>
      <c r="L191" s="11"/>
      <c r="M191" s="11" t="s">
        <v>3282</v>
      </c>
      <c r="N191" s="11">
        <v>500</v>
      </c>
      <c r="O191" s="11">
        <v>204</v>
      </c>
      <c r="P191" s="15">
        <f t="shared" si="30"/>
        <v>40.799999999999997</v>
      </c>
      <c r="Q191" s="11" t="s">
        <v>3587</v>
      </c>
      <c r="R191" s="11">
        <v>2018</v>
      </c>
      <c r="S191" s="11" t="s">
        <v>3591</v>
      </c>
      <c r="T191" s="11">
        <v>500</v>
      </c>
      <c r="U191" s="11">
        <v>268</v>
      </c>
      <c r="V191" s="15">
        <f t="shared" si="31"/>
        <v>53.6</v>
      </c>
      <c r="W191" s="11" t="s">
        <v>3587</v>
      </c>
      <c r="X191" s="11">
        <v>2020</v>
      </c>
      <c r="Y191" s="11" t="s">
        <v>3602</v>
      </c>
      <c r="Z191" s="11"/>
      <c r="AA191" s="11"/>
      <c r="AB191" s="11"/>
      <c r="AC191" s="11"/>
      <c r="AD191" s="11"/>
      <c r="AE191" s="11"/>
      <c r="AF191" s="15">
        <f>VLOOKUP($B191,[1]Sheet1!$B$8:$CK$528,88,FALSE)</f>
        <v>6.52</v>
      </c>
      <c r="AG191" s="15">
        <f t="shared" si="32"/>
        <v>65.199999999999989</v>
      </c>
      <c r="AH191" s="16">
        <f>VLOOKUP($B191,[1]Sheet1!$B$8:$CK$528,86,FALSE)</f>
        <v>0</v>
      </c>
      <c r="AI191" s="15">
        <f>VLOOKUP($B191,[2]Sheet1!$B$8:$CK$530,88,FALSE)</f>
        <v>5.024390243902439</v>
      </c>
      <c r="AJ191" s="15">
        <f t="shared" si="33"/>
        <v>50.243902439024389</v>
      </c>
      <c r="AK191" s="11">
        <f>VLOOKUP($B191,[2]Sheet1!$B$8:$CK$530,86,FALSE)</f>
        <v>1</v>
      </c>
      <c r="AL191" s="11">
        <f>VLOOKUP($B191,'[3]CS(R)'!$B$8:$CQ$68,94,FALSE)</f>
        <v>4.3367346938775508</v>
      </c>
      <c r="AM191" s="15">
        <f t="shared" si="34"/>
        <v>43.367346938775512</v>
      </c>
      <c r="AN191" s="11">
        <f>VLOOKUP($B191,'[3]CS(R)'!$B$8:$CQ$68,92,FALSE)</f>
        <v>3</v>
      </c>
      <c r="AO191" s="15">
        <f>VLOOKUP($B191,'[4]CSR-D'!$B$8:$CP$67,93,FALSE)</f>
        <v>3.6595744680851063</v>
      </c>
      <c r="AP191" s="15">
        <f t="shared" si="35"/>
        <v>36.595744680851062</v>
      </c>
      <c r="AQ191" s="16">
        <f>VLOOKUP($B191,'[4]CSR-D'!$B$8:$CP$67,91,FALSE)</f>
        <v>0</v>
      </c>
      <c r="AR191" s="15">
        <f>VLOOKUP($B191,'[5]CSR-D'!$B$8:$CR$67,95,FALSE)</f>
        <v>2.1086956521739131</v>
      </c>
      <c r="AS191" s="15">
        <f t="shared" si="36"/>
        <v>21.086956521739133</v>
      </c>
      <c r="AT191" s="11">
        <f>VLOOKUP($B191,'[5]CSR-D'!$B$8:$CR$67,93,FALSE)</f>
        <v>6</v>
      </c>
      <c r="AU191" s="15">
        <f>VLOOKUP($B191,'[9]CSR-D'!$B$8:$CN$67,91,FALSE)</f>
        <v>4.3297872340425529</v>
      </c>
      <c r="AV191" s="15">
        <f t="shared" si="37"/>
        <v>43.297872340425528</v>
      </c>
      <c r="AW191" s="16">
        <f>VLOOKUP($B191,'[9]CSR-D'!$B$8:$CN$67,89,FALSE)</f>
        <v>2</v>
      </c>
      <c r="AX191" s="11"/>
      <c r="AY191" s="11"/>
      <c r="AZ191" s="11"/>
      <c r="BA191" s="11"/>
      <c r="BB191" s="11"/>
      <c r="BC191" s="11"/>
      <c r="BD191" s="11">
        <f t="shared" si="38"/>
        <v>4.3298637153469262</v>
      </c>
      <c r="BE191" s="15">
        <f t="shared" si="42"/>
        <v>25.97918229208156</v>
      </c>
      <c r="BF191" s="11">
        <v>60</v>
      </c>
      <c r="BG191" s="15">
        <f t="shared" si="43"/>
        <v>43.298637153469265</v>
      </c>
      <c r="BH191" s="11">
        <f t="shared" si="39"/>
        <v>2</v>
      </c>
      <c r="BI191" s="11">
        <f t="shared" si="40"/>
        <v>3</v>
      </c>
      <c r="BJ191" s="11">
        <f t="shared" si="41"/>
        <v>5</v>
      </c>
      <c r="BK191" s="16">
        <f t="shared" si="44"/>
        <v>12</v>
      </c>
      <c r="BL191" s="11">
        <v>7858806088</v>
      </c>
      <c r="BM191" s="11">
        <v>9123122827</v>
      </c>
      <c r="BN191" s="11"/>
      <c r="BO191" s="12" t="s">
        <v>1330</v>
      </c>
      <c r="BP191" s="12"/>
      <c r="BQ191" s="13" t="s">
        <v>2256</v>
      </c>
      <c r="BR191" s="17" t="s">
        <v>2711</v>
      </c>
      <c r="BS191" s="11" t="s">
        <v>3049</v>
      </c>
      <c r="BT191" s="12" t="s">
        <v>177</v>
      </c>
      <c r="BU191" s="11" t="s">
        <v>2518</v>
      </c>
    </row>
    <row r="192" spans="1:73" ht="24.95" customHeight="1" x14ac:dyDescent="0.25">
      <c r="A192" s="11">
        <v>191</v>
      </c>
      <c r="B192" s="11" t="s">
        <v>552</v>
      </c>
      <c r="C192" s="12" t="s">
        <v>553</v>
      </c>
      <c r="D192" s="11" t="s">
        <v>93</v>
      </c>
      <c r="E192" s="11" t="s">
        <v>91</v>
      </c>
      <c r="F192" s="13" t="s">
        <v>1811</v>
      </c>
      <c r="G192" s="11" t="s">
        <v>90</v>
      </c>
      <c r="H192" s="11" t="s">
        <v>116</v>
      </c>
      <c r="I192" s="11" t="s">
        <v>123</v>
      </c>
      <c r="J192" s="11" t="s">
        <v>89</v>
      </c>
      <c r="K192" s="14">
        <v>37547</v>
      </c>
      <c r="L192" s="11"/>
      <c r="M192" s="11" t="s">
        <v>3283</v>
      </c>
      <c r="N192" s="11">
        <v>600</v>
      </c>
      <c r="O192" s="11">
        <v>368</v>
      </c>
      <c r="P192" s="15">
        <f t="shared" si="30"/>
        <v>61.333333333333329</v>
      </c>
      <c r="Q192" s="11" t="s">
        <v>3588</v>
      </c>
      <c r="R192" s="11">
        <v>2020</v>
      </c>
      <c r="S192" s="11" t="s">
        <v>3590</v>
      </c>
      <c r="T192" s="11">
        <v>500</v>
      </c>
      <c r="U192" s="11">
        <v>291</v>
      </c>
      <c r="V192" s="15">
        <f t="shared" si="31"/>
        <v>58.199999999999996</v>
      </c>
      <c r="W192" s="11" t="s">
        <v>3588</v>
      </c>
      <c r="X192" s="11">
        <v>2022</v>
      </c>
      <c r="Y192" s="11" t="s">
        <v>3590</v>
      </c>
      <c r="Z192" s="11"/>
      <c r="AA192" s="11"/>
      <c r="AB192" s="11"/>
      <c r="AC192" s="11"/>
      <c r="AD192" s="11"/>
      <c r="AE192" s="11"/>
      <c r="AF192" s="15">
        <f>VLOOKUP($B192,[1]Sheet1!$B$8:$CK$528,88,FALSE)</f>
        <v>5.56</v>
      </c>
      <c r="AG192" s="15">
        <f t="shared" si="32"/>
        <v>55.599999999999994</v>
      </c>
      <c r="AH192" s="16">
        <f>VLOOKUP($B192,[1]Sheet1!$B$8:$CK$528,86,FALSE)</f>
        <v>0</v>
      </c>
      <c r="AI192" s="15">
        <f>VLOOKUP($B192,[2]Sheet1!$B$8:$CK$530,88,FALSE)</f>
        <v>5.1341463414634143</v>
      </c>
      <c r="AJ192" s="15">
        <f t="shared" si="33"/>
        <v>51.341463414634141</v>
      </c>
      <c r="AK192" s="11">
        <f>VLOOKUP($B192,[2]Sheet1!$B$8:$CK$530,86,FALSE)</f>
        <v>1</v>
      </c>
      <c r="AL192" s="11">
        <f>VLOOKUP($B192,'[3]CS(R)'!$B$8:$CQ$68,94,FALSE)</f>
        <v>4.93</v>
      </c>
      <c r="AM192" s="15">
        <f t="shared" si="34"/>
        <v>49.3</v>
      </c>
      <c r="AN192" s="11">
        <f>VLOOKUP($B192,'[3]CS(R)'!$B$8:$CQ$68,92,FALSE)</f>
        <v>2</v>
      </c>
      <c r="AO192" s="15">
        <f>VLOOKUP($B192,'[4]CSR-D'!$B$8:$CP$67,93,FALSE)</f>
        <v>4.5319148936170217</v>
      </c>
      <c r="AP192" s="15">
        <f t="shared" si="35"/>
        <v>45.319148936170215</v>
      </c>
      <c r="AQ192" s="16">
        <f>VLOOKUP($B192,'[4]CSR-D'!$B$8:$CP$67,91,FALSE)</f>
        <v>1</v>
      </c>
      <c r="AR192" s="15">
        <f>VLOOKUP($B192,'[5]CSR-D'!$B$8:$CR$67,95,FALSE)</f>
        <v>5.72</v>
      </c>
      <c r="AS192" s="15">
        <f t="shared" si="36"/>
        <v>57.199999999999996</v>
      </c>
      <c r="AT192" s="11">
        <f>VLOOKUP($B192,'[5]CSR-D'!$B$8:$CR$67,93,FALSE)</f>
        <v>1</v>
      </c>
      <c r="AU192" s="15">
        <f>VLOOKUP($B192,'[9]CSR-D'!$B$8:$CN$67,91,FALSE)</f>
        <v>4.2340425531914896</v>
      </c>
      <c r="AV192" s="15">
        <f t="shared" si="37"/>
        <v>42.340425531914896</v>
      </c>
      <c r="AW192" s="16">
        <f>VLOOKUP($B192,'[9]CSR-D'!$B$8:$CN$67,89,FALSE)</f>
        <v>2</v>
      </c>
      <c r="AX192" s="11"/>
      <c r="AY192" s="11"/>
      <c r="AZ192" s="11"/>
      <c r="BA192" s="11"/>
      <c r="BB192" s="11"/>
      <c r="BC192" s="11"/>
      <c r="BD192" s="11">
        <f t="shared" si="38"/>
        <v>5.0183506313786532</v>
      </c>
      <c r="BE192" s="15">
        <f t="shared" si="42"/>
        <v>30.110103788271921</v>
      </c>
      <c r="BF192" s="11">
        <v>60</v>
      </c>
      <c r="BG192" s="15">
        <f t="shared" si="43"/>
        <v>50.18350631378653</v>
      </c>
      <c r="BH192" s="11">
        <f t="shared" si="39"/>
        <v>2</v>
      </c>
      <c r="BI192" s="11">
        <f t="shared" si="40"/>
        <v>1</v>
      </c>
      <c r="BJ192" s="11">
        <f t="shared" si="41"/>
        <v>3</v>
      </c>
      <c r="BK192" s="16">
        <f t="shared" si="44"/>
        <v>7</v>
      </c>
      <c r="BL192" s="11">
        <v>9587795068</v>
      </c>
      <c r="BM192" s="11">
        <v>9828934006</v>
      </c>
      <c r="BN192" s="11"/>
      <c r="BO192" s="12" t="s">
        <v>1331</v>
      </c>
      <c r="BP192" s="12"/>
      <c r="BQ192" s="13" t="s">
        <v>2257</v>
      </c>
      <c r="BR192" s="17" t="s">
        <v>2712</v>
      </c>
      <c r="BS192" s="11" t="s">
        <v>165</v>
      </c>
      <c r="BT192" s="12" t="s">
        <v>177</v>
      </c>
      <c r="BU192" s="11" t="s">
        <v>128</v>
      </c>
    </row>
    <row r="193" spans="1:73" ht="24.95" customHeight="1" x14ac:dyDescent="0.25">
      <c r="A193" s="11">
        <v>192</v>
      </c>
      <c r="B193" s="11" t="s">
        <v>554</v>
      </c>
      <c r="C193" s="12" t="s">
        <v>555</v>
      </c>
      <c r="D193" s="11" t="s">
        <v>93</v>
      </c>
      <c r="E193" s="11" t="s">
        <v>91</v>
      </c>
      <c r="F193" s="13" t="s">
        <v>1812</v>
      </c>
      <c r="G193" s="11" t="s">
        <v>90</v>
      </c>
      <c r="H193" s="11" t="s">
        <v>116</v>
      </c>
      <c r="I193" s="11" t="s">
        <v>123</v>
      </c>
      <c r="J193" s="11" t="s">
        <v>89</v>
      </c>
      <c r="K193" s="14">
        <v>37821</v>
      </c>
      <c r="L193" s="11"/>
      <c r="M193" s="11" t="s">
        <v>3284</v>
      </c>
      <c r="N193" s="11">
        <v>600</v>
      </c>
      <c r="O193" s="11">
        <v>522</v>
      </c>
      <c r="P193" s="15">
        <f t="shared" si="30"/>
        <v>87</v>
      </c>
      <c r="Q193" s="11" t="s">
        <v>3587</v>
      </c>
      <c r="R193" s="11">
        <v>2019</v>
      </c>
      <c r="S193" s="11" t="s">
        <v>3590</v>
      </c>
      <c r="T193" s="11">
        <v>500</v>
      </c>
      <c r="U193" s="11">
        <v>476</v>
      </c>
      <c r="V193" s="15">
        <f t="shared" si="31"/>
        <v>95.199999999999989</v>
      </c>
      <c r="W193" s="11" t="s">
        <v>3587</v>
      </c>
      <c r="X193" s="11">
        <v>2021</v>
      </c>
      <c r="Y193" s="11" t="s">
        <v>3590</v>
      </c>
      <c r="Z193" s="11"/>
      <c r="AA193" s="11"/>
      <c r="AB193" s="11"/>
      <c r="AC193" s="11"/>
      <c r="AD193" s="11"/>
      <c r="AE193" s="11"/>
      <c r="AF193" s="15">
        <f>VLOOKUP($B193,[1]Sheet1!$B$8:$CK$528,88,FALSE)</f>
        <v>8.98</v>
      </c>
      <c r="AG193" s="15">
        <f t="shared" si="32"/>
        <v>89.800000000000011</v>
      </c>
      <c r="AH193" s="16">
        <f>VLOOKUP($B193,[1]Sheet1!$B$8:$CK$528,86,FALSE)</f>
        <v>0</v>
      </c>
      <c r="AI193" s="15">
        <f>VLOOKUP($B193,[2]Sheet1!$B$8:$CK$530,88,FALSE)</f>
        <v>7.85</v>
      </c>
      <c r="AJ193" s="15">
        <f t="shared" si="33"/>
        <v>78.5</v>
      </c>
      <c r="AK193" s="11">
        <f>VLOOKUP($B193,[2]Sheet1!$B$8:$CK$530,86,FALSE)</f>
        <v>0</v>
      </c>
      <c r="AL193" s="11">
        <f>VLOOKUP($B193,'[3]CS(R)'!$B$8:$CQ$68,94,FALSE)</f>
        <v>9.57</v>
      </c>
      <c r="AM193" s="15">
        <f t="shared" si="34"/>
        <v>95.7</v>
      </c>
      <c r="AN193" s="11">
        <f>VLOOKUP($B193,'[3]CS(R)'!$B$8:$CQ$68,92,FALSE)</f>
        <v>0</v>
      </c>
      <c r="AO193" s="15">
        <f>VLOOKUP($B193,'[4]CSR-D'!$B$8:$CP$67,93,FALSE)</f>
        <v>9.17</v>
      </c>
      <c r="AP193" s="15">
        <f t="shared" si="35"/>
        <v>91.7</v>
      </c>
      <c r="AQ193" s="16">
        <f>VLOOKUP($B193,'[4]CSR-D'!$B$8:$CP$67,91,FALSE)</f>
        <v>0</v>
      </c>
      <c r="AR193" s="15">
        <f>VLOOKUP($B193,'[5]CSR-D'!$B$8:$CR$67,95,FALSE)</f>
        <v>8.7799999999999994</v>
      </c>
      <c r="AS193" s="15">
        <f t="shared" si="36"/>
        <v>87.8</v>
      </c>
      <c r="AT193" s="11">
        <f>VLOOKUP($B193,'[5]CSR-D'!$B$8:$CR$67,93,FALSE)</f>
        <v>0</v>
      </c>
      <c r="AU193" s="15">
        <f>VLOOKUP($B193,'[9]CSR-D'!$B$8:$CN$67,91,FALSE)</f>
        <v>9.06</v>
      </c>
      <c r="AV193" s="15">
        <f t="shared" si="37"/>
        <v>90.600000000000009</v>
      </c>
      <c r="AW193" s="16">
        <f>VLOOKUP($B193,'[9]CSR-D'!$B$8:$CN$67,89,FALSE)</f>
        <v>0</v>
      </c>
      <c r="AX193" s="11"/>
      <c r="AY193" s="11"/>
      <c r="AZ193" s="11"/>
      <c r="BA193" s="11"/>
      <c r="BB193" s="11"/>
      <c r="BC193" s="11"/>
      <c r="BD193" s="11">
        <f t="shared" si="38"/>
        <v>8.9016666666666673</v>
      </c>
      <c r="BE193" s="15">
        <f t="shared" si="42"/>
        <v>53.41</v>
      </c>
      <c r="BF193" s="11">
        <v>60</v>
      </c>
      <c r="BG193" s="15">
        <f t="shared" si="43"/>
        <v>89.016666666666666</v>
      </c>
      <c r="BH193" s="11">
        <f t="shared" si="39"/>
        <v>2</v>
      </c>
      <c r="BI193" s="11">
        <f t="shared" si="40"/>
        <v>2</v>
      </c>
      <c r="BJ193" s="11">
        <f t="shared" si="41"/>
        <v>4</v>
      </c>
      <c r="BK193" s="16">
        <f t="shared" si="44"/>
        <v>0</v>
      </c>
      <c r="BL193" s="11">
        <v>7877803562</v>
      </c>
      <c r="BM193" s="11" t="s">
        <v>2523</v>
      </c>
      <c r="BN193" s="11"/>
      <c r="BO193" s="12" t="s">
        <v>1332</v>
      </c>
      <c r="BP193" s="12"/>
      <c r="BQ193" s="13" t="s">
        <v>2258</v>
      </c>
      <c r="BR193" s="17" t="s">
        <v>2713</v>
      </c>
      <c r="BS193" s="11" t="s">
        <v>136</v>
      </c>
      <c r="BT193" s="12" t="s">
        <v>176</v>
      </c>
      <c r="BU193" s="11" t="s">
        <v>128</v>
      </c>
    </row>
    <row r="194" spans="1:73" ht="24.95" customHeight="1" x14ac:dyDescent="0.25">
      <c r="A194" s="11">
        <v>193</v>
      </c>
      <c r="B194" s="11" t="s">
        <v>556</v>
      </c>
      <c r="C194" s="12" t="s">
        <v>557</v>
      </c>
      <c r="D194" s="11" t="s">
        <v>93</v>
      </c>
      <c r="E194" s="11" t="s">
        <v>91</v>
      </c>
      <c r="F194" s="13" t="s">
        <v>1813</v>
      </c>
      <c r="G194" s="11" t="s">
        <v>90</v>
      </c>
      <c r="H194" s="11" t="s">
        <v>116</v>
      </c>
      <c r="I194" s="11" t="s">
        <v>123</v>
      </c>
      <c r="J194" s="11" t="s">
        <v>89</v>
      </c>
      <c r="K194" s="14">
        <v>38637</v>
      </c>
      <c r="L194" s="11"/>
      <c r="M194" s="11" t="s">
        <v>3285</v>
      </c>
      <c r="N194" s="11">
        <v>500</v>
      </c>
      <c r="O194" s="11">
        <v>405</v>
      </c>
      <c r="P194" s="15">
        <f t="shared" ref="P194:P257" si="45">O194/N194*100</f>
        <v>81</v>
      </c>
      <c r="Q194" s="11" t="s">
        <v>3587</v>
      </c>
      <c r="R194" s="11">
        <v>2020</v>
      </c>
      <c r="S194" s="11" t="s">
        <v>3591</v>
      </c>
      <c r="T194" s="11">
        <v>500</v>
      </c>
      <c r="U194" s="11">
        <v>429</v>
      </c>
      <c r="V194" s="15">
        <f t="shared" ref="V194:V257" si="46">U194/T194*100</f>
        <v>85.8</v>
      </c>
      <c r="W194" s="11" t="s">
        <v>3587</v>
      </c>
      <c r="X194" s="11">
        <v>2022</v>
      </c>
      <c r="Y194" s="11" t="s">
        <v>3591</v>
      </c>
      <c r="Z194" s="11"/>
      <c r="AA194" s="11"/>
      <c r="AB194" s="11"/>
      <c r="AC194" s="11"/>
      <c r="AD194" s="11"/>
      <c r="AE194" s="11"/>
      <c r="AF194" s="15">
        <f>VLOOKUP($B194,[1]Sheet1!$B$8:$CK$528,88,FALSE)</f>
        <v>9.4600000000000009</v>
      </c>
      <c r="AG194" s="15">
        <f t="shared" ref="AG194:AG257" si="47">AF194*10</f>
        <v>94.600000000000009</v>
      </c>
      <c r="AH194" s="16">
        <f>VLOOKUP($B194,[1]Sheet1!$B$8:$CK$528,86,FALSE)</f>
        <v>0</v>
      </c>
      <c r="AI194" s="15">
        <f>VLOOKUP($B194,[2]Sheet1!$B$8:$CK$530,88,FALSE)</f>
        <v>8.61</v>
      </c>
      <c r="AJ194" s="15">
        <f t="shared" ref="AJ194:AJ257" si="48">AI194*10</f>
        <v>86.1</v>
      </c>
      <c r="AK194" s="11">
        <f>VLOOKUP($B194,[2]Sheet1!$B$8:$CK$530,86,FALSE)</f>
        <v>0</v>
      </c>
      <c r="AL194" s="11">
        <f>VLOOKUP($B194,'[3]CS(R)'!$B$8:$CQ$68,94,FALSE)</f>
        <v>10</v>
      </c>
      <c r="AM194" s="15">
        <f t="shared" ref="AM194:AM257" si="49">AL194*10</f>
        <v>100</v>
      </c>
      <c r="AN194" s="11">
        <f>VLOOKUP($B194,'[3]CS(R)'!$B$8:$CQ$68,92,FALSE)</f>
        <v>0</v>
      </c>
      <c r="AO194" s="15">
        <f>VLOOKUP($B194,'[4]CSR-D'!$B$8:$CP$67,93,FALSE)</f>
        <v>9.43</v>
      </c>
      <c r="AP194" s="15">
        <f t="shared" ref="AP194:AP257" si="50">AO194*10</f>
        <v>94.3</v>
      </c>
      <c r="AQ194" s="16">
        <f>VLOOKUP($B194,'[4]CSR-D'!$B$8:$CP$67,91,FALSE)</f>
        <v>0</v>
      </c>
      <c r="AR194" s="15">
        <f>VLOOKUP($B194,'[5]CSR-D'!$B$8:$CR$67,95,FALSE)</f>
        <v>9.61</v>
      </c>
      <c r="AS194" s="15">
        <f t="shared" ref="AS194:AS257" si="51">AR194*10</f>
        <v>96.1</v>
      </c>
      <c r="AT194" s="11">
        <f>VLOOKUP($B194,'[5]CSR-D'!$B$8:$CR$67,93,FALSE)</f>
        <v>0</v>
      </c>
      <c r="AU194" s="15">
        <f>VLOOKUP($B194,'[9]CSR-D'!$B$8:$CN$67,91,FALSE)</f>
        <v>9.34</v>
      </c>
      <c r="AV194" s="15">
        <f t="shared" ref="AV194:AV257" si="52">AU194*10</f>
        <v>93.4</v>
      </c>
      <c r="AW194" s="16">
        <f>VLOOKUP($B194,'[9]CSR-D'!$B$8:$CN$67,89,FALSE)</f>
        <v>0</v>
      </c>
      <c r="AX194" s="11"/>
      <c r="AY194" s="11"/>
      <c r="AZ194" s="11"/>
      <c r="BA194" s="11"/>
      <c r="BB194" s="11"/>
      <c r="BC194" s="11"/>
      <c r="BD194" s="11">
        <f t="shared" ref="BD194:BD257" si="53">BG194/10</f>
        <v>9.4083333333333332</v>
      </c>
      <c r="BE194" s="15">
        <f t="shared" si="42"/>
        <v>56.449999999999996</v>
      </c>
      <c r="BF194" s="11">
        <v>60</v>
      </c>
      <c r="BG194" s="15">
        <f t="shared" si="43"/>
        <v>94.083333333333329</v>
      </c>
      <c r="BH194" s="11">
        <f t="shared" ref="BH194:BH257" si="54">X194-R194</f>
        <v>2</v>
      </c>
      <c r="BI194" s="11">
        <f t="shared" ref="BI194:BI257" si="55">2023-X194</f>
        <v>1</v>
      </c>
      <c r="BJ194" s="11">
        <f t="shared" ref="BJ194:BJ257" si="56">BH194+BI194</f>
        <v>3</v>
      </c>
      <c r="BK194" s="16">
        <f t="shared" si="44"/>
        <v>0</v>
      </c>
      <c r="BL194" s="11">
        <v>9413673107</v>
      </c>
      <c r="BM194" s="11">
        <v>9413673107</v>
      </c>
      <c r="BN194" s="11"/>
      <c r="BO194" s="12" t="s">
        <v>1333</v>
      </c>
      <c r="BP194" s="12"/>
      <c r="BQ194" s="13" t="s">
        <v>2259</v>
      </c>
      <c r="BR194" s="17" t="s">
        <v>2714</v>
      </c>
      <c r="BS194" s="11" t="s">
        <v>154</v>
      </c>
      <c r="BT194" s="12" t="s">
        <v>176</v>
      </c>
      <c r="BU194" s="11" t="s">
        <v>128</v>
      </c>
    </row>
    <row r="195" spans="1:73" ht="24.95" customHeight="1" x14ac:dyDescent="0.25">
      <c r="A195" s="11">
        <v>194</v>
      </c>
      <c r="B195" s="11" t="s">
        <v>558</v>
      </c>
      <c r="C195" s="12" t="s">
        <v>559</v>
      </c>
      <c r="D195" s="11" t="s">
        <v>93</v>
      </c>
      <c r="E195" s="11" t="s">
        <v>91</v>
      </c>
      <c r="F195" s="13" t="s">
        <v>1814</v>
      </c>
      <c r="G195" s="11" t="s">
        <v>90</v>
      </c>
      <c r="H195" s="11" t="s">
        <v>116</v>
      </c>
      <c r="I195" s="11" t="s">
        <v>123</v>
      </c>
      <c r="J195" s="11" t="s">
        <v>89</v>
      </c>
      <c r="K195" s="14">
        <v>38990</v>
      </c>
      <c r="L195" s="11"/>
      <c r="M195" s="11" t="s">
        <v>3286</v>
      </c>
      <c r="N195" s="11">
        <v>500</v>
      </c>
      <c r="O195" s="11">
        <v>291</v>
      </c>
      <c r="P195" s="15">
        <f t="shared" si="45"/>
        <v>58.199999999999996</v>
      </c>
      <c r="Q195" s="11" t="s">
        <v>3587</v>
      </c>
      <c r="R195" s="11">
        <v>2021</v>
      </c>
      <c r="S195" s="11" t="s">
        <v>3591</v>
      </c>
      <c r="T195" s="11">
        <v>500</v>
      </c>
      <c r="U195" s="11">
        <v>302</v>
      </c>
      <c r="V195" s="15">
        <f t="shared" si="46"/>
        <v>60.4</v>
      </c>
      <c r="W195" s="11" t="s">
        <v>3587</v>
      </c>
      <c r="X195" s="11">
        <v>2023</v>
      </c>
      <c r="Y195" s="11" t="s">
        <v>3590</v>
      </c>
      <c r="Z195" s="11"/>
      <c r="AA195" s="11"/>
      <c r="AB195" s="11"/>
      <c r="AC195" s="11"/>
      <c r="AD195" s="11"/>
      <c r="AE195" s="11"/>
      <c r="AF195" s="15">
        <f>VLOOKUP($B195,[1]Sheet1!$B$8:$CK$528,88,FALSE)</f>
        <v>6.12</v>
      </c>
      <c r="AG195" s="15">
        <f t="shared" si="47"/>
        <v>61.2</v>
      </c>
      <c r="AH195" s="16">
        <f>VLOOKUP($B195,[1]Sheet1!$B$8:$CK$528,86,FALSE)</f>
        <v>0</v>
      </c>
      <c r="AI195" s="15">
        <f>VLOOKUP($B195,[2]Sheet1!$B$8:$CK$530,88,FALSE)</f>
        <v>5</v>
      </c>
      <c r="AJ195" s="15">
        <f t="shared" si="48"/>
        <v>50</v>
      </c>
      <c r="AK195" s="11">
        <f>VLOOKUP($B195,[2]Sheet1!$B$8:$CK$530,86,FALSE)</f>
        <v>0</v>
      </c>
      <c r="AL195" s="11">
        <f>VLOOKUP($B195,'[3]CS(R)'!$B$8:$CQ$68,94,FALSE)</f>
        <v>6.5612244897959187</v>
      </c>
      <c r="AM195" s="15">
        <f t="shared" si="49"/>
        <v>65.612244897959187</v>
      </c>
      <c r="AN195" s="11">
        <f>VLOOKUP($B195,'[3]CS(R)'!$B$8:$CQ$68,92,FALSE)</f>
        <v>1</v>
      </c>
      <c r="AO195" s="15">
        <f>VLOOKUP($B195,'[4]CSR-D'!$B$8:$CP$67,93,FALSE)</f>
        <v>7.76</v>
      </c>
      <c r="AP195" s="15">
        <f t="shared" si="50"/>
        <v>77.599999999999994</v>
      </c>
      <c r="AQ195" s="16">
        <f>VLOOKUP($B195,'[4]CSR-D'!$B$8:$CP$67,91,FALSE)</f>
        <v>0</v>
      </c>
      <c r="AR195" s="15">
        <f>VLOOKUP($B195,'[5]CSR-D'!$B$8:$CR$67,95,FALSE)</f>
        <v>7.78</v>
      </c>
      <c r="AS195" s="15">
        <f t="shared" si="51"/>
        <v>77.8</v>
      </c>
      <c r="AT195" s="11">
        <f>VLOOKUP($B195,'[5]CSR-D'!$B$8:$CR$67,93,FALSE)</f>
        <v>0</v>
      </c>
      <c r="AU195" s="15">
        <f>VLOOKUP($B195,'[9]CSR-D'!$B$8:$CN$67,91,FALSE)</f>
        <v>7.13</v>
      </c>
      <c r="AV195" s="15">
        <f t="shared" si="52"/>
        <v>71.3</v>
      </c>
      <c r="AW195" s="16">
        <f>VLOOKUP($B195,'[9]CSR-D'!$B$8:$CN$67,89,FALSE)</f>
        <v>0</v>
      </c>
      <c r="AX195" s="11"/>
      <c r="AY195" s="11"/>
      <c r="AZ195" s="11"/>
      <c r="BA195" s="11"/>
      <c r="BB195" s="11"/>
      <c r="BC195" s="11"/>
      <c r="BD195" s="11">
        <f t="shared" si="53"/>
        <v>6.7252040816326524</v>
      </c>
      <c r="BE195" s="15">
        <f t="shared" ref="BE195:BE258" si="57">BA195+AX195+AU195+AR195+AO195+AL195+AI195+AF195</f>
        <v>40.351224489795918</v>
      </c>
      <c r="BF195" s="11">
        <v>60</v>
      </c>
      <c r="BG195" s="15">
        <f t="shared" ref="BG195:BG258" si="58">BE195/BF195*100</f>
        <v>67.252040816326527</v>
      </c>
      <c r="BH195" s="11">
        <f t="shared" si="54"/>
        <v>2</v>
      </c>
      <c r="BI195" s="11">
        <f t="shared" si="55"/>
        <v>0</v>
      </c>
      <c r="BJ195" s="11">
        <f t="shared" si="56"/>
        <v>2</v>
      </c>
      <c r="BK195" s="16">
        <f t="shared" ref="BK195:BK258" si="59">AH195+AK195+AN195+AQ195+AT195+AW195+AZ195+BC195</f>
        <v>1</v>
      </c>
      <c r="BL195" s="11">
        <v>6376675083</v>
      </c>
      <c r="BM195" s="11">
        <v>9414795687</v>
      </c>
      <c r="BN195" s="11"/>
      <c r="BO195" s="12" t="s">
        <v>1334</v>
      </c>
      <c r="BP195" s="12"/>
      <c r="BQ195" s="13" t="s">
        <v>2260</v>
      </c>
      <c r="BR195" s="17" t="s">
        <v>2715</v>
      </c>
      <c r="BS195" s="11" t="s">
        <v>136</v>
      </c>
      <c r="BT195" s="12" t="s">
        <v>176</v>
      </c>
      <c r="BU195" s="11" t="s">
        <v>128</v>
      </c>
    </row>
    <row r="196" spans="1:73" ht="24.95" customHeight="1" x14ac:dyDescent="0.25">
      <c r="A196" s="11">
        <v>195</v>
      </c>
      <c r="B196" s="11" t="s">
        <v>560</v>
      </c>
      <c r="C196" s="12" t="s">
        <v>561</v>
      </c>
      <c r="D196" s="11" t="s">
        <v>93</v>
      </c>
      <c r="E196" s="11" t="s">
        <v>91</v>
      </c>
      <c r="F196" s="13" t="s">
        <v>1815</v>
      </c>
      <c r="G196" s="11" t="s">
        <v>90</v>
      </c>
      <c r="H196" s="11" t="s">
        <v>116</v>
      </c>
      <c r="I196" s="11" t="s">
        <v>123</v>
      </c>
      <c r="J196" s="11" t="s">
        <v>89</v>
      </c>
      <c r="K196" s="14">
        <v>38499</v>
      </c>
      <c r="L196" s="11"/>
      <c r="M196" s="11" t="s">
        <v>3287</v>
      </c>
      <c r="N196" s="11">
        <v>600</v>
      </c>
      <c r="O196" s="11">
        <v>496</v>
      </c>
      <c r="P196" s="15">
        <f t="shared" si="45"/>
        <v>82.666666666666671</v>
      </c>
      <c r="Q196" s="11" t="s">
        <v>3588</v>
      </c>
      <c r="R196" s="11">
        <v>2021</v>
      </c>
      <c r="S196" s="11" t="s">
        <v>3590</v>
      </c>
      <c r="T196" s="11">
        <v>500</v>
      </c>
      <c r="U196" s="11">
        <v>356</v>
      </c>
      <c r="V196" s="15">
        <f t="shared" si="46"/>
        <v>71.2</v>
      </c>
      <c r="W196" s="11" t="s">
        <v>3588</v>
      </c>
      <c r="X196" s="11">
        <v>2023</v>
      </c>
      <c r="Y196" s="11" t="s">
        <v>3590</v>
      </c>
      <c r="Z196" s="11"/>
      <c r="AA196" s="11"/>
      <c r="AB196" s="11"/>
      <c r="AC196" s="11"/>
      <c r="AD196" s="11"/>
      <c r="AE196" s="11"/>
      <c r="AF196" s="15">
        <f>VLOOKUP($B196,[1]Sheet1!$B$8:$CK$528,88,FALSE)</f>
        <v>7.22</v>
      </c>
      <c r="AG196" s="15">
        <f t="shared" si="47"/>
        <v>72.2</v>
      </c>
      <c r="AH196" s="16">
        <f>VLOOKUP($B196,[1]Sheet1!$B$8:$CK$528,86,FALSE)</f>
        <v>0</v>
      </c>
      <c r="AI196" s="15">
        <f>VLOOKUP($B196,[2]Sheet1!$B$8:$CK$530,88,FALSE)</f>
        <v>7.37</v>
      </c>
      <c r="AJ196" s="15">
        <f t="shared" si="48"/>
        <v>73.7</v>
      </c>
      <c r="AK196" s="11">
        <f>VLOOKUP($B196,[2]Sheet1!$B$8:$CK$530,86,FALSE)</f>
        <v>0</v>
      </c>
      <c r="AL196" s="11">
        <f>VLOOKUP($B196,'[3]CS(R)'!$B$8:$CQ$68,94,FALSE)</f>
        <v>8.5399999999999991</v>
      </c>
      <c r="AM196" s="15">
        <f t="shared" si="49"/>
        <v>85.399999999999991</v>
      </c>
      <c r="AN196" s="11">
        <f>VLOOKUP($B196,'[3]CS(R)'!$B$8:$CQ$68,92,FALSE)</f>
        <v>0</v>
      </c>
      <c r="AO196" s="15">
        <f>VLOOKUP($B196,'[4]CSR-D'!$B$8:$CP$67,93,FALSE)</f>
        <v>8.9600000000000009</v>
      </c>
      <c r="AP196" s="15">
        <f t="shared" si="50"/>
        <v>89.600000000000009</v>
      </c>
      <c r="AQ196" s="16">
        <f>VLOOKUP($B196,'[4]CSR-D'!$B$8:$CP$67,91,FALSE)</f>
        <v>0</v>
      </c>
      <c r="AR196" s="15">
        <f>VLOOKUP($B196,'[5]CSR-D'!$B$8:$CR$67,95,FALSE)</f>
        <v>8.49</v>
      </c>
      <c r="AS196" s="15">
        <f t="shared" si="51"/>
        <v>84.9</v>
      </c>
      <c r="AT196" s="11">
        <f>VLOOKUP($B196,'[5]CSR-D'!$B$8:$CR$67,93,FALSE)</f>
        <v>0</v>
      </c>
      <c r="AU196" s="15">
        <f>VLOOKUP($B196,'[9]CSR-D'!$B$8:$CN$67,91,FALSE)</f>
        <v>8.36</v>
      </c>
      <c r="AV196" s="15">
        <f t="shared" si="52"/>
        <v>83.6</v>
      </c>
      <c r="AW196" s="16">
        <f>VLOOKUP($B196,'[9]CSR-D'!$B$8:$CN$67,89,FALSE)</f>
        <v>0</v>
      </c>
      <c r="AX196" s="11"/>
      <c r="AY196" s="11"/>
      <c r="AZ196" s="11"/>
      <c r="BA196" s="11"/>
      <c r="BB196" s="11"/>
      <c r="BC196" s="11"/>
      <c r="BD196" s="11">
        <f t="shared" si="53"/>
        <v>8.1566666666666663</v>
      </c>
      <c r="BE196" s="15">
        <f t="shared" si="57"/>
        <v>48.94</v>
      </c>
      <c r="BF196" s="11">
        <v>60</v>
      </c>
      <c r="BG196" s="15">
        <f t="shared" si="58"/>
        <v>81.566666666666663</v>
      </c>
      <c r="BH196" s="11">
        <f t="shared" si="54"/>
        <v>2</v>
      </c>
      <c r="BI196" s="11">
        <f t="shared" si="55"/>
        <v>0</v>
      </c>
      <c r="BJ196" s="11">
        <f t="shared" si="56"/>
        <v>2</v>
      </c>
      <c r="BK196" s="16">
        <f t="shared" si="59"/>
        <v>0</v>
      </c>
      <c r="BL196" s="11">
        <v>9024352820</v>
      </c>
      <c r="BM196" s="11">
        <v>6260177119</v>
      </c>
      <c r="BN196" s="11"/>
      <c r="BO196" s="12" t="s">
        <v>1335</v>
      </c>
      <c r="BP196" s="12"/>
      <c r="BQ196" s="13" t="s">
        <v>2261</v>
      </c>
      <c r="BR196" s="17" t="s">
        <v>2716</v>
      </c>
      <c r="BS196" s="11" t="s">
        <v>140</v>
      </c>
      <c r="BT196" s="12" t="s">
        <v>177</v>
      </c>
      <c r="BU196" s="11" t="s">
        <v>128</v>
      </c>
    </row>
    <row r="197" spans="1:73" ht="24.95" customHeight="1" x14ac:dyDescent="0.25">
      <c r="A197" s="11">
        <v>196</v>
      </c>
      <c r="B197" s="11" t="s">
        <v>562</v>
      </c>
      <c r="C197" s="12" t="s">
        <v>563</v>
      </c>
      <c r="D197" s="11" t="s">
        <v>92</v>
      </c>
      <c r="E197" s="11" t="s">
        <v>91</v>
      </c>
      <c r="F197" s="13" t="s">
        <v>1816</v>
      </c>
      <c r="G197" s="11" t="s">
        <v>90</v>
      </c>
      <c r="H197" s="11" t="s">
        <v>116</v>
      </c>
      <c r="I197" s="11" t="s">
        <v>123</v>
      </c>
      <c r="J197" s="11" t="s">
        <v>89</v>
      </c>
      <c r="K197" s="14">
        <v>38470</v>
      </c>
      <c r="L197" s="11"/>
      <c r="M197" s="11" t="s">
        <v>3288</v>
      </c>
      <c r="N197" s="11">
        <v>600</v>
      </c>
      <c r="O197" s="11">
        <v>499</v>
      </c>
      <c r="P197" s="15">
        <f t="shared" si="45"/>
        <v>83.166666666666671</v>
      </c>
      <c r="Q197" s="11" t="s">
        <v>3588</v>
      </c>
      <c r="R197" s="11">
        <v>2020</v>
      </c>
      <c r="S197" s="11" t="s">
        <v>3590</v>
      </c>
      <c r="T197" s="11">
        <v>500</v>
      </c>
      <c r="U197" s="11">
        <v>329</v>
      </c>
      <c r="V197" s="15">
        <f t="shared" si="46"/>
        <v>65.8</v>
      </c>
      <c r="W197" s="11" t="s">
        <v>3588</v>
      </c>
      <c r="X197" s="11">
        <v>2022</v>
      </c>
      <c r="Y197" s="11" t="s">
        <v>3590</v>
      </c>
      <c r="Z197" s="11"/>
      <c r="AA197" s="11"/>
      <c r="AB197" s="11"/>
      <c r="AC197" s="11"/>
      <c r="AD197" s="11"/>
      <c r="AE197" s="11"/>
      <c r="AF197" s="15">
        <f>VLOOKUP($B197,[1]Sheet1!$B$8:$CK$528,88,FALSE)</f>
        <v>7.39</v>
      </c>
      <c r="AG197" s="15">
        <f t="shared" si="47"/>
        <v>73.899999999999991</v>
      </c>
      <c r="AH197" s="16">
        <f>VLOOKUP($B197,[1]Sheet1!$B$8:$CK$528,86,FALSE)</f>
        <v>0</v>
      </c>
      <c r="AI197" s="15">
        <f>VLOOKUP($B197,[2]Sheet1!$B$8:$CK$530,88,FALSE)</f>
        <v>8.5</v>
      </c>
      <c r="AJ197" s="15">
        <f t="shared" si="48"/>
        <v>85</v>
      </c>
      <c r="AK197" s="11">
        <f>VLOOKUP($B197,[2]Sheet1!$B$8:$CK$530,86,FALSE)</f>
        <v>0</v>
      </c>
      <c r="AL197" s="11">
        <f>VLOOKUP($B197,'[3]CS(R)'!$B$8:$CQ$68,94,FALSE)</f>
        <v>9.0399999999999991</v>
      </c>
      <c r="AM197" s="15">
        <f t="shared" si="49"/>
        <v>90.399999999999991</v>
      </c>
      <c r="AN197" s="11">
        <f>VLOOKUP($B197,'[3]CS(R)'!$B$8:$CQ$68,92,FALSE)</f>
        <v>0</v>
      </c>
      <c r="AO197" s="15">
        <f>VLOOKUP($B197,'[4]CSR-D'!$B$8:$CP$67,93,FALSE)</f>
        <v>8.69</v>
      </c>
      <c r="AP197" s="15">
        <f t="shared" si="50"/>
        <v>86.899999999999991</v>
      </c>
      <c r="AQ197" s="16">
        <f>VLOOKUP($B197,'[4]CSR-D'!$B$8:$CP$67,91,FALSE)</f>
        <v>0</v>
      </c>
      <c r="AR197" s="15">
        <f>VLOOKUP($B197,'[5]CSR-D'!$B$8:$CR$67,95,FALSE)</f>
        <v>9.1999999999999993</v>
      </c>
      <c r="AS197" s="15">
        <f t="shared" si="51"/>
        <v>92</v>
      </c>
      <c r="AT197" s="11">
        <f>VLOOKUP($B197,'[5]CSR-D'!$B$8:$CR$67,93,FALSE)</f>
        <v>0</v>
      </c>
      <c r="AU197" s="15">
        <f>VLOOKUP($B197,'[9]CSR-D'!$B$8:$CN$67,91,FALSE)</f>
        <v>9.17</v>
      </c>
      <c r="AV197" s="15">
        <f t="shared" si="52"/>
        <v>91.7</v>
      </c>
      <c r="AW197" s="16">
        <f>VLOOKUP($B197,'[9]CSR-D'!$B$8:$CN$67,89,FALSE)</f>
        <v>0</v>
      </c>
      <c r="AX197" s="11"/>
      <c r="AY197" s="11"/>
      <c r="AZ197" s="11"/>
      <c r="BA197" s="11"/>
      <c r="BB197" s="11"/>
      <c r="BC197" s="11"/>
      <c r="BD197" s="11">
        <f t="shared" si="53"/>
        <v>8.6649999999999991</v>
      </c>
      <c r="BE197" s="15">
        <f t="shared" si="57"/>
        <v>51.989999999999995</v>
      </c>
      <c r="BF197" s="11">
        <v>60</v>
      </c>
      <c r="BG197" s="15">
        <f t="shared" si="58"/>
        <v>86.649999999999991</v>
      </c>
      <c r="BH197" s="11">
        <f t="shared" si="54"/>
        <v>2</v>
      </c>
      <c r="BI197" s="11">
        <f t="shared" si="55"/>
        <v>1</v>
      </c>
      <c r="BJ197" s="11">
        <f t="shared" si="56"/>
        <v>3</v>
      </c>
      <c r="BK197" s="16">
        <f t="shared" si="59"/>
        <v>0</v>
      </c>
      <c r="BL197" s="11">
        <v>9079197563</v>
      </c>
      <c r="BM197" s="11">
        <v>9828125736</v>
      </c>
      <c r="BN197" s="11"/>
      <c r="BO197" s="12" t="s">
        <v>1336</v>
      </c>
      <c r="BP197" s="12"/>
      <c r="BQ197" s="13" t="s">
        <v>84</v>
      </c>
      <c r="BR197" s="17" t="s">
        <v>2717</v>
      </c>
      <c r="BS197" s="11" t="s">
        <v>3050</v>
      </c>
      <c r="BT197" s="12" t="s">
        <v>177</v>
      </c>
      <c r="BU197" s="11" t="s">
        <v>128</v>
      </c>
    </row>
    <row r="198" spans="1:73" ht="24.95" customHeight="1" x14ac:dyDescent="0.25">
      <c r="A198" s="11">
        <v>197</v>
      </c>
      <c r="B198" s="11" t="s">
        <v>564</v>
      </c>
      <c r="C198" s="12" t="s">
        <v>265</v>
      </c>
      <c r="D198" s="11" t="s">
        <v>93</v>
      </c>
      <c r="E198" s="11" t="s">
        <v>91</v>
      </c>
      <c r="F198" s="13" t="s">
        <v>1817</v>
      </c>
      <c r="G198" s="11" t="s">
        <v>90</v>
      </c>
      <c r="H198" s="11" t="s">
        <v>116</v>
      </c>
      <c r="I198" s="11" t="s">
        <v>123</v>
      </c>
      <c r="J198" s="11" t="s">
        <v>89</v>
      </c>
      <c r="K198" s="14">
        <v>38695</v>
      </c>
      <c r="L198" s="11"/>
      <c r="M198" s="11" t="s">
        <v>3289</v>
      </c>
      <c r="N198" s="11">
        <v>600</v>
      </c>
      <c r="O198" s="11">
        <v>558</v>
      </c>
      <c r="P198" s="15">
        <f t="shared" si="45"/>
        <v>93</v>
      </c>
      <c r="Q198" s="11" t="s">
        <v>3588</v>
      </c>
      <c r="R198" s="11">
        <v>2021</v>
      </c>
      <c r="S198" s="11" t="s">
        <v>3590</v>
      </c>
      <c r="T198" s="11">
        <v>500</v>
      </c>
      <c r="U198" s="11">
        <v>377</v>
      </c>
      <c r="V198" s="15">
        <f t="shared" si="46"/>
        <v>75.400000000000006</v>
      </c>
      <c r="W198" s="11" t="s">
        <v>3588</v>
      </c>
      <c r="X198" s="11">
        <v>2023</v>
      </c>
      <c r="Y198" s="11" t="s">
        <v>3590</v>
      </c>
      <c r="Z198" s="11"/>
      <c r="AA198" s="11"/>
      <c r="AB198" s="11"/>
      <c r="AC198" s="11"/>
      <c r="AD198" s="11"/>
      <c r="AE198" s="11"/>
      <c r="AF198" s="15">
        <f>VLOOKUP($B198,[1]Sheet1!$B$8:$CK$528,88,FALSE)</f>
        <v>7.55</v>
      </c>
      <c r="AG198" s="15">
        <f t="shared" si="47"/>
        <v>75.5</v>
      </c>
      <c r="AH198" s="16">
        <f>VLOOKUP($B198,[1]Sheet1!$B$8:$CK$528,86,FALSE)</f>
        <v>0</v>
      </c>
      <c r="AI198" s="15">
        <f>VLOOKUP($B198,[2]Sheet1!$B$8:$CK$530,88,FALSE)</f>
        <v>7.8</v>
      </c>
      <c r="AJ198" s="15">
        <f t="shared" si="48"/>
        <v>78</v>
      </c>
      <c r="AK198" s="11">
        <f>VLOOKUP($B198,[2]Sheet1!$B$8:$CK$530,86,FALSE)</f>
        <v>0</v>
      </c>
      <c r="AL198" s="11">
        <f>VLOOKUP($B198,'[3]CS(R)'!$B$8:$CQ$68,94,FALSE)</f>
        <v>8.86</v>
      </c>
      <c r="AM198" s="15">
        <f t="shared" si="49"/>
        <v>88.6</v>
      </c>
      <c r="AN198" s="11">
        <f>VLOOKUP($B198,'[3]CS(R)'!$B$8:$CQ$68,92,FALSE)</f>
        <v>0</v>
      </c>
      <c r="AO198" s="15">
        <f>VLOOKUP($B198,'[4]CSR-D'!$B$8:$CP$67,93,FALSE)</f>
        <v>8.31</v>
      </c>
      <c r="AP198" s="15">
        <f t="shared" si="50"/>
        <v>83.100000000000009</v>
      </c>
      <c r="AQ198" s="16">
        <f>VLOOKUP($B198,'[4]CSR-D'!$B$8:$CP$67,91,FALSE)</f>
        <v>0</v>
      </c>
      <c r="AR198" s="15">
        <f>VLOOKUP($B198,'[5]CSR-D'!$B$8:$CR$67,95,FALSE)</f>
        <v>8.2899999999999991</v>
      </c>
      <c r="AS198" s="15">
        <f t="shared" si="51"/>
        <v>82.899999999999991</v>
      </c>
      <c r="AT198" s="11">
        <f>VLOOKUP($B198,'[5]CSR-D'!$B$8:$CR$67,93,FALSE)</f>
        <v>0</v>
      </c>
      <c r="AU198" s="15">
        <f>VLOOKUP($B198,'[9]CSR-D'!$B$8:$CN$67,91,FALSE)</f>
        <v>7.87</v>
      </c>
      <c r="AV198" s="15">
        <f t="shared" si="52"/>
        <v>78.7</v>
      </c>
      <c r="AW198" s="16">
        <f>VLOOKUP($B198,'[9]CSR-D'!$B$8:$CN$67,89,FALSE)</f>
        <v>0</v>
      </c>
      <c r="AX198" s="11"/>
      <c r="AY198" s="11"/>
      <c r="AZ198" s="11"/>
      <c r="BA198" s="11"/>
      <c r="BB198" s="11"/>
      <c r="BC198" s="11"/>
      <c r="BD198" s="11">
        <f t="shared" si="53"/>
        <v>8.1133333333333333</v>
      </c>
      <c r="BE198" s="15">
        <f t="shared" si="57"/>
        <v>48.679999999999993</v>
      </c>
      <c r="BF198" s="11">
        <v>60</v>
      </c>
      <c r="BG198" s="15">
        <f t="shared" si="58"/>
        <v>81.133333333333326</v>
      </c>
      <c r="BH198" s="11">
        <f t="shared" si="54"/>
        <v>2</v>
      </c>
      <c r="BI198" s="11">
        <f t="shared" si="55"/>
        <v>0</v>
      </c>
      <c r="BJ198" s="11">
        <f t="shared" si="56"/>
        <v>2</v>
      </c>
      <c r="BK198" s="16">
        <f t="shared" si="59"/>
        <v>0</v>
      </c>
      <c r="BL198" s="11">
        <v>7597131318</v>
      </c>
      <c r="BM198" s="11">
        <v>6378148586</v>
      </c>
      <c r="BN198" s="11"/>
      <c r="BO198" s="12" t="s">
        <v>1337</v>
      </c>
      <c r="BP198" s="12"/>
      <c r="BQ198" s="13" t="s">
        <v>356</v>
      </c>
      <c r="BR198" s="17" t="s">
        <v>2718</v>
      </c>
      <c r="BS198" s="11" t="s">
        <v>147</v>
      </c>
      <c r="BT198" s="12" t="s">
        <v>176</v>
      </c>
      <c r="BU198" s="11" t="s">
        <v>128</v>
      </c>
    </row>
    <row r="199" spans="1:73" ht="24.95" customHeight="1" x14ac:dyDescent="0.25">
      <c r="A199" s="11">
        <v>198</v>
      </c>
      <c r="B199" s="11" t="s">
        <v>566</v>
      </c>
      <c r="C199" s="12" t="s">
        <v>567</v>
      </c>
      <c r="D199" s="11" t="s">
        <v>93</v>
      </c>
      <c r="E199" s="11" t="s">
        <v>91</v>
      </c>
      <c r="F199" s="13" t="s">
        <v>1819</v>
      </c>
      <c r="G199" s="11" t="s">
        <v>90</v>
      </c>
      <c r="H199" s="11" t="s">
        <v>116</v>
      </c>
      <c r="I199" s="11" t="s">
        <v>123</v>
      </c>
      <c r="J199" s="11" t="s">
        <v>89</v>
      </c>
      <c r="K199" s="14">
        <v>38345</v>
      </c>
      <c r="L199" s="11"/>
      <c r="M199" s="11" t="s">
        <v>3291</v>
      </c>
      <c r="N199" s="11">
        <v>600</v>
      </c>
      <c r="O199" s="11">
        <v>572</v>
      </c>
      <c r="P199" s="15">
        <f t="shared" si="45"/>
        <v>95.333333333333343</v>
      </c>
      <c r="Q199" s="11" t="s">
        <v>3587</v>
      </c>
      <c r="R199" s="11">
        <v>2019</v>
      </c>
      <c r="S199" s="11" t="s">
        <v>3590</v>
      </c>
      <c r="T199" s="11">
        <v>500</v>
      </c>
      <c r="U199" s="11">
        <v>500</v>
      </c>
      <c r="V199" s="15">
        <f t="shared" si="46"/>
        <v>100</v>
      </c>
      <c r="W199" s="11" t="s">
        <v>3587</v>
      </c>
      <c r="X199" s="11">
        <v>2021</v>
      </c>
      <c r="Y199" s="11" t="s">
        <v>3590</v>
      </c>
      <c r="Z199" s="11"/>
      <c r="AA199" s="11"/>
      <c r="AB199" s="11"/>
      <c r="AC199" s="11"/>
      <c r="AD199" s="11"/>
      <c r="AE199" s="11"/>
      <c r="AF199" s="15">
        <f>VLOOKUP($B199,[1]Sheet1!$B$8:$CK$528,88,FALSE)</f>
        <v>8.2899999999999991</v>
      </c>
      <c r="AG199" s="15">
        <f t="shared" si="47"/>
        <v>82.899999999999991</v>
      </c>
      <c r="AH199" s="16">
        <f>VLOOKUP($B199,[1]Sheet1!$B$8:$CK$528,86,FALSE)</f>
        <v>0</v>
      </c>
      <c r="AI199" s="15">
        <f>VLOOKUP($B199,[2]Sheet1!$B$8:$CK$530,88,FALSE)</f>
        <v>8.41</v>
      </c>
      <c r="AJ199" s="15">
        <f t="shared" si="48"/>
        <v>84.1</v>
      </c>
      <c r="AK199" s="11">
        <f>VLOOKUP($B199,[2]Sheet1!$B$8:$CK$530,86,FALSE)</f>
        <v>0</v>
      </c>
      <c r="AL199" s="11">
        <f>VLOOKUP($B199,'[3]CS(R)'!$B$8:$CQ$68,94,FALSE)</f>
        <v>8.41</v>
      </c>
      <c r="AM199" s="15">
        <f t="shared" si="49"/>
        <v>84.1</v>
      </c>
      <c r="AN199" s="11">
        <f>VLOOKUP($B199,'[3]CS(R)'!$B$8:$CQ$68,92,FALSE)</f>
        <v>0</v>
      </c>
      <c r="AO199" s="15">
        <f>VLOOKUP($B199,'[4]CSR-D'!$B$8:$CP$67,93,FALSE)</f>
        <v>9.36</v>
      </c>
      <c r="AP199" s="15">
        <f t="shared" si="50"/>
        <v>93.6</v>
      </c>
      <c r="AQ199" s="16">
        <f>VLOOKUP($B199,'[4]CSR-D'!$B$8:$CP$67,91,FALSE)</f>
        <v>0</v>
      </c>
      <c r="AR199" s="15">
        <f>VLOOKUP($B199,'[5]CSR-D'!$B$8:$CR$67,95,FALSE)</f>
        <v>8.9600000000000009</v>
      </c>
      <c r="AS199" s="15">
        <f t="shared" si="51"/>
        <v>89.600000000000009</v>
      </c>
      <c r="AT199" s="11">
        <f>VLOOKUP($B199,'[5]CSR-D'!$B$8:$CR$67,93,FALSE)</f>
        <v>0</v>
      </c>
      <c r="AU199" s="15">
        <f>VLOOKUP($B199,'[9]CSR-D'!$B$8:$CN$67,91,FALSE)</f>
        <v>8.34</v>
      </c>
      <c r="AV199" s="15">
        <f t="shared" si="52"/>
        <v>83.4</v>
      </c>
      <c r="AW199" s="16">
        <f>VLOOKUP($B199,'[9]CSR-D'!$B$8:$CN$67,89,FALSE)</f>
        <v>0</v>
      </c>
      <c r="AX199" s="11"/>
      <c r="AY199" s="11"/>
      <c r="AZ199" s="11"/>
      <c r="BA199" s="11"/>
      <c r="BB199" s="11"/>
      <c r="BC199" s="11"/>
      <c r="BD199" s="11">
        <f t="shared" si="53"/>
        <v>8.6283333333333339</v>
      </c>
      <c r="BE199" s="15">
        <f t="shared" si="57"/>
        <v>51.77</v>
      </c>
      <c r="BF199" s="11">
        <v>60</v>
      </c>
      <c r="BG199" s="15">
        <f t="shared" si="58"/>
        <v>86.283333333333331</v>
      </c>
      <c r="BH199" s="11">
        <f t="shared" si="54"/>
        <v>2</v>
      </c>
      <c r="BI199" s="11">
        <f t="shared" si="55"/>
        <v>2</v>
      </c>
      <c r="BJ199" s="11">
        <f t="shared" si="56"/>
        <v>4</v>
      </c>
      <c r="BK199" s="16">
        <f t="shared" si="59"/>
        <v>0</v>
      </c>
      <c r="BL199" s="11">
        <v>8955005259</v>
      </c>
      <c r="BM199" s="11">
        <v>9799340430</v>
      </c>
      <c r="BN199" s="11"/>
      <c r="BO199" s="12" t="s">
        <v>1339</v>
      </c>
      <c r="BP199" s="12"/>
      <c r="BQ199" s="13" t="s">
        <v>2262</v>
      </c>
      <c r="BR199" s="17" t="s">
        <v>2720</v>
      </c>
      <c r="BS199" s="11" t="s">
        <v>3036</v>
      </c>
      <c r="BT199" s="12" t="s">
        <v>176</v>
      </c>
      <c r="BU199" s="11" t="s">
        <v>128</v>
      </c>
    </row>
    <row r="200" spans="1:73" ht="24.95" customHeight="1" x14ac:dyDescent="0.25">
      <c r="A200" s="11">
        <v>199</v>
      </c>
      <c r="B200" s="11" t="s">
        <v>568</v>
      </c>
      <c r="C200" s="12" t="s">
        <v>272</v>
      </c>
      <c r="D200" s="11" t="s">
        <v>93</v>
      </c>
      <c r="E200" s="11" t="s">
        <v>91</v>
      </c>
      <c r="F200" s="13" t="s">
        <v>1820</v>
      </c>
      <c r="G200" s="11" t="s">
        <v>90</v>
      </c>
      <c r="H200" s="11" t="s">
        <v>116</v>
      </c>
      <c r="I200" s="11" t="s">
        <v>123</v>
      </c>
      <c r="J200" s="11" t="s">
        <v>89</v>
      </c>
      <c r="K200" s="14">
        <v>38690</v>
      </c>
      <c r="L200" s="11"/>
      <c r="M200" s="11" t="s">
        <v>3292</v>
      </c>
      <c r="N200" s="11">
        <v>600</v>
      </c>
      <c r="O200" s="11">
        <v>534</v>
      </c>
      <c r="P200" s="15">
        <f t="shared" si="45"/>
        <v>89</v>
      </c>
      <c r="Q200" s="11" t="s">
        <v>3587</v>
      </c>
      <c r="R200" s="11">
        <v>2021</v>
      </c>
      <c r="S200" s="11" t="s">
        <v>3590</v>
      </c>
      <c r="T200" s="11">
        <v>500</v>
      </c>
      <c r="U200" s="11">
        <v>377</v>
      </c>
      <c r="V200" s="15">
        <f t="shared" si="46"/>
        <v>75.400000000000006</v>
      </c>
      <c r="W200" s="11" t="s">
        <v>3587</v>
      </c>
      <c r="X200" s="11">
        <v>2023</v>
      </c>
      <c r="Y200" s="11" t="s">
        <v>3590</v>
      </c>
      <c r="Z200" s="11"/>
      <c r="AA200" s="11"/>
      <c r="AB200" s="11"/>
      <c r="AC200" s="11"/>
      <c r="AD200" s="11"/>
      <c r="AE200" s="11"/>
      <c r="AF200" s="15">
        <f>VLOOKUP($B200,[1]Sheet1!$B$8:$CK$528,88,FALSE)</f>
        <v>6.28</v>
      </c>
      <c r="AG200" s="15">
        <f t="shared" si="47"/>
        <v>62.800000000000004</v>
      </c>
      <c r="AH200" s="16">
        <f>VLOOKUP($B200,[1]Sheet1!$B$8:$CK$528,86,FALSE)</f>
        <v>0</v>
      </c>
      <c r="AI200" s="15">
        <f>VLOOKUP($B200,[2]Sheet1!$B$8:$CK$530,88,FALSE)</f>
        <v>5.9634146341463419</v>
      </c>
      <c r="AJ200" s="15">
        <f t="shared" si="48"/>
        <v>59.634146341463421</v>
      </c>
      <c r="AK200" s="11">
        <f>VLOOKUP($B200,[2]Sheet1!$B$8:$CK$530,86,FALSE)</f>
        <v>0</v>
      </c>
      <c r="AL200" s="11">
        <f>VLOOKUP($B200,'[3]CS(R)'!$B$8:$CQ$68,94,FALSE)</f>
        <v>5.59</v>
      </c>
      <c r="AM200" s="15">
        <f t="shared" si="49"/>
        <v>55.9</v>
      </c>
      <c r="AN200" s="11">
        <f>VLOOKUP($B200,'[3]CS(R)'!$B$8:$CQ$68,92,FALSE)</f>
        <v>1</v>
      </c>
      <c r="AO200" s="15">
        <f>VLOOKUP($B200,'[4]CSR-D'!$B$8:$CP$67,93,FALSE)</f>
        <v>7.06</v>
      </c>
      <c r="AP200" s="15">
        <f t="shared" si="50"/>
        <v>70.599999999999994</v>
      </c>
      <c r="AQ200" s="16">
        <f>VLOOKUP($B200,'[4]CSR-D'!$B$8:$CP$67,91,FALSE)</f>
        <v>0</v>
      </c>
      <c r="AR200" s="15">
        <f>VLOOKUP($B200,'[5]CSR-D'!$B$8:$CR$67,95,FALSE)</f>
        <v>5.1956521739130439</v>
      </c>
      <c r="AS200" s="15">
        <f t="shared" si="51"/>
        <v>51.956521739130437</v>
      </c>
      <c r="AT200" s="11">
        <f>VLOOKUP($B200,'[5]CSR-D'!$B$8:$CR$67,93,FALSE)</f>
        <v>2</v>
      </c>
      <c r="AU200" s="15">
        <f>VLOOKUP($B200,'[9]CSR-D'!$B$8:$CN$67,91,FALSE)</f>
        <v>7.48</v>
      </c>
      <c r="AV200" s="15">
        <f t="shared" si="52"/>
        <v>74.800000000000011</v>
      </c>
      <c r="AW200" s="16">
        <f>VLOOKUP($B200,'[9]CSR-D'!$B$8:$CN$67,89,FALSE)</f>
        <v>0</v>
      </c>
      <c r="AX200" s="11"/>
      <c r="AY200" s="11"/>
      <c r="AZ200" s="11"/>
      <c r="BA200" s="11"/>
      <c r="BB200" s="11"/>
      <c r="BC200" s="11"/>
      <c r="BD200" s="11">
        <f t="shared" si="53"/>
        <v>6.2615111346765637</v>
      </c>
      <c r="BE200" s="15">
        <f t="shared" si="57"/>
        <v>37.569066808059382</v>
      </c>
      <c r="BF200" s="11">
        <v>60</v>
      </c>
      <c r="BG200" s="15">
        <f t="shared" si="58"/>
        <v>62.615111346765637</v>
      </c>
      <c r="BH200" s="11">
        <f t="shared" si="54"/>
        <v>2</v>
      </c>
      <c r="BI200" s="11">
        <f t="shared" si="55"/>
        <v>0</v>
      </c>
      <c r="BJ200" s="11">
        <f t="shared" si="56"/>
        <v>2</v>
      </c>
      <c r="BK200" s="16">
        <f t="shared" si="59"/>
        <v>3</v>
      </c>
      <c r="BL200" s="11">
        <v>8114467448</v>
      </c>
      <c r="BM200" s="11">
        <v>8114467448</v>
      </c>
      <c r="BN200" s="11"/>
      <c r="BO200" s="12" t="s">
        <v>1340</v>
      </c>
      <c r="BP200" s="12"/>
      <c r="BQ200" s="13" t="s">
        <v>2209</v>
      </c>
      <c r="BR200" s="17" t="s">
        <v>2721</v>
      </c>
      <c r="BS200" s="11" t="s">
        <v>136</v>
      </c>
      <c r="BT200" s="12" t="s">
        <v>176</v>
      </c>
      <c r="BU200" s="11" t="s">
        <v>128</v>
      </c>
    </row>
    <row r="201" spans="1:73" ht="24.95" customHeight="1" x14ac:dyDescent="0.25">
      <c r="A201" s="11">
        <v>200</v>
      </c>
      <c r="B201" s="11" t="s">
        <v>569</v>
      </c>
      <c r="C201" s="12" t="s">
        <v>570</v>
      </c>
      <c r="D201" s="11" t="s">
        <v>93</v>
      </c>
      <c r="E201" s="11" t="s">
        <v>91</v>
      </c>
      <c r="F201" s="13" t="s">
        <v>1821</v>
      </c>
      <c r="G201" s="11" t="s">
        <v>90</v>
      </c>
      <c r="H201" s="11" t="s">
        <v>116</v>
      </c>
      <c r="I201" s="11" t="s">
        <v>123</v>
      </c>
      <c r="J201" s="11" t="s">
        <v>89</v>
      </c>
      <c r="K201" s="14">
        <v>39115</v>
      </c>
      <c r="L201" s="11"/>
      <c r="M201" s="11" t="s">
        <v>3293</v>
      </c>
      <c r="N201" s="11">
        <v>600</v>
      </c>
      <c r="O201" s="11">
        <v>552</v>
      </c>
      <c r="P201" s="15">
        <f t="shared" si="45"/>
        <v>92</v>
      </c>
      <c r="Q201" s="11" t="s">
        <v>3587</v>
      </c>
      <c r="R201" s="11">
        <v>2021</v>
      </c>
      <c r="S201" s="11" t="s">
        <v>3590</v>
      </c>
      <c r="T201" s="11">
        <v>500</v>
      </c>
      <c r="U201" s="11">
        <v>362</v>
      </c>
      <c r="V201" s="15">
        <f t="shared" si="46"/>
        <v>72.399999999999991</v>
      </c>
      <c r="W201" s="11" t="s">
        <v>3587</v>
      </c>
      <c r="X201" s="11">
        <v>2023</v>
      </c>
      <c r="Y201" s="11" t="s">
        <v>3590</v>
      </c>
      <c r="Z201" s="11"/>
      <c r="AA201" s="11"/>
      <c r="AB201" s="11"/>
      <c r="AC201" s="11"/>
      <c r="AD201" s="11"/>
      <c r="AE201" s="11"/>
      <c r="AF201" s="15">
        <f>VLOOKUP($B201,[1]Sheet1!$B$8:$CK$528,88,FALSE)</f>
        <v>7.07</v>
      </c>
      <c r="AG201" s="15">
        <f t="shared" si="47"/>
        <v>70.7</v>
      </c>
      <c r="AH201" s="16">
        <f>VLOOKUP($B201,[1]Sheet1!$B$8:$CK$528,86,FALSE)</f>
        <v>0</v>
      </c>
      <c r="AI201" s="15">
        <f>VLOOKUP($B201,[2]Sheet1!$B$8:$CK$530,88,FALSE)</f>
        <v>7.66</v>
      </c>
      <c r="AJ201" s="15">
        <f t="shared" si="48"/>
        <v>76.599999999999994</v>
      </c>
      <c r="AK201" s="11">
        <f>VLOOKUP($B201,[2]Sheet1!$B$8:$CK$530,86,FALSE)</f>
        <v>0</v>
      </c>
      <c r="AL201" s="11">
        <f>VLOOKUP($B201,'[3]CS(R)'!$B$8:$CQ$68,94,FALSE)</f>
        <v>8.2100000000000009</v>
      </c>
      <c r="AM201" s="15">
        <f t="shared" si="49"/>
        <v>82.100000000000009</v>
      </c>
      <c r="AN201" s="11">
        <f>VLOOKUP($B201,'[3]CS(R)'!$B$8:$CQ$68,92,FALSE)</f>
        <v>0</v>
      </c>
      <c r="AO201" s="15">
        <f>VLOOKUP($B201,'[4]CSR-D'!$B$8:$CP$67,93,FALSE)</f>
        <v>8.5299999999999994</v>
      </c>
      <c r="AP201" s="15">
        <f t="shared" si="50"/>
        <v>85.3</v>
      </c>
      <c r="AQ201" s="16">
        <f>VLOOKUP($B201,'[4]CSR-D'!$B$8:$CP$67,91,FALSE)</f>
        <v>0</v>
      </c>
      <c r="AR201" s="15">
        <f>VLOOKUP($B201,'[5]CSR-D'!$B$8:$CR$67,95,FALSE)</f>
        <v>8.35</v>
      </c>
      <c r="AS201" s="15">
        <f t="shared" si="51"/>
        <v>83.5</v>
      </c>
      <c r="AT201" s="11">
        <f>VLOOKUP($B201,'[5]CSR-D'!$B$8:$CR$67,93,FALSE)</f>
        <v>0</v>
      </c>
      <c r="AU201" s="15">
        <f>VLOOKUP($B201,'[9]CSR-D'!$B$8:$CN$67,91,FALSE)</f>
        <v>8.0399999999999991</v>
      </c>
      <c r="AV201" s="15">
        <f t="shared" si="52"/>
        <v>80.399999999999991</v>
      </c>
      <c r="AW201" s="16">
        <f>VLOOKUP($B201,'[9]CSR-D'!$B$8:$CN$67,89,FALSE)</f>
        <v>0</v>
      </c>
      <c r="AX201" s="11"/>
      <c r="AY201" s="11"/>
      <c r="AZ201" s="11"/>
      <c r="BA201" s="11"/>
      <c r="BB201" s="11"/>
      <c r="BC201" s="11"/>
      <c r="BD201" s="11">
        <f t="shared" si="53"/>
        <v>7.9766666666666683</v>
      </c>
      <c r="BE201" s="15">
        <f t="shared" si="57"/>
        <v>47.860000000000007</v>
      </c>
      <c r="BF201" s="11">
        <v>60</v>
      </c>
      <c r="BG201" s="15">
        <f t="shared" si="58"/>
        <v>79.76666666666668</v>
      </c>
      <c r="BH201" s="11">
        <f t="shared" si="54"/>
        <v>2</v>
      </c>
      <c r="BI201" s="11">
        <f t="shared" si="55"/>
        <v>0</v>
      </c>
      <c r="BJ201" s="11">
        <f t="shared" si="56"/>
        <v>2</v>
      </c>
      <c r="BK201" s="16">
        <f t="shared" si="59"/>
        <v>0</v>
      </c>
      <c r="BL201" s="11">
        <v>9079276614</v>
      </c>
      <c r="BM201" s="11">
        <v>9610798512</v>
      </c>
      <c r="BN201" s="11"/>
      <c r="BO201" s="12" t="s">
        <v>1341</v>
      </c>
      <c r="BP201" s="12"/>
      <c r="BQ201" s="13" t="s">
        <v>2103</v>
      </c>
      <c r="BR201" s="17" t="s">
        <v>2722</v>
      </c>
      <c r="BS201" s="11" t="s">
        <v>155</v>
      </c>
      <c r="BT201" s="12" t="s">
        <v>177</v>
      </c>
      <c r="BU201" s="11" t="s">
        <v>128</v>
      </c>
    </row>
    <row r="202" spans="1:73" ht="24.95" customHeight="1" x14ac:dyDescent="0.25">
      <c r="A202" s="11">
        <v>201</v>
      </c>
      <c r="B202" s="11" t="s">
        <v>571</v>
      </c>
      <c r="C202" s="12" t="s">
        <v>572</v>
      </c>
      <c r="D202" s="11" t="s">
        <v>93</v>
      </c>
      <c r="E202" s="11" t="s">
        <v>91</v>
      </c>
      <c r="F202" s="13" t="s">
        <v>1822</v>
      </c>
      <c r="G202" s="11" t="s">
        <v>90</v>
      </c>
      <c r="H202" s="11" t="s">
        <v>116</v>
      </c>
      <c r="I202" s="11" t="s">
        <v>123</v>
      </c>
      <c r="J202" s="11" t="s">
        <v>89</v>
      </c>
      <c r="K202" s="14">
        <v>38392</v>
      </c>
      <c r="L202" s="11"/>
      <c r="M202" s="11" t="s">
        <v>3294</v>
      </c>
      <c r="N202" s="11">
        <v>600</v>
      </c>
      <c r="O202" s="11">
        <v>537</v>
      </c>
      <c r="P202" s="15">
        <f t="shared" si="45"/>
        <v>89.5</v>
      </c>
      <c r="Q202" s="11" t="s">
        <v>3587</v>
      </c>
      <c r="R202" s="11">
        <v>2021</v>
      </c>
      <c r="S202" s="11" t="s">
        <v>3590</v>
      </c>
      <c r="T202" s="11">
        <v>500</v>
      </c>
      <c r="U202" s="11">
        <v>365</v>
      </c>
      <c r="V202" s="15">
        <f t="shared" si="46"/>
        <v>73</v>
      </c>
      <c r="W202" s="11" t="s">
        <v>3587</v>
      </c>
      <c r="X202" s="11">
        <v>2023</v>
      </c>
      <c r="Y202" s="11" t="s">
        <v>3590</v>
      </c>
      <c r="Z202" s="11"/>
      <c r="AA202" s="11"/>
      <c r="AB202" s="11"/>
      <c r="AC202" s="11"/>
      <c r="AD202" s="11"/>
      <c r="AE202" s="11"/>
      <c r="AF202" s="15">
        <f>VLOOKUP($B202,[1]Sheet1!$B$8:$CK$528,88,FALSE)</f>
        <v>6.33</v>
      </c>
      <c r="AG202" s="15">
        <f t="shared" si="47"/>
        <v>63.3</v>
      </c>
      <c r="AH202" s="16">
        <f>VLOOKUP($B202,[1]Sheet1!$B$8:$CK$528,86,FALSE)</f>
        <v>0</v>
      </c>
      <c r="AI202" s="15">
        <f>VLOOKUP($B202,[2]Sheet1!$B$8:$CK$530,88,FALSE)</f>
        <v>6.024390243902439</v>
      </c>
      <c r="AJ202" s="15">
        <f t="shared" si="48"/>
        <v>60.243902439024389</v>
      </c>
      <c r="AK202" s="11">
        <f>VLOOKUP($B202,[2]Sheet1!$B$8:$CK$530,86,FALSE)</f>
        <v>0</v>
      </c>
      <c r="AL202" s="11">
        <f>VLOOKUP($B202,'[3]CS(R)'!$B$8:$CQ$68,94,FALSE)</f>
        <v>7.67</v>
      </c>
      <c r="AM202" s="15">
        <f t="shared" si="49"/>
        <v>76.7</v>
      </c>
      <c r="AN202" s="11">
        <f>VLOOKUP($B202,'[3]CS(R)'!$B$8:$CQ$68,92,FALSE)</f>
        <v>0</v>
      </c>
      <c r="AO202" s="15">
        <f>VLOOKUP($B202,'[4]CSR-D'!$B$8:$CP$67,93,FALSE)</f>
        <v>7</v>
      </c>
      <c r="AP202" s="15">
        <f t="shared" si="50"/>
        <v>70</v>
      </c>
      <c r="AQ202" s="16">
        <f>VLOOKUP($B202,'[4]CSR-D'!$B$8:$CP$67,91,FALSE)</f>
        <v>0</v>
      </c>
      <c r="AR202" s="15">
        <f>VLOOKUP($B202,'[5]CSR-D'!$B$8:$CR$67,95,FALSE)</f>
        <v>7.61</v>
      </c>
      <c r="AS202" s="15">
        <f t="shared" si="51"/>
        <v>76.100000000000009</v>
      </c>
      <c r="AT202" s="11">
        <f>VLOOKUP($B202,'[5]CSR-D'!$B$8:$CR$67,93,FALSE)</f>
        <v>0</v>
      </c>
      <c r="AU202" s="15">
        <f>VLOOKUP($B202,'[9]CSR-D'!$B$8:$CN$67,91,FALSE)</f>
        <v>7.26</v>
      </c>
      <c r="AV202" s="15">
        <f t="shared" si="52"/>
        <v>72.599999999999994</v>
      </c>
      <c r="AW202" s="16">
        <f>VLOOKUP($B202,'[9]CSR-D'!$B$8:$CN$67,89,FALSE)</f>
        <v>0</v>
      </c>
      <c r="AX202" s="11"/>
      <c r="AY202" s="11"/>
      <c r="AZ202" s="11"/>
      <c r="BA202" s="11"/>
      <c r="BB202" s="11"/>
      <c r="BC202" s="11"/>
      <c r="BD202" s="11">
        <f t="shared" si="53"/>
        <v>6.982398373983739</v>
      </c>
      <c r="BE202" s="15">
        <f t="shared" si="57"/>
        <v>41.894390243902436</v>
      </c>
      <c r="BF202" s="11">
        <v>60</v>
      </c>
      <c r="BG202" s="15">
        <f t="shared" si="58"/>
        <v>69.823983739837388</v>
      </c>
      <c r="BH202" s="11">
        <f t="shared" si="54"/>
        <v>2</v>
      </c>
      <c r="BI202" s="11">
        <f t="shared" si="55"/>
        <v>0</v>
      </c>
      <c r="BJ202" s="11">
        <f t="shared" si="56"/>
        <v>2</v>
      </c>
      <c r="BK202" s="16">
        <f t="shared" si="59"/>
        <v>0</v>
      </c>
      <c r="BL202" s="11">
        <v>9649988946</v>
      </c>
      <c r="BM202" s="11">
        <v>9351916784</v>
      </c>
      <c r="BN202" s="11"/>
      <c r="BO202" s="12" t="s">
        <v>1342</v>
      </c>
      <c r="BP202" s="12"/>
      <c r="BQ202" s="13" t="s">
        <v>2263</v>
      </c>
      <c r="BR202" s="17" t="s">
        <v>2723</v>
      </c>
      <c r="BS202" s="11" t="s">
        <v>136</v>
      </c>
      <c r="BT202" s="12" t="s">
        <v>177</v>
      </c>
      <c r="BU202" s="11" t="s">
        <v>128</v>
      </c>
    </row>
    <row r="203" spans="1:73" ht="24.95" customHeight="1" x14ac:dyDescent="0.25">
      <c r="A203" s="11">
        <v>202</v>
      </c>
      <c r="B203" s="11" t="s">
        <v>573</v>
      </c>
      <c r="C203" s="12" t="s">
        <v>574</v>
      </c>
      <c r="D203" s="11" t="s">
        <v>93</v>
      </c>
      <c r="E203" s="11" t="s">
        <v>91</v>
      </c>
      <c r="F203" s="13" t="s">
        <v>1823</v>
      </c>
      <c r="G203" s="11" t="s">
        <v>90</v>
      </c>
      <c r="H203" s="11" t="s">
        <v>116</v>
      </c>
      <c r="I203" s="11" t="s">
        <v>123</v>
      </c>
      <c r="J203" s="11" t="s">
        <v>89</v>
      </c>
      <c r="K203" s="14">
        <v>38363</v>
      </c>
      <c r="L203" s="11"/>
      <c r="M203" s="11" t="s">
        <v>3295</v>
      </c>
      <c r="N203" s="11">
        <v>500</v>
      </c>
      <c r="O203" s="11">
        <v>401</v>
      </c>
      <c r="P203" s="15">
        <f t="shared" si="45"/>
        <v>80.2</v>
      </c>
      <c r="Q203" s="11" t="s">
        <v>3587</v>
      </c>
      <c r="R203" s="11">
        <v>2021</v>
      </c>
      <c r="S203" s="11" t="s">
        <v>3591</v>
      </c>
      <c r="T203" s="11">
        <v>500</v>
      </c>
      <c r="U203" s="11">
        <v>309</v>
      </c>
      <c r="V203" s="15">
        <f t="shared" si="46"/>
        <v>61.8</v>
      </c>
      <c r="W203" s="11" t="s">
        <v>3587</v>
      </c>
      <c r="X203" s="11">
        <v>2023</v>
      </c>
      <c r="Y203" s="11" t="s">
        <v>3591</v>
      </c>
      <c r="Z203" s="11"/>
      <c r="AA203" s="11"/>
      <c r="AB203" s="11"/>
      <c r="AC203" s="11"/>
      <c r="AD203" s="11"/>
      <c r="AE203" s="11"/>
      <c r="AF203" s="15">
        <f>VLOOKUP($B203,[1]Sheet1!$B$8:$CK$528,88,FALSE)</f>
        <v>6.99</v>
      </c>
      <c r="AG203" s="15">
        <f t="shared" si="47"/>
        <v>69.900000000000006</v>
      </c>
      <c r="AH203" s="16">
        <f>VLOOKUP($B203,[1]Sheet1!$B$8:$CK$528,86,FALSE)</f>
        <v>0</v>
      </c>
      <c r="AI203" s="15">
        <f>VLOOKUP($B203,[2]Sheet1!$B$8:$CK$530,88,FALSE)</f>
        <v>3.6829268292682928</v>
      </c>
      <c r="AJ203" s="15">
        <f t="shared" si="48"/>
        <v>36.829268292682926</v>
      </c>
      <c r="AK203" s="11">
        <f>VLOOKUP($B203,[2]Sheet1!$B$8:$CK$530,86,FALSE)</f>
        <v>2</v>
      </c>
      <c r="AL203" s="11">
        <f>VLOOKUP($B203,'[3]CS(R)'!$B$8:$CQ$68,94,FALSE)</f>
        <v>3.79</v>
      </c>
      <c r="AM203" s="15">
        <f t="shared" si="49"/>
        <v>37.9</v>
      </c>
      <c r="AN203" s="11">
        <f>VLOOKUP($B203,'[3]CS(R)'!$B$8:$CQ$68,92,FALSE)</f>
        <v>4</v>
      </c>
      <c r="AO203" s="15">
        <f>VLOOKUP($B203,'[4]CSR-D'!$B$8:$CP$67,93,FALSE)</f>
        <v>3.7234042553191489</v>
      </c>
      <c r="AP203" s="15">
        <f t="shared" si="50"/>
        <v>37.234042553191486</v>
      </c>
      <c r="AQ203" s="16">
        <f>VLOOKUP($B203,'[4]CSR-D'!$B$8:$CP$67,91,FALSE)</f>
        <v>3</v>
      </c>
      <c r="AR203" s="15">
        <f>VLOOKUP($B203,'[5]CSR-D'!$B$8:$CR$67,95,FALSE)</f>
        <v>4.3260869565217392</v>
      </c>
      <c r="AS203" s="15">
        <f t="shared" si="51"/>
        <v>43.260869565217391</v>
      </c>
      <c r="AT203" s="11">
        <f>VLOOKUP($B203,'[5]CSR-D'!$B$8:$CR$67,93,FALSE)</f>
        <v>2</v>
      </c>
      <c r="AU203" s="15">
        <f>VLOOKUP($B203,'[9]CSR-D'!$B$8:$CN$67,91,FALSE)</f>
        <v>1.574468085106383</v>
      </c>
      <c r="AV203" s="15">
        <f t="shared" si="52"/>
        <v>15.74468085106383</v>
      </c>
      <c r="AW203" s="16">
        <f>VLOOKUP($B203,'[9]CSR-D'!$B$8:$CN$67,89,FALSE)</f>
        <v>8</v>
      </c>
      <c r="AX203" s="11"/>
      <c r="AY203" s="11"/>
      <c r="AZ203" s="11"/>
      <c r="BA203" s="11"/>
      <c r="BB203" s="11"/>
      <c r="BC203" s="11"/>
      <c r="BD203" s="11">
        <f t="shared" si="53"/>
        <v>4.0144810210359276</v>
      </c>
      <c r="BE203" s="15">
        <f t="shared" si="57"/>
        <v>24.086886126215568</v>
      </c>
      <c r="BF203" s="11">
        <v>60</v>
      </c>
      <c r="BG203" s="15">
        <f t="shared" si="58"/>
        <v>40.144810210359275</v>
      </c>
      <c r="BH203" s="11">
        <f t="shared" si="54"/>
        <v>2</v>
      </c>
      <c r="BI203" s="11">
        <f t="shared" si="55"/>
        <v>0</v>
      </c>
      <c r="BJ203" s="11">
        <f t="shared" si="56"/>
        <v>2</v>
      </c>
      <c r="BK203" s="16">
        <f t="shared" si="59"/>
        <v>19</v>
      </c>
      <c r="BL203" s="11">
        <v>8871476692</v>
      </c>
      <c r="BM203" s="11">
        <v>9174797956</v>
      </c>
      <c r="BN203" s="11"/>
      <c r="BO203" s="12" t="s">
        <v>1343</v>
      </c>
      <c r="BP203" s="12"/>
      <c r="BQ203" s="13" t="s">
        <v>2264</v>
      </c>
      <c r="BR203" s="17" t="s">
        <v>2724</v>
      </c>
      <c r="BS203" s="11" t="s">
        <v>3051</v>
      </c>
      <c r="BT203" s="12" t="s">
        <v>177</v>
      </c>
      <c r="BU203" s="11" t="s">
        <v>133</v>
      </c>
    </row>
    <row r="204" spans="1:73" ht="24.95" customHeight="1" x14ac:dyDescent="0.25">
      <c r="A204" s="11">
        <v>203</v>
      </c>
      <c r="B204" s="11" t="s">
        <v>575</v>
      </c>
      <c r="C204" s="12" t="s">
        <v>576</v>
      </c>
      <c r="D204" s="11" t="s">
        <v>93</v>
      </c>
      <c r="E204" s="11" t="s">
        <v>91</v>
      </c>
      <c r="F204" s="13" t="s">
        <v>1824</v>
      </c>
      <c r="G204" s="11" t="s">
        <v>90</v>
      </c>
      <c r="H204" s="11" t="s">
        <v>116</v>
      </c>
      <c r="I204" s="11" t="s">
        <v>123</v>
      </c>
      <c r="J204" s="11" t="s">
        <v>89</v>
      </c>
      <c r="K204" s="14">
        <v>38692</v>
      </c>
      <c r="L204" s="11"/>
      <c r="M204" s="11" t="s">
        <v>3296</v>
      </c>
      <c r="N204" s="11">
        <v>600</v>
      </c>
      <c r="O204" s="11">
        <v>558</v>
      </c>
      <c r="P204" s="15">
        <f t="shared" si="45"/>
        <v>93</v>
      </c>
      <c r="Q204" s="11" t="s">
        <v>3587</v>
      </c>
      <c r="R204" s="11">
        <v>2021</v>
      </c>
      <c r="S204" s="11" t="s">
        <v>3590</v>
      </c>
      <c r="T204" s="11">
        <v>500</v>
      </c>
      <c r="U204" s="11">
        <v>426</v>
      </c>
      <c r="V204" s="15">
        <f t="shared" si="46"/>
        <v>85.2</v>
      </c>
      <c r="W204" s="11" t="s">
        <v>3587</v>
      </c>
      <c r="X204" s="11">
        <v>2023</v>
      </c>
      <c r="Y204" s="11" t="s">
        <v>3590</v>
      </c>
      <c r="Z204" s="11"/>
      <c r="AA204" s="11"/>
      <c r="AB204" s="11"/>
      <c r="AC204" s="11"/>
      <c r="AD204" s="11"/>
      <c r="AE204" s="11"/>
      <c r="AF204" s="15">
        <f>VLOOKUP($B204,[1]Sheet1!$B$8:$CK$528,88,FALSE)</f>
        <v>7.29</v>
      </c>
      <c r="AG204" s="15">
        <f t="shared" si="47"/>
        <v>72.900000000000006</v>
      </c>
      <c r="AH204" s="16">
        <f>VLOOKUP($B204,[1]Sheet1!$B$8:$CK$528,86,FALSE)</f>
        <v>0</v>
      </c>
      <c r="AI204" s="15">
        <f>VLOOKUP($B204,[2]Sheet1!$B$8:$CK$530,88,FALSE)</f>
        <v>7.6</v>
      </c>
      <c r="AJ204" s="15">
        <f t="shared" si="48"/>
        <v>76</v>
      </c>
      <c r="AK204" s="11">
        <f>VLOOKUP($B204,[2]Sheet1!$B$8:$CK$530,86,FALSE)</f>
        <v>0</v>
      </c>
      <c r="AL204" s="11">
        <f>VLOOKUP($B204,'[3]CS(R)'!$B$8:$CQ$68,94,FALSE)</f>
        <v>8.67</v>
      </c>
      <c r="AM204" s="15">
        <f t="shared" si="49"/>
        <v>86.7</v>
      </c>
      <c r="AN204" s="11">
        <f>VLOOKUP($B204,'[3]CS(R)'!$B$8:$CQ$68,92,FALSE)</f>
        <v>0</v>
      </c>
      <c r="AO204" s="15">
        <f>VLOOKUP($B204,'[4]CSR-D'!$B$8:$CP$67,93,FALSE)</f>
        <v>8.4700000000000006</v>
      </c>
      <c r="AP204" s="15">
        <f t="shared" si="50"/>
        <v>84.7</v>
      </c>
      <c r="AQ204" s="16">
        <f>VLOOKUP($B204,'[4]CSR-D'!$B$8:$CP$67,91,FALSE)</f>
        <v>0</v>
      </c>
      <c r="AR204" s="15">
        <f>VLOOKUP($B204,'[5]CSR-D'!$B$8:$CR$67,95,FALSE)</f>
        <v>7.93</v>
      </c>
      <c r="AS204" s="15">
        <f t="shared" si="51"/>
        <v>79.3</v>
      </c>
      <c r="AT204" s="11">
        <f>VLOOKUP($B204,'[5]CSR-D'!$B$8:$CR$67,93,FALSE)</f>
        <v>0</v>
      </c>
      <c r="AU204" s="15">
        <f>VLOOKUP($B204,'[9]CSR-D'!$B$8:$CN$67,91,FALSE)</f>
        <v>6.9361702127659575</v>
      </c>
      <c r="AV204" s="15">
        <f t="shared" si="52"/>
        <v>69.361702127659569</v>
      </c>
      <c r="AW204" s="16">
        <f>VLOOKUP($B204,'[9]CSR-D'!$B$8:$CN$67,89,FALSE)</f>
        <v>1</v>
      </c>
      <c r="AX204" s="11"/>
      <c r="AY204" s="11"/>
      <c r="AZ204" s="11"/>
      <c r="BA204" s="11"/>
      <c r="BB204" s="11"/>
      <c r="BC204" s="11"/>
      <c r="BD204" s="11">
        <f t="shared" si="53"/>
        <v>7.8160283687943259</v>
      </c>
      <c r="BE204" s="15">
        <f t="shared" si="57"/>
        <v>46.896170212765959</v>
      </c>
      <c r="BF204" s="11">
        <v>60</v>
      </c>
      <c r="BG204" s="15">
        <f t="shared" si="58"/>
        <v>78.160283687943263</v>
      </c>
      <c r="BH204" s="11">
        <f t="shared" si="54"/>
        <v>2</v>
      </c>
      <c r="BI204" s="11">
        <f t="shared" si="55"/>
        <v>0</v>
      </c>
      <c r="BJ204" s="11">
        <f t="shared" si="56"/>
        <v>2</v>
      </c>
      <c r="BK204" s="16">
        <f t="shared" si="59"/>
        <v>1</v>
      </c>
      <c r="BL204" s="11">
        <v>9414765227</v>
      </c>
      <c r="BM204" s="11">
        <v>7014701082</v>
      </c>
      <c r="BN204" s="11"/>
      <c r="BO204" s="12" t="s">
        <v>1344</v>
      </c>
      <c r="BP204" s="12"/>
      <c r="BQ204" s="13" t="s">
        <v>2265</v>
      </c>
      <c r="BR204" s="17" t="s">
        <v>2725</v>
      </c>
      <c r="BS204" s="11" t="s">
        <v>172</v>
      </c>
      <c r="BT204" s="12" t="s">
        <v>177</v>
      </c>
      <c r="BU204" s="11" t="s">
        <v>128</v>
      </c>
    </row>
    <row r="205" spans="1:73" ht="24.95" customHeight="1" x14ac:dyDescent="0.25">
      <c r="A205" s="11">
        <v>204</v>
      </c>
      <c r="B205" s="11" t="s">
        <v>577</v>
      </c>
      <c r="C205" s="12" t="s">
        <v>578</v>
      </c>
      <c r="D205" s="11" t="s">
        <v>93</v>
      </c>
      <c r="E205" s="11" t="s">
        <v>91</v>
      </c>
      <c r="F205" s="13" t="s">
        <v>1825</v>
      </c>
      <c r="G205" s="11" t="s">
        <v>90</v>
      </c>
      <c r="H205" s="11" t="s">
        <v>116</v>
      </c>
      <c r="I205" s="11" t="s">
        <v>123</v>
      </c>
      <c r="J205" s="11" t="s">
        <v>89</v>
      </c>
      <c r="K205" s="14">
        <v>38793</v>
      </c>
      <c r="L205" s="11"/>
      <c r="M205" s="11" t="s">
        <v>3297</v>
      </c>
      <c r="N205" s="11">
        <v>600</v>
      </c>
      <c r="O205" s="11">
        <v>437</v>
      </c>
      <c r="P205" s="15">
        <f t="shared" si="45"/>
        <v>72.833333333333343</v>
      </c>
      <c r="Q205" s="11" t="s">
        <v>3587</v>
      </c>
      <c r="R205" s="11">
        <v>2020</v>
      </c>
      <c r="S205" s="11" t="s">
        <v>3590</v>
      </c>
      <c r="T205" s="11">
        <v>500</v>
      </c>
      <c r="U205" s="11">
        <v>315</v>
      </c>
      <c r="V205" s="15">
        <f t="shared" si="46"/>
        <v>63</v>
      </c>
      <c r="W205" s="11" t="s">
        <v>3587</v>
      </c>
      <c r="X205" s="11">
        <v>2023</v>
      </c>
      <c r="Y205" s="11" t="s">
        <v>3591</v>
      </c>
      <c r="Z205" s="11"/>
      <c r="AA205" s="11"/>
      <c r="AB205" s="11"/>
      <c r="AC205" s="11"/>
      <c r="AD205" s="11"/>
      <c r="AE205" s="11"/>
      <c r="AF205" s="15">
        <f>VLOOKUP($B205,[1]Sheet1!$B$8:$CK$528,88,FALSE)</f>
        <v>7.73</v>
      </c>
      <c r="AG205" s="15">
        <f t="shared" si="47"/>
        <v>77.300000000000011</v>
      </c>
      <c r="AH205" s="16">
        <f>VLOOKUP($B205,[1]Sheet1!$B$8:$CK$528,86,FALSE)</f>
        <v>0</v>
      </c>
      <c r="AI205" s="15">
        <f>VLOOKUP($B205,[2]Sheet1!$B$8:$CK$530,88,FALSE)</f>
        <v>6.95</v>
      </c>
      <c r="AJ205" s="15">
        <f t="shared" si="48"/>
        <v>69.5</v>
      </c>
      <c r="AK205" s="11">
        <f>VLOOKUP($B205,[2]Sheet1!$B$8:$CK$530,86,FALSE)</f>
        <v>0</v>
      </c>
      <c r="AL205" s="11">
        <f>VLOOKUP($B205,'[3]CS(R)'!$B$8:$CQ$68,94,FALSE)</f>
        <v>8.43</v>
      </c>
      <c r="AM205" s="15">
        <f t="shared" si="49"/>
        <v>84.3</v>
      </c>
      <c r="AN205" s="11">
        <f>VLOOKUP($B205,'[3]CS(R)'!$B$8:$CQ$68,92,FALSE)</f>
        <v>0</v>
      </c>
      <c r="AO205" s="15">
        <f>VLOOKUP($B205,'[4]CSR-D'!$B$8:$CP$67,93,FALSE)</f>
        <v>8.33</v>
      </c>
      <c r="AP205" s="15">
        <f t="shared" si="50"/>
        <v>83.3</v>
      </c>
      <c r="AQ205" s="16">
        <f>VLOOKUP($B205,'[4]CSR-D'!$B$8:$CP$67,91,FALSE)</f>
        <v>0</v>
      </c>
      <c r="AR205" s="15">
        <f>VLOOKUP($B205,'[5]CSR-D'!$B$8:$CR$67,95,FALSE)</f>
        <v>8.89</v>
      </c>
      <c r="AS205" s="15">
        <f t="shared" si="51"/>
        <v>88.9</v>
      </c>
      <c r="AT205" s="11">
        <f>VLOOKUP($B205,'[5]CSR-D'!$B$8:$CR$67,93,FALSE)</f>
        <v>0</v>
      </c>
      <c r="AU205" s="15">
        <f>VLOOKUP($B205,'[9]CSR-D'!$B$8:$CN$67,91,FALSE)</f>
        <v>8.2799999999999994</v>
      </c>
      <c r="AV205" s="15">
        <f t="shared" si="52"/>
        <v>82.8</v>
      </c>
      <c r="AW205" s="16">
        <f>VLOOKUP($B205,'[9]CSR-D'!$B$8:$CN$67,89,FALSE)</f>
        <v>0</v>
      </c>
      <c r="AX205" s="11"/>
      <c r="AY205" s="11"/>
      <c r="AZ205" s="11"/>
      <c r="BA205" s="11"/>
      <c r="BB205" s="11"/>
      <c r="BC205" s="11"/>
      <c r="BD205" s="11">
        <f t="shared" si="53"/>
        <v>8.1016666666666666</v>
      </c>
      <c r="BE205" s="15">
        <f t="shared" si="57"/>
        <v>48.61</v>
      </c>
      <c r="BF205" s="11">
        <v>60</v>
      </c>
      <c r="BG205" s="15">
        <f t="shared" si="58"/>
        <v>81.016666666666666</v>
      </c>
      <c r="BH205" s="11">
        <f t="shared" si="54"/>
        <v>3</v>
      </c>
      <c r="BI205" s="11">
        <f t="shared" si="55"/>
        <v>0</v>
      </c>
      <c r="BJ205" s="11">
        <f t="shared" si="56"/>
        <v>3</v>
      </c>
      <c r="BK205" s="16">
        <f t="shared" si="59"/>
        <v>0</v>
      </c>
      <c r="BL205" s="11">
        <v>9571399368</v>
      </c>
      <c r="BM205" s="11">
        <v>9950136915</v>
      </c>
      <c r="BN205" s="11"/>
      <c r="BO205" s="12" t="s">
        <v>1345</v>
      </c>
      <c r="BP205" s="12"/>
      <c r="BQ205" s="13" t="s">
        <v>2266</v>
      </c>
      <c r="BR205" s="17" t="s">
        <v>2726</v>
      </c>
      <c r="BS205" s="11" t="s">
        <v>3043</v>
      </c>
      <c r="BT205" s="12" t="s">
        <v>176</v>
      </c>
      <c r="BU205" s="11" t="s">
        <v>128</v>
      </c>
    </row>
    <row r="206" spans="1:73" ht="24.95" customHeight="1" x14ac:dyDescent="0.25">
      <c r="A206" s="11">
        <v>205</v>
      </c>
      <c r="B206" s="11" t="s">
        <v>579</v>
      </c>
      <c r="C206" s="12" t="s">
        <v>580</v>
      </c>
      <c r="D206" s="11" t="s">
        <v>92</v>
      </c>
      <c r="E206" s="11" t="s">
        <v>91</v>
      </c>
      <c r="F206" s="13" t="s">
        <v>1826</v>
      </c>
      <c r="G206" s="11" t="s">
        <v>90</v>
      </c>
      <c r="H206" s="11" t="s">
        <v>116</v>
      </c>
      <c r="I206" s="11" t="s">
        <v>123</v>
      </c>
      <c r="J206" s="11" t="s">
        <v>89</v>
      </c>
      <c r="K206" s="14">
        <v>38249</v>
      </c>
      <c r="L206" s="11"/>
      <c r="M206" s="11" t="s">
        <v>3298</v>
      </c>
      <c r="N206" s="11">
        <v>500</v>
      </c>
      <c r="O206" s="11">
        <v>367</v>
      </c>
      <c r="P206" s="15">
        <f t="shared" si="45"/>
        <v>73.400000000000006</v>
      </c>
      <c r="Q206" s="11" t="s">
        <v>3587</v>
      </c>
      <c r="R206" s="11">
        <v>2020</v>
      </c>
      <c r="S206" s="11" t="s">
        <v>3591</v>
      </c>
      <c r="T206" s="11">
        <v>500</v>
      </c>
      <c r="U206" s="11">
        <v>371</v>
      </c>
      <c r="V206" s="15">
        <f t="shared" si="46"/>
        <v>74.2</v>
      </c>
      <c r="W206" s="11" t="s">
        <v>3587</v>
      </c>
      <c r="X206" s="11">
        <v>2022</v>
      </c>
      <c r="Y206" s="11" t="s">
        <v>3591</v>
      </c>
      <c r="Z206" s="11"/>
      <c r="AA206" s="11"/>
      <c r="AB206" s="11"/>
      <c r="AC206" s="11"/>
      <c r="AD206" s="11"/>
      <c r="AE206" s="11"/>
      <c r="AF206" s="15">
        <f>VLOOKUP($B206,[1]Sheet1!$B$8:$CK$528,88,FALSE)</f>
        <v>8.2899999999999991</v>
      </c>
      <c r="AG206" s="15">
        <f t="shared" si="47"/>
        <v>82.899999999999991</v>
      </c>
      <c r="AH206" s="16">
        <f>VLOOKUP($B206,[1]Sheet1!$B$8:$CK$528,86,FALSE)</f>
        <v>0</v>
      </c>
      <c r="AI206" s="15">
        <f>VLOOKUP($B206,[2]Sheet1!$B$8:$CK$530,88,FALSE)</f>
        <v>7.85</v>
      </c>
      <c r="AJ206" s="15">
        <f t="shared" si="48"/>
        <v>78.5</v>
      </c>
      <c r="AK206" s="11">
        <f>VLOOKUP($B206,[2]Sheet1!$B$8:$CK$530,86,FALSE)</f>
        <v>0</v>
      </c>
      <c r="AL206" s="11">
        <f>VLOOKUP($B206,'[3]CS(R)'!$B$8:$CQ$68,94,FALSE)</f>
        <v>8.92</v>
      </c>
      <c r="AM206" s="15">
        <f t="shared" si="49"/>
        <v>89.2</v>
      </c>
      <c r="AN206" s="11">
        <f>VLOOKUP($B206,'[3]CS(R)'!$B$8:$CQ$68,92,FALSE)</f>
        <v>0</v>
      </c>
      <c r="AO206" s="15">
        <f>VLOOKUP($B206,'[4]CSR-D'!$B$8:$CP$67,93,FALSE)</f>
        <v>9.15</v>
      </c>
      <c r="AP206" s="15">
        <f t="shared" si="50"/>
        <v>91.5</v>
      </c>
      <c r="AQ206" s="16">
        <f>VLOOKUP($B206,'[4]CSR-D'!$B$8:$CP$67,91,FALSE)</f>
        <v>0</v>
      </c>
      <c r="AR206" s="15">
        <f>VLOOKUP($B206,'[5]CSR-D'!$B$8:$CR$67,95,FALSE)</f>
        <v>9.15</v>
      </c>
      <c r="AS206" s="15">
        <f t="shared" si="51"/>
        <v>91.5</v>
      </c>
      <c r="AT206" s="11">
        <f>VLOOKUP($B206,'[5]CSR-D'!$B$8:$CR$67,93,FALSE)</f>
        <v>0</v>
      </c>
      <c r="AU206" s="15">
        <f>VLOOKUP($B206,'[9]CSR-D'!$B$8:$CN$67,91,FALSE)</f>
        <v>8.98</v>
      </c>
      <c r="AV206" s="15">
        <f t="shared" si="52"/>
        <v>89.800000000000011</v>
      </c>
      <c r="AW206" s="16">
        <f>VLOOKUP($B206,'[9]CSR-D'!$B$8:$CN$67,89,FALSE)</f>
        <v>0</v>
      </c>
      <c r="AX206" s="11"/>
      <c r="AY206" s="11"/>
      <c r="AZ206" s="11"/>
      <c r="BA206" s="11"/>
      <c r="BB206" s="11"/>
      <c r="BC206" s="11"/>
      <c r="BD206" s="11">
        <f t="shared" si="53"/>
        <v>8.7233333333333327</v>
      </c>
      <c r="BE206" s="15">
        <f t="shared" si="57"/>
        <v>52.34</v>
      </c>
      <c r="BF206" s="11">
        <v>60</v>
      </c>
      <c r="BG206" s="15">
        <f t="shared" si="58"/>
        <v>87.233333333333334</v>
      </c>
      <c r="BH206" s="11">
        <f t="shared" si="54"/>
        <v>2</v>
      </c>
      <c r="BI206" s="11">
        <f t="shared" si="55"/>
        <v>1</v>
      </c>
      <c r="BJ206" s="11">
        <f t="shared" si="56"/>
        <v>3</v>
      </c>
      <c r="BK206" s="16">
        <f t="shared" si="59"/>
        <v>0</v>
      </c>
      <c r="BL206" s="11">
        <v>8955325419</v>
      </c>
      <c r="BM206" s="11">
        <v>8290929020</v>
      </c>
      <c r="BN206" s="11"/>
      <c r="BO206" s="12" t="s">
        <v>1346</v>
      </c>
      <c r="BP206" s="12"/>
      <c r="BQ206" s="13" t="s">
        <v>2267</v>
      </c>
      <c r="BR206" s="17" t="s">
        <v>2727</v>
      </c>
      <c r="BS206" s="11" t="s">
        <v>153</v>
      </c>
      <c r="BT206" s="12" t="s">
        <v>177</v>
      </c>
      <c r="BU206" s="11" t="s">
        <v>128</v>
      </c>
    </row>
    <row r="207" spans="1:73" ht="24.95" customHeight="1" x14ac:dyDescent="0.25">
      <c r="A207" s="11">
        <v>206</v>
      </c>
      <c r="B207" s="11" t="s">
        <v>581</v>
      </c>
      <c r="C207" s="12" t="s">
        <v>582</v>
      </c>
      <c r="D207" s="11" t="s">
        <v>93</v>
      </c>
      <c r="E207" s="11" t="s">
        <v>91</v>
      </c>
      <c r="F207" s="13" t="s">
        <v>1827</v>
      </c>
      <c r="G207" s="11" t="s">
        <v>90</v>
      </c>
      <c r="H207" s="11" t="s">
        <v>116</v>
      </c>
      <c r="I207" s="11" t="s">
        <v>123</v>
      </c>
      <c r="J207" s="11" t="s">
        <v>89</v>
      </c>
      <c r="K207" s="14">
        <v>38019</v>
      </c>
      <c r="L207" s="11"/>
      <c r="M207" s="11" t="s">
        <v>3299</v>
      </c>
      <c r="N207" s="11">
        <v>500</v>
      </c>
      <c r="O207" s="11">
        <v>322</v>
      </c>
      <c r="P207" s="15">
        <f t="shared" si="45"/>
        <v>64.400000000000006</v>
      </c>
      <c r="Q207" s="11" t="s">
        <v>3587</v>
      </c>
      <c r="R207" s="11">
        <v>2021</v>
      </c>
      <c r="S207" s="11" t="s">
        <v>3591</v>
      </c>
      <c r="T207" s="11">
        <v>500</v>
      </c>
      <c r="U207" s="11">
        <v>341</v>
      </c>
      <c r="V207" s="15">
        <f t="shared" si="46"/>
        <v>68.2</v>
      </c>
      <c r="W207" s="11" t="s">
        <v>3587</v>
      </c>
      <c r="X207" s="11">
        <v>2023</v>
      </c>
      <c r="Y207" s="11" t="s">
        <v>3591</v>
      </c>
      <c r="Z207" s="11"/>
      <c r="AA207" s="11"/>
      <c r="AB207" s="11"/>
      <c r="AC207" s="11"/>
      <c r="AD207" s="11"/>
      <c r="AE207" s="11"/>
      <c r="AF207" s="15">
        <f>VLOOKUP($B207,[1]Sheet1!$B$8:$CK$528,88,FALSE)</f>
        <v>7.09</v>
      </c>
      <c r="AG207" s="15">
        <f t="shared" si="47"/>
        <v>70.900000000000006</v>
      </c>
      <c r="AH207" s="16">
        <f>VLOOKUP($B207,[1]Sheet1!$B$8:$CK$528,86,FALSE)</f>
        <v>0</v>
      </c>
      <c r="AI207" s="15">
        <f>VLOOKUP($B207,[2]Sheet1!$B$8:$CK$530,88,FALSE)</f>
        <v>8.17</v>
      </c>
      <c r="AJ207" s="15">
        <f t="shared" si="48"/>
        <v>81.7</v>
      </c>
      <c r="AK207" s="11">
        <f>VLOOKUP($B207,[2]Sheet1!$B$8:$CK$530,86,FALSE)</f>
        <v>0</v>
      </c>
      <c r="AL207" s="11">
        <f>VLOOKUP($B207,'[3]CS(R)'!$B$8:$CQ$68,94,FALSE)</f>
        <v>8.1199999999999992</v>
      </c>
      <c r="AM207" s="15">
        <f t="shared" si="49"/>
        <v>81.199999999999989</v>
      </c>
      <c r="AN207" s="11">
        <f>VLOOKUP($B207,'[3]CS(R)'!$B$8:$CQ$68,92,FALSE)</f>
        <v>0</v>
      </c>
      <c r="AO207" s="15">
        <f>VLOOKUP($B207,'[4]CSR-D'!$B$8:$CP$67,93,FALSE)</f>
        <v>8.57</v>
      </c>
      <c r="AP207" s="15">
        <f t="shared" si="50"/>
        <v>85.7</v>
      </c>
      <c r="AQ207" s="16">
        <f>VLOOKUP($B207,'[4]CSR-D'!$B$8:$CP$67,91,FALSE)</f>
        <v>0</v>
      </c>
      <c r="AR207" s="15">
        <f>VLOOKUP($B207,'[5]CSR-D'!$B$8:$CR$67,95,FALSE)</f>
        <v>9.1</v>
      </c>
      <c r="AS207" s="15">
        <f t="shared" si="51"/>
        <v>91</v>
      </c>
      <c r="AT207" s="11">
        <f>VLOOKUP($B207,'[5]CSR-D'!$B$8:$CR$67,93,FALSE)</f>
        <v>0</v>
      </c>
      <c r="AU207" s="15">
        <f>VLOOKUP($B207,'[9]CSR-D'!$B$8:$CN$67,91,FALSE)</f>
        <v>8.0399999999999991</v>
      </c>
      <c r="AV207" s="15">
        <f t="shared" si="52"/>
        <v>80.399999999999991</v>
      </c>
      <c r="AW207" s="16">
        <f>VLOOKUP($B207,'[9]CSR-D'!$B$8:$CN$67,89,FALSE)</f>
        <v>0</v>
      </c>
      <c r="AX207" s="11"/>
      <c r="AY207" s="11"/>
      <c r="AZ207" s="11"/>
      <c r="BA207" s="11"/>
      <c r="BB207" s="11"/>
      <c r="BC207" s="11"/>
      <c r="BD207" s="11">
        <f t="shared" si="53"/>
        <v>8.1816666666666684</v>
      </c>
      <c r="BE207" s="15">
        <f t="shared" si="57"/>
        <v>49.09</v>
      </c>
      <c r="BF207" s="11">
        <v>60</v>
      </c>
      <c r="BG207" s="15">
        <f t="shared" si="58"/>
        <v>81.816666666666677</v>
      </c>
      <c r="BH207" s="11">
        <f t="shared" si="54"/>
        <v>2</v>
      </c>
      <c r="BI207" s="11">
        <f t="shared" si="55"/>
        <v>0</v>
      </c>
      <c r="BJ207" s="11">
        <f t="shared" si="56"/>
        <v>2</v>
      </c>
      <c r="BK207" s="16">
        <f t="shared" si="59"/>
        <v>0</v>
      </c>
      <c r="BL207" s="11">
        <v>7489776498</v>
      </c>
      <c r="BM207" s="11">
        <v>7697884811</v>
      </c>
      <c r="BN207" s="11"/>
      <c r="BO207" s="12" t="s">
        <v>1347</v>
      </c>
      <c r="BP207" s="12"/>
      <c r="BQ207" s="13" t="s">
        <v>2268</v>
      </c>
      <c r="BR207" s="17" t="s">
        <v>2728</v>
      </c>
      <c r="BS207" s="11" t="s">
        <v>3052</v>
      </c>
      <c r="BT207" s="12" t="s">
        <v>176</v>
      </c>
      <c r="BU207" s="11" t="s">
        <v>133</v>
      </c>
    </row>
    <row r="208" spans="1:73" ht="24.95" customHeight="1" x14ac:dyDescent="0.25">
      <c r="A208" s="11">
        <v>207</v>
      </c>
      <c r="B208" s="11" t="s">
        <v>583</v>
      </c>
      <c r="C208" s="12" t="s">
        <v>584</v>
      </c>
      <c r="D208" s="11" t="s">
        <v>93</v>
      </c>
      <c r="E208" s="11" t="s">
        <v>91</v>
      </c>
      <c r="F208" s="13" t="s">
        <v>1828</v>
      </c>
      <c r="G208" s="11" t="s">
        <v>90</v>
      </c>
      <c r="H208" s="11" t="s">
        <v>116</v>
      </c>
      <c r="I208" s="11" t="s">
        <v>123</v>
      </c>
      <c r="J208" s="11" t="s">
        <v>89</v>
      </c>
      <c r="K208" s="14">
        <v>38765</v>
      </c>
      <c r="L208" s="11"/>
      <c r="M208" s="11" t="s">
        <v>3300</v>
      </c>
      <c r="N208" s="11">
        <v>500</v>
      </c>
      <c r="O208" s="11">
        <v>420</v>
      </c>
      <c r="P208" s="15">
        <f t="shared" si="45"/>
        <v>84</v>
      </c>
      <c r="Q208" s="11" t="s">
        <v>3587</v>
      </c>
      <c r="R208" s="11">
        <v>2021</v>
      </c>
      <c r="S208" s="11" t="s">
        <v>3591</v>
      </c>
      <c r="T208" s="11">
        <v>500</v>
      </c>
      <c r="U208" s="11">
        <v>335</v>
      </c>
      <c r="V208" s="15">
        <f t="shared" si="46"/>
        <v>67</v>
      </c>
      <c r="W208" s="11" t="s">
        <v>3587</v>
      </c>
      <c r="X208" s="11">
        <v>2023</v>
      </c>
      <c r="Y208" s="11" t="s">
        <v>3591</v>
      </c>
      <c r="Z208" s="11"/>
      <c r="AA208" s="11"/>
      <c r="AB208" s="11"/>
      <c r="AC208" s="11"/>
      <c r="AD208" s="11"/>
      <c r="AE208" s="11"/>
      <c r="AF208" s="15">
        <f>VLOOKUP($B208,[1]Sheet1!$B$8:$CK$528,88,FALSE)</f>
        <v>7.2</v>
      </c>
      <c r="AG208" s="15">
        <f t="shared" si="47"/>
        <v>72</v>
      </c>
      <c r="AH208" s="16">
        <f>VLOOKUP($B208,[1]Sheet1!$B$8:$CK$528,86,FALSE)</f>
        <v>0</v>
      </c>
      <c r="AI208" s="15">
        <f>VLOOKUP($B208,[2]Sheet1!$B$8:$CK$530,88,FALSE)</f>
        <v>7.34</v>
      </c>
      <c r="AJ208" s="15">
        <f t="shared" si="48"/>
        <v>73.400000000000006</v>
      </c>
      <c r="AK208" s="11">
        <f>VLOOKUP($B208,[2]Sheet1!$B$8:$CK$530,86,FALSE)</f>
        <v>0</v>
      </c>
      <c r="AL208" s="11">
        <f>VLOOKUP($B208,'[3]CS(R)'!$B$8:$CQ$68,94,FALSE)</f>
        <v>9.33</v>
      </c>
      <c r="AM208" s="15">
        <f t="shared" si="49"/>
        <v>93.3</v>
      </c>
      <c r="AN208" s="11">
        <f>VLOOKUP($B208,'[3]CS(R)'!$B$8:$CQ$68,92,FALSE)</f>
        <v>0</v>
      </c>
      <c r="AO208" s="15">
        <f>VLOOKUP($B208,'[4]CSR-D'!$B$8:$CP$67,93,FALSE)</f>
        <v>8.93</v>
      </c>
      <c r="AP208" s="15">
        <f t="shared" si="50"/>
        <v>89.3</v>
      </c>
      <c r="AQ208" s="16">
        <f>VLOOKUP($B208,'[4]CSR-D'!$B$8:$CP$67,91,FALSE)</f>
        <v>0</v>
      </c>
      <c r="AR208" s="15">
        <f>VLOOKUP($B208,'[5]CSR-D'!$B$8:$CR$67,95,FALSE)</f>
        <v>8.6999999999999993</v>
      </c>
      <c r="AS208" s="15">
        <f t="shared" si="51"/>
        <v>87</v>
      </c>
      <c r="AT208" s="11">
        <f>VLOOKUP($B208,'[5]CSR-D'!$B$8:$CR$67,93,FALSE)</f>
        <v>0</v>
      </c>
      <c r="AU208" s="15">
        <f>VLOOKUP($B208,'[9]CSR-D'!$B$8:$CN$67,91,FALSE)</f>
        <v>7.81</v>
      </c>
      <c r="AV208" s="15">
        <f t="shared" si="52"/>
        <v>78.099999999999994</v>
      </c>
      <c r="AW208" s="16">
        <f>VLOOKUP($B208,'[9]CSR-D'!$B$8:$CN$67,89,FALSE)</f>
        <v>0</v>
      </c>
      <c r="AX208" s="11"/>
      <c r="AY208" s="11"/>
      <c r="AZ208" s="11"/>
      <c r="BA208" s="11"/>
      <c r="BB208" s="11"/>
      <c r="BC208" s="11"/>
      <c r="BD208" s="11">
        <f t="shared" si="53"/>
        <v>8.2183333333333337</v>
      </c>
      <c r="BE208" s="15">
        <f t="shared" si="57"/>
        <v>49.31</v>
      </c>
      <c r="BF208" s="11">
        <v>60</v>
      </c>
      <c r="BG208" s="15">
        <f t="shared" si="58"/>
        <v>82.183333333333337</v>
      </c>
      <c r="BH208" s="11">
        <f t="shared" si="54"/>
        <v>2</v>
      </c>
      <c r="BI208" s="11">
        <f t="shared" si="55"/>
        <v>0</v>
      </c>
      <c r="BJ208" s="11">
        <f t="shared" si="56"/>
        <v>2</v>
      </c>
      <c r="BK208" s="16">
        <f t="shared" si="59"/>
        <v>0</v>
      </c>
      <c r="BL208" s="11">
        <v>9508475710</v>
      </c>
      <c r="BM208" s="11">
        <v>7545991728</v>
      </c>
      <c r="BN208" s="11"/>
      <c r="BO208" s="12" t="s">
        <v>1348</v>
      </c>
      <c r="BP208" s="12"/>
      <c r="BQ208" s="13" t="s">
        <v>2269</v>
      </c>
      <c r="BR208" s="17" t="s">
        <v>2729</v>
      </c>
      <c r="BS208" s="11" t="s">
        <v>3053</v>
      </c>
      <c r="BT208" s="12" t="s">
        <v>176</v>
      </c>
      <c r="BU208" s="11" t="s">
        <v>129</v>
      </c>
    </row>
    <row r="209" spans="1:73" ht="24.95" customHeight="1" x14ac:dyDescent="0.25">
      <c r="A209" s="11">
        <v>208</v>
      </c>
      <c r="B209" s="11" t="s">
        <v>585</v>
      </c>
      <c r="C209" s="12" t="s">
        <v>586</v>
      </c>
      <c r="D209" s="11" t="s">
        <v>92</v>
      </c>
      <c r="E209" s="11" t="s">
        <v>91</v>
      </c>
      <c r="F209" s="13" t="s">
        <v>107</v>
      </c>
      <c r="G209" s="11" t="s">
        <v>90</v>
      </c>
      <c r="H209" s="11" t="s">
        <v>116</v>
      </c>
      <c r="I209" s="11" t="s">
        <v>123</v>
      </c>
      <c r="J209" s="11" t="s">
        <v>89</v>
      </c>
      <c r="K209" s="14">
        <v>39314</v>
      </c>
      <c r="L209" s="11"/>
      <c r="M209" s="11" t="s">
        <v>3301</v>
      </c>
      <c r="N209" s="11">
        <v>600</v>
      </c>
      <c r="O209" s="11">
        <v>552</v>
      </c>
      <c r="P209" s="15">
        <f t="shared" si="45"/>
        <v>92</v>
      </c>
      <c r="Q209" s="11" t="s">
        <v>3587</v>
      </c>
      <c r="R209" s="11">
        <v>2021</v>
      </c>
      <c r="S209" s="11" t="s">
        <v>3590</v>
      </c>
      <c r="T209" s="11">
        <v>500</v>
      </c>
      <c r="U209" s="11">
        <v>348</v>
      </c>
      <c r="V209" s="15">
        <f t="shared" si="46"/>
        <v>69.599999999999994</v>
      </c>
      <c r="W209" s="11" t="s">
        <v>3587</v>
      </c>
      <c r="X209" s="11">
        <v>2023</v>
      </c>
      <c r="Y209" s="11" t="s">
        <v>3590</v>
      </c>
      <c r="Z209" s="11"/>
      <c r="AA209" s="11"/>
      <c r="AB209" s="11"/>
      <c r="AC209" s="11"/>
      <c r="AD209" s="11"/>
      <c r="AE209" s="11"/>
      <c r="AF209" s="15">
        <f>VLOOKUP($B209,[1]Sheet1!$B$8:$CK$528,88,FALSE)</f>
        <v>7.51</v>
      </c>
      <c r="AG209" s="15">
        <f t="shared" si="47"/>
        <v>75.099999999999994</v>
      </c>
      <c r="AH209" s="16">
        <f>VLOOKUP($B209,[1]Sheet1!$B$8:$CK$528,86,FALSE)</f>
        <v>0</v>
      </c>
      <c r="AI209" s="15">
        <f>VLOOKUP($B209,[2]Sheet1!$B$8:$CK$530,88,FALSE)</f>
        <v>7.37</v>
      </c>
      <c r="AJ209" s="15">
        <f t="shared" si="48"/>
        <v>73.7</v>
      </c>
      <c r="AK209" s="11">
        <f>VLOOKUP($B209,[2]Sheet1!$B$8:$CK$530,86,FALSE)</f>
        <v>0</v>
      </c>
      <c r="AL209" s="11">
        <f>VLOOKUP($B209,'[3]CS(R)'!$B$8:$CQ$68,94,FALSE)</f>
        <v>8.2899999999999991</v>
      </c>
      <c r="AM209" s="15">
        <f t="shared" si="49"/>
        <v>82.899999999999991</v>
      </c>
      <c r="AN209" s="11">
        <f>VLOOKUP($B209,'[3]CS(R)'!$B$8:$CQ$68,92,FALSE)</f>
        <v>0</v>
      </c>
      <c r="AO209" s="15">
        <f>VLOOKUP($B209,'[4]CSR-D'!$B$8:$CP$67,93,FALSE)</f>
        <v>8.6</v>
      </c>
      <c r="AP209" s="15">
        <f t="shared" si="50"/>
        <v>86</v>
      </c>
      <c r="AQ209" s="16">
        <f>VLOOKUP($B209,'[4]CSR-D'!$B$8:$CP$67,91,FALSE)</f>
        <v>0</v>
      </c>
      <c r="AR209" s="15">
        <f>VLOOKUP($B209,'[5]CSR-D'!$B$8:$CR$67,95,FALSE)</f>
        <v>8.4600000000000009</v>
      </c>
      <c r="AS209" s="15">
        <f t="shared" si="51"/>
        <v>84.600000000000009</v>
      </c>
      <c r="AT209" s="11">
        <f>VLOOKUP($B209,'[5]CSR-D'!$B$8:$CR$67,93,FALSE)</f>
        <v>0</v>
      </c>
      <c r="AU209" s="15">
        <f>VLOOKUP($B209,'[9]CSR-D'!$B$8:$CN$67,91,FALSE)</f>
        <v>9.36</v>
      </c>
      <c r="AV209" s="15">
        <f t="shared" si="52"/>
        <v>93.6</v>
      </c>
      <c r="AW209" s="16">
        <f>VLOOKUP($B209,'[9]CSR-D'!$B$8:$CN$67,89,FALSE)</f>
        <v>0</v>
      </c>
      <c r="AX209" s="11"/>
      <c r="AY209" s="11"/>
      <c r="AZ209" s="11"/>
      <c r="BA209" s="11"/>
      <c r="BB209" s="11"/>
      <c r="BC209" s="11"/>
      <c r="BD209" s="11">
        <f t="shared" si="53"/>
        <v>8.2649999999999988</v>
      </c>
      <c r="BE209" s="15">
        <f t="shared" si="57"/>
        <v>49.589999999999996</v>
      </c>
      <c r="BF209" s="11">
        <v>60</v>
      </c>
      <c r="BG209" s="15">
        <f t="shared" si="58"/>
        <v>82.649999999999991</v>
      </c>
      <c r="BH209" s="11">
        <f t="shared" si="54"/>
        <v>2</v>
      </c>
      <c r="BI209" s="11">
        <f t="shared" si="55"/>
        <v>0</v>
      </c>
      <c r="BJ209" s="11">
        <f t="shared" si="56"/>
        <v>2</v>
      </c>
      <c r="BK209" s="16">
        <f t="shared" si="59"/>
        <v>0</v>
      </c>
      <c r="BL209" s="11">
        <v>9829523307</v>
      </c>
      <c r="BM209" s="11">
        <v>7597095311</v>
      </c>
      <c r="BN209" s="11"/>
      <c r="BO209" s="12" t="s">
        <v>1349</v>
      </c>
      <c r="BP209" s="12"/>
      <c r="BQ209" s="13" t="s">
        <v>2270</v>
      </c>
      <c r="BR209" s="17" t="s">
        <v>2730</v>
      </c>
      <c r="BS209" s="11" t="s">
        <v>145</v>
      </c>
      <c r="BT209" s="12" t="s">
        <v>176</v>
      </c>
      <c r="BU209" s="11" t="s">
        <v>128</v>
      </c>
    </row>
    <row r="210" spans="1:73" ht="24.95" customHeight="1" x14ac:dyDescent="0.25">
      <c r="A210" s="11">
        <v>209</v>
      </c>
      <c r="B210" s="11" t="s">
        <v>587</v>
      </c>
      <c r="C210" s="12" t="s">
        <v>588</v>
      </c>
      <c r="D210" s="11" t="s">
        <v>93</v>
      </c>
      <c r="E210" s="11" t="s">
        <v>91</v>
      </c>
      <c r="F210" s="13" t="s">
        <v>1829</v>
      </c>
      <c r="G210" s="11" t="s">
        <v>90</v>
      </c>
      <c r="H210" s="11" t="s">
        <v>116</v>
      </c>
      <c r="I210" s="11" t="s">
        <v>123</v>
      </c>
      <c r="J210" s="11" t="s">
        <v>89</v>
      </c>
      <c r="K210" s="14">
        <v>38300</v>
      </c>
      <c r="L210" s="11"/>
      <c r="M210" s="11" t="s">
        <v>3302</v>
      </c>
      <c r="N210" s="11">
        <v>500</v>
      </c>
      <c r="O210" s="11">
        <v>274</v>
      </c>
      <c r="P210" s="15">
        <f t="shared" si="45"/>
        <v>54.800000000000004</v>
      </c>
      <c r="Q210" s="11" t="s">
        <v>3587</v>
      </c>
      <c r="R210" s="11">
        <v>2021</v>
      </c>
      <c r="S210" s="11" t="s">
        <v>3591</v>
      </c>
      <c r="T210" s="11">
        <v>500</v>
      </c>
      <c r="U210" s="11">
        <v>251</v>
      </c>
      <c r="V210" s="15">
        <f t="shared" si="46"/>
        <v>50.2</v>
      </c>
      <c r="W210" s="11" t="s">
        <v>3587</v>
      </c>
      <c r="X210" s="11">
        <v>2023</v>
      </c>
      <c r="Y210" s="11" t="s">
        <v>3591</v>
      </c>
      <c r="Z210" s="11"/>
      <c r="AA210" s="11"/>
      <c r="AB210" s="11"/>
      <c r="AC210" s="11"/>
      <c r="AD210" s="11"/>
      <c r="AE210" s="11"/>
      <c r="AF210" s="15">
        <f>VLOOKUP($B210,[1]Sheet1!$B$8:$CK$528,88,FALSE)</f>
        <v>5.22</v>
      </c>
      <c r="AG210" s="15">
        <f t="shared" si="47"/>
        <v>52.199999999999996</v>
      </c>
      <c r="AH210" s="16">
        <f>VLOOKUP($B210,[1]Sheet1!$B$8:$CK$528,86,FALSE)</f>
        <v>1</v>
      </c>
      <c r="AI210" s="15">
        <f>VLOOKUP($B210,[2]Sheet1!$B$8:$CK$530,88,FALSE)</f>
        <v>4.8048780487804876</v>
      </c>
      <c r="AJ210" s="15">
        <f t="shared" si="48"/>
        <v>48.048780487804876</v>
      </c>
      <c r="AK210" s="11">
        <f>VLOOKUP($B210,[2]Sheet1!$B$8:$CK$530,86,FALSE)</f>
        <v>2</v>
      </c>
      <c r="AL210" s="11">
        <f>VLOOKUP($B210,'[3]CS(R)'!$B$8:$CQ$68,94,FALSE)</f>
        <v>6.58</v>
      </c>
      <c r="AM210" s="15">
        <f t="shared" si="49"/>
        <v>65.8</v>
      </c>
      <c r="AN210" s="11">
        <f>VLOOKUP($B210,'[3]CS(R)'!$B$8:$CQ$68,92,FALSE)</f>
        <v>0</v>
      </c>
      <c r="AO210" s="15">
        <f>VLOOKUP($B210,'[4]CSR-D'!$B$8:$CP$67,93,FALSE)</f>
        <v>6.32</v>
      </c>
      <c r="AP210" s="15">
        <f t="shared" si="50"/>
        <v>63.2</v>
      </c>
      <c r="AQ210" s="16">
        <f>VLOOKUP($B210,'[4]CSR-D'!$B$8:$CP$67,91,FALSE)</f>
        <v>0</v>
      </c>
      <c r="AR210" s="15">
        <f>VLOOKUP($B210,'[5]CSR-D'!$B$8:$CR$67,95,FALSE)</f>
        <v>5.4130434782608692</v>
      </c>
      <c r="AS210" s="15">
        <f t="shared" si="51"/>
        <v>54.130434782608688</v>
      </c>
      <c r="AT210" s="11">
        <f>VLOOKUP($B210,'[5]CSR-D'!$B$8:$CR$67,93,FALSE)</f>
        <v>2</v>
      </c>
      <c r="AU210" s="15">
        <f>VLOOKUP($B210,'[9]CSR-D'!$B$8:$CN$67,91,FALSE)</f>
        <v>6.0851063829787231</v>
      </c>
      <c r="AV210" s="15">
        <f t="shared" si="52"/>
        <v>60.851063829787229</v>
      </c>
      <c r="AW210" s="16">
        <f>VLOOKUP($B210,'[9]CSR-D'!$B$8:$CN$67,89,FALSE)</f>
        <v>1</v>
      </c>
      <c r="AX210" s="11"/>
      <c r="AY210" s="11"/>
      <c r="AZ210" s="11"/>
      <c r="BA210" s="11"/>
      <c r="BB210" s="11"/>
      <c r="BC210" s="11"/>
      <c r="BD210" s="11">
        <f t="shared" si="53"/>
        <v>5.7371713183366797</v>
      </c>
      <c r="BE210" s="15">
        <f t="shared" si="57"/>
        <v>34.423027910020082</v>
      </c>
      <c r="BF210" s="11">
        <v>60</v>
      </c>
      <c r="BG210" s="15">
        <f t="shared" si="58"/>
        <v>57.371713183366801</v>
      </c>
      <c r="BH210" s="11">
        <f t="shared" si="54"/>
        <v>2</v>
      </c>
      <c r="BI210" s="11">
        <f t="shared" si="55"/>
        <v>0</v>
      </c>
      <c r="BJ210" s="11">
        <f t="shared" si="56"/>
        <v>2</v>
      </c>
      <c r="BK210" s="16">
        <f t="shared" si="59"/>
        <v>6</v>
      </c>
      <c r="BL210" s="11">
        <v>9413221451</v>
      </c>
      <c r="BM210" s="11">
        <v>9983970451</v>
      </c>
      <c r="BN210" s="11"/>
      <c r="BO210" s="12" t="s">
        <v>1350</v>
      </c>
      <c r="BP210" s="12"/>
      <c r="BQ210" s="13" t="s">
        <v>2271</v>
      </c>
      <c r="BR210" s="17" t="s">
        <v>2731</v>
      </c>
      <c r="BS210" s="11" t="s">
        <v>136</v>
      </c>
      <c r="BT210" s="12" t="s">
        <v>176</v>
      </c>
      <c r="BU210" s="11" t="s">
        <v>128</v>
      </c>
    </row>
    <row r="211" spans="1:73" ht="24.95" customHeight="1" x14ac:dyDescent="0.25">
      <c r="A211" s="11">
        <v>210</v>
      </c>
      <c r="B211" s="11" t="s">
        <v>589</v>
      </c>
      <c r="C211" s="12" t="s">
        <v>590</v>
      </c>
      <c r="D211" s="11" t="s">
        <v>93</v>
      </c>
      <c r="E211" s="11" t="s">
        <v>91</v>
      </c>
      <c r="F211" s="13" t="s">
        <v>1830</v>
      </c>
      <c r="G211" s="11" t="s">
        <v>90</v>
      </c>
      <c r="H211" s="11" t="s">
        <v>116</v>
      </c>
      <c r="I211" s="11" t="s">
        <v>123</v>
      </c>
      <c r="J211" s="11" t="s">
        <v>89</v>
      </c>
      <c r="K211" s="14">
        <v>38496</v>
      </c>
      <c r="L211" s="11"/>
      <c r="M211" s="11" t="s">
        <v>3303</v>
      </c>
      <c r="N211" s="11">
        <v>500</v>
      </c>
      <c r="O211" s="11">
        <v>383</v>
      </c>
      <c r="P211" s="15">
        <f t="shared" si="45"/>
        <v>76.599999999999994</v>
      </c>
      <c r="Q211" s="11" t="s">
        <v>3587</v>
      </c>
      <c r="R211" s="11">
        <v>2021</v>
      </c>
      <c r="S211" s="11" t="s">
        <v>3591</v>
      </c>
      <c r="T211" s="11">
        <v>500</v>
      </c>
      <c r="U211" s="11">
        <v>308</v>
      </c>
      <c r="V211" s="15">
        <f t="shared" si="46"/>
        <v>61.6</v>
      </c>
      <c r="W211" s="11" t="s">
        <v>3587</v>
      </c>
      <c r="X211" s="11">
        <v>2023</v>
      </c>
      <c r="Y211" s="11" t="s">
        <v>3591</v>
      </c>
      <c r="Z211" s="11"/>
      <c r="AA211" s="11"/>
      <c r="AB211" s="11"/>
      <c r="AC211" s="11"/>
      <c r="AD211" s="11"/>
      <c r="AE211" s="11"/>
      <c r="AF211" s="15">
        <f>VLOOKUP($B211,[1]Sheet1!$B$8:$CK$528,88,FALSE)</f>
        <v>7.88</v>
      </c>
      <c r="AG211" s="15">
        <f t="shared" si="47"/>
        <v>78.8</v>
      </c>
      <c r="AH211" s="16">
        <f>VLOOKUP($B211,[1]Sheet1!$B$8:$CK$528,86,FALSE)</f>
        <v>0</v>
      </c>
      <c r="AI211" s="15">
        <f>VLOOKUP($B211,[2]Sheet1!$B$8:$CK$530,88,FALSE)</f>
        <v>8</v>
      </c>
      <c r="AJ211" s="15">
        <f t="shared" si="48"/>
        <v>80</v>
      </c>
      <c r="AK211" s="11">
        <f>VLOOKUP($B211,[2]Sheet1!$B$8:$CK$530,86,FALSE)</f>
        <v>0</v>
      </c>
      <c r="AL211" s="11">
        <f>VLOOKUP($B211,'[3]CS(R)'!$B$8:$CQ$68,94,FALSE)</f>
        <v>8.65</v>
      </c>
      <c r="AM211" s="15">
        <f t="shared" si="49"/>
        <v>86.5</v>
      </c>
      <c r="AN211" s="11">
        <f>VLOOKUP($B211,'[3]CS(R)'!$B$8:$CQ$68,92,FALSE)</f>
        <v>0</v>
      </c>
      <c r="AO211" s="15">
        <f>VLOOKUP($B211,'[4]CSR-D'!$B$8:$CP$67,93,FALSE)</f>
        <v>8.77</v>
      </c>
      <c r="AP211" s="15">
        <f t="shared" si="50"/>
        <v>87.699999999999989</v>
      </c>
      <c r="AQ211" s="16">
        <f>VLOOKUP($B211,'[4]CSR-D'!$B$8:$CP$67,91,FALSE)</f>
        <v>0</v>
      </c>
      <c r="AR211" s="15">
        <f>VLOOKUP($B211,'[5]CSR-D'!$B$8:$CR$67,95,FALSE)</f>
        <v>9.1300000000000008</v>
      </c>
      <c r="AS211" s="15">
        <f t="shared" si="51"/>
        <v>91.300000000000011</v>
      </c>
      <c r="AT211" s="11">
        <f>VLOOKUP($B211,'[5]CSR-D'!$B$8:$CR$67,93,FALSE)</f>
        <v>0</v>
      </c>
      <c r="AU211" s="15">
        <f>VLOOKUP($B211,'[9]CSR-D'!$B$8:$CN$67,91,FALSE)</f>
        <v>8.83</v>
      </c>
      <c r="AV211" s="15">
        <f t="shared" si="52"/>
        <v>88.3</v>
      </c>
      <c r="AW211" s="16">
        <f>VLOOKUP($B211,'[9]CSR-D'!$B$8:$CN$67,89,FALSE)</f>
        <v>0</v>
      </c>
      <c r="AX211" s="11"/>
      <c r="AY211" s="11"/>
      <c r="AZ211" s="11"/>
      <c r="BA211" s="11"/>
      <c r="BB211" s="11"/>
      <c r="BC211" s="11"/>
      <c r="BD211" s="11">
        <f t="shared" si="53"/>
        <v>8.543333333333333</v>
      </c>
      <c r="BE211" s="15">
        <f t="shared" si="57"/>
        <v>51.260000000000005</v>
      </c>
      <c r="BF211" s="11">
        <v>60</v>
      </c>
      <c r="BG211" s="15">
        <f t="shared" si="58"/>
        <v>85.433333333333337</v>
      </c>
      <c r="BH211" s="11">
        <f t="shared" si="54"/>
        <v>2</v>
      </c>
      <c r="BI211" s="11">
        <f t="shared" si="55"/>
        <v>0</v>
      </c>
      <c r="BJ211" s="11">
        <f t="shared" si="56"/>
        <v>2</v>
      </c>
      <c r="BK211" s="16">
        <f t="shared" si="59"/>
        <v>0</v>
      </c>
      <c r="BL211" s="11">
        <v>9829633339</v>
      </c>
      <c r="BM211" s="11">
        <v>9829633339</v>
      </c>
      <c r="BN211" s="11"/>
      <c r="BO211" s="12" t="s">
        <v>1351</v>
      </c>
      <c r="BP211" s="12"/>
      <c r="BQ211" s="13" t="s">
        <v>2103</v>
      </c>
      <c r="BR211" s="17" t="s">
        <v>2732</v>
      </c>
      <c r="BS211" s="11" t="s">
        <v>136</v>
      </c>
      <c r="BT211" s="12" t="s">
        <v>176</v>
      </c>
      <c r="BU211" s="11" t="s">
        <v>128</v>
      </c>
    </row>
    <row r="212" spans="1:73" ht="24.95" customHeight="1" x14ac:dyDescent="0.25">
      <c r="A212" s="11">
        <v>211</v>
      </c>
      <c r="B212" s="11" t="s">
        <v>591</v>
      </c>
      <c r="C212" s="12" t="s">
        <v>592</v>
      </c>
      <c r="D212" s="11" t="s">
        <v>93</v>
      </c>
      <c r="E212" s="11" t="s">
        <v>91</v>
      </c>
      <c r="F212" s="13" t="s">
        <v>1831</v>
      </c>
      <c r="G212" s="11" t="s">
        <v>90</v>
      </c>
      <c r="H212" s="11" t="s">
        <v>116</v>
      </c>
      <c r="I212" s="11" t="s">
        <v>123</v>
      </c>
      <c r="J212" s="11" t="s">
        <v>89</v>
      </c>
      <c r="K212" s="14">
        <v>38022</v>
      </c>
      <c r="L212" s="11"/>
      <c r="M212" s="11" t="s">
        <v>3304</v>
      </c>
      <c r="N212" s="11">
        <v>500</v>
      </c>
      <c r="O212" s="11">
        <v>345</v>
      </c>
      <c r="P212" s="15">
        <f t="shared" si="45"/>
        <v>69</v>
      </c>
      <c r="Q212" s="11" t="s">
        <v>3587</v>
      </c>
      <c r="R212" s="11">
        <v>2019</v>
      </c>
      <c r="S212" s="11" t="s">
        <v>3591</v>
      </c>
      <c r="T212" s="11">
        <v>500</v>
      </c>
      <c r="U212" s="11">
        <v>365</v>
      </c>
      <c r="V212" s="15">
        <f t="shared" si="46"/>
        <v>73</v>
      </c>
      <c r="W212" s="11" t="s">
        <v>3587</v>
      </c>
      <c r="X212" s="11">
        <v>2021</v>
      </c>
      <c r="Y212" s="11" t="s">
        <v>3591</v>
      </c>
      <c r="Z212" s="11"/>
      <c r="AA212" s="11"/>
      <c r="AB212" s="11"/>
      <c r="AC212" s="11"/>
      <c r="AD212" s="11"/>
      <c r="AE212" s="11"/>
      <c r="AF212" s="15">
        <f>VLOOKUP($B212,[1]Sheet1!$B$8:$CK$528,88,FALSE)</f>
        <v>6.59</v>
      </c>
      <c r="AG212" s="15">
        <f t="shared" si="47"/>
        <v>65.900000000000006</v>
      </c>
      <c r="AH212" s="16">
        <f>VLOOKUP($B212,[1]Sheet1!$B$8:$CK$528,86,FALSE)</f>
        <v>0</v>
      </c>
      <c r="AI212" s="15">
        <f>VLOOKUP($B212,[2]Sheet1!$B$8:$CK$530,88,FALSE)</f>
        <v>5.6219512195121952</v>
      </c>
      <c r="AJ212" s="15">
        <f t="shared" si="48"/>
        <v>56.219512195121951</v>
      </c>
      <c r="AK212" s="11">
        <f>VLOOKUP($B212,[2]Sheet1!$B$8:$CK$530,86,FALSE)</f>
        <v>0</v>
      </c>
      <c r="AL212" s="11">
        <f>VLOOKUP($B212,'[3]CS(R)'!$B$8:$CQ$68,94,FALSE)</f>
        <v>7.47</v>
      </c>
      <c r="AM212" s="15">
        <f t="shared" si="49"/>
        <v>74.7</v>
      </c>
      <c r="AN212" s="11">
        <f>VLOOKUP($B212,'[3]CS(R)'!$B$8:$CQ$68,92,FALSE)</f>
        <v>0</v>
      </c>
      <c r="AO212" s="15">
        <f>VLOOKUP($B212,'[4]CSR-D'!$B$8:$CP$67,93,FALSE)</f>
        <v>7.22</v>
      </c>
      <c r="AP212" s="15">
        <f t="shared" si="50"/>
        <v>72.2</v>
      </c>
      <c r="AQ212" s="16">
        <f>VLOOKUP($B212,'[4]CSR-D'!$B$8:$CP$67,91,FALSE)</f>
        <v>0</v>
      </c>
      <c r="AR212" s="15">
        <f>VLOOKUP($B212,'[5]CSR-D'!$B$8:$CR$67,95,FALSE)</f>
        <v>7.04</v>
      </c>
      <c r="AS212" s="15">
        <f t="shared" si="51"/>
        <v>70.400000000000006</v>
      </c>
      <c r="AT212" s="11">
        <f>VLOOKUP($B212,'[5]CSR-D'!$B$8:$CR$67,93,FALSE)</f>
        <v>0</v>
      </c>
      <c r="AU212" s="15">
        <f>VLOOKUP($B212,'[9]CSR-D'!$B$8:$CN$67,91,FALSE)</f>
        <v>7.68</v>
      </c>
      <c r="AV212" s="15">
        <f t="shared" si="52"/>
        <v>76.8</v>
      </c>
      <c r="AW212" s="16">
        <f>VLOOKUP($B212,'[9]CSR-D'!$B$8:$CN$67,89,FALSE)</f>
        <v>0</v>
      </c>
      <c r="AX212" s="11"/>
      <c r="AY212" s="11"/>
      <c r="AZ212" s="11"/>
      <c r="BA212" s="11"/>
      <c r="BB212" s="11"/>
      <c r="BC212" s="11"/>
      <c r="BD212" s="11">
        <f t="shared" si="53"/>
        <v>6.9369918699186996</v>
      </c>
      <c r="BE212" s="15">
        <f t="shared" si="57"/>
        <v>41.621951219512198</v>
      </c>
      <c r="BF212" s="11">
        <v>60</v>
      </c>
      <c r="BG212" s="15">
        <f t="shared" si="58"/>
        <v>69.369918699186996</v>
      </c>
      <c r="BH212" s="11">
        <f t="shared" si="54"/>
        <v>2</v>
      </c>
      <c r="BI212" s="11">
        <f t="shared" si="55"/>
        <v>2</v>
      </c>
      <c r="BJ212" s="11">
        <f t="shared" si="56"/>
        <v>4</v>
      </c>
      <c r="BK212" s="16">
        <f t="shared" si="59"/>
        <v>0</v>
      </c>
      <c r="BL212" s="11">
        <v>7877859416</v>
      </c>
      <c r="BM212" s="11">
        <v>9887939738</v>
      </c>
      <c r="BN212" s="11"/>
      <c r="BO212" s="12" t="s">
        <v>1352</v>
      </c>
      <c r="BP212" s="12"/>
      <c r="BQ212" s="13" t="s">
        <v>2272</v>
      </c>
      <c r="BR212" s="17" t="s">
        <v>2733</v>
      </c>
      <c r="BS212" s="11" t="s">
        <v>3054</v>
      </c>
      <c r="BT212" s="12" t="s">
        <v>176</v>
      </c>
      <c r="BU212" s="11" t="s">
        <v>128</v>
      </c>
    </row>
    <row r="213" spans="1:73" ht="24.95" customHeight="1" x14ac:dyDescent="0.25">
      <c r="A213" s="11">
        <v>212</v>
      </c>
      <c r="B213" s="11" t="s">
        <v>593</v>
      </c>
      <c r="C213" s="12" t="s">
        <v>594</v>
      </c>
      <c r="D213" s="11" t="s">
        <v>93</v>
      </c>
      <c r="E213" s="11" t="s">
        <v>91</v>
      </c>
      <c r="F213" s="13" t="s">
        <v>106</v>
      </c>
      <c r="G213" s="11" t="s">
        <v>90</v>
      </c>
      <c r="H213" s="11" t="s">
        <v>116</v>
      </c>
      <c r="I213" s="11" t="s">
        <v>123</v>
      </c>
      <c r="J213" s="11" t="s">
        <v>89</v>
      </c>
      <c r="K213" s="14">
        <v>38269</v>
      </c>
      <c r="L213" s="11"/>
      <c r="M213" s="11" t="s">
        <v>3305</v>
      </c>
      <c r="N213" s="11">
        <v>600</v>
      </c>
      <c r="O213" s="11">
        <v>474</v>
      </c>
      <c r="P213" s="15">
        <f t="shared" si="45"/>
        <v>79</v>
      </c>
      <c r="Q213" s="11" t="s">
        <v>3588</v>
      </c>
      <c r="R213" s="11">
        <v>2020</v>
      </c>
      <c r="S213" s="11" t="s">
        <v>3590</v>
      </c>
      <c r="T213" s="11">
        <v>500</v>
      </c>
      <c r="U213" s="11">
        <v>342</v>
      </c>
      <c r="V213" s="15">
        <f t="shared" si="46"/>
        <v>68.400000000000006</v>
      </c>
      <c r="W213" s="11" t="s">
        <v>3588</v>
      </c>
      <c r="X213" s="11">
        <v>2022</v>
      </c>
      <c r="Y213" s="11" t="s">
        <v>3590</v>
      </c>
      <c r="Z213" s="11"/>
      <c r="AA213" s="11"/>
      <c r="AB213" s="11"/>
      <c r="AC213" s="11"/>
      <c r="AD213" s="11"/>
      <c r="AE213" s="11"/>
      <c r="AF213" s="15">
        <f>VLOOKUP($B213,[1]Sheet1!$B$8:$CK$528,88,FALSE)</f>
        <v>6.9</v>
      </c>
      <c r="AG213" s="15">
        <f t="shared" si="47"/>
        <v>69</v>
      </c>
      <c r="AH213" s="16">
        <f>VLOOKUP($B213,[1]Sheet1!$B$8:$CK$528,86,FALSE)</f>
        <v>0</v>
      </c>
      <c r="AI213" s="15">
        <f>VLOOKUP($B213,[2]Sheet1!$B$8:$CK$530,88,FALSE)</f>
        <v>7.34</v>
      </c>
      <c r="AJ213" s="15">
        <f t="shared" si="48"/>
        <v>73.400000000000006</v>
      </c>
      <c r="AK213" s="11">
        <f>VLOOKUP($B213,[2]Sheet1!$B$8:$CK$530,86,FALSE)</f>
        <v>0</v>
      </c>
      <c r="AL213" s="11">
        <f>VLOOKUP($B213,'[3]CS(R)'!$B$8:$CQ$68,94,FALSE)</f>
        <v>7.28</v>
      </c>
      <c r="AM213" s="15">
        <f t="shared" si="49"/>
        <v>72.8</v>
      </c>
      <c r="AN213" s="11">
        <f>VLOOKUP($B213,'[3]CS(R)'!$B$8:$CQ$68,92,FALSE)</f>
        <v>0</v>
      </c>
      <c r="AO213" s="15">
        <f>VLOOKUP($B213,'[4]CSR-D'!$B$8:$CP$67,93,FALSE)</f>
        <v>8.81</v>
      </c>
      <c r="AP213" s="15">
        <f t="shared" si="50"/>
        <v>88.100000000000009</v>
      </c>
      <c r="AQ213" s="16">
        <f>VLOOKUP($B213,'[4]CSR-D'!$B$8:$CP$67,91,FALSE)</f>
        <v>0</v>
      </c>
      <c r="AR213" s="15">
        <f>VLOOKUP($B213,'[5]CSR-D'!$B$8:$CR$67,95,FALSE)</f>
        <v>8.4600000000000009</v>
      </c>
      <c r="AS213" s="15">
        <f t="shared" si="51"/>
        <v>84.600000000000009</v>
      </c>
      <c r="AT213" s="11">
        <f>VLOOKUP($B213,'[5]CSR-D'!$B$8:$CR$67,93,FALSE)</f>
        <v>0</v>
      </c>
      <c r="AU213" s="15">
        <f>VLOOKUP($B213,'[9]CSR-D'!$B$8:$CN$67,91,FALSE)</f>
        <v>7.82</v>
      </c>
      <c r="AV213" s="15">
        <f t="shared" si="52"/>
        <v>78.2</v>
      </c>
      <c r="AW213" s="16">
        <f>VLOOKUP($B213,'[9]CSR-D'!$B$8:$CN$67,89,FALSE)</f>
        <v>0</v>
      </c>
      <c r="AX213" s="11"/>
      <c r="AY213" s="11"/>
      <c r="AZ213" s="11"/>
      <c r="BA213" s="11"/>
      <c r="BB213" s="11"/>
      <c r="BC213" s="11"/>
      <c r="BD213" s="11">
        <f t="shared" si="53"/>
        <v>7.7683333333333353</v>
      </c>
      <c r="BE213" s="15">
        <f t="shared" si="57"/>
        <v>46.610000000000007</v>
      </c>
      <c r="BF213" s="11">
        <v>60</v>
      </c>
      <c r="BG213" s="15">
        <f t="shared" si="58"/>
        <v>77.683333333333351</v>
      </c>
      <c r="BH213" s="11">
        <f t="shared" si="54"/>
        <v>2</v>
      </c>
      <c r="BI213" s="11">
        <f t="shared" si="55"/>
        <v>1</v>
      </c>
      <c r="BJ213" s="11">
        <f t="shared" si="56"/>
        <v>3</v>
      </c>
      <c r="BK213" s="16">
        <f t="shared" si="59"/>
        <v>0</v>
      </c>
      <c r="BL213" s="11">
        <v>9887127417</v>
      </c>
      <c r="BM213" s="11">
        <v>9887127417</v>
      </c>
      <c r="BN213" s="11"/>
      <c r="BO213" s="12" t="s">
        <v>1353</v>
      </c>
      <c r="BP213" s="12"/>
      <c r="BQ213" s="13" t="s">
        <v>2273</v>
      </c>
      <c r="BR213" s="17" t="s">
        <v>2734</v>
      </c>
      <c r="BS213" s="11" t="s">
        <v>3055</v>
      </c>
      <c r="BT213" s="12" t="s">
        <v>177</v>
      </c>
      <c r="BU213" s="11" t="s">
        <v>128</v>
      </c>
    </row>
    <row r="214" spans="1:73" ht="24.95" customHeight="1" x14ac:dyDescent="0.25">
      <c r="A214" s="11">
        <v>213</v>
      </c>
      <c r="B214" s="11" t="s">
        <v>595</v>
      </c>
      <c r="C214" s="12" t="s">
        <v>596</v>
      </c>
      <c r="D214" s="11" t="s">
        <v>93</v>
      </c>
      <c r="E214" s="11" t="s">
        <v>91</v>
      </c>
      <c r="F214" s="13" t="s">
        <v>1832</v>
      </c>
      <c r="G214" s="11" t="s">
        <v>90</v>
      </c>
      <c r="H214" s="11" t="s">
        <v>116</v>
      </c>
      <c r="I214" s="11" t="s">
        <v>123</v>
      </c>
      <c r="J214" s="11" t="s">
        <v>89</v>
      </c>
      <c r="K214" s="14">
        <v>38568</v>
      </c>
      <c r="L214" s="11"/>
      <c r="M214" s="11" t="s">
        <v>3306</v>
      </c>
      <c r="N214" s="11">
        <v>600</v>
      </c>
      <c r="O214" s="11">
        <v>528</v>
      </c>
      <c r="P214" s="15">
        <f t="shared" si="45"/>
        <v>88</v>
      </c>
      <c r="Q214" s="11" t="s">
        <v>3588</v>
      </c>
      <c r="R214" s="11">
        <v>2021</v>
      </c>
      <c r="S214" s="11" t="s">
        <v>3590</v>
      </c>
      <c r="T214" s="11">
        <v>500</v>
      </c>
      <c r="U214" s="11">
        <v>348</v>
      </c>
      <c r="V214" s="15">
        <f t="shared" si="46"/>
        <v>69.599999999999994</v>
      </c>
      <c r="W214" s="11" t="s">
        <v>3588</v>
      </c>
      <c r="X214" s="11">
        <v>2023</v>
      </c>
      <c r="Y214" s="11" t="s">
        <v>3590</v>
      </c>
      <c r="Z214" s="11"/>
      <c r="AA214" s="11"/>
      <c r="AB214" s="11"/>
      <c r="AC214" s="11"/>
      <c r="AD214" s="11"/>
      <c r="AE214" s="11"/>
      <c r="AF214" s="15">
        <f>VLOOKUP($B214,[1]Sheet1!$B$8:$CK$528,88,FALSE)</f>
        <v>4.59</v>
      </c>
      <c r="AG214" s="15">
        <f t="shared" si="47"/>
        <v>45.9</v>
      </c>
      <c r="AH214" s="16">
        <f>VLOOKUP($B214,[1]Sheet1!$B$8:$CK$528,86,FALSE)</f>
        <v>1</v>
      </c>
      <c r="AI214" s="15">
        <f>VLOOKUP($B214,[2]Sheet1!$B$8:$CK$530,88,FALSE)</f>
        <v>4.37</v>
      </c>
      <c r="AJ214" s="15">
        <f t="shared" si="48"/>
        <v>43.7</v>
      </c>
      <c r="AK214" s="11">
        <f>VLOOKUP($B214,[2]Sheet1!$B$8:$CK$530,86,FALSE)</f>
        <v>1</v>
      </c>
      <c r="AL214" s="11">
        <f>VLOOKUP($B214,'[3]CS(R)'!$B$8:$CQ$68,94,FALSE)</f>
        <v>4.79</v>
      </c>
      <c r="AM214" s="15">
        <f t="shared" si="49"/>
        <v>47.9</v>
      </c>
      <c r="AN214" s="11">
        <f>VLOOKUP($B214,'[3]CS(R)'!$B$8:$CQ$68,92,FALSE)</f>
        <v>2</v>
      </c>
      <c r="AO214" s="15">
        <f>VLOOKUP($B214,'[4]CSR-D'!$B$8:$CP$67,93,FALSE)</f>
        <v>2.6382978723404253</v>
      </c>
      <c r="AP214" s="15">
        <f t="shared" si="50"/>
        <v>26.382978723404253</v>
      </c>
      <c r="AQ214" s="16">
        <f>VLOOKUP($B214,'[4]CSR-D'!$B$8:$CP$67,91,FALSE)</f>
        <v>3</v>
      </c>
      <c r="AR214" s="15">
        <f>VLOOKUP($B214,'[5]CSR-D'!$B$8:$CR$67,95,FALSE)</f>
        <v>2</v>
      </c>
      <c r="AS214" s="15">
        <f t="shared" si="51"/>
        <v>20</v>
      </c>
      <c r="AT214" s="11">
        <f>VLOOKUP($B214,'[5]CSR-D'!$B$8:$CR$67,93,FALSE)</f>
        <v>6</v>
      </c>
      <c r="AU214" s="15">
        <f>VLOOKUP($B214,'[9]CSR-D'!$B$8:$CN$67,91,FALSE)</f>
        <v>2.8723404255319149</v>
      </c>
      <c r="AV214" s="15">
        <f t="shared" si="52"/>
        <v>28.723404255319149</v>
      </c>
      <c r="AW214" s="16">
        <f>VLOOKUP($B214,'[9]CSR-D'!$B$8:$CN$67,89,FALSE)</f>
        <v>5</v>
      </c>
      <c r="AX214" s="11"/>
      <c r="AY214" s="11"/>
      <c r="AZ214" s="11"/>
      <c r="BA214" s="11"/>
      <c r="BB214" s="11"/>
      <c r="BC214" s="11"/>
      <c r="BD214" s="11">
        <f t="shared" si="53"/>
        <v>3.5434397163120566</v>
      </c>
      <c r="BE214" s="15">
        <f t="shared" si="57"/>
        <v>21.26063829787234</v>
      </c>
      <c r="BF214" s="11">
        <v>60</v>
      </c>
      <c r="BG214" s="15">
        <f t="shared" si="58"/>
        <v>35.434397163120565</v>
      </c>
      <c r="BH214" s="11">
        <f t="shared" si="54"/>
        <v>2</v>
      </c>
      <c r="BI214" s="11">
        <f t="shared" si="55"/>
        <v>0</v>
      </c>
      <c r="BJ214" s="11">
        <f t="shared" si="56"/>
        <v>2</v>
      </c>
      <c r="BK214" s="16">
        <f t="shared" si="59"/>
        <v>18</v>
      </c>
      <c r="BL214" s="11">
        <v>9983997486</v>
      </c>
      <c r="BM214" s="11">
        <v>9983997486</v>
      </c>
      <c r="BN214" s="11"/>
      <c r="BO214" s="12" t="s">
        <v>1354</v>
      </c>
      <c r="BP214" s="12"/>
      <c r="BQ214" s="13" t="s">
        <v>2209</v>
      </c>
      <c r="BR214" s="17" t="s">
        <v>2735</v>
      </c>
      <c r="BS214" s="11" t="s">
        <v>136</v>
      </c>
      <c r="BT214" s="12" t="s">
        <v>176</v>
      </c>
      <c r="BU214" s="11" t="s">
        <v>128</v>
      </c>
    </row>
    <row r="215" spans="1:73" ht="24.95" customHeight="1" x14ac:dyDescent="0.25">
      <c r="A215" s="11">
        <v>214</v>
      </c>
      <c r="B215" s="11" t="s">
        <v>597</v>
      </c>
      <c r="C215" s="12" t="s">
        <v>598</v>
      </c>
      <c r="D215" s="11" t="s">
        <v>92</v>
      </c>
      <c r="E215" s="11" t="s">
        <v>91</v>
      </c>
      <c r="F215" s="13" t="s">
        <v>1833</v>
      </c>
      <c r="G215" s="11" t="s">
        <v>90</v>
      </c>
      <c r="H215" s="11" t="s">
        <v>116</v>
      </c>
      <c r="I215" s="11" t="s">
        <v>123</v>
      </c>
      <c r="J215" s="11" t="s">
        <v>89</v>
      </c>
      <c r="K215" s="14">
        <v>39057</v>
      </c>
      <c r="L215" s="11"/>
      <c r="M215" s="11" t="s">
        <v>3307</v>
      </c>
      <c r="N215" s="11">
        <v>600</v>
      </c>
      <c r="O215" s="11">
        <v>552</v>
      </c>
      <c r="P215" s="15">
        <f t="shared" si="45"/>
        <v>92</v>
      </c>
      <c r="Q215" s="11" t="s">
        <v>3587</v>
      </c>
      <c r="R215" s="11">
        <v>2021</v>
      </c>
      <c r="S215" s="11" t="s">
        <v>3590</v>
      </c>
      <c r="T215" s="11">
        <v>500</v>
      </c>
      <c r="U215" s="11">
        <v>346</v>
      </c>
      <c r="V215" s="15">
        <f t="shared" si="46"/>
        <v>69.199999999999989</v>
      </c>
      <c r="W215" s="11" t="s">
        <v>3587</v>
      </c>
      <c r="X215" s="11">
        <v>2023</v>
      </c>
      <c r="Y215" s="11" t="s">
        <v>3590</v>
      </c>
      <c r="Z215" s="11"/>
      <c r="AA215" s="11"/>
      <c r="AB215" s="11"/>
      <c r="AC215" s="11"/>
      <c r="AD215" s="11"/>
      <c r="AE215" s="11"/>
      <c r="AF215" s="15">
        <f>VLOOKUP($B215,[1]Sheet1!$B$8:$CK$528,88,FALSE)</f>
        <v>7.01</v>
      </c>
      <c r="AG215" s="15">
        <f t="shared" si="47"/>
        <v>70.099999999999994</v>
      </c>
      <c r="AH215" s="16">
        <f>VLOOKUP($B215,[1]Sheet1!$B$8:$CK$528,86,FALSE)</f>
        <v>0</v>
      </c>
      <c r="AI215" s="15">
        <f>VLOOKUP($B215,[2]Sheet1!$B$8:$CK$530,88,FALSE)</f>
        <v>7.76</v>
      </c>
      <c r="AJ215" s="15">
        <f t="shared" si="48"/>
        <v>77.599999999999994</v>
      </c>
      <c r="AK215" s="11">
        <f>VLOOKUP($B215,[2]Sheet1!$B$8:$CK$530,86,FALSE)</f>
        <v>0</v>
      </c>
      <c r="AL215" s="11">
        <f>VLOOKUP($B215,'[3]CS(R)'!$B$8:$CQ$68,94,FALSE)</f>
        <v>8.2200000000000006</v>
      </c>
      <c r="AM215" s="15">
        <f t="shared" si="49"/>
        <v>82.2</v>
      </c>
      <c r="AN215" s="11">
        <f>VLOOKUP($B215,'[3]CS(R)'!$B$8:$CQ$68,92,FALSE)</f>
        <v>0</v>
      </c>
      <c r="AO215" s="15">
        <f>VLOOKUP($B215,'[4]CSR-D'!$B$8:$CP$67,93,FALSE)</f>
        <v>8.32</v>
      </c>
      <c r="AP215" s="15">
        <f t="shared" si="50"/>
        <v>83.2</v>
      </c>
      <c r="AQ215" s="16">
        <f>VLOOKUP($B215,'[4]CSR-D'!$B$8:$CP$67,91,FALSE)</f>
        <v>0</v>
      </c>
      <c r="AR215" s="15">
        <f>VLOOKUP($B215,'[5]CSR-D'!$B$8:$CR$67,95,FALSE)</f>
        <v>7.65</v>
      </c>
      <c r="AS215" s="15">
        <f t="shared" si="51"/>
        <v>76.5</v>
      </c>
      <c r="AT215" s="11">
        <f>VLOOKUP($B215,'[5]CSR-D'!$B$8:$CR$67,93,FALSE)</f>
        <v>0</v>
      </c>
      <c r="AU215" s="15">
        <f>VLOOKUP($B215,'[9]CSR-D'!$B$8:$CN$67,91,FALSE)</f>
        <v>7.1702127659574471</v>
      </c>
      <c r="AV215" s="15">
        <f t="shared" si="52"/>
        <v>71.702127659574472</v>
      </c>
      <c r="AW215" s="16">
        <f>VLOOKUP($B215,'[9]CSR-D'!$B$8:$CN$67,89,FALSE)</f>
        <v>1</v>
      </c>
      <c r="AX215" s="11"/>
      <c r="AY215" s="11"/>
      <c r="AZ215" s="11"/>
      <c r="BA215" s="11"/>
      <c r="BB215" s="11"/>
      <c r="BC215" s="11"/>
      <c r="BD215" s="11">
        <f t="shared" si="53"/>
        <v>7.6883687943262418</v>
      </c>
      <c r="BE215" s="15">
        <f t="shared" si="57"/>
        <v>46.130212765957445</v>
      </c>
      <c r="BF215" s="11">
        <v>60</v>
      </c>
      <c r="BG215" s="15">
        <f t="shared" si="58"/>
        <v>76.883687943262416</v>
      </c>
      <c r="BH215" s="11">
        <f t="shared" si="54"/>
        <v>2</v>
      </c>
      <c r="BI215" s="11">
        <f t="shared" si="55"/>
        <v>0</v>
      </c>
      <c r="BJ215" s="11">
        <f t="shared" si="56"/>
        <v>2</v>
      </c>
      <c r="BK215" s="16">
        <f t="shared" si="59"/>
        <v>1</v>
      </c>
      <c r="BL215" s="11">
        <v>9351330792</v>
      </c>
      <c r="BM215" s="11">
        <v>9351330792</v>
      </c>
      <c r="BN215" s="11"/>
      <c r="BO215" s="12" t="s">
        <v>1355</v>
      </c>
      <c r="BP215" s="12"/>
      <c r="BQ215" s="13" t="s">
        <v>2274</v>
      </c>
      <c r="BR215" s="17" t="s">
        <v>2736</v>
      </c>
      <c r="BS215" s="11" t="s">
        <v>155</v>
      </c>
      <c r="BT215" s="12" t="s">
        <v>177</v>
      </c>
      <c r="BU215" s="11" t="s">
        <v>128</v>
      </c>
    </row>
    <row r="216" spans="1:73" ht="24.95" customHeight="1" x14ac:dyDescent="0.25">
      <c r="A216" s="11">
        <v>215</v>
      </c>
      <c r="B216" s="11" t="s">
        <v>599</v>
      </c>
      <c r="C216" s="12" t="s">
        <v>600</v>
      </c>
      <c r="D216" s="11" t="s">
        <v>92</v>
      </c>
      <c r="E216" s="11" t="s">
        <v>91</v>
      </c>
      <c r="F216" s="13" t="s">
        <v>1834</v>
      </c>
      <c r="G216" s="11" t="s">
        <v>90</v>
      </c>
      <c r="H216" s="11" t="s">
        <v>116</v>
      </c>
      <c r="I216" s="11" t="s">
        <v>123</v>
      </c>
      <c r="J216" s="11" t="s">
        <v>89</v>
      </c>
      <c r="K216" s="14">
        <v>38652</v>
      </c>
      <c r="L216" s="11"/>
      <c r="M216" s="11" t="s">
        <v>3308</v>
      </c>
      <c r="N216" s="11">
        <v>600</v>
      </c>
      <c r="O216" s="11">
        <v>389</v>
      </c>
      <c r="P216" s="15">
        <f t="shared" si="45"/>
        <v>64.833333333333329</v>
      </c>
      <c r="Q216" s="11" t="s">
        <v>3587</v>
      </c>
      <c r="R216" s="11">
        <v>2020</v>
      </c>
      <c r="S216" s="11" t="s">
        <v>3590</v>
      </c>
      <c r="T216" s="11">
        <v>500</v>
      </c>
      <c r="U216" s="11">
        <v>333</v>
      </c>
      <c r="V216" s="15">
        <f t="shared" si="46"/>
        <v>66.600000000000009</v>
      </c>
      <c r="W216" s="11" t="s">
        <v>3587</v>
      </c>
      <c r="X216" s="11">
        <v>2022</v>
      </c>
      <c r="Y216" s="11" t="s">
        <v>3590</v>
      </c>
      <c r="Z216" s="11"/>
      <c r="AA216" s="11"/>
      <c r="AB216" s="11"/>
      <c r="AC216" s="11"/>
      <c r="AD216" s="11"/>
      <c r="AE216" s="11"/>
      <c r="AF216" s="15">
        <f>VLOOKUP($B216,[1]Sheet1!$B$8:$CK$528,88,FALSE)</f>
        <v>7.28</v>
      </c>
      <c r="AG216" s="15">
        <f t="shared" si="47"/>
        <v>72.8</v>
      </c>
      <c r="AH216" s="16">
        <f>VLOOKUP($B216,[1]Sheet1!$B$8:$CK$528,86,FALSE)</f>
        <v>0</v>
      </c>
      <c r="AI216" s="15">
        <f>VLOOKUP($B216,[2]Sheet1!$B$8:$CK$530,88,FALSE)</f>
        <v>7.29</v>
      </c>
      <c r="AJ216" s="15">
        <f t="shared" si="48"/>
        <v>72.900000000000006</v>
      </c>
      <c r="AK216" s="11">
        <f>VLOOKUP($B216,[2]Sheet1!$B$8:$CK$530,86,FALSE)</f>
        <v>0</v>
      </c>
      <c r="AL216" s="11">
        <f>VLOOKUP($B216,'[3]CS(R)'!$B$8:$CQ$68,94,FALSE)</f>
        <v>8.0399999999999991</v>
      </c>
      <c r="AM216" s="15">
        <f t="shared" si="49"/>
        <v>80.399999999999991</v>
      </c>
      <c r="AN216" s="11">
        <f>VLOOKUP($B216,'[3]CS(R)'!$B$8:$CQ$68,92,FALSE)</f>
        <v>0</v>
      </c>
      <c r="AO216" s="15">
        <f>VLOOKUP($B216,'[4]CSR-D'!$B$8:$CP$67,93,FALSE)</f>
        <v>8.49</v>
      </c>
      <c r="AP216" s="15">
        <f t="shared" si="50"/>
        <v>84.9</v>
      </c>
      <c r="AQ216" s="16">
        <f>VLOOKUP($B216,'[4]CSR-D'!$B$8:$CP$67,91,FALSE)</f>
        <v>0</v>
      </c>
      <c r="AR216" s="15">
        <f>VLOOKUP($B216,'[5]CSR-D'!$B$8:$CR$67,95,FALSE)</f>
        <v>8.4600000000000009</v>
      </c>
      <c r="AS216" s="15">
        <f t="shared" si="51"/>
        <v>84.600000000000009</v>
      </c>
      <c r="AT216" s="11">
        <f>VLOOKUP($B216,'[5]CSR-D'!$B$8:$CR$67,93,FALSE)</f>
        <v>0</v>
      </c>
      <c r="AU216" s="15">
        <f>VLOOKUP($B216,'[9]CSR-D'!$B$8:$CN$67,91,FALSE)</f>
        <v>9.02</v>
      </c>
      <c r="AV216" s="15">
        <f t="shared" si="52"/>
        <v>90.199999999999989</v>
      </c>
      <c r="AW216" s="16">
        <f>VLOOKUP($B216,'[9]CSR-D'!$B$8:$CN$67,89,FALSE)</f>
        <v>0</v>
      </c>
      <c r="AX216" s="11"/>
      <c r="AY216" s="11"/>
      <c r="AZ216" s="11"/>
      <c r="BA216" s="11"/>
      <c r="BB216" s="11"/>
      <c r="BC216" s="11"/>
      <c r="BD216" s="11">
        <f t="shared" si="53"/>
        <v>8.0966666666666676</v>
      </c>
      <c r="BE216" s="15">
        <f t="shared" si="57"/>
        <v>48.58</v>
      </c>
      <c r="BF216" s="11">
        <v>60</v>
      </c>
      <c r="BG216" s="15">
        <f t="shared" si="58"/>
        <v>80.966666666666669</v>
      </c>
      <c r="BH216" s="11">
        <f t="shared" si="54"/>
        <v>2</v>
      </c>
      <c r="BI216" s="11">
        <f t="shared" si="55"/>
        <v>1</v>
      </c>
      <c r="BJ216" s="11">
        <f t="shared" si="56"/>
        <v>3</v>
      </c>
      <c r="BK216" s="16">
        <f t="shared" si="59"/>
        <v>0</v>
      </c>
      <c r="BL216" s="11">
        <v>9571959258</v>
      </c>
      <c r="BM216" s="11">
        <v>7014188404</v>
      </c>
      <c r="BN216" s="11"/>
      <c r="BO216" s="12" t="s">
        <v>1356</v>
      </c>
      <c r="BP216" s="12"/>
      <c r="BQ216" s="13" t="s">
        <v>2275</v>
      </c>
      <c r="BR216" s="17" t="s">
        <v>2737</v>
      </c>
      <c r="BS216" s="11" t="s">
        <v>158</v>
      </c>
      <c r="BT216" s="12" t="s">
        <v>177</v>
      </c>
      <c r="BU216" s="11" t="s">
        <v>128</v>
      </c>
    </row>
    <row r="217" spans="1:73" ht="24.95" customHeight="1" x14ac:dyDescent="0.25">
      <c r="A217" s="11">
        <v>216</v>
      </c>
      <c r="B217" s="11" t="s">
        <v>601</v>
      </c>
      <c r="C217" s="12" t="s">
        <v>602</v>
      </c>
      <c r="D217" s="11" t="s">
        <v>93</v>
      </c>
      <c r="E217" s="11" t="s">
        <v>91</v>
      </c>
      <c r="F217" s="13" t="s">
        <v>1835</v>
      </c>
      <c r="G217" s="11" t="s">
        <v>90</v>
      </c>
      <c r="H217" s="11" t="s">
        <v>116</v>
      </c>
      <c r="I217" s="11" t="s">
        <v>123</v>
      </c>
      <c r="J217" s="11" t="s">
        <v>89</v>
      </c>
      <c r="K217" s="14">
        <v>38402</v>
      </c>
      <c r="L217" s="11"/>
      <c r="M217" s="11" t="s">
        <v>3309</v>
      </c>
      <c r="N217" s="11">
        <v>600</v>
      </c>
      <c r="O217" s="11">
        <v>452</v>
      </c>
      <c r="P217" s="15">
        <f t="shared" si="45"/>
        <v>75.333333333333329</v>
      </c>
      <c r="Q217" s="11" t="s">
        <v>3587</v>
      </c>
      <c r="R217" s="11">
        <v>2020</v>
      </c>
      <c r="S217" s="11" t="s">
        <v>3590</v>
      </c>
      <c r="T217" s="11">
        <v>500</v>
      </c>
      <c r="U217" s="11">
        <v>289</v>
      </c>
      <c r="V217" s="15">
        <f t="shared" si="46"/>
        <v>57.8</v>
      </c>
      <c r="W217" s="11" t="s">
        <v>3587</v>
      </c>
      <c r="X217" s="11">
        <v>2023</v>
      </c>
      <c r="Y217" s="11" t="s">
        <v>3590</v>
      </c>
      <c r="Z217" s="11"/>
      <c r="AA217" s="11"/>
      <c r="AB217" s="11"/>
      <c r="AC217" s="11"/>
      <c r="AD217" s="11"/>
      <c r="AE217" s="11"/>
      <c r="AF217" s="15">
        <f>VLOOKUP($B217,[1]Sheet1!$B$8:$CK$528,88,FALSE)</f>
        <v>6.93</v>
      </c>
      <c r="AG217" s="15">
        <f t="shared" si="47"/>
        <v>69.3</v>
      </c>
      <c r="AH217" s="16">
        <f>VLOOKUP($B217,[1]Sheet1!$B$8:$CK$528,86,FALSE)</f>
        <v>0</v>
      </c>
      <c r="AI217" s="15">
        <f>VLOOKUP($B217,[2]Sheet1!$B$8:$CK$530,88,FALSE)</f>
        <v>5.2</v>
      </c>
      <c r="AJ217" s="15">
        <f t="shared" si="48"/>
        <v>52</v>
      </c>
      <c r="AK217" s="11">
        <f>VLOOKUP($B217,[2]Sheet1!$B$8:$CK$530,86,FALSE)</f>
        <v>0</v>
      </c>
      <c r="AL217" s="11">
        <f>VLOOKUP($B217,'[3]CS(R)'!$B$8:$CQ$68,94,FALSE)</f>
        <v>8.06</v>
      </c>
      <c r="AM217" s="15">
        <f t="shared" si="49"/>
        <v>80.600000000000009</v>
      </c>
      <c r="AN217" s="11">
        <f>VLOOKUP($B217,'[3]CS(R)'!$B$8:$CQ$68,92,FALSE)</f>
        <v>0</v>
      </c>
      <c r="AO217" s="15">
        <f>VLOOKUP($B217,'[4]CSR-D'!$B$8:$CP$67,93,FALSE)</f>
        <v>7.34</v>
      </c>
      <c r="AP217" s="15">
        <f t="shared" si="50"/>
        <v>73.400000000000006</v>
      </c>
      <c r="AQ217" s="16">
        <f>VLOOKUP($B217,'[4]CSR-D'!$B$8:$CP$67,91,FALSE)</f>
        <v>0</v>
      </c>
      <c r="AR217" s="15">
        <f>VLOOKUP($B217,'[5]CSR-D'!$B$8:$CR$67,95,FALSE)</f>
        <v>7</v>
      </c>
      <c r="AS217" s="15">
        <f t="shared" si="51"/>
        <v>70</v>
      </c>
      <c r="AT217" s="11">
        <f>VLOOKUP($B217,'[5]CSR-D'!$B$8:$CR$67,93,FALSE)</f>
        <v>0</v>
      </c>
      <c r="AU217" s="15">
        <f>VLOOKUP($B217,'[9]CSR-D'!$B$8:$CN$67,91,FALSE)</f>
        <v>7.19</v>
      </c>
      <c r="AV217" s="15">
        <f t="shared" si="52"/>
        <v>71.900000000000006</v>
      </c>
      <c r="AW217" s="16">
        <f>VLOOKUP($B217,'[9]CSR-D'!$B$8:$CN$67,89,FALSE)</f>
        <v>0</v>
      </c>
      <c r="AX217" s="11"/>
      <c r="AY217" s="11"/>
      <c r="AZ217" s="11"/>
      <c r="BA217" s="11"/>
      <c r="BB217" s="11"/>
      <c r="BC217" s="11"/>
      <c r="BD217" s="11">
        <f t="shared" si="53"/>
        <v>6.9533333333333349</v>
      </c>
      <c r="BE217" s="15">
        <f t="shared" si="57"/>
        <v>41.720000000000006</v>
      </c>
      <c r="BF217" s="11">
        <v>60</v>
      </c>
      <c r="BG217" s="15">
        <f t="shared" si="58"/>
        <v>69.533333333333346</v>
      </c>
      <c r="BH217" s="11">
        <f t="shared" si="54"/>
        <v>3</v>
      </c>
      <c r="BI217" s="11">
        <f t="shared" si="55"/>
        <v>0</v>
      </c>
      <c r="BJ217" s="11">
        <f t="shared" si="56"/>
        <v>3</v>
      </c>
      <c r="BK217" s="16">
        <f t="shared" si="59"/>
        <v>0</v>
      </c>
      <c r="BL217" s="11">
        <v>9166717848</v>
      </c>
      <c r="BM217" s="11">
        <v>9414392912</v>
      </c>
      <c r="BN217" s="11"/>
      <c r="BO217" s="12" t="s">
        <v>1357</v>
      </c>
      <c r="BP217" s="12"/>
      <c r="BQ217" s="13" t="s">
        <v>2276</v>
      </c>
      <c r="BR217" s="17" t="s">
        <v>2738</v>
      </c>
      <c r="BS217" s="11" t="s">
        <v>141</v>
      </c>
      <c r="BT217" s="12" t="s">
        <v>177</v>
      </c>
      <c r="BU217" s="11" t="s">
        <v>128</v>
      </c>
    </row>
    <row r="218" spans="1:73" ht="24.95" customHeight="1" x14ac:dyDescent="0.25">
      <c r="A218" s="11">
        <v>217</v>
      </c>
      <c r="B218" s="11" t="s">
        <v>603</v>
      </c>
      <c r="C218" s="12" t="s">
        <v>604</v>
      </c>
      <c r="D218" s="11" t="s">
        <v>93</v>
      </c>
      <c r="E218" s="11" t="s">
        <v>91</v>
      </c>
      <c r="F218" s="13" t="s">
        <v>1836</v>
      </c>
      <c r="G218" s="11" t="s">
        <v>90</v>
      </c>
      <c r="H218" s="11" t="s">
        <v>116</v>
      </c>
      <c r="I218" s="11" t="s">
        <v>123</v>
      </c>
      <c r="J218" s="11" t="s">
        <v>89</v>
      </c>
      <c r="K218" s="14">
        <v>38482</v>
      </c>
      <c r="L218" s="11"/>
      <c r="M218" s="11" t="s">
        <v>3310</v>
      </c>
      <c r="N218" s="11">
        <v>600</v>
      </c>
      <c r="O218" s="11">
        <v>432</v>
      </c>
      <c r="P218" s="15">
        <f t="shared" si="45"/>
        <v>72</v>
      </c>
      <c r="Q218" s="11" t="s">
        <v>3587</v>
      </c>
      <c r="R218" s="11">
        <v>2021</v>
      </c>
      <c r="S218" s="11" t="s">
        <v>3590</v>
      </c>
      <c r="T218" s="11">
        <v>500</v>
      </c>
      <c r="U218" s="11">
        <v>252</v>
      </c>
      <c r="V218" s="15">
        <f t="shared" si="46"/>
        <v>50.4</v>
      </c>
      <c r="W218" s="11" t="s">
        <v>3587</v>
      </c>
      <c r="X218" s="11">
        <v>2023</v>
      </c>
      <c r="Y218" s="11" t="s">
        <v>3590</v>
      </c>
      <c r="Z218" s="11"/>
      <c r="AA218" s="11"/>
      <c r="AB218" s="11"/>
      <c r="AC218" s="11"/>
      <c r="AD218" s="11"/>
      <c r="AE218" s="11"/>
      <c r="AF218" s="15">
        <f>VLOOKUP($B218,[1]Sheet1!$B$8:$CK$528,88,FALSE)</f>
        <v>4.5199999999999996</v>
      </c>
      <c r="AG218" s="15">
        <f t="shared" si="47"/>
        <v>45.199999999999996</v>
      </c>
      <c r="AH218" s="16">
        <f>VLOOKUP($B218,[1]Sheet1!$B$8:$CK$528,86,FALSE)</f>
        <v>2</v>
      </c>
      <c r="AI218" s="15">
        <f>VLOOKUP($B218,[2]Sheet1!$B$8:$CK$530,88,FALSE)</f>
        <v>2.76</v>
      </c>
      <c r="AJ218" s="15">
        <f t="shared" si="48"/>
        <v>27.599999999999998</v>
      </c>
      <c r="AK218" s="11">
        <f>VLOOKUP($B218,[2]Sheet1!$B$8:$CK$530,86,FALSE)</f>
        <v>4</v>
      </c>
      <c r="AL218" s="11">
        <f>VLOOKUP($B218,'[3]CS(R)'!$B$8:$CQ$68,94,FALSE)</f>
        <v>4.5999999999999996</v>
      </c>
      <c r="AM218" s="15">
        <f t="shared" si="49"/>
        <v>46</v>
      </c>
      <c r="AN218" s="11">
        <f>VLOOKUP($B218,'[3]CS(R)'!$B$8:$CQ$68,92,FALSE)</f>
        <v>2</v>
      </c>
      <c r="AO218" s="15">
        <f>VLOOKUP($B218,'[4]CSR-D'!$B$8:$CP$67,93,FALSE)</f>
        <v>1.8936170212765957</v>
      </c>
      <c r="AP218" s="15">
        <f t="shared" si="50"/>
        <v>18.936170212765958</v>
      </c>
      <c r="AQ218" s="16">
        <f>VLOOKUP($B218,'[4]CSR-D'!$B$8:$CP$67,91,FALSE)</f>
        <v>5</v>
      </c>
      <c r="AR218" s="15">
        <f>VLOOKUP($B218,'[5]CSR-D'!$B$8:$CR$67,95,FALSE)</f>
        <v>3.5326086956521738</v>
      </c>
      <c r="AS218" s="15">
        <f t="shared" si="51"/>
        <v>35.326086956521735</v>
      </c>
      <c r="AT218" s="11">
        <f>VLOOKUP($B218,'[5]CSR-D'!$B$8:$CR$67,93,FALSE)</f>
        <v>4</v>
      </c>
      <c r="AU218" s="15">
        <f>VLOOKUP($B218,'[9]CSR-D'!$B$8:$CN$67,91,FALSE)</f>
        <v>1.8404255319148937</v>
      </c>
      <c r="AV218" s="15">
        <f t="shared" si="52"/>
        <v>18.404255319148938</v>
      </c>
      <c r="AW218" s="16">
        <f>VLOOKUP($B218,'[9]CSR-D'!$B$8:$CN$67,89,FALSE)</f>
        <v>7</v>
      </c>
      <c r="AX218" s="11"/>
      <c r="AY218" s="11"/>
      <c r="AZ218" s="11"/>
      <c r="BA218" s="11"/>
      <c r="BB218" s="11"/>
      <c r="BC218" s="11"/>
      <c r="BD218" s="11">
        <f t="shared" si="53"/>
        <v>3.1911085414739433</v>
      </c>
      <c r="BE218" s="15">
        <f t="shared" si="57"/>
        <v>19.146651248843661</v>
      </c>
      <c r="BF218" s="11">
        <v>60</v>
      </c>
      <c r="BG218" s="15">
        <f t="shared" si="58"/>
        <v>31.911085414739432</v>
      </c>
      <c r="BH218" s="11">
        <f t="shared" si="54"/>
        <v>2</v>
      </c>
      <c r="BI218" s="11">
        <f t="shared" si="55"/>
        <v>0</v>
      </c>
      <c r="BJ218" s="11">
        <f t="shared" si="56"/>
        <v>2</v>
      </c>
      <c r="BK218" s="16">
        <f t="shared" si="59"/>
        <v>24</v>
      </c>
      <c r="BL218" s="11">
        <v>9024068200</v>
      </c>
      <c r="BM218" s="11">
        <v>9890027209</v>
      </c>
      <c r="BN218" s="11"/>
      <c r="BO218" s="12" t="s">
        <v>1358</v>
      </c>
      <c r="BP218" s="12"/>
      <c r="BQ218" s="13" t="s">
        <v>2277</v>
      </c>
      <c r="BR218" s="17" t="s">
        <v>2739</v>
      </c>
      <c r="BS218" s="11" t="s">
        <v>156</v>
      </c>
      <c r="BT218" s="12" t="s">
        <v>177</v>
      </c>
      <c r="BU218" s="11" t="s">
        <v>128</v>
      </c>
    </row>
    <row r="219" spans="1:73" ht="24.95" customHeight="1" x14ac:dyDescent="0.25">
      <c r="A219" s="11">
        <v>218</v>
      </c>
      <c r="B219" s="11" t="s">
        <v>605</v>
      </c>
      <c r="C219" s="12" t="s">
        <v>606</v>
      </c>
      <c r="D219" s="11" t="s">
        <v>93</v>
      </c>
      <c r="E219" s="11" t="s">
        <v>91</v>
      </c>
      <c r="F219" s="13" t="s">
        <v>1837</v>
      </c>
      <c r="G219" s="11" t="s">
        <v>90</v>
      </c>
      <c r="H219" s="11" t="s">
        <v>116</v>
      </c>
      <c r="I219" s="11" t="s">
        <v>123</v>
      </c>
      <c r="J219" s="11" t="s">
        <v>89</v>
      </c>
      <c r="K219" s="14">
        <v>38445</v>
      </c>
      <c r="L219" s="11"/>
      <c r="M219" s="11" t="s">
        <v>3311</v>
      </c>
      <c r="N219" s="11">
        <v>500</v>
      </c>
      <c r="O219" s="11">
        <v>450</v>
      </c>
      <c r="P219" s="15">
        <f t="shared" si="45"/>
        <v>90</v>
      </c>
      <c r="Q219" s="11" t="s">
        <v>3587</v>
      </c>
      <c r="R219" s="11">
        <v>2021</v>
      </c>
      <c r="S219" s="11" t="s">
        <v>3591</v>
      </c>
      <c r="T219" s="11">
        <v>500</v>
      </c>
      <c r="U219" s="11">
        <v>296</v>
      </c>
      <c r="V219" s="15">
        <f t="shared" si="46"/>
        <v>59.199999999999996</v>
      </c>
      <c r="W219" s="11" t="s">
        <v>3587</v>
      </c>
      <c r="X219" s="11">
        <v>2023</v>
      </c>
      <c r="Y219" s="11" t="s">
        <v>3591</v>
      </c>
      <c r="Z219" s="11"/>
      <c r="AA219" s="11"/>
      <c r="AB219" s="11"/>
      <c r="AC219" s="11"/>
      <c r="AD219" s="11"/>
      <c r="AE219" s="11"/>
      <c r="AF219" s="15">
        <f>VLOOKUP($B219,[1]Sheet1!$B$8:$CK$528,88,FALSE)</f>
        <v>5.78</v>
      </c>
      <c r="AG219" s="15">
        <f t="shared" si="47"/>
        <v>57.800000000000004</v>
      </c>
      <c r="AH219" s="16">
        <f>VLOOKUP($B219,[1]Sheet1!$B$8:$CK$528,86,FALSE)</f>
        <v>0</v>
      </c>
      <c r="AI219" s="15">
        <f>VLOOKUP($B219,[2]Sheet1!$B$8:$CK$530,88,FALSE)</f>
        <v>3.9512195121951219</v>
      </c>
      <c r="AJ219" s="15">
        <f t="shared" si="48"/>
        <v>39.512195121951223</v>
      </c>
      <c r="AK219" s="11">
        <f>VLOOKUP($B219,[2]Sheet1!$B$8:$CK$530,86,FALSE)</f>
        <v>0</v>
      </c>
      <c r="AL219" s="11">
        <f>VLOOKUP($B219,'[3]CS(R)'!$B$8:$CQ$68,94,FALSE)</f>
        <v>7.34</v>
      </c>
      <c r="AM219" s="15">
        <f t="shared" si="49"/>
        <v>73.400000000000006</v>
      </c>
      <c r="AN219" s="11">
        <f>VLOOKUP($B219,'[3]CS(R)'!$B$8:$CQ$68,92,FALSE)</f>
        <v>0</v>
      </c>
      <c r="AO219" s="15">
        <f>VLOOKUP($B219,'[4]CSR-D'!$B$8:$CP$67,93,FALSE)</f>
        <v>6.4893617021276597</v>
      </c>
      <c r="AP219" s="15">
        <f t="shared" si="50"/>
        <v>64.893617021276597</v>
      </c>
      <c r="AQ219" s="16">
        <f>VLOOKUP($B219,'[4]CSR-D'!$B$8:$CP$67,91,FALSE)</f>
        <v>0</v>
      </c>
      <c r="AR219" s="15">
        <f>VLOOKUP($B219,'[5]CSR-D'!$B$8:$CR$67,95,FALSE)</f>
        <v>7.98</v>
      </c>
      <c r="AS219" s="15">
        <f t="shared" si="51"/>
        <v>79.800000000000011</v>
      </c>
      <c r="AT219" s="11">
        <f>VLOOKUP($B219,'[5]CSR-D'!$B$8:$CR$67,93,FALSE)</f>
        <v>0</v>
      </c>
      <c r="AU219" s="15">
        <f>VLOOKUP($B219,'[9]CSR-D'!$B$8:$CN$67,91,FALSE)</f>
        <v>7.36</v>
      </c>
      <c r="AV219" s="15">
        <f t="shared" si="52"/>
        <v>73.600000000000009</v>
      </c>
      <c r="AW219" s="16">
        <f>VLOOKUP($B219,'[9]CSR-D'!$B$8:$CN$67,89,FALSE)</f>
        <v>0</v>
      </c>
      <c r="AX219" s="11"/>
      <c r="AY219" s="11"/>
      <c r="AZ219" s="11"/>
      <c r="BA219" s="11"/>
      <c r="BB219" s="11"/>
      <c r="BC219" s="11"/>
      <c r="BD219" s="11">
        <f t="shared" si="53"/>
        <v>6.4834302023871304</v>
      </c>
      <c r="BE219" s="15">
        <f t="shared" si="57"/>
        <v>38.900581214322784</v>
      </c>
      <c r="BF219" s="11">
        <v>60</v>
      </c>
      <c r="BG219" s="15">
        <f t="shared" si="58"/>
        <v>64.834302023871302</v>
      </c>
      <c r="BH219" s="11">
        <f t="shared" si="54"/>
        <v>2</v>
      </c>
      <c r="BI219" s="11">
        <f t="shared" si="55"/>
        <v>0</v>
      </c>
      <c r="BJ219" s="11">
        <f t="shared" si="56"/>
        <v>2</v>
      </c>
      <c r="BK219" s="16">
        <f t="shared" si="59"/>
        <v>0</v>
      </c>
      <c r="BL219" s="11">
        <v>9352342835</v>
      </c>
      <c r="BM219" s="11">
        <v>9829271900</v>
      </c>
      <c r="BN219" s="11"/>
      <c r="BO219" s="12" t="s">
        <v>1359</v>
      </c>
      <c r="BP219" s="12"/>
      <c r="BQ219" s="13" t="s">
        <v>2278</v>
      </c>
      <c r="BR219" s="17" t="s">
        <v>2740</v>
      </c>
      <c r="BS219" s="11" t="s">
        <v>136</v>
      </c>
      <c r="BT219" s="12" t="s">
        <v>176</v>
      </c>
      <c r="BU219" s="11" t="s">
        <v>128</v>
      </c>
    </row>
    <row r="220" spans="1:73" ht="24.95" customHeight="1" x14ac:dyDescent="0.25">
      <c r="A220" s="11">
        <v>219</v>
      </c>
      <c r="B220" s="11" t="s">
        <v>607</v>
      </c>
      <c r="C220" s="12" t="s">
        <v>608</v>
      </c>
      <c r="D220" s="11" t="s">
        <v>93</v>
      </c>
      <c r="E220" s="11" t="s">
        <v>91</v>
      </c>
      <c r="F220" s="13" t="s">
        <v>1838</v>
      </c>
      <c r="G220" s="11" t="s">
        <v>90</v>
      </c>
      <c r="H220" s="11" t="s">
        <v>116</v>
      </c>
      <c r="I220" s="11" t="s">
        <v>123</v>
      </c>
      <c r="J220" s="11" t="s">
        <v>89</v>
      </c>
      <c r="K220" s="14">
        <v>38477</v>
      </c>
      <c r="L220" s="11"/>
      <c r="M220" s="11" t="s">
        <v>3312</v>
      </c>
      <c r="N220" s="11">
        <v>600</v>
      </c>
      <c r="O220" s="11">
        <v>564</v>
      </c>
      <c r="P220" s="15">
        <f t="shared" si="45"/>
        <v>94</v>
      </c>
      <c r="Q220" s="11" t="s">
        <v>3588</v>
      </c>
      <c r="R220" s="11">
        <v>2021</v>
      </c>
      <c r="S220" s="11" t="s">
        <v>3590</v>
      </c>
      <c r="T220" s="11">
        <v>500</v>
      </c>
      <c r="U220" s="11">
        <v>392</v>
      </c>
      <c r="V220" s="15">
        <f t="shared" si="46"/>
        <v>78.400000000000006</v>
      </c>
      <c r="W220" s="11" t="s">
        <v>3588</v>
      </c>
      <c r="X220" s="11">
        <v>2023</v>
      </c>
      <c r="Y220" s="11" t="s">
        <v>3590</v>
      </c>
      <c r="Z220" s="11"/>
      <c r="AA220" s="11"/>
      <c r="AB220" s="11"/>
      <c r="AC220" s="11"/>
      <c r="AD220" s="11"/>
      <c r="AE220" s="11"/>
      <c r="AF220" s="15">
        <f>VLOOKUP($B220,[1]Sheet1!$B$8:$CK$528,88,FALSE)</f>
        <v>6.67</v>
      </c>
      <c r="AG220" s="15">
        <f t="shared" si="47"/>
        <v>66.7</v>
      </c>
      <c r="AH220" s="16">
        <f>VLOOKUP($B220,[1]Sheet1!$B$8:$CK$528,86,FALSE)</f>
        <v>0</v>
      </c>
      <c r="AI220" s="15">
        <f>VLOOKUP($B220,[2]Sheet1!$B$8:$CK$530,88,FALSE)</f>
        <v>6.44</v>
      </c>
      <c r="AJ220" s="15">
        <f t="shared" si="48"/>
        <v>64.400000000000006</v>
      </c>
      <c r="AK220" s="11">
        <f>VLOOKUP($B220,[2]Sheet1!$B$8:$CK$530,86,FALSE)</f>
        <v>0</v>
      </c>
      <c r="AL220" s="11">
        <f>VLOOKUP($B220,'[3]CS(R)'!$B$8:$CQ$68,94,FALSE)</f>
        <v>6.72</v>
      </c>
      <c r="AM220" s="15">
        <f t="shared" si="49"/>
        <v>67.2</v>
      </c>
      <c r="AN220" s="11">
        <f>VLOOKUP($B220,'[3]CS(R)'!$B$8:$CQ$68,92,FALSE)</f>
        <v>0</v>
      </c>
      <c r="AO220" s="15">
        <f>VLOOKUP($B220,'[4]CSR-D'!$B$8:$CP$67,93,FALSE)</f>
        <v>7.1</v>
      </c>
      <c r="AP220" s="15">
        <f t="shared" si="50"/>
        <v>71</v>
      </c>
      <c r="AQ220" s="16">
        <f>VLOOKUP($B220,'[4]CSR-D'!$B$8:$CP$67,91,FALSE)</f>
        <v>0</v>
      </c>
      <c r="AR220" s="15">
        <f>VLOOKUP($B220,'[5]CSR-D'!$B$8:$CR$67,95,FALSE)</f>
        <v>6.7282608695652177</v>
      </c>
      <c r="AS220" s="15">
        <f t="shared" si="51"/>
        <v>67.282608695652172</v>
      </c>
      <c r="AT220" s="11">
        <f>VLOOKUP($B220,'[5]CSR-D'!$B$8:$CR$67,93,FALSE)</f>
        <v>1</v>
      </c>
      <c r="AU220" s="15">
        <f>VLOOKUP($B220,'[9]CSR-D'!$B$8:$CN$67,91,FALSE)</f>
        <v>6.7872340425531918</v>
      </c>
      <c r="AV220" s="15">
        <f t="shared" si="52"/>
        <v>67.872340425531917</v>
      </c>
      <c r="AW220" s="16">
        <f>VLOOKUP($B220,'[9]CSR-D'!$B$8:$CN$67,89,FALSE)</f>
        <v>1</v>
      </c>
      <c r="AX220" s="11"/>
      <c r="AY220" s="11"/>
      <c r="AZ220" s="11"/>
      <c r="BA220" s="11"/>
      <c r="BB220" s="11"/>
      <c r="BC220" s="11"/>
      <c r="BD220" s="11">
        <f t="shared" si="53"/>
        <v>6.7409158186864007</v>
      </c>
      <c r="BE220" s="15">
        <f t="shared" si="57"/>
        <v>40.445494912118406</v>
      </c>
      <c r="BF220" s="11">
        <v>60</v>
      </c>
      <c r="BG220" s="15">
        <f t="shared" si="58"/>
        <v>67.409158186864005</v>
      </c>
      <c r="BH220" s="11">
        <f t="shared" si="54"/>
        <v>2</v>
      </c>
      <c r="BI220" s="11">
        <f t="shared" si="55"/>
        <v>0</v>
      </c>
      <c r="BJ220" s="11">
        <f t="shared" si="56"/>
        <v>2</v>
      </c>
      <c r="BK220" s="16">
        <f t="shared" si="59"/>
        <v>2</v>
      </c>
      <c r="BL220" s="11">
        <v>9462093075</v>
      </c>
      <c r="BM220" s="11">
        <v>9462093075</v>
      </c>
      <c r="BN220" s="11"/>
      <c r="BO220" s="12" t="s">
        <v>1360</v>
      </c>
      <c r="BP220" s="12"/>
      <c r="BQ220" s="13" t="s">
        <v>2279</v>
      </c>
      <c r="BR220" s="17" t="s">
        <v>2741</v>
      </c>
      <c r="BS220" s="11" t="s">
        <v>157</v>
      </c>
      <c r="BT220" s="12" t="s">
        <v>176</v>
      </c>
      <c r="BU220" s="11" t="s">
        <v>128</v>
      </c>
    </row>
    <row r="221" spans="1:73" ht="24.95" customHeight="1" x14ac:dyDescent="0.25">
      <c r="A221" s="11">
        <v>220</v>
      </c>
      <c r="B221" s="11" t="s">
        <v>609</v>
      </c>
      <c r="C221" s="12" t="s">
        <v>610</v>
      </c>
      <c r="D221" s="11" t="s">
        <v>93</v>
      </c>
      <c r="E221" s="11" t="s">
        <v>91</v>
      </c>
      <c r="F221" s="13" t="s">
        <v>1839</v>
      </c>
      <c r="G221" s="11" t="s">
        <v>90</v>
      </c>
      <c r="H221" s="11" t="s">
        <v>116</v>
      </c>
      <c r="I221" s="11" t="s">
        <v>123</v>
      </c>
      <c r="J221" s="11" t="s">
        <v>89</v>
      </c>
      <c r="K221" s="14">
        <v>38534</v>
      </c>
      <c r="L221" s="11"/>
      <c r="M221" s="11" t="s">
        <v>3313</v>
      </c>
      <c r="N221" s="11">
        <v>600</v>
      </c>
      <c r="O221" s="11">
        <v>510</v>
      </c>
      <c r="P221" s="15">
        <f t="shared" si="45"/>
        <v>85</v>
      </c>
      <c r="Q221" s="11" t="s">
        <v>3588</v>
      </c>
      <c r="R221" s="11">
        <v>2021</v>
      </c>
      <c r="S221" s="11" t="s">
        <v>3590</v>
      </c>
      <c r="T221" s="11">
        <v>500</v>
      </c>
      <c r="U221" s="11">
        <v>407</v>
      </c>
      <c r="V221" s="15">
        <f t="shared" si="46"/>
        <v>81.399999999999991</v>
      </c>
      <c r="W221" s="11" t="s">
        <v>3588</v>
      </c>
      <c r="X221" s="11">
        <v>2023</v>
      </c>
      <c r="Y221" s="11" t="s">
        <v>3590</v>
      </c>
      <c r="Z221" s="11"/>
      <c r="AA221" s="11"/>
      <c r="AB221" s="11"/>
      <c r="AC221" s="11"/>
      <c r="AD221" s="11"/>
      <c r="AE221" s="11"/>
      <c r="AF221" s="15">
        <f>VLOOKUP($B221,[1]Sheet1!$B$8:$CK$528,88,FALSE)</f>
        <v>6.9</v>
      </c>
      <c r="AG221" s="15">
        <f t="shared" si="47"/>
        <v>69</v>
      </c>
      <c r="AH221" s="16">
        <f>VLOOKUP($B221,[1]Sheet1!$B$8:$CK$528,86,FALSE)</f>
        <v>0</v>
      </c>
      <c r="AI221" s="15">
        <f>VLOOKUP($B221,[2]Sheet1!$B$8:$CK$530,88,FALSE)</f>
        <v>4.6585365853658534</v>
      </c>
      <c r="AJ221" s="15">
        <f t="shared" si="48"/>
        <v>46.58536585365853</v>
      </c>
      <c r="AK221" s="11">
        <f>VLOOKUP($B221,[2]Sheet1!$B$8:$CK$530,86,FALSE)</f>
        <v>0</v>
      </c>
      <c r="AL221" s="11">
        <f>VLOOKUP($B221,'[3]CS(R)'!$B$8:$CQ$68,94,FALSE)</f>
        <v>7.61</v>
      </c>
      <c r="AM221" s="15">
        <f t="shared" si="49"/>
        <v>76.100000000000009</v>
      </c>
      <c r="AN221" s="11">
        <f>VLOOKUP($B221,'[3]CS(R)'!$B$8:$CQ$68,92,FALSE)</f>
        <v>0</v>
      </c>
      <c r="AO221" s="15">
        <f>VLOOKUP($B221,'[4]CSR-D'!$B$8:$CP$67,93,FALSE)</f>
        <v>5.8617021276595747</v>
      </c>
      <c r="AP221" s="15">
        <f t="shared" si="50"/>
        <v>58.61702127659575</v>
      </c>
      <c r="AQ221" s="16">
        <f>VLOOKUP($B221,'[4]CSR-D'!$B$8:$CP$67,91,FALSE)</f>
        <v>0</v>
      </c>
      <c r="AR221" s="15">
        <f>VLOOKUP($B221,'[5]CSR-D'!$B$8:$CR$67,95,FALSE)</f>
        <v>8.26</v>
      </c>
      <c r="AS221" s="15">
        <f t="shared" si="51"/>
        <v>82.6</v>
      </c>
      <c r="AT221" s="11">
        <f>VLOOKUP($B221,'[5]CSR-D'!$B$8:$CR$67,93,FALSE)</f>
        <v>0</v>
      </c>
      <c r="AU221" s="15">
        <f>VLOOKUP($B221,'[9]CSR-D'!$B$8:$CN$67,91,FALSE)</f>
        <v>8.06</v>
      </c>
      <c r="AV221" s="15">
        <f t="shared" si="52"/>
        <v>80.600000000000009</v>
      </c>
      <c r="AW221" s="16">
        <f>VLOOKUP($B221,'[9]CSR-D'!$B$8:$CN$67,89,FALSE)</f>
        <v>0</v>
      </c>
      <c r="AX221" s="11"/>
      <c r="AY221" s="11"/>
      <c r="AZ221" s="11"/>
      <c r="BA221" s="11"/>
      <c r="BB221" s="11"/>
      <c r="BC221" s="11"/>
      <c r="BD221" s="11">
        <f t="shared" si="53"/>
        <v>6.8917064521709053</v>
      </c>
      <c r="BE221" s="15">
        <f t="shared" si="57"/>
        <v>41.350238713025426</v>
      </c>
      <c r="BF221" s="11">
        <v>60</v>
      </c>
      <c r="BG221" s="15">
        <f t="shared" si="58"/>
        <v>68.917064521709051</v>
      </c>
      <c r="BH221" s="11">
        <f t="shared" si="54"/>
        <v>2</v>
      </c>
      <c r="BI221" s="11">
        <f t="shared" si="55"/>
        <v>0</v>
      </c>
      <c r="BJ221" s="11">
        <f t="shared" si="56"/>
        <v>2</v>
      </c>
      <c r="BK221" s="16">
        <f t="shared" si="59"/>
        <v>0</v>
      </c>
      <c r="BL221" s="11">
        <v>9079891306</v>
      </c>
      <c r="BM221" s="11">
        <v>9929895045</v>
      </c>
      <c r="BN221" s="11"/>
      <c r="BO221" s="12" t="s">
        <v>1361</v>
      </c>
      <c r="BP221" s="12"/>
      <c r="BQ221" s="13" t="s">
        <v>2280</v>
      </c>
      <c r="BR221" s="17" t="s">
        <v>2742</v>
      </c>
      <c r="BS221" s="11" t="s">
        <v>3036</v>
      </c>
      <c r="BT221" s="12" t="s">
        <v>177</v>
      </c>
      <c r="BU221" s="11" t="s">
        <v>128</v>
      </c>
    </row>
    <row r="222" spans="1:73" ht="24.95" customHeight="1" x14ac:dyDescent="0.25">
      <c r="A222" s="11">
        <v>221</v>
      </c>
      <c r="B222" s="11" t="s">
        <v>611</v>
      </c>
      <c r="C222" s="12" t="s">
        <v>612</v>
      </c>
      <c r="D222" s="11" t="s">
        <v>93</v>
      </c>
      <c r="E222" s="11" t="s">
        <v>91</v>
      </c>
      <c r="F222" s="13" t="s">
        <v>1840</v>
      </c>
      <c r="G222" s="11" t="s">
        <v>90</v>
      </c>
      <c r="H222" s="11" t="s">
        <v>116</v>
      </c>
      <c r="I222" s="11" t="s">
        <v>123</v>
      </c>
      <c r="J222" s="11" t="s">
        <v>89</v>
      </c>
      <c r="K222" s="14">
        <v>38265</v>
      </c>
      <c r="L222" s="11"/>
      <c r="M222" s="11" t="s">
        <v>3314</v>
      </c>
      <c r="N222" s="11">
        <v>600</v>
      </c>
      <c r="O222" s="11">
        <v>499</v>
      </c>
      <c r="P222" s="15">
        <f t="shared" si="45"/>
        <v>83.166666666666671</v>
      </c>
      <c r="Q222" s="11" t="s">
        <v>3587</v>
      </c>
      <c r="R222" s="11">
        <v>2020</v>
      </c>
      <c r="S222" s="11" t="s">
        <v>3590</v>
      </c>
      <c r="T222" s="11">
        <v>500</v>
      </c>
      <c r="U222" s="11">
        <v>357</v>
      </c>
      <c r="V222" s="15">
        <f t="shared" si="46"/>
        <v>71.399999999999991</v>
      </c>
      <c r="W222" s="11" t="s">
        <v>3587</v>
      </c>
      <c r="X222" s="11">
        <v>2022</v>
      </c>
      <c r="Y222" s="11" t="s">
        <v>3591</v>
      </c>
      <c r="Z222" s="11"/>
      <c r="AA222" s="11"/>
      <c r="AB222" s="11"/>
      <c r="AC222" s="11"/>
      <c r="AD222" s="11"/>
      <c r="AE222" s="11"/>
      <c r="AF222" s="15">
        <f>VLOOKUP($B222,[1]Sheet1!$B$8:$CK$528,88,FALSE)</f>
        <v>8.1</v>
      </c>
      <c r="AG222" s="15">
        <f t="shared" si="47"/>
        <v>81</v>
      </c>
      <c r="AH222" s="16">
        <f>VLOOKUP($B222,[1]Sheet1!$B$8:$CK$528,86,FALSE)</f>
        <v>0</v>
      </c>
      <c r="AI222" s="15">
        <f>VLOOKUP($B222,[2]Sheet1!$B$8:$CK$530,88,FALSE)</f>
        <v>7.71</v>
      </c>
      <c r="AJ222" s="15">
        <f t="shared" si="48"/>
        <v>77.099999999999994</v>
      </c>
      <c r="AK222" s="11">
        <f>VLOOKUP($B222,[2]Sheet1!$B$8:$CK$530,86,FALSE)</f>
        <v>0</v>
      </c>
      <c r="AL222" s="11">
        <f>VLOOKUP($B222,'[3]CS(R)'!$B$8:$CQ$68,94,FALSE)</f>
        <v>8.43</v>
      </c>
      <c r="AM222" s="15">
        <f t="shared" si="49"/>
        <v>84.3</v>
      </c>
      <c r="AN222" s="11">
        <f>VLOOKUP($B222,'[3]CS(R)'!$B$8:$CQ$68,92,FALSE)</f>
        <v>0</v>
      </c>
      <c r="AO222" s="15">
        <f>VLOOKUP($B222,'[4]CSR-D'!$B$8:$CP$67,93,FALSE)</f>
        <v>8.4499999999999993</v>
      </c>
      <c r="AP222" s="15">
        <f t="shared" si="50"/>
        <v>84.5</v>
      </c>
      <c r="AQ222" s="16">
        <f>VLOOKUP($B222,'[4]CSR-D'!$B$8:$CP$67,91,FALSE)</f>
        <v>0</v>
      </c>
      <c r="AR222" s="15">
        <f>VLOOKUP($B222,'[5]CSR-D'!$B$8:$CR$67,95,FALSE)</f>
        <v>8.35</v>
      </c>
      <c r="AS222" s="15">
        <f t="shared" si="51"/>
        <v>83.5</v>
      </c>
      <c r="AT222" s="11">
        <f>VLOOKUP($B222,'[5]CSR-D'!$B$8:$CR$67,93,FALSE)</f>
        <v>0</v>
      </c>
      <c r="AU222" s="15">
        <f>VLOOKUP($B222,'[9]CSR-D'!$B$8:$CN$67,91,FALSE)</f>
        <v>7.74</v>
      </c>
      <c r="AV222" s="15">
        <f t="shared" si="52"/>
        <v>77.400000000000006</v>
      </c>
      <c r="AW222" s="16">
        <f>VLOOKUP($B222,'[9]CSR-D'!$B$8:$CN$67,89,FALSE)</f>
        <v>0</v>
      </c>
      <c r="AX222" s="11"/>
      <c r="AY222" s="11"/>
      <c r="AZ222" s="11"/>
      <c r="BA222" s="11"/>
      <c r="BB222" s="11"/>
      <c r="BC222" s="11"/>
      <c r="BD222" s="11">
        <f t="shared" si="53"/>
        <v>8.1300000000000008</v>
      </c>
      <c r="BE222" s="15">
        <f t="shared" si="57"/>
        <v>48.78</v>
      </c>
      <c r="BF222" s="11">
        <v>60</v>
      </c>
      <c r="BG222" s="15">
        <f t="shared" si="58"/>
        <v>81.300000000000011</v>
      </c>
      <c r="BH222" s="11">
        <f t="shared" si="54"/>
        <v>2</v>
      </c>
      <c r="BI222" s="11">
        <f t="shared" si="55"/>
        <v>1</v>
      </c>
      <c r="BJ222" s="11">
        <f t="shared" si="56"/>
        <v>3</v>
      </c>
      <c r="BK222" s="16">
        <f t="shared" si="59"/>
        <v>0</v>
      </c>
      <c r="BL222" s="11">
        <v>9024039808</v>
      </c>
      <c r="BM222" s="11">
        <v>9694835005</v>
      </c>
      <c r="BN222" s="11"/>
      <c r="BO222" s="12" t="s">
        <v>1362</v>
      </c>
      <c r="BP222" s="12"/>
      <c r="BQ222" s="13" t="s">
        <v>2281</v>
      </c>
      <c r="BR222" s="17" t="s">
        <v>2743</v>
      </c>
      <c r="BS222" s="11" t="s">
        <v>134</v>
      </c>
      <c r="BT222" s="12" t="s">
        <v>177</v>
      </c>
      <c r="BU222" s="11" t="s">
        <v>128</v>
      </c>
    </row>
    <row r="223" spans="1:73" ht="24.95" customHeight="1" x14ac:dyDescent="0.25">
      <c r="A223" s="11">
        <v>222</v>
      </c>
      <c r="B223" s="11" t="s">
        <v>613</v>
      </c>
      <c r="C223" s="12" t="s">
        <v>614</v>
      </c>
      <c r="D223" s="11" t="s">
        <v>93</v>
      </c>
      <c r="E223" s="11" t="s">
        <v>91</v>
      </c>
      <c r="F223" s="13" t="s">
        <v>1841</v>
      </c>
      <c r="G223" s="11" t="s">
        <v>90</v>
      </c>
      <c r="H223" s="11" t="s">
        <v>116</v>
      </c>
      <c r="I223" s="11" t="s">
        <v>123</v>
      </c>
      <c r="J223" s="11" t="s">
        <v>89</v>
      </c>
      <c r="K223" s="14">
        <v>39012</v>
      </c>
      <c r="L223" s="11"/>
      <c r="M223" s="11" t="s">
        <v>3315</v>
      </c>
      <c r="N223" s="11">
        <v>600</v>
      </c>
      <c r="O223" s="11">
        <v>562</v>
      </c>
      <c r="P223" s="15">
        <f t="shared" si="45"/>
        <v>93.666666666666671</v>
      </c>
      <c r="Q223" s="11" t="s">
        <v>3588</v>
      </c>
      <c r="R223" s="11">
        <v>2021</v>
      </c>
      <c r="S223" s="11" t="s">
        <v>3590</v>
      </c>
      <c r="T223" s="11">
        <v>500</v>
      </c>
      <c r="U223" s="11">
        <v>362</v>
      </c>
      <c r="V223" s="15">
        <f t="shared" si="46"/>
        <v>72.399999999999991</v>
      </c>
      <c r="W223" s="11" t="s">
        <v>3588</v>
      </c>
      <c r="X223" s="11">
        <v>2023</v>
      </c>
      <c r="Y223" s="11" t="s">
        <v>3590</v>
      </c>
      <c r="Z223" s="11"/>
      <c r="AA223" s="11"/>
      <c r="AB223" s="11"/>
      <c r="AC223" s="11"/>
      <c r="AD223" s="11"/>
      <c r="AE223" s="11"/>
      <c r="AF223" s="15">
        <f>VLOOKUP($B223,[1]Sheet1!$B$8:$CK$528,88,FALSE)</f>
        <v>8.49</v>
      </c>
      <c r="AG223" s="15">
        <f t="shared" si="47"/>
        <v>84.9</v>
      </c>
      <c r="AH223" s="16">
        <f>VLOOKUP($B223,[1]Sheet1!$B$8:$CK$528,86,FALSE)</f>
        <v>0</v>
      </c>
      <c r="AI223" s="15">
        <f>VLOOKUP($B223,[2]Sheet1!$B$8:$CK$530,88,FALSE)</f>
        <v>7.8</v>
      </c>
      <c r="AJ223" s="15">
        <f t="shared" si="48"/>
        <v>78</v>
      </c>
      <c r="AK223" s="11">
        <f>VLOOKUP($B223,[2]Sheet1!$B$8:$CK$530,86,FALSE)</f>
        <v>0</v>
      </c>
      <c r="AL223" s="11">
        <f>VLOOKUP($B223,'[3]CS(R)'!$B$8:$CQ$68,94,FALSE)</f>
        <v>8.98</v>
      </c>
      <c r="AM223" s="15">
        <f t="shared" si="49"/>
        <v>89.800000000000011</v>
      </c>
      <c r="AN223" s="11">
        <f>VLOOKUP($B223,'[3]CS(R)'!$B$8:$CQ$68,92,FALSE)</f>
        <v>0</v>
      </c>
      <c r="AO223" s="15">
        <f>VLOOKUP($B223,'[4]CSR-D'!$B$8:$CP$67,93,FALSE)</f>
        <v>9.2100000000000009</v>
      </c>
      <c r="AP223" s="15">
        <f t="shared" si="50"/>
        <v>92.100000000000009</v>
      </c>
      <c r="AQ223" s="16">
        <f>VLOOKUP($B223,'[4]CSR-D'!$B$8:$CP$67,91,FALSE)</f>
        <v>0</v>
      </c>
      <c r="AR223" s="15">
        <f>VLOOKUP($B223,'[5]CSR-D'!$B$8:$CR$67,95,FALSE)</f>
        <v>9.17</v>
      </c>
      <c r="AS223" s="15">
        <f t="shared" si="51"/>
        <v>91.7</v>
      </c>
      <c r="AT223" s="11">
        <f>VLOOKUP($B223,'[5]CSR-D'!$B$8:$CR$67,93,FALSE)</f>
        <v>0</v>
      </c>
      <c r="AU223" s="15">
        <f>VLOOKUP($B223,'[9]CSR-D'!$B$8:$CN$67,91,FALSE)</f>
        <v>8.91</v>
      </c>
      <c r="AV223" s="15">
        <f t="shared" si="52"/>
        <v>89.1</v>
      </c>
      <c r="AW223" s="16">
        <f>VLOOKUP($B223,'[9]CSR-D'!$B$8:$CN$67,89,FALSE)</f>
        <v>0</v>
      </c>
      <c r="AX223" s="11"/>
      <c r="AY223" s="11"/>
      <c r="AZ223" s="11"/>
      <c r="BA223" s="11"/>
      <c r="BB223" s="11"/>
      <c r="BC223" s="11"/>
      <c r="BD223" s="11">
        <f t="shared" si="53"/>
        <v>8.76</v>
      </c>
      <c r="BE223" s="15">
        <f t="shared" si="57"/>
        <v>52.559999999999995</v>
      </c>
      <c r="BF223" s="11">
        <v>60</v>
      </c>
      <c r="BG223" s="15">
        <f t="shared" si="58"/>
        <v>87.6</v>
      </c>
      <c r="BH223" s="11">
        <f t="shared" si="54"/>
        <v>2</v>
      </c>
      <c r="BI223" s="11">
        <f t="shared" si="55"/>
        <v>0</v>
      </c>
      <c r="BJ223" s="11">
        <f t="shared" si="56"/>
        <v>2</v>
      </c>
      <c r="BK223" s="16">
        <f t="shared" si="59"/>
        <v>0</v>
      </c>
      <c r="BL223" s="11">
        <v>8952036166</v>
      </c>
      <c r="BM223" s="11">
        <v>8952036166</v>
      </c>
      <c r="BN223" s="11"/>
      <c r="BO223" s="12" t="s">
        <v>1363</v>
      </c>
      <c r="BP223" s="12"/>
      <c r="BQ223" s="13" t="s">
        <v>2282</v>
      </c>
      <c r="BR223" s="17" t="s">
        <v>2744</v>
      </c>
      <c r="BS223" s="11" t="s">
        <v>153</v>
      </c>
      <c r="BT223" s="12" t="s">
        <v>176</v>
      </c>
      <c r="BU223" s="11" t="s">
        <v>128</v>
      </c>
    </row>
    <row r="224" spans="1:73" ht="24.95" customHeight="1" x14ac:dyDescent="0.25">
      <c r="A224" s="11">
        <v>223</v>
      </c>
      <c r="B224" s="11" t="s">
        <v>615</v>
      </c>
      <c r="C224" s="12" t="s">
        <v>616</v>
      </c>
      <c r="D224" s="11" t="s">
        <v>92</v>
      </c>
      <c r="E224" s="11" t="s">
        <v>91</v>
      </c>
      <c r="F224" s="13" t="s">
        <v>1842</v>
      </c>
      <c r="G224" s="11" t="s">
        <v>90</v>
      </c>
      <c r="H224" s="11" t="s">
        <v>116</v>
      </c>
      <c r="I224" s="11" t="s">
        <v>123</v>
      </c>
      <c r="J224" s="11" t="s">
        <v>89</v>
      </c>
      <c r="K224" s="14">
        <v>38544</v>
      </c>
      <c r="L224" s="11"/>
      <c r="M224" s="11" t="s">
        <v>3316</v>
      </c>
      <c r="N224" s="11">
        <v>500</v>
      </c>
      <c r="O224" s="11">
        <v>400</v>
      </c>
      <c r="P224" s="15">
        <f t="shared" si="45"/>
        <v>80</v>
      </c>
      <c r="Q224" s="11" t="s">
        <v>3587</v>
      </c>
      <c r="R224" s="11">
        <v>2021</v>
      </c>
      <c r="S224" s="11" t="s">
        <v>3591</v>
      </c>
      <c r="T224" s="11">
        <v>500</v>
      </c>
      <c r="U224" s="11">
        <v>348</v>
      </c>
      <c r="V224" s="15">
        <f t="shared" si="46"/>
        <v>69.599999999999994</v>
      </c>
      <c r="W224" s="11" t="s">
        <v>3587</v>
      </c>
      <c r="X224" s="11">
        <v>2023</v>
      </c>
      <c r="Y224" s="11" t="s">
        <v>3591</v>
      </c>
      <c r="Z224" s="11"/>
      <c r="AA224" s="11"/>
      <c r="AB224" s="11"/>
      <c r="AC224" s="11"/>
      <c r="AD224" s="11"/>
      <c r="AE224" s="11"/>
      <c r="AF224" s="15">
        <f>VLOOKUP($B224,[1]Sheet1!$B$8:$CK$528,88,FALSE)</f>
        <v>7.37</v>
      </c>
      <c r="AG224" s="15">
        <f t="shared" si="47"/>
        <v>73.7</v>
      </c>
      <c r="AH224" s="16">
        <f>VLOOKUP($B224,[1]Sheet1!$B$8:$CK$528,86,FALSE)</f>
        <v>0</v>
      </c>
      <c r="AI224" s="15">
        <f>VLOOKUP($B224,[2]Sheet1!$B$8:$CK$530,88,FALSE)</f>
        <v>6.15</v>
      </c>
      <c r="AJ224" s="15">
        <f t="shared" si="48"/>
        <v>61.5</v>
      </c>
      <c r="AK224" s="11">
        <f>VLOOKUP($B224,[2]Sheet1!$B$8:$CK$530,86,FALSE)</f>
        <v>0</v>
      </c>
      <c r="AL224" s="11">
        <f>VLOOKUP($B224,'[3]CS(R)'!$B$8:$CQ$68,94,FALSE)</f>
        <v>7.98</v>
      </c>
      <c r="AM224" s="15">
        <f t="shared" si="49"/>
        <v>79.800000000000011</v>
      </c>
      <c r="AN224" s="11">
        <f>VLOOKUP($B224,'[3]CS(R)'!$B$8:$CQ$68,92,FALSE)</f>
        <v>0</v>
      </c>
      <c r="AO224" s="15">
        <f>VLOOKUP($B224,'[4]CSR-D'!$B$8:$CP$67,93,FALSE)</f>
        <v>7.28</v>
      </c>
      <c r="AP224" s="15">
        <f t="shared" si="50"/>
        <v>72.8</v>
      </c>
      <c r="AQ224" s="16">
        <f>VLOOKUP($B224,'[4]CSR-D'!$B$8:$CP$67,91,FALSE)</f>
        <v>0</v>
      </c>
      <c r="AR224" s="15">
        <f>VLOOKUP($B224,'[5]CSR-D'!$B$8:$CR$67,95,FALSE)</f>
        <v>7.43</v>
      </c>
      <c r="AS224" s="15">
        <f t="shared" si="51"/>
        <v>74.3</v>
      </c>
      <c r="AT224" s="11">
        <f>VLOOKUP($B224,'[5]CSR-D'!$B$8:$CR$67,93,FALSE)</f>
        <v>0</v>
      </c>
      <c r="AU224" s="15">
        <f>VLOOKUP($B224,'[9]CSR-D'!$B$8:$CN$67,91,FALSE)</f>
        <v>7.83</v>
      </c>
      <c r="AV224" s="15">
        <f t="shared" si="52"/>
        <v>78.3</v>
      </c>
      <c r="AW224" s="16">
        <f>VLOOKUP($B224,'[9]CSR-D'!$B$8:$CN$67,89,FALSE)</f>
        <v>0</v>
      </c>
      <c r="AX224" s="11"/>
      <c r="AY224" s="11"/>
      <c r="AZ224" s="11"/>
      <c r="BA224" s="11"/>
      <c r="BB224" s="11"/>
      <c r="BC224" s="11"/>
      <c r="BD224" s="11">
        <f t="shared" si="53"/>
        <v>7.3400000000000007</v>
      </c>
      <c r="BE224" s="15">
        <f t="shared" si="57"/>
        <v>44.04</v>
      </c>
      <c r="BF224" s="11">
        <v>60</v>
      </c>
      <c r="BG224" s="15">
        <f t="shared" si="58"/>
        <v>73.400000000000006</v>
      </c>
      <c r="BH224" s="11">
        <f t="shared" si="54"/>
        <v>2</v>
      </c>
      <c r="BI224" s="11">
        <f t="shared" si="55"/>
        <v>0</v>
      </c>
      <c r="BJ224" s="11">
        <f t="shared" si="56"/>
        <v>2</v>
      </c>
      <c r="BK224" s="16">
        <f t="shared" si="59"/>
        <v>0</v>
      </c>
      <c r="BL224" s="11">
        <v>8000696041</v>
      </c>
      <c r="BM224" s="11">
        <v>9783304804</v>
      </c>
      <c r="BN224" s="11"/>
      <c r="BO224" s="12" t="s">
        <v>1364</v>
      </c>
      <c r="BP224" s="12"/>
      <c r="BQ224" s="13" t="s">
        <v>2283</v>
      </c>
      <c r="BR224" s="17" t="s">
        <v>2745</v>
      </c>
      <c r="BS224" s="11" t="s">
        <v>3034</v>
      </c>
      <c r="BT224" s="12" t="s">
        <v>176</v>
      </c>
      <c r="BU224" s="11" t="s">
        <v>128</v>
      </c>
    </row>
    <row r="225" spans="1:73" ht="24.95" customHeight="1" x14ac:dyDescent="0.25">
      <c r="A225" s="11">
        <v>224</v>
      </c>
      <c r="B225" s="11" t="s">
        <v>617</v>
      </c>
      <c r="C225" s="12" t="s">
        <v>618</v>
      </c>
      <c r="D225" s="11" t="s">
        <v>92</v>
      </c>
      <c r="E225" s="11" t="s">
        <v>91</v>
      </c>
      <c r="F225" s="13" t="s">
        <v>1843</v>
      </c>
      <c r="G225" s="11" t="s">
        <v>90</v>
      </c>
      <c r="H225" s="11" t="s">
        <v>116</v>
      </c>
      <c r="I225" s="11" t="s">
        <v>123</v>
      </c>
      <c r="J225" s="11" t="s">
        <v>89</v>
      </c>
      <c r="K225" s="14">
        <v>38846</v>
      </c>
      <c r="L225" s="11"/>
      <c r="M225" s="11" t="s">
        <v>3317</v>
      </c>
      <c r="N225" s="11">
        <v>600</v>
      </c>
      <c r="O225" s="11">
        <v>582</v>
      </c>
      <c r="P225" s="15">
        <f t="shared" si="45"/>
        <v>97</v>
      </c>
      <c r="Q225" s="11" t="s">
        <v>3587</v>
      </c>
      <c r="R225" s="11">
        <v>2021</v>
      </c>
      <c r="S225" s="11" t="s">
        <v>3590</v>
      </c>
      <c r="T225" s="11">
        <v>500</v>
      </c>
      <c r="U225" s="11">
        <v>325</v>
      </c>
      <c r="V225" s="15">
        <f t="shared" si="46"/>
        <v>65</v>
      </c>
      <c r="W225" s="11" t="s">
        <v>3587</v>
      </c>
      <c r="X225" s="11">
        <v>2023</v>
      </c>
      <c r="Y225" s="11" t="s">
        <v>3591</v>
      </c>
      <c r="Z225" s="11"/>
      <c r="AA225" s="11"/>
      <c r="AB225" s="11"/>
      <c r="AC225" s="11"/>
      <c r="AD225" s="11"/>
      <c r="AE225" s="11"/>
      <c r="AF225" s="15">
        <f>VLOOKUP($B225,[1]Sheet1!$B$8:$CK$528,88,FALSE)</f>
        <v>7.73</v>
      </c>
      <c r="AG225" s="15">
        <f t="shared" si="47"/>
        <v>77.300000000000011</v>
      </c>
      <c r="AH225" s="16">
        <f>VLOOKUP($B225,[1]Sheet1!$B$8:$CK$528,86,FALSE)</f>
        <v>0</v>
      </c>
      <c r="AI225" s="15">
        <f>VLOOKUP($B225,[2]Sheet1!$B$8:$CK$530,88,FALSE)</f>
        <v>7.44</v>
      </c>
      <c r="AJ225" s="15">
        <f t="shared" si="48"/>
        <v>74.400000000000006</v>
      </c>
      <c r="AK225" s="11">
        <f>VLOOKUP($B225,[2]Sheet1!$B$8:$CK$530,86,FALSE)</f>
        <v>0</v>
      </c>
      <c r="AL225" s="11">
        <f>VLOOKUP($B225,'[3]CS(R)'!$B$8:$CQ$68,94,FALSE)</f>
        <v>9.35</v>
      </c>
      <c r="AM225" s="15">
        <f t="shared" si="49"/>
        <v>93.5</v>
      </c>
      <c r="AN225" s="11">
        <f>VLOOKUP($B225,'[3]CS(R)'!$B$8:$CQ$68,92,FALSE)</f>
        <v>0</v>
      </c>
      <c r="AO225" s="15">
        <f>VLOOKUP($B225,'[4]CSR-D'!$B$8:$CP$67,93,FALSE)</f>
        <v>8.89</v>
      </c>
      <c r="AP225" s="15">
        <f t="shared" si="50"/>
        <v>88.9</v>
      </c>
      <c r="AQ225" s="16">
        <f>VLOOKUP($B225,'[4]CSR-D'!$B$8:$CP$67,91,FALSE)</f>
        <v>0</v>
      </c>
      <c r="AR225" s="15">
        <f>VLOOKUP($B225,'[5]CSR-D'!$B$8:$CR$67,95,FALSE)</f>
        <v>9.35</v>
      </c>
      <c r="AS225" s="15">
        <f t="shared" si="51"/>
        <v>93.5</v>
      </c>
      <c r="AT225" s="11">
        <f>VLOOKUP($B225,'[5]CSR-D'!$B$8:$CR$67,93,FALSE)</f>
        <v>0</v>
      </c>
      <c r="AU225" s="15">
        <f>VLOOKUP($B225,'[9]CSR-D'!$B$8:$CN$67,91,FALSE)</f>
        <v>9.33</v>
      </c>
      <c r="AV225" s="15">
        <f t="shared" si="52"/>
        <v>93.3</v>
      </c>
      <c r="AW225" s="16">
        <f>VLOOKUP($B225,'[9]CSR-D'!$B$8:$CN$67,89,FALSE)</f>
        <v>0</v>
      </c>
      <c r="AX225" s="11"/>
      <c r="AY225" s="11"/>
      <c r="AZ225" s="11"/>
      <c r="BA225" s="11"/>
      <c r="BB225" s="11"/>
      <c r="BC225" s="11"/>
      <c r="BD225" s="11">
        <f t="shared" si="53"/>
        <v>8.6816666666666684</v>
      </c>
      <c r="BE225" s="15">
        <f t="shared" si="57"/>
        <v>52.09</v>
      </c>
      <c r="BF225" s="11">
        <v>60</v>
      </c>
      <c r="BG225" s="15">
        <f t="shared" si="58"/>
        <v>86.816666666666677</v>
      </c>
      <c r="BH225" s="11">
        <f t="shared" si="54"/>
        <v>2</v>
      </c>
      <c r="BI225" s="11">
        <f t="shared" si="55"/>
        <v>0</v>
      </c>
      <c r="BJ225" s="11">
        <f t="shared" si="56"/>
        <v>2</v>
      </c>
      <c r="BK225" s="16">
        <f t="shared" si="59"/>
        <v>0</v>
      </c>
      <c r="BL225" s="11">
        <v>9828678741</v>
      </c>
      <c r="BM225" s="11">
        <v>9799308441</v>
      </c>
      <c r="BN225" s="11"/>
      <c r="BO225" s="12" t="s">
        <v>1365</v>
      </c>
      <c r="BP225" s="12"/>
      <c r="BQ225" s="13" t="s">
        <v>2284</v>
      </c>
      <c r="BR225" s="17" t="s">
        <v>2746</v>
      </c>
      <c r="BS225" s="11" t="s">
        <v>145</v>
      </c>
      <c r="BT225" s="12" t="s">
        <v>177</v>
      </c>
      <c r="BU225" s="11" t="s">
        <v>128</v>
      </c>
    </row>
    <row r="226" spans="1:73" ht="24.95" customHeight="1" x14ac:dyDescent="0.25">
      <c r="A226" s="11">
        <v>225</v>
      </c>
      <c r="B226" s="11" t="s">
        <v>619</v>
      </c>
      <c r="C226" s="12" t="s">
        <v>620</v>
      </c>
      <c r="D226" s="11" t="s">
        <v>93</v>
      </c>
      <c r="E226" s="11" t="s">
        <v>91</v>
      </c>
      <c r="F226" s="13" t="s">
        <v>1844</v>
      </c>
      <c r="G226" s="11" t="s">
        <v>90</v>
      </c>
      <c r="H226" s="11" t="s">
        <v>116</v>
      </c>
      <c r="I226" s="11" t="s">
        <v>123</v>
      </c>
      <c r="J226" s="11" t="s">
        <v>89</v>
      </c>
      <c r="K226" s="14">
        <v>38434</v>
      </c>
      <c r="L226" s="11"/>
      <c r="M226" s="11" t="s">
        <v>3318</v>
      </c>
      <c r="N226" s="11">
        <v>600</v>
      </c>
      <c r="O226" s="11">
        <v>531</v>
      </c>
      <c r="P226" s="15">
        <f t="shared" si="45"/>
        <v>88.5</v>
      </c>
      <c r="Q226" s="11" t="s">
        <v>3587</v>
      </c>
      <c r="R226" s="11">
        <v>2021</v>
      </c>
      <c r="S226" s="11" t="s">
        <v>3590</v>
      </c>
      <c r="T226" s="11">
        <v>500</v>
      </c>
      <c r="U226" s="11">
        <v>428</v>
      </c>
      <c r="V226" s="15">
        <f t="shared" si="46"/>
        <v>85.6</v>
      </c>
      <c r="W226" s="11" t="s">
        <v>3587</v>
      </c>
      <c r="X226" s="11">
        <v>2023</v>
      </c>
      <c r="Y226" s="11" t="s">
        <v>3590</v>
      </c>
      <c r="Z226" s="11"/>
      <c r="AA226" s="11"/>
      <c r="AB226" s="11"/>
      <c r="AC226" s="11"/>
      <c r="AD226" s="11"/>
      <c r="AE226" s="11"/>
      <c r="AF226" s="15">
        <f>VLOOKUP($B226,[1]Sheet1!$B$8:$CK$528,88,FALSE)</f>
        <v>7.7</v>
      </c>
      <c r="AG226" s="15">
        <f t="shared" si="47"/>
        <v>77</v>
      </c>
      <c r="AH226" s="16">
        <f>VLOOKUP($B226,[1]Sheet1!$B$8:$CK$528,86,FALSE)</f>
        <v>0</v>
      </c>
      <c r="AI226" s="15">
        <f>VLOOKUP($B226,[2]Sheet1!$B$8:$CK$530,88,FALSE)</f>
        <v>7.32</v>
      </c>
      <c r="AJ226" s="15">
        <f t="shared" si="48"/>
        <v>73.2</v>
      </c>
      <c r="AK226" s="11">
        <f>VLOOKUP($B226,[2]Sheet1!$B$8:$CK$530,86,FALSE)</f>
        <v>0</v>
      </c>
      <c r="AL226" s="11">
        <f>VLOOKUP($B226,'[3]CS(R)'!$B$8:$CQ$68,94,FALSE)</f>
        <v>8.7799999999999994</v>
      </c>
      <c r="AM226" s="15">
        <f t="shared" si="49"/>
        <v>87.8</v>
      </c>
      <c r="AN226" s="11">
        <f>VLOOKUP($B226,'[3]CS(R)'!$B$8:$CQ$68,92,FALSE)</f>
        <v>0</v>
      </c>
      <c r="AO226" s="15">
        <f>VLOOKUP($B226,'[4]CSR-D'!$B$8:$CP$67,93,FALSE)</f>
        <v>9.0399999999999991</v>
      </c>
      <c r="AP226" s="15">
        <f t="shared" si="50"/>
        <v>90.399999999999991</v>
      </c>
      <c r="AQ226" s="16">
        <f>VLOOKUP($B226,'[4]CSR-D'!$B$8:$CP$67,91,FALSE)</f>
        <v>0</v>
      </c>
      <c r="AR226" s="15">
        <f>VLOOKUP($B226,'[5]CSR-D'!$B$8:$CR$67,95,FALSE)</f>
        <v>8.61</v>
      </c>
      <c r="AS226" s="15">
        <f t="shared" si="51"/>
        <v>86.1</v>
      </c>
      <c r="AT226" s="11">
        <f>VLOOKUP($B226,'[5]CSR-D'!$B$8:$CR$67,93,FALSE)</f>
        <v>0</v>
      </c>
      <c r="AU226" s="15">
        <f>VLOOKUP($B226,'[9]CSR-D'!$B$8:$CN$67,91,FALSE)</f>
        <v>8.6199999999999992</v>
      </c>
      <c r="AV226" s="15">
        <f t="shared" si="52"/>
        <v>86.199999999999989</v>
      </c>
      <c r="AW226" s="16">
        <f>VLOOKUP($B226,'[9]CSR-D'!$B$8:$CN$67,89,FALSE)</f>
        <v>0</v>
      </c>
      <c r="AX226" s="11"/>
      <c r="AY226" s="11"/>
      <c r="AZ226" s="11"/>
      <c r="BA226" s="11"/>
      <c r="BB226" s="11"/>
      <c r="BC226" s="11"/>
      <c r="BD226" s="11">
        <f t="shared" si="53"/>
        <v>8.3450000000000006</v>
      </c>
      <c r="BE226" s="15">
        <f t="shared" si="57"/>
        <v>50.07</v>
      </c>
      <c r="BF226" s="11">
        <v>60</v>
      </c>
      <c r="BG226" s="15">
        <f t="shared" si="58"/>
        <v>83.45</v>
      </c>
      <c r="BH226" s="11">
        <f t="shared" si="54"/>
        <v>2</v>
      </c>
      <c r="BI226" s="11">
        <f t="shared" si="55"/>
        <v>0</v>
      </c>
      <c r="BJ226" s="11">
        <f t="shared" si="56"/>
        <v>2</v>
      </c>
      <c r="BK226" s="16">
        <f t="shared" si="59"/>
        <v>0</v>
      </c>
      <c r="BL226" s="11">
        <v>9257793866</v>
      </c>
      <c r="BM226" s="11">
        <v>9929493558</v>
      </c>
      <c r="BN226" s="11"/>
      <c r="BO226" s="12" t="s">
        <v>1366</v>
      </c>
      <c r="BP226" s="12"/>
      <c r="BQ226" s="13" t="s">
        <v>2285</v>
      </c>
      <c r="BR226" s="17" t="s">
        <v>2747</v>
      </c>
      <c r="BS226" s="11" t="s">
        <v>136</v>
      </c>
      <c r="BT226" s="12" t="s">
        <v>176</v>
      </c>
      <c r="BU226" s="11" t="s">
        <v>128</v>
      </c>
    </row>
    <row r="227" spans="1:73" ht="24.95" customHeight="1" x14ac:dyDescent="0.25">
      <c r="A227" s="11">
        <v>226</v>
      </c>
      <c r="B227" s="11" t="s">
        <v>623</v>
      </c>
      <c r="C227" s="12" t="s">
        <v>624</v>
      </c>
      <c r="D227" s="11" t="s">
        <v>93</v>
      </c>
      <c r="E227" s="11" t="s">
        <v>91</v>
      </c>
      <c r="F227" s="13" t="s">
        <v>1846</v>
      </c>
      <c r="G227" s="11" t="s">
        <v>90</v>
      </c>
      <c r="H227" s="11" t="s">
        <v>116</v>
      </c>
      <c r="I227" s="11" t="s">
        <v>123</v>
      </c>
      <c r="J227" s="11" t="s">
        <v>89</v>
      </c>
      <c r="K227" s="14">
        <v>38971</v>
      </c>
      <c r="L227" s="11"/>
      <c r="M227" s="11" t="s">
        <v>3320</v>
      </c>
      <c r="N227" s="11">
        <v>600</v>
      </c>
      <c r="O227" s="11">
        <v>570</v>
      </c>
      <c r="P227" s="15">
        <f t="shared" si="45"/>
        <v>95</v>
      </c>
      <c r="Q227" s="11" t="s">
        <v>3587</v>
      </c>
      <c r="R227" s="11">
        <v>2021</v>
      </c>
      <c r="S227" s="11" t="s">
        <v>3590</v>
      </c>
      <c r="T227" s="11">
        <v>500</v>
      </c>
      <c r="U227" s="11">
        <v>370</v>
      </c>
      <c r="V227" s="15">
        <f t="shared" si="46"/>
        <v>74</v>
      </c>
      <c r="W227" s="11" t="s">
        <v>3587</v>
      </c>
      <c r="X227" s="11">
        <v>2023</v>
      </c>
      <c r="Y227" s="11" t="s">
        <v>3591</v>
      </c>
      <c r="Z227" s="11"/>
      <c r="AA227" s="11"/>
      <c r="AB227" s="11"/>
      <c r="AC227" s="11"/>
      <c r="AD227" s="11"/>
      <c r="AE227" s="11"/>
      <c r="AF227" s="15">
        <f>VLOOKUP($B227,[1]Sheet1!$B$8:$CK$528,88,FALSE)</f>
        <v>7.59</v>
      </c>
      <c r="AG227" s="15">
        <f t="shared" si="47"/>
        <v>75.900000000000006</v>
      </c>
      <c r="AH227" s="16">
        <f>VLOOKUP($B227,[1]Sheet1!$B$8:$CK$528,86,FALSE)</f>
        <v>0</v>
      </c>
      <c r="AI227" s="15">
        <f>VLOOKUP($B227,[2]Sheet1!$B$8:$CK$530,88,FALSE)</f>
        <v>8.44</v>
      </c>
      <c r="AJ227" s="15">
        <f t="shared" si="48"/>
        <v>84.399999999999991</v>
      </c>
      <c r="AK227" s="11">
        <f>VLOOKUP($B227,[2]Sheet1!$B$8:$CK$530,86,FALSE)</f>
        <v>0</v>
      </c>
      <c r="AL227" s="11">
        <f>VLOOKUP($B227,'[3]CS(R)'!$B$8:$CQ$68,94,FALSE)</f>
        <v>8.5500000000000007</v>
      </c>
      <c r="AM227" s="15">
        <f t="shared" si="49"/>
        <v>85.5</v>
      </c>
      <c r="AN227" s="11">
        <f>VLOOKUP($B227,'[3]CS(R)'!$B$8:$CQ$68,92,FALSE)</f>
        <v>0</v>
      </c>
      <c r="AO227" s="15">
        <f>VLOOKUP($B227,'[4]CSR-D'!$B$8:$CP$67,93,FALSE)</f>
        <v>9.4499999999999993</v>
      </c>
      <c r="AP227" s="15">
        <f t="shared" si="50"/>
        <v>94.5</v>
      </c>
      <c r="AQ227" s="16">
        <f>VLOOKUP($B227,'[4]CSR-D'!$B$8:$CP$67,91,FALSE)</f>
        <v>0</v>
      </c>
      <c r="AR227" s="15">
        <f>VLOOKUP($B227,'[5]CSR-D'!$B$8:$CR$67,95,FALSE)</f>
        <v>9.15</v>
      </c>
      <c r="AS227" s="15">
        <f t="shared" si="51"/>
        <v>91.5</v>
      </c>
      <c r="AT227" s="11">
        <f>VLOOKUP($B227,'[5]CSR-D'!$B$8:$CR$67,93,FALSE)</f>
        <v>0</v>
      </c>
      <c r="AU227" s="15">
        <f>VLOOKUP($B227,'[9]CSR-D'!$B$8:$CN$67,91,FALSE)</f>
        <v>9.66</v>
      </c>
      <c r="AV227" s="15">
        <f t="shared" si="52"/>
        <v>96.6</v>
      </c>
      <c r="AW227" s="16">
        <f>VLOOKUP($B227,'[9]CSR-D'!$B$8:$CN$67,89,FALSE)</f>
        <v>0</v>
      </c>
      <c r="AX227" s="11"/>
      <c r="AY227" s="11"/>
      <c r="AZ227" s="11"/>
      <c r="BA227" s="11"/>
      <c r="BB227" s="11"/>
      <c r="BC227" s="11"/>
      <c r="BD227" s="11">
        <f t="shared" si="53"/>
        <v>8.8066666666666684</v>
      </c>
      <c r="BE227" s="15">
        <f t="shared" si="57"/>
        <v>52.84</v>
      </c>
      <c r="BF227" s="11">
        <v>60</v>
      </c>
      <c r="BG227" s="15">
        <f t="shared" si="58"/>
        <v>88.066666666666677</v>
      </c>
      <c r="BH227" s="11">
        <f t="shared" si="54"/>
        <v>2</v>
      </c>
      <c r="BI227" s="11">
        <f t="shared" si="55"/>
        <v>0</v>
      </c>
      <c r="BJ227" s="11">
        <f t="shared" si="56"/>
        <v>2</v>
      </c>
      <c r="BK227" s="16">
        <f t="shared" si="59"/>
        <v>0</v>
      </c>
      <c r="BL227" s="11">
        <v>8952817942</v>
      </c>
      <c r="BM227" s="11">
        <v>9928444928</v>
      </c>
      <c r="BN227" s="11"/>
      <c r="BO227" s="12" t="s">
        <v>1368</v>
      </c>
      <c r="BP227" s="12"/>
      <c r="BQ227" s="13" t="s">
        <v>2287</v>
      </c>
      <c r="BR227" s="17" t="s">
        <v>2749</v>
      </c>
      <c r="BS227" s="11" t="s">
        <v>136</v>
      </c>
      <c r="BT227" s="12" t="s">
        <v>176</v>
      </c>
      <c r="BU227" s="11" t="s">
        <v>128</v>
      </c>
    </row>
    <row r="228" spans="1:73" ht="24.95" customHeight="1" x14ac:dyDescent="0.25">
      <c r="A228" s="11">
        <v>227</v>
      </c>
      <c r="B228" s="11" t="s">
        <v>625</v>
      </c>
      <c r="C228" s="12" t="s">
        <v>626</v>
      </c>
      <c r="D228" s="11" t="s">
        <v>93</v>
      </c>
      <c r="E228" s="11" t="s">
        <v>91</v>
      </c>
      <c r="F228" s="13" t="s">
        <v>1847</v>
      </c>
      <c r="G228" s="11" t="s">
        <v>90</v>
      </c>
      <c r="H228" s="11" t="s">
        <v>116</v>
      </c>
      <c r="I228" s="11" t="s">
        <v>123</v>
      </c>
      <c r="J228" s="11" t="s">
        <v>89</v>
      </c>
      <c r="K228" s="14">
        <v>38809</v>
      </c>
      <c r="L228" s="11"/>
      <c r="M228" s="11" t="s">
        <v>3321</v>
      </c>
      <c r="N228" s="11">
        <v>500</v>
      </c>
      <c r="O228" s="11">
        <v>352</v>
      </c>
      <c r="P228" s="15">
        <f t="shared" si="45"/>
        <v>70.399999999999991</v>
      </c>
      <c r="Q228" s="11" t="s">
        <v>3587</v>
      </c>
      <c r="R228" s="11">
        <v>2021</v>
      </c>
      <c r="S228" s="11" t="s">
        <v>3590</v>
      </c>
      <c r="T228" s="11">
        <v>500</v>
      </c>
      <c r="U228" s="11">
        <v>333</v>
      </c>
      <c r="V228" s="15">
        <f t="shared" si="46"/>
        <v>66.600000000000009</v>
      </c>
      <c r="W228" s="11" t="s">
        <v>3587</v>
      </c>
      <c r="X228" s="11">
        <v>2023</v>
      </c>
      <c r="Y228" s="11" t="s">
        <v>3590</v>
      </c>
      <c r="Z228" s="11"/>
      <c r="AA228" s="11"/>
      <c r="AB228" s="11"/>
      <c r="AC228" s="11"/>
      <c r="AD228" s="11"/>
      <c r="AE228" s="11"/>
      <c r="AF228" s="15">
        <f>VLOOKUP($B228,[1]Sheet1!$B$8:$CK$528,88,FALSE)</f>
        <v>6.98</v>
      </c>
      <c r="AG228" s="15">
        <f t="shared" si="47"/>
        <v>69.800000000000011</v>
      </c>
      <c r="AH228" s="16">
        <f>VLOOKUP($B228,[1]Sheet1!$B$8:$CK$528,86,FALSE)</f>
        <v>0</v>
      </c>
      <c r="AI228" s="15">
        <f>VLOOKUP($B228,[2]Sheet1!$B$8:$CK$530,88,FALSE)</f>
        <v>6.8</v>
      </c>
      <c r="AJ228" s="15">
        <f t="shared" si="48"/>
        <v>68</v>
      </c>
      <c r="AK228" s="11">
        <f>VLOOKUP($B228,[2]Sheet1!$B$8:$CK$530,86,FALSE)</f>
        <v>0</v>
      </c>
      <c r="AL228" s="11">
        <f>VLOOKUP($B228,'[3]CS(R)'!$B$8:$CQ$68,94,FALSE)</f>
        <v>7.39</v>
      </c>
      <c r="AM228" s="15">
        <f t="shared" si="49"/>
        <v>73.899999999999991</v>
      </c>
      <c r="AN228" s="11">
        <f>VLOOKUP($B228,'[3]CS(R)'!$B$8:$CQ$68,92,FALSE)</f>
        <v>0</v>
      </c>
      <c r="AO228" s="15">
        <f>VLOOKUP($B228,'[4]CSR-D'!$B$8:$CP$67,93,FALSE)</f>
        <v>7.96</v>
      </c>
      <c r="AP228" s="15">
        <f t="shared" si="50"/>
        <v>79.599999999999994</v>
      </c>
      <c r="AQ228" s="16">
        <f>VLOOKUP($B228,'[4]CSR-D'!$B$8:$CP$67,91,FALSE)</f>
        <v>0</v>
      </c>
      <c r="AR228" s="15">
        <f>VLOOKUP($B228,'[5]CSR-D'!$B$8:$CR$67,95,FALSE)</f>
        <v>6.92</v>
      </c>
      <c r="AS228" s="15">
        <f t="shared" si="51"/>
        <v>69.2</v>
      </c>
      <c r="AT228" s="11">
        <f>VLOOKUP($B228,'[5]CSR-D'!$B$8:$CR$67,93,FALSE)</f>
        <v>0</v>
      </c>
      <c r="AU228" s="15">
        <f>VLOOKUP($B228,'[9]CSR-D'!$B$8:$CN$67,91,FALSE)</f>
        <v>7.85</v>
      </c>
      <c r="AV228" s="15">
        <f t="shared" si="52"/>
        <v>78.5</v>
      </c>
      <c r="AW228" s="16">
        <f>VLOOKUP($B228,'[9]CSR-D'!$B$8:$CN$67,89,FALSE)</f>
        <v>0</v>
      </c>
      <c r="AX228" s="11"/>
      <c r="AY228" s="11"/>
      <c r="AZ228" s="11"/>
      <c r="BA228" s="11"/>
      <c r="BB228" s="11"/>
      <c r="BC228" s="11"/>
      <c r="BD228" s="11">
        <f t="shared" si="53"/>
        <v>7.3166666666666682</v>
      </c>
      <c r="BE228" s="15">
        <f t="shared" si="57"/>
        <v>43.900000000000006</v>
      </c>
      <c r="BF228" s="11">
        <v>60</v>
      </c>
      <c r="BG228" s="15">
        <f t="shared" si="58"/>
        <v>73.166666666666686</v>
      </c>
      <c r="BH228" s="11">
        <f t="shared" si="54"/>
        <v>2</v>
      </c>
      <c r="BI228" s="11">
        <f t="shared" si="55"/>
        <v>0</v>
      </c>
      <c r="BJ228" s="11">
        <f t="shared" si="56"/>
        <v>2</v>
      </c>
      <c r="BK228" s="16">
        <f t="shared" si="59"/>
        <v>0</v>
      </c>
      <c r="BL228" s="11">
        <v>8385076634</v>
      </c>
      <c r="BM228" s="11">
        <v>9588918880</v>
      </c>
      <c r="BN228" s="11"/>
      <c r="BO228" s="12" t="s">
        <v>1369</v>
      </c>
      <c r="BP228" s="12"/>
      <c r="BQ228" s="13" t="s">
        <v>2288</v>
      </c>
      <c r="BR228" s="17" t="s">
        <v>2750</v>
      </c>
      <c r="BS228" s="11" t="s">
        <v>3019</v>
      </c>
      <c r="BT228" s="12" t="s">
        <v>177</v>
      </c>
      <c r="BU228" s="11" t="s">
        <v>128</v>
      </c>
    </row>
    <row r="229" spans="1:73" ht="24.95" customHeight="1" x14ac:dyDescent="0.25">
      <c r="A229" s="11">
        <v>228</v>
      </c>
      <c r="B229" s="11" t="s">
        <v>627</v>
      </c>
      <c r="C229" s="12" t="s">
        <v>628</v>
      </c>
      <c r="D229" s="11" t="s">
        <v>93</v>
      </c>
      <c r="E229" s="11" t="s">
        <v>91</v>
      </c>
      <c r="F229" s="13" t="s">
        <v>1848</v>
      </c>
      <c r="G229" s="11" t="s">
        <v>90</v>
      </c>
      <c r="H229" s="11" t="s">
        <v>116</v>
      </c>
      <c r="I229" s="11" t="s">
        <v>123</v>
      </c>
      <c r="J229" s="11" t="s">
        <v>89</v>
      </c>
      <c r="K229" s="14">
        <v>38990</v>
      </c>
      <c r="L229" s="11"/>
      <c r="M229" s="11" t="s">
        <v>3322</v>
      </c>
      <c r="N229" s="11">
        <v>600</v>
      </c>
      <c r="O229" s="11">
        <v>503</v>
      </c>
      <c r="P229" s="15">
        <f t="shared" si="45"/>
        <v>83.833333333333343</v>
      </c>
      <c r="Q229" s="11" t="s">
        <v>3588</v>
      </c>
      <c r="R229" s="11">
        <v>2021</v>
      </c>
      <c r="S229" s="11" t="s">
        <v>3590</v>
      </c>
      <c r="T229" s="11">
        <v>500</v>
      </c>
      <c r="U229" s="11">
        <v>355</v>
      </c>
      <c r="V229" s="15">
        <f t="shared" si="46"/>
        <v>71</v>
      </c>
      <c r="W229" s="11" t="s">
        <v>3588</v>
      </c>
      <c r="X229" s="11">
        <v>2023</v>
      </c>
      <c r="Y229" s="11" t="s">
        <v>3590</v>
      </c>
      <c r="Z229" s="11"/>
      <c r="AA229" s="11"/>
      <c r="AB229" s="11"/>
      <c r="AC229" s="11"/>
      <c r="AD229" s="11"/>
      <c r="AE229" s="11"/>
      <c r="AF229" s="15">
        <f>VLOOKUP($B229,[1]Sheet1!$B$8:$CK$528,88,FALSE)</f>
        <v>4.41</v>
      </c>
      <c r="AG229" s="15">
        <f t="shared" si="47"/>
        <v>44.1</v>
      </c>
      <c r="AH229" s="16">
        <f>VLOOKUP($B229,[1]Sheet1!$B$8:$CK$528,86,FALSE)</f>
        <v>2</v>
      </c>
      <c r="AI229" s="15">
        <f>VLOOKUP($B229,[2]Sheet1!$B$8:$CK$530,88,FALSE)</f>
        <v>4.3048780487804876</v>
      </c>
      <c r="AJ229" s="15">
        <f t="shared" si="48"/>
        <v>43.048780487804876</v>
      </c>
      <c r="AK229" s="11">
        <f>VLOOKUP($B229,[2]Sheet1!$B$8:$CK$530,86,FALSE)</f>
        <v>1</v>
      </c>
      <c r="AL229" s="11">
        <f>VLOOKUP($B229,'[3]CS(R)'!$B$8:$CQ$68,94,FALSE)</f>
        <v>2.9285714285714284</v>
      </c>
      <c r="AM229" s="15">
        <f t="shared" si="49"/>
        <v>29.285714285714285</v>
      </c>
      <c r="AN229" s="11">
        <f>VLOOKUP($B229,'[3]CS(R)'!$B$8:$CQ$68,92,FALSE)</f>
        <v>5</v>
      </c>
      <c r="AO229" s="15">
        <f>VLOOKUP($B229,'[4]CSR-D'!$B$8:$CP$67,93,FALSE)</f>
        <v>3.2659574468085109</v>
      </c>
      <c r="AP229" s="15">
        <f t="shared" si="50"/>
        <v>32.659574468085111</v>
      </c>
      <c r="AQ229" s="16">
        <f>VLOOKUP($B229,'[4]CSR-D'!$B$8:$CP$67,91,FALSE)</f>
        <v>1</v>
      </c>
      <c r="AR229" s="15">
        <f>VLOOKUP($B229,'[5]CSR-D'!$B$8:$CR$67,95,FALSE)</f>
        <v>2.8695652173913042</v>
      </c>
      <c r="AS229" s="15">
        <f t="shared" si="51"/>
        <v>28.695652173913043</v>
      </c>
      <c r="AT229" s="11">
        <f>VLOOKUP($B229,'[5]CSR-D'!$B$8:$CR$67,93,FALSE)</f>
        <v>5</v>
      </c>
      <c r="AU229" s="15">
        <f>VLOOKUP($B229,'[9]CSR-D'!$B$8:$CN$67,91,FALSE)</f>
        <v>4.2021276595744679</v>
      </c>
      <c r="AV229" s="15">
        <f t="shared" si="52"/>
        <v>42.021276595744681</v>
      </c>
      <c r="AW229" s="16">
        <f>VLOOKUP($B229,'[9]CSR-D'!$B$8:$CN$67,89,FALSE)</f>
        <v>4</v>
      </c>
      <c r="AX229" s="11"/>
      <c r="AY229" s="11"/>
      <c r="AZ229" s="11"/>
      <c r="BA229" s="11"/>
      <c r="BB229" s="11"/>
      <c r="BC229" s="11"/>
      <c r="BD229" s="11">
        <f t="shared" si="53"/>
        <v>3.663516633521033</v>
      </c>
      <c r="BE229" s="15">
        <f t="shared" si="57"/>
        <v>21.981099801126199</v>
      </c>
      <c r="BF229" s="11">
        <v>60</v>
      </c>
      <c r="BG229" s="15">
        <f t="shared" si="58"/>
        <v>36.635166335210329</v>
      </c>
      <c r="BH229" s="11">
        <f t="shared" si="54"/>
        <v>2</v>
      </c>
      <c r="BI229" s="11">
        <f t="shared" si="55"/>
        <v>0</v>
      </c>
      <c r="BJ229" s="11">
        <f t="shared" si="56"/>
        <v>2</v>
      </c>
      <c r="BK229" s="16">
        <f t="shared" si="59"/>
        <v>18</v>
      </c>
      <c r="BL229" s="11">
        <v>7852091177</v>
      </c>
      <c r="BM229" s="11">
        <v>9799486579</v>
      </c>
      <c r="BN229" s="11"/>
      <c r="BO229" s="12" t="s">
        <v>1370</v>
      </c>
      <c r="BP229" s="12"/>
      <c r="BQ229" s="13" t="s">
        <v>2289</v>
      </c>
      <c r="BR229" s="17" t="s">
        <v>2751</v>
      </c>
      <c r="BS229" s="11" t="s">
        <v>138</v>
      </c>
      <c r="BT229" s="12" t="s">
        <v>176</v>
      </c>
      <c r="BU229" s="11" t="s">
        <v>128</v>
      </c>
    </row>
    <row r="230" spans="1:73" ht="24.95" customHeight="1" x14ac:dyDescent="0.25">
      <c r="A230" s="11">
        <v>229</v>
      </c>
      <c r="B230" s="11" t="s">
        <v>629</v>
      </c>
      <c r="C230" s="12" t="s">
        <v>630</v>
      </c>
      <c r="D230" s="11" t="s">
        <v>93</v>
      </c>
      <c r="E230" s="11" t="s">
        <v>91</v>
      </c>
      <c r="F230" s="13" t="s">
        <v>1849</v>
      </c>
      <c r="G230" s="11" t="s">
        <v>90</v>
      </c>
      <c r="H230" s="11" t="s">
        <v>116</v>
      </c>
      <c r="I230" s="11" t="s">
        <v>123</v>
      </c>
      <c r="J230" s="11" t="s">
        <v>89</v>
      </c>
      <c r="K230" s="14">
        <v>38918</v>
      </c>
      <c r="L230" s="11"/>
      <c r="M230" s="11" t="s">
        <v>3323</v>
      </c>
      <c r="N230" s="11">
        <v>600</v>
      </c>
      <c r="O230" s="11">
        <v>516</v>
      </c>
      <c r="P230" s="15">
        <f t="shared" si="45"/>
        <v>86</v>
      </c>
      <c r="Q230" s="11" t="s">
        <v>3588</v>
      </c>
      <c r="R230" s="11">
        <v>2021</v>
      </c>
      <c r="S230" s="11" t="s">
        <v>3590</v>
      </c>
      <c r="T230" s="11">
        <v>500</v>
      </c>
      <c r="U230" s="11">
        <v>355</v>
      </c>
      <c r="V230" s="15">
        <f t="shared" si="46"/>
        <v>71</v>
      </c>
      <c r="W230" s="11" t="s">
        <v>3588</v>
      </c>
      <c r="X230" s="11">
        <v>2023</v>
      </c>
      <c r="Y230" s="11" t="s">
        <v>3590</v>
      </c>
      <c r="Z230" s="11"/>
      <c r="AA230" s="11"/>
      <c r="AB230" s="11"/>
      <c r="AC230" s="11"/>
      <c r="AD230" s="11"/>
      <c r="AE230" s="11"/>
      <c r="AF230" s="15">
        <f>VLOOKUP($B230,[1]Sheet1!$B$8:$CK$528,88,FALSE)</f>
        <v>7.78</v>
      </c>
      <c r="AG230" s="15">
        <f t="shared" si="47"/>
        <v>77.8</v>
      </c>
      <c r="AH230" s="16">
        <f>VLOOKUP($B230,[1]Sheet1!$B$8:$CK$528,86,FALSE)</f>
        <v>0</v>
      </c>
      <c r="AI230" s="15">
        <f>VLOOKUP($B230,[2]Sheet1!$B$8:$CK$530,88,FALSE)</f>
        <v>6.83</v>
      </c>
      <c r="AJ230" s="15">
        <f t="shared" si="48"/>
        <v>68.3</v>
      </c>
      <c r="AK230" s="11">
        <f>VLOOKUP($B230,[2]Sheet1!$B$8:$CK$530,86,FALSE)</f>
        <v>0</v>
      </c>
      <c r="AL230" s="11">
        <f>VLOOKUP($B230,'[3]CS(R)'!$B$8:$CQ$68,94,FALSE)</f>
        <v>8.0399999999999991</v>
      </c>
      <c r="AM230" s="15">
        <f t="shared" si="49"/>
        <v>80.399999999999991</v>
      </c>
      <c r="AN230" s="11">
        <f>VLOOKUP($B230,'[3]CS(R)'!$B$8:$CQ$68,92,FALSE)</f>
        <v>0</v>
      </c>
      <c r="AO230" s="15">
        <f>VLOOKUP($B230,'[4]CSR-D'!$B$8:$CP$67,93,FALSE)</f>
        <v>7.97</v>
      </c>
      <c r="AP230" s="15">
        <f t="shared" si="50"/>
        <v>79.7</v>
      </c>
      <c r="AQ230" s="16">
        <f>VLOOKUP($B230,'[4]CSR-D'!$B$8:$CP$67,91,FALSE)</f>
        <v>0</v>
      </c>
      <c r="AR230" s="15">
        <f>VLOOKUP($B230,'[5]CSR-D'!$B$8:$CR$67,95,FALSE)</f>
        <v>8.67</v>
      </c>
      <c r="AS230" s="15">
        <f t="shared" si="51"/>
        <v>86.7</v>
      </c>
      <c r="AT230" s="11">
        <f>VLOOKUP($B230,'[5]CSR-D'!$B$8:$CR$67,93,FALSE)</f>
        <v>0</v>
      </c>
      <c r="AU230" s="15">
        <f>VLOOKUP($B230,'[9]CSR-D'!$B$8:$CN$67,91,FALSE)</f>
        <v>8.66</v>
      </c>
      <c r="AV230" s="15">
        <f t="shared" si="52"/>
        <v>86.6</v>
      </c>
      <c r="AW230" s="16">
        <f>VLOOKUP($B230,'[9]CSR-D'!$B$8:$CN$67,89,FALSE)</f>
        <v>0</v>
      </c>
      <c r="AX230" s="11"/>
      <c r="AY230" s="11"/>
      <c r="AZ230" s="11"/>
      <c r="BA230" s="11"/>
      <c r="BB230" s="11"/>
      <c r="BC230" s="11"/>
      <c r="BD230" s="11">
        <f t="shared" si="53"/>
        <v>7.9916666666666654</v>
      </c>
      <c r="BE230" s="15">
        <f t="shared" si="57"/>
        <v>47.949999999999996</v>
      </c>
      <c r="BF230" s="11">
        <v>60</v>
      </c>
      <c r="BG230" s="15">
        <f t="shared" si="58"/>
        <v>79.916666666666657</v>
      </c>
      <c r="BH230" s="11">
        <f t="shared" si="54"/>
        <v>2</v>
      </c>
      <c r="BI230" s="11">
        <f t="shared" si="55"/>
        <v>0</v>
      </c>
      <c r="BJ230" s="11">
        <f t="shared" si="56"/>
        <v>2</v>
      </c>
      <c r="BK230" s="16">
        <f t="shared" si="59"/>
        <v>0</v>
      </c>
      <c r="BL230" s="11">
        <v>7426047470</v>
      </c>
      <c r="BM230" s="11">
        <v>7339993152</v>
      </c>
      <c r="BN230" s="11"/>
      <c r="BO230" s="12" t="s">
        <v>1371</v>
      </c>
      <c r="BP230" s="12"/>
      <c r="BQ230" s="13" t="s">
        <v>2290</v>
      </c>
      <c r="BR230" s="17" t="s">
        <v>2752</v>
      </c>
      <c r="BS230" s="11" t="s">
        <v>158</v>
      </c>
      <c r="BT230" s="12" t="s">
        <v>176</v>
      </c>
      <c r="BU230" s="11" t="s">
        <v>128</v>
      </c>
    </row>
    <row r="231" spans="1:73" ht="24.95" customHeight="1" x14ac:dyDescent="0.25">
      <c r="A231" s="11">
        <v>230</v>
      </c>
      <c r="B231" s="11" t="s">
        <v>631</v>
      </c>
      <c r="C231" s="12" t="s">
        <v>632</v>
      </c>
      <c r="D231" s="11" t="s">
        <v>93</v>
      </c>
      <c r="E231" s="11" t="s">
        <v>91</v>
      </c>
      <c r="F231" s="13" t="s">
        <v>1850</v>
      </c>
      <c r="G231" s="11" t="s">
        <v>90</v>
      </c>
      <c r="H231" s="11" t="s">
        <v>116</v>
      </c>
      <c r="I231" s="11" t="s">
        <v>123</v>
      </c>
      <c r="J231" s="11" t="s">
        <v>89</v>
      </c>
      <c r="K231" s="14">
        <v>38520</v>
      </c>
      <c r="L231" s="11"/>
      <c r="M231" s="11" t="s">
        <v>3324</v>
      </c>
      <c r="N231" s="11">
        <v>600</v>
      </c>
      <c r="O231" s="11">
        <v>480</v>
      </c>
      <c r="P231" s="15">
        <f t="shared" si="45"/>
        <v>80</v>
      </c>
      <c r="Q231" s="11" t="s">
        <v>3587</v>
      </c>
      <c r="R231" s="11">
        <v>2021</v>
      </c>
      <c r="S231" s="11" t="s">
        <v>3590</v>
      </c>
      <c r="T231" s="11">
        <v>500</v>
      </c>
      <c r="U231" s="11">
        <v>351</v>
      </c>
      <c r="V231" s="15">
        <f t="shared" si="46"/>
        <v>70.199999999999989</v>
      </c>
      <c r="W231" s="11" t="s">
        <v>3587</v>
      </c>
      <c r="X231" s="11">
        <v>2023</v>
      </c>
      <c r="Y231" s="11" t="s">
        <v>3590</v>
      </c>
      <c r="Z231" s="11"/>
      <c r="AA231" s="11"/>
      <c r="AB231" s="11"/>
      <c r="AC231" s="11"/>
      <c r="AD231" s="11"/>
      <c r="AE231" s="11"/>
      <c r="AF231" s="15">
        <f>VLOOKUP($B231,[1]Sheet1!$B$8:$CK$528,88,FALSE)</f>
        <v>6.62</v>
      </c>
      <c r="AG231" s="15">
        <f t="shared" si="47"/>
        <v>66.2</v>
      </c>
      <c r="AH231" s="16">
        <f>VLOOKUP($B231,[1]Sheet1!$B$8:$CK$528,86,FALSE)</f>
        <v>0</v>
      </c>
      <c r="AI231" s="15">
        <f>VLOOKUP($B231,[2]Sheet1!$B$8:$CK$530,88,FALSE)</f>
        <v>3.8292682926829267</v>
      </c>
      <c r="AJ231" s="15">
        <f t="shared" si="48"/>
        <v>38.292682926829265</v>
      </c>
      <c r="AK231" s="11">
        <f>VLOOKUP($B231,[2]Sheet1!$B$8:$CK$530,86,FALSE)</f>
        <v>1</v>
      </c>
      <c r="AL231" s="11">
        <f>VLOOKUP($B231,'[3]CS(R)'!$B$8:$CQ$68,94,FALSE)</f>
        <v>5.48</v>
      </c>
      <c r="AM231" s="15">
        <f t="shared" si="49"/>
        <v>54.800000000000004</v>
      </c>
      <c r="AN231" s="11">
        <f>VLOOKUP($B231,'[3]CS(R)'!$B$8:$CQ$68,92,FALSE)</f>
        <v>1</v>
      </c>
      <c r="AO231" s="15">
        <f>VLOOKUP($B231,'[4]CSR-D'!$B$8:$CP$67,93,FALSE)</f>
        <v>5.1489361702127656</v>
      </c>
      <c r="AP231" s="15">
        <f t="shared" si="50"/>
        <v>51.489361702127653</v>
      </c>
      <c r="AQ231" s="16">
        <f>VLOOKUP($B231,'[4]CSR-D'!$B$8:$CP$67,91,FALSE)</f>
        <v>0</v>
      </c>
      <c r="AR231" s="15">
        <f>VLOOKUP($B231,'[5]CSR-D'!$B$8:$CR$67,95,FALSE)</f>
        <v>6.1956521739130439</v>
      </c>
      <c r="AS231" s="15">
        <f t="shared" si="51"/>
        <v>61.956521739130437</v>
      </c>
      <c r="AT231" s="11">
        <f>VLOOKUP($B231,'[5]CSR-D'!$B$8:$CR$67,93,FALSE)</f>
        <v>1</v>
      </c>
      <c r="AU231" s="15">
        <f>VLOOKUP($B231,'[9]CSR-D'!$B$8:$CN$67,91,FALSE)</f>
        <v>5.9468085106382977</v>
      </c>
      <c r="AV231" s="15">
        <f t="shared" si="52"/>
        <v>59.468085106382979</v>
      </c>
      <c r="AW231" s="16">
        <f>VLOOKUP($B231,'[9]CSR-D'!$B$8:$CN$67,89,FALSE)</f>
        <v>1</v>
      </c>
      <c r="AX231" s="11"/>
      <c r="AY231" s="11"/>
      <c r="AZ231" s="11"/>
      <c r="BA231" s="11"/>
      <c r="BB231" s="11"/>
      <c r="BC231" s="11"/>
      <c r="BD231" s="11">
        <f t="shared" si="53"/>
        <v>5.5367775245745063</v>
      </c>
      <c r="BE231" s="15">
        <f t="shared" si="57"/>
        <v>33.220665147447036</v>
      </c>
      <c r="BF231" s="11">
        <v>60</v>
      </c>
      <c r="BG231" s="15">
        <f t="shared" si="58"/>
        <v>55.367775245745065</v>
      </c>
      <c r="BH231" s="11">
        <f t="shared" si="54"/>
        <v>2</v>
      </c>
      <c r="BI231" s="11">
        <f t="shared" si="55"/>
        <v>0</v>
      </c>
      <c r="BJ231" s="11">
        <f t="shared" si="56"/>
        <v>2</v>
      </c>
      <c r="BK231" s="16">
        <f t="shared" si="59"/>
        <v>4</v>
      </c>
      <c r="BL231" s="11">
        <v>9521884065</v>
      </c>
      <c r="BM231" s="11">
        <v>9929951414</v>
      </c>
      <c r="BN231" s="11"/>
      <c r="BO231" s="12" t="s">
        <v>1372</v>
      </c>
      <c r="BP231" s="12"/>
      <c r="BQ231" s="13" t="s">
        <v>2291</v>
      </c>
      <c r="BR231" s="17" t="s">
        <v>2753</v>
      </c>
      <c r="BS231" s="11" t="s">
        <v>136</v>
      </c>
      <c r="BT231" s="12" t="s">
        <v>176</v>
      </c>
      <c r="BU231" s="11" t="s">
        <v>128</v>
      </c>
    </row>
    <row r="232" spans="1:73" ht="24.95" customHeight="1" x14ac:dyDescent="0.25">
      <c r="A232" s="11">
        <v>231</v>
      </c>
      <c r="B232" s="11" t="s">
        <v>633</v>
      </c>
      <c r="C232" s="12" t="s">
        <v>634</v>
      </c>
      <c r="D232" s="11" t="s">
        <v>93</v>
      </c>
      <c r="E232" s="11" t="s">
        <v>91</v>
      </c>
      <c r="F232" s="13" t="s">
        <v>1851</v>
      </c>
      <c r="G232" s="11" t="s">
        <v>90</v>
      </c>
      <c r="H232" s="11" t="s">
        <v>116</v>
      </c>
      <c r="I232" s="11" t="s">
        <v>123</v>
      </c>
      <c r="J232" s="11" t="s">
        <v>89</v>
      </c>
      <c r="K232" s="14">
        <v>39409</v>
      </c>
      <c r="L232" s="11"/>
      <c r="M232" s="11" t="s">
        <v>3325</v>
      </c>
      <c r="N232" s="11">
        <v>600</v>
      </c>
      <c r="O232" s="11">
        <v>545</v>
      </c>
      <c r="P232" s="15">
        <f t="shared" si="45"/>
        <v>90.833333333333329</v>
      </c>
      <c r="Q232" s="11" t="s">
        <v>3588</v>
      </c>
      <c r="R232" s="11">
        <v>2021</v>
      </c>
      <c r="S232" s="11" t="s">
        <v>3590</v>
      </c>
      <c r="T232" s="11">
        <v>500</v>
      </c>
      <c r="U232" s="11">
        <v>303</v>
      </c>
      <c r="V232" s="15">
        <f t="shared" si="46"/>
        <v>60.6</v>
      </c>
      <c r="W232" s="11" t="s">
        <v>3588</v>
      </c>
      <c r="X232" s="11">
        <v>2023</v>
      </c>
      <c r="Y232" s="11" t="s">
        <v>3590</v>
      </c>
      <c r="Z232" s="11"/>
      <c r="AA232" s="11"/>
      <c r="AB232" s="11"/>
      <c r="AC232" s="11"/>
      <c r="AD232" s="11"/>
      <c r="AE232" s="11"/>
      <c r="AF232" s="15">
        <f>VLOOKUP($B232,[1]Sheet1!$B$8:$CK$528,88,FALSE)</f>
        <v>4.2073170731707314</v>
      </c>
      <c r="AG232" s="15">
        <f t="shared" si="47"/>
        <v>42.073170731707314</v>
      </c>
      <c r="AH232" s="16">
        <f>VLOOKUP($B232,[1]Sheet1!$B$8:$CK$528,86,FALSE)</f>
        <v>3</v>
      </c>
      <c r="AI232" s="15">
        <f>VLOOKUP($B232,[2]Sheet1!$B$8:$CK$530,88,FALSE)</f>
        <v>3.43</v>
      </c>
      <c r="AJ232" s="15">
        <f t="shared" si="48"/>
        <v>34.300000000000004</v>
      </c>
      <c r="AK232" s="11">
        <f>VLOOKUP($B232,[2]Sheet1!$B$8:$CK$530,86,FALSE)</f>
        <v>2</v>
      </c>
      <c r="AL232" s="11">
        <f>VLOOKUP($B232,'[3]CS(R)'!$B$8:$CQ$68,94,FALSE)</f>
        <v>2.2448979591836733</v>
      </c>
      <c r="AM232" s="15">
        <f t="shared" si="49"/>
        <v>22.448979591836732</v>
      </c>
      <c r="AN232" s="11">
        <f>VLOOKUP($B232,'[3]CS(R)'!$B$8:$CQ$68,92,FALSE)</f>
        <v>6</v>
      </c>
      <c r="AO232" s="15">
        <f>VLOOKUP($B232,'[4]CSR-D'!$B$8:$CP$67,93,FALSE)</f>
        <v>1.9042553191489362</v>
      </c>
      <c r="AP232" s="15">
        <f t="shared" si="50"/>
        <v>19.042553191489361</v>
      </c>
      <c r="AQ232" s="16">
        <f>VLOOKUP($B232,'[4]CSR-D'!$B$8:$CP$67,91,FALSE)</f>
        <v>1</v>
      </c>
      <c r="AR232" s="15">
        <f>VLOOKUP($B232,'[5]CSR-D'!$B$8:$CR$67,95,FALSE)</f>
        <v>1.8043478260869565</v>
      </c>
      <c r="AS232" s="15">
        <f t="shared" si="51"/>
        <v>18.043478260869566</v>
      </c>
      <c r="AT232" s="11">
        <f>VLOOKUP($B232,'[5]CSR-D'!$B$8:$CR$67,93,FALSE)</f>
        <v>7</v>
      </c>
      <c r="AU232" s="15">
        <f>VLOOKUP($B232,'[9]CSR-D'!$B$8:$CN$67,91,FALSE)</f>
        <v>3.4361702127659575</v>
      </c>
      <c r="AV232" s="15">
        <f t="shared" si="52"/>
        <v>34.361702127659576</v>
      </c>
      <c r="AW232" s="16">
        <f>VLOOKUP($B232,'[9]CSR-D'!$B$8:$CN$67,89,FALSE)</f>
        <v>4</v>
      </c>
      <c r="AX232" s="11"/>
      <c r="AY232" s="11"/>
      <c r="AZ232" s="11"/>
      <c r="BA232" s="11"/>
      <c r="BB232" s="11"/>
      <c r="BC232" s="11"/>
      <c r="BD232" s="11">
        <f t="shared" si="53"/>
        <v>2.8378313983927081</v>
      </c>
      <c r="BE232" s="15">
        <f t="shared" si="57"/>
        <v>17.026988390356252</v>
      </c>
      <c r="BF232" s="11">
        <v>60</v>
      </c>
      <c r="BG232" s="15">
        <f t="shared" si="58"/>
        <v>28.378313983927082</v>
      </c>
      <c r="BH232" s="11">
        <f t="shared" si="54"/>
        <v>2</v>
      </c>
      <c r="BI232" s="11">
        <f t="shared" si="55"/>
        <v>0</v>
      </c>
      <c r="BJ232" s="11">
        <f t="shared" si="56"/>
        <v>2</v>
      </c>
      <c r="BK232" s="16">
        <f t="shared" si="59"/>
        <v>23</v>
      </c>
      <c r="BL232" s="11">
        <v>7073691574</v>
      </c>
      <c r="BM232" s="11">
        <v>9784981574</v>
      </c>
      <c r="BN232" s="11"/>
      <c r="BO232" s="12" t="s">
        <v>1373</v>
      </c>
      <c r="BP232" s="12"/>
      <c r="BQ232" s="13" t="s">
        <v>2292</v>
      </c>
      <c r="BR232" s="17" t="s">
        <v>2754</v>
      </c>
      <c r="BS232" s="11" t="s">
        <v>143</v>
      </c>
      <c r="BT232" s="12" t="s">
        <v>176</v>
      </c>
      <c r="BU232" s="11" t="s">
        <v>128</v>
      </c>
    </row>
    <row r="233" spans="1:73" ht="24.95" customHeight="1" x14ac:dyDescent="0.25">
      <c r="A233" s="11">
        <v>232</v>
      </c>
      <c r="B233" s="11" t="s">
        <v>635</v>
      </c>
      <c r="C233" s="12" t="s">
        <v>636</v>
      </c>
      <c r="D233" s="11" t="s">
        <v>93</v>
      </c>
      <c r="E233" s="11" t="s">
        <v>91</v>
      </c>
      <c r="F233" s="13" t="s">
        <v>1852</v>
      </c>
      <c r="G233" s="11" t="s">
        <v>90</v>
      </c>
      <c r="H233" s="11" t="s">
        <v>116</v>
      </c>
      <c r="I233" s="11" t="s">
        <v>123</v>
      </c>
      <c r="J233" s="11" t="s">
        <v>89</v>
      </c>
      <c r="K233" s="14">
        <v>39066</v>
      </c>
      <c r="L233" s="11"/>
      <c r="M233" s="11" t="s">
        <v>3326</v>
      </c>
      <c r="N233" s="11">
        <v>600</v>
      </c>
      <c r="O233" s="11">
        <v>531</v>
      </c>
      <c r="P233" s="15">
        <f t="shared" si="45"/>
        <v>88.5</v>
      </c>
      <c r="Q233" s="11" t="s">
        <v>3588</v>
      </c>
      <c r="R233" s="11">
        <v>2021</v>
      </c>
      <c r="S233" s="11" t="s">
        <v>3590</v>
      </c>
      <c r="T233" s="11">
        <v>500</v>
      </c>
      <c r="U233" s="11">
        <v>378</v>
      </c>
      <c r="V233" s="15">
        <f t="shared" si="46"/>
        <v>75.599999999999994</v>
      </c>
      <c r="W233" s="11" t="s">
        <v>3588</v>
      </c>
      <c r="X233" s="11">
        <v>2023</v>
      </c>
      <c r="Y233" s="11" t="s">
        <v>3590</v>
      </c>
      <c r="Z233" s="11"/>
      <c r="AA233" s="11"/>
      <c r="AB233" s="11"/>
      <c r="AC233" s="11"/>
      <c r="AD233" s="11"/>
      <c r="AE233" s="11"/>
      <c r="AF233" s="15">
        <f>VLOOKUP($B233,[1]Sheet1!$B$8:$CK$528,88,FALSE)</f>
        <v>7.79</v>
      </c>
      <c r="AG233" s="15">
        <f t="shared" si="47"/>
        <v>77.900000000000006</v>
      </c>
      <c r="AH233" s="16">
        <f>VLOOKUP($B233,[1]Sheet1!$B$8:$CK$528,86,FALSE)</f>
        <v>0</v>
      </c>
      <c r="AI233" s="15">
        <f>VLOOKUP($B233,[2]Sheet1!$B$8:$CK$530,88,FALSE)</f>
        <v>8.17</v>
      </c>
      <c r="AJ233" s="15">
        <f t="shared" si="48"/>
        <v>81.7</v>
      </c>
      <c r="AK233" s="11">
        <f>VLOOKUP($B233,[2]Sheet1!$B$8:$CK$530,86,FALSE)</f>
        <v>0</v>
      </c>
      <c r="AL233" s="11">
        <f>VLOOKUP($B233,'[3]CS(R)'!$B$8:$CQ$68,94,FALSE)</f>
        <v>8.31</v>
      </c>
      <c r="AM233" s="15">
        <f t="shared" si="49"/>
        <v>83.100000000000009</v>
      </c>
      <c r="AN233" s="11">
        <f>VLOOKUP($B233,'[3]CS(R)'!$B$8:$CQ$68,92,FALSE)</f>
        <v>0</v>
      </c>
      <c r="AO233" s="15">
        <f>VLOOKUP($B233,'[4]CSR-D'!$B$8:$CP$67,93,FALSE)</f>
        <v>8.66</v>
      </c>
      <c r="AP233" s="15">
        <f t="shared" si="50"/>
        <v>86.6</v>
      </c>
      <c r="AQ233" s="16">
        <f>VLOOKUP($B233,'[4]CSR-D'!$B$8:$CP$67,91,FALSE)</f>
        <v>0</v>
      </c>
      <c r="AR233" s="15">
        <f>VLOOKUP($B233,'[5]CSR-D'!$B$8:$CR$67,95,FALSE)</f>
        <v>8.59</v>
      </c>
      <c r="AS233" s="15">
        <f t="shared" si="51"/>
        <v>85.9</v>
      </c>
      <c r="AT233" s="11">
        <f>VLOOKUP($B233,'[5]CSR-D'!$B$8:$CR$67,93,FALSE)</f>
        <v>0</v>
      </c>
      <c r="AU233" s="15">
        <f>VLOOKUP($B233,'[9]CSR-D'!$B$8:$CN$67,91,FALSE)</f>
        <v>7.73</v>
      </c>
      <c r="AV233" s="15">
        <f t="shared" si="52"/>
        <v>77.300000000000011</v>
      </c>
      <c r="AW233" s="16">
        <f>VLOOKUP($B233,'[9]CSR-D'!$B$8:$CN$67,89,FALSE)</f>
        <v>0</v>
      </c>
      <c r="AX233" s="11"/>
      <c r="AY233" s="11"/>
      <c r="AZ233" s="11"/>
      <c r="BA233" s="11"/>
      <c r="BB233" s="11"/>
      <c r="BC233" s="11"/>
      <c r="BD233" s="11">
        <f t="shared" si="53"/>
        <v>8.2083333333333321</v>
      </c>
      <c r="BE233" s="15">
        <f t="shared" si="57"/>
        <v>49.25</v>
      </c>
      <c r="BF233" s="11">
        <v>60</v>
      </c>
      <c r="BG233" s="15">
        <f t="shared" si="58"/>
        <v>82.083333333333329</v>
      </c>
      <c r="BH233" s="11">
        <f t="shared" si="54"/>
        <v>2</v>
      </c>
      <c r="BI233" s="11">
        <f t="shared" si="55"/>
        <v>0</v>
      </c>
      <c r="BJ233" s="11">
        <f t="shared" si="56"/>
        <v>2</v>
      </c>
      <c r="BK233" s="16">
        <f t="shared" si="59"/>
        <v>0</v>
      </c>
      <c r="BL233" s="11">
        <v>6377541474</v>
      </c>
      <c r="BM233" s="11" t="s">
        <v>2523</v>
      </c>
      <c r="BN233" s="11"/>
      <c r="BO233" s="12" t="s">
        <v>1374</v>
      </c>
      <c r="BP233" s="12"/>
      <c r="BQ233" s="13" t="s">
        <v>2293</v>
      </c>
      <c r="BR233" s="17" t="s">
        <v>2523</v>
      </c>
      <c r="BS233" s="11"/>
      <c r="BT233" s="12" t="s">
        <v>176</v>
      </c>
      <c r="BU233" s="11" t="s">
        <v>128</v>
      </c>
    </row>
    <row r="234" spans="1:73" ht="24.95" customHeight="1" x14ac:dyDescent="0.25">
      <c r="A234" s="11">
        <v>233</v>
      </c>
      <c r="B234" s="11" t="s">
        <v>637</v>
      </c>
      <c r="C234" s="12" t="s">
        <v>638</v>
      </c>
      <c r="D234" s="11" t="s">
        <v>93</v>
      </c>
      <c r="E234" s="11" t="s">
        <v>91</v>
      </c>
      <c r="F234" s="13" t="s">
        <v>1853</v>
      </c>
      <c r="G234" s="11" t="s">
        <v>90</v>
      </c>
      <c r="H234" s="11" t="s">
        <v>116</v>
      </c>
      <c r="I234" s="11" t="s">
        <v>123</v>
      </c>
      <c r="J234" s="11" t="s">
        <v>89</v>
      </c>
      <c r="K234" s="14">
        <v>37834</v>
      </c>
      <c r="L234" s="11"/>
      <c r="M234" s="11" t="s">
        <v>3327</v>
      </c>
      <c r="N234" s="11">
        <v>600</v>
      </c>
      <c r="O234" s="11">
        <v>423</v>
      </c>
      <c r="P234" s="15">
        <f t="shared" si="45"/>
        <v>70.5</v>
      </c>
      <c r="Q234" s="11" t="s">
        <v>3587</v>
      </c>
      <c r="R234" s="11">
        <v>2021</v>
      </c>
      <c r="S234" s="11" t="s">
        <v>3590</v>
      </c>
      <c r="T234" s="11">
        <v>500</v>
      </c>
      <c r="U234" s="11">
        <v>345</v>
      </c>
      <c r="V234" s="15">
        <f t="shared" si="46"/>
        <v>69</v>
      </c>
      <c r="W234" s="11" t="s">
        <v>3587</v>
      </c>
      <c r="X234" s="11">
        <v>2023</v>
      </c>
      <c r="Y234" s="11" t="s">
        <v>3590</v>
      </c>
      <c r="Z234" s="11"/>
      <c r="AA234" s="11"/>
      <c r="AB234" s="11"/>
      <c r="AC234" s="11"/>
      <c r="AD234" s="11"/>
      <c r="AE234" s="11"/>
      <c r="AF234" s="15">
        <f>VLOOKUP($B234,[1]Sheet1!$B$8:$CK$528,88,FALSE)</f>
        <v>5.65</v>
      </c>
      <c r="AG234" s="15">
        <f t="shared" si="47"/>
        <v>56.5</v>
      </c>
      <c r="AH234" s="16">
        <f>VLOOKUP($B234,[1]Sheet1!$B$8:$CK$528,86,FALSE)</f>
        <v>1</v>
      </c>
      <c r="AI234" s="15">
        <f>VLOOKUP($B234,[2]Sheet1!$B$8:$CK$530,88,FALSE)</f>
        <v>6.2</v>
      </c>
      <c r="AJ234" s="15">
        <f t="shared" si="48"/>
        <v>62</v>
      </c>
      <c r="AK234" s="11">
        <f>VLOOKUP($B234,[2]Sheet1!$B$8:$CK$530,86,FALSE)</f>
        <v>0</v>
      </c>
      <c r="AL234" s="11">
        <f>VLOOKUP($B234,'[3]CS(R)'!$B$8:$CQ$68,94,FALSE)</f>
        <v>5.64</v>
      </c>
      <c r="AM234" s="15">
        <f t="shared" si="49"/>
        <v>56.4</v>
      </c>
      <c r="AN234" s="11">
        <f>VLOOKUP($B234,'[3]CS(R)'!$B$8:$CQ$68,92,FALSE)</f>
        <v>2</v>
      </c>
      <c r="AO234" s="15">
        <f>VLOOKUP($B234,'[4]CSR-D'!$B$8:$CP$67,93,FALSE)</f>
        <v>5.2</v>
      </c>
      <c r="AP234" s="15">
        <f t="shared" si="50"/>
        <v>52</v>
      </c>
      <c r="AQ234" s="16">
        <f>VLOOKUP($B234,'[4]CSR-D'!$B$8:$CP$67,91,FALSE)</f>
        <v>1</v>
      </c>
      <c r="AR234" s="15">
        <f>VLOOKUP($B234,'[5]CSR-D'!$B$8:$CR$67,95,FALSE)</f>
        <v>2.0869565217391304</v>
      </c>
      <c r="AS234" s="15">
        <f t="shared" si="51"/>
        <v>20.869565217391305</v>
      </c>
      <c r="AT234" s="11">
        <f>VLOOKUP($B234,'[5]CSR-D'!$B$8:$CR$67,93,FALSE)</f>
        <v>6</v>
      </c>
      <c r="AU234" s="15">
        <f>VLOOKUP($B234,'[9]CSR-D'!$B$8:$CN$67,91,FALSE)</f>
        <v>2.9468085106382977</v>
      </c>
      <c r="AV234" s="15">
        <f t="shared" si="52"/>
        <v>29.468085106382979</v>
      </c>
      <c r="AW234" s="16">
        <f>VLOOKUP($B234,'[9]CSR-D'!$B$8:$CN$67,89,FALSE)</f>
        <v>5</v>
      </c>
      <c r="AX234" s="11"/>
      <c r="AY234" s="11"/>
      <c r="AZ234" s="11"/>
      <c r="BA234" s="11"/>
      <c r="BB234" s="11"/>
      <c r="BC234" s="11"/>
      <c r="BD234" s="11">
        <f t="shared" si="53"/>
        <v>4.6206275053962376</v>
      </c>
      <c r="BE234" s="15">
        <f t="shared" si="57"/>
        <v>27.723765032377429</v>
      </c>
      <c r="BF234" s="11">
        <v>60</v>
      </c>
      <c r="BG234" s="15">
        <f t="shared" si="58"/>
        <v>46.206275053962379</v>
      </c>
      <c r="BH234" s="11">
        <f t="shared" si="54"/>
        <v>2</v>
      </c>
      <c r="BI234" s="11">
        <f t="shared" si="55"/>
        <v>0</v>
      </c>
      <c r="BJ234" s="11">
        <f t="shared" si="56"/>
        <v>2</v>
      </c>
      <c r="BK234" s="16">
        <f t="shared" si="59"/>
        <v>15</v>
      </c>
      <c r="BL234" s="11">
        <v>7734886156</v>
      </c>
      <c r="BM234" s="11">
        <v>9462704136</v>
      </c>
      <c r="BN234" s="11"/>
      <c r="BO234" s="12" t="s">
        <v>1375</v>
      </c>
      <c r="BP234" s="12"/>
      <c r="BQ234" s="13" t="s">
        <v>2294</v>
      </c>
      <c r="BR234" s="17" t="s">
        <v>2755</v>
      </c>
      <c r="BS234" s="11" t="s">
        <v>157</v>
      </c>
      <c r="BT234" s="12" t="s">
        <v>176</v>
      </c>
      <c r="BU234" s="11" t="s">
        <v>128</v>
      </c>
    </row>
    <row r="235" spans="1:73" ht="24.95" customHeight="1" x14ac:dyDescent="0.25">
      <c r="A235" s="11">
        <v>234</v>
      </c>
      <c r="B235" s="11" t="s">
        <v>639</v>
      </c>
      <c r="C235" s="12" t="s">
        <v>640</v>
      </c>
      <c r="D235" s="11" t="s">
        <v>92</v>
      </c>
      <c r="E235" s="11" t="s">
        <v>91</v>
      </c>
      <c r="F235" s="13" t="s">
        <v>1854</v>
      </c>
      <c r="G235" s="11" t="s">
        <v>90</v>
      </c>
      <c r="H235" s="11" t="s">
        <v>116</v>
      </c>
      <c r="I235" s="11" t="s">
        <v>123</v>
      </c>
      <c r="J235" s="11" t="s">
        <v>89</v>
      </c>
      <c r="K235" s="14">
        <v>38420</v>
      </c>
      <c r="L235" s="11"/>
      <c r="M235" s="11" t="s">
        <v>3328</v>
      </c>
      <c r="N235" s="11">
        <v>500</v>
      </c>
      <c r="O235" s="11">
        <v>410</v>
      </c>
      <c r="P235" s="15">
        <f t="shared" si="45"/>
        <v>82</v>
      </c>
      <c r="Q235" s="11" t="s">
        <v>3587</v>
      </c>
      <c r="R235" s="11">
        <v>2020</v>
      </c>
      <c r="S235" s="11" t="s">
        <v>3591</v>
      </c>
      <c r="T235" s="11">
        <v>500</v>
      </c>
      <c r="U235" s="11">
        <v>388</v>
      </c>
      <c r="V235" s="15">
        <f t="shared" si="46"/>
        <v>77.600000000000009</v>
      </c>
      <c r="W235" s="11" t="s">
        <v>3587</v>
      </c>
      <c r="X235" s="11">
        <v>2022</v>
      </c>
      <c r="Y235" s="11" t="s">
        <v>3592</v>
      </c>
      <c r="Z235" s="11"/>
      <c r="AA235" s="11"/>
      <c r="AB235" s="11"/>
      <c r="AC235" s="11"/>
      <c r="AD235" s="11"/>
      <c r="AE235" s="11"/>
      <c r="AF235" s="15">
        <f>VLOOKUP($B235,[1]Sheet1!$B$8:$CK$528,88,FALSE)</f>
        <v>7.84</v>
      </c>
      <c r="AG235" s="15">
        <f t="shared" si="47"/>
        <v>78.400000000000006</v>
      </c>
      <c r="AH235" s="16">
        <f>VLOOKUP($B235,[1]Sheet1!$B$8:$CK$528,86,FALSE)</f>
        <v>0</v>
      </c>
      <c r="AI235" s="15">
        <f>VLOOKUP($B235,[2]Sheet1!$B$8:$CK$530,88,FALSE)</f>
        <v>8.15</v>
      </c>
      <c r="AJ235" s="15">
        <f t="shared" si="48"/>
        <v>81.5</v>
      </c>
      <c r="AK235" s="11">
        <f>VLOOKUP($B235,[2]Sheet1!$B$8:$CK$530,86,FALSE)</f>
        <v>0</v>
      </c>
      <c r="AL235" s="11">
        <f>VLOOKUP($B235,'[3]CS(R)'!$B$8:$CQ$68,94,FALSE)</f>
        <v>9.06</v>
      </c>
      <c r="AM235" s="15">
        <f t="shared" si="49"/>
        <v>90.600000000000009</v>
      </c>
      <c r="AN235" s="11">
        <f>VLOOKUP($B235,'[3]CS(R)'!$B$8:$CQ$68,92,FALSE)</f>
        <v>0</v>
      </c>
      <c r="AO235" s="15">
        <f>VLOOKUP($B235,'[4]CSR-D'!$B$8:$CP$67,93,FALSE)</f>
        <v>9.3000000000000007</v>
      </c>
      <c r="AP235" s="15">
        <f t="shared" si="50"/>
        <v>93</v>
      </c>
      <c r="AQ235" s="16">
        <f>VLOOKUP($B235,'[4]CSR-D'!$B$8:$CP$67,91,FALSE)</f>
        <v>0</v>
      </c>
      <c r="AR235" s="15">
        <f>VLOOKUP($B235,'[5]CSR-D'!$B$8:$CR$67,95,FALSE)</f>
        <v>8.86</v>
      </c>
      <c r="AS235" s="15">
        <f t="shared" si="51"/>
        <v>88.6</v>
      </c>
      <c r="AT235" s="11">
        <f>VLOOKUP($B235,'[5]CSR-D'!$B$8:$CR$67,93,FALSE)</f>
        <v>0</v>
      </c>
      <c r="AU235" s="15">
        <f>VLOOKUP($B235,'[9]CSR-D'!$B$8:$CN$67,91,FALSE)</f>
        <v>8.4</v>
      </c>
      <c r="AV235" s="15">
        <f t="shared" si="52"/>
        <v>84</v>
      </c>
      <c r="AW235" s="16">
        <f>VLOOKUP($B235,'[9]CSR-D'!$B$8:$CN$67,89,FALSE)</f>
        <v>0</v>
      </c>
      <c r="AX235" s="11"/>
      <c r="AY235" s="11"/>
      <c r="AZ235" s="11"/>
      <c r="BA235" s="11"/>
      <c r="BB235" s="11"/>
      <c r="BC235" s="11"/>
      <c r="BD235" s="11">
        <f t="shared" si="53"/>
        <v>8.6016666666666666</v>
      </c>
      <c r="BE235" s="15">
        <f t="shared" si="57"/>
        <v>51.61</v>
      </c>
      <c r="BF235" s="11">
        <v>60</v>
      </c>
      <c r="BG235" s="15">
        <f t="shared" si="58"/>
        <v>86.016666666666666</v>
      </c>
      <c r="BH235" s="11">
        <f t="shared" si="54"/>
        <v>2</v>
      </c>
      <c r="BI235" s="11">
        <f t="shared" si="55"/>
        <v>1</v>
      </c>
      <c r="BJ235" s="11">
        <f t="shared" si="56"/>
        <v>3</v>
      </c>
      <c r="BK235" s="16">
        <f t="shared" si="59"/>
        <v>0</v>
      </c>
      <c r="BL235" s="11">
        <v>7564970427</v>
      </c>
      <c r="BM235" s="11">
        <v>8709345967</v>
      </c>
      <c r="BN235" s="11"/>
      <c r="BO235" s="12" t="s">
        <v>1376</v>
      </c>
      <c r="BP235" s="12"/>
      <c r="BQ235" s="13" t="s">
        <v>2194</v>
      </c>
      <c r="BR235" s="17" t="s">
        <v>2756</v>
      </c>
      <c r="BS235" s="11" t="s">
        <v>3020</v>
      </c>
      <c r="BT235" s="12" t="s">
        <v>177</v>
      </c>
      <c r="BU235" s="11" t="s">
        <v>129</v>
      </c>
    </row>
    <row r="236" spans="1:73" ht="24.95" customHeight="1" x14ac:dyDescent="0.25">
      <c r="A236" s="11">
        <v>235</v>
      </c>
      <c r="B236" s="11" t="s">
        <v>641</v>
      </c>
      <c r="C236" s="12" t="s">
        <v>642</v>
      </c>
      <c r="D236" s="11" t="s">
        <v>92</v>
      </c>
      <c r="E236" s="11" t="s">
        <v>91</v>
      </c>
      <c r="F236" s="13" t="s">
        <v>1855</v>
      </c>
      <c r="G236" s="11" t="s">
        <v>90</v>
      </c>
      <c r="H236" s="11" t="s">
        <v>116</v>
      </c>
      <c r="I236" s="11" t="s">
        <v>123</v>
      </c>
      <c r="J236" s="11" t="s">
        <v>89</v>
      </c>
      <c r="K236" s="14">
        <v>38120</v>
      </c>
      <c r="L236" s="11"/>
      <c r="M236" s="11" t="s">
        <v>3329</v>
      </c>
      <c r="N236" s="11">
        <v>500</v>
      </c>
      <c r="O236" s="11">
        <v>341</v>
      </c>
      <c r="P236" s="15">
        <f t="shared" si="45"/>
        <v>68.2</v>
      </c>
      <c r="Q236" s="11" t="s">
        <v>3587</v>
      </c>
      <c r="R236" s="11">
        <v>2021</v>
      </c>
      <c r="S236" s="11" t="s">
        <v>3591</v>
      </c>
      <c r="T236" s="11">
        <v>500</v>
      </c>
      <c r="U236" s="11">
        <v>319</v>
      </c>
      <c r="V236" s="15">
        <f t="shared" si="46"/>
        <v>63.800000000000004</v>
      </c>
      <c r="W236" s="11" t="s">
        <v>3587</v>
      </c>
      <c r="X236" s="11">
        <v>2023</v>
      </c>
      <c r="Y236" s="11" t="s">
        <v>3591</v>
      </c>
      <c r="Z236" s="11"/>
      <c r="AA236" s="11"/>
      <c r="AB236" s="11"/>
      <c r="AC236" s="11"/>
      <c r="AD236" s="11"/>
      <c r="AE236" s="11"/>
      <c r="AF236" s="15">
        <f>VLOOKUP($B236,[1]Sheet1!$B$8:$CK$528,88,FALSE)</f>
        <v>8.02</v>
      </c>
      <c r="AG236" s="15">
        <f t="shared" si="47"/>
        <v>80.199999999999989</v>
      </c>
      <c r="AH236" s="16">
        <f>VLOOKUP($B236,[1]Sheet1!$B$8:$CK$528,86,FALSE)</f>
        <v>0</v>
      </c>
      <c r="AI236" s="15">
        <f>VLOOKUP($B236,[2]Sheet1!$B$8:$CK$530,88,FALSE)</f>
        <v>7.4</v>
      </c>
      <c r="AJ236" s="15">
        <f t="shared" si="48"/>
        <v>74</v>
      </c>
      <c r="AK236" s="11">
        <f>VLOOKUP($B236,[2]Sheet1!$B$8:$CK$530,86,FALSE)</f>
        <v>0</v>
      </c>
      <c r="AL236" s="11">
        <f>VLOOKUP($B236,'[3]CS(R)'!$B$8:$CQ$68,94,FALSE)</f>
        <v>8.6300000000000008</v>
      </c>
      <c r="AM236" s="15">
        <f t="shared" si="49"/>
        <v>86.300000000000011</v>
      </c>
      <c r="AN236" s="11">
        <f>VLOOKUP($B236,'[3]CS(R)'!$B$8:$CQ$68,92,FALSE)</f>
        <v>0</v>
      </c>
      <c r="AO236" s="15">
        <f>VLOOKUP($B236,'[4]CSR-D'!$B$8:$CP$67,93,FALSE)</f>
        <v>8.11</v>
      </c>
      <c r="AP236" s="15">
        <f t="shared" si="50"/>
        <v>81.099999999999994</v>
      </c>
      <c r="AQ236" s="16">
        <f>VLOOKUP($B236,'[4]CSR-D'!$B$8:$CP$67,91,FALSE)</f>
        <v>0</v>
      </c>
      <c r="AR236" s="15">
        <f>VLOOKUP($B236,'[5]CSR-D'!$B$8:$CR$67,95,FALSE)</f>
        <v>8.2799999999999994</v>
      </c>
      <c r="AS236" s="15">
        <f t="shared" si="51"/>
        <v>82.8</v>
      </c>
      <c r="AT236" s="11">
        <f>VLOOKUP($B236,'[5]CSR-D'!$B$8:$CR$67,93,FALSE)</f>
        <v>0</v>
      </c>
      <c r="AU236" s="15">
        <f>VLOOKUP($B236,'[9]CSR-D'!$B$8:$CN$67,91,FALSE)</f>
        <v>7.98</v>
      </c>
      <c r="AV236" s="15">
        <f t="shared" si="52"/>
        <v>79.800000000000011</v>
      </c>
      <c r="AW236" s="16">
        <f>VLOOKUP($B236,'[9]CSR-D'!$B$8:$CN$67,89,FALSE)</f>
        <v>0</v>
      </c>
      <c r="AX236" s="11"/>
      <c r="AY236" s="11"/>
      <c r="AZ236" s="11"/>
      <c r="BA236" s="11"/>
      <c r="BB236" s="11"/>
      <c r="BC236" s="11"/>
      <c r="BD236" s="11">
        <f t="shared" si="53"/>
        <v>8.07</v>
      </c>
      <c r="BE236" s="15">
        <f t="shared" si="57"/>
        <v>48.42</v>
      </c>
      <c r="BF236" s="11">
        <v>60</v>
      </c>
      <c r="BG236" s="15">
        <f t="shared" si="58"/>
        <v>80.7</v>
      </c>
      <c r="BH236" s="11">
        <f t="shared" si="54"/>
        <v>2</v>
      </c>
      <c r="BI236" s="11">
        <f t="shared" si="55"/>
        <v>0</v>
      </c>
      <c r="BJ236" s="11">
        <f t="shared" si="56"/>
        <v>2</v>
      </c>
      <c r="BK236" s="16">
        <f t="shared" si="59"/>
        <v>0</v>
      </c>
      <c r="BL236" s="11">
        <v>8875389788</v>
      </c>
      <c r="BM236" s="11">
        <v>9351737059</v>
      </c>
      <c r="BN236" s="11"/>
      <c r="BO236" s="12" t="s">
        <v>1377</v>
      </c>
      <c r="BP236" s="12"/>
      <c r="BQ236" s="13" t="s">
        <v>2295</v>
      </c>
      <c r="BR236" s="17" t="s">
        <v>2757</v>
      </c>
      <c r="BS236" s="11" t="s">
        <v>136</v>
      </c>
      <c r="BT236" s="12" t="s">
        <v>176</v>
      </c>
      <c r="BU236" s="11" t="s">
        <v>128</v>
      </c>
    </row>
    <row r="237" spans="1:73" ht="24.95" customHeight="1" x14ac:dyDescent="0.25">
      <c r="A237" s="11">
        <v>236</v>
      </c>
      <c r="B237" s="11" t="s">
        <v>643</v>
      </c>
      <c r="C237" s="12" t="s">
        <v>644</v>
      </c>
      <c r="D237" s="11" t="s">
        <v>93</v>
      </c>
      <c r="E237" s="11" t="s">
        <v>91</v>
      </c>
      <c r="F237" s="13" t="s">
        <v>1856</v>
      </c>
      <c r="G237" s="11" t="s">
        <v>90</v>
      </c>
      <c r="H237" s="11" t="s">
        <v>116</v>
      </c>
      <c r="I237" s="11" t="s">
        <v>123</v>
      </c>
      <c r="J237" s="11" t="s">
        <v>89</v>
      </c>
      <c r="K237" s="14">
        <v>38629</v>
      </c>
      <c r="L237" s="11"/>
      <c r="M237" s="11" t="s">
        <v>3330</v>
      </c>
      <c r="N237" s="11">
        <v>600</v>
      </c>
      <c r="O237" s="11">
        <v>534</v>
      </c>
      <c r="P237" s="15">
        <f t="shared" si="45"/>
        <v>89</v>
      </c>
      <c r="Q237" s="11" t="s">
        <v>3587</v>
      </c>
      <c r="R237" s="11">
        <v>2021</v>
      </c>
      <c r="S237" s="11" t="s">
        <v>3590</v>
      </c>
      <c r="T237" s="11">
        <v>500</v>
      </c>
      <c r="U237" s="11">
        <v>309</v>
      </c>
      <c r="V237" s="15">
        <f t="shared" si="46"/>
        <v>61.8</v>
      </c>
      <c r="W237" s="11" t="s">
        <v>3587</v>
      </c>
      <c r="X237" s="11">
        <v>2023</v>
      </c>
      <c r="Y237" s="11" t="s">
        <v>3590</v>
      </c>
      <c r="Z237" s="11"/>
      <c r="AA237" s="11"/>
      <c r="AB237" s="11"/>
      <c r="AC237" s="11"/>
      <c r="AD237" s="11"/>
      <c r="AE237" s="11"/>
      <c r="AF237" s="15">
        <f>VLOOKUP($B237,[1]Sheet1!$B$8:$CK$528,88,FALSE)</f>
        <v>6.9</v>
      </c>
      <c r="AG237" s="15">
        <f t="shared" si="47"/>
        <v>69</v>
      </c>
      <c r="AH237" s="16">
        <f>VLOOKUP($B237,[1]Sheet1!$B$8:$CK$528,86,FALSE)</f>
        <v>0</v>
      </c>
      <c r="AI237" s="15">
        <f>VLOOKUP($B237,[2]Sheet1!$B$8:$CK$530,88,FALSE)</f>
        <v>5</v>
      </c>
      <c r="AJ237" s="15">
        <f t="shared" si="48"/>
        <v>50</v>
      </c>
      <c r="AK237" s="11">
        <f>VLOOKUP($B237,[2]Sheet1!$B$8:$CK$530,86,FALSE)</f>
        <v>0</v>
      </c>
      <c r="AL237" s="11">
        <f>VLOOKUP($B237,'[3]CS(R)'!$B$8:$CQ$68,94,FALSE)</f>
        <v>4.7857142857142856</v>
      </c>
      <c r="AM237" s="15">
        <f t="shared" si="49"/>
        <v>47.857142857142854</v>
      </c>
      <c r="AN237" s="11">
        <f>VLOOKUP($B237,'[3]CS(R)'!$B$8:$CQ$68,92,FALSE)</f>
        <v>1</v>
      </c>
      <c r="AO237" s="15">
        <f>VLOOKUP($B237,'[4]CSR-D'!$B$8:$CP$67,93,FALSE)</f>
        <v>6.68</v>
      </c>
      <c r="AP237" s="15">
        <f t="shared" si="50"/>
        <v>66.8</v>
      </c>
      <c r="AQ237" s="16">
        <f>VLOOKUP($B237,'[4]CSR-D'!$B$8:$CP$67,91,FALSE)</f>
        <v>0</v>
      </c>
      <c r="AR237" s="15">
        <f>VLOOKUP($B237,'[5]CSR-D'!$B$8:$CR$67,95,FALSE)</f>
        <v>6.72</v>
      </c>
      <c r="AS237" s="15">
        <f t="shared" si="51"/>
        <v>67.2</v>
      </c>
      <c r="AT237" s="11">
        <f>VLOOKUP($B237,'[5]CSR-D'!$B$8:$CR$67,93,FALSE)</f>
        <v>0</v>
      </c>
      <c r="AU237" s="15">
        <f>VLOOKUP($B237,'[9]CSR-D'!$B$8:$CN$67,91,FALSE)</f>
        <v>5.1914893617021276</v>
      </c>
      <c r="AV237" s="15">
        <f t="shared" si="52"/>
        <v>51.914893617021278</v>
      </c>
      <c r="AW237" s="16">
        <f>VLOOKUP($B237,'[9]CSR-D'!$B$8:$CN$67,89,FALSE)</f>
        <v>3</v>
      </c>
      <c r="AX237" s="11"/>
      <c r="AY237" s="11"/>
      <c r="AZ237" s="11"/>
      <c r="BA237" s="11"/>
      <c r="BB237" s="11"/>
      <c r="BC237" s="11"/>
      <c r="BD237" s="11">
        <f t="shared" si="53"/>
        <v>5.879533941236069</v>
      </c>
      <c r="BE237" s="15">
        <f t="shared" si="57"/>
        <v>35.277203647416414</v>
      </c>
      <c r="BF237" s="11">
        <v>60</v>
      </c>
      <c r="BG237" s="15">
        <f t="shared" si="58"/>
        <v>58.79533941236069</v>
      </c>
      <c r="BH237" s="11">
        <f t="shared" si="54"/>
        <v>2</v>
      </c>
      <c r="BI237" s="11">
        <f t="shared" si="55"/>
        <v>0</v>
      </c>
      <c r="BJ237" s="11">
        <f t="shared" si="56"/>
        <v>2</v>
      </c>
      <c r="BK237" s="16">
        <f t="shared" si="59"/>
        <v>4</v>
      </c>
      <c r="BL237" s="11">
        <v>7357424796</v>
      </c>
      <c r="BM237" s="11">
        <v>9785588096</v>
      </c>
      <c r="BN237" s="11"/>
      <c r="BO237" s="12" t="s">
        <v>1378</v>
      </c>
      <c r="BP237" s="12"/>
      <c r="BQ237" s="13" t="s">
        <v>2117</v>
      </c>
      <c r="BR237" s="17" t="s">
        <v>2758</v>
      </c>
      <c r="BS237" s="11" t="s">
        <v>135</v>
      </c>
      <c r="BT237" s="12" t="s">
        <v>176</v>
      </c>
      <c r="BU237" s="11" t="s">
        <v>128</v>
      </c>
    </row>
    <row r="238" spans="1:73" ht="24.95" customHeight="1" x14ac:dyDescent="0.25">
      <c r="A238" s="11">
        <v>237</v>
      </c>
      <c r="B238" s="11" t="s">
        <v>645</v>
      </c>
      <c r="C238" s="12" t="s">
        <v>646</v>
      </c>
      <c r="D238" s="11" t="s">
        <v>93</v>
      </c>
      <c r="E238" s="11" t="s">
        <v>91</v>
      </c>
      <c r="F238" s="13" t="s">
        <v>1857</v>
      </c>
      <c r="G238" s="11" t="s">
        <v>90</v>
      </c>
      <c r="H238" s="11" t="s">
        <v>116</v>
      </c>
      <c r="I238" s="11" t="s">
        <v>123</v>
      </c>
      <c r="J238" s="11" t="s">
        <v>89</v>
      </c>
      <c r="K238" s="14">
        <v>38476</v>
      </c>
      <c r="L238" s="11"/>
      <c r="M238" s="11" t="s">
        <v>3331</v>
      </c>
      <c r="N238" s="11">
        <v>600</v>
      </c>
      <c r="O238" s="11">
        <v>515</v>
      </c>
      <c r="P238" s="15">
        <f t="shared" si="45"/>
        <v>85.833333333333329</v>
      </c>
      <c r="Q238" s="11" t="s">
        <v>3587</v>
      </c>
      <c r="R238" s="11">
        <v>2021</v>
      </c>
      <c r="S238" s="11" t="s">
        <v>3590</v>
      </c>
      <c r="T238" s="11">
        <v>500</v>
      </c>
      <c r="U238" s="11">
        <v>325</v>
      </c>
      <c r="V238" s="15">
        <f t="shared" si="46"/>
        <v>65</v>
      </c>
      <c r="W238" s="11" t="s">
        <v>3587</v>
      </c>
      <c r="X238" s="11">
        <v>2023</v>
      </c>
      <c r="Y238" s="11" t="s">
        <v>3590</v>
      </c>
      <c r="Z238" s="11"/>
      <c r="AA238" s="11"/>
      <c r="AB238" s="11"/>
      <c r="AC238" s="11"/>
      <c r="AD238" s="11"/>
      <c r="AE238" s="11"/>
      <c r="AF238" s="15">
        <f>VLOOKUP($B238,[1]Sheet1!$B$8:$CK$528,88,FALSE)</f>
        <v>4.2300000000000004</v>
      </c>
      <c r="AG238" s="15">
        <f t="shared" si="47"/>
        <v>42.300000000000004</v>
      </c>
      <c r="AH238" s="16">
        <f>VLOOKUP($B238,[1]Sheet1!$B$8:$CK$528,86,FALSE)</f>
        <v>2</v>
      </c>
      <c r="AI238" s="15">
        <f>VLOOKUP($B238,[2]Sheet1!$B$8:$CK$530,88,FALSE)</f>
        <v>3.95</v>
      </c>
      <c r="AJ238" s="15">
        <f t="shared" si="48"/>
        <v>39.5</v>
      </c>
      <c r="AK238" s="11">
        <f>VLOOKUP($B238,[2]Sheet1!$B$8:$CK$530,86,FALSE)</f>
        <v>2</v>
      </c>
      <c r="AL238" s="11">
        <f>VLOOKUP($B238,'[3]CS(R)'!$B$8:$CQ$68,94,FALSE)</f>
        <v>4.05</v>
      </c>
      <c r="AM238" s="15">
        <f t="shared" si="49"/>
        <v>40.5</v>
      </c>
      <c r="AN238" s="11">
        <f>VLOOKUP($B238,'[3]CS(R)'!$B$8:$CQ$68,92,FALSE)</f>
        <v>4</v>
      </c>
      <c r="AO238" s="15">
        <f>VLOOKUP($B238,'[4]CSR-D'!$B$8:$CP$67,93,FALSE)</f>
        <v>2.478723404255319</v>
      </c>
      <c r="AP238" s="15">
        <f t="shared" si="50"/>
        <v>24.787234042553191</v>
      </c>
      <c r="AQ238" s="16">
        <f>VLOOKUP($B238,'[4]CSR-D'!$B$8:$CP$67,91,FALSE)</f>
        <v>5</v>
      </c>
      <c r="AR238" s="15">
        <f>VLOOKUP($B238,'[5]CSR-D'!$B$8:$CR$67,95,FALSE)</f>
        <v>1.4891304347826086</v>
      </c>
      <c r="AS238" s="15">
        <f t="shared" si="51"/>
        <v>14.891304347826086</v>
      </c>
      <c r="AT238" s="11">
        <f>VLOOKUP($B238,'[5]CSR-D'!$B$8:$CR$67,93,FALSE)</f>
        <v>7</v>
      </c>
      <c r="AU238" s="15">
        <f>VLOOKUP($B238,'[9]CSR-D'!$B$8:$CN$67,91,FALSE)</f>
        <v>0.5957446808510638</v>
      </c>
      <c r="AV238" s="15">
        <f t="shared" si="52"/>
        <v>5.957446808510638</v>
      </c>
      <c r="AW238" s="16">
        <f>VLOOKUP($B238,'[9]CSR-D'!$B$8:$CN$67,89,FALSE)</f>
        <v>10</v>
      </c>
      <c r="AX238" s="11"/>
      <c r="AY238" s="11"/>
      <c r="AZ238" s="11"/>
      <c r="BA238" s="11"/>
      <c r="BB238" s="11"/>
      <c r="BC238" s="11"/>
      <c r="BD238" s="11">
        <f t="shared" si="53"/>
        <v>2.7989330866481654</v>
      </c>
      <c r="BE238" s="15">
        <f t="shared" si="57"/>
        <v>16.793598519888992</v>
      </c>
      <c r="BF238" s="11">
        <v>60</v>
      </c>
      <c r="BG238" s="15">
        <f t="shared" si="58"/>
        <v>27.989330866481655</v>
      </c>
      <c r="BH238" s="11">
        <f t="shared" si="54"/>
        <v>2</v>
      </c>
      <c r="BI238" s="11">
        <f t="shared" si="55"/>
        <v>0</v>
      </c>
      <c r="BJ238" s="11">
        <f t="shared" si="56"/>
        <v>2</v>
      </c>
      <c r="BK238" s="16">
        <f t="shared" si="59"/>
        <v>30</v>
      </c>
      <c r="BL238" s="11">
        <v>8005570194</v>
      </c>
      <c r="BM238" s="11">
        <v>9829457256</v>
      </c>
      <c r="BN238" s="11"/>
      <c r="BO238" s="12" t="s">
        <v>1379</v>
      </c>
      <c r="BP238" s="12"/>
      <c r="BQ238" s="13" t="s">
        <v>2130</v>
      </c>
      <c r="BR238" s="17" t="s">
        <v>2759</v>
      </c>
      <c r="BS238" s="11" t="s">
        <v>136</v>
      </c>
      <c r="BT238" s="12" t="s">
        <v>176</v>
      </c>
      <c r="BU238" s="11" t="s">
        <v>128</v>
      </c>
    </row>
    <row r="239" spans="1:73" ht="24.95" customHeight="1" x14ac:dyDescent="0.25">
      <c r="A239" s="11">
        <v>238</v>
      </c>
      <c r="B239" s="11" t="s">
        <v>647</v>
      </c>
      <c r="C239" s="12" t="s">
        <v>648</v>
      </c>
      <c r="D239" s="11" t="s">
        <v>93</v>
      </c>
      <c r="E239" s="11" t="s">
        <v>91</v>
      </c>
      <c r="F239" s="13" t="s">
        <v>1858</v>
      </c>
      <c r="G239" s="11" t="s">
        <v>90</v>
      </c>
      <c r="H239" s="11" t="s">
        <v>116</v>
      </c>
      <c r="I239" s="11" t="s">
        <v>123</v>
      </c>
      <c r="J239" s="11" t="s">
        <v>89</v>
      </c>
      <c r="K239" s="14">
        <v>38063</v>
      </c>
      <c r="L239" s="11"/>
      <c r="M239" s="11" t="s">
        <v>3332</v>
      </c>
      <c r="N239" s="11">
        <v>500</v>
      </c>
      <c r="O239" s="11">
        <v>300</v>
      </c>
      <c r="P239" s="15">
        <f t="shared" si="45"/>
        <v>60</v>
      </c>
      <c r="Q239" s="11" t="s">
        <v>3587</v>
      </c>
      <c r="R239" s="11">
        <v>2020</v>
      </c>
      <c r="S239" s="11" t="s">
        <v>3591</v>
      </c>
      <c r="T239" s="11">
        <v>500</v>
      </c>
      <c r="U239" s="11">
        <v>290</v>
      </c>
      <c r="V239" s="15">
        <f t="shared" si="46"/>
        <v>57.999999999999993</v>
      </c>
      <c r="W239" s="11" t="s">
        <v>3587</v>
      </c>
      <c r="X239" s="11">
        <v>2022</v>
      </c>
      <c r="Y239" s="11" t="s">
        <v>3591</v>
      </c>
      <c r="Z239" s="11"/>
      <c r="AA239" s="11"/>
      <c r="AB239" s="11"/>
      <c r="AC239" s="11"/>
      <c r="AD239" s="11"/>
      <c r="AE239" s="11"/>
      <c r="AF239" s="15">
        <f>VLOOKUP($B239,[1]Sheet1!$B$8:$CK$528,88,FALSE)</f>
        <v>6.98</v>
      </c>
      <c r="AG239" s="15">
        <f t="shared" si="47"/>
        <v>69.800000000000011</v>
      </c>
      <c r="AH239" s="16">
        <f>VLOOKUP($B239,[1]Sheet1!$B$8:$CK$528,86,FALSE)</f>
        <v>0</v>
      </c>
      <c r="AI239" s="15">
        <f>VLOOKUP($B239,[2]Sheet1!$B$8:$CK$530,88,FALSE)</f>
        <v>6.48</v>
      </c>
      <c r="AJ239" s="15">
        <f t="shared" si="48"/>
        <v>64.800000000000011</v>
      </c>
      <c r="AK239" s="11">
        <f>VLOOKUP($B239,[2]Sheet1!$B$8:$CK$530,86,FALSE)</f>
        <v>0</v>
      </c>
      <c r="AL239" s="11">
        <f>VLOOKUP($B239,'[3]CS(R)'!$B$8:$CQ$68,94,FALSE)</f>
        <v>7.54</v>
      </c>
      <c r="AM239" s="15">
        <f t="shared" si="49"/>
        <v>75.400000000000006</v>
      </c>
      <c r="AN239" s="11">
        <f>VLOOKUP($B239,'[3]CS(R)'!$B$8:$CQ$68,92,FALSE)</f>
        <v>0</v>
      </c>
      <c r="AO239" s="15">
        <f>VLOOKUP($B239,'[4]CSR-D'!$B$8:$CP$67,93,FALSE)</f>
        <v>7.6</v>
      </c>
      <c r="AP239" s="15">
        <f t="shared" si="50"/>
        <v>76</v>
      </c>
      <c r="AQ239" s="16">
        <f>VLOOKUP($B239,'[4]CSR-D'!$B$8:$CP$67,91,FALSE)</f>
        <v>0</v>
      </c>
      <c r="AR239" s="15">
        <f>VLOOKUP($B239,'[5]CSR-D'!$B$8:$CR$67,95,FALSE)</f>
        <v>6.9782608695652177</v>
      </c>
      <c r="AS239" s="15">
        <f t="shared" si="51"/>
        <v>69.782608695652172</v>
      </c>
      <c r="AT239" s="11">
        <f>VLOOKUP($B239,'[5]CSR-D'!$B$8:$CR$67,93,FALSE)</f>
        <v>1</v>
      </c>
      <c r="AU239" s="15">
        <f>VLOOKUP($B239,'[9]CSR-D'!$B$8:$CN$67,91,FALSE)</f>
        <v>7.43</v>
      </c>
      <c r="AV239" s="15">
        <f t="shared" si="52"/>
        <v>74.3</v>
      </c>
      <c r="AW239" s="16">
        <f>VLOOKUP($B239,'[9]CSR-D'!$B$8:$CN$67,89,FALSE)</f>
        <v>0</v>
      </c>
      <c r="AX239" s="11"/>
      <c r="AY239" s="11"/>
      <c r="AZ239" s="11"/>
      <c r="BA239" s="11"/>
      <c r="BB239" s="11"/>
      <c r="BC239" s="11"/>
      <c r="BD239" s="11">
        <f t="shared" si="53"/>
        <v>7.16804347826087</v>
      </c>
      <c r="BE239" s="15">
        <f t="shared" si="57"/>
        <v>43.00826086956522</v>
      </c>
      <c r="BF239" s="11">
        <v>60</v>
      </c>
      <c r="BG239" s="15">
        <f t="shared" si="58"/>
        <v>71.6804347826087</v>
      </c>
      <c r="BH239" s="11">
        <f t="shared" si="54"/>
        <v>2</v>
      </c>
      <c r="BI239" s="11">
        <f t="shared" si="55"/>
        <v>1</v>
      </c>
      <c r="BJ239" s="11">
        <f t="shared" si="56"/>
        <v>3</v>
      </c>
      <c r="BK239" s="16">
        <f t="shared" si="59"/>
        <v>1</v>
      </c>
      <c r="BL239" s="11">
        <v>9509988645</v>
      </c>
      <c r="BM239" s="11">
        <v>7297994760</v>
      </c>
      <c r="BN239" s="11"/>
      <c r="BO239" s="12" t="s">
        <v>1380</v>
      </c>
      <c r="BP239" s="12"/>
      <c r="BQ239" s="13" t="s">
        <v>2296</v>
      </c>
      <c r="BR239" s="17" t="s">
        <v>2760</v>
      </c>
      <c r="BS239" s="11" t="s">
        <v>3055</v>
      </c>
      <c r="BT239" s="12" t="s">
        <v>177</v>
      </c>
      <c r="BU239" s="11" t="s">
        <v>128</v>
      </c>
    </row>
    <row r="240" spans="1:73" ht="24.95" customHeight="1" x14ac:dyDescent="0.25">
      <c r="A240" s="11">
        <v>239</v>
      </c>
      <c r="B240" s="11" t="s">
        <v>649</v>
      </c>
      <c r="C240" s="12" t="s">
        <v>650</v>
      </c>
      <c r="D240" s="11" t="s">
        <v>93</v>
      </c>
      <c r="E240" s="11" t="s">
        <v>91</v>
      </c>
      <c r="F240" s="13" t="s">
        <v>1859</v>
      </c>
      <c r="G240" s="11" t="s">
        <v>90</v>
      </c>
      <c r="H240" s="11" t="s">
        <v>116</v>
      </c>
      <c r="I240" s="11" t="s">
        <v>123</v>
      </c>
      <c r="J240" s="11" t="s">
        <v>89</v>
      </c>
      <c r="K240" s="14">
        <v>39057</v>
      </c>
      <c r="L240" s="11"/>
      <c r="M240" s="11" t="s">
        <v>3333</v>
      </c>
      <c r="N240" s="11">
        <v>500</v>
      </c>
      <c r="O240" s="11">
        <v>320</v>
      </c>
      <c r="P240" s="15">
        <f t="shared" si="45"/>
        <v>64</v>
      </c>
      <c r="Q240" s="11" t="s">
        <v>3587</v>
      </c>
      <c r="R240" s="11">
        <v>2021</v>
      </c>
      <c r="S240" s="11" t="s">
        <v>3591</v>
      </c>
      <c r="T240" s="11">
        <v>500</v>
      </c>
      <c r="U240" s="11">
        <v>358</v>
      </c>
      <c r="V240" s="15">
        <f t="shared" si="46"/>
        <v>71.599999999999994</v>
      </c>
      <c r="W240" s="11" t="s">
        <v>3587</v>
      </c>
      <c r="X240" s="11">
        <v>2023</v>
      </c>
      <c r="Y240" s="11" t="s">
        <v>3592</v>
      </c>
      <c r="Z240" s="11"/>
      <c r="AA240" s="11"/>
      <c r="AB240" s="11"/>
      <c r="AC240" s="11"/>
      <c r="AD240" s="11"/>
      <c r="AE240" s="11"/>
      <c r="AF240" s="15">
        <f>VLOOKUP($B240,[1]Sheet1!$B$8:$CK$528,88,FALSE)</f>
        <v>9.1199999999999992</v>
      </c>
      <c r="AG240" s="15">
        <f t="shared" si="47"/>
        <v>91.199999999999989</v>
      </c>
      <c r="AH240" s="16">
        <f>VLOOKUP($B240,[1]Sheet1!$B$8:$CK$528,86,FALSE)</f>
        <v>0</v>
      </c>
      <c r="AI240" s="15">
        <f>VLOOKUP($B240,[2]Sheet1!$B$8:$CK$530,88,FALSE)</f>
        <v>8.68</v>
      </c>
      <c r="AJ240" s="15">
        <f t="shared" si="48"/>
        <v>86.8</v>
      </c>
      <c r="AK240" s="11">
        <f>VLOOKUP($B240,[2]Sheet1!$B$8:$CK$530,86,FALSE)</f>
        <v>0</v>
      </c>
      <c r="AL240" s="11">
        <f>VLOOKUP($B240,'[3]CS(R)'!$B$8:$CQ$68,94,FALSE)</f>
        <v>9.33</v>
      </c>
      <c r="AM240" s="15">
        <f t="shared" si="49"/>
        <v>93.3</v>
      </c>
      <c r="AN240" s="11">
        <f>VLOOKUP($B240,'[3]CS(R)'!$B$8:$CQ$68,92,FALSE)</f>
        <v>0</v>
      </c>
      <c r="AO240" s="15">
        <f>VLOOKUP($B240,'[4]CSR-D'!$B$8:$CP$67,93,FALSE)</f>
        <v>8.5500000000000007</v>
      </c>
      <c r="AP240" s="15">
        <f t="shared" si="50"/>
        <v>85.5</v>
      </c>
      <c r="AQ240" s="16">
        <f>VLOOKUP($B240,'[4]CSR-D'!$B$8:$CP$67,91,FALSE)</f>
        <v>0</v>
      </c>
      <c r="AR240" s="15">
        <f>VLOOKUP($B240,'[5]CSR-D'!$B$8:$CR$67,95,FALSE)</f>
        <v>8.86</v>
      </c>
      <c r="AS240" s="15">
        <f t="shared" si="51"/>
        <v>88.6</v>
      </c>
      <c r="AT240" s="11">
        <f>VLOOKUP($B240,'[5]CSR-D'!$B$8:$CR$67,93,FALSE)</f>
        <v>0</v>
      </c>
      <c r="AU240" s="15">
        <f>VLOOKUP($B240,'[9]CSR-D'!$B$8:$CN$67,91,FALSE)</f>
        <v>8.23</v>
      </c>
      <c r="AV240" s="15">
        <f t="shared" si="52"/>
        <v>82.300000000000011</v>
      </c>
      <c r="AW240" s="16">
        <f>VLOOKUP($B240,'[9]CSR-D'!$B$8:$CN$67,89,FALSE)</f>
        <v>0</v>
      </c>
      <c r="AX240" s="11"/>
      <c r="AY240" s="11"/>
      <c r="AZ240" s="11"/>
      <c r="BA240" s="11"/>
      <c r="BB240" s="11"/>
      <c r="BC240" s="11"/>
      <c r="BD240" s="11">
        <f t="shared" si="53"/>
        <v>8.7949999999999982</v>
      </c>
      <c r="BE240" s="15">
        <f t="shared" si="57"/>
        <v>52.769999999999996</v>
      </c>
      <c r="BF240" s="11">
        <v>60</v>
      </c>
      <c r="BG240" s="15">
        <f t="shared" si="58"/>
        <v>87.949999999999989</v>
      </c>
      <c r="BH240" s="11">
        <f t="shared" si="54"/>
        <v>2</v>
      </c>
      <c r="BI240" s="11">
        <f t="shared" si="55"/>
        <v>0</v>
      </c>
      <c r="BJ240" s="11">
        <f t="shared" si="56"/>
        <v>2</v>
      </c>
      <c r="BK240" s="16">
        <f t="shared" si="59"/>
        <v>0</v>
      </c>
      <c r="BL240" s="11">
        <v>9546959909</v>
      </c>
      <c r="BM240" s="11">
        <v>9801212138</v>
      </c>
      <c r="BN240" s="11"/>
      <c r="BO240" s="12" t="s">
        <v>1381</v>
      </c>
      <c r="BP240" s="12"/>
      <c r="BQ240" s="13" t="s">
        <v>2297</v>
      </c>
      <c r="BR240" s="17" t="s">
        <v>2761</v>
      </c>
      <c r="BS240" s="11" t="s">
        <v>137</v>
      </c>
      <c r="BT240" s="12" t="s">
        <v>177</v>
      </c>
      <c r="BU240" s="11" t="s">
        <v>129</v>
      </c>
    </row>
    <row r="241" spans="1:73" ht="24.95" customHeight="1" x14ac:dyDescent="0.25">
      <c r="A241" s="11">
        <v>240</v>
      </c>
      <c r="B241" s="11" t="s">
        <v>651</v>
      </c>
      <c r="C241" s="12" t="s">
        <v>652</v>
      </c>
      <c r="D241" s="11" t="s">
        <v>93</v>
      </c>
      <c r="E241" s="11" t="s">
        <v>91</v>
      </c>
      <c r="F241" s="13" t="s">
        <v>1860</v>
      </c>
      <c r="G241" s="11" t="s">
        <v>90</v>
      </c>
      <c r="H241" s="11" t="s">
        <v>116</v>
      </c>
      <c r="I241" s="11" t="s">
        <v>123</v>
      </c>
      <c r="J241" s="11" t="s">
        <v>89</v>
      </c>
      <c r="K241" s="14">
        <v>38588</v>
      </c>
      <c r="L241" s="11"/>
      <c r="M241" s="11" t="s">
        <v>3334</v>
      </c>
      <c r="N241" s="11">
        <v>500</v>
      </c>
      <c r="O241" s="11">
        <v>443</v>
      </c>
      <c r="P241" s="15">
        <f t="shared" si="45"/>
        <v>88.6</v>
      </c>
      <c r="Q241" s="11" t="s">
        <v>3587</v>
      </c>
      <c r="R241" s="11">
        <v>2021</v>
      </c>
      <c r="S241" s="11" t="s">
        <v>3591</v>
      </c>
      <c r="T241" s="11">
        <v>500</v>
      </c>
      <c r="U241" s="11">
        <v>364</v>
      </c>
      <c r="V241" s="15">
        <f t="shared" si="46"/>
        <v>72.8</v>
      </c>
      <c r="W241" s="11" t="s">
        <v>3587</v>
      </c>
      <c r="X241" s="11">
        <v>2023</v>
      </c>
      <c r="Y241" s="11" t="s">
        <v>3591</v>
      </c>
      <c r="Z241" s="11"/>
      <c r="AA241" s="11"/>
      <c r="AB241" s="11"/>
      <c r="AC241" s="11"/>
      <c r="AD241" s="11"/>
      <c r="AE241" s="11"/>
      <c r="AF241" s="15">
        <f>VLOOKUP($B241,[1]Sheet1!$B$8:$CK$528,88,FALSE)</f>
        <v>6.93</v>
      </c>
      <c r="AG241" s="15">
        <f t="shared" si="47"/>
        <v>69.3</v>
      </c>
      <c r="AH241" s="16">
        <f>VLOOKUP($B241,[1]Sheet1!$B$8:$CK$528,86,FALSE)</f>
        <v>0</v>
      </c>
      <c r="AI241" s="15">
        <f>VLOOKUP($B241,[2]Sheet1!$B$8:$CK$530,88,FALSE)</f>
        <v>6.54</v>
      </c>
      <c r="AJ241" s="15">
        <f t="shared" si="48"/>
        <v>65.400000000000006</v>
      </c>
      <c r="AK241" s="11">
        <f>VLOOKUP($B241,[2]Sheet1!$B$8:$CK$530,86,FALSE)</f>
        <v>0</v>
      </c>
      <c r="AL241" s="11">
        <f>VLOOKUP($B241,'[3]CS(R)'!$B$8:$CQ$68,94,FALSE)</f>
        <v>6.32</v>
      </c>
      <c r="AM241" s="15">
        <f t="shared" si="49"/>
        <v>63.2</v>
      </c>
      <c r="AN241" s="11">
        <f>VLOOKUP($B241,'[3]CS(R)'!$B$8:$CQ$68,92,FALSE)</f>
        <v>0</v>
      </c>
      <c r="AO241" s="15">
        <f>VLOOKUP($B241,'[4]CSR-D'!$B$8:$CP$67,93,FALSE)</f>
        <v>7.1</v>
      </c>
      <c r="AP241" s="15">
        <f t="shared" si="50"/>
        <v>71</v>
      </c>
      <c r="AQ241" s="16">
        <f>VLOOKUP($B241,'[4]CSR-D'!$B$8:$CP$67,91,FALSE)</f>
        <v>0</v>
      </c>
      <c r="AR241" s="15">
        <f>VLOOKUP($B241,'[5]CSR-D'!$B$8:$CR$67,95,FALSE)</f>
        <v>7.76</v>
      </c>
      <c r="AS241" s="15">
        <f t="shared" si="51"/>
        <v>77.599999999999994</v>
      </c>
      <c r="AT241" s="11">
        <f>VLOOKUP($B241,'[5]CSR-D'!$B$8:$CR$67,93,FALSE)</f>
        <v>0</v>
      </c>
      <c r="AU241" s="15">
        <f>VLOOKUP($B241,'[9]CSR-D'!$B$8:$CN$67,91,FALSE)</f>
        <v>7.57</v>
      </c>
      <c r="AV241" s="15">
        <f t="shared" si="52"/>
        <v>75.7</v>
      </c>
      <c r="AW241" s="16">
        <f>VLOOKUP($B241,'[9]CSR-D'!$B$8:$CN$67,89,FALSE)</f>
        <v>0</v>
      </c>
      <c r="AX241" s="11"/>
      <c r="AY241" s="11"/>
      <c r="AZ241" s="11"/>
      <c r="BA241" s="11"/>
      <c r="BB241" s="11"/>
      <c r="BC241" s="11"/>
      <c r="BD241" s="11">
        <f t="shared" si="53"/>
        <v>7.0366666666666662</v>
      </c>
      <c r="BE241" s="15">
        <f t="shared" si="57"/>
        <v>42.22</v>
      </c>
      <c r="BF241" s="11">
        <v>60</v>
      </c>
      <c r="BG241" s="15">
        <f t="shared" si="58"/>
        <v>70.36666666666666</v>
      </c>
      <c r="BH241" s="11">
        <f t="shared" si="54"/>
        <v>2</v>
      </c>
      <c r="BI241" s="11">
        <f t="shared" si="55"/>
        <v>0</v>
      </c>
      <c r="BJ241" s="11">
        <f t="shared" si="56"/>
        <v>2</v>
      </c>
      <c r="BK241" s="16">
        <f t="shared" si="59"/>
        <v>0</v>
      </c>
      <c r="BL241" s="11">
        <v>8619148236</v>
      </c>
      <c r="BM241" s="11">
        <v>7889843619</v>
      </c>
      <c r="BN241" s="11"/>
      <c r="BO241" s="12" t="s">
        <v>1382</v>
      </c>
      <c r="BP241" s="12"/>
      <c r="BQ241" s="13" t="s">
        <v>2298</v>
      </c>
      <c r="BR241" s="17" t="s">
        <v>2762</v>
      </c>
      <c r="BS241" s="11" t="s">
        <v>136</v>
      </c>
      <c r="BT241" s="12" t="s">
        <v>176</v>
      </c>
      <c r="BU241" s="11" t="s">
        <v>128</v>
      </c>
    </row>
    <row r="242" spans="1:73" ht="24.95" customHeight="1" x14ac:dyDescent="0.25">
      <c r="A242" s="11">
        <v>241</v>
      </c>
      <c r="B242" s="11" t="s">
        <v>653</v>
      </c>
      <c r="C242" s="12" t="s">
        <v>654</v>
      </c>
      <c r="D242" s="11" t="s">
        <v>92</v>
      </c>
      <c r="E242" s="11" t="s">
        <v>91</v>
      </c>
      <c r="F242" s="13" t="s">
        <v>1861</v>
      </c>
      <c r="G242" s="11" t="s">
        <v>90</v>
      </c>
      <c r="H242" s="11" t="s">
        <v>116</v>
      </c>
      <c r="I242" s="11" t="s">
        <v>123</v>
      </c>
      <c r="J242" s="11" t="s">
        <v>89</v>
      </c>
      <c r="K242" s="14">
        <v>38343</v>
      </c>
      <c r="L242" s="11"/>
      <c r="M242" s="11" t="s">
        <v>3335</v>
      </c>
      <c r="N242" s="11">
        <v>600</v>
      </c>
      <c r="O242" s="11">
        <v>566</v>
      </c>
      <c r="P242" s="15">
        <f t="shared" si="45"/>
        <v>94.333333333333343</v>
      </c>
      <c r="Q242" s="11" t="s">
        <v>3587</v>
      </c>
      <c r="R242" s="11">
        <v>2021</v>
      </c>
      <c r="S242" s="11" t="s">
        <v>3590</v>
      </c>
      <c r="T242" s="11">
        <v>500</v>
      </c>
      <c r="U242" s="11">
        <v>370</v>
      </c>
      <c r="V242" s="15">
        <f t="shared" si="46"/>
        <v>74</v>
      </c>
      <c r="W242" s="11" t="s">
        <v>3587</v>
      </c>
      <c r="X242" s="11">
        <v>2023</v>
      </c>
      <c r="Y242" s="11" t="s">
        <v>3590</v>
      </c>
      <c r="Z242" s="11"/>
      <c r="AA242" s="11"/>
      <c r="AB242" s="11"/>
      <c r="AC242" s="11"/>
      <c r="AD242" s="11"/>
      <c r="AE242" s="11"/>
      <c r="AF242" s="15">
        <f>VLOOKUP($B242,[1]Sheet1!$B$8:$CK$528,88,FALSE)</f>
        <v>7.35</v>
      </c>
      <c r="AG242" s="15">
        <f t="shared" si="47"/>
        <v>73.5</v>
      </c>
      <c r="AH242" s="16">
        <f>VLOOKUP($B242,[1]Sheet1!$B$8:$CK$528,86,FALSE)</f>
        <v>0</v>
      </c>
      <c r="AI242" s="15">
        <f>VLOOKUP($B242,[2]Sheet1!$B$8:$CK$530,88,FALSE)</f>
        <v>7.82</v>
      </c>
      <c r="AJ242" s="15">
        <f t="shared" si="48"/>
        <v>78.2</v>
      </c>
      <c r="AK242" s="11">
        <f>VLOOKUP($B242,[2]Sheet1!$B$8:$CK$530,86,FALSE)</f>
        <v>0</v>
      </c>
      <c r="AL242" s="11">
        <f>VLOOKUP($B242,'[3]CS(R)'!$B$8:$CQ$68,94,FALSE)</f>
        <v>8</v>
      </c>
      <c r="AM242" s="15">
        <f t="shared" si="49"/>
        <v>80</v>
      </c>
      <c r="AN242" s="11">
        <f>VLOOKUP($B242,'[3]CS(R)'!$B$8:$CQ$68,92,FALSE)</f>
        <v>0</v>
      </c>
      <c r="AO242" s="15">
        <f>VLOOKUP($B242,'[4]CSR-D'!$B$8:$CP$67,93,FALSE)</f>
        <v>8.35</v>
      </c>
      <c r="AP242" s="15">
        <f t="shared" si="50"/>
        <v>83.5</v>
      </c>
      <c r="AQ242" s="16">
        <f>VLOOKUP($B242,'[4]CSR-D'!$B$8:$CP$67,91,FALSE)</f>
        <v>0</v>
      </c>
      <c r="AR242" s="15">
        <f>VLOOKUP($B242,'[5]CSR-D'!$B$8:$CR$67,95,FALSE)</f>
        <v>8.48</v>
      </c>
      <c r="AS242" s="15">
        <f t="shared" si="51"/>
        <v>84.800000000000011</v>
      </c>
      <c r="AT242" s="11">
        <f>VLOOKUP($B242,'[5]CSR-D'!$B$8:$CR$67,93,FALSE)</f>
        <v>0</v>
      </c>
      <c r="AU242" s="15">
        <f>VLOOKUP($B242,'[9]CSR-D'!$B$8:$CN$67,91,FALSE)</f>
        <v>8.7200000000000006</v>
      </c>
      <c r="AV242" s="15">
        <f t="shared" si="52"/>
        <v>87.2</v>
      </c>
      <c r="AW242" s="16">
        <f>VLOOKUP($B242,'[9]CSR-D'!$B$8:$CN$67,89,FALSE)</f>
        <v>0</v>
      </c>
      <c r="AX242" s="11"/>
      <c r="AY242" s="11"/>
      <c r="AZ242" s="11"/>
      <c r="BA242" s="11"/>
      <c r="BB242" s="11"/>
      <c r="BC242" s="11"/>
      <c r="BD242" s="11">
        <f t="shared" si="53"/>
        <v>8.120000000000001</v>
      </c>
      <c r="BE242" s="15">
        <f t="shared" si="57"/>
        <v>48.720000000000006</v>
      </c>
      <c r="BF242" s="11">
        <v>60</v>
      </c>
      <c r="BG242" s="15">
        <f t="shared" si="58"/>
        <v>81.2</v>
      </c>
      <c r="BH242" s="11">
        <f t="shared" si="54"/>
        <v>2</v>
      </c>
      <c r="BI242" s="11">
        <f t="shared" si="55"/>
        <v>0</v>
      </c>
      <c r="BJ242" s="11">
        <f t="shared" si="56"/>
        <v>2</v>
      </c>
      <c r="BK242" s="16">
        <f t="shared" si="59"/>
        <v>0</v>
      </c>
      <c r="BL242" s="11">
        <v>9982154787</v>
      </c>
      <c r="BM242" s="11">
        <v>9982154787</v>
      </c>
      <c r="BN242" s="11"/>
      <c r="BO242" s="12" t="s">
        <v>1383</v>
      </c>
      <c r="BP242" s="12"/>
      <c r="BQ242" s="13" t="s">
        <v>2299</v>
      </c>
      <c r="BR242" s="17" t="s">
        <v>2763</v>
      </c>
      <c r="BS242" s="11" t="s">
        <v>136</v>
      </c>
      <c r="BT242" s="12" t="s">
        <v>176</v>
      </c>
      <c r="BU242" s="11" t="s">
        <v>128</v>
      </c>
    </row>
    <row r="243" spans="1:73" ht="24.95" customHeight="1" x14ac:dyDescent="0.25">
      <c r="A243" s="11">
        <v>242</v>
      </c>
      <c r="B243" s="11" t="s">
        <v>655</v>
      </c>
      <c r="C243" s="12" t="s">
        <v>490</v>
      </c>
      <c r="D243" s="11" t="s">
        <v>93</v>
      </c>
      <c r="E243" s="11" t="s">
        <v>91</v>
      </c>
      <c r="F243" s="13" t="s">
        <v>1862</v>
      </c>
      <c r="G243" s="11" t="s">
        <v>90</v>
      </c>
      <c r="H243" s="11" t="s">
        <v>116</v>
      </c>
      <c r="I243" s="11" t="s">
        <v>123</v>
      </c>
      <c r="J243" s="11" t="s">
        <v>89</v>
      </c>
      <c r="K243" s="14">
        <v>38147</v>
      </c>
      <c r="L243" s="11"/>
      <c r="M243" s="11" t="s">
        <v>3336</v>
      </c>
      <c r="N243" s="11">
        <v>500</v>
      </c>
      <c r="O243" s="11">
        <v>369</v>
      </c>
      <c r="P243" s="15">
        <f t="shared" si="45"/>
        <v>73.8</v>
      </c>
      <c r="Q243" s="11" t="s">
        <v>3587</v>
      </c>
      <c r="R243" s="11">
        <v>2021</v>
      </c>
      <c r="S243" s="11" t="s">
        <v>3591</v>
      </c>
      <c r="T243" s="11">
        <v>500</v>
      </c>
      <c r="U243" s="11">
        <v>296</v>
      </c>
      <c r="V243" s="15">
        <f t="shared" si="46"/>
        <v>59.199999999999996</v>
      </c>
      <c r="W243" s="11" t="s">
        <v>3587</v>
      </c>
      <c r="X243" s="11">
        <v>2023</v>
      </c>
      <c r="Y243" s="11" t="s">
        <v>3591</v>
      </c>
      <c r="Z243" s="11"/>
      <c r="AA243" s="11"/>
      <c r="AB243" s="11"/>
      <c r="AC243" s="11"/>
      <c r="AD243" s="11"/>
      <c r="AE243" s="11"/>
      <c r="AF243" s="15">
        <f>VLOOKUP($B243,[1]Sheet1!$B$8:$CK$528,88,FALSE)</f>
        <v>7.32</v>
      </c>
      <c r="AG243" s="15">
        <f t="shared" si="47"/>
        <v>73.2</v>
      </c>
      <c r="AH243" s="16">
        <f>VLOOKUP($B243,[1]Sheet1!$B$8:$CK$528,86,FALSE)</f>
        <v>0</v>
      </c>
      <c r="AI243" s="15">
        <f>VLOOKUP($B243,[2]Sheet1!$B$8:$CK$530,88,FALSE)</f>
        <v>4.9268292682926829</v>
      </c>
      <c r="AJ243" s="15">
        <f t="shared" si="48"/>
        <v>49.268292682926827</v>
      </c>
      <c r="AK243" s="11">
        <f>VLOOKUP($B243,[2]Sheet1!$B$8:$CK$530,86,FALSE)</f>
        <v>0</v>
      </c>
      <c r="AL243" s="11">
        <f>VLOOKUP($B243,'[3]CS(R)'!$B$8:$CQ$68,94,FALSE)</f>
        <v>7.61</v>
      </c>
      <c r="AM243" s="15">
        <f t="shared" si="49"/>
        <v>76.100000000000009</v>
      </c>
      <c r="AN243" s="11">
        <f>VLOOKUP($B243,'[3]CS(R)'!$B$8:$CQ$68,92,FALSE)</f>
        <v>0</v>
      </c>
      <c r="AO243" s="15">
        <f>VLOOKUP($B243,'[4]CSR-D'!$B$8:$CP$67,93,FALSE)</f>
        <v>7.11</v>
      </c>
      <c r="AP243" s="15">
        <f t="shared" si="50"/>
        <v>71.100000000000009</v>
      </c>
      <c r="AQ243" s="16">
        <f>VLOOKUP($B243,'[4]CSR-D'!$B$8:$CP$67,91,FALSE)</f>
        <v>0</v>
      </c>
      <c r="AR243" s="15">
        <f>VLOOKUP($B243,'[5]CSR-D'!$B$8:$CR$67,95,FALSE)</f>
        <v>7.5</v>
      </c>
      <c r="AS243" s="15">
        <f t="shared" si="51"/>
        <v>75</v>
      </c>
      <c r="AT243" s="11">
        <f>VLOOKUP($B243,'[5]CSR-D'!$B$8:$CR$67,93,FALSE)</f>
        <v>0</v>
      </c>
      <c r="AU243" s="15">
        <f>VLOOKUP($B243,'[9]CSR-D'!$B$8:$CN$67,91,FALSE)</f>
        <v>6.96</v>
      </c>
      <c r="AV243" s="15">
        <f t="shared" si="52"/>
        <v>69.599999999999994</v>
      </c>
      <c r="AW243" s="16">
        <f>VLOOKUP($B243,'[9]CSR-D'!$B$8:$CN$67,89,FALSE)</f>
        <v>0</v>
      </c>
      <c r="AX243" s="11"/>
      <c r="AY243" s="11"/>
      <c r="AZ243" s="11"/>
      <c r="BA243" s="11"/>
      <c r="BB243" s="11"/>
      <c r="BC243" s="11"/>
      <c r="BD243" s="11">
        <f t="shared" si="53"/>
        <v>6.9044715447154488</v>
      </c>
      <c r="BE243" s="15">
        <f t="shared" si="57"/>
        <v>41.426829268292686</v>
      </c>
      <c r="BF243" s="11">
        <v>60</v>
      </c>
      <c r="BG243" s="15">
        <f t="shared" si="58"/>
        <v>69.044715447154488</v>
      </c>
      <c r="BH243" s="11">
        <f t="shared" si="54"/>
        <v>2</v>
      </c>
      <c r="BI243" s="11">
        <f t="shared" si="55"/>
        <v>0</v>
      </c>
      <c r="BJ243" s="11">
        <f t="shared" si="56"/>
        <v>2</v>
      </c>
      <c r="BK243" s="16">
        <f t="shared" si="59"/>
        <v>0</v>
      </c>
      <c r="BL243" s="11">
        <v>7976744641</v>
      </c>
      <c r="BM243" s="11">
        <v>9024425414</v>
      </c>
      <c r="BN243" s="11"/>
      <c r="BO243" s="12" t="s">
        <v>1384</v>
      </c>
      <c r="BP243" s="12"/>
      <c r="BQ243" s="13" t="s">
        <v>2172</v>
      </c>
      <c r="BR243" s="17" t="s">
        <v>2764</v>
      </c>
      <c r="BS243" s="11" t="s">
        <v>136</v>
      </c>
      <c r="BT243" s="12" t="s">
        <v>176</v>
      </c>
      <c r="BU243" s="11" t="s">
        <v>128</v>
      </c>
    </row>
    <row r="244" spans="1:73" ht="24.95" customHeight="1" x14ac:dyDescent="0.25">
      <c r="A244" s="11">
        <v>243</v>
      </c>
      <c r="B244" s="11" t="s">
        <v>658</v>
      </c>
      <c r="C244" s="12" t="s">
        <v>659</v>
      </c>
      <c r="D244" s="11" t="s">
        <v>93</v>
      </c>
      <c r="E244" s="11" t="s">
        <v>91</v>
      </c>
      <c r="F244" s="13" t="s">
        <v>1864</v>
      </c>
      <c r="G244" s="11" t="s">
        <v>90</v>
      </c>
      <c r="H244" s="11" t="s">
        <v>116</v>
      </c>
      <c r="I244" s="11" t="s">
        <v>123</v>
      </c>
      <c r="J244" s="11" t="s">
        <v>89</v>
      </c>
      <c r="K244" s="14">
        <v>38868</v>
      </c>
      <c r="L244" s="11"/>
      <c r="M244" s="11" t="s">
        <v>3338</v>
      </c>
      <c r="N244" s="11">
        <v>600</v>
      </c>
      <c r="O244" s="11">
        <v>510</v>
      </c>
      <c r="P244" s="15">
        <f t="shared" si="45"/>
        <v>85</v>
      </c>
      <c r="Q244" s="11" t="s">
        <v>3588</v>
      </c>
      <c r="R244" s="11">
        <v>2021</v>
      </c>
      <c r="S244" s="11" t="s">
        <v>3590</v>
      </c>
      <c r="T244" s="11">
        <v>500</v>
      </c>
      <c r="U244" s="11">
        <v>317</v>
      </c>
      <c r="V244" s="15">
        <f t="shared" si="46"/>
        <v>63.4</v>
      </c>
      <c r="W244" s="11" t="s">
        <v>3588</v>
      </c>
      <c r="X244" s="11">
        <v>2023</v>
      </c>
      <c r="Y244" s="11" t="s">
        <v>3590</v>
      </c>
      <c r="Z244" s="11"/>
      <c r="AA244" s="11"/>
      <c r="AB244" s="11"/>
      <c r="AC244" s="11"/>
      <c r="AD244" s="11"/>
      <c r="AE244" s="11"/>
      <c r="AF244" s="15">
        <f>VLOOKUP($B244,[1]Sheet1!$B$8:$CK$528,88,FALSE)</f>
        <v>5.21</v>
      </c>
      <c r="AG244" s="15">
        <f t="shared" si="47"/>
        <v>52.1</v>
      </c>
      <c r="AH244" s="16">
        <f>VLOOKUP($B244,[1]Sheet1!$B$8:$CK$528,86,FALSE)</f>
        <v>1</v>
      </c>
      <c r="AI244" s="15">
        <f>VLOOKUP($B244,[2]Sheet1!$B$8:$CK$530,88,FALSE)</f>
        <v>2.23</v>
      </c>
      <c r="AJ244" s="15">
        <f t="shared" si="48"/>
        <v>22.3</v>
      </c>
      <c r="AK244" s="11">
        <f>VLOOKUP($B244,[2]Sheet1!$B$8:$CK$530,86,FALSE)</f>
        <v>2</v>
      </c>
      <c r="AL244" s="11">
        <f>VLOOKUP($B244,'[3]CS(R)'!$B$8:$CQ$68,94,FALSE)</f>
        <v>2.78</v>
      </c>
      <c r="AM244" s="15">
        <f t="shared" si="49"/>
        <v>27.799999999999997</v>
      </c>
      <c r="AN244" s="11">
        <f>VLOOKUP($B244,'[3]CS(R)'!$B$8:$CQ$68,92,FALSE)</f>
        <v>5</v>
      </c>
      <c r="AO244" s="15">
        <f>VLOOKUP($B244,'[4]CSR-D'!$B$8:$CP$67,93,FALSE)</f>
        <v>2.3085106382978724</v>
      </c>
      <c r="AP244" s="15">
        <f t="shared" si="50"/>
        <v>23.085106382978722</v>
      </c>
      <c r="AQ244" s="16">
        <f>VLOOKUP($B244,'[4]CSR-D'!$B$8:$CP$67,91,FALSE)</f>
        <v>0</v>
      </c>
      <c r="AR244" s="15">
        <f>VLOOKUP($B244,'[5]CSR-D'!$B$8:$CR$67,95,FALSE)</f>
        <v>3.9891304347826089</v>
      </c>
      <c r="AS244" s="15">
        <f t="shared" si="51"/>
        <v>39.891304347826086</v>
      </c>
      <c r="AT244" s="11">
        <f>VLOOKUP($B244,'[5]CSR-D'!$B$8:$CR$67,93,FALSE)</f>
        <v>4</v>
      </c>
      <c r="AU244" s="15">
        <f>VLOOKUP($B244,'[9]CSR-D'!$B$8:$CN$67,91,FALSE)</f>
        <v>4.6914893617021276</v>
      </c>
      <c r="AV244" s="15">
        <f t="shared" si="52"/>
        <v>46.914893617021278</v>
      </c>
      <c r="AW244" s="16">
        <f>VLOOKUP($B244,'[9]CSR-D'!$B$8:$CN$67,89,FALSE)</f>
        <v>3</v>
      </c>
      <c r="AX244" s="11"/>
      <c r="AY244" s="11"/>
      <c r="AZ244" s="11"/>
      <c r="BA244" s="11"/>
      <c r="BB244" s="11"/>
      <c r="BC244" s="11"/>
      <c r="BD244" s="11">
        <f t="shared" si="53"/>
        <v>3.5348550724637677</v>
      </c>
      <c r="BE244" s="15">
        <f t="shared" si="57"/>
        <v>21.209130434782608</v>
      </c>
      <c r="BF244" s="11">
        <v>60</v>
      </c>
      <c r="BG244" s="15">
        <f t="shared" si="58"/>
        <v>35.348550724637676</v>
      </c>
      <c r="BH244" s="11">
        <f t="shared" si="54"/>
        <v>2</v>
      </c>
      <c r="BI244" s="11">
        <f t="shared" si="55"/>
        <v>0</v>
      </c>
      <c r="BJ244" s="11">
        <f t="shared" si="56"/>
        <v>2</v>
      </c>
      <c r="BK244" s="16">
        <f t="shared" si="59"/>
        <v>15</v>
      </c>
      <c r="BL244" s="11">
        <v>9717403721</v>
      </c>
      <c r="BM244" s="11">
        <v>9717403721</v>
      </c>
      <c r="BN244" s="11"/>
      <c r="BO244" s="12" t="s">
        <v>1386</v>
      </c>
      <c r="BP244" s="12"/>
      <c r="BQ244" s="13" t="s">
        <v>2203</v>
      </c>
      <c r="BR244" s="17" t="s">
        <v>2766</v>
      </c>
      <c r="BS244" s="11" t="s">
        <v>3057</v>
      </c>
      <c r="BT244" s="12" t="s">
        <v>176</v>
      </c>
      <c r="BU244" s="11" t="s">
        <v>128</v>
      </c>
    </row>
    <row r="245" spans="1:73" ht="24.95" customHeight="1" x14ac:dyDescent="0.25">
      <c r="A245" s="11">
        <v>244</v>
      </c>
      <c r="B245" s="11" t="s">
        <v>660</v>
      </c>
      <c r="C245" s="12" t="s">
        <v>661</v>
      </c>
      <c r="D245" s="11" t="s">
        <v>93</v>
      </c>
      <c r="E245" s="11" t="s">
        <v>91</v>
      </c>
      <c r="F245" s="13" t="s">
        <v>1865</v>
      </c>
      <c r="G245" s="11" t="s">
        <v>90</v>
      </c>
      <c r="H245" s="11" t="s">
        <v>116</v>
      </c>
      <c r="I245" s="11" t="s">
        <v>123</v>
      </c>
      <c r="J245" s="11" t="s">
        <v>89</v>
      </c>
      <c r="K245" s="14">
        <v>38749</v>
      </c>
      <c r="L245" s="11"/>
      <c r="M245" s="11" t="s">
        <v>3339</v>
      </c>
      <c r="N245" s="11">
        <v>500</v>
      </c>
      <c r="O245" s="11">
        <v>350</v>
      </c>
      <c r="P245" s="15">
        <f t="shared" si="45"/>
        <v>70</v>
      </c>
      <c r="Q245" s="11" t="s">
        <v>3587</v>
      </c>
      <c r="R245" s="11">
        <v>2021</v>
      </c>
      <c r="S245" s="11" t="s">
        <v>3591</v>
      </c>
      <c r="T245" s="11">
        <v>500</v>
      </c>
      <c r="U245" s="11">
        <v>307</v>
      </c>
      <c r="V245" s="15">
        <f t="shared" si="46"/>
        <v>61.4</v>
      </c>
      <c r="W245" s="11" t="s">
        <v>3587</v>
      </c>
      <c r="X245" s="11">
        <v>2023</v>
      </c>
      <c r="Y245" s="11" t="s">
        <v>3592</v>
      </c>
      <c r="Z245" s="11"/>
      <c r="AA245" s="11"/>
      <c r="AB245" s="11"/>
      <c r="AC245" s="11"/>
      <c r="AD245" s="11"/>
      <c r="AE245" s="11"/>
      <c r="AF245" s="15">
        <f>VLOOKUP($B245,[1]Sheet1!$B$8:$CK$528,88,FALSE)</f>
        <v>6.07</v>
      </c>
      <c r="AG245" s="15">
        <f t="shared" si="47"/>
        <v>60.7</v>
      </c>
      <c r="AH245" s="16">
        <f>VLOOKUP($B245,[1]Sheet1!$B$8:$CK$528,86,FALSE)</f>
        <v>0</v>
      </c>
      <c r="AI245" s="15">
        <f>VLOOKUP($B245,[2]Sheet1!$B$8:$CK$530,88,FALSE)</f>
        <v>3.975609756097561</v>
      </c>
      <c r="AJ245" s="15">
        <f t="shared" si="48"/>
        <v>39.756097560975611</v>
      </c>
      <c r="AK245" s="11">
        <f>VLOOKUP($B245,[2]Sheet1!$B$8:$CK$530,86,FALSE)</f>
        <v>2</v>
      </c>
      <c r="AL245" s="11">
        <f>VLOOKUP($B245,'[3]CS(R)'!$B$8:$CQ$68,94,FALSE)</f>
        <v>6.27</v>
      </c>
      <c r="AM245" s="15">
        <f t="shared" si="49"/>
        <v>62.699999999999996</v>
      </c>
      <c r="AN245" s="11">
        <f>VLOOKUP($B245,'[3]CS(R)'!$B$8:$CQ$68,92,FALSE)</f>
        <v>0</v>
      </c>
      <c r="AO245" s="15">
        <f>VLOOKUP($B245,'[4]CSR-D'!$B$8:$CP$67,93,FALSE)</f>
        <v>5.6</v>
      </c>
      <c r="AP245" s="15">
        <f t="shared" si="50"/>
        <v>56</v>
      </c>
      <c r="AQ245" s="16">
        <f>VLOOKUP($B245,'[4]CSR-D'!$B$8:$CP$67,91,FALSE)</f>
        <v>0</v>
      </c>
      <c r="AR245" s="15">
        <f>VLOOKUP($B245,'[5]CSR-D'!$B$8:$CR$67,95,FALSE)</f>
        <v>4.5760869565217392</v>
      </c>
      <c r="AS245" s="15">
        <f t="shared" si="51"/>
        <v>45.760869565217391</v>
      </c>
      <c r="AT245" s="11">
        <f>VLOOKUP($B245,'[5]CSR-D'!$B$8:$CR$67,93,FALSE)</f>
        <v>3</v>
      </c>
      <c r="AU245" s="15">
        <f>VLOOKUP($B245,'[9]CSR-D'!$B$8:$CN$67,91,FALSE)</f>
        <v>4.2234042553191493</v>
      </c>
      <c r="AV245" s="15">
        <f t="shared" si="52"/>
        <v>42.234042553191493</v>
      </c>
      <c r="AW245" s="16">
        <f>VLOOKUP($B245,'[9]CSR-D'!$B$8:$CN$67,89,FALSE)</f>
        <v>3</v>
      </c>
      <c r="AX245" s="11"/>
      <c r="AY245" s="11"/>
      <c r="AZ245" s="11"/>
      <c r="BA245" s="11"/>
      <c r="BB245" s="11"/>
      <c r="BC245" s="11"/>
      <c r="BD245" s="11">
        <f t="shared" si="53"/>
        <v>5.119183494656407</v>
      </c>
      <c r="BE245" s="15">
        <f t="shared" si="57"/>
        <v>30.715100967938447</v>
      </c>
      <c r="BF245" s="11">
        <v>60</v>
      </c>
      <c r="BG245" s="15">
        <f t="shared" si="58"/>
        <v>51.191834946564072</v>
      </c>
      <c r="BH245" s="11">
        <f t="shared" si="54"/>
        <v>2</v>
      </c>
      <c r="BI245" s="11">
        <f t="shared" si="55"/>
        <v>0</v>
      </c>
      <c r="BJ245" s="11">
        <f t="shared" si="56"/>
        <v>2</v>
      </c>
      <c r="BK245" s="16">
        <f t="shared" si="59"/>
        <v>8</v>
      </c>
      <c r="BL245" s="11">
        <v>7726865219</v>
      </c>
      <c r="BM245" s="11">
        <v>7726865219</v>
      </c>
      <c r="BN245" s="11"/>
      <c r="BO245" s="12" t="s">
        <v>1387</v>
      </c>
      <c r="BP245" s="12"/>
      <c r="BQ245" s="13" t="s">
        <v>2193</v>
      </c>
      <c r="BR245" s="17" t="s">
        <v>2767</v>
      </c>
      <c r="BS245" s="11" t="s">
        <v>3020</v>
      </c>
      <c r="BT245" s="12" t="s">
        <v>177</v>
      </c>
      <c r="BU245" s="11" t="s">
        <v>129</v>
      </c>
    </row>
    <row r="246" spans="1:73" ht="24.95" customHeight="1" x14ac:dyDescent="0.25">
      <c r="A246" s="11">
        <v>245</v>
      </c>
      <c r="B246" s="11" t="s">
        <v>662</v>
      </c>
      <c r="C246" s="12" t="s">
        <v>663</v>
      </c>
      <c r="D246" s="11" t="s">
        <v>93</v>
      </c>
      <c r="E246" s="11" t="s">
        <v>91</v>
      </c>
      <c r="F246" s="13" t="s">
        <v>94</v>
      </c>
      <c r="G246" s="11" t="s">
        <v>90</v>
      </c>
      <c r="H246" s="11" t="s">
        <v>116</v>
      </c>
      <c r="I246" s="11" t="s">
        <v>123</v>
      </c>
      <c r="J246" s="11" t="s">
        <v>89</v>
      </c>
      <c r="K246" s="14">
        <v>38601</v>
      </c>
      <c r="L246" s="11"/>
      <c r="M246" s="11" t="s">
        <v>3340</v>
      </c>
      <c r="N246" s="11">
        <v>500</v>
      </c>
      <c r="O246" s="11">
        <v>432</v>
      </c>
      <c r="P246" s="15">
        <f t="shared" si="45"/>
        <v>86.4</v>
      </c>
      <c r="Q246" s="11" t="s">
        <v>3587</v>
      </c>
      <c r="R246" s="11">
        <v>2020</v>
      </c>
      <c r="S246" s="11" t="s">
        <v>3597</v>
      </c>
      <c r="T246" s="11">
        <v>500</v>
      </c>
      <c r="U246" s="11">
        <v>442</v>
      </c>
      <c r="V246" s="15">
        <f t="shared" si="46"/>
        <v>88.4</v>
      </c>
      <c r="W246" s="11" t="s">
        <v>3587</v>
      </c>
      <c r="X246" s="11">
        <v>2022</v>
      </c>
      <c r="Y246" s="11" t="s">
        <v>3597</v>
      </c>
      <c r="Z246" s="11"/>
      <c r="AA246" s="11"/>
      <c r="AB246" s="11"/>
      <c r="AC246" s="11"/>
      <c r="AD246" s="11"/>
      <c r="AE246" s="11"/>
      <c r="AF246" s="15">
        <f>VLOOKUP($B246,[1]Sheet1!$B$8:$CK$528,88,FALSE)</f>
        <v>6.12</v>
      </c>
      <c r="AG246" s="15">
        <f t="shared" si="47"/>
        <v>61.2</v>
      </c>
      <c r="AH246" s="16">
        <f>VLOOKUP($B246,[1]Sheet1!$B$8:$CK$528,86,FALSE)</f>
        <v>0</v>
      </c>
      <c r="AI246" s="15">
        <f>VLOOKUP($B246,[2]Sheet1!$B$8:$CK$530,88,FALSE)</f>
        <v>4.2926829268292686</v>
      </c>
      <c r="AJ246" s="15">
        <f t="shared" si="48"/>
        <v>42.926829268292686</v>
      </c>
      <c r="AK246" s="11">
        <f>VLOOKUP($B246,[2]Sheet1!$B$8:$CK$530,86,FALSE)</f>
        <v>0</v>
      </c>
      <c r="AL246" s="11">
        <f>VLOOKUP($B246,'[3]CS(R)'!$B$8:$CQ$68,94,FALSE)</f>
        <v>6.55</v>
      </c>
      <c r="AM246" s="15">
        <f t="shared" si="49"/>
        <v>65.5</v>
      </c>
      <c r="AN246" s="11">
        <f>VLOOKUP($B246,'[3]CS(R)'!$B$8:$CQ$68,92,FALSE)</f>
        <v>0</v>
      </c>
      <c r="AO246" s="15">
        <f>VLOOKUP($B246,'[4]CSR-D'!$B$8:$CP$67,93,FALSE)</f>
        <v>3.8723404255319149</v>
      </c>
      <c r="AP246" s="15">
        <f t="shared" si="50"/>
        <v>38.723404255319153</v>
      </c>
      <c r="AQ246" s="16">
        <f>VLOOKUP($B246,'[4]CSR-D'!$B$8:$CP$67,91,FALSE)</f>
        <v>0</v>
      </c>
      <c r="AR246" s="15">
        <f>VLOOKUP($B246,'[5]CSR-D'!$B$8:$CR$67,95,FALSE)</f>
        <v>4.7173913043478262</v>
      </c>
      <c r="AS246" s="15">
        <f t="shared" si="51"/>
        <v>47.173913043478265</v>
      </c>
      <c r="AT246" s="11">
        <f>VLOOKUP($B246,'[5]CSR-D'!$B$8:$CR$67,93,FALSE)</f>
        <v>3</v>
      </c>
      <c r="AU246" s="15">
        <f>VLOOKUP($B246,'[9]CSR-D'!$B$8:$CN$67,91,FALSE)</f>
        <v>5.0106382978723403</v>
      </c>
      <c r="AV246" s="15">
        <f t="shared" si="52"/>
        <v>50.106382978723403</v>
      </c>
      <c r="AW246" s="16">
        <f>VLOOKUP($B246,'[9]CSR-D'!$B$8:$CN$67,89,FALSE)</f>
        <v>3</v>
      </c>
      <c r="AX246" s="11"/>
      <c r="AY246" s="11"/>
      <c r="AZ246" s="11"/>
      <c r="BA246" s="11"/>
      <c r="BB246" s="11"/>
      <c r="BC246" s="11"/>
      <c r="BD246" s="11">
        <f t="shared" si="53"/>
        <v>5.0938421590968925</v>
      </c>
      <c r="BE246" s="15">
        <f t="shared" si="57"/>
        <v>30.563052954581352</v>
      </c>
      <c r="BF246" s="11">
        <v>60</v>
      </c>
      <c r="BG246" s="15">
        <f t="shared" si="58"/>
        <v>50.938421590968922</v>
      </c>
      <c r="BH246" s="11">
        <f t="shared" si="54"/>
        <v>2</v>
      </c>
      <c r="BI246" s="11">
        <f t="shared" si="55"/>
        <v>1</v>
      </c>
      <c r="BJ246" s="11">
        <f t="shared" si="56"/>
        <v>3</v>
      </c>
      <c r="BK246" s="16">
        <f t="shared" si="59"/>
        <v>6</v>
      </c>
      <c r="BL246" s="11">
        <v>9896475605</v>
      </c>
      <c r="BM246" s="11">
        <v>6006036355</v>
      </c>
      <c r="BN246" s="11"/>
      <c r="BO246" s="12" t="s">
        <v>1388</v>
      </c>
      <c r="BP246" s="12"/>
      <c r="BQ246" s="13" t="s">
        <v>2301</v>
      </c>
      <c r="BR246" s="17" t="s">
        <v>2768</v>
      </c>
      <c r="BS246" s="11" t="s">
        <v>136</v>
      </c>
      <c r="BT246" s="12" t="s">
        <v>177</v>
      </c>
      <c r="BU246" s="11" t="s">
        <v>128</v>
      </c>
    </row>
    <row r="247" spans="1:73" ht="24.95" customHeight="1" x14ac:dyDescent="0.25">
      <c r="A247" s="11">
        <v>246</v>
      </c>
      <c r="B247" s="11" t="s">
        <v>3090</v>
      </c>
      <c r="C247" s="12" t="s">
        <v>3091</v>
      </c>
      <c r="D247" s="11" t="s">
        <v>93</v>
      </c>
      <c r="E247" s="11" t="s">
        <v>91</v>
      </c>
      <c r="F247" s="13" t="s">
        <v>3603</v>
      </c>
      <c r="G247" s="11" t="s">
        <v>90</v>
      </c>
      <c r="H247" s="11" t="s">
        <v>116</v>
      </c>
      <c r="I247" s="11" t="s">
        <v>123</v>
      </c>
      <c r="J247" s="11" t="s">
        <v>89</v>
      </c>
      <c r="K247" s="14">
        <v>38189</v>
      </c>
      <c r="L247" s="11"/>
      <c r="M247" s="11" t="s">
        <v>3341</v>
      </c>
      <c r="N247" s="11">
        <v>500</v>
      </c>
      <c r="O247" s="11">
        <v>387</v>
      </c>
      <c r="P247" s="15">
        <f t="shared" si="45"/>
        <v>77.400000000000006</v>
      </c>
      <c r="Q247" s="11" t="s">
        <v>3587</v>
      </c>
      <c r="R247" s="11">
        <v>2020</v>
      </c>
      <c r="S247" s="11" t="s">
        <v>3591</v>
      </c>
      <c r="T247" s="11">
        <v>500</v>
      </c>
      <c r="U247" s="11">
        <v>396</v>
      </c>
      <c r="V247" s="15">
        <f t="shared" si="46"/>
        <v>79.2</v>
      </c>
      <c r="W247" s="11" t="s">
        <v>3587</v>
      </c>
      <c r="X247" s="11">
        <v>2022</v>
      </c>
      <c r="Y247" s="11" t="s">
        <v>3591</v>
      </c>
      <c r="Z247" s="11"/>
      <c r="AA247" s="11"/>
      <c r="AB247" s="11"/>
      <c r="AC247" s="11"/>
      <c r="AD247" s="11"/>
      <c r="AE247" s="11"/>
      <c r="AF247" s="15">
        <f>VLOOKUP($B247,[1]Sheet1!$B$8:$CK$528,88,FALSE)</f>
        <v>7.44</v>
      </c>
      <c r="AG247" s="15">
        <f t="shared" si="47"/>
        <v>74.400000000000006</v>
      </c>
      <c r="AH247" s="16">
        <f>VLOOKUP($B247,[1]Sheet1!$B$8:$CK$528,86,FALSE)</f>
        <v>0</v>
      </c>
      <c r="AI247" s="15">
        <f>VLOOKUP($B247,[2]Sheet1!$B$8:$CK$530,88,FALSE)</f>
        <v>7.29</v>
      </c>
      <c r="AJ247" s="15">
        <f t="shared" si="48"/>
        <v>72.900000000000006</v>
      </c>
      <c r="AK247" s="11">
        <f>VLOOKUP($B247,[2]Sheet1!$B$8:$CK$530,86,FALSE)</f>
        <v>0</v>
      </c>
      <c r="AL247" s="11">
        <f>VLOOKUP($B247,'[3]CS(R)'!$B$8:$CQ$68,94,FALSE)</f>
        <v>8.8000000000000007</v>
      </c>
      <c r="AM247" s="15">
        <f t="shared" si="49"/>
        <v>88</v>
      </c>
      <c r="AN247" s="11">
        <f>VLOOKUP($B247,'[3]CS(R)'!$B$8:$CQ$68,92,FALSE)</f>
        <v>0</v>
      </c>
      <c r="AO247" s="15">
        <f>VLOOKUP($B247,'[4]CSR-D'!$B$8:$CP$67,93,FALSE)</f>
        <v>9.6</v>
      </c>
      <c r="AP247" s="15">
        <f t="shared" si="50"/>
        <v>96</v>
      </c>
      <c r="AQ247" s="16">
        <f>VLOOKUP($B247,'[4]CSR-D'!$B$8:$CP$67,91,FALSE)</f>
        <v>0</v>
      </c>
      <c r="AR247" s="15">
        <f>VLOOKUP($B247,'[5]CSR-D'!$B$8:$CR$67,95,FALSE)</f>
        <v>8.65</v>
      </c>
      <c r="AS247" s="15">
        <f t="shared" si="51"/>
        <v>86.5</v>
      </c>
      <c r="AT247" s="11">
        <f>VLOOKUP($B247,'[5]CSR-D'!$B$8:$CR$67,93,FALSE)</f>
        <v>0</v>
      </c>
      <c r="AU247" s="15">
        <f>VLOOKUP($B247,'[9]CSR-D'!$B$8:$CN$67,91,FALSE)</f>
        <v>8.7899999999999991</v>
      </c>
      <c r="AV247" s="15">
        <f t="shared" si="52"/>
        <v>87.899999999999991</v>
      </c>
      <c r="AW247" s="16">
        <f>VLOOKUP($B247,'[9]CSR-D'!$B$8:$CN$67,89,FALSE)</f>
        <v>0</v>
      </c>
      <c r="AX247" s="11"/>
      <c r="AY247" s="11"/>
      <c r="AZ247" s="11"/>
      <c r="BA247" s="11"/>
      <c r="BB247" s="11"/>
      <c r="BC247" s="11"/>
      <c r="BD247" s="11">
        <f t="shared" si="53"/>
        <v>8.4283333333333328</v>
      </c>
      <c r="BE247" s="15">
        <f t="shared" si="57"/>
        <v>50.57</v>
      </c>
      <c r="BF247" s="11">
        <v>60</v>
      </c>
      <c r="BG247" s="15">
        <f t="shared" si="58"/>
        <v>84.283333333333331</v>
      </c>
      <c r="BH247" s="11">
        <f t="shared" si="54"/>
        <v>2</v>
      </c>
      <c r="BI247" s="11">
        <f t="shared" si="55"/>
        <v>1</v>
      </c>
      <c r="BJ247" s="11">
        <f t="shared" si="56"/>
        <v>3</v>
      </c>
      <c r="BK247" s="16">
        <f t="shared" si="59"/>
        <v>0</v>
      </c>
      <c r="BL247" s="11"/>
      <c r="BM247" s="11"/>
      <c r="BN247" s="11"/>
      <c r="BO247" s="12"/>
      <c r="BP247" s="12"/>
      <c r="BQ247" s="13"/>
      <c r="BR247" s="17"/>
      <c r="BS247" s="11"/>
      <c r="BT247" s="12"/>
      <c r="BU247" s="11"/>
    </row>
    <row r="248" spans="1:73" ht="24.95" customHeight="1" x14ac:dyDescent="0.25">
      <c r="A248" s="11">
        <v>247</v>
      </c>
      <c r="B248" s="11" t="s">
        <v>664</v>
      </c>
      <c r="C248" s="12" t="s">
        <v>665</v>
      </c>
      <c r="D248" s="11" t="s">
        <v>93</v>
      </c>
      <c r="E248" s="11" t="s">
        <v>91</v>
      </c>
      <c r="F248" s="13" t="s">
        <v>1866</v>
      </c>
      <c r="G248" s="11" t="s">
        <v>90</v>
      </c>
      <c r="H248" s="11" t="s">
        <v>119</v>
      </c>
      <c r="I248" s="11" t="s">
        <v>124</v>
      </c>
      <c r="J248" s="11" t="s">
        <v>89</v>
      </c>
      <c r="K248" s="14">
        <v>38284</v>
      </c>
      <c r="L248" s="11"/>
      <c r="M248" s="11" t="s">
        <v>3342</v>
      </c>
      <c r="N248" s="11">
        <v>500</v>
      </c>
      <c r="O248" s="11">
        <v>374</v>
      </c>
      <c r="P248" s="15">
        <f t="shared" si="45"/>
        <v>74.8</v>
      </c>
      <c r="Q248" s="11" t="s">
        <v>3587</v>
      </c>
      <c r="R248" s="11">
        <v>2021</v>
      </c>
      <c r="S248" s="11" t="s">
        <v>3591</v>
      </c>
      <c r="T248" s="11">
        <v>500</v>
      </c>
      <c r="U248" s="11">
        <v>326</v>
      </c>
      <c r="V248" s="15">
        <f t="shared" si="46"/>
        <v>65.2</v>
      </c>
      <c r="W248" s="11" t="s">
        <v>3587</v>
      </c>
      <c r="X248" s="11">
        <v>2023</v>
      </c>
      <c r="Y248" s="11" t="s">
        <v>3592</v>
      </c>
      <c r="Z248" s="11"/>
      <c r="AA248" s="11"/>
      <c r="AB248" s="11"/>
      <c r="AC248" s="11"/>
      <c r="AD248" s="11"/>
      <c r="AE248" s="11"/>
      <c r="AF248" s="15">
        <f>VLOOKUP($B248,[1]Sheet1!$B$8:$CK$528,88,FALSE)</f>
        <v>7.12</v>
      </c>
      <c r="AG248" s="15">
        <f t="shared" si="47"/>
        <v>71.2</v>
      </c>
      <c r="AH248" s="16">
        <f>VLOOKUP($B248,[1]Sheet1!$B$8:$CK$528,86,FALSE)</f>
        <v>0</v>
      </c>
      <c r="AI248" s="15">
        <f>VLOOKUP($B248,[2]Sheet1!$B$8:$CK$530,88,FALSE)</f>
        <v>4.8899999999999997</v>
      </c>
      <c r="AJ248" s="15">
        <f t="shared" si="48"/>
        <v>48.9</v>
      </c>
      <c r="AK248" s="11">
        <f>VLOOKUP($B248,[2]Sheet1!$B$8:$CK$530,86,FALSE)</f>
        <v>2</v>
      </c>
      <c r="AL248" s="11">
        <f>VLOOKUP($B248,'[3]AI&amp;DS'!$B$8:$CQ$70,94,FALSE)</f>
        <v>4.5</v>
      </c>
      <c r="AM248" s="15">
        <f t="shared" si="49"/>
        <v>45</v>
      </c>
      <c r="AN248" s="11">
        <f>VLOOKUP($B248,'[3]AI&amp;DS'!$B$8:$CQ$70,92,FALSE)</f>
        <v>1</v>
      </c>
      <c r="AO248" s="15">
        <f>VLOOKUP($B248,'[4]AI&amp;DS-E'!$B$8:$CP$69,93,FALSE)</f>
        <v>4.479166666666667</v>
      </c>
      <c r="AP248" s="15">
        <f t="shared" si="50"/>
        <v>44.791666666666671</v>
      </c>
      <c r="AQ248" s="16">
        <f>VLOOKUP($B248,'[4]AI&amp;DS-E'!$B$8:$CP$69,91,FALSE)</f>
        <v>0</v>
      </c>
      <c r="AR248" s="15">
        <f>VLOOKUP($B248,'[5]AI&amp;DS-E'!$B$8:$CR$69,95,FALSE)</f>
        <v>5.7717391304347823</v>
      </c>
      <c r="AS248" s="15">
        <f t="shared" si="51"/>
        <v>57.717391304347821</v>
      </c>
      <c r="AT248" s="16">
        <f>VLOOKUP($B248,'[5]AI&amp;DS-E'!$B$8:$CR$69,93,FALSE)</f>
        <v>1</v>
      </c>
      <c r="AU248" s="15">
        <f>VLOOKUP($B248,'[9]AI&amp;DS-E'!$B$8:$CS$69,96,FALSE)</f>
        <v>5.0957446808510642</v>
      </c>
      <c r="AV248" s="15">
        <f t="shared" si="52"/>
        <v>50.957446808510639</v>
      </c>
      <c r="AW248" s="16">
        <f>VLOOKUP($B248,'[9]AI&amp;DS-E'!$B$8:$CS$69,94,FALSE)</f>
        <v>2</v>
      </c>
      <c r="AX248" s="11"/>
      <c r="AY248" s="11"/>
      <c r="AZ248" s="11"/>
      <c r="BA248" s="11"/>
      <c r="BB248" s="11"/>
      <c r="BC248" s="11"/>
      <c r="BD248" s="11">
        <f t="shared" si="53"/>
        <v>5.3094417463254198</v>
      </c>
      <c r="BE248" s="15">
        <f t="shared" si="57"/>
        <v>31.856650477952517</v>
      </c>
      <c r="BF248" s="11">
        <v>60</v>
      </c>
      <c r="BG248" s="15">
        <f t="shared" si="58"/>
        <v>53.094417463254196</v>
      </c>
      <c r="BH248" s="11">
        <f t="shared" si="54"/>
        <v>2</v>
      </c>
      <c r="BI248" s="11">
        <f t="shared" si="55"/>
        <v>0</v>
      </c>
      <c r="BJ248" s="11">
        <f t="shared" si="56"/>
        <v>2</v>
      </c>
      <c r="BK248" s="16">
        <f t="shared" si="59"/>
        <v>6</v>
      </c>
      <c r="BL248" s="11">
        <v>8936894084</v>
      </c>
      <c r="BM248" s="11">
        <v>9304412570</v>
      </c>
      <c r="BN248" s="11"/>
      <c r="BO248" s="12" t="s">
        <v>1389</v>
      </c>
      <c r="BP248" s="12"/>
      <c r="BQ248" s="13" t="s">
        <v>2302</v>
      </c>
      <c r="BR248" s="17" t="s">
        <v>2769</v>
      </c>
      <c r="BS248" s="11" t="s">
        <v>3058</v>
      </c>
      <c r="BT248" s="12" t="s">
        <v>177</v>
      </c>
      <c r="BU248" s="11" t="s">
        <v>129</v>
      </c>
    </row>
    <row r="249" spans="1:73" ht="24.95" customHeight="1" x14ac:dyDescent="0.25">
      <c r="A249" s="11">
        <v>248</v>
      </c>
      <c r="B249" s="11" t="s">
        <v>666</v>
      </c>
      <c r="C249" s="12" t="s">
        <v>667</v>
      </c>
      <c r="D249" s="11" t="s">
        <v>93</v>
      </c>
      <c r="E249" s="11" t="s">
        <v>91</v>
      </c>
      <c r="F249" s="13" t="s">
        <v>1867</v>
      </c>
      <c r="G249" s="11" t="s">
        <v>90</v>
      </c>
      <c r="H249" s="11" t="s">
        <v>119</v>
      </c>
      <c r="I249" s="11" t="s">
        <v>124</v>
      </c>
      <c r="J249" s="11" t="s">
        <v>89</v>
      </c>
      <c r="K249" s="14">
        <v>38099</v>
      </c>
      <c r="L249" s="11"/>
      <c r="M249" s="11" t="s">
        <v>3343</v>
      </c>
      <c r="N249" s="11">
        <v>500</v>
      </c>
      <c r="O249" s="11">
        <v>307</v>
      </c>
      <c r="P249" s="15">
        <f t="shared" si="45"/>
        <v>61.4</v>
      </c>
      <c r="Q249" s="11" t="s">
        <v>3588</v>
      </c>
      <c r="R249" s="11">
        <v>2020</v>
      </c>
      <c r="S249" s="11" t="s">
        <v>3592</v>
      </c>
      <c r="T249" s="11">
        <v>500</v>
      </c>
      <c r="U249" s="11">
        <v>278</v>
      </c>
      <c r="V249" s="15">
        <f t="shared" si="46"/>
        <v>55.600000000000009</v>
      </c>
      <c r="W249" s="11" t="s">
        <v>3588</v>
      </c>
      <c r="X249" s="11">
        <v>2022</v>
      </c>
      <c r="Y249" s="11" t="s">
        <v>3592</v>
      </c>
      <c r="Z249" s="11"/>
      <c r="AA249" s="11"/>
      <c r="AB249" s="11"/>
      <c r="AC249" s="11"/>
      <c r="AD249" s="11"/>
      <c r="AE249" s="11"/>
      <c r="AF249" s="15">
        <f>VLOOKUP($B249,[1]Sheet1!$B$8:$CK$528,88,FALSE)</f>
        <v>7.34</v>
      </c>
      <c r="AG249" s="15">
        <f t="shared" si="47"/>
        <v>73.400000000000006</v>
      </c>
      <c r="AH249" s="16">
        <f>VLOOKUP($B249,[1]Sheet1!$B$8:$CK$528,86,FALSE)</f>
        <v>0</v>
      </c>
      <c r="AI249" s="15">
        <f>VLOOKUP($B249,[2]Sheet1!$B$8:$CK$530,88,FALSE)</f>
        <v>5.76</v>
      </c>
      <c r="AJ249" s="15">
        <f t="shared" si="48"/>
        <v>57.599999999999994</v>
      </c>
      <c r="AK249" s="11">
        <f>VLOOKUP($B249,[2]Sheet1!$B$8:$CK$530,86,FALSE)</f>
        <v>1</v>
      </c>
      <c r="AL249" s="11">
        <f>VLOOKUP($B249,'[3]AI&amp;DS'!$B$8:$CQ$70,94,FALSE)</f>
        <v>4.7448979591836737</v>
      </c>
      <c r="AM249" s="15">
        <f t="shared" si="49"/>
        <v>47.448979591836739</v>
      </c>
      <c r="AN249" s="11">
        <f>VLOOKUP($B249,'[3]AI&amp;DS'!$B$8:$CQ$70,92,FALSE)</f>
        <v>3</v>
      </c>
      <c r="AO249" s="15">
        <f>VLOOKUP($B249,'[4]AI&amp;DS-E'!$B$8:$CP$69,93,FALSE)</f>
        <v>5.93</v>
      </c>
      <c r="AP249" s="15">
        <f t="shared" si="50"/>
        <v>59.3</v>
      </c>
      <c r="AQ249" s="16">
        <f>VLOOKUP($B249,'[4]AI&amp;DS-E'!$B$8:$CP$69,91,FALSE)</f>
        <v>0</v>
      </c>
      <c r="AR249" s="15">
        <f>VLOOKUP($B249,'[5]AI&amp;DS-E'!$B$8:$CR$69,95,FALSE)</f>
        <v>5.1847826086956523</v>
      </c>
      <c r="AS249" s="15">
        <f t="shared" si="51"/>
        <v>51.847826086956523</v>
      </c>
      <c r="AT249" s="16">
        <f>VLOOKUP($B249,'[5]AI&amp;DS-E'!$B$8:$CR$69,93,FALSE)</f>
        <v>2</v>
      </c>
      <c r="AU249" s="15">
        <f>VLOOKUP($B249,'[9]AI&amp;DS-E'!$B$8:$CS$69,96,FALSE)</f>
        <v>6.31</v>
      </c>
      <c r="AV249" s="15">
        <f t="shared" si="52"/>
        <v>63.099999999999994</v>
      </c>
      <c r="AW249" s="16">
        <f>VLOOKUP($B249,'[9]AI&amp;DS-E'!$B$8:$CS$69,94,FALSE)</f>
        <v>0</v>
      </c>
      <c r="AX249" s="11"/>
      <c r="AY249" s="11"/>
      <c r="AZ249" s="11"/>
      <c r="BA249" s="11"/>
      <c r="BB249" s="11"/>
      <c r="BC249" s="11"/>
      <c r="BD249" s="11">
        <f t="shared" si="53"/>
        <v>5.878280094646553</v>
      </c>
      <c r="BE249" s="15">
        <f t="shared" si="57"/>
        <v>35.26968056787932</v>
      </c>
      <c r="BF249" s="11">
        <v>60</v>
      </c>
      <c r="BG249" s="15">
        <f t="shared" si="58"/>
        <v>58.782800946465528</v>
      </c>
      <c r="BH249" s="11">
        <f t="shared" si="54"/>
        <v>2</v>
      </c>
      <c r="BI249" s="11">
        <f t="shared" si="55"/>
        <v>1</v>
      </c>
      <c r="BJ249" s="11">
        <f t="shared" si="56"/>
        <v>3</v>
      </c>
      <c r="BK249" s="16">
        <f t="shared" si="59"/>
        <v>6</v>
      </c>
      <c r="BL249" s="11">
        <v>9521877242</v>
      </c>
      <c r="BM249" s="11">
        <v>9521877242</v>
      </c>
      <c r="BN249" s="11"/>
      <c r="BO249" s="12" t="s">
        <v>1390</v>
      </c>
      <c r="BP249" s="12"/>
      <c r="BQ249" s="13" t="s">
        <v>2122</v>
      </c>
      <c r="BR249" s="17" t="s">
        <v>2770</v>
      </c>
      <c r="BS249" s="11" t="s">
        <v>3059</v>
      </c>
      <c r="BT249" s="12" t="s">
        <v>176</v>
      </c>
      <c r="BU249" s="11" t="s">
        <v>129</v>
      </c>
    </row>
    <row r="250" spans="1:73" ht="24.95" customHeight="1" x14ac:dyDescent="0.25">
      <c r="A250" s="11">
        <v>249</v>
      </c>
      <c r="B250" s="11" t="s">
        <v>668</v>
      </c>
      <c r="C250" s="12" t="s">
        <v>669</v>
      </c>
      <c r="D250" s="11" t="s">
        <v>93</v>
      </c>
      <c r="E250" s="11" t="s">
        <v>91</v>
      </c>
      <c r="F250" s="13" t="s">
        <v>1868</v>
      </c>
      <c r="G250" s="11" t="s">
        <v>90</v>
      </c>
      <c r="H250" s="11" t="s">
        <v>119</v>
      </c>
      <c r="I250" s="11" t="s">
        <v>124</v>
      </c>
      <c r="J250" s="11" t="s">
        <v>89</v>
      </c>
      <c r="K250" s="14">
        <v>37822</v>
      </c>
      <c r="L250" s="11"/>
      <c r="M250" s="11" t="s">
        <v>3344</v>
      </c>
      <c r="N250" s="11">
        <v>600</v>
      </c>
      <c r="O250" s="11">
        <v>490</v>
      </c>
      <c r="P250" s="15">
        <f t="shared" si="45"/>
        <v>81.666666666666671</v>
      </c>
      <c r="Q250" s="11" t="s">
        <v>3587</v>
      </c>
      <c r="R250" s="11">
        <v>2020</v>
      </c>
      <c r="S250" s="11" t="s">
        <v>3590</v>
      </c>
      <c r="T250" s="11">
        <v>500</v>
      </c>
      <c r="U250" s="11">
        <v>396</v>
      </c>
      <c r="V250" s="15">
        <f t="shared" si="46"/>
        <v>79.2</v>
      </c>
      <c r="W250" s="11" t="s">
        <v>3587</v>
      </c>
      <c r="X250" s="11">
        <v>2022</v>
      </c>
      <c r="Y250" s="11" t="s">
        <v>3590</v>
      </c>
      <c r="Z250" s="11"/>
      <c r="AA250" s="11"/>
      <c r="AB250" s="11"/>
      <c r="AC250" s="11"/>
      <c r="AD250" s="11"/>
      <c r="AE250" s="11"/>
      <c r="AF250" s="15">
        <f>VLOOKUP($B250,[1]Sheet1!$B$8:$CK$528,88,FALSE)</f>
        <v>7.76</v>
      </c>
      <c r="AG250" s="15">
        <f t="shared" si="47"/>
        <v>77.599999999999994</v>
      </c>
      <c r="AH250" s="16">
        <f>VLOOKUP($B250,[1]Sheet1!$B$8:$CK$528,86,FALSE)</f>
        <v>0</v>
      </c>
      <c r="AI250" s="15">
        <f>VLOOKUP($B250,[2]Sheet1!$B$8:$CK$530,88,FALSE)</f>
        <v>7.66</v>
      </c>
      <c r="AJ250" s="15">
        <f t="shared" si="48"/>
        <v>76.599999999999994</v>
      </c>
      <c r="AK250" s="11">
        <f>VLOOKUP($B250,[2]Sheet1!$B$8:$CK$530,86,FALSE)</f>
        <v>0</v>
      </c>
      <c r="AL250" s="11">
        <f>VLOOKUP($B250,'[3]AI&amp;DS'!$B$8:$CQ$70,94,FALSE)</f>
        <v>8.3699999999999992</v>
      </c>
      <c r="AM250" s="15">
        <f t="shared" si="49"/>
        <v>83.699999999999989</v>
      </c>
      <c r="AN250" s="11">
        <f>VLOOKUP($B250,'[3]AI&amp;DS'!$B$8:$CQ$70,92,FALSE)</f>
        <v>0</v>
      </c>
      <c r="AO250" s="15">
        <f>VLOOKUP($B250,'[4]AI&amp;DS-E'!$B$8:$CP$69,93,FALSE)</f>
        <v>8.06</v>
      </c>
      <c r="AP250" s="15">
        <f t="shared" si="50"/>
        <v>80.600000000000009</v>
      </c>
      <c r="AQ250" s="16">
        <f>VLOOKUP($B250,'[4]AI&amp;DS-E'!$B$8:$CP$69,91,FALSE)</f>
        <v>0</v>
      </c>
      <c r="AR250" s="15">
        <f>VLOOKUP($B250,'[5]AI&amp;DS-E'!$B$8:$CR$69,95,FALSE)</f>
        <v>8.4600000000000009</v>
      </c>
      <c r="AS250" s="15">
        <f t="shared" si="51"/>
        <v>84.600000000000009</v>
      </c>
      <c r="AT250" s="16">
        <f>VLOOKUP($B250,'[5]AI&amp;DS-E'!$B$8:$CR$69,93,FALSE)</f>
        <v>0</v>
      </c>
      <c r="AU250" s="15">
        <f>VLOOKUP($B250,'[9]AI&amp;DS-E'!$B$8:$CS$69,96,FALSE)</f>
        <v>8.49</v>
      </c>
      <c r="AV250" s="15">
        <f t="shared" si="52"/>
        <v>84.9</v>
      </c>
      <c r="AW250" s="16">
        <f>VLOOKUP($B250,'[9]AI&amp;DS-E'!$B$8:$CS$69,94,FALSE)</f>
        <v>0</v>
      </c>
      <c r="AX250" s="11"/>
      <c r="AY250" s="11"/>
      <c r="AZ250" s="11"/>
      <c r="BA250" s="11"/>
      <c r="BB250" s="11"/>
      <c r="BC250" s="11"/>
      <c r="BD250" s="11">
        <f t="shared" si="53"/>
        <v>8.1333333333333329</v>
      </c>
      <c r="BE250" s="15">
        <f t="shared" si="57"/>
        <v>48.800000000000004</v>
      </c>
      <c r="BF250" s="11">
        <v>60</v>
      </c>
      <c r="BG250" s="15">
        <f t="shared" si="58"/>
        <v>81.333333333333329</v>
      </c>
      <c r="BH250" s="11">
        <f t="shared" si="54"/>
        <v>2</v>
      </c>
      <c r="BI250" s="11">
        <f t="shared" si="55"/>
        <v>1</v>
      </c>
      <c r="BJ250" s="11">
        <f t="shared" si="56"/>
        <v>3</v>
      </c>
      <c r="BK250" s="16">
        <f t="shared" si="59"/>
        <v>0</v>
      </c>
      <c r="BL250" s="11">
        <v>9799005939</v>
      </c>
      <c r="BM250" s="11">
        <v>9928820797</v>
      </c>
      <c r="BN250" s="11"/>
      <c r="BO250" s="12" t="s">
        <v>1391</v>
      </c>
      <c r="BP250" s="12"/>
      <c r="BQ250" s="13" t="s">
        <v>2303</v>
      </c>
      <c r="BR250" s="17" t="s">
        <v>2771</v>
      </c>
      <c r="BS250" s="11" t="s">
        <v>136</v>
      </c>
      <c r="BT250" s="12" t="s">
        <v>176</v>
      </c>
      <c r="BU250" s="11" t="s">
        <v>128</v>
      </c>
    </row>
    <row r="251" spans="1:73" ht="24.95" customHeight="1" x14ac:dyDescent="0.25">
      <c r="A251" s="11">
        <v>250</v>
      </c>
      <c r="B251" s="11" t="s">
        <v>670</v>
      </c>
      <c r="C251" s="12" t="s">
        <v>192</v>
      </c>
      <c r="D251" s="11" t="s">
        <v>93</v>
      </c>
      <c r="E251" s="11" t="s">
        <v>91</v>
      </c>
      <c r="F251" s="13" t="s">
        <v>263</v>
      </c>
      <c r="G251" s="11" t="s">
        <v>90</v>
      </c>
      <c r="H251" s="11" t="s">
        <v>119</v>
      </c>
      <c r="I251" s="11" t="s">
        <v>124</v>
      </c>
      <c r="J251" s="11" t="s">
        <v>89</v>
      </c>
      <c r="K251" s="14">
        <v>38729</v>
      </c>
      <c r="L251" s="11"/>
      <c r="M251" s="11" t="s">
        <v>3345</v>
      </c>
      <c r="N251" s="11">
        <v>500</v>
      </c>
      <c r="O251" s="11">
        <v>356</v>
      </c>
      <c r="P251" s="15">
        <f t="shared" si="45"/>
        <v>71.2</v>
      </c>
      <c r="Q251" s="11" t="s">
        <v>3587</v>
      </c>
      <c r="R251" s="11">
        <v>2021</v>
      </c>
      <c r="S251" s="11" t="s">
        <v>3591</v>
      </c>
      <c r="T251" s="11">
        <v>500</v>
      </c>
      <c r="U251" s="11">
        <v>346</v>
      </c>
      <c r="V251" s="15">
        <f t="shared" si="46"/>
        <v>69.199999999999989</v>
      </c>
      <c r="W251" s="11" t="s">
        <v>3587</v>
      </c>
      <c r="X251" s="11">
        <v>2023</v>
      </c>
      <c r="Y251" s="11" t="s">
        <v>3592</v>
      </c>
      <c r="Z251" s="11"/>
      <c r="AA251" s="11"/>
      <c r="AB251" s="11"/>
      <c r="AC251" s="11"/>
      <c r="AD251" s="11"/>
      <c r="AE251" s="11"/>
      <c r="AF251" s="15">
        <f>VLOOKUP($B251,[1]Sheet1!$B$8:$CK$528,88,FALSE)</f>
        <v>7.61</v>
      </c>
      <c r="AG251" s="15">
        <f t="shared" si="47"/>
        <v>76.100000000000009</v>
      </c>
      <c r="AH251" s="16">
        <f>VLOOKUP($B251,[1]Sheet1!$B$8:$CK$528,86,FALSE)</f>
        <v>0</v>
      </c>
      <c r="AI251" s="15">
        <f>VLOOKUP($B251,[2]Sheet1!$B$8:$CK$530,88,FALSE)</f>
        <v>8.15</v>
      </c>
      <c r="AJ251" s="15">
        <f t="shared" si="48"/>
        <v>81.5</v>
      </c>
      <c r="AK251" s="11">
        <f>VLOOKUP($B251,[2]Sheet1!$B$8:$CK$530,86,FALSE)</f>
        <v>0</v>
      </c>
      <c r="AL251" s="11">
        <f>VLOOKUP($B251,'[3]AI&amp;DS'!$B$8:$CQ$70,94,FALSE)</f>
        <v>8.31</v>
      </c>
      <c r="AM251" s="15">
        <f t="shared" si="49"/>
        <v>83.100000000000009</v>
      </c>
      <c r="AN251" s="11">
        <f>VLOOKUP($B251,'[3]AI&amp;DS'!$B$8:$CQ$70,92,FALSE)</f>
        <v>0</v>
      </c>
      <c r="AO251" s="15">
        <f>VLOOKUP($B251,'[4]AI&amp;DS-E'!$B$8:$CP$69,93,FALSE)</f>
        <v>8.42</v>
      </c>
      <c r="AP251" s="15">
        <f t="shared" si="50"/>
        <v>84.2</v>
      </c>
      <c r="AQ251" s="16">
        <f>VLOOKUP($B251,'[4]AI&amp;DS-E'!$B$8:$CP$69,91,FALSE)</f>
        <v>0</v>
      </c>
      <c r="AR251" s="15">
        <f>VLOOKUP($B251,'[5]AI&amp;DS-E'!$B$8:$CR$69,95,FALSE)</f>
        <v>9.07</v>
      </c>
      <c r="AS251" s="15">
        <f t="shared" si="51"/>
        <v>90.7</v>
      </c>
      <c r="AT251" s="16">
        <f>VLOOKUP($B251,'[5]AI&amp;DS-E'!$B$8:$CR$69,93,FALSE)</f>
        <v>0</v>
      </c>
      <c r="AU251" s="15">
        <f>VLOOKUP($B251,'[9]AI&amp;DS-E'!$B$8:$CS$69,96,FALSE)</f>
        <v>8.36</v>
      </c>
      <c r="AV251" s="15">
        <f t="shared" si="52"/>
        <v>83.6</v>
      </c>
      <c r="AW251" s="16">
        <f>VLOOKUP($B251,'[9]AI&amp;DS-E'!$B$8:$CS$69,94,FALSE)</f>
        <v>0</v>
      </c>
      <c r="AX251" s="11"/>
      <c r="AY251" s="11"/>
      <c r="AZ251" s="11"/>
      <c r="BA251" s="11"/>
      <c r="BB251" s="11"/>
      <c r="BC251" s="11"/>
      <c r="BD251" s="11">
        <f t="shared" si="53"/>
        <v>8.32</v>
      </c>
      <c r="BE251" s="15">
        <f t="shared" si="57"/>
        <v>49.92</v>
      </c>
      <c r="BF251" s="11">
        <v>60</v>
      </c>
      <c r="BG251" s="15">
        <f t="shared" si="58"/>
        <v>83.2</v>
      </c>
      <c r="BH251" s="11">
        <f t="shared" si="54"/>
        <v>2</v>
      </c>
      <c r="BI251" s="11">
        <f t="shared" si="55"/>
        <v>0</v>
      </c>
      <c r="BJ251" s="11">
        <f t="shared" si="56"/>
        <v>2</v>
      </c>
      <c r="BK251" s="16">
        <f t="shared" si="59"/>
        <v>0</v>
      </c>
      <c r="BL251" s="11">
        <v>9430958695</v>
      </c>
      <c r="BM251" s="11">
        <v>9430958695</v>
      </c>
      <c r="BN251" s="11"/>
      <c r="BO251" s="12" t="s">
        <v>1392</v>
      </c>
      <c r="BP251" s="12"/>
      <c r="BQ251" s="13" t="s">
        <v>2304</v>
      </c>
      <c r="BR251" s="17" t="s">
        <v>2772</v>
      </c>
      <c r="BS251" s="11" t="s">
        <v>3060</v>
      </c>
      <c r="BT251" s="12" t="s">
        <v>177</v>
      </c>
      <c r="BU251" s="11" t="s">
        <v>129</v>
      </c>
    </row>
    <row r="252" spans="1:73" ht="24.95" customHeight="1" x14ac:dyDescent="0.25">
      <c r="A252" s="11">
        <v>251</v>
      </c>
      <c r="B252" s="11" t="s">
        <v>671</v>
      </c>
      <c r="C252" s="12" t="s">
        <v>672</v>
      </c>
      <c r="D252" s="11" t="s">
        <v>93</v>
      </c>
      <c r="E252" s="11" t="s">
        <v>91</v>
      </c>
      <c r="F252" s="13" t="s">
        <v>1869</v>
      </c>
      <c r="G252" s="11" t="s">
        <v>90</v>
      </c>
      <c r="H252" s="11" t="s">
        <v>119</v>
      </c>
      <c r="I252" s="11" t="s">
        <v>124</v>
      </c>
      <c r="J252" s="11" t="s">
        <v>89</v>
      </c>
      <c r="K252" s="14">
        <v>38624</v>
      </c>
      <c r="L252" s="11"/>
      <c r="M252" s="11" t="s">
        <v>3346</v>
      </c>
      <c r="N252" s="11">
        <v>500</v>
      </c>
      <c r="O252" s="11">
        <v>445</v>
      </c>
      <c r="P252" s="15">
        <f t="shared" si="45"/>
        <v>89</v>
      </c>
      <c r="Q252" s="11" t="s">
        <v>3587</v>
      </c>
      <c r="R252" s="11">
        <v>2020</v>
      </c>
      <c r="S252" s="11" t="s">
        <v>3591</v>
      </c>
      <c r="T252" s="11">
        <v>500</v>
      </c>
      <c r="U252" s="11">
        <v>397</v>
      </c>
      <c r="V252" s="15">
        <f t="shared" si="46"/>
        <v>79.400000000000006</v>
      </c>
      <c r="W252" s="11" t="s">
        <v>3587</v>
      </c>
      <c r="X252" s="11">
        <v>2022</v>
      </c>
      <c r="Y252" s="11" t="s">
        <v>3591</v>
      </c>
      <c r="Z252" s="11"/>
      <c r="AA252" s="11"/>
      <c r="AB252" s="11"/>
      <c r="AC252" s="11"/>
      <c r="AD252" s="11"/>
      <c r="AE252" s="11"/>
      <c r="AF252" s="15">
        <f>VLOOKUP($B252,[1]Sheet1!$B$8:$CK$528,88,FALSE)</f>
        <v>8.17</v>
      </c>
      <c r="AG252" s="15">
        <f t="shared" si="47"/>
        <v>81.7</v>
      </c>
      <c r="AH252" s="16">
        <f>VLOOKUP($B252,[1]Sheet1!$B$8:$CK$528,86,FALSE)</f>
        <v>0</v>
      </c>
      <c r="AI252" s="15">
        <f>VLOOKUP($B252,[2]Sheet1!$B$8:$CK$530,88,FALSE)</f>
        <v>7.11</v>
      </c>
      <c r="AJ252" s="15">
        <f t="shared" si="48"/>
        <v>71.100000000000009</v>
      </c>
      <c r="AK252" s="11">
        <f>VLOOKUP($B252,[2]Sheet1!$B$8:$CK$530,86,FALSE)</f>
        <v>0</v>
      </c>
      <c r="AL252" s="11">
        <f>VLOOKUP($B252,'[3]AI&amp;DS'!$B$8:$CQ$70,94,FALSE)</f>
        <v>8.33</v>
      </c>
      <c r="AM252" s="15">
        <f t="shared" si="49"/>
        <v>83.3</v>
      </c>
      <c r="AN252" s="11">
        <f>VLOOKUP($B252,'[3]AI&amp;DS'!$B$8:$CQ$70,92,FALSE)</f>
        <v>0</v>
      </c>
      <c r="AO252" s="15">
        <f>VLOOKUP($B252,'[4]AI&amp;DS-E'!$B$8:$CP$69,93,FALSE)</f>
        <v>8.9</v>
      </c>
      <c r="AP252" s="15">
        <f t="shared" si="50"/>
        <v>89</v>
      </c>
      <c r="AQ252" s="16">
        <f>VLOOKUP($B252,'[4]AI&amp;DS-E'!$B$8:$CP$69,91,FALSE)</f>
        <v>0</v>
      </c>
      <c r="AR252" s="15">
        <f>VLOOKUP($B252,'[5]AI&amp;DS-E'!$B$8:$CR$69,95,FALSE)</f>
        <v>9.41</v>
      </c>
      <c r="AS252" s="15">
        <f t="shared" si="51"/>
        <v>94.1</v>
      </c>
      <c r="AT252" s="16">
        <f>VLOOKUP($B252,'[5]AI&amp;DS-E'!$B$8:$CR$69,93,FALSE)</f>
        <v>0</v>
      </c>
      <c r="AU252" s="15">
        <f>VLOOKUP($B252,'[9]AI&amp;DS-E'!$B$8:$CS$69,96,FALSE)</f>
        <v>8.64</v>
      </c>
      <c r="AV252" s="15">
        <f t="shared" si="52"/>
        <v>86.4</v>
      </c>
      <c r="AW252" s="16">
        <f>VLOOKUP($B252,'[9]AI&amp;DS-E'!$B$8:$CS$69,94,FALSE)</f>
        <v>0</v>
      </c>
      <c r="AX252" s="11"/>
      <c r="AY252" s="11"/>
      <c r="AZ252" s="11"/>
      <c r="BA252" s="11"/>
      <c r="BB252" s="11"/>
      <c r="BC252" s="11"/>
      <c r="BD252" s="11">
        <f t="shared" si="53"/>
        <v>8.4266666666666659</v>
      </c>
      <c r="BE252" s="15">
        <f t="shared" si="57"/>
        <v>50.56</v>
      </c>
      <c r="BF252" s="11">
        <v>60</v>
      </c>
      <c r="BG252" s="15">
        <f t="shared" si="58"/>
        <v>84.266666666666666</v>
      </c>
      <c r="BH252" s="11">
        <f t="shared" si="54"/>
        <v>2</v>
      </c>
      <c r="BI252" s="11">
        <f t="shared" si="55"/>
        <v>1</v>
      </c>
      <c r="BJ252" s="11">
        <f t="shared" si="56"/>
        <v>3</v>
      </c>
      <c r="BK252" s="16">
        <f t="shared" si="59"/>
        <v>0</v>
      </c>
      <c r="BL252" s="11">
        <v>9351589966</v>
      </c>
      <c r="BM252" s="11">
        <v>9829960800</v>
      </c>
      <c r="BN252" s="11"/>
      <c r="BO252" s="12" t="s">
        <v>1393</v>
      </c>
      <c r="BP252" s="12"/>
      <c r="BQ252" s="13" t="s">
        <v>2305</v>
      </c>
      <c r="BR252" s="17" t="s">
        <v>2773</v>
      </c>
      <c r="BS252" s="11" t="s">
        <v>145</v>
      </c>
      <c r="BT252" s="12" t="s">
        <v>177</v>
      </c>
      <c r="BU252" s="11" t="s">
        <v>128</v>
      </c>
    </row>
    <row r="253" spans="1:73" ht="24.95" customHeight="1" x14ac:dyDescent="0.25">
      <c r="A253" s="11">
        <v>252</v>
      </c>
      <c r="B253" s="11" t="s">
        <v>673</v>
      </c>
      <c r="C253" s="12" t="s">
        <v>674</v>
      </c>
      <c r="D253" s="11" t="s">
        <v>93</v>
      </c>
      <c r="E253" s="11" t="s">
        <v>91</v>
      </c>
      <c r="F253" s="13" t="s">
        <v>1870</v>
      </c>
      <c r="G253" s="11" t="s">
        <v>90</v>
      </c>
      <c r="H253" s="11" t="s">
        <v>119</v>
      </c>
      <c r="I253" s="11" t="s">
        <v>124</v>
      </c>
      <c r="J253" s="11" t="s">
        <v>89</v>
      </c>
      <c r="K253" s="14">
        <v>37602</v>
      </c>
      <c r="L253" s="11"/>
      <c r="M253" s="11" t="s">
        <v>3347</v>
      </c>
      <c r="N253" s="11">
        <v>500</v>
      </c>
      <c r="O253" s="11">
        <v>434</v>
      </c>
      <c r="P253" s="15">
        <f t="shared" si="45"/>
        <v>86.8</v>
      </c>
      <c r="Q253" s="11" t="s">
        <v>3587</v>
      </c>
      <c r="R253" s="11">
        <v>2018</v>
      </c>
      <c r="S253" s="11" t="s">
        <v>3591</v>
      </c>
      <c r="T253" s="11">
        <v>500</v>
      </c>
      <c r="U253" s="11">
        <v>360</v>
      </c>
      <c r="V253" s="15">
        <f t="shared" si="46"/>
        <v>72</v>
      </c>
      <c r="W253" s="11" t="s">
        <v>3587</v>
      </c>
      <c r="X253" s="11">
        <v>2020</v>
      </c>
      <c r="Y253" s="11" t="s">
        <v>3591</v>
      </c>
      <c r="Z253" s="11"/>
      <c r="AA253" s="11"/>
      <c r="AB253" s="11"/>
      <c r="AC253" s="11"/>
      <c r="AD253" s="11"/>
      <c r="AE253" s="11"/>
      <c r="AF253" s="15">
        <f>VLOOKUP($B253,[1]Sheet1!$B$8:$CK$528,88,FALSE)</f>
        <v>7.74</v>
      </c>
      <c r="AG253" s="15">
        <f t="shared" si="47"/>
        <v>77.400000000000006</v>
      </c>
      <c r="AH253" s="16">
        <f>VLOOKUP($B253,[1]Sheet1!$B$8:$CK$528,86,FALSE)</f>
        <v>0</v>
      </c>
      <c r="AI253" s="15">
        <f>VLOOKUP($B253,[2]Sheet1!$B$8:$CK$530,88,FALSE)</f>
        <v>6.5487804878048781</v>
      </c>
      <c r="AJ253" s="15">
        <f t="shared" si="48"/>
        <v>65.487804878048777</v>
      </c>
      <c r="AK253" s="11">
        <f>VLOOKUP($B253,[2]Sheet1!$B$8:$CK$530,86,FALSE)</f>
        <v>1</v>
      </c>
      <c r="AL253" s="11">
        <f>VLOOKUP($B253,'[3]AI&amp;DS'!$B$8:$CQ$70,94,FALSE)</f>
        <v>7.65</v>
      </c>
      <c r="AM253" s="15">
        <f t="shared" si="49"/>
        <v>76.5</v>
      </c>
      <c r="AN253" s="11">
        <f>VLOOKUP($B253,'[3]AI&amp;DS'!$B$8:$CQ$70,92,FALSE)</f>
        <v>0</v>
      </c>
      <c r="AO253" s="15">
        <f>VLOOKUP($B253,'[4]AI&amp;DS-E'!$B$8:$CP$69,93,FALSE)</f>
        <v>7.33</v>
      </c>
      <c r="AP253" s="15">
        <f t="shared" si="50"/>
        <v>73.3</v>
      </c>
      <c r="AQ253" s="16">
        <f>VLOOKUP($B253,'[4]AI&amp;DS-E'!$B$8:$CP$69,91,FALSE)</f>
        <v>0</v>
      </c>
      <c r="AR253" s="15">
        <f>VLOOKUP($B253,'[5]AI&amp;DS-E'!$B$8:$CR$69,95,FALSE)</f>
        <v>6.6847826086956523</v>
      </c>
      <c r="AS253" s="15">
        <f t="shared" si="51"/>
        <v>66.84782608695653</v>
      </c>
      <c r="AT253" s="16">
        <f>VLOOKUP($B253,'[5]AI&amp;DS-E'!$B$8:$CR$69,93,FALSE)</f>
        <v>1</v>
      </c>
      <c r="AU253" s="15">
        <f>VLOOKUP($B253,'[9]AI&amp;DS-E'!$B$8:$CS$69,96,FALSE)</f>
        <v>5.5</v>
      </c>
      <c r="AV253" s="15">
        <f t="shared" si="52"/>
        <v>55</v>
      </c>
      <c r="AW253" s="16">
        <f>VLOOKUP($B253,'[9]AI&amp;DS-E'!$B$8:$CS$69,94,FALSE)</f>
        <v>2</v>
      </c>
      <c r="AX253" s="11"/>
      <c r="AY253" s="11"/>
      <c r="AZ253" s="11"/>
      <c r="BA253" s="11"/>
      <c r="BB253" s="11"/>
      <c r="BC253" s="11"/>
      <c r="BD253" s="11">
        <f t="shared" si="53"/>
        <v>6.9089271827500882</v>
      </c>
      <c r="BE253" s="15">
        <f t="shared" si="57"/>
        <v>41.453563096500531</v>
      </c>
      <c r="BF253" s="11">
        <v>60</v>
      </c>
      <c r="BG253" s="15">
        <f t="shared" si="58"/>
        <v>69.08927182750088</v>
      </c>
      <c r="BH253" s="11">
        <f t="shared" si="54"/>
        <v>2</v>
      </c>
      <c r="BI253" s="11">
        <f t="shared" si="55"/>
        <v>3</v>
      </c>
      <c r="BJ253" s="11">
        <f t="shared" si="56"/>
        <v>5</v>
      </c>
      <c r="BK253" s="16">
        <f t="shared" si="59"/>
        <v>4</v>
      </c>
      <c r="BL253" s="11">
        <v>8302557856</v>
      </c>
      <c r="BM253" s="11">
        <v>9414795455</v>
      </c>
      <c r="BN253" s="11"/>
      <c r="BO253" s="12" t="s">
        <v>1394</v>
      </c>
      <c r="BP253" s="12"/>
      <c r="BQ253" s="13" t="s">
        <v>2306</v>
      </c>
      <c r="BR253" s="17" t="s">
        <v>2774</v>
      </c>
      <c r="BS253" s="11" t="s">
        <v>145</v>
      </c>
      <c r="BT253" s="12" t="s">
        <v>176</v>
      </c>
      <c r="BU253" s="11" t="s">
        <v>128</v>
      </c>
    </row>
    <row r="254" spans="1:73" ht="24.95" customHeight="1" x14ac:dyDescent="0.25">
      <c r="A254" s="11">
        <v>253</v>
      </c>
      <c r="B254" s="11" t="s">
        <v>675</v>
      </c>
      <c r="C254" s="12" t="s">
        <v>676</v>
      </c>
      <c r="D254" s="11" t="s">
        <v>93</v>
      </c>
      <c r="E254" s="11" t="s">
        <v>91</v>
      </c>
      <c r="F254" s="13" t="s">
        <v>1871</v>
      </c>
      <c r="G254" s="11" t="s">
        <v>90</v>
      </c>
      <c r="H254" s="11" t="s">
        <v>119</v>
      </c>
      <c r="I254" s="11" t="s">
        <v>124</v>
      </c>
      <c r="J254" s="11" t="s">
        <v>89</v>
      </c>
      <c r="K254" s="14">
        <v>38992</v>
      </c>
      <c r="L254" s="11"/>
      <c r="M254" s="11" t="s">
        <v>3348</v>
      </c>
      <c r="N254" s="11">
        <v>600</v>
      </c>
      <c r="O254" s="11">
        <v>588</v>
      </c>
      <c r="P254" s="15">
        <f t="shared" si="45"/>
        <v>98</v>
      </c>
      <c r="Q254" s="11" t="s">
        <v>3588</v>
      </c>
      <c r="R254" s="11">
        <v>2021</v>
      </c>
      <c r="S254" s="11" t="s">
        <v>3590</v>
      </c>
      <c r="T254" s="11">
        <v>500</v>
      </c>
      <c r="U254" s="11">
        <v>367</v>
      </c>
      <c r="V254" s="15">
        <f t="shared" si="46"/>
        <v>73.400000000000006</v>
      </c>
      <c r="W254" s="11" t="s">
        <v>3588</v>
      </c>
      <c r="X254" s="11">
        <v>2023</v>
      </c>
      <c r="Y254" s="11" t="s">
        <v>3590</v>
      </c>
      <c r="Z254" s="11"/>
      <c r="AA254" s="11"/>
      <c r="AB254" s="11"/>
      <c r="AC254" s="11"/>
      <c r="AD254" s="11"/>
      <c r="AE254" s="11"/>
      <c r="AF254" s="15">
        <f>VLOOKUP($B254,[1]Sheet1!$B$8:$CK$528,88,FALSE)</f>
        <v>8.17</v>
      </c>
      <c r="AG254" s="15">
        <f t="shared" si="47"/>
        <v>81.7</v>
      </c>
      <c r="AH254" s="16">
        <f>VLOOKUP($B254,[1]Sheet1!$B$8:$CK$528,86,FALSE)</f>
        <v>0</v>
      </c>
      <c r="AI254" s="15">
        <f>VLOOKUP($B254,[2]Sheet1!$B$8:$CK$530,88,FALSE)</f>
        <v>7.8</v>
      </c>
      <c r="AJ254" s="15">
        <f t="shared" si="48"/>
        <v>78</v>
      </c>
      <c r="AK254" s="11">
        <f>VLOOKUP($B254,[2]Sheet1!$B$8:$CK$530,86,FALSE)</f>
        <v>0</v>
      </c>
      <c r="AL254" s="11">
        <f>VLOOKUP($B254,'[3]AI&amp;DS'!$B$8:$CQ$70,94,FALSE)</f>
        <v>8.57</v>
      </c>
      <c r="AM254" s="15">
        <f t="shared" si="49"/>
        <v>85.7</v>
      </c>
      <c r="AN254" s="11">
        <f>VLOOKUP($B254,'[3]AI&amp;DS'!$B$8:$CQ$70,92,FALSE)</f>
        <v>0</v>
      </c>
      <c r="AO254" s="15">
        <f>VLOOKUP($B254,'[4]AI&amp;DS-E'!$B$8:$CP$69,93,FALSE)</f>
        <v>8.51</v>
      </c>
      <c r="AP254" s="15">
        <f t="shared" si="50"/>
        <v>85.1</v>
      </c>
      <c r="AQ254" s="16">
        <f>VLOOKUP($B254,'[4]AI&amp;DS-E'!$B$8:$CP$69,91,FALSE)</f>
        <v>0</v>
      </c>
      <c r="AR254" s="15">
        <f>VLOOKUP($B254,'[5]AI&amp;DS-E'!$B$8:$CR$69,95,FALSE)</f>
        <v>8.48</v>
      </c>
      <c r="AS254" s="15">
        <f t="shared" si="51"/>
        <v>84.800000000000011</v>
      </c>
      <c r="AT254" s="16">
        <f>VLOOKUP($B254,'[5]AI&amp;DS-E'!$B$8:$CR$69,93,FALSE)</f>
        <v>0</v>
      </c>
      <c r="AU254" s="15">
        <f>VLOOKUP($B254,'[9]AI&amp;DS-E'!$B$8:$CS$69,96,FALSE)</f>
        <v>7.94</v>
      </c>
      <c r="AV254" s="15">
        <f t="shared" si="52"/>
        <v>79.400000000000006</v>
      </c>
      <c r="AW254" s="16">
        <f>VLOOKUP($B254,'[9]AI&amp;DS-E'!$B$8:$CS$69,94,FALSE)</f>
        <v>0</v>
      </c>
      <c r="AX254" s="11"/>
      <c r="AY254" s="11"/>
      <c r="AZ254" s="11"/>
      <c r="BA254" s="11"/>
      <c r="BB254" s="11"/>
      <c r="BC254" s="11"/>
      <c r="BD254" s="11">
        <f t="shared" si="53"/>
        <v>8.245000000000001</v>
      </c>
      <c r="BE254" s="15">
        <f t="shared" si="57"/>
        <v>49.47</v>
      </c>
      <c r="BF254" s="11">
        <v>60</v>
      </c>
      <c r="BG254" s="15">
        <f t="shared" si="58"/>
        <v>82.45</v>
      </c>
      <c r="BH254" s="11">
        <f t="shared" si="54"/>
        <v>2</v>
      </c>
      <c r="BI254" s="11">
        <f t="shared" si="55"/>
        <v>0</v>
      </c>
      <c r="BJ254" s="11">
        <f t="shared" si="56"/>
        <v>2</v>
      </c>
      <c r="BK254" s="16">
        <f t="shared" si="59"/>
        <v>0</v>
      </c>
      <c r="BL254" s="11">
        <v>9694382833</v>
      </c>
      <c r="BM254" s="11">
        <v>8690323281</v>
      </c>
      <c r="BN254" s="11"/>
      <c r="BO254" s="12" t="s">
        <v>1395</v>
      </c>
      <c r="BP254" s="12"/>
      <c r="BQ254" s="13" t="s">
        <v>2307</v>
      </c>
      <c r="BR254" s="17" t="s">
        <v>2775</v>
      </c>
      <c r="BS254" s="11" t="s">
        <v>153</v>
      </c>
      <c r="BT254" s="12" t="s">
        <v>177</v>
      </c>
      <c r="BU254" s="11" t="s">
        <v>128</v>
      </c>
    </row>
    <row r="255" spans="1:73" ht="24.95" customHeight="1" x14ac:dyDescent="0.25">
      <c r="A255" s="11">
        <v>254</v>
      </c>
      <c r="B255" s="11" t="s">
        <v>677</v>
      </c>
      <c r="C255" s="12" t="s">
        <v>105</v>
      </c>
      <c r="D255" s="11" t="s">
        <v>93</v>
      </c>
      <c r="E255" s="11" t="s">
        <v>91</v>
      </c>
      <c r="F255" s="13" t="s">
        <v>1872</v>
      </c>
      <c r="G255" s="11" t="s">
        <v>90</v>
      </c>
      <c r="H255" s="11" t="s">
        <v>119</v>
      </c>
      <c r="I255" s="11" t="s">
        <v>124</v>
      </c>
      <c r="J255" s="11" t="s">
        <v>89</v>
      </c>
      <c r="K255" s="14">
        <v>38720</v>
      </c>
      <c r="L255" s="11"/>
      <c r="M255" s="11" t="s">
        <v>3349</v>
      </c>
      <c r="N255" s="11">
        <v>600</v>
      </c>
      <c r="O255" s="11">
        <v>564</v>
      </c>
      <c r="P255" s="15">
        <f t="shared" si="45"/>
        <v>94</v>
      </c>
      <c r="Q255" s="11" t="s">
        <v>3587</v>
      </c>
      <c r="R255" s="11">
        <v>2021</v>
      </c>
      <c r="S255" s="11" t="s">
        <v>3590</v>
      </c>
      <c r="T255" s="11">
        <v>500</v>
      </c>
      <c r="U255" s="11">
        <v>423</v>
      </c>
      <c r="V255" s="15">
        <f t="shared" si="46"/>
        <v>84.6</v>
      </c>
      <c r="W255" s="11" t="s">
        <v>3587</v>
      </c>
      <c r="X255" s="11">
        <v>2023</v>
      </c>
      <c r="Y255" s="11" t="s">
        <v>3590</v>
      </c>
      <c r="Z255" s="11"/>
      <c r="AA255" s="11"/>
      <c r="AB255" s="11"/>
      <c r="AC255" s="11"/>
      <c r="AD255" s="11"/>
      <c r="AE255" s="11"/>
      <c r="AF255" s="15">
        <f>VLOOKUP($B255,[1]Sheet1!$B$8:$CK$528,88,FALSE)</f>
        <v>8.39</v>
      </c>
      <c r="AG255" s="15">
        <f t="shared" si="47"/>
        <v>83.9</v>
      </c>
      <c r="AH255" s="16">
        <f>VLOOKUP($B255,[1]Sheet1!$B$8:$CK$528,86,FALSE)</f>
        <v>0</v>
      </c>
      <c r="AI255" s="15">
        <f>VLOOKUP($B255,[2]Sheet1!$B$8:$CK$530,88,FALSE)</f>
        <v>8.57</v>
      </c>
      <c r="AJ255" s="15">
        <f t="shared" si="48"/>
        <v>85.7</v>
      </c>
      <c r="AK255" s="11">
        <f>VLOOKUP($B255,[2]Sheet1!$B$8:$CK$530,86,FALSE)</f>
        <v>0</v>
      </c>
      <c r="AL255" s="11">
        <f>VLOOKUP($B255,'[3]AI&amp;DS'!$B$8:$CQ$70,94,FALSE)</f>
        <v>8.73</v>
      </c>
      <c r="AM255" s="15">
        <f t="shared" si="49"/>
        <v>87.300000000000011</v>
      </c>
      <c r="AN255" s="11">
        <f>VLOOKUP($B255,'[3]AI&amp;DS'!$B$8:$CQ$70,92,FALSE)</f>
        <v>0</v>
      </c>
      <c r="AO255" s="15">
        <f>VLOOKUP($B255,'[4]AI&amp;DS-E'!$B$8:$CP$69,93,FALSE)</f>
        <v>8.3800000000000008</v>
      </c>
      <c r="AP255" s="15">
        <f t="shared" si="50"/>
        <v>83.800000000000011</v>
      </c>
      <c r="AQ255" s="16">
        <f>VLOOKUP($B255,'[4]AI&amp;DS-E'!$B$8:$CP$69,91,FALSE)</f>
        <v>0</v>
      </c>
      <c r="AR255" s="15">
        <f>VLOOKUP($B255,'[5]AI&amp;DS-E'!$B$8:$CR$69,95,FALSE)</f>
        <v>8.24</v>
      </c>
      <c r="AS255" s="15">
        <f t="shared" si="51"/>
        <v>82.4</v>
      </c>
      <c r="AT255" s="16">
        <f>VLOOKUP($B255,'[5]AI&amp;DS-E'!$B$8:$CR$69,93,FALSE)</f>
        <v>0</v>
      </c>
      <c r="AU255" s="15">
        <f>VLOOKUP($B255,'[9]AI&amp;DS-E'!$B$8:$CS$69,96,FALSE)</f>
        <v>7.89</v>
      </c>
      <c r="AV255" s="15">
        <f t="shared" si="52"/>
        <v>78.899999999999991</v>
      </c>
      <c r="AW255" s="16">
        <f>VLOOKUP($B255,'[9]AI&amp;DS-E'!$B$8:$CS$69,94,FALSE)</f>
        <v>0</v>
      </c>
      <c r="AX255" s="11"/>
      <c r="AY255" s="11"/>
      <c r="AZ255" s="11"/>
      <c r="BA255" s="11"/>
      <c r="BB255" s="11"/>
      <c r="BC255" s="11"/>
      <c r="BD255" s="11">
        <f t="shared" si="53"/>
        <v>8.3666666666666654</v>
      </c>
      <c r="BE255" s="15">
        <f t="shared" si="57"/>
        <v>50.199999999999996</v>
      </c>
      <c r="BF255" s="11">
        <v>60</v>
      </c>
      <c r="BG255" s="15">
        <f t="shared" si="58"/>
        <v>83.666666666666657</v>
      </c>
      <c r="BH255" s="11">
        <f t="shared" si="54"/>
        <v>2</v>
      </c>
      <c r="BI255" s="11">
        <f t="shared" si="55"/>
        <v>0</v>
      </c>
      <c r="BJ255" s="11">
        <f t="shared" si="56"/>
        <v>2</v>
      </c>
      <c r="BK255" s="16">
        <f t="shared" si="59"/>
        <v>0</v>
      </c>
      <c r="BL255" s="11">
        <v>7849991525</v>
      </c>
      <c r="BM255" s="11">
        <v>9945362529</v>
      </c>
      <c r="BN255" s="11"/>
      <c r="BO255" s="12" t="s">
        <v>1396</v>
      </c>
      <c r="BP255" s="12"/>
      <c r="BQ255" s="13" t="s">
        <v>2259</v>
      </c>
      <c r="BR255" s="17" t="s">
        <v>2776</v>
      </c>
      <c r="BS255" s="11" t="s">
        <v>3036</v>
      </c>
      <c r="BT255" s="12" t="s">
        <v>176</v>
      </c>
      <c r="BU255" s="11" t="s">
        <v>128</v>
      </c>
    </row>
    <row r="256" spans="1:73" ht="24.95" customHeight="1" x14ac:dyDescent="0.25">
      <c r="A256" s="11">
        <v>255</v>
      </c>
      <c r="B256" s="11" t="s">
        <v>678</v>
      </c>
      <c r="C256" s="12" t="s">
        <v>679</v>
      </c>
      <c r="D256" s="11" t="s">
        <v>93</v>
      </c>
      <c r="E256" s="11" t="s">
        <v>91</v>
      </c>
      <c r="F256" s="13" t="s">
        <v>1873</v>
      </c>
      <c r="G256" s="11" t="s">
        <v>90</v>
      </c>
      <c r="H256" s="11" t="s">
        <v>119</v>
      </c>
      <c r="I256" s="11" t="s">
        <v>124</v>
      </c>
      <c r="J256" s="11" t="s">
        <v>89</v>
      </c>
      <c r="K256" s="14">
        <v>38644</v>
      </c>
      <c r="L256" s="11"/>
      <c r="M256" s="11" t="s">
        <v>3350</v>
      </c>
      <c r="N256" s="11">
        <v>500</v>
      </c>
      <c r="O256" s="11">
        <v>399</v>
      </c>
      <c r="P256" s="15">
        <f t="shared" si="45"/>
        <v>79.800000000000011</v>
      </c>
      <c r="Q256" s="11" t="s">
        <v>3587</v>
      </c>
      <c r="R256" s="11">
        <v>2021</v>
      </c>
      <c r="S256" s="11" t="s">
        <v>3591</v>
      </c>
      <c r="T256" s="11">
        <v>500</v>
      </c>
      <c r="U256" s="11">
        <v>301</v>
      </c>
      <c r="V256" s="15">
        <f t="shared" si="46"/>
        <v>60.199999999999996</v>
      </c>
      <c r="W256" s="11" t="s">
        <v>3587</v>
      </c>
      <c r="X256" s="11">
        <v>2023</v>
      </c>
      <c r="Y256" s="11" t="s">
        <v>3591</v>
      </c>
      <c r="Z256" s="11"/>
      <c r="AA256" s="11"/>
      <c r="AB256" s="11"/>
      <c r="AC256" s="11"/>
      <c r="AD256" s="11"/>
      <c r="AE256" s="11"/>
      <c r="AF256" s="15">
        <f>VLOOKUP($B256,[1]Sheet1!$B$8:$CK$528,88,FALSE)</f>
        <v>6.71</v>
      </c>
      <c r="AG256" s="15">
        <f t="shared" si="47"/>
        <v>67.099999999999994</v>
      </c>
      <c r="AH256" s="16">
        <f>VLOOKUP($B256,[1]Sheet1!$B$8:$CK$528,86,FALSE)</f>
        <v>0</v>
      </c>
      <c r="AI256" s="15">
        <f>VLOOKUP($B256,[2]Sheet1!$B$8:$CK$530,88,FALSE)</f>
        <v>7.22</v>
      </c>
      <c r="AJ256" s="15">
        <f t="shared" si="48"/>
        <v>72.2</v>
      </c>
      <c r="AK256" s="11">
        <f>VLOOKUP($B256,[2]Sheet1!$B$8:$CK$530,86,FALSE)</f>
        <v>0</v>
      </c>
      <c r="AL256" s="11">
        <f>VLOOKUP($B256,'[3]AI&amp;DS'!$B$8:$CQ$70,94,FALSE)</f>
        <v>7.94</v>
      </c>
      <c r="AM256" s="15">
        <f t="shared" si="49"/>
        <v>79.400000000000006</v>
      </c>
      <c r="AN256" s="11">
        <f>VLOOKUP($B256,'[3]AI&amp;DS'!$B$8:$CQ$70,92,FALSE)</f>
        <v>0</v>
      </c>
      <c r="AO256" s="15">
        <f>VLOOKUP($B256,'[4]AI&amp;DS-E'!$B$8:$CP$69,93,FALSE)</f>
        <v>6.4</v>
      </c>
      <c r="AP256" s="15">
        <f t="shared" si="50"/>
        <v>64</v>
      </c>
      <c r="AQ256" s="16">
        <f>VLOOKUP($B256,'[4]AI&amp;DS-E'!$B$8:$CP$69,91,FALSE)</f>
        <v>0</v>
      </c>
      <c r="AR256" s="15">
        <f>VLOOKUP($B256,'[5]AI&amp;DS-E'!$B$8:$CR$69,95,FALSE)</f>
        <v>8</v>
      </c>
      <c r="AS256" s="15">
        <f t="shared" si="51"/>
        <v>80</v>
      </c>
      <c r="AT256" s="16">
        <f>VLOOKUP($B256,'[5]AI&amp;DS-E'!$B$8:$CR$69,93,FALSE)</f>
        <v>0</v>
      </c>
      <c r="AU256" s="15">
        <f>VLOOKUP($B256,'[9]AI&amp;DS-E'!$B$8:$CS$69,96,FALSE)</f>
        <v>7.38</v>
      </c>
      <c r="AV256" s="15">
        <f t="shared" si="52"/>
        <v>73.8</v>
      </c>
      <c r="AW256" s="16">
        <f>VLOOKUP($B256,'[9]AI&amp;DS-E'!$B$8:$CS$69,94,FALSE)</f>
        <v>0</v>
      </c>
      <c r="AX256" s="11"/>
      <c r="AY256" s="11"/>
      <c r="AZ256" s="11"/>
      <c r="BA256" s="11"/>
      <c r="BB256" s="11"/>
      <c r="BC256" s="11"/>
      <c r="BD256" s="11">
        <f t="shared" si="53"/>
        <v>7.2750000000000012</v>
      </c>
      <c r="BE256" s="15">
        <f t="shared" si="57"/>
        <v>43.650000000000006</v>
      </c>
      <c r="BF256" s="11">
        <v>60</v>
      </c>
      <c r="BG256" s="15">
        <f t="shared" si="58"/>
        <v>72.750000000000014</v>
      </c>
      <c r="BH256" s="11">
        <f t="shared" si="54"/>
        <v>2</v>
      </c>
      <c r="BI256" s="11">
        <f t="shared" si="55"/>
        <v>0</v>
      </c>
      <c r="BJ256" s="11">
        <f t="shared" si="56"/>
        <v>2</v>
      </c>
      <c r="BK256" s="16">
        <f t="shared" si="59"/>
        <v>0</v>
      </c>
      <c r="BL256" s="11">
        <v>7665233333</v>
      </c>
      <c r="BM256" s="11">
        <v>7665233333</v>
      </c>
      <c r="BN256" s="11"/>
      <c r="BO256" s="12" t="s">
        <v>1397</v>
      </c>
      <c r="BP256" s="12"/>
      <c r="BQ256" s="13" t="s">
        <v>2308</v>
      </c>
      <c r="BR256" s="17" t="s">
        <v>2777</v>
      </c>
      <c r="BS256" s="11" t="s">
        <v>3061</v>
      </c>
      <c r="BT256" s="12" t="s">
        <v>176</v>
      </c>
      <c r="BU256" s="11" t="s">
        <v>128</v>
      </c>
    </row>
    <row r="257" spans="1:73" ht="24.95" customHeight="1" x14ac:dyDescent="0.25">
      <c r="A257" s="11">
        <v>256</v>
      </c>
      <c r="B257" s="11" t="s">
        <v>680</v>
      </c>
      <c r="C257" s="12" t="s">
        <v>681</v>
      </c>
      <c r="D257" s="11" t="s">
        <v>93</v>
      </c>
      <c r="E257" s="11" t="s">
        <v>91</v>
      </c>
      <c r="F257" s="13" t="s">
        <v>1874</v>
      </c>
      <c r="G257" s="11" t="s">
        <v>90</v>
      </c>
      <c r="H257" s="11" t="s">
        <v>119</v>
      </c>
      <c r="I257" s="11" t="s">
        <v>124</v>
      </c>
      <c r="J257" s="11" t="s">
        <v>89</v>
      </c>
      <c r="K257" s="14">
        <v>38917</v>
      </c>
      <c r="L257" s="11"/>
      <c r="M257" s="11" t="s">
        <v>3351</v>
      </c>
      <c r="N257" s="11">
        <v>500</v>
      </c>
      <c r="O257" s="11">
        <v>301</v>
      </c>
      <c r="P257" s="15">
        <f t="shared" si="45"/>
        <v>60.199999999999996</v>
      </c>
      <c r="Q257" s="11" t="s">
        <v>3587</v>
      </c>
      <c r="R257" s="11">
        <v>2021</v>
      </c>
      <c r="S257" s="11" t="s">
        <v>3591</v>
      </c>
      <c r="T257" s="11">
        <v>500</v>
      </c>
      <c r="U257" s="11">
        <v>335</v>
      </c>
      <c r="V257" s="15">
        <f t="shared" si="46"/>
        <v>67</v>
      </c>
      <c r="W257" s="11" t="s">
        <v>3587</v>
      </c>
      <c r="X257" s="11">
        <v>2023</v>
      </c>
      <c r="Y257" s="11" t="s">
        <v>3591</v>
      </c>
      <c r="Z257" s="11"/>
      <c r="AA257" s="11"/>
      <c r="AB257" s="11"/>
      <c r="AC257" s="11"/>
      <c r="AD257" s="11"/>
      <c r="AE257" s="11"/>
      <c r="AF257" s="15">
        <f>VLOOKUP($B257,[1]Sheet1!$B$8:$CK$528,88,FALSE)</f>
        <v>8.24</v>
      </c>
      <c r="AG257" s="15">
        <f t="shared" si="47"/>
        <v>82.4</v>
      </c>
      <c r="AH257" s="16">
        <f>VLOOKUP($B257,[1]Sheet1!$B$8:$CK$528,86,FALSE)</f>
        <v>0</v>
      </c>
      <c r="AI257" s="15">
        <f>VLOOKUP($B257,[2]Sheet1!$B$8:$CK$530,88,FALSE)</f>
        <v>8.41</v>
      </c>
      <c r="AJ257" s="15">
        <f t="shared" si="48"/>
        <v>84.1</v>
      </c>
      <c r="AK257" s="11">
        <f>VLOOKUP($B257,[2]Sheet1!$B$8:$CK$530,86,FALSE)</f>
        <v>0</v>
      </c>
      <c r="AL257" s="11">
        <f>VLOOKUP($B257,'[3]AI&amp;DS'!$B$8:$CQ$70,94,FALSE)</f>
        <v>9.6300000000000008</v>
      </c>
      <c r="AM257" s="15">
        <f t="shared" si="49"/>
        <v>96.300000000000011</v>
      </c>
      <c r="AN257" s="11">
        <f>VLOOKUP($B257,'[3]AI&amp;DS'!$B$8:$CQ$70,92,FALSE)</f>
        <v>0</v>
      </c>
      <c r="AO257" s="15">
        <f>VLOOKUP($B257,'[4]AI&amp;DS-E'!$B$8:$CP$69,93,FALSE)</f>
        <v>7.84</v>
      </c>
      <c r="AP257" s="15">
        <f t="shared" si="50"/>
        <v>78.400000000000006</v>
      </c>
      <c r="AQ257" s="16">
        <f>VLOOKUP($B257,'[4]AI&amp;DS-E'!$B$8:$CP$69,91,FALSE)</f>
        <v>0</v>
      </c>
      <c r="AR257" s="15">
        <f>VLOOKUP($B257,'[5]AI&amp;DS-E'!$B$8:$CR$69,95,FALSE)</f>
        <v>8.48</v>
      </c>
      <c r="AS257" s="15">
        <f t="shared" si="51"/>
        <v>84.800000000000011</v>
      </c>
      <c r="AT257" s="16">
        <f>VLOOKUP($B257,'[5]AI&amp;DS-E'!$B$8:$CR$69,93,FALSE)</f>
        <v>0</v>
      </c>
      <c r="AU257" s="15">
        <f>VLOOKUP($B257,'[9]AI&amp;DS-E'!$B$8:$CS$69,96,FALSE)</f>
        <v>7.64</v>
      </c>
      <c r="AV257" s="15">
        <f t="shared" si="52"/>
        <v>76.399999999999991</v>
      </c>
      <c r="AW257" s="16">
        <f>VLOOKUP($B257,'[9]AI&amp;DS-E'!$B$8:$CS$69,94,FALSE)</f>
        <v>0</v>
      </c>
      <c r="AX257" s="11"/>
      <c r="AY257" s="11"/>
      <c r="AZ257" s="11"/>
      <c r="BA257" s="11"/>
      <c r="BB257" s="11"/>
      <c r="BC257" s="11"/>
      <c r="BD257" s="11">
        <f t="shared" si="53"/>
        <v>8.3733333333333331</v>
      </c>
      <c r="BE257" s="15">
        <f t="shared" si="57"/>
        <v>50.24</v>
      </c>
      <c r="BF257" s="11">
        <v>60</v>
      </c>
      <c r="BG257" s="15">
        <f t="shared" si="58"/>
        <v>83.733333333333334</v>
      </c>
      <c r="BH257" s="11">
        <f t="shared" si="54"/>
        <v>2</v>
      </c>
      <c r="BI257" s="11">
        <f t="shared" si="55"/>
        <v>0</v>
      </c>
      <c r="BJ257" s="11">
        <f t="shared" si="56"/>
        <v>2</v>
      </c>
      <c r="BK257" s="16">
        <f t="shared" si="59"/>
        <v>0</v>
      </c>
      <c r="BL257" s="11">
        <v>9509342721</v>
      </c>
      <c r="BM257" s="11">
        <v>9829754076</v>
      </c>
      <c r="BN257" s="11"/>
      <c r="BO257" s="12" t="s">
        <v>1398</v>
      </c>
      <c r="BP257" s="12"/>
      <c r="BQ257" s="13" t="s">
        <v>2309</v>
      </c>
      <c r="BR257" s="17" t="s">
        <v>2778</v>
      </c>
      <c r="BS257" s="11" t="s">
        <v>141</v>
      </c>
      <c r="BT257" s="12" t="s">
        <v>177</v>
      </c>
      <c r="BU257" s="11" t="s">
        <v>128</v>
      </c>
    </row>
    <row r="258" spans="1:73" ht="24.95" customHeight="1" x14ac:dyDescent="0.25">
      <c r="A258" s="11">
        <v>257</v>
      </c>
      <c r="B258" s="11" t="s">
        <v>682</v>
      </c>
      <c r="C258" s="12" t="s">
        <v>683</v>
      </c>
      <c r="D258" s="11" t="s">
        <v>92</v>
      </c>
      <c r="E258" s="11" t="s">
        <v>91</v>
      </c>
      <c r="F258" s="13" t="s">
        <v>1875</v>
      </c>
      <c r="G258" s="11" t="s">
        <v>90</v>
      </c>
      <c r="H258" s="11" t="s">
        <v>119</v>
      </c>
      <c r="I258" s="11" t="s">
        <v>124</v>
      </c>
      <c r="J258" s="11" t="s">
        <v>89</v>
      </c>
      <c r="K258" s="14">
        <v>38625</v>
      </c>
      <c r="L258" s="11"/>
      <c r="M258" s="11" t="s">
        <v>3352</v>
      </c>
      <c r="N258" s="11">
        <v>600</v>
      </c>
      <c r="O258" s="11">
        <v>548</v>
      </c>
      <c r="P258" s="15">
        <f t="shared" ref="P258:P321" si="60">O258/N258*100</f>
        <v>91.333333333333329</v>
      </c>
      <c r="Q258" s="11" t="s">
        <v>3587</v>
      </c>
      <c r="R258" s="11">
        <v>2021</v>
      </c>
      <c r="S258" s="11" t="s">
        <v>3591</v>
      </c>
      <c r="T258" s="11">
        <v>500</v>
      </c>
      <c r="U258" s="11">
        <v>360</v>
      </c>
      <c r="V258" s="15">
        <f t="shared" ref="V258:V321" si="61">U258/T258*100</f>
        <v>72</v>
      </c>
      <c r="W258" s="11" t="s">
        <v>3587</v>
      </c>
      <c r="X258" s="11">
        <v>2023</v>
      </c>
      <c r="Y258" s="11" t="s">
        <v>3591</v>
      </c>
      <c r="Z258" s="11"/>
      <c r="AA258" s="11"/>
      <c r="AB258" s="11"/>
      <c r="AC258" s="11"/>
      <c r="AD258" s="11"/>
      <c r="AE258" s="11"/>
      <c r="AF258" s="15">
        <f>VLOOKUP($B258,[1]Sheet1!$B$8:$CK$528,88,FALSE)</f>
        <v>8.32</v>
      </c>
      <c r="AG258" s="15">
        <f t="shared" ref="AG258:AG321" si="62">AF258*10</f>
        <v>83.2</v>
      </c>
      <c r="AH258" s="16">
        <f>VLOOKUP($B258,[1]Sheet1!$B$8:$CK$528,86,FALSE)</f>
        <v>0</v>
      </c>
      <c r="AI258" s="15">
        <f>VLOOKUP($B258,[2]Sheet1!$B$8:$CK$530,88,FALSE)</f>
        <v>8.5399999999999991</v>
      </c>
      <c r="AJ258" s="15">
        <f t="shared" ref="AJ258:AJ321" si="63">AI258*10</f>
        <v>85.399999999999991</v>
      </c>
      <c r="AK258" s="11">
        <f>VLOOKUP($B258,[2]Sheet1!$B$8:$CK$530,86,FALSE)</f>
        <v>0</v>
      </c>
      <c r="AL258" s="11">
        <f>VLOOKUP($B258,'[3]AI&amp;DS'!$B$8:$CQ$70,94,FALSE)</f>
        <v>8.9</v>
      </c>
      <c r="AM258" s="15">
        <f t="shared" ref="AM258:AM321" si="64">AL258*10</f>
        <v>89</v>
      </c>
      <c r="AN258" s="11">
        <f>VLOOKUP($B258,'[3]AI&amp;DS'!$B$8:$CQ$70,92,FALSE)</f>
        <v>0</v>
      </c>
      <c r="AO258" s="15">
        <f>VLOOKUP($B258,'[4]AI&amp;DS-E'!$B$8:$CP$69,93,FALSE)</f>
        <v>8.35</v>
      </c>
      <c r="AP258" s="15">
        <f t="shared" ref="AP258:AP321" si="65">AO258*10</f>
        <v>83.5</v>
      </c>
      <c r="AQ258" s="16">
        <f>VLOOKUP($B258,'[4]AI&amp;DS-E'!$B$8:$CP$69,91,FALSE)</f>
        <v>0</v>
      </c>
      <c r="AR258" s="15">
        <f>VLOOKUP($B258,'[5]AI&amp;DS-E'!$B$8:$CR$69,95,FALSE)</f>
        <v>8.24</v>
      </c>
      <c r="AS258" s="15">
        <f t="shared" ref="AS258:AS321" si="66">AR258*10</f>
        <v>82.4</v>
      </c>
      <c r="AT258" s="16">
        <f>VLOOKUP($B258,'[5]AI&amp;DS-E'!$B$8:$CR$69,93,FALSE)</f>
        <v>0</v>
      </c>
      <c r="AU258" s="15">
        <f>VLOOKUP($B258,'[9]AI&amp;DS-E'!$B$8:$CS$69,96,FALSE)</f>
        <v>8.2100000000000009</v>
      </c>
      <c r="AV258" s="15">
        <f t="shared" ref="AV258:AV321" si="67">AU258*10</f>
        <v>82.100000000000009</v>
      </c>
      <c r="AW258" s="16">
        <f>VLOOKUP($B258,'[9]AI&amp;DS-E'!$B$8:$CS$69,94,FALSE)</f>
        <v>0</v>
      </c>
      <c r="AX258" s="11"/>
      <c r="AY258" s="11"/>
      <c r="AZ258" s="11"/>
      <c r="BA258" s="11"/>
      <c r="BB258" s="11"/>
      <c r="BC258" s="11"/>
      <c r="BD258" s="11">
        <f t="shared" ref="BD258:BD321" si="68">BG258/10</f>
        <v>8.4266666666666659</v>
      </c>
      <c r="BE258" s="15">
        <f t="shared" si="57"/>
        <v>50.56</v>
      </c>
      <c r="BF258" s="11">
        <v>60</v>
      </c>
      <c r="BG258" s="15">
        <f t="shared" si="58"/>
        <v>84.266666666666666</v>
      </c>
      <c r="BH258" s="11">
        <f t="shared" ref="BH258:BH321" si="69">X258-R258</f>
        <v>2</v>
      </c>
      <c r="BI258" s="11">
        <f t="shared" ref="BI258:BI321" si="70">2023-X258</f>
        <v>0</v>
      </c>
      <c r="BJ258" s="11">
        <f t="shared" ref="BJ258:BJ321" si="71">BH258+BI258</f>
        <v>2</v>
      </c>
      <c r="BK258" s="16">
        <f t="shared" si="59"/>
        <v>0</v>
      </c>
      <c r="BL258" s="11">
        <v>8949556858</v>
      </c>
      <c r="BM258" s="11">
        <v>8949556858</v>
      </c>
      <c r="BN258" s="11"/>
      <c r="BO258" s="12" t="s">
        <v>1399</v>
      </c>
      <c r="BP258" s="12"/>
      <c r="BQ258" s="13" t="s">
        <v>2310</v>
      </c>
      <c r="BR258" s="17" t="s">
        <v>2779</v>
      </c>
      <c r="BS258" s="11" t="s">
        <v>141</v>
      </c>
      <c r="BT258" s="12" t="s">
        <v>176</v>
      </c>
      <c r="BU258" s="11" t="s">
        <v>128</v>
      </c>
    </row>
    <row r="259" spans="1:73" ht="24.95" customHeight="1" x14ac:dyDescent="0.25">
      <c r="A259" s="11">
        <v>258</v>
      </c>
      <c r="B259" s="11" t="s">
        <v>684</v>
      </c>
      <c r="C259" s="12" t="s">
        <v>685</v>
      </c>
      <c r="D259" s="11" t="s">
        <v>92</v>
      </c>
      <c r="E259" s="11" t="s">
        <v>91</v>
      </c>
      <c r="F259" s="13" t="s">
        <v>1876</v>
      </c>
      <c r="G259" s="11" t="s">
        <v>90</v>
      </c>
      <c r="H259" s="11" t="s">
        <v>119</v>
      </c>
      <c r="I259" s="11" t="s">
        <v>124</v>
      </c>
      <c r="J259" s="11" t="s">
        <v>89</v>
      </c>
      <c r="K259" s="14">
        <v>38471</v>
      </c>
      <c r="L259" s="11"/>
      <c r="M259" s="11" t="s">
        <v>3353</v>
      </c>
      <c r="N259" s="11">
        <v>500</v>
      </c>
      <c r="O259" s="11">
        <v>414</v>
      </c>
      <c r="P259" s="15">
        <f t="shared" si="60"/>
        <v>82.8</v>
      </c>
      <c r="Q259" s="11" t="s">
        <v>3587</v>
      </c>
      <c r="R259" s="11">
        <v>2021</v>
      </c>
      <c r="S259" s="11" t="s">
        <v>3591</v>
      </c>
      <c r="T259" s="11">
        <v>500</v>
      </c>
      <c r="U259" s="11">
        <v>326</v>
      </c>
      <c r="V259" s="15">
        <f t="shared" si="61"/>
        <v>65.2</v>
      </c>
      <c r="W259" s="11" t="s">
        <v>3587</v>
      </c>
      <c r="X259" s="11">
        <v>2023</v>
      </c>
      <c r="Y259" s="11" t="s">
        <v>3591</v>
      </c>
      <c r="Z259" s="11"/>
      <c r="AA259" s="11"/>
      <c r="AB259" s="11"/>
      <c r="AC259" s="11"/>
      <c r="AD259" s="11"/>
      <c r="AE259" s="11"/>
      <c r="AF259" s="15">
        <f>VLOOKUP($B259,[1]Sheet1!$B$8:$CK$528,88,FALSE)</f>
        <v>6.73</v>
      </c>
      <c r="AG259" s="15">
        <f t="shared" si="62"/>
        <v>67.300000000000011</v>
      </c>
      <c r="AH259" s="16">
        <f>VLOOKUP($B259,[1]Sheet1!$B$8:$CK$528,86,FALSE)</f>
        <v>0</v>
      </c>
      <c r="AI259" s="15">
        <f>VLOOKUP($B259,[2]Sheet1!$B$8:$CK$530,88,FALSE)</f>
        <v>5.51</v>
      </c>
      <c r="AJ259" s="15">
        <f t="shared" si="63"/>
        <v>55.099999999999994</v>
      </c>
      <c r="AK259" s="11">
        <f>VLOOKUP($B259,[2]Sheet1!$B$8:$CK$530,86,FALSE)</f>
        <v>0</v>
      </c>
      <c r="AL259" s="11">
        <f>VLOOKUP($B259,'[3]AI&amp;DS'!$B$8:$CQ$70,94,FALSE)</f>
        <v>6.95</v>
      </c>
      <c r="AM259" s="15">
        <f t="shared" si="64"/>
        <v>69.5</v>
      </c>
      <c r="AN259" s="11">
        <f>VLOOKUP($B259,'[3]AI&amp;DS'!$B$8:$CQ$70,92,FALSE)</f>
        <v>0</v>
      </c>
      <c r="AO259" s="15">
        <f>VLOOKUP($B259,'[4]AI&amp;DS-E'!$B$8:$CP$69,93,FALSE)</f>
        <v>7.15</v>
      </c>
      <c r="AP259" s="15">
        <f t="shared" si="65"/>
        <v>71.5</v>
      </c>
      <c r="AQ259" s="16">
        <f>VLOOKUP($B259,'[4]AI&amp;DS-E'!$B$8:$CP$69,91,FALSE)</f>
        <v>0</v>
      </c>
      <c r="AR259" s="15">
        <f>VLOOKUP($B259,'[5]AI&amp;DS-E'!$B$8:$CR$69,95,FALSE)</f>
        <v>7.59</v>
      </c>
      <c r="AS259" s="15">
        <f t="shared" si="66"/>
        <v>75.900000000000006</v>
      </c>
      <c r="AT259" s="16">
        <f>VLOOKUP($B259,'[5]AI&amp;DS-E'!$B$8:$CR$69,93,FALSE)</f>
        <v>0</v>
      </c>
      <c r="AU259" s="15">
        <f>VLOOKUP($B259,'[9]AI&amp;DS-E'!$B$8:$CS$69,96,FALSE)</f>
        <v>5.8404255319148932</v>
      </c>
      <c r="AV259" s="15">
        <f t="shared" si="67"/>
        <v>58.40425531914893</v>
      </c>
      <c r="AW259" s="16">
        <f>VLOOKUP($B259,'[9]AI&amp;DS-E'!$B$8:$CS$69,94,FALSE)</f>
        <v>1</v>
      </c>
      <c r="AX259" s="11"/>
      <c r="AY259" s="11"/>
      <c r="AZ259" s="11"/>
      <c r="BA259" s="11"/>
      <c r="BB259" s="11"/>
      <c r="BC259" s="11"/>
      <c r="BD259" s="11">
        <f t="shared" si="68"/>
        <v>6.6284042553191496</v>
      </c>
      <c r="BE259" s="15">
        <f t="shared" ref="BE259:BE322" si="72">BA259+AX259+AU259+AR259+AO259+AL259+AI259+AF259</f>
        <v>39.770425531914896</v>
      </c>
      <c r="BF259" s="11">
        <v>60</v>
      </c>
      <c r="BG259" s="15">
        <f t="shared" ref="BG259:BG322" si="73">BE259/BF259*100</f>
        <v>66.284042553191497</v>
      </c>
      <c r="BH259" s="11">
        <f t="shared" si="69"/>
        <v>2</v>
      </c>
      <c r="BI259" s="11">
        <f t="shared" si="70"/>
        <v>0</v>
      </c>
      <c r="BJ259" s="11">
        <f t="shared" si="71"/>
        <v>2</v>
      </c>
      <c r="BK259" s="16">
        <f t="shared" ref="BK259:BK322" si="74">AH259+AK259+AN259+AQ259+AT259+AW259+AZ259+BC259</f>
        <v>1</v>
      </c>
      <c r="BL259" s="11">
        <v>7224901476</v>
      </c>
      <c r="BM259" s="11" t="s">
        <v>2523</v>
      </c>
      <c r="BN259" s="11"/>
      <c r="BO259" s="12" t="s">
        <v>1400</v>
      </c>
      <c r="BP259" s="12"/>
      <c r="BQ259" s="13" t="s">
        <v>2311</v>
      </c>
      <c r="BR259" s="17" t="s">
        <v>2780</v>
      </c>
      <c r="BS259" s="11" t="s">
        <v>3062</v>
      </c>
      <c r="BT259" s="12" t="s">
        <v>177</v>
      </c>
      <c r="BU259" s="11" t="s">
        <v>133</v>
      </c>
    </row>
    <row r="260" spans="1:73" ht="24.95" customHeight="1" x14ac:dyDescent="0.25">
      <c r="A260" s="11">
        <v>259</v>
      </c>
      <c r="B260" s="11" t="s">
        <v>686</v>
      </c>
      <c r="C260" s="12" t="s">
        <v>687</v>
      </c>
      <c r="D260" s="11" t="s">
        <v>93</v>
      </c>
      <c r="E260" s="11" t="s">
        <v>91</v>
      </c>
      <c r="F260" s="13" t="s">
        <v>1877</v>
      </c>
      <c r="G260" s="11" t="s">
        <v>90</v>
      </c>
      <c r="H260" s="11" t="s">
        <v>119</v>
      </c>
      <c r="I260" s="11" t="s">
        <v>124</v>
      </c>
      <c r="J260" s="11" t="s">
        <v>89</v>
      </c>
      <c r="K260" s="14">
        <v>38069</v>
      </c>
      <c r="L260" s="11"/>
      <c r="M260" s="11" t="s">
        <v>3354</v>
      </c>
      <c r="N260" s="11">
        <v>600</v>
      </c>
      <c r="O260" s="11">
        <v>508</v>
      </c>
      <c r="P260" s="15">
        <f t="shared" si="60"/>
        <v>84.666666666666671</v>
      </c>
      <c r="Q260" s="11" t="s">
        <v>3588</v>
      </c>
      <c r="R260" s="11">
        <v>2020</v>
      </c>
      <c r="S260" s="11" t="s">
        <v>3590</v>
      </c>
      <c r="T260" s="11">
        <v>500</v>
      </c>
      <c r="U260" s="11">
        <v>469</v>
      </c>
      <c r="V260" s="15">
        <f t="shared" si="61"/>
        <v>93.8</v>
      </c>
      <c r="W260" s="11" t="s">
        <v>3588</v>
      </c>
      <c r="X260" s="11">
        <v>2022</v>
      </c>
      <c r="Y260" s="11" t="s">
        <v>3590</v>
      </c>
      <c r="Z260" s="11"/>
      <c r="AA260" s="11"/>
      <c r="AB260" s="11"/>
      <c r="AC260" s="11"/>
      <c r="AD260" s="11"/>
      <c r="AE260" s="11"/>
      <c r="AF260" s="15">
        <f>VLOOKUP($B260,[1]Sheet1!$B$8:$CK$528,88,FALSE)</f>
        <v>9.4600000000000009</v>
      </c>
      <c r="AG260" s="15">
        <f t="shared" si="62"/>
        <v>94.600000000000009</v>
      </c>
      <c r="AH260" s="16">
        <f>VLOOKUP($B260,[1]Sheet1!$B$8:$CK$528,86,FALSE)</f>
        <v>0</v>
      </c>
      <c r="AI260" s="15">
        <f>VLOOKUP($B260,[2]Sheet1!$B$8:$CK$530,88,FALSE)</f>
        <v>9.3699999999999992</v>
      </c>
      <c r="AJ260" s="15">
        <f t="shared" si="63"/>
        <v>93.699999999999989</v>
      </c>
      <c r="AK260" s="11">
        <f>VLOOKUP($B260,[2]Sheet1!$B$8:$CK$530,86,FALSE)</f>
        <v>0</v>
      </c>
      <c r="AL260" s="11">
        <f>VLOOKUP($B260,'[3]AI&amp;DS'!$B$8:$CQ$70,94,FALSE)</f>
        <v>9.51</v>
      </c>
      <c r="AM260" s="15">
        <f t="shared" si="64"/>
        <v>95.1</v>
      </c>
      <c r="AN260" s="11">
        <f>VLOOKUP($B260,'[3]AI&amp;DS'!$B$8:$CQ$70,92,FALSE)</f>
        <v>0</v>
      </c>
      <c r="AO260" s="15">
        <f>VLOOKUP($B260,'[4]AI&amp;DS-E'!$B$8:$CP$69,93,FALSE)</f>
        <v>9.31</v>
      </c>
      <c r="AP260" s="15">
        <f t="shared" si="65"/>
        <v>93.100000000000009</v>
      </c>
      <c r="AQ260" s="16">
        <f>VLOOKUP($B260,'[4]AI&amp;DS-E'!$B$8:$CP$69,91,FALSE)</f>
        <v>0</v>
      </c>
      <c r="AR260" s="15">
        <f>VLOOKUP($B260,'[5]AI&amp;DS-E'!$B$8:$CR$69,95,FALSE)</f>
        <v>9.5399999999999991</v>
      </c>
      <c r="AS260" s="15">
        <f t="shared" si="66"/>
        <v>95.399999999999991</v>
      </c>
      <c r="AT260" s="16">
        <f>VLOOKUP($B260,'[5]AI&amp;DS-E'!$B$8:$CR$69,93,FALSE)</f>
        <v>0</v>
      </c>
      <c r="AU260" s="15">
        <f>VLOOKUP($B260,'[9]AI&amp;DS-E'!$B$8:$CS$69,96,FALSE)</f>
        <v>9.36</v>
      </c>
      <c r="AV260" s="15">
        <f t="shared" si="67"/>
        <v>93.6</v>
      </c>
      <c r="AW260" s="16">
        <f>VLOOKUP($B260,'[9]AI&amp;DS-E'!$B$8:$CS$69,94,FALSE)</f>
        <v>0</v>
      </c>
      <c r="AX260" s="11"/>
      <c r="AY260" s="11"/>
      <c r="AZ260" s="11"/>
      <c r="BA260" s="11"/>
      <c r="BB260" s="11"/>
      <c r="BC260" s="11"/>
      <c r="BD260" s="11">
        <f t="shared" si="68"/>
        <v>9.4250000000000007</v>
      </c>
      <c r="BE260" s="15">
        <f t="shared" si="72"/>
        <v>56.55</v>
      </c>
      <c r="BF260" s="11">
        <v>60</v>
      </c>
      <c r="BG260" s="15">
        <f t="shared" si="73"/>
        <v>94.25</v>
      </c>
      <c r="BH260" s="11">
        <f t="shared" si="69"/>
        <v>2</v>
      </c>
      <c r="BI260" s="11">
        <f t="shared" si="70"/>
        <v>1</v>
      </c>
      <c r="BJ260" s="11">
        <f t="shared" si="71"/>
        <v>3</v>
      </c>
      <c r="BK260" s="16">
        <f t="shared" si="74"/>
        <v>0</v>
      </c>
      <c r="BL260" s="11">
        <v>7737576733</v>
      </c>
      <c r="BM260" s="11">
        <v>9828347671</v>
      </c>
      <c r="BN260" s="11"/>
      <c r="BO260" s="12" t="s">
        <v>1401</v>
      </c>
      <c r="BP260" s="12"/>
      <c r="BQ260" s="13" t="s">
        <v>2106</v>
      </c>
      <c r="BR260" s="17" t="s">
        <v>2781</v>
      </c>
      <c r="BS260" s="11" t="s">
        <v>136</v>
      </c>
      <c r="BT260" s="12" t="s">
        <v>176</v>
      </c>
      <c r="BU260" s="11" t="s">
        <v>128</v>
      </c>
    </row>
    <row r="261" spans="1:73" ht="24.95" customHeight="1" x14ac:dyDescent="0.25">
      <c r="A261" s="11">
        <v>260</v>
      </c>
      <c r="B261" s="11" t="s">
        <v>688</v>
      </c>
      <c r="C261" s="12" t="s">
        <v>689</v>
      </c>
      <c r="D261" s="11" t="s">
        <v>92</v>
      </c>
      <c r="E261" s="11" t="s">
        <v>91</v>
      </c>
      <c r="F261" s="13" t="s">
        <v>1878</v>
      </c>
      <c r="G261" s="11" t="s">
        <v>90</v>
      </c>
      <c r="H261" s="11" t="s">
        <v>119</v>
      </c>
      <c r="I261" s="11" t="s">
        <v>124</v>
      </c>
      <c r="J261" s="11" t="s">
        <v>89</v>
      </c>
      <c r="K261" s="14">
        <v>38287</v>
      </c>
      <c r="L261" s="11"/>
      <c r="M261" s="11" t="s">
        <v>3355</v>
      </c>
      <c r="N261" s="11">
        <v>500</v>
      </c>
      <c r="O261" s="11">
        <v>414</v>
      </c>
      <c r="P261" s="15">
        <f t="shared" si="60"/>
        <v>82.8</v>
      </c>
      <c r="Q261" s="11" t="s">
        <v>3587</v>
      </c>
      <c r="R261" s="11">
        <v>2020</v>
      </c>
      <c r="S261" s="11" t="s">
        <v>3591</v>
      </c>
      <c r="T261" s="11">
        <v>500</v>
      </c>
      <c r="U261" s="11">
        <v>412</v>
      </c>
      <c r="V261" s="15">
        <f t="shared" si="61"/>
        <v>82.399999999999991</v>
      </c>
      <c r="W261" s="11" t="s">
        <v>3587</v>
      </c>
      <c r="X261" s="11">
        <v>2022</v>
      </c>
      <c r="Y261" s="11" t="s">
        <v>3591</v>
      </c>
      <c r="Z261" s="11"/>
      <c r="AA261" s="11"/>
      <c r="AB261" s="11"/>
      <c r="AC261" s="11"/>
      <c r="AD261" s="11"/>
      <c r="AE261" s="11"/>
      <c r="AF261" s="15">
        <f>VLOOKUP($B261,[1]Sheet1!$B$8:$CK$528,88,FALSE)</f>
        <v>8.7200000000000006</v>
      </c>
      <c r="AG261" s="15">
        <f t="shared" si="62"/>
        <v>87.2</v>
      </c>
      <c r="AH261" s="16">
        <f>VLOOKUP($B261,[1]Sheet1!$B$8:$CK$528,86,FALSE)</f>
        <v>0</v>
      </c>
      <c r="AI261" s="15">
        <f>VLOOKUP($B261,[2]Sheet1!$B$8:$CK$530,88,FALSE)</f>
        <v>8.77</v>
      </c>
      <c r="AJ261" s="15">
        <f t="shared" si="63"/>
        <v>87.699999999999989</v>
      </c>
      <c r="AK261" s="11">
        <f>VLOOKUP($B261,[2]Sheet1!$B$8:$CK$530,86,FALSE)</f>
        <v>0</v>
      </c>
      <c r="AL261" s="11">
        <f>VLOOKUP($B261,'[3]AI&amp;DS'!$B$8:$CQ$70,94,FALSE)</f>
        <v>9.39</v>
      </c>
      <c r="AM261" s="15">
        <f t="shared" si="64"/>
        <v>93.9</v>
      </c>
      <c r="AN261" s="11">
        <f>VLOOKUP($B261,'[3]AI&amp;DS'!$B$8:$CQ$70,92,FALSE)</f>
        <v>0</v>
      </c>
      <c r="AO261" s="15">
        <f>VLOOKUP($B261,'[4]AI&amp;DS-E'!$B$8:$CP$69,93,FALSE)</f>
        <v>8.58</v>
      </c>
      <c r="AP261" s="15">
        <f t="shared" si="65"/>
        <v>85.8</v>
      </c>
      <c r="AQ261" s="16">
        <f>VLOOKUP($B261,'[4]AI&amp;DS-E'!$B$8:$CP$69,91,FALSE)</f>
        <v>0</v>
      </c>
      <c r="AR261" s="15">
        <f>VLOOKUP($B261,'[5]AI&amp;DS-E'!$B$8:$CR$69,95,FALSE)</f>
        <v>9.48</v>
      </c>
      <c r="AS261" s="15">
        <f t="shared" si="66"/>
        <v>94.800000000000011</v>
      </c>
      <c r="AT261" s="16">
        <f>VLOOKUP($B261,'[5]AI&amp;DS-E'!$B$8:$CR$69,93,FALSE)</f>
        <v>0</v>
      </c>
      <c r="AU261" s="15">
        <f>VLOOKUP($B261,'[9]AI&amp;DS-E'!$B$8:$CS$69,96,FALSE)</f>
        <v>8.89</v>
      </c>
      <c r="AV261" s="15">
        <f t="shared" si="67"/>
        <v>88.9</v>
      </c>
      <c r="AW261" s="16">
        <f>VLOOKUP($B261,'[9]AI&amp;DS-E'!$B$8:$CS$69,94,FALSE)</f>
        <v>0</v>
      </c>
      <c r="AX261" s="11"/>
      <c r="AY261" s="11"/>
      <c r="AZ261" s="11"/>
      <c r="BA261" s="11"/>
      <c r="BB261" s="11"/>
      <c r="BC261" s="11"/>
      <c r="BD261" s="11">
        <f t="shared" si="68"/>
        <v>8.9716666666666676</v>
      </c>
      <c r="BE261" s="15">
        <f t="shared" si="72"/>
        <v>53.83</v>
      </c>
      <c r="BF261" s="11">
        <v>60</v>
      </c>
      <c r="BG261" s="15">
        <f t="shared" si="73"/>
        <v>89.716666666666669</v>
      </c>
      <c r="BH261" s="11">
        <f t="shared" si="69"/>
        <v>2</v>
      </c>
      <c r="BI261" s="11">
        <f t="shared" si="70"/>
        <v>1</v>
      </c>
      <c r="BJ261" s="11">
        <f t="shared" si="71"/>
        <v>3</v>
      </c>
      <c r="BK261" s="16">
        <f t="shared" si="74"/>
        <v>0</v>
      </c>
      <c r="BL261" s="11">
        <v>7042931271</v>
      </c>
      <c r="BM261" s="11" t="s">
        <v>2523</v>
      </c>
      <c r="BN261" s="11"/>
      <c r="BO261" s="12" t="s">
        <v>1402</v>
      </c>
      <c r="BP261" s="12"/>
      <c r="BQ261" s="13" t="s">
        <v>2312</v>
      </c>
      <c r="BR261" s="17" t="s">
        <v>2782</v>
      </c>
      <c r="BS261" s="11" t="s">
        <v>3063</v>
      </c>
      <c r="BT261" s="12" t="s">
        <v>177</v>
      </c>
      <c r="BU261" s="11" t="s">
        <v>130</v>
      </c>
    </row>
    <row r="262" spans="1:73" ht="24.95" customHeight="1" x14ac:dyDescent="0.25">
      <c r="A262" s="11">
        <v>261</v>
      </c>
      <c r="B262" s="11" t="s">
        <v>690</v>
      </c>
      <c r="C262" s="12" t="s">
        <v>691</v>
      </c>
      <c r="D262" s="11" t="s">
        <v>93</v>
      </c>
      <c r="E262" s="11" t="s">
        <v>91</v>
      </c>
      <c r="F262" s="13" t="s">
        <v>1879</v>
      </c>
      <c r="G262" s="11" t="s">
        <v>90</v>
      </c>
      <c r="H262" s="11" t="s">
        <v>119</v>
      </c>
      <c r="I262" s="11" t="s">
        <v>124</v>
      </c>
      <c r="J262" s="11" t="s">
        <v>89</v>
      </c>
      <c r="K262" s="14">
        <v>38694</v>
      </c>
      <c r="L262" s="11"/>
      <c r="M262" s="11" t="s">
        <v>3356</v>
      </c>
      <c r="N262" s="11">
        <v>500</v>
      </c>
      <c r="O262" s="11">
        <v>371</v>
      </c>
      <c r="P262" s="15">
        <f t="shared" si="60"/>
        <v>74.2</v>
      </c>
      <c r="Q262" s="11" t="s">
        <v>3587</v>
      </c>
      <c r="R262" s="11">
        <v>2021</v>
      </c>
      <c r="S262" s="11" t="s">
        <v>3591</v>
      </c>
      <c r="T262" s="11">
        <v>500</v>
      </c>
      <c r="U262" s="11">
        <v>349</v>
      </c>
      <c r="V262" s="15">
        <f t="shared" si="61"/>
        <v>69.8</v>
      </c>
      <c r="W262" s="11" t="s">
        <v>3587</v>
      </c>
      <c r="X262" s="11">
        <v>2023</v>
      </c>
      <c r="Y262" s="11" t="s">
        <v>3591</v>
      </c>
      <c r="Z262" s="11"/>
      <c r="AA262" s="11"/>
      <c r="AB262" s="11"/>
      <c r="AC262" s="11"/>
      <c r="AD262" s="11"/>
      <c r="AE262" s="11"/>
      <c r="AF262" s="15">
        <f>VLOOKUP($B262,[1]Sheet1!$B$8:$CK$528,88,FALSE)</f>
        <v>7.71</v>
      </c>
      <c r="AG262" s="15">
        <f t="shared" si="62"/>
        <v>77.099999999999994</v>
      </c>
      <c r="AH262" s="16">
        <f>VLOOKUP($B262,[1]Sheet1!$B$8:$CK$528,86,FALSE)</f>
        <v>0</v>
      </c>
      <c r="AI262" s="15">
        <f>VLOOKUP($B262,[2]Sheet1!$B$8:$CK$530,88,FALSE)</f>
        <v>8.56</v>
      </c>
      <c r="AJ262" s="15">
        <f t="shared" si="63"/>
        <v>85.600000000000009</v>
      </c>
      <c r="AK262" s="11">
        <f>VLOOKUP($B262,[2]Sheet1!$B$8:$CK$530,86,FALSE)</f>
        <v>0</v>
      </c>
      <c r="AL262" s="11">
        <f>VLOOKUP($B262,'[3]AI&amp;DS'!$B$8:$CQ$70,94,FALSE)</f>
        <v>8.9600000000000009</v>
      </c>
      <c r="AM262" s="15">
        <f t="shared" si="64"/>
        <v>89.600000000000009</v>
      </c>
      <c r="AN262" s="11">
        <f>VLOOKUP($B262,'[3]AI&amp;DS'!$B$8:$CQ$70,92,FALSE)</f>
        <v>0</v>
      </c>
      <c r="AO262" s="15">
        <f>VLOOKUP($B262,'[4]AI&amp;DS-E'!$B$8:$CP$69,93,FALSE)</f>
        <v>8.4600000000000009</v>
      </c>
      <c r="AP262" s="15">
        <f t="shared" si="65"/>
        <v>84.600000000000009</v>
      </c>
      <c r="AQ262" s="16">
        <f>VLOOKUP($B262,'[4]AI&amp;DS-E'!$B$8:$CP$69,91,FALSE)</f>
        <v>0</v>
      </c>
      <c r="AR262" s="15">
        <f>VLOOKUP($B262,'[5]AI&amp;DS-E'!$B$8:$CR$69,95,FALSE)</f>
        <v>8.9600000000000009</v>
      </c>
      <c r="AS262" s="15">
        <f t="shared" si="66"/>
        <v>89.600000000000009</v>
      </c>
      <c r="AT262" s="16">
        <f>VLOOKUP($B262,'[5]AI&amp;DS-E'!$B$8:$CR$69,93,FALSE)</f>
        <v>0</v>
      </c>
      <c r="AU262" s="15">
        <f>VLOOKUP($B262,'[9]AI&amp;DS-E'!$B$8:$CS$69,96,FALSE)</f>
        <v>8.8699999999999992</v>
      </c>
      <c r="AV262" s="15">
        <f t="shared" si="67"/>
        <v>88.699999999999989</v>
      </c>
      <c r="AW262" s="16">
        <f>VLOOKUP($B262,'[9]AI&amp;DS-E'!$B$8:$CS$69,94,FALSE)</f>
        <v>0</v>
      </c>
      <c r="AX262" s="11"/>
      <c r="AY262" s="11"/>
      <c r="AZ262" s="11"/>
      <c r="BA262" s="11"/>
      <c r="BB262" s="11"/>
      <c r="BC262" s="11"/>
      <c r="BD262" s="11">
        <f t="shared" si="68"/>
        <v>8.5866666666666678</v>
      </c>
      <c r="BE262" s="15">
        <f t="shared" si="72"/>
        <v>51.52</v>
      </c>
      <c r="BF262" s="11">
        <v>60</v>
      </c>
      <c r="BG262" s="15">
        <f t="shared" si="73"/>
        <v>85.866666666666674</v>
      </c>
      <c r="BH262" s="11">
        <f t="shared" si="69"/>
        <v>2</v>
      </c>
      <c r="BI262" s="11">
        <f t="shared" si="70"/>
        <v>0</v>
      </c>
      <c r="BJ262" s="11">
        <f t="shared" si="71"/>
        <v>2</v>
      </c>
      <c r="BK262" s="16">
        <f t="shared" si="74"/>
        <v>0</v>
      </c>
      <c r="BL262" s="11">
        <v>8690044465</v>
      </c>
      <c r="BM262" s="11">
        <v>9929977742</v>
      </c>
      <c r="BN262" s="11"/>
      <c r="BO262" s="12" t="s">
        <v>1403</v>
      </c>
      <c r="BP262" s="12"/>
      <c r="BQ262" s="13" t="s">
        <v>2313</v>
      </c>
      <c r="BR262" s="17" t="s">
        <v>2783</v>
      </c>
      <c r="BS262" s="11" t="s">
        <v>136</v>
      </c>
      <c r="BT262" s="12" t="s">
        <v>177</v>
      </c>
      <c r="BU262" s="11" t="s">
        <v>128</v>
      </c>
    </row>
    <row r="263" spans="1:73" ht="24.95" customHeight="1" x14ac:dyDescent="0.25">
      <c r="A263" s="11">
        <v>262</v>
      </c>
      <c r="B263" s="11" t="s">
        <v>694</v>
      </c>
      <c r="C263" s="12" t="s">
        <v>695</v>
      </c>
      <c r="D263" s="11" t="s">
        <v>93</v>
      </c>
      <c r="E263" s="11" t="s">
        <v>91</v>
      </c>
      <c r="F263" s="13" t="s">
        <v>1881</v>
      </c>
      <c r="G263" s="11" t="s">
        <v>90</v>
      </c>
      <c r="H263" s="11" t="s">
        <v>119</v>
      </c>
      <c r="I263" s="11" t="s">
        <v>124</v>
      </c>
      <c r="J263" s="11" t="s">
        <v>89</v>
      </c>
      <c r="K263" s="14">
        <v>38833</v>
      </c>
      <c r="L263" s="11"/>
      <c r="M263" s="11" t="s">
        <v>3358</v>
      </c>
      <c r="N263" s="11">
        <v>600</v>
      </c>
      <c r="O263" s="11">
        <v>516</v>
      </c>
      <c r="P263" s="15">
        <f t="shared" si="60"/>
        <v>86</v>
      </c>
      <c r="Q263" s="11" t="s">
        <v>3587</v>
      </c>
      <c r="R263" s="11">
        <v>2021</v>
      </c>
      <c r="S263" s="11" t="s">
        <v>3590</v>
      </c>
      <c r="T263" s="11">
        <v>500</v>
      </c>
      <c r="U263" s="11">
        <v>344</v>
      </c>
      <c r="V263" s="15">
        <f t="shared" si="61"/>
        <v>68.8</v>
      </c>
      <c r="W263" s="11" t="s">
        <v>3587</v>
      </c>
      <c r="X263" s="11">
        <v>2023</v>
      </c>
      <c r="Y263" s="11" t="s">
        <v>3590</v>
      </c>
      <c r="Z263" s="11"/>
      <c r="AA263" s="11"/>
      <c r="AB263" s="11"/>
      <c r="AC263" s="11"/>
      <c r="AD263" s="11"/>
      <c r="AE263" s="11"/>
      <c r="AF263" s="15">
        <f>VLOOKUP($B263,[1]Sheet1!$B$8:$CK$528,88,FALSE)</f>
        <v>7.16</v>
      </c>
      <c r="AG263" s="15">
        <f t="shared" si="62"/>
        <v>71.599999999999994</v>
      </c>
      <c r="AH263" s="16">
        <f>VLOOKUP($B263,[1]Sheet1!$B$8:$CK$528,86,FALSE)</f>
        <v>0</v>
      </c>
      <c r="AI263" s="15">
        <f>VLOOKUP($B263,[2]Sheet1!$B$8:$CK$530,88,FALSE)</f>
        <v>7.2</v>
      </c>
      <c r="AJ263" s="15">
        <f t="shared" si="63"/>
        <v>72</v>
      </c>
      <c r="AK263" s="11">
        <f>VLOOKUP($B263,[2]Sheet1!$B$8:$CK$530,86,FALSE)</f>
        <v>0</v>
      </c>
      <c r="AL263" s="11">
        <f>VLOOKUP($B263,'[3]AI&amp;DS'!$B$8:$CQ$70,94,FALSE)</f>
        <v>8.2200000000000006</v>
      </c>
      <c r="AM263" s="15">
        <f t="shared" si="64"/>
        <v>82.2</v>
      </c>
      <c r="AN263" s="11">
        <f>VLOOKUP($B263,'[3]AI&amp;DS'!$B$8:$CQ$70,92,FALSE)</f>
        <v>0</v>
      </c>
      <c r="AO263" s="15">
        <f>VLOOKUP($B263,'[4]AI&amp;DS-E'!$B$8:$CP$69,93,FALSE)</f>
        <v>8.33</v>
      </c>
      <c r="AP263" s="15">
        <f t="shared" si="65"/>
        <v>83.3</v>
      </c>
      <c r="AQ263" s="16">
        <f>VLOOKUP($B263,'[4]AI&amp;DS-E'!$B$8:$CP$69,91,FALSE)</f>
        <v>0</v>
      </c>
      <c r="AR263" s="15">
        <f>VLOOKUP($B263,'[5]AI&amp;DS-E'!$B$8:$CR$69,95,FALSE)</f>
        <v>8.2200000000000006</v>
      </c>
      <c r="AS263" s="15">
        <f t="shared" si="66"/>
        <v>82.2</v>
      </c>
      <c r="AT263" s="16">
        <f>VLOOKUP($B263,'[5]AI&amp;DS-E'!$B$8:$CR$69,93,FALSE)</f>
        <v>0</v>
      </c>
      <c r="AU263" s="15">
        <f>VLOOKUP($B263,'[9]AI&amp;DS-E'!$B$8:$CS$69,96,FALSE)</f>
        <v>8.7200000000000006</v>
      </c>
      <c r="AV263" s="15">
        <f t="shared" si="67"/>
        <v>87.2</v>
      </c>
      <c r="AW263" s="16">
        <f>VLOOKUP($B263,'[9]AI&amp;DS-E'!$B$8:$CS$69,94,FALSE)</f>
        <v>0</v>
      </c>
      <c r="AX263" s="11"/>
      <c r="AY263" s="11"/>
      <c r="AZ263" s="11"/>
      <c r="BA263" s="11"/>
      <c r="BB263" s="11"/>
      <c r="BC263" s="11"/>
      <c r="BD263" s="11">
        <f t="shared" si="68"/>
        <v>7.9750000000000014</v>
      </c>
      <c r="BE263" s="15">
        <f t="shared" si="72"/>
        <v>47.850000000000009</v>
      </c>
      <c r="BF263" s="11">
        <v>60</v>
      </c>
      <c r="BG263" s="15">
        <f t="shared" si="73"/>
        <v>79.750000000000014</v>
      </c>
      <c r="BH263" s="11">
        <f t="shared" si="69"/>
        <v>2</v>
      </c>
      <c r="BI263" s="11">
        <f t="shared" si="70"/>
        <v>0</v>
      </c>
      <c r="BJ263" s="11">
        <f t="shared" si="71"/>
        <v>2</v>
      </c>
      <c r="BK263" s="16">
        <f t="shared" si="74"/>
        <v>0</v>
      </c>
      <c r="BL263" s="11">
        <v>7372976210</v>
      </c>
      <c r="BM263" s="11">
        <v>9414929490</v>
      </c>
      <c r="BN263" s="11"/>
      <c r="BO263" s="12" t="s">
        <v>1405</v>
      </c>
      <c r="BP263" s="12"/>
      <c r="BQ263" s="13" t="s">
        <v>2315</v>
      </c>
      <c r="BR263" s="17" t="s">
        <v>2785</v>
      </c>
      <c r="BS263" s="11" t="s">
        <v>3019</v>
      </c>
      <c r="BT263" s="12" t="s">
        <v>177</v>
      </c>
      <c r="BU263" s="11" t="s">
        <v>128</v>
      </c>
    </row>
    <row r="264" spans="1:73" ht="24.95" customHeight="1" x14ac:dyDescent="0.25">
      <c r="A264" s="11">
        <v>263</v>
      </c>
      <c r="B264" s="11" t="s">
        <v>696</v>
      </c>
      <c r="C264" s="12" t="s">
        <v>697</v>
      </c>
      <c r="D264" s="11" t="s">
        <v>93</v>
      </c>
      <c r="E264" s="11" t="s">
        <v>91</v>
      </c>
      <c r="F264" s="13" t="s">
        <v>1882</v>
      </c>
      <c r="G264" s="11" t="s">
        <v>90</v>
      </c>
      <c r="H264" s="11" t="s">
        <v>119</v>
      </c>
      <c r="I264" s="11" t="s">
        <v>124</v>
      </c>
      <c r="J264" s="11" t="s">
        <v>89</v>
      </c>
      <c r="K264" s="14">
        <v>38178</v>
      </c>
      <c r="L264" s="11"/>
      <c r="M264" s="11" t="s">
        <v>3359</v>
      </c>
      <c r="N264" s="11">
        <v>600</v>
      </c>
      <c r="O264" s="11">
        <v>516</v>
      </c>
      <c r="P264" s="15">
        <f t="shared" si="60"/>
        <v>86</v>
      </c>
      <c r="Q264" s="11" t="s">
        <v>3588</v>
      </c>
      <c r="R264" s="11">
        <v>2021</v>
      </c>
      <c r="S264" s="11" t="s">
        <v>3590</v>
      </c>
      <c r="T264" s="11">
        <v>500</v>
      </c>
      <c r="U264" s="11">
        <v>368</v>
      </c>
      <c r="V264" s="15">
        <f t="shared" si="61"/>
        <v>73.599999999999994</v>
      </c>
      <c r="W264" s="11" t="s">
        <v>3588</v>
      </c>
      <c r="X264" s="11">
        <v>2023</v>
      </c>
      <c r="Y264" s="11" t="s">
        <v>3590</v>
      </c>
      <c r="Z264" s="11"/>
      <c r="AA264" s="11"/>
      <c r="AB264" s="11"/>
      <c r="AC264" s="11"/>
      <c r="AD264" s="11"/>
      <c r="AE264" s="11"/>
      <c r="AF264" s="15">
        <f>VLOOKUP($B264,[1]Sheet1!$B$8:$CK$528,88,FALSE)</f>
        <v>6.77</v>
      </c>
      <c r="AG264" s="15">
        <f t="shared" si="62"/>
        <v>67.699999999999989</v>
      </c>
      <c r="AH264" s="16">
        <f>VLOOKUP($B264,[1]Sheet1!$B$8:$CK$528,86,FALSE)</f>
        <v>0</v>
      </c>
      <c r="AI264" s="15">
        <f>VLOOKUP($B264,[2]Sheet1!$B$8:$CK$530,88,FALSE)</f>
        <v>6.02</v>
      </c>
      <c r="AJ264" s="15">
        <f t="shared" si="63"/>
        <v>60.199999999999996</v>
      </c>
      <c r="AK264" s="11">
        <f>VLOOKUP($B264,[2]Sheet1!$B$8:$CK$530,86,FALSE)</f>
        <v>0</v>
      </c>
      <c r="AL264" s="11">
        <f>VLOOKUP($B264,'[3]AI&amp;DS'!$B$8:$CQ$70,94,FALSE)</f>
        <v>6.78</v>
      </c>
      <c r="AM264" s="15">
        <f t="shared" si="64"/>
        <v>67.8</v>
      </c>
      <c r="AN264" s="11">
        <f>VLOOKUP($B264,'[3]AI&amp;DS'!$B$8:$CQ$70,92,FALSE)</f>
        <v>0</v>
      </c>
      <c r="AO264" s="15">
        <f>VLOOKUP($B264,'[4]AI&amp;DS-E'!$B$8:$CP$69,93,FALSE)</f>
        <v>6.8</v>
      </c>
      <c r="AP264" s="15">
        <f t="shared" si="65"/>
        <v>68</v>
      </c>
      <c r="AQ264" s="16">
        <f>VLOOKUP($B264,'[4]AI&amp;DS-E'!$B$8:$CP$69,91,FALSE)</f>
        <v>0</v>
      </c>
      <c r="AR264" s="15">
        <f>VLOOKUP($B264,'[5]AI&amp;DS-E'!$B$8:$CR$69,95,FALSE)</f>
        <v>6.65</v>
      </c>
      <c r="AS264" s="15">
        <f t="shared" si="66"/>
        <v>66.5</v>
      </c>
      <c r="AT264" s="16">
        <f>VLOOKUP($B264,'[5]AI&amp;DS-E'!$B$8:$CR$69,93,FALSE)</f>
        <v>0</v>
      </c>
      <c r="AU264" s="15">
        <f>VLOOKUP($B264,'[9]AI&amp;DS-E'!$B$8:$CS$69,96,FALSE)</f>
        <v>6.35</v>
      </c>
      <c r="AV264" s="15">
        <f t="shared" si="67"/>
        <v>63.5</v>
      </c>
      <c r="AW264" s="16">
        <f>VLOOKUP($B264,'[9]AI&amp;DS-E'!$B$8:$CS$69,94,FALSE)</f>
        <v>0</v>
      </c>
      <c r="AX264" s="11"/>
      <c r="AY264" s="11"/>
      <c r="AZ264" s="11"/>
      <c r="BA264" s="11"/>
      <c r="BB264" s="11"/>
      <c r="BC264" s="11"/>
      <c r="BD264" s="11">
        <f t="shared" si="68"/>
        <v>6.5616666666666674</v>
      </c>
      <c r="BE264" s="15">
        <f t="shared" si="72"/>
        <v>39.370000000000005</v>
      </c>
      <c r="BF264" s="11">
        <v>60</v>
      </c>
      <c r="BG264" s="15">
        <f t="shared" si="73"/>
        <v>65.616666666666674</v>
      </c>
      <c r="BH264" s="11">
        <f t="shared" si="69"/>
        <v>2</v>
      </c>
      <c r="BI264" s="11">
        <f t="shared" si="70"/>
        <v>0</v>
      </c>
      <c r="BJ264" s="11">
        <f t="shared" si="71"/>
        <v>2</v>
      </c>
      <c r="BK264" s="16">
        <f t="shared" si="74"/>
        <v>0</v>
      </c>
      <c r="BL264" s="11">
        <v>9024722912</v>
      </c>
      <c r="BM264" s="11">
        <v>9828478432</v>
      </c>
      <c r="BN264" s="11"/>
      <c r="BO264" s="12" t="s">
        <v>1406</v>
      </c>
      <c r="BP264" s="12"/>
      <c r="BQ264" s="13" t="s">
        <v>2316</v>
      </c>
      <c r="BR264" s="17" t="s">
        <v>2786</v>
      </c>
      <c r="BS264" s="11" t="s">
        <v>136</v>
      </c>
      <c r="BT264" s="12" t="s">
        <v>176</v>
      </c>
      <c r="BU264" s="11" t="s">
        <v>128</v>
      </c>
    </row>
    <row r="265" spans="1:73" ht="24.95" customHeight="1" x14ac:dyDescent="0.25">
      <c r="A265" s="11">
        <v>264</v>
      </c>
      <c r="B265" s="11" t="s">
        <v>698</v>
      </c>
      <c r="C265" s="12" t="s">
        <v>286</v>
      </c>
      <c r="D265" s="11" t="s">
        <v>93</v>
      </c>
      <c r="E265" s="11" t="s">
        <v>91</v>
      </c>
      <c r="F265" s="13" t="s">
        <v>102</v>
      </c>
      <c r="G265" s="11" t="s">
        <v>90</v>
      </c>
      <c r="H265" s="11" t="s">
        <v>119</v>
      </c>
      <c r="I265" s="11" t="s">
        <v>124</v>
      </c>
      <c r="J265" s="11" t="s">
        <v>89</v>
      </c>
      <c r="K265" s="14">
        <v>38328</v>
      </c>
      <c r="L265" s="11"/>
      <c r="M265" s="11" t="s">
        <v>3360</v>
      </c>
      <c r="N265" s="11">
        <v>500</v>
      </c>
      <c r="O265" s="11">
        <v>443</v>
      </c>
      <c r="P265" s="15">
        <f t="shared" si="60"/>
        <v>88.6</v>
      </c>
      <c r="Q265" s="11" t="s">
        <v>3587</v>
      </c>
      <c r="R265" s="11">
        <v>2021</v>
      </c>
      <c r="S265" s="11" t="s">
        <v>3591</v>
      </c>
      <c r="T265" s="11">
        <v>500</v>
      </c>
      <c r="U265" s="11">
        <v>402</v>
      </c>
      <c r="V265" s="15">
        <f t="shared" si="61"/>
        <v>80.400000000000006</v>
      </c>
      <c r="W265" s="11" t="s">
        <v>3587</v>
      </c>
      <c r="X265" s="11">
        <v>2023</v>
      </c>
      <c r="Y265" s="11" t="s">
        <v>3591</v>
      </c>
      <c r="Z265" s="11"/>
      <c r="AA265" s="11"/>
      <c r="AB265" s="11"/>
      <c r="AC265" s="11"/>
      <c r="AD265" s="11"/>
      <c r="AE265" s="11"/>
      <c r="AF265" s="15">
        <f>VLOOKUP($B265,[1]Sheet1!$B$8:$CK$528,88,FALSE)</f>
        <v>8.5399999999999991</v>
      </c>
      <c r="AG265" s="15">
        <f t="shared" si="62"/>
        <v>85.399999999999991</v>
      </c>
      <c r="AH265" s="16">
        <f>VLOOKUP($B265,[1]Sheet1!$B$8:$CK$528,86,FALSE)</f>
        <v>0</v>
      </c>
      <c r="AI265" s="15">
        <f>VLOOKUP($B265,[2]Sheet1!$B$8:$CK$530,88,FALSE)</f>
        <v>8.8000000000000007</v>
      </c>
      <c r="AJ265" s="15">
        <f t="shared" si="63"/>
        <v>88</v>
      </c>
      <c r="AK265" s="11">
        <f>VLOOKUP($B265,[2]Sheet1!$B$8:$CK$530,86,FALSE)</f>
        <v>0</v>
      </c>
      <c r="AL265" s="11">
        <f>VLOOKUP($B265,'[3]AI&amp;DS'!$B$8:$CQ$70,94,FALSE)</f>
        <v>9.14</v>
      </c>
      <c r="AM265" s="15">
        <f t="shared" si="64"/>
        <v>91.4</v>
      </c>
      <c r="AN265" s="11">
        <f>VLOOKUP($B265,'[3]AI&amp;DS'!$B$8:$CQ$70,92,FALSE)</f>
        <v>0</v>
      </c>
      <c r="AO265" s="15">
        <f>VLOOKUP($B265,'[4]AI&amp;DS-E'!$B$8:$CP$69,93,FALSE)</f>
        <v>9.2100000000000009</v>
      </c>
      <c r="AP265" s="15">
        <f t="shared" si="65"/>
        <v>92.100000000000009</v>
      </c>
      <c r="AQ265" s="16">
        <f>VLOOKUP($B265,'[4]AI&amp;DS-E'!$B$8:$CP$69,91,FALSE)</f>
        <v>0</v>
      </c>
      <c r="AR265" s="15">
        <f>VLOOKUP($B265,'[5]AI&amp;DS-E'!$B$8:$CR$69,95,FALSE)</f>
        <v>9.15</v>
      </c>
      <c r="AS265" s="15">
        <f t="shared" si="66"/>
        <v>91.5</v>
      </c>
      <c r="AT265" s="16">
        <f>VLOOKUP($B265,'[5]AI&amp;DS-E'!$B$8:$CR$69,93,FALSE)</f>
        <v>0</v>
      </c>
      <c r="AU265" s="15">
        <f>VLOOKUP($B265,'[9]AI&amp;DS-E'!$B$8:$CS$69,96,FALSE)</f>
        <v>8.81</v>
      </c>
      <c r="AV265" s="15">
        <f t="shared" si="67"/>
        <v>88.100000000000009</v>
      </c>
      <c r="AW265" s="16">
        <f>VLOOKUP($B265,'[9]AI&amp;DS-E'!$B$8:$CS$69,94,FALSE)</f>
        <v>0</v>
      </c>
      <c r="AX265" s="11"/>
      <c r="AY265" s="11"/>
      <c r="AZ265" s="11"/>
      <c r="BA265" s="11"/>
      <c r="BB265" s="11"/>
      <c r="BC265" s="11"/>
      <c r="BD265" s="11">
        <f t="shared" si="68"/>
        <v>8.9416666666666664</v>
      </c>
      <c r="BE265" s="15">
        <f t="shared" si="72"/>
        <v>53.65</v>
      </c>
      <c r="BF265" s="11">
        <v>60</v>
      </c>
      <c r="BG265" s="15">
        <f t="shared" si="73"/>
        <v>89.416666666666671</v>
      </c>
      <c r="BH265" s="11">
        <f t="shared" si="69"/>
        <v>2</v>
      </c>
      <c r="BI265" s="11">
        <f t="shared" si="70"/>
        <v>0</v>
      </c>
      <c r="BJ265" s="11">
        <f t="shared" si="71"/>
        <v>2</v>
      </c>
      <c r="BK265" s="16">
        <f t="shared" si="74"/>
        <v>0</v>
      </c>
      <c r="BL265" s="11">
        <v>9806060523</v>
      </c>
      <c r="BM265" s="11">
        <v>9977133574</v>
      </c>
      <c r="BN265" s="11"/>
      <c r="BO265" s="12" t="s">
        <v>1407</v>
      </c>
      <c r="BP265" s="12"/>
      <c r="BQ265" s="13" t="s">
        <v>2317</v>
      </c>
      <c r="BR265" s="17" t="s">
        <v>2787</v>
      </c>
      <c r="BS265" s="11" t="s">
        <v>3064</v>
      </c>
      <c r="BT265" s="12" t="s">
        <v>176</v>
      </c>
      <c r="BU265" s="11" t="s">
        <v>133</v>
      </c>
    </row>
    <row r="266" spans="1:73" ht="24.95" customHeight="1" x14ac:dyDescent="0.25">
      <c r="A266" s="11">
        <v>265</v>
      </c>
      <c r="B266" s="11" t="s">
        <v>699</v>
      </c>
      <c r="C266" s="12" t="s">
        <v>700</v>
      </c>
      <c r="D266" s="11" t="s">
        <v>92</v>
      </c>
      <c r="E266" s="11" t="s">
        <v>91</v>
      </c>
      <c r="F266" s="13" t="s">
        <v>1883</v>
      </c>
      <c r="G266" s="11" t="s">
        <v>90</v>
      </c>
      <c r="H266" s="11" t="s">
        <v>119</v>
      </c>
      <c r="I266" s="11" t="s">
        <v>124</v>
      </c>
      <c r="J266" s="11" t="s">
        <v>89</v>
      </c>
      <c r="K266" s="14">
        <v>38611</v>
      </c>
      <c r="L266" s="11"/>
      <c r="M266" s="11" t="s">
        <v>3361</v>
      </c>
      <c r="N266" s="11">
        <v>500</v>
      </c>
      <c r="O266" s="11">
        <v>403</v>
      </c>
      <c r="P266" s="15">
        <f t="shared" si="60"/>
        <v>80.600000000000009</v>
      </c>
      <c r="Q266" s="11" t="s">
        <v>3587</v>
      </c>
      <c r="R266" s="11">
        <v>2021</v>
      </c>
      <c r="S266" s="11" t="s">
        <v>3591</v>
      </c>
      <c r="T266" s="11">
        <v>500</v>
      </c>
      <c r="U266" s="11">
        <v>408</v>
      </c>
      <c r="V266" s="15">
        <f t="shared" si="61"/>
        <v>81.599999999999994</v>
      </c>
      <c r="W266" s="11" t="s">
        <v>3587</v>
      </c>
      <c r="X266" s="11">
        <v>2023</v>
      </c>
      <c r="Y266" s="11" t="s">
        <v>3591</v>
      </c>
      <c r="Z266" s="11"/>
      <c r="AA266" s="11"/>
      <c r="AB266" s="11"/>
      <c r="AC266" s="11"/>
      <c r="AD266" s="11"/>
      <c r="AE266" s="11"/>
      <c r="AF266" s="15">
        <f>VLOOKUP($B266,[1]Sheet1!$B$8:$CK$528,88,FALSE)</f>
        <v>9.02</v>
      </c>
      <c r="AG266" s="15">
        <f t="shared" si="62"/>
        <v>90.199999999999989</v>
      </c>
      <c r="AH266" s="16">
        <f>VLOOKUP($B266,[1]Sheet1!$B$8:$CK$528,86,FALSE)</f>
        <v>0</v>
      </c>
      <c r="AI266" s="15">
        <f>VLOOKUP($B266,[2]Sheet1!$B$8:$CK$530,88,FALSE)</f>
        <v>8.66</v>
      </c>
      <c r="AJ266" s="15">
        <f t="shared" si="63"/>
        <v>86.6</v>
      </c>
      <c r="AK266" s="11">
        <f>VLOOKUP($B266,[2]Sheet1!$B$8:$CK$530,86,FALSE)</f>
        <v>0</v>
      </c>
      <c r="AL266" s="11">
        <f>VLOOKUP($B266,'[3]AI&amp;DS'!$B$8:$CQ$70,94,FALSE)</f>
        <v>9.14</v>
      </c>
      <c r="AM266" s="15">
        <f t="shared" si="64"/>
        <v>91.4</v>
      </c>
      <c r="AN266" s="11">
        <f>VLOOKUP($B266,'[3]AI&amp;DS'!$B$8:$CQ$70,92,FALSE)</f>
        <v>0</v>
      </c>
      <c r="AO266" s="15">
        <f>VLOOKUP($B266,'[4]AI&amp;DS-E'!$B$8:$CP$69,93,FALSE)</f>
        <v>9.0399999999999991</v>
      </c>
      <c r="AP266" s="15">
        <f t="shared" si="65"/>
        <v>90.399999999999991</v>
      </c>
      <c r="AQ266" s="16">
        <f>VLOOKUP($B266,'[4]AI&amp;DS-E'!$B$8:$CP$69,91,FALSE)</f>
        <v>0</v>
      </c>
      <c r="AR266" s="15">
        <f>VLOOKUP($B266,'[5]AI&amp;DS-E'!$B$8:$CR$69,95,FALSE)</f>
        <v>9.02</v>
      </c>
      <c r="AS266" s="15">
        <f t="shared" si="66"/>
        <v>90.199999999999989</v>
      </c>
      <c r="AT266" s="16">
        <f>VLOOKUP($B266,'[5]AI&amp;DS-E'!$B$8:$CR$69,93,FALSE)</f>
        <v>0</v>
      </c>
      <c r="AU266" s="15">
        <f>VLOOKUP($B266,'[9]AI&amp;DS-E'!$B$8:$CS$69,96,FALSE)</f>
        <v>9.3800000000000008</v>
      </c>
      <c r="AV266" s="15">
        <f t="shared" si="67"/>
        <v>93.800000000000011</v>
      </c>
      <c r="AW266" s="16">
        <f>VLOOKUP($B266,'[9]AI&amp;DS-E'!$B$8:$CS$69,94,FALSE)</f>
        <v>0</v>
      </c>
      <c r="AX266" s="11"/>
      <c r="AY266" s="11"/>
      <c r="AZ266" s="11"/>
      <c r="BA266" s="11"/>
      <c r="BB266" s="11"/>
      <c r="BC266" s="11"/>
      <c r="BD266" s="11">
        <f t="shared" si="68"/>
        <v>9.043333333333333</v>
      </c>
      <c r="BE266" s="15">
        <f t="shared" si="72"/>
        <v>54.259999999999991</v>
      </c>
      <c r="BF266" s="11">
        <v>60</v>
      </c>
      <c r="BG266" s="15">
        <f t="shared" si="73"/>
        <v>90.433333333333323</v>
      </c>
      <c r="BH266" s="11">
        <f t="shared" si="69"/>
        <v>2</v>
      </c>
      <c r="BI266" s="11">
        <f t="shared" si="70"/>
        <v>0</v>
      </c>
      <c r="BJ266" s="11">
        <f t="shared" si="71"/>
        <v>2</v>
      </c>
      <c r="BK266" s="16">
        <f t="shared" si="74"/>
        <v>0</v>
      </c>
      <c r="BL266" s="11">
        <v>7737632396</v>
      </c>
      <c r="BM266" s="11">
        <v>7976646713</v>
      </c>
      <c r="BN266" s="11"/>
      <c r="BO266" s="12" t="s">
        <v>1408</v>
      </c>
      <c r="BP266" s="12"/>
      <c r="BQ266" s="13" t="s">
        <v>2318</v>
      </c>
      <c r="BR266" s="17" t="s">
        <v>2788</v>
      </c>
      <c r="BS266" s="11" t="s">
        <v>142</v>
      </c>
      <c r="BT266" s="12" t="s">
        <v>177</v>
      </c>
      <c r="BU266" s="11" t="s">
        <v>128</v>
      </c>
    </row>
    <row r="267" spans="1:73" ht="24.95" customHeight="1" x14ac:dyDescent="0.25">
      <c r="A267" s="11">
        <v>266</v>
      </c>
      <c r="B267" s="11" t="s">
        <v>701</v>
      </c>
      <c r="C267" s="12" t="s">
        <v>702</v>
      </c>
      <c r="D267" s="11" t="s">
        <v>93</v>
      </c>
      <c r="E267" s="11" t="s">
        <v>91</v>
      </c>
      <c r="F267" s="13" t="s">
        <v>1884</v>
      </c>
      <c r="G267" s="11" t="s">
        <v>90</v>
      </c>
      <c r="H267" s="11" t="s">
        <v>119</v>
      </c>
      <c r="I267" s="11" t="s">
        <v>124</v>
      </c>
      <c r="J267" s="11" t="s">
        <v>89</v>
      </c>
      <c r="K267" s="14">
        <v>38645</v>
      </c>
      <c r="L267" s="11"/>
      <c r="M267" s="11" t="s">
        <v>3362</v>
      </c>
      <c r="N267" s="11">
        <v>600</v>
      </c>
      <c r="O267" s="11">
        <v>506</v>
      </c>
      <c r="P267" s="15">
        <f t="shared" si="60"/>
        <v>84.333333333333343</v>
      </c>
      <c r="Q267" s="11" t="s">
        <v>3587</v>
      </c>
      <c r="R267" s="11">
        <v>2021</v>
      </c>
      <c r="S267" s="11" t="s">
        <v>3591</v>
      </c>
      <c r="T267" s="11">
        <v>500</v>
      </c>
      <c r="U267" s="11">
        <v>349</v>
      </c>
      <c r="V267" s="15">
        <f t="shared" si="61"/>
        <v>69.8</v>
      </c>
      <c r="W267" s="11" t="s">
        <v>3587</v>
      </c>
      <c r="X267" s="11">
        <v>2023</v>
      </c>
      <c r="Y267" s="11" t="s">
        <v>3591</v>
      </c>
      <c r="Z267" s="11"/>
      <c r="AA267" s="11"/>
      <c r="AB267" s="11"/>
      <c r="AC267" s="11"/>
      <c r="AD267" s="11"/>
      <c r="AE267" s="11"/>
      <c r="AF267" s="15">
        <f>VLOOKUP($B267,[1]Sheet1!$B$8:$CK$528,88,FALSE)</f>
        <v>6.28</v>
      </c>
      <c r="AG267" s="15">
        <f t="shared" si="62"/>
        <v>62.800000000000004</v>
      </c>
      <c r="AH267" s="16">
        <f>VLOOKUP($B267,[1]Sheet1!$B$8:$CK$528,86,FALSE)</f>
        <v>0</v>
      </c>
      <c r="AI267" s="15">
        <f>VLOOKUP($B267,[2]Sheet1!$B$8:$CK$530,88,FALSE)</f>
        <v>4.3658536585365857</v>
      </c>
      <c r="AJ267" s="15">
        <f t="shared" si="63"/>
        <v>43.658536585365859</v>
      </c>
      <c r="AK267" s="11">
        <f>VLOOKUP($B267,[2]Sheet1!$B$8:$CK$530,86,FALSE)</f>
        <v>0</v>
      </c>
      <c r="AL267" s="11">
        <f>VLOOKUP($B267,'[3]AI&amp;DS'!$B$8:$CQ$70,94,FALSE)</f>
        <v>6.01</v>
      </c>
      <c r="AM267" s="15">
        <f t="shared" si="64"/>
        <v>60.099999999999994</v>
      </c>
      <c r="AN267" s="11">
        <f>VLOOKUP($B267,'[3]AI&amp;DS'!$B$8:$CQ$70,92,FALSE)</f>
        <v>0</v>
      </c>
      <c r="AO267" s="15">
        <f>VLOOKUP($B267,'[4]AI&amp;DS-E'!$B$8:$CP$69,93,FALSE)</f>
        <v>2.1979166666666665</v>
      </c>
      <c r="AP267" s="15">
        <f t="shared" si="65"/>
        <v>21.979166666666664</v>
      </c>
      <c r="AQ267" s="16">
        <f>VLOOKUP($B267,'[4]AI&amp;DS-E'!$B$8:$CP$69,91,FALSE)</f>
        <v>0</v>
      </c>
      <c r="AR267" s="15">
        <f>VLOOKUP($B267,'[5]AI&amp;DS-E'!$B$8:$CR$69,95,FALSE)</f>
        <v>6.28</v>
      </c>
      <c r="AS267" s="15">
        <f t="shared" si="66"/>
        <v>62.800000000000004</v>
      </c>
      <c r="AT267" s="16">
        <f>VLOOKUP($B267,'[5]AI&amp;DS-E'!$B$8:$CR$69,93,FALSE)</f>
        <v>0</v>
      </c>
      <c r="AU267" s="15">
        <f>VLOOKUP($B267,'[9]AI&amp;DS-E'!$B$8:$CS$69,96,FALSE)</f>
        <v>5.2340425531914896</v>
      </c>
      <c r="AV267" s="15">
        <f t="shared" si="67"/>
        <v>52.340425531914896</v>
      </c>
      <c r="AW267" s="16">
        <f>VLOOKUP($B267,'[9]AI&amp;DS-E'!$B$8:$CS$69,94,FALSE)</f>
        <v>1</v>
      </c>
      <c r="AX267" s="11"/>
      <c r="AY267" s="11"/>
      <c r="AZ267" s="11"/>
      <c r="BA267" s="11"/>
      <c r="BB267" s="11"/>
      <c r="BC267" s="11"/>
      <c r="BD267" s="11">
        <f t="shared" si="68"/>
        <v>5.0613021463991235</v>
      </c>
      <c r="BE267" s="15">
        <f t="shared" si="72"/>
        <v>30.367812878394744</v>
      </c>
      <c r="BF267" s="11">
        <v>60</v>
      </c>
      <c r="BG267" s="15">
        <f t="shared" si="73"/>
        <v>50.613021463991238</v>
      </c>
      <c r="BH267" s="11">
        <f t="shared" si="69"/>
        <v>2</v>
      </c>
      <c r="BI267" s="11">
        <f t="shared" si="70"/>
        <v>0</v>
      </c>
      <c r="BJ267" s="11">
        <f t="shared" si="71"/>
        <v>2</v>
      </c>
      <c r="BK267" s="16">
        <f t="shared" si="74"/>
        <v>1</v>
      </c>
      <c r="BL267" s="11">
        <v>9602084219</v>
      </c>
      <c r="BM267" s="11">
        <v>9460720522</v>
      </c>
      <c r="BN267" s="11"/>
      <c r="BO267" s="12" t="s">
        <v>1409</v>
      </c>
      <c r="BP267" s="12"/>
      <c r="BQ267" s="13" t="s">
        <v>2319</v>
      </c>
      <c r="BR267" s="17" t="s">
        <v>2789</v>
      </c>
      <c r="BS267" s="11" t="s">
        <v>136</v>
      </c>
      <c r="BT267" s="12" t="s">
        <v>176</v>
      </c>
      <c r="BU267" s="11" t="s">
        <v>128</v>
      </c>
    </row>
    <row r="268" spans="1:73" ht="24.95" customHeight="1" x14ac:dyDescent="0.25">
      <c r="A268" s="11">
        <v>267</v>
      </c>
      <c r="B268" s="11" t="s">
        <v>703</v>
      </c>
      <c r="C268" s="12" t="s">
        <v>704</v>
      </c>
      <c r="D268" s="11" t="s">
        <v>93</v>
      </c>
      <c r="E268" s="11" t="s">
        <v>91</v>
      </c>
      <c r="F268" s="13" t="s">
        <v>1885</v>
      </c>
      <c r="G268" s="11" t="s">
        <v>90</v>
      </c>
      <c r="H268" s="11" t="s">
        <v>119</v>
      </c>
      <c r="I268" s="11" t="s">
        <v>124</v>
      </c>
      <c r="J268" s="11" t="s">
        <v>89</v>
      </c>
      <c r="K268" s="14">
        <v>38023</v>
      </c>
      <c r="L268" s="11"/>
      <c r="M268" s="11" t="s">
        <v>3363</v>
      </c>
      <c r="N268" s="11">
        <v>500</v>
      </c>
      <c r="O268" s="11">
        <v>396</v>
      </c>
      <c r="P268" s="15">
        <f t="shared" si="60"/>
        <v>79.2</v>
      </c>
      <c r="Q268" s="11" t="s">
        <v>3587</v>
      </c>
      <c r="R268" s="11">
        <v>2020</v>
      </c>
      <c r="S268" s="11" t="s">
        <v>3597</v>
      </c>
      <c r="T268" s="11">
        <v>500</v>
      </c>
      <c r="U268" s="11">
        <v>315</v>
      </c>
      <c r="V268" s="15">
        <f t="shared" si="61"/>
        <v>63</v>
      </c>
      <c r="W268" s="11" t="s">
        <v>3587</v>
      </c>
      <c r="X268" s="11">
        <v>2023</v>
      </c>
      <c r="Y268" s="11" t="s">
        <v>3597</v>
      </c>
      <c r="Z268" s="11"/>
      <c r="AA268" s="11"/>
      <c r="AB268" s="11"/>
      <c r="AC268" s="11"/>
      <c r="AD268" s="11"/>
      <c r="AE268" s="11"/>
      <c r="AF268" s="15">
        <f>VLOOKUP($B268,[1]Sheet1!$B$8:$CK$528,88,FALSE)</f>
        <v>6.95</v>
      </c>
      <c r="AG268" s="15">
        <f t="shared" si="62"/>
        <v>69.5</v>
      </c>
      <c r="AH268" s="16">
        <f>VLOOKUP($B268,[1]Sheet1!$B$8:$CK$528,86,FALSE)</f>
        <v>0</v>
      </c>
      <c r="AI268" s="15">
        <f>VLOOKUP($B268,[2]Sheet1!$B$8:$CK$530,88,FALSE)</f>
        <v>6.6829268292682924</v>
      </c>
      <c r="AJ268" s="15">
        <f t="shared" si="63"/>
        <v>66.829268292682926</v>
      </c>
      <c r="AK268" s="11">
        <f>VLOOKUP($B268,[2]Sheet1!$B$8:$CK$530,86,FALSE)</f>
        <v>0</v>
      </c>
      <c r="AL268" s="11">
        <f>VLOOKUP($B268,'[3]AI&amp;DS'!$B$8:$CQ$70,94,FALSE)</f>
        <v>7.35</v>
      </c>
      <c r="AM268" s="15">
        <f t="shared" si="64"/>
        <v>73.5</v>
      </c>
      <c r="AN268" s="11">
        <f>VLOOKUP($B268,'[3]AI&amp;DS'!$B$8:$CQ$70,92,FALSE)</f>
        <v>0</v>
      </c>
      <c r="AO268" s="15">
        <f>VLOOKUP($B268,'[4]AI&amp;DS-E'!$B$8:$CP$69,93,FALSE)</f>
        <v>5.89</v>
      </c>
      <c r="AP268" s="15">
        <f t="shared" si="65"/>
        <v>58.9</v>
      </c>
      <c r="AQ268" s="16">
        <f>VLOOKUP($B268,'[4]AI&amp;DS-E'!$B$8:$CP$69,91,FALSE)</f>
        <v>0</v>
      </c>
      <c r="AR268" s="15">
        <f>VLOOKUP($B268,'[5]AI&amp;DS-E'!$B$8:$CR$69,95,FALSE)</f>
        <v>4.6086956521739131</v>
      </c>
      <c r="AS268" s="15">
        <f t="shared" si="66"/>
        <v>46.086956521739133</v>
      </c>
      <c r="AT268" s="16">
        <f>VLOOKUP($B268,'[5]AI&amp;DS-E'!$B$8:$CR$69,93,FALSE)</f>
        <v>3</v>
      </c>
      <c r="AU268" s="15">
        <f>VLOOKUP($B268,'[9]AI&amp;DS-E'!$B$8:$CS$69,96,FALSE)</f>
        <v>4.957446808510638</v>
      </c>
      <c r="AV268" s="15">
        <f t="shared" si="67"/>
        <v>49.574468085106382</v>
      </c>
      <c r="AW268" s="16">
        <f>VLOOKUP($B268,'[9]AI&amp;DS-E'!$B$8:$CS$69,94,FALSE)</f>
        <v>2</v>
      </c>
      <c r="AX268" s="11"/>
      <c r="AY268" s="11"/>
      <c r="AZ268" s="11"/>
      <c r="BA268" s="11"/>
      <c r="BB268" s="11"/>
      <c r="BC268" s="11"/>
      <c r="BD268" s="11">
        <f t="shared" si="68"/>
        <v>6.0731782149921401</v>
      </c>
      <c r="BE268" s="15">
        <f t="shared" si="72"/>
        <v>36.43906928995284</v>
      </c>
      <c r="BF268" s="11">
        <v>60</v>
      </c>
      <c r="BG268" s="15">
        <f t="shared" si="73"/>
        <v>60.731782149921401</v>
      </c>
      <c r="BH268" s="11">
        <f t="shared" si="69"/>
        <v>3</v>
      </c>
      <c r="BI268" s="11">
        <f t="shared" si="70"/>
        <v>0</v>
      </c>
      <c r="BJ268" s="11">
        <f t="shared" si="71"/>
        <v>3</v>
      </c>
      <c r="BK268" s="16">
        <f t="shared" si="74"/>
        <v>5</v>
      </c>
      <c r="BL268" s="11">
        <v>9729588422</v>
      </c>
      <c r="BM268" s="11">
        <v>9729588422</v>
      </c>
      <c r="BN268" s="11"/>
      <c r="BO268" s="12" t="s">
        <v>1410</v>
      </c>
      <c r="BP268" s="12"/>
      <c r="BQ268" s="13" t="s">
        <v>2320</v>
      </c>
      <c r="BR268" s="17" t="s">
        <v>2790</v>
      </c>
      <c r="BS268" s="11" t="s">
        <v>151</v>
      </c>
      <c r="BT268" s="12" t="s">
        <v>176</v>
      </c>
      <c r="BU268" s="11" t="s">
        <v>132</v>
      </c>
    </row>
    <row r="269" spans="1:73" ht="24.95" customHeight="1" x14ac:dyDescent="0.25">
      <c r="A269" s="11">
        <v>268</v>
      </c>
      <c r="B269" s="11" t="s">
        <v>705</v>
      </c>
      <c r="C269" s="12" t="s">
        <v>75</v>
      </c>
      <c r="D269" s="11" t="s">
        <v>93</v>
      </c>
      <c r="E269" s="11" t="s">
        <v>91</v>
      </c>
      <c r="F269" s="13" t="s">
        <v>1886</v>
      </c>
      <c r="G269" s="11" t="s">
        <v>90</v>
      </c>
      <c r="H269" s="11" t="s">
        <v>119</v>
      </c>
      <c r="I269" s="11" t="s">
        <v>124</v>
      </c>
      <c r="J269" s="11" t="s">
        <v>89</v>
      </c>
      <c r="K269" s="14">
        <v>38542</v>
      </c>
      <c r="L269" s="11"/>
      <c r="M269" s="11" t="s">
        <v>3364</v>
      </c>
      <c r="N269" s="11">
        <v>600</v>
      </c>
      <c r="O269" s="11">
        <v>526</v>
      </c>
      <c r="P269" s="15">
        <f t="shared" si="60"/>
        <v>87.666666666666671</v>
      </c>
      <c r="Q269" s="11" t="s">
        <v>3587</v>
      </c>
      <c r="R269" s="27">
        <v>2021</v>
      </c>
      <c r="S269" s="11" t="s">
        <v>3590</v>
      </c>
      <c r="T269" s="11">
        <v>500</v>
      </c>
      <c r="U269" s="11">
        <v>316</v>
      </c>
      <c r="V269" s="15">
        <f t="shared" si="61"/>
        <v>63.2</v>
      </c>
      <c r="W269" s="11" t="s">
        <v>3587</v>
      </c>
      <c r="X269" s="11">
        <v>2023</v>
      </c>
      <c r="Y269" s="11" t="s">
        <v>3591</v>
      </c>
      <c r="Z269" s="11"/>
      <c r="AA269" s="11"/>
      <c r="AB269" s="11"/>
      <c r="AC269" s="11"/>
      <c r="AD269" s="11"/>
      <c r="AE269" s="11"/>
      <c r="AF269" s="15">
        <f>VLOOKUP($B269,[1]Sheet1!$B$8:$CK$528,88,FALSE)</f>
        <v>7.63</v>
      </c>
      <c r="AG269" s="15">
        <f t="shared" si="62"/>
        <v>76.3</v>
      </c>
      <c r="AH269" s="16">
        <f>VLOOKUP($B269,[1]Sheet1!$B$8:$CK$528,86,FALSE)</f>
        <v>0</v>
      </c>
      <c r="AI269" s="15">
        <f>VLOOKUP($B269,[2]Sheet1!$B$8:$CK$530,88,FALSE)</f>
        <v>8.5</v>
      </c>
      <c r="AJ269" s="15">
        <f t="shared" si="63"/>
        <v>85</v>
      </c>
      <c r="AK269" s="11">
        <f>VLOOKUP($B269,[2]Sheet1!$B$8:$CK$530,86,FALSE)</f>
        <v>0</v>
      </c>
      <c r="AL269" s="11">
        <f>VLOOKUP($B269,'[3]AI&amp;DS'!$B$8:$CQ$70,94,FALSE)</f>
        <v>8.4700000000000006</v>
      </c>
      <c r="AM269" s="15">
        <f t="shared" si="64"/>
        <v>84.7</v>
      </c>
      <c r="AN269" s="11">
        <f>VLOOKUP($B269,'[3]AI&amp;DS'!$B$8:$CQ$70,92,FALSE)</f>
        <v>0</v>
      </c>
      <c r="AO269" s="15">
        <f>VLOOKUP($B269,'[4]AI&amp;DS-E'!$B$8:$CP$69,93,FALSE)</f>
        <v>7.63</v>
      </c>
      <c r="AP269" s="15">
        <f t="shared" si="65"/>
        <v>76.3</v>
      </c>
      <c r="AQ269" s="16">
        <f>VLOOKUP($B269,'[4]AI&amp;DS-E'!$B$8:$CP$69,91,FALSE)</f>
        <v>0</v>
      </c>
      <c r="AR269" s="15">
        <f>VLOOKUP($B269,'[5]AI&amp;DS-E'!$B$8:$CR$69,95,FALSE)</f>
        <v>6.3043478260869561</v>
      </c>
      <c r="AS269" s="15">
        <f t="shared" si="66"/>
        <v>63.043478260869563</v>
      </c>
      <c r="AT269" s="16">
        <f>VLOOKUP($B269,'[5]AI&amp;DS-E'!$B$8:$CR$69,93,FALSE)</f>
        <v>1</v>
      </c>
      <c r="AU269" s="15">
        <f>VLOOKUP($B269,'[9]AI&amp;DS-E'!$B$8:$CS$69,96,FALSE)</f>
        <v>6.4361702127659575</v>
      </c>
      <c r="AV269" s="15">
        <f t="shared" si="67"/>
        <v>64.361702127659569</v>
      </c>
      <c r="AW269" s="16">
        <f>VLOOKUP($B269,'[9]AI&amp;DS-E'!$B$8:$CS$69,94,FALSE)</f>
        <v>1</v>
      </c>
      <c r="AX269" s="11"/>
      <c r="AY269" s="11"/>
      <c r="AZ269" s="11"/>
      <c r="BA269" s="11"/>
      <c r="BB269" s="11"/>
      <c r="BC269" s="11"/>
      <c r="BD269" s="11">
        <f t="shared" si="68"/>
        <v>7.4950863398088199</v>
      </c>
      <c r="BE269" s="15">
        <f t="shared" si="72"/>
        <v>44.970518038852916</v>
      </c>
      <c r="BF269" s="11">
        <v>60</v>
      </c>
      <c r="BG269" s="15">
        <f t="shared" si="73"/>
        <v>74.950863398088202</v>
      </c>
      <c r="BH269" s="11">
        <f t="shared" si="69"/>
        <v>2</v>
      </c>
      <c r="BI269" s="11">
        <f t="shared" si="70"/>
        <v>0</v>
      </c>
      <c r="BJ269" s="11">
        <f t="shared" si="71"/>
        <v>2</v>
      </c>
      <c r="BK269" s="16">
        <f t="shared" si="74"/>
        <v>2</v>
      </c>
      <c r="BL269" s="11">
        <v>9664231529</v>
      </c>
      <c r="BM269" s="11">
        <v>9460142572</v>
      </c>
      <c r="BN269" s="11"/>
      <c r="BO269" s="12" t="s">
        <v>1411</v>
      </c>
      <c r="BP269" s="12"/>
      <c r="BQ269" s="13" t="s">
        <v>2321</v>
      </c>
      <c r="BR269" s="17" t="s">
        <v>2791</v>
      </c>
      <c r="BS269" s="11" t="s">
        <v>136</v>
      </c>
      <c r="BT269" s="12" t="s">
        <v>176</v>
      </c>
      <c r="BU269" s="11" t="s">
        <v>128</v>
      </c>
    </row>
    <row r="270" spans="1:73" ht="24.95" customHeight="1" x14ac:dyDescent="0.25">
      <c r="A270" s="11">
        <v>269</v>
      </c>
      <c r="B270" s="11" t="s">
        <v>706</v>
      </c>
      <c r="C270" s="12" t="s">
        <v>707</v>
      </c>
      <c r="D270" s="11" t="s">
        <v>93</v>
      </c>
      <c r="E270" s="11" t="s">
        <v>91</v>
      </c>
      <c r="F270" s="13" t="s">
        <v>1887</v>
      </c>
      <c r="G270" s="11" t="s">
        <v>90</v>
      </c>
      <c r="H270" s="11" t="s">
        <v>119</v>
      </c>
      <c r="I270" s="11" t="s">
        <v>124</v>
      </c>
      <c r="J270" s="11" t="s">
        <v>89</v>
      </c>
      <c r="K270" s="14">
        <v>38050</v>
      </c>
      <c r="L270" s="11"/>
      <c r="M270" s="11" t="s">
        <v>3365</v>
      </c>
      <c r="N270" s="11">
        <v>600</v>
      </c>
      <c r="O270" s="11">
        <v>511</v>
      </c>
      <c r="P270" s="15">
        <f t="shared" si="60"/>
        <v>85.166666666666671</v>
      </c>
      <c r="Q270" s="11" t="s">
        <v>3587</v>
      </c>
      <c r="R270" s="11">
        <v>2020</v>
      </c>
      <c r="S270" s="11" t="s">
        <v>3590</v>
      </c>
      <c r="T270" s="11">
        <v>500</v>
      </c>
      <c r="U270" s="11">
        <v>411</v>
      </c>
      <c r="V270" s="15">
        <f t="shared" si="61"/>
        <v>82.199999999999989</v>
      </c>
      <c r="W270" s="11" t="s">
        <v>3587</v>
      </c>
      <c r="X270" s="11">
        <v>2022</v>
      </c>
      <c r="Y270" s="11" t="s">
        <v>3590</v>
      </c>
      <c r="Z270" s="11"/>
      <c r="AA270" s="11"/>
      <c r="AB270" s="11"/>
      <c r="AC270" s="11"/>
      <c r="AD270" s="11"/>
      <c r="AE270" s="11"/>
      <c r="AF270" s="15">
        <f>VLOOKUP($B270,[1]Sheet1!$B$8:$CK$528,88,FALSE)</f>
        <v>7.95</v>
      </c>
      <c r="AG270" s="15">
        <f t="shared" si="62"/>
        <v>79.5</v>
      </c>
      <c r="AH270" s="16">
        <f>VLOOKUP($B270,[1]Sheet1!$B$8:$CK$528,86,FALSE)</f>
        <v>0</v>
      </c>
      <c r="AI270" s="15">
        <f>VLOOKUP($B270,[2]Sheet1!$B$8:$CK$530,88,FALSE)</f>
        <v>8.18</v>
      </c>
      <c r="AJ270" s="15">
        <f t="shared" si="63"/>
        <v>81.8</v>
      </c>
      <c r="AK270" s="11">
        <f>VLOOKUP($B270,[2]Sheet1!$B$8:$CK$530,86,FALSE)</f>
        <v>0</v>
      </c>
      <c r="AL270" s="11">
        <f>VLOOKUP($B270,'[3]AI&amp;DS'!$B$8:$CQ$70,94,FALSE)</f>
        <v>8.27</v>
      </c>
      <c r="AM270" s="15">
        <f t="shared" si="64"/>
        <v>82.699999999999989</v>
      </c>
      <c r="AN270" s="11">
        <f>VLOOKUP($B270,'[3]AI&amp;DS'!$B$8:$CQ$70,92,FALSE)</f>
        <v>0</v>
      </c>
      <c r="AO270" s="15">
        <f>VLOOKUP($B270,'[4]AI&amp;DS-E'!$B$8:$CP$69,93,FALSE)</f>
        <v>7.38</v>
      </c>
      <c r="AP270" s="15">
        <f t="shared" si="65"/>
        <v>73.8</v>
      </c>
      <c r="AQ270" s="16">
        <f>VLOOKUP($B270,'[4]AI&amp;DS-E'!$B$8:$CP$69,91,FALSE)</f>
        <v>0</v>
      </c>
      <c r="AR270" s="15">
        <f>VLOOKUP($B270,'[5]AI&amp;DS-E'!$B$8:$CR$69,95,FALSE)</f>
        <v>7.01</v>
      </c>
      <c r="AS270" s="15">
        <f t="shared" si="66"/>
        <v>70.099999999999994</v>
      </c>
      <c r="AT270" s="16">
        <f>VLOOKUP($B270,'[5]AI&amp;DS-E'!$B$8:$CR$69,93,FALSE)</f>
        <v>0</v>
      </c>
      <c r="AU270" s="15">
        <f>VLOOKUP($B270,'[9]AI&amp;DS-E'!$B$8:$CS$69,96,FALSE)</f>
        <v>7.54</v>
      </c>
      <c r="AV270" s="15">
        <f t="shared" si="67"/>
        <v>75.400000000000006</v>
      </c>
      <c r="AW270" s="16">
        <f>VLOOKUP($B270,'[9]AI&amp;DS-E'!$B$8:$CS$69,94,FALSE)</f>
        <v>0</v>
      </c>
      <c r="AX270" s="11"/>
      <c r="AY270" s="11"/>
      <c r="AZ270" s="11"/>
      <c r="BA270" s="11"/>
      <c r="BB270" s="11"/>
      <c r="BC270" s="11"/>
      <c r="BD270" s="11">
        <f t="shared" si="68"/>
        <v>7.7216666666666667</v>
      </c>
      <c r="BE270" s="15">
        <f t="shared" si="72"/>
        <v>46.33</v>
      </c>
      <c r="BF270" s="11">
        <v>60</v>
      </c>
      <c r="BG270" s="15">
        <f t="shared" si="73"/>
        <v>77.216666666666669</v>
      </c>
      <c r="BH270" s="11">
        <f t="shared" si="69"/>
        <v>2</v>
      </c>
      <c r="BI270" s="11">
        <f t="shared" si="70"/>
        <v>1</v>
      </c>
      <c r="BJ270" s="11">
        <f t="shared" si="71"/>
        <v>3</v>
      </c>
      <c r="BK270" s="16">
        <f t="shared" si="74"/>
        <v>0</v>
      </c>
      <c r="BL270" s="11">
        <v>9829116878</v>
      </c>
      <c r="BM270" s="11">
        <v>9829116878</v>
      </c>
      <c r="BN270" s="11"/>
      <c r="BO270" s="12" t="s">
        <v>1412</v>
      </c>
      <c r="BP270" s="12"/>
      <c r="BQ270" s="13" t="s">
        <v>2322</v>
      </c>
      <c r="BR270" s="17" t="s">
        <v>2792</v>
      </c>
      <c r="BS270" s="11" t="s">
        <v>138</v>
      </c>
      <c r="BT270" s="12" t="s">
        <v>176</v>
      </c>
      <c r="BU270" s="11" t="s">
        <v>128</v>
      </c>
    </row>
    <row r="271" spans="1:73" ht="24.95" customHeight="1" x14ac:dyDescent="0.25">
      <c r="A271" s="11">
        <v>270</v>
      </c>
      <c r="B271" s="11" t="s">
        <v>708</v>
      </c>
      <c r="C271" s="12" t="s">
        <v>709</v>
      </c>
      <c r="D271" s="11" t="s">
        <v>93</v>
      </c>
      <c r="E271" s="11" t="s">
        <v>91</v>
      </c>
      <c r="F271" s="13" t="s">
        <v>1888</v>
      </c>
      <c r="G271" s="11" t="s">
        <v>90</v>
      </c>
      <c r="H271" s="11" t="s">
        <v>119</v>
      </c>
      <c r="I271" s="11" t="s">
        <v>124</v>
      </c>
      <c r="J271" s="11" t="s">
        <v>89</v>
      </c>
      <c r="K271" s="14">
        <v>38344</v>
      </c>
      <c r="L271" s="11"/>
      <c r="M271" s="11" t="s">
        <v>3366</v>
      </c>
      <c r="N271" s="11">
        <v>600</v>
      </c>
      <c r="O271" s="11">
        <v>564</v>
      </c>
      <c r="P271" s="15">
        <f t="shared" si="60"/>
        <v>94</v>
      </c>
      <c r="Q271" s="11" t="s">
        <v>3587</v>
      </c>
      <c r="R271" s="11">
        <v>2021</v>
      </c>
      <c r="S271" s="11" t="s">
        <v>3590</v>
      </c>
      <c r="T271" s="11">
        <v>500</v>
      </c>
      <c r="U271" s="11">
        <v>374</v>
      </c>
      <c r="V271" s="15">
        <f t="shared" si="61"/>
        <v>74.8</v>
      </c>
      <c r="W271" s="11" t="s">
        <v>3587</v>
      </c>
      <c r="X271" s="11">
        <v>2023</v>
      </c>
      <c r="Y271" s="11" t="s">
        <v>3590</v>
      </c>
      <c r="Z271" s="11"/>
      <c r="AA271" s="11"/>
      <c r="AB271" s="11"/>
      <c r="AC271" s="11"/>
      <c r="AD271" s="11"/>
      <c r="AE271" s="11"/>
      <c r="AF271" s="15">
        <f>VLOOKUP($B271,[1]Sheet1!$B$8:$CK$528,88,FALSE)</f>
        <v>8.07</v>
      </c>
      <c r="AG271" s="15">
        <f t="shared" si="62"/>
        <v>80.7</v>
      </c>
      <c r="AH271" s="16">
        <f>VLOOKUP($B271,[1]Sheet1!$B$8:$CK$528,86,FALSE)</f>
        <v>0</v>
      </c>
      <c r="AI271" s="15">
        <f>VLOOKUP($B271,[2]Sheet1!$B$8:$CK$530,88,FALSE)</f>
        <v>8.1</v>
      </c>
      <c r="AJ271" s="15">
        <f t="shared" si="63"/>
        <v>81</v>
      </c>
      <c r="AK271" s="11">
        <f>VLOOKUP($B271,[2]Sheet1!$B$8:$CK$530,86,FALSE)</f>
        <v>0</v>
      </c>
      <c r="AL271" s="11">
        <f>VLOOKUP($B271,'[3]AI&amp;DS'!$B$8:$CQ$70,94,FALSE)</f>
        <v>8</v>
      </c>
      <c r="AM271" s="15">
        <f t="shared" si="64"/>
        <v>80</v>
      </c>
      <c r="AN271" s="11">
        <f>VLOOKUP($B271,'[3]AI&amp;DS'!$B$8:$CQ$70,92,FALSE)</f>
        <v>0</v>
      </c>
      <c r="AO271" s="15">
        <f>VLOOKUP($B271,'[4]AI&amp;DS-E'!$B$8:$CP$69,93,FALSE)</f>
        <v>7.15</v>
      </c>
      <c r="AP271" s="15">
        <f t="shared" si="65"/>
        <v>71.5</v>
      </c>
      <c r="AQ271" s="16">
        <f>VLOOKUP($B271,'[4]AI&amp;DS-E'!$B$8:$CP$69,91,FALSE)</f>
        <v>0</v>
      </c>
      <c r="AR271" s="15">
        <f>VLOOKUP($B271,'[5]AI&amp;DS-E'!$B$8:$CR$69,95,FALSE)</f>
        <v>8.17</v>
      </c>
      <c r="AS271" s="15">
        <f t="shared" si="66"/>
        <v>81.7</v>
      </c>
      <c r="AT271" s="16">
        <f>VLOOKUP($B271,'[5]AI&amp;DS-E'!$B$8:$CR$69,93,FALSE)</f>
        <v>0</v>
      </c>
      <c r="AU271" s="15">
        <f>VLOOKUP($B271,'[9]AI&amp;DS-E'!$B$8:$CS$69,96,FALSE)</f>
        <v>8.4499999999999993</v>
      </c>
      <c r="AV271" s="15">
        <f t="shared" si="67"/>
        <v>84.5</v>
      </c>
      <c r="AW271" s="16">
        <f>VLOOKUP($B271,'[9]AI&amp;DS-E'!$B$8:$CS$69,94,FALSE)</f>
        <v>0</v>
      </c>
      <c r="AX271" s="11"/>
      <c r="AY271" s="11"/>
      <c r="AZ271" s="11"/>
      <c r="BA271" s="11"/>
      <c r="BB271" s="11"/>
      <c r="BC271" s="11"/>
      <c r="BD271" s="11">
        <f t="shared" si="68"/>
        <v>7.9899999999999993</v>
      </c>
      <c r="BE271" s="15">
        <f t="shared" si="72"/>
        <v>47.94</v>
      </c>
      <c r="BF271" s="11">
        <v>60</v>
      </c>
      <c r="BG271" s="15">
        <f t="shared" si="73"/>
        <v>79.899999999999991</v>
      </c>
      <c r="BH271" s="11">
        <f t="shared" si="69"/>
        <v>2</v>
      </c>
      <c r="BI271" s="11">
        <f t="shared" si="70"/>
        <v>0</v>
      </c>
      <c r="BJ271" s="11">
        <f t="shared" si="71"/>
        <v>2</v>
      </c>
      <c r="BK271" s="16">
        <f t="shared" si="74"/>
        <v>0</v>
      </c>
      <c r="BL271" s="11">
        <v>9079362332</v>
      </c>
      <c r="BM271" s="11">
        <v>9079362332</v>
      </c>
      <c r="BN271" s="11"/>
      <c r="BO271" s="12" t="s">
        <v>1413</v>
      </c>
      <c r="BP271" s="12"/>
      <c r="BQ271" s="13" t="s">
        <v>2272</v>
      </c>
      <c r="BR271" s="17" t="s">
        <v>2793</v>
      </c>
      <c r="BS271" s="11" t="s">
        <v>136</v>
      </c>
      <c r="BT271" s="12" t="s">
        <v>176</v>
      </c>
      <c r="BU271" s="11" t="s">
        <v>128</v>
      </c>
    </row>
    <row r="272" spans="1:73" ht="24.95" customHeight="1" x14ac:dyDescent="0.25">
      <c r="A272" s="11">
        <v>271</v>
      </c>
      <c r="B272" s="11" t="s">
        <v>710</v>
      </c>
      <c r="C272" s="12" t="s">
        <v>711</v>
      </c>
      <c r="D272" s="11" t="s">
        <v>93</v>
      </c>
      <c r="E272" s="11" t="s">
        <v>91</v>
      </c>
      <c r="F272" s="13" t="s">
        <v>1889</v>
      </c>
      <c r="G272" s="11" t="s">
        <v>90</v>
      </c>
      <c r="H272" s="11" t="s">
        <v>119</v>
      </c>
      <c r="I272" s="11" t="s">
        <v>124</v>
      </c>
      <c r="J272" s="11" t="s">
        <v>89</v>
      </c>
      <c r="K272" s="14">
        <v>38623</v>
      </c>
      <c r="L272" s="11"/>
      <c r="M272" s="11" t="s">
        <v>3367</v>
      </c>
      <c r="N272" s="11">
        <v>500</v>
      </c>
      <c r="O272" s="11">
        <v>457</v>
      </c>
      <c r="P272" s="15">
        <f t="shared" si="60"/>
        <v>91.4</v>
      </c>
      <c r="Q272" s="11" t="s">
        <v>3587</v>
      </c>
      <c r="R272" s="11">
        <v>2021</v>
      </c>
      <c r="S272" s="11" t="s">
        <v>3591</v>
      </c>
      <c r="T272" s="11">
        <v>500</v>
      </c>
      <c r="U272" s="11">
        <v>397</v>
      </c>
      <c r="V272" s="15">
        <f t="shared" si="61"/>
        <v>79.400000000000006</v>
      </c>
      <c r="W272" s="11" t="s">
        <v>3587</v>
      </c>
      <c r="X272" s="11">
        <v>2023</v>
      </c>
      <c r="Y272" s="11" t="s">
        <v>3591</v>
      </c>
      <c r="Z272" s="11"/>
      <c r="AA272" s="11"/>
      <c r="AB272" s="11"/>
      <c r="AC272" s="11"/>
      <c r="AD272" s="11"/>
      <c r="AE272" s="11"/>
      <c r="AF272" s="15">
        <f>VLOOKUP($B272,[1]Sheet1!$B$8:$CK$528,88,FALSE)</f>
        <v>9.07</v>
      </c>
      <c r="AG272" s="15">
        <f t="shared" si="62"/>
        <v>90.7</v>
      </c>
      <c r="AH272" s="16">
        <f>VLOOKUP($B272,[1]Sheet1!$B$8:$CK$528,86,FALSE)</f>
        <v>0</v>
      </c>
      <c r="AI272" s="15">
        <f>VLOOKUP($B272,[2]Sheet1!$B$8:$CK$530,88,FALSE)</f>
        <v>8.6300000000000008</v>
      </c>
      <c r="AJ272" s="15">
        <f t="shared" si="63"/>
        <v>86.300000000000011</v>
      </c>
      <c r="AK272" s="11">
        <f>VLOOKUP($B272,[2]Sheet1!$B$8:$CK$530,86,FALSE)</f>
        <v>0</v>
      </c>
      <c r="AL272" s="11">
        <f>VLOOKUP($B272,'[3]AI&amp;DS'!$B$8:$CQ$70,94,FALSE)</f>
        <v>8.57</v>
      </c>
      <c r="AM272" s="15">
        <f t="shared" si="64"/>
        <v>85.7</v>
      </c>
      <c r="AN272" s="11">
        <f>VLOOKUP($B272,'[3]AI&amp;DS'!$B$8:$CQ$70,92,FALSE)</f>
        <v>0</v>
      </c>
      <c r="AO272" s="15">
        <f>VLOOKUP($B272,'[4]AI&amp;DS-E'!$B$8:$CP$69,93,FALSE)</f>
        <v>8.3800000000000008</v>
      </c>
      <c r="AP272" s="15">
        <f t="shared" si="65"/>
        <v>83.800000000000011</v>
      </c>
      <c r="AQ272" s="16">
        <f>VLOOKUP($B272,'[4]AI&amp;DS-E'!$B$8:$CP$69,91,FALSE)</f>
        <v>0</v>
      </c>
      <c r="AR272" s="15">
        <f>VLOOKUP($B272,'[5]AI&amp;DS-E'!$B$8:$CR$69,95,FALSE)</f>
        <v>7.78</v>
      </c>
      <c r="AS272" s="15">
        <f t="shared" si="66"/>
        <v>77.8</v>
      </c>
      <c r="AT272" s="16">
        <f>VLOOKUP($B272,'[5]AI&amp;DS-E'!$B$8:$CR$69,93,FALSE)</f>
        <v>0</v>
      </c>
      <c r="AU272" s="15">
        <f>VLOOKUP($B272,'[9]AI&amp;DS-E'!$B$8:$CS$69,96,FALSE)</f>
        <v>8</v>
      </c>
      <c r="AV272" s="15">
        <f t="shared" si="67"/>
        <v>80</v>
      </c>
      <c r="AW272" s="16">
        <f>VLOOKUP($B272,'[9]AI&amp;DS-E'!$B$8:$CS$69,94,FALSE)</f>
        <v>0</v>
      </c>
      <c r="AX272" s="11"/>
      <c r="AY272" s="11"/>
      <c r="AZ272" s="11"/>
      <c r="BA272" s="11"/>
      <c r="BB272" s="11"/>
      <c r="BC272" s="11"/>
      <c r="BD272" s="11">
        <f t="shared" si="68"/>
        <v>8.4050000000000011</v>
      </c>
      <c r="BE272" s="15">
        <f t="shared" si="72"/>
        <v>50.430000000000007</v>
      </c>
      <c r="BF272" s="11">
        <v>60</v>
      </c>
      <c r="BG272" s="15">
        <f t="shared" si="73"/>
        <v>84.050000000000011</v>
      </c>
      <c r="BH272" s="11">
        <f t="shared" si="69"/>
        <v>2</v>
      </c>
      <c r="BI272" s="11">
        <f t="shared" si="70"/>
        <v>0</v>
      </c>
      <c r="BJ272" s="11">
        <f t="shared" si="71"/>
        <v>2</v>
      </c>
      <c r="BK272" s="16">
        <f t="shared" si="74"/>
        <v>0</v>
      </c>
      <c r="BL272" s="11">
        <v>6367072850</v>
      </c>
      <c r="BM272" s="11">
        <v>9828372588</v>
      </c>
      <c r="BN272" s="11"/>
      <c r="BO272" s="12" t="s">
        <v>1414</v>
      </c>
      <c r="BP272" s="12"/>
      <c r="BQ272" s="13" t="s">
        <v>2323</v>
      </c>
      <c r="BR272" s="17" t="s">
        <v>2794</v>
      </c>
      <c r="BS272" s="11" t="s">
        <v>149</v>
      </c>
      <c r="BT272" s="12" t="s">
        <v>176</v>
      </c>
      <c r="BU272" s="11" t="s">
        <v>128</v>
      </c>
    </row>
    <row r="273" spans="1:73" ht="24.95" customHeight="1" x14ac:dyDescent="0.25">
      <c r="A273" s="11">
        <v>272</v>
      </c>
      <c r="B273" s="11" t="s">
        <v>712</v>
      </c>
      <c r="C273" s="12" t="s">
        <v>713</v>
      </c>
      <c r="D273" s="11" t="s">
        <v>93</v>
      </c>
      <c r="E273" s="11" t="s">
        <v>91</v>
      </c>
      <c r="F273" s="13" t="s">
        <v>1890</v>
      </c>
      <c r="G273" s="11" t="s">
        <v>90</v>
      </c>
      <c r="H273" s="11" t="s">
        <v>119</v>
      </c>
      <c r="I273" s="11" t="s">
        <v>124</v>
      </c>
      <c r="J273" s="11" t="s">
        <v>89</v>
      </c>
      <c r="K273" s="14">
        <v>38866</v>
      </c>
      <c r="L273" s="11"/>
      <c r="M273" s="11" t="s">
        <v>3368</v>
      </c>
      <c r="N273" s="11">
        <v>600</v>
      </c>
      <c r="O273" s="11">
        <v>564</v>
      </c>
      <c r="P273" s="15">
        <f t="shared" si="60"/>
        <v>94</v>
      </c>
      <c r="Q273" s="11" t="s">
        <v>3588</v>
      </c>
      <c r="R273" s="11">
        <v>2021</v>
      </c>
      <c r="S273" s="11" t="s">
        <v>3590</v>
      </c>
      <c r="T273" s="11">
        <v>500</v>
      </c>
      <c r="U273" s="11">
        <v>393</v>
      </c>
      <c r="V273" s="15">
        <f t="shared" si="61"/>
        <v>78.600000000000009</v>
      </c>
      <c r="W273" s="11" t="s">
        <v>3588</v>
      </c>
      <c r="X273" s="11">
        <v>2023</v>
      </c>
      <c r="Y273" s="11" t="s">
        <v>3590</v>
      </c>
      <c r="Z273" s="11"/>
      <c r="AA273" s="11"/>
      <c r="AB273" s="11"/>
      <c r="AC273" s="11"/>
      <c r="AD273" s="11"/>
      <c r="AE273" s="11"/>
      <c r="AF273" s="15">
        <f>VLOOKUP($B273,[1]Sheet1!$B$8:$CK$528,88,FALSE)</f>
        <v>7.68</v>
      </c>
      <c r="AG273" s="15">
        <f t="shared" si="62"/>
        <v>76.8</v>
      </c>
      <c r="AH273" s="16">
        <f>VLOOKUP($B273,[1]Sheet1!$B$8:$CK$528,86,FALSE)</f>
        <v>0</v>
      </c>
      <c r="AI273" s="15">
        <f>VLOOKUP($B273,[2]Sheet1!$B$8:$CK$530,88,FALSE)</f>
        <v>3.0975609756097562</v>
      </c>
      <c r="AJ273" s="15">
        <f t="shared" si="63"/>
        <v>30.975609756097562</v>
      </c>
      <c r="AK273" s="11">
        <f>VLOOKUP($B273,[2]Sheet1!$B$8:$CK$530,86,FALSE)</f>
        <v>4</v>
      </c>
      <c r="AL273" s="11">
        <f>VLOOKUP($B273,'[3]AI&amp;DS'!$B$8:$CQ$70,94,FALSE)</f>
        <v>3.1224489795918369</v>
      </c>
      <c r="AM273" s="15">
        <f t="shared" si="64"/>
        <v>31.22448979591837</v>
      </c>
      <c r="AN273" s="11">
        <f>VLOOKUP($B273,'[3]AI&amp;DS'!$B$8:$CQ$70,92,FALSE)</f>
        <v>4</v>
      </c>
      <c r="AO273" s="15">
        <f>VLOOKUP($B273,'[4]AI&amp;DS-E'!$B$8:$CP$69,93,FALSE)</f>
        <v>1.7395833333333333</v>
      </c>
      <c r="AP273" s="15">
        <f t="shared" si="65"/>
        <v>17.395833333333332</v>
      </c>
      <c r="AQ273" s="16">
        <f>VLOOKUP($B273,'[4]AI&amp;DS-E'!$B$8:$CP$69,91,FALSE)</f>
        <v>6</v>
      </c>
      <c r="AR273" s="15">
        <f>VLOOKUP($B273,'[5]AI&amp;DS-E'!$B$8:$CR$69,95,FALSE)</f>
        <v>0.17391304347826086</v>
      </c>
      <c r="AS273" s="15">
        <f t="shared" si="66"/>
        <v>1.7391304347826086</v>
      </c>
      <c r="AT273" s="16">
        <f>VLOOKUP($B273,'[5]AI&amp;DS-E'!$B$8:$CR$69,93,FALSE)</f>
        <v>11</v>
      </c>
      <c r="AU273" s="15">
        <f>VLOOKUP($B273,'[9]AI&amp;DS-E'!$B$8:$CS$69,96,FALSE)</f>
        <v>0.10638297872340426</v>
      </c>
      <c r="AV273" s="15">
        <f t="shared" si="67"/>
        <v>1.0638297872340425</v>
      </c>
      <c r="AW273" s="16">
        <f>VLOOKUP($B273,'[9]AI&amp;DS-E'!$B$8:$CS$69,94,FALSE)</f>
        <v>11</v>
      </c>
      <c r="AX273" s="11"/>
      <c r="AY273" s="11"/>
      <c r="AZ273" s="11"/>
      <c r="BA273" s="11"/>
      <c r="BB273" s="11"/>
      <c r="BC273" s="11"/>
      <c r="BD273" s="11">
        <f t="shared" si="68"/>
        <v>2.6533148851227653</v>
      </c>
      <c r="BE273" s="15">
        <f t="shared" si="72"/>
        <v>15.919889310736592</v>
      </c>
      <c r="BF273" s="11">
        <v>60</v>
      </c>
      <c r="BG273" s="15">
        <f t="shared" si="73"/>
        <v>26.533148851227651</v>
      </c>
      <c r="BH273" s="11">
        <f t="shared" si="69"/>
        <v>2</v>
      </c>
      <c r="BI273" s="11">
        <f t="shared" si="70"/>
        <v>0</v>
      </c>
      <c r="BJ273" s="11">
        <f t="shared" si="71"/>
        <v>2</v>
      </c>
      <c r="BK273" s="16">
        <f t="shared" si="74"/>
        <v>36</v>
      </c>
      <c r="BL273" s="11">
        <v>9588272456</v>
      </c>
      <c r="BM273" s="11">
        <v>6378411396</v>
      </c>
      <c r="BN273" s="11"/>
      <c r="BO273" s="12" t="s">
        <v>1415</v>
      </c>
      <c r="BP273" s="12"/>
      <c r="BQ273" s="13" t="s">
        <v>2324</v>
      </c>
      <c r="BR273" s="17" t="s">
        <v>2795</v>
      </c>
      <c r="BS273" s="11" t="s">
        <v>153</v>
      </c>
      <c r="BT273" s="12" t="s">
        <v>177</v>
      </c>
      <c r="BU273" s="11" t="s">
        <v>128</v>
      </c>
    </row>
    <row r="274" spans="1:73" ht="24.95" customHeight="1" x14ac:dyDescent="0.25">
      <c r="A274" s="11">
        <v>273</v>
      </c>
      <c r="B274" s="11" t="s">
        <v>714</v>
      </c>
      <c r="C274" s="12" t="s">
        <v>715</v>
      </c>
      <c r="D274" s="11" t="s">
        <v>93</v>
      </c>
      <c r="E274" s="11" t="s">
        <v>91</v>
      </c>
      <c r="F274" s="13" t="s">
        <v>1891</v>
      </c>
      <c r="G274" s="11" t="s">
        <v>90</v>
      </c>
      <c r="H274" s="11" t="s">
        <v>119</v>
      </c>
      <c r="I274" s="11" t="s">
        <v>124</v>
      </c>
      <c r="J274" s="11" t="s">
        <v>89</v>
      </c>
      <c r="K274" s="14">
        <v>38566</v>
      </c>
      <c r="L274" s="11"/>
      <c r="M274" s="11" t="s">
        <v>3369</v>
      </c>
      <c r="N274" s="11">
        <v>600</v>
      </c>
      <c r="O274" s="11">
        <v>367</v>
      </c>
      <c r="P274" s="15">
        <f t="shared" si="60"/>
        <v>61.166666666666671</v>
      </c>
      <c r="Q274" s="11" t="s">
        <v>3587</v>
      </c>
      <c r="R274" s="11">
        <v>2020</v>
      </c>
      <c r="S274" s="11" t="s">
        <v>3590</v>
      </c>
      <c r="T274" s="11">
        <v>500</v>
      </c>
      <c r="U274" s="11">
        <v>254</v>
      </c>
      <c r="V274" s="15">
        <f t="shared" si="61"/>
        <v>50.8</v>
      </c>
      <c r="W274" s="11" t="s">
        <v>3587</v>
      </c>
      <c r="X274" s="11">
        <v>2022</v>
      </c>
      <c r="Y274" s="11" t="s">
        <v>3590</v>
      </c>
      <c r="Z274" s="11"/>
      <c r="AA274" s="11"/>
      <c r="AB274" s="11"/>
      <c r="AC274" s="11"/>
      <c r="AD274" s="11"/>
      <c r="AE274" s="11"/>
      <c r="AF274" s="15">
        <f>VLOOKUP($B274,[1]Sheet1!$B$8:$CK$528,88,FALSE)</f>
        <v>7.12</v>
      </c>
      <c r="AG274" s="15">
        <f t="shared" si="62"/>
        <v>71.2</v>
      </c>
      <c r="AH274" s="16">
        <f>VLOOKUP($B274,[1]Sheet1!$B$8:$CK$528,86,FALSE)</f>
        <v>0</v>
      </c>
      <c r="AI274" s="15">
        <f>VLOOKUP($B274,[2]Sheet1!$B$8:$CK$530,88,FALSE)</f>
        <v>7.23</v>
      </c>
      <c r="AJ274" s="15">
        <f t="shared" si="63"/>
        <v>72.300000000000011</v>
      </c>
      <c r="AK274" s="11">
        <f>VLOOKUP($B274,[2]Sheet1!$B$8:$CK$530,86,FALSE)</f>
        <v>0</v>
      </c>
      <c r="AL274" s="11">
        <f>VLOOKUP($B274,'[3]AI&amp;DS'!$B$8:$CQ$70,94,FALSE)</f>
        <v>7.61</v>
      </c>
      <c r="AM274" s="15">
        <f t="shared" si="64"/>
        <v>76.100000000000009</v>
      </c>
      <c r="AN274" s="11">
        <f>VLOOKUP($B274,'[3]AI&amp;DS'!$B$8:$CQ$70,92,FALSE)</f>
        <v>0</v>
      </c>
      <c r="AO274" s="15">
        <f>VLOOKUP($B274,'[4]AI&amp;DS-E'!$B$8:$CP$69,93,FALSE)</f>
        <v>8.17</v>
      </c>
      <c r="AP274" s="15">
        <f t="shared" si="65"/>
        <v>81.7</v>
      </c>
      <c r="AQ274" s="16">
        <f>VLOOKUP($B274,'[4]AI&amp;DS-E'!$B$8:$CP$69,91,FALSE)</f>
        <v>0</v>
      </c>
      <c r="AR274" s="15">
        <f>VLOOKUP($B274,'[5]AI&amp;DS-E'!$B$8:$CR$69,95,FALSE)</f>
        <v>7.63</v>
      </c>
      <c r="AS274" s="15">
        <f t="shared" si="66"/>
        <v>76.3</v>
      </c>
      <c r="AT274" s="16">
        <f>VLOOKUP($B274,'[5]AI&amp;DS-E'!$B$8:$CR$69,93,FALSE)</f>
        <v>0</v>
      </c>
      <c r="AU274" s="15">
        <f>VLOOKUP($B274,'[9]AI&amp;DS-E'!$B$8:$CS$69,96,FALSE)</f>
        <v>7.83</v>
      </c>
      <c r="AV274" s="15">
        <f t="shared" si="67"/>
        <v>78.3</v>
      </c>
      <c r="AW274" s="16">
        <f>VLOOKUP($B274,'[9]AI&amp;DS-E'!$B$8:$CS$69,94,FALSE)</f>
        <v>0</v>
      </c>
      <c r="AX274" s="11"/>
      <c r="AY274" s="11"/>
      <c r="AZ274" s="11"/>
      <c r="BA274" s="11"/>
      <c r="BB274" s="11"/>
      <c r="BC274" s="11"/>
      <c r="BD274" s="11">
        <f t="shared" si="68"/>
        <v>7.5983333333333318</v>
      </c>
      <c r="BE274" s="15">
        <f t="shared" si="72"/>
        <v>45.589999999999996</v>
      </c>
      <c r="BF274" s="11">
        <v>60</v>
      </c>
      <c r="BG274" s="15">
        <f t="shared" si="73"/>
        <v>75.98333333333332</v>
      </c>
      <c r="BH274" s="11">
        <f t="shared" si="69"/>
        <v>2</v>
      </c>
      <c r="BI274" s="11">
        <f t="shared" si="70"/>
        <v>1</v>
      </c>
      <c r="BJ274" s="11">
        <f t="shared" si="71"/>
        <v>3</v>
      </c>
      <c r="BK274" s="16">
        <f t="shared" si="74"/>
        <v>0</v>
      </c>
      <c r="BL274" s="11">
        <v>9694797220</v>
      </c>
      <c r="BM274" s="11" t="s">
        <v>2523</v>
      </c>
      <c r="BN274" s="11"/>
      <c r="BO274" s="12" t="s">
        <v>1416</v>
      </c>
      <c r="BP274" s="12"/>
      <c r="BQ274" s="13" t="s">
        <v>2325</v>
      </c>
      <c r="BR274" s="17" t="s">
        <v>2796</v>
      </c>
      <c r="BS274" s="11" t="s">
        <v>136</v>
      </c>
      <c r="BT274" s="12" t="s">
        <v>176</v>
      </c>
      <c r="BU274" s="11" t="s">
        <v>128</v>
      </c>
    </row>
    <row r="275" spans="1:73" ht="24.95" customHeight="1" x14ac:dyDescent="0.25">
      <c r="A275" s="11">
        <v>274</v>
      </c>
      <c r="B275" s="11" t="s">
        <v>716</v>
      </c>
      <c r="C275" s="12" t="s">
        <v>717</v>
      </c>
      <c r="D275" s="11" t="s">
        <v>92</v>
      </c>
      <c r="E275" s="11" t="s">
        <v>91</v>
      </c>
      <c r="F275" s="13" t="s">
        <v>1892</v>
      </c>
      <c r="G275" s="11" t="s">
        <v>90</v>
      </c>
      <c r="H275" s="11" t="s">
        <v>119</v>
      </c>
      <c r="I275" s="11" t="s">
        <v>124</v>
      </c>
      <c r="J275" s="11" t="s">
        <v>89</v>
      </c>
      <c r="K275" s="14">
        <v>38856</v>
      </c>
      <c r="L275" s="11"/>
      <c r="M275" s="11" t="s">
        <v>3370</v>
      </c>
      <c r="N275" s="11">
        <v>600</v>
      </c>
      <c r="O275" s="11">
        <v>540</v>
      </c>
      <c r="P275" s="15">
        <f t="shared" si="60"/>
        <v>90</v>
      </c>
      <c r="Q275" s="11" t="s">
        <v>3587</v>
      </c>
      <c r="R275" s="11">
        <v>2021</v>
      </c>
      <c r="S275" s="11" t="s">
        <v>3590</v>
      </c>
      <c r="T275" s="11">
        <v>500</v>
      </c>
      <c r="U275" s="11">
        <v>431</v>
      </c>
      <c r="V275" s="15">
        <f t="shared" si="61"/>
        <v>86.2</v>
      </c>
      <c r="W275" s="11" t="s">
        <v>3587</v>
      </c>
      <c r="X275" s="11">
        <v>2023</v>
      </c>
      <c r="Y275" s="11" t="s">
        <v>3590</v>
      </c>
      <c r="Z275" s="11"/>
      <c r="AA275" s="11"/>
      <c r="AB275" s="11"/>
      <c r="AC275" s="11"/>
      <c r="AD275" s="11"/>
      <c r="AE275" s="11"/>
      <c r="AF275" s="15">
        <f>VLOOKUP($B275,[1]Sheet1!$B$8:$CK$528,88,FALSE)</f>
        <v>9.2200000000000006</v>
      </c>
      <c r="AG275" s="15">
        <f t="shared" si="62"/>
        <v>92.2</v>
      </c>
      <c r="AH275" s="16">
        <f>VLOOKUP($B275,[1]Sheet1!$B$8:$CK$528,86,FALSE)</f>
        <v>0</v>
      </c>
      <c r="AI275" s="15">
        <f>VLOOKUP($B275,[2]Sheet1!$B$8:$CK$530,88,FALSE)</f>
        <v>9.32</v>
      </c>
      <c r="AJ275" s="15">
        <f t="shared" si="63"/>
        <v>93.2</v>
      </c>
      <c r="AK275" s="11">
        <f>VLOOKUP($B275,[2]Sheet1!$B$8:$CK$530,86,FALSE)</f>
        <v>0</v>
      </c>
      <c r="AL275" s="11">
        <f>VLOOKUP($B275,'[3]AI&amp;DS'!$B$8:$CQ$70,94,FALSE)</f>
        <v>9.82</v>
      </c>
      <c r="AM275" s="15">
        <f t="shared" si="64"/>
        <v>98.2</v>
      </c>
      <c r="AN275" s="11">
        <f>VLOOKUP($B275,'[3]AI&amp;DS'!$B$8:$CQ$70,92,FALSE)</f>
        <v>0</v>
      </c>
      <c r="AO275" s="15">
        <f>VLOOKUP($B275,'[4]AI&amp;DS-E'!$B$8:$CP$69,93,FALSE)</f>
        <v>9.8800000000000008</v>
      </c>
      <c r="AP275" s="15">
        <f t="shared" si="65"/>
        <v>98.800000000000011</v>
      </c>
      <c r="AQ275" s="16">
        <f>VLOOKUP($B275,'[4]AI&amp;DS-E'!$B$8:$CP$69,91,FALSE)</f>
        <v>0</v>
      </c>
      <c r="AR275" s="15">
        <f>VLOOKUP($B275,'[5]AI&amp;DS-E'!$B$8:$CR$69,95,FALSE)</f>
        <v>9.8699999999999992</v>
      </c>
      <c r="AS275" s="15">
        <f t="shared" si="66"/>
        <v>98.699999999999989</v>
      </c>
      <c r="AT275" s="16">
        <f>VLOOKUP($B275,'[5]AI&amp;DS-E'!$B$8:$CR$69,93,FALSE)</f>
        <v>0</v>
      </c>
      <c r="AU275" s="15">
        <f>VLOOKUP($B275,'[9]AI&amp;DS-E'!$B$8:$CS$69,96,FALSE)</f>
        <v>9.7899999999999991</v>
      </c>
      <c r="AV275" s="15">
        <f t="shared" si="67"/>
        <v>97.899999999999991</v>
      </c>
      <c r="AW275" s="16">
        <f>VLOOKUP($B275,'[9]AI&amp;DS-E'!$B$8:$CS$69,94,FALSE)</f>
        <v>0</v>
      </c>
      <c r="AX275" s="11"/>
      <c r="AY275" s="11"/>
      <c r="AZ275" s="11"/>
      <c r="BA275" s="11"/>
      <c r="BB275" s="11"/>
      <c r="BC275" s="11"/>
      <c r="BD275" s="11">
        <f t="shared" si="68"/>
        <v>9.65</v>
      </c>
      <c r="BE275" s="15">
        <f t="shared" si="72"/>
        <v>57.9</v>
      </c>
      <c r="BF275" s="11">
        <v>60</v>
      </c>
      <c r="BG275" s="15">
        <f t="shared" si="73"/>
        <v>96.5</v>
      </c>
      <c r="BH275" s="11">
        <f t="shared" si="69"/>
        <v>2</v>
      </c>
      <c r="BI275" s="11">
        <f t="shared" si="70"/>
        <v>0</v>
      </c>
      <c r="BJ275" s="11">
        <f t="shared" si="71"/>
        <v>2</v>
      </c>
      <c r="BK275" s="16">
        <f t="shared" si="74"/>
        <v>0</v>
      </c>
      <c r="BL275" s="11">
        <v>9828402105</v>
      </c>
      <c r="BM275" s="11">
        <v>9828402105</v>
      </c>
      <c r="BN275" s="11"/>
      <c r="BO275" s="12" t="s">
        <v>1417</v>
      </c>
      <c r="BP275" s="12"/>
      <c r="BQ275" s="13" t="s">
        <v>2326</v>
      </c>
      <c r="BR275" s="17" t="s">
        <v>2797</v>
      </c>
      <c r="BS275" s="11" t="s">
        <v>136</v>
      </c>
      <c r="BT275" s="12" t="s">
        <v>176</v>
      </c>
      <c r="BU275" s="11" t="s">
        <v>128</v>
      </c>
    </row>
    <row r="276" spans="1:73" ht="24.95" customHeight="1" x14ac:dyDescent="0.25">
      <c r="A276" s="11">
        <v>275</v>
      </c>
      <c r="B276" s="11" t="s">
        <v>718</v>
      </c>
      <c r="C276" s="12" t="s">
        <v>719</v>
      </c>
      <c r="D276" s="11" t="s">
        <v>92</v>
      </c>
      <c r="E276" s="11" t="s">
        <v>91</v>
      </c>
      <c r="F276" s="13" t="s">
        <v>1893</v>
      </c>
      <c r="G276" s="11" t="s">
        <v>90</v>
      </c>
      <c r="H276" s="11" t="s">
        <v>119</v>
      </c>
      <c r="I276" s="11" t="s">
        <v>124</v>
      </c>
      <c r="J276" s="11" t="s">
        <v>89</v>
      </c>
      <c r="K276" s="14">
        <v>37995</v>
      </c>
      <c r="L276" s="11"/>
      <c r="M276" s="11" t="s">
        <v>3371</v>
      </c>
      <c r="N276" s="11">
        <v>500</v>
      </c>
      <c r="O276" s="11">
        <v>446</v>
      </c>
      <c r="P276" s="15">
        <f t="shared" si="60"/>
        <v>89.2</v>
      </c>
      <c r="Q276" s="11" t="s">
        <v>3587</v>
      </c>
      <c r="R276" s="27">
        <v>2020</v>
      </c>
      <c r="S276" s="11" t="s">
        <v>3591</v>
      </c>
      <c r="T276" s="11">
        <v>500</v>
      </c>
      <c r="U276" s="11">
        <v>437</v>
      </c>
      <c r="V276" s="15">
        <f t="shared" si="61"/>
        <v>87.4</v>
      </c>
      <c r="W276" s="11" t="s">
        <v>3587</v>
      </c>
      <c r="X276" s="11">
        <v>2022</v>
      </c>
      <c r="Y276" s="11" t="s">
        <v>3591</v>
      </c>
      <c r="Z276" s="11"/>
      <c r="AA276" s="11"/>
      <c r="AB276" s="11"/>
      <c r="AC276" s="11"/>
      <c r="AD276" s="11"/>
      <c r="AE276" s="11"/>
      <c r="AF276" s="15">
        <f>VLOOKUP($B276,[1]Sheet1!$B$8:$CK$528,88,FALSE)</f>
        <v>9.56</v>
      </c>
      <c r="AG276" s="15">
        <f t="shared" si="62"/>
        <v>95.600000000000009</v>
      </c>
      <c r="AH276" s="16">
        <f>VLOOKUP($B276,[1]Sheet1!$B$8:$CK$528,86,FALSE)</f>
        <v>0</v>
      </c>
      <c r="AI276" s="15">
        <f>VLOOKUP($B276,[2]Sheet1!$B$8:$CK$530,88,FALSE)</f>
        <v>9.27</v>
      </c>
      <c r="AJ276" s="15">
        <f t="shared" si="63"/>
        <v>92.699999999999989</v>
      </c>
      <c r="AK276" s="11">
        <f>VLOOKUP($B276,[2]Sheet1!$B$8:$CK$530,86,FALSE)</f>
        <v>0</v>
      </c>
      <c r="AL276" s="11">
        <f>VLOOKUP($B276,'[3]AI&amp;DS'!$B$8:$CQ$70,94,FALSE)</f>
        <v>9.61</v>
      </c>
      <c r="AM276" s="15">
        <f t="shared" si="64"/>
        <v>96.1</v>
      </c>
      <c r="AN276" s="11">
        <f>VLOOKUP($B276,'[3]AI&amp;DS'!$B$8:$CQ$70,92,FALSE)</f>
        <v>0</v>
      </c>
      <c r="AO276" s="15">
        <f>VLOOKUP($B276,'[4]AI&amp;DS-E'!$B$8:$CP$69,93,FALSE)</f>
        <v>9.5</v>
      </c>
      <c r="AP276" s="15">
        <f t="shared" si="65"/>
        <v>95</v>
      </c>
      <c r="AQ276" s="16">
        <f>VLOOKUP($B276,'[4]AI&amp;DS-E'!$B$8:$CP$69,91,FALSE)</f>
        <v>0</v>
      </c>
      <c r="AR276" s="15">
        <f>VLOOKUP($B276,'[5]AI&amp;DS-E'!$B$8:$CR$69,95,FALSE)</f>
        <v>9.67</v>
      </c>
      <c r="AS276" s="15">
        <f t="shared" si="66"/>
        <v>96.7</v>
      </c>
      <c r="AT276" s="16">
        <f>VLOOKUP($B276,'[5]AI&amp;DS-E'!$B$8:$CR$69,93,FALSE)</f>
        <v>0</v>
      </c>
      <c r="AU276" s="15">
        <f>VLOOKUP($B276,'[9]AI&amp;DS-E'!$B$8:$CS$69,96,FALSE)</f>
        <v>9.8699999999999992</v>
      </c>
      <c r="AV276" s="15">
        <f t="shared" si="67"/>
        <v>98.699999999999989</v>
      </c>
      <c r="AW276" s="16">
        <f>VLOOKUP($B276,'[9]AI&amp;DS-E'!$B$8:$CS$69,94,FALSE)</f>
        <v>0</v>
      </c>
      <c r="AX276" s="11"/>
      <c r="AY276" s="11"/>
      <c r="AZ276" s="11"/>
      <c r="BA276" s="11"/>
      <c r="BB276" s="11"/>
      <c r="BC276" s="11"/>
      <c r="BD276" s="11">
        <f t="shared" si="68"/>
        <v>9.5800000000000018</v>
      </c>
      <c r="BE276" s="15">
        <f t="shared" si="72"/>
        <v>57.480000000000004</v>
      </c>
      <c r="BF276" s="11">
        <v>60</v>
      </c>
      <c r="BG276" s="15">
        <f t="shared" si="73"/>
        <v>95.800000000000011</v>
      </c>
      <c r="BH276" s="11">
        <f t="shared" si="69"/>
        <v>2</v>
      </c>
      <c r="BI276" s="11">
        <f t="shared" si="70"/>
        <v>1</v>
      </c>
      <c r="BJ276" s="11">
        <f t="shared" si="71"/>
        <v>3</v>
      </c>
      <c r="BK276" s="16">
        <f t="shared" si="74"/>
        <v>0</v>
      </c>
      <c r="BL276" s="11">
        <v>7903713438</v>
      </c>
      <c r="BM276" s="11">
        <v>8521444117</v>
      </c>
      <c r="BN276" s="11"/>
      <c r="BO276" s="12" t="s">
        <v>1418</v>
      </c>
      <c r="BP276" s="12"/>
      <c r="BQ276" s="13" t="s">
        <v>2327</v>
      </c>
      <c r="BR276" s="17" t="s">
        <v>2798</v>
      </c>
      <c r="BS276" s="11" t="s">
        <v>3065</v>
      </c>
      <c r="BT276" s="12" t="s">
        <v>177</v>
      </c>
      <c r="BU276" s="11" t="s">
        <v>129</v>
      </c>
    </row>
    <row r="277" spans="1:73" ht="24.95" customHeight="1" x14ac:dyDescent="0.25">
      <c r="A277" s="11">
        <v>276</v>
      </c>
      <c r="B277" s="11" t="s">
        <v>720</v>
      </c>
      <c r="C277" s="12" t="s">
        <v>721</v>
      </c>
      <c r="D277" s="11" t="s">
        <v>93</v>
      </c>
      <c r="E277" s="11" t="s">
        <v>91</v>
      </c>
      <c r="F277" s="13" t="s">
        <v>98</v>
      </c>
      <c r="G277" s="11" t="s">
        <v>90</v>
      </c>
      <c r="H277" s="11" t="s">
        <v>119</v>
      </c>
      <c r="I277" s="11" t="s">
        <v>124</v>
      </c>
      <c r="J277" s="11" t="s">
        <v>89</v>
      </c>
      <c r="K277" s="14">
        <v>38775</v>
      </c>
      <c r="L277" s="11"/>
      <c r="M277" s="11" t="s">
        <v>3372</v>
      </c>
      <c r="N277" s="11">
        <v>500</v>
      </c>
      <c r="O277" s="11">
        <v>337</v>
      </c>
      <c r="P277" s="15">
        <f t="shared" si="60"/>
        <v>67.400000000000006</v>
      </c>
      <c r="Q277" s="11" t="s">
        <v>3587</v>
      </c>
      <c r="R277" s="11">
        <v>2021</v>
      </c>
      <c r="S277" s="11" t="s">
        <v>3591</v>
      </c>
      <c r="T277" s="11">
        <v>500</v>
      </c>
      <c r="U277" s="11">
        <v>356</v>
      </c>
      <c r="V277" s="15">
        <f t="shared" si="61"/>
        <v>71.2</v>
      </c>
      <c r="W277" s="11" t="s">
        <v>3587</v>
      </c>
      <c r="X277" s="11">
        <v>2023</v>
      </c>
      <c r="Y277" s="11" t="s">
        <v>3592</v>
      </c>
      <c r="Z277" s="11"/>
      <c r="AA277" s="11"/>
      <c r="AB277" s="11"/>
      <c r="AC277" s="11"/>
      <c r="AD277" s="11"/>
      <c r="AE277" s="11"/>
      <c r="AF277" s="15">
        <f>VLOOKUP($B277,[1]Sheet1!$B$8:$CK$528,88,FALSE)</f>
        <v>6.73</v>
      </c>
      <c r="AG277" s="15">
        <f t="shared" si="62"/>
        <v>67.300000000000011</v>
      </c>
      <c r="AH277" s="16">
        <f>VLOOKUP($B277,[1]Sheet1!$B$8:$CK$528,86,FALSE)</f>
        <v>0</v>
      </c>
      <c r="AI277" s="15">
        <f>VLOOKUP($B277,[2]Sheet1!$B$8:$CK$530,88,FALSE)</f>
        <v>5.3536585365853657</v>
      </c>
      <c r="AJ277" s="15">
        <f t="shared" si="63"/>
        <v>53.536585365853654</v>
      </c>
      <c r="AK277" s="11">
        <f>VLOOKUP($B277,[2]Sheet1!$B$8:$CK$530,86,FALSE)</f>
        <v>0</v>
      </c>
      <c r="AL277" s="11">
        <f>VLOOKUP($B277,'[3]AI&amp;DS'!$B$8:$CQ$70,94,FALSE)</f>
        <v>6.85</v>
      </c>
      <c r="AM277" s="15">
        <f t="shared" si="64"/>
        <v>68.5</v>
      </c>
      <c r="AN277" s="11">
        <f>VLOOKUP($B277,'[3]AI&amp;DS'!$B$8:$CQ$70,92,FALSE)</f>
        <v>0</v>
      </c>
      <c r="AO277" s="15">
        <f>VLOOKUP($B277,'[4]AI&amp;DS-E'!$B$8:$CP$69,93,FALSE)</f>
        <v>5.77</v>
      </c>
      <c r="AP277" s="15">
        <f t="shared" si="65"/>
        <v>57.699999999999996</v>
      </c>
      <c r="AQ277" s="16">
        <f>VLOOKUP($B277,'[4]AI&amp;DS-E'!$B$8:$CP$69,91,FALSE)</f>
        <v>0</v>
      </c>
      <c r="AR277" s="15">
        <f>VLOOKUP($B277,'[5]AI&amp;DS-E'!$B$8:$CR$69,95,FALSE)</f>
        <v>7.48</v>
      </c>
      <c r="AS277" s="15">
        <f t="shared" si="66"/>
        <v>74.800000000000011</v>
      </c>
      <c r="AT277" s="16">
        <f>VLOOKUP($B277,'[5]AI&amp;DS-E'!$B$8:$CR$69,93,FALSE)</f>
        <v>0</v>
      </c>
      <c r="AU277" s="15">
        <f>VLOOKUP($B277,'[9]AI&amp;DS-E'!$B$8:$CS$69,96,FALSE)</f>
        <v>6.0744680851063828</v>
      </c>
      <c r="AV277" s="15">
        <f t="shared" si="67"/>
        <v>60.744680851063826</v>
      </c>
      <c r="AW277" s="16">
        <f>VLOOKUP($B277,'[9]AI&amp;DS-E'!$B$8:$CS$69,94,FALSE)</f>
        <v>1</v>
      </c>
      <c r="AX277" s="11"/>
      <c r="AY277" s="11"/>
      <c r="AZ277" s="11"/>
      <c r="BA277" s="11"/>
      <c r="BB277" s="11"/>
      <c r="BC277" s="11"/>
      <c r="BD277" s="11">
        <f t="shared" si="68"/>
        <v>6.3763544369486231</v>
      </c>
      <c r="BE277" s="15">
        <f t="shared" si="72"/>
        <v>38.258126621691744</v>
      </c>
      <c r="BF277" s="11">
        <v>60</v>
      </c>
      <c r="BG277" s="15">
        <f t="shared" si="73"/>
        <v>63.763544369486233</v>
      </c>
      <c r="BH277" s="11">
        <f t="shared" si="69"/>
        <v>2</v>
      </c>
      <c r="BI277" s="11">
        <f t="shared" si="70"/>
        <v>0</v>
      </c>
      <c r="BJ277" s="11">
        <f t="shared" si="71"/>
        <v>2</v>
      </c>
      <c r="BK277" s="16">
        <f t="shared" si="74"/>
        <v>1</v>
      </c>
      <c r="BL277" s="11">
        <v>9128595753</v>
      </c>
      <c r="BM277" s="11">
        <v>9661681827</v>
      </c>
      <c r="BN277" s="11"/>
      <c r="BO277" s="12" t="s">
        <v>1419</v>
      </c>
      <c r="BP277" s="12"/>
      <c r="BQ277" s="13" t="s">
        <v>2328</v>
      </c>
      <c r="BR277" s="17" t="s">
        <v>2799</v>
      </c>
      <c r="BS277" s="11" t="s">
        <v>159</v>
      </c>
      <c r="BT277" s="12" t="s">
        <v>177</v>
      </c>
      <c r="BU277" s="11" t="s">
        <v>129</v>
      </c>
    </row>
    <row r="278" spans="1:73" ht="24.95" customHeight="1" x14ac:dyDescent="0.25">
      <c r="A278" s="11">
        <v>277</v>
      </c>
      <c r="B278" s="11" t="s">
        <v>722</v>
      </c>
      <c r="C278" s="12" t="s">
        <v>723</v>
      </c>
      <c r="D278" s="11" t="s">
        <v>93</v>
      </c>
      <c r="E278" s="11" t="s">
        <v>91</v>
      </c>
      <c r="F278" s="13" t="s">
        <v>1894</v>
      </c>
      <c r="G278" s="11" t="s">
        <v>90</v>
      </c>
      <c r="H278" s="11" t="s">
        <v>119</v>
      </c>
      <c r="I278" s="11" t="s">
        <v>124</v>
      </c>
      <c r="J278" s="11" t="s">
        <v>89</v>
      </c>
      <c r="K278" s="14">
        <v>38872</v>
      </c>
      <c r="L278" s="11"/>
      <c r="M278" s="11" t="s">
        <v>3373</v>
      </c>
      <c r="N278" s="11">
        <v>500</v>
      </c>
      <c r="O278" s="11">
        <v>388</v>
      </c>
      <c r="P278" s="15">
        <f t="shared" si="60"/>
        <v>77.600000000000009</v>
      </c>
      <c r="Q278" s="11" t="s">
        <v>3587</v>
      </c>
      <c r="R278" s="11">
        <v>2021</v>
      </c>
      <c r="S278" s="11" t="s">
        <v>3591</v>
      </c>
      <c r="T278" s="11">
        <v>500</v>
      </c>
      <c r="U278" s="11">
        <v>311</v>
      </c>
      <c r="V278" s="15">
        <f t="shared" si="61"/>
        <v>62.2</v>
      </c>
      <c r="W278" s="11" t="s">
        <v>3587</v>
      </c>
      <c r="X278" s="11">
        <v>2023</v>
      </c>
      <c r="Y278" s="11" t="s">
        <v>3591</v>
      </c>
      <c r="Z278" s="11"/>
      <c r="AA278" s="11"/>
      <c r="AB278" s="11"/>
      <c r="AC278" s="11"/>
      <c r="AD278" s="11"/>
      <c r="AE278" s="11"/>
      <c r="AF278" s="15">
        <f>VLOOKUP($B278,[1]Sheet1!$B$8:$CK$528,88,FALSE)</f>
        <v>8.39</v>
      </c>
      <c r="AG278" s="15">
        <f t="shared" si="62"/>
        <v>83.9</v>
      </c>
      <c r="AH278" s="16">
        <f>VLOOKUP($B278,[1]Sheet1!$B$8:$CK$528,86,FALSE)</f>
        <v>0</v>
      </c>
      <c r="AI278" s="15">
        <f>VLOOKUP($B278,[2]Sheet1!$B$8:$CK$530,88,FALSE)</f>
        <v>8.0399999999999991</v>
      </c>
      <c r="AJ278" s="15">
        <f t="shared" si="63"/>
        <v>80.399999999999991</v>
      </c>
      <c r="AK278" s="11">
        <f>VLOOKUP($B278,[2]Sheet1!$B$8:$CK$530,86,FALSE)</f>
        <v>0</v>
      </c>
      <c r="AL278" s="11">
        <f>VLOOKUP($B278,'[3]AI&amp;DS'!$B$8:$CQ$70,94,FALSE)</f>
        <v>9.02</v>
      </c>
      <c r="AM278" s="15">
        <f t="shared" si="64"/>
        <v>90.199999999999989</v>
      </c>
      <c r="AN278" s="11">
        <f>VLOOKUP($B278,'[3]AI&amp;DS'!$B$8:$CQ$70,92,FALSE)</f>
        <v>0</v>
      </c>
      <c r="AO278" s="15">
        <f>VLOOKUP($B278,'[4]AI&amp;DS-E'!$B$8:$CP$69,93,FALSE)</f>
        <v>8.73</v>
      </c>
      <c r="AP278" s="15">
        <f t="shared" si="65"/>
        <v>87.300000000000011</v>
      </c>
      <c r="AQ278" s="16">
        <f>VLOOKUP($B278,'[4]AI&amp;DS-E'!$B$8:$CP$69,91,FALSE)</f>
        <v>0</v>
      </c>
      <c r="AR278" s="15">
        <f>VLOOKUP($B278,'[5]AI&amp;DS-E'!$B$8:$CR$69,95,FALSE)</f>
        <v>9.1999999999999993</v>
      </c>
      <c r="AS278" s="15">
        <f t="shared" si="66"/>
        <v>92</v>
      </c>
      <c r="AT278" s="16">
        <f>VLOOKUP($B278,'[5]AI&amp;DS-E'!$B$8:$CR$69,93,FALSE)</f>
        <v>0</v>
      </c>
      <c r="AU278" s="15">
        <f>VLOOKUP($B278,'[9]AI&amp;DS-E'!$B$8:$CS$69,96,FALSE)</f>
        <v>9.36</v>
      </c>
      <c r="AV278" s="15">
        <f t="shared" si="67"/>
        <v>93.6</v>
      </c>
      <c r="AW278" s="16">
        <f>VLOOKUP($B278,'[9]AI&amp;DS-E'!$B$8:$CS$69,94,FALSE)</f>
        <v>0</v>
      </c>
      <c r="AX278" s="11"/>
      <c r="AY278" s="11"/>
      <c r="AZ278" s="11"/>
      <c r="BA278" s="11"/>
      <c r="BB278" s="11"/>
      <c r="BC278" s="11"/>
      <c r="BD278" s="11">
        <f t="shared" si="68"/>
        <v>8.7900000000000009</v>
      </c>
      <c r="BE278" s="15">
        <f t="shared" si="72"/>
        <v>52.74</v>
      </c>
      <c r="BF278" s="11">
        <v>60</v>
      </c>
      <c r="BG278" s="15">
        <f t="shared" si="73"/>
        <v>87.9</v>
      </c>
      <c r="BH278" s="11">
        <f t="shared" si="69"/>
        <v>2</v>
      </c>
      <c r="BI278" s="11">
        <f t="shared" si="70"/>
        <v>0</v>
      </c>
      <c r="BJ278" s="11">
        <f t="shared" si="71"/>
        <v>2</v>
      </c>
      <c r="BK278" s="16">
        <f t="shared" si="74"/>
        <v>0</v>
      </c>
      <c r="BL278" s="11">
        <v>8852018195</v>
      </c>
      <c r="BM278" s="11">
        <v>9414718195</v>
      </c>
      <c r="BN278" s="11"/>
      <c r="BO278" s="12" t="s">
        <v>1420</v>
      </c>
      <c r="BP278" s="12"/>
      <c r="BQ278" s="13" t="s">
        <v>2329</v>
      </c>
      <c r="BR278" s="17" t="s">
        <v>2800</v>
      </c>
      <c r="BS278" s="11" t="s">
        <v>136</v>
      </c>
      <c r="BT278" s="12" t="s">
        <v>176</v>
      </c>
      <c r="BU278" s="11" t="s">
        <v>128</v>
      </c>
    </row>
    <row r="279" spans="1:73" ht="24.95" customHeight="1" x14ac:dyDescent="0.25">
      <c r="A279" s="11">
        <v>278</v>
      </c>
      <c r="B279" s="11" t="s">
        <v>724</v>
      </c>
      <c r="C279" s="12" t="s">
        <v>725</v>
      </c>
      <c r="D279" s="11" t="s">
        <v>93</v>
      </c>
      <c r="E279" s="11" t="s">
        <v>91</v>
      </c>
      <c r="F279" s="13" t="s">
        <v>1895</v>
      </c>
      <c r="G279" s="11" t="s">
        <v>90</v>
      </c>
      <c r="H279" s="11" t="s">
        <v>119</v>
      </c>
      <c r="I279" s="11" t="s">
        <v>124</v>
      </c>
      <c r="J279" s="11" t="s">
        <v>89</v>
      </c>
      <c r="K279" s="14">
        <v>38397</v>
      </c>
      <c r="L279" s="11"/>
      <c r="M279" s="11" t="s">
        <v>3374</v>
      </c>
      <c r="N279" s="11">
        <v>500</v>
      </c>
      <c r="O279" s="11">
        <v>428</v>
      </c>
      <c r="P279" s="15">
        <f t="shared" si="60"/>
        <v>85.6</v>
      </c>
      <c r="Q279" s="11" t="s">
        <v>3587</v>
      </c>
      <c r="R279" s="11">
        <v>2021</v>
      </c>
      <c r="S279" s="11" t="s">
        <v>3591</v>
      </c>
      <c r="T279" s="11">
        <v>500</v>
      </c>
      <c r="U279" s="11">
        <v>411</v>
      </c>
      <c r="V279" s="15">
        <f t="shared" si="61"/>
        <v>82.199999999999989</v>
      </c>
      <c r="W279" s="11" t="s">
        <v>3587</v>
      </c>
      <c r="X279" s="11">
        <v>2023</v>
      </c>
      <c r="Y279" s="11" t="s">
        <v>3591</v>
      </c>
      <c r="Z279" s="11"/>
      <c r="AA279" s="11"/>
      <c r="AB279" s="11"/>
      <c r="AC279" s="11"/>
      <c r="AD279" s="11"/>
      <c r="AE279" s="11"/>
      <c r="AF279" s="15">
        <f>VLOOKUP($B279,[1]Sheet1!$B$8:$CK$528,88,FALSE)</f>
        <v>9.7100000000000009</v>
      </c>
      <c r="AG279" s="15">
        <f t="shared" si="62"/>
        <v>97.100000000000009</v>
      </c>
      <c r="AH279" s="16">
        <f>VLOOKUP($B279,[1]Sheet1!$B$8:$CK$528,86,FALSE)</f>
        <v>0</v>
      </c>
      <c r="AI279" s="15">
        <f>VLOOKUP($B279,[2]Sheet1!$B$8:$CK$530,88,FALSE)</f>
        <v>9.5399999999999991</v>
      </c>
      <c r="AJ279" s="15">
        <f t="shared" si="63"/>
        <v>95.399999999999991</v>
      </c>
      <c r="AK279" s="11">
        <f>VLOOKUP($B279,[2]Sheet1!$B$8:$CK$530,86,FALSE)</f>
        <v>0</v>
      </c>
      <c r="AL279" s="11">
        <f>VLOOKUP($B279,'[3]AI&amp;DS'!$B$8:$CQ$70,94,FALSE)</f>
        <v>9.76</v>
      </c>
      <c r="AM279" s="15">
        <f t="shared" si="64"/>
        <v>97.6</v>
      </c>
      <c r="AN279" s="11">
        <f>VLOOKUP($B279,'[3]AI&amp;DS'!$B$8:$CQ$70,92,FALSE)</f>
        <v>0</v>
      </c>
      <c r="AO279" s="15">
        <f>VLOOKUP($B279,'[4]AI&amp;DS-E'!$B$8:$CP$69,93,FALSE)</f>
        <v>9.6300000000000008</v>
      </c>
      <c r="AP279" s="15">
        <f t="shared" si="65"/>
        <v>96.300000000000011</v>
      </c>
      <c r="AQ279" s="16">
        <f>VLOOKUP($B279,'[4]AI&amp;DS-E'!$B$8:$CP$69,91,FALSE)</f>
        <v>0</v>
      </c>
      <c r="AR279" s="15">
        <f>VLOOKUP($B279,'[5]AI&amp;DS-E'!$B$8:$CR$69,95,FALSE)</f>
        <v>10</v>
      </c>
      <c r="AS279" s="15">
        <f t="shared" si="66"/>
        <v>100</v>
      </c>
      <c r="AT279" s="16">
        <f>VLOOKUP($B279,'[5]AI&amp;DS-E'!$B$8:$CR$69,93,FALSE)</f>
        <v>0</v>
      </c>
      <c r="AU279" s="15">
        <f>VLOOKUP($B279,'[9]AI&amp;DS-E'!$B$8:$CS$69,96,FALSE)</f>
        <v>9.5299999999999994</v>
      </c>
      <c r="AV279" s="15">
        <f t="shared" si="67"/>
        <v>95.3</v>
      </c>
      <c r="AW279" s="16">
        <f>VLOOKUP($B279,'[9]AI&amp;DS-E'!$B$8:$CS$69,94,FALSE)</f>
        <v>0</v>
      </c>
      <c r="AX279" s="11"/>
      <c r="AY279" s="11"/>
      <c r="AZ279" s="11"/>
      <c r="BA279" s="11"/>
      <c r="BB279" s="11"/>
      <c r="BC279" s="11"/>
      <c r="BD279" s="11">
        <f t="shared" si="68"/>
        <v>9.6950000000000003</v>
      </c>
      <c r="BE279" s="15">
        <f t="shared" si="72"/>
        <v>58.17</v>
      </c>
      <c r="BF279" s="11">
        <v>60</v>
      </c>
      <c r="BG279" s="15">
        <f t="shared" si="73"/>
        <v>96.95</v>
      </c>
      <c r="BH279" s="11">
        <f t="shared" si="69"/>
        <v>2</v>
      </c>
      <c r="BI279" s="11">
        <f t="shared" si="70"/>
        <v>0</v>
      </c>
      <c r="BJ279" s="11">
        <f t="shared" si="71"/>
        <v>2</v>
      </c>
      <c r="BK279" s="16">
        <f t="shared" si="74"/>
        <v>0</v>
      </c>
      <c r="BL279" s="11">
        <v>7727049995</v>
      </c>
      <c r="BM279" s="11">
        <v>9829499950</v>
      </c>
      <c r="BN279" s="11"/>
      <c r="BO279" s="12" t="s">
        <v>1421</v>
      </c>
      <c r="BP279" s="12"/>
      <c r="BQ279" s="13" t="s">
        <v>2330</v>
      </c>
      <c r="BR279" s="17" t="s">
        <v>2801</v>
      </c>
      <c r="BS279" s="11" t="s">
        <v>136</v>
      </c>
      <c r="BT279" s="12" t="s">
        <v>176</v>
      </c>
      <c r="BU279" s="11" t="s">
        <v>128</v>
      </c>
    </row>
    <row r="280" spans="1:73" ht="24.95" customHeight="1" x14ac:dyDescent="0.25">
      <c r="A280" s="11">
        <v>279</v>
      </c>
      <c r="B280" s="11" t="s">
        <v>726</v>
      </c>
      <c r="C280" s="12" t="s">
        <v>727</v>
      </c>
      <c r="D280" s="11" t="s">
        <v>93</v>
      </c>
      <c r="E280" s="11" t="s">
        <v>91</v>
      </c>
      <c r="F280" s="13" t="s">
        <v>1896</v>
      </c>
      <c r="G280" s="11" t="s">
        <v>90</v>
      </c>
      <c r="H280" s="11" t="s">
        <v>119</v>
      </c>
      <c r="I280" s="11" t="s">
        <v>124</v>
      </c>
      <c r="J280" s="11" t="s">
        <v>89</v>
      </c>
      <c r="K280" s="14">
        <v>38569</v>
      </c>
      <c r="L280" s="11"/>
      <c r="M280" s="11" t="s">
        <v>3375</v>
      </c>
      <c r="N280" s="11">
        <v>600</v>
      </c>
      <c r="O280" s="11">
        <v>504</v>
      </c>
      <c r="P280" s="15">
        <f t="shared" si="60"/>
        <v>84</v>
      </c>
      <c r="Q280" s="11" t="s">
        <v>3587</v>
      </c>
      <c r="R280" s="11">
        <v>2021</v>
      </c>
      <c r="S280" s="11" t="s">
        <v>3590</v>
      </c>
      <c r="T280" s="11">
        <v>500</v>
      </c>
      <c r="U280" s="11">
        <v>389</v>
      </c>
      <c r="V280" s="15">
        <f t="shared" si="61"/>
        <v>77.8</v>
      </c>
      <c r="W280" s="11" t="s">
        <v>3587</v>
      </c>
      <c r="X280" s="11">
        <v>2023</v>
      </c>
      <c r="Y280" s="11" t="s">
        <v>3590</v>
      </c>
      <c r="Z280" s="11"/>
      <c r="AA280" s="11"/>
      <c r="AB280" s="11"/>
      <c r="AC280" s="11"/>
      <c r="AD280" s="11"/>
      <c r="AE280" s="11"/>
      <c r="AF280" s="15">
        <f>VLOOKUP($B280,[1]Sheet1!$B$8:$CK$528,88,FALSE)</f>
        <v>7.27</v>
      </c>
      <c r="AG280" s="15">
        <f t="shared" si="62"/>
        <v>72.699999999999989</v>
      </c>
      <c r="AH280" s="16">
        <f>VLOOKUP($B280,[1]Sheet1!$B$8:$CK$528,86,FALSE)</f>
        <v>0</v>
      </c>
      <c r="AI280" s="15">
        <f>VLOOKUP($B280,[2]Sheet1!$B$8:$CK$530,88,FALSE)</f>
        <v>5.93</v>
      </c>
      <c r="AJ280" s="15">
        <f t="shared" si="63"/>
        <v>59.3</v>
      </c>
      <c r="AK280" s="11">
        <f>VLOOKUP($B280,[2]Sheet1!$B$8:$CK$530,86,FALSE)</f>
        <v>0</v>
      </c>
      <c r="AL280" s="11">
        <f>VLOOKUP($B280,'[3]AI&amp;DS'!$B$8:$CQ$70,94,FALSE)</f>
        <v>6.26</v>
      </c>
      <c r="AM280" s="15">
        <f t="shared" si="64"/>
        <v>62.599999999999994</v>
      </c>
      <c r="AN280" s="11">
        <f>VLOOKUP($B280,'[3]AI&amp;DS'!$B$8:$CQ$70,92,FALSE)</f>
        <v>0</v>
      </c>
      <c r="AO280" s="15">
        <f>VLOOKUP($B280,'[4]AI&amp;DS-E'!$B$8:$CP$69,93,FALSE)</f>
        <v>3.9270833333333335</v>
      </c>
      <c r="AP280" s="15">
        <f t="shared" si="65"/>
        <v>39.270833333333336</v>
      </c>
      <c r="AQ280" s="16">
        <f>VLOOKUP($B280,'[4]AI&amp;DS-E'!$B$8:$CP$69,91,FALSE)</f>
        <v>0</v>
      </c>
      <c r="AR280" s="15">
        <f>VLOOKUP($B280,'[5]AI&amp;DS-E'!$B$8:$CR$69,95,FALSE)</f>
        <v>6.43</v>
      </c>
      <c r="AS280" s="15">
        <f t="shared" si="66"/>
        <v>64.3</v>
      </c>
      <c r="AT280" s="16">
        <f>VLOOKUP($B280,'[5]AI&amp;DS-E'!$B$8:$CR$69,93,FALSE)</f>
        <v>0</v>
      </c>
      <c r="AU280" s="15">
        <f>VLOOKUP($B280,'[9]AI&amp;DS-E'!$B$8:$CS$69,96,FALSE)</f>
        <v>3.7553191489361701</v>
      </c>
      <c r="AV280" s="15">
        <f t="shared" si="67"/>
        <v>37.553191489361701</v>
      </c>
      <c r="AW280" s="16">
        <f>VLOOKUP($B280,'[9]AI&amp;DS-E'!$B$8:$CS$69,94,FALSE)</f>
        <v>4</v>
      </c>
      <c r="AX280" s="11"/>
      <c r="AY280" s="11"/>
      <c r="AZ280" s="11"/>
      <c r="BA280" s="11"/>
      <c r="BB280" s="11"/>
      <c r="BC280" s="11"/>
      <c r="BD280" s="11">
        <f t="shared" si="68"/>
        <v>5.5954004137115847</v>
      </c>
      <c r="BE280" s="15">
        <f t="shared" si="72"/>
        <v>33.572402482269503</v>
      </c>
      <c r="BF280" s="11">
        <v>60</v>
      </c>
      <c r="BG280" s="15">
        <f t="shared" si="73"/>
        <v>55.954004137115845</v>
      </c>
      <c r="BH280" s="11">
        <f t="shared" si="69"/>
        <v>2</v>
      </c>
      <c r="BI280" s="11">
        <f t="shared" si="70"/>
        <v>0</v>
      </c>
      <c r="BJ280" s="11">
        <f t="shared" si="71"/>
        <v>2</v>
      </c>
      <c r="BK280" s="16">
        <f t="shared" si="74"/>
        <v>4</v>
      </c>
      <c r="BL280" s="11">
        <v>8003265769</v>
      </c>
      <c r="BM280" s="11">
        <v>9079710132</v>
      </c>
      <c r="BN280" s="11"/>
      <c r="BO280" s="12" t="s">
        <v>1422</v>
      </c>
      <c r="BP280" s="12"/>
      <c r="BQ280" s="13" t="s">
        <v>2331</v>
      </c>
      <c r="BR280" s="17" t="s">
        <v>2802</v>
      </c>
      <c r="BS280" s="11" t="s">
        <v>154</v>
      </c>
      <c r="BT280" s="12" t="s">
        <v>177</v>
      </c>
      <c r="BU280" s="11" t="s">
        <v>128</v>
      </c>
    </row>
    <row r="281" spans="1:73" ht="24.95" customHeight="1" x14ac:dyDescent="0.25">
      <c r="A281" s="11">
        <v>280</v>
      </c>
      <c r="B281" s="11" t="s">
        <v>728</v>
      </c>
      <c r="C281" s="12" t="s">
        <v>729</v>
      </c>
      <c r="D281" s="11" t="s">
        <v>93</v>
      </c>
      <c r="E281" s="11" t="s">
        <v>91</v>
      </c>
      <c r="F281" s="13" t="s">
        <v>101</v>
      </c>
      <c r="G281" s="11" t="s">
        <v>90</v>
      </c>
      <c r="H281" s="11" t="s">
        <v>119</v>
      </c>
      <c r="I281" s="11" t="s">
        <v>124</v>
      </c>
      <c r="J281" s="11" t="s">
        <v>89</v>
      </c>
      <c r="K281" s="14">
        <v>38789</v>
      </c>
      <c r="L281" s="11"/>
      <c r="M281" s="11" t="s">
        <v>3376</v>
      </c>
      <c r="N281" s="11">
        <v>600</v>
      </c>
      <c r="O281" s="11">
        <v>540</v>
      </c>
      <c r="P281" s="15">
        <f t="shared" si="60"/>
        <v>90</v>
      </c>
      <c r="Q281" s="11" t="s">
        <v>3587</v>
      </c>
      <c r="R281" s="11">
        <v>2021</v>
      </c>
      <c r="S281" s="11" t="s">
        <v>3590</v>
      </c>
      <c r="T281" s="11">
        <v>500</v>
      </c>
      <c r="U281" s="11">
        <v>291</v>
      </c>
      <c r="V281" s="15">
        <f t="shared" si="61"/>
        <v>58.199999999999996</v>
      </c>
      <c r="W281" s="11" t="s">
        <v>3587</v>
      </c>
      <c r="X281" s="11">
        <v>2023</v>
      </c>
      <c r="Y281" s="11" t="s">
        <v>3590</v>
      </c>
      <c r="Z281" s="11"/>
      <c r="AA281" s="11"/>
      <c r="AB281" s="11"/>
      <c r="AC281" s="11"/>
      <c r="AD281" s="11"/>
      <c r="AE281" s="11"/>
      <c r="AF281" s="15">
        <f>VLOOKUP($B281,[1]Sheet1!$B$8:$CK$528,88,FALSE)</f>
        <v>7.66</v>
      </c>
      <c r="AG281" s="15">
        <f t="shared" si="62"/>
        <v>76.599999999999994</v>
      </c>
      <c r="AH281" s="16">
        <f>VLOOKUP($B281,[1]Sheet1!$B$8:$CK$528,86,FALSE)</f>
        <v>0</v>
      </c>
      <c r="AI281" s="15">
        <f>VLOOKUP($B281,[2]Sheet1!$B$8:$CK$530,88,FALSE)</f>
        <v>7.3</v>
      </c>
      <c r="AJ281" s="15">
        <f t="shared" si="63"/>
        <v>73</v>
      </c>
      <c r="AK281" s="11">
        <f>VLOOKUP($B281,[2]Sheet1!$B$8:$CK$530,86,FALSE)</f>
        <v>0</v>
      </c>
      <c r="AL281" s="11">
        <f>VLOOKUP($B281,'[3]AI&amp;DS'!$B$8:$CQ$70,94,FALSE)</f>
        <v>8.3699999999999992</v>
      </c>
      <c r="AM281" s="15">
        <f t="shared" si="64"/>
        <v>83.699999999999989</v>
      </c>
      <c r="AN281" s="11">
        <f>VLOOKUP($B281,'[3]AI&amp;DS'!$B$8:$CQ$70,92,FALSE)</f>
        <v>0</v>
      </c>
      <c r="AO281" s="15">
        <f>VLOOKUP($B281,'[4]AI&amp;DS-E'!$B$8:$CP$69,93,FALSE)</f>
        <v>6.59</v>
      </c>
      <c r="AP281" s="15">
        <f t="shared" si="65"/>
        <v>65.900000000000006</v>
      </c>
      <c r="AQ281" s="16">
        <f>VLOOKUP($B281,'[4]AI&amp;DS-E'!$B$8:$CP$69,91,FALSE)</f>
        <v>0</v>
      </c>
      <c r="AR281" s="15">
        <f>VLOOKUP($B281,'[5]AI&amp;DS-E'!$B$8:$CR$69,95,FALSE)</f>
        <v>7.92</v>
      </c>
      <c r="AS281" s="15">
        <f t="shared" si="66"/>
        <v>79.2</v>
      </c>
      <c r="AT281" s="16">
        <f>VLOOKUP($B281,'[5]AI&amp;DS-E'!$B$8:$CR$69,93,FALSE)</f>
        <v>0</v>
      </c>
      <c r="AU281" s="15">
        <f>VLOOKUP($B281,'[9]AI&amp;DS-E'!$B$8:$CS$69,96,FALSE)</f>
        <v>6.94</v>
      </c>
      <c r="AV281" s="15">
        <f t="shared" si="67"/>
        <v>69.400000000000006</v>
      </c>
      <c r="AW281" s="16">
        <f>VLOOKUP($B281,'[9]AI&amp;DS-E'!$B$8:$CS$69,94,FALSE)</f>
        <v>0</v>
      </c>
      <c r="AX281" s="11"/>
      <c r="AY281" s="11"/>
      <c r="AZ281" s="11"/>
      <c r="BA281" s="11"/>
      <c r="BB281" s="11"/>
      <c r="BC281" s="11"/>
      <c r="BD281" s="11">
        <f t="shared" si="68"/>
        <v>7.4633333333333338</v>
      </c>
      <c r="BE281" s="15">
        <f t="shared" si="72"/>
        <v>44.78</v>
      </c>
      <c r="BF281" s="11">
        <v>60</v>
      </c>
      <c r="BG281" s="15">
        <f t="shared" si="73"/>
        <v>74.63333333333334</v>
      </c>
      <c r="BH281" s="11">
        <f t="shared" si="69"/>
        <v>2</v>
      </c>
      <c r="BI281" s="11">
        <f t="shared" si="70"/>
        <v>0</v>
      </c>
      <c r="BJ281" s="11">
        <f t="shared" si="71"/>
        <v>2</v>
      </c>
      <c r="BK281" s="16">
        <f t="shared" si="74"/>
        <v>0</v>
      </c>
      <c r="BL281" s="11">
        <v>7976400277</v>
      </c>
      <c r="BM281" s="11">
        <v>9414394608</v>
      </c>
      <c r="BN281" s="11"/>
      <c r="BO281" s="12" t="s">
        <v>1423</v>
      </c>
      <c r="BP281" s="12"/>
      <c r="BQ281" s="13" t="s">
        <v>2332</v>
      </c>
      <c r="BR281" s="17" t="s">
        <v>2803</v>
      </c>
      <c r="BS281" s="11" t="s">
        <v>3019</v>
      </c>
      <c r="BT281" s="12" t="s">
        <v>177</v>
      </c>
      <c r="BU281" s="11" t="s">
        <v>128</v>
      </c>
    </row>
    <row r="282" spans="1:73" ht="24.95" customHeight="1" x14ac:dyDescent="0.25">
      <c r="A282" s="11">
        <v>281</v>
      </c>
      <c r="B282" s="11" t="s">
        <v>730</v>
      </c>
      <c r="C282" s="12" t="s">
        <v>731</v>
      </c>
      <c r="D282" s="11" t="s">
        <v>93</v>
      </c>
      <c r="E282" s="11" t="s">
        <v>91</v>
      </c>
      <c r="F282" s="13" t="s">
        <v>112</v>
      </c>
      <c r="G282" s="11" t="s">
        <v>90</v>
      </c>
      <c r="H282" s="11" t="s">
        <v>119</v>
      </c>
      <c r="I282" s="11" t="s">
        <v>124</v>
      </c>
      <c r="J282" s="11" t="s">
        <v>89</v>
      </c>
      <c r="K282" s="14">
        <v>39255</v>
      </c>
      <c r="L282" s="11"/>
      <c r="M282" s="11" t="s">
        <v>3377</v>
      </c>
      <c r="N282" s="11">
        <v>500</v>
      </c>
      <c r="O282" s="11">
        <v>379</v>
      </c>
      <c r="P282" s="15">
        <f t="shared" si="60"/>
        <v>75.8</v>
      </c>
      <c r="Q282" s="11" t="s">
        <v>3587</v>
      </c>
      <c r="R282" s="11">
        <v>2020</v>
      </c>
      <c r="S282" s="11" t="s">
        <v>3591</v>
      </c>
      <c r="T282" s="11">
        <v>500</v>
      </c>
      <c r="U282" s="11">
        <v>301</v>
      </c>
      <c r="V282" s="15">
        <f t="shared" si="61"/>
        <v>60.199999999999996</v>
      </c>
      <c r="W282" s="11" t="s">
        <v>3587</v>
      </c>
      <c r="X282" s="11">
        <v>2023</v>
      </c>
      <c r="Y282" s="11" t="s">
        <v>3590</v>
      </c>
      <c r="Z282" s="11"/>
      <c r="AA282" s="11"/>
      <c r="AB282" s="11"/>
      <c r="AC282" s="11"/>
      <c r="AD282" s="11"/>
      <c r="AE282" s="11"/>
      <c r="AF282" s="15">
        <f>VLOOKUP($B282,[1]Sheet1!$B$8:$CK$528,88,FALSE)</f>
        <v>7.24</v>
      </c>
      <c r="AG282" s="15">
        <f t="shared" si="62"/>
        <v>72.400000000000006</v>
      </c>
      <c r="AH282" s="16">
        <f>VLOOKUP($B282,[1]Sheet1!$B$8:$CK$528,86,FALSE)</f>
        <v>0</v>
      </c>
      <c r="AI282" s="15">
        <f>VLOOKUP($B282,[2]Sheet1!$B$8:$CK$530,88,FALSE)</f>
        <v>6.51</v>
      </c>
      <c r="AJ282" s="15">
        <f t="shared" si="63"/>
        <v>65.099999999999994</v>
      </c>
      <c r="AK282" s="11">
        <f>VLOOKUP($B282,[2]Sheet1!$B$8:$CK$530,86,FALSE)</f>
        <v>0</v>
      </c>
      <c r="AL282" s="11">
        <f>VLOOKUP($B282,'[3]AI&amp;DS'!$B$8:$CQ$70,94,FALSE)</f>
        <v>7.62</v>
      </c>
      <c r="AM282" s="15">
        <f t="shared" si="64"/>
        <v>76.2</v>
      </c>
      <c r="AN282" s="11">
        <f>VLOOKUP($B282,'[3]AI&amp;DS'!$B$8:$CQ$70,92,FALSE)</f>
        <v>0</v>
      </c>
      <c r="AO282" s="15">
        <f>VLOOKUP($B282,'[4]AI&amp;DS-E'!$B$8:$CP$69,93,FALSE)</f>
        <v>7.48</v>
      </c>
      <c r="AP282" s="15">
        <f t="shared" si="65"/>
        <v>74.800000000000011</v>
      </c>
      <c r="AQ282" s="16">
        <f>VLOOKUP($B282,'[4]AI&amp;DS-E'!$B$8:$CP$69,91,FALSE)</f>
        <v>0</v>
      </c>
      <c r="AR282" s="15">
        <f>VLOOKUP($B282,'[5]AI&amp;DS-E'!$B$8:$CR$69,95,FALSE)</f>
        <v>7.87</v>
      </c>
      <c r="AS282" s="15">
        <f t="shared" si="66"/>
        <v>78.7</v>
      </c>
      <c r="AT282" s="16">
        <f>VLOOKUP($B282,'[5]AI&amp;DS-E'!$B$8:$CR$69,93,FALSE)</f>
        <v>0</v>
      </c>
      <c r="AU282" s="15">
        <f>VLOOKUP($B282,'[9]AI&amp;DS-E'!$B$8:$CS$69,96,FALSE)</f>
        <v>7.19</v>
      </c>
      <c r="AV282" s="15">
        <f t="shared" si="67"/>
        <v>71.900000000000006</v>
      </c>
      <c r="AW282" s="16">
        <f>VLOOKUP($B282,'[9]AI&amp;DS-E'!$B$8:$CS$69,94,FALSE)</f>
        <v>0</v>
      </c>
      <c r="AX282" s="11"/>
      <c r="AY282" s="11"/>
      <c r="AZ282" s="11"/>
      <c r="BA282" s="11"/>
      <c r="BB282" s="11"/>
      <c r="BC282" s="11"/>
      <c r="BD282" s="11">
        <f t="shared" si="68"/>
        <v>7.3183333333333351</v>
      </c>
      <c r="BE282" s="15">
        <f t="shared" si="72"/>
        <v>43.910000000000004</v>
      </c>
      <c r="BF282" s="11">
        <v>60</v>
      </c>
      <c r="BG282" s="15">
        <f t="shared" si="73"/>
        <v>73.183333333333351</v>
      </c>
      <c r="BH282" s="11">
        <f t="shared" si="69"/>
        <v>3</v>
      </c>
      <c r="BI282" s="11">
        <f t="shared" si="70"/>
        <v>0</v>
      </c>
      <c r="BJ282" s="11">
        <f t="shared" si="71"/>
        <v>3</v>
      </c>
      <c r="BK282" s="16">
        <f t="shared" si="74"/>
        <v>0</v>
      </c>
      <c r="BL282" s="11">
        <v>6350350099</v>
      </c>
      <c r="BM282" s="11">
        <v>9460571901</v>
      </c>
      <c r="BN282" s="11"/>
      <c r="BO282" s="12" t="s">
        <v>1424</v>
      </c>
      <c r="BP282" s="12"/>
      <c r="BQ282" s="13" t="s">
        <v>2333</v>
      </c>
      <c r="BR282" s="17" t="s">
        <v>2804</v>
      </c>
      <c r="BS282" s="11" t="s">
        <v>3066</v>
      </c>
      <c r="BT282" s="12" t="s">
        <v>177</v>
      </c>
      <c r="BU282" s="11" t="s">
        <v>128</v>
      </c>
    </row>
    <row r="283" spans="1:73" ht="24.95" customHeight="1" x14ac:dyDescent="0.25">
      <c r="A283" s="11">
        <v>282</v>
      </c>
      <c r="B283" s="11" t="s">
        <v>732</v>
      </c>
      <c r="C283" s="12" t="s">
        <v>733</v>
      </c>
      <c r="D283" s="11" t="s">
        <v>93</v>
      </c>
      <c r="E283" s="11" t="s">
        <v>91</v>
      </c>
      <c r="F283" s="13" t="s">
        <v>1897</v>
      </c>
      <c r="G283" s="11" t="s">
        <v>90</v>
      </c>
      <c r="H283" s="11" t="s">
        <v>119</v>
      </c>
      <c r="I283" s="11" t="s">
        <v>124</v>
      </c>
      <c r="J283" s="11" t="s">
        <v>89</v>
      </c>
      <c r="K283" s="14">
        <v>38581</v>
      </c>
      <c r="L283" s="11"/>
      <c r="M283" s="11" t="s">
        <v>3378</v>
      </c>
      <c r="N283" s="11">
        <v>600</v>
      </c>
      <c r="O283" s="11">
        <v>473</v>
      </c>
      <c r="P283" s="15">
        <f t="shared" si="60"/>
        <v>78.833333333333329</v>
      </c>
      <c r="Q283" s="11" t="s">
        <v>3587</v>
      </c>
      <c r="R283" s="11">
        <v>2020</v>
      </c>
      <c r="S283" s="11" t="s">
        <v>3590</v>
      </c>
      <c r="T283" s="11">
        <v>500</v>
      </c>
      <c r="U283" s="11">
        <v>372</v>
      </c>
      <c r="V283" s="15">
        <f t="shared" si="61"/>
        <v>74.400000000000006</v>
      </c>
      <c r="W283" s="11" t="s">
        <v>3587</v>
      </c>
      <c r="X283" s="11">
        <v>2022</v>
      </c>
      <c r="Y283" s="11" t="s">
        <v>3590</v>
      </c>
      <c r="Z283" s="11"/>
      <c r="AA283" s="11"/>
      <c r="AB283" s="11"/>
      <c r="AC283" s="11"/>
      <c r="AD283" s="11"/>
      <c r="AE283" s="11"/>
      <c r="AF283" s="15">
        <f>VLOOKUP($B283,[1]Sheet1!$B$8:$CK$528,88,FALSE)</f>
        <v>6.34</v>
      </c>
      <c r="AG283" s="15">
        <f t="shared" si="62"/>
        <v>63.4</v>
      </c>
      <c r="AH283" s="16">
        <f>VLOOKUP($B283,[1]Sheet1!$B$8:$CK$528,86,FALSE)</f>
        <v>0</v>
      </c>
      <c r="AI283" s="15">
        <f>VLOOKUP($B283,[2]Sheet1!$B$8:$CK$530,88,FALSE)</f>
        <v>5.37</v>
      </c>
      <c r="AJ283" s="15">
        <f t="shared" si="63"/>
        <v>53.7</v>
      </c>
      <c r="AK283" s="11">
        <f>VLOOKUP($B283,[2]Sheet1!$B$8:$CK$530,86,FALSE)</f>
        <v>0</v>
      </c>
      <c r="AL283" s="11">
        <f>VLOOKUP($B283,'[3]AI&amp;DS'!$B$8:$CQ$70,94,FALSE)</f>
        <v>6.33</v>
      </c>
      <c r="AM283" s="15">
        <f t="shared" si="64"/>
        <v>63.3</v>
      </c>
      <c r="AN283" s="11">
        <f>VLOOKUP($B283,'[3]AI&amp;DS'!$B$8:$CQ$70,92,FALSE)</f>
        <v>1</v>
      </c>
      <c r="AO283" s="15">
        <f>VLOOKUP($B283,'[4]AI&amp;DS-E'!$B$8:$CP$69,93,FALSE)</f>
        <v>5.270833333333333</v>
      </c>
      <c r="AP283" s="15">
        <f t="shared" si="65"/>
        <v>52.708333333333329</v>
      </c>
      <c r="AQ283" s="16">
        <f>VLOOKUP($B283,'[4]AI&amp;DS-E'!$B$8:$CP$69,91,FALSE)</f>
        <v>0</v>
      </c>
      <c r="AR283" s="15">
        <f>VLOOKUP($B283,'[5]AI&amp;DS-E'!$B$8:$CR$69,95,FALSE)</f>
        <v>4.5999999999999996</v>
      </c>
      <c r="AS283" s="15">
        <f t="shared" si="66"/>
        <v>46</v>
      </c>
      <c r="AT283" s="16">
        <f>VLOOKUP($B283,'[5]AI&amp;DS-E'!$B$8:$CR$69,93,FALSE)</f>
        <v>2</v>
      </c>
      <c r="AU283" s="15">
        <f>VLOOKUP($B283,'[9]AI&amp;DS-E'!$B$8:$CS$69,96,FALSE)</f>
        <v>5.7553191489361701</v>
      </c>
      <c r="AV283" s="15">
        <f t="shared" si="67"/>
        <v>57.553191489361701</v>
      </c>
      <c r="AW283" s="16">
        <f>VLOOKUP($B283,'[9]AI&amp;DS-E'!$B$8:$CS$69,94,FALSE)</f>
        <v>1</v>
      </c>
      <c r="AX283" s="11"/>
      <c r="AY283" s="11"/>
      <c r="AZ283" s="11"/>
      <c r="BA283" s="11"/>
      <c r="BB283" s="11"/>
      <c r="BC283" s="11"/>
      <c r="BD283" s="11">
        <f t="shared" si="68"/>
        <v>5.6110254137115829</v>
      </c>
      <c r="BE283" s="15">
        <f t="shared" si="72"/>
        <v>33.666152482269503</v>
      </c>
      <c r="BF283" s="11">
        <v>60</v>
      </c>
      <c r="BG283" s="15">
        <f t="shared" si="73"/>
        <v>56.110254137115831</v>
      </c>
      <c r="BH283" s="11">
        <f t="shared" si="69"/>
        <v>2</v>
      </c>
      <c r="BI283" s="11">
        <f t="shared" si="70"/>
        <v>1</v>
      </c>
      <c r="BJ283" s="11">
        <f t="shared" si="71"/>
        <v>3</v>
      </c>
      <c r="BK283" s="16">
        <f t="shared" si="74"/>
        <v>4</v>
      </c>
      <c r="BL283" s="11">
        <v>8619471743</v>
      </c>
      <c r="BM283" s="11">
        <v>7023566169</v>
      </c>
      <c r="BN283" s="11"/>
      <c r="BO283" s="12" t="s">
        <v>1425</v>
      </c>
      <c r="BP283" s="12"/>
      <c r="BQ283" s="13" t="s">
        <v>2108</v>
      </c>
      <c r="BR283" s="17" t="s">
        <v>2805</v>
      </c>
      <c r="BS283" s="11" t="s">
        <v>153</v>
      </c>
      <c r="BT283" s="12" t="s">
        <v>176</v>
      </c>
      <c r="BU283" s="11" t="s">
        <v>128</v>
      </c>
    </row>
    <row r="284" spans="1:73" ht="24.95" customHeight="1" x14ac:dyDescent="0.25">
      <c r="A284" s="11">
        <v>283</v>
      </c>
      <c r="B284" s="11" t="s">
        <v>734</v>
      </c>
      <c r="C284" s="12" t="s">
        <v>735</v>
      </c>
      <c r="D284" s="11" t="s">
        <v>93</v>
      </c>
      <c r="E284" s="11" t="s">
        <v>91</v>
      </c>
      <c r="F284" s="13" t="s">
        <v>111</v>
      </c>
      <c r="G284" s="11" t="s">
        <v>90</v>
      </c>
      <c r="H284" s="11" t="s">
        <v>119</v>
      </c>
      <c r="I284" s="11" t="s">
        <v>124</v>
      </c>
      <c r="J284" s="11" t="s">
        <v>89</v>
      </c>
      <c r="K284" s="14">
        <v>38479</v>
      </c>
      <c r="L284" s="11"/>
      <c r="M284" s="11" t="s">
        <v>3379</v>
      </c>
      <c r="N284" s="11">
        <v>500</v>
      </c>
      <c r="O284" s="11">
        <v>301</v>
      </c>
      <c r="P284" s="15">
        <f t="shared" si="60"/>
        <v>60.199999999999996</v>
      </c>
      <c r="Q284" s="11" t="s">
        <v>3587</v>
      </c>
      <c r="R284" s="11">
        <v>2021</v>
      </c>
      <c r="S284" s="11" t="s">
        <v>3591</v>
      </c>
      <c r="T284" s="11">
        <v>500</v>
      </c>
      <c r="U284" s="11">
        <v>301</v>
      </c>
      <c r="V284" s="15">
        <f t="shared" si="61"/>
        <v>60.199999999999996</v>
      </c>
      <c r="W284" s="11" t="s">
        <v>3587</v>
      </c>
      <c r="X284" s="11">
        <v>2023</v>
      </c>
      <c r="Y284" s="11" t="s">
        <v>3591</v>
      </c>
      <c r="Z284" s="11"/>
      <c r="AA284" s="11"/>
      <c r="AB284" s="11"/>
      <c r="AC284" s="11"/>
      <c r="AD284" s="11"/>
      <c r="AE284" s="11"/>
      <c r="AF284" s="15">
        <f>VLOOKUP($B284,[1]Sheet1!$B$8:$CK$528,88,FALSE)</f>
        <v>6.6</v>
      </c>
      <c r="AG284" s="15">
        <f t="shared" si="62"/>
        <v>66</v>
      </c>
      <c r="AH284" s="16">
        <f>VLOOKUP($B284,[1]Sheet1!$B$8:$CK$528,86,FALSE)</f>
        <v>0</v>
      </c>
      <c r="AI284" s="15">
        <f>VLOOKUP($B284,[2]Sheet1!$B$8:$CK$530,88,FALSE)</f>
        <v>7</v>
      </c>
      <c r="AJ284" s="15">
        <f t="shared" si="63"/>
        <v>70</v>
      </c>
      <c r="AK284" s="11">
        <f>VLOOKUP($B284,[2]Sheet1!$B$8:$CK$530,86,FALSE)</f>
        <v>0</v>
      </c>
      <c r="AL284" s="11">
        <f>VLOOKUP($B284,'[3]AI&amp;DS'!$B$8:$CQ$70,94,FALSE)</f>
        <v>6.94</v>
      </c>
      <c r="AM284" s="15">
        <f t="shared" si="64"/>
        <v>69.400000000000006</v>
      </c>
      <c r="AN284" s="11">
        <f>VLOOKUP($B284,'[3]AI&amp;DS'!$B$8:$CQ$70,92,FALSE)</f>
        <v>0</v>
      </c>
      <c r="AO284" s="15">
        <f>VLOOKUP($B284,'[4]AI&amp;DS-E'!$B$8:$CP$69,93,FALSE)</f>
        <v>6.34</v>
      </c>
      <c r="AP284" s="15">
        <f t="shared" si="65"/>
        <v>63.4</v>
      </c>
      <c r="AQ284" s="16">
        <f>VLOOKUP($B284,'[4]AI&amp;DS-E'!$B$8:$CP$69,91,FALSE)</f>
        <v>0</v>
      </c>
      <c r="AR284" s="15">
        <f>VLOOKUP($B284,'[5]AI&amp;DS-E'!$B$8:$CR$69,95,FALSE)</f>
        <v>8.2200000000000006</v>
      </c>
      <c r="AS284" s="15">
        <f t="shared" si="66"/>
        <v>82.2</v>
      </c>
      <c r="AT284" s="16">
        <f>VLOOKUP($B284,'[5]AI&amp;DS-E'!$B$8:$CR$69,93,FALSE)</f>
        <v>0</v>
      </c>
      <c r="AU284" s="15">
        <f>VLOOKUP($B284,'[9]AI&amp;DS-E'!$B$8:$CS$69,96,FALSE)</f>
        <v>8.34</v>
      </c>
      <c r="AV284" s="15">
        <f t="shared" si="67"/>
        <v>83.4</v>
      </c>
      <c r="AW284" s="16">
        <f>VLOOKUP($B284,'[9]AI&amp;DS-E'!$B$8:$CS$69,94,FALSE)</f>
        <v>0</v>
      </c>
      <c r="AX284" s="11"/>
      <c r="AY284" s="11"/>
      <c r="AZ284" s="11"/>
      <c r="BA284" s="11"/>
      <c r="BB284" s="11"/>
      <c r="BC284" s="11"/>
      <c r="BD284" s="11">
        <f t="shared" si="68"/>
        <v>7.24</v>
      </c>
      <c r="BE284" s="15">
        <f t="shared" si="72"/>
        <v>43.440000000000005</v>
      </c>
      <c r="BF284" s="11">
        <v>60</v>
      </c>
      <c r="BG284" s="15">
        <f t="shared" si="73"/>
        <v>72.400000000000006</v>
      </c>
      <c r="BH284" s="11">
        <f t="shared" si="69"/>
        <v>2</v>
      </c>
      <c r="BI284" s="11">
        <f t="shared" si="70"/>
        <v>0</v>
      </c>
      <c r="BJ284" s="11">
        <f t="shared" si="71"/>
        <v>2</v>
      </c>
      <c r="BK284" s="16">
        <f t="shared" si="74"/>
        <v>0</v>
      </c>
      <c r="BL284" s="11">
        <v>7732953180</v>
      </c>
      <c r="BM284" s="11">
        <v>7732953180</v>
      </c>
      <c r="BN284" s="11"/>
      <c r="BO284" s="12" t="s">
        <v>1426</v>
      </c>
      <c r="BP284" s="12"/>
      <c r="BQ284" s="13" t="s">
        <v>2334</v>
      </c>
      <c r="BR284" s="17" t="s">
        <v>2806</v>
      </c>
      <c r="BS284" s="11" t="s">
        <v>136</v>
      </c>
      <c r="BT284" s="12" t="s">
        <v>176</v>
      </c>
      <c r="BU284" s="11" t="s">
        <v>128</v>
      </c>
    </row>
    <row r="285" spans="1:73" ht="24.95" customHeight="1" x14ac:dyDescent="0.25">
      <c r="A285" s="11">
        <v>284</v>
      </c>
      <c r="B285" s="11" t="s">
        <v>736</v>
      </c>
      <c r="C285" s="12" t="s">
        <v>737</v>
      </c>
      <c r="D285" s="11" t="s">
        <v>93</v>
      </c>
      <c r="E285" s="11" t="s">
        <v>91</v>
      </c>
      <c r="F285" s="13" t="s">
        <v>1898</v>
      </c>
      <c r="G285" s="11" t="s">
        <v>90</v>
      </c>
      <c r="H285" s="11" t="s">
        <v>119</v>
      </c>
      <c r="I285" s="11" t="s">
        <v>124</v>
      </c>
      <c r="J285" s="11" t="s">
        <v>89</v>
      </c>
      <c r="K285" s="14">
        <v>38496</v>
      </c>
      <c r="L285" s="11"/>
      <c r="M285" s="11" t="s">
        <v>3380</v>
      </c>
      <c r="N285" s="11">
        <v>600</v>
      </c>
      <c r="O285" s="11">
        <v>489</v>
      </c>
      <c r="P285" s="15">
        <f t="shared" si="60"/>
        <v>81.5</v>
      </c>
      <c r="Q285" s="11" t="s">
        <v>3587</v>
      </c>
      <c r="R285" s="11">
        <v>2021</v>
      </c>
      <c r="S285" s="11" t="s">
        <v>3590</v>
      </c>
      <c r="T285" s="11">
        <v>500</v>
      </c>
      <c r="U285" s="11">
        <v>322</v>
      </c>
      <c r="V285" s="15">
        <f t="shared" si="61"/>
        <v>64.400000000000006</v>
      </c>
      <c r="W285" s="11" t="s">
        <v>3587</v>
      </c>
      <c r="X285" s="11">
        <v>2023</v>
      </c>
      <c r="Y285" s="11" t="s">
        <v>3591</v>
      </c>
      <c r="Z285" s="11"/>
      <c r="AA285" s="11"/>
      <c r="AB285" s="11"/>
      <c r="AC285" s="11"/>
      <c r="AD285" s="11"/>
      <c r="AE285" s="11"/>
      <c r="AF285" s="15">
        <f>VLOOKUP($B285,[1]Sheet1!$B$8:$CK$528,88,FALSE)</f>
        <v>6.34</v>
      </c>
      <c r="AG285" s="15">
        <f t="shared" si="62"/>
        <v>63.4</v>
      </c>
      <c r="AH285" s="16">
        <f>VLOOKUP($B285,[1]Sheet1!$B$8:$CK$528,86,FALSE)</f>
        <v>0</v>
      </c>
      <c r="AI285" s="15">
        <f>VLOOKUP($B285,[2]Sheet1!$B$8:$CK$530,88,FALSE)</f>
        <v>7.22</v>
      </c>
      <c r="AJ285" s="15">
        <f t="shared" si="63"/>
        <v>72.2</v>
      </c>
      <c r="AK285" s="11">
        <f>VLOOKUP($B285,[2]Sheet1!$B$8:$CK$530,86,FALSE)</f>
        <v>0</v>
      </c>
      <c r="AL285" s="11">
        <f>VLOOKUP($B285,'[3]AI&amp;DS'!$B$8:$CQ$70,94,FALSE)</f>
        <v>6.84</v>
      </c>
      <c r="AM285" s="15">
        <f t="shared" si="64"/>
        <v>68.400000000000006</v>
      </c>
      <c r="AN285" s="11">
        <f>VLOOKUP($B285,'[3]AI&amp;DS'!$B$8:$CQ$70,92,FALSE)</f>
        <v>0</v>
      </c>
      <c r="AO285" s="15">
        <f>VLOOKUP($B285,'[4]AI&amp;DS-E'!$B$8:$CP$69,93,FALSE)</f>
        <v>5.93</v>
      </c>
      <c r="AP285" s="15">
        <f t="shared" si="65"/>
        <v>59.3</v>
      </c>
      <c r="AQ285" s="16">
        <f>VLOOKUP($B285,'[4]AI&amp;DS-E'!$B$8:$CP$69,91,FALSE)</f>
        <v>0</v>
      </c>
      <c r="AR285" s="15">
        <f>VLOOKUP($B285,'[5]AI&amp;DS-E'!$B$8:$CR$69,95,FALSE)</f>
        <v>4.3478260869565215</v>
      </c>
      <c r="AS285" s="15">
        <f t="shared" si="66"/>
        <v>43.478260869565219</v>
      </c>
      <c r="AT285" s="16">
        <f>VLOOKUP($B285,'[5]AI&amp;DS-E'!$B$8:$CR$69,93,FALSE)</f>
        <v>3</v>
      </c>
      <c r="AU285" s="15">
        <f>VLOOKUP($B285,'[9]AI&amp;DS-E'!$B$8:$CS$69,96,FALSE)</f>
        <v>6.98</v>
      </c>
      <c r="AV285" s="15">
        <f t="shared" si="67"/>
        <v>69.800000000000011</v>
      </c>
      <c r="AW285" s="16">
        <f>VLOOKUP($B285,'[9]AI&amp;DS-E'!$B$8:$CS$69,94,FALSE)</f>
        <v>0</v>
      </c>
      <c r="AX285" s="11"/>
      <c r="AY285" s="11"/>
      <c r="AZ285" s="11"/>
      <c r="BA285" s="11"/>
      <c r="BB285" s="11"/>
      <c r="BC285" s="11"/>
      <c r="BD285" s="11">
        <f t="shared" si="68"/>
        <v>6.2763043478260858</v>
      </c>
      <c r="BE285" s="15">
        <f t="shared" si="72"/>
        <v>37.657826086956518</v>
      </c>
      <c r="BF285" s="11">
        <v>60</v>
      </c>
      <c r="BG285" s="15">
        <f t="shared" si="73"/>
        <v>62.763043478260862</v>
      </c>
      <c r="BH285" s="11">
        <f t="shared" si="69"/>
        <v>2</v>
      </c>
      <c r="BI285" s="11">
        <f t="shared" si="70"/>
        <v>0</v>
      </c>
      <c r="BJ285" s="11">
        <f t="shared" si="71"/>
        <v>2</v>
      </c>
      <c r="BK285" s="16">
        <f t="shared" si="74"/>
        <v>3</v>
      </c>
      <c r="BL285" s="11">
        <v>8209119546</v>
      </c>
      <c r="BM285" s="11">
        <v>9887025725</v>
      </c>
      <c r="BN285" s="11"/>
      <c r="BO285" s="12" t="s">
        <v>1427</v>
      </c>
      <c r="BP285" s="12"/>
      <c r="BQ285" s="13" t="s">
        <v>2150</v>
      </c>
      <c r="BR285" s="17" t="s">
        <v>2807</v>
      </c>
      <c r="BS285" s="11" t="s">
        <v>136</v>
      </c>
      <c r="BT285" s="12" t="s">
        <v>176</v>
      </c>
      <c r="BU285" s="11" t="s">
        <v>128</v>
      </c>
    </row>
    <row r="286" spans="1:73" ht="24.95" customHeight="1" x14ac:dyDescent="0.25">
      <c r="A286" s="11">
        <v>285</v>
      </c>
      <c r="B286" s="11" t="s">
        <v>738</v>
      </c>
      <c r="C286" s="12" t="s">
        <v>739</v>
      </c>
      <c r="D286" s="11" t="s">
        <v>93</v>
      </c>
      <c r="E286" s="11" t="s">
        <v>91</v>
      </c>
      <c r="F286" s="13" t="s">
        <v>1899</v>
      </c>
      <c r="G286" s="11" t="s">
        <v>90</v>
      </c>
      <c r="H286" s="11" t="s">
        <v>119</v>
      </c>
      <c r="I286" s="11" t="s">
        <v>124</v>
      </c>
      <c r="J286" s="11" t="s">
        <v>89</v>
      </c>
      <c r="K286" s="14">
        <v>38461</v>
      </c>
      <c r="L286" s="11"/>
      <c r="M286" s="11" t="s">
        <v>3381</v>
      </c>
      <c r="N286" s="11">
        <v>600</v>
      </c>
      <c r="O286" s="11">
        <v>594</v>
      </c>
      <c r="P286" s="15">
        <f t="shared" si="60"/>
        <v>99</v>
      </c>
      <c r="Q286" s="11" t="s">
        <v>3587</v>
      </c>
      <c r="R286" s="11">
        <v>2021</v>
      </c>
      <c r="S286" s="11" t="s">
        <v>3590</v>
      </c>
      <c r="T286" s="11">
        <v>500</v>
      </c>
      <c r="U286" s="11">
        <v>433</v>
      </c>
      <c r="V286" s="15">
        <f t="shared" si="61"/>
        <v>86.6</v>
      </c>
      <c r="W286" s="11" t="s">
        <v>3587</v>
      </c>
      <c r="X286" s="11">
        <v>2023</v>
      </c>
      <c r="Y286" s="11" t="s">
        <v>3590</v>
      </c>
      <c r="Z286" s="11"/>
      <c r="AA286" s="11"/>
      <c r="AB286" s="11"/>
      <c r="AC286" s="11"/>
      <c r="AD286" s="11"/>
      <c r="AE286" s="11"/>
      <c r="AF286" s="15">
        <f>VLOOKUP($B286,[1]Sheet1!$B$8:$CK$528,88,FALSE)</f>
        <v>9.27</v>
      </c>
      <c r="AG286" s="15">
        <f t="shared" si="62"/>
        <v>92.699999999999989</v>
      </c>
      <c r="AH286" s="16">
        <f>VLOOKUP($B286,[1]Sheet1!$B$8:$CK$528,86,FALSE)</f>
        <v>0</v>
      </c>
      <c r="AI286" s="15">
        <f>VLOOKUP($B286,[2]Sheet1!$B$8:$CK$530,88,FALSE)</f>
        <v>9.7100000000000009</v>
      </c>
      <c r="AJ286" s="15">
        <f t="shared" si="63"/>
        <v>97.100000000000009</v>
      </c>
      <c r="AK286" s="11">
        <f>VLOOKUP($B286,[2]Sheet1!$B$8:$CK$530,86,FALSE)</f>
        <v>0</v>
      </c>
      <c r="AL286" s="11">
        <f>VLOOKUP($B286,'[3]AI&amp;DS'!$B$8:$CQ$70,94,FALSE)</f>
        <v>9.8800000000000008</v>
      </c>
      <c r="AM286" s="15">
        <f t="shared" si="64"/>
        <v>98.800000000000011</v>
      </c>
      <c r="AN286" s="11">
        <f>VLOOKUP($B286,'[3]AI&amp;DS'!$B$8:$CQ$70,92,FALSE)</f>
        <v>0</v>
      </c>
      <c r="AO286" s="15">
        <f>VLOOKUP($B286,'[4]AI&amp;DS-E'!$B$8:$CP$69,93,FALSE)</f>
        <v>9.8800000000000008</v>
      </c>
      <c r="AP286" s="15">
        <f t="shared" si="65"/>
        <v>98.800000000000011</v>
      </c>
      <c r="AQ286" s="16">
        <f>VLOOKUP($B286,'[4]AI&amp;DS-E'!$B$8:$CP$69,91,FALSE)</f>
        <v>0</v>
      </c>
      <c r="AR286" s="15">
        <f>VLOOKUP($B286,'[5]AI&amp;DS-E'!$B$8:$CR$69,95,FALSE)</f>
        <v>9.8699999999999992</v>
      </c>
      <c r="AS286" s="15">
        <f t="shared" si="66"/>
        <v>98.699999999999989</v>
      </c>
      <c r="AT286" s="16">
        <f>VLOOKUP($B286,'[5]AI&amp;DS-E'!$B$8:$CR$69,93,FALSE)</f>
        <v>0</v>
      </c>
      <c r="AU286" s="15">
        <f>VLOOKUP($B286,'[9]AI&amp;DS-E'!$B$8:$CS$69,96,FALSE)</f>
        <v>9.74</v>
      </c>
      <c r="AV286" s="15">
        <f t="shared" si="67"/>
        <v>97.4</v>
      </c>
      <c r="AW286" s="16">
        <f>VLOOKUP($B286,'[9]AI&amp;DS-E'!$B$8:$CS$69,94,FALSE)</f>
        <v>0</v>
      </c>
      <c r="AX286" s="11"/>
      <c r="AY286" s="11"/>
      <c r="AZ286" s="11"/>
      <c r="BA286" s="11"/>
      <c r="BB286" s="11"/>
      <c r="BC286" s="11"/>
      <c r="BD286" s="11">
        <f t="shared" si="68"/>
        <v>9.7250000000000014</v>
      </c>
      <c r="BE286" s="15">
        <f t="shared" si="72"/>
        <v>58.350000000000009</v>
      </c>
      <c r="BF286" s="11">
        <v>60</v>
      </c>
      <c r="BG286" s="15">
        <f t="shared" si="73"/>
        <v>97.250000000000014</v>
      </c>
      <c r="BH286" s="11">
        <f t="shared" si="69"/>
        <v>2</v>
      </c>
      <c r="BI286" s="11">
        <f t="shared" si="70"/>
        <v>0</v>
      </c>
      <c r="BJ286" s="11">
        <f t="shared" si="71"/>
        <v>2</v>
      </c>
      <c r="BK286" s="16">
        <f t="shared" si="74"/>
        <v>0</v>
      </c>
      <c r="BL286" s="11">
        <v>9649140436</v>
      </c>
      <c r="BM286" s="11">
        <v>9001464519</v>
      </c>
      <c r="BN286" s="11"/>
      <c r="BO286" s="12" t="s">
        <v>1428</v>
      </c>
      <c r="BP286" s="12"/>
      <c r="BQ286" s="13" t="s">
        <v>2267</v>
      </c>
      <c r="BR286" s="17" t="s">
        <v>2808</v>
      </c>
      <c r="BS286" s="11" t="s">
        <v>136</v>
      </c>
      <c r="BT286" s="12" t="s">
        <v>176</v>
      </c>
      <c r="BU286" s="11" t="s">
        <v>128</v>
      </c>
    </row>
    <row r="287" spans="1:73" ht="24.95" customHeight="1" x14ac:dyDescent="0.25">
      <c r="A287" s="11">
        <v>286</v>
      </c>
      <c r="B287" s="11" t="s">
        <v>740</v>
      </c>
      <c r="C287" s="12" t="s">
        <v>741</v>
      </c>
      <c r="D287" s="11" t="s">
        <v>93</v>
      </c>
      <c r="E287" s="11" t="s">
        <v>91</v>
      </c>
      <c r="F287" s="13" t="s">
        <v>1900</v>
      </c>
      <c r="G287" s="11" t="s">
        <v>90</v>
      </c>
      <c r="H287" s="11" t="s">
        <v>119</v>
      </c>
      <c r="I287" s="11" t="s">
        <v>124</v>
      </c>
      <c r="J287" s="11" t="s">
        <v>89</v>
      </c>
      <c r="K287" s="14">
        <v>38573</v>
      </c>
      <c r="L287" s="11"/>
      <c r="M287" s="11" t="s">
        <v>3382</v>
      </c>
      <c r="N287" s="11">
        <v>500</v>
      </c>
      <c r="O287" s="11">
        <v>465</v>
      </c>
      <c r="P287" s="15">
        <f t="shared" si="60"/>
        <v>93</v>
      </c>
      <c r="Q287" s="11" t="s">
        <v>3587</v>
      </c>
      <c r="R287" s="11">
        <v>2021</v>
      </c>
      <c r="S287" s="11" t="s">
        <v>3591</v>
      </c>
      <c r="T287" s="11">
        <v>500</v>
      </c>
      <c r="U287" s="11">
        <v>450</v>
      </c>
      <c r="V287" s="15">
        <f t="shared" si="61"/>
        <v>90</v>
      </c>
      <c r="W287" s="11" t="s">
        <v>3587</v>
      </c>
      <c r="X287" s="11">
        <v>2023</v>
      </c>
      <c r="Y287" s="11" t="s">
        <v>3591</v>
      </c>
      <c r="Z287" s="11"/>
      <c r="AA287" s="11"/>
      <c r="AB287" s="11"/>
      <c r="AC287" s="11"/>
      <c r="AD287" s="11"/>
      <c r="AE287" s="11"/>
      <c r="AF287" s="15">
        <f>VLOOKUP($B287,[1]Sheet1!$B$8:$CK$528,88,FALSE)</f>
        <v>9.61</v>
      </c>
      <c r="AG287" s="15">
        <f t="shared" si="62"/>
        <v>96.1</v>
      </c>
      <c r="AH287" s="16">
        <f>VLOOKUP($B287,[1]Sheet1!$B$8:$CK$528,86,FALSE)</f>
        <v>0</v>
      </c>
      <c r="AI287" s="15">
        <f>VLOOKUP($B287,[2]Sheet1!$B$8:$CK$530,88,FALSE)</f>
        <v>9.7100000000000009</v>
      </c>
      <c r="AJ287" s="15">
        <f t="shared" si="63"/>
        <v>97.100000000000009</v>
      </c>
      <c r="AK287" s="11">
        <f>VLOOKUP($B287,[2]Sheet1!$B$8:$CK$530,86,FALSE)</f>
        <v>0</v>
      </c>
      <c r="AL287" s="11">
        <f>VLOOKUP($B287,'[3]AI&amp;DS'!$B$8:$CQ$70,94,FALSE)</f>
        <v>9.82</v>
      </c>
      <c r="AM287" s="15">
        <f t="shared" si="64"/>
        <v>98.2</v>
      </c>
      <c r="AN287" s="11">
        <f>VLOOKUP($B287,'[3]AI&amp;DS'!$B$8:$CQ$70,92,FALSE)</f>
        <v>0</v>
      </c>
      <c r="AO287" s="15">
        <f>VLOOKUP($B287,'[4]AI&amp;DS-E'!$B$8:$CP$69,93,FALSE)</f>
        <v>9.31</v>
      </c>
      <c r="AP287" s="15">
        <f t="shared" si="65"/>
        <v>93.100000000000009</v>
      </c>
      <c r="AQ287" s="16">
        <f>VLOOKUP($B287,'[4]AI&amp;DS-E'!$B$8:$CP$69,91,FALSE)</f>
        <v>0</v>
      </c>
      <c r="AR287" s="15">
        <f>VLOOKUP($B287,'[5]AI&amp;DS-E'!$B$8:$CR$69,95,FALSE)</f>
        <v>9.59</v>
      </c>
      <c r="AS287" s="15">
        <f t="shared" si="66"/>
        <v>95.9</v>
      </c>
      <c r="AT287" s="16">
        <f>VLOOKUP($B287,'[5]AI&amp;DS-E'!$B$8:$CR$69,93,FALSE)</f>
        <v>0</v>
      </c>
      <c r="AU287" s="15">
        <f>VLOOKUP($B287,'[9]AI&amp;DS-E'!$B$8:$CS$69,96,FALSE)</f>
        <v>9.6</v>
      </c>
      <c r="AV287" s="15">
        <f t="shared" si="67"/>
        <v>96</v>
      </c>
      <c r="AW287" s="16">
        <f>VLOOKUP($B287,'[9]AI&amp;DS-E'!$B$8:$CS$69,94,FALSE)</f>
        <v>0</v>
      </c>
      <c r="AX287" s="11"/>
      <c r="AY287" s="11"/>
      <c r="AZ287" s="11"/>
      <c r="BA287" s="11"/>
      <c r="BB287" s="11"/>
      <c r="BC287" s="11"/>
      <c r="BD287" s="11">
        <f t="shared" si="68"/>
        <v>9.6066666666666656</v>
      </c>
      <c r="BE287" s="15">
        <f t="shared" si="72"/>
        <v>57.64</v>
      </c>
      <c r="BF287" s="11">
        <v>60</v>
      </c>
      <c r="BG287" s="15">
        <f t="shared" si="73"/>
        <v>96.066666666666663</v>
      </c>
      <c r="BH287" s="11">
        <f t="shared" si="69"/>
        <v>2</v>
      </c>
      <c r="BI287" s="11">
        <f t="shared" si="70"/>
        <v>0</v>
      </c>
      <c r="BJ287" s="11">
        <f t="shared" si="71"/>
        <v>2</v>
      </c>
      <c r="BK287" s="16">
        <f t="shared" si="74"/>
        <v>0</v>
      </c>
      <c r="BL287" s="11">
        <v>9928058503</v>
      </c>
      <c r="BM287" s="11">
        <v>9928058503</v>
      </c>
      <c r="BN287" s="11"/>
      <c r="BO287" s="12" t="s">
        <v>1429</v>
      </c>
      <c r="BP287" s="12"/>
      <c r="BQ287" s="13" t="s">
        <v>2335</v>
      </c>
      <c r="BR287" s="17" t="s">
        <v>2809</v>
      </c>
      <c r="BS287" s="11" t="s">
        <v>136</v>
      </c>
      <c r="BT287" s="12" t="s">
        <v>176</v>
      </c>
      <c r="BU287" s="11" t="s">
        <v>128</v>
      </c>
    </row>
    <row r="288" spans="1:73" ht="24.95" customHeight="1" x14ac:dyDescent="0.25">
      <c r="A288" s="11">
        <v>287</v>
      </c>
      <c r="B288" s="11" t="s">
        <v>742</v>
      </c>
      <c r="C288" s="12" t="s">
        <v>743</v>
      </c>
      <c r="D288" s="11" t="s">
        <v>92</v>
      </c>
      <c r="E288" s="11" t="s">
        <v>91</v>
      </c>
      <c r="F288" s="13" t="s">
        <v>1901</v>
      </c>
      <c r="G288" s="11" t="s">
        <v>90</v>
      </c>
      <c r="H288" s="11" t="s">
        <v>119</v>
      </c>
      <c r="I288" s="11" t="s">
        <v>124</v>
      </c>
      <c r="J288" s="11" t="s">
        <v>89</v>
      </c>
      <c r="K288" s="14">
        <v>38782</v>
      </c>
      <c r="L288" s="11"/>
      <c r="M288" s="11" t="s">
        <v>3383</v>
      </c>
      <c r="N288" s="11">
        <v>500</v>
      </c>
      <c r="O288" s="11">
        <v>396</v>
      </c>
      <c r="P288" s="15">
        <f t="shared" si="60"/>
        <v>79.2</v>
      </c>
      <c r="Q288" s="11" t="s">
        <v>3587</v>
      </c>
      <c r="R288" s="11">
        <v>2021</v>
      </c>
      <c r="S288" s="11" t="s">
        <v>3591</v>
      </c>
      <c r="T288" s="11">
        <v>500</v>
      </c>
      <c r="U288" s="11">
        <v>346</v>
      </c>
      <c r="V288" s="15">
        <f t="shared" si="61"/>
        <v>69.199999999999989</v>
      </c>
      <c r="W288" s="11" t="s">
        <v>3587</v>
      </c>
      <c r="X288" s="11">
        <v>2023</v>
      </c>
      <c r="Y288" s="11" t="s">
        <v>3591</v>
      </c>
      <c r="Z288" s="11"/>
      <c r="AA288" s="11"/>
      <c r="AB288" s="11"/>
      <c r="AC288" s="11"/>
      <c r="AD288" s="11"/>
      <c r="AE288" s="11"/>
      <c r="AF288" s="15">
        <f>VLOOKUP($B288,[1]Sheet1!$B$8:$CK$528,88,FALSE)</f>
        <v>7.8</v>
      </c>
      <c r="AG288" s="15">
        <f t="shared" si="62"/>
        <v>78</v>
      </c>
      <c r="AH288" s="16">
        <f>VLOOKUP($B288,[1]Sheet1!$B$8:$CK$528,86,FALSE)</f>
        <v>0</v>
      </c>
      <c r="AI288" s="15">
        <f>VLOOKUP($B288,[2]Sheet1!$B$8:$CK$530,88,FALSE)</f>
        <v>8.01</v>
      </c>
      <c r="AJ288" s="15">
        <f t="shared" si="63"/>
        <v>80.099999999999994</v>
      </c>
      <c r="AK288" s="11">
        <f>VLOOKUP($B288,[2]Sheet1!$B$8:$CK$530,86,FALSE)</f>
        <v>0</v>
      </c>
      <c r="AL288" s="11">
        <f>VLOOKUP($B288,'[3]AI&amp;DS'!$B$8:$CQ$70,94,FALSE)</f>
        <v>9.08</v>
      </c>
      <c r="AM288" s="15">
        <f t="shared" si="64"/>
        <v>90.8</v>
      </c>
      <c r="AN288" s="11">
        <f>VLOOKUP($B288,'[3]AI&amp;DS'!$B$8:$CQ$70,92,FALSE)</f>
        <v>0</v>
      </c>
      <c r="AO288" s="15">
        <f>VLOOKUP($B288,'[4]AI&amp;DS-E'!$B$8:$CP$69,93,FALSE)</f>
        <v>8.19</v>
      </c>
      <c r="AP288" s="15">
        <f t="shared" si="65"/>
        <v>81.899999999999991</v>
      </c>
      <c r="AQ288" s="16">
        <f>VLOOKUP($B288,'[4]AI&amp;DS-E'!$B$8:$CP$69,91,FALSE)</f>
        <v>0</v>
      </c>
      <c r="AR288" s="15">
        <f>VLOOKUP($B288,'[5]AI&amp;DS-E'!$B$8:$CR$69,95,FALSE)</f>
        <v>8.33</v>
      </c>
      <c r="AS288" s="15">
        <f t="shared" si="66"/>
        <v>83.3</v>
      </c>
      <c r="AT288" s="16">
        <f>VLOOKUP($B288,'[5]AI&amp;DS-E'!$B$8:$CR$69,93,FALSE)</f>
        <v>0</v>
      </c>
      <c r="AU288" s="15">
        <f>VLOOKUP($B288,'[9]AI&amp;DS-E'!$B$8:$CS$69,96,FALSE)</f>
        <v>7.72</v>
      </c>
      <c r="AV288" s="15">
        <f t="shared" si="67"/>
        <v>77.2</v>
      </c>
      <c r="AW288" s="16">
        <f>VLOOKUP($B288,'[9]AI&amp;DS-E'!$B$8:$CS$69,94,FALSE)</f>
        <v>0</v>
      </c>
      <c r="AX288" s="11"/>
      <c r="AY288" s="11"/>
      <c r="AZ288" s="11"/>
      <c r="BA288" s="11"/>
      <c r="BB288" s="11"/>
      <c r="BC288" s="11"/>
      <c r="BD288" s="11">
        <f t="shared" si="68"/>
        <v>8.1883333333333326</v>
      </c>
      <c r="BE288" s="15">
        <f t="shared" si="72"/>
        <v>49.129999999999995</v>
      </c>
      <c r="BF288" s="11">
        <v>60</v>
      </c>
      <c r="BG288" s="15">
        <f t="shared" si="73"/>
        <v>81.883333333333326</v>
      </c>
      <c r="BH288" s="11">
        <f t="shared" si="69"/>
        <v>2</v>
      </c>
      <c r="BI288" s="11">
        <f t="shared" si="70"/>
        <v>0</v>
      </c>
      <c r="BJ288" s="11">
        <f t="shared" si="71"/>
        <v>2</v>
      </c>
      <c r="BK288" s="16">
        <f t="shared" si="74"/>
        <v>0</v>
      </c>
      <c r="BL288" s="11">
        <v>9588916558</v>
      </c>
      <c r="BM288" s="11">
        <v>9829114243</v>
      </c>
      <c r="BN288" s="11"/>
      <c r="BO288" s="12" t="s">
        <v>1430</v>
      </c>
      <c r="BP288" s="12"/>
      <c r="BQ288" s="13" t="s">
        <v>2336</v>
      </c>
      <c r="BR288" s="17" t="s">
        <v>2810</v>
      </c>
      <c r="BS288" s="11" t="s">
        <v>136</v>
      </c>
      <c r="BT288" s="12" t="s">
        <v>176</v>
      </c>
      <c r="BU288" s="11" t="s">
        <v>128</v>
      </c>
    </row>
    <row r="289" spans="1:73" ht="24.95" customHeight="1" x14ac:dyDescent="0.25">
      <c r="A289" s="11">
        <v>288</v>
      </c>
      <c r="B289" s="11" t="s">
        <v>744</v>
      </c>
      <c r="C289" s="12" t="s">
        <v>745</v>
      </c>
      <c r="D289" s="11" t="s">
        <v>93</v>
      </c>
      <c r="E289" s="11" t="s">
        <v>91</v>
      </c>
      <c r="F289" s="13" t="s">
        <v>97</v>
      </c>
      <c r="G289" s="11" t="s">
        <v>90</v>
      </c>
      <c r="H289" s="11" t="s">
        <v>119</v>
      </c>
      <c r="I289" s="11" t="s">
        <v>124</v>
      </c>
      <c r="J289" s="11" t="s">
        <v>89</v>
      </c>
      <c r="K289" s="14">
        <v>38300</v>
      </c>
      <c r="L289" s="11"/>
      <c r="M289" s="11" t="s">
        <v>3384</v>
      </c>
      <c r="N289" s="11">
        <v>600</v>
      </c>
      <c r="O289" s="11">
        <v>486</v>
      </c>
      <c r="P289" s="15">
        <f t="shared" si="60"/>
        <v>81</v>
      </c>
      <c r="Q289" s="11" t="s">
        <v>3587</v>
      </c>
      <c r="R289" s="11">
        <v>2021</v>
      </c>
      <c r="S289" s="11" t="s">
        <v>3590</v>
      </c>
      <c r="T289" s="11">
        <v>500</v>
      </c>
      <c r="U289" s="11">
        <v>326</v>
      </c>
      <c r="V289" s="15">
        <f t="shared" si="61"/>
        <v>65.2</v>
      </c>
      <c r="W289" s="11" t="s">
        <v>3587</v>
      </c>
      <c r="X289" s="11">
        <v>2023</v>
      </c>
      <c r="Y289" s="11" t="s">
        <v>3590</v>
      </c>
      <c r="Z289" s="11"/>
      <c r="AA289" s="11"/>
      <c r="AB289" s="11"/>
      <c r="AC289" s="11"/>
      <c r="AD289" s="11"/>
      <c r="AE289" s="11"/>
      <c r="AF289" s="15">
        <f>VLOOKUP($B289,[1]Sheet1!$B$8:$CK$528,88,FALSE)</f>
        <v>4.9000000000000004</v>
      </c>
      <c r="AG289" s="15">
        <f t="shared" si="62"/>
        <v>49</v>
      </c>
      <c r="AH289" s="16">
        <f>VLOOKUP($B289,[1]Sheet1!$B$8:$CK$528,86,FALSE)</f>
        <v>1</v>
      </c>
      <c r="AI289" s="15">
        <f>VLOOKUP($B289,[2]Sheet1!$B$8:$CK$530,88,FALSE)</f>
        <v>4.0121951219512191</v>
      </c>
      <c r="AJ289" s="15">
        <f t="shared" si="63"/>
        <v>40.121951219512191</v>
      </c>
      <c r="AK289" s="11">
        <f>VLOOKUP($B289,[2]Sheet1!$B$8:$CK$530,86,FALSE)</f>
        <v>0</v>
      </c>
      <c r="AL289" s="11">
        <f>VLOOKUP($B289,'[3]AI&amp;DS'!$B$8:$CQ$70,94,FALSE)</f>
        <v>6.06</v>
      </c>
      <c r="AM289" s="15">
        <f t="shared" si="64"/>
        <v>60.599999999999994</v>
      </c>
      <c r="AN289" s="11">
        <f>VLOOKUP($B289,'[3]AI&amp;DS'!$B$8:$CQ$70,92,FALSE)</f>
        <v>0</v>
      </c>
      <c r="AO289" s="15">
        <f>VLOOKUP($B289,'[4]AI&amp;DS-E'!$B$8:$CP$69,93,FALSE)</f>
        <v>2.8125</v>
      </c>
      <c r="AP289" s="15">
        <f t="shared" si="65"/>
        <v>28.125</v>
      </c>
      <c r="AQ289" s="16">
        <f>VLOOKUP($B289,'[4]AI&amp;DS-E'!$B$8:$CP$69,91,FALSE)</f>
        <v>0</v>
      </c>
      <c r="AR289" s="15">
        <f>VLOOKUP($B289,'[5]AI&amp;DS-E'!$B$8:$CR$69,95,FALSE)</f>
        <v>2.9891304347826089</v>
      </c>
      <c r="AS289" s="15">
        <f t="shared" si="66"/>
        <v>29.89130434782609</v>
      </c>
      <c r="AT289" s="16">
        <f>VLOOKUP($B289,'[5]AI&amp;DS-E'!$B$8:$CR$69,93,FALSE)</f>
        <v>5</v>
      </c>
      <c r="AU289" s="15">
        <f>VLOOKUP($B289,'[9]AI&amp;DS-E'!$B$8:$CS$69,96,FALSE)</f>
        <v>4.0638297872340425</v>
      </c>
      <c r="AV289" s="15">
        <f t="shared" si="67"/>
        <v>40.638297872340424</v>
      </c>
      <c r="AW289" s="16">
        <f>VLOOKUP($B289,'[9]AI&amp;DS-E'!$B$8:$CS$69,94,FALSE)</f>
        <v>3</v>
      </c>
      <c r="AX289" s="11"/>
      <c r="AY289" s="11"/>
      <c r="AZ289" s="11"/>
      <c r="BA289" s="11"/>
      <c r="BB289" s="11"/>
      <c r="BC289" s="11"/>
      <c r="BD289" s="11">
        <f t="shared" si="68"/>
        <v>4.1396092239946451</v>
      </c>
      <c r="BE289" s="15">
        <f t="shared" si="72"/>
        <v>24.837655343967867</v>
      </c>
      <c r="BF289" s="11">
        <v>60</v>
      </c>
      <c r="BG289" s="15">
        <f t="shared" si="73"/>
        <v>41.396092239946448</v>
      </c>
      <c r="BH289" s="11">
        <f t="shared" si="69"/>
        <v>2</v>
      </c>
      <c r="BI289" s="11">
        <f t="shared" si="70"/>
        <v>0</v>
      </c>
      <c r="BJ289" s="11">
        <f t="shared" si="71"/>
        <v>2</v>
      </c>
      <c r="BK289" s="16">
        <f t="shared" si="74"/>
        <v>9</v>
      </c>
      <c r="BL289" s="11">
        <v>9414222271</v>
      </c>
      <c r="BM289" s="11">
        <v>9414222271</v>
      </c>
      <c r="BN289" s="11"/>
      <c r="BO289" s="12" t="s">
        <v>1431</v>
      </c>
      <c r="BP289" s="12"/>
      <c r="BQ289" s="13" t="s">
        <v>2337</v>
      </c>
      <c r="BR289" s="17" t="s">
        <v>2811</v>
      </c>
      <c r="BS289" s="11" t="s">
        <v>143</v>
      </c>
      <c r="BT289" s="12" t="s">
        <v>177</v>
      </c>
      <c r="BU289" s="11" t="s">
        <v>128</v>
      </c>
    </row>
    <row r="290" spans="1:73" ht="24.95" customHeight="1" x14ac:dyDescent="0.25">
      <c r="A290" s="11">
        <v>289</v>
      </c>
      <c r="B290" s="11" t="s">
        <v>746</v>
      </c>
      <c r="C290" s="12" t="s">
        <v>747</v>
      </c>
      <c r="D290" s="11" t="s">
        <v>92</v>
      </c>
      <c r="E290" s="11" t="s">
        <v>91</v>
      </c>
      <c r="F290" s="13" t="s">
        <v>1902</v>
      </c>
      <c r="G290" s="11" t="s">
        <v>90</v>
      </c>
      <c r="H290" s="11" t="s">
        <v>119</v>
      </c>
      <c r="I290" s="11" t="s">
        <v>124</v>
      </c>
      <c r="J290" s="11" t="s">
        <v>89</v>
      </c>
      <c r="K290" s="14">
        <v>37797</v>
      </c>
      <c r="L290" s="11"/>
      <c r="M290" s="11" t="s">
        <v>3385</v>
      </c>
      <c r="N290" s="11">
        <v>600</v>
      </c>
      <c r="O290" s="11">
        <v>547</v>
      </c>
      <c r="P290" s="15">
        <f t="shared" si="60"/>
        <v>91.166666666666657</v>
      </c>
      <c r="Q290" s="11" t="s">
        <v>3587</v>
      </c>
      <c r="R290" s="11">
        <v>2021</v>
      </c>
      <c r="S290" s="11" t="s">
        <v>3590</v>
      </c>
      <c r="T290" s="11">
        <v>500</v>
      </c>
      <c r="U290" s="11">
        <v>338</v>
      </c>
      <c r="V290" s="15">
        <f t="shared" si="61"/>
        <v>67.600000000000009</v>
      </c>
      <c r="W290" s="11" t="s">
        <v>3587</v>
      </c>
      <c r="X290" s="11">
        <v>2023</v>
      </c>
      <c r="Y290" s="11" t="s">
        <v>3590</v>
      </c>
      <c r="Z290" s="11"/>
      <c r="AA290" s="11"/>
      <c r="AB290" s="11"/>
      <c r="AC290" s="11"/>
      <c r="AD290" s="11"/>
      <c r="AE290" s="11"/>
      <c r="AF290" s="15">
        <f>VLOOKUP($B290,[1]Sheet1!$B$8:$CK$528,88,FALSE)</f>
        <v>7.82</v>
      </c>
      <c r="AG290" s="15">
        <f t="shared" si="62"/>
        <v>78.2</v>
      </c>
      <c r="AH290" s="16">
        <f>VLOOKUP($B290,[1]Sheet1!$B$8:$CK$528,86,FALSE)</f>
        <v>0</v>
      </c>
      <c r="AI290" s="15">
        <f>VLOOKUP($B290,[2]Sheet1!$B$8:$CK$530,88,FALSE)</f>
        <v>7.73</v>
      </c>
      <c r="AJ290" s="15">
        <f t="shared" si="63"/>
        <v>77.300000000000011</v>
      </c>
      <c r="AK290" s="11">
        <f>VLOOKUP($B290,[2]Sheet1!$B$8:$CK$530,86,FALSE)</f>
        <v>0</v>
      </c>
      <c r="AL290" s="11">
        <f>VLOOKUP($B290,'[3]AI&amp;DS'!$B$8:$CQ$70,94,FALSE)</f>
        <v>8.51</v>
      </c>
      <c r="AM290" s="15">
        <f t="shared" si="64"/>
        <v>85.1</v>
      </c>
      <c r="AN290" s="11">
        <f>VLOOKUP($B290,'[3]AI&amp;DS'!$B$8:$CQ$70,92,FALSE)</f>
        <v>0</v>
      </c>
      <c r="AO290" s="15">
        <f>VLOOKUP($B290,'[4]AI&amp;DS-E'!$B$8:$CP$69,93,FALSE)</f>
        <v>7.94</v>
      </c>
      <c r="AP290" s="15">
        <f t="shared" si="65"/>
        <v>79.400000000000006</v>
      </c>
      <c r="AQ290" s="16">
        <f>VLOOKUP($B290,'[4]AI&amp;DS-E'!$B$8:$CP$69,91,FALSE)</f>
        <v>0</v>
      </c>
      <c r="AR290" s="15">
        <f>VLOOKUP($B290,'[5]AI&amp;DS-E'!$B$8:$CR$69,95,FALSE)</f>
        <v>8.7200000000000006</v>
      </c>
      <c r="AS290" s="15">
        <f t="shared" si="66"/>
        <v>87.2</v>
      </c>
      <c r="AT290" s="16">
        <f>VLOOKUP($B290,'[5]AI&amp;DS-E'!$B$8:$CR$69,93,FALSE)</f>
        <v>0</v>
      </c>
      <c r="AU290" s="15">
        <f>VLOOKUP($B290,'[9]AI&amp;DS-E'!$B$8:$CS$69,96,FALSE)</f>
        <v>8.02</v>
      </c>
      <c r="AV290" s="15">
        <f t="shared" si="67"/>
        <v>80.199999999999989</v>
      </c>
      <c r="AW290" s="16">
        <f>VLOOKUP($B290,'[9]AI&amp;DS-E'!$B$8:$CS$69,94,FALSE)</f>
        <v>0</v>
      </c>
      <c r="AX290" s="11"/>
      <c r="AY290" s="11"/>
      <c r="AZ290" s="11"/>
      <c r="BA290" s="11"/>
      <c r="BB290" s="11"/>
      <c r="BC290" s="11"/>
      <c r="BD290" s="11">
        <f t="shared" si="68"/>
        <v>8.1233333333333331</v>
      </c>
      <c r="BE290" s="15">
        <f t="shared" si="72"/>
        <v>48.74</v>
      </c>
      <c r="BF290" s="11">
        <v>60</v>
      </c>
      <c r="BG290" s="15">
        <f t="shared" si="73"/>
        <v>81.233333333333334</v>
      </c>
      <c r="BH290" s="11">
        <f t="shared" si="69"/>
        <v>2</v>
      </c>
      <c r="BI290" s="11">
        <f t="shared" si="70"/>
        <v>0</v>
      </c>
      <c r="BJ290" s="11">
        <f t="shared" si="71"/>
        <v>2</v>
      </c>
      <c r="BK290" s="16">
        <f t="shared" si="74"/>
        <v>0</v>
      </c>
      <c r="BL290" s="11">
        <v>6376962240</v>
      </c>
      <c r="BM290" s="11">
        <v>9414741355</v>
      </c>
      <c r="BN290" s="11"/>
      <c r="BO290" s="12" t="s">
        <v>1432</v>
      </c>
      <c r="BP290" s="12"/>
      <c r="BQ290" s="13" t="s">
        <v>2338</v>
      </c>
      <c r="BR290" s="17" t="s">
        <v>2812</v>
      </c>
      <c r="BS290" s="11" t="s">
        <v>136</v>
      </c>
      <c r="BT290" s="12" t="s">
        <v>176</v>
      </c>
      <c r="BU290" s="11" t="s">
        <v>128</v>
      </c>
    </row>
    <row r="291" spans="1:73" ht="24.95" customHeight="1" x14ac:dyDescent="0.25">
      <c r="A291" s="11">
        <v>290</v>
      </c>
      <c r="B291" s="11" t="s">
        <v>748</v>
      </c>
      <c r="C291" s="12" t="s">
        <v>749</v>
      </c>
      <c r="D291" s="11" t="s">
        <v>92</v>
      </c>
      <c r="E291" s="11" t="s">
        <v>91</v>
      </c>
      <c r="F291" s="13" t="s">
        <v>1641</v>
      </c>
      <c r="G291" s="11" t="s">
        <v>90</v>
      </c>
      <c r="H291" s="11" t="s">
        <v>119</v>
      </c>
      <c r="I291" s="11" t="s">
        <v>124</v>
      </c>
      <c r="J291" s="11" t="s">
        <v>89</v>
      </c>
      <c r="K291" s="14">
        <v>38382</v>
      </c>
      <c r="L291" s="11"/>
      <c r="M291" s="11" t="s">
        <v>3386</v>
      </c>
      <c r="N291" s="11">
        <v>600</v>
      </c>
      <c r="O291" s="11">
        <v>533</v>
      </c>
      <c r="P291" s="15">
        <f t="shared" si="60"/>
        <v>88.833333333333329</v>
      </c>
      <c r="Q291" s="11" t="s">
        <v>3587</v>
      </c>
      <c r="R291" s="11">
        <v>2021</v>
      </c>
      <c r="S291" s="11" t="s">
        <v>3590</v>
      </c>
      <c r="T291" s="11">
        <v>500</v>
      </c>
      <c r="U291" s="11">
        <v>362</v>
      </c>
      <c r="V291" s="15">
        <f t="shared" si="61"/>
        <v>72.399999999999991</v>
      </c>
      <c r="W291" s="11" t="s">
        <v>3587</v>
      </c>
      <c r="X291" s="11">
        <v>2023</v>
      </c>
      <c r="Y291" s="11" t="s">
        <v>3590</v>
      </c>
      <c r="Z291" s="11"/>
      <c r="AA291" s="11"/>
      <c r="AB291" s="11"/>
      <c r="AC291" s="11"/>
      <c r="AD291" s="11"/>
      <c r="AE291" s="11"/>
      <c r="AF291" s="15">
        <f>VLOOKUP($B291,[1]Sheet1!$B$8:$CK$528,88,FALSE)</f>
        <v>7.54</v>
      </c>
      <c r="AG291" s="15">
        <f t="shared" si="62"/>
        <v>75.400000000000006</v>
      </c>
      <c r="AH291" s="16">
        <f>VLOOKUP($B291,[1]Sheet1!$B$8:$CK$528,86,FALSE)</f>
        <v>0</v>
      </c>
      <c r="AI291" s="15">
        <f>VLOOKUP($B291,[2]Sheet1!$B$8:$CK$530,88,FALSE)</f>
        <v>7.76</v>
      </c>
      <c r="AJ291" s="15">
        <f t="shared" si="63"/>
        <v>77.599999999999994</v>
      </c>
      <c r="AK291" s="11">
        <f>VLOOKUP($B291,[2]Sheet1!$B$8:$CK$530,86,FALSE)</f>
        <v>0</v>
      </c>
      <c r="AL291" s="11">
        <f>VLOOKUP($B291,'[3]AI&amp;DS'!$B$8:$CQ$70,94,FALSE)</f>
        <v>7.8</v>
      </c>
      <c r="AM291" s="15">
        <f t="shared" si="64"/>
        <v>78</v>
      </c>
      <c r="AN291" s="11">
        <f>VLOOKUP($B291,'[3]AI&amp;DS'!$B$8:$CQ$70,92,FALSE)</f>
        <v>0</v>
      </c>
      <c r="AO291" s="15">
        <f>VLOOKUP($B291,'[4]AI&amp;DS-E'!$B$8:$CP$69,93,FALSE)</f>
        <v>7.52</v>
      </c>
      <c r="AP291" s="15">
        <f t="shared" si="65"/>
        <v>75.199999999999989</v>
      </c>
      <c r="AQ291" s="16">
        <f>VLOOKUP($B291,'[4]AI&amp;DS-E'!$B$8:$CP$69,91,FALSE)</f>
        <v>0</v>
      </c>
      <c r="AR291" s="15">
        <f>VLOOKUP($B291,'[5]AI&amp;DS-E'!$B$8:$CR$69,95,FALSE)</f>
        <v>8.9600000000000009</v>
      </c>
      <c r="AS291" s="15">
        <f t="shared" si="66"/>
        <v>89.600000000000009</v>
      </c>
      <c r="AT291" s="16">
        <f>VLOOKUP($B291,'[5]AI&amp;DS-E'!$B$8:$CR$69,93,FALSE)</f>
        <v>0</v>
      </c>
      <c r="AU291" s="15">
        <f>VLOOKUP($B291,'[9]AI&amp;DS-E'!$B$8:$CS$69,96,FALSE)</f>
        <v>8.3000000000000007</v>
      </c>
      <c r="AV291" s="15">
        <f t="shared" si="67"/>
        <v>83</v>
      </c>
      <c r="AW291" s="16">
        <f>VLOOKUP($B291,'[9]AI&amp;DS-E'!$B$8:$CS$69,94,FALSE)</f>
        <v>0</v>
      </c>
      <c r="AX291" s="11"/>
      <c r="AY291" s="11"/>
      <c r="AZ291" s="11"/>
      <c r="BA291" s="11"/>
      <c r="BB291" s="11"/>
      <c r="BC291" s="11"/>
      <c r="BD291" s="11">
        <f t="shared" si="68"/>
        <v>7.9799999999999995</v>
      </c>
      <c r="BE291" s="15">
        <f t="shared" si="72"/>
        <v>47.879999999999995</v>
      </c>
      <c r="BF291" s="11">
        <v>60</v>
      </c>
      <c r="BG291" s="15">
        <f t="shared" si="73"/>
        <v>79.8</v>
      </c>
      <c r="BH291" s="11">
        <f t="shared" si="69"/>
        <v>2</v>
      </c>
      <c r="BI291" s="11">
        <f t="shared" si="70"/>
        <v>0</v>
      </c>
      <c r="BJ291" s="11">
        <f t="shared" si="71"/>
        <v>2</v>
      </c>
      <c r="BK291" s="16">
        <f t="shared" si="74"/>
        <v>0</v>
      </c>
      <c r="BL291" s="11">
        <v>9509835538</v>
      </c>
      <c r="BM291" s="11" t="s">
        <v>2523</v>
      </c>
      <c r="BN291" s="11"/>
      <c r="BO291" s="12" t="s">
        <v>1433</v>
      </c>
      <c r="BP291" s="12"/>
      <c r="BQ291" s="13" t="s">
        <v>2339</v>
      </c>
      <c r="BR291" s="17" t="s">
        <v>2813</v>
      </c>
      <c r="BS291" s="11" t="s">
        <v>150</v>
      </c>
      <c r="BT291" s="12" t="s">
        <v>176</v>
      </c>
      <c r="BU291" s="11" t="s">
        <v>128</v>
      </c>
    </row>
    <row r="292" spans="1:73" ht="24.95" customHeight="1" x14ac:dyDescent="0.25">
      <c r="A292" s="11">
        <v>291</v>
      </c>
      <c r="B292" s="11" t="s">
        <v>750</v>
      </c>
      <c r="C292" s="12" t="s">
        <v>751</v>
      </c>
      <c r="D292" s="11" t="s">
        <v>93</v>
      </c>
      <c r="E292" s="11" t="s">
        <v>91</v>
      </c>
      <c r="F292" s="13" t="s">
        <v>1903</v>
      </c>
      <c r="G292" s="11" t="s">
        <v>90</v>
      </c>
      <c r="H292" s="11" t="s">
        <v>119</v>
      </c>
      <c r="I292" s="11" t="s">
        <v>124</v>
      </c>
      <c r="J292" s="11" t="s">
        <v>89</v>
      </c>
      <c r="K292" s="14">
        <v>38533</v>
      </c>
      <c r="L292" s="11"/>
      <c r="M292" s="11" t="s">
        <v>3387</v>
      </c>
      <c r="N292" s="11">
        <v>600</v>
      </c>
      <c r="O292" s="11">
        <v>522</v>
      </c>
      <c r="P292" s="15">
        <f t="shared" si="60"/>
        <v>87</v>
      </c>
      <c r="Q292" s="11" t="s">
        <v>3587</v>
      </c>
      <c r="R292" s="11">
        <v>2021</v>
      </c>
      <c r="S292" s="11" t="s">
        <v>3590</v>
      </c>
      <c r="T292" s="11">
        <v>500</v>
      </c>
      <c r="U292" s="11">
        <v>364</v>
      </c>
      <c r="V292" s="15">
        <f t="shared" si="61"/>
        <v>72.8</v>
      </c>
      <c r="W292" s="11" t="s">
        <v>3587</v>
      </c>
      <c r="X292" s="11">
        <v>2023</v>
      </c>
      <c r="Y292" s="11" t="s">
        <v>3590</v>
      </c>
      <c r="Z292" s="11"/>
      <c r="AA292" s="11"/>
      <c r="AB292" s="11"/>
      <c r="AC292" s="11"/>
      <c r="AD292" s="11"/>
      <c r="AE292" s="11"/>
      <c r="AF292" s="15">
        <f>VLOOKUP($B292,[1]Sheet1!$B$8:$CK$528,88,FALSE)</f>
        <v>6.5</v>
      </c>
      <c r="AG292" s="15">
        <f t="shared" si="62"/>
        <v>65</v>
      </c>
      <c r="AH292" s="16">
        <f>VLOOKUP($B292,[1]Sheet1!$B$8:$CK$528,86,FALSE)</f>
        <v>0</v>
      </c>
      <c r="AI292" s="15">
        <f>VLOOKUP($B292,[2]Sheet1!$B$8:$CK$530,88,FALSE)</f>
        <v>6.49</v>
      </c>
      <c r="AJ292" s="15">
        <f t="shared" si="63"/>
        <v>64.900000000000006</v>
      </c>
      <c r="AK292" s="11">
        <f>VLOOKUP($B292,[2]Sheet1!$B$8:$CK$530,86,FALSE)</f>
        <v>0</v>
      </c>
      <c r="AL292" s="11">
        <f>VLOOKUP($B292,'[3]AI&amp;DS'!$B$8:$CQ$70,94,FALSE)</f>
        <v>6.95</v>
      </c>
      <c r="AM292" s="15">
        <f t="shared" si="64"/>
        <v>69.5</v>
      </c>
      <c r="AN292" s="11">
        <f>VLOOKUP($B292,'[3]AI&amp;DS'!$B$8:$CQ$70,92,FALSE)</f>
        <v>0</v>
      </c>
      <c r="AO292" s="15">
        <f>VLOOKUP($B292,'[4]AI&amp;DS-E'!$B$8:$CP$69,93,FALSE)</f>
        <v>6.57</v>
      </c>
      <c r="AP292" s="15">
        <f t="shared" si="65"/>
        <v>65.7</v>
      </c>
      <c r="AQ292" s="16">
        <f>VLOOKUP($B292,'[4]AI&amp;DS-E'!$B$8:$CP$69,91,FALSE)</f>
        <v>0</v>
      </c>
      <c r="AR292" s="15">
        <f>VLOOKUP($B292,'[5]AI&amp;DS-E'!$B$8:$CR$69,95,FALSE)</f>
        <v>7.15</v>
      </c>
      <c r="AS292" s="15">
        <f t="shared" si="66"/>
        <v>71.5</v>
      </c>
      <c r="AT292" s="16">
        <f>VLOOKUP($B292,'[5]AI&amp;DS-E'!$B$8:$CR$69,93,FALSE)</f>
        <v>0</v>
      </c>
      <c r="AU292" s="15">
        <f>VLOOKUP($B292,'[9]AI&amp;DS-E'!$B$8:$CS$69,96,FALSE)</f>
        <v>7.09</v>
      </c>
      <c r="AV292" s="15">
        <f t="shared" si="67"/>
        <v>70.900000000000006</v>
      </c>
      <c r="AW292" s="16">
        <f>VLOOKUP($B292,'[9]AI&amp;DS-E'!$B$8:$CS$69,94,FALSE)</f>
        <v>0</v>
      </c>
      <c r="AX292" s="11"/>
      <c r="AY292" s="11"/>
      <c r="AZ292" s="11"/>
      <c r="BA292" s="11"/>
      <c r="BB292" s="11"/>
      <c r="BC292" s="11"/>
      <c r="BD292" s="11">
        <f t="shared" si="68"/>
        <v>6.791666666666667</v>
      </c>
      <c r="BE292" s="15">
        <f t="shared" si="72"/>
        <v>40.75</v>
      </c>
      <c r="BF292" s="11">
        <v>60</v>
      </c>
      <c r="BG292" s="15">
        <f t="shared" si="73"/>
        <v>67.916666666666671</v>
      </c>
      <c r="BH292" s="11">
        <f t="shared" si="69"/>
        <v>2</v>
      </c>
      <c r="BI292" s="11">
        <f t="shared" si="70"/>
        <v>0</v>
      </c>
      <c r="BJ292" s="11">
        <f t="shared" si="71"/>
        <v>2</v>
      </c>
      <c r="BK292" s="16">
        <f t="shared" si="74"/>
        <v>0</v>
      </c>
      <c r="BL292" s="11">
        <v>6350382602</v>
      </c>
      <c r="BM292" s="11">
        <v>9929488034</v>
      </c>
      <c r="BN292" s="11"/>
      <c r="BO292" s="12" t="s">
        <v>1434</v>
      </c>
      <c r="BP292" s="12"/>
      <c r="BQ292" s="13" t="s">
        <v>2340</v>
      </c>
      <c r="BR292" s="17" t="s">
        <v>2814</v>
      </c>
      <c r="BS292" s="11" t="s">
        <v>136</v>
      </c>
      <c r="BT292" s="12" t="s">
        <v>176</v>
      </c>
      <c r="BU292" s="11" t="s">
        <v>128</v>
      </c>
    </row>
    <row r="293" spans="1:73" ht="24.95" customHeight="1" x14ac:dyDescent="0.25">
      <c r="A293" s="11">
        <v>292</v>
      </c>
      <c r="B293" s="11" t="s">
        <v>752</v>
      </c>
      <c r="C293" s="12" t="s">
        <v>753</v>
      </c>
      <c r="D293" s="11" t="s">
        <v>93</v>
      </c>
      <c r="E293" s="11" t="s">
        <v>91</v>
      </c>
      <c r="F293" s="13" t="s">
        <v>1904</v>
      </c>
      <c r="G293" s="11" t="s">
        <v>90</v>
      </c>
      <c r="H293" s="11" t="s">
        <v>119</v>
      </c>
      <c r="I293" s="11" t="s">
        <v>124</v>
      </c>
      <c r="J293" s="11" t="s">
        <v>89</v>
      </c>
      <c r="K293" s="14">
        <v>38558</v>
      </c>
      <c r="L293" s="11"/>
      <c r="M293" s="11" t="s">
        <v>3388</v>
      </c>
      <c r="N293" s="11">
        <v>600</v>
      </c>
      <c r="O293" s="11">
        <v>516</v>
      </c>
      <c r="P293" s="15">
        <f t="shared" si="60"/>
        <v>86</v>
      </c>
      <c r="Q293" s="11" t="s">
        <v>3588</v>
      </c>
      <c r="R293" s="11">
        <v>2020</v>
      </c>
      <c r="S293" s="11" t="s">
        <v>3590</v>
      </c>
      <c r="T293" s="11">
        <v>500</v>
      </c>
      <c r="U293" s="11">
        <v>361</v>
      </c>
      <c r="V293" s="15">
        <f t="shared" si="61"/>
        <v>72.2</v>
      </c>
      <c r="W293" s="11" t="s">
        <v>3588</v>
      </c>
      <c r="X293" s="11">
        <v>2022</v>
      </c>
      <c r="Y293" s="11" t="s">
        <v>3590</v>
      </c>
      <c r="Z293" s="11"/>
      <c r="AA293" s="11"/>
      <c r="AB293" s="11"/>
      <c r="AC293" s="11"/>
      <c r="AD293" s="11"/>
      <c r="AE293" s="11"/>
      <c r="AF293" s="15">
        <f>VLOOKUP($B293,[1]Sheet1!$B$8:$CK$528,88,FALSE)</f>
        <v>7.09</v>
      </c>
      <c r="AG293" s="15">
        <f t="shared" si="62"/>
        <v>70.900000000000006</v>
      </c>
      <c r="AH293" s="16">
        <f>VLOOKUP($B293,[1]Sheet1!$B$8:$CK$528,86,FALSE)</f>
        <v>0</v>
      </c>
      <c r="AI293" s="15">
        <f>VLOOKUP($B293,[2]Sheet1!$B$8:$CK$530,88,FALSE)</f>
        <v>7.34</v>
      </c>
      <c r="AJ293" s="15">
        <f t="shared" si="63"/>
        <v>73.400000000000006</v>
      </c>
      <c r="AK293" s="11">
        <f>VLOOKUP($B293,[2]Sheet1!$B$8:$CK$530,86,FALSE)</f>
        <v>0</v>
      </c>
      <c r="AL293" s="11">
        <f>VLOOKUP($B293,'[3]AI&amp;DS'!$B$8:$CQ$70,94,FALSE)</f>
        <v>6.71</v>
      </c>
      <c r="AM293" s="15">
        <f t="shared" si="64"/>
        <v>67.099999999999994</v>
      </c>
      <c r="AN293" s="11">
        <f>VLOOKUP($B293,'[3]AI&amp;DS'!$B$8:$CQ$70,92,FALSE)</f>
        <v>0</v>
      </c>
      <c r="AO293" s="15">
        <f>VLOOKUP($B293,'[4]AI&amp;DS-E'!$B$8:$CP$69,93,FALSE)</f>
        <v>5.020833333333333</v>
      </c>
      <c r="AP293" s="15">
        <f t="shared" si="65"/>
        <v>50.208333333333329</v>
      </c>
      <c r="AQ293" s="16">
        <f>VLOOKUP($B293,'[4]AI&amp;DS-E'!$B$8:$CP$69,91,FALSE)</f>
        <v>0</v>
      </c>
      <c r="AR293" s="15">
        <f>VLOOKUP($B293,'[5]AI&amp;DS-E'!$B$8:$CR$69,95,FALSE)</f>
        <v>5.4239130434782608</v>
      </c>
      <c r="AS293" s="15">
        <f t="shared" si="66"/>
        <v>54.239130434782609</v>
      </c>
      <c r="AT293" s="16">
        <f>VLOOKUP($B293,'[5]AI&amp;DS-E'!$B$8:$CR$69,93,FALSE)</f>
        <v>1</v>
      </c>
      <c r="AU293" s="15">
        <f>VLOOKUP($B293,'[9]AI&amp;DS-E'!$B$8:$CS$69,96,FALSE)</f>
        <v>5.6808510638297873</v>
      </c>
      <c r="AV293" s="15">
        <f t="shared" si="67"/>
        <v>56.808510638297875</v>
      </c>
      <c r="AW293" s="16">
        <f>VLOOKUP($B293,'[9]AI&amp;DS-E'!$B$8:$CS$69,94,FALSE)</f>
        <v>1</v>
      </c>
      <c r="AX293" s="11"/>
      <c r="AY293" s="11"/>
      <c r="AZ293" s="11"/>
      <c r="BA293" s="11"/>
      <c r="BB293" s="11"/>
      <c r="BC293" s="11"/>
      <c r="BD293" s="11">
        <f t="shared" si="68"/>
        <v>6.2109329067735644</v>
      </c>
      <c r="BE293" s="15">
        <f t="shared" si="72"/>
        <v>37.265597440641386</v>
      </c>
      <c r="BF293" s="11">
        <v>60</v>
      </c>
      <c r="BG293" s="15">
        <f t="shared" si="73"/>
        <v>62.109329067735644</v>
      </c>
      <c r="BH293" s="11">
        <f t="shared" si="69"/>
        <v>2</v>
      </c>
      <c r="BI293" s="11">
        <f t="shared" si="70"/>
        <v>1</v>
      </c>
      <c r="BJ293" s="11">
        <f t="shared" si="71"/>
        <v>3</v>
      </c>
      <c r="BK293" s="16">
        <f t="shared" si="74"/>
        <v>2</v>
      </c>
      <c r="BL293" s="11">
        <v>6375435343</v>
      </c>
      <c r="BM293" s="11">
        <v>6001558661</v>
      </c>
      <c r="BN293" s="11"/>
      <c r="BO293" s="12" t="s">
        <v>1435</v>
      </c>
      <c r="BP293" s="12"/>
      <c r="BQ293" s="13" t="s">
        <v>2341</v>
      </c>
      <c r="BR293" s="17" t="s">
        <v>2815</v>
      </c>
      <c r="BS293" s="11" t="s">
        <v>167</v>
      </c>
      <c r="BT293" s="12" t="s">
        <v>176</v>
      </c>
      <c r="BU293" s="11" t="s">
        <v>128</v>
      </c>
    </row>
    <row r="294" spans="1:73" ht="24.95" customHeight="1" x14ac:dyDescent="0.25">
      <c r="A294" s="11">
        <v>293</v>
      </c>
      <c r="B294" s="11" t="s">
        <v>754</v>
      </c>
      <c r="C294" s="12" t="s">
        <v>755</v>
      </c>
      <c r="D294" s="11" t="s">
        <v>93</v>
      </c>
      <c r="E294" s="11" t="s">
        <v>91</v>
      </c>
      <c r="F294" s="13" t="s">
        <v>1905</v>
      </c>
      <c r="G294" s="11" t="s">
        <v>90</v>
      </c>
      <c r="H294" s="11" t="s">
        <v>119</v>
      </c>
      <c r="I294" s="11" t="s">
        <v>124</v>
      </c>
      <c r="J294" s="11" t="s">
        <v>89</v>
      </c>
      <c r="K294" s="14">
        <v>38356</v>
      </c>
      <c r="L294" s="11"/>
      <c r="M294" s="11" t="s">
        <v>3389</v>
      </c>
      <c r="N294" s="11">
        <v>600</v>
      </c>
      <c r="O294" s="11">
        <v>432</v>
      </c>
      <c r="P294" s="15">
        <f t="shared" si="60"/>
        <v>72</v>
      </c>
      <c r="Q294" s="11" t="s">
        <v>3588</v>
      </c>
      <c r="R294" s="11">
        <v>2021</v>
      </c>
      <c r="S294" s="11" t="s">
        <v>3590</v>
      </c>
      <c r="T294" s="11">
        <v>500</v>
      </c>
      <c r="U294" s="11">
        <v>310</v>
      </c>
      <c r="V294" s="15">
        <f t="shared" si="61"/>
        <v>62</v>
      </c>
      <c r="W294" s="11" t="s">
        <v>3588</v>
      </c>
      <c r="X294" s="11">
        <v>2023</v>
      </c>
      <c r="Y294" s="11" t="s">
        <v>3590</v>
      </c>
      <c r="Z294" s="11"/>
      <c r="AA294" s="11"/>
      <c r="AB294" s="11"/>
      <c r="AC294" s="11"/>
      <c r="AD294" s="11"/>
      <c r="AE294" s="11"/>
      <c r="AF294" s="15">
        <f>VLOOKUP($B294,[1]Sheet1!$B$8:$CK$528,88,FALSE)</f>
        <v>4.34</v>
      </c>
      <c r="AG294" s="15">
        <f t="shared" si="62"/>
        <v>43.4</v>
      </c>
      <c r="AH294" s="16">
        <f>VLOOKUP($B294,[1]Sheet1!$B$8:$CK$528,86,FALSE)</f>
        <v>2</v>
      </c>
      <c r="AI294" s="15">
        <f>VLOOKUP($B294,[2]Sheet1!$B$8:$CK$530,88,FALSE)</f>
        <v>4.2073170731707314</v>
      </c>
      <c r="AJ294" s="15">
        <f t="shared" si="63"/>
        <v>42.073170731707314</v>
      </c>
      <c r="AK294" s="11">
        <f>VLOOKUP($B294,[2]Sheet1!$B$8:$CK$530,86,FALSE)</f>
        <v>2</v>
      </c>
      <c r="AL294" s="11">
        <f>VLOOKUP($B294,'[3]AI&amp;DS'!$B$8:$CQ$70,94,FALSE)</f>
        <v>5.15</v>
      </c>
      <c r="AM294" s="15">
        <f t="shared" si="64"/>
        <v>51.5</v>
      </c>
      <c r="AN294" s="11">
        <f>VLOOKUP($B294,'[3]AI&amp;DS'!$B$8:$CQ$70,92,FALSE)</f>
        <v>1</v>
      </c>
      <c r="AO294" s="15">
        <f>VLOOKUP($B294,'[4]AI&amp;DS-E'!$B$8:$CP$69,93,FALSE)</f>
        <v>2.7916666666666665</v>
      </c>
      <c r="AP294" s="15">
        <f t="shared" si="65"/>
        <v>27.916666666666664</v>
      </c>
      <c r="AQ294" s="16">
        <f>VLOOKUP($B294,'[4]AI&amp;DS-E'!$B$8:$CP$69,91,FALSE)</f>
        <v>2</v>
      </c>
      <c r="AR294" s="15">
        <f>VLOOKUP($B294,'[5]AI&amp;DS-E'!$B$8:$CR$69,95,FALSE)</f>
        <v>4.1413043478260869</v>
      </c>
      <c r="AS294" s="15">
        <f t="shared" si="66"/>
        <v>41.413043478260867</v>
      </c>
      <c r="AT294" s="16">
        <f>VLOOKUP($B294,'[5]AI&amp;DS-E'!$B$8:$CR$69,93,FALSE)</f>
        <v>3</v>
      </c>
      <c r="AU294" s="15">
        <f>VLOOKUP($B294,'[9]AI&amp;DS-E'!$B$8:$CS$69,96,FALSE)</f>
        <v>3.2872340425531914</v>
      </c>
      <c r="AV294" s="15">
        <f t="shared" si="67"/>
        <v>32.872340425531917</v>
      </c>
      <c r="AW294" s="16">
        <f>VLOOKUP($B294,'[9]AI&amp;DS-E'!$B$8:$CS$69,94,FALSE)</f>
        <v>5</v>
      </c>
      <c r="AX294" s="11"/>
      <c r="AY294" s="11"/>
      <c r="AZ294" s="11"/>
      <c r="BA294" s="11"/>
      <c r="BB294" s="11"/>
      <c r="BC294" s="11"/>
      <c r="BD294" s="11">
        <f t="shared" si="68"/>
        <v>3.9862536883694468</v>
      </c>
      <c r="BE294" s="15">
        <f t="shared" si="72"/>
        <v>23.917522130216678</v>
      </c>
      <c r="BF294" s="11">
        <v>60</v>
      </c>
      <c r="BG294" s="15">
        <f t="shared" si="73"/>
        <v>39.862536883694467</v>
      </c>
      <c r="BH294" s="11">
        <f t="shared" si="69"/>
        <v>2</v>
      </c>
      <c r="BI294" s="11">
        <f t="shared" si="70"/>
        <v>0</v>
      </c>
      <c r="BJ294" s="11">
        <f t="shared" si="71"/>
        <v>2</v>
      </c>
      <c r="BK294" s="16">
        <f t="shared" si="74"/>
        <v>15</v>
      </c>
      <c r="BL294" s="11">
        <v>6350159736</v>
      </c>
      <c r="BM294" s="11">
        <v>9660623047</v>
      </c>
      <c r="BN294" s="11"/>
      <c r="BO294" s="12" t="s">
        <v>1436</v>
      </c>
      <c r="BP294" s="12"/>
      <c r="BQ294" s="13" t="s">
        <v>2342</v>
      </c>
      <c r="BR294" s="17" t="s">
        <v>2816</v>
      </c>
      <c r="BS294" s="11" t="s">
        <v>154</v>
      </c>
      <c r="BT294" s="12" t="s">
        <v>177</v>
      </c>
      <c r="BU294" s="11" t="s">
        <v>128</v>
      </c>
    </row>
    <row r="295" spans="1:73" ht="24.95" customHeight="1" x14ac:dyDescent="0.25">
      <c r="A295" s="11">
        <v>294</v>
      </c>
      <c r="B295" s="11" t="s">
        <v>756</v>
      </c>
      <c r="C295" s="12" t="s">
        <v>757</v>
      </c>
      <c r="D295" s="11" t="s">
        <v>93</v>
      </c>
      <c r="E295" s="11" t="s">
        <v>91</v>
      </c>
      <c r="F295" s="13" t="s">
        <v>1906</v>
      </c>
      <c r="G295" s="11" t="s">
        <v>90</v>
      </c>
      <c r="H295" s="11" t="s">
        <v>119</v>
      </c>
      <c r="I295" s="11" t="s">
        <v>124</v>
      </c>
      <c r="J295" s="11" t="s">
        <v>89</v>
      </c>
      <c r="K295" s="14">
        <v>39071</v>
      </c>
      <c r="L295" s="11"/>
      <c r="M295" s="11" t="s">
        <v>3390</v>
      </c>
      <c r="N295" s="11">
        <v>600</v>
      </c>
      <c r="O295" s="11">
        <v>504</v>
      </c>
      <c r="P295" s="15">
        <f t="shared" si="60"/>
        <v>84</v>
      </c>
      <c r="Q295" s="11" t="s">
        <v>3587</v>
      </c>
      <c r="R295" s="11">
        <v>2021</v>
      </c>
      <c r="S295" s="11" t="s">
        <v>3590</v>
      </c>
      <c r="T295" s="11">
        <v>500</v>
      </c>
      <c r="U295" s="11">
        <v>335</v>
      </c>
      <c r="V295" s="15">
        <f t="shared" si="61"/>
        <v>67</v>
      </c>
      <c r="W295" s="11" t="s">
        <v>3587</v>
      </c>
      <c r="X295" s="11">
        <v>2023</v>
      </c>
      <c r="Y295" s="11" t="s">
        <v>3590</v>
      </c>
      <c r="Z295" s="11"/>
      <c r="AA295" s="11"/>
      <c r="AB295" s="11"/>
      <c r="AC295" s="11"/>
      <c r="AD295" s="11"/>
      <c r="AE295" s="11"/>
      <c r="AF295" s="15">
        <f>VLOOKUP($B295,[1]Sheet1!$B$8:$CK$528,88,FALSE)</f>
        <v>7.15</v>
      </c>
      <c r="AG295" s="15">
        <f t="shared" si="62"/>
        <v>71.5</v>
      </c>
      <c r="AH295" s="16">
        <f>VLOOKUP($B295,[1]Sheet1!$B$8:$CK$528,86,FALSE)</f>
        <v>0</v>
      </c>
      <c r="AI295" s="15">
        <f>VLOOKUP($B295,[2]Sheet1!$B$8:$CK$530,88,FALSE)</f>
        <v>7.37</v>
      </c>
      <c r="AJ295" s="15">
        <f t="shared" si="63"/>
        <v>73.7</v>
      </c>
      <c r="AK295" s="11">
        <f>VLOOKUP($B295,[2]Sheet1!$B$8:$CK$530,86,FALSE)</f>
        <v>0</v>
      </c>
      <c r="AL295" s="11">
        <f>VLOOKUP($B295,'[3]AI&amp;DS'!$B$8:$CQ$70,94,FALSE)</f>
        <v>7.8</v>
      </c>
      <c r="AM295" s="15">
        <f t="shared" si="64"/>
        <v>78</v>
      </c>
      <c r="AN295" s="11">
        <f>VLOOKUP($B295,'[3]AI&amp;DS'!$B$8:$CQ$70,92,FALSE)</f>
        <v>0</v>
      </c>
      <c r="AO295" s="15">
        <f>VLOOKUP($B295,'[4]AI&amp;DS-E'!$B$8:$CP$69,93,FALSE)</f>
        <v>6.48</v>
      </c>
      <c r="AP295" s="15">
        <f t="shared" si="65"/>
        <v>64.800000000000011</v>
      </c>
      <c r="AQ295" s="16">
        <f>VLOOKUP($B295,'[4]AI&amp;DS-E'!$B$8:$CP$69,91,FALSE)</f>
        <v>0</v>
      </c>
      <c r="AR295" s="15">
        <f>VLOOKUP($B295,'[5]AI&amp;DS-E'!$B$8:$CR$69,95,FALSE)</f>
        <v>6.93</v>
      </c>
      <c r="AS295" s="15">
        <f t="shared" si="66"/>
        <v>69.3</v>
      </c>
      <c r="AT295" s="16">
        <f>VLOOKUP($B295,'[5]AI&amp;DS-E'!$B$8:$CR$69,93,FALSE)</f>
        <v>0</v>
      </c>
      <c r="AU295" s="15">
        <f>VLOOKUP($B295,'[9]AI&amp;DS-E'!$B$8:$CS$69,96,FALSE)</f>
        <v>7.43</v>
      </c>
      <c r="AV295" s="15">
        <f t="shared" si="67"/>
        <v>74.3</v>
      </c>
      <c r="AW295" s="16">
        <f>VLOOKUP($B295,'[9]AI&amp;DS-E'!$B$8:$CS$69,94,FALSE)</f>
        <v>0</v>
      </c>
      <c r="AX295" s="11"/>
      <c r="AY295" s="11"/>
      <c r="AZ295" s="11"/>
      <c r="BA295" s="11"/>
      <c r="BB295" s="11"/>
      <c r="BC295" s="11"/>
      <c r="BD295" s="11">
        <f t="shared" si="68"/>
        <v>7.1933333333333325</v>
      </c>
      <c r="BE295" s="15">
        <f t="shared" si="72"/>
        <v>43.16</v>
      </c>
      <c r="BF295" s="11">
        <v>60</v>
      </c>
      <c r="BG295" s="15">
        <f t="shared" si="73"/>
        <v>71.933333333333323</v>
      </c>
      <c r="BH295" s="11">
        <f t="shared" si="69"/>
        <v>2</v>
      </c>
      <c r="BI295" s="11">
        <f t="shared" si="70"/>
        <v>0</v>
      </c>
      <c r="BJ295" s="11">
        <f t="shared" si="71"/>
        <v>2</v>
      </c>
      <c r="BK295" s="16">
        <f t="shared" si="74"/>
        <v>0</v>
      </c>
      <c r="BL295" s="11">
        <v>7597714387</v>
      </c>
      <c r="BM295" s="11">
        <v>9413503654</v>
      </c>
      <c r="BN295" s="11"/>
      <c r="BO295" s="12" t="s">
        <v>1437</v>
      </c>
      <c r="BP295" s="12"/>
      <c r="BQ295" s="13" t="s">
        <v>2343</v>
      </c>
      <c r="BR295" s="17" t="s">
        <v>2817</v>
      </c>
      <c r="BS295" s="11" t="s">
        <v>3019</v>
      </c>
      <c r="BT295" s="12" t="s">
        <v>177</v>
      </c>
      <c r="BU295" s="11" t="s">
        <v>128</v>
      </c>
    </row>
    <row r="296" spans="1:73" ht="24.95" customHeight="1" x14ac:dyDescent="0.25">
      <c r="A296" s="11">
        <v>295</v>
      </c>
      <c r="B296" s="11" t="s">
        <v>758</v>
      </c>
      <c r="C296" s="12" t="s">
        <v>759</v>
      </c>
      <c r="D296" s="11" t="s">
        <v>93</v>
      </c>
      <c r="E296" s="11" t="s">
        <v>91</v>
      </c>
      <c r="F296" s="13" t="s">
        <v>1907</v>
      </c>
      <c r="G296" s="11" t="s">
        <v>90</v>
      </c>
      <c r="H296" s="11" t="s">
        <v>119</v>
      </c>
      <c r="I296" s="11" t="s">
        <v>124</v>
      </c>
      <c r="J296" s="11" t="s">
        <v>89</v>
      </c>
      <c r="K296" s="14">
        <v>38315</v>
      </c>
      <c r="L296" s="11"/>
      <c r="M296" s="11" t="s">
        <v>3391</v>
      </c>
      <c r="N296" s="11">
        <v>600</v>
      </c>
      <c r="O296" s="11">
        <v>547</v>
      </c>
      <c r="P296" s="15">
        <f t="shared" si="60"/>
        <v>91.166666666666657</v>
      </c>
      <c r="Q296" s="11" t="s">
        <v>3587</v>
      </c>
      <c r="R296" s="11">
        <v>2020</v>
      </c>
      <c r="S296" s="11" t="s">
        <v>3590</v>
      </c>
      <c r="T296" s="11">
        <v>500</v>
      </c>
      <c r="U296" s="11">
        <v>442</v>
      </c>
      <c r="V296" s="15">
        <f t="shared" si="61"/>
        <v>88.4</v>
      </c>
      <c r="W296" s="11" t="s">
        <v>3587</v>
      </c>
      <c r="X296" s="11">
        <v>2022</v>
      </c>
      <c r="Y296" s="11" t="s">
        <v>3590</v>
      </c>
      <c r="Z296" s="11"/>
      <c r="AA296" s="11"/>
      <c r="AB296" s="11"/>
      <c r="AC296" s="11"/>
      <c r="AD296" s="11"/>
      <c r="AE296" s="11"/>
      <c r="AF296" s="15">
        <f>VLOOKUP($B296,[1]Sheet1!$B$8:$CK$528,88,FALSE)</f>
        <v>8.7799999999999994</v>
      </c>
      <c r="AG296" s="15">
        <f t="shared" si="62"/>
        <v>87.8</v>
      </c>
      <c r="AH296" s="16">
        <f>VLOOKUP($B296,[1]Sheet1!$B$8:$CK$528,86,FALSE)</f>
        <v>0</v>
      </c>
      <c r="AI296" s="15">
        <f>VLOOKUP($B296,[2]Sheet1!$B$8:$CK$530,88,FALSE)</f>
        <v>9.09</v>
      </c>
      <c r="AJ296" s="15">
        <f t="shared" si="63"/>
        <v>90.9</v>
      </c>
      <c r="AK296" s="11">
        <f>VLOOKUP($B296,[2]Sheet1!$B$8:$CK$530,86,FALSE)</f>
        <v>0</v>
      </c>
      <c r="AL296" s="11">
        <f>VLOOKUP($B296,'[3]AI&amp;DS'!$B$8:$CQ$70,94,FALSE)</f>
        <v>8.68</v>
      </c>
      <c r="AM296" s="15">
        <f t="shared" si="64"/>
        <v>86.8</v>
      </c>
      <c r="AN296" s="11">
        <f>VLOOKUP($B296,'[3]AI&amp;DS'!$B$8:$CQ$70,92,FALSE)</f>
        <v>0</v>
      </c>
      <c r="AO296" s="15">
        <f>VLOOKUP($B296,'[4]AI&amp;DS-E'!$B$8:$CP$69,93,FALSE)</f>
        <v>8.2200000000000006</v>
      </c>
      <c r="AP296" s="15">
        <f t="shared" si="65"/>
        <v>82.2</v>
      </c>
      <c r="AQ296" s="16">
        <f>VLOOKUP($B296,'[4]AI&amp;DS-E'!$B$8:$CP$69,91,FALSE)</f>
        <v>0</v>
      </c>
      <c r="AR296" s="15">
        <f>VLOOKUP($B296,'[5]AI&amp;DS-E'!$B$8:$CR$69,95,FALSE)</f>
        <v>8.0500000000000007</v>
      </c>
      <c r="AS296" s="15">
        <f t="shared" si="66"/>
        <v>80.5</v>
      </c>
      <c r="AT296" s="16">
        <f>VLOOKUP($B296,'[5]AI&amp;DS-E'!$B$8:$CR$69,93,FALSE)</f>
        <v>0</v>
      </c>
      <c r="AU296" s="15">
        <f>VLOOKUP($B296,'[9]AI&amp;DS-E'!$B$8:$CS$69,96,FALSE)</f>
        <v>8.0299999999999994</v>
      </c>
      <c r="AV296" s="15">
        <f t="shared" si="67"/>
        <v>80.3</v>
      </c>
      <c r="AW296" s="16">
        <f>VLOOKUP($B296,'[9]AI&amp;DS-E'!$B$8:$CS$69,94,FALSE)</f>
        <v>0</v>
      </c>
      <c r="AX296" s="11"/>
      <c r="AY296" s="11"/>
      <c r="AZ296" s="11"/>
      <c r="BA296" s="11"/>
      <c r="BB296" s="11"/>
      <c r="BC296" s="11"/>
      <c r="BD296" s="11">
        <f t="shared" si="68"/>
        <v>8.4749999999999979</v>
      </c>
      <c r="BE296" s="15">
        <f t="shared" si="72"/>
        <v>50.849999999999994</v>
      </c>
      <c r="BF296" s="11">
        <v>60</v>
      </c>
      <c r="BG296" s="15">
        <f t="shared" si="73"/>
        <v>84.749999999999986</v>
      </c>
      <c r="BH296" s="11">
        <f t="shared" si="69"/>
        <v>2</v>
      </c>
      <c r="BI296" s="11">
        <f t="shared" si="70"/>
        <v>1</v>
      </c>
      <c r="BJ296" s="11">
        <f t="shared" si="71"/>
        <v>3</v>
      </c>
      <c r="BK296" s="16">
        <f t="shared" si="74"/>
        <v>0</v>
      </c>
      <c r="BL296" s="11">
        <v>8955635229</v>
      </c>
      <c r="BM296" s="11">
        <v>8742020030</v>
      </c>
      <c r="BN296" s="11"/>
      <c r="BO296" s="12" t="s">
        <v>1438</v>
      </c>
      <c r="BP296" s="12"/>
      <c r="BQ296" s="13" t="s">
        <v>2344</v>
      </c>
      <c r="BR296" s="17" t="s">
        <v>2818</v>
      </c>
      <c r="BS296" s="11" t="s">
        <v>136</v>
      </c>
      <c r="BT296" s="12" t="s">
        <v>176</v>
      </c>
      <c r="BU296" s="11" t="s">
        <v>128</v>
      </c>
    </row>
    <row r="297" spans="1:73" ht="24.95" customHeight="1" x14ac:dyDescent="0.25">
      <c r="A297" s="11">
        <v>296</v>
      </c>
      <c r="B297" s="11" t="s">
        <v>760</v>
      </c>
      <c r="C297" s="12" t="s">
        <v>761</v>
      </c>
      <c r="D297" s="11" t="s">
        <v>93</v>
      </c>
      <c r="E297" s="11" t="s">
        <v>91</v>
      </c>
      <c r="F297" s="13" t="s">
        <v>1908</v>
      </c>
      <c r="G297" s="11" t="s">
        <v>90</v>
      </c>
      <c r="H297" s="11" t="s">
        <v>119</v>
      </c>
      <c r="I297" s="11" t="s">
        <v>124</v>
      </c>
      <c r="J297" s="11" t="s">
        <v>89</v>
      </c>
      <c r="K297" s="14">
        <v>38475</v>
      </c>
      <c r="L297" s="11"/>
      <c r="M297" s="11" t="s">
        <v>3392</v>
      </c>
      <c r="N297" s="11">
        <v>500</v>
      </c>
      <c r="O297" s="11">
        <v>350</v>
      </c>
      <c r="P297" s="15">
        <f t="shared" si="60"/>
        <v>70</v>
      </c>
      <c r="Q297" s="11" t="s">
        <v>3587</v>
      </c>
      <c r="R297" s="11">
        <v>2021</v>
      </c>
      <c r="S297" s="11" t="s">
        <v>3591</v>
      </c>
      <c r="T297" s="11">
        <v>500</v>
      </c>
      <c r="U297" s="11">
        <v>322</v>
      </c>
      <c r="V297" s="15">
        <f t="shared" si="61"/>
        <v>64.400000000000006</v>
      </c>
      <c r="W297" s="11" t="s">
        <v>3587</v>
      </c>
      <c r="X297" s="11">
        <v>2023</v>
      </c>
      <c r="Y297" s="11" t="s">
        <v>3591</v>
      </c>
      <c r="Z297" s="11"/>
      <c r="AA297" s="11"/>
      <c r="AB297" s="11"/>
      <c r="AC297" s="11"/>
      <c r="AD297" s="11"/>
      <c r="AE297" s="11"/>
      <c r="AF297" s="15">
        <f>VLOOKUP($B297,[1]Sheet1!$B$8:$CK$528,88,FALSE)</f>
        <v>7.12</v>
      </c>
      <c r="AG297" s="15">
        <f t="shared" si="62"/>
        <v>71.2</v>
      </c>
      <c r="AH297" s="16">
        <f>VLOOKUP($B297,[1]Sheet1!$B$8:$CK$528,86,FALSE)</f>
        <v>0</v>
      </c>
      <c r="AI297" s="15">
        <f>VLOOKUP($B297,[2]Sheet1!$B$8:$CK$530,88,FALSE)</f>
        <v>7.05</v>
      </c>
      <c r="AJ297" s="15">
        <f t="shared" si="63"/>
        <v>70.5</v>
      </c>
      <c r="AK297" s="11">
        <f>VLOOKUP($B297,[2]Sheet1!$B$8:$CK$530,86,FALSE)</f>
        <v>0</v>
      </c>
      <c r="AL297" s="11">
        <f>VLOOKUP($B297,'[3]AI&amp;DS'!$B$8:$CQ$70,94,FALSE)</f>
        <v>8.41</v>
      </c>
      <c r="AM297" s="15">
        <f t="shared" si="64"/>
        <v>84.1</v>
      </c>
      <c r="AN297" s="11">
        <f>VLOOKUP($B297,'[3]AI&amp;DS'!$B$8:$CQ$70,92,FALSE)</f>
        <v>0</v>
      </c>
      <c r="AO297" s="15">
        <f>VLOOKUP($B297,'[4]AI&amp;DS-E'!$B$8:$CP$69,93,FALSE)</f>
        <v>6.99</v>
      </c>
      <c r="AP297" s="15">
        <f t="shared" si="65"/>
        <v>69.900000000000006</v>
      </c>
      <c r="AQ297" s="16">
        <f>VLOOKUP($B297,'[4]AI&amp;DS-E'!$B$8:$CP$69,91,FALSE)</f>
        <v>0</v>
      </c>
      <c r="AR297" s="15">
        <f>VLOOKUP($B297,'[5]AI&amp;DS-E'!$B$8:$CR$69,95,FALSE)</f>
        <v>7.67</v>
      </c>
      <c r="AS297" s="15">
        <f t="shared" si="66"/>
        <v>76.7</v>
      </c>
      <c r="AT297" s="16">
        <f>VLOOKUP($B297,'[5]AI&amp;DS-E'!$B$8:$CR$69,93,FALSE)</f>
        <v>0</v>
      </c>
      <c r="AU297" s="15">
        <f>VLOOKUP($B297,'[9]AI&amp;DS-E'!$B$8:$CS$69,96,FALSE)</f>
        <v>7.31</v>
      </c>
      <c r="AV297" s="15">
        <f t="shared" si="67"/>
        <v>73.099999999999994</v>
      </c>
      <c r="AW297" s="16">
        <f>VLOOKUP($B297,'[9]AI&amp;DS-E'!$B$8:$CS$69,94,FALSE)</f>
        <v>0</v>
      </c>
      <c r="AX297" s="11"/>
      <c r="AY297" s="11"/>
      <c r="AZ297" s="11"/>
      <c r="BA297" s="11"/>
      <c r="BB297" s="11"/>
      <c r="BC297" s="11"/>
      <c r="BD297" s="11">
        <f t="shared" si="68"/>
        <v>7.4249999999999998</v>
      </c>
      <c r="BE297" s="15">
        <f t="shared" si="72"/>
        <v>44.55</v>
      </c>
      <c r="BF297" s="11">
        <v>60</v>
      </c>
      <c r="BG297" s="15">
        <f t="shared" si="73"/>
        <v>74.25</v>
      </c>
      <c r="BH297" s="11">
        <f t="shared" si="69"/>
        <v>2</v>
      </c>
      <c r="BI297" s="11">
        <f t="shared" si="70"/>
        <v>0</v>
      </c>
      <c r="BJ297" s="11">
        <f t="shared" si="71"/>
        <v>2</v>
      </c>
      <c r="BK297" s="16">
        <f t="shared" si="74"/>
        <v>0</v>
      </c>
      <c r="BL297" s="11">
        <v>8290765463</v>
      </c>
      <c r="BM297" s="11">
        <v>9785069323</v>
      </c>
      <c r="BN297" s="11"/>
      <c r="BO297" s="12" t="s">
        <v>1439</v>
      </c>
      <c r="BP297" s="12"/>
      <c r="BQ297" s="13" t="s">
        <v>2130</v>
      </c>
      <c r="BR297" s="17" t="s">
        <v>2819</v>
      </c>
      <c r="BS297" s="11" t="s">
        <v>136</v>
      </c>
      <c r="BT297" s="12" t="s">
        <v>176</v>
      </c>
      <c r="BU297" s="11" t="s">
        <v>128</v>
      </c>
    </row>
    <row r="298" spans="1:73" ht="24.95" customHeight="1" x14ac:dyDescent="0.25">
      <c r="A298" s="11">
        <v>297</v>
      </c>
      <c r="B298" s="11" t="s">
        <v>762</v>
      </c>
      <c r="C298" s="12" t="s">
        <v>763</v>
      </c>
      <c r="D298" s="11" t="s">
        <v>93</v>
      </c>
      <c r="E298" s="11" t="s">
        <v>91</v>
      </c>
      <c r="F298" s="13" t="s">
        <v>1909</v>
      </c>
      <c r="G298" s="11" t="s">
        <v>90</v>
      </c>
      <c r="H298" s="11" t="s">
        <v>119</v>
      </c>
      <c r="I298" s="11" t="s">
        <v>124</v>
      </c>
      <c r="J298" s="11" t="s">
        <v>89</v>
      </c>
      <c r="K298" s="14">
        <v>38775</v>
      </c>
      <c r="L298" s="11"/>
      <c r="M298" s="11" t="s">
        <v>3393</v>
      </c>
      <c r="N298" s="11">
        <v>500</v>
      </c>
      <c r="O298" s="11">
        <v>350</v>
      </c>
      <c r="P298" s="15">
        <f t="shared" si="60"/>
        <v>70</v>
      </c>
      <c r="Q298" s="11" t="s">
        <v>3587</v>
      </c>
      <c r="R298" s="11">
        <v>2021</v>
      </c>
      <c r="S298" s="11" t="s">
        <v>3591</v>
      </c>
      <c r="T298" s="11">
        <v>500</v>
      </c>
      <c r="U298" s="11">
        <v>241</v>
      </c>
      <c r="V298" s="15">
        <f t="shared" si="61"/>
        <v>48.199999999999996</v>
      </c>
      <c r="W298" s="11" t="s">
        <v>3587</v>
      </c>
      <c r="X298" s="11">
        <v>2023</v>
      </c>
      <c r="Y298" s="11" t="s">
        <v>3591</v>
      </c>
      <c r="Z298" s="11"/>
      <c r="AA298" s="11"/>
      <c r="AB298" s="11"/>
      <c r="AC298" s="11"/>
      <c r="AD298" s="11"/>
      <c r="AE298" s="11"/>
      <c r="AF298" s="15">
        <f>VLOOKUP($B298,[1]Sheet1!$B$8:$CK$528,88,FALSE)</f>
        <v>5.98</v>
      </c>
      <c r="AG298" s="15">
        <f t="shared" si="62"/>
        <v>59.800000000000004</v>
      </c>
      <c r="AH298" s="16">
        <f>VLOOKUP($B298,[1]Sheet1!$B$8:$CK$528,86,FALSE)</f>
        <v>0</v>
      </c>
      <c r="AI298" s="15">
        <f>VLOOKUP($B298,[2]Sheet1!$B$8:$CK$530,88,FALSE)</f>
        <v>4.07</v>
      </c>
      <c r="AJ298" s="15">
        <f t="shared" si="63"/>
        <v>40.700000000000003</v>
      </c>
      <c r="AK298" s="11">
        <f>VLOOKUP($B298,[2]Sheet1!$B$8:$CK$530,86,FALSE)</f>
        <v>0</v>
      </c>
      <c r="AL298" s="11">
        <f>VLOOKUP($B298,'[3]AI&amp;DS'!$B$8:$CQ$70,94,FALSE)</f>
        <v>5.85</v>
      </c>
      <c r="AM298" s="15">
        <f t="shared" si="64"/>
        <v>58.5</v>
      </c>
      <c r="AN298" s="11">
        <f>VLOOKUP($B298,'[3]AI&amp;DS'!$B$8:$CQ$70,92,FALSE)</f>
        <v>0</v>
      </c>
      <c r="AO298" s="15">
        <f>VLOOKUP($B298,'[4]AI&amp;DS-E'!$B$8:$CP$69,93,FALSE)</f>
        <v>3.1354166666666665</v>
      </c>
      <c r="AP298" s="15">
        <f t="shared" si="65"/>
        <v>31.354166666666664</v>
      </c>
      <c r="AQ298" s="16">
        <f>VLOOKUP($B298,'[4]AI&amp;DS-E'!$B$8:$CP$69,91,FALSE)</f>
        <v>1</v>
      </c>
      <c r="AR298" s="15">
        <f>VLOOKUP($B298,'[5]AI&amp;DS-E'!$B$8:$CR$69,95,FALSE)</f>
        <v>4.3152173913043477</v>
      </c>
      <c r="AS298" s="15">
        <f t="shared" si="66"/>
        <v>43.152173913043477</v>
      </c>
      <c r="AT298" s="16">
        <f>VLOOKUP($B298,'[5]AI&amp;DS-E'!$B$8:$CR$69,93,FALSE)</f>
        <v>3</v>
      </c>
      <c r="AU298" s="15">
        <f>VLOOKUP($B298,'[9]AI&amp;DS-E'!$B$8:$CS$69,96,FALSE)</f>
        <v>5.9255319148936172</v>
      </c>
      <c r="AV298" s="15">
        <f t="shared" si="67"/>
        <v>59.255319148936174</v>
      </c>
      <c r="AW298" s="16">
        <f>VLOOKUP($B298,'[9]AI&amp;DS-E'!$B$8:$CS$69,94,FALSE)</f>
        <v>1</v>
      </c>
      <c r="AX298" s="11"/>
      <c r="AY298" s="11"/>
      <c r="AZ298" s="11"/>
      <c r="BA298" s="11"/>
      <c r="BB298" s="11"/>
      <c r="BC298" s="11"/>
      <c r="BD298" s="11">
        <f t="shared" si="68"/>
        <v>4.8793609954774393</v>
      </c>
      <c r="BE298" s="15">
        <f t="shared" si="72"/>
        <v>29.276165972864632</v>
      </c>
      <c r="BF298" s="11">
        <v>60</v>
      </c>
      <c r="BG298" s="15">
        <f t="shared" si="73"/>
        <v>48.793609954774389</v>
      </c>
      <c r="BH298" s="11">
        <f t="shared" si="69"/>
        <v>2</v>
      </c>
      <c r="BI298" s="11">
        <f t="shared" si="70"/>
        <v>0</v>
      </c>
      <c r="BJ298" s="11">
        <f t="shared" si="71"/>
        <v>2</v>
      </c>
      <c r="BK298" s="16">
        <f t="shared" si="74"/>
        <v>5</v>
      </c>
      <c r="BL298" s="11">
        <v>8502907166</v>
      </c>
      <c r="BM298" s="11">
        <v>9414461103</v>
      </c>
      <c r="BN298" s="11"/>
      <c r="BO298" s="12" t="s">
        <v>1440</v>
      </c>
      <c r="BP298" s="12"/>
      <c r="BQ298" s="13" t="s">
        <v>2345</v>
      </c>
      <c r="BR298" s="17" t="s">
        <v>2820</v>
      </c>
      <c r="BS298" s="11" t="s">
        <v>136</v>
      </c>
      <c r="BT298" s="12" t="s">
        <v>176</v>
      </c>
      <c r="BU298" s="11" t="s">
        <v>128</v>
      </c>
    </row>
    <row r="299" spans="1:73" ht="24.95" customHeight="1" x14ac:dyDescent="0.25">
      <c r="A299" s="11">
        <v>298</v>
      </c>
      <c r="B299" s="11" t="s">
        <v>764</v>
      </c>
      <c r="C299" s="12" t="s">
        <v>765</v>
      </c>
      <c r="D299" s="11" t="s">
        <v>93</v>
      </c>
      <c r="E299" s="11" t="s">
        <v>91</v>
      </c>
      <c r="F299" s="13" t="s">
        <v>1910</v>
      </c>
      <c r="G299" s="11" t="s">
        <v>90</v>
      </c>
      <c r="H299" s="11" t="s">
        <v>119</v>
      </c>
      <c r="I299" s="11" t="s">
        <v>124</v>
      </c>
      <c r="J299" s="11" t="s">
        <v>89</v>
      </c>
      <c r="K299" s="14">
        <v>38347</v>
      </c>
      <c r="L299" s="11"/>
      <c r="M299" s="11" t="s">
        <v>3394</v>
      </c>
      <c r="N299" s="11">
        <v>500</v>
      </c>
      <c r="O299" s="11">
        <v>276</v>
      </c>
      <c r="P299" s="15">
        <f t="shared" si="60"/>
        <v>55.2</v>
      </c>
      <c r="Q299" s="11" t="s">
        <v>3587</v>
      </c>
      <c r="R299" s="11">
        <v>2020</v>
      </c>
      <c r="S299" s="11" t="s">
        <v>3591</v>
      </c>
      <c r="T299" s="11">
        <v>500</v>
      </c>
      <c r="U299" s="11">
        <v>312</v>
      </c>
      <c r="V299" s="15">
        <f t="shared" si="61"/>
        <v>62.4</v>
      </c>
      <c r="W299" s="11" t="s">
        <v>3587</v>
      </c>
      <c r="X299" s="11">
        <v>2022</v>
      </c>
      <c r="Y299" s="11" t="s">
        <v>3590</v>
      </c>
      <c r="Z299" s="11"/>
      <c r="AA299" s="11"/>
      <c r="AB299" s="11"/>
      <c r="AC299" s="11"/>
      <c r="AD299" s="11"/>
      <c r="AE299" s="11"/>
      <c r="AF299" s="15">
        <f>VLOOKUP($B299,[1]Sheet1!$B$8:$CK$528,88,FALSE)</f>
        <v>6.95</v>
      </c>
      <c r="AG299" s="15">
        <f t="shared" si="62"/>
        <v>69.5</v>
      </c>
      <c r="AH299" s="16">
        <f>VLOOKUP($B299,[1]Sheet1!$B$8:$CK$528,86,FALSE)</f>
        <v>0</v>
      </c>
      <c r="AI299" s="15">
        <f>VLOOKUP($B299,[2]Sheet1!$B$8:$CK$530,88,FALSE)</f>
        <v>6.98</v>
      </c>
      <c r="AJ299" s="15">
        <f t="shared" si="63"/>
        <v>69.800000000000011</v>
      </c>
      <c r="AK299" s="11">
        <f>VLOOKUP($B299,[2]Sheet1!$B$8:$CK$530,86,FALSE)</f>
        <v>0</v>
      </c>
      <c r="AL299" s="11">
        <f>VLOOKUP($B299,'[3]AI&amp;DS'!$B$8:$CQ$70,94,FALSE)</f>
        <v>7.54</v>
      </c>
      <c r="AM299" s="15">
        <f t="shared" si="64"/>
        <v>75.400000000000006</v>
      </c>
      <c r="AN299" s="11">
        <f>VLOOKUP($B299,'[3]AI&amp;DS'!$B$8:$CQ$70,92,FALSE)</f>
        <v>0</v>
      </c>
      <c r="AO299" s="15">
        <f>VLOOKUP($B299,'[4]AI&amp;DS-E'!$B$8:$CP$69,93,FALSE)</f>
        <v>7.02</v>
      </c>
      <c r="AP299" s="15">
        <f t="shared" si="65"/>
        <v>70.199999999999989</v>
      </c>
      <c r="AQ299" s="16">
        <f>VLOOKUP($B299,'[4]AI&amp;DS-E'!$B$8:$CP$69,91,FALSE)</f>
        <v>0</v>
      </c>
      <c r="AR299" s="15">
        <f>VLOOKUP($B299,'[5]AI&amp;DS-E'!$B$8:$CR$69,95,FALSE)</f>
        <v>6.91</v>
      </c>
      <c r="AS299" s="15">
        <f t="shared" si="66"/>
        <v>69.099999999999994</v>
      </c>
      <c r="AT299" s="16">
        <f>VLOOKUP($B299,'[5]AI&amp;DS-E'!$B$8:$CR$69,93,FALSE)</f>
        <v>0</v>
      </c>
      <c r="AU299" s="15">
        <f>VLOOKUP($B299,'[9]AI&amp;DS-E'!$B$8:$CS$69,96,FALSE)</f>
        <v>6.8</v>
      </c>
      <c r="AV299" s="15">
        <f t="shared" si="67"/>
        <v>68</v>
      </c>
      <c r="AW299" s="16">
        <f>VLOOKUP($B299,'[9]AI&amp;DS-E'!$B$8:$CS$69,94,FALSE)</f>
        <v>0</v>
      </c>
      <c r="AX299" s="11"/>
      <c r="AY299" s="11"/>
      <c r="AZ299" s="11"/>
      <c r="BA299" s="11"/>
      <c r="BB299" s="11"/>
      <c r="BC299" s="11"/>
      <c r="BD299" s="11">
        <f t="shared" si="68"/>
        <v>7.0333333333333341</v>
      </c>
      <c r="BE299" s="15">
        <f t="shared" si="72"/>
        <v>42.2</v>
      </c>
      <c r="BF299" s="11">
        <v>60</v>
      </c>
      <c r="BG299" s="15">
        <f t="shared" si="73"/>
        <v>70.333333333333343</v>
      </c>
      <c r="BH299" s="11">
        <f t="shared" si="69"/>
        <v>2</v>
      </c>
      <c r="BI299" s="11">
        <f t="shared" si="70"/>
        <v>1</v>
      </c>
      <c r="BJ299" s="11">
        <f t="shared" si="71"/>
        <v>3</v>
      </c>
      <c r="BK299" s="16">
        <f t="shared" si="74"/>
        <v>0</v>
      </c>
      <c r="BL299" s="11">
        <v>8690014536</v>
      </c>
      <c r="BM299" s="11">
        <v>9672494344</v>
      </c>
      <c r="BN299" s="11"/>
      <c r="BO299" s="12" t="s">
        <v>1441</v>
      </c>
      <c r="BP299" s="12"/>
      <c r="BQ299" s="13" t="s">
        <v>2093</v>
      </c>
      <c r="BR299" s="17" t="s">
        <v>2821</v>
      </c>
      <c r="BS299" s="11" t="s">
        <v>136</v>
      </c>
      <c r="BT299" s="12" t="s">
        <v>176</v>
      </c>
      <c r="BU299" s="11" t="s">
        <v>128</v>
      </c>
    </row>
    <row r="300" spans="1:73" ht="24.95" customHeight="1" x14ac:dyDescent="0.25">
      <c r="A300" s="11">
        <v>299</v>
      </c>
      <c r="B300" s="11" t="s">
        <v>766</v>
      </c>
      <c r="C300" s="12" t="s">
        <v>767</v>
      </c>
      <c r="D300" s="11" t="s">
        <v>92</v>
      </c>
      <c r="E300" s="11" t="s">
        <v>91</v>
      </c>
      <c r="F300" s="13" t="s">
        <v>1911</v>
      </c>
      <c r="G300" s="11" t="s">
        <v>90</v>
      </c>
      <c r="H300" s="11" t="s">
        <v>119</v>
      </c>
      <c r="I300" s="11" t="s">
        <v>124</v>
      </c>
      <c r="J300" s="11" t="s">
        <v>89</v>
      </c>
      <c r="K300" s="14">
        <v>38596</v>
      </c>
      <c r="L300" s="11"/>
      <c r="M300" s="11" t="s">
        <v>3395</v>
      </c>
      <c r="N300" s="11">
        <v>500</v>
      </c>
      <c r="O300" s="11">
        <v>458</v>
      </c>
      <c r="P300" s="15">
        <f t="shared" si="60"/>
        <v>91.600000000000009</v>
      </c>
      <c r="Q300" s="11" t="s">
        <v>3587</v>
      </c>
      <c r="R300" s="11">
        <v>2021</v>
      </c>
      <c r="S300" s="11" t="s">
        <v>3591</v>
      </c>
      <c r="T300" s="11">
        <v>500</v>
      </c>
      <c r="U300" s="11">
        <v>399</v>
      </c>
      <c r="V300" s="15">
        <f t="shared" si="61"/>
        <v>79.800000000000011</v>
      </c>
      <c r="W300" s="11" t="s">
        <v>3587</v>
      </c>
      <c r="X300" s="11">
        <v>2023</v>
      </c>
      <c r="Y300" s="11" t="s">
        <v>3591</v>
      </c>
      <c r="Z300" s="11"/>
      <c r="AA300" s="11"/>
      <c r="AB300" s="11"/>
      <c r="AC300" s="11"/>
      <c r="AD300" s="11"/>
      <c r="AE300" s="11"/>
      <c r="AF300" s="15">
        <f>VLOOKUP($B300,[1]Sheet1!$B$8:$CK$528,88,FALSE)</f>
        <v>7.04</v>
      </c>
      <c r="AG300" s="15">
        <f t="shared" si="62"/>
        <v>70.400000000000006</v>
      </c>
      <c r="AH300" s="16">
        <f>VLOOKUP($B300,[1]Sheet1!$B$8:$CK$528,86,FALSE)</f>
        <v>0</v>
      </c>
      <c r="AI300" s="15">
        <f>VLOOKUP($B300,[2]Sheet1!$B$8:$CK$530,88,FALSE)</f>
        <v>7.94</v>
      </c>
      <c r="AJ300" s="15">
        <f t="shared" si="63"/>
        <v>79.400000000000006</v>
      </c>
      <c r="AK300" s="11">
        <f>VLOOKUP($B300,[2]Sheet1!$B$8:$CK$530,86,FALSE)</f>
        <v>0</v>
      </c>
      <c r="AL300" s="11">
        <f>VLOOKUP($B300,'[3]AI&amp;DS'!$B$8:$CQ$70,94,FALSE)</f>
        <v>9.1199999999999992</v>
      </c>
      <c r="AM300" s="15">
        <f t="shared" si="64"/>
        <v>91.199999999999989</v>
      </c>
      <c r="AN300" s="11">
        <f>VLOOKUP($B300,'[3]AI&amp;DS'!$B$8:$CQ$70,92,FALSE)</f>
        <v>0</v>
      </c>
      <c r="AO300" s="15">
        <f>VLOOKUP($B300,'[4]AI&amp;DS-E'!$B$8:$CP$69,93,FALSE)</f>
        <v>8.48</v>
      </c>
      <c r="AP300" s="15">
        <f t="shared" si="65"/>
        <v>84.800000000000011</v>
      </c>
      <c r="AQ300" s="16">
        <f>VLOOKUP($B300,'[4]AI&amp;DS-E'!$B$8:$CP$69,91,FALSE)</f>
        <v>0</v>
      </c>
      <c r="AR300" s="15">
        <f>VLOOKUP($B300,'[5]AI&amp;DS-E'!$B$8:$CR$69,95,FALSE)</f>
        <v>7.93</v>
      </c>
      <c r="AS300" s="15">
        <f t="shared" si="66"/>
        <v>79.3</v>
      </c>
      <c r="AT300" s="16">
        <f>VLOOKUP($B300,'[5]AI&amp;DS-E'!$B$8:$CR$69,93,FALSE)</f>
        <v>0</v>
      </c>
      <c r="AU300" s="15">
        <f>VLOOKUP($B300,'[9]AI&amp;DS-E'!$B$8:$CS$69,96,FALSE)</f>
        <v>7.15</v>
      </c>
      <c r="AV300" s="15">
        <f t="shared" si="67"/>
        <v>71.5</v>
      </c>
      <c r="AW300" s="16">
        <f>VLOOKUP($B300,'[9]AI&amp;DS-E'!$B$8:$CS$69,94,FALSE)</f>
        <v>0</v>
      </c>
      <c r="AX300" s="11"/>
      <c r="AY300" s="11"/>
      <c r="AZ300" s="11"/>
      <c r="BA300" s="11"/>
      <c r="BB300" s="11"/>
      <c r="BC300" s="11"/>
      <c r="BD300" s="11">
        <f t="shared" si="68"/>
        <v>7.9433333333333325</v>
      </c>
      <c r="BE300" s="15">
        <f t="shared" si="72"/>
        <v>47.66</v>
      </c>
      <c r="BF300" s="11">
        <v>60</v>
      </c>
      <c r="BG300" s="15">
        <f t="shared" si="73"/>
        <v>79.433333333333323</v>
      </c>
      <c r="BH300" s="11">
        <f t="shared" si="69"/>
        <v>2</v>
      </c>
      <c r="BI300" s="11">
        <f t="shared" si="70"/>
        <v>0</v>
      </c>
      <c r="BJ300" s="11">
        <f t="shared" si="71"/>
        <v>2</v>
      </c>
      <c r="BK300" s="16">
        <f t="shared" si="74"/>
        <v>0</v>
      </c>
      <c r="BL300" s="11">
        <v>9602822274</v>
      </c>
      <c r="BM300" s="11">
        <v>9460691031</v>
      </c>
      <c r="BN300" s="11"/>
      <c r="BO300" s="12" t="s">
        <v>1442</v>
      </c>
      <c r="BP300" s="12"/>
      <c r="BQ300" s="13" t="s">
        <v>2171</v>
      </c>
      <c r="BR300" s="17" t="s">
        <v>2822</v>
      </c>
      <c r="BS300" s="11" t="s">
        <v>136</v>
      </c>
      <c r="BT300" s="12" t="s">
        <v>176</v>
      </c>
      <c r="BU300" s="11" t="s">
        <v>128</v>
      </c>
    </row>
    <row r="301" spans="1:73" ht="24.95" customHeight="1" x14ac:dyDescent="0.25">
      <c r="A301" s="11">
        <v>300</v>
      </c>
      <c r="B301" s="11" t="s">
        <v>768</v>
      </c>
      <c r="C301" s="12" t="s">
        <v>769</v>
      </c>
      <c r="D301" s="11" t="s">
        <v>92</v>
      </c>
      <c r="E301" s="11" t="s">
        <v>91</v>
      </c>
      <c r="F301" s="13" t="s">
        <v>1912</v>
      </c>
      <c r="G301" s="11" t="s">
        <v>90</v>
      </c>
      <c r="H301" s="11" t="s">
        <v>119</v>
      </c>
      <c r="I301" s="11" t="s">
        <v>124</v>
      </c>
      <c r="J301" s="11" t="s">
        <v>89</v>
      </c>
      <c r="K301" s="14">
        <v>38222</v>
      </c>
      <c r="L301" s="11"/>
      <c r="M301" s="11" t="s">
        <v>3396</v>
      </c>
      <c r="N301" s="11">
        <v>500</v>
      </c>
      <c r="O301" s="11">
        <v>388</v>
      </c>
      <c r="P301" s="15">
        <f t="shared" si="60"/>
        <v>77.600000000000009</v>
      </c>
      <c r="Q301" s="11" t="s">
        <v>3587</v>
      </c>
      <c r="R301" s="11">
        <v>2020</v>
      </c>
      <c r="S301" s="11" t="s">
        <v>3591</v>
      </c>
      <c r="T301" s="11">
        <v>500</v>
      </c>
      <c r="U301" s="11">
        <v>314</v>
      </c>
      <c r="V301" s="15">
        <f t="shared" si="61"/>
        <v>62.8</v>
      </c>
      <c r="W301" s="11" t="s">
        <v>3587</v>
      </c>
      <c r="X301" s="11">
        <v>2022</v>
      </c>
      <c r="Y301" s="11" t="s">
        <v>3591</v>
      </c>
      <c r="Z301" s="11"/>
      <c r="AA301" s="11"/>
      <c r="AB301" s="11"/>
      <c r="AC301" s="11"/>
      <c r="AD301" s="11"/>
      <c r="AE301" s="11"/>
      <c r="AF301" s="15">
        <f>VLOOKUP($B301,[1]Sheet1!$B$8:$CK$528,88,FALSE)</f>
        <v>7.1</v>
      </c>
      <c r="AG301" s="15">
        <f t="shared" si="62"/>
        <v>71</v>
      </c>
      <c r="AH301" s="16">
        <f>VLOOKUP($B301,[1]Sheet1!$B$8:$CK$528,86,FALSE)</f>
        <v>0</v>
      </c>
      <c r="AI301" s="15">
        <f>VLOOKUP($B301,[2]Sheet1!$B$8:$CK$530,88,FALSE)</f>
        <v>6.95</v>
      </c>
      <c r="AJ301" s="15">
        <f t="shared" si="63"/>
        <v>69.5</v>
      </c>
      <c r="AK301" s="11">
        <f>VLOOKUP($B301,[2]Sheet1!$B$8:$CK$530,86,FALSE)</f>
        <v>0</v>
      </c>
      <c r="AL301" s="11">
        <f>VLOOKUP($B301,'[3]AI&amp;DS'!$B$8:$CQ$70,94,FALSE)</f>
        <v>7.6</v>
      </c>
      <c r="AM301" s="15">
        <f t="shared" si="64"/>
        <v>76</v>
      </c>
      <c r="AN301" s="11">
        <f>VLOOKUP($B301,'[3]AI&amp;DS'!$B$8:$CQ$70,92,FALSE)</f>
        <v>0</v>
      </c>
      <c r="AO301" s="15">
        <f>VLOOKUP($B301,'[4]AI&amp;DS-E'!$B$8:$CP$69,93,FALSE)</f>
        <v>7.83</v>
      </c>
      <c r="AP301" s="15">
        <f t="shared" si="65"/>
        <v>78.3</v>
      </c>
      <c r="AQ301" s="16">
        <f>VLOOKUP($B301,'[4]AI&amp;DS-E'!$B$8:$CP$69,91,FALSE)</f>
        <v>0</v>
      </c>
      <c r="AR301" s="15">
        <f>VLOOKUP($B301,'[5]AI&amp;DS-E'!$B$8:$CR$69,95,FALSE)</f>
        <v>8.07</v>
      </c>
      <c r="AS301" s="15">
        <f t="shared" si="66"/>
        <v>80.7</v>
      </c>
      <c r="AT301" s="16">
        <f>VLOOKUP($B301,'[5]AI&amp;DS-E'!$B$8:$CR$69,93,FALSE)</f>
        <v>0</v>
      </c>
      <c r="AU301" s="15">
        <f>VLOOKUP($B301,'[9]AI&amp;DS-E'!$B$8:$CS$69,96,FALSE)</f>
        <v>7.3829787234042552</v>
      </c>
      <c r="AV301" s="15">
        <f t="shared" si="67"/>
        <v>73.829787234042556</v>
      </c>
      <c r="AW301" s="16">
        <f>VLOOKUP($B301,'[9]AI&amp;DS-E'!$B$8:$CS$69,94,FALSE)</f>
        <v>1</v>
      </c>
      <c r="AX301" s="11"/>
      <c r="AY301" s="11"/>
      <c r="AZ301" s="11"/>
      <c r="BA301" s="11"/>
      <c r="BB301" s="11"/>
      <c r="BC301" s="11"/>
      <c r="BD301" s="11">
        <f t="shared" si="68"/>
        <v>7.4888297872340432</v>
      </c>
      <c r="BE301" s="15">
        <f t="shared" si="72"/>
        <v>44.932978723404261</v>
      </c>
      <c r="BF301" s="11">
        <v>60</v>
      </c>
      <c r="BG301" s="15">
        <f t="shared" si="73"/>
        <v>74.888297872340431</v>
      </c>
      <c r="BH301" s="11">
        <f t="shared" si="69"/>
        <v>2</v>
      </c>
      <c r="BI301" s="11">
        <f t="shared" si="70"/>
        <v>1</v>
      </c>
      <c r="BJ301" s="11">
        <f t="shared" si="71"/>
        <v>3</v>
      </c>
      <c r="BK301" s="16">
        <f t="shared" si="74"/>
        <v>1</v>
      </c>
      <c r="BL301" s="11">
        <v>8118849504</v>
      </c>
      <c r="BM301" s="11">
        <v>9928079828</v>
      </c>
      <c r="BN301" s="11"/>
      <c r="BO301" s="12" t="s">
        <v>1443</v>
      </c>
      <c r="BP301" s="12"/>
      <c r="BQ301" s="13" t="s">
        <v>2346</v>
      </c>
      <c r="BR301" s="17" t="s">
        <v>2823</v>
      </c>
      <c r="BS301" s="11" t="s">
        <v>145</v>
      </c>
      <c r="BT301" s="12" t="s">
        <v>177</v>
      </c>
      <c r="BU301" s="11" t="s">
        <v>128</v>
      </c>
    </row>
    <row r="302" spans="1:73" ht="24.95" customHeight="1" x14ac:dyDescent="0.25">
      <c r="A302" s="11">
        <v>301</v>
      </c>
      <c r="B302" s="11" t="s">
        <v>770</v>
      </c>
      <c r="C302" s="12" t="s">
        <v>771</v>
      </c>
      <c r="D302" s="11" t="s">
        <v>93</v>
      </c>
      <c r="E302" s="11" t="s">
        <v>91</v>
      </c>
      <c r="F302" s="13" t="s">
        <v>1913</v>
      </c>
      <c r="G302" s="11" t="s">
        <v>90</v>
      </c>
      <c r="H302" s="11" t="s">
        <v>119</v>
      </c>
      <c r="I302" s="11" t="s">
        <v>124</v>
      </c>
      <c r="J302" s="11" t="s">
        <v>89</v>
      </c>
      <c r="K302" s="14">
        <v>38355</v>
      </c>
      <c r="L302" s="11"/>
      <c r="M302" s="11" t="s">
        <v>3397</v>
      </c>
      <c r="N302" s="11">
        <v>500</v>
      </c>
      <c r="O302" s="11">
        <v>339</v>
      </c>
      <c r="P302" s="15">
        <f t="shared" si="60"/>
        <v>67.800000000000011</v>
      </c>
      <c r="Q302" s="11" t="s">
        <v>3587</v>
      </c>
      <c r="R302" s="11">
        <v>2021</v>
      </c>
      <c r="S302" s="11" t="s">
        <v>3591</v>
      </c>
      <c r="T302" s="11">
        <v>500</v>
      </c>
      <c r="U302" s="11">
        <v>289</v>
      </c>
      <c r="V302" s="15">
        <f t="shared" si="61"/>
        <v>57.8</v>
      </c>
      <c r="W302" s="11" t="s">
        <v>3587</v>
      </c>
      <c r="X302" s="11">
        <v>2023</v>
      </c>
      <c r="Y302" s="11" t="s">
        <v>3591</v>
      </c>
      <c r="Z302" s="11"/>
      <c r="AA302" s="11"/>
      <c r="AB302" s="11"/>
      <c r="AC302" s="11"/>
      <c r="AD302" s="11"/>
      <c r="AE302" s="11"/>
      <c r="AF302" s="15">
        <f>VLOOKUP($B302,[1]Sheet1!$B$8:$CK$528,88,FALSE)</f>
        <v>5.8</v>
      </c>
      <c r="AG302" s="15">
        <f t="shared" si="62"/>
        <v>58</v>
      </c>
      <c r="AH302" s="16">
        <f>VLOOKUP($B302,[1]Sheet1!$B$8:$CK$528,86,FALSE)</f>
        <v>0</v>
      </c>
      <c r="AI302" s="15">
        <f>VLOOKUP($B302,[2]Sheet1!$B$8:$CK$530,88,FALSE)</f>
        <v>4.1341463414634143</v>
      </c>
      <c r="AJ302" s="15">
        <f t="shared" si="63"/>
        <v>41.341463414634141</v>
      </c>
      <c r="AK302" s="11">
        <f>VLOOKUP($B302,[2]Sheet1!$B$8:$CK$530,86,FALSE)</f>
        <v>0</v>
      </c>
      <c r="AL302" s="11">
        <f>VLOOKUP($B302,'[3]AI&amp;DS'!$B$8:$CQ$70,94,FALSE)</f>
        <v>5.12</v>
      </c>
      <c r="AM302" s="15">
        <f t="shared" si="64"/>
        <v>51.2</v>
      </c>
      <c r="AN302" s="11">
        <f>VLOOKUP($B302,'[3]AI&amp;DS'!$B$8:$CQ$70,92,FALSE)</f>
        <v>1</v>
      </c>
      <c r="AO302" s="15">
        <f>VLOOKUP($B302,'[4]AI&amp;DS-E'!$B$8:$CP$69,93,FALSE)</f>
        <v>2.71875</v>
      </c>
      <c r="AP302" s="15">
        <f t="shared" si="65"/>
        <v>27.1875</v>
      </c>
      <c r="AQ302" s="16">
        <f>VLOOKUP($B302,'[4]AI&amp;DS-E'!$B$8:$CP$69,91,FALSE)</f>
        <v>1</v>
      </c>
      <c r="AR302" s="15">
        <f>VLOOKUP($B302,'[5]AI&amp;DS-E'!$B$8:$CR$69,95,FALSE)</f>
        <v>4.2282608695652177</v>
      </c>
      <c r="AS302" s="15">
        <f t="shared" si="66"/>
        <v>42.282608695652179</v>
      </c>
      <c r="AT302" s="16">
        <f>VLOOKUP($B302,'[5]AI&amp;DS-E'!$B$8:$CR$69,93,FALSE)</f>
        <v>3</v>
      </c>
      <c r="AU302" s="15">
        <f>VLOOKUP($B302,'[9]AI&amp;DS-E'!$B$8:$CS$69,96,FALSE)</f>
        <v>4.7872340425531918</v>
      </c>
      <c r="AV302" s="15">
        <f t="shared" si="67"/>
        <v>47.872340425531917</v>
      </c>
      <c r="AW302" s="16">
        <f>VLOOKUP($B302,'[9]AI&amp;DS-E'!$B$8:$CS$69,94,FALSE)</f>
        <v>3</v>
      </c>
      <c r="AX302" s="11"/>
      <c r="AY302" s="11"/>
      <c r="AZ302" s="11"/>
      <c r="BA302" s="11"/>
      <c r="BB302" s="11"/>
      <c r="BC302" s="11"/>
      <c r="BD302" s="11">
        <f t="shared" si="68"/>
        <v>4.4647318755969705</v>
      </c>
      <c r="BE302" s="15">
        <f t="shared" si="72"/>
        <v>26.788391253581825</v>
      </c>
      <c r="BF302" s="11">
        <v>60</v>
      </c>
      <c r="BG302" s="15">
        <f t="shared" si="73"/>
        <v>44.647318755969707</v>
      </c>
      <c r="BH302" s="11">
        <f t="shared" si="69"/>
        <v>2</v>
      </c>
      <c r="BI302" s="11">
        <f t="shared" si="70"/>
        <v>0</v>
      </c>
      <c r="BJ302" s="11">
        <f t="shared" si="71"/>
        <v>2</v>
      </c>
      <c r="BK302" s="16">
        <f t="shared" si="74"/>
        <v>8</v>
      </c>
      <c r="BL302" s="11">
        <v>9799608440</v>
      </c>
      <c r="BM302" s="11">
        <v>9829077737</v>
      </c>
      <c r="BN302" s="11"/>
      <c r="BO302" s="12" t="s">
        <v>1444</v>
      </c>
      <c r="BP302" s="12"/>
      <c r="BQ302" s="13" t="s">
        <v>2347</v>
      </c>
      <c r="BR302" s="17" t="s">
        <v>2824</v>
      </c>
      <c r="BS302" s="11" t="s">
        <v>136</v>
      </c>
      <c r="BT302" s="12" t="s">
        <v>176</v>
      </c>
      <c r="BU302" s="11" t="s">
        <v>128</v>
      </c>
    </row>
    <row r="303" spans="1:73" ht="24.95" customHeight="1" x14ac:dyDescent="0.25">
      <c r="A303" s="11">
        <v>302</v>
      </c>
      <c r="B303" s="11" t="s">
        <v>772</v>
      </c>
      <c r="C303" s="12" t="s">
        <v>773</v>
      </c>
      <c r="D303" s="11" t="s">
        <v>93</v>
      </c>
      <c r="E303" s="11" t="s">
        <v>91</v>
      </c>
      <c r="F303" s="13" t="s">
        <v>1914</v>
      </c>
      <c r="G303" s="11" t="s">
        <v>90</v>
      </c>
      <c r="H303" s="11" t="s">
        <v>119</v>
      </c>
      <c r="I303" s="11" t="s">
        <v>124</v>
      </c>
      <c r="J303" s="11" t="s">
        <v>89</v>
      </c>
      <c r="K303" s="14">
        <v>38536</v>
      </c>
      <c r="L303" s="11"/>
      <c r="M303" s="11" t="s">
        <v>3398</v>
      </c>
      <c r="N303" s="11">
        <v>600</v>
      </c>
      <c r="O303" s="11">
        <v>476</v>
      </c>
      <c r="P303" s="15">
        <f t="shared" si="60"/>
        <v>79.333333333333329</v>
      </c>
      <c r="Q303" s="11" t="s">
        <v>3587</v>
      </c>
      <c r="R303" s="11">
        <v>2021</v>
      </c>
      <c r="S303" s="11" t="s">
        <v>3591</v>
      </c>
      <c r="T303" s="11">
        <v>500</v>
      </c>
      <c r="U303" s="11">
        <v>383</v>
      </c>
      <c r="V303" s="15">
        <f t="shared" si="61"/>
        <v>76.599999999999994</v>
      </c>
      <c r="W303" s="11" t="s">
        <v>3587</v>
      </c>
      <c r="X303" s="11">
        <v>2023</v>
      </c>
      <c r="Y303" s="11" t="s">
        <v>3591</v>
      </c>
      <c r="Z303" s="11"/>
      <c r="AA303" s="11"/>
      <c r="AB303" s="11"/>
      <c r="AC303" s="11"/>
      <c r="AD303" s="11"/>
      <c r="AE303" s="11"/>
      <c r="AF303" s="15">
        <f>VLOOKUP($B303,[1]Sheet1!$B$8:$CK$528,88,FALSE)</f>
        <v>8.7899999999999991</v>
      </c>
      <c r="AG303" s="15">
        <f t="shared" si="62"/>
        <v>87.899999999999991</v>
      </c>
      <c r="AH303" s="16">
        <f>VLOOKUP($B303,[1]Sheet1!$B$8:$CK$528,86,FALSE)</f>
        <v>0</v>
      </c>
      <c r="AI303" s="15">
        <f>VLOOKUP($B303,[2]Sheet1!$B$8:$CK$530,88,FALSE)</f>
        <v>8.93</v>
      </c>
      <c r="AJ303" s="15">
        <f t="shared" si="63"/>
        <v>89.3</v>
      </c>
      <c r="AK303" s="11">
        <f>VLOOKUP($B303,[2]Sheet1!$B$8:$CK$530,86,FALSE)</f>
        <v>0</v>
      </c>
      <c r="AL303" s="11">
        <f>VLOOKUP($B303,'[3]AI&amp;DS'!$B$8:$CQ$70,94,FALSE)</f>
        <v>8.9600000000000009</v>
      </c>
      <c r="AM303" s="15">
        <f t="shared" si="64"/>
        <v>89.600000000000009</v>
      </c>
      <c r="AN303" s="11">
        <f>VLOOKUP($B303,'[3]AI&amp;DS'!$B$8:$CQ$70,92,FALSE)</f>
        <v>0</v>
      </c>
      <c r="AO303" s="15">
        <f>VLOOKUP($B303,'[4]AI&amp;DS-E'!$B$8:$CP$69,93,FALSE)</f>
        <v>8.6</v>
      </c>
      <c r="AP303" s="15">
        <f t="shared" si="65"/>
        <v>86</v>
      </c>
      <c r="AQ303" s="16">
        <f>VLOOKUP($B303,'[4]AI&amp;DS-E'!$B$8:$CP$69,91,FALSE)</f>
        <v>0</v>
      </c>
      <c r="AR303" s="15">
        <f>VLOOKUP($B303,'[5]AI&amp;DS-E'!$B$8:$CR$69,95,FALSE)</f>
        <v>8.85</v>
      </c>
      <c r="AS303" s="15">
        <f t="shared" si="66"/>
        <v>88.5</v>
      </c>
      <c r="AT303" s="16">
        <f>VLOOKUP($B303,'[5]AI&amp;DS-E'!$B$8:$CR$69,93,FALSE)</f>
        <v>0</v>
      </c>
      <c r="AU303" s="15">
        <f>VLOOKUP($B303,'[9]AI&amp;DS-E'!$B$8:$CS$69,96,FALSE)</f>
        <v>7.26</v>
      </c>
      <c r="AV303" s="15">
        <f t="shared" si="67"/>
        <v>72.599999999999994</v>
      </c>
      <c r="AW303" s="16">
        <f>VLOOKUP($B303,'[9]AI&amp;DS-E'!$B$8:$CS$69,94,FALSE)</f>
        <v>0</v>
      </c>
      <c r="AX303" s="11"/>
      <c r="AY303" s="11"/>
      <c r="AZ303" s="11"/>
      <c r="BA303" s="11"/>
      <c r="BB303" s="11"/>
      <c r="BC303" s="11"/>
      <c r="BD303" s="11">
        <f t="shared" si="68"/>
        <v>8.5650000000000013</v>
      </c>
      <c r="BE303" s="15">
        <f t="shared" si="72"/>
        <v>51.39</v>
      </c>
      <c r="BF303" s="11">
        <v>60</v>
      </c>
      <c r="BG303" s="15">
        <f t="shared" si="73"/>
        <v>85.65</v>
      </c>
      <c r="BH303" s="11">
        <f t="shared" si="69"/>
        <v>2</v>
      </c>
      <c r="BI303" s="11">
        <f t="shared" si="70"/>
        <v>0</v>
      </c>
      <c r="BJ303" s="11">
        <f t="shared" si="71"/>
        <v>2</v>
      </c>
      <c r="BK303" s="16">
        <f t="shared" si="74"/>
        <v>0</v>
      </c>
      <c r="BL303" s="11">
        <v>6377049412</v>
      </c>
      <c r="BM303" s="11">
        <v>9509570983</v>
      </c>
      <c r="BN303" s="11"/>
      <c r="BO303" s="12" t="s">
        <v>1445</v>
      </c>
      <c r="BP303" s="12"/>
      <c r="BQ303" s="13" t="s">
        <v>2348</v>
      </c>
      <c r="BR303" s="17" t="s">
        <v>2825</v>
      </c>
      <c r="BS303" s="11" t="s">
        <v>136</v>
      </c>
      <c r="BT303" s="12" t="s">
        <v>176</v>
      </c>
      <c r="BU303" s="11" t="s">
        <v>128</v>
      </c>
    </row>
    <row r="304" spans="1:73" ht="24.95" customHeight="1" x14ac:dyDescent="0.25">
      <c r="A304" s="11">
        <v>303</v>
      </c>
      <c r="B304" s="11" t="s">
        <v>774</v>
      </c>
      <c r="C304" s="12" t="s">
        <v>775</v>
      </c>
      <c r="D304" s="11" t="s">
        <v>93</v>
      </c>
      <c r="E304" s="11" t="s">
        <v>91</v>
      </c>
      <c r="F304" s="13" t="s">
        <v>1915</v>
      </c>
      <c r="G304" s="11" t="s">
        <v>90</v>
      </c>
      <c r="H304" s="11" t="s">
        <v>119</v>
      </c>
      <c r="I304" s="11" t="s">
        <v>124</v>
      </c>
      <c r="J304" s="11" t="s">
        <v>89</v>
      </c>
      <c r="K304" s="14">
        <v>38557</v>
      </c>
      <c r="L304" s="11"/>
      <c r="M304" s="11" t="s">
        <v>3399</v>
      </c>
      <c r="N304" s="11">
        <v>600</v>
      </c>
      <c r="O304" s="11">
        <v>510</v>
      </c>
      <c r="P304" s="15">
        <f t="shared" si="60"/>
        <v>85</v>
      </c>
      <c r="Q304" s="11" t="s">
        <v>3587</v>
      </c>
      <c r="R304" s="11">
        <v>2020</v>
      </c>
      <c r="S304" s="11" t="s">
        <v>3590</v>
      </c>
      <c r="T304" s="11">
        <v>500</v>
      </c>
      <c r="U304" s="11">
        <v>364</v>
      </c>
      <c r="V304" s="15">
        <f t="shared" si="61"/>
        <v>72.8</v>
      </c>
      <c r="W304" s="11" t="s">
        <v>3587</v>
      </c>
      <c r="X304" s="11">
        <v>2022</v>
      </c>
      <c r="Y304" s="11" t="s">
        <v>3590</v>
      </c>
      <c r="Z304" s="11"/>
      <c r="AA304" s="11"/>
      <c r="AB304" s="11"/>
      <c r="AC304" s="11"/>
      <c r="AD304" s="11"/>
      <c r="AE304" s="11"/>
      <c r="AF304" s="15">
        <f>VLOOKUP($B304,[1]Sheet1!$B$8:$CK$528,88,FALSE)</f>
        <v>8.1</v>
      </c>
      <c r="AG304" s="15">
        <f t="shared" si="62"/>
        <v>81</v>
      </c>
      <c r="AH304" s="16">
        <f>VLOOKUP($B304,[1]Sheet1!$B$8:$CK$528,86,FALSE)</f>
        <v>0</v>
      </c>
      <c r="AI304" s="15">
        <f>VLOOKUP($B304,[2]Sheet1!$B$8:$CK$530,88,FALSE)</f>
        <v>8.49</v>
      </c>
      <c r="AJ304" s="15">
        <f t="shared" si="63"/>
        <v>84.9</v>
      </c>
      <c r="AK304" s="11">
        <f>VLOOKUP($B304,[2]Sheet1!$B$8:$CK$530,86,FALSE)</f>
        <v>0</v>
      </c>
      <c r="AL304" s="11">
        <f>VLOOKUP($B304,'[3]AI&amp;DS'!$B$8:$CQ$70,94,FALSE)</f>
        <v>8.6300000000000008</v>
      </c>
      <c r="AM304" s="15">
        <f t="shared" si="64"/>
        <v>86.300000000000011</v>
      </c>
      <c r="AN304" s="11">
        <f>VLOOKUP($B304,'[3]AI&amp;DS'!$B$8:$CQ$70,92,FALSE)</f>
        <v>0</v>
      </c>
      <c r="AO304" s="15">
        <f>VLOOKUP($B304,'[4]AI&amp;DS-E'!$B$8:$CP$69,93,FALSE)</f>
        <v>7.68</v>
      </c>
      <c r="AP304" s="15">
        <f t="shared" si="65"/>
        <v>76.8</v>
      </c>
      <c r="AQ304" s="16">
        <f>VLOOKUP($B304,'[4]AI&amp;DS-E'!$B$8:$CP$69,91,FALSE)</f>
        <v>0</v>
      </c>
      <c r="AR304" s="15">
        <f>VLOOKUP($B304,'[5]AI&amp;DS-E'!$B$8:$CR$69,95,FALSE)</f>
        <v>8.3000000000000007</v>
      </c>
      <c r="AS304" s="15">
        <f t="shared" si="66"/>
        <v>83</v>
      </c>
      <c r="AT304" s="16">
        <f>VLOOKUP($B304,'[5]AI&amp;DS-E'!$B$8:$CR$69,93,FALSE)</f>
        <v>0</v>
      </c>
      <c r="AU304" s="15">
        <f>VLOOKUP($B304,'[9]AI&amp;DS-E'!$B$8:$CS$69,96,FALSE)</f>
        <v>8.5500000000000007</v>
      </c>
      <c r="AV304" s="15">
        <f t="shared" si="67"/>
        <v>85.5</v>
      </c>
      <c r="AW304" s="16">
        <f>VLOOKUP($B304,'[9]AI&amp;DS-E'!$B$8:$CS$69,94,FALSE)</f>
        <v>0</v>
      </c>
      <c r="AX304" s="11"/>
      <c r="AY304" s="11"/>
      <c r="AZ304" s="11"/>
      <c r="BA304" s="11"/>
      <c r="BB304" s="11"/>
      <c r="BC304" s="11"/>
      <c r="BD304" s="11">
        <f t="shared" si="68"/>
        <v>8.2916666666666679</v>
      </c>
      <c r="BE304" s="15">
        <f t="shared" si="72"/>
        <v>49.750000000000007</v>
      </c>
      <c r="BF304" s="11">
        <v>60</v>
      </c>
      <c r="BG304" s="15">
        <f t="shared" si="73"/>
        <v>82.916666666666686</v>
      </c>
      <c r="BH304" s="11">
        <f t="shared" si="69"/>
        <v>2</v>
      </c>
      <c r="BI304" s="11">
        <f t="shared" si="70"/>
        <v>1</v>
      </c>
      <c r="BJ304" s="11">
        <f t="shared" si="71"/>
        <v>3</v>
      </c>
      <c r="BK304" s="16">
        <f t="shared" si="74"/>
        <v>0</v>
      </c>
      <c r="BL304" s="11">
        <v>8209599470</v>
      </c>
      <c r="BM304" s="11" t="s">
        <v>2523</v>
      </c>
      <c r="BN304" s="11"/>
      <c r="BO304" s="12" t="s">
        <v>1446</v>
      </c>
      <c r="BP304" s="12"/>
      <c r="BQ304" s="13" t="s">
        <v>2349</v>
      </c>
      <c r="BR304" s="17" t="s">
        <v>2826</v>
      </c>
      <c r="BS304" s="11" t="s">
        <v>3019</v>
      </c>
      <c r="BT304" s="12" t="s">
        <v>176</v>
      </c>
      <c r="BU304" s="11" t="s">
        <v>128</v>
      </c>
    </row>
    <row r="305" spans="1:73" ht="24.95" customHeight="1" x14ac:dyDescent="0.25">
      <c r="A305" s="11">
        <v>304</v>
      </c>
      <c r="B305" s="11" t="s">
        <v>776</v>
      </c>
      <c r="C305" s="12" t="s">
        <v>777</v>
      </c>
      <c r="D305" s="11" t="s">
        <v>93</v>
      </c>
      <c r="E305" s="11" t="s">
        <v>91</v>
      </c>
      <c r="F305" s="13" t="s">
        <v>1916</v>
      </c>
      <c r="G305" s="11" t="s">
        <v>90</v>
      </c>
      <c r="H305" s="11" t="s">
        <v>119</v>
      </c>
      <c r="I305" s="11" t="s">
        <v>124</v>
      </c>
      <c r="J305" s="11" t="s">
        <v>89</v>
      </c>
      <c r="K305" s="14">
        <v>38347</v>
      </c>
      <c r="L305" s="11"/>
      <c r="M305" s="11" t="s">
        <v>3400</v>
      </c>
      <c r="N305" s="11">
        <v>600</v>
      </c>
      <c r="O305" s="11">
        <v>528</v>
      </c>
      <c r="P305" s="15">
        <f t="shared" si="60"/>
        <v>88</v>
      </c>
      <c r="Q305" s="11" t="s">
        <v>3587</v>
      </c>
      <c r="R305" s="11">
        <v>2021</v>
      </c>
      <c r="S305" s="11" t="s">
        <v>3590</v>
      </c>
      <c r="T305" s="11">
        <v>500</v>
      </c>
      <c r="U305" s="11">
        <v>328</v>
      </c>
      <c r="V305" s="15">
        <f t="shared" si="61"/>
        <v>65.600000000000009</v>
      </c>
      <c r="W305" s="11" t="s">
        <v>3587</v>
      </c>
      <c r="X305" s="11">
        <v>2023</v>
      </c>
      <c r="Y305" s="11" t="s">
        <v>3590</v>
      </c>
      <c r="Z305" s="11"/>
      <c r="AA305" s="11"/>
      <c r="AB305" s="11"/>
      <c r="AC305" s="11"/>
      <c r="AD305" s="11"/>
      <c r="AE305" s="11"/>
      <c r="AF305" s="15">
        <f>VLOOKUP($B305,[1]Sheet1!$B$8:$CK$528,88,FALSE)</f>
        <v>5.0999999999999996</v>
      </c>
      <c r="AG305" s="15">
        <f t="shared" si="62"/>
        <v>51</v>
      </c>
      <c r="AH305" s="16">
        <f>VLOOKUP($B305,[1]Sheet1!$B$8:$CK$528,86,FALSE)</f>
        <v>1</v>
      </c>
      <c r="AI305" s="15">
        <f>VLOOKUP($B305,[2]Sheet1!$B$8:$CK$530,88,FALSE)</f>
        <v>4.3048780487804876</v>
      </c>
      <c r="AJ305" s="15">
        <f t="shared" si="63"/>
        <v>43.048780487804876</v>
      </c>
      <c r="AK305" s="11">
        <f>VLOOKUP($B305,[2]Sheet1!$B$8:$CK$530,86,FALSE)</f>
        <v>0</v>
      </c>
      <c r="AL305" s="11">
        <f>VLOOKUP($B305,'[3]AI&amp;DS'!$B$8:$CQ$70,94,FALSE)</f>
        <v>5.03</v>
      </c>
      <c r="AM305" s="15">
        <f t="shared" si="64"/>
        <v>50.300000000000004</v>
      </c>
      <c r="AN305" s="11">
        <f>VLOOKUP($B305,'[3]AI&amp;DS'!$B$8:$CQ$70,92,FALSE)</f>
        <v>2</v>
      </c>
      <c r="AO305" s="15">
        <f>VLOOKUP($B305,'[4]AI&amp;DS-E'!$B$8:$CP$69,93,FALSE)</f>
        <v>4.270833333333333</v>
      </c>
      <c r="AP305" s="15">
        <f t="shared" si="65"/>
        <v>42.708333333333329</v>
      </c>
      <c r="AQ305" s="16">
        <f>VLOOKUP($B305,'[4]AI&amp;DS-E'!$B$8:$CP$69,91,FALSE)</f>
        <v>0</v>
      </c>
      <c r="AR305" s="15">
        <f>VLOOKUP($B305,'[5]AI&amp;DS-E'!$B$8:$CR$69,95,FALSE)</f>
        <v>6.2934782608695654</v>
      </c>
      <c r="AS305" s="15">
        <f t="shared" si="66"/>
        <v>62.934782608695656</v>
      </c>
      <c r="AT305" s="16">
        <f>VLOOKUP($B305,'[5]AI&amp;DS-E'!$B$8:$CR$69,93,FALSE)</f>
        <v>1</v>
      </c>
      <c r="AU305" s="15">
        <f>VLOOKUP($B305,'[9]AI&amp;DS-E'!$B$8:$CS$69,96,FALSE)</f>
        <v>5.9893617021276597</v>
      </c>
      <c r="AV305" s="15">
        <f t="shared" si="67"/>
        <v>59.893617021276597</v>
      </c>
      <c r="AW305" s="16">
        <f>VLOOKUP($B305,'[9]AI&amp;DS-E'!$B$8:$CS$69,94,FALSE)</f>
        <v>1</v>
      </c>
      <c r="AX305" s="11"/>
      <c r="AY305" s="11"/>
      <c r="AZ305" s="11"/>
      <c r="BA305" s="11"/>
      <c r="BB305" s="11"/>
      <c r="BC305" s="11"/>
      <c r="BD305" s="11">
        <f t="shared" si="68"/>
        <v>5.1647585575185087</v>
      </c>
      <c r="BE305" s="15">
        <f t="shared" si="72"/>
        <v>30.988551345111048</v>
      </c>
      <c r="BF305" s="11">
        <v>60</v>
      </c>
      <c r="BG305" s="15">
        <f t="shared" si="73"/>
        <v>51.647585575185083</v>
      </c>
      <c r="BH305" s="11">
        <f t="shared" si="69"/>
        <v>2</v>
      </c>
      <c r="BI305" s="11">
        <f t="shared" si="70"/>
        <v>0</v>
      </c>
      <c r="BJ305" s="11">
        <f t="shared" si="71"/>
        <v>2</v>
      </c>
      <c r="BK305" s="16">
        <f t="shared" si="74"/>
        <v>5</v>
      </c>
      <c r="BL305" s="11">
        <v>9587144919</v>
      </c>
      <c r="BM305" s="11">
        <v>8005627458</v>
      </c>
      <c r="BN305" s="11"/>
      <c r="BO305" s="12" t="s">
        <v>1447</v>
      </c>
      <c r="BP305" s="12"/>
      <c r="BQ305" s="13" t="s">
        <v>2350</v>
      </c>
      <c r="BR305" s="17" t="s">
        <v>2827</v>
      </c>
      <c r="BS305" s="11" t="s">
        <v>157</v>
      </c>
      <c r="BT305" s="12" t="s">
        <v>177</v>
      </c>
      <c r="BU305" s="11" t="s">
        <v>128</v>
      </c>
    </row>
    <row r="306" spans="1:73" ht="24.95" customHeight="1" x14ac:dyDescent="0.25">
      <c r="A306" s="11">
        <v>305</v>
      </c>
      <c r="B306" s="11" t="s">
        <v>778</v>
      </c>
      <c r="C306" s="12" t="s">
        <v>779</v>
      </c>
      <c r="D306" s="11" t="s">
        <v>93</v>
      </c>
      <c r="E306" s="11" t="s">
        <v>91</v>
      </c>
      <c r="F306" s="13" t="s">
        <v>1917</v>
      </c>
      <c r="G306" s="11" t="s">
        <v>90</v>
      </c>
      <c r="H306" s="11" t="s">
        <v>119</v>
      </c>
      <c r="I306" s="11" t="s">
        <v>124</v>
      </c>
      <c r="J306" s="11" t="s">
        <v>89</v>
      </c>
      <c r="K306" s="14">
        <v>38319</v>
      </c>
      <c r="L306" s="11"/>
      <c r="M306" s="11" t="s">
        <v>3401</v>
      </c>
      <c r="N306" s="11">
        <v>500</v>
      </c>
      <c r="O306" s="11">
        <v>312</v>
      </c>
      <c r="P306" s="15">
        <f t="shared" si="60"/>
        <v>62.4</v>
      </c>
      <c r="Q306" s="11" t="s">
        <v>3587</v>
      </c>
      <c r="R306" s="11">
        <v>2021</v>
      </c>
      <c r="S306" s="11" t="s">
        <v>3591</v>
      </c>
      <c r="T306" s="11">
        <v>500</v>
      </c>
      <c r="U306" s="11">
        <v>297</v>
      </c>
      <c r="V306" s="15">
        <f t="shared" si="61"/>
        <v>59.4</v>
      </c>
      <c r="W306" s="11" t="s">
        <v>3587</v>
      </c>
      <c r="X306" s="11">
        <v>2023</v>
      </c>
      <c r="Y306" s="11" t="s">
        <v>3590</v>
      </c>
      <c r="Z306" s="11"/>
      <c r="AA306" s="11"/>
      <c r="AB306" s="11"/>
      <c r="AC306" s="11"/>
      <c r="AD306" s="11"/>
      <c r="AE306" s="11"/>
      <c r="AF306" s="15">
        <f>VLOOKUP($B306,[1]Sheet1!$B$8:$CK$528,88,FALSE)</f>
        <v>6.82</v>
      </c>
      <c r="AG306" s="15">
        <f t="shared" si="62"/>
        <v>68.2</v>
      </c>
      <c r="AH306" s="16">
        <f>VLOOKUP($B306,[1]Sheet1!$B$8:$CK$528,86,FALSE)</f>
        <v>0</v>
      </c>
      <c r="AI306" s="15">
        <f>VLOOKUP($B306,[2]Sheet1!$B$8:$CK$530,88,FALSE)</f>
        <v>6.68</v>
      </c>
      <c r="AJ306" s="15">
        <f t="shared" si="63"/>
        <v>66.8</v>
      </c>
      <c r="AK306" s="11">
        <f>VLOOKUP($B306,[2]Sheet1!$B$8:$CK$530,86,FALSE)</f>
        <v>0</v>
      </c>
      <c r="AL306" s="11">
        <f>VLOOKUP($B306,'[3]AI&amp;DS'!$B$8:$CQ$70,94,FALSE)</f>
        <v>8.2200000000000006</v>
      </c>
      <c r="AM306" s="15">
        <f t="shared" si="64"/>
        <v>82.2</v>
      </c>
      <c r="AN306" s="11">
        <f>VLOOKUP($B306,'[3]AI&amp;DS'!$B$8:$CQ$70,92,FALSE)</f>
        <v>0</v>
      </c>
      <c r="AO306" s="15">
        <f>VLOOKUP($B306,'[4]AI&amp;DS-E'!$B$8:$CP$69,93,FALSE)</f>
        <v>8.83</v>
      </c>
      <c r="AP306" s="15">
        <f t="shared" si="65"/>
        <v>88.3</v>
      </c>
      <c r="AQ306" s="16">
        <f>VLOOKUP($B306,'[4]AI&amp;DS-E'!$B$8:$CP$69,91,FALSE)</f>
        <v>0</v>
      </c>
      <c r="AR306" s="15">
        <f>VLOOKUP($B306,'[5]AI&amp;DS-E'!$B$8:$CR$69,95,FALSE)</f>
        <v>8.35</v>
      </c>
      <c r="AS306" s="15">
        <f t="shared" si="66"/>
        <v>83.5</v>
      </c>
      <c r="AT306" s="16">
        <f>VLOOKUP($B306,'[5]AI&amp;DS-E'!$B$8:$CR$69,93,FALSE)</f>
        <v>0</v>
      </c>
      <c r="AU306" s="15">
        <f>VLOOKUP($B306,'[9]AI&amp;DS-E'!$B$8:$CS$69,96,FALSE)</f>
        <v>8.26</v>
      </c>
      <c r="AV306" s="15">
        <f t="shared" si="67"/>
        <v>82.6</v>
      </c>
      <c r="AW306" s="16">
        <f>VLOOKUP($B306,'[9]AI&amp;DS-E'!$B$8:$CS$69,94,FALSE)</f>
        <v>0</v>
      </c>
      <c r="AX306" s="11"/>
      <c r="AY306" s="11"/>
      <c r="AZ306" s="11"/>
      <c r="BA306" s="11"/>
      <c r="BB306" s="11"/>
      <c r="BC306" s="11"/>
      <c r="BD306" s="11">
        <f t="shared" si="68"/>
        <v>7.8599999999999994</v>
      </c>
      <c r="BE306" s="15">
        <f t="shared" si="72"/>
        <v>47.16</v>
      </c>
      <c r="BF306" s="11">
        <v>60</v>
      </c>
      <c r="BG306" s="15">
        <f t="shared" si="73"/>
        <v>78.599999999999994</v>
      </c>
      <c r="BH306" s="11">
        <f t="shared" si="69"/>
        <v>2</v>
      </c>
      <c r="BI306" s="11">
        <f t="shared" si="70"/>
        <v>0</v>
      </c>
      <c r="BJ306" s="11">
        <f t="shared" si="71"/>
        <v>2</v>
      </c>
      <c r="BK306" s="16">
        <f t="shared" si="74"/>
        <v>0</v>
      </c>
      <c r="BL306" s="11">
        <v>9610498247</v>
      </c>
      <c r="BM306" s="11">
        <v>7792942323</v>
      </c>
      <c r="BN306" s="11"/>
      <c r="BO306" s="12" t="s">
        <v>1448</v>
      </c>
      <c r="BP306" s="12"/>
      <c r="BQ306" s="13" t="s">
        <v>2351</v>
      </c>
      <c r="BR306" s="17" t="s">
        <v>2828</v>
      </c>
      <c r="BS306" s="11" t="s">
        <v>136</v>
      </c>
      <c r="BT306" s="12" t="s">
        <v>176</v>
      </c>
      <c r="BU306" s="11" t="s">
        <v>128</v>
      </c>
    </row>
    <row r="307" spans="1:73" ht="24.95" customHeight="1" x14ac:dyDescent="0.25">
      <c r="A307" s="11">
        <v>306</v>
      </c>
      <c r="B307" s="11" t="s">
        <v>780</v>
      </c>
      <c r="C307" s="12" t="s">
        <v>781</v>
      </c>
      <c r="D307" s="11" t="s">
        <v>93</v>
      </c>
      <c r="E307" s="11" t="s">
        <v>91</v>
      </c>
      <c r="F307" s="13" t="s">
        <v>103</v>
      </c>
      <c r="G307" s="11" t="s">
        <v>90</v>
      </c>
      <c r="H307" s="11" t="s">
        <v>119</v>
      </c>
      <c r="I307" s="11" t="s">
        <v>124</v>
      </c>
      <c r="J307" s="11" t="s">
        <v>89</v>
      </c>
      <c r="K307" s="14">
        <v>38644</v>
      </c>
      <c r="L307" s="11"/>
      <c r="M307" s="11" t="s">
        <v>3402</v>
      </c>
      <c r="N307" s="11">
        <v>500</v>
      </c>
      <c r="O307" s="11">
        <v>437</v>
      </c>
      <c r="P307" s="15">
        <f t="shared" si="60"/>
        <v>87.4</v>
      </c>
      <c r="Q307" s="11" t="s">
        <v>3587</v>
      </c>
      <c r="R307" s="11">
        <v>2021</v>
      </c>
      <c r="S307" s="11" t="s">
        <v>3591</v>
      </c>
      <c r="T307" s="11">
        <v>500</v>
      </c>
      <c r="U307" s="11">
        <v>356</v>
      </c>
      <c r="V307" s="15">
        <f t="shared" si="61"/>
        <v>71.2</v>
      </c>
      <c r="W307" s="11" t="s">
        <v>3587</v>
      </c>
      <c r="X307" s="11">
        <v>2023</v>
      </c>
      <c r="Y307" s="11" t="s">
        <v>3591</v>
      </c>
      <c r="Z307" s="11"/>
      <c r="AA307" s="11"/>
      <c r="AB307" s="11"/>
      <c r="AC307" s="11"/>
      <c r="AD307" s="11"/>
      <c r="AE307" s="11"/>
      <c r="AF307" s="15">
        <f>VLOOKUP($B307,[1]Sheet1!$B$8:$CK$528,88,FALSE)</f>
        <v>7.4</v>
      </c>
      <c r="AG307" s="15">
        <f t="shared" si="62"/>
        <v>74</v>
      </c>
      <c r="AH307" s="16">
        <f>VLOOKUP($B307,[1]Sheet1!$B$8:$CK$528,86,FALSE)</f>
        <v>0</v>
      </c>
      <c r="AI307" s="15">
        <f>VLOOKUP($B307,[2]Sheet1!$B$8:$CK$530,88,FALSE)</f>
        <v>6.85</v>
      </c>
      <c r="AJ307" s="15">
        <f t="shared" si="63"/>
        <v>68.5</v>
      </c>
      <c r="AK307" s="11">
        <f>VLOOKUP($B307,[2]Sheet1!$B$8:$CK$530,86,FALSE)</f>
        <v>0</v>
      </c>
      <c r="AL307" s="11">
        <f>VLOOKUP($B307,'[3]AI&amp;DS'!$B$8:$CQ$70,94,FALSE)</f>
        <v>6.67</v>
      </c>
      <c r="AM307" s="15">
        <f t="shared" si="64"/>
        <v>66.7</v>
      </c>
      <c r="AN307" s="11">
        <f>VLOOKUP($B307,'[3]AI&amp;DS'!$B$8:$CQ$70,92,FALSE)</f>
        <v>0</v>
      </c>
      <c r="AO307" s="15">
        <f>VLOOKUP($B307,'[4]AI&amp;DS-E'!$B$8:$CP$69,93,FALSE)</f>
        <v>7.145833333333333</v>
      </c>
      <c r="AP307" s="15">
        <f t="shared" si="65"/>
        <v>71.458333333333329</v>
      </c>
      <c r="AQ307" s="16">
        <f>VLOOKUP($B307,'[4]AI&amp;DS-E'!$B$8:$CP$69,91,FALSE)</f>
        <v>0</v>
      </c>
      <c r="AR307" s="15">
        <f>VLOOKUP($B307,'[5]AI&amp;DS-E'!$B$8:$CR$69,95,FALSE)</f>
        <v>7.33</v>
      </c>
      <c r="AS307" s="15">
        <f t="shared" si="66"/>
        <v>73.3</v>
      </c>
      <c r="AT307" s="16">
        <f>VLOOKUP($B307,'[5]AI&amp;DS-E'!$B$8:$CR$69,93,FALSE)</f>
        <v>0</v>
      </c>
      <c r="AU307" s="15">
        <f>VLOOKUP($B307,'[9]AI&amp;DS-E'!$B$8:$CS$69,96,FALSE)</f>
        <v>7.6</v>
      </c>
      <c r="AV307" s="15">
        <f t="shared" si="67"/>
        <v>76</v>
      </c>
      <c r="AW307" s="16">
        <f>VLOOKUP($B307,'[9]AI&amp;DS-E'!$B$8:$CS$69,94,FALSE)</f>
        <v>0</v>
      </c>
      <c r="AX307" s="11"/>
      <c r="AY307" s="11"/>
      <c r="AZ307" s="11"/>
      <c r="BA307" s="11"/>
      <c r="BB307" s="11"/>
      <c r="BC307" s="11"/>
      <c r="BD307" s="11">
        <f t="shared" si="68"/>
        <v>7.1659722222222229</v>
      </c>
      <c r="BE307" s="15">
        <f t="shared" si="72"/>
        <v>42.99583333333333</v>
      </c>
      <c r="BF307" s="11">
        <v>60</v>
      </c>
      <c r="BG307" s="15">
        <f t="shared" si="73"/>
        <v>71.659722222222229</v>
      </c>
      <c r="BH307" s="11">
        <f t="shared" si="69"/>
        <v>2</v>
      </c>
      <c r="BI307" s="11">
        <f t="shared" si="70"/>
        <v>0</v>
      </c>
      <c r="BJ307" s="11">
        <f t="shared" si="71"/>
        <v>2</v>
      </c>
      <c r="BK307" s="16">
        <f t="shared" si="74"/>
        <v>0</v>
      </c>
      <c r="BL307" s="11">
        <v>7024755715</v>
      </c>
      <c r="BM307" s="11">
        <v>7024755715</v>
      </c>
      <c r="BN307" s="11"/>
      <c r="BO307" s="12" t="s">
        <v>1449</v>
      </c>
      <c r="BP307" s="12"/>
      <c r="BQ307" s="13" t="s">
        <v>2352</v>
      </c>
      <c r="BR307" s="17" t="s">
        <v>2829</v>
      </c>
      <c r="BS307" s="11" t="s">
        <v>169</v>
      </c>
      <c r="BT307" s="12" t="s">
        <v>176</v>
      </c>
      <c r="BU307" s="11" t="s">
        <v>132</v>
      </c>
    </row>
    <row r="308" spans="1:73" ht="24.95" customHeight="1" x14ac:dyDescent="0.25">
      <c r="A308" s="11">
        <v>307</v>
      </c>
      <c r="B308" s="11" t="s">
        <v>782</v>
      </c>
      <c r="C308" s="12" t="s">
        <v>783</v>
      </c>
      <c r="D308" s="11" t="s">
        <v>93</v>
      </c>
      <c r="E308" s="11" t="s">
        <v>91</v>
      </c>
      <c r="F308" s="13" t="s">
        <v>94</v>
      </c>
      <c r="G308" s="11" t="s">
        <v>90</v>
      </c>
      <c r="H308" s="11" t="s">
        <v>119</v>
      </c>
      <c r="I308" s="11" t="s">
        <v>124</v>
      </c>
      <c r="J308" s="11" t="s">
        <v>89</v>
      </c>
      <c r="K308" s="14">
        <v>38223</v>
      </c>
      <c r="L308" s="11"/>
      <c r="M308" s="11" t="s">
        <v>3403</v>
      </c>
      <c r="N308" s="11">
        <v>500</v>
      </c>
      <c r="O308" s="27">
        <v>392</v>
      </c>
      <c r="P308" s="15">
        <f t="shared" si="60"/>
        <v>78.400000000000006</v>
      </c>
      <c r="Q308" s="11" t="s">
        <v>3587</v>
      </c>
      <c r="R308" s="27">
        <v>2020</v>
      </c>
      <c r="S308" s="11" t="s">
        <v>3591</v>
      </c>
      <c r="T308" s="11">
        <v>500</v>
      </c>
      <c r="U308" s="11">
        <v>301</v>
      </c>
      <c r="V308" s="15">
        <f t="shared" si="61"/>
        <v>60.199999999999996</v>
      </c>
      <c r="W308" s="11" t="s">
        <v>3587</v>
      </c>
      <c r="X308" s="11">
        <v>2022</v>
      </c>
      <c r="Y308" s="11" t="s">
        <v>3591</v>
      </c>
      <c r="Z308" s="11"/>
      <c r="AA308" s="11"/>
      <c r="AB308" s="11"/>
      <c r="AC308" s="11"/>
      <c r="AD308" s="11"/>
      <c r="AE308" s="11"/>
      <c r="AF308" s="15">
        <f>VLOOKUP($B308,[1]Sheet1!$B$8:$CK$528,88,FALSE)</f>
        <v>7.11</v>
      </c>
      <c r="AG308" s="15">
        <f t="shared" si="62"/>
        <v>71.100000000000009</v>
      </c>
      <c r="AH308" s="16">
        <f>VLOOKUP($B308,[1]Sheet1!$B$8:$CK$528,86,FALSE)</f>
        <v>0</v>
      </c>
      <c r="AI308" s="15">
        <f>VLOOKUP($B308,[2]Sheet1!$B$8:$CK$530,88,FALSE)</f>
        <v>7.4</v>
      </c>
      <c r="AJ308" s="15">
        <f t="shared" si="63"/>
        <v>74</v>
      </c>
      <c r="AK308" s="11">
        <f>VLOOKUP($B308,[2]Sheet1!$B$8:$CK$530,86,FALSE)</f>
        <v>0</v>
      </c>
      <c r="AL308" s="11">
        <f>VLOOKUP($B308,'[3]AI&amp;DS'!$B$8:$CQ$70,94,FALSE)</f>
        <v>7.66</v>
      </c>
      <c r="AM308" s="15">
        <f t="shared" si="64"/>
        <v>76.599999999999994</v>
      </c>
      <c r="AN308" s="11">
        <f>VLOOKUP($B308,'[3]AI&amp;DS'!$B$8:$CQ$70,92,FALSE)</f>
        <v>0</v>
      </c>
      <c r="AO308" s="15">
        <f>VLOOKUP($B308,'[4]AI&amp;DS-E'!$B$8:$CP$69,93,FALSE)</f>
        <v>7.8</v>
      </c>
      <c r="AP308" s="15">
        <f t="shared" si="65"/>
        <v>78</v>
      </c>
      <c r="AQ308" s="16">
        <f>VLOOKUP($B308,'[4]AI&amp;DS-E'!$B$8:$CP$69,91,FALSE)</f>
        <v>0</v>
      </c>
      <c r="AR308" s="15">
        <f>VLOOKUP($B308,'[5]AI&amp;DS-E'!$B$8:$CR$69,95,FALSE)</f>
        <v>6.7608695652173916</v>
      </c>
      <c r="AS308" s="15">
        <f t="shared" si="66"/>
        <v>67.608695652173921</v>
      </c>
      <c r="AT308" s="16">
        <f>VLOOKUP($B308,'[5]AI&amp;DS-E'!$B$8:$CR$69,93,FALSE)</f>
        <v>1</v>
      </c>
      <c r="AU308" s="15">
        <f>VLOOKUP($B308,'[9]AI&amp;DS-E'!$B$8:$CS$69,96,FALSE)</f>
        <v>8.1300000000000008</v>
      </c>
      <c r="AV308" s="15">
        <f t="shared" si="67"/>
        <v>81.300000000000011</v>
      </c>
      <c r="AW308" s="16">
        <f>VLOOKUP($B308,'[9]AI&amp;DS-E'!$B$8:$CS$69,94,FALSE)</f>
        <v>0</v>
      </c>
      <c r="AX308" s="11"/>
      <c r="AY308" s="11"/>
      <c r="AZ308" s="11"/>
      <c r="BA308" s="11"/>
      <c r="BB308" s="11"/>
      <c r="BC308" s="11"/>
      <c r="BD308" s="11">
        <f t="shared" si="68"/>
        <v>7.4768115942028981</v>
      </c>
      <c r="BE308" s="15">
        <f t="shared" si="72"/>
        <v>44.860869565217392</v>
      </c>
      <c r="BF308" s="11">
        <v>60</v>
      </c>
      <c r="BG308" s="15">
        <f t="shared" si="73"/>
        <v>74.768115942028984</v>
      </c>
      <c r="BH308" s="11">
        <f t="shared" si="69"/>
        <v>2</v>
      </c>
      <c r="BI308" s="11">
        <f t="shared" si="70"/>
        <v>1</v>
      </c>
      <c r="BJ308" s="11">
        <f t="shared" si="71"/>
        <v>3</v>
      </c>
      <c r="BK308" s="16">
        <f t="shared" si="74"/>
        <v>1</v>
      </c>
      <c r="BL308" s="11">
        <v>9928732202</v>
      </c>
      <c r="BM308" s="11">
        <v>9928732202</v>
      </c>
      <c r="BN308" s="11"/>
      <c r="BO308" s="12" t="s">
        <v>1450</v>
      </c>
      <c r="BP308" s="12"/>
      <c r="BQ308" s="13" t="s">
        <v>2353</v>
      </c>
      <c r="BR308" s="17" t="s">
        <v>2830</v>
      </c>
      <c r="BS308" s="11" t="s">
        <v>170</v>
      </c>
      <c r="BT308" s="12" t="s">
        <v>177</v>
      </c>
      <c r="BU308" s="11" t="s">
        <v>128</v>
      </c>
    </row>
    <row r="309" spans="1:73" ht="24.95" customHeight="1" x14ac:dyDescent="0.25">
      <c r="A309" s="11">
        <v>308</v>
      </c>
      <c r="B309" s="11" t="s">
        <v>1085</v>
      </c>
      <c r="C309" s="12" t="s">
        <v>1086</v>
      </c>
      <c r="D309" s="11" t="s">
        <v>93</v>
      </c>
      <c r="E309" s="11" t="s">
        <v>91</v>
      </c>
      <c r="F309" s="13" t="s">
        <v>2052</v>
      </c>
      <c r="G309" s="11" t="s">
        <v>90</v>
      </c>
      <c r="H309" s="11" t="s">
        <v>119</v>
      </c>
      <c r="I309" s="11" t="s">
        <v>124</v>
      </c>
      <c r="J309" s="11" t="s">
        <v>89</v>
      </c>
      <c r="K309" s="14">
        <v>38565</v>
      </c>
      <c r="L309" s="11"/>
      <c r="M309" s="26" t="s">
        <v>3607</v>
      </c>
      <c r="N309" s="11">
        <v>500</v>
      </c>
      <c r="O309" s="11">
        <v>440</v>
      </c>
      <c r="P309" s="15">
        <f t="shared" si="60"/>
        <v>88</v>
      </c>
      <c r="Q309" s="11" t="s">
        <v>3587</v>
      </c>
      <c r="R309" s="11">
        <v>2021</v>
      </c>
      <c r="S309" s="11" t="s">
        <v>3591</v>
      </c>
      <c r="T309" s="11">
        <v>500</v>
      </c>
      <c r="U309" s="11">
        <v>432</v>
      </c>
      <c r="V309" s="15">
        <f t="shared" si="61"/>
        <v>86.4</v>
      </c>
      <c r="W309" s="11" t="s">
        <v>3587</v>
      </c>
      <c r="X309" s="11">
        <v>2023</v>
      </c>
      <c r="Y309" s="11" t="s">
        <v>3591</v>
      </c>
      <c r="Z309" s="11"/>
      <c r="AA309" s="11"/>
      <c r="AB309" s="11"/>
      <c r="AC309" s="11"/>
      <c r="AD309" s="11"/>
      <c r="AE309" s="11"/>
      <c r="AF309" s="15">
        <f>VLOOKUP($B309,[1]Sheet1!$B$8:$CK$528,88,FALSE)</f>
        <v>9.07</v>
      </c>
      <c r="AG309" s="15">
        <f t="shared" si="62"/>
        <v>90.7</v>
      </c>
      <c r="AH309" s="16">
        <f>VLOOKUP($B309,[1]Sheet1!$B$8:$CK$528,86,FALSE)</f>
        <v>0</v>
      </c>
      <c r="AI309" s="15">
        <f>VLOOKUP($B309,[2]Sheet1!$B$8:$CK$530,88,FALSE)</f>
        <v>10</v>
      </c>
      <c r="AJ309" s="15">
        <f t="shared" si="63"/>
        <v>100</v>
      </c>
      <c r="AK309" s="11">
        <f>VLOOKUP($B309,[2]Sheet1!$B$8:$CK$530,86,FALSE)</f>
        <v>0</v>
      </c>
      <c r="AL309" s="11">
        <f>VLOOKUP($B309,'[3]AI&amp;DS'!$B$8:$CQ$70,94,FALSE)</f>
        <v>9.5500000000000007</v>
      </c>
      <c r="AM309" s="15">
        <f t="shared" si="64"/>
        <v>95.5</v>
      </c>
      <c r="AN309" s="11">
        <f>VLOOKUP($B309,'[3]AI&amp;DS'!$B$8:$CQ$70,92,FALSE)</f>
        <v>0</v>
      </c>
      <c r="AO309" s="15">
        <f>VLOOKUP($B309,'[4]AI&amp;DS-E'!$B$8:$CP$69,93,FALSE)</f>
        <v>9.4600000000000009</v>
      </c>
      <c r="AP309" s="15">
        <f t="shared" si="65"/>
        <v>94.600000000000009</v>
      </c>
      <c r="AQ309" s="16">
        <f>VLOOKUP($B309,'[4]AI&amp;DS-E'!$B$8:$CP$69,91,FALSE)</f>
        <v>0</v>
      </c>
      <c r="AR309" s="15">
        <f>VLOOKUP($B309,'[5]AI&amp;DS-E'!$B$8:$CR$69,95,FALSE)</f>
        <v>9.65</v>
      </c>
      <c r="AS309" s="15">
        <f t="shared" si="66"/>
        <v>96.5</v>
      </c>
      <c r="AT309" s="16">
        <f>VLOOKUP($B309,'[5]AI&amp;DS-E'!$B$8:$CR$69,93,FALSE)</f>
        <v>0</v>
      </c>
      <c r="AU309" s="15">
        <f>VLOOKUP($B309,'[9]AI&amp;DS-E'!$B$8:$CS$69,96,FALSE)</f>
        <v>9.36</v>
      </c>
      <c r="AV309" s="15">
        <f t="shared" si="67"/>
        <v>93.6</v>
      </c>
      <c r="AW309" s="16">
        <f>VLOOKUP($B309,'[9]AI&amp;DS-E'!$B$8:$CS$69,94,FALSE)</f>
        <v>0</v>
      </c>
      <c r="AX309" s="11"/>
      <c r="AY309" s="11"/>
      <c r="AZ309" s="11"/>
      <c r="BA309" s="11"/>
      <c r="BB309" s="11"/>
      <c r="BC309" s="11"/>
      <c r="BD309" s="11">
        <f t="shared" si="68"/>
        <v>9.5149999999999988</v>
      </c>
      <c r="BE309" s="15">
        <f t="shared" si="72"/>
        <v>57.089999999999996</v>
      </c>
      <c r="BF309" s="11">
        <v>60</v>
      </c>
      <c r="BG309" s="15">
        <f t="shared" si="73"/>
        <v>95.149999999999991</v>
      </c>
      <c r="BH309" s="11">
        <f t="shared" si="69"/>
        <v>2</v>
      </c>
      <c r="BI309" s="11">
        <f t="shared" si="70"/>
        <v>0</v>
      </c>
      <c r="BJ309" s="11">
        <f t="shared" si="71"/>
        <v>2</v>
      </c>
      <c r="BK309" s="16">
        <f t="shared" si="74"/>
        <v>0</v>
      </c>
      <c r="BL309" s="11">
        <v>9571828505</v>
      </c>
      <c r="BM309" s="11">
        <v>9829036776</v>
      </c>
      <c r="BN309" s="11"/>
      <c r="BO309" s="12" t="s">
        <v>1607</v>
      </c>
      <c r="BP309" s="12"/>
      <c r="BQ309" s="13" t="s">
        <v>2490</v>
      </c>
      <c r="BR309" s="17" t="s">
        <v>2985</v>
      </c>
      <c r="BS309" s="11" t="s">
        <v>141</v>
      </c>
      <c r="BT309" s="12" t="s">
        <v>177</v>
      </c>
      <c r="BU309" s="11" t="s">
        <v>128</v>
      </c>
    </row>
    <row r="310" spans="1:73" ht="24.95" customHeight="1" x14ac:dyDescent="0.25">
      <c r="A310" s="11">
        <v>309</v>
      </c>
      <c r="B310" s="11" t="s">
        <v>784</v>
      </c>
      <c r="C310" s="12" t="s">
        <v>785</v>
      </c>
      <c r="D310" s="11" t="s">
        <v>93</v>
      </c>
      <c r="E310" s="11" t="s">
        <v>91</v>
      </c>
      <c r="F310" s="13" t="s">
        <v>1918</v>
      </c>
      <c r="G310" s="11" t="s">
        <v>90</v>
      </c>
      <c r="H310" s="11" t="s">
        <v>118</v>
      </c>
      <c r="I310" s="11" t="s">
        <v>125</v>
      </c>
      <c r="J310" s="11" t="s">
        <v>89</v>
      </c>
      <c r="K310" s="14">
        <v>38480</v>
      </c>
      <c r="L310" s="11"/>
      <c r="M310" s="11" t="s">
        <v>3404</v>
      </c>
      <c r="N310" s="11">
        <v>600</v>
      </c>
      <c r="O310" s="11">
        <v>582</v>
      </c>
      <c r="P310" s="15">
        <f t="shared" si="60"/>
        <v>97</v>
      </c>
      <c r="Q310" s="11" t="s">
        <v>3587</v>
      </c>
      <c r="R310" s="11">
        <v>2021</v>
      </c>
      <c r="S310" s="11" t="s">
        <v>3590</v>
      </c>
      <c r="T310" s="11">
        <v>500</v>
      </c>
      <c r="U310" s="11">
        <v>357</v>
      </c>
      <c r="V310" s="15">
        <f t="shared" si="61"/>
        <v>71.399999999999991</v>
      </c>
      <c r="W310" s="11" t="s">
        <v>3587</v>
      </c>
      <c r="X310" s="11">
        <v>2023</v>
      </c>
      <c r="Y310" s="11" t="s">
        <v>3590</v>
      </c>
      <c r="Z310" s="11"/>
      <c r="AA310" s="11"/>
      <c r="AB310" s="11"/>
      <c r="AC310" s="11"/>
      <c r="AD310" s="11"/>
      <c r="AE310" s="11"/>
      <c r="AF310" s="15">
        <f>VLOOKUP($B310,[1]Sheet1!$B$8:$CK$528,88,FALSE)</f>
        <v>6.22</v>
      </c>
      <c r="AG310" s="15">
        <f t="shared" si="62"/>
        <v>62.199999999999996</v>
      </c>
      <c r="AH310" s="16">
        <f>VLOOKUP($B310,[1]Sheet1!$B$8:$CK$528,86,FALSE)</f>
        <v>0</v>
      </c>
      <c r="AI310" s="15">
        <f>VLOOKUP($B310,[2]Sheet1!$B$8:$CK$530,88,FALSE)</f>
        <v>6.22</v>
      </c>
      <c r="AJ310" s="15">
        <f t="shared" si="63"/>
        <v>62.199999999999996</v>
      </c>
      <c r="AK310" s="11">
        <f>VLOOKUP($B310,[2]Sheet1!$B$8:$CK$530,86,FALSE)</f>
        <v>0</v>
      </c>
      <c r="AL310" s="11">
        <f>VLOOKUP($B310,'[3]CS(AI)'!$B$8:$CQ$69,94,FALSE)</f>
        <v>7.83</v>
      </c>
      <c r="AM310" s="15">
        <f t="shared" si="64"/>
        <v>78.3</v>
      </c>
      <c r="AN310" s="11">
        <f>VLOOKUP($B310,'[3]CS(AI)'!$B$8:$CQ$69,92,FALSE)</f>
        <v>0</v>
      </c>
      <c r="AO310" s="15">
        <f>VLOOKUP($B310,'[4]CS(AI)-F'!$B$8:$CP$68,93,FALSE)</f>
        <v>7.21</v>
      </c>
      <c r="AP310" s="15">
        <f t="shared" si="65"/>
        <v>72.099999999999994</v>
      </c>
      <c r="AQ310" s="16">
        <f>VLOOKUP($B310,'[4]CS(AI)-F'!$B$8:$CP$68,91,FALSE)</f>
        <v>0</v>
      </c>
      <c r="AR310" s="15">
        <f>VLOOKUP($B310,'[5]CS(AI)-F'!$B$8:$CW$68,100,FALSE)</f>
        <v>6.7826086956521738</v>
      </c>
      <c r="AS310" s="15">
        <f t="shared" si="66"/>
        <v>67.826086956521735</v>
      </c>
      <c r="AT310" s="16">
        <f>VLOOKUP($B310,'[5]CS(AI)-F'!$B$8:$CW$68,98,FALSE)</f>
        <v>1</v>
      </c>
      <c r="AU310" s="15">
        <f>VLOOKUP($B310,'[9]CS(AI)-F'!$B$8:$CS$68,96,FALSE)</f>
        <v>8.16</v>
      </c>
      <c r="AV310" s="15">
        <f t="shared" si="67"/>
        <v>81.599999999999994</v>
      </c>
      <c r="AW310" s="16">
        <f>VLOOKUP($B310,'[9]CS(AI)-F'!$B$8:$CS$68,94,FALSE)</f>
        <v>0</v>
      </c>
      <c r="AX310" s="11"/>
      <c r="AY310" s="11"/>
      <c r="AZ310" s="11"/>
      <c r="BA310" s="11"/>
      <c r="BB310" s="11"/>
      <c r="BC310" s="11"/>
      <c r="BD310" s="11">
        <f t="shared" si="68"/>
        <v>7.0704347826086957</v>
      </c>
      <c r="BE310" s="15">
        <f t="shared" si="72"/>
        <v>42.422608695652173</v>
      </c>
      <c r="BF310" s="11">
        <v>60</v>
      </c>
      <c r="BG310" s="15">
        <f t="shared" si="73"/>
        <v>70.704347826086959</v>
      </c>
      <c r="BH310" s="11">
        <f t="shared" si="69"/>
        <v>2</v>
      </c>
      <c r="BI310" s="11">
        <f t="shared" si="70"/>
        <v>0</v>
      </c>
      <c r="BJ310" s="11">
        <f t="shared" si="71"/>
        <v>2</v>
      </c>
      <c r="BK310" s="16">
        <f t="shared" si="74"/>
        <v>1</v>
      </c>
      <c r="BL310" s="11">
        <v>8875339766</v>
      </c>
      <c r="BM310" s="11">
        <v>9261255901</v>
      </c>
      <c r="BN310" s="11"/>
      <c r="BO310" s="12" t="s">
        <v>1451</v>
      </c>
      <c r="BP310" s="12"/>
      <c r="BQ310" s="13" t="s">
        <v>2354</v>
      </c>
      <c r="BR310" s="17" t="s">
        <v>2831</v>
      </c>
      <c r="BS310" s="11" t="s">
        <v>134</v>
      </c>
      <c r="BT310" s="12" t="s">
        <v>176</v>
      </c>
      <c r="BU310" s="11" t="s">
        <v>128</v>
      </c>
    </row>
    <row r="311" spans="1:73" ht="24.95" customHeight="1" x14ac:dyDescent="0.25">
      <c r="A311" s="11">
        <v>310</v>
      </c>
      <c r="B311" s="11" t="s">
        <v>786</v>
      </c>
      <c r="C311" s="12" t="s">
        <v>787</v>
      </c>
      <c r="D311" s="11" t="s">
        <v>92</v>
      </c>
      <c r="E311" s="11" t="s">
        <v>91</v>
      </c>
      <c r="F311" s="13" t="s">
        <v>1919</v>
      </c>
      <c r="G311" s="11" t="s">
        <v>90</v>
      </c>
      <c r="H311" s="11" t="s">
        <v>118</v>
      </c>
      <c r="I311" s="11" t="s">
        <v>125</v>
      </c>
      <c r="J311" s="11" t="s">
        <v>89</v>
      </c>
      <c r="K311" s="14">
        <v>38306</v>
      </c>
      <c r="L311" s="11"/>
      <c r="M311" s="11" t="s">
        <v>3405</v>
      </c>
      <c r="N311" s="11">
        <v>500</v>
      </c>
      <c r="O311" s="11">
        <v>483</v>
      </c>
      <c r="P311" s="15">
        <f t="shared" si="60"/>
        <v>96.6</v>
      </c>
      <c r="Q311" s="11" t="s">
        <v>3587</v>
      </c>
      <c r="R311" s="11">
        <v>2020</v>
      </c>
      <c r="S311" s="11" t="s">
        <v>3591</v>
      </c>
      <c r="T311" s="11">
        <v>500</v>
      </c>
      <c r="U311" s="11">
        <v>478</v>
      </c>
      <c r="V311" s="15">
        <f t="shared" si="61"/>
        <v>95.6</v>
      </c>
      <c r="W311" s="11" t="s">
        <v>3587</v>
      </c>
      <c r="X311" s="11">
        <v>2022</v>
      </c>
      <c r="Y311" s="11" t="s">
        <v>3591</v>
      </c>
      <c r="Z311" s="11"/>
      <c r="AA311" s="11"/>
      <c r="AB311" s="11"/>
      <c r="AC311" s="11"/>
      <c r="AD311" s="11"/>
      <c r="AE311" s="11"/>
      <c r="AF311" s="15">
        <f>VLOOKUP($B311,[1]Sheet1!$B$8:$CK$528,88,FALSE)</f>
        <v>9.56</v>
      </c>
      <c r="AG311" s="15">
        <f t="shared" si="62"/>
        <v>95.600000000000009</v>
      </c>
      <c r="AH311" s="16">
        <f>VLOOKUP($B311,[1]Sheet1!$B$8:$CK$528,86,FALSE)</f>
        <v>0</v>
      </c>
      <c r="AI311" s="15">
        <f>VLOOKUP($B311,[2]Sheet1!$B$8:$CK$530,88,FALSE)</f>
        <v>10</v>
      </c>
      <c r="AJ311" s="15">
        <f t="shared" si="63"/>
        <v>100</v>
      </c>
      <c r="AK311" s="11">
        <f>VLOOKUP($B311,[2]Sheet1!$B$8:$CK$530,86,FALSE)</f>
        <v>0</v>
      </c>
      <c r="AL311" s="11">
        <f>VLOOKUP($B311,'[3]CS(AI)'!$B$8:$CQ$69,94,FALSE)</f>
        <v>9.8800000000000008</v>
      </c>
      <c r="AM311" s="15">
        <f t="shared" si="64"/>
        <v>98.800000000000011</v>
      </c>
      <c r="AN311" s="11">
        <f>VLOOKUP($B311,'[3]CS(AI)'!$B$8:$CQ$69,92,FALSE)</f>
        <v>0</v>
      </c>
      <c r="AO311" s="15">
        <f>VLOOKUP($B311,'[4]CS(AI)-F'!$B$8:$CP$68,93,FALSE)</f>
        <v>9.74</v>
      </c>
      <c r="AP311" s="15">
        <f t="shared" si="65"/>
        <v>97.4</v>
      </c>
      <c r="AQ311" s="16">
        <f>VLOOKUP($B311,'[4]CS(AI)-F'!$B$8:$CP$68,91,FALSE)</f>
        <v>0</v>
      </c>
      <c r="AR311" s="15">
        <f>VLOOKUP($B311,'[5]CS(AI)-F'!$B$8:$CW$68,100,FALSE)</f>
        <v>9.8699999999999992</v>
      </c>
      <c r="AS311" s="15">
        <f t="shared" si="66"/>
        <v>98.699999999999989</v>
      </c>
      <c r="AT311" s="16">
        <f>VLOOKUP($B311,'[5]CS(AI)-F'!$B$8:$CW$68,98,FALSE)</f>
        <v>0</v>
      </c>
      <c r="AU311" s="15">
        <f>VLOOKUP($B311,'[9]CS(AI)-F'!$B$8:$CS$68,96,FALSE)</f>
        <v>10</v>
      </c>
      <c r="AV311" s="15">
        <f t="shared" si="67"/>
        <v>100</v>
      </c>
      <c r="AW311" s="16">
        <f>VLOOKUP($B311,'[9]CS(AI)-F'!$B$8:$CS$68,94,FALSE)</f>
        <v>0</v>
      </c>
      <c r="AX311" s="11"/>
      <c r="AY311" s="11"/>
      <c r="AZ311" s="11"/>
      <c r="BA311" s="11"/>
      <c r="BB311" s="11"/>
      <c r="BC311" s="11"/>
      <c r="BD311" s="11">
        <f t="shared" si="68"/>
        <v>9.8416666666666668</v>
      </c>
      <c r="BE311" s="15">
        <f t="shared" si="72"/>
        <v>59.050000000000004</v>
      </c>
      <c r="BF311" s="11">
        <v>60</v>
      </c>
      <c r="BG311" s="15">
        <f t="shared" si="73"/>
        <v>98.416666666666671</v>
      </c>
      <c r="BH311" s="11">
        <f t="shared" si="69"/>
        <v>2</v>
      </c>
      <c r="BI311" s="11">
        <f t="shared" si="70"/>
        <v>1</v>
      </c>
      <c r="BJ311" s="11">
        <f t="shared" si="71"/>
        <v>3</v>
      </c>
      <c r="BK311" s="16">
        <f t="shared" si="74"/>
        <v>0</v>
      </c>
      <c r="BL311" s="11">
        <v>8630542376</v>
      </c>
      <c r="BM311" s="11">
        <v>7818943128</v>
      </c>
      <c r="BN311" s="11"/>
      <c r="BO311" s="12" t="s">
        <v>1452</v>
      </c>
      <c r="BP311" s="12"/>
      <c r="BQ311" s="13" t="s">
        <v>2355</v>
      </c>
      <c r="BR311" s="17" t="s">
        <v>2832</v>
      </c>
      <c r="BS311" s="11" t="s">
        <v>144</v>
      </c>
      <c r="BT311" s="12" t="s">
        <v>177</v>
      </c>
      <c r="BU311" s="11" t="s">
        <v>131</v>
      </c>
    </row>
    <row r="312" spans="1:73" ht="24.95" customHeight="1" x14ac:dyDescent="0.25">
      <c r="A312" s="11">
        <v>311</v>
      </c>
      <c r="B312" s="11" t="s">
        <v>788</v>
      </c>
      <c r="C312" s="12" t="s">
        <v>789</v>
      </c>
      <c r="D312" s="11" t="s">
        <v>93</v>
      </c>
      <c r="E312" s="11" t="s">
        <v>91</v>
      </c>
      <c r="F312" s="13" t="s">
        <v>1920</v>
      </c>
      <c r="G312" s="11" t="s">
        <v>90</v>
      </c>
      <c r="H312" s="11" t="s">
        <v>118</v>
      </c>
      <c r="I312" s="11" t="s">
        <v>125</v>
      </c>
      <c r="J312" s="11" t="s">
        <v>89</v>
      </c>
      <c r="K312" s="14">
        <v>38474</v>
      </c>
      <c r="L312" s="11"/>
      <c r="M312" s="11" t="s">
        <v>3406</v>
      </c>
      <c r="N312" s="11">
        <v>600</v>
      </c>
      <c r="O312" s="11">
        <v>547</v>
      </c>
      <c r="P312" s="15">
        <f t="shared" si="60"/>
        <v>91.166666666666657</v>
      </c>
      <c r="Q312" s="11" t="s">
        <v>3587</v>
      </c>
      <c r="R312" s="11">
        <v>2021</v>
      </c>
      <c r="S312" s="11" t="s">
        <v>3594</v>
      </c>
      <c r="T312" s="11">
        <v>600</v>
      </c>
      <c r="U312" s="11">
        <v>515</v>
      </c>
      <c r="V312" s="15">
        <f t="shared" si="61"/>
        <v>85.833333333333329</v>
      </c>
      <c r="W312" s="11" t="s">
        <v>3587</v>
      </c>
      <c r="X312" s="11">
        <v>2023</v>
      </c>
      <c r="Y312" s="11" t="s">
        <v>3594</v>
      </c>
      <c r="Z312" s="11"/>
      <c r="AA312" s="11"/>
      <c r="AB312" s="11"/>
      <c r="AC312" s="11"/>
      <c r="AD312" s="11"/>
      <c r="AE312" s="11"/>
      <c r="AF312" s="15">
        <f>VLOOKUP($B312,[1]Sheet1!$B$8:$CK$528,88,FALSE)</f>
        <v>6.16</v>
      </c>
      <c r="AG312" s="15">
        <f t="shared" si="62"/>
        <v>61.6</v>
      </c>
      <c r="AH312" s="16">
        <f>VLOOKUP($B312,[1]Sheet1!$B$8:$CK$528,86,FALSE)</f>
        <v>0</v>
      </c>
      <c r="AI312" s="15">
        <f>VLOOKUP($B312,[2]Sheet1!$B$8:$CK$530,88,FALSE)</f>
        <v>6.21</v>
      </c>
      <c r="AJ312" s="15">
        <f t="shared" si="63"/>
        <v>62.1</v>
      </c>
      <c r="AK312" s="11">
        <f>VLOOKUP($B312,[2]Sheet1!$B$8:$CK$530,86,FALSE)</f>
        <v>0</v>
      </c>
      <c r="AL312" s="11">
        <f>VLOOKUP($B312,'[3]CS(AI)'!$B$8:$CQ$69,94,FALSE)</f>
        <v>7.47</v>
      </c>
      <c r="AM312" s="15">
        <f t="shared" si="64"/>
        <v>74.7</v>
      </c>
      <c r="AN312" s="11">
        <f>VLOOKUP($B312,'[3]CS(AI)'!$B$8:$CQ$69,92,FALSE)</f>
        <v>0</v>
      </c>
      <c r="AO312" s="15">
        <f>VLOOKUP($B312,'[4]CS(AI)-F'!$B$8:$CP$68,93,FALSE)</f>
        <v>6.1595744680851068</v>
      </c>
      <c r="AP312" s="15">
        <f t="shared" si="65"/>
        <v>61.59574468085107</v>
      </c>
      <c r="AQ312" s="16">
        <f>VLOOKUP($B312,'[4]CS(AI)-F'!$B$8:$CP$68,91,FALSE)</f>
        <v>0</v>
      </c>
      <c r="AR312" s="15">
        <f>VLOOKUP($B312,'[5]CS(AI)-F'!$B$8:$CW$68,100,FALSE)</f>
        <v>7.64</v>
      </c>
      <c r="AS312" s="15">
        <f t="shared" si="66"/>
        <v>76.399999999999991</v>
      </c>
      <c r="AT312" s="16">
        <f>VLOOKUP($B312,'[5]CS(AI)-F'!$B$8:$CW$68,98,FALSE)</f>
        <v>0</v>
      </c>
      <c r="AU312" s="15">
        <f>VLOOKUP($B312,'[9]CS(AI)-F'!$B$8:$CS$68,96,FALSE)</f>
        <v>7.85</v>
      </c>
      <c r="AV312" s="15">
        <f t="shared" si="67"/>
        <v>78.5</v>
      </c>
      <c r="AW312" s="16">
        <f>VLOOKUP($B312,'[9]CS(AI)-F'!$B$8:$CS$68,94,FALSE)</f>
        <v>0</v>
      </c>
      <c r="AX312" s="11"/>
      <c r="AY312" s="11"/>
      <c r="AZ312" s="11"/>
      <c r="BA312" s="11"/>
      <c r="BB312" s="11"/>
      <c r="BC312" s="11"/>
      <c r="BD312" s="11">
        <f t="shared" si="68"/>
        <v>6.9149290780141852</v>
      </c>
      <c r="BE312" s="15">
        <f t="shared" si="72"/>
        <v>41.48957446808511</v>
      </c>
      <c r="BF312" s="11">
        <v>60</v>
      </c>
      <c r="BG312" s="15">
        <f t="shared" si="73"/>
        <v>69.149290780141854</v>
      </c>
      <c r="BH312" s="11">
        <f t="shared" si="69"/>
        <v>2</v>
      </c>
      <c r="BI312" s="11">
        <f t="shared" si="70"/>
        <v>0</v>
      </c>
      <c r="BJ312" s="11">
        <f t="shared" si="71"/>
        <v>2</v>
      </c>
      <c r="BK312" s="16">
        <f t="shared" si="74"/>
        <v>0</v>
      </c>
      <c r="BL312" s="11">
        <v>6390152757</v>
      </c>
      <c r="BM312" s="11">
        <v>8051275757</v>
      </c>
      <c r="BN312" s="11"/>
      <c r="BO312" s="12" t="s">
        <v>1453</v>
      </c>
      <c r="BP312" s="12"/>
      <c r="BQ312" s="13" t="s">
        <v>2356</v>
      </c>
      <c r="BR312" s="17" t="s">
        <v>2833</v>
      </c>
      <c r="BS312" s="11" t="s">
        <v>161</v>
      </c>
      <c r="BT312" s="12" t="s">
        <v>177</v>
      </c>
      <c r="BU312" s="11" t="s">
        <v>131</v>
      </c>
    </row>
    <row r="313" spans="1:73" ht="24.95" customHeight="1" x14ac:dyDescent="0.25">
      <c r="A313" s="11">
        <v>312</v>
      </c>
      <c r="B313" s="11" t="s">
        <v>790</v>
      </c>
      <c r="C313" s="12" t="s">
        <v>791</v>
      </c>
      <c r="D313" s="11" t="s">
        <v>93</v>
      </c>
      <c r="E313" s="11" t="s">
        <v>91</v>
      </c>
      <c r="F313" s="13" t="s">
        <v>1921</v>
      </c>
      <c r="G313" s="11" t="s">
        <v>90</v>
      </c>
      <c r="H313" s="11" t="s">
        <v>118</v>
      </c>
      <c r="I313" s="11" t="s">
        <v>125</v>
      </c>
      <c r="J313" s="11" t="s">
        <v>89</v>
      </c>
      <c r="K313" s="14">
        <v>38431</v>
      </c>
      <c r="L313" s="11"/>
      <c r="M313" s="11" t="s">
        <v>3407</v>
      </c>
      <c r="N313" s="11">
        <v>500</v>
      </c>
      <c r="O313" s="11">
        <v>364</v>
      </c>
      <c r="P313" s="15">
        <f t="shared" si="60"/>
        <v>72.8</v>
      </c>
      <c r="Q313" s="11" t="s">
        <v>3587</v>
      </c>
      <c r="R313" s="11">
        <v>2021</v>
      </c>
      <c r="S313" s="11" t="s">
        <v>3591</v>
      </c>
      <c r="T313" s="11">
        <v>500</v>
      </c>
      <c r="U313" s="11">
        <v>321</v>
      </c>
      <c r="V313" s="15">
        <f t="shared" si="61"/>
        <v>64.2</v>
      </c>
      <c r="W313" s="11" t="s">
        <v>3587</v>
      </c>
      <c r="X313" s="11">
        <v>2023</v>
      </c>
      <c r="Y313" s="11" t="s">
        <v>3591</v>
      </c>
      <c r="Z313" s="11"/>
      <c r="AA313" s="11"/>
      <c r="AB313" s="11"/>
      <c r="AC313" s="11"/>
      <c r="AD313" s="11"/>
      <c r="AE313" s="11"/>
      <c r="AF313" s="15">
        <f>VLOOKUP($B313,[1]Sheet1!$B$8:$CK$528,88,FALSE)</f>
        <v>6.37</v>
      </c>
      <c r="AG313" s="15">
        <f t="shared" si="62"/>
        <v>63.7</v>
      </c>
      <c r="AH313" s="16">
        <f>VLOOKUP($B313,[1]Sheet1!$B$8:$CK$528,86,FALSE)</f>
        <v>0</v>
      </c>
      <c r="AI313" s="15">
        <f>VLOOKUP($B313,[2]Sheet1!$B$8:$CK$530,88,FALSE)</f>
        <v>6.7439024390243905</v>
      </c>
      <c r="AJ313" s="15">
        <f t="shared" si="63"/>
        <v>67.439024390243901</v>
      </c>
      <c r="AK313" s="11">
        <f>VLOOKUP($B313,[2]Sheet1!$B$8:$CK$530,86,FALSE)</f>
        <v>0</v>
      </c>
      <c r="AL313" s="11">
        <f>VLOOKUP($B313,'[3]CS(AI)'!$B$8:$CQ$69,94,FALSE)</f>
        <v>8.1999999999999993</v>
      </c>
      <c r="AM313" s="15">
        <f t="shared" si="64"/>
        <v>82</v>
      </c>
      <c r="AN313" s="11">
        <f>VLOOKUP($B313,'[3]CS(AI)'!$B$8:$CQ$69,92,FALSE)</f>
        <v>0</v>
      </c>
      <c r="AO313" s="15">
        <f>VLOOKUP($B313,'[4]CS(AI)-F'!$B$8:$CP$68,93,FALSE)</f>
        <v>7.72</v>
      </c>
      <c r="AP313" s="15">
        <f t="shared" si="65"/>
        <v>77.2</v>
      </c>
      <c r="AQ313" s="16">
        <f>VLOOKUP($B313,'[4]CS(AI)-F'!$B$8:$CP$68,91,FALSE)</f>
        <v>0</v>
      </c>
      <c r="AR313" s="15">
        <f>VLOOKUP($B313,'[5]CS(AI)-F'!$B$8:$CW$68,100,FALSE)</f>
        <v>7.16</v>
      </c>
      <c r="AS313" s="15">
        <f t="shared" si="66"/>
        <v>71.599999999999994</v>
      </c>
      <c r="AT313" s="16">
        <f>VLOOKUP($B313,'[5]CS(AI)-F'!$B$8:$CW$68,98,FALSE)</f>
        <v>0</v>
      </c>
      <c r="AU313" s="15">
        <f>VLOOKUP($B313,'[9]CS(AI)-F'!$B$8:$CS$68,96,FALSE)</f>
        <v>7.3</v>
      </c>
      <c r="AV313" s="15">
        <f t="shared" si="67"/>
        <v>73</v>
      </c>
      <c r="AW313" s="16">
        <f>VLOOKUP($B313,'[9]CS(AI)-F'!$B$8:$CS$68,94,FALSE)</f>
        <v>0</v>
      </c>
      <c r="AX313" s="11"/>
      <c r="AY313" s="11"/>
      <c r="AZ313" s="11"/>
      <c r="BA313" s="11"/>
      <c r="BB313" s="11"/>
      <c r="BC313" s="11"/>
      <c r="BD313" s="11">
        <f t="shared" si="68"/>
        <v>7.2489837398373975</v>
      </c>
      <c r="BE313" s="15">
        <f t="shared" si="72"/>
        <v>43.493902439024389</v>
      </c>
      <c r="BF313" s="11">
        <v>60</v>
      </c>
      <c r="BG313" s="15">
        <f t="shared" si="73"/>
        <v>72.489837398373979</v>
      </c>
      <c r="BH313" s="11">
        <f t="shared" si="69"/>
        <v>2</v>
      </c>
      <c r="BI313" s="11">
        <f t="shared" si="70"/>
        <v>0</v>
      </c>
      <c r="BJ313" s="11">
        <f t="shared" si="71"/>
        <v>2</v>
      </c>
      <c r="BK313" s="16">
        <f t="shared" si="74"/>
        <v>0</v>
      </c>
      <c r="BL313" s="11">
        <v>7232073410</v>
      </c>
      <c r="BM313" s="11">
        <v>9414054910</v>
      </c>
      <c r="BN313" s="11"/>
      <c r="BO313" s="12" t="s">
        <v>1454</v>
      </c>
      <c r="BP313" s="12"/>
      <c r="BQ313" s="13" t="s">
        <v>2357</v>
      </c>
      <c r="BR313" s="17" t="s">
        <v>2834</v>
      </c>
      <c r="BS313" s="11" t="s">
        <v>136</v>
      </c>
      <c r="BT313" s="12" t="s">
        <v>176</v>
      </c>
      <c r="BU313" s="11" t="s">
        <v>128</v>
      </c>
    </row>
    <row r="314" spans="1:73" ht="24.95" customHeight="1" x14ac:dyDescent="0.25">
      <c r="A314" s="11">
        <v>313</v>
      </c>
      <c r="B314" s="11" t="s">
        <v>794</v>
      </c>
      <c r="C314" s="12" t="s">
        <v>795</v>
      </c>
      <c r="D314" s="11" t="s">
        <v>93</v>
      </c>
      <c r="E314" s="11" t="s">
        <v>91</v>
      </c>
      <c r="F314" s="13" t="s">
        <v>1923</v>
      </c>
      <c r="G314" s="11" t="s">
        <v>90</v>
      </c>
      <c r="H314" s="11" t="s">
        <v>118</v>
      </c>
      <c r="I314" s="11" t="s">
        <v>125</v>
      </c>
      <c r="J314" s="11" t="s">
        <v>89</v>
      </c>
      <c r="K314" s="14">
        <v>38316</v>
      </c>
      <c r="L314" s="11"/>
      <c r="M314" s="11" t="s">
        <v>3408</v>
      </c>
      <c r="N314" s="11">
        <v>500</v>
      </c>
      <c r="O314" s="11">
        <v>366</v>
      </c>
      <c r="P314" s="15">
        <f t="shared" si="60"/>
        <v>73.2</v>
      </c>
      <c r="Q314" s="11" t="s">
        <v>3587</v>
      </c>
      <c r="R314" s="11">
        <v>2020</v>
      </c>
      <c r="S314" s="11" t="s">
        <v>3591</v>
      </c>
      <c r="T314" s="11">
        <v>500</v>
      </c>
      <c r="U314" s="11">
        <v>377</v>
      </c>
      <c r="V314" s="15">
        <f t="shared" si="61"/>
        <v>75.400000000000006</v>
      </c>
      <c r="W314" s="11" t="s">
        <v>3587</v>
      </c>
      <c r="X314" s="11">
        <v>2022</v>
      </c>
      <c r="Y314" s="11" t="s">
        <v>3591</v>
      </c>
      <c r="Z314" s="11"/>
      <c r="AA314" s="11"/>
      <c r="AB314" s="11"/>
      <c r="AC314" s="11"/>
      <c r="AD314" s="11"/>
      <c r="AE314" s="11"/>
      <c r="AF314" s="15">
        <f>VLOOKUP($B314,[1]Sheet1!$B$8:$CK$528,88,FALSE)</f>
        <v>7.54</v>
      </c>
      <c r="AG314" s="15">
        <f t="shared" si="62"/>
        <v>75.400000000000006</v>
      </c>
      <c r="AH314" s="16">
        <f>VLOOKUP($B314,[1]Sheet1!$B$8:$CK$528,86,FALSE)</f>
        <v>0</v>
      </c>
      <c r="AI314" s="15">
        <f>VLOOKUP($B314,[2]Sheet1!$B$8:$CK$530,88,FALSE)</f>
        <v>8.1300000000000008</v>
      </c>
      <c r="AJ314" s="15">
        <f t="shared" si="63"/>
        <v>81.300000000000011</v>
      </c>
      <c r="AK314" s="11">
        <f>VLOOKUP($B314,[2]Sheet1!$B$8:$CK$530,86,FALSE)</f>
        <v>0</v>
      </c>
      <c r="AL314" s="11">
        <f>VLOOKUP($B314,'[3]CS(AI)'!$B$8:$CQ$69,94,FALSE)</f>
        <v>9.39</v>
      </c>
      <c r="AM314" s="15">
        <f t="shared" si="64"/>
        <v>93.9</v>
      </c>
      <c r="AN314" s="11">
        <f>VLOOKUP($B314,'[3]CS(AI)'!$B$8:$CQ$69,92,FALSE)</f>
        <v>0</v>
      </c>
      <c r="AO314" s="15">
        <f>VLOOKUP($B314,'[4]CS(AI)-F'!$B$8:$CP$68,93,FALSE)</f>
        <v>9.32</v>
      </c>
      <c r="AP314" s="15">
        <f t="shared" si="65"/>
        <v>93.2</v>
      </c>
      <c r="AQ314" s="16">
        <f>VLOOKUP($B314,'[4]CS(AI)-F'!$B$8:$CP$68,91,FALSE)</f>
        <v>0</v>
      </c>
      <c r="AR314" s="15">
        <f>VLOOKUP($B314,'[5]CS(AI)-F'!$B$8:$CW$68,100,FALSE)</f>
        <v>8.52</v>
      </c>
      <c r="AS314" s="15">
        <f t="shared" si="66"/>
        <v>85.199999999999989</v>
      </c>
      <c r="AT314" s="16">
        <f>VLOOKUP($B314,'[5]CS(AI)-F'!$B$8:$CW$68,98,FALSE)</f>
        <v>0</v>
      </c>
      <c r="AU314" s="15">
        <f>VLOOKUP($B314,'[9]CS(AI)-F'!$B$8:$CS$68,96,FALSE)</f>
        <v>8.36</v>
      </c>
      <c r="AV314" s="15">
        <f t="shared" si="67"/>
        <v>83.6</v>
      </c>
      <c r="AW314" s="16">
        <f>VLOOKUP($B314,'[9]CS(AI)-F'!$B$8:$CS$68,94,FALSE)</f>
        <v>0</v>
      </c>
      <c r="AX314" s="11"/>
      <c r="AY314" s="11"/>
      <c r="AZ314" s="11"/>
      <c r="BA314" s="11"/>
      <c r="BB314" s="11"/>
      <c r="BC314" s="11"/>
      <c r="BD314" s="11">
        <f t="shared" si="68"/>
        <v>8.543333333333333</v>
      </c>
      <c r="BE314" s="15">
        <f t="shared" si="72"/>
        <v>51.260000000000005</v>
      </c>
      <c r="BF314" s="11">
        <v>60</v>
      </c>
      <c r="BG314" s="15">
        <f t="shared" si="73"/>
        <v>85.433333333333337</v>
      </c>
      <c r="BH314" s="11">
        <f t="shared" si="69"/>
        <v>2</v>
      </c>
      <c r="BI314" s="11">
        <f t="shared" si="70"/>
        <v>1</v>
      </c>
      <c r="BJ314" s="11">
        <f t="shared" si="71"/>
        <v>3</v>
      </c>
      <c r="BK314" s="16">
        <f t="shared" si="74"/>
        <v>0</v>
      </c>
      <c r="BL314" s="11">
        <v>8209976629</v>
      </c>
      <c r="BM314" s="11">
        <v>7726805891</v>
      </c>
      <c r="BN314" s="11"/>
      <c r="BO314" s="12" t="s">
        <v>1456</v>
      </c>
      <c r="BP314" s="12"/>
      <c r="BQ314" s="13" t="s">
        <v>2325</v>
      </c>
      <c r="BR314" s="17" t="s">
        <v>2836</v>
      </c>
      <c r="BS314" s="11" t="s">
        <v>136</v>
      </c>
      <c r="BT314" s="12" t="s">
        <v>176</v>
      </c>
      <c r="BU314" s="11" t="s">
        <v>128</v>
      </c>
    </row>
    <row r="315" spans="1:73" ht="24.95" customHeight="1" x14ac:dyDescent="0.25">
      <c r="A315" s="11">
        <v>314</v>
      </c>
      <c r="B315" s="11" t="s">
        <v>796</v>
      </c>
      <c r="C315" s="12" t="s">
        <v>797</v>
      </c>
      <c r="D315" s="11" t="s">
        <v>93</v>
      </c>
      <c r="E315" s="11" t="s">
        <v>91</v>
      </c>
      <c r="F315" s="13" t="s">
        <v>1924</v>
      </c>
      <c r="G315" s="11" t="s">
        <v>90</v>
      </c>
      <c r="H315" s="11" t="s">
        <v>118</v>
      </c>
      <c r="I315" s="11" t="s">
        <v>125</v>
      </c>
      <c r="J315" s="11" t="s">
        <v>89</v>
      </c>
      <c r="K315" s="14">
        <v>38677</v>
      </c>
      <c r="L315" s="11"/>
      <c r="M315" s="11" t="s">
        <v>3409</v>
      </c>
      <c r="N315" s="11">
        <v>500</v>
      </c>
      <c r="O315" s="11">
        <v>375</v>
      </c>
      <c r="P315" s="15">
        <f t="shared" si="60"/>
        <v>75</v>
      </c>
      <c r="Q315" s="11" t="s">
        <v>3587</v>
      </c>
      <c r="R315" s="11">
        <v>2021</v>
      </c>
      <c r="S315" s="11" t="s">
        <v>3591</v>
      </c>
      <c r="T315" s="11">
        <v>500</v>
      </c>
      <c r="U315" s="11">
        <v>295</v>
      </c>
      <c r="V315" s="15">
        <f t="shared" si="61"/>
        <v>59</v>
      </c>
      <c r="W315" s="11" t="s">
        <v>3587</v>
      </c>
      <c r="X315" s="11">
        <v>2023</v>
      </c>
      <c r="Y315" s="11" t="s">
        <v>3591</v>
      </c>
      <c r="Z315" s="11"/>
      <c r="AA315" s="11"/>
      <c r="AB315" s="11"/>
      <c r="AC315" s="11"/>
      <c r="AD315" s="11"/>
      <c r="AE315" s="11"/>
      <c r="AF315" s="15">
        <f>VLOOKUP($B315,[1]Sheet1!$B$8:$CK$528,88,FALSE)</f>
        <v>8.1199999999999992</v>
      </c>
      <c r="AG315" s="15">
        <f t="shared" si="62"/>
        <v>81.199999999999989</v>
      </c>
      <c r="AH315" s="16">
        <f>VLOOKUP($B315,[1]Sheet1!$B$8:$CK$528,86,FALSE)</f>
        <v>0</v>
      </c>
      <c r="AI315" s="15">
        <f>VLOOKUP($B315,[2]Sheet1!$B$8:$CK$530,88,FALSE)</f>
        <v>8.1999999999999993</v>
      </c>
      <c r="AJ315" s="15">
        <f t="shared" si="63"/>
        <v>82</v>
      </c>
      <c r="AK315" s="11">
        <f>VLOOKUP($B315,[2]Sheet1!$B$8:$CK$530,86,FALSE)</f>
        <v>0</v>
      </c>
      <c r="AL315" s="11">
        <f>VLOOKUP($B315,'[3]CS(AI)'!$B$8:$CQ$69,94,FALSE)</f>
        <v>8.14</v>
      </c>
      <c r="AM315" s="15">
        <f t="shared" si="64"/>
        <v>81.400000000000006</v>
      </c>
      <c r="AN315" s="11">
        <f>VLOOKUP($B315,'[3]CS(AI)'!$B$8:$CQ$69,92,FALSE)</f>
        <v>0</v>
      </c>
      <c r="AO315" s="15">
        <f>VLOOKUP($B315,'[4]CS(AI)-F'!$B$8:$CP$68,93,FALSE)</f>
        <v>8.15</v>
      </c>
      <c r="AP315" s="15">
        <f t="shared" si="65"/>
        <v>81.5</v>
      </c>
      <c r="AQ315" s="16">
        <f>VLOOKUP($B315,'[4]CS(AI)-F'!$B$8:$CP$68,91,FALSE)</f>
        <v>0</v>
      </c>
      <c r="AR315" s="15">
        <f>VLOOKUP($B315,'[5]CS(AI)-F'!$B$8:$CW$68,100,FALSE)</f>
        <v>8.17</v>
      </c>
      <c r="AS315" s="15">
        <f t="shared" si="66"/>
        <v>81.7</v>
      </c>
      <c r="AT315" s="16">
        <f>VLOOKUP($B315,'[5]CS(AI)-F'!$B$8:$CW$68,98,FALSE)</f>
        <v>0</v>
      </c>
      <c r="AU315" s="15">
        <f>VLOOKUP($B315,'[9]CS(AI)-F'!$B$8:$CS$68,96,FALSE)</f>
        <v>8.15</v>
      </c>
      <c r="AV315" s="15">
        <f t="shared" si="67"/>
        <v>81.5</v>
      </c>
      <c r="AW315" s="16">
        <f>VLOOKUP($B315,'[9]CS(AI)-F'!$B$8:$CS$68,94,FALSE)</f>
        <v>0</v>
      </c>
      <c r="AX315" s="11"/>
      <c r="AY315" s="11"/>
      <c r="AZ315" s="11"/>
      <c r="BA315" s="11"/>
      <c r="BB315" s="11"/>
      <c r="BC315" s="11"/>
      <c r="BD315" s="11">
        <f t="shared" si="68"/>
        <v>8.1549999999999994</v>
      </c>
      <c r="BE315" s="15">
        <f t="shared" si="72"/>
        <v>48.93</v>
      </c>
      <c r="BF315" s="11">
        <v>60</v>
      </c>
      <c r="BG315" s="15">
        <f t="shared" si="73"/>
        <v>81.55</v>
      </c>
      <c r="BH315" s="11">
        <f t="shared" si="69"/>
        <v>2</v>
      </c>
      <c r="BI315" s="11">
        <f t="shared" si="70"/>
        <v>0</v>
      </c>
      <c r="BJ315" s="11">
        <f t="shared" si="71"/>
        <v>2</v>
      </c>
      <c r="BK315" s="16">
        <f t="shared" si="74"/>
        <v>0</v>
      </c>
      <c r="BL315" s="11">
        <v>6398891259</v>
      </c>
      <c r="BM315" s="11">
        <v>9634232450</v>
      </c>
      <c r="BN315" s="11"/>
      <c r="BO315" s="12" t="s">
        <v>1457</v>
      </c>
      <c r="BP315" s="12"/>
      <c r="BQ315" s="13" t="s">
        <v>2359</v>
      </c>
      <c r="BR315" s="17" t="s">
        <v>2837</v>
      </c>
      <c r="BS315" s="11" t="s">
        <v>144</v>
      </c>
      <c r="BT315" s="12" t="s">
        <v>177</v>
      </c>
      <c r="BU315" s="11" t="s">
        <v>131</v>
      </c>
    </row>
    <row r="316" spans="1:73" ht="24.95" customHeight="1" x14ac:dyDescent="0.25">
      <c r="A316" s="11">
        <v>315</v>
      </c>
      <c r="B316" s="11" t="s">
        <v>798</v>
      </c>
      <c r="C316" s="12" t="s">
        <v>799</v>
      </c>
      <c r="D316" s="11" t="s">
        <v>93</v>
      </c>
      <c r="E316" s="11" t="s">
        <v>91</v>
      </c>
      <c r="F316" s="13" t="s">
        <v>110</v>
      </c>
      <c r="G316" s="11" t="s">
        <v>90</v>
      </c>
      <c r="H316" s="11" t="s">
        <v>118</v>
      </c>
      <c r="I316" s="11" t="s">
        <v>125</v>
      </c>
      <c r="J316" s="11" t="s">
        <v>89</v>
      </c>
      <c r="K316" s="14">
        <v>39403</v>
      </c>
      <c r="L316" s="11"/>
      <c r="M316" s="11" t="s">
        <v>3410</v>
      </c>
      <c r="N316" s="11">
        <v>600</v>
      </c>
      <c r="O316" s="11">
        <v>528</v>
      </c>
      <c r="P316" s="15">
        <f t="shared" si="60"/>
        <v>88</v>
      </c>
      <c r="Q316" s="11" t="s">
        <v>3587</v>
      </c>
      <c r="R316" s="11">
        <v>2021</v>
      </c>
      <c r="S316" s="11" t="s">
        <v>3590</v>
      </c>
      <c r="T316" s="11">
        <v>500</v>
      </c>
      <c r="U316" s="11">
        <v>380</v>
      </c>
      <c r="V316" s="15">
        <f t="shared" si="61"/>
        <v>76</v>
      </c>
      <c r="W316" s="11" t="s">
        <v>3587</v>
      </c>
      <c r="X316" s="11">
        <v>2023</v>
      </c>
      <c r="Y316" s="11" t="s">
        <v>3590</v>
      </c>
      <c r="Z316" s="11"/>
      <c r="AA316" s="11"/>
      <c r="AB316" s="11"/>
      <c r="AC316" s="11"/>
      <c r="AD316" s="11"/>
      <c r="AE316" s="11"/>
      <c r="AF316" s="15">
        <f>VLOOKUP($B316,[1]Sheet1!$B$8:$CK$528,88,FALSE)</f>
        <v>7.83</v>
      </c>
      <c r="AG316" s="15">
        <f t="shared" si="62"/>
        <v>78.3</v>
      </c>
      <c r="AH316" s="16">
        <f>VLOOKUP($B316,[1]Sheet1!$B$8:$CK$528,86,FALSE)</f>
        <v>0</v>
      </c>
      <c r="AI316" s="15">
        <f>VLOOKUP($B316,[2]Sheet1!$B$8:$CK$530,88,FALSE)</f>
        <v>7.27</v>
      </c>
      <c r="AJ316" s="15">
        <f t="shared" si="63"/>
        <v>72.699999999999989</v>
      </c>
      <c r="AK316" s="11">
        <f>VLOOKUP($B316,[2]Sheet1!$B$8:$CK$530,86,FALSE)</f>
        <v>0</v>
      </c>
      <c r="AL316" s="11">
        <f>VLOOKUP($B316,'[3]CS(AI)'!$B$8:$CQ$69,94,FALSE)</f>
        <v>7.65</v>
      </c>
      <c r="AM316" s="15">
        <f t="shared" si="64"/>
        <v>76.5</v>
      </c>
      <c r="AN316" s="11">
        <f>VLOOKUP($B316,'[3]CS(AI)'!$B$8:$CQ$69,92,FALSE)</f>
        <v>0</v>
      </c>
      <c r="AO316" s="15">
        <f>VLOOKUP($B316,'[4]CS(AI)-F'!$B$8:$CP$68,93,FALSE)</f>
        <v>7.19</v>
      </c>
      <c r="AP316" s="15">
        <f t="shared" si="65"/>
        <v>71.900000000000006</v>
      </c>
      <c r="AQ316" s="16">
        <f>VLOOKUP($B316,'[4]CS(AI)-F'!$B$8:$CP$68,91,FALSE)</f>
        <v>0</v>
      </c>
      <c r="AR316" s="15">
        <f>VLOOKUP($B316,'[5]CS(AI)-F'!$B$8:$CW$68,100,FALSE)</f>
        <v>7.93</v>
      </c>
      <c r="AS316" s="15">
        <f t="shared" si="66"/>
        <v>79.3</v>
      </c>
      <c r="AT316" s="16">
        <f>VLOOKUP($B316,'[5]CS(AI)-F'!$B$8:$CW$68,98,FALSE)</f>
        <v>0</v>
      </c>
      <c r="AU316" s="15">
        <f>VLOOKUP($B316,'[9]CS(AI)-F'!$B$8:$CS$68,96,FALSE)</f>
        <v>8.0399999999999991</v>
      </c>
      <c r="AV316" s="15">
        <f t="shared" si="67"/>
        <v>80.399999999999991</v>
      </c>
      <c r="AW316" s="16">
        <f>VLOOKUP($B316,'[9]CS(AI)-F'!$B$8:$CS$68,94,FALSE)</f>
        <v>0</v>
      </c>
      <c r="AX316" s="11"/>
      <c r="AY316" s="11"/>
      <c r="AZ316" s="11"/>
      <c r="BA316" s="11"/>
      <c r="BB316" s="11"/>
      <c r="BC316" s="11"/>
      <c r="BD316" s="11">
        <f t="shared" si="68"/>
        <v>7.6516666666666664</v>
      </c>
      <c r="BE316" s="15">
        <f t="shared" si="72"/>
        <v>45.91</v>
      </c>
      <c r="BF316" s="11">
        <v>60</v>
      </c>
      <c r="BG316" s="15">
        <f t="shared" si="73"/>
        <v>76.516666666666666</v>
      </c>
      <c r="BH316" s="11">
        <f t="shared" si="69"/>
        <v>2</v>
      </c>
      <c r="BI316" s="11">
        <f t="shared" si="70"/>
        <v>0</v>
      </c>
      <c r="BJ316" s="11">
        <f t="shared" si="71"/>
        <v>2</v>
      </c>
      <c r="BK316" s="16">
        <f t="shared" si="74"/>
        <v>0</v>
      </c>
      <c r="BL316" s="11">
        <v>8209411305</v>
      </c>
      <c r="BM316" s="11">
        <v>9983477234</v>
      </c>
      <c r="BN316" s="11"/>
      <c r="BO316" s="12" t="s">
        <v>1458</v>
      </c>
      <c r="BP316" s="12"/>
      <c r="BQ316" s="13" t="s">
        <v>2360</v>
      </c>
      <c r="BR316" s="17" t="s">
        <v>2838</v>
      </c>
      <c r="BS316" s="11" t="s">
        <v>3067</v>
      </c>
      <c r="BT316" s="12" t="s">
        <v>176</v>
      </c>
      <c r="BU316" s="11" t="s">
        <v>128</v>
      </c>
    </row>
    <row r="317" spans="1:73" ht="24.95" customHeight="1" x14ac:dyDescent="0.25">
      <c r="A317" s="11">
        <v>316</v>
      </c>
      <c r="B317" s="11" t="s">
        <v>800</v>
      </c>
      <c r="C317" s="12" t="s">
        <v>801</v>
      </c>
      <c r="D317" s="11" t="s">
        <v>93</v>
      </c>
      <c r="E317" s="11" t="s">
        <v>91</v>
      </c>
      <c r="F317" s="13" t="s">
        <v>1925</v>
      </c>
      <c r="G317" s="11" t="s">
        <v>90</v>
      </c>
      <c r="H317" s="11" t="s">
        <v>118</v>
      </c>
      <c r="I317" s="11" t="s">
        <v>125</v>
      </c>
      <c r="J317" s="11" t="s">
        <v>89</v>
      </c>
      <c r="K317" s="14">
        <v>38345</v>
      </c>
      <c r="L317" s="11"/>
      <c r="M317" s="11" t="s">
        <v>3411</v>
      </c>
      <c r="N317" s="11">
        <v>500</v>
      </c>
      <c r="O317" s="11">
        <v>443</v>
      </c>
      <c r="P317" s="15">
        <f t="shared" si="60"/>
        <v>88.6</v>
      </c>
      <c r="Q317" s="11" t="s">
        <v>3587</v>
      </c>
      <c r="R317" s="11">
        <v>2021</v>
      </c>
      <c r="S317" s="11" t="s">
        <v>3598</v>
      </c>
      <c r="T317" s="11">
        <v>400</v>
      </c>
      <c r="U317" s="11">
        <v>305</v>
      </c>
      <c r="V317" s="15">
        <f t="shared" si="61"/>
        <v>76.25</v>
      </c>
      <c r="W317" s="11" t="s">
        <v>3587</v>
      </c>
      <c r="X317" s="11">
        <v>2023</v>
      </c>
      <c r="Y317" s="11" t="s">
        <v>3598</v>
      </c>
      <c r="Z317" s="11"/>
      <c r="AA317" s="11"/>
      <c r="AB317" s="11"/>
      <c r="AC317" s="11"/>
      <c r="AD317" s="11"/>
      <c r="AE317" s="11"/>
      <c r="AF317" s="15">
        <f>VLOOKUP($B317,[1]Sheet1!$B$8:$CK$528,88,FALSE)</f>
        <v>7.84</v>
      </c>
      <c r="AG317" s="15">
        <f t="shared" si="62"/>
        <v>78.400000000000006</v>
      </c>
      <c r="AH317" s="16">
        <f>VLOOKUP($B317,[1]Sheet1!$B$8:$CK$528,86,FALSE)</f>
        <v>0</v>
      </c>
      <c r="AI317" s="15">
        <f>VLOOKUP($B317,[2]Sheet1!$B$8:$CK$530,88,FALSE)</f>
        <v>8.27</v>
      </c>
      <c r="AJ317" s="15">
        <f t="shared" si="63"/>
        <v>82.699999999999989</v>
      </c>
      <c r="AK317" s="11">
        <f>VLOOKUP($B317,[2]Sheet1!$B$8:$CK$530,86,FALSE)</f>
        <v>0</v>
      </c>
      <c r="AL317" s="11">
        <f>VLOOKUP($B317,'[3]CS(AI)'!$B$8:$CQ$69,94,FALSE)</f>
        <v>8.39</v>
      </c>
      <c r="AM317" s="15">
        <f t="shared" si="64"/>
        <v>83.9</v>
      </c>
      <c r="AN317" s="11">
        <f>VLOOKUP($B317,'[3]CS(AI)'!$B$8:$CQ$69,92,FALSE)</f>
        <v>0</v>
      </c>
      <c r="AO317" s="15">
        <f>VLOOKUP($B317,'[4]CS(AI)-F'!$B$8:$CP$68,93,FALSE)</f>
        <v>7.54</v>
      </c>
      <c r="AP317" s="15">
        <f t="shared" si="65"/>
        <v>75.400000000000006</v>
      </c>
      <c r="AQ317" s="16">
        <f>VLOOKUP($B317,'[4]CS(AI)-F'!$B$8:$CP$68,91,FALSE)</f>
        <v>0</v>
      </c>
      <c r="AR317" s="15">
        <f>VLOOKUP($B317,'[5]CS(AI)-F'!$B$8:$CW$68,100,FALSE)</f>
        <v>7.93</v>
      </c>
      <c r="AS317" s="15">
        <f t="shared" si="66"/>
        <v>79.3</v>
      </c>
      <c r="AT317" s="16">
        <f>VLOOKUP($B317,'[5]CS(AI)-F'!$B$8:$CW$68,98,FALSE)</f>
        <v>0</v>
      </c>
      <c r="AU317" s="15">
        <f>VLOOKUP($B317,'[9]CS(AI)-F'!$B$8:$CS$68,96,FALSE)</f>
        <v>8.11</v>
      </c>
      <c r="AV317" s="15">
        <f t="shared" si="67"/>
        <v>81.099999999999994</v>
      </c>
      <c r="AW317" s="16">
        <f>VLOOKUP($B317,'[9]CS(AI)-F'!$B$8:$CS$68,94,FALSE)</f>
        <v>0</v>
      </c>
      <c r="AX317" s="11"/>
      <c r="AY317" s="11"/>
      <c r="AZ317" s="11"/>
      <c r="BA317" s="11"/>
      <c r="BB317" s="11"/>
      <c r="BC317" s="11"/>
      <c r="BD317" s="11">
        <f t="shared" si="68"/>
        <v>8.0133333333333336</v>
      </c>
      <c r="BE317" s="15">
        <f t="shared" si="72"/>
        <v>48.08</v>
      </c>
      <c r="BF317" s="11">
        <v>60</v>
      </c>
      <c r="BG317" s="15">
        <f t="shared" si="73"/>
        <v>80.13333333333334</v>
      </c>
      <c r="BH317" s="11">
        <f t="shared" si="69"/>
        <v>2</v>
      </c>
      <c r="BI317" s="11">
        <f t="shared" si="70"/>
        <v>0</v>
      </c>
      <c r="BJ317" s="11">
        <f t="shared" si="71"/>
        <v>2</v>
      </c>
      <c r="BK317" s="16">
        <f t="shared" si="74"/>
        <v>0</v>
      </c>
      <c r="BL317" s="11">
        <v>7700923732</v>
      </c>
      <c r="BM317" s="11">
        <v>9998007446</v>
      </c>
      <c r="BN317" s="11"/>
      <c r="BO317" s="12" t="s">
        <v>1459</v>
      </c>
      <c r="BP317" s="12"/>
      <c r="BQ317" s="13" t="s">
        <v>2361</v>
      </c>
      <c r="BR317" s="17" t="s">
        <v>2839</v>
      </c>
      <c r="BS317" s="11" t="s">
        <v>136</v>
      </c>
      <c r="BT317" s="12" t="s">
        <v>177</v>
      </c>
      <c r="BU317" s="11" t="s">
        <v>128</v>
      </c>
    </row>
    <row r="318" spans="1:73" ht="24.95" customHeight="1" x14ac:dyDescent="0.25">
      <c r="A318" s="11">
        <v>317</v>
      </c>
      <c r="B318" s="11" t="s">
        <v>802</v>
      </c>
      <c r="C318" s="12" t="s">
        <v>803</v>
      </c>
      <c r="D318" s="11" t="s">
        <v>93</v>
      </c>
      <c r="E318" s="11" t="s">
        <v>91</v>
      </c>
      <c r="F318" s="13" t="s">
        <v>1926</v>
      </c>
      <c r="G318" s="11" t="s">
        <v>90</v>
      </c>
      <c r="H318" s="11" t="s">
        <v>118</v>
      </c>
      <c r="I318" s="11" t="s">
        <v>125</v>
      </c>
      <c r="J318" s="11" t="s">
        <v>89</v>
      </c>
      <c r="K318" s="14">
        <v>38313</v>
      </c>
      <c r="L318" s="11"/>
      <c r="M318" s="11" t="s">
        <v>3412</v>
      </c>
      <c r="N318" s="11">
        <v>500</v>
      </c>
      <c r="O318" s="11">
        <v>335</v>
      </c>
      <c r="P318" s="15">
        <f t="shared" si="60"/>
        <v>67</v>
      </c>
      <c r="Q318" s="11" t="s">
        <v>3587</v>
      </c>
      <c r="R318" s="11">
        <v>2021</v>
      </c>
      <c r="S318" s="11" t="s">
        <v>3591</v>
      </c>
      <c r="T318" s="11">
        <v>500</v>
      </c>
      <c r="U318" s="11">
        <v>316</v>
      </c>
      <c r="V318" s="15">
        <f t="shared" si="61"/>
        <v>63.2</v>
      </c>
      <c r="W318" s="11" t="s">
        <v>3587</v>
      </c>
      <c r="X318" s="11">
        <v>2023</v>
      </c>
      <c r="Y318" s="11" t="s">
        <v>3591</v>
      </c>
      <c r="Z318" s="11"/>
      <c r="AA318" s="11"/>
      <c r="AB318" s="11"/>
      <c r="AC318" s="11"/>
      <c r="AD318" s="11"/>
      <c r="AE318" s="11"/>
      <c r="AF318" s="15">
        <f>VLOOKUP($B318,[1]Sheet1!$B$8:$CK$528,88,FALSE)</f>
        <v>6.78</v>
      </c>
      <c r="AG318" s="15">
        <f t="shared" si="62"/>
        <v>67.8</v>
      </c>
      <c r="AH318" s="16">
        <f>VLOOKUP($B318,[1]Sheet1!$B$8:$CK$528,86,FALSE)</f>
        <v>0</v>
      </c>
      <c r="AI318" s="15">
        <f>VLOOKUP($B318,[2]Sheet1!$B$8:$CK$530,88,FALSE)</f>
        <v>6.96</v>
      </c>
      <c r="AJ318" s="15">
        <f t="shared" si="63"/>
        <v>69.599999999999994</v>
      </c>
      <c r="AK318" s="11">
        <f>VLOOKUP($B318,[2]Sheet1!$B$8:$CK$530,86,FALSE)</f>
        <v>0</v>
      </c>
      <c r="AL318" s="11">
        <f>VLOOKUP($B318,'[3]CS(AI)'!$B$8:$CQ$69,94,FALSE)</f>
        <v>7.43</v>
      </c>
      <c r="AM318" s="15">
        <f t="shared" si="64"/>
        <v>74.3</v>
      </c>
      <c r="AN318" s="11">
        <f>VLOOKUP($B318,'[3]CS(AI)'!$B$8:$CQ$69,92,FALSE)</f>
        <v>0</v>
      </c>
      <c r="AO318" s="15">
        <f>VLOOKUP($B318,'[4]CS(AI)-F'!$B$8:$CP$68,93,FALSE)</f>
        <v>6.39</v>
      </c>
      <c r="AP318" s="15">
        <f t="shared" si="65"/>
        <v>63.9</v>
      </c>
      <c r="AQ318" s="16">
        <f>VLOOKUP($B318,'[4]CS(AI)-F'!$B$8:$CP$68,91,FALSE)</f>
        <v>0</v>
      </c>
      <c r="AR318" s="15">
        <f>VLOOKUP($B318,'[5]CS(AI)-F'!$B$8:$CW$68,100,FALSE)</f>
        <v>6.88</v>
      </c>
      <c r="AS318" s="15">
        <f t="shared" si="66"/>
        <v>68.8</v>
      </c>
      <c r="AT318" s="16">
        <f>VLOOKUP($B318,'[5]CS(AI)-F'!$B$8:$CW$68,98,FALSE)</f>
        <v>0</v>
      </c>
      <c r="AU318" s="15">
        <f>VLOOKUP($B318,'[9]CS(AI)-F'!$B$8:$CS$68,96,FALSE)</f>
        <v>7.68</v>
      </c>
      <c r="AV318" s="15">
        <f t="shared" si="67"/>
        <v>76.8</v>
      </c>
      <c r="AW318" s="16">
        <f>VLOOKUP($B318,'[9]CS(AI)-F'!$B$8:$CS$68,94,FALSE)</f>
        <v>0</v>
      </c>
      <c r="AX318" s="11"/>
      <c r="AY318" s="11"/>
      <c r="AZ318" s="11"/>
      <c r="BA318" s="11"/>
      <c r="BB318" s="11"/>
      <c r="BC318" s="11"/>
      <c r="BD318" s="11">
        <f t="shared" si="68"/>
        <v>7.0199999999999987</v>
      </c>
      <c r="BE318" s="15">
        <f t="shared" si="72"/>
        <v>42.12</v>
      </c>
      <c r="BF318" s="11">
        <v>60</v>
      </c>
      <c r="BG318" s="15">
        <f t="shared" si="73"/>
        <v>70.199999999999989</v>
      </c>
      <c r="BH318" s="11">
        <f t="shared" si="69"/>
        <v>2</v>
      </c>
      <c r="BI318" s="11">
        <f t="shared" si="70"/>
        <v>0</v>
      </c>
      <c r="BJ318" s="11">
        <f t="shared" si="71"/>
        <v>2</v>
      </c>
      <c r="BK318" s="16">
        <f t="shared" si="74"/>
        <v>0</v>
      </c>
      <c r="BL318" s="11">
        <v>9560526621</v>
      </c>
      <c r="BM318" s="11">
        <v>9560526621</v>
      </c>
      <c r="BN318" s="11"/>
      <c r="BO318" s="12" t="s">
        <v>1460</v>
      </c>
      <c r="BP318" s="12"/>
      <c r="BQ318" s="13" t="s">
        <v>2362</v>
      </c>
      <c r="BR318" s="17" t="s">
        <v>2840</v>
      </c>
      <c r="BS318" s="11" t="s">
        <v>143</v>
      </c>
      <c r="BT318" s="12" t="s">
        <v>177</v>
      </c>
      <c r="BU318" s="11" t="s">
        <v>128</v>
      </c>
    </row>
    <row r="319" spans="1:73" ht="24.95" customHeight="1" x14ac:dyDescent="0.25">
      <c r="A319" s="11">
        <v>318</v>
      </c>
      <c r="B319" s="11" t="s">
        <v>804</v>
      </c>
      <c r="C319" s="12" t="s">
        <v>805</v>
      </c>
      <c r="D319" s="11" t="s">
        <v>93</v>
      </c>
      <c r="E319" s="11" t="s">
        <v>91</v>
      </c>
      <c r="F319" s="13" t="s">
        <v>1927</v>
      </c>
      <c r="G319" s="11" t="s">
        <v>90</v>
      </c>
      <c r="H319" s="11" t="s">
        <v>118</v>
      </c>
      <c r="I319" s="11" t="s">
        <v>125</v>
      </c>
      <c r="J319" s="11" t="s">
        <v>89</v>
      </c>
      <c r="K319" s="14">
        <v>38641</v>
      </c>
      <c r="L319" s="11"/>
      <c r="M319" s="11" t="s">
        <v>3413</v>
      </c>
      <c r="N319" s="11">
        <v>500</v>
      </c>
      <c r="O319" s="11">
        <v>401</v>
      </c>
      <c r="P319" s="15">
        <f t="shared" si="60"/>
        <v>80.2</v>
      </c>
      <c r="Q319" s="11" t="s">
        <v>3587</v>
      </c>
      <c r="R319" s="11">
        <v>2020</v>
      </c>
      <c r="S319" s="11" t="s">
        <v>3591</v>
      </c>
      <c r="T319" s="11">
        <v>500</v>
      </c>
      <c r="U319" s="11">
        <v>417</v>
      </c>
      <c r="V319" s="15">
        <f t="shared" si="61"/>
        <v>83.399999999999991</v>
      </c>
      <c r="W319" s="11" t="s">
        <v>3587</v>
      </c>
      <c r="X319" s="11">
        <v>2022</v>
      </c>
      <c r="Y319" s="11" t="s">
        <v>3591</v>
      </c>
      <c r="Z319" s="11"/>
      <c r="AA319" s="11"/>
      <c r="AB319" s="11"/>
      <c r="AC319" s="11"/>
      <c r="AD319" s="11"/>
      <c r="AE319" s="11"/>
      <c r="AF319" s="15">
        <f>VLOOKUP($B319,[1]Sheet1!$B$8:$CK$528,88,FALSE)</f>
        <v>8.01</v>
      </c>
      <c r="AG319" s="15">
        <f t="shared" si="62"/>
        <v>80.099999999999994</v>
      </c>
      <c r="AH319" s="16">
        <f>VLOOKUP($B319,[1]Sheet1!$B$8:$CK$528,86,FALSE)</f>
        <v>0</v>
      </c>
      <c r="AI319" s="15">
        <f>VLOOKUP($B319,[2]Sheet1!$B$8:$CK$530,88,FALSE)</f>
        <v>6.15</v>
      </c>
      <c r="AJ319" s="15">
        <f t="shared" si="63"/>
        <v>61.5</v>
      </c>
      <c r="AK319" s="11">
        <f>VLOOKUP($B319,[2]Sheet1!$B$8:$CK$530,86,FALSE)</f>
        <v>0</v>
      </c>
      <c r="AL319" s="11">
        <f>VLOOKUP($B319,'[3]CS(AI)'!$B$8:$CQ$69,94,FALSE)</f>
        <v>6.3</v>
      </c>
      <c r="AM319" s="15">
        <f t="shared" si="64"/>
        <v>63</v>
      </c>
      <c r="AN319" s="11">
        <f>VLOOKUP($B319,'[3]CS(AI)'!$B$8:$CQ$69,92,FALSE)</f>
        <v>0</v>
      </c>
      <c r="AO319" s="15">
        <f>VLOOKUP($B319,'[4]CS(AI)-F'!$B$8:$CP$68,93,FALSE)</f>
        <v>6.2872340425531918</v>
      </c>
      <c r="AP319" s="15">
        <f t="shared" si="65"/>
        <v>62.872340425531917</v>
      </c>
      <c r="AQ319" s="16">
        <f>VLOOKUP($B319,'[4]CS(AI)-F'!$B$8:$CP$68,91,FALSE)</f>
        <v>0</v>
      </c>
      <c r="AR319" s="15">
        <f>VLOOKUP($B319,'[5]CS(AI)-F'!$B$8:$CW$68,100,FALSE)</f>
        <v>7.08</v>
      </c>
      <c r="AS319" s="15">
        <f t="shared" si="66"/>
        <v>70.8</v>
      </c>
      <c r="AT319" s="16">
        <f>VLOOKUP($B319,'[5]CS(AI)-F'!$B$8:$CW$68,98,FALSE)</f>
        <v>0</v>
      </c>
      <c r="AU319" s="15">
        <f>VLOOKUP($B319,'[9]CS(AI)-F'!$B$8:$CS$68,96,FALSE)</f>
        <v>7.35</v>
      </c>
      <c r="AV319" s="15">
        <f t="shared" si="67"/>
        <v>73.5</v>
      </c>
      <c r="AW319" s="16">
        <f>VLOOKUP($B319,'[9]CS(AI)-F'!$B$8:$CS$68,94,FALSE)</f>
        <v>0</v>
      </c>
      <c r="AX319" s="11"/>
      <c r="AY319" s="11"/>
      <c r="AZ319" s="11"/>
      <c r="BA319" s="11"/>
      <c r="BB319" s="11"/>
      <c r="BC319" s="11"/>
      <c r="BD319" s="11">
        <f t="shared" si="68"/>
        <v>6.8628723404255307</v>
      </c>
      <c r="BE319" s="15">
        <f t="shared" si="72"/>
        <v>41.177234042553188</v>
      </c>
      <c r="BF319" s="11">
        <v>60</v>
      </c>
      <c r="BG319" s="15">
        <f t="shared" si="73"/>
        <v>68.628723404255311</v>
      </c>
      <c r="BH319" s="11">
        <f t="shared" si="69"/>
        <v>2</v>
      </c>
      <c r="BI319" s="11">
        <f t="shared" si="70"/>
        <v>1</v>
      </c>
      <c r="BJ319" s="11">
        <f t="shared" si="71"/>
        <v>3</v>
      </c>
      <c r="BK319" s="16">
        <f t="shared" si="74"/>
        <v>0</v>
      </c>
      <c r="BL319" s="11">
        <v>9636631921</v>
      </c>
      <c r="BM319" s="11">
        <v>7976095996</v>
      </c>
      <c r="BN319" s="11"/>
      <c r="BO319" s="12" t="s">
        <v>1461</v>
      </c>
      <c r="BP319" s="12"/>
      <c r="BQ319" s="13" t="s">
        <v>2363</v>
      </c>
      <c r="BR319" s="17" t="s">
        <v>2841</v>
      </c>
      <c r="BS319" s="11" t="s">
        <v>3068</v>
      </c>
      <c r="BT319" s="12" t="s">
        <v>176</v>
      </c>
      <c r="BU319" s="11" t="s">
        <v>128</v>
      </c>
    </row>
    <row r="320" spans="1:73" ht="24.95" customHeight="1" x14ac:dyDescent="0.25">
      <c r="A320" s="11">
        <v>319</v>
      </c>
      <c r="B320" s="11" t="s">
        <v>806</v>
      </c>
      <c r="C320" s="12" t="s">
        <v>807</v>
      </c>
      <c r="D320" s="11" t="s">
        <v>93</v>
      </c>
      <c r="E320" s="11" t="s">
        <v>91</v>
      </c>
      <c r="F320" s="13" t="s">
        <v>1820</v>
      </c>
      <c r="G320" s="11" t="s">
        <v>90</v>
      </c>
      <c r="H320" s="11" t="s">
        <v>118</v>
      </c>
      <c r="I320" s="11" t="s">
        <v>125</v>
      </c>
      <c r="J320" s="11" t="s">
        <v>89</v>
      </c>
      <c r="K320" s="14">
        <v>38614</v>
      </c>
      <c r="L320" s="11"/>
      <c r="M320" s="11" t="s">
        <v>3414</v>
      </c>
      <c r="N320" s="11">
        <v>500</v>
      </c>
      <c r="O320" s="11">
        <v>421</v>
      </c>
      <c r="P320" s="15">
        <f t="shared" si="60"/>
        <v>84.2</v>
      </c>
      <c r="Q320" s="11" t="s">
        <v>3587</v>
      </c>
      <c r="R320" s="11">
        <v>2021</v>
      </c>
      <c r="S320" s="11" t="s">
        <v>3591</v>
      </c>
      <c r="T320" s="11">
        <v>500</v>
      </c>
      <c r="U320" s="11">
        <v>375</v>
      </c>
      <c r="V320" s="15">
        <f t="shared" si="61"/>
        <v>75</v>
      </c>
      <c r="W320" s="11" t="s">
        <v>3587</v>
      </c>
      <c r="X320" s="11">
        <v>2023</v>
      </c>
      <c r="Y320" s="11" t="s">
        <v>3591</v>
      </c>
      <c r="Z320" s="11"/>
      <c r="AA320" s="11"/>
      <c r="AB320" s="11"/>
      <c r="AC320" s="11"/>
      <c r="AD320" s="11"/>
      <c r="AE320" s="11"/>
      <c r="AF320" s="15">
        <f>VLOOKUP($B320,[1]Sheet1!$B$8:$CK$528,88,FALSE)</f>
        <v>7.34</v>
      </c>
      <c r="AG320" s="15">
        <f t="shared" si="62"/>
        <v>73.400000000000006</v>
      </c>
      <c r="AH320" s="16">
        <f>VLOOKUP($B320,[1]Sheet1!$B$8:$CK$528,86,FALSE)</f>
        <v>0</v>
      </c>
      <c r="AI320" s="15">
        <f>VLOOKUP($B320,[2]Sheet1!$B$8:$CK$530,88,FALSE)</f>
        <v>6.78</v>
      </c>
      <c r="AJ320" s="15">
        <f t="shared" si="63"/>
        <v>67.8</v>
      </c>
      <c r="AK320" s="11">
        <f>VLOOKUP($B320,[2]Sheet1!$B$8:$CK$530,86,FALSE)</f>
        <v>0</v>
      </c>
      <c r="AL320" s="11">
        <f>VLOOKUP($B320,'[3]CS(AI)'!$B$8:$CQ$69,94,FALSE)</f>
        <v>8</v>
      </c>
      <c r="AM320" s="15">
        <f t="shared" si="64"/>
        <v>80</v>
      </c>
      <c r="AN320" s="11">
        <f>VLOOKUP($B320,'[3]CS(AI)'!$B$8:$CQ$69,92,FALSE)</f>
        <v>0</v>
      </c>
      <c r="AO320" s="15">
        <f>VLOOKUP($B320,'[4]CS(AI)-F'!$B$8:$CP$68,93,FALSE)</f>
        <v>7.05</v>
      </c>
      <c r="AP320" s="15">
        <f t="shared" si="65"/>
        <v>70.5</v>
      </c>
      <c r="AQ320" s="16">
        <f>VLOOKUP($B320,'[4]CS(AI)-F'!$B$8:$CP$68,91,FALSE)</f>
        <v>0</v>
      </c>
      <c r="AR320" s="15">
        <f>VLOOKUP($B320,'[5]CS(AI)-F'!$B$8:$CW$68,100,FALSE)</f>
        <v>7.63</v>
      </c>
      <c r="AS320" s="15">
        <f t="shared" si="66"/>
        <v>76.3</v>
      </c>
      <c r="AT320" s="16">
        <f>VLOOKUP($B320,'[5]CS(AI)-F'!$B$8:$CW$68,98,FALSE)</f>
        <v>0</v>
      </c>
      <c r="AU320" s="15">
        <f>VLOOKUP($B320,'[9]CS(AI)-F'!$B$8:$CS$68,96,FALSE)</f>
        <v>8.11</v>
      </c>
      <c r="AV320" s="15">
        <f t="shared" si="67"/>
        <v>81.099999999999994</v>
      </c>
      <c r="AW320" s="16">
        <f>VLOOKUP($B320,'[9]CS(AI)-F'!$B$8:$CS$68,94,FALSE)</f>
        <v>0</v>
      </c>
      <c r="AX320" s="11"/>
      <c r="AY320" s="11"/>
      <c r="AZ320" s="11"/>
      <c r="BA320" s="11"/>
      <c r="BB320" s="11"/>
      <c r="BC320" s="11"/>
      <c r="BD320" s="11">
        <f t="shared" si="68"/>
        <v>7.4849999999999994</v>
      </c>
      <c r="BE320" s="15">
        <f t="shared" si="72"/>
        <v>44.91</v>
      </c>
      <c r="BF320" s="11">
        <v>60</v>
      </c>
      <c r="BG320" s="15">
        <f t="shared" si="73"/>
        <v>74.849999999999994</v>
      </c>
      <c r="BH320" s="11">
        <f t="shared" si="69"/>
        <v>2</v>
      </c>
      <c r="BI320" s="11">
        <f t="shared" si="70"/>
        <v>0</v>
      </c>
      <c r="BJ320" s="11">
        <f t="shared" si="71"/>
        <v>2</v>
      </c>
      <c r="BK320" s="16">
        <f t="shared" si="74"/>
        <v>0</v>
      </c>
      <c r="BL320" s="11">
        <v>9680567580</v>
      </c>
      <c r="BM320" s="11">
        <v>7877729506</v>
      </c>
      <c r="BN320" s="11"/>
      <c r="BO320" s="12" t="s">
        <v>1462</v>
      </c>
      <c r="BP320" s="12"/>
      <c r="BQ320" s="13" t="s">
        <v>2211</v>
      </c>
      <c r="BR320" s="17" t="s">
        <v>2842</v>
      </c>
      <c r="BS320" s="11" t="s">
        <v>136</v>
      </c>
      <c r="BT320" s="12" t="s">
        <v>176</v>
      </c>
      <c r="BU320" s="11" t="s">
        <v>128</v>
      </c>
    </row>
    <row r="321" spans="1:73" ht="24.95" customHeight="1" x14ac:dyDescent="0.25">
      <c r="A321" s="11">
        <v>320</v>
      </c>
      <c r="B321" s="11" t="s">
        <v>808</v>
      </c>
      <c r="C321" s="12" t="s">
        <v>809</v>
      </c>
      <c r="D321" s="11" t="s">
        <v>93</v>
      </c>
      <c r="E321" s="11" t="s">
        <v>91</v>
      </c>
      <c r="F321" s="13" t="s">
        <v>1928</v>
      </c>
      <c r="G321" s="11" t="s">
        <v>90</v>
      </c>
      <c r="H321" s="11" t="s">
        <v>118</v>
      </c>
      <c r="I321" s="11" t="s">
        <v>125</v>
      </c>
      <c r="J321" s="11" t="s">
        <v>89</v>
      </c>
      <c r="K321" s="14">
        <v>38787</v>
      </c>
      <c r="L321" s="11"/>
      <c r="M321" s="11" t="s">
        <v>3415</v>
      </c>
      <c r="N321" s="11">
        <v>500</v>
      </c>
      <c r="O321" s="11">
        <v>459</v>
      </c>
      <c r="P321" s="15">
        <f t="shared" si="60"/>
        <v>91.8</v>
      </c>
      <c r="Q321" s="11" t="s">
        <v>3587</v>
      </c>
      <c r="R321" s="11">
        <v>2020</v>
      </c>
      <c r="S321" s="11" t="s">
        <v>3591</v>
      </c>
      <c r="T321" s="11">
        <v>500</v>
      </c>
      <c r="U321" s="11">
        <v>456</v>
      </c>
      <c r="V321" s="15">
        <f t="shared" si="61"/>
        <v>91.2</v>
      </c>
      <c r="W321" s="11" t="s">
        <v>3587</v>
      </c>
      <c r="X321" s="11">
        <v>2022</v>
      </c>
      <c r="Y321" s="11" t="s">
        <v>3591</v>
      </c>
      <c r="Z321" s="11"/>
      <c r="AA321" s="11"/>
      <c r="AB321" s="11"/>
      <c r="AC321" s="11"/>
      <c r="AD321" s="11"/>
      <c r="AE321" s="11"/>
      <c r="AF321" s="15">
        <f>VLOOKUP($B321,[1]Sheet1!$B$8:$CK$528,88,FALSE)</f>
        <v>7.84</v>
      </c>
      <c r="AG321" s="15">
        <f t="shared" si="62"/>
        <v>78.400000000000006</v>
      </c>
      <c r="AH321" s="16">
        <f>VLOOKUP($B321,[1]Sheet1!$B$8:$CK$528,86,FALSE)</f>
        <v>0</v>
      </c>
      <c r="AI321" s="15">
        <f>VLOOKUP($B321,[2]Sheet1!$B$8:$CK$530,88,FALSE)</f>
        <v>5.79</v>
      </c>
      <c r="AJ321" s="15">
        <f t="shared" si="63"/>
        <v>57.9</v>
      </c>
      <c r="AK321" s="11">
        <f>VLOOKUP($B321,[2]Sheet1!$B$8:$CK$530,86,FALSE)</f>
        <v>0</v>
      </c>
      <c r="AL321" s="11">
        <f>VLOOKUP($B321,'[3]CS(AI)'!$B$8:$CQ$69,94,FALSE)</f>
        <v>7.31</v>
      </c>
      <c r="AM321" s="15">
        <f t="shared" si="64"/>
        <v>73.099999999999994</v>
      </c>
      <c r="AN321" s="11">
        <f>VLOOKUP($B321,'[3]CS(AI)'!$B$8:$CQ$69,92,FALSE)</f>
        <v>0</v>
      </c>
      <c r="AO321" s="15">
        <f>VLOOKUP($B321,'[4]CS(AI)-F'!$B$8:$CP$68,93,FALSE)</f>
        <v>3.978723404255319</v>
      </c>
      <c r="AP321" s="15">
        <f t="shared" si="65"/>
        <v>39.787234042553187</v>
      </c>
      <c r="AQ321" s="16">
        <f>VLOOKUP($B321,'[4]CS(AI)-F'!$B$8:$CP$68,91,FALSE)</f>
        <v>0</v>
      </c>
      <c r="AR321" s="15">
        <f>VLOOKUP($B321,'[5]CS(AI)-F'!$B$8:$CW$68,100,FALSE)</f>
        <v>6.77</v>
      </c>
      <c r="AS321" s="15">
        <f t="shared" si="66"/>
        <v>67.699999999999989</v>
      </c>
      <c r="AT321" s="16">
        <f>VLOOKUP($B321,'[5]CS(AI)-F'!$B$8:$CW$68,98,FALSE)</f>
        <v>0</v>
      </c>
      <c r="AU321" s="15">
        <f>VLOOKUP($B321,'[9]CS(AI)-F'!$B$8:$CS$68,96,FALSE)</f>
        <v>6.45</v>
      </c>
      <c r="AV321" s="15">
        <f t="shared" si="67"/>
        <v>64.5</v>
      </c>
      <c r="AW321" s="16">
        <f>VLOOKUP($B321,'[9]CS(AI)-F'!$B$8:$CS$68,94,FALSE)</f>
        <v>0</v>
      </c>
      <c r="AX321" s="11"/>
      <c r="AY321" s="11"/>
      <c r="AZ321" s="11"/>
      <c r="BA321" s="11"/>
      <c r="BB321" s="11"/>
      <c r="BC321" s="11"/>
      <c r="BD321" s="11">
        <f t="shared" si="68"/>
        <v>6.3564539007092193</v>
      </c>
      <c r="BE321" s="15">
        <f t="shared" si="72"/>
        <v>38.138723404255316</v>
      </c>
      <c r="BF321" s="11">
        <v>60</v>
      </c>
      <c r="BG321" s="15">
        <f t="shared" si="73"/>
        <v>63.564539007092193</v>
      </c>
      <c r="BH321" s="11">
        <f t="shared" si="69"/>
        <v>2</v>
      </c>
      <c r="BI321" s="11">
        <f t="shared" si="70"/>
        <v>1</v>
      </c>
      <c r="BJ321" s="11">
        <f t="shared" si="71"/>
        <v>3</v>
      </c>
      <c r="BK321" s="16">
        <f t="shared" si="74"/>
        <v>0</v>
      </c>
      <c r="BL321" s="11">
        <v>9462519368</v>
      </c>
      <c r="BM321" s="11" t="s">
        <v>2523</v>
      </c>
      <c r="BN321" s="11"/>
      <c r="BO321" s="12" t="s">
        <v>1463</v>
      </c>
      <c r="BP321" s="12"/>
      <c r="BQ321" s="13" t="s">
        <v>2211</v>
      </c>
      <c r="BR321" s="17" t="s">
        <v>2843</v>
      </c>
      <c r="BS321" s="11" t="s">
        <v>136</v>
      </c>
      <c r="BT321" s="12" t="s">
        <v>176</v>
      </c>
      <c r="BU321" s="11" t="s">
        <v>128</v>
      </c>
    </row>
    <row r="322" spans="1:73" ht="24.95" customHeight="1" x14ac:dyDescent="0.25">
      <c r="A322" s="11">
        <v>321</v>
      </c>
      <c r="B322" s="11" t="s">
        <v>810</v>
      </c>
      <c r="C322" s="12" t="s">
        <v>811</v>
      </c>
      <c r="D322" s="11" t="s">
        <v>93</v>
      </c>
      <c r="E322" s="11" t="s">
        <v>91</v>
      </c>
      <c r="F322" s="13" t="s">
        <v>1929</v>
      </c>
      <c r="G322" s="11" t="s">
        <v>90</v>
      </c>
      <c r="H322" s="11" t="s">
        <v>118</v>
      </c>
      <c r="I322" s="11" t="s">
        <v>125</v>
      </c>
      <c r="J322" s="11" t="s">
        <v>89</v>
      </c>
      <c r="K322" s="14">
        <v>38389</v>
      </c>
      <c r="L322" s="11"/>
      <c r="M322" s="11" t="s">
        <v>3416</v>
      </c>
      <c r="N322" s="11">
        <v>600</v>
      </c>
      <c r="O322" s="11">
        <v>552</v>
      </c>
      <c r="P322" s="15">
        <f t="shared" ref="P322:P385" si="75">O322/N322*100</f>
        <v>92</v>
      </c>
      <c r="Q322" s="11" t="s">
        <v>3587</v>
      </c>
      <c r="R322" s="11">
        <v>2021</v>
      </c>
      <c r="S322" s="11" t="s">
        <v>3590</v>
      </c>
      <c r="T322" s="11">
        <v>500</v>
      </c>
      <c r="U322" s="11">
        <v>400</v>
      </c>
      <c r="V322" s="15">
        <f t="shared" ref="V322:V385" si="76">U322/T322*100</f>
        <v>80</v>
      </c>
      <c r="W322" s="11" t="s">
        <v>3587</v>
      </c>
      <c r="X322" s="11">
        <v>2023</v>
      </c>
      <c r="Y322" s="11" t="s">
        <v>3590</v>
      </c>
      <c r="Z322" s="11"/>
      <c r="AA322" s="11"/>
      <c r="AB322" s="11"/>
      <c r="AC322" s="11"/>
      <c r="AD322" s="11"/>
      <c r="AE322" s="11"/>
      <c r="AF322" s="15">
        <f>VLOOKUP($B322,[1]Sheet1!$B$8:$CK$528,88,FALSE)</f>
        <v>6.99</v>
      </c>
      <c r="AG322" s="15">
        <f t="shared" ref="AG322:AG385" si="77">AF322*10</f>
        <v>69.900000000000006</v>
      </c>
      <c r="AH322" s="16">
        <f>VLOOKUP($B322,[1]Sheet1!$B$8:$CK$528,86,FALSE)</f>
        <v>0</v>
      </c>
      <c r="AI322" s="15">
        <f>VLOOKUP($B322,[2]Sheet1!$B$8:$CK$530,88,FALSE)</f>
        <v>7.41</v>
      </c>
      <c r="AJ322" s="15">
        <f t="shared" ref="AJ322:AJ385" si="78">AI322*10</f>
        <v>74.099999999999994</v>
      </c>
      <c r="AK322" s="11">
        <f>VLOOKUP($B322,[2]Sheet1!$B$8:$CK$530,86,FALSE)</f>
        <v>0</v>
      </c>
      <c r="AL322" s="11">
        <f>VLOOKUP($B322,'[3]CS(AI)'!$B$8:$CQ$69,94,FALSE)</f>
        <v>7.82</v>
      </c>
      <c r="AM322" s="15">
        <f t="shared" ref="AM322:AM385" si="79">AL322*10</f>
        <v>78.2</v>
      </c>
      <c r="AN322" s="11">
        <f>VLOOKUP($B322,'[3]CS(AI)'!$B$8:$CQ$69,92,FALSE)</f>
        <v>0</v>
      </c>
      <c r="AO322" s="15">
        <f>VLOOKUP($B322,'[4]CS(AI)-F'!$B$8:$CP$68,93,FALSE)</f>
        <v>7.63</v>
      </c>
      <c r="AP322" s="15">
        <f t="shared" ref="AP322:AP385" si="80">AO322*10</f>
        <v>76.3</v>
      </c>
      <c r="AQ322" s="16">
        <f>VLOOKUP($B322,'[4]CS(AI)-F'!$B$8:$CP$68,91,FALSE)</f>
        <v>0</v>
      </c>
      <c r="AR322" s="15">
        <f>VLOOKUP($B322,'[5]CS(AI)-F'!$B$8:$CW$68,100,FALSE)</f>
        <v>7.87</v>
      </c>
      <c r="AS322" s="15">
        <f t="shared" ref="AS322:AS385" si="81">AR322*10</f>
        <v>78.7</v>
      </c>
      <c r="AT322" s="16">
        <f>VLOOKUP($B322,'[5]CS(AI)-F'!$B$8:$CW$68,98,FALSE)</f>
        <v>0</v>
      </c>
      <c r="AU322" s="15">
        <f>VLOOKUP($B322,'[9]CS(AI)-F'!$B$8:$CS$68,96,FALSE)</f>
        <v>8.15</v>
      </c>
      <c r="AV322" s="15">
        <f t="shared" ref="AV322:AV385" si="82">AU322*10</f>
        <v>81.5</v>
      </c>
      <c r="AW322" s="16">
        <f>VLOOKUP($B322,'[9]CS(AI)-F'!$B$8:$CS$68,94,FALSE)</f>
        <v>0</v>
      </c>
      <c r="AX322" s="11"/>
      <c r="AY322" s="11"/>
      <c r="AZ322" s="11"/>
      <c r="BA322" s="11"/>
      <c r="BB322" s="11"/>
      <c r="BC322" s="11"/>
      <c r="BD322" s="11">
        <f t="shared" ref="BD322:BD385" si="83">BG322/10</f>
        <v>7.6449999999999987</v>
      </c>
      <c r="BE322" s="15">
        <f t="shared" si="72"/>
        <v>45.87</v>
      </c>
      <c r="BF322" s="11">
        <v>60</v>
      </c>
      <c r="BG322" s="15">
        <f t="shared" si="73"/>
        <v>76.449999999999989</v>
      </c>
      <c r="BH322" s="11">
        <f t="shared" ref="BH322:BH385" si="84">X322-R322</f>
        <v>2</v>
      </c>
      <c r="BI322" s="11">
        <f t="shared" ref="BI322:BI385" si="85">2023-X322</f>
        <v>0</v>
      </c>
      <c r="BJ322" s="11">
        <f t="shared" ref="BJ322:BJ385" si="86">BH322+BI322</f>
        <v>2</v>
      </c>
      <c r="BK322" s="16">
        <f t="shared" si="74"/>
        <v>0</v>
      </c>
      <c r="BL322" s="11">
        <v>9950681009</v>
      </c>
      <c r="BM322" s="11">
        <v>9511535802</v>
      </c>
      <c r="BN322" s="11"/>
      <c r="BO322" s="12" t="s">
        <v>1464</v>
      </c>
      <c r="BP322" s="12"/>
      <c r="BQ322" s="13" t="s">
        <v>2253</v>
      </c>
      <c r="BR322" s="17" t="s">
        <v>2844</v>
      </c>
      <c r="BS322" s="11" t="s">
        <v>136</v>
      </c>
      <c r="BT322" s="12" t="s">
        <v>176</v>
      </c>
      <c r="BU322" s="11" t="s">
        <v>128</v>
      </c>
    </row>
    <row r="323" spans="1:73" ht="24.95" customHeight="1" x14ac:dyDescent="0.25">
      <c r="A323" s="11">
        <v>322</v>
      </c>
      <c r="B323" s="11" t="s">
        <v>812</v>
      </c>
      <c r="C323" s="12" t="s">
        <v>813</v>
      </c>
      <c r="D323" s="11" t="s">
        <v>93</v>
      </c>
      <c r="E323" s="11" t="s">
        <v>91</v>
      </c>
      <c r="F323" s="13" t="s">
        <v>1930</v>
      </c>
      <c r="G323" s="11" t="s">
        <v>90</v>
      </c>
      <c r="H323" s="11" t="s">
        <v>118</v>
      </c>
      <c r="I323" s="11" t="s">
        <v>125</v>
      </c>
      <c r="J323" s="11" t="s">
        <v>89</v>
      </c>
      <c r="K323" s="14">
        <v>38844</v>
      </c>
      <c r="L323" s="11"/>
      <c r="M323" s="11" t="s">
        <v>3417</v>
      </c>
      <c r="N323" s="11">
        <v>600</v>
      </c>
      <c r="O323" s="11">
        <v>528</v>
      </c>
      <c r="P323" s="15">
        <f t="shared" si="75"/>
        <v>88</v>
      </c>
      <c r="Q323" s="11" t="s">
        <v>3588</v>
      </c>
      <c r="R323" s="11">
        <v>2021</v>
      </c>
      <c r="S323" s="11" t="s">
        <v>3590</v>
      </c>
      <c r="T323" s="11">
        <v>500</v>
      </c>
      <c r="U323" s="11">
        <v>384</v>
      </c>
      <c r="V323" s="15">
        <f t="shared" si="76"/>
        <v>76.8</v>
      </c>
      <c r="W323" s="11" t="s">
        <v>3588</v>
      </c>
      <c r="X323" s="11">
        <v>2023</v>
      </c>
      <c r="Y323" s="11" t="s">
        <v>3590</v>
      </c>
      <c r="Z323" s="11"/>
      <c r="AA323" s="11"/>
      <c r="AB323" s="11"/>
      <c r="AC323" s="11"/>
      <c r="AD323" s="11"/>
      <c r="AE323" s="11"/>
      <c r="AF323" s="15">
        <f>VLOOKUP($B323,[1]Sheet1!$B$8:$CK$528,88,FALSE)</f>
        <v>6.94</v>
      </c>
      <c r="AG323" s="15">
        <f t="shared" si="77"/>
        <v>69.400000000000006</v>
      </c>
      <c r="AH323" s="16">
        <f>VLOOKUP($B323,[1]Sheet1!$B$8:$CK$528,86,FALSE)</f>
        <v>0</v>
      </c>
      <c r="AI323" s="15">
        <f>VLOOKUP($B323,[2]Sheet1!$B$8:$CK$530,88,FALSE)</f>
        <v>5.01</v>
      </c>
      <c r="AJ323" s="15">
        <f t="shared" si="78"/>
        <v>50.099999999999994</v>
      </c>
      <c r="AK323" s="11">
        <f>VLOOKUP($B323,[2]Sheet1!$B$8:$CK$530,86,FALSE)</f>
        <v>1</v>
      </c>
      <c r="AL323" s="11">
        <f>VLOOKUP($B323,'[3]CS(AI)'!$B$8:$CQ$69,94,FALSE)</f>
        <v>6.21</v>
      </c>
      <c r="AM323" s="15">
        <f t="shared" si="79"/>
        <v>62.1</v>
      </c>
      <c r="AN323" s="11">
        <f>VLOOKUP($B323,'[3]CS(AI)'!$B$8:$CQ$69,92,FALSE)</f>
        <v>0</v>
      </c>
      <c r="AO323" s="15">
        <f>VLOOKUP($B323,'[4]CS(AI)-F'!$B$8:$CP$68,93,FALSE)</f>
        <v>6.31</v>
      </c>
      <c r="AP323" s="15">
        <f t="shared" si="80"/>
        <v>63.099999999999994</v>
      </c>
      <c r="AQ323" s="16">
        <f>VLOOKUP($B323,'[4]CS(AI)-F'!$B$8:$CP$68,91,FALSE)</f>
        <v>0</v>
      </c>
      <c r="AR323" s="15">
        <f>VLOOKUP($B323,'[5]CS(AI)-F'!$B$8:$CW$68,100,FALSE)</f>
        <v>6.28</v>
      </c>
      <c r="AS323" s="15">
        <f t="shared" si="81"/>
        <v>62.800000000000004</v>
      </c>
      <c r="AT323" s="16">
        <f>VLOOKUP($B323,'[5]CS(AI)-F'!$B$8:$CW$68,98,FALSE)</f>
        <v>0</v>
      </c>
      <c r="AU323" s="15">
        <f>VLOOKUP($B323,'[9]CS(AI)-F'!$B$8:$CS$68,96,FALSE)</f>
        <v>6.56</v>
      </c>
      <c r="AV323" s="15">
        <f t="shared" si="82"/>
        <v>65.599999999999994</v>
      </c>
      <c r="AW323" s="16">
        <f>VLOOKUP($B323,'[9]CS(AI)-F'!$B$8:$CS$68,94,FALSE)</f>
        <v>0</v>
      </c>
      <c r="AX323" s="11"/>
      <c r="AY323" s="11"/>
      <c r="AZ323" s="11"/>
      <c r="BA323" s="11"/>
      <c r="BB323" s="11"/>
      <c r="BC323" s="11"/>
      <c r="BD323" s="11">
        <f t="shared" si="83"/>
        <v>6.2183333333333319</v>
      </c>
      <c r="BE323" s="15">
        <f t="shared" ref="BE323:BE386" si="87">BA323+AX323+AU323+AR323+AO323+AL323+AI323+AF323</f>
        <v>37.309999999999995</v>
      </c>
      <c r="BF323" s="11">
        <v>60</v>
      </c>
      <c r="BG323" s="15">
        <f t="shared" ref="BG323:BG386" si="88">BE323/BF323*100</f>
        <v>62.183333333333323</v>
      </c>
      <c r="BH323" s="11">
        <f t="shared" si="84"/>
        <v>2</v>
      </c>
      <c r="BI323" s="11">
        <f t="shared" si="85"/>
        <v>0</v>
      </c>
      <c r="BJ323" s="11">
        <f t="shared" si="86"/>
        <v>2</v>
      </c>
      <c r="BK323" s="16">
        <f t="shared" ref="BK323:BK386" si="89">AH323+AK323+AN323+AQ323+AT323+AW323+AZ323+BC323</f>
        <v>1</v>
      </c>
      <c r="BL323" s="11">
        <v>8107365652</v>
      </c>
      <c r="BM323" s="11">
        <v>9571194270</v>
      </c>
      <c r="BN323" s="11"/>
      <c r="BO323" s="12" t="s">
        <v>1465</v>
      </c>
      <c r="BP323" s="12"/>
      <c r="BQ323" s="13" t="s">
        <v>2364</v>
      </c>
      <c r="BR323" s="17" t="s">
        <v>2845</v>
      </c>
      <c r="BS323" s="11" t="s">
        <v>167</v>
      </c>
      <c r="BT323" s="12" t="s">
        <v>177</v>
      </c>
      <c r="BU323" s="11" t="s">
        <v>128</v>
      </c>
    </row>
    <row r="324" spans="1:73" ht="24.95" customHeight="1" x14ac:dyDescent="0.25">
      <c r="A324" s="11">
        <v>323</v>
      </c>
      <c r="B324" s="11" t="s">
        <v>814</v>
      </c>
      <c r="C324" s="12" t="s">
        <v>815</v>
      </c>
      <c r="D324" s="11" t="s">
        <v>93</v>
      </c>
      <c r="E324" s="11" t="s">
        <v>91</v>
      </c>
      <c r="F324" s="13" t="s">
        <v>1931</v>
      </c>
      <c r="G324" s="11" t="s">
        <v>90</v>
      </c>
      <c r="H324" s="11" t="s">
        <v>118</v>
      </c>
      <c r="I324" s="11" t="s">
        <v>125</v>
      </c>
      <c r="J324" s="11" t="s">
        <v>89</v>
      </c>
      <c r="K324" s="14">
        <v>38394</v>
      </c>
      <c r="L324" s="11"/>
      <c r="M324" s="11" t="s">
        <v>3418</v>
      </c>
      <c r="N324" s="11">
        <v>600</v>
      </c>
      <c r="O324" s="11">
        <v>490</v>
      </c>
      <c r="P324" s="15">
        <f t="shared" si="75"/>
        <v>81.666666666666671</v>
      </c>
      <c r="Q324" s="11" t="s">
        <v>3587</v>
      </c>
      <c r="R324" s="11">
        <v>2020</v>
      </c>
      <c r="S324" s="11" t="s">
        <v>3590</v>
      </c>
      <c r="T324" s="11">
        <v>500</v>
      </c>
      <c r="U324" s="11">
        <v>381</v>
      </c>
      <c r="V324" s="15">
        <f t="shared" si="76"/>
        <v>76.2</v>
      </c>
      <c r="W324" s="11" t="s">
        <v>3587</v>
      </c>
      <c r="X324" s="11">
        <v>2022</v>
      </c>
      <c r="Y324" s="11" t="s">
        <v>3590</v>
      </c>
      <c r="Z324" s="11"/>
      <c r="AA324" s="11"/>
      <c r="AB324" s="11"/>
      <c r="AC324" s="11"/>
      <c r="AD324" s="11"/>
      <c r="AE324" s="11"/>
      <c r="AF324" s="15">
        <f>VLOOKUP($B324,[1]Sheet1!$B$8:$CK$528,88,FALSE)</f>
        <v>5.8658536585365857</v>
      </c>
      <c r="AG324" s="15">
        <f t="shared" si="77"/>
        <v>58.658536585365859</v>
      </c>
      <c r="AH324" s="16">
        <f>VLOOKUP($B324,[1]Sheet1!$B$8:$CK$528,86,FALSE)</f>
        <v>1</v>
      </c>
      <c r="AI324" s="15">
        <f>VLOOKUP($B324,[2]Sheet1!$B$8:$CK$530,88,FALSE)</f>
        <v>3.45</v>
      </c>
      <c r="AJ324" s="15">
        <f t="shared" si="78"/>
        <v>34.5</v>
      </c>
      <c r="AK324" s="11">
        <f>VLOOKUP($B324,[2]Sheet1!$B$8:$CK$530,86,FALSE)</f>
        <v>3</v>
      </c>
      <c r="AL324" s="11">
        <f>VLOOKUP($B324,'[3]CS(AI)'!$B$8:$CQ$69,94,FALSE)</f>
        <v>0.47959183673469385</v>
      </c>
      <c r="AM324" s="15">
        <f t="shared" si="79"/>
        <v>4.795918367346939</v>
      </c>
      <c r="AN324" s="11">
        <f>VLOOKUP($B324,'[3]CS(AI)'!$B$8:$CQ$69,92,FALSE)</f>
        <v>10</v>
      </c>
      <c r="AO324" s="15">
        <f>VLOOKUP($B324,'[4]CS(AI)-F'!$B$8:$CP$68,93,FALSE)</f>
        <v>1.2765957446808511</v>
      </c>
      <c r="AP324" s="15">
        <f t="shared" si="80"/>
        <v>12.76595744680851</v>
      </c>
      <c r="AQ324" s="16">
        <f>VLOOKUP($B324,'[4]CS(AI)-F'!$B$8:$CP$68,91,FALSE)</f>
        <v>9</v>
      </c>
      <c r="AR324" s="15">
        <f>VLOOKUP($B324,'[5]CS(AI)-F'!$B$8:$CW$68,100,FALSE)</f>
        <v>0.17391304347826086</v>
      </c>
      <c r="AS324" s="15">
        <f t="shared" si="81"/>
        <v>1.7391304347826086</v>
      </c>
      <c r="AT324" s="16">
        <f>VLOOKUP($B324,'[5]CS(AI)-F'!$B$8:$CW$68,98,FALSE)</f>
        <v>11</v>
      </c>
      <c r="AU324" s="15">
        <f>VLOOKUP($B324,'[9]CS(AI)-F'!$B$8:$CS$68,96,FALSE)</f>
        <v>0.13829787234042554</v>
      </c>
      <c r="AV324" s="15">
        <f t="shared" si="82"/>
        <v>1.3829787234042554</v>
      </c>
      <c r="AW324" s="16">
        <f>VLOOKUP($B324,'[9]CS(AI)-F'!$B$8:$CS$68,94,FALSE)</f>
        <v>11</v>
      </c>
      <c r="AX324" s="11"/>
      <c r="AY324" s="11"/>
      <c r="AZ324" s="11"/>
      <c r="BA324" s="11"/>
      <c r="BB324" s="11"/>
      <c r="BC324" s="11"/>
      <c r="BD324" s="11">
        <f t="shared" si="83"/>
        <v>1.8973753592951361</v>
      </c>
      <c r="BE324" s="15">
        <f t="shared" si="87"/>
        <v>11.384252155770817</v>
      </c>
      <c r="BF324" s="11">
        <v>60</v>
      </c>
      <c r="BG324" s="15">
        <f t="shared" si="88"/>
        <v>18.973753592951361</v>
      </c>
      <c r="BH324" s="11">
        <f t="shared" si="84"/>
        <v>2</v>
      </c>
      <c r="BI324" s="11">
        <f t="shared" si="85"/>
        <v>1</v>
      </c>
      <c r="BJ324" s="11">
        <f t="shared" si="86"/>
        <v>3</v>
      </c>
      <c r="BK324" s="16">
        <f t="shared" si="89"/>
        <v>45</v>
      </c>
      <c r="BL324" s="11">
        <v>8078626832</v>
      </c>
      <c r="BM324" s="11">
        <v>8955355802</v>
      </c>
      <c r="BN324" s="11"/>
      <c r="BO324" s="12" t="s">
        <v>1466</v>
      </c>
      <c r="BP324" s="12"/>
      <c r="BQ324" s="13" t="s">
        <v>2365</v>
      </c>
      <c r="BR324" s="17" t="s">
        <v>2846</v>
      </c>
      <c r="BS324" s="11" t="s">
        <v>174</v>
      </c>
      <c r="BT324" s="12" t="s">
        <v>176</v>
      </c>
      <c r="BU324" s="11" t="s">
        <v>128</v>
      </c>
    </row>
    <row r="325" spans="1:73" ht="24.95" customHeight="1" x14ac:dyDescent="0.25">
      <c r="A325" s="11">
        <v>324</v>
      </c>
      <c r="B325" s="11" t="s">
        <v>816</v>
      </c>
      <c r="C325" s="12" t="s">
        <v>817</v>
      </c>
      <c r="D325" s="11" t="s">
        <v>93</v>
      </c>
      <c r="E325" s="11" t="s">
        <v>91</v>
      </c>
      <c r="F325" s="13" t="s">
        <v>1932</v>
      </c>
      <c r="G325" s="11" t="s">
        <v>90</v>
      </c>
      <c r="H325" s="11" t="s">
        <v>118</v>
      </c>
      <c r="I325" s="11" t="s">
        <v>125</v>
      </c>
      <c r="J325" s="11" t="s">
        <v>89</v>
      </c>
      <c r="K325" s="14">
        <v>38392</v>
      </c>
      <c r="L325" s="11"/>
      <c r="M325" s="11" t="s">
        <v>3419</v>
      </c>
      <c r="N325" s="11">
        <v>500</v>
      </c>
      <c r="O325" s="11">
        <v>447</v>
      </c>
      <c r="P325" s="15">
        <f t="shared" si="75"/>
        <v>89.4</v>
      </c>
      <c r="Q325" s="11" t="s">
        <v>3587</v>
      </c>
      <c r="R325" s="11">
        <v>2020</v>
      </c>
      <c r="S325" s="11" t="s">
        <v>3591</v>
      </c>
      <c r="T325" s="11">
        <v>500</v>
      </c>
      <c r="U325" s="11">
        <v>329</v>
      </c>
      <c r="V325" s="15">
        <f t="shared" si="76"/>
        <v>65.8</v>
      </c>
      <c r="W325" s="11" t="s">
        <v>3587</v>
      </c>
      <c r="X325" s="11">
        <v>2023</v>
      </c>
      <c r="Y325" s="11" t="s">
        <v>3591</v>
      </c>
      <c r="Z325" s="11"/>
      <c r="AA325" s="11"/>
      <c r="AB325" s="11"/>
      <c r="AC325" s="11"/>
      <c r="AD325" s="11"/>
      <c r="AE325" s="11"/>
      <c r="AF325" s="15">
        <f>VLOOKUP($B325,[1]Sheet1!$B$8:$CK$528,88,FALSE)</f>
        <v>7.26</v>
      </c>
      <c r="AG325" s="15">
        <f t="shared" si="77"/>
        <v>72.599999999999994</v>
      </c>
      <c r="AH325" s="16">
        <f>VLOOKUP($B325,[1]Sheet1!$B$8:$CK$528,86,FALSE)</f>
        <v>0</v>
      </c>
      <c r="AI325" s="15">
        <f>VLOOKUP($B325,[2]Sheet1!$B$8:$CK$530,88,FALSE)</f>
        <v>7.29</v>
      </c>
      <c r="AJ325" s="15">
        <f t="shared" si="78"/>
        <v>72.900000000000006</v>
      </c>
      <c r="AK325" s="11">
        <f>VLOOKUP($B325,[2]Sheet1!$B$8:$CK$530,86,FALSE)</f>
        <v>0</v>
      </c>
      <c r="AL325" s="11">
        <f>VLOOKUP($B325,'[3]CS(AI)'!$B$8:$CQ$69,94,FALSE)</f>
        <v>6.96</v>
      </c>
      <c r="AM325" s="15">
        <f t="shared" si="79"/>
        <v>69.599999999999994</v>
      </c>
      <c r="AN325" s="11">
        <f>VLOOKUP($B325,'[3]CS(AI)'!$B$8:$CQ$69,92,FALSE)</f>
        <v>0</v>
      </c>
      <c r="AO325" s="15">
        <f>VLOOKUP($B325,'[4]CS(AI)-F'!$B$8:$CP$68,93,FALSE)</f>
        <v>7.43</v>
      </c>
      <c r="AP325" s="15">
        <f t="shared" si="80"/>
        <v>74.3</v>
      </c>
      <c r="AQ325" s="16">
        <f>VLOOKUP($B325,'[4]CS(AI)-F'!$B$8:$CP$68,91,FALSE)</f>
        <v>0</v>
      </c>
      <c r="AR325" s="15">
        <f>VLOOKUP($B325,'[5]CS(AI)-F'!$B$8:$CW$68,100,FALSE)</f>
        <v>7.24</v>
      </c>
      <c r="AS325" s="15">
        <f t="shared" si="81"/>
        <v>72.400000000000006</v>
      </c>
      <c r="AT325" s="16">
        <f>VLOOKUP($B325,'[5]CS(AI)-F'!$B$8:$CW$68,98,FALSE)</f>
        <v>0</v>
      </c>
      <c r="AU325" s="15">
        <f>VLOOKUP($B325,'[9]CS(AI)-F'!$B$8:$CS$68,96,FALSE)</f>
        <v>8.32</v>
      </c>
      <c r="AV325" s="15">
        <f t="shared" si="82"/>
        <v>83.2</v>
      </c>
      <c r="AW325" s="16">
        <f>VLOOKUP($B325,'[9]CS(AI)-F'!$B$8:$CS$68,94,FALSE)</f>
        <v>0</v>
      </c>
      <c r="AX325" s="11"/>
      <c r="AY325" s="11"/>
      <c r="AZ325" s="11"/>
      <c r="BA325" s="11"/>
      <c r="BB325" s="11"/>
      <c r="BC325" s="11"/>
      <c r="BD325" s="11">
        <f t="shared" si="83"/>
        <v>7.416666666666667</v>
      </c>
      <c r="BE325" s="15">
        <f t="shared" si="87"/>
        <v>44.5</v>
      </c>
      <c r="BF325" s="11">
        <v>60</v>
      </c>
      <c r="BG325" s="15">
        <f t="shared" si="88"/>
        <v>74.166666666666671</v>
      </c>
      <c r="BH325" s="11">
        <f t="shared" si="84"/>
        <v>3</v>
      </c>
      <c r="BI325" s="11">
        <f t="shared" si="85"/>
        <v>0</v>
      </c>
      <c r="BJ325" s="11">
        <f t="shared" si="86"/>
        <v>3</v>
      </c>
      <c r="BK325" s="16">
        <f t="shared" si="89"/>
        <v>0</v>
      </c>
      <c r="BL325" s="11">
        <v>7597736568</v>
      </c>
      <c r="BM325" s="11">
        <v>9521469457</v>
      </c>
      <c r="BN325" s="11"/>
      <c r="BO325" s="12" t="s">
        <v>1467</v>
      </c>
      <c r="BP325" s="12"/>
      <c r="BQ325" s="13" t="s">
        <v>2366</v>
      </c>
      <c r="BR325" s="17" t="s">
        <v>2847</v>
      </c>
      <c r="BS325" s="11" t="s">
        <v>3069</v>
      </c>
      <c r="BT325" s="12" t="s">
        <v>176</v>
      </c>
      <c r="BU325" s="11" t="s">
        <v>2520</v>
      </c>
    </row>
    <row r="326" spans="1:73" ht="24.95" customHeight="1" x14ac:dyDescent="0.25">
      <c r="A326" s="11">
        <v>325</v>
      </c>
      <c r="B326" s="11" t="s">
        <v>818</v>
      </c>
      <c r="C326" s="12" t="s">
        <v>819</v>
      </c>
      <c r="D326" s="11" t="s">
        <v>93</v>
      </c>
      <c r="E326" s="11" t="s">
        <v>91</v>
      </c>
      <c r="F326" s="13" t="s">
        <v>1933</v>
      </c>
      <c r="G326" s="11" t="s">
        <v>90</v>
      </c>
      <c r="H326" s="11" t="s">
        <v>118</v>
      </c>
      <c r="I326" s="11" t="s">
        <v>125</v>
      </c>
      <c r="J326" s="11" t="s">
        <v>89</v>
      </c>
      <c r="K326" s="14">
        <v>38504</v>
      </c>
      <c r="L326" s="11"/>
      <c r="M326" s="11" t="s">
        <v>3420</v>
      </c>
      <c r="N326" s="11">
        <v>500</v>
      </c>
      <c r="O326" s="11">
        <v>407</v>
      </c>
      <c r="P326" s="15">
        <f t="shared" si="75"/>
        <v>81.399999999999991</v>
      </c>
      <c r="Q326" s="11" t="s">
        <v>3587</v>
      </c>
      <c r="R326" s="11">
        <v>2020</v>
      </c>
      <c r="S326" s="11" t="s">
        <v>3591</v>
      </c>
      <c r="T326" s="11">
        <v>500</v>
      </c>
      <c r="U326" s="11">
        <v>400</v>
      </c>
      <c r="V326" s="15">
        <f t="shared" si="76"/>
        <v>80</v>
      </c>
      <c r="W326" s="11" t="s">
        <v>3587</v>
      </c>
      <c r="X326" s="11">
        <v>2022</v>
      </c>
      <c r="Y326" s="11" t="s">
        <v>3591</v>
      </c>
      <c r="Z326" s="11"/>
      <c r="AA326" s="11"/>
      <c r="AB326" s="11"/>
      <c r="AC326" s="11"/>
      <c r="AD326" s="11"/>
      <c r="AE326" s="11"/>
      <c r="AF326" s="15">
        <f>VLOOKUP($B326,[1]Sheet1!$B$8:$CK$528,88,FALSE)</f>
        <v>9.27</v>
      </c>
      <c r="AG326" s="15">
        <f t="shared" si="77"/>
        <v>92.699999999999989</v>
      </c>
      <c r="AH326" s="16">
        <f>VLOOKUP($B326,[1]Sheet1!$B$8:$CK$528,86,FALSE)</f>
        <v>0</v>
      </c>
      <c r="AI326" s="15">
        <f>VLOOKUP($B326,[2]Sheet1!$B$8:$CK$530,88,FALSE)</f>
        <v>9.07</v>
      </c>
      <c r="AJ326" s="15">
        <f t="shared" si="78"/>
        <v>90.7</v>
      </c>
      <c r="AK326" s="11">
        <f>VLOOKUP($B326,[2]Sheet1!$B$8:$CK$530,86,FALSE)</f>
        <v>0</v>
      </c>
      <c r="AL326" s="11">
        <f>VLOOKUP($B326,'[3]CS(AI)'!$B$8:$CQ$69,94,FALSE)</f>
        <v>9.24</v>
      </c>
      <c r="AM326" s="15">
        <f t="shared" si="79"/>
        <v>92.4</v>
      </c>
      <c r="AN326" s="11">
        <f>VLOOKUP($B326,'[3]CS(AI)'!$B$8:$CQ$69,92,FALSE)</f>
        <v>0</v>
      </c>
      <c r="AO326" s="15">
        <f>VLOOKUP($B326,'[4]CS(AI)-F'!$B$8:$CP$68,93,FALSE)</f>
        <v>9.19</v>
      </c>
      <c r="AP326" s="15">
        <f t="shared" si="80"/>
        <v>91.899999999999991</v>
      </c>
      <c r="AQ326" s="16">
        <f>VLOOKUP($B326,'[4]CS(AI)-F'!$B$8:$CP$68,91,FALSE)</f>
        <v>0</v>
      </c>
      <c r="AR326" s="15">
        <f>VLOOKUP($B326,'[5]CS(AI)-F'!$B$8:$CW$68,100,FALSE)</f>
        <v>9.7200000000000006</v>
      </c>
      <c r="AS326" s="15">
        <f t="shared" si="81"/>
        <v>97.2</v>
      </c>
      <c r="AT326" s="16">
        <f>VLOOKUP($B326,'[5]CS(AI)-F'!$B$8:$CW$68,98,FALSE)</f>
        <v>0</v>
      </c>
      <c r="AU326" s="15">
        <f>VLOOKUP($B326,'[9]CS(AI)-F'!$B$8:$CS$68,96,FALSE)</f>
        <v>9.66</v>
      </c>
      <c r="AV326" s="15">
        <f t="shared" si="82"/>
        <v>96.6</v>
      </c>
      <c r="AW326" s="16">
        <f>VLOOKUP($B326,'[9]CS(AI)-F'!$B$8:$CS$68,94,FALSE)</f>
        <v>0</v>
      </c>
      <c r="AX326" s="11"/>
      <c r="AY326" s="11"/>
      <c r="AZ326" s="11"/>
      <c r="BA326" s="11"/>
      <c r="BB326" s="11"/>
      <c r="BC326" s="11"/>
      <c r="BD326" s="11">
        <f t="shared" si="83"/>
        <v>9.3583333333333343</v>
      </c>
      <c r="BE326" s="15">
        <f t="shared" si="87"/>
        <v>56.150000000000006</v>
      </c>
      <c r="BF326" s="11">
        <v>60</v>
      </c>
      <c r="BG326" s="15">
        <f t="shared" si="88"/>
        <v>93.583333333333343</v>
      </c>
      <c r="BH326" s="11">
        <f t="shared" si="84"/>
        <v>2</v>
      </c>
      <c r="BI326" s="11">
        <f t="shared" si="85"/>
        <v>1</v>
      </c>
      <c r="BJ326" s="11">
        <f t="shared" si="86"/>
        <v>3</v>
      </c>
      <c r="BK326" s="16">
        <f t="shared" si="89"/>
        <v>0</v>
      </c>
      <c r="BL326" s="11">
        <v>9634742440</v>
      </c>
      <c r="BM326" s="11">
        <v>7017537739</v>
      </c>
      <c r="BN326" s="11"/>
      <c r="BO326" s="12" t="s">
        <v>1468</v>
      </c>
      <c r="BP326" s="12"/>
      <c r="BQ326" s="13" t="s">
        <v>2343</v>
      </c>
      <c r="BR326" s="17" t="s">
        <v>2848</v>
      </c>
      <c r="BS326" s="11" t="s">
        <v>3062</v>
      </c>
      <c r="BT326" s="12" t="s">
        <v>177</v>
      </c>
      <c r="BU326" s="11" t="s">
        <v>133</v>
      </c>
    </row>
    <row r="327" spans="1:73" ht="24.95" customHeight="1" x14ac:dyDescent="0.25">
      <c r="A327" s="11">
        <v>326</v>
      </c>
      <c r="B327" s="11" t="s">
        <v>820</v>
      </c>
      <c r="C327" s="12" t="s">
        <v>821</v>
      </c>
      <c r="D327" s="11" t="s">
        <v>92</v>
      </c>
      <c r="E327" s="11" t="s">
        <v>91</v>
      </c>
      <c r="F327" s="13" t="s">
        <v>1934</v>
      </c>
      <c r="G327" s="11" t="s">
        <v>90</v>
      </c>
      <c r="H327" s="11" t="s">
        <v>118</v>
      </c>
      <c r="I327" s="11" t="s">
        <v>125</v>
      </c>
      <c r="J327" s="11" t="s">
        <v>89</v>
      </c>
      <c r="K327" s="14">
        <v>38026</v>
      </c>
      <c r="L327" s="11"/>
      <c r="M327" s="11" t="s">
        <v>3421</v>
      </c>
      <c r="N327" s="11">
        <v>500</v>
      </c>
      <c r="O327" s="11">
        <v>425</v>
      </c>
      <c r="P327" s="15">
        <f t="shared" si="75"/>
        <v>85</v>
      </c>
      <c r="Q327" s="11" t="s">
        <v>3587</v>
      </c>
      <c r="R327" s="11">
        <v>2020</v>
      </c>
      <c r="S327" s="11" t="s">
        <v>3591</v>
      </c>
      <c r="T327" s="11">
        <v>500</v>
      </c>
      <c r="U327" s="11">
        <v>275</v>
      </c>
      <c r="V327" s="15">
        <f t="shared" si="76"/>
        <v>55.000000000000007</v>
      </c>
      <c r="W327" s="11" t="s">
        <v>3587</v>
      </c>
      <c r="X327" s="11">
        <v>2022</v>
      </c>
      <c r="Y327" s="11" t="s">
        <v>3591</v>
      </c>
      <c r="Z327" s="11"/>
      <c r="AA327" s="11"/>
      <c r="AB327" s="11"/>
      <c r="AC327" s="11"/>
      <c r="AD327" s="11"/>
      <c r="AE327" s="11"/>
      <c r="AF327" s="15">
        <f>VLOOKUP($B327,[1]Sheet1!$B$8:$CK$528,88,FALSE)</f>
        <v>6</v>
      </c>
      <c r="AG327" s="15">
        <f t="shared" si="77"/>
        <v>60</v>
      </c>
      <c r="AH327" s="16">
        <f>VLOOKUP($B327,[1]Sheet1!$B$8:$CK$528,86,FALSE)</f>
        <v>1</v>
      </c>
      <c r="AI327" s="15">
        <f>VLOOKUP($B327,[2]Sheet1!$B$8:$CK$530,88,FALSE)</f>
        <v>4.51</v>
      </c>
      <c r="AJ327" s="15">
        <f t="shared" si="78"/>
        <v>45.099999999999994</v>
      </c>
      <c r="AK327" s="11">
        <f>VLOOKUP($B327,[2]Sheet1!$B$8:$CK$530,86,FALSE)</f>
        <v>2</v>
      </c>
      <c r="AL327" s="11">
        <f>VLOOKUP($B327,'[3]CS(AI)'!$B$8:$CQ$69,94,FALSE)</f>
        <v>5.79</v>
      </c>
      <c r="AM327" s="15">
        <f t="shared" si="79"/>
        <v>57.9</v>
      </c>
      <c r="AN327" s="11">
        <f>VLOOKUP($B327,'[3]CS(AI)'!$B$8:$CQ$69,92,FALSE)</f>
        <v>1</v>
      </c>
      <c r="AO327" s="15">
        <f>VLOOKUP($B327,'[4]CS(AI)-F'!$B$8:$CP$68,93,FALSE)</f>
        <v>6.98</v>
      </c>
      <c r="AP327" s="15">
        <f t="shared" si="80"/>
        <v>69.800000000000011</v>
      </c>
      <c r="AQ327" s="16">
        <f>VLOOKUP($B327,'[4]CS(AI)-F'!$B$8:$CP$68,91,FALSE)</f>
        <v>0</v>
      </c>
      <c r="AR327" s="15">
        <f>VLOOKUP($B327,'[5]CS(AI)-F'!$B$8:$CW$68,100,FALSE)</f>
        <v>6.2608695652173916</v>
      </c>
      <c r="AS327" s="15">
        <f t="shared" si="81"/>
        <v>62.608695652173914</v>
      </c>
      <c r="AT327" s="16">
        <f>VLOOKUP($B327,'[5]CS(AI)-F'!$B$8:$CW$68,98,FALSE)</f>
        <v>1</v>
      </c>
      <c r="AU327" s="15">
        <f>VLOOKUP($B327,'[9]CS(AI)-F'!$B$8:$CS$68,96,FALSE)</f>
        <v>6.7446808510638299</v>
      </c>
      <c r="AV327" s="15">
        <f t="shared" si="82"/>
        <v>67.446808510638306</v>
      </c>
      <c r="AW327" s="16">
        <f>VLOOKUP($B327,'[9]CS(AI)-F'!$B$8:$CS$68,94,FALSE)</f>
        <v>1</v>
      </c>
      <c r="AX327" s="11"/>
      <c r="AY327" s="11"/>
      <c r="AZ327" s="11"/>
      <c r="BA327" s="11"/>
      <c r="BB327" s="11"/>
      <c r="BC327" s="11"/>
      <c r="BD327" s="11">
        <f t="shared" si="83"/>
        <v>6.0475917360468703</v>
      </c>
      <c r="BE327" s="15">
        <f t="shared" si="87"/>
        <v>36.285550416281218</v>
      </c>
      <c r="BF327" s="11">
        <v>60</v>
      </c>
      <c r="BG327" s="15">
        <f t="shared" si="88"/>
        <v>60.475917360468699</v>
      </c>
      <c r="BH327" s="11">
        <f t="shared" si="84"/>
        <v>2</v>
      </c>
      <c r="BI327" s="11">
        <f t="shared" si="85"/>
        <v>1</v>
      </c>
      <c r="BJ327" s="11">
        <f t="shared" si="86"/>
        <v>3</v>
      </c>
      <c r="BK327" s="16">
        <f t="shared" si="89"/>
        <v>6</v>
      </c>
      <c r="BL327" s="11">
        <v>8058072251</v>
      </c>
      <c r="BM327" s="11">
        <v>7742590001</v>
      </c>
      <c r="BN327" s="11"/>
      <c r="BO327" s="12" t="s">
        <v>1469</v>
      </c>
      <c r="BP327" s="12"/>
      <c r="BQ327" s="13" t="s">
        <v>2367</v>
      </c>
      <c r="BR327" s="17" t="s">
        <v>2849</v>
      </c>
      <c r="BS327" s="11" t="s">
        <v>3070</v>
      </c>
      <c r="BT327" s="12" t="s">
        <v>176</v>
      </c>
      <c r="BU327" s="11" t="s">
        <v>128</v>
      </c>
    </row>
    <row r="328" spans="1:73" ht="24.95" customHeight="1" x14ac:dyDescent="0.25">
      <c r="A328" s="11">
        <v>327</v>
      </c>
      <c r="B328" s="11" t="s">
        <v>822</v>
      </c>
      <c r="C328" s="12" t="s">
        <v>823</v>
      </c>
      <c r="D328" s="11" t="s">
        <v>93</v>
      </c>
      <c r="E328" s="11" t="s">
        <v>91</v>
      </c>
      <c r="F328" s="13" t="s">
        <v>1935</v>
      </c>
      <c r="G328" s="11" t="s">
        <v>90</v>
      </c>
      <c r="H328" s="11" t="s">
        <v>118</v>
      </c>
      <c r="I328" s="11" t="s">
        <v>125</v>
      </c>
      <c r="J328" s="11" t="s">
        <v>89</v>
      </c>
      <c r="K328" s="14">
        <v>38674</v>
      </c>
      <c r="L328" s="11"/>
      <c r="M328" s="11" t="s">
        <v>3422</v>
      </c>
      <c r="N328" s="11">
        <v>500</v>
      </c>
      <c r="O328" s="11">
        <v>381</v>
      </c>
      <c r="P328" s="15">
        <f t="shared" si="75"/>
        <v>76.2</v>
      </c>
      <c r="Q328" s="11" t="s">
        <v>3587</v>
      </c>
      <c r="R328" s="11">
        <v>2020</v>
      </c>
      <c r="S328" s="11" t="s">
        <v>3591</v>
      </c>
      <c r="T328" s="11">
        <v>500</v>
      </c>
      <c r="U328" s="11">
        <v>341</v>
      </c>
      <c r="V328" s="15">
        <f t="shared" si="76"/>
        <v>68.2</v>
      </c>
      <c r="W328" s="11" t="s">
        <v>3587</v>
      </c>
      <c r="X328" s="11">
        <v>2022</v>
      </c>
      <c r="Y328" s="11" t="s">
        <v>3591</v>
      </c>
      <c r="Z328" s="11"/>
      <c r="AA328" s="11"/>
      <c r="AB328" s="11"/>
      <c r="AC328" s="11"/>
      <c r="AD328" s="11"/>
      <c r="AE328" s="11"/>
      <c r="AF328" s="15">
        <f>VLOOKUP($B328,[1]Sheet1!$B$8:$CK$528,88,FALSE)</f>
        <v>7.23</v>
      </c>
      <c r="AG328" s="15">
        <f t="shared" si="77"/>
        <v>72.300000000000011</v>
      </c>
      <c r="AH328" s="16">
        <f>VLOOKUP($B328,[1]Sheet1!$B$8:$CK$528,86,FALSE)</f>
        <v>0</v>
      </c>
      <c r="AI328" s="15">
        <f>VLOOKUP($B328,[2]Sheet1!$B$8:$CK$530,88,FALSE)</f>
        <v>5.65</v>
      </c>
      <c r="AJ328" s="15">
        <f t="shared" si="78"/>
        <v>56.5</v>
      </c>
      <c r="AK328" s="11">
        <f>VLOOKUP($B328,[2]Sheet1!$B$8:$CK$530,86,FALSE)</f>
        <v>0</v>
      </c>
      <c r="AL328" s="11">
        <f>VLOOKUP($B328,'[3]CS(AI)'!$B$8:$CQ$69,94,FALSE)</f>
        <v>7.11</v>
      </c>
      <c r="AM328" s="15">
        <f t="shared" si="79"/>
        <v>71.100000000000009</v>
      </c>
      <c r="AN328" s="11">
        <f>VLOOKUP($B328,'[3]CS(AI)'!$B$8:$CQ$69,92,FALSE)</f>
        <v>0</v>
      </c>
      <c r="AO328" s="15">
        <f>VLOOKUP($B328,'[4]CS(AI)-F'!$B$8:$CP$68,93,FALSE)</f>
        <v>4.38</v>
      </c>
      <c r="AP328" s="15">
        <f t="shared" si="80"/>
        <v>43.8</v>
      </c>
      <c r="AQ328" s="16">
        <f>VLOOKUP($B328,'[4]CS(AI)-F'!$B$8:$CP$68,91,FALSE)</f>
        <v>0</v>
      </c>
      <c r="AR328" s="15">
        <f>VLOOKUP($B328,'[5]CS(AI)-F'!$B$8:$CW$68,100,FALSE)</f>
        <v>6.2391304347826084</v>
      </c>
      <c r="AS328" s="15">
        <f t="shared" si="81"/>
        <v>62.391304347826086</v>
      </c>
      <c r="AT328" s="16">
        <f>VLOOKUP($B328,'[5]CS(AI)-F'!$B$8:$CW$68,98,FALSE)</f>
        <v>1</v>
      </c>
      <c r="AU328" s="15">
        <f>VLOOKUP($B328,'[9]CS(AI)-F'!$B$8:$CS$68,96,FALSE)</f>
        <v>6.8085106382978724</v>
      </c>
      <c r="AV328" s="15">
        <f t="shared" si="82"/>
        <v>68.085106382978722</v>
      </c>
      <c r="AW328" s="16">
        <f>VLOOKUP($B328,'[9]CS(AI)-F'!$B$8:$CS$68,94,FALSE)</f>
        <v>1</v>
      </c>
      <c r="AX328" s="11"/>
      <c r="AY328" s="11"/>
      <c r="AZ328" s="11"/>
      <c r="BA328" s="11"/>
      <c r="BB328" s="11"/>
      <c r="BC328" s="11"/>
      <c r="BD328" s="11">
        <f t="shared" si="83"/>
        <v>6.2362735121800794</v>
      </c>
      <c r="BE328" s="15">
        <f t="shared" si="87"/>
        <v>37.417641073080475</v>
      </c>
      <c r="BF328" s="11">
        <v>60</v>
      </c>
      <c r="BG328" s="15">
        <f t="shared" si="88"/>
        <v>62.362735121800796</v>
      </c>
      <c r="BH328" s="11">
        <f t="shared" si="84"/>
        <v>2</v>
      </c>
      <c r="BI328" s="11">
        <f t="shared" si="85"/>
        <v>1</v>
      </c>
      <c r="BJ328" s="11">
        <f t="shared" si="86"/>
        <v>3</v>
      </c>
      <c r="BK328" s="16">
        <f t="shared" si="89"/>
        <v>2</v>
      </c>
      <c r="BL328" s="11">
        <v>7903151640</v>
      </c>
      <c r="BM328" s="11">
        <v>7903151640</v>
      </c>
      <c r="BN328" s="11"/>
      <c r="BO328" s="12" t="s">
        <v>1470</v>
      </c>
      <c r="BP328" s="12"/>
      <c r="BQ328" s="13" t="s">
        <v>2368</v>
      </c>
      <c r="BR328" s="17" t="s">
        <v>2850</v>
      </c>
      <c r="BS328" s="11" t="s">
        <v>145</v>
      </c>
      <c r="BT328" s="12" t="s">
        <v>177</v>
      </c>
      <c r="BU328" s="11" t="s">
        <v>128</v>
      </c>
    </row>
    <row r="329" spans="1:73" ht="24.95" customHeight="1" x14ac:dyDescent="0.25">
      <c r="A329" s="11">
        <v>328</v>
      </c>
      <c r="B329" s="11" t="s">
        <v>824</v>
      </c>
      <c r="C329" s="12" t="s">
        <v>825</v>
      </c>
      <c r="D329" s="11" t="s">
        <v>93</v>
      </c>
      <c r="E329" s="11" t="s">
        <v>91</v>
      </c>
      <c r="F329" s="13" t="s">
        <v>1936</v>
      </c>
      <c r="G329" s="11" t="s">
        <v>90</v>
      </c>
      <c r="H329" s="11" t="s">
        <v>118</v>
      </c>
      <c r="I329" s="11" t="s">
        <v>125</v>
      </c>
      <c r="J329" s="11" t="s">
        <v>89</v>
      </c>
      <c r="K329" s="14">
        <v>37902</v>
      </c>
      <c r="L329" s="11"/>
      <c r="M329" s="11" t="s">
        <v>3423</v>
      </c>
      <c r="N329" s="11">
        <v>600</v>
      </c>
      <c r="O329" s="11">
        <v>510</v>
      </c>
      <c r="P329" s="15">
        <f t="shared" si="75"/>
        <v>85</v>
      </c>
      <c r="Q329" s="11" t="s">
        <v>3587</v>
      </c>
      <c r="R329" s="11">
        <v>2020</v>
      </c>
      <c r="S329" s="11" t="s">
        <v>3590</v>
      </c>
      <c r="T329" s="11">
        <v>500</v>
      </c>
      <c r="U329" s="11">
        <v>409</v>
      </c>
      <c r="V329" s="15">
        <f t="shared" si="76"/>
        <v>81.8</v>
      </c>
      <c r="W329" s="11" t="s">
        <v>3587</v>
      </c>
      <c r="X329" s="11">
        <v>2022</v>
      </c>
      <c r="Y329" s="11" t="s">
        <v>3590</v>
      </c>
      <c r="Z329" s="11"/>
      <c r="AA329" s="11"/>
      <c r="AB329" s="11"/>
      <c r="AC329" s="11"/>
      <c r="AD329" s="11"/>
      <c r="AE329" s="11"/>
      <c r="AF329" s="15">
        <f>VLOOKUP($B329,[1]Sheet1!$B$8:$CK$528,88,FALSE)</f>
        <v>8.33</v>
      </c>
      <c r="AG329" s="15">
        <f t="shared" si="77"/>
        <v>83.3</v>
      </c>
      <c r="AH329" s="16">
        <f>VLOOKUP($B329,[1]Sheet1!$B$8:$CK$528,86,FALSE)</f>
        <v>0</v>
      </c>
      <c r="AI329" s="15">
        <f>VLOOKUP($B329,[2]Sheet1!$B$8:$CK$530,88,FALSE)</f>
        <v>8.68</v>
      </c>
      <c r="AJ329" s="15">
        <f t="shared" si="78"/>
        <v>86.8</v>
      </c>
      <c r="AK329" s="11">
        <f>VLOOKUP($B329,[2]Sheet1!$B$8:$CK$530,86,FALSE)</f>
        <v>0</v>
      </c>
      <c r="AL329" s="11">
        <f>VLOOKUP($B329,'[3]CS(AI)'!$B$8:$CQ$69,94,FALSE)</f>
        <v>9.31</v>
      </c>
      <c r="AM329" s="15">
        <f t="shared" si="79"/>
        <v>93.100000000000009</v>
      </c>
      <c r="AN329" s="11">
        <f>VLOOKUP($B329,'[3]CS(AI)'!$B$8:$CQ$69,92,FALSE)</f>
        <v>0</v>
      </c>
      <c r="AO329" s="15">
        <f>VLOOKUP($B329,'[4]CS(AI)-F'!$B$8:$CP$68,93,FALSE)</f>
        <v>9.11</v>
      </c>
      <c r="AP329" s="15">
        <f t="shared" si="80"/>
        <v>91.1</v>
      </c>
      <c r="AQ329" s="16">
        <f>VLOOKUP($B329,'[4]CS(AI)-F'!$B$8:$CP$68,91,FALSE)</f>
        <v>0</v>
      </c>
      <c r="AR329" s="15">
        <f>VLOOKUP($B329,'[5]CS(AI)-F'!$B$8:$CW$68,100,FALSE)</f>
        <v>8.92</v>
      </c>
      <c r="AS329" s="15">
        <f t="shared" si="81"/>
        <v>89.2</v>
      </c>
      <c r="AT329" s="16">
        <f>VLOOKUP($B329,'[5]CS(AI)-F'!$B$8:$CW$68,98,FALSE)</f>
        <v>0</v>
      </c>
      <c r="AU329" s="15">
        <f>VLOOKUP($B329,'[9]CS(AI)-F'!$B$8:$CS$68,96,FALSE)</f>
        <v>9.43</v>
      </c>
      <c r="AV329" s="15">
        <f t="shared" si="82"/>
        <v>94.3</v>
      </c>
      <c r="AW329" s="16">
        <f>VLOOKUP($B329,'[9]CS(AI)-F'!$B$8:$CS$68,94,FALSE)</f>
        <v>0</v>
      </c>
      <c r="AX329" s="11"/>
      <c r="AY329" s="11"/>
      <c r="AZ329" s="11"/>
      <c r="BA329" s="11"/>
      <c r="BB329" s="11"/>
      <c r="BC329" s="11"/>
      <c r="BD329" s="11">
        <f t="shared" si="83"/>
        <v>8.9633333333333329</v>
      </c>
      <c r="BE329" s="15">
        <f t="shared" si="87"/>
        <v>53.78</v>
      </c>
      <c r="BF329" s="11">
        <v>60</v>
      </c>
      <c r="BG329" s="15">
        <f t="shared" si="88"/>
        <v>89.633333333333326</v>
      </c>
      <c r="BH329" s="11">
        <f t="shared" si="84"/>
        <v>2</v>
      </c>
      <c r="BI329" s="11">
        <f t="shared" si="85"/>
        <v>1</v>
      </c>
      <c r="BJ329" s="11">
        <f t="shared" si="86"/>
        <v>3</v>
      </c>
      <c r="BK329" s="16">
        <f t="shared" si="89"/>
        <v>0</v>
      </c>
      <c r="BL329" s="11">
        <v>9610208161</v>
      </c>
      <c r="BM329" s="11">
        <v>9950062278</v>
      </c>
      <c r="BN329" s="11"/>
      <c r="BO329" s="12" t="s">
        <v>1471</v>
      </c>
      <c r="BP329" s="12"/>
      <c r="BQ329" s="13" t="s">
        <v>2369</v>
      </c>
      <c r="BR329" s="17" t="s">
        <v>2851</v>
      </c>
      <c r="BS329" s="11" t="s">
        <v>156</v>
      </c>
      <c r="BT329" s="12" t="s">
        <v>176</v>
      </c>
      <c r="BU329" s="11" t="s">
        <v>128</v>
      </c>
    </row>
    <row r="330" spans="1:73" ht="24.95" customHeight="1" x14ac:dyDescent="0.25">
      <c r="A330" s="11">
        <v>329</v>
      </c>
      <c r="B330" s="11" t="s">
        <v>826</v>
      </c>
      <c r="C330" s="12" t="s">
        <v>827</v>
      </c>
      <c r="D330" s="11" t="s">
        <v>93</v>
      </c>
      <c r="E330" s="11" t="s">
        <v>91</v>
      </c>
      <c r="F330" s="13" t="s">
        <v>1937</v>
      </c>
      <c r="G330" s="11" t="s">
        <v>90</v>
      </c>
      <c r="H330" s="11" t="s">
        <v>118</v>
      </c>
      <c r="I330" s="11" t="s">
        <v>125</v>
      </c>
      <c r="J330" s="11" t="s">
        <v>89</v>
      </c>
      <c r="K330" s="14">
        <v>38326</v>
      </c>
      <c r="L330" s="11"/>
      <c r="M330" s="11" t="s">
        <v>3424</v>
      </c>
      <c r="N330" s="11">
        <v>500</v>
      </c>
      <c r="O330" s="11">
        <v>394</v>
      </c>
      <c r="P330" s="15">
        <f t="shared" si="75"/>
        <v>78.8</v>
      </c>
      <c r="Q330" s="11" t="s">
        <v>3587</v>
      </c>
      <c r="R330" s="11">
        <v>2021</v>
      </c>
      <c r="S330" s="11" t="s">
        <v>3591</v>
      </c>
      <c r="T330" s="11">
        <v>500</v>
      </c>
      <c r="U330" s="11">
        <v>327</v>
      </c>
      <c r="V330" s="15">
        <f t="shared" si="76"/>
        <v>65.400000000000006</v>
      </c>
      <c r="W330" s="11" t="s">
        <v>3587</v>
      </c>
      <c r="X330" s="11">
        <v>2023</v>
      </c>
      <c r="Y330" s="11" t="s">
        <v>3591</v>
      </c>
      <c r="Z330" s="11"/>
      <c r="AA330" s="11"/>
      <c r="AB330" s="11"/>
      <c r="AC330" s="11"/>
      <c r="AD330" s="11"/>
      <c r="AE330" s="11"/>
      <c r="AF330" s="15">
        <f>VLOOKUP($B330,[1]Sheet1!$B$8:$CK$528,88,FALSE)</f>
        <v>7.78</v>
      </c>
      <c r="AG330" s="15">
        <f t="shared" si="77"/>
        <v>77.8</v>
      </c>
      <c r="AH330" s="16">
        <f>VLOOKUP($B330,[1]Sheet1!$B$8:$CK$528,86,FALSE)</f>
        <v>0</v>
      </c>
      <c r="AI330" s="15">
        <f>VLOOKUP($B330,[2]Sheet1!$B$8:$CK$530,88,FALSE)</f>
        <v>7.37</v>
      </c>
      <c r="AJ330" s="15">
        <f t="shared" si="78"/>
        <v>73.7</v>
      </c>
      <c r="AK330" s="11">
        <f>VLOOKUP($B330,[2]Sheet1!$B$8:$CK$530,86,FALSE)</f>
        <v>0</v>
      </c>
      <c r="AL330" s="11">
        <f>VLOOKUP($B330,'[3]CS(AI)'!$B$8:$CQ$69,94,FALSE)</f>
        <v>7.43</v>
      </c>
      <c r="AM330" s="15">
        <f t="shared" si="79"/>
        <v>74.3</v>
      </c>
      <c r="AN330" s="11">
        <f>VLOOKUP($B330,'[3]CS(AI)'!$B$8:$CQ$69,92,FALSE)</f>
        <v>0</v>
      </c>
      <c r="AO330" s="15">
        <f>VLOOKUP($B330,'[4]CS(AI)-F'!$B$8:$CP$68,93,FALSE)</f>
        <v>6.6</v>
      </c>
      <c r="AP330" s="15">
        <f t="shared" si="80"/>
        <v>66</v>
      </c>
      <c r="AQ330" s="16">
        <f>VLOOKUP($B330,'[4]CS(AI)-F'!$B$8:$CP$68,91,FALSE)</f>
        <v>0</v>
      </c>
      <c r="AR330" s="15">
        <f>VLOOKUP($B330,'[5]CS(AI)-F'!$B$8:$CW$68,100,FALSE)</f>
        <v>5.89</v>
      </c>
      <c r="AS330" s="15">
        <f t="shared" si="81"/>
        <v>58.9</v>
      </c>
      <c r="AT330" s="16">
        <f>VLOOKUP($B330,'[5]CS(AI)-F'!$B$8:$CW$68,98,FALSE)</f>
        <v>1</v>
      </c>
      <c r="AU330" s="15">
        <f>VLOOKUP($B330,'[9]CS(AI)-F'!$B$8:$CS$68,96,FALSE)</f>
        <v>6.06</v>
      </c>
      <c r="AV330" s="15">
        <f t="shared" si="82"/>
        <v>60.599999999999994</v>
      </c>
      <c r="AW330" s="16">
        <f>VLOOKUP($B330,'[9]CS(AI)-F'!$B$8:$CS$68,94,FALSE)</f>
        <v>0</v>
      </c>
      <c r="AX330" s="11"/>
      <c r="AY330" s="11"/>
      <c r="AZ330" s="11"/>
      <c r="BA330" s="11"/>
      <c r="BB330" s="11"/>
      <c r="BC330" s="11"/>
      <c r="BD330" s="11">
        <f t="shared" si="83"/>
        <v>6.8549999999999986</v>
      </c>
      <c r="BE330" s="15">
        <f t="shared" si="87"/>
        <v>41.129999999999995</v>
      </c>
      <c r="BF330" s="11">
        <v>60</v>
      </c>
      <c r="BG330" s="15">
        <f t="shared" si="88"/>
        <v>68.549999999999983</v>
      </c>
      <c r="BH330" s="11">
        <f t="shared" si="84"/>
        <v>2</v>
      </c>
      <c r="BI330" s="11">
        <f t="shared" si="85"/>
        <v>0</v>
      </c>
      <c r="BJ330" s="11">
        <f t="shared" si="86"/>
        <v>2</v>
      </c>
      <c r="BK330" s="16">
        <f t="shared" si="89"/>
        <v>1</v>
      </c>
      <c r="BL330" s="11">
        <v>9024665013</v>
      </c>
      <c r="BM330" s="11">
        <v>9460007549</v>
      </c>
      <c r="BN330" s="11"/>
      <c r="BO330" s="12" t="s">
        <v>1472</v>
      </c>
      <c r="BP330" s="12"/>
      <c r="BQ330" s="13" t="s">
        <v>2370</v>
      </c>
      <c r="BR330" s="17" t="s">
        <v>2852</v>
      </c>
      <c r="BS330" s="11" t="s">
        <v>142</v>
      </c>
      <c r="BT330" s="12" t="s">
        <v>176</v>
      </c>
      <c r="BU330" s="11" t="s">
        <v>128</v>
      </c>
    </row>
    <row r="331" spans="1:73" ht="24.95" customHeight="1" x14ac:dyDescent="0.25">
      <c r="A331" s="11">
        <v>330</v>
      </c>
      <c r="B331" s="11" t="s">
        <v>828</v>
      </c>
      <c r="C331" s="12" t="s">
        <v>829</v>
      </c>
      <c r="D331" s="11" t="s">
        <v>93</v>
      </c>
      <c r="E331" s="11" t="s">
        <v>91</v>
      </c>
      <c r="F331" s="13" t="s">
        <v>811</v>
      </c>
      <c r="G331" s="11" t="s">
        <v>90</v>
      </c>
      <c r="H331" s="11" t="s">
        <v>118</v>
      </c>
      <c r="I331" s="11" t="s">
        <v>125</v>
      </c>
      <c r="J331" s="11" t="s">
        <v>89</v>
      </c>
      <c r="K331" s="14">
        <v>38024</v>
      </c>
      <c r="L331" s="11"/>
      <c r="M331" s="11" t="s">
        <v>3425</v>
      </c>
      <c r="N331" s="11">
        <v>500</v>
      </c>
      <c r="O331" s="11">
        <v>393</v>
      </c>
      <c r="P331" s="15">
        <f t="shared" si="75"/>
        <v>78.600000000000009</v>
      </c>
      <c r="Q331" s="11" t="s">
        <v>3587</v>
      </c>
      <c r="R331" s="11">
        <v>2020</v>
      </c>
      <c r="S331" s="11" t="s">
        <v>3591</v>
      </c>
      <c r="T331" s="11">
        <v>500</v>
      </c>
      <c r="U331" s="11">
        <v>336</v>
      </c>
      <c r="V331" s="15">
        <f t="shared" si="76"/>
        <v>67.2</v>
      </c>
      <c r="W331" s="11" t="s">
        <v>3587</v>
      </c>
      <c r="X331" s="11">
        <v>2022</v>
      </c>
      <c r="Y331" s="11" t="s">
        <v>3592</v>
      </c>
      <c r="Z331" s="11"/>
      <c r="AA331" s="11"/>
      <c r="AB331" s="11"/>
      <c r="AC331" s="11"/>
      <c r="AD331" s="11"/>
      <c r="AE331" s="11"/>
      <c r="AF331" s="15">
        <f>VLOOKUP($B331,[1]Sheet1!$B$8:$CK$528,88,FALSE)</f>
        <v>7.52</v>
      </c>
      <c r="AG331" s="15">
        <f t="shared" si="77"/>
        <v>75.199999999999989</v>
      </c>
      <c r="AH331" s="16">
        <f>VLOOKUP($B331,[1]Sheet1!$B$8:$CK$528,86,FALSE)</f>
        <v>0</v>
      </c>
      <c r="AI331" s="15">
        <f>VLOOKUP($B331,[2]Sheet1!$B$8:$CK$530,88,FALSE)</f>
        <v>7.44</v>
      </c>
      <c r="AJ331" s="15">
        <f t="shared" si="78"/>
        <v>74.400000000000006</v>
      </c>
      <c r="AK331" s="11">
        <f>VLOOKUP($B331,[2]Sheet1!$B$8:$CK$530,86,FALSE)</f>
        <v>0</v>
      </c>
      <c r="AL331" s="11">
        <f>VLOOKUP($B331,'[3]CS(AI)'!$B$8:$CQ$69,94,FALSE)</f>
        <v>7.88</v>
      </c>
      <c r="AM331" s="15">
        <f t="shared" si="79"/>
        <v>78.8</v>
      </c>
      <c r="AN331" s="11">
        <f>VLOOKUP($B331,'[3]CS(AI)'!$B$8:$CQ$69,92,FALSE)</f>
        <v>0</v>
      </c>
      <c r="AO331" s="15">
        <f>VLOOKUP($B331,'[4]CS(AI)-F'!$B$8:$CP$68,93,FALSE)</f>
        <v>8.64</v>
      </c>
      <c r="AP331" s="15">
        <f t="shared" si="80"/>
        <v>86.4</v>
      </c>
      <c r="AQ331" s="16">
        <f>VLOOKUP($B331,'[4]CS(AI)-F'!$B$8:$CP$68,91,FALSE)</f>
        <v>0</v>
      </c>
      <c r="AR331" s="15">
        <f>VLOOKUP($B331,'[5]CS(AI)-F'!$B$8:$CW$68,100,FALSE)</f>
        <v>8.1999999999999993</v>
      </c>
      <c r="AS331" s="15">
        <f t="shared" si="81"/>
        <v>82</v>
      </c>
      <c r="AT331" s="16">
        <f>VLOOKUP($B331,'[5]CS(AI)-F'!$B$8:$CW$68,98,FALSE)</f>
        <v>0</v>
      </c>
      <c r="AU331" s="15">
        <f>VLOOKUP($B331,'[9]CS(AI)-F'!$B$8:$CS$68,96,FALSE)</f>
        <v>8.23</v>
      </c>
      <c r="AV331" s="15">
        <f t="shared" si="82"/>
        <v>82.300000000000011</v>
      </c>
      <c r="AW331" s="16">
        <f>VLOOKUP($B331,'[9]CS(AI)-F'!$B$8:$CS$68,94,FALSE)</f>
        <v>0</v>
      </c>
      <c r="AX331" s="11"/>
      <c r="AY331" s="11"/>
      <c r="AZ331" s="11"/>
      <c r="BA331" s="11"/>
      <c r="BB331" s="11"/>
      <c r="BC331" s="11"/>
      <c r="BD331" s="11">
        <f t="shared" si="83"/>
        <v>7.9849999999999994</v>
      </c>
      <c r="BE331" s="15">
        <f t="shared" si="87"/>
        <v>47.91</v>
      </c>
      <c r="BF331" s="11">
        <v>60</v>
      </c>
      <c r="BG331" s="15">
        <f t="shared" si="88"/>
        <v>79.849999999999994</v>
      </c>
      <c r="BH331" s="11">
        <f t="shared" si="84"/>
        <v>2</v>
      </c>
      <c r="BI331" s="11">
        <f t="shared" si="85"/>
        <v>1</v>
      </c>
      <c r="BJ331" s="11">
        <f t="shared" si="86"/>
        <v>3</v>
      </c>
      <c r="BK331" s="16">
        <f t="shared" si="89"/>
        <v>0</v>
      </c>
      <c r="BL331" s="11">
        <v>7903739977</v>
      </c>
      <c r="BM331" s="11">
        <v>9955936964</v>
      </c>
      <c r="BN331" s="11"/>
      <c r="BO331" s="12" t="s">
        <v>1473</v>
      </c>
      <c r="BP331" s="12"/>
      <c r="BQ331" s="13" t="s">
        <v>2371</v>
      </c>
      <c r="BR331" s="17" t="s">
        <v>2853</v>
      </c>
      <c r="BS331" s="11" t="s">
        <v>3071</v>
      </c>
      <c r="BT331" s="12" t="s">
        <v>176</v>
      </c>
      <c r="BU331" s="11" t="s">
        <v>129</v>
      </c>
    </row>
    <row r="332" spans="1:73" ht="24.95" customHeight="1" x14ac:dyDescent="0.25">
      <c r="A332" s="11">
        <v>331</v>
      </c>
      <c r="B332" s="11" t="s">
        <v>830</v>
      </c>
      <c r="C332" s="12" t="s">
        <v>831</v>
      </c>
      <c r="D332" s="11" t="s">
        <v>93</v>
      </c>
      <c r="E332" s="11" t="s">
        <v>91</v>
      </c>
      <c r="F332" s="13" t="s">
        <v>1938</v>
      </c>
      <c r="G332" s="11" t="s">
        <v>90</v>
      </c>
      <c r="H332" s="11" t="s">
        <v>118</v>
      </c>
      <c r="I332" s="11" t="s">
        <v>125</v>
      </c>
      <c r="J332" s="11" t="s">
        <v>89</v>
      </c>
      <c r="K332" s="14">
        <v>38567</v>
      </c>
      <c r="L332" s="11"/>
      <c r="M332" s="11" t="s">
        <v>3426</v>
      </c>
      <c r="N332" s="11">
        <v>600</v>
      </c>
      <c r="O332" s="11">
        <v>502</v>
      </c>
      <c r="P332" s="15">
        <f t="shared" si="75"/>
        <v>83.666666666666671</v>
      </c>
      <c r="Q332" s="11" t="s">
        <v>3587</v>
      </c>
      <c r="R332" s="11">
        <v>2021</v>
      </c>
      <c r="S332" s="11" t="s">
        <v>3590</v>
      </c>
      <c r="T332" s="11">
        <v>500</v>
      </c>
      <c r="U332" s="11">
        <v>302</v>
      </c>
      <c r="V332" s="15">
        <f t="shared" si="76"/>
        <v>60.4</v>
      </c>
      <c r="W332" s="11" t="s">
        <v>3587</v>
      </c>
      <c r="X332" s="11">
        <v>2023</v>
      </c>
      <c r="Y332" s="11" t="s">
        <v>3591</v>
      </c>
      <c r="Z332" s="11"/>
      <c r="AA332" s="11"/>
      <c r="AB332" s="11"/>
      <c r="AC332" s="11"/>
      <c r="AD332" s="11"/>
      <c r="AE332" s="11"/>
      <c r="AF332" s="15">
        <f>VLOOKUP($B332,[1]Sheet1!$B$8:$CK$528,88,FALSE)</f>
        <v>7.63</v>
      </c>
      <c r="AG332" s="15">
        <f t="shared" si="77"/>
        <v>76.3</v>
      </c>
      <c r="AH332" s="16">
        <f>VLOOKUP($B332,[1]Sheet1!$B$8:$CK$528,86,FALSE)</f>
        <v>0</v>
      </c>
      <c r="AI332" s="15">
        <f>VLOOKUP($B332,[2]Sheet1!$B$8:$CK$530,88,FALSE)</f>
        <v>7.18</v>
      </c>
      <c r="AJ332" s="15">
        <f t="shared" si="78"/>
        <v>71.8</v>
      </c>
      <c r="AK332" s="11">
        <f>VLOOKUP($B332,[2]Sheet1!$B$8:$CK$530,86,FALSE)</f>
        <v>0</v>
      </c>
      <c r="AL332" s="11">
        <f>VLOOKUP($B332,'[3]CS(AI)'!$B$8:$CQ$69,94,FALSE)</f>
        <v>7.63</v>
      </c>
      <c r="AM332" s="15">
        <f t="shared" si="79"/>
        <v>76.3</v>
      </c>
      <c r="AN332" s="11">
        <f>VLOOKUP($B332,'[3]CS(AI)'!$B$8:$CQ$69,92,FALSE)</f>
        <v>0</v>
      </c>
      <c r="AO332" s="15">
        <f>VLOOKUP($B332,'[4]CS(AI)-F'!$B$8:$CP$68,93,FALSE)</f>
        <v>7.3</v>
      </c>
      <c r="AP332" s="15">
        <f t="shared" si="80"/>
        <v>73</v>
      </c>
      <c r="AQ332" s="16">
        <f>VLOOKUP($B332,'[4]CS(AI)-F'!$B$8:$CP$68,91,FALSE)</f>
        <v>0</v>
      </c>
      <c r="AR332" s="15">
        <f>VLOOKUP($B332,'[5]CS(AI)-F'!$B$8:$CW$68,100,FALSE)</f>
        <v>8.48</v>
      </c>
      <c r="AS332" s="15">
        <f t="shared" si="81"/>
        <v>84.800000000000011</v>
      </c>
      <c r="AT332" s="16">
        <f>VLOOKUP($B332,'[5]CS(AI)-F'!$B$8:$CW$68,98,FALSE)</f>
        <v>0</v>
      </c>
      <c r="AU332" s="15">
        <f>VLOOKUP($B332,'[9]CS(AI)-F'!$B$8:$CS$68,96,FALSE)</f>
        <v>7.95</v>
      </c>
      <c r="AV332" s="15">
        <f t="shared" si="82"/>
        <v>79.5</v>
      </c>
      <c r="AW332" s="16">
        <f>VLOOKUP($B332,'[9]CS(AI)-F'!$B$8:$CS$68,94,FALSE)</f>
        <v>0</v>
      </c>
      <c r="AX332" s="11"/>
      <c r="AY332" s="11"/>
      <c r="AZ332" s="11"/>
      <c r="BA332" s="11"/>
      <c r="BB332" s="11"/>
      <c r="BC332" s="11"/>
      <c r="BD332" s="11">
        <f t="shared" si="83"/>
        <v>7.6950000000000003</v>
      </c>
      <c r="BE332" s="15">
        <f t="shared" si="87"/>
        <v>46.17</v>
      </c>
      <c r="BF332" s="11">
        <v>60</v>
      </c>
      <c r="BG332" s="15">
        <f t="shared" si="88"/>
        <v>76.95</v>
      </c>
      <c r="BH332" s="11">
        <f t="shared" si="84"/>
        <v>2</v>
      </c>
      <c r="BI332" s="11">
        <f t="shared" si="85"/>
        <v>0</v>
      </c>
      <c r="BJ332" s="11">
        <f t="shared" si="86"/>
        <v>2</v>
      </c>
      <c r="BK332" s="16">
        <f t="shared" si="89"/>
        <v>0</v>
      </c>
      <c r="BL332" s="11">
        <v>6378435367</v>
      </c>
      <c r="BM332" s="11">
        <v>9694482755</v>
      </c>
      <c r="BN332" s="11"/>
      <c r="BO332" s="12" t="s">
        <v>1474</v>
      </c>
      <c r="BP332" s="12"/>
      <c r="BQ332" s="13" t="s">
        <v>2372</v>
      </c>
      <c r="BR332" s="17" t="s">
        <v>2854</v>
      </c>
      <c r="BS332" s="11" t="s">
        <v>142</v>
      </c>
      <c r="BT332" s="12" t="s">
        <v>177</v>
      </c>
      <c r="BU332" s="11" t="s">
        <v>128</v>
      </c>
    </row>
    <row r="333" spans="1:73" ht="24.95" customHeight="1" x14ac:dyDescent="0.25">
      <c r="A333" s="11">
        <v>332</v>
      </c>
      <c r="B333" s="11" t="s">
        <v>832</v>
      </c>
      <c r="C333" s="12" t="s">
        <v>833</v>
      </c>
      <c r="D333" s="11" t="s">
        <v>92</v>
      </c>
      <c r="E333" s="11" t="s">
        <v>91</v>
      </c>
      <c r="F333" s="13" t="s">
        <v>1939</v>
      </c>
      <c r="G333" s="11" t="s">
        <v>90</v>
      </c>
      <c r="H333" s="11" t="s">
        <v>118</v>
      </c>
      <c r="I333" s="11" t="s">
        <v>125</v>
      </c>
      <c r="J333" s="11" t="s">
        <v>89</v>
      </c>
      <c r="K333" s="14">
        <v>38131</v>
      </c>
      <c r="L333" s="11"/>
      <c r="M333" s="11" t="s">
        <v>3427</v>
      </c>
      <c r="N333" s="11">
        <v>600</v>
      </c>
      <c r="O333" s="11">
        <v>556</v>
      </c>
      <c r="P333" s="15">
        <f t="shared" si="75"/>
        <v>92.666666666666657</v>
      </c>
      <c r="Q333" s="11" t="s">
        <v>3587</v>
      </c>
      <c r="R333" s="11">
        <v>2020</v>
      </c>
      <c r="S333" s="11" t="s">
        <v>3590</v>
      </c>
      <c r="T333" s="11">
        <v>500</v>
      </c>
      <c r="U333" s="11">
        <v>431</v>
      </c>
      <c r="V333" s="15">
        <f t="shared" si="76"/>
        <v>86.2</v>
      </c>
      <c r="W333" s="11" t="s">
        <v>3587</v>
      </c>
      <c r="X333" s="11">
        <v>2022</v>
      </c>
      <c r="Y333" s="11" t="s">
        <v>3590</v>
      </c>
      <c r="Z333" s="11"/>
      <c r="AA333" s="11"/>
      <c r="AB333" s="11"/>
      <c r="AC333" s="11"/>
      <c r="AD333" s="11"/>
      <c r="AE333" s="11"/>
      <c r="AF333" s="15">
        <f>VLOOKUP($B333,[1]Sheet1!$B$8:$CK$528,88,FALSE)</f>
        <v>9.27</v>
      </c>
      <c r="AG333" s="15">
        <f t="shared" si="77"/>
        <v>92.699999999999989</v>
      </c>
      <c r="AH333" s="16">
        <f>VLOOKUP($B333,[1]Sheet1!$B$8:$CK$528,86,FALSE)</f>
        <v>0</v>
      </c>
      <c r="AI333" s="15">
        <f>VLOOKUP($B333,[2]Sheet1!$B$8:$CK$530,88,FALSE)</f>
        <v>9.02</v>
      </c>
      <c r="AJ333" s="15">
        <f t="shared" si="78"/>
        <v>90.199999999999989</v>
      </c>
      <c r="AK333" s="11">
        <f>VLOOKUP($B333,[2]Sheet1!$B$8:$CK$530,86,FALSE)</f>
        <v>0</v>
      </c>
      <c r="AL333" s="11">
        <f>VLOOKUP($B333,'[3]CS(AI)'!$B$8:$CQ$69,94,FALSE)</f>
        <v>9.5500000000000007</v>
      </c>
      <c r="AM333" s="15">
        <f t="shared" si="79"/>
        <v>95.5</v>
      </c>
      <c r="AN333" s="11">
        <f>VLOOKUP($B333,'[3]CS(AI)'!$B$8:$CQ$69,92,FALSE)</f>
        <v>0</v>
      </c>
      <c r="AO333" s="15">
        <f>VLOOKUP($B333,'[4]CS(AI)-F'!$B$8:$CP$68,93,FALSE)</f>
        <v>9.5500000000000007</v>
      </c>
      <c r="AP333" s="15">
        <f t="shared" si="80"/>
        <v>95.5</v>
      </c>
      <c r="AQ333" s="16">
        <f>VLOOKUP($B333,'[4]CS(AI)-F'!$B$8:$CP$68,91,FALSE)</f>
        <v>0</v>
      </c>
      <c r="AR333" s="15">
        <f>VLOOKUP($B333,'[5]CS(AI)-F'!$B$8:$CW$68,100,FALSE)</f>
        <v>9.67</v>
      </c>
      <c r="AS333" s="15">
        <f t="shared" si="81"/>
        <v>96.7</v>
      </c>
      <c r="AT333" s="16">
        <f>VLOOKUP($B333,'[5]CS(AI)-F'!$B$8:$CW$68,98,FALSE)</f>
        <v>0</v>
      </c>
      <c r="AU333" s="15">
        <f>VLOOKUP($B333,'[9]CS(AI)-F'!$B$8:$CS$68,96,FALSE)</f>
        <v>9.74</v>
      </c>
      <c r="AV333" s="15">
        <f t="shared" si="82"/>
        <v>97.4</v>
      </c>
      <c r="AW333" s="16">
        <f>VLOOKUP($B333,'[9]CS(AI)-F'!$B$8:$CS$68,94,FALSE)</f>
        <v>0</v>
      </c>
      <c r="AX333" s="11"/>
      <c r="AY333" s="11"/>
      <c r="AZ333" s="11"/>
      <c r="BA333" s="11"/>
      <c r="BB333" s="11"/>
      <c r="BC333" s="11"/>
      <c r="BD333" s="11">
        <f t="shared" si="83"/>
        <v>9.4666666666666668</v>
      </c>
      <c r="BE333" s="15">
        <f t="shared" si="87"/>
        <v>56.8</v>
      </c>
      <c r="BF333" s="11">
        <v>60</v>
      </c>
      <c r="BG333" s="15">
        <f t="shared" si="88"/>
        <v>94.666666666666671</v>
      </c>
      <c r="BH333" s="11">
        <f t="shared" si="84"/>
        <v>2</v>
      </c>
      <c r="BI333" s="11">
        <f t="shared" si="85"/>
        <v>1</v>
      </c>
      <c r="BJ333" s="11">
        <f t="shared" si="86"/>
        <v>3</v>
      </c>
      <c r="BK333" s="16">
        <f t="shared" si="89"/>
        <v>0</v>
      </c>
      <c r="BL333" s="11">
        <v>9636884949</v>
      </c>
      <c r="BM333" s="11">
        <v>9461643452</v>
      </c>
      <c r="BN333" s="11"/>
      <c r="BO333" s="12" t="s">
        <v>1475</v>
      </c>
      <c r="BP333" s="12"/>
      <c r="BQ333" s="13" t="s">
        <v>2373</v>
      </c>
      <c r="BR333" s="17" t="s">
        <v>2855</v>
      </c>
      <c r="BS333" s="11" t="s">
        <v>143</v>
      </c>
      <c r="BT333" s="12" t="s">
        <v>176</v>
      </c>
      <c r="BU333" s="11" t="s">
        <v>128</v>
      </c>
    </row>
    <row r="334" spans="1:73" ht="24.95" customHeight="1" x14ac:dyDescent="0.25">
      <c r="A334" s="11">
        <v>333</v>
      </c>
      <c r="B334" s="11" t="s">
        <v>834</v>
      </c>
      <c r="C334" s="12" t="s">
        <v>835</v>
      </c>
      <c r="D334" s="11" t="s">
        <v>92</v>
      </c>
      <c r="E334" s="11" t="s">
        <v>91</v>
      </c>
      <c r="F334" s="13" t="s">
        <v>1940</v>
      </c>
      <c r="G334" s="11" t="s">
        <v>90</v>
      </c>
      <c r="H334" s="11" t="s">
        <v>118</v>
      </c>
      <c r="I334" s="11" t="s">
        <v>125</v>
      </c>
      <c r="J334" s="11" t="s">
        <v>89</v>
      </c>
      <c r="K334" s="14">
        <v>38265</v>
      </c>
      <c r="L334" s="11"/>
      <c r="M334" s="11" t="s">
        <v>3428</v>
      </c>
      <c r="N334" s="11">
        <v>600</v>
      </c>
      <c r="O334" s="11">
        <v>521</v>
      </c>
      <c r="P334" s="15">
        <f t="shared" si="75"/>
        <v>86.833333333333329</v>
      </c>
      <c r="Q334" s="11" t="s">
        <v>3587</v>
      </c>
      <c r="R334" s="11">
        <v>2020</v>
      </c>
      <c r="S334" s="11" t="s">
        <v>3590</v>
      </c>
      <c r="T334" s="11">
        <v>500</v>
      </c>
      <c r="U334" s="11">
        <v>443</v>
      </c>
      <c r="V334" s="15">
        <f t="shared" si="76"/>
        <v>88.6</v>
      </c>
      <c r="W334" s="11" t="s">
        <v>3587</v>
      </c>
      <c r="X334" s="11">
        <v>2022</v>
      </c>
      <c r="Y334" s="11" t="s">
        <v>3590</v>
      </c>
      <c r="Z334" s="11"/>
      <c r="AA334" s="11"/>
      <c r="AB334" s="11"/>
      <c r="AC334" s="11"/>
      <c r="AD334" s="11"/>
      <c r="AE334" s="11"/>
      <c r="AF334" s="15">
        <f>VLOOKUP($B334,[1]Sheet1!$B$8:$CK$528,88,FALSE)</f>
        <v>8.34</v>
      </c>
      <c r="AG334" s="15">
        <f t="shared" si="77"/>
        <v>83.4</v>
      </c>
      <c r="AH334" s="16">
        <f>VLOOKUP($B334,[1]Sheet1!$B$8:$CK$528,86,FALSE)</f>
        <v>0</v>
      </c>
      <c r="AI334" s="15">
        <f>VLOOKUP($B334,[2]Sheet1!$B$8:$CK$530,88,FALSE)</f>
        <v>8.39</v>
      </c>
      <c r="AJ334" s="15">
        <f t="shared" si="78"/>
        <v>83.9</v>
      </c>
      <c r="AK334" s="11">
        <f>VLOOKUP($B334,[2]Sheet1!$B$8:$CK$530,86,FALSE)</f>
        <v>0</v>
      </c>
      <c r="AL334" s="11">
        <f>VLOOKUP($B334,'[3]CS(AI)'!$B$8:$CQ$69,94,FALSE)</f>
        <v>9.27</v>
      </c>
      <c r="AM334" s="15">
        <f t="shared" si="79"/>
        <v>92.699999999999989</v>
      </c>
      <c r="AN334" s="11">
        <f>VLOOKUP($B334,'[3]CS(AI)'!$B$8:$CQ$69,92,FALSE)</f>
        <v>0</v>
      </c>
      <c r="AO334" s="15">
        <f>VLOOKUP($B334,'[4]CS(AI)-F'!$B$8:$CP$68,93,FALSE)</f>
        <v>9.32</v>
      </c>
      <c r="AP334" s="15">
        <f t="shared" si="80"/>
        <v>93.2</v>
      </c>
      <c r="AQ334" s="16">
        <f>VLOOKUP($B334,'[4]CS(AI)-F'!$B$8:$CP$68,91,FALSE)</f>
        <v>0</v>
      </c>
      <c r="AR334" s="15">
        <f>VLOOKUP($B334,'[5]CS(AI)-F'!$B$8:$CW$68,100,FALSE)</f>
        <v>9.2200000000000006</v>
      </c>
      <c r="AS334" s="15">
        <f t="shared" si="81"/>
        <v>92.2</v>
      </c>
      <c r="AT334" s="16">
        <f>VLOOKUP($B334,'[5]CS(AI)-F'!$B$8:$CW$68,98,FALSE)</f>
        <v>0</v>
      </c>
      <c r="AU334" s="15">
        <f>VLOOKUP($B334,'[9]CS(AI)-F'!$B$8:$CS$68,96,FALSE)</f>
        <v>9.4</v>
      </c>
      <c r="AV334" s="15">
        <f t="shared" si="82"/>
        <v>94</v>
      </c>
      <c r="AW334" s="16">
        <f>VLOOKUP($B334,'[9]CS(AI)-F'!$B$8:$CS$68,94,FALSE)</f>
        <v>0</v>
      </c>
      <c r="AX334" s="11"/>
      <c r="AY334" s="11"/>
      <c r="AZ334" s="11"/>
      <c r="BA334" s="11"/>
      <c r="BB334" s="11"/>
      <c r="BC334" s="11"/>
      <c r="BD334" s="11">
        <f t="shared" si="83"/>
        <v>8.9899999999999984</v>
      </c>
      <c r="BE334" s="15">
        <f t="shared" si="87"/>
        <v>53.94</v>
      </c>
      <c r="BF334" s="11">
        <v>60</v>
      </c>
      <c r="BG334" s="15">
        <f t="shared" si="88"/>
        <v>89.899999999999991</v>
      </c>
      <c r="BH334" s="11">
        <f t="shared" si="84"/>
        <v>2</v>
      </c>
      <c r="BI334" s="11">
        <f t="shared" si="85"/>
        <v>1</v>
      </c>
      <c r="BJ334" s="11">
        <f t="shared" si="86"/>
        <v>3</v>
      </c>
      <c r="BK334" s="16">
        <f t="shared" si="89"/>
        <v>0</v>
      </c>
      <c r="BL334" s="11">
        <v>9351153400</v>
      </c>
      <c r="BM334" s="11">
        <v>9928578025</v>
      </c>
      <c r="BN334" s="11"/>
      <c r="BO334" s="12" t="s">
        <v>1476</v>
      </c>
      <c r="BP334" s="12"/>
      <c r="BQ334" s="13" t="s">
        <v>2374</v>
      </c>
      <c r="BR334" s="17" t="s">
        <v>2856</v>
      </c>
      <c r="BS334" s="11" t="s">
        <v>164</v>
      </c>
      <c r="BT334" s="12" t="s">
        <v>177</v>
      </c>
      <c r="BU334" s="11" t="s">
        <v>128</v>
      </c>
    </row>
    <row r="335" spans="1:73" ht="24.95" customHeight="1" x14ac:dyDescent="0.25">
      <c r="A335" s="11">
        <v>334</v>
      </c>
      <c r="B335" s="11" t="s">
        <v>836</v>
      </c>
      <c r="C335" s="12" t="s">
        <v>837</v>
      </c>
      <c r="D335" s="11" t="s">
        <v>93</v>
      </c>
      <c r="E335" s="11" t="s">
        <v>91</v>
      </c>
      <c r="F335" s="13" t="s">
        <v>1941</v>
      </c>
      <c r="G335" s="11" t="s">
        <v>90</v>
      </c>
      <c r="H335" s="11" t="s">
        <v>118</v>
      </c>
      <c r="I335" s="11" t="s">
        <v>125</v>
      </c>
      <c r="J335" s="11" t="s">
        <v>89</v>
      </c>
      <c r="K335" s="14">
        <v>38226</v>
      </c>
      <c r="L335" s="11"/>
      <c r="M335" s="11" t="s">
        <v>3429</v>
      </c>
      <c r="N335" s="11">
        <v>600</v>
      </c>
      <c r="O335" s="11">
        <v>444</v>
      </c>
      <c r="P335" s="15">
        <f t="shared" si="75"/>
        <v>74</v>
      </c>
      <c r="Q335" s="11" t="s">
        <v>3588</v>
      </c>
      <c r="R335" s="11">
        <v>2019</v>
      </c>
      <c r="S335" s="11" t="s">
        <v>3590</v>
      </c>
      <c r="T335" s="11">
        <v>500</v>
      </c>
      <c r="U335" s="11">
        <v>450</v>
      </c>
      <c r="V335" s="15">
        <f t="shared" si="76"/>
        <v>90</v>
      </c>
      <c r="W335" s="11" t="s">
        <v>3588</v>
      </c>
      <c r="X335" s="11">
        <v>2021</v>
      </c>
      <c r="Y335" s="11" t="s">
        <v>3590</v>
      </c>
      <c r="Z335" s="11"/>
      <c r="AA335" s="11"/>
      <c r="AB335" s="11"/>
      <c r="AC335" s="11"/>
      <c r="AD335" s="11"/>
      <c r="AE335" s="11"/>
      <c r="AF335" s="15">
        <f>VLOOKUP($B335,[1]Sheet1!$B$8:$CK$528,88,FALSE)</f>
        <v>3.77</v>
      </c>
      <c r="AG335" s="15">
        <f t="shared" si="77"/>
        <v>37.700000000000003</v>
      </c>
      <c r="AH335" s="16">
        <f>VLOOKUP($B335,[1]Sheet1!$B$8:$CK$528,86,FALSE)</f>
        <v>3</v>
      </c>
      <c r="AI335" s="15">
        <f>VLOOKUP($B335,[2]Sheet1!$B$8:$CK$530,88,FALSE)</f>
        <v>0.98780487804878048</v>
      </c>
      <c r="AJ335" s="15">
        <f t="shared" si="78"/>
        <v>9.8780487804878057</v>
      </c>
      <c r="AK335" s="11">
        <f>VLOOKUP($B335,[2]Sheet1!$B$8:$CK$530,86,FALSE)</f>
        <v>3</v>
      </c>
      <c r="AL335" s="11">
        <f>VLOOKUP($B335,'[3]CS(AI)'!$B$8:$CQ$69,94,FALSE)</f>
        <v>0.14285714285714285</v>
      </c>
      <c r="AM335" s="15">
        <f t="shared" si="79"/>
        <v>1.4285714285714284</v>
      </c>
      <c r="AN335" s="11">
        <f>VLOOKUP($B335,'[3]CS(AI)'!$B$8:$CQ$69,92,FALSE)</f>
        <v>11</v>
      </c>
      <c r="AO335" s="15">
        <f>VLOOKUP($B335,'[4]CS(AI)-F'!$B$8:$CP$68,93,FALSE)</f>
        <v>0.11702127659574468</v>
      </c>
      <c r="AP335" s="15">
        <f t="shared" si="80"/>
        <v>1.1702127659574468</v>
      </c>
      <c r="AQ335" s="16">
        <f>VLOOKUP($B335,'[4]CS(AI)-F'!$B$8:$CP$68,91,FALSE)</f>
        <v>11</v>
      </c>
      <c r="AR335" s="15">
        <f>VLOOKUP($B335,'[5]CS(AI)-F'!$B$8:$CW$68,100,FALSE)</f>
        <v>1.5</v>
      </c>
      <c r="AS335" s="15">
        <f t="shared" si="81"/>
        <v>15</v>
      </c>
      <c r="AT335" s="16">
        <f>VLOOKUP($B335,'[5]CS(AI)-F'!$B$8:$CW$68,98,FALSE)</f>
        <v>8</v>
      </c>
      <c r="AU335" s="15">
        <f>VLOOKUP($B335,'[9]CS(AI)-F'!$B$8:$CS$68,96,FALSE)</f>
        <v>2.9680851063829787</v>
      </c>
      <c r="AV335" s="15">
        <f t="shared" si="82"/>
        <v>29.680851063829788</v>
      </c>
      <c r="AW335" s="16">
        <f>VLOOKUP($B335,'[9]CS(AI)-F'!$B$8:$CS$68,94,FALSE)</f>
        <v>5</v>
      </c>
      <c r="AX335" s="11"/>
      <c r="AY335" s="11"/>
      <c r="AZ335" s="11"/>
      <c r="BA335" s="11"/>
      <c r="BB335" s="11"/>
      <c r="BC335" s="11"/>
      <c r="BD335" s="11">
        <f t="shared" si="83"/>
        <v>1.5809614006474413</v>
      </c>
      <c r="BE335" s="15">
        <f t="shared" si="87"/>
        <v>9.4857684038846468</v>
      </c>
      <c r="BF335" s="11">
        <v>60</v>
      </c>
      <c r="BG335" s="15">
        <f t="shared" si="88"/>
        <v>15.809614006474412</v>
      </c>
      <c r="BH335" s="11">
        <f t="shared" si="84"/>
        <v>2</v>
      </c>
      <c r="BI335" s="11">
        <f t="shared" si="85"/>
        <v>2</v>
      </c>
      <c r="BJ335" s="11">
        <f t="shared" si="86"/>
        <v>4</v>
      </c>
      <c r="BK335" s="16">
        <f t="shared" si="89"/>
        <v>41</v>
      </c>
      <c r="BL335" s="11">
        <v>9079195956</v>
      </c>
      <c r="BM335" s="11">
        <v>9079195956</v>
      </c>
      <c r="BN335" s="11"/>
      <c r="BO335" s="12" t="s">
        <v>1477</v>
      </c>
      <c r="BP335" s="12"/>
      <c r="BQ335" s="13" t="s">
        <v>2375</v>
      </c>
      <c r="BR335" s="17" t="s">
        <v>2857</v>
      </c>
      <c r="BS335" s="11" t="s">
        <v>171</v>
      </c>
      <c r="BT335" s="12" t="s">
        <v>176</v>
      </c>
      <c r="BU335" s="11" t="s">
        <v>128</v>
      </c>
    </row>
    <row r="336" spans="1:73" ht="24.95" customHeight="1" x14ac:dyDescent="0.25">
      <c r="A336" s="11">
        <v>335</v>
      </c>
      <c r="B336" s="11" t="s">
        <v>838</v>
      </c>
      <c r="C336" s="12" t="s">
        <v>839</v>
      </c>
      <c r="D336" s="11" t="s">
        <v>93</v>
      </c>
      <c r="E336" s="11" t="s">
        <v>91</v>
      </c>
      <c r="F336" s="13" t="s">
        <v>1942</v>
      </c>
      <c r="G336" s="11" t="s">
        <v>90</v>
      </c>
      <c r="H336" s="11" t="s">
        <v>118</v>
      </c>
      <c r="I336" s="11" t="s">
        <v>125</v>
      </c>
      <c r="J336" s="11" t="s">
        <v>89</v>
      </c>
      <c r="K336" s="14">
        <v>38211</v>
      </c>
      <c r="L336" s="11"/>
      <c r="M336" s="11" t="s">
        <v>3430</v>
      </c>
      <c r="N336" s="11">
        <v>500</v>
      </c>
      <c r="O336" s="11">
        <v>451</v>
      </c>
      <c r="P336" s="15">
        <f t="shared" si="75"/>
        <v>90.2</v>
      </c>
      <c r="Q336" s="11" t="s">
        <v>3587</v>
      </c>
      <c r="R336" s="11">
        <v>2020</v>
      </c>
      <c r="S336" s="11" t="s">
        <v>3591</v>
      </c>
      <c r="T336" s="11">
        <v>500</v>
      </c>
      <c r="U336" s="11">
        <v>326</v>
      </c>
      <c r="V336" s="15">
        <f t="shared" si="76"/>
        <v>65.2</v>
      </c>
      <c r="W336" s="11" t="s">
        <v>3587</v>
      </c>
      <c r="X336" s="11">
        <v>2022</v>
      </c>
      <c r="Y336" s="11" t="s">
        <v>3591</v>
      </c>
      <c r="Z336" s="11"/>
      <c r="AA336" s="11"/>
      <c r="AB336" s="11"/>
      <c r="AC336" s="11"/>
      <c r="AD336" s="11"/>
      <c r="AE336" s="11"/>
      <c r="AF336" s="15">
        <f>VLOOKUP($B336,[1]Sheet1!$B$8:$CK$528,88,FALSE)</f>
        <v>7.94</v>
      </c>
      <c r="AG336" s="15">
        <f t="shared" si="77"/>
        <v>79.400000000000006</v>
      </c>
      <c r="AH336" s="16">
        <f>VLOOKUP($B336,[1]Sheet1!$B$8:$CK$528,86,FALSE)</f>
        <v>0</v>
      </c>
      <c r="AI336" s="15">
        <f>VLOOKUP($B336,[2]Sheet1!$B$8:$CK$530,88,FALSE)</f>
        <v>7.13</v>
      </c>
      <c r="AJ336" s="15">
        <f t="shared" si="78"/>
        <v>71.3</v>
      </c>
      <c r="AK336" s="11">
        <f>VLOOKUP($B336,[2]Sheet1!$B$8:$CK$530,86,FALSE)</f>
        <v>0</v>
      </c>
      <c r="AL336" s="11">
        <f>VLOOKUP($B336,'[3]CS(AI)'!$B$8:$CQ$69,94,FALSE)</f>
        <v>7.78</v>
      </c>
      <c r="AM336" s="15">
        <f t="shared" si="79"/>
        <v>77.8</v>
      </c>
      <c r="AN336" s="11">
        <f>VLOOKUP($B336,'[3]CS(AI)'!$B$8:$CQ$69,92,FALSE)</f>
        <v>0</v>
      </c>
      <c r="AO336" s="15">
        <f>VLOOKUP($B336,'[4]CS(AI)-F'!$B$8:$CP$68,93,FALSE)</f>
        <v>7.62</v>
      </c>
      <c r="AP336" s="15">
        <f t="shared" si="80"/>
        <v>76.2</v>
      </c>
      <c r="AQ336" s="16">
        <f>VLOOKUP($B336,'[4]CS(AI)-F'!$B$8:$CP$68,91,FALSE)</f>
        <v>0</v>
      </c>
      <c r="AR336" s="15">
        <f>VLOOKUP($B336,'[5]CS(AI)-F'!$B$8:$CW$68,100,FALSE)</f>
        <v>5.9673913043478262</v>
      </c>
      <c r="AS336" s="15">
        <f t="shared" si="81"/>
        <v>59.673913043478265</v>
      </c>
      <c r="AT336" s="16">
        <f>VLOOKUP($B336,'[5]CS(AI)-F'!$B$8:$CW$68,98,FALSE)</f>
        <v>1</v>
      </c>
      <c r="AU336" s="15">
        <f>VLOOKUP($B336,'[9]CS(AI)-F'!$B$8:$CS$68,96,FALSE)</f>
        <v>7.63</v>
      </c>
      <c r="AV336" s="15">
        <f t="shared" si="82"/>
        <v>76.3</v>
      </c>
      <c r="AW336" s="16">
        <f>VLOOKUP($B336,'[9]CS(AI)-F'!$B$8:$CS$68,94,FALSE)</f>
        <v>0</v>
      </c>
      <c r="AX336" s="11"/>
      <c r="AY336" s="11"/>
      <c r="AZ336" s="11"/>
      <c r="BA336" s="11"/>
      <c r="BB336" s="11"/>
      <c r="BC336" s="11"/>
      <c r="BD336" s="11">
        <f t="shared" si="83"/>
        <v>7.3445652173913043</v>
      </c>
      <c r="BE336" s="15">
        <f t="shared" si="87"/>
        <v>44.067391304347829</v>
      </c>
      <c r="BF336" s="11">
        <v>60</v>
      </c>
      <c r="BG336" s="15">
        <f t="shared" si="88"/>
        <v>73.445652173913047</v>
      </c>
      <c r="BH336" s="11">
        <f t="shared" si="84"/>
        <v>2</v>
      </c>
      <c r="BI336" s="11">
        <f t="shared" si="85"/>
        <v>1</v>
      </c>
      <c r="BJ336" s="11">
        <f t="shared" si="86"/>
        <v>3</v>
      </c>
      <c r="BK336" s="16">
        <f t="shared" si="89"/>
        <v>1</v>
      </c>
      <c r="BL336" s="11">
        <v>9351065655</v>
      </c>
      <c r="BM336" s="11">
        <v>8233879115</v>
      </c>
      <c r="BN336" s="11"/>
      <c r="BO336" s="12" t="s">
        <v>1478</v>
      </c>
      <c r="BP336" s="12"/>
      <c r="BQ336" s="13" t="s">
        <v>2376</v>
      </c>
      <c r="BR336" s="17" t="s">
        <v>2858</v>
      </c>
      <c r="BS336" s="11" t="s">
        <v>141</v>
      </c>
      <c r="BT336" s="12" t="s">
        <v>177</v>
      </c>
      <c r="BU336" s="11" t="s">
        <v>128</v>
      </c>
    </row>
    <row r="337" spans="1:73" ht="24.95" customHeight="1" x14ac:dyDescent="0.25">
      <c r="A337" s="11">
        <v>336</v>
      </c>
      <c r="B337" s="11" t="s">
        <v>840</v>
      </c>
      <c r="C337" s="12" t="s">
        <v>841</v>
      </c>
      <c r="D337" s="11" t="s">
        <v>93</v>
      </c>
      <c r="E337" s="11" t="s">
        <v>91</v>
      </c>
      <c r="F337" s="13" t="s">
        <v>100</v>
      </c>
      <c r="G337" s="11" t="s">
        <v>90</v>
      </c>
      <c r="H337" s="11" t="s">
        <v>118</v>
      </c>
      <c r="I337" s="11" t="s">
        <v>125</v>
      </c>
      <c r="J337" s="11" t="s">
        <v>89</v>
      </c>
      <c r="K337" s="14">
        <v>38457</v>
      </c>
      <c r="L337" s="11"/>
      <c r="M337" s="11" t="s">
        <v>3431</v>
      </c>
      <c r="N337" s="11">
        <v>500</v>
      </c>
      <c r="O337" s="11">
        <v>393</v>
      </c>
      <c r="P337" s="15">
        <f t="shared" si="75"/>
        <v>78.600000000000009</v>
      </c>
      <c r="Q337" s="11" t="s">
        <v>3587</v>
      </c>
      <c r="R337" s="11">
        <v>2020</v>
      </c>
      <c r="S337" s="11" t="s">
        <v>3591</v>
      </c>
      <c r="T337" s="11">
        <v>500</v>
      </c>
      <c r="U337" s="11">
        <v>365</v>
      </c>
      <c r="V337" s="15">
        <f t="shared" si="76"/>
        <v>73</v>
      </c>
      <c r="W337" s="11" t="s">
        <v>3587</v>
      </c>
      <c r="X337" s="11">
        <v>2022</v>
      </c>
      <c r="Y337" s="11" t="s">
        <v>3591</v>
      </c>
      <c r="Z337" s="11"/>
      <c r="AA337" s="11"/>
      <c r="AB337" s="11"/>
      <c r="AC337" s="11"/>
      <c r="AD337" s="11"/>
      <c r="AE337" s="11"/>
      <c r="AF337" s="15">
        <f>VLOOKUP($B337,[1]Sheet1!$B$8:$CK$528,88,FALSE)</f>
        <v>6.93</v>
      </c>
      <c r="AG337" s="15">
        <f t="shared" si="77"/>
        <v>69.3</v>
      </c>
      <c r="AH337" s="16">
        <f>VLOOKUP($B337,[1]Sheet1!$B$8:$CK$528,86,FALSE)</f>
        <v>0</v>
      </c>
      <c r="AI337" s="15">
        <f>VLOOKUP($B337,[2]Sheet1!$B$8:$CK$530,88,FALSE)</f>
        <v>5.4634146341463419</v>
      </c>
      <c r="AJ337" s="15">
        <f t="shared" si="78"/>
        <v>54.634146341463421</v>
      </c>
      <c r="AK337" s="11">
        <f>VLOOKUP($B337,[2]Sheet1!$B$8:$CK$530,86,FALSE)</f>
        <v>1</v>
      </c>
      <c r="AL337" s="11">
        <f>VLOOKUP($B337,'[3]CS(AI)'!$B$8:$CQ$69,94,FALSE)</f>
        <v>6.54</v>
      </c>
      <c r="AM337" s="15">
        <f t="shared" si="79"/>
        <v>65.400000000000006</v>
      </c>
      <c r="AN337" s="11">
        <f>VLOOKUP($B337,'[3]CS(AI)'!$B$8:$CQ$69,92,FALSE)</f>
        <v>0</v>
      </c>
      <c r="AO337" s="15">
        <f>VLOOKUP($B337,'[4]CS(AI)-F'!$B$8:$CP$68,93,FALSE)</f>
        <v>5.8404255319148932</v>
      </c>
      <c r="AP337" s="15">
        <f t="shared" si="80"/>
        <v>58.40425531914893</v>
      </c>
      <c r="AQ337" s="16">
        <f>VLOOKUP($B337,'[4]CS(AI)-F'!$B$8:$CP$68,91,FALSE)</f>
        <v>0</v>
      </c>
      <c r="AR337" s="15">
        <f>VLOOKUP($B337,'[5]CS(AI)-F'!$B$8:$CW$68,100,FALSE)</f>
        <v>4.4130434782608692</v>
      </c>
      <c r="AS337" s="15">
        <f t="shared" si="81"/>
        <v>44.130434782608688</v>
      </c>
      <c r="AT337" s="16">
        <f>VLOOKUP($B337,'[5]CS(AI)-F'!$B$8:$CW$68,98,FALSE)</f>
        <v>2</v>
      </c>
      <c r="AU337" s="15">
        <f>VLOOKUP($B337,'[9]CS(AI)-F'!$B$8:$CS$68,96,FALSE)</f>
        <v>3.2978723404255321</v>
      </c>
      <c r="AV337" s="15">
        <f t="shared" si="82"/>
        <v>32.978723404255319</v>
      </c>
      <c r="AW337" s="16">
        <f>VLOOKUP($B337,'[9]CS(AI)-F'!$B$8:$CS$68,94,FALSE)</f>
        <v>4</v>
      </c>
      <c r="AX337" s="11"/>
      <c r="AY337" s="11"/>
      <c r="AZ337" s="11"/>
      <c r="BA337" s="11"/>
      <c r="BB337" s="11"/>
      <c r="BC337" s="11"/>
      <c r="BD337" s="11">
        <f t="shared" si="83"/>
        <v>5.4141259974579388</v>
      </c>
      <c r="BE337" s="15">
        <f t="shared" si="87"/>
        <v>32.484755984747636</v>
      </c>
      <c r="BF337" s="11">
        <v>60</v>
      </c>
      <c r="BG337" s="15">
        <f t="shared" si="88"/>
        <v>54.141259974579391</v>
      </c>
      <c r="BH337" s="11">
        <f t="shared" si="84"/>
        <v>2</v>
      </c>
      <c r="BI337" s="11">
        <f t="shared" si="85"/>
        <v>1</v>
      </c>
      <c r="BJ337" s="11">
        <f t="shared" si="86"/>
        <v>3</v>
      </c>
      <c r="BK337" s="16">
        <f t="shared" si="89"/>
        <v>7</v>
      </c>
      <c r="BL337" s="11">
        <v>9045712082</v>
      </c>
      <c r="BM337" s="11">
        <v>8077745077</v>
      </c>
      <c r="BN337" s="11"/>
      <c r="BO337" s="12" t="s">
        <v>1479</v>
      </c>
      <c r="BP337" s="12"/>
      <c r="BQ337" s="13" t="s">
        <v>419</v>
      </c>
      <c r="BR337" s="17" t="s">
        <v>2859</v>
      </c>
      <c r="BS337" s="11" t="s">
        <v>139</v>
      </c>
      <c r="BT337" s="12" t="s">
        <v>176</v>
      </c>
      <c r="BU337" s="11" t="s">
        <v>128</v>
      </c>
    </row>
    <row r="338" spans="1:73" ht="24.95" customHeight="1" x14ac:dyDescent="0.25">
      <c r="A338" s="11">
        <v>337</v>
      </c>
      <c r="B338" s="11" t="s">
        <v>842</v>
      </c>
      <c r="C338" s="12" t="s">
        <v>843</v>
      </c>
      <c r="D338" s="11" t="s">
        <v>93</v>
      </c>
      <c r="E338" s="11" t="s">
        <v>91</v>
      </c>
      <c r="F338" s="13" t="s">
        <v>1943</v>
      </c>
      <c r="G338" s="11" t="s">
        <v>90</v>
      </c>
      <c r="H338" s="11" t="s">
        <v>118</v>
      </c>
      <c r="I338" s="11" t="s">
        <v>125</v>
      </c>
      <c r="J338" s="11" t="s">
        <v>89</v>
      </c>
      <c r="K338" s="14">
        <v>37991</v>
      </c>
      <c r="L338" s="11"/>
      <c r="M338" s="11" t="s">
        <v>3432</v>
      </c>
      <c r="N338" s="11">
        <v>600</v>
      </c>
      <c r="O338" s="11">
        <v>446</v>
      </c>
      <c r="P338" s="15">
        <f t="shared" si="75"/>
        <v>74.333333333333329</v>
      </c>
      <c r="Q338" s="11" t="s">
        <v>3587</v>
      </c>
      <c r="R338" s="11">
        <v>2020</v>
      </c>
      <c r="S338" s="11" t="s">
        <v>3591</v>
      </c>
      <c r="T338" s="11">
        <v>500</v>
      </c>
      <c r="U338" s="11">
        <v>407</v>
      </c>
      <c r="V338" s="15">
        <f t="shared" si="76"/>
        <v>81.399999999999991</v>
      </c>
      <c r="W338" s="11" t="s">
        <v>3587</v>
      </c>
      <c r="X338" s="11">
        <v>2022</v>
      </c>
      <c r="Y338" s="11" t="s">
        <v>3590</v>
      </c>
      <c r="Z338" s="11"/>
      <c r="AA338" s="11"/>
      <c r="AB338" s="11"/>
      <c r="AC338" s="11"/>
      <c r="AD338" s="11"/>
      <c r="AE338" s="11"/>
      <c r="AF338" s="15">
        <f>VLOOKUP($B338,[1]Sheet1!$B$8:$CK$528,88,FALSE)</f>
        <v>8.56</v>
      </c>
      <c r="AG338" s="15">
        <f t="shared" si="77"/>
        <v>85.600000000000009</v>
      </c>
      <c r="AH338" s="16">
        <f>VLOOKUP($B338,[1]Sheet1!$B$8:$CK$528,86,FALSE)</f>
        <v>0</v>
      </c>
      <c r="AI338" s="15">
        <f>VLOOKUP($B338,[2]Sheet1!$B$8:$CK$530,88,FALSE)</f>
        <v>8.56</v>
      </c>
      <c r="AJ338" s="15">
        <f t="shared" si="78"/>
        <v>85.600000000000009</v>
      </c>
      <c r="AK338" s="11">
        <f>VLOOKUP($B338,[2]Sheet1!$B$8:$CK$530,86,FALSE)</f>
        <v>0</v>
      </c>
      <c r="AL338" s="11">
        <f>VLOOKUP($B338,'[3]CS(AI)'!$B$8:$CQ$69,94,FALSE)</f>
        <v>8.44</v>
      </c>
      <c r="AM338" s="15">
        <f t="shared" si="79"/>
        <v>84.399999999999991</v>
      </c>
      <c r="AN338" s="11">
        <f>VLOOKUP($B338,'[3]CS(AI)'!$B$8:$CQ$69,92,FALSE)</f>
        <v>0</v>
      </c>
      <c r="AO338" s="15">
        <f>VLOOKUP($B338,'[4]CS(AI)-F'!$B$8:$CP$68,93,FALSE)</f>
        <v>8.68</v>
      </c>
      <c r="AP338" s="15">
        <f t="shared" si="80"/>
        <v>86.8</v>
      </c>
      <c r="AQ338" s="16">
        <f>VLOOKUP($B338,'[4]CS(AI)-F'!$B$8:$CP$68,91,FALSE)</f>
        <v>0</v>
      </c>
      <c r="AR338" s="15">
        <f>VLOOKUP($B338,'[5]CS(AI)-F'!$B$8:$CW$68,100,FALSE)</f>
        <v>8.26</v>
      </c>
      <c r="AS338" s="15">
        <f t="shared" si="81"/>
        <v>82.6</v>
      </c>
      <c r="AT338" s="16">
        <f>VLOOKUP($B338,'[5]CS(AI)-F'!$B$8:$CW$68,98,FALSE)</f>
        <v>0</v>
      </c>
      <c r="AU338" s="15">
        <f>VLOOKUP($B338,'[9]CS(AI)-F'!$B$8:$CS$68,96,FALSE)</f>
        <v>9.02</v>
      </c>
      <c r="AV338" s="15">
        <f t="shared" si="82"/>
        <v>90.199999999999989</v>
      </c>
      <c r="AW338" s="16">
        <f>VLOOKUP($B338,'[9]CS(AI)-F'!$B$8:$CS$68,94,FALSE)</f>
        <v>0</v>
      </c>
      <c r="AX338" s="11"/>
      <c r="AY338" s="11"/>
      <c r="AZ338" s="11"/>
      <c r="BA338" s="11"/>
      <c r="BB338" s="11"/>
      <c r="BC338" s="11"/>
      <c r="BD338" s="11">
        <f t="shared" si="83"/>
        <v>8.5866666666666678</v>
      </c>
      <c r="BE338" s="15">
        <f t="shared" si="87"/>
        <v>51.52</v>
      </c>
      <c r="BF338" s="11">
        <v>60</v>
      </c>
      <c r="BG338" s="15">
        <f t="shared" si="88"/>
        <v>85.866666666666674</v>
      </c>
      <c r="BH338" s="11">
        <f t="shared" si="84"/>
        <v>2</v>
      </c>
      <c r="BI338" s="11">
        <f t="shared" si="85"/>
        <v>1</v>
      </c>
      <c r="BJ338" s="11">
        <f t="shared" si="86"/>
        <v>3</v>
      </c>
      <c r="BK338" s="16">
        <f t="shared" si="89"/>
        <v>0</v>
      </c>
      <c r="BL338" s="11">
        <v>9799300295</v>
      </c>
      <c r="BM338" s="11">
        <v>9928048100</v>
      </c>
      <c r="BN338" s="11"/>
      <c r="BO338" s="12" t="s">
        <v>1480</v>
      </c>
      <c r="BP338" s="12"/>
      <c r="BQ338" s="13" t="s">
        <v>2377</v>
      </c>
      <c r="BR338" s="17" t="s">
        <v>2860</v>
      </c>
      <c r="BS338" s="11" t="s">
        <v>136</v>
      </c>
      <c r="BT338" s="12" t="s">
        <v>176</v>
      </c>
      <c r="BU338" s="11" t="s">
        <v>128</v>
      </c>
    </row>
    <row r="339" spans="1:73" ht="24.95" customHeight="1" x14ac:dyDescent="0.25">
      <c r="A339" s="11">
        <v>338</v>
      </c>
      <c r="B339" s="11" t="s">
        <v>844</v>
      </c>
      <c r="C339" s="12" t="s">
        <v>845</v>
      </c>
      <c r="D339" s="11" t="s">
        <v>93</v>
      </c>
      <c r="E339" s="11" t="s">
        <v>91</v>
      </c>
      <c r="F339" s="13" t="s">
        <v>1944</v>
      </c>
      <c r="G339" s="11" t="s">
        <v>90</v>
      </c>
      <c r="H339" s="11" t="s">
        <v>118</v>
      </c>
      <c r="I339" s="11" t="s">
        <v>125</v>
      </c>
      <c r="J339" s="11" t="s">
        <v>89</v>
      </c>
      <c r="K339" s="14">
        <v>38224</v>
      </c>
      <c r="L339" s="11"/>
      <c r="M339" s="11" t="s">
        <v>3433</v>
      </c>
      <c r="N339" s="11">
        <v>600</v>
      </c>
      <c r="O339" s="11">
        <v>428</v>
      </c>
      <c r="P339" s="15">
        <f t="shared" si="75"/>
        <v>71.333333333333343</v>
      </c>
      <c r="Q339" s="11" t="s">
        <v>3587</v>
      </c>
      <c r="R339" s="11">
        <v>2020</v>
      </c>
      <c r="S339" s="11" t="s">
        <v>3590</v>
      </c>
      <c r="T339" s="11">
        <v>500</v>
      </c>
      <c r="U339" s="11">
        <v>335</v>
      </c>
      <c r="V339" s="15">
        <f t="shared" si="76"/>
        <v>67</v>
      </c>
      <c r="W339" s="11" t="s">
        <v>3587</v>
      </c>
      <c r="X339" s="11">
        <v>2022</v>
      </c>
      <c r="Y339" s="11" t="s">
        <v>3590</v>
      </c>
      <c r="Z339" s="11"/>
      <c r="AA339" s="11"/>
      <c r="AB339" s="11"/>
      <c r="AC339" s="11"/>
      <c r="AD339" s="11"/>
      <c r="AE339" s="11"/>
      <c r="AF339" s="15">
        <f>VLOOKUP($B339,[1]Sheet1!$B$8:$CK$528,88,FALSE)</f>
        <v>7.32</v>
      </c>
      <c r="AG339" s="15">
        <f t="shared" si="77"/>
        <v>73.2</v>
      </c>
      <c r="AH339" s="16">
        <f>VLOOKUP($B339,[1]Sheet1!$B$8:$CK$528,86,FALSE)</f>
        <v>0</v>
      </c>
      <c r="AI339" s="15">
        <f>VLOOKUP($B339,[2]Sheet1!$B$8:$CK$530,88,FALSE)</f>
        <v>7.02</v>
      </c>
      <c r="AJ339" s="15">
        <f t="shared" si="78"/>
        <v>70.199999999999989</v>
      </c>
      <c r="AK339" s="11">
        <f>VLOOKUP($B339,[2]Sheet1!$B$8:$CK$530,86,FALSE)</f>
        <v>0</v>
      </c>
      <c r="AL339" s="11">
        <f>VLOOKUP($B339,'[3]CS(AI)'!$B$8:$CQ$69,94,FALSE)</f>
        <v>7.98</v>
      </c>
      <c r="AM339" s="15">
        <f t="shared" si="79"/>
        <v>79.800000000000011</v>
      </c>
      <c r="AN339" s="11">
        <f>VLOOKUP($B339,'[3]CS(AI)'!$B$8:$CQ$69,92,FALSE)</f>
        <v>0</v>
      </c>
      <c r="AO339" s="15">
        <f>VLOOKUP($B339,'[4]CS(AI)-F'!$B$8:$CP$68,93,FALSE)</f>
        <v>8.2100000000000009</v>
      </c>
      <c r="AP339" s="15">
        <f t="shared" si="80"/>
        <v>82.100000000000009</v>
      </c>
      <c r="AQ339" s="16">
        <f>VLOOKUP($B339,'[4]CS(AI)-F'!$B$8:$CP$68,91,FALSE)</f>
        <v>0</v>
      </c>
      <c r="AR339" s="15">
        <f>VLOOKUP($B339,'[5]CS(AI)-F'!$B$8:$CW$68,100,FALSE)</f>
        <v>7.78</v>
      </c>
      <c r="AS339" s="15">
        <f t="shared" si="81"/>
        <v>77.8</v>
      </c>
      <c r="AT339" s="16">
        <f>VLOOKUP($B339,'[5]CS(AI)-F'!$B$8:$CW$68,98,FALSE)</f>
        <v>0</v>
      </c>
      <c r="AU339" s="15">
        <f>VLOOKUP($B339,'[9]CS(AI)-F'!$B$8:$CS$68,96,FALSE)</f>
        <v>7.87</v>
      </c>
      <c r="AV339" s="15">
        <f t="shared" si="82"/>
        <v>78.7</v>
      </c>
      <c r="AW339" s="16">
        <f>VLOOKUP($B339,'[9]CS(AI)-F'!$B$8:$CS$68,94,FALSE)</f>
        <v>0</v>
      </c>
      <c r="AX339" s="11"/>
      <c r="AY339" s="11"/>
      <c r="AZ339" s="11"/>
      <c r="BA339" s="11"/>
      <c r="BB339" s="11"/>
      <c r="BC339" s="11"/>
      <c r="BD339" s="11">
        <f t="shared" si="83"/>
        <v>7.6966666666666654</v>
      </c>
      <c r="BE339" s="15">
        <f t="shared" si="87"/>
        <v>46.18</v>
      </c>
      <c r="BF339" s="11">
        <v>60</v>
      </c>
      <c r="BG339" s="15">
        <f t="shared" si="88"/>
        <v>76.966666666666654</v>
      </c>
      <c r="BH339" s="11">
        <f t="shared" si="84"/>
        <v>2</v>
      </c>
      <c r="BI339" s="11">
        <f t="shared" si="85"/>
        <v>1</v>
      </c>
      <c r="BJ339" s="11">
        <f t="shared" si="86"/>
        <v>3</v>
      </c>
      <c r="BK339" s="16">
        <f t="shared" si="89"/>
        <v>0</v>
      </c>
      <c r="BL339" s="11">
        <v>8952993961</v>
      </c>
      <c r="BM339" s="11">
        <v>8003481955</v>
      </c>
      <c r="BN339" s="11"/>
      <c r="BO339" s="12" t="s">
        <v>1481</v>
      </c>
      <c r="BP339" s="12"/>
      <c r="BQ339" s="13" t="s">
        <v>2378</v>
      </c>
      <c r="BR339" s="17" t="s">
        <v>2861</v>
      </c>
      <c r="BS339" s="11" t="s">
        <v>143</v>
      </c>
      <c r="BT339" s="12" t="s">
        <v>176</v>
      </c>
      <c r="BU339" s="11" t="s">
        <v>128</v>
      </c>
    </row>
    <row r="340" spans="1:73" ht="24.95" customHeight="1" x14ac:dyDescent="0.25">
      <c r="A340" s="11">
        <v>339</v>
      </c>
      <c r="B340" s="11" t="s">
        <v>846</v>
      </c>
      <c r="C340" s="12" t="s">
        <v>847</v>
      </c>
      <c r="D340" s="11" t="s">
        <v>93</v>
      </c>
      <c r="E340" s="11" t="s">
        <v>91</v>
      </c>
      <c r="F340" s="13" t="s">
        <v>1945</v>
      </c>
      <c r="G340" s="11" t="s">
        <v>90</v>
      </c>
      <c r="H340" s="11" t="s">
        <v>118</v>
      </c>
      <c r="I340" s="11" t="s">
        <v>125</v>
      </c>
      <c r="J340" s="11" t="s">
        <v>89</v>
      </c>
      <c r="K340" s="14">
        <v>38596</v>
      </c>
      <c r="L340" s="11"/>
      <c r="M340" s="11" t="s">
        <v>3434</v>
      </c>
      <c r="N340" s="11">
        <v>500</v>
      </c>
      <c r="O340" s="11">
        <v>296</v>
      </c>
      <c r="P340" s="15">
        <f t="shared" si="75"/>
        <v>59.199999999999996</v>
      </c>
      <c r="Q340" s="11" t="s">
        <v>3587</v>
      </c>
      <c r="R340" s="11">
        <v>2021</v>
      </c>
      <c r="S340" s="11" t="s">
        <v>3591</v>
      </c>
      <c r="T340" s="11">
        <v>500</v>
      </c>
      <c r="U340" s="11">
        <v>286</v>
      </c>
      <c r="V340" s="15">
        <f t="shared" si="76"/>
        <v>57.199999999999996</v>
      </c>
      <c r="W340" s="11" t="s">
        <v>3587</v>
      </c>
      <c r="X340" s="11">
        <v>2023</v>
      </c>
      <c r="Y340" s="11" t="s">
        <v>3591</v>
      </c>
      <c r="Z340" s="11"/>
      <c r="AA340" s="11"/>
      <c r="AB340" s="11"/>
      <c r="AC340" s="11"/>
      <c r="AD340" s="11"/>
      <c r="AE340" s="11"/>
      <c r="AF340" s="15">
        <f>VLOOKUP($B340,[1]Sheet1!$B$8:$CK$528,88,FALSE)</f>
        <v>6.68</v>
      </c>
      <c r="AG340" s="15">
        <f t="shared" si="77"/>
        <v>66.8</v>
      </c>
      <c r="AH340" s="16">
        <f>VLOOKUP($B340,[1]Sheet1!$B$8:$CK$528,86,FALSE)</f>
        <v>0</v>
      </c>
      <c r="AI340" s="15">
        <f>VLOOKUP($B340,[2]Sheet1!$B$8:$CK$530,88,FALSE)</f>
        <v>5.88</v>
      </c>
      <c r="AJ340" s="15">
        <f t="shared" si="78"/>
        <v>58.8</v>
      </c>
      <c r="AK340" s="11">
        <f>VLOOKUP($B340,[2]Sheet1!$B$8:$CK$530,86,FALSE)</f>
        <v>0</v>
      </c>
      <c r="AL340" s="11">
        <f>VLOOKUP($B340,'[3]CS(AI)'!$B$8:$CQ$69,94,FALSE)</f>
        <v>7.08</v>
      </c>
      <c r="AM340" s="15">
        <f t="shared" si="79"/>
        <v>70.8</v>
      </c>
      <c r="AN340" s="11">
        <f>VLOOKUP($B340,'[3]CS(AI)'!$B$8:$CQ$69,92,FALSE)</f>
        <v>0</v>
      </c>
      <c r="AO340" s="15">
        <f>VLOOKUP($B340,'[4]CS(AI)-F'!$B$8:$CP$68,93,FALSE)</f>
        <v>6.83</v>
      </c>
      <c r="AP340" s="15">
        <f t="shared" si="80"/>
        <v>68.3</v>
      </c>
      <c r="AQ340" s="16">
        <f>VLOOKUP($B340,'[4]CS(AI)-F'!$B$8:$CP$68,91,FALSE)</f>
        <v>0</v>
      </c>
      <c r="AR340" s="15">
        <f>VLOOKUP($B340,'[5]CS(AI)-F'!$B$8:$CW$68,100,FALSE)</f>
        <v>7.09</v>
      </c>
      <c r="AS340" s="15">
        <f t="shared" si="81"/>
        <v>70.900000000000006</v>
      </c>
      <c r="AT340" s="16">
        <f>VLOOKUP($B340,'[5]CS(AI)-F'!$B$8:$CW$68,98,FALSE)</f>
        <v>0</v>
      </c>
      <c r="AU340" s="15">
        <f>VLOOKUP($B340,'[9]CS(AI)-F'!$B$8:$CS$68,96,FALSE)</f>
        <v>7.2</v>
      </c>
      <c r="AV340" s="15">
        <f t="shared" si="82"/>
        <v>72</v>
      </c>
      <c r="AW340" s="16">
        <f>VLOOKUP($B340,'[9]CS(AI)-F'!$B$8:$CS$68,94,FALSE)</f>
        <v>0</v>
      </c>
      <c r="AX340" s="11"/>
      <c r="AY340" s="11"/>
      <c r="AZ340" s="11"/>
      <c r="BA340" s="11"/>
      <c r="BB340" s="11"/>
      <c r="BC340" s="11"/>
      <c r="BD340" s="11">
        <f t="shared" si="83"/>
        <v>6.7933333333333339</v>
      </c>
      <c r="BE340" s="15">
        <f t="shared" si="87"/>
        <v>40.76</v>
      </c>
      <c r="BF340" s="11">
        <v>60</v>
      </c>
      <c r="BG340" s="15">
        <f t="shared" si="88"/>
        <v>67.933333333333337</v>
      </c>
      <c r="BH340" s="11">
        <f t="shared" si="84"/>
        <v>2</v>
      </c>
      <c r="BI340" s="11">
        <f t="shared" si="85"/>
        <v>0</v>
      </c>
      <c r="BJ340" s="11">
        <f t="shared" si="86"/>
        <v>2</v>
      </c>
      <c r="BK340" s="16">
        <f t="shared" si="89"/>
        <v>0</v>
      </c>
      <c r="BL340" s="11">
        <v>7014321221</v>
      </c>
      <c r="BM340" s="11">
        <v>7014321221</v>
      </c>
      <c r="BN340" s="11"/>
      <c r="BO340" s="12" t="s">
        <v>1482</v>
      </c>
      <c r="BP340" s="12"/>
      <c r="BQ340" s="13" t="s">
        <v>2379</v>
      </c>
      <c r="BR340" s="17" t="s">
        <v>2862</v>
      </c>
      <c r="BS340" s="11" t="s">
        <v>136</v>
      </c>
      <c r="BT340" s="12" t="s">
        <v>176</v>
      </c>
      <c r="BU340" s="11" t="s">
        <v>2521</v>
      </c>
    </row>
    <row r="341" spans="1:73" ht="24.95" customHeight="1" x14ac:dyDescent="0.25">
      <c r="A341" s="11">
        <v>340</v>
      </c>
      <c r="B341" s="11" t="s">
        <v>848</v>
      </c>
      <c r="C341" s="12" t="s">
        <v>849</v>
      </c>
      <c r="D341" s="11" t="s">
        <v>93</v>
      </c>
      <c r="E341" s="11" t="s">
        <v>91</v>
      </c>
      <c r="F341" s="13" t="s">
        <v>1946</v>
      </c>
      <c r="G341" s="11" t="s">
        <v>90</v>
      </c>
      <c r="H341" s="11" t="s">
        <v>118</v>
      </c>
      <c r="I341" s="11" t="s">
        <v>125</v>
      </c>
      <c r="J341" s="11" t="s">
        <v>89</v>
      </c>
      <c r="K341" s="14">
        <v>38675</v>
      </c>
      <c r="L341" s="11"/>
      <c r="M341" s="11" t="s">
        <v>3435</v>
      </c>
      <c r="N341" s="11">
        <v>600</v>
      </c>
      <c r="O341" s="11">
        <v>498</v>
      </c>
      <c r="P341" s="15">
        <f t="shared" si="75"/>
        <v>83</v>
      </c>
      <c r="Q341" s="11" t="s">
        <v>3587</v>
      </c>
      <c r="R341" s="11">
        <v>2021</v>
      </c>
      <c r="S341" s="11" t="s">
        <v>3590</v>
      </c>
      <c r="T341" s="11">
        <v>500</v>
      </c>
      <c r="U341" s="11">
        <v>416</v>
      </c>
      <c r="V341" s="15">
        <f t="shared" si="76"/>
        <v>83.2</v>
      </c>
      <c r="W341" s="11" t="s">
        <v>3587</v>
      </c>
      <c r="X341" s="11">
        <v>2023</v>
      </c>
      <c r="Y341" s="11" t="s">
        <v>3590</v>
      </c>
      <c r="Z341" s="11"/>
      <c r="AA341" s="11"/>
      <c r="AB341" s="11"/>
      <c r="AC341" s="11"/>
      <c r="AD341" s="11"/>
      <c r="AE341" s="11"/>
      <c r="AF341" s="15">
        <f>VLOOKUP($B341,[1]Sheet1!$B$8:$CK$528,88,FALSE)</f>
        <v>8.5399999999999991</v>
      </c>
      <c r="AG341" s="15">
        <f t="shared" si="77"/>
        <v>85.399999999999991</v>
      </c>
      <c r="AH341" s="16">
        <f>VLOOKUP($B341,[1]Sheet1!$B$8:$CK$528,86,FALSE)</f>
        <v>0</v>
      </c>
      <c r="AI341" s="15">
        <f>VLOOKUP($B341,[2]Sheet1!$B$8:$CK$530,88,FALSE)</f>
        <v>8.5399999999999991</v>
      </c>
      <c r="AJ341" s="15">
        <f t="shared" si="78"/>
        <v>85.399999999999991</v>
      </c>
      <c r="AK341" s="11">
        <f>VLOOKUP($B341,[2]Sheet1!$B$8:$CK$530,86,FALSE)</f>
        <v>0</v>
      </c>
      <c r="AL341" s="11">
        <f>VLOOKUP($B341,'[3]CS(AI)'!$B$8:$CQ$69,94,FALSE)</f>
        <v>8.94</v>
      </c>
      <c r="AM341" s="15">
        <f t="shared" si="79"/>
        <v>89.399999999999991</v>
      </c>
      <c r="AN341" s="11">
        <f>VLOOKUP($B341,'[3]CS(AI)'!$B$8:$CQ$69,92,FALSE)</f>
        <v>0</v>
      </c>
      <c r="AO341" s="15">
        <f>VLOOKUP($B341,'[4]CS(AI)-F'!$B$8:$CP$68,93,FALSE)</f>
        <v>8.6</v>
      </c>
      <c r="AP341" s="15">
        <f t="shared" si="80"/>
        <v>86</v>
      </c>
      <c r="AQ341" s="16">
        <f>VLOOKUP($B341,'[4]CS(AI)-F'!$B$8:$CP$68,91,FALSE)</f>
        <v>0</v>
      </c>
      <c r="AR341" s="15">
        <f>VLOOKUP($B341,'[5]CS(AI)-F'!$B$8:$CW$68,100,FALSE)</f>
        <v>8.4600000000000009</v>
      </c>
      <c r="AS341" s="15">
        <f t="shared" si="81"/>
        <v>84.600000000000009</v>
      </c>
      <c r="AT341" s="16">
        <f>VLOOKUP($B341,'[5]CS(AI)-F'!$B$8:$CW$68,98,FALSE)</f>
        <v>0</v>
      </c>
      <c r="AU341" s="15">
        <f>VLOOKUP($B341,'[9]CS(AI)-F'!$B$8:$CS$68,96,FALSE)</f>
        <v>8.77</v>
      </c>
      <c r="AV341" s="15">
        <f t="shared" si="82"/>
        <v>87.699999999999989</v>
      </c>
      <c r="AW341" s="16">
        <f>VLOOKUP($B341,'[9]CS(AI)-F'!$B$8:$CS$68,94,FALSE)</f>
        <v>0</v>
      </c>
      <c r="AX341" s="11"/>
      <c r="AY341" s="11"/>
      <c r="AZ341" s="11"/>
      <c r="BA341" s="11"/>
      <c r="BB341" s="11"/>
      <c r="BC341" s="11"/>
      <c r="BD341" s="11">
        <f t="shared" si="83"/>
        <v>8.6416666666666657</v>
      </c>
      <c r="BE341" s="15">
        <f t="shared" si="87"/>
        <v>51.849999999999994</v>
      </c>
      <c r="BF341" s="11">
        <v>60</v>
      </c>
      <c r="BG341" s="15">
        <f t="shared" si="88"/>
        <v>86.416666666666657</v>
      </c>
      <c r="BH341" s="11">
        <f t="shared" si="84"/>
        <v>2</v>
      </c>
      <c r="BI341" s="11">
        <f t="shared" si="85"/>
        <v>0</v>
      </c>
      <c r="BJ341" s="11">
        <f t="shared" si="86"/>
        <v>2</v>
      </c>
      <c r="BK341" s="16">
        <f t="shared" si="89"/>
        <v>0</v>
      </c>
      <c r="BL341" s="11">
        <v>6350239900</v>
      </c>
      <c r="BM341" s="11">
        <v>9414540104</v>
      </c>
      <c r="BN341" s="11"/>
      <c r="BO341" s="12" t="s">
        <v>1483</v>
      </c>
      <c r="BP341" s="12"/>
      <c r="BQ341" s="13" t="s">
        <v>2380</v>
      </c>
      <c r="BR341" s="17" t="s">
        <v>2863</v>
      </c>
      <c r="BS341" s="11" t="s">
        <v>145</v>
      </c>
      <c r="BT341" s="12" t="s">
        <v>176</v>
      </c>
      <c r="BU341" s="11" t="s">
        <v>128</v>
      </c>
    </row>
    <row r="342" spans="1:73" ht="24.95" customHeight="1" x14ac:dyDescent="0.25">
      <c r="A342" s="11">
        <v>341</v>
      </c>
      <c r="B342" s="11" t="s">
        <v>850</v>
      </c>
      <c r="C342" s="12" t="s">
        <v>85</v>
      </c>
      <c r="D342" s="11" t="s">
        <v>93</v>
      </c>
      <c r="E342" s="11" t="s">
        <v>91</v>
      </c>
      <c r="F342" s="13" t="s">
        <v>1947</v>
      </c>
      <c r="G342" s="11" t="s">
        <v>90</v>
      </c>
      <c r="H342" s="11" t="s">
        <v>118</v>
      </c>
      <c r="I342" s="11" t="s">
        <v>125</v>
      </c>
      <c r="J342" s="11" t="s">
        <v>89</v>
      </c>
      <c r="K342" s="14">
        <v>38664</v>
      </c>
      <c r="L342" s="11"/>
      <c r="M342" s="11" t="s">
        <v>3436</v>
      </c>
      <c r="N342" s="11">
        <v>600</v>
      </c>
      <c r="O342" s="11">
        <v>548</v>
      </c>
      <c r="P342" s="15">
        <f t="shared" si="75"/>
        <v>91.333333333333329</v>
      </c>
      <c r="Q342" s="11" t="s">
        <v>3587</v>
      </c>
      <c r="R342" s="11">
        <v>2021</v>
      </c>
      <c r="S342" s="11" t="s">
        <v>3590</v>
      </c>
      <c r="T342" s="11">
        <v>500</v>
      </c>
      <c r="U342" s="11">
        <v>355</v>
      </c>
      <c r="V342" s="15">
        <f t="shared" si="76"/>
        <v>71</v>
      </c>
      <c r="W342" s="11" t="s">
        <v>3587</v>
      </c>
      <c r="X342" s="11">
        <v>2023</v>
      </c>
      <c r="Y342" s="11" t="s">
        <v>3591</v>
      </c>
      <c r="Z342" s="11"/>
      <c r="AA342" s="11"/>
      <c r="AB342" s="11"/>
      <c r="AC342" s="11"/>
      <c r="AD342" s="11"/>
      <c r="AE342" s="11"/>
      <c r="AF342" s="15">
        <f>VLOOKUP($B342,[1]Sheet1!$B$8:$CK$528,88,FALSE)</f>
        <v>8.6300000000000008</v>
      </c>
      <c r="AG342" s="15">
        <f t="shared" si="77"/>
        <v>86.300000000000011</v>
      </c>
      <c r="AH342" s="16">
        <f>VLOOKUP($B342,[1]Sheet1!$B$8:$CK$528,86,FALSE)</f>
        <v>0</v>
      </c>
      <c r="AI342" s="15">
        <f>VLOOKUP($B342,[2]Sheet1!$B$8:$CK$530,88,FALSE)</f>
        <v>8.1199999999999992</v>
      </c>
      <c r="AJ342" s="15">
        <f t="shared" si="78"/>
        <v>81.199999999999989</v>
      </c>
      <c r="AK342" s="11">
        <f>VLOOKUP($B342,[2]Sheet1!$B$8:$CK$530,86,FALSE)</f>
        <v>0</v>
      </c>
      <c r="AL342" s="11">
        <f>VLOOKUP($B342,'[3]CS(AI)'!$B$8:$CQ$69,94,FALSE)</f>
        <v>8.1999999999999993</v>
      </c>
      <c r="AM342" s="15">
        <f t="shared" si="79"/>
        <v>82</v>
      </c>
      <c r="AN342" s="11">
        <f>VLOOKUP($B342,'[3]CS(AI)'!$B$8:$CQ$69,92,FALSE)</f>
        <v>0</v>
      </c>
      <c r="AO342" s="15">
        <f>VLOOKUP($B342,'[4]CS(AI)-F'!$B$8:$CP$68,93,FALSE)</f>
        <v>7.91</v>
      </c>
      <c r="AP342" s="15">
        <f t="shared" si="80"/>
        <v>79.099999999999994</v>
      </c>
      <c r="AQ342" s="16">
        <f>VLOOKUP($B342,'[4]CS(AI)-F'!$B$8:$CP$68,91,FALSE)</f>
        <v>0</v>
      </c>
      <c r="AR342" s="15">
        <f>VLOOKUP($B342,'[5]CS(AI)-F'!$B$8:$CW$68,100,FALSE)</f>
        <v>8.1300000000000008</v>
      </c>
      <c r="AS342" s="15">
        <f t="shared" si="81"/>
        <v>81.300000000000011</v>
      </c>
      <c r="AT342" s="16">
        <f>VLOOKUP($B342,'[5]CS(AI)-F'!$B$8:$CW$68,98,FALSE)</f>
        <v>0</v>
      </c>
      <c r="AU342" s="15">
        <f>VLOOKUP($B342,'[9]CS(AI)-F'!$B$8:$CS$68,96,FALSE)</f>
        <v>7.49</v>
      </c>
      <c r="AV342" s="15">
        <f t="shared" si="82"/>
        <v>74.900000000000006</v>
      </c>
      <c r="AW342" s="16">
        <f>VLOOKUP($B342,'[9]CS(AI)-F'!$B$8:$CS$68,94,FALSE)</f>
        <v>0</v>
      </c>
      <c r="AX342" s="11"/>
      <c r="AY342" s="11"/>
      <c r="AZ342" s="11"/>
      <c r="BA342" s="11"/>
      <c r="BB342" s="11"/>
      <c r="BC342" s="11"/>
      <c r="BD342" s="11">
        <f t="shared" si="83"/>
        <v>8.0800000000000018</v>
      </c>
      <c r="BE342" s="15">
        <f t="shared" si="87"/>
        <v>48.480000000000004</v>
      </c>
      <c r="BF342" s="11">
        <v>60</v>
      </c>
      <c r="BG342" s="15">
        <f t="shared" si="88"/>
        <v>80.800000000000011</v>
      </c>
      <c r="BH342" s="11">
        <f t="shared" si="84"/>
        <v>2</v>
      </c>
      <c r="BI342" s="11">
        <f t="shared" si="85"/>
        <v>0</v>
      </c>
      <c r="BJ342" s="11">
        <f t="shared" si="86"/>
        <v>2</v>
      </c>
      <c r="BK342" s="16">
        <f t="shared" si="89"/>
        <v>0</v>
      </c>
      <c r="BL342" s="11">
        <v>9214589991</v>
      </c>
      <c r="BM342" s="11">
        <v>8003734096</v>
      </c>
      <c r="BN342" s="11"/>
      <c r="BO342" s="12" t="s">
        <v>1484</v>
      </c>
      <c r="BP342" s="12"/>
      <c r="BQ342" s="13" t="s">
        <v>2372</v>
      </c>
      <c r="BR342" s="17" t="s">
        <v>2864</v>
      </c>
      <c r="BS342" s="11" t="s">
        <v>136</v>
      </c>
      <c r="BT342" s="12" t="s">
        <v>176</v>
      </c>
      <c r="BU342" s="11" t="s">
        <v>128</v>
      </c>
    </row>
    <row r="343" spans="1:73" ht="24.95" customHeight="1" x14ac:dyDescent="0.25">
      <c r="A343" s="11">
        <v>342</v>
      </c>
      <c r="B343" s="11" t="s">
        <v>851</v>
      </c>
      <c r="C343" s="12" t="s">
        <v>852</v>
      </c>
      <c r="D343" s="11" t="s">
        <v>93</v>
      </c>
      <c r="E343" s="11" t="s">
        <v>91</v>
      </c>
      <c r="F343" s="13" t="s">
        <v>1948</v>
      </c>
      <c r="G343" s="11" t="s">
        <v>90</v>
      </c>
      <c r="H343" s="11" t="s">
        <v>118</v>
      </c>
      <c r="I343" s="11" t="s">
        <v>125</v>
      </c>
      <c r="J343" s="11" t="s">
        <v>89</v>
      </c>
      <c r="K343" s="14">
        <v>38590</v>
      </c>
      <c r="L343" s="11"/>
      <c r="M343" s="11" t="s">
        <v>3437</v>
      </c>
      <c r="N343" s="11">
        <v>600</v>
      </c>
      <c r="O343" s="11">
        <v>516</v>
      </c>
      <c r="P343" s="15">
        <f t="shared" si="75"/>
        <v>86</v>
      </c>
      <c r="Q343" s="11" t="s">
        <v>3587</v>
      </c>
      <c r="R343" s="11">
        <v>2021</v>
      </c>
      <c r="S343" s="11" t="s">
        <v>3590</v>
      </c>
      <c r="T343" s="11">
        <v>500</v>
      </c>
      <c r="U343" s="11">
        <v>430</v>
      </c>
      <c r="V343" s="15">
        <f t="shared" si="76"/>
        <v>86</v>
      </c>
      <c r="W343" s="11" t="s">
        <v>3587</v>
      </c>
      <c r="X343" s="11">
        <v>2023</v>
      </c>
      <c r="Y343" s="11" t="s">
        <v>3590</v>
      </c>
      <c r="Z343" s="11"/>
      <c r="AA343" s="11"/>
      <c r="AB343" s="11"/>
      <c r="AC343" s="11"/>
      <c r="AD343" s="11"/>
      <c r="AE343" s="11"/>
      <c r="AF343" s="15">
        <f>VLOOKUP($B343,[1]Sheet1!$B$8:$CK$528,88,FALSE)</f>
        <v>7.39</v>
      </c>
      <c r="AG343" s="15">
        <f t="shared" si="77"/>
        <v>73.899999999999991</v>
      </c>
      <c r="AH343" s="16">
        <f>VLOOKUP($B343,[1]Sheet1!$B$8:$CK$528,86,FALSE)</f>
        <v>0</v>
      </c>
      <c r="AI343" s="15">
        <f>VLOOKUP($B343,[2]Sheet1!$B$8:$CK$530,88,FALSE)</f>
        <v>7.46</v>
      </c>
      <c r="AJ343" s="15">
        <f t="shared" si="78"/>
        <v>74.599999999999994</v>
      </c>
      <c r="AK343" s="11">
        <f>VLOOKUP($B343,[2]Sheet1!$B$8:$CK$530,86,FALSE)</f>
        <v>0</v>
      </c>
      <c r="AL343" s="11">
        <f>VLOOKUP($B343,'[3]CS(AI)'!$B$8:$CQ$69,94,FALSE)</f>
        <v>7.88</v>
      </c>
      <c r="AM343" s="15">
        <f t="shared" si="79"/>
        <v>78.8</v>
      </c>
      <c r="AN343" s="11">
        <f>VLOOKUP($B343,'[3]CS(AI)'!$B$8:$CQ$69,92,FALSE)</f>
        <v>0</v>
      </c>
      <c r="AO343" s="15">
        <f>VLOOKUP($B343,'[4]CS(AI)-F'!$B$8:$CP$68,93,FALSE)</f>
        <v>7.62</v>
      </c>
      <c r="AP343" s="15">
        <f t="shared" si="80"/>
        <v>76.2</v>
      </c>
      <c r="AQ343" s="16">
        <f>VLOOKUP($B343,'[4]CS(AI)-F'!$B$8:$CP$68,91,FALSE)</f>
        <v>0</v>
      </c>
      <c r="AR343" s="15">
        <f>VLOOKUP($B343,'[5]CS(AI)-F'!$B$8:$CW$68,100,FALSE)</f>
        <v>7.7</v>
      </c>
      <c r="AS343" s="15">
        <f t="shared" si="81"/>
        <v>77</v>
      </c>
      <c r="AT343" s="16">
        <f>VLOOKUP($B343,'[5]CS(AI)-F'!$B$8:$CW$68,98,FALSE)</f>
        <v>0</v>
      </c>
      <c r="AU343" s="15">
        <f>VLOOKUP($B343,'[9]CS(AI)-F'!$B$8:$CS$68,96,FALSE)</f>
        <v>7.09</v>
      </c>
      <c r="AV343" s="15">
        <f t="shared" si="82"/>
        <v>70.900000000000006</v>
      </c>
      <c r="AW343" s="16">
        <f>VLOOKUP($B343,'[9]CS(AI)-F'!$B$8:$CS$68,94,FALSE)</f>
        <v>0</v>
      </c>
      <c r="AX343" s="11"/>
      <c r="AY343" s="11"/>
      <c r="AZ343" s="11"/>
      <c r="BA343" s="11"/>
      <c r="BB343" s="11"/>
      <c r="BC343" s="11"/>
      <c r="BD343" s="11">
        <f t="shared" si="83"/>
        <v>7.5233333333333334</v>
      </c>
      <c r="BE343" s="15">
        <f t="shared" si="87"/>
        <v>45.14</v>
      </c>
      <c r="BF343" s="11">
        <v>60</v>
      </c>
      <c r="BG343" s="15">
        <f t="shared" si="88"/>
        <v>75.233333333333334</v>
      </c>
      <c r="BH343" s="11">
        <f t="shared" si="84"/>
        <v>2</v>
      </c>
      <c r="BI343" s="11">
        <f t="shared" si="85"/>
        <v>0</v>
      </c>
      <c r="BJ343" s="11">
        <f t="shared" si="86"/>
        <v>2</v>
      </c>
      <c r="BK343" s="16">
        <f t="shared" si="89"/>
        <v>0</v>
      </c>
      <c r="BL343" s="11">
        <v>6350249973</v>
      </c>
      <c r="BM343" s="11">
        <v>9571859660</v>
      </c>
      <c r="BN343" s="11"/>
      <c r="BO343" s="12" t="s">
        <v>1485</v>
      </c>
      <c r="BP343" s="12"/>
      <c r="BQ343" s="13" t="s">
        <v>2094</v>
      </c>
      <c r="BR343" s="17" t="s">
        <v>2865</v>
      </c>
      <c r="BS343" s="11" t="s">
        <v>136</v>
      </c>
      <c r="BT343" s="12" t="s">
        <v>176</v>
      </c>
      <c r="BU343" s="11" t="s">
        <v>128</v>
      </c>
    </row>
    <row r="344" spans="1:73" ht="24.95" customHeight="1" x14ac:dyDescent="0.25">
      <c r="A344" s="11">
        <v>343</v>
      </c>
      <c r="B344" s="11" t="s">
        <v>853</v>
      </c>
      <c r="C344" s="12" t="s">
        <v>854</v>
      </c>
      <c r="D344" s="11" t="s">
        <v>93</v>
      </c>
      <c r="E344" s="11" t="s">
        <v>91</v>
      </c>
      <c r="F344" s="13" t="s">
        <v>1949</v>
      </c>
      <c r="G344" s="11" t="s">
        <v>90</v>
      </c>
      <c r="H344" s="11" t="s">
        <v>118</v>
      </c>
      <c r="I344" s="11" t="s">
        <v>125</v>
      </c>
      <c r="J344" s="11" t="s">
        <v>89</v>
      </c>
      <c r="K344" s="14">
        <v>38543</v>
      </c>
      <c r="L344" s="11"/>
      <c r="M344" s="11" t="s">
        <v>3438</v>
      </c>
      <c r="N344" s="11">
        <v>600</v>
      </c>
      <c r="O344" s="11">
        <v>558</v>
      </c>
      <c r="P344" s="15">
        <f t="shared" si="75"/>
        <v>93</v>
      </c>
      <c r="Q344" s="11" t="s">
        <v>3587</v>
      </c>
      <c r="R344" s="11">
        <v>2021</v>
      </c>
      <c r="S344" s="11" t="s">
        <v>3590</v>
      </c>
      <c r="T344" s="11">
        <v>500</v>
      </c>
      <c r="U344" s="11">
        <v>331</v>
      </c>
      <c r="V344" s="15">
        <f t="shared" si="76"/>
        <v>66.2</v>
      </c>
      <c r="W344" s="11" t="s">
        <v>3587</v>
      </c>
      <c r="X344" s="11">
        <v>2023</v>
      </c>
      <c r="Y344" s="11" t="s">
        <v>3590</v>
      </c>
      <c r="Z344" s="11"/>
      <c r="AA344" s="11"/>
      <c r="AB344" s="11"/>
      <c r="AC344" s="11"/>
      <c r="AD344" s="11"/>
      <c r="AE344" s="11"/>
      <c r="AF344" s="15">
        <f>VLOOKUP($B344,[1]Sheet1!$B$8:$CK$528,88,FALSE)</f>
        <v>3.85</v>
      </c>
      <c r="AG344" s="15">
        <f t="shared" si="77"/>
        <v>38.5</v>
      </c>
      <c r="AH344" s="16">
        <f>VLOOKUP($B344,[1]Sheet1!$B$8:$CK$528,86,FALSE)</f>
        <v>2</v>
      </c>
      <c r="AI344" s="15">
        <f>VLOOKUP($B344,[2]Sheet1!$B$8:$CK$530,88,FALSE)</f>
        <v>2.5121951219512195</v>
      </c>
      <c r="AJ344" s="15">
        <f t="shared" si="78"/>
        <v>25.121951219512194</v>
      </c>
      <c r="AK344" s="11">
        <f>VLOOKUP($B344,[2]Sheet1!$B$8:$CK$530,86,FALSE)</f>
        <v>1</v>
      </c>
      <c r="AL344" s="11">
        <f>VLOOKUP($B344,'[3]CS(AI)'!$B$8:$CQ$69,94,FALSE)</f>
        <v>5.71</v>
      </c>
      <c r="AM344" s="15">
        <f t="shared" si="79"/>
        <v>57.1</v>
      </c>
      <c r="AN344" s="11">
        <f>VLOOKUP($B344,'[3]CS(AI)'!$B$8:$CQ$69,92,FALSE)</f>
        <v>1</v>
      </c>
      <c r="AO344" s="15">
        <f>VLOOKUP($B344,'[4]CS(AI)-F'!$B$8:$CP$68,93,FALSE)</f>
        <v>3.9574468085106385</v>
      </c>
      <c r="AP344" s="15">
        <f t="shared" si="80"/>
        <v>39.574468085106382</v>
      </c>
      <c r="AQ344" s="16">
        <f>VLOOKUP($B344,'[4]CS(AI)-F'!$B$8:$CP$68,91,FALSE)</f>
        <v>0</v>
      </c>
      <c r="AR344" s="15">
        <f>VLOOKUP($B344,'[5]CS(AI)-F'!$B$8:$CW$68,100,FALSE)</f>
        <v>3.1847826086956523</v>
      </c>
      <c r="AS344" s="15">
        <f t="shared" si="81"/>
        <v>31.847826086956523</v>
      </c>
      <c r="AT344" s="16">
        <f>VLOOKUP($B344,'[5]CS(AI)-F'!$B$8:$CW$68,98,FALSE)</f>
        <v>6</v>
      </c>
      <c r="AU344" s="15">
        <f>VLOOKUP($B344,'[9]CS(AI)-F'!$B$8:$CS$68,96,FALSE)</f>
        <v>4.4787234042553195</v>
      </c>
      <c r="AV344" s="15">
        <f t="shared" si="82"/>
        <v>44.787234042553195</v>
      </c>
      <c r="AW344" s="16">
        <f>VLOOKUP($B344,'[9]CS(AI)-F'!$B$8:$CS$68,94,FALSE)</f>
        <v>2</v>
      </c>
      <c r="AX344" s="11"/>
      <c r="AY344" s="11"/>
      <c r="AZ344" s="11"/>
      <c r="BA344" s="11"/>
      <c r="BB344" s="11"/>
      <c r="BC344" s="11"/>
      <c r="BD344" s="11">
        <f t="shared" si="83"/>
        <v>3.9488579905688055</v>
      </c>
      <c r="BE344" s="15">
        <f t="shared" si="87"/>
        <v>23.693147943412832</v>
      </c>
      <c r="BF344" s="11">
        <v>60</v>
      </c>
      <c r="BG344" s="15">
        <f t="shared" si="88"/>
        <v>39.488579905688056</v>
      </c>
      <c r="BH344" s="11">
        <f t="shared" si="84"/>
        <v>2</v>
      </c>
      <c r="BI344" s="11">
        <f t="shared" si="85"/>
        <v>0</v>
      </c>
      <c r="BJ344" s="11">
        <f t="shared" si="86"/>
        <v>2</v>
      </c>
      <c r="BK344" s="16">
        <f t="shared" si="89"/>
        <v>12</v>
      </c>
      <c r="BL344" s="11">
        <v>9828416873</v>
      </c>
      <c r="BM344" s="11">
        <v>9828416873</v>
      </c>
      <c r="BN344" s="11"/>
      <c r="BO344" s="12" t="s">
        <v>1486</v>
      </c>
      <c r="BP344" s="12"/>
      <c r="BQ344" s="13" t="s">
        <v>2381</v>
      </c>
      <c r="BR344" s="17" t="s">
        <v>2866</v>
      </c>
      <c r="BS344" s="11" t="s">
        <v>136</v>
      </c>
      <c r="BT344" s="12" t="s">
        <v>176</v>
      </c>
      <c r="BU344" s="11" t="s">
        <v>128</v>
      </c>
    </row>
    <row r="345" spans="1:73" ht="24.95" customHeight="1" x14ac:dyDescent="0.25">
      <c r="A345" s="11">
        <v>344</v>
      </c>
      <c r="B345" s="11" t="s">
        <v>855</v>
      </c>
      <c r="C345" s="12" t="s">
        <v>856</v>
      </c>
      <c r="D345" s="11" t="s">
        <v>93</v>
      </c>
      <c r="E345" s="11" t="s">
        <v>91</v>
      </c>
      <c r="F345" s="13" t="s">
        <v>1950</v>
      </c>
      <c r="G345" s="11" t="s">
        <v>90</v>
      </c>
      <c r="H345" s="11" t="s">
        <v>118</v>
      </c>
      <c r="I345" s="11" t="s">
        <v>125</v>
      </c>
      <c r="J345" s="11" t="s">
        <v>89</v>
      </c>
      <c r="K345" s="14">
        <v>38788</v>
      </c>
      <c r="L345" s="11"/>
      <c r="M345" s="11" t="s">
        <v>3439</v>
      </c>
      <c r="N345" s="11">
        <v>600</v>
      </c>
      <c r="O345" s="11">
        <v>552</v>
      </c>
      <c r="P345" s="15">
        <f t="shared" si="75"/>
        <v>92</v>
      </c>
      <c r="Q345" s="11" t="s">
        <v>3588</v>
      </c>
      <c r="R345" s="11">
        <v>2021</v>
      </c>
      <c r="S345" s="11" t="s">
        <v>3590</v>
      </c>
      <c r="T345" s="11">
        <v>500</v>
      </c>
      <c r="U345" s="11">
        <v>377</v>
      </c>
      <c r="V345" s="15">
        <f t="shared" si="76"/>
        <v>75.400000000000006</v>
      </c>
      <c r="W345" s="11" t="s">
        <v>3588</v>
      </c>
      <c r="X345" s="11">
        <v>2023</v>
      </c>
      <c r="Y345" s="11" t="s">
        <v>3590</v>
      </c>
      <c r="Z345" s="11"/>
      <c r="AA345" s="11"/>
      <c r="AB345" s="11"/>
      <c r="AC345" s="11"/>
      <c r="AD345" s="11"/>
      <c r="AE345" s="11"/>
      <c r="AF345" s="15">
        <f>VLOOKUP($B345,[1]Sheet1!$B$8:$CK$528,88,FALSE)</f>
        <v>7.77</v>
      </c>
      <c r="AG345" s="15">
        <f t="shared" si="77"/>
        <v>77.699999999999989</v>
      </c>
      <c r="AH345" s="16">
        <f>VLOOKUP($B345,[1]Sheet1!$B$8:$CK$528,86,FALSE)</f>
        <v>0</v>
      </c>
      <c r="AI345" s="15">
        <f>VLOOKUP($B345,[2]Sheet1!$B$8:$CK$530,88,FALSE)</f>
        <v>7.66</v>
      </c>
      <c r="AJ345" s="15">
        <f t="shared" si="78"/>
        <v>76.599999999999994</v>
      </c>
      <c r="AK345" s="11">
        <f>VLOOKUP($B345,[2]Sheet1!$B$8:$CK$530,86,FALSE)</f>
        <v>0</v>
      </c>
      <c r="AL345" s="11">
        <f>VLOOKUP($B345,'[3]CS(AI)'!$B$8:$CQ$69,94,FALSE)</f>
        <v>8</v>
      </c>
      <c r="AM345" s="15">
        <f t="shared" si="79"/>
        <v>80</v>
      </c>
      <c r="AN345" s="11">
        <f>VLOOKUP($B345,'[3]CS(AI)'!$B$8:$CQ$69,92,FALSE)</f>
        <v>0</v>
      </c>
      <c r="AO345" s="15">
        <f>VLOOKUP($B345,'[4]CS(AI)-F'!$B$8:$CP$68,93,FALSE)</f>
        <v>8.5299999999999994</v>
      </c>
      <c r="AP345" s="15">
        <f t="shared" si="80"/>
        <v>85.3</v>
      </c>
      <c r="AQ345" s="16">
        <f>VLOOKUP($B345,'[4]CS(AI)-F'!$B$8:$CP$68,91,FALSE)</f>
        <v>0</v>
      </c>
      <c r="AR345" s="15">
        <f>VLOOKUP($B345,'[5]CS(AI)-F'!$B$8:$CW$68,100,FALSE)</f>
        <v>8.5</v>
      </c>
      <c r="AS345" s="15">
        <f t="shared" si="81"/>
        <v>85</v>
      </c>
      <c r="AT345" s="16">
        <f>VLOOKUP($B345,'[5]CS(AI)-F'!$B$8:$CW$68,98,FALSE)</f>
        <v>0</v>
      </c>
      <c r="AU345" s="15">
        <f>VLOOKUP($B345,'[9]CS(AI)-F'!$B$8:$CS$68,96,FALSE)</f>
        <v>8.77</v>
      </c>
      <c r="AV345" s="15">
        <f t="shared" si="82"/>
        <v>87.699999999999989</v>
      </c>
      <c r="AW345" s="16">
        <f>VLOOKUP($B345,'[9]CS(AI)-F'!$B$8:$CS$68,94,FALSE)</f>
        <v>0</v>
      </c>
      <c r="AX345" s="11"/>
      <c r="AY345" s="11"/>
      <c r="AZ345" s="11"/>
      <c r="BA345" s="11"/>
      <c r="BB345" s="11"/>
      <c r="BC345" s="11"/>
      <c r="BD345" s="11">
        <f t="shared" si="83"/>
        <v>8.2049999999999983</v>
      </c>
      <c r="BE345" s="15">
        <f t="shared" si="87"/>
        <v>49.22999999999999</v>
      </c>
      <c r="BF345" s="11">
        <v>60</v>
      </c>
      <c r="BG345" s="15">
        <f t="shared" si="88"/>
        <v>82.049999999999983</v>
      </c>
      <c r="BH345" s="11">
        <f t="shared" si="84"/>
        <v>2</v>
      </c>
      <c r="BI345" s="11">
        <f t="shared" si="85"/>
        <v>0</v>
      </c>
      <c r="BJ345" s="11">
        <f t="shared" si="86"/>
        <v>2</v>
      </c>
      <c r="BK345" s="16">
        <f t="shared" si="89"/>
        <v>0</v>
      </c>
      <c r="BL345" s="11">
        <v>7899749680</v>
      </c>
      <c r="BM345" s="11">
        <v>9549190681</v>
      </c>
      <c r="BN345" s="11"/>
      <c r="BO345" s="12" t="s">
        <v>1487</v>
      </c>
      <c r="BP345" s="12"/>
      <c r="BQ345" s="13" t="s">
        <v>2382</v>
      </c>
      <c r="BR345" s="17" t="s">
        <v>2867</v>
      </c>
      <c r="BS345" s="11" t="s">
        <v>143</v>
      </c>
      <c r="BT345" s="12" t="s">
        <v>177</v>
      </c>
      <c r="BU345" s="11" t="s">
        <v>128</v>
      </c>
    </row>
    <row r="346" spans="1:73" ht="24.95" customHeight="1" x14ac:dyDescent="0.25">
      <c r="A346" s="11">
        <v>345</v>
      </c>
      <c r="B346" s="11" t="s">
        <v>857</v>
      </c>
      <c r="C346" s="12" t="s">
        <v>858</v>
      </c>
      <c r="D346" s="11" t="s">
        <v>93</v>
      </c>
      <c r="E346" s="11" t="s">
        <v>91</v>
      </c>
      <c r="F346" s="13" t="s">
        <v>1951</v>
      </c>
      <c r="G346" s="11" t="s">
        <v>90</v>
      </c>
      <c r="H346" s="11" t="s">
        <v>118</v>
      </c>
      <c r="I346" s="11" t="s">
        <v>125</v>
      </c>
      <c r="J346" s="11" t="s">
        <v>89</v>
      </c>
      <c r="K346" s="14">
        <v>38337</v>
      </c>
      <c r="L346" s="11"/>
      <c r="M346" s="11" t="s">
        <v>3440</v>
      </c>
      <c r="N346" s="11">
        <v>500</v>
      </c>
      <c r="O346" s="11">
        <v>416</v>
      </c>
      <c r="P346" s="15">
        <f t="shared" si="75"/>
        <v>83.2</v>
      </c>
      <c r="Q346" s="11" t="s">
        <v>3587</v>
      </c>
      <c r="R346" s="11">
        <v>2020</v>
      </c>
      <c r="S346" s="11" t="s">
        <v>3591</v>
      </c>
      <c r="T346" s="11">
        <v>500</v>
      </c>
      <c r="U346" s="11">
        <v>399</v>
      </c>
      <c r="V346" s="15">
        <f t="shared" si="76"/>
        <v>79.800000000000011</v>
      </c>
      <c r="W346" s="11" t="s">
        <v>3587</v>
      </c>
      <c r="X346" s="11">
        <v>2022</v>
      </c>
      <c r="Y346" s="11" t="s">
        <v>3591</v>
      </c>
      <c r="Z346" s="11"/>
      <c r="AA346" s="11"/>
      <c r="AB346" s="11"/>
      <c r="AC346" s="11"/>
      <c r="AD346" s="11"/>
      <c r="AE346" s="11"/>
      <c r="AF346" s="15">
        <f>VLOOKUP($B346,[1]Sheet1!$B$8:$CK$528,88,FALSE)</f>
        <v>8.15</v>
      </c>
      <c r="AG346" s="15">
        <f t="shared" si="77"/>
        <v>81.5</v>
      </c>
      <c r="AH346" s="16">
        <f>VLOOKUP($B346,[1]Sheet1!$B$8:$CK$528,86,FALSE)</f>
        <v>0</v>
      </c>
      <c r="AI346" s="15">
        <f>VLOOKUP($B346,[2]Sheet1!$B$8:$CK$530,88,FALSE)</f>
        <v>6.41</v>
      </c>
      <c r="AJ346" s="15">
        <f t="shared" si="78"/>
        <v>64.099999999999994</v>
      </c>
      <c r="AK346" s="11">
        <f>VLOOKUP($B346,[2]Sheet1!$B$8:$CK$530,86,FALSE)</f>
        <v>0</v>
      </c>
      <c r="AL346" s="11">
        <f>VLOOKUP($B346,'[3]CS(AI)'!$B$8:$CQ$69,94,FALSE)</f>
        <v>7.33</v>
      </c>
      <c r="AM346" s="15">
        <f t="shared" si="79"/>
        <v>73.3</v>
      </c>
      <c r="AN346" s="11">
        <f>VLOOKUP($B346,'[3]CS(AI)'!$B$8:$CQ$69,92,FALSE)</f>
        <v>0</v>
      </c>
      <c r="AO346" s="15">
        <f>VLOOKUP($B346,'[4]CS(AI)-F'!$B$8:$CP$68,93,FALSE)</f>
        <v>7.94</v>
      </c>
      <c r="AP346" s="15">
        <f t="shared" si="80"/>
        <v>79.400000000000006</v>
      </c>
      <c r="AQ346" s="16">
        <f>VLOOKUP($B346,'[4]CS(AI)-F'!$B$8:$CP$68,91,FALSE)</f>
        <v>0</v>
      </c>
      <c r="AR346" s="15">
        <f>VLOOKUP($B346,'[5]CS(AI)-F'!$B$8:$CW$68,100,FALSE)</f>
        <v>7.33</v>
      </c>
      <c r="AS346" s="15">
        <f t="shared" si="81"/>
        <v>73.3</v>
      </c>
      <c r="AT346" s="16">
        <f>VLOOKUP($B346,'[5]CS(AI)-F'!$B$8:$CW$68,98,FALSE)</f>
        <v>0</v>
      </c>
      <c r="AU346" s="15">
        <f>VLOOKUP($B346,'[9]CS(AI)-F'!$B$8:$CS$68,96,FALSE)</f>
        <v>7.05</v>
      </c>
      <c r="AV346" s="15">
        <f t="shared" si="82"/>
        <v>70.5</v>
      </c>
      <c r="AW346" s="16">
        <f>VLOOKUP($B346,'[9]CS(AI)-F'!$B$8:$CS$68,94,FALSE)</f>
        <v>0</v>
      </c>
      <c r="AX346" s="11"/>
      <c r="AY346" s="11"/>
      <c r="AZ346" s="11"/>
      <c r="BA346" s="11"/>
      <c r="BB346" s="11"/>
      <c r="BC346" s="11"/>
      <c r="BD346" s="11">
        <f t="shared" si="83"/>
        <v>7.3683333333333341</v>
      </c>
      <c r="BE346" s="15">
        <f t="shared" si="87"/>
        <v>44.21</v>
      </c>
      <c r="BF346" s="11">
        <v>60</v>
      </c>
      <c r="BG346" s="15">
        <f t="shared" si="88"/>
        <v>73.683333333333337</v>
      </c>
      <c r="BH346" s="11">
        <f t="shared" si="84"/>
        <v>2</v>
      </c>
      <c r="BI346" s="11">
        <f t="shared" si="85"/>
        <v>1</v>
      </c>
      <c r="BJ346" s="11">
        <f t="shared" si="86"/>
        <v>3</v>
      </c>
      <c r="BK346" s="16">
        <f t="shared" si="89"/>
        <v>0</v>
      </c>
      <c r="BL346" s="11">
        <v>7877960134</v>
      </c>
      <c r="BM346" s="11">
        <v>9414518107</v>
      </c>
      <c r="BN346" s="11"/>
      <c r="BO346" s="12" t="s">
        <v>1488</v>
      </c>
      <c r="BP346" s="12"/>
      <c r="BQ346" s="13" t="s">
        <v>2383</v>
      </c>
      <c r="BR346" s="17" t="s">
        <v>2868</v>
      </c>
      <c r="BS346" s="11" t="s">
        <v>3072</v>
      </c>
      <c r="BT346" s="12" t="s">
        <v>176</v>
      </c>
      <c r="BU346" s="11" t="s">
        <v>128</v>
      </c>
    </row>
    <row r="347" spans="1:73" ht="24.95" customHeight="1" x14ac:dyDescent="0.25">
      <c r="A347" s="11">
        <v>346</v>
      </c>
      <c r="B347" s="11" t="s">
        <v>859</v>
      </c>
      <c r="C347" s="12" t="s">
        <v>860</v>
      </c>
      <c r="D347" s="11" t="s">
        <v>93</v>
      </c>
      <c r="E347" s="11" t="s">
        <v>91</v>
      </c>
      <c r="F347" s="13" t="s">
        <v>1952</v>
      </c>
      <c r="G347" s="11" t="s">
        <v>90</v>
      </c>
      <c r="H347" s="11" t="s">
        <v>118</v>
      </c>
      <c r="I347" s="11" t="s">
        <v>125</v>
      </c>
      <c r="J347" s="11" t="s">
        <v>89</v>
      </c>
      <c r="K347" s="14">
        <v>38608</v>
      </c>
      <c r="L347" s="11"/>
      <c r="M347" s="11" t="s">
        <v>3441</v>
      </c>
      <c r="N347" s="11">
        <v>600</v>
      </c>
      <c r="O347" s="11">
        <v>538</v>
      </c>
      <c r="P347" s="15">
        <f t="shared" si="75"/>
        <v>89.666666666666657</v>
      </c>
      <c r="Q347" s="11" t="s">
        <v>3587</v>
      </c>
      <c r="R347" s="27">
        <v>2020</v>
      </c>
      <c r="S347" s="11" t="s">
        <v>3590</v>
      </c>
      <c r="T347" s="11">
        <v>500</v>
      </c>
      <c r="U347" s="11">
        <v>429</v>
      </c>
      <c r="V347" s="15">
        <f t="shared" si="76"/>
        <v>85.8</v>
      </c>
      <c r="W347" s="11" t="s">
        <v>3587</v>
      </c>
      <c r="X347" s="11">
        <v>2022</v>
      </c>
      <c r="Y347" s="11" t="s">
        <v>3590</v>
      </c>
      <c r="Z347" s="11"/>
      <c r="AA347" s="11"/>
      <c r="AB347" s="11"/>
      <c r="AC347" s="11"/>
      <c r="AD347" s="11"/>
      <c r="AE347" s="11"/>
      <c r="AF347" s="15">
        <f>VLOOKUP($B347,[1]Sheet1!$B$8:$CK$528,88,FALSE)</f>
        <v>8.15</v>
      </c>
      <c r="AG347" s="15">
        <f t="shared" si="77"/>
        <v>81.5</v>
      </c>
      <c r="AH347" s="16">
        <f>VLOOKUP($B347,[1]Sheet1!$B$8:$CK$528,86,FALSE)</f>
        <v>0</v>
      </c>
      <c r="AI347" s="15">
        <f>VLOOKUP($B347,[2]Sheet1!$B$8:$CK$530,88,FALSE)</f>
        <v>8.2899999999999991</v>
      </c>
      <c r="AJ347" s="15">
        <f t="shared" si="78"/>
        <v>82.899999999999991</v>
      </c>
      <c r="AK347" s="11">
        <f>VLOOKUP($B347,[2]Sheet1!$B$8:$CK$530,86,FALSE)</f>
        <v>0</v>
      </c>
      <c r="AL347" s="11">
        <f>VLOOKUP($B347,'[3]CS(AI)'!$B$8:$CQ$69,94,FALSE)</f>
        <v>8.06</v>
      </c>
      <c r="AM347" s="15">
        <f t="shared" si="79"/>
        <v>80.600000000000009</v>
      </c>
      <c r="AN347" s="11">
        <f>VLOOKUP($B347,'[3]CS(AI)'!$B$8:$CQ$69,92,FALSE)</f>
        <v>0</v>
      </c>
      <c r="AO347" s="15">
        <f>VLOOKUP($B347,'[4]CS(AI)-F'!$B$8:$CP$68,93,FALSE)</f>
        <v>8.27</v>
      </c>
      <c r="AP347" s="15">
        <f t="shared" si="80"/>
        <v>82.699999999999989</v>
      </c>
      <c r="AQ347" s="16">
        <f>VLOOKUP($B347,'[4]CS(AI)-F'!$B$8:$CP$68,91,FALSE)</f>
        <v>0</v>
      </c>
      <c r="AR347" s="15">
        <f>VLOOKUP($B347,'[5]CS(AI)-F'!$B$8:$CW$68,100,FALSE)</f>
        <v>7.63</v>
      </c>
      <c r="AS347" s="15">
        <f t="shared" si="81"/>
        <v>76.3</v>
      </c>
      <c r="AT347" s="16">
        <f>VLOOKUP($B347,'[5]CS(AI)-F'!$B$8:$CW$68,98,FALSE)</f>
        <v>0</v>
      </c>
      <c r="AU347" s="15">
        <f>VLOOKUP($B347,'[9]CS(AI)-F'!$B$8:$CS$68,96,FALSE)</f>
        <v>7.22</v>
      </c>
      <c r="AV347" s="15">
        <f t="shared" si="82"/>
        <v>72.2</v>
      </c>
      <c r="AW347" s="16">
        <f>VLOOKUP($B347,'[9]CS(AI)-F'!$B$8:$CS$68,94,FALSE)</f>
        <v>0</v>
      </c>
      <c r="AX347" s="11"/>
      <c r="AY347" s="11"/>
      <c r="AZ347" s="11"/>
      <c r="BA347" s="11"/>
      <c r="BB347" s="11"/>
      <c r="BC347" s="11"/>
      <c r="BD347" s="11">
        <f t="shared" si="83"/>
        <v>7.9366666666666656</v>
      </c>
      <c r="BE347" s="15">
        <f t="shared" si="87"/>
        <v>47.62</v>
      </c>
      <c r="BF347" s="11">
        <v>60</v>
      </c>
      <c r="BG347" s="15">
        <f t="shared" si="88"/>
        <v>79.36666666666666</v>
      </c>
      <c r="BH347" s="11">
        <f t="shared" si="84"/>
        <v>2</v>
      </c>
      <c r="BI347" s="11">
        <f t="shared" si="85"/>
        <v>1</v>
      </c>
      <c r="BJ347" s="11">
        <f t="shared" si="86"/>
        <v>3</v>
      </c>
      <c r="BK347" s="16">
        <f t="shared" si="89"/>
        <v>0</v>
      </c>
      <c r="BL347" s="11">
        <v>6350157253</v>
      </c>
      <c r="BM347" s="11">
        <v>7665670220</v>
      </c>
      <c r="BN347" s="11"/>
      <c r="BO347" s="12" t="s">
        <v>1489</v>
      </c>
      <c r="BP347" s="12"/>
      <c r="BQ347" s="13" t="s">
        <v>2384</v>
      </c>
      <c r="BR347" s="17" t="s">
        <v>2869</v>
      </c>
      <c r="BS347" s="11" t="s">
        <v>136</v>
      </c>
      <c r="BT347" s="12" t="s">
        <v>176</v>
      </c>
      <c r="BU347" s="11" t="s">
        <v>128</v>
      </c>
    </row>
    <row r="348" spans="1:73" ht="24.95" customHeight="1" x14ac:dyDescent="0.25">
      <c r="A348" s="11">
        <v>347</v>
      </c>
      <c r="B348" s="11" t="s">
        <v>861</v>
      </c>
      <c r="C348" s="12" t="s">
        <v>862</v>
      </c>
      <c r="D348" s="11" t="s">
        <v>92</v>
      </c>
      <c r="E348" s="11" t="s">
        <v>91</v>
      </c>
      <c r="F348" s="13" t="s">
        <v>1953</v>
      </c>
      <c r="G348" s="11" t="s">
        <v>90</v>
      </c>
      <c r="H348" s="11" t="s">
        <v>118</v>
      </c>
      <c r="I348" s="11" t="s">
        <v>125</v>
      </c>
      <c r="J348" s="11" t="s">
        <v>89</v>
      </c>
      <c r="K348" s="14">
        <v>38418</v>
      </c>
      <c r="L348" s="11"/>
      <c r="M348" s="11" t="s">
        <v>3442</v>
      </c>
      <c r="N348" s="11">
        <v>500</v>
      </c>
      <c r="O348" s="11">
        <v>400</v>
      </c>
      <c r="P348" s="15">
        <f t="shared" si="75"/>
        <v>80</v>
      </c>
      <c r="Q348" s="11" t="s">
        <v>3587</v>
      </c>
      <c r="R348" s="11">
        <v>2020</v>
      </c>
      <c r="S348" s="11" t="s">
        <v>3591</v>
      </c>
      <c r="T348" s="11">
        <v>500</v>
      </c>
      <c r="U348" s="11">
        <v>334</v>
      </c>
      <c r="V348" s="15">
        <f t="shared" si="76"/>
        <v>66.8</v>
      </c>
      <c r="W348" s="11" t="s">
        <v>3587</v>
      </c>
      <c r="X348" s="11">
        <v>2022</v>
      </c>
      <c r="Y348" s="11" t="s">
        <v>3591</v>
      </c>
      <c r="Z348" s="11"/>
      <c r="AA348" s="11"/>
      <c r="AB348" s="11"/>
      <c r="AC348" s="11"/>
      <c r="AD348" s="11"/>
      <c r="AE348" s="11"/>
      <c r="AF348" s="15">
        <f>VLOOKUP($B348,[1]Sheet1!$B$8:$CK$528,88,FALSE)</f>
        <v>6.87</v>
      </c>
      <c r="AG348" s="15">
        <f t="shared" si="77"/>
        <v>68.7</v>
      </c>
      <c r="AH348" s="16">
        <f>VLOOKUP($B348,[1]Sheet1!$B$8:$CK$528,86,FALSE)</f>
        <v>0</v>
      </c>
      <c r="AI348" s="15">
        <f>VLOOKUP($B348,[2]Sheet1!$B$8:$CK$530,88,FALSE)</f>
        <v>7.18</v>
      </c>
      <c r="AJ348" s="15">
        <f t="shared" si="78"/>
        <v>71.8</v>
      </c>
      <c r="AK348" s="11">
        <f>VLOOKUP($B348,[2]Sheet1!$B$8:$CK$530,86,FALSE)</f>
        <v>0</v>
      </c>
      <c r="AL348" s="11">
        <f>VLOOKUP($B348,'[3]CS(AI)'!$B$8:$CQ$69,94,FALSE)</f>
        <v>7.98</v>
      </c>
      <c r="AM348" s="15">
        <f t="shared" si="79"/>
        <v>79.800000000000011</v>
      </c>
      <c r="AN348" s="11">
        <f>VLOOKUP($B348,'[3]CS(AI)'!$B$8:$CQ$69,92,FALSE)</f>
        <v>0</v>
      </c>
      <c r="AO348" s="15">
        <f>VLOOKUP($B348,'[4]CS(AI)-F'!$B$8:$CP$68,93,FALSE)</f>
        <v>7.13</v>
      </c>
      <c r="AP348" s="15">
        <f t="shared" si="80"/>
        <v>71.3</v>
      </c>
      <c r="AQ348" s="16">
        <f>VLOOKUP($B348,'[4]CS(AI)-F'!$B$8:$CP$68,91,FALSE)</f>
        <v>0</v>
      </c>
      <c r="AR348" s="15">
        <f>VLOOKUP($B348,'[5]CS(AI)-F'!$B$8:$CW$68,100,FALSE)</f>
        <v>7.48</v>
      </c>
      <c r="AS348" s="15">
        <f t="shared" si="81"/>
        <v>74.800000000000011</v>
      </c>
      <c r="AT348" s="16">
        <f>VLOOKUP($B348,'[5]CS(AI)-F'!$B$8:$CW$68,98,FALSE)</f>
        <v>0</v>
      </c>
      <c r="AU348" s="15">
        <f>VLOOKUP($B348,'[9]CS(AI)-F'!$B$8:$CS$68,96,FALSE)</f>
        <v>6.88</v>
      </c>
      <c r="AV348" s="15">
        <f t="shared" si="82"/>
        <v>68.8</v>
      </c>
      <c r="AW348" s="16">
        <f>VLOOKUP($B348,'[9]CS(AI)-F'!$B$8:$CS$68,94,FALSE)</f>
        <v>0</v>
      </c>
      <c r="AX348" s="11"/>
      <c r="AY348" s="11"/>
      <c r="AZ348" s="11"/>
      <c r="BA348" s="11"/>
      <c r="BB348" s="11"/>
      <c r="BC348" s="11"/>
      <c r="BD348" s="11">
        <f t="shared" si="83"/>
        <v>7.253333333333333</v>
      </c>
      <c r="BE348" s="15">
        <f t="shared" si="87"/>
        <v>43.519999999999996</v>
      </c>
      <c r="BF348" s="11">
        <v>60</v>
      </c>
      <c r="BG348" s="15">
        <f t="shared" si="88"/>
        <v>72.533333333333331</v>
      </c>
      <c r="BH348" s="11">
        <f t="shared" si="84"/>
        <v>2</v>
      </c>
      <c r="BI348" s="11">
        <f t="shared" si="85"/>
        <v>1</v>
      </c>
      <c r="BJ348" s="11">
        <f t="shared" si="86"/>
        <v>3</v>
      </c>
      <c r="BK348" s="16">
        <f t="shared" si="89"/>
        <v>0</v>
      </c>
      <c r="BL348" s="11">
        <v>9521472983</v>
      </c>
      <c r="BM348" s="11">
        <v>8824297293</v>
      </c>
      <c r="BN348" s="11"/>
      <c r="BO348" s="12" t="s">
        <v>1490</v>
      </c>
      <c r="BP348" s="12"/>
      <c r="BQ348" s="13" t="s">
        <v>2114</v>
      </c>
      <c r="BR348" s="17" t="s">
        <v>2870</v>
      </c>
      <c r="BS348" s="11" t="s">
        <v>136</v>
      </c>
      <c r="BT348" s="12" t="s">
        <v>176</v>
      </c>
      <c r="BU348" s="11" t="s">
        <v>128</v>
      </c>
    </row>
    <row r="349" spans="1:73" ht="24.95" customHeight="1" x14ac:dyDescent="0.25">
      <c r="A349" s="11">
        <v>348</v>
      </c>
      <c r="B349" s="11" t="s">
        <v>863</v>
      </c>
      <c r="C349" s="12" t="s">
        <v>864</v>
      </c>
      <c r="D349" s="11" t="s">
        <v>93</v>
      </c>
      <c r="E349" s="11" t="s">
        <v>91</v>
      </c>
      <c r="F349" s="13" t="s">
        <v>1954</v>
      </c>
      <c r="G349" s="11" t="s">
        <v>90</v>
      </c>
      <c r="H349" s="11" t="s">
        <v>118</v>
      </c>
      <c r="I349" s="11" t="s">
        <v>125</v>
      </c>
      <c r="J349" s="11" t="s">
        <v>89</v>
      </c>
      <c r="K349" s="14">
        <v>38391</v>
      </c>
      <c r="L349" s="11"/>
      <c r="M349" s="11" t="s">
        <v>3443</v>
      </c>
      <c r="N349" s="11">
        <v>500</v>
      </c>
      <c r="O349" s="11">
        <v>392</v>
      </c>
      <c r="P349" s="15">
        <f t="shared" si="75"/>
        <v>78.400000000000006</v>
      </c>
      <c r="Q349" s="11" t="s">
        <v>3587</v>
      </c>
      <c r="R349" s="11">
        <v>2021</v>
      </c>
      <c r="S349" s="11" t="s">
        <v>3591</v>
      </c>
      <c r="T349" s="11">
        <v>500</v>
      </c>
      <c r="U349" s="11">
        <v>320</v>
      </c>
      <c r="V349" s="15">
        <f t="shared" si="76"/>
        <v>64</v>
      </c>
      <c r="W349" s="11" t="s">
        <v>3587</v>
      </c>
      <c r="X349" s="11">
        <v>2023</v>
      </c>
      <c r="Y349" s="11" t="s">
        <v>3590</v>
      </c>
      <c r="Z349" s="11"/>
      <c r="AA349" s="11"/>
      <c r="AB349" s="11"/>
      <c r="AC349" s="11"/>
      <c r="AD349" s="11"/>
      <c r="AE349" s="11"/>
      <c r="AF349" s="15">
        <f>VLOOKUP($B349,[1]Sheet1!$B$8:$CK$528,88,FALSE)</f>
        <v>7.89</v>
      </c>
      <c r="AG349" s="15">
        <f t="shared" si="77"/>
        <v>78.899999999999991</v>
      </c>
      <c r="AH349" s="16">
        <f>VLOOKUP($B349,[1]Sheet1!$B$8:$CK$528,86,FALSE)</f>
        <v>0</v>
      </c>
      <c r="AI349" s="15">
        <f>VLOOKUP($B349,[2]Sheet1!$B$8:$CK$530,88,FALSE)</f>
        <v>8.33</v>
      </c>
      <c r="AJ349" s="15">
        <f t="shared" si="78"/>
        <v>83.3</v>
      </c>
      <c r="AK349" s="11">
        <f>VLOOKUP($B349,[2]Sheet1!$B$8:$CK$530,86,FALSE)</f>
        <v>0</v>
      </c>
      <c r="AL349" s="11">
        <f>VLOOKUP($B349,'[3]CS(AI)'!$B$8:$CQ$69,94,FALSE)</f>
        <v>8.41</v>
      </c>
      <c r="AM349" s="15">
        <f t="shared" si="79"/>
        <v>84.1</v>
      </c>
      <c r="AN349" s="11">
        <f>VLOOKUP($B349,'[3]CS(AI)'!$B$8:$CQ$69,92,FALSE)</f>
        <v>0</v>
      </c>
      <c r="AO349" s="15">
        <f>VLOOKUP($B349,'[4]CS(AI)-F'!$B$8:$CP$68,93,FALSE)</f>
        <v>7.84</v>
      </c>
      <c r="AP349" s="15">
        <f t="shared" si="80"/>
        <v>78.400000000000006</v>
      </c>
      <c r="AQ349" s="16">
        <f>VLOOKUP($B349,'[4]CS(AI)-F'!$B$8:$CP$68,91,FALSE)</f>
        <v>0</v>
      </c>
      <c r="AR349" s="15">
        <f>VLOOKUP($B349,'[5]CS(AI)-F'!$B$8:$CW$68,100,FALSE)</f>
        <v>8.11</v>
      </c>
      <c r="AS349" s="15">
        <f t="shared" si="81"/>
        <v>81.099999999999994</v>
      </c>
      <c r="AT349" s="16">
        <f>VLOOKUP($B349,'[5]CS(AI)-F'!$B$8:$CW$68,98,FALSE)</f>
        <v>0</v>
      </c>
      <c r="AU349" s="15">
        <f>VLOOKUP($B349,'[9]CS(AI)-F'!$B$8:$CS$68,96,FALSE)</f>
        <v>8.19</v>
      </c>
      <c r="AV349" s="15">
        <f t="shared" si="82"/>
        <v>81.899999999999991</v>
      </c>
      <c r="AW349" s="16">
        <f>VLOOKUP($B349,'[9]CS(AI)-F'!$B$8:$CS$68,94,FALSE)</f>
        <v>0</v>
      </c>
      <c r="AX349" s="11"/>
      <c r="AY349" s="11"/>
      <c r="AZ349" s="11"/>
      <c r="BA349" s="11"/>
      <c r="BB349" s="11"/>
      <c r="BC349" s="11"/>
      <c r="BD349" s="11">
        <f t="shared" si="83"/>
        <v>8.1283333333333339</v>
      </c>
      <c r="BE349" s="15">
        <f t="shared" si="87"/>
        <v>48.769999999999996</v>
      </c>
      <c r="BF349" s="11">
        <v>60</v>
      </c>
      <c r="BG349" s="15">
        <f t="shared" si="88"/>
        <v>81.283333333333331</v>
      </c>
      <c r="BH349" s="11">
        <f t="shared" si="84"/>
        <v>2</v>
      </c>
      <c r="BI349" s="11">
        <f t="shared" si="85"/>
        <v>0</v>
      </c>
      <c r="BJ349" s="11">
        <f t="shared" si="86"/>
        <v>2</v>
      </c>
      <c r="BK349" s="16">
        <f t="shared" si="89"/>
        <v>0</v>
      </c>
      <c r="BL349" s="11">
        <v>9358590309</v>
      </c>
      <c r="BM349" s="11">
        <v>9460578006</v>
      </c>
      <c r="BN349" s="11"/>
      <c r="BO349" s="12" t="s">
        <v>1491</v>
      </c>
      <c r="BP349" s="12"/>
      <c r="BQ349" s="13" t="s">
        <v>2385</v>
      </c>
      <c r="BR349" s="17" t="s">
        <v>2871</v>
      </c>
      <c r="BS349" s="11" t="s">
        <v>135</v>
      </c>
      <c r="BT349" s="12" t="s">
        <v>177</v>
      </c>
      <c r="BU349" s="11" t="s">
        <v>128</v>
      </c>
    </row>
    <row r="350" spans="1:73" ht="24.95" customHeight="1" x14ac:dyDescent="0.25">
      <c r="A350" s="11">
        <v>349</v>
      </c>
      <c r="B350" s="11" t="s">
        <v>865</v>
      </c>
      <c r="C350" s="12" t="s">
        <v>866</v>
      </c>
      <c r="D350" s="11" t="s">
        <v>93</v>
      </c>
      <c r="E350" s="11" t="s">
        <v>91</v>
      </c>
      <c r="F350" s="13" t="s">
        <v>1955</v>
      </c>
      <c r="G350" s="11" t="s">
        <v>90</v>
      </c>
      <c r="H350" s="11" t="s">
        <v>118</v>
      </c>
      <c r="I350" s="11" t="s">
        <v>125</v>
      </c>
      <c r="J350" s="11" t="s">
        <v>89</v>
      </c>
      <c r="K350" s="14">
        <v>38605</v>
      </c>
      <c r="L350" s="11"/>
      <c r="M350" s="11" t="s">
        <v>3444</v>
      </c>
      <c r="N350" s="11">
        <v>600</v>
      </c>
      <c r="O350" s="11">
        <v>570</v>
      </c>
      <c r="P350" s="15">
        <f t="shared" si="75"/>
        <v>95</v>
      </c>
      <c r="Q350" s="11" t="s">
        <v>3588</v>
      </c>
      <c r="R350" s="11">
        <v>2021</v>
      </c>
      <c r="S350" s="11" t="s">
        <v>3590</v>
      </c>
      <c r="T350" s="11">
        <v>500</v>
      </c>
      <c r="U350" s="11">
        <v>430</v>
      </c>
      <c r="V350" s="15">
        <f t="shared" si="76"/>
        <v>86</v>
      </c>
      <c r="W350" s="11" t="s">
        <v>3588</v>
      </c>
      <c r="X350" s="11">
        <v>2023</v>
      </c>
      <c r="Y350" s="11" t="s">
        <v>3590</v>
      </c>
      <c r="Z350" s="11"/>
      <c r="AA350" s="11"/>
      <c r="AB350" s="11"/>
      <c r="AC350" s="11"/>
      <c r="AD350" s="11"/>
      <c r="AE350" s="11"/>
      <c r="AF350" s="15">
        <f>VLOOKUP($B350,[1]Sheet1!$B$8:$CK$528,88,FALSE)</f>
        <v>8.09</v>
      </c>
      <c r="AG350" s="15">
        <f t="shared" si="77"/>
        <v>80.900000000000006</v>
      </c>
      <c r="AH350" s="16">
        <f>VLOOKUP($B350,[1]Sheet1!$B$8:$CK$528,86,FALSE)</f>
        <v>0</v>
      </c>
      <c r="AI350" s="15">
        <f>VLOOKUP($B350,[2]Sheet1!$B$8:$CK$530,88,FALSE)</f>
        <v>8.7200000000000006</v>
      </c>
      <c r="AJ350" s="15">
        <f t="shared" si="78"/>
        <v>87.2</v>
      </c>
      <c r="AK350" s="11">
        <f>VLOOKUP($B350,[2]Sheet1!$B$8:$CK$530,86,FALSE)</f>
        <v>0</v>
      </c>
      <c r="AL350" s="11">
        <f>VLOOKUP($B350,'[3]CS(AI)'!$B$8:$CQ$69,94,FALSE)</f>
        <v>8.59</v>
      </c>
      <c r="AM350" s="15">
        <f t="shared" si="79"/>
        <v>85.9</v>
      </c>
      <c r="AN350" s="11">
        <f>VLOOKUP($B350,'[3]CS(AI)'!$B$8:$CQ$69,92,FALSE)</f>
        <v>0</v>
      </c>
      <c r="AO350" s="15">
        <f>VLOOKUP($B350,'[4]CS(AI)-F'!$B$8:$CP$68,93,FALSE)</f>
        <v>8.65</v>
      </c>
      <c r="AP350" s="15">
        <f t="shared" si="80"/>
        <v>86.5</v>
      </c>
      <c r="AQ350" s="16">
        <f>VLOOKUP($B350,'[4]CS(AI)-F'!$B$8:$CP$68,91,FALSE)</f>
        <v>0</v>
      </c>
      <c r="AR350" s="15">
        <f>VLOOKUP($B350,'[5]CS(AI)-F'!$B$8:$CW$68,100,FALSE)</f>
        <v>8.2799999999999994</v>
      </c>
      <c r="AS350" s="15">
        <f t="shared" si="81"/>
        <v>82.8</v>
      </c>
      <c r="AT350" s="16">
        <f>VLOOKUP($B350,'[5]CS(AI)-F'!$B$8:$CW$68,98,FALSE)</f>
        <v>0</v>
      </c>
      <c r="AU350" s="15">
        <f>VLOOKUP($B350,'[9]CS(AI)-F'!$B$8:$CS$68,96,FALSE)</f>
        <v>8.5500000000000007</v>
      </c>
      <c r="AV350" s="15">
        <f t="shared" si="82"/>
        <v>85.5</v>
      </c>
      <c r="AW350" s="16">
        <f>VLOOKUP($B350,'[9]CS(AI)-F'!$B$8:$CS$68,94,FALSE)</f>
        <v>0</v>
      </c>
      <c r="AX350" s="11"/>
      <c r="AY350" s="11"/>
      <c r="AZ350" s="11"/>
      <c r="BA350" s="11"/>
      <c r="BB350" s="11"/>
      <c r="BC350" s="11"/>
      <c r="BD350" s="11">
        <f t="shared" si="83"/>
        <v>8.48</v>
      </c>
      <c r="BE350" s="15">
        <f t="shared" si="87"/>
        <v>50.879999999999995</v>
      </c>
      <c r="BF350" s="11">
        <v>60</v>
      </c>
      <c r="BG350" s="15">
        <f t="shared" si="88"/>
        <v>84.8</v>
      </c>
      <c r="BH350" s="11">
        <f t="shared" si="84"/>
        <v>2</v>
      </c>
      <c r="BI350" s="11">
        <f t="shared" si="85"/>
        <v>0</v>
      </c>
      <c r="BJ350" s="11">
        <f t="shared" si="86"/>
        <v>2</v>
      </c>
      <c r="BK350" s="16">
        <f t="shared" si="89"/>
        <v>0</v>
      </c>
      <c r="BL350" s="11">
        <v>8233150097</v>
      </c>
      <c r="BM350" s="11">
        <v>9928546938</v>
      </c>
      <c r="BN350" s="11"/>
      <c r="BO350" s="12" t="s">
        <v>1492</v>
      </c>
      <c r="BP350" s="12"/>
      <c r="BQ350" s="13" t="s">
        <v>2386</v>
      </c>
      <c r="BR350" s="17" t="s">
        <v>2872</v>
      </c>
      <c r="BS350" s="11" t="s">
        <v>153</v>
      </c>
      <c r="BT350" s="12" t="s">
        <v>176</v>
      </c>
      <c r="BU350" s="11" t="s">
        <v>128</v>
      </c>
    </row>
    <row r="351" spans="1:73" ht="24.95" customHeight="1" x14ac:dyDescent="0.25">
      <c r="A351" s="11">
        <v>350</v>
      </c>
      <c r="B351" s="11" t="s">
        <v>867</v>
      </c>
      <c r="C351" s="12" t="s">
        <v>868</v>
      </c>
      <c r="D351" s="11" t="s">
        <v>92</v>
      </c>
      <c r="E351" s="11" t="s">
        <v>91</v>
      </c>
      <c r="F351" s="13" t="s">
        <v>1956</v>
      </c>
      <c r="G351" s="11" t="s">
        <v>90</v>
      </c>
      <c r="H351" s="11" t="s">
        <v>118</v>
      </c>
      <c r="I351" s="11" t="s">
        <v>125</v>
      </c>
      <c r="J351" s="11" t="s">
        <v>89</v>
      </c>
      <c r="K351" s="14">
        <v>38300</v>
      </c>
      <c r="L351" s="11"/>
      <c r="M351" s="11" t="s">
        <v>3445</v>
      </c>
      <c r="N351" s="11">
        <v>500</v>
      </c>
      <c r="O351" s="11">
        <v>416</v>
      </c>
      <c r="P351" s="15">
        <f t="shared" si="75"/>
        <v>83.2</v>
      </c>
      <c r="Q351" s="11" t="s">
        <v>3587</v>
      </c>
      <c r="R351" s="11">
        <v>2020</v>
      </c>
      <c r="S351" s="11" t="s">
        <v>3591</v>
      </c>
      <c r="T351" s="11">
        <v>500</v>
      </c>
      <c r="U351" s="11">
        <v>335</v>
      </c>
      <c r="V351" s="15">
        <f t="shared" si="76"/>
        <v>67</v>
      </c>
      <c r="W351" s="11" t="s">
        <v>3587</v>
      </c>
      <c r="X351" s="11">
        <v>2022</v>
      </c>
      <c r="Y351" s="11" t="s">
        <v>3591</v>
      </c>
      <c r="Z351" s="11"/>
      <c r="AA351" s="11"/>
      <c r="AB351" s="11"/>
      <c r="AC351" s="11"/>
      <c r="AD351" s="11"/>
      <c r="AE351" s="11"/>
      <c r="AF351" s="15">
        <f>VLOOKUP($B351,[1]Sheet1!$B$8:$CK$528,88,FALSE)</f>
        <v>8.24</v>
      </c>
      <c r="AG351" s="15">
        <f t="shared" si="77"/>
        <v>82.4</v>
      </c>
      <c r="AH351" s="16">
        <f>VLOOKUP($B351,[1]Sheet1!$B$8:$CK$528,86,FALSE)</f>
        <v>0</v>
      </c>
      <c r="AI351" s="15">
        <f>VLOOKUP($B351,[2]Sheet1!$B$8:$CK$530,88,FALSE)</f>
        <v>9.1199999999999992</v>
      </c>
      <c r="AJ351" s="15">
        <f t="shared" si="78"/>
        <v>91.199999999999989</v>
      </c>
      <c r="AK351" s="11">
        <f>VLOOKUP($B351,[2]Sheet1!$B$8:$CK$530,86,FALSE)</f>
        <v>0</v>
      </c>
      <c r="AL351" s="11">
        <f>VLOOKUP($B351,'[3]CS(AI)'!$B$8:$CQ$69,94,FALSE)</f>
        <v>9.4700000000000006</v>
      </c>
      <c r="AM351" s="15">
        <f t="shared" si="79"/>
        <v>94.7</v>
      </c>
      <c r="AN351" s="11">
        <f>VLOOKUP($B351,'[3]CS(AI)'!$B$8:$CQ$69,92,FALSE)</f>
        <v>0</v>
      </c>
      <c r="AO351" s="15">
        <f>VLOOKUP($B351,'[4]CS(AI)-F'!$B$8:$CP$68,93,FALSE)</f>
        <v>9.3000000000000007</v>
      </c>
      <c r="AP351" s="15">
        <f t="shared" si="80"/>
        <v>93</v>
      </c>
      <c r="AQ351" s="16">
        <f>VLOOKUP($B351,'[4]CS(AI)-F'!$B$8:$CP$68,91,FALSE)</f>
        <v>0</v>
      </c>
      <c r="AR351" s="15">
        <f>VLOOKUP($B351,'[5]CS(AI)-F'!$B$8:$CW$68,100,FALSE)</f>
        <v>9.52</v>
      </c>
      <c r="AS351" s="15">
        <f t="shared" si="81"/>
        <v>95.199999999999989</v>
      </c>
      <c r="AT351" s="16">
        <f>VLOOKUP($B351,'[5]CS(AI)-F'!$B$8:$CW$68,98,FALSE)</f>
        <v>0</v>
      </c>
      <c r="AU351" s="15">
        <f>VLOOKUP($B351,'[9]CS(AI)-F'!$B$8:$CS$68,96,FALSE)</f>
        <v>9.4499999999999993</v>
      </c>
      <c r="AV351" s="15">
        <f t="shared" si="82"/>
        <v>94.5</v>
      </c>
      <c r="AW351" s="16">
        <f>VLOOKUP($B351,'[9]CS(AI)-F'!$B$8:$CS$68,94,FALSE)</f>
        <v>0</v>
      </c>
      <c r="AX351" s="11"/>
      <c r="AY351" s="11"/>
      <c r="AZ351" s="11"/>
      <c r="BA351" s="11"/>
      <c r="BB351" s="11"/>
      <c r="BC351" s="11"/>
      <c r="BD351" s="11">
        <f t="shared" si="83"/>
        <v>9.1833333333333336</v>
      </c>
      <c r="BE351" s="15">
        <f t="shared" si="87"/>
        <v>55.1</v>
      </c>
      <c r="BF351" s="11">
        <v>60</v>
      </c>
      <c r="BG351" s="15">
        <f t="shared" si="88"/>
        <v>91.833333333333329</v>
      </c>
      <c r="BH351" s="11">
        <f t="shared" si="84"/>
        <v>2</v>
      </c>
      <c r="BI351" s="11">
        <f t="shared" si="85"/>
        <v>1</v>
      </c>
      <c r="BJ351" s="11">
        <f t="shared" si="86"/>
        <v>3</v>
      </c>
      <c r="BK351" s="16">
        <f t="shared" si="89"/>
        <v>0</v>
      </c>
      <c r="BL351" s="11">
        <v>8000725029</v>
      </c>
      <c r="BM351" s="11">
        <v>7665170007</v>
      </c>
      <c r="BN351" s="11"/>
      <c r="BO351" s="12" t="s">
        <v>1493</v>
      </c>
      <c r="BP351" s="12"/>
      <c r="BQ351" s="13" t="s">
        <v>2387</v>
      </c>
      <c r="BR351" s="17" t="s">
        <v>2873</v>
      </c>
      <c r="BS351" s="11" t="s">
        <v>139</v>
      </c>
      <c r="BT351" s="12" t="s">
        <v>177</v>
      </c>
      <c r="BU351" s="11" t="s">
        <v>128</v>
      </c>
    </row>
    <row r="352" spans="1:73" ht="24.95" customHeight="1" x14ac:dyDescent="0.25">
      <c r="A352" s="11">
        <v>351</v>
      </c>
      <c r="B352" s="11" t="s">
        <v>869</v>
      </c>
      <c r="C352" s="12" t="s">
        <v>870</v>
      </c>
      <c r="D352" s="11" t="s">
        <v>92</v>
      </c>
      <c r="E352" s="11" t="s">
        <v>91</v>
      </c>
      <c r="F352" s="13" t="s">
        <v>1957</v>
      </c>
      <c r="G352" s="11" t="s">
        <v>90</v>
      </c>
      <c r="H352" s="11" t="s">
        <v>118</v>
      </c>
      <c r="I352" s="11" t="s">
        <v>125</v>
      </c>
      <c r="J352" s="11" t="s">
        <v>89</v>
      </c>
      <c r="K352" s="14">
        <v>38354</v>
      </c>
      <c r="L352" s="11"/>
      <c r="M352" s="11" t="s">
        <v>3446</v>
      </c>
      <c r="N352" s="11">
        <v>600</v>
      </c>
      <c r="O352" s="11">
        <v>576</v>
      </c>
      <c r="P352" s="15">
        <f t="shared" si="75"/>
        <v>96</v>
      </c>
      <c r="Q352" s="11" t="s">
        <v>3587</v>
      </c>
      <c r="R352" s="11">
        <v>2021</v>
      </c>
      <c r="S352" s="11" t="s">
        <v>3590</v>
      </c>
      <c r="T352" s="11">
        <v>500</v>
      </c>
      <c r="U352" s="11">
        <v>452</v>
      </c>
      <c r="V352" s="15">
        <f t="shared" si="76"/>
        <v>90.4</v>
      </c>
      <c r="W352" s="11" t="s">
        <v>3587</v>
      </c>
      <c r="X352" s="11">
        <v>2023</v>
      </c>
      <c r="Y352" s="11" t="s">
        <v>3590</v>
      </c>
      <c r="Z352" s="11"/>
      <c r="AA352" s="11"/>
      <c r="AB352" s="11"/>
      <c r="AC352" s="11"/>
      <c r="AD352" s="11"/>
      <c r="AE352" s="11"/>
      <c r="AF352" s="15">
        <f>VLOOKUP($B352,[1]Sheet1!$B$8:$CK$528,88,FALSE)</f>
        <v>9.2200000000000006</v>
      </c>
      <c r="AG352" s="15">
        <f t="shared" si="77"/>
        <v>92.2</v>
      </c>
      <c r="AH352" s="16">
        <f>VLOOKUP($B352,[1]Sheet1!$B$8:$CK$528,86,FALSE)</f>
        <v>0</v>
      </c>
      <c r="AI352" s="15">
        <f>VLOOKUP($B352,[2]Sheet1!$B$8:$CK$530,88,FALSE)</f>
        <v>9.41</v>
      </c>
      <c r="AJ352" s="15">
        <f t="shared" si="78"/>
        <v>94.1</v>
      </c>
      <c r="AK352" s="11">
        <f>VLOOKUP($B352,[2]Sheet1!$B$8:$CK$530,86,FALSE)</f>
        <v>0</v>
      </c>
      <c r="AL352" s="11">
        <f>VLOOKUP($B352,'[3]CS(AI)'!$B$8:$CQ$69,94,FALSE)</f>
        <v>9.33</v>
      </c>
      <c r="AM352" s="15">
        <f t="shared" si="79"/>
        <v>93.3</v>
      </c>
      <c r="AN352" s="11">
        <f>VLOOKUP($B352,'[3]CS(AI)'!$B$8:$CQ$69,92,FALSE)</f>
        <v>0</v>
      </c>
      <c r="AO352" s="15">
        <f>VLOOKUP($B352,'[4]CS(AI)-F'!$B$8:$CP$68,93,FALSE)</f>
        <v>9.36</v>
      </c>
      <c r="AP352" s="15">
        <f t="shared" si="80"/>
        <v>93.6</v>
      </c>
      <c r="AQ352" s="16">
        <f>VLOOKUP($B352,'[4]CS(AI)-F'!$B$8:$CP$68,91,FALSE)</f>
        <v>0</v>
      </c>
      <c r="AR352" s="15">
        <f>VLOOKUP($B352,'[5]CS(AI)-F'!$B$8:$CW$68,100,FALSE)</f>
        <v>9.09</v>
      </c>
      <c r="AS352" s="15">
        <f t="shared" si="81"/>
        <v>90.9</v>
      </c>
      <c r="AT352" s="16">
        <f>VLOOKUP($B352,'[5]CS(AI)-F'!$B$8:$CW$68,98,FALSE)</f>
        <v>0</v>
      </c>
      <c r="AU352" s="15">
        <f>VLOOKUP($B352,'[9]CS(AI)-F'!$B$8:$CS$68,96,FALSE)</f>
        <v>8.9600000000000009</v>
      </c>
      <c r="AV352" s="15">
        <f t="shared" si="82"/>
        <v>89.600000000000009</v>
      </c>
      <c r="AW352" s="16">
        <f>VLOOKUP($B352,'[9]CS(AI)-F'!$B$8:$CS$68,94,FALSE)</f>
        <v>0</v>
      </c>
      <c r="AX352" s="11"/>
      <c r="AY352" s="11"/>
      <c r="AZ352" s="11"/>
      <c r="BA352" s="11"/>
      <c r="BB352" s="11"/>
      <c r="BC352" s="11"/>
      <c r="BD352" s="11">
        <f t="shared" si="83"/>
        <v>9.2283333333333353</v>
      </c>
      <c r="BE352" s="15">
        <f t="shared" si="87"/>
        <v>55.370000000000005</v>
      </c>
      <c r="BF352" s="11">
        <v>60</v>
      </c>
      <c r="BG352" s="15">
        <f t="shared" si="88"/>
        <v>92.283333333333346</v>
      </c>
      <c r="BH352" s="11">
        <f t="shared" si="84"/>
        <v>2</v>
      </c>
      <c r="BI352" s="11">
        <f t="shared" si="85"/>
        <v>0</v>
      </c>
      <c r="BJ352" s="11">
        <f t="shared" si="86"/>
        <v>2</v>
      </c>
      <c r="BK352" s="16">
        <f t="shared" si="89"/>
        <v>0</v>
      </c>
      <c r="BL352" s="11">
        <v>8619752795</v>
      </c>
      <c r="BM352" s="11">
        <v>8503880868</v>
      </c>
      <c r="BN352" s="11"/>
      <c r="BO352" s="12" t="s">
        <v>1494</v>
      </c>
      <c r="BP352" s="12"/>
      <c r="BQ352" s="13" t="s">
        <v>2388</v>
      </c>
      <c r="BR352" s="17" t="s">
        <v>2874</v>
      </c>
      <c r="BS352" s="11" t="s">
        <v>136</v>
      </c>
      <c r="BT352" s="12" t="s">
        <v>176</v>
      </c>
      <c r="BU352" s="11" t="s">
        <v>128</v>
      </c>
    </row>
    <row r="353" spans="1:73" ht="24.95" customHeight="1" x14ac:dyDescent="0.25">
      <c r="A353" s="11">
        <v>352</v>
      </c>
      <c r="B353" s="11" t="s">
        <v>871</v>
      </c>
      <c r="C353" s="12" t="s">
        <v>872</v>
      </c>
      <c r="D353" s="11" t="s">
        <v>93</v>
      </c>
      <c r="E353" s="11" t="s">
        <v>91</v>
      </c>
      <c r="F353" s="13" t="s">
        <v>1958</v>
      </c>
      <c r="G353" s="11" t="s">
        <v>90</v>
      </c>
      <c r="H353" s="11" t="s">
        <v>118</v>
      </c>
      <c r="I353" s="11" t="s">
        <v>125</v>
      </c>
      <c r="J353" s="11" t="s">
        <v>89</v>
      </c>
      <c r="K353" s="14">
        <v>38410</v>
      </c>
      <c r="L353" s="11"/>
      <c r="M353" s="11" t="s">
        <v>3447</v>
      </c>
      <c r="N353" s="11">
        <v>500</v>
      </c>
      <c r="O353" s="11">
        <v>452</v>
      </c>
      <c r="P353" s="15">
        <f t="shared" si="75"/>
        <v>90.4</v>
      </c>
      <c r="Q353" s="11" t="s">
        <v>3587</v>
      </c>
      <c r="R353" s="11">
        <v>2020</v>
      </c>
      <c r="S353" s="11" t="s">
        <v>3591</v>
      </c>
      <c r="T353" s="11">
        <v>500</v>
      </c>
      <c r="U353" s="11">
        <v>341</v>
      </c>
      <c r="V353" s="15">
        <f t="shared" si="76"/>
        <v>68.2</v>
      </c>
      <c r="W353" s="11" t="s">
        <v>3587</v>
      </c>
      <c r="X353" s="27">
        <v>2022</v>
      </c>
      <c r="Y353" s="11" t="s">
        <v>3591</v>
      </c>
      <c r="Z353" s="11"/>
      <c r="AA353" s="11"/>
      <c r="AB353" s="11"/>
      <c r="AC353" s="11"/>
      <c r="AD353" s="11"/>
      <c r="AE353" s="11"/>
      <c r="AF353" s="15">
        <f>VLOOKUP($B353,[1]Sheet1!$B$8:$CK$528,88,FALSE)</f>
        <v>8.2899999999999991</v>
      </c>
      <c r="AG353" s="15">
        <f t="shared" si="77"/>
        <v>82.899999999999991</v>
      </c>
      <c r="AH353" s="16">
        <f>VLOOKUP($B353,[1]Sheet1!$B$8:$CK$528,86,FALSE)</f>
        <v>0</v>
      </c>
      <c r="AI353" s="15">
        <f>VLOOKUP($B353,[2]Sheet1!$B$8:$CK$530,88,FALSE)</f>
        <v>7.66</v>
      </c>
      <c r="AJ353" s="15">
        <f t="shared" si="78"/>
        <v>76.599999999999994</v>
      </c>
      <c r="AK353" s="11">
        <f>VLOOKUP($B353,[2]Sheet1!$B$8:$CK$530,86,FALSE)</f>
        <v>0</v>
      </c>
      <c r="AL353" s="11">
        <f>VLOOKUP($B353,'[3]CS(AI)'!$B$8:$CQ$69,94,FALSE)</f>
        <v>7.82</v>
      </c>
      <c r="AM353" s="15">
        <f t="shared" si="79"/>
        <v>78.2</v>
      </c>
      <c r="AN353" s="11">
        <f>VLOOKUP($B353,'[3]CS(AI)'!$B$8:$CQ$69,92,FALSE)</f>
        <v>0</v>
      </c>
      <c r="AO353" s="15">
        <f>VLOOKUP($B353,'[4]CS(AI)-F'!$B$8:$CP$68,93,FALSE)</f>
        <v>8.09</v>
      </c>
      <c r="AP353" s="15">
        <f t="shared" si="80"/>
        <v>80.900000000000006</v>
      </c>
      <c r="AQ353" s="16">
        <f>VLOOKUP($B353,'[4]CS(AI)-F'!$B$8:$CP$68,91,FALSE)</f>
        <v>0</v>
      </c>
      <c r="AR353" s="15">
        <f>VLOOKUP($B353,'[5]CS(AI)-F'!$B$8:$CW$68,100,FALSE)</f>
        <v>7.89</v>
      </c>
      <c r="AS353" s="15">
        <f t="shared" si="81"/>
        <v>78.899999999999991</v>
      </c>
      <c r="AT353" s="16">
        <f>VLOOKUP($B353,'[5]CS(AI)-F'!$B$8:$CW$68,98,FALSE)</f>
        <v>0</v>
      </c>
      <c r="AU353" s="15">
        <f>VLOOKUP($B353,'[9]CS(AI)-F'!$B$8:$CS$68,96,FALSE)</f>
        <v>8.51</v>
      </c>
      <c r="AV353" s="15">
        <f t="shared" si="82"/>
        <v>85.1</v>
      </c>
      <c r="AW353" s="16">
        <f>VLOOKUP($B353,'[9]CS(AI)-F'!$B$8:$CS$68,94,FALSE)</f>
        <v>0</v>
      </c>
      <c r="AX353" s="11"/>
      <c r="AY353" s="11"/>
      <c r="AZ353" s="11"/>
      <c r="BA353" s="11"/>
      <c r="BB353" s="11"/>
      <c r="BC353" s="11"/>
      <c r="BD353" s="11">
        <f t="shared" si="83"/>
        <v>8.043333333333333</v>
      </c>
      <c r="BE353" s="15">
        <f t="shared" si="87"/>
        <v>48.26</v>
      </c>
      <c r="BF353" s="11">
        <v>60</v>
      </c>
      <c r="BG353" s="15">
        <f t="shared" si="88"/>
        <v>80.433333333333337</v>
      </c>
      <c r="BH353" s="11">
        <f t="shared" si="84"/>
        <v>2</v>
      </c>
      <c r="BI353" s="11">
        <f t="shared" si="85"/>
        <v>1</v>
      </c>
      <c r="BJ353" s="11">
        <f t="shared" si="86"/>
        <v>3</v>
      </c>
      <c r="BK353" s="16">
        <f t="shared" si="89"/>
        <v>0</v>
      </c>
      <c r="BL353" s="11">
        <v>8302801639</v>
      </c>
      <c r="BM353" s="11">
        <v>9352663019</v>
      </c>
      <c r="BN353" s="11"/>
      <c r="BO353" s="12" t="s">
        <v>1495</v>
      </c>
      <c r="BP353" s="12"/>
      <c r="BQ353" s="13" t="s">
        <v>2232</v>
      </c>
      <c r="BR353" s="17" t="s">
        <v>2875</v>
      </c>
      <c r="BS353" s="11" t="s">
        <v>136</v>
      </c>
      <c r="BT353" s="12" t="s">
        <v>176</v>
      </c>
      <c r="BU353" s="11" t="s">
        <v>128</v>
      </c>
    </row>
    <row r="354" spans="1:73" ht="24.95" customHeight="1" x14ac:dyDescent="0.25">
      <c r="A354" s="11">
        <v>353</v>
      </c>
      <c r="B354" s="11" t="s">
        <v>873</v>
      </c>
      <c r="C354" s="12" t="s">
        <v>874</v>
      </c>
      <c r="D354" s="11" t="s">
        <v>92</v>
      </c>
      <c r="E354" s="11" t="s">
        <v>91</v>
      </c>
      <c r="F354" s="13" t="s">
        <v>312</v>
      </c>
      <c r="G354" s="11" t="s">
        <v>90</v>
      </c>
      <c r="H354" s="11" t="s">
        <v>118</v>
      </c>
      <c r="I354" s="11" t="s">
        <v>125</v>
      </c>
      <c r="J354" s="11" t="s">
        <v>89</v>
      </c>
      <c r="K354" s="14">
        <v>38533</v>
      </c>
      <c r="L354" s="11"/>
      <c r="M354" s="11" t="s">
        <v>3448</v>
      </c>
      <c r="N354" s="11">
        <v>500</v>
      </c>
      <c r="O354" s="11">
        <v>430</v>
      </c>
      <c r="P354" s="15">
        <f t="shared" si="75"/>
        <v>86</v>
      </c>
      <c r="Q354" s="11" t="s">
        <v>3587</v>
      </c>
      <c r="R354" s="11">
        <v>2020</v>
      </c>
      <c r="S354" s="11" t="s">
        <v>3591</v>
      </c>
      <c r="T354" s="11">
        <v>500</v>
      </c>
      <c r="U354" s="11">
        <v>410</v>
      </c>
      <c r="V354" s="15">
        <f t="shared" si="76"/>
        <v>82</v>
      </c>
      <c r="W354" s="11" t="s">
        <v>3587</v>
      </c>
      <c r="X354" s="11">
        <v>2022</v>
      </c>
      <c r="Y354" s="11" t="s">
        <v>3591</v>
      </c>
      <c r="Z354" s="11"/>
      <c r="AA354" s="11"/>
      <c r="AB354" s="11"/>
      <c r="AC354" s="11"/>
      <c r="AD354" s="11"/>
      <c r="AE354" s="11"/>
      <c r="AF354" s="15">
        <f>VLOOKUP($B354,[1]Sheet1!$B$8:$CK$528,88,FALSE)</f>
        <v>8.1999999999999993</v>
      </c>
      <c r="AG354" s="15">
        <f t="shared" si="77"/>
        <v>82</v>
      </c>
      <c r="AH354" s="16">
        <f>VLOOKUP($B354,[1]Sheet1!$B$8:$CK$528,86,FALSE)</f>
        <v>0</v>
      </c>
      <c r="AI354" s="15">
        <f>VLOOKUP($B354,[2]Sheet1!$B$8:$CK$530,88,FALSE)</f>
        <v>8.6300000000000008</v>
      </c>
      <c r="AJ354" s="15">
        <f t="shared" si="78"/>
        <v>86.300000000000011</v>
      </c>
      <c r="AK354" s="11">
        <f>VLOOKUP($B354,[2]Sheet1!$B$8:$CK$530,86,FALSE)</f>
        <v>0</v>
      </c>
      <c r="AL354" s="11">
        <f>VLOOKUP($B354,'[3]CS(AI)'!$B$8:$CQ$69,94,FALSE)</f>
        <v>9.02</v>
      </c>
      <c r="AM354" s="15">
        <f t="shared" si="79"/>
        <v>90.199999999999989</v>
      </c>
      <c r="AN354" s="11">
        <f>VLOOKUP($B354,'[3]CS(AI)'!$B$8:$CQ$69,92,FALSE)</f>
        <v>0</v>
      </c>
      <c r="AO354" s="15">
        <f>VLOOKUP($B354,'[4]CS(AI)-F'!$B$8:$CP$68,93,FALSE)</f>
        <v>8.91</v>
      </c>
      <c r="AP354" s="15">
        <f t="shared" si="80"/>
        <v>89.1</v>
      </c>
      <c r="AQ354" s="16">
        <f>VLOOKUP($B354,'[4]CS(AI)-F'!$B$8:$CP$68,91,FALSE)</f>
        <v>0</v>
      </c>
      <c r="AR354" s="15">
        <f>VLOOKUP($B354,'[5]CS(AI)-F'!$B$8:$CW$68,100,FALSE)</f>
        <v>8.11</v>
      </c>
      <c r="AS354" s="15">
        <f t="shared" si="81"/>
        <v>81.099999999999994</v>
      </c>
      <c r="AT354" s="16">
        <f>VLOOKUP($B354,'[5]CS(AI)-F'!$B$8:$CW$68,98,FALSE)</f>
        <v>0</v>
      </c>
      <c r="AU354" s="15">
        <f>VLOOKUP($B354,'[9]CS(AI)-F'!$B$8:$CS$68,96,FALSE)</f>
        <v>7.72</v>
      </c>
      <c r="AV354" s="15">
        <f t="shared" si="82"/>
        <v>77.2</v>
      </c>
      <c r="AW354" s="16">
        <f>VLOOKUP($B354,'[9]CS(AI)-F'!$B$8:$CS$68,94,FALSE)</f>
        <v>0</v>
      </c>
      <c r="AX354" s="11"/>
      <c r="AY354" s="11"/>
      <c r="AZ354" s="11"/>
      <c r="BA354" s="11"/>
      <c r="BB354" s="11"/>
      <c r="BC354" s="11"/>
      <c r="BD354" s="11">
        <f t="shared" si="83"/>
        <v>8.4316666666666684</v>
      </c>
      <c r="BE354" s="15">
        <f t="shared" si="87"/>
        <v>50.59</v>
      </c>
      <c r="BF354" s="11">
        <v>60</v>
      </c>
      <c r="BG354" s="15">
        <f t="shared" si="88"/>
        <v>84.316666666666677</v>
      </c>
      <c r="BH354" s="11">
        <f t="shared" si="84"/>
        <v>2</v>
      </c>
      <c r="BI354" s="11">
        <f t="shared" si="85"/>
        <v>1</v>
      </c>
      <c r="BJ354" s="11">
        <f t="shared" si="86"/>
        <v>3</v>
      </c>
      <c r="BK354" s="16">
        <f t="shared" si="89"/>
        <v>0</v>
      </c>
      <c r="BL354" s="11">
        <v>7023249903</v>
      </c>
      <c r="BM354" s="11">
        <v>9828139903</v>
      </c>
      <c r="BN354" s="11"/>
      <c r="BO354" s="12" t="s">
        <v>1496</v>
      </c>
      <c r="BP354" s="12"/>
      <c r="BQ354" s="13" t="s">
        <v>2389</v>
      </c>
      <c r="BR354" s="17" t="s">
        <v>2876</v>
      </c>
      <c r="BS354" s="11" t="s">
        <v>3050</v>
      </c>
      <c r="BT354" s="12" t="s">
        <v>177</v>
      </c>
      <c r="BU354" s="11" t="s">
        <v>128</v>
      </c>
    </row>
    <row r="355" spans="1:73" ht="24.95" customHeight="1" x14ac:dyDescent="0.25">
      <c r="A355" s="11">
        <v>354</v>
      </c>
      <c r="B355" s="11" t="s">
        <v>875</v>
      </c>
      <c r="C355" s="12" t="s">
        <v>876</v>
      </c>
      <c r="D355" s="11" t="s">
        <v>93</v>
      </c>
      <c r="E355" s="11" t="s">
        <v>91</v>
      </c>
      <c r="F355" s="13" t="s">
        <v>1959</v>
      </c>
      <c r="G355" s="11" t="s">
        <v>90</v>
      </c>
      <c r="H355" s="11" t="s">
        <v>118</v>
      </c>
      <c r="I355" s="11" t="s">
        <v>125</v>
      </c>
      <c r="J355" s="11" t="s">
        <v>89</v>
      </c>
      <c r="K355" s="14">
        <v>38029</v>
      </c>
      <c r="L355" s="11"/>
      <c r="M355" s="11" t="s">
        <v>3449</v>
      </c>
      <c r="N355" s="11">
        <v>500</v>
      </c>
      <c r="O355" s="11">
        <v>405</v>
      </c>
      <c r="P355" s="15">
        <f t="shared" si="75"/>
        <v>81</v>
      </c>
      <c r="Q355" s="11" t="s">
        <v>3587</v>
      </c>
      <c r="R355" s="11">
        <v>2020</v>
      </c>
      <c r="S355" s="11" t="s">
        <v>3591</v>
      </c>
      <c r="T355" s="11">
        <v>500</v>
      </c>
      <c r="U355" s="11">
        <v>359</v>
      </c>
      <c r="V355" s="15">
        <f t="shared" si="76"/>
        <v>71.8</v>
      </c>
      <c r="W355" s="11" t="s">
        <v>3587</v>
      </c>
      <c r="X355" s="11">
        <v>2022</v>
      </c>
      <c r="Y355" s="11" t="s">
        <v>3591</v>
      </c>
      <c r="Z355" s="11"/>
      <c r="AA355" s="11"/>
      <c r="AB355" s="11"/>
      <c r="AC355" s="11"/>
      <c r="AD355" s="11"/>
      <c r="AE355" s="11"/>
      <c r="AF355" s="15">
        <f>VLOOKUP($B355,[1]Sheet1!$B$8:$CK$528,88,FALSE)</f>
        <v>7.71</v>
      </c>
      <c r="AG355" s="15">
        <f t="shared" si="77"/>
        <v>77.099999999999994</v>
      </c>
      <c r="AH355" s="16">
        <f>VLOOKUP($B355,[1]Sheet1!$B$8:$CK$528,86,FALSE)</f>
        <v>0</v>
      </c>
      <c r="AI355" s="15">
        <f>VLOOKUP($B355,[2]Sheet1!$B$8:$CK$530,88,FALSE)</f>
        <v>8.2899999999999991</v>
      </c>
      <c r="AJ355" s="15">
        <f t="shared" si="78"/>
        <v>82.899999999999991</v>
      </c>
      <c r="AK355" s="11">
        <f>VLOOKUP($B355,[2]Sheet1!$B$8:$CK$530,86,FALSE)</f>
        <v>0</v>
      </c>
      <c r="AL355" s="11">
        <f>VLOOKUP($B355,'[3]CS(AI)'!$B$8:$CQ$69,94,FALSE)</f>
        <v>8.35</v>
      </c>
      <c r="AM355" s="15">
        <f t="shared" si="79"/>
        <v>83.5</v>
      </c>
      <c r="AN355" s="11">
        <f>VLOOKUP($B355,'[3]CS(AI)'!$B$8:$CQ$69,92,FALSE)</f>
        <v>0</v>
      </c>
      <c r="AO355" s="15">
        <f>VLOOKUP($B355,'[4]CS(AI)-F'!$B$8:$CP$68,93,FALSE)</f>
        <v>8.4</v>
      </c>
      <c r="AP355" s="15">
        <f t="shared" si="80"/>
        <v>84</v>
      </c>
      <c r="AQ355" s="16">
        <f>VLOOKUP($B355,'[4]CS(AI)-F'!$B$8:$CP$68,91,FALSE)</f>
        <v>0</v>
      </c>
      <c r="AR355" s="15">
        <f>VLOOKUP($B355,'[5]CS(AI)-F'!$B$8:$CW$68,100,FALSE)</f>
        <v>8.43</v>
      </c>
      <c r="AS355" s="15">
        <f t="shared" si="81"/>
        <v>84.3</v>
      </c>
      <c r="AT355" s="16">
        <f>VLOOKUP($B355,'[5]CS(AI)-F'!$B$8:$CW$68,98,FALSE)</f>
        <v>0</v>
      </c>
      <c r="AU355" s="15">
        <f>VLOOKUP($B355,'[9]CS(AI)-F'!$B$8:$CS$68,96,FALSE)</f>
        <v>8.43</v>
      </c>
      <c r="AV355" s="15">
        <f t="shared" si="82"/>
        <v>84.3</v>
      </c>
      <c r="AW355" s="16">
        <f>VLOOKUP($B355,'[9]CS(AI)-F'!$B$8:$CS$68,94,FALSE)</f>
        <v>0</v>
      </c>
      <c r="AX355" s="11"/>
      <c r="AY355" s="11"/>
      <c r="AZ355" s="11"/>
      <c r="BA355" s="11"/>
      <c r="BB355" s="11"/>
      <c r="BC355" s="11"/>
      <c r="BD355" s="11">
        <f t="shared" si="83"/>
        <v>8.2683333333333344</v>
      </c>
      <c r="BE355" s="15">
        <f t="shared" si="87"/>
        <v>49.61</v>
      </c>
      <c r="BF355" s="11">
        <v>60</v>
      </c>
      <c r="BG355" s="15">
        <f t="shared" si="88"/>
        <v>82.683333333333337</v>
      </c>
      <c r="BH355" s="11">
        <f t="shared" si="84"/>
        <v>2</v>
      </c>
      <c r="BI355" s="11">
        <f t="shared" si="85"/>
        <v>1</v>
      </c>
      <c r="BJ355" s="11">
        <f t="shared" si="86"/>
        <v>3</v>
      </c>
      <c r="BK355" s="16">
        <f t="shared" si="89"/>
        <v>0</v>
      </c>
      <c r="BL355" s="11">
        <v>6375923796</v>
      </c>
      <c r="BM355" s="11" t="s">
        <v>2523</v>
      </c>
      <c r="BN355" s="11"/>
      <c r="BO355" s="12" t="s">
        <v>1497</v>
      </c>
      <c r="BP355" s="12"/>
      <c r="BQ355" s="13" t="s">
        <v>2390</v>
      </c>
      <c r="BR355" s="17" t="s">
        <v>2877</v>
      </c>
      <c r="BS355" s="11" t="s">
        <v>145</v>
      </c>
      <c r="BT355" s="12" t="s">
        <v>176</v>
      </c>
      <c r="BU355" s="11" t="s">
        <v>128</v>
      </c>
    </row>
    <row r="356" spans="1:73" ht="24.95" customHeight="1" x14ac:dyDescent="0.25">
      <c r="A356" s="11">
        <v>355</v>
      </c>
      <c r="B356" s="11" t="s">
        <v>877</v>
      </c>
      <c r="C356" s="12" t="s">
        <v>878</v>
      </c>
      <c r="D356" s="11" t="s">
        <v>93</v>
      </c>
      <c r="E356" s="11" t="s">
        <v>91</v>
      </c>
      <c r="F356" s="13" t="s">
        <v>1960</v>
      </c>
      <c r="G356" s="11" t="s">
        <v>90</v>
      </c>
      <c r="H356" s="11" t="s">
        <v>118</v>
      </c>
      <c r="I356" s="11" t="s">
        <v>125</v>
      </c>
      <c r="J356" s="11" t="s">
        <v>89</v>
      </c>
      <c r="K356" s="14">
        <v>37980</v>
      </c>
      <c r="L356" s="11"/>
      <c r="M356" s="11" t="s">
        <v>3450</v>
      </c>
      <c r="N356" s="11">
        <v>500</v>
      </c>
      <c r="O356" s="11">
        <v>316</v>
      </c>
      <c r="P356" s="15">
        <f t="shared" si="75"/>
        <v>63.2</v>
      </c>
      <c r="Q356" s="11" t="s">
        <v>3587</v>
      </c>
      <c r="R356" s="11">
        <v>2020</v>
      </c>
      <c r="S356" s="11" t="s">
        <v>3592</v>
      </c>
      <c r="T356" s="11">
        <v>500</v>
      </c>
      <c r="U356" s="11">
        <v>324</v>
      </c>
      <c r="V356" s="15">
        <f t="shared" si="76"/>
        <v>64.8</v>
      </c>
      <c r="W356" s="11" t="s">
        <v>3587</v>
      </c>
      <c r="X356" s="11">
        <v>2022</v>
      </c>
      <c r="Y356" s="11" t="s">
        <v>3592</v>
      </c>
      <c r="Z356" s="11"/>
      <c r="AA356" s="11"/>
      <c r="AB356" s="11"/>
      <c r="AC356" s="11"/>
      <c r="AD356" s="11"/>
      <c r="AE356" s="11"/>
      <c r="AF356" s="15">
        <f>VLOOKUP($B356,[1]Sheet1!$B$8:$CK$528,88,FALSE)</f>
        <v>6.27</v>
      </c>
      <c r="AG356" s="15">
        <f t="shared" si="77"/>
        <v>62.699999999999996</v>
      </c>
      <c r="AH356" s="16">
        <f>VLOOKUP($B356,[1]Sheet1!$B$8:$CK$528,86,FALSE)</f>
        <v>0</v>
      </c>
      <c r="AI356" s="15">
        <f>VLOOKUP($B356,[2]Sheet1!$B$8:$CK$530,88,FALSE)</f>
        <v>4.6500000000000004</v>
      </c>
      <c r="AJ356" s="15">
        <f t="shared" si="78"/>
        <v>46.5</v>
      </c>
      <c r="AK356" s="11">
        <f>VLOOKUP($B356,[2]Sheet1!$B$8:$CK$530,86,FALSE)</f>
        <v>1</v>
      </c>
      <c r="AL356" s="11">
        <f>VLOOKUP($B356,'[3]CS(AI)'!$B$8:$CQ$69,94,FALSE)</f>
        <v>6.14</v>
      </c>
      <c r="AM356" s="15">
        <f t="shared" si="79"/>
        <v>61.4</v>
      </c>
      <c r="AN356" s="11">
        <f>VLOOKUP($B356,'[3]CS(AI)'!$B$8:$CQ$69,92,FALSE)</f>
        <v>0</v>
      </c>
      <c r="AO356" s="15">
        <f>VLOOKUP($B356,'[4]CS(AI)-F'!$B$8:$CP$68,93,FALSE)</f>
        <v>6.11</v>
      </c>
      <c r="AP356" s="15">
        <f t="shared" si="80"/>
        <v>61.1</v>
      </c>
      <c r="AQ356" s="16">
        <f>VLOOKUP($B356,'[4]CS(AI)-F'!$B$8:$CP$68,91,FALSE)</f>
        <v>0</v>
      </c>
      <c r="AR356" s="15">
        <f>VLOOKUP($B356,'[5]CS(AI)-F'!$B$8:$CW$68,100,FALSE)</f>
        <v>4.9130434782608692</v>
      </c>
      <c r="AS356" s="15">
        <f t="shared" si="81"/>
        <v>49.130434782608688</v>
      </c>
      <c r="AT356" s="16">
        <f>VLOOKUP($B356,'[5]CS(AI)-F'!$B$8:$CW$68,98,FALSE)</f>
        <v>1</v>
      </c>
      <c r="AU356" s="15">
        <f>VLOOKUP($B356,'[9]CS(AI)-F'!$B$8:$CS$68,96,FALSE)</f>
        <v>5.4787234042553195</v>
      </c>
      <c r="AV356" s="15">
        <f t="shared" si="82"/>
        <v>54.787234042553195</v>
      </c>
      <c r="AW356" s="16">
        <f>VLOOKUP($B356,'[9]CS(AI)-F'!$B$8:$CS$68,94,FALSE)</f>
        <v>1</v>
      </c>
      <c r="AX356" s="11"/>
      <c r="AY356" s="11"/>
      <c r="AZ356" s="11"/>
      <c r="BA356" s="11"/>
      <c r="BB356" s="11"/>
      <c r="BC356" s="11"/>
      <c r="BD356" s="11">
        <f t="shared" si="83"/>
        <v>5.5936278137526996</v>
      </c>
      <c r="BE356" s="15">
        <f t="shared" si="87"/>
        <v>33.561766882516196</v>
      </c>
      <c r="BF356" s="11">
        <v>60</v>
      </c>
      <c r="BG356" s="15">
        <f t="shared" si="88"/>
        <v>55.936278137526998</v>
      </c>
      <c r="BH356" s="11">
        <f t="shared" si="84"/>
        <v>2</v>
      </c>
      <c r="BI356" s="11">
        <f t="shared" si="85"/>
        <v>1</v>
      </c>
      <c r="BJ356" s="11">
        <f t="shared" si="86"/>
        <v>3</v>
      </c>
      <c r="BK356" s="16">
        <f t="shared" si="89"/>
        <v>3</v>
      </c>
      <c r="BL356" s="11">
        <v>6203868014</v>
      </c>
      <c r="BM356" s="11">
        <v>9576418650</v>
      </c>
      <c r="BN356" s="11"/>
      <c r="BO356" s="12" t="s">
        <v>1498</v>
      </c>
      <c r="BP356" s="12"/>
      <c r="BQ356" s="13" t="s">
        <v>2391</v>
      </c>
      <c r="BR356" s="17" t="s">
        <v>2878</v>
      </c>
      <c r="BS356" s="11" t="s">
        <v>3073</v>
      </c>
      <c r="BT356" s="12" t="s">
        <v>177</v>
      </c>
      <c r="BU356" s="11" t="s">
        <v>129</v>
      </c>
    </row>
    <row r="357" spans="1:73" ht="24.95" customHeight="1" x14ac:dyDescent="0.25">
      <c r="A357" s="11">
        <v>356</v>
      </c>
      <c r="B357" s="11" t="s">
        <v>879</v>
      </c>
      <c r="C357" s="12" t="s">
        <v>880</v>
      </c>
      <c r="D357" s="11" t="s">
        <v>93</v>
      </c>
      <c r="E357" s="11" t="s">
        <v>91</v>
      </c>
      <c r="F357" s="13" t="s">
        <v>1961</v>
      </c>
      <c r="G357" s="11" t="s">
        <v>90</v>
      </c>
      <c r="H357" s="11" t="s">
        <v>118</v>
      </c>
      <c r="I357" s="11" t="s">
        <v>125</v>
      </c>
      <c r="J357" s="11" t="s">
        <v>89</v>
      </c>
      <c r="K357" s="14">
        <v>38247</v>
      </c>
      <c r="L357" s="11"/>
      <c r="M357" s="11" t="s">
        <v>3451</v>
      </c>
      <c r="N357" s="11">
        <v>600</v>
      </c>
      <c r="O357" s="11">
        <v>524</v>
      </c>
      <c r="P357" s="15">
        <f t="shared" si="75"/>
        <v>87.333333333333329</v>
      </c>
      <c r="Q357" s="11" t="s">
        <v>3588</v>
      </c>
      <c r="R357" s="11">
        <v>2020</v>
      </c>
      <c r="S357" s="11" t="s">
        <v>3590</v>
      </c>
      <c r="T357" s="11">
        <v>500</v>
      </c>
      <c r="U357" s="11">
        <v>418</v>
      </c>
      <c r="V357" s="15">
        <f t="shared" si="76"/>
        <v>83.6</v>
      </c>
      <c r="W357" s="11" t="s">
        <v>3588</v>
      </c>
      <c r="X357" s="11">
        <v>2022</v>
      </c>
      <c r="Y357" s="11" t="s">
        <v>3590</v>
      </c>
      <c r="Z357" s="11"/>
      <c r="AA357" s="11"/>
      <c r="AB357" s="11"/>
      <c r="AC357" s="11"/>
      <c r="AD357" s="11"/>
      <c r="AE357" s="11"/>
      <c r="AF357" s="15">
        <f>VLOOKUP($B357,[1]Sheet1!$B$8:$CK$528,88,FALSE)</f>
        <v>7.71</v>
      </c>
      <c r="AG357" s="15">
        <f t="shared" si="77"/>
        <v>77.099999999999994</v>
      </c>
      <c r="AH357" s="16">
        <f>VLOOKUP($B357,[1]Sheet1!$B$8:$CK$528,86,FALSE)</f>
        <v>0</v>
      </c>
      <c r="AI357" s="15">
        <f>VLOOKUP($B357,[2]Sheet1!$B$8:$CK$530,88,FALSE)</f>
        <v>7.07</v>
      </c>
      <c r="AJ357" s="15">
        <f t="shared" si="78"/>
        <v>70.7</v>
      </c>
      <c r="AK357" s="11">
        <f>VLOOKUP($B357,[2]Sheet1!$B$8:$CK$530,86,FALSE)</f>
        <v>0</v>
      </c>
      <c r="AL357" s="11">
        <f>VLOOKUP($B357,'[3]CS(AI)'!$B$8:$CQ$69,94,FALSE)</f>
        <v>7.52</v>
      </c>
      <c r="AM357" s="15">
        <f t="shared" si="79"/>
        <v>75.199999999999989</v>
      </c>
      <c r="AN357" s="11">
        <f>VLOOKUP($B357,'[3]CS(AI)'!$B$8:$CQ$69,92,FALSE)</f>
        <v>0</v>
      </c>
      <c r="AO357" s="15">
        <f>VLOOKUP($B357,'[4]CS(AI)-F'!$B$8:$CP$68,93,FALSE)</f>
        <v>7.96</v>
      </c>
      <c r="AP357" s="15">
        <f t="shared" si="80"/>
        <v>79.599999999999994</v>
      </c>
      <c r="AQ357" s="16">
        <f>VLOOKUP($B357,'[4]CS(AI)-F'!$B$8:$CP$68,91,FALSE)</f>
        <v>0</v>
      </c>
      <c r="AR357" s="15">
        <f>VLOOKUP($B357,'[5]CS(AI)-F'!$B$8:$CW$68,100,FALSE)</f>
        <v>7.72</v>
      </c>
      <c r="AS357" s="15">
        <f t="shared" si="81"/>
        <v>77.2</v>
      </c>
      <c r="AT357" s="16">
        <f>VLOOKUP($B357,'[5]CS(AI)-F'!$B$8:$CW$68,98,FALSE)</f>
        <v>0</v>
      </c>
      <c r="AU357" s="15">
        <f>VLOOKUP($B357,'[9]CS(AI)-F'!$B$8:$CS$68,96,FALSE)</f>
        <v>7.47</v>
      </c>
      <c r="AV357" s="15">
        <f t="shared" si="82"/>
        <v>74.7</v>
      </c>
      <c r="AW357" s="16">
        <f>VLOOKUP($B357,'[9]CS(AI)-F'!$B$8:$CS$68,94,FALSE)</f>
        <v>0</v>
      </c>
      <c r="AX357" s="11"/>
      <c r="AY357" s="11"/>
      <c r="AZ357" s="11"/>
      <c r="BA357" s="11"/>
      <c r="BB357" s="11"/>
      <c r="BC357" s="11"/>
      <c r="BD357" s="11">
        <f t="shared" si="83"/>
        <v>7.5750000000000002</v>
      </c>
      <c r="BE357" s="15">
        <f t="shared" si="87"/>
        <v>45.449999999999996</v>
      </c>
      <c r="BF357" s="11">
        <v>60</v>
      </c>
      <c r="BG357" s="15">
        <f t="shared" si="88"/>
        <v>75.75</v>
      </c>
      <c r="BH357" s="11">
        <f t="shared" si="84"/>
        <v>2</v>
      </c>
      <c r="BI357" s="11">
        <f t="shared" si="85"/>
        <v>1</v>
      </c>
      <c r="BJ357" s="11">
        <f t="shared" si="86"/>
        <v>3</v>
      </c>
      <c r="BK357" s="16">
        <f t="shared" si="89"/>
        <v>0</v>
      </c>
      <c r="BL357" s="11">
        <v>9352052655</v>
      </c>
      <c r="BM357" s="11">
        <v>9166058474</v>
      </c>
      <c r="BN357" s="11"/>
      <c r="BO357" s="12" t="s">
        <v>1499</v>
      </c>
      <c r="BP357" s="12"/>
      <c r="BQ357" s="13" t="s">
        <v>2392</v>
      </c>
      <c r="BR357" s="17" t="s">
        <v>2879</v>
      </c>
      <c r="BS357" s="11" t="s">
        <v>3074</v>
      </c>
      <c r="BT357" s="12" t="s">
        <v>177</v>
      </c>
      <c r="BU357" s="11" t="s">
        <v>128</v>
      </c>
    </row>
    <row r="358" spans="1:73" ht="24.95" customHeight="1" x14ac:dyDescent="0.25">
      <c r="A358" s="11">
        <v>357</v>
      </c>
      <c r="B358" s="11" t="s">
        <v>881</v>
      </c>
      <c r="C358" s="12" t="s">
        <v>882</v>
      </c>
      <c r="D358" s="11" t="s">
        <v>93</v>
      </c>
      <c r="E358" s="11" t="s">
        <v>91</v>
      </c>
      <c r="F358" s="13" t="s">
        <v>104</v>
      </c>
      <c r="G358" s="11" t="s">
        <v>90</v>
      </c>
      <c r="H358" s="11" t="s">
        <v>118</v>
      </c>
      <c r="I358" s="11" t="s">
        <v>125</v>
      </c>
      <c r="J358" s="11" t="s">
        <v>89</v>
      </c>
      <c r="K358" s="14">
        <v>38701</v>
      </c>
      <c r="L358" s="11"/>
      <c r="M358" s="11" t="s">
        <v>3452</v>
      </c>
      <c r="N358" s="11">
        <v>500</v>
      </c>
      <c r="O358" s="11">
        <v>333</v>
      </c>
      <c r="P358" s="15">
        <f t="shared" si="75"/>
        <v>66.600000000000009</v>
      </c>
      <c r="Q358" s="11" t="s">
        <v>3587</v>
      </c>
      <c r="R358" s="11">
        <v>2021</v>
      </c>
      <c r="S358" s="11" t="s">
        <v>3591</v>
      </c>
      <c r="T358" s="11">
        <v>500</v>
      </c>
      <c r="U358" s="11">
        <v>301</v>
      </c>
      <c r="V358" s="15">
        <f t="shared" si="76"/>
        <v>60.199999999999996</v>
      </c>
      <c r="W358" s="11" t="s">
        <v>3587</v>
      </c>
      <c r="X358" s="11">
        <v>2023</v>
      </c>
      <c r="Y358" s="11" t="s">
        <v>3591</v>
      </c>
      <c r="Z358" s="11"/>
      <c r="AA358" s="11"/>
      <c r="AB358" s="11"/>
      <c r="AC358" s="11"/>
      <c r="AD358" s="11"/>
      <c r="AE358" s="11"/>
      <c r="AF358" s="15">
        <f>VLOOKUP($B358,[1]Sheet1!$B$8:$CK$528,88,FALSE)</f>
        <v>7.29</v>
      </c>
      <c r="AG358" s="15">
        <f t="shared" si="77"/>
        <v>72.900000000000006</v>
      </c>
      <c r="AH358" s="16">
        <f>VLOOKUP($B358,[1]Sheet1!$B$8:$CK$528,86,FALSE)</f>
        <v>0</v>
      </c>
      <c r="AI358" s="15">
        <f>VLOOKUP($B358,[2]Sheet1!$B$8:$CK$530,88,FALSE)</f>
        <v>5.1829268292682924</v>
      </c>
      <c r="AJ358" s="15">
        <f t="shared" si="78"/>
        <v>51.829268292682926</v>
      </c>
      <c r="AK358" s="11">
        <f>VLOOKUP($B358,[2]Sheet1!$B$8:$CK$530,86,FALSE)</f>
        <v>0</v>
      </c>
      <c r="AL358" s="11">
        <f>VLOOKUP($B358,'[3]CS(AI)'!$B$8:$CQ$69,94,FALSE)</f>
        <v>5.56</v>
      </c>
      <c r="AM358" s="15">
        <f t="shared" si="79"/>
        <v>55.599999999999994</v>
      </c>
      <c r="AN358" s="11">
        <f>VLOOKUP($B358,'[3]CS(AI)'!$B$8:$CQ$69,92,FALSE)</f>
        <v>1</v>
      </c>
      <c r="AO358" s="15">
        <f>VLOOKUP($B358,'[4]CS(AI)-F'!$B$8:$CP$68,93,FALSE)</f>
        <v>3.41</v>
      </c>
      <c r="AP358" s="15">
        <f t="shared" si="80"/>
        <v>34.1</v>
      </c>
      <c r="AQ358" s="16">
        <f>VLOOKUP($B358,'[4]CS(AI)-F'!$B$8:$CP$68,91,FALSE)</f>
        <v>0</v>
      </c>
      <c r="AR358" s="15">
        <f>VLOOKUP($B358,'[5]CS(AI)-F'!$B$8:$CW$68,100,FALSE)</f>
        <v>4.2826086956521738</v>
      </c>
      <c r="AS358" s="15">
        <f t="shared" si="81"/>
        <v>42.826086956521735</v>
      </c>
      <c r="AT358" s="16">
        <f>VLOOKUP($B358,'[5]CS(AI)-F'!$B$8:$CW$68,98,FALSE)</f>
        <v>2</v>
      </c>
      <c r="AU358" s="15">
        <f>VLOOKUP($B358,'[9]CS(AI)-F'!$B$8:$CS$68,96,FALSE)</f>
        <v>4.3297872340425529</v>
      </c>
      <c r="AV358" s="15">
        <f t="shared" si="82"/>
        <v>43.297872340425528</v>
      </c>
      <c r="AW358" s="16">
        <f>VLOOKUP($B358,'[9]CS(AI)-F'!$B$8:$CS$68,94,FALSE)</f>
        <v>2</v>
      </c>
      <c r="AX358" s="11"/>
      <c r="AY358" s="11"/>
      <c r="AZ358" s="11"/>
      <c r="BA358" s="11"/>
      <c r="BB358" s="11"/>
      <c r="BC358" s="11"/>
      <c r="BD358" s="11">
        <f t="shared" si="83"/>
        <v>5.0092204598271692</v>
      </c>
      <c r="BE358" s="15">
        <f t="shared" si="87"/>
        <v>30.055322758963019</v>
      </c>
      <c r="BF358" s="11">
        <v>60</v>
      </c>
      <c r="BG358" s="15">
        <f t="shared" si="88"/>
        <v>50.092204598271692</v>
      </c>
      <c r="BH358" s="11">
        <f t="shared" si="84"/>
        <v>2</v>
      </c>
      <c r="BI358" s="11">
        <f t="shared" si="85"/>
        <v>0</v>
      </c>
      <c r="BJ358" s="11">
        <f t="shared" si="86"/>
        <v>2</v>
      </c>
      <c r="BK358" s="16">
        <f t="shared" si="89"/>
        <v>5</v>
      </c>
      <c r="BL358" s="11">
        <v>9467631739</v>
      </c>
      <c r="BM358" s="11">
        <v>9518411563</v>
      </c>
      <c r="BN358" s="11"/>
      <c r="BO358" s="12" t="s">
        <v>1500</v>
      </c>
      <c r="BP358" s="12"/>
      <c r="BQ358" s="13" t="s">
        <v>2393</v>
      </c>
      <c r="BR358" s="17" t="s">
        <v>2880</v>
      </c>
      <c r="BS358" s="11" t="s">
        <v>163</v>
      </c>
      <c r="BT358" s="12" t="s">
        <v>177</v>
      </c>
      <c r="BU358" s="11" t="s">
        <v>132</v>
      </c>
    </row>
    <row r="359" spans="1:73" ht="24.95" customHeight="1" x14ac:dyDescent="0.25">
      <c r="A359" s="11">
        <v>358</v>
      </c>
      <c r="B359" s="11" t="s">
        <v>883</v>
      </c>
      <c r="C359" s="12" t="s">
        <v>884</v>
      </c>
      <c r="D359" s="11" t="s">
        <v>93</v>
      </c>
      <c r="E359" s="11" t="s">
        <v>91</v>
      </c>
      <c r="F359" s="13" t="s">
        <v>1962</v>
      </c>
      <c r="G359" s="11" t="s">
        <v>90</v>
      </c>
      <c r="H359" s="11" t="s">
        <v>118</v>
      </c>
      <c r="I359" s="11" t="s">
        <v>125</v>
      </c>
      <c r="J359" s="11" t="s">
        <v>89</v>
      </c>
      <c r="K359" s="14">
        <v>38270</v>
      </c>
      <c r="L359" s="11"/>
      <c r="M359" s="11" t="s">
        <v>3453</v>
      </c>
      <c r="N359" s="11">
        <v>500</v>
      </c>
      <c r="O359" s="11">
        <v>397</v>
      </c>
      <c r="P359" s="15">
        <f t="shared" si="75"/>
        <v>79.400000000000006</v>
      </c>
      <c r="Q359" s="11" t="s">
        <v>3587</v>
      </c>
      <c r="R359" s="11">
        <v>2021</v>
      </c>
      <c r="S359" s="11" t="s">
        <v>3591</v>
      </c>
      <c r="T359" s="11">
        <v>500</v>
      </c>
      <c r="U359" s="11">
        <v>382</v>
      </c>
      <c r="V359" s="15">
        <f t="shared" si="76"/>
        <v>76.400000000000006</v>
      </c>
      <c r="W359" s="11" t="s">
        <v>3587</v>
      </c>
      <c r="X359" s="11">
        <v>2023</v>
      </c>
      <c r="Y359" s="11" t="s">
        <v>3591</v>
      </c>
      <c r="Z359" s="11"/>
      <c r="AA359" s="11"/>
      <c r="AB359" s="11"/>
      <c r="AC359" s="11"/>
      <c r="AD359" s="11"/>
      <c r="AE359" s="11"/>
      <c r="AF359" s="15">
        <f>VLOOKUP($B359,[1]Sheet1!$B$8:$CK$528,88,FALSE)</f>
        <v>8.17</v>
      </c>
      <c r="AG359" s="15">
        <f t="shared" si="77"/>
        <v>81.7</v>
      </c>
      <c r="AH359" s="16">
        <f>VLOOKUP($B359,[1]Sheet1!$B$8:$CK$528,86,FALSE)</f>
        <v>0</v>
      </c>
      <c r="AI359" s="15">
        <f>VLOOKUP($B359,[2]Sheet1!$B$8:$CK$530,88,FALSE)</f>
        <v>8.33</v>
      </c>
      <c r="AJ359" s="15">
        <f t="shared" si="78"/>
        <v>83.3</v>
      </c>
      <c r="AK359" s="11">
        <f>VLOOKUP($B359,[2]Sheet1!$B$8:$CK$530,86,FALSE)</f>
        <v>0</v>
      </c>
      <c r="AL359" s="11">
        <f>VLOOKUP($B359,'[3]CS(AI)'!$B$8:$CQ$69,94,FALSE)</f>
        <v>8.69</v>
      </c>
      <c r="AM359" s="15">
        <f t="shared" si="79"/>
        <v>86.899999999999991</v>
      </c>
      <c r="AN359" s="11">
        <f>VLOOKUP($B359,'[3]CS(AI)'!$B$8:$CQ$69,92,FALSE)</f>
        <v>0</v>
      </c>
      <c r="AO359" s="15">
        <f>VLOOKUP($B359,'[4]CS(AI)-F'!$B$8:$CP$68,93,FALSE)</f>
        <v>7.94</v>
      </c>
      <c r="AP359" s="15">
        <f t="shared" si="80"/>
        <v>79.400000000000006</v>
      </c>
      <c r="AQ359" s="16">
        <f>VLOOKUP($B359,'[4]CS(AI)-F'!$B$8:$CP$68,91,FALSE)</f>
        <v>0</v>
      </c>
      <c r="AR359" s="15">
        <f>VLOOKUP($B359,'[5]CS(AI)-F'!$B$8:$CW$68,100,FALSE)</f>
        <v>8.3000000000000007</v>
      </c>
      <c r="AS359" s="15">
        <f t="shared" si="81"/>
        <v>83</v>
      </c>
      <c r="AT359" s="16">
        <f>VLOOKUP($B359,'[5]CS(AI)-F'!$B$8:$CW$68,98,FALSE)</f>
        <v>0</v>
      </c>
      <c r="AU359" s="15">
        <f>VLOOKUP($B359,'[9]CS(AI)-F'!$B$8:$CS$68,96,FALSE)</f>
        <v>8.49</v>
      </c>
      <c r="AV359" s="15">
        <f t="shared" si="82"/>
        <v>84.9</v>
      </c>
      <c r="AW359" s="16">
        <f>VLOOKUP($B359,'[9]CS(AI)-F'!$B$8:$CS$68,94,FALSE)</f>
        <v>0</v>
      </c>
      <c r="AX359" s="11"/>
      <c r="AY359" s="11"/>
      <c r="AZ359" s="11"/>
      <c r="BA359" s="11"/>
      <c r="BB359" s="11"/>
      <c r="BC359" s="11"/>
      <c r="BD359" s="11">
        <f t="shared" si="83"/>
        <v>8.32</v>
      </c>
      <c r="BE359" s="15">
        <f t="shared" si="87"/>
        <v>49.92</v>
      </c>
      <c r="BF359" s="11">
        <v>60</v>
      </c>
      <c r="BG359" s="15">
        <f t="shared" si="88"/>
        <v>83.2</v>
      </c>
      <c r="BH359" s="11">
        <f t="shared" si="84"/>
        <v>2</v>
      </c>
      <c r="BI359" s="11">
        <f t="shared" si="85"/>
        <v>0</v>
      </c>
      <c r="BJ359" s="11">
        <f t="shared" si="86"/>
        <v>2</v>
      </c>
      <c r="BK359" s="16">
        <f t="shared" si="89"/>
        <v>0</v>
      </c>
      <c r="BL359" s="11">
        <v>7062945100</v>
      </c>
      <c r="BM359" s="11">
        <v>9828245715</v>
      </c>
      <c r="BN359" s="11"/>
      <c r="BO359" s="12" t="s">
        <v>1501</v>
      </c>
      <c r="BP359" s="12"/>
      <c r="BQ359" s="13" t="s">
        <v>2394</v>
      </c>
      <c r="BR359" s="17" t="s">
        <v>2881</v>
      </c>
      <c r="BS359" s="11" t="s">
        <v>157</v>
      </c>
      <c r="BT359" s="12" t="s">
        <v>176</v>
      </c>
      <c r="BU359" s="11" t="s">
        <v>128</v>
      </c>
    </row>
    <row r="360" spans="1:73" ht="24.95" customHeight="1" x14ac:dyDescent="0.25">
      <c r="A360" s="11">
        <v>359</v>
      </c>
      <c r="B360" s="11" t="s">
        <v>885</v>
      </c>
      <c r="C360" s="12" t="s">
        <v>886</v>
      </c>
      <c r="D360" s="11" t="s">
        <v>93</v>
      </c>
      <c r="E360" s="11" t="s">
        <v>91</v>
      </c>
      <c r="F360" s="13" t="s">
        <v>1963</v>
      </c>
      <c r="G360" s="11" t="s">
        <v>90</v>
      </c>
      <c r="H360" s="11" t="s">
        <v>118</v>
      </c>
      <c r="I360" s="11" t="s">
        <v>125</v>
      </c>
      <c r="J360" s="11" t="s">
        <v>89</v>
      </c>
      <c r="K360" s="14">
        <v>38411</v>
      </c>
      <c r="L360" s="11"/>
      <c r="M360" s="11" t="s">
        <v>3454</v>
      </c>
      <c r="N360" s="11">
        <v>600</v>
      </c>
      <c r="O360" s="11">
        <v>486</v>
      </c>
      <c r="P360" s="15">
        <f t="shared" si="75"/>
        <v>81</v>
      </c>
      <c r="Q360" s="11" t="s">
        <v>3587</v>
      </c>
      <c r="R360" s="11">
        <v>2021</v>
      </c>
      <c r="S360" s="11" t="s">
        <v>3591</v>
      </c>
      <c r="T360" s="11">
        <v>500</v>
      </c>
      <c r="U360" s="11">
        <v>370</v>
      </c>
      <c r="V360" s="15">
        <f t="shared" si="76"/>
        <v>74</v>
      </c>
      <c r="W360" s="11" t="s">
        <v>3587</v>
      </c>
      <c r="X360" s="11">
        <v>2023</v>
      </c>
      <c r="Y360" s="11" t="s">
        <v>3591</v>
      </c>
      <c r="Z360" s="11"/>
      <c r="AA360" s="11"/>
      <c r="AB360" s="11"/>
      <c r="AC360" s="11"/>
      <c r="AD360" s="11"/>
      <c r="AE360" s="11"/>
      <c r="AF360" s="15">
        <f>VLOOKUP($B360,[1]Sheet1!$B$8:$CK$528,88,FALSE)</f>
        <v>9.32</v>
      </c>
      <c r="AG360" s="15">
        <f t="shared" si="77"/>
        <v>93.2</v>
      </c>
      <c r="AH360" s="16">
        <f>VLOOKUP($B360,[1]Sheet1!$B$8:$CK$528,86,FALSE)</f>
        <v>0</v>
      </c>
      <c r="AI360" s="15">
        <f>VLOOKUP($B360,[2]Sheet1!$B$8:$CK$530,88,FALSE)</f>
        <v>8.83</v>
      </c>
      <c r="AJ360" s="15">
        <f t="shared" si="78"/>
        <v>88.3</v>
      </c>
      <c r="AK360" s="11">
        <f>VLOOKUP($B360,[2]Sheet1!$B$8:$CK$530,86,FALSE)</f>
        <v>0</v>
      </c>
      <c r="AL360" s="11">
        <f>VLOOKUP($B360,'[3]CS(AI)'!$B$8:$CQ$69,94,FALSE)</f>
        <v>9.33</v>
      </c>
      <c r="AM360" s="15">
        <f t="shared" si="79"/>
        <v>93.3</v>
      </c>
      <c r="AN360" s="11">
        <f>VLOOKUP($B360,'[3]CS(AI)'!$B$8:$CQ$69,92,FALSE)</f>
        <v>0</v>
      </c>
      <c r="AO360" s="15">
        <f>VLOOKUP($B360,'[4]CS(AI)-F'!$B$8:$CP$68,93,FALSE)</f>
        <v>8.94</v>
      </c>
      <c r="AP360" s="15">
        <f t="shared" si="80"/>
        <v>89.399999999999991</v>
      </c>
      <c r="AQ360" s="16">
        <f>VLOOKUP($B360,'[4]CS(AI)-F'!$B$8:$CP$68,91,FALSE)</f>
        <v>0</v>
      </c>
      <c r="AR360" s="15">
        <f>VLOOKUP($B360,'[5]CS(AI)-F'!$B$8:$CW$68,100,FALSE)</f>
        <v>8.8000000000000007</v>
      </c>
      <c r="AS360" s="15">
        <f t="shared" si="81"/>
        <v>88</v>
      </c>
      <c r="AT360" s="16">
        <f>VLOOKUP($B360,'[5]CS(AI)-F'!$B$8:$CW$68,98,FALSE)</f>
        <v>0</v>
      </c>
      <c r="AU360" s="15">
        <f>VLOOKUP($B360,'[9]CS(AI)-F'!$B$8:$CS$68,96,FALSE)</f>
        <v>8.91</v>
      </c>
      <c r="AV360" s="15">
        <f t="shared" si="82"/>
        <v>89.1</v>
      </c>
      <c r="AW360" s="16">
        <f>VLOOKUP($B360,'[9]CS(AI)-F'!$B$8:$CS$68,94,FALSE)</f>
        <v>0</v>
      </c>
      <c r="AX360" s="11"/>
      <c r="AY360" s="11"/>
      <c r="AZ360" s="11"/>
      <c r="BA360" s="11"/>
      <c r="BB360" s="11"/>
      <c r="BC360" s="11"/>
      <c r="BD360" s="11">
        <f t="shared" si="83"/>
        <v>9.0216666666666647</v>
      </c>
      <c r="BE360" s="15">
        <f t="shared" si="87"/>
        <v>54.129999999999995</v>
      </c>
      <c r="BF360" s="11">
        <v>60</v>
      </c>
      <c r="BG360" s="15">
        <f t="shared" si="88"/>
        <v>90.216666666666654</v>
      </c>
      <c r="BH360" s="11">
        <f t="shared" si="84"/>
        <v>2</v>
      </c>
      <c r="BI360" s="11">
        <f t="shared" si="85"/>
        <v>0</v>
      </c>
      <c r="BJ360" s="11">
        <f t="shared" si="86"/>
        <v>2</v>
      </c>
      <c r="BK360" s="16">
        <f t="shared" si="89"/>
        <v>0</v>
      </c>
      <c r="BL360" s="11">
        <v>9414890375</v>
      </c>
      <c r="BM360" s="11">
        <v>9414890375</v>
      </c>
      <c r="BN360" s="11"/>
      <c r="BO360" s="12" t="s">
        <v>1502</v>
      </c>
      <c r="BP360" s="12"/>
      <c r="BQ360" s="13" t="s">
        <v>2395</v>
      </c>
      <c r="BR360" s="17" t="s">
        <v>2882</v>
      </c>
      <c r="BS360" s="11" t="s">
        <v>136</v>
      </c>
      <c r="BT360" s="12" t="s">
        <v>176</v>
      </c>
      <c r="BU360" s="11" t="s">
        <v>128</v>
      </c>
    </row>
    <row r="361" spans="1:73" ht="24.95" customHeight="1" x14ac:dyDescent="0.25">
      <c r="A361" s="11">
        <v>360</v>
      </c>
      <c r="B361" s="11" t="s">
        <v>887</v>
      </c>
      <c r="C361" s="12" t="s">
        <v>888</v>
      </c>
      <c r="D361" s="11" t="s">
        <v>93</v>
      </c>
      <c r="E361" s="11" t="s">
        <v>91</v>
      </c>
      <c r="F361" s="13" t="s">
        <v>1726</v>
      </c>
      <c r="G361" s="11" t="s">
        <v>90</v>
      </c>
      <c r="H361" s="11" t="s">
        <v>118</v>
      </c>
      <c r="I361" s="11" t="s">
        <v>125</v>
      </c>
      <c r="J361" s="11" t="s">
        <v>89</v>
      </c>
      <c r="K361" s="14">
        <v>38514</v>
      </c>
      <c r="L361" s="11"/>
      <c r="M361" s="11" t="s">
        <v>3455</v>
      </c>
      <c r="N361" s="11">
        <v>600</v>
      </c>
      <c r="O361" s="11">
        <v>514</v>
      </c>
      <c r="P361" s="15">
        <f t="shared" si="75"/>
        <v>85.666666666666671</v>
      </c>
      <c r="Q361" s="11" t="s">
        <v>3587</v>
      </c>
      <c r="R361" s="11">
        <v>2020</v>
      </c>
      <c r="S361" s="11" t="s">
        <v>3590</v>
      </c>
      <c r="T361" s="11">
        <v>500</v>
      </c>
      <c r="U361" s="11">
        <v>345</v>
      </c>
      <c r="V361" s="15">
        <f t="shared" si="76"/>
        <v>69</v>
      </c>
      <c r="W361" s="11" t="s">
        <v>3587</v>
      </c>
      <c r="X361" s="11">
        <v>2022</v>
      </c>
      <c r="Y361" s="11" t="s">
        <v>3590</v>
      </c>
      <c r="Z361" s="11"/>
      <c r="AA361" s="11"/>
      <c r="AB361" s="11"/>
      <c r="AC361" s="11"/>
      <c r="AD361" s="11"/>
      <c r="AE361" s="11"/>
      <c r="AF361" s="15">
        <f>VLOOKUP($B361,[1]Sheet1!$B$8:$CK$528,88,FALSE)</f>
        <v>8.6300000000000008</v>
      </c>
      <c r="AG361" s="15">
        <f t="shared" si="77"/>
        <v>86.300000000000011</v>
      </c>
      <c r="AH361" s="16">
        <f>VLOOKUP($B361,[1]Sheet1!$B$8:$CK$528,86,FALSE)</f>
        <v>0</v>
      </c>
      <c r="AI361" s="15">
        <f>VLOOKUP($B361,[2]Sheet1!$B$8:$CK$530,88,FALSE)</f>
        <v>8.7799999999999994</v>
      </c>
      <c r="AJ361" s="15">
        <f t="shared" si="78"/>
        <v>87.8</v>
      </c>
      <c r="AK361" s="11">
        <f>VLOOKUP($B361,[2]Sheet1!$B$8:$CK$530,86,FALSE)</f>
        <v>0</v>
      </c>
      <c r="AL361" s="11">
        <f>VLOOKUP($B361,'[3]CS(AI)'!$B$8:$CQ$69,94,FALSE)</f>
        <v>9.18</v>
      </c>
      <c r="AM361" s="15">
        <f t="shared" si="79"/>
        <v>91.8</v>
      </c>
      <c r="AN361" s="11">
        <f>VLOOKUP($B361,'[3]CS(AI)'!$B$8:$CQ$69,92,FALSE)</f>
        <v>0</v>
      </c>
      <c r="AO361" s="15">
        <f>VLOOKUP($B361,'[4]CS(AI)-F'!$B$8:$CP$68,93,FALSE)</f>
        <v>8.3000000000000007</v>
      </c>
      <c r="AP361" s="15">
        <f t="shared" si="80"/>
        <v>83</v>
      </c>
      <c r="AQ361" s="16">
        <f>VLOOKUP($B361,'[4]CS(AI)-F'!$B$8:$CP$68,91,FALSE)</f>
        <v>0</v>
      </c>
      <c r="AR361" s="15">
        <f>VLOOKUP($B361,'[5]CS(AI)-F'!$B$8:$CW$68,100,FALSE)</f>
        <v>8.24</v>
      </c>
      <c r="AS361" s="15">
        <f t="shared" si="81"/>
        <v>82.4</v>
      </c>
      <c r="AT361" s="16">
        <f>VLOOKUP($B361,'[5]CS(AI)-F'!$B$8:$CW$68,98,FALSE)</f>
        <v>0</v>
      </c>
      <c r="AU361" s="15">
        <f>VLOOKUP($B361,'[9]CS(AI)-F'!$B$8:$CS$68,96,FALSE)</f>
        <v>8.7200000000000006</v>
      </c>
      <c r="AV361" s="15">
        <f t="shared" si="82"/>
        <v>87.2</v>
      </c>
      <c r="AW361" s="16">
        <f>VLOOKUP($B361,'[9]CS(AI)-F'!$B$8:$CS$68,94,FALSE)</f>
        <v>0</v>
      </c>
      <c r="AX361" s="11"/>
      <c r="AY361" s="11"/>
      <c r="AZ361" s="11"/>
      <c r="BA361" s="11"/>
      <c r="BB361" s="11"/>
      <c r="BC361" s="11"/>
      <c r="BD361" s="11">
        <f t="shared" si="83"/>
        <v>8.6416666666666657</v>
      </c>
      <c r="BE361" s="15">
        <f t="shared" si="87"/>
        <v>51.85</v>
      </c>
      <c r="BF361" s="11">
        <v>60</v>
      </c>
      <c r="BG361" s="15">
        <f t="shared" si="88"/>
        <v>86.416666666666657</v>
      </c>
      <c r="BH361" s="11">
        <f t="shared" si="84"/>
        <v>2</v>
      </c>
      <c r="BI361" s="11">
        <f t="shared" si="85"/>
        <v>1</v>
      </c>
      <c r="BJ361" s="11">
        <f t="shared" si="86"/>
        <v>3</v>
      </c>
      <c r="BK361" s="16">
        <f t="shared" si="89"/>
        <v>0</v>
      </c>
      <c r="BL361" s="11">
        <v>7014694812</v>
      </c>
      <c r="BM361" s="11">
        <v>9928303714</v>
      </c>
      <c r="BN361" s="11"/>
      <c r="BO361" s="12" t="s">
        <v>1503</v>
      </c>
      <c r="BP361" s="12"/>
      <c r="BQ361" s="13" t="s">
        <v>2396</v>
      </c>
      <c r="BR361" s="17" t="s">
        <v>2883</v>
      </c>
      <c r="BS361" s="11" t="s">
        <v>136</v>
      </c>
      <c r="BT361" s="12" t="s">
        <v>176</v>
      </c>
      <c r="BU361" s="11" t="s">
        <v>128</v>
      </c>
    </row>
    <row r="362" spans="1:73" ht="24.95" customHeight="1" x14ac:dyDescent="0.25">
      <c r="A362" s="11">
        <v>361</v>
      </c>
      <c r="B362" s="11" t="s">
        <v>889</v>
      </c>
      <c r="C362" s="12" t="s">
        <v>890</v>
      </c>
      <c r="D362" s="11" t="s">
        <v>93</v>
      </c>
      <c r="E362" s="11" t="s">
        <v>91</v>
      </c>
      <c r="F362" s="13" t="s">
        <v>1927</v>
      </c>
      <c r="G362" s="11" t="s">
        <v>90</v>
      </c>
      <c r="H362" s="11" t="s">
        <v>118</v>
      </c>
      <c r="I362" s="11" t="s">
        <v>125</v>
      </c>
      <c r="J362" s="11" t="s">
        <v>89</v>
      </c>
      <c r="K362" s="14">
        <v>38036</v>
      </c>
      <c r="L362" s="11"/>
      <c r="M362" s="11" t="s">
        <v>3456</v>
      </c>
      <c r="N362" s="11">
        <v>500</v>
      </c>
      <c r="O362" s="11">
        <v>390</v>
      </c>
      <c r="P362" s="15">
        <f t="shared" si="75"/>
        <v>78</v>
      </c>
      <c r="Q362" s="11" t="s">
        <v>3587</v>
      </c>
      <c r="R362" s="11">
        <v>2020</v>
      </c>
      <c r="S362" s="11" t="s">
        <v>3591</v>
      </c>
      <c r="T362" s="11">
        <v>500</v>
      </c>
      <c r="U362" s="11">
        <v>344</v>
      </c>
      <c r="V362" s="15">
        <f t="shared" si="76"/>
        <v>68.8</v>
      </c>
      <c r="W362" s="11" t="s">
        <v>3587</v>
      </c>
      <c r="X362" s="11">
        <v>2022</v>
      </c>
      <c r="Y362" s="11" t="s">
        <v>3591</v>
      </c>
      <c r="Z362" s="11"/>
      <c r="AA362" s="11"/>
      <c r="AB362" s="11"/>
      <c r="AC362" s="11"/>
      <c r="AD362" s="11"/>
      <c r="AE362" s="11"/>
      <c r="AF362" s="15">
        <f>VLOOKUP($B362,[1]Sheet1!$B$8:$CK$528,88,FALSE)</f>
        <v>5.8</v>
      </c>
      <c r="AG362" s="15">
        <f t="shared" si="77"/>
        <v>58</v>
      </c>
      <c r="AH362" s="16">
        <f>VLOOKUP($B362,[1]Sheet1!$B$8:$CK$528,86,FALSE)</f>
        <v>0</v>
      </c>
      <c r="AI362" s="15">
        <f>VLOOKUP($B362,[2]Sheet1!$B$8:$CK$530,88,FALSE)</f>
        <v>5.72</v>
      </c>
      <c r="AJ362" s="15">
        <f t="shared" si="78"/>
        <v>57.199999999999996</v>
      </c>
      <c r="AK362" s="11">
        <f>VLOOKUP($B362,[2]Sheet1!$B$8:$CK$530,86,FALSE)</f>
        <v>0</v>
      </c>
      <c r="AL362" s="11">
        <f>VLOOKUP($B362,'[3]CS(AI)'!$B$8:$CQ$69,94,FALSE)</f>
        <v>5.69</v>
      </c>
      <c r="AM362" s="15">
        <f t="shared" si="79"/>
        <v>56.900000000000006</v>
      </c>
      <c r="AN362" s="11">
        <f>VLOOKUP($B362,'[3]CS(AI)'!$B$8:$CQ$69,92,FALSE)</f>
        <v>0</v>
      </c>
      <c r="AO362" s="15">
        <f>VLOOKUP($B362,'[4]CS(AI)-F'!$B$8:$CP$68,93,FALSE)</f>
        <v>4.9787234042553195</v>
      </c>
      <c r="AP362" s="15">
        <f t="shared" si="80"/>
        <v>49.787234042553195</v>
      </c>
      <c r="AQ362" s="16">
        <f>VLOOKUP($B362,'[4]CS(AI)-F'!$B$8:$CP$68,91,FALSE)</f>
        <v>0</v>
      </c>
      <c r="AR362" s="15">
        <f>VLOOKUP($B362,'[5]CS(AI)-F'!$B$8:$CW$68,100,FALSE)</f>
        <v>6.08</v>
      </c>
      <c r="AS362" s="15">
        <f t="shared" si="81"/>
        <v>60.8</v>
      </c>
      <c r="AT362" s="16">
        <f>VLOOKUP($B362,'[5]CS(AI)-F'!$B$8:$CW$68,98,FALSE)</f>
        <v>0</v>
      </c>
      <c r="AU362" s="15">
        <f>VLOOKUP($B362,'[9]CS(AI)-F'!$B$8:$CS$68,96,FALSE)</f>
        <v>6.3191489361702127</v>
      </c>
      <c r="AV362" s="15">
        <f t="shared" si="82"/>
        <v>63.191489361702125</v>
      </c>
      <c r="AW362" s="16">
        <f>VLOOKUP($B362,'[9]CS(AI)-F'!$B$8:$CS$68,94,FALSE)</f>
        <v>2</v>
      </c>
      <c r="AX362" s="11"/>
      <c r="AY362" s="11"/>
      <c r="AZ362" s="11"/>
      <c r="BA362" s="11"/>
      <c r="BB362" s="11"/>
      <c r="BC362" s="11"/>
      <c r="BD362" s="11">
        <f t="shared" si="83"/>
        <v>5.7646453900709229</v>
      </c>
      <c r="BE362" s="15">
        <f t="shared" si="87"/>
        <v>34.587872340425534</v>
      </c>
      <c r="BF362" s="11">
        <v>60</v>
      </c>
      <c r="BG362" s="15">
        <f t="shared" si="88"/>
        <v>57.646453900709226</v>
      </c>
      <c r="BH362" s="11">
        <f t="shared" si="84"/>
        <v>2</v>
      </c>
      <c r="BI362" s="11">
        <f t="shared" si="85"/>
        <v>1</v>
      </c>
      <c r="BJ362" s="11">
        <f t="shared" si="86"/>
        <v>3</v>
      </c>
      <c r="BK362" s="16">
        <f t="shared" si="89"/>
        <v>2</v>
      </c>
      <c r="BL362" s="11">
        <v>8210881602</v>
      </c>
      <c r="BM362" s="11">
        <v>9199739014</v>
      </c>
      <c r="BN362" s="11"/>
      <c r="BO362" s="12" t="s">
        <v>1504</v>
      </c>
      <c r="BP362" s="12"/>
      <c r="BQ362" s="13" t="s">
        <v>2289</v>
      </c>
      <c r="BR362" s="17" t="s">
        <v>2884</v>
      </c>
      <c r="BS362" s="11" t="s">
        <v>3075</v>
      </c>
      <c r="BT362" s="12" t="s">
        <v>177</v>
      </c>
      <c r="BU362" s="11" t="s">
        <v>129</v>
      </c>
    </row>
    <row r="363" spans="1:73" ht="24.95" customHeight="1" x14ac:dyDescent="0.25">
      <c r="A363" s="11">
        <v>362</v>
      </c>
      <c r="B363" s="11" t="s">
        <v>891</v>
      </c>
      <c r="C363" s="12" t="s">
        <v>892</v>
      </c>
      <c r="D363" s="11" t="s">
        <v>92</v>
      </c>
      <c r="E363" s="11" t="s">
        <v>91</v>
      </c>
      <c r="F363" s="13" t="s">
        <v>1964</v>
      </c>
      <c r="G363" s="11" t="s">
        <v>90</v>
      </c>
      <c r="H363" s="11" t="s">
        <v>118</v>
      </c>
      <c r="I363" s="11" t="s">
        <v>125</v>
      </c>
      <c r="J363" s="11" t="s">
        <v>89</v>
      </c>
      <c r="K363" s="14">
        <v>38145</v>
      </c>
      <c r="L363" s="11"/>
      <c r="M363" s="11" t="s">
        <v>3457</v>
      </c>
      <c r="N363" s="11">
        <v>600</v>
      </c>
      <c r="O363" s="11">
        <v>504</v>
      </c>
      <c r="P363" s="15">
        <f t="shared" si="75"/>
        <v>84</v>
      </c>
      <c r="Q363" s="11" t="s">
        <v>3587</v>
      </c>
      <c r="R363" s="11">
        <v>2020</v>
      </c>
      <c r="S363" s="11" t="s">
        <v>3591</v>
      </c>
      <c r="T363" s="11">
        <v>500</v>
      </c>
      <c r="U363" s="11">
        <v>422</v>
      </c>
      <c r="V363" s="15">
        <f t="shared" si="76"/>
        <v>84.399999999999991</v>
      </c>
      <c r="W363" s="11" t="s">
        <v>3587</v>
      </c>
      <c r="X363" s="11">
        <v>2022</v>
      </c>
      <c r="Y363" s="11" t="s">
        <v>3591</v>
      </c>
      <c r="Z363" s="11"/>
      <c r="AA363" s="11"/>
      <c r="AB363" s="11"/>
      <c r="AC363" s="11"/>
      <c r="AD363" s="11"/>
      <c r="AE363" s="11"/>
      <c r="AF363" s="15">
        <f>VLOOKUP($B363,[1]Sheet1!$B$8:$CK$528,88,FALSE)</f>
        <v>8.93</v>
      </c>
      <c r="AG363" s="15">
        <f t="shared" si="77"/>
        <v>89.3</v>
      </c>
      <c r="AH363" s="16">
        <f>VLOOKUP($B363,[1]Sheet1!$B$8:$CK$528,86,FALSE)</f>
        <v>0</v>
      </c>
      <c r="AI363" s="15">
        <f>VLOOKUP($B363,[2]Sheet1!$B$8:$CK$530,88,FALSE)</f>
        <v>9.4600000000000009</v>
      </c>
      <c r="AJ363" s="15">
        <f t="shared" si="78"/>
        <v>94.600000000000009</v>
      </c>
      <c r="AK363" s="11">
        <f>VLOOKUP($B363,[2]Sheet1!$B$8:$CK$530,86,FALSE)</f>
        <v>0</v>
      </c>
      <c r="AL363" s="11">
        <f>VLOOKUP($B363,'[3]CS(AI)'!$B$8:$CQ$69,94,FALSE)</f>
        <v>9.4700000000000006</v>
      </c>
      <c r="AM363" s="15">
        <f t="shared" si="79"/>
        <v>94.7</v>
      </c>
      <c r="AN363" s="11">
        <f>VLOOKUP($B363,'[3]CS(AI)'!$B$8:$CQ$69,92,FALSE)</f>
        <v>0</v>
      </c>
      <c r="AO363" s="15">
        <f>VLOOKUP($B363,'[4]CS(AI)-F'!$B$8:$CP$68,93,FALSE)</f>
        <v>9.91</v>
      </c>
      <c r="AP363" s="15">
        <f t="shared" si="80"/>
        <v>99.1</v>
      </c>
      <c r="AQ363" s="16">
        <f>VLOOKUP($B363,'[4]CS(AI)-F'!$B$8:$CP$68,91,FALSE)</f>
        <v>0</v>
      </c>
      <c r="AR363" s="15">
        <f>VLOOKUP($B363,'[5]CS(AI)-F'!$B$8:$CW$68,100,FALSE)</f>
        <v>10</v>
      </c>
      <c r="AS363" s="15">
        <f t="shared" si="81"/>
        <v>100</v>
      </c>
      <c r="AT363" s="16">
        <f>VLOOKUP($B363,'[5]CS(AI)-F'!$B$8:$CW$68,98,FALSE)</f>
        <v>0</v>
      </c>
      <c r="AU363" s="15">
        <f>VLOOKUP($B363,'[9]CS(AI)-F'!$B$8:$CS$68,96,FALSE)</f>
        <v>9.66</v>
      </c>
      <c r="AV363" s="15">
        <f t="shared" si="82"/>
        <v>96.6</v>
      </c>
      <c r="AW363" s="16">
        <f>VLOOKUP($B363,'[9]CS(AI)-F'!$B$8:$CS$68,94,FALSE)</f>
        <v>0</v>
      </c>
      <c r="AX363" s="11"/>
      <c r="AY363" s="11"/>
      <c r="AZ363" s="11"/>
      <c r="BA363" s="11"/>
      <c r="BB363" s="11"/>
      <c r="BC363" s="11"/>
      <c r="BD363" s="11">
        <f t="shared" si="83"/>
        <v>9.5716666666666654</v>
      </c>
      <c r="BE363" s="15">
        <f t="shared" si="87"/>
        <v>57.43</v>
      </c>
      <c r="BF363" s="11">
        <v>60</v>
      </c>
      <c r="BG363" s="15">
        <f t="shared" si="88"/>
        <v>95.716666666666654</v>
      </c>
      <c r="BH363" s="11">
        <f t="shared" si="84"/>
        <v>2</v>
      </c>
      <c r="BI363" s="11">
        <f t="shared" si="85"/>
        <v>1</v>
      </c>
      <c r="BJ363" s="11">
        <f t="shared" si="86"/>
        <v>3</v>
      </c>
      <c r="BK363" s="16">
        <f t="shared" si="89"/>
        <v>0</v>
      </c>
      <c r="BL363" s="11">
        <v>9660658523</v>
      </c>
      <c r="BM363" s="11">
        <v>9024556054</v>
      </c>
      <c r="BN363" s="11"/>
      <c r="BO363" s="12" t="s">
        <v>1505</v>
      </c>
      <c r="BP363" s="12"/>
      <c r="BQ363" s="13" t="s">
        <v>2397</v>
      </c>
      <c r="BR363" s="17" t="s">
        <v>2885</v>
      </c>
      <c r="BS363" s="11" t="s">
        <v>3076</v>
      </c>
      <c r="BT363" s="12" t="s">
        <v>176</v>
      </c>
      <c r="BU363" s="11" t="s">
        <v>128</v>
      </c>
    </row>
    <row r="364" spans="1:73" ht="24.95" customHeight="1" x14ac:dyDescent="0.25">
      <c r="A364" s="11">
        <v>363</v>
      </c>
      <c r="B364" s="11" t="s">
        <v>893</v>
      </c>
      <c r="C364" s="12" t="s">
        <v>77</v>
      </c>
      <c r="D364" s="11" t="s">
        <v>93</v>
      </c>
      <c r="E364" s="11" t="s">
        <v>91</v>
      </c>
      <c r="F364" s="13" t="s">
        <v>1965</v>
      </c>
      <c r="G364" s="11" t="s">
        <v>90</v>
      </c>
      <c r="H364" s="11" t="s">
        <v>118</v>
      </c>
      <c r="I364" s="11" t="s">
        <v>125</v>
      </c>
      <c r="J364" s="11" t="s">
        <v>89</v>
      </c>
      <c r="K364" s="14">
        <v>38105</v>
      </c>
      <c r="L364" s="11"/>
      <c r="M364" s="11" t="s">
        <v>3458</v>
      </c>
      <c r="N364" s="11">
        <v>600</v>
      </c>
      <c r="O364" s="11">
        <v>450</v>
      </c>
      <c r="P364" s="15">
        <f t="shared" si="75"/>
        <v>75</v>
      </c>
      <c r="Q364" s="11" t="s">
        <v>3587</v>
      </c>
      <c r="R364" s="11">
        <v>2020</v>
      </c>
      <c r="S364" s="11" t="s">
        <v>3590</v>
      </c>
      <c r="T364" s="11">
        <v>500</v>
      </c>
      <c r="U364" s="11">
        <v>374</v>
      </c>
      <c r="V364" s="15">
        <f t="shared" si="76"/>
        <v>74.8</v>
      </c>
      <c r="W364" s="11" t="s">
        <v>3587</v>
      </c>
      <c r="X364" s="11">
        <v>2023</v>
      </c>
      <c r="Y364" s="11" t="s">
        <v>3590</v>
      </c>
      <c r="Z364" s="11"/>
      <c r="AA364" s="11"/>
      <c r="AB364" s="11"/>
      <c r="AC364" s="11"/>
      <c r="AD364" s="11"/>
      <c r="AE364" s="11"/>
      <c r="AF364" s="15">
        <f>VLOOKUP($B364,[1]Sheet1!$B$8:$CK$528,88,FALSE)</f>
        <v>8.33</v>
      </c>
      <c r="AG364" s="15">
        <f t="shared" si="77"/>
        <v>83.3</v>
      </c>
      <c r="AH364" s="16">
        <f>VLOOKUP($B364,[1]Sheet1!$B$8:$CK$528,86,FALSE)</f>
        <v>0</v>
      </c>
      <c r="AI364" s="15">
        <f>VLOOKUP($B364,[2]Sheet1!$B$8:$CK$530,88,FALSE)</f>
        <v>8.43</v>
      </c>
      <c r="AJ364" s="15">
        <f t="shared" si="78"/>
        <v>84.3</v>
      </c>
      <c r="AK364" s="11">
        <f>VLOOKUP($B364,[2]Sheet1!$B$8:$CK$530,86,FALSE)</f>
        <v>0</v>
      </c>
      <c r="AL364" s="11">
        <f>VLOOKUP($B364,'[3]CS(AI)'!$B$8:$CQ$69,94,FALSE)</f>
        <v>7.55</v>
      </c>
      <c r="AM364" s="15">
        <f t="shared" si="79"/>
        <v>75.5</v>
      </c>
      <c r="AN364" s="11">
        <f>VLOOKUP($B364,'[3]CS(AI)'!$B$8:$CQ$69,92,FALSE)</f>
        <v>0</v>
      </c>
      <c r="AO364" s="15">
        <f>VLOOKUP($B364,'[4]CS(AI)-F'!$B$8:$CP$68,93,FALSE)</f>
        <v>6.8</v>
      </c>
      <c r="AP364" s="15">
        <f t="shared" si="80"/>
        <v>68</v>
      </c>
      <c r="AQ364" s="16">
        <f>VLOOKUP($B364,'[4]CS(AI)-F'!$B$8:$CP$68,91,FALSE)</f>
        <v>0</v>
      </c>
      <c r="AR364" s="15">
        <f>VLOOKUP($B364,'[5]CS(AI)-F'!$B$8:$CW$68,100,FALSE)</f>
        <v>7.67</v>
      </c>
      <c r="AS364" s="15">
        <f t="shared" si="81"/>
        <v>76.7</v>
      </c>
      <c r="AT364" s="16">
        <f>VLOOKUP($B364,'[5]CS(AI)-F'!$B$8:$CW$68,98,FALSE)</f>
        <v>0</v>
      </c>
      <c r="AU364" s="15">
        <f>VLOOKUP($B364,'[9]CS(AI)-F'!$B$8:$CS$68,96,FALSE)</f>
        <v>7.39</v>
      </c>
      <c r="AV364" s="15">
        <f t="shared" si="82"/>
        <v>73.899999999999991</v>
      </c>
      <c r="AW364" s="16">
        <f>VLOOKUP($B364,'[9]CS(AI)-F'!$B$8:$CS$68,94,FALSE)</f>
        <v>0</v>
      </c>
      <c r="AX364" s="11"/>
      <c r="AY364" s="11"/>
      <c r="AZ364" s="11"/>
      <c r="BA364" s="11"/>
      <c r="BB364" s="11"/>
      <c r="BC364" s="11"/>
      <c r="BD364" s="11">
        <f t="shared" si="83"/>
        <v>7.6950000000000003</v>
      </c>
      <c r="BE364" s="15">
        <f t="shared" si="87"/>
        <v>46.17</v>
      </c>
      <c r="BF364" s="11">
        <v>60</v>
      </c>
      <c r="BG364" s="15">
        <f t="shared" si="88"/>
        <v>76.95</v>
      </c>
      <c r="BH364" s="11">
        <f t="shared" si="84"/>
        <v>3</v>
      </c>
      <c r="BI364" s="11">
        <f t="shared" si="85"/>
        <v>0</v>
      </c>
      <c r="BJ364" s="11">
        <f t="shared" si="86"/>
        <v>3</v>
      </c>
      <c r="BK364" s="16">
        <f t="shared" si="89"/>
        <v>0</v>
      </c>
      <c r="BL364" s="11">
        <v>6375684522</v>
      </c>
      <c r="BM364" s="11">
        <v>6375684522</v>
      </c>
      <c r="BN364" s="11"/>
      <c r="BO364" s="12" t="s">
        <v>1506</v>
      </c>
      <c r="BP364" s="12"/>
      <c r="BQ364" s="13" t="s">
        <v>2398</v>
      </c>
      <c r="BR364" s="17" t="s">
        <v>2886</v>
      </c>
      <c r="BS364" s="11" t="s">
        <v>174</v>
      </c>
      <c r="BT364" s="12" t="s">
        <v>176</v>
      </c>
      <c r="BU364" s="11" t="s">
        <v>128</v>
      </c>
    </row>
    <row r="365" spans="1:73" ht="24.95" customHeight="1" x14ac:dyDescent="0.25">
      <c r="A365" s="11">
        <v>364</v>
      </c>
      <c r="B365" s="11" t="s">
        <v>894</v>
      </c>
      <c r="C365" s="12" t="s">
        <v>895</v>
      </c>
      <c r="D365" s="11" t="s">
        <v>92</v>
      </c>
      <c r="E365" s="11" t="s">
        <v>91</v>
      </c>
      <c r="F365" s="13" t="s">
        <v>1966</v>
      </c>
      <c r="G365" s="11" t="s">
        <v>90</v>
      </c>
      <c r="H365" s="11" t="s">
        <v>118</v>
      </c>
      <c r="I365" s="11" t="s">
        <v>125</v>
      </c>
      <c r="J365" s="11" t="s">
        <v>89</v>
      </c>
      <c r="K365" s="14">
        <v>38146</v>
      </c>
      <c r="L365" s="11"/>
      <c r="M365" s="11" t="s">
        <v>3459</v>
      </c>
      <c r="N365" s="11">
        <v>600</v>
      </c>
      <c r="O365" s="11">
        <v>544</v>
      </c>
      <c r="P365" s="15">
        <f t="shared" si="75"/>
        <v>90.666666666666657</v>
      </c>
      <c r="Q365" s="11" t="s">
        <v>3587</v>
      </c>
      <c r="R365" s="11">
        <v>2021</v>
      </c>
      <c r="S365" s="11" t="s">
        <v>3591</v>
      </c>
      <c r="T365" s="11">
        <v>600</v>
      </c>
      <c r="U365" s="11">
        <v>512</v>
      </c>
      <c r="V365" s="15">
        <f t="shared" si="76"/>
        <v>85.333333333333343</v>
      </c>
      <c r="W365" s="11" t="s">
        <v>3587</v>
      </c>
      <c r="X365" s="11">
        <v>2023</v>
      </c>
      <c r="Y365" s="11" t="s">
        <v>3591</v>
      </c>
      <c r="Z365" s="11"/>
      <c r="AA365" s="11"/>
      <c r="AB365" s="11"/>
      <c r="AC365" s="11"/>
      <c r="AD365" s="11"/>
      <c r="AE365" s="11"/>
      <c r="AF365" s="15">
        <f>VLOOKUP($B365,[1]Sheet1!$B$8:$CK$528,88,FALSE)</f>
        <v>9.66</v>
      </c>
      <c r="AG365" s="15">
        <f t="shared" si="77"/>
        <v>96.6</v>
      </c>
      <c r="AH365" s="16">
        <f>VLOOKUP($B365,[1]Sheet1!$B$8:$CK$528,86,FALSE)</f>
        <v>0</v>
      </c>
      <c r="AI365" s="15">
        <f>VLOOKUP($B365,[2]Sheet1!$B$8:$CK$530,88,FALSE)</f>
        <v>8.98</v>
      </c>
      <c r="AJ365" s="15">
        <f t="shared" si="78"/>
        <v>89.800000000000011</v>
      </c>
      <c r="AK365" s="11">
        <f>VLOOKUP($B365,[2]Sheet1!$B$8:$CK$530,86,FALSE)</f>
        <v>0</v>
      </c>
      <c r="AL365" s="11">
        <f>VLOOKUP($B365,'[3]CS(AI)'!$B$8:$CQ$69,94,FALSE)</f>
        <v>9.67</v>
      </c>
      <c r="AM365" s="15">
        <f t="shared" si="79"/>
        <v>96.7</v>
      </c>
      <c r="AN365" s="11">
        <f>VLOOKUP($B365,'[3]CS(AI)'!$B$8:$CQ$69,92,FALSE)</f>
        <v>0</v>
      </c>
      <c r="AO365" s="15">
        <f>VLOOKUP($B365,'[4]CS(AI)-F'!$B$8:$CP$68,93,FALSE)</f>
        <v>9.6</v>
      </c>
      <c r="AP365" s="15">
        <f t="shared" si="80"/>
        <v>96</v>
      </c>
      <c r="AQ365" s="16">
        <f>VLOOKUP($B365,'[4]CS(AI)-F'!$B$8:$CP$68,91,FALSE)</f>
        <v>0</v>
      </c>
      <c r="AR365" s="15">
        <f>VLOOKUP($B365,'[5]CS(AI)-F'!$B$8:$CW$68,100,FALSE)</f>
        <v>9.7799999999999994</v>
      </c>
      <c r="AS365" s="15">
        <f t="shared" si="81"/>
        <v>97.8</v>
      </c>
      <c r="AT365" s="16">
        <f>VLOOKUP($B365,'[5]CS(AI)-F'!$B$8:$CW$68,98,FALSE)</f>
        <v>0</v>
      </c>
      <c r="AU365" s="15">
        <f>VLOOKUP($B365,'[9]CS(AI)-F'!$B$8:$CS$68,96,FALSE)</f>
        <v>9.68</v>
      </c>
      <c r="AV365" s="15">
        <f t="shared" si="82"/>
        <v>96.8</v>
      </c>
      <c r="AW365" s="16">
        <f>VLOOKUP($B365,'[9]CS(AI)-F'!$B$8:$CS$68,94,FALSE)</f>
        <v>0</v>
      </c>
      <c r="AX365" s="11"/>
      <c r="AY365" s="11"/>
      <c r="AZ365" s="11"/>
      <c r="BA365" s="11"/>
      <c r="BB365" s="11"/>
      <c r="BC365" s="11"/>
      <c r="BD365" s="11">
        <f t="shared" si="83"/>
        <v>9.5616666666666674</v>
      </c>
      <c r="BE365" s="15">
        <f t="shared" si="87"/>
        <v>57.370000000000005</v>
      </c>
      <c r="BF365" s="11">
        <v>60</v>
      </c>
      <c r="BG365" s="15">
        <f t="shared" si="88"/>
        <v>95.616666666666674</v>
      </c>
      <c r="BH365" s="11">
        <f t="shared" si="84"/>
        <v>2</v>
      </c>
      <c r="BI365" s="11">
        <f t="shared" si="85"/>
        <v>0</v>
      </c>
      <c r="BJ365" s="11">
        <f t="shared" si="86"/>
        <v>2</v>
      </c>
      <c r="BK365" s="16">
        <f t="shared" si="89"/>
        <v>0</v>
      </c>
      <c r="BL365" s="11">
        <v>9812271303</v>
      </c>
      <c r="BM365" s="11" t="s">
        <v>2523</v>
      </c>
      <c r="BN365" s="11"/>
      <c r="BO365" s="12" t="s">
        <v>1507</v>
      </c>
      <c r="BP365" s="12"/>
      <c r="BQ365" s="13" t="s">
        <v>2399</v>
      </c>
      <c r="BR365" s="17" t="s">
        <v>2887</v>
      </c>
      <c r="BS365" s="11" t="s">
        <v>163</v>
      </c>
      <c r="BT365" s="12" t="s">
        <v>176</v>
      </c>
      <c r="BU365" s="11" t="s">
        <v>132</v>
      </c>
    </row>
    <row r="366" spans="1:73" ht="24.95" customHeight="1" x14ac:dyDescent="0.25">
      <c r="A366" s="11">
        <v>365</v>
      </c>
      <c r="B366" s="11" t="s">
        <v>896</v>
      </c>
      <c r="C366" s="12" t="s">
        <v>897</v>
      </c>
      <c r="D366" s="11" t="s">
        <v>93</v>
      </c>
      <c r="E366" s="11" t="s">
        <v>91</v>
      </c>
      <c r="F366" s="13" t="s">
        <v>1967</v>
      </c>
      <c r="G366" s="11" t="s">
        <v>90</v>
      </c>
      <c r="H366" s="11" t="s">
        <v>118</v>
      </c>
      <c r="I366" s="11" t="s">
        <v>125</v>
      </c>
      <c r="J366" s="11" t="s">
        <v>89</v>
      </c>
      <c r="K366" s="14">
        <v>38686</v>
      </c>
      <c r="L366" s="11"/>
      <c r="M366" s="11" t="s">
        <v>3460</v>
      </c>
      <c r="N366" s="11">
        <v>500</v>
      </c>
      <c r="O366" s="11">
        <v>345</v>
      </c>
      <c r="P366" s="15">
        <f t="shared" si="75"/>
        <v>69</v>
      </c>
      <c r="Q366" s="11" t="s">
        <v>3587</v>
      </c>
      <c r="R366" s="11">
        <v>2021</v>
      </c>
      <c r="S366" s="11" t="s">
        <v>3591</v>
      </c>
      <c r="T366" s="11">
        <v>500</v>
      </c>
      <c r="U366" s="11">
        <v>359</v>
      </c>
      <c r="V366" s="15">
        <f t="shared" si="76"/>
        <v>71.8</v>
      </c>
      <c r="W366" s="11" t="s">
        <v>3587</v>
      </c>
      <c r="X366" s="11">
        <v>2023</v>
      </c>
      <c r="Y366" s="11" t="s">
        <v>3591</v>
      </c>
      <c r="Z366" s="11"/>
      <c r="AA366" s="11"/>
      <c r="AB366" s="11"/>
      <c r="AC366" s="11"/>
      <c r="AD366" s="11"/>
      <c r="AE366" s="11"/>
      <c r="AF366" s="15">
        <f>VLOOKUP($B366,[1]Sheet1!$B$8:$CK$528,88,FALSE)</f>
        <v>6.7</v>
      </c>
      <c r="AG366" s="15">
        <f t="shared" si="77"/>
        <v>67</v>
      </c>
      <c r="AH366" s="16">
        <f>VLOOKUP($B366,[1]Sheet1!$B$8:$CK$528,86,FALSE)</f>
        <v>0</v>
      </c>
      <c r="AI366" s="15">
        <f>VLOOKUP($B366,[2]Sheet1!$B$8:$CK$530,88,FALSE)</f>
        <v>5.77</v>
      </c>
      <c r="AJ366" s="15">
        <f t="shared" si="78"/>
        <v>57.699999999999996</v>
      </c>
      <c r="AK366" s="11">
        <f>VLOOKUP($B366,[2]Sheet1!$B$8:$CK$530,86,FALSE)</f>
        <v>0</v>
      </c>
      <c r="AL366" s="11">
        <f>VLOOKUP($B366,'[3]CS(AI)'!$B$8:$CQ$69,94,FALSE)</f>
        <v>7</v>
      </c>
      <c r="AM366" s="15">
        <f t="shared" si="79"/>
        <v>70</v>
      </c>
      <c r="AN366" s="11">
        <f>VLOOKUP($B366,'[3]CS(AI)'!$B$8:$CQ$69,92,FALSE)</f>
        <v>0</v>
      </c>
      <c r="AO366" s="15">
        <f>VLOOKUP($B366,'[4]CS(AI)-F'!$B$8:$CP$68,93,FALSE)</f>
        <v>6.52</v>
      </c>
      <c r="AP366" s="15">
        <f t="shared" si="80"/>
        <v>65.199999999999989</v>
      </c>
      <c r="AQ366" s="16">
        <f>VLOOKUP($B366,'[4]CS(AI)-F'!$B$8:$CP$68,91,FALSE)</f>
        <v>0</v>
      </c>
      <c r="AR366" s="15">
        <f>VLOOKUP($B366,'[5]CS(AI)-F'!$B$8:$CW$68,100,FALSE)</f>
        <v>6.57</v>
      </c>
      <c r="AS366" s="15">
        <f t="shared" si="81"/>
        <v>65.7</v>
      </c>
      <c r="AT366" s="16">
        <f>VLOOKUP($B366,'[5]CS(AI)-F'!$B$8:$CW$68,98,FALSE)</f>
        <v>0</v>
      </c>
      <c r="AU366" s="15">
        <f>VLOOKUP($B366,'[9]CS(AI)-F'!$B$8:$CS$68,96,FALSE)</f>
        <v>6.97</v>
      </c>
      <c r="AV366" s="15">
        <f t="shared" si="82"/>
        <v>69.7</v>
      </c>
      <c r="AW366" s="16">
        <f>VLOOKUP($B366,'[9]CS(AI)-F'!$B$8:$CS$68,94,FALSE)</f>
        <v>0</v>
      </c>
      <c r="AX366" s="11"/>
      <c r="AY366" s="11"/>
      <c r="AZ366" s="11"/>
      <c r="BA366" s="11"/>
      <c r="BB366" s="11"/>
      <c r="BC366" s="11"/>
      <c r="BD366" s="11">
        <f t="shared" si="83"/>
        <v>6.5883333333333338</v>
      </c>
      <c r="BE366" s="15">
        <f t="shared" si="87"/>
        <v>39.53</v>
      </c>
      <c r="BF366" s="11">
        <v>60</v>
      </c>
      <c r="BG366" s="15">
        <f t="shared" si="88"/>
        <v>65.88333333333334</v>
      </c>
      <c r="BH366" s="11">
        <f t="shared" si="84"/>
        <v>2</v>
      </c>
      <c r="BI366" s="11">
        <f t="shared" si="85"/>
        <v>0</v>
      </c>
      <c r="BJ366" s="11">
        <f t="shared" si="86"/>
        <v>2</v>
      </c>
      <c r="BK366" s="16">
        <f t="shared" si="89"/>
        <v>0</v>
      </c>
      <c r="BL366" s="11">
        <v>7014354064</v>
      </c>
      <c r="BM366" s="11">
        <v>9887065033</v>
      </c>
      <c r="BN366" s="11"/>
      <c r="BO366" s="12" t="s">
        <v>1508</v>
      </c>
      <c r="BP366" s="12"/>
      <c r="BQ366" s="13" t="s">
        <v>2400</v>
      </c>
      <c r="BR366" s="17" t="s">
        <v>2888</v>
      </c>
      <c r="BS366" s="11" t="s">
        <v>136</v>
      </c>
      <c r="BT366" s="12" t="s">
        <v>176</v>
      </c>
      <c r="BU366" s="11" t="s">
        <v>128</v>
      </c>
    </row>
    <row r="367" spans="1:73" ht="24.95" customHeight="1" x14ac:dyDescent="0.25">
      <c r="A367" s="11">
        <v>366</v>
      </c>
      <c r="B367" s="11" t="s">
        <v>898</v>
      </c>
      <c r="C367" s="12" t="s">
        <v>88</v>
      </c>
      <c r="D367" s="11" t="s">
        <v>92</v>
      </c>
      <c r="E367" s="11" t="s">
        <v>91</v>
      </c>
      <c r="F367" s="13" t="s">
        <v>1782</v>
      </c>
      <c r="G367" s="11" t="s">
        <v>90</v>
      </c>
      <c r="H367" s="11" t="s">
        <v>118</v>
      </c>
      <c r="I367" s="11" t="s">
        <v>125</v>
      </c>
      <c r="J367" s="11" t="s">
        <v>89</v>
      </c>
      <c r="K367" s="14">
        <v>38661</v>
      </c>
      <c r="L367" s="11"/>
      <c r="M367" s="11" t="s">
        <v>3461</v>
      </c>
      <c r="N367" s="11">
        <v>500</v>
      </c>
      <c r="O367" s="11">
        <v>452</v>
      </c>
      <c r="P367" s="15">
        <f t="shared" si="75"/>
        <v>90.4</v>
      </c>
      <c r="Q367" s="11" t="s">
        <v>3587</v>
      </c>
      <c r="R367" s="11">
        <v>2021</v>
      </c>
      <c r="S367" s="11" t="s">
        <v>3591</v>
      </c>
      <c r="T367" s="11">
        <v>500</v>
      </c>
      <c r="U367" s="11">
        <v>371</v>
      </c>
      <c r="V367" s="15">
        <f t="shared" si="76"/>
        <v>74.2</v>
      </c>
      <c r="W367" s="11" t="s">
        <v>3587</v>
      </c>
      <c r="X367" s="11">
        <v>2023</v>
      </c>
      <c r="Y367" s="11" t="s">
        <v>3591</v>
      </c>
      <c r="Z367" s="11"/>
      <c r="AA367" s="11"/>
      <c r="AB367" s="11"/>
      <c r="AC367" s="11"/>
      <c r="AD367" s="11"/>
      <c r="AE367" s="11"/>
      <c r="AF367" s="15">
        <f>VLOOKUP($B367,[1]Sheet1!$B$8:$CK$528,88,FALSE)</f>
        <v>8.1</v>
      </c>
      <c r="AG367" s="15">
        <f t="shared" si="77"/>
        <v>81</v>
      </c>
      <c r="AH367" s="16">
        <f>VLOOKUP($B367,[1]Sheet1!$B$8:$CK$528,86,FALSE)</f>
        <v>0</v>
      </c>
      <c r="AI367" s="15">
        <f>VLOOKUP($B367,[2]Sheet1!$B$8:$CK$530,88,FALSE)</f>
        <v>8.44</v>
      </c>
      <c r="AJ367" s="15">
        <f t="shared" si="78"/>
        <v>84.399999999999991</v>
      </c>
      <c r="AK367" s="11">
        <f>VLOOKUP($B367,[2]Sheet1!$B$8:$CK$530,86,FALSE)</f>
        <v>0</v>
      </c>
      <c r="AL367" s="11">
        <f>VLOOKUP($B367,'[3]CS(AI)'!$B$8:$CQ$69,94,FALSE)</f>
        <v>8.9</v>
      </c>
      <c r="AM367" s="15">
        <f t="shared" si="79"/>
        <v>89</v>
      </c>
      <c r="AN367" s="11">
        <f>VLOOKUP($B367,'[3]CS(AI)'!$B$8:$CQ$69,92,FALSE)</f>
        <v>0</v>
      </c>
      <c r="AO367" s="15">
        <f>VLOOKUP($B367,'[4]CS(AI)-F'!$B$8:$CP$68,93,FALSE)</f>
        <v>8.83</v>
      </c>
      <c r="AP367" s="15">
        <f t="shared" si="80"/>
        <v>88.3</v>
      </c>
      <c r="AQ367" s="16">
        <f>VLOOKUP($B367,'[4]CS(AI)-F'!$B$8:$CP$68,91,FALSE)</f>
        <v>0</v>
      </c>
      <c r="AR367" s="15">
        <f>VLOOKUP($B367,'[5]CS(AI)-F'!$B$8:$CW$68,100,FALSE)</f>
        <v>9.1300000000000008</v>
      </c>
      <c r="AS367" s="15">
        <f t="shared" si="81"/>
        <v>91.300000000000011</v>
      </c>
      <c r="AT367" s="16">
        <f>VLOOKUP($B367,'[5]CS(AI)-F'!$B$8:$CW$68,98,FALSE)</f>
        <v>0</v>
      </c>
      <c r="AU367" s="15">
        <f>VLOOKUP($B367,'[9]CS(AI)-F'!$B$8:$CS$68,96,FALSE)</f>
        <v>8.33</v>
      </c>
      <c r="AV367" s="15">
        <f t="shared" si="82"/>
        <v>83.3</v>
      </c>
      <c r="AW367" s="16">
        <f>VLOOKUP($B367,'[9]CS(AI)-F'!$B$8:$CS$68,94,FALSE)</f>
        <v>0</v>
      </c>
      <c r="AX367" s="11"/>
      <c r="AY367" s="11"/>
      <c r="AZ367" s="11"/>
      <c r="BA367" s="11"/>
      <c r="BB367" s="11"/>
      <c r="BC367" s="11"/>
      <c r="BD367" s="11">
        <f t="shared" si="83"/>
        <v>8.6216666666666661</v>
      </c>
      <c r="BE367" s="15">
        <f t="shared" si="87"/>
        <v>51.73</v>
      </c>
      <c r="BF367" s="11">
        <v>60</v>
      </c>
      <c r="BG367" s="15">
        <f t="shared" si="88"/>
        <v>86.216666666666669</v>
      </c>
      <c r="BH367" s="11">
        <f t="shared" si="84"/>
        <v>2</v>
      </c>
      <c r="BI367" s="11">
        <f t="shared" si="85"/>
        <v>0</v>
      </c>
      <c r="BJ367" s="11">
        <f t="shared" si="86"/>
        <v>2</v>
      </c>
      <c r="BK367" s="16">
        <f t="shared" si="89"/>
        <v>0</v>
      </c>
      <c r="BL367" s="11">
        <v>7874993027</v>
      </c>
      <c r="BM367" s="11">
        <v>9413860483</v>
      </c>
      <c r="BN367" s="11"/>
      <c r="BO367" s="12" t="s">
        <v>1509</v>
      </c>
      <c r="BP367" s="12"/>
      <c r="BQ367" s="13" t="s">
        <v>2401</v>
      </c>
      <c r="BR367" s="17" t="s">
        <v>2889</v>
      </c>
      <c r="BS367" s="11" t="s">
        <v>136</v>
      </c>
      <c r="BT367" s="12" t="s">
        <v>176</v>
      </c>
      <c r="BU367" s="11" t="s">
        <v>128</v>
      </c>
    </row>
    <row r="368" spans="1:73" ht="24.95" customHeight="1" x14ac:dyDescent="0.25">
      <c r="A368" s="11">
        <v>367</v>
      </c>
      <c r="B368" s="11" t="s">
        <v>901</v>
      </c>
      <c r="C368" s="12" t="s">
        <v>902</v>
      </c>
      <c r="D368" s="11" t="s">
        <v>93</v>
      </c>
      <c r="E368" s="11" t="s">
        <v>91</v>
      </c>
      <c r="F368" s="13" t="s">
        <v>98</v>
      </c>
      <c r="G368" s="11" t="s">
        <v>90</v>
      </c>
      <c r="H368" s="11" t="s">
        <v>118</v>
      </c>
      <c r="I368" s="11" t="s">
        <v>125</v>
      </c>
      <c r="J368" s="11" t="s">
        <v>89</v>
      </c>
      <c r="K368" s="14">
        <v>38333</v>
      </c>
      <c r="L368" s="11"/>
      <c r="M368" s="11" t="s">
        <v>3463</v>
      </c>
      <c r="N368" s="11">
        <v>500</v>
      </c>
      <c r="O368" s="11">
        <v>354</v>
      </c>
      <c r="P368" s="15">
        <f t="shared" si="75"/>
        <v>70.8</v>
      </c>
      <c r="Q368" s="11" t="s">
        <v>3587</v>
      </c>
      <c r="R368" s="11">
        <v>2021</v>
      </c>
      <c r="S368" s="11" t="s">
        <v>3591</v>
      </c>
      <c r="T368" s="11">
        <v>500</v>
      </c>
      <c r="U368" s="11">
        <v>344</v>
      </c>
      <c r="V368" s="15">
        <f t="shared" si="76"/>
        <v>68.8</v>
      </c>
      <c r="W368" s="11" t="s">
        <v>3587</v>
      </c>
      <c r="X368" s="11">
        <v>2023</v>
      </c>
      <c r="Y368" s="11" t="s">
        <v>3591</v>
      </c>
      <c r="Z368" s="11"/>
      <c r="AA368" s="11"/>
      <c r="AB368" s="11"/>
      <c r="AC368" s="11"/>
      <c r="AD368" s="11"/>
      <c r="AE368" s="11"/>
      <c r="AF368" s="15">
        <f>VLOOKUP($B368,[1]Sheet1!$B$8:$CK$528,88,FALSE)</f>
        <v>5.0731707317073171</v>
      </c>
      <c r="AG368" s="15">
        <f t="shared" si="77"/>
        <v>50.731707317073173</v>
      </c>
      <c r="AH368" s="16">
        <f>VLOOKUP($B368,[1]Sheet1!$B$8:$CK$528,86,FALSE)</f>
        <v>1</v>
      </c>
      <c r="AI368" s="15">
        <f>VLOOKUP($B368,[2]Sheet1!$B$8:$CK$530,88,FALSE)</f>
        <v>3.0731707317073171</v>
      </c>
      <c r="AJ368" s="15">
        <f t="shared" si="78"/>
        <v>30.731707317073173</v>
      </c>
      <c r="AK368" s="11">
        <f>VLOOKUP($B368,[2]Sheet1!$B$8:$CK$530,86,FALSE)</f>
        <v>2</v>
      </c>
      <c r="AL368" s="11">
        <f>VLOOKUP($B368,'[3]CS(AI)'!$B$8:$CQ$69,94,FALSE)</f>
        <v>3.74</v>
      </c>
      <c r="AM368" s="15">
        <f t="shared" si="79"/>
        <v>37.400000000000006</v>
      </c>
      <c r="AN368" s="11">
        <f>VLOOKUP($B368,'[3]CS(AI)'!$B$8:$CQ$69,92,FALSE)</f>
        <v>3</v>
      </c>
      <c r="AO368" s="15">
        <f>VLOOKUP($B368,'[4]CS(AI)-F'!$B$8:$CP$68,93,FALSE)</f>
        <v>2.1276595744680851</v>
      </c>
      <c r="AP368" s="15">
        <f t="shared" si="80"/>
        <v>21.276595744680851</v>
      </c>
      <c r="AQ368" s="16">
        <f>VLOOKUP($B368,'[4]CS(AI)-F'!$B$8:$CP$68,91,FALSE)</f>
        <v>4</v>
      </c>
      <c r="AR368" s="15">
        <f>VLOOKUP($B368,'[5]CS(AI)-F'!$B$8:$CW$68,100,FALSE)</f>
        <v>2.3260869565217392</v>
      </c>
      <c r="AS368" s="15">
        <f t="shared" si="81"/>
        <v>23.260869565217391</v>
      </c>
      <c r="AT368" s="16">
        <f>VLOOKUP($B368,'[5]CS(AI)-F'!$B$8:$CW$68,98,FALSE)</f>
        <v>5</v>
      </c>
      <c r="AU368" s="15">
        <f>VLOOKUP($B368,'[9]CS(AI)-F'!$B$8:$CS$68,96,FALSE)</f>
        <v>1.4574468085106382</v>
      </c>
      <c r="AV368" s="15">
        <f t="shared" si="82"/>
        <v>14.574468085106382</v>
      </c>
      <c r="AW368" s="16">
        <f>VLOOKUP($B368,'[9]CS(AI)-F'!$B$8:$CS$68,94,FALSE)</f>
        <v>8</v>
      </c>
      <c r="AX368" s="11"/>
      <c r="AY368" s="11"/>
      <c r="AZ368" s="11"/>
      <c r="BA368" s="11"/>
      <c r="BB368" s="11"/>
      <c r="BC368" s="11"/>
      <c r="BD368" s="11">
        <f t="shared" si="83"/>
        <v>2.9662558004858495</v>
      </c>
      <c r="BE368" s="15">
        <f t="shared" si="87"/>
        <v>17.797534802915099</v>
      </c>
      <c r="BF368" s="11">
        <v>60</v>
      </c>
      <c r="BG368" s="15">
        <f t="shared" si="88"/>
        <v>29.662558004858496</v>
      </c>
      <c r="BH368" s="11">
        <f t="shared" si="84"/>
        <v>2</v>
      </c>
      <c r="BI368" s="11">
        <f t="shared" si="85"/>
        <v>0</v>
      </c>
      <c r="BJ368" s="11">
        <f t="shared" si="86"/>
        <v>2</v>
      </c>
      <c r="BK368" s="16">
        <f t="shared" si="89"/>
        <v>23</v>
      </c>
      <c r="BL368" s="11">
        <v>9350804149</v>
      </c>
      <c r="BM368" s="11">
        <v>9429882378</v>
      </c>
      <c r="BN368" s="11"/>
      <c r="BO368" s="12" t="s">
        <v>1511</v>
      </c>
      <c r="BP368" s="12"/>
      <c r="BQ368" s="13" t="s">
        <v>2403</v>
      </c>
      <c r="BR368" s="17" t="s">
        <v>2891</v>
      </c>
      <c r="BS368" s="11" t="s">
        <v>163</v>
      </c>
      <c r="BT368" s="12" t="s">
        <v>177</v>
      </c>
      <c r="BU368" s="11" t="s">
        <v>132</v>
      </c>
    </row>
    <row r="369" spans="1:73" ht="24.95" customHeight="1" x14ac:dyDescent="0.25">
      <c r="A369" s="11">
        <v>368</v>
      </c>
      <c r="B369" s="11" t="s">
        <v>903</v>
      </c>
      <c r="C369" s="12" t="s">
        <v>904</v>
      </c>
      <c r="D369" s="11" t="s">
        <v>93</v>
      </c>
      <c r="E369" s="11" t="s">
        <v>91</v>
      </c>
      <c r="F369" s="13" t="s">
        <v>1969</v>
      </c>
      <c r="G369" s="11" t="s">
        <v>90</v>
      </c>
      <c r="H369" s="11" t="s">
        <v>118</v>
      </c>
      <c r="I369" s="11" t="s">
        <v>125</v>
      </c>
      <c r="J369" s="11" t="s">
        <v>89</v>
      </c>
      <c r="K369" s="14">
        <v>38852</v>
      </c>
      <c r="L369" s="11"/>
      <c r="M369" s="11" t="s">
        <v>3464</v>
      </c>
      <c r="N369" s="11">
        <v>600</v>
      </c>
      <c r="O369" s="11">
        <v>494</v>
      </c>
      <c r="P369" s="15">
        <f t="shared" si="75"/>
        <v>82.333333333333343</v>
      </c>
      <c r="Q369" s="11" t="s">
        <v>3588</v>
      </c>
      <c r="R369" s="11">
        <v>2021</v>
      </c>
      <c r="S369" s="11" t="s">
        <v>3590</v>
      </c>
      <c r="T369" s="11">
        <v>500</v>
      </c>
      <c r="U369" s="11">
        <v>319</v>
      </c>
      <c r="V369" s="15">
        <f t="shared" si="76"/>
        <v>63.800000000000004</v>
      </c>
      <c r="W369" s="11" t="s">
        <v>3588</v>
      </c>
      <c r="X369" s="11">
        <v>2023</v>
      </c>
      <c r="Y369" s="11" t="s">
        <v>3590</v>
      </c>
      <c r="Z369" s="11"/>
      <c r="AA369" s="11"/>
      <c r="AB369" s="11"/>
      <c r="AC369" s="11"/>
      <c r="AD369" s="11"/>
      <c r="AE369" s="11"/>
      <c r="AF369" s="15">
        <f>VLOOKUP($B369,[1]Sheet1!$B$8:$CK$528,88,FALSE)</f>
        <v>6.46</v>
      </c>
      <c r="AG369" s="15">
        <f t="shared" si="77"/>
        <v>64.599999999999994</v>
      </c>
      <c r="AH369" s="16">
        <f>VLOOKUP($B369,[1]Sheet1!$B$8:$CK$528,86,FALSE)</f>
        <v>0</v>
      </c>
      <c r="AI369" s="15">
        <f>VLOOKUP($B369,[2]Sheet1!$B$8:$CK$530,88,FALSE)</f>
        <v>5.21</v>
      </c>
      <c r="AJ369" s="15">
        <f t="shared" si="78"/>
        <v>52.1</v>
      </c>
      <c r="AK369" s="11">
        <f>VLOOKUP($B369,[2]Sheet1!$B$8:$CK$530,86,FALSE)</f>
        <v>0</v>
      </c>
      <c r="AL369" s="11">
        <f>VLOOKUP($B369,'[3]CS(AI)'!$B$8:$CQ$69,94,FALSE)</f>
        <v>6.52</v>
      </c>
      <c r="AM369" s="15">
        <f t="shared" si="79"/>
        <v>65.199999999999989</v>
      </c>
      <c r="AN369" s="11">
        <f>VLOOKUP($B369,'[3]CS(AI)'!$B$8:$CQ$69,92,FALSE)</f>
        <v>0</v>
      </c>
      <c r="AO369" s="15">
        <f>VLOOKUP($B369,'[4]CS(AI)-F'!$B$8:$CP$68,93,FALSE)</f>
        <v>6</v>
      </c>
      <c r="AP369" s="15">
        <f t="shared" si="80"/>
        <v>60</v>
      </c>
      <c r="AQ369" s="16">
        <f>VLOOKUP($B369,'[4]CS(AI)-F'!$B$8:$CP$68,91,FALSE)</f>
        <v>0</v>
      </c>
      <c r="AR369" s="15">
        <f>VLOOKUP($B369,'[5]CS(AI)-F'!$B$8:$CW$68,100,FALSE)</f>
        <v>5.6521739130434785</v>
      </c>
      <c r="AS369" s="15">
        <f t="shared" si="81"/>
        <v>56.521739130434781</v>
      </c>
      <c r="AT369" s="16">
        <f>VLOOKUP($B369,'[5]CS(AI)-F'!$B$8:$CW$68,98,FALSE)</f>
        <v>2</v>
      </c>
      <c r="AU369" s="15">
        <f>VLOOKUP($B369,'[9]CS(AI)-F'!$B$8:$CS$68,96,FALSE)</f>
        <v>7.68</v>
      </c>
      <c r="AV369" s="15">
        <f t="shared" si="82"/>
        <v>76.8</v>
      </c>
      <c r="AW369" s="16">
        <f>VLOOKUP($B369,'[9]CS(AI)-F'!$B$8:$CS$68,94,FALSE)</f>
        <v>0</v>
      </c>
      <c r="AX369" s="11"/>
      <c r="AY369" s="11"/>
      <c r="AZ369" s="11"/>
      <c r="BA369" s="11"/>
      <c r="BB369" s="11"/>
      <c r="BC369" s="11"/>
      <c r="BD369" s="11">
        <f t="shared" si="83"/>
        <v>6.2536956521739127</v>
      </c>
      <c r="BE369" s="15">
        <f t="shared" si="87"/>
        <v>37.522173913043474</v>
      </c>
      <c r="BF369" s="11">
        <v>60</v>
      </c>
      <c r="BG369" s="15">
        <f t="shared" si="88"/>
        <v>62.536956521739128</v>
      </c>
      <c r="BH369" s="11">
        <f t="shared" si="84"/>
        <v>2</v>
      </c>
      <c r="BI369" s="11">
        <f t="shared" si="85"/>
        <v>0</v>
      </c>
      <c r="BJ369" s="11">
        <f t="shared" si="86"/>
        <v>2</v>
      </c>
      <c r="BK369" s="16">
        <f t="shared" si="89"/>
        <v>2</v>
      </c>
      <c r="BL369" s="11">
        <v>8824485507</v>
      </c>
      <c r="BM369" s="11">
        <v>9950154966</v>
      </c>
      <c r="BN369" s="11"/>
      <c r="BO369" s="12" t="s">
        <v>1512</v>
      </c>
      <c r="BP369" s="12"/>
      <c r="BQ369" s="13" t="s">
        <v>2404</v>
      </c>
      <c r="BR369" s="17" t="s">
        <v>2892</v>
      </c>
      <c r="BS369" s="11" t="s">
        <v>136</v>
      </c>
      <c r="BT369" s="12" t="s">
        <v>176</v>
      </c>
      <c r="BU369" s="11" t="s">
        <v>128</v>
      </c>
    </row>
    <row r="370" spans="1:73" ht="24.95" customHeight="1" x14ac:dyDescent="0.25">
      <c r="A370" s="11">
        <v>369</v>
      </c>
      <c r="B370" s="11" t="s">
        <v>2078</v>
      </c>
      <c r="C370" s="12" t="s">
        <v>905</v>
      </c>
      <c r="D370" s="11" t="s">
        <v>92</v>
      </c>
      <c r="E370" s="11" t="s">
        <v>91</v>
      </c>
      <c r="F370" s="21" t="s">
        <v>2079</v>
      </c>
      <c r="G370" s="11" t="s">
        <v>90</v>
      </c>
      <c r="H370" s="11" t="s">
        <v>118</v>
      </c>
      <c r="I370" s="11" t="s">
        <v>125</v>
      </c>
      <c r="J370" s="11" t="s">
        <v>89</v>
      </c>
      <c r="K370" s="23">
        <v>38319</v>
      </c>
      <c r="L370" s="11"/>
      <c r="M370" s="11" t="s">
        <v>3465</v>
      </c>
      <c r="N370" s="11">
        <v>500</v>
      </c>
      <c r="O370" s="11">
        <v>405</v>
      </c>
      <c r="P370" s="15">
        <f t="shared" si="75"/>
        <v>81</v>
      </c>
      <c r="Q370" s="11" t="s">
        <v>3587</v>
      </c>
      <c r="R370" s="11">
        <v>2020</v>
      </c>
      <c r="S370" s="11">
        <v>0</v>
      </c>
      <c r="T370" s="11">
        <v>500</v>
      </c>
      <c r="U370" s="11">
        <v>335</v>
      </c>
      <c r="V370" s="15">
        <f t="shared" si="76"/>
        <v>67</v>
      </c>
      <c r="W370" s="11" t="s">
        <v>3587</v>
      </c>
      <c r="X370" s="11">
        <v>2022</v>
      </c>
      <c r="Y370" s="11" t="s">
        <v>3591</v>
      </c>
      <c r="Z370" s="11"/>
      <c r="AA370" s="11"/>
      <c r="AB370" s="11"/>
      <c r="AC370" s="11"/>
      <c r="AD370" s="11"/>
      <c r="AE370" s="11"/>
      <c r="AF370" s="15">
        <f>VLOOKUP($B370,[1]Sheet1!$B$8:$CK$528,88,FALSE)</f>
        <v>7.83</v>
      </c>
      <c r="AG370" s="15">
        <f t="shared" si="77"/>
        <v>78.3</v>
      </c>
      <c r="AH370" s="16">
        <f>VLOOKUP($B370,[1]Sheet1!$B$8:$CK$528,86,FALSE)</f>
        <v>0</v>
      </c>
      <c r="AI370" s="15">
        <f>VLOOKUP($B370,[2]Sheet1!$B$8:$CK$530,88,FALSE)</f>
        <v>8.73</v>
      </c>
      <c r="AJ370" s="15">
        <f t="shared" si="78"/>
        <v>87.300000000000011</v>
      </c>
      <c r="AK370" s="11">
        <f>VLOOKUP($B370,[2]Sheet1!$B$8:$CK$530,86,FALSE)</f>
        <v>0</v>
      </c>
      <c r="AL370" s="11">
        <f>VLOOKUP($B370,'[3]CS(AI)'!$B$8:$CQ$69,94,FALSE)</f>
        <v>9.0299999999999994</v>
      </c>
      <c r="AM370" s="15">
        <f t="shared" si="79"/>
        <v>90.3</v>
      </c>
      <c r="AN370" s="11">
        <f>VLOOKUP($B370,'[3]CS(AI)'!$B$8:$CQ$69,92,FALSE)</f>
        <v>0</v>
      </c>
      <c r="AO370" s="15">
        <f>VLOOKUP($B370,'[4]CS(AI)-F'!$B$8:$CP$68,93,FALSE)</f>
        <v>9.49</v>
      </c>
      <c r="AP370" s="15">
        <f t="shared" si="80"/>
        <v>94.9</v>
      </c>
      <c r="AQ370" s="16">
        <f>VLOOKUP($B370,'[4]CS(AI)-F'!$B$8:$CP$68,91,FALSE)</f>
        <v>0</v>
      </c>
      <c r="AR370" s="15">
        <f>VLOOKUP($B370,'[5]CS(AI)-F'!$B$8:$CW$68,100,FALSE)</f>
        <v>9.65</v>
      </c>
      <c r="AS370" s="15">
        <f t="shared" si="81"/>
        <v>96.5</v>
      </c>
      <c r="AT370" s="16">
        <f>VLOOKUP($B370,'[5]CS(AI)-F'!$B$8:$CW$68,98,FALSE)</f>
        <v>0</v>
      </c>
      <c r="AU370" s="15">
        <f>VLOOKUP($B370,'[9]CS(AI)-F'!$B$8:$CS$68,96,FALSE)</f>
        <v>9.19</v>
      </c>
      <c r="AV370" s="15">
        <f t="shared" si="82"/>
        <v>91.899999999999991</v>
      </c>
      <c r="AW370" s="16">
        <f>VLOOKUP($B370,'[9]CS(AI)-F'!$B$8:$CS$68,94,FALSE)</f>
        <v>0</v>
      </c>
      <c r="AX370" s="11"/>
      <c r="AY370" s="11"/>
      <c r="AZ370" s="11"/>
      <c r="BA370" s="11"/>
      <c r="BB370" s="11"/>
      <c r="BC370" s="11"/>
      <c r="BD370" s="11">
        <f t="shared" si="83"/>
        <v>8.9866666666666681</v>
      </c>
      <c r="BE370" s="15">
        <f t="shared" si="87"/>
        <v>53.92</v>
      </c>
      <c r="BF370" s="11">
        <v>60</v>
      </c>
      <c r="BG370" s="15">
        <f t="shared" si="88"/>
        <v>89.866666666666674</v>
      </c>
      <c r="BH370" s="11">
        <f t="shared" si="84"/>
        <v>2</v>
      </c>
      <c r="BI370" s="11">
        <f t="shared" si="85"/>
        <v>1</v>
      </c>
      <c r="BJ370" s="11">
        <f t="shared" si="86"/>
        <v>3</v>
      </c>
      <c r="BK370" s="16">
        <f t="shared" si="89"/>
        <v>0</v>
      </c>
      <c r="BL370" s="11">
        <v>8279277751</v>
      </c>
      <c r="BM370" s="11">
        <v>9887229638</v>
      </c>
      <c r="BN370" s="11"/>
      <c r="BO370" s="24" t="s">
        <v>2080</v>
      </c>
      <c r="BP370" s="12"/>
      <c r="BQ370" s="13" t="s">
        <v>2405</v>
      </c>
      <c r="BR370" s="17" t="s">
        <v>2893</v>
      </c>
      <c r="BS370" s="11" t="s">
        <v>136</v>
      </c>
      <c r="BT370" s="12" t="s">
        <v>176</v>
      </c>
      <c r="BU370" s="11" t="s">
        <v>128</v>
      </c>
    </row>
    <row r="371" spans="1:73" ht="24.95" customHeight="1" x14ac:dyDescent="0.25">
      <c r="A371" s="11">
        <v>370</v>
      </c>
      <c r="B371" s="11" t="s">
        <v>906</v>
      </c>
      <c r="C371" s="12" t="s">
        <v>907</v>
      </c>
      <c r="D371" s="11" t="s">
        <v>92</v>
      </c>
      <c r="E371" s="11" t="s">
        <v>91</v>
      </c>
      <c r="F371" s="13" t="s">
        <v>1970</v>
      </c>
      <c r="G371" s="11" t="s">
        <v>90</v>
      </c>
      <c r="H371" s="11" t="s">
        <v>117</v>
      </c>
      <c r="I371" s="11" t="s">
        <v>126</v>
      </c>
      <c r="J371" s="11" t="s">
        <v>89</v>
      </c>
      <c r="K371" s="14">
        <v>38650</v>
      </c>
      <c r="L371" s="11"/>
      <c r="M371" s="11" t="s">
        <v>3466</v>
      </c>
      <c r="N371" s="11">
        <v>500</v>
      </c>
      <c r="O371" s="11">
        <v>463</v>
      </c>
      <c r="P371" s="15">
        <f t="shared" si="75"/>
        <v>92.600000000000009</v>
      </c>
      <c r="Q371" s="11" t="s">
        <v>3587</v>
      </c>
      <c r="R371" s="11">
        <v>2021</v>
      </c>
      <c r="S371" s="11" t="s">
        <v>3591</v>
      </c>
      <c r="T371" s="11">
        <v>500</v>
      </c>
      <c r="U371" s="11">
        <v>373</v>
      </c>
      <c r="V371" s="15">
        <f t="shared" si="76"/>
        <v>74.599999999999994</v>
      </c>
      <c r="W371" s="11" t="s">
        <v>3587</v>
      </c>
      <c r="X371" s="11">
        <v>2023</v>
      </c>
      <c r="Y371" s="11" t="s">
        <v>3591</v>
      </c>
      <c r="Z371" s="11"/>
      <c r="AA371" s="11"/>
      <c r="AB371" s="11"/>
      <c r="AC371" s="11"/>
      <c r="AD371" s="11"/>
      <c r="AE371" s="11"/>
      <c r="AF371" s="15">
        <f>VLOOKUP($B371,[1]Sheet1!$B$8:$CK$528,88,FALSE)</f>
        <v>7.34</v>
      </c>
      <c r="AG371" s="15">
        <f t="shared" si="77"/>
        <v>73.400000000000006</v>
      </c>
      <c r="AH371" s="16">
        <f>VLOOKUP($B371,[1]Sheet1!$B$8:$CK$528,86,FALSE)</f>
        <v>0</v>
      </c>
      <c r="AI371" s="15">
        <f>VLOOKUP($B371,[2]Sheet1!$B$8:$CK$530,88,FALSE)</f>
        <v>7.73</v>
      </c>
      <c r="AJ371" s="15">
        <f t="shared" si="78"/>
        <v>77.300000000000011</v>
      </c>
      <c r="AK371" s="11">
        <f>VLOOKUP($B371,[2]Sheet1!$B$8:$CK$530,86,FALSE)</f>
        <v>0</v>
      </c>
      <c r="AL371" s="11">
        <f>VLOOKUP($B371,'[3]CS(DS)'!$B$8:$CQ$70,94,FALSE)</f>
        <v>9.33</v>
      </c>
      <c r="AM371" s="15">
        <f t="shared" si="79"/>
        <v>93.3</v>
      </c>
      <c r="AN371" s="11">
        <f>VLOOKUP($B371,'[3]CS(DS)'!$B$8:$CQ$70,92,FALSE)</f>
        <v>0</v>
      </c>
      <c r="AO371" s="15">
        <f>VLOOKUP($B371,'[4]CS(DS)-G'!$B$8:$CP$69,93,FALSE)</f>
        <v>8.64</v>
      </c>
      <c r="AP371" s="15">
        <f t="shared" si="80"/>
        <v>86.4</v>
      </c>
      <c r="AQ371" s="16">
        <f>VLOOKUP($B371,'[4]CS(DS)-G'!$B$8:$CP$69,91,FALSE)</f>
        <v>0</v>
      </c>
      <c r="AR371" s="15">
        <f>VLOOKUP($B371,'[5]CS(DS)-G'!$B$8:$CR$68,95,FALSE)</f>
        <v>9.67</v>
      </c>
      <c r="AS371" s="15">
        <f t="shared" si="81"/>
        <v>96.7</v>
      </c>
      <c r="AT371" s="16">
        <f>VLOOKUP($B371,'[5]CS(DS)-G'!$B$8:$CR$68,93,FALSE)</f>
        <v>0</v>
      </c>
      <c r="AU371" s="15">
        <f>VLOOKUP($B371,'[9]CS(DS)-G'!$B$8:$CN$68,91,FALSE)</f>
        <v>9.1300000000000008</v>
      </c>
      <c r="AV371" s="15">
        <f t="shared" si="82"/>
        <v>91.300000000000011</v>
      </c>
      <c r="AW371" s="16">
        <f>VLOOKUP($B371,'[9]CS(DS)-G'!$B$8:$CN$68,89,FALSE)</f>
        <v>0</v>
      </c>
      <c r="AX371" s="11"/>
      <c r="AY371" s="11"/>
      <c r="AZ371" s="11"/>
      <c r="BA371" s="11"/>
      <c r="BB371" s="11"/>
      <c r="BC371" s="11"/>
      <c r="BD371" s="11">
        <f t="shared" si="83"/>
        <v>8.64</v>
      </c>
      <c r="BE371" s="15">
        <f t="shared" si="87"/>
        <v>51.84</v>
      </c>
      <c r="BF371" s="11">
        <v>60</v>
      </c>
      <c r="BG371" s="15">
        <f t="shared" si="88"/>
        <v>86.4</v>
      </c>
      <c r="BH371" s="11">
        <f t="shared" si="84"/>
        <v>2</v>
      </c>
      <c r="BI371" s="11">
        <f t="shared" si="85"/>
        <v>0</v>
      </c>
      <c r="BJ371" s="11">
        <f t="shared" si="86"/>
        <v>2</v>
      </c>
      <c r="BK371" s="16">
        <f t="shared" si="89"/>
        <v>0</v>
      </c>
      <c r="BL371" s="11">
        <v>9461991954</v>
      </c>
      <c r="BM371" s="11">
        <v>9414019900</v>
      </c>
      <c r="BN371" s="11"/>
      <c r="BO371" s="12" t="s">
        <v>1513</v>
      </c>
      <c r="BP371" s="12"/>
      <c r="BQ371" s="13" t="s">
        <v>2406</v>
      </c>
      <c r="BR371" s="17" t="s">
        <v>2894</v>
      </c>
      <c r="BS371" s="11" t="s">
        <v>139</v>
      </c>
      <c r="BT371" s="12" t="s">
        <v>177</v>
      </c>
      <c r="BU371" s="11" t="s">
        <v>128</v>
      </c>
    </row>
    <row r="372" spans="1:73" ht="24.95" customHeight="1" x14ac:dyDescent="0.25">
      <c r="A372" s="11">
        <v>371</v>
      </c>
      <c r="B372" s="11" t="s">
        <v>908</v>
      </c>
      <c r="C372" s="12" t="s">
        <v>909</v>
      </c>
      <c r="D372" s="11" t="s">
        <v>93</v>
      </c>
      <c r="E372" s="11" t="s">
        <v>91</v>
      </c>
      <c r="F372" s="13" t="s">
        <v>1971</v>
      </c>
      <c r="G372" s="11" t="s">
        <v>90</v>
      </c>
      <c r="H372" s="11" t="s">
        <v>117</v>
      </c>
      <c r="I372" s="11" t="s">
        <v>126</v>
      </c>
      <c r="J372" s="11" t="s">
        <v>89</v>
      </c>
      <c r="K372" s="14">
        <v>38598</v>
      </c>
      <c r="L372" s="11"/>
      <c r="M372" s="11" t="s">
        <v>3467</v>
      </c>
      <c r="N372" s="11">
        <v>600</v>
      </c>
      <c r="O372" s="11">
        <v>544</v>
      </c>
      <c r="P372" s="15">
        <f t="shared" si="75"/>
        <v>90.666666666666657</v>
      </c>
      <c r="Q372" s="11" t="s">
        <v>3587</v>
      </c>
      <c r="R372" s="11">
        <v>2021</v>
      </c>
      <c r="S372" s="11" t="s">
        <v>3591</v>
      </c>
      <c r="T372" s="11">
        <v>500</v>
      </c>
      <c r="U372" s="11">
        <v>310</v>
      </c>
      <c r="V372" s="15">
        <f t="shared" si="76"/>
        <v>62</v>
      </c>
      <c r="W372" s="11" t="s">
        <v>3587</v>
      </c>
      <c r="X372" s="11">
        <v>2023</v>
      </c>
      <c r="Y372" s="11" t="s">
        <v>3591</v>
      </c>
      <c r="Z372" s="11"/>
      <c r="AA372" s="11"/>
      <c r="AB372" s="11"/>
      <c r="AC372" s="11"/>
      <c r="AD372" s="11"/>
      <c r="AE372" s="11"/>
      <c r="AF372" s="15">
        <f>VLOOKUP($B372,[1]Sheet1!$B$8:$CK$528,88,FALSE)</f>
        <v>7.21</v>
      </c>
      <c r="AG372" s="15">
        <f t="shared" si="77"/>
        <v>72.099999999999994</v>
      </c>
      <c r="AH372" s="16">
        <f>VLOOKUP($B372,[1]Sheet1!$B$8:$CK$528,86,FALSE)</f>
        <v>0</v>
      </c>
      <c r="AI372" s="15">
        <f>VLOOKUP($B372,[2]Sheet1!$B$8:$CK$530,88,FALSE)</f>
        <v>7.41</v>
      </c>
      <c r="AJ372" s="15">
        <f t="shared" si="78"/>
        <v>74.099999999999994</v>
      </c>
      <c r="AK372" s="11">
        <f>VLOOKUP($B372,[2]Sheet1!$B$8:$CK$530,86,FALSE)</f>
        <v>0</v>
      </c>
      <c r="AL372" s="11">
        <f>VLOOKUP($B372,'[3]CS(DS)'!$B$8:$CQ$70,94,FALSE)</f>
        <v>8.1300000000000008</v>
      </c>
      <c r="AM372" s="15">
        <f t="shared" si="79"/>
        <v>81.300000000000011</v>
      </c>
      <c r="AN372" s="11">
        <f>VLOOKUP($B372,'[3]CS(DS)'!$B$8:$CQ$70,92,FALSE)</f>
        <v>0</v>
      </c>
      <c r="AO372" s="15">
        <f>VLOOKUP($B372,'[4]CS(DS)-G'!$B$8:$CP$69,93,FALSE)</f>
        <v>6.96</v>
      </c>
      <c r="AP372" s="15">
        <f t="shared" si="80"/>
        <v>69.599999999999994</v>
      </c>
      <c r="AQ372" s="16">
        <f>VLOOKUP($B372,'[4]CS(DS)-G'!$B$8:$CP$69,91,FALSE)</f>
        <v>0</v>
      </c>
      <c r="AR372" s="15">
        <f>VLOOKUP($B372,'[5]CS(DS)-G'!$B$8:$CR$68,95,FALSE)</f>
        <v>7.24</v>
      </c>
      <c r="AS372" s="15">
        <f t="shared" si="81"/>
        <v>72.400000000000006</v>
      </c>
      <c r="AT372" s="16">
        <f>VLOOKUP($B372,'[5]CS(DS)-G'!$B$8:$CR$68,93,FALSE)</f>
        <v>0</v>
      </c>
      <c r="AU372" s="15">
        <f>VLOOKUP($B372,'[9]CS(DS)-G'!$B$8:$CN$68,91,FALSE)</f>
        <v>6.8404255319148932</v>
      </c>
      <c r="AV372" s="15">
        <f t="shared" si="82"/>
        <v>68.40425531914893</v>
      </c>
      <c r="AW372" s="16">
        <f>VLOOKUP($B372,'[9]CS(DS)-G'!$B$8:$CN$68,89,FALSE)</f>
        <v>1</v>
      </c>
      <c r="AX372" s="11"/>
      <c r="AY372" s="11"/>
      <c r="AZ372" s="11"/>
      <c r="BA372" s="11"/>
      <c r="BB372" s="11"/>
      <c r="BC372" s="11"/>
      <c r="BD372" s="11">
        <f t="shared" si="83"/>
        <v>7.2984042553191504</v>
      </c>
      <c r="BE372" s="15">
        <f t="shared" si="87"/>
        <v>43.790425531914899</v>
      </c>
      <c r="BF372" s="11">
        <v>60</v>
      </c>
      <c r="BG372" s="15">
        <f t="shared" si="88"/>
        <v>72.9840425531915</v>
      </c>
      <c r="BH372" s="11">
        <f t="shared" si="84"/>
        <v>2</v>
      </c>
      <c r="BI372" s="11">
        <f t="shared" si="85"/>
        <v>0</v>
      </c>
      <c r="BJ372" s="11">
        <f t="shared" si="86"/>
        <v>2</v>
      </c>
      <c r="BK372" s="16">
        <f t="shared" si="89"/>
        <v>1</v>
      </c>
      <c r="BL372" s="11">
        <v>9829456750</v>
      </c>
      <c r="BM372" s="11">
        <v>9829456750</v>
      </c>
      <c r="BN372" s="11"/>
      <c r="BO372" s="12" t="s">
        <v>1514</v>
      </c>
      <c r="BP372" s="12"/>
      <c r="BQ372" s="13" t="s">
        <v>2407</v>
      </c>
      <c r="BR372" s="17" t="s">
        <v>2895</v>
      </c>
      <c r="BS372" s="11" t="s">
        <v>136</v>
      </c>
      <c r="BT372" s="12" t="s">
        <v>176</v>
      </c>
      <c r="BU372" s="11" t="s">
        <v>128</v>
      </c>
    </row>
    <row r="373" spans="1:73" ht="24.95" customHeight="1" x14ac:dyDescent="0.25">
      <c r="A373" s="11">
        <v>372</v>
      </c>
      <c r="B373" s="11" t="s">
        <v>910</v>
      </c>
      <c r="C373" s="12" t="s">
        <v>72</v>
      </c>
      <c r="D373" s="11" t="s">
        <v>93</v>
      </c>
      <c r="E373" s="11" t="s">
        <v>91</v>
      </c>
      <c r="F373" s="13" t="s">
        <v>592</v>
      </c>
      <c r="G373" s="11" t="s">
        <v>90</v>
      </c>
      <c r="H373" s="11" t="s">
        <v>117</v>
      </c>
      <c r="I373" s="11" t="s">
        <v>126</v>
      </c>
      <c r="J373" s="11" t="s">
        <v>89</v>
      </c>
      <c r="K373" s="14">
        <v>37717</v>
      </c>
      <c r="L373" s="11"/>
      <c r="M373" s="11" t="s">
        <v>3468</v>
      </c>
      <c r="N373" s="11">
        <v>500</v>
      </c>
      <c r="O373" s="11">
        <v>393</v>
      </c>
      <c r="P373" s="15">
        <f t="shared" si="75"/>
        <v>78.600000000000009</v>
      </c>
      <c r="Q373" s="11" t="s">
        <v>3589</v>
      </c>
      <c r="R373" s="11">
        <v>2019</v>
      </c>
      <c r="S373" s="11" t="s">
        <v>3591</v>
      </c>
      <c r="T373" s="11">
        <v>500</v>
      </c>
      <c r="U373" s="11">
        <v>445</v>
      </c>
      <c r="V373" s="15">
        <f t="shared" si="76"/>
        <v>89</v>
      </c>
      <c r="W373" s="11" t="s">
        <v>3589</v>
      </c>
      <c r="X373" s="11">
        <v>2021</v>
      </c>
      <c r="Y373" s="11" t="s">
        <v>3590</v>
      </c>
      <c r="Z373" s="11"/>
      <c r="AA373" s="11"/>
      <c r="AB373" s="11"/>
      <c r="AC373" s="11"/>
      <c r="AD373" s="11"/>
      <c r="AE373" s="11"/>
      <c r="AF373" s="15">
        <f>VLOOKUP($B373,[1]Sheet1!$B$8:$CK$528,88,FALSE)</f>
        <v>7.29</v>
      </c>
      <c r="AG373" s="15">
        <f t="shared" si="77"/>
        <v>72.900000000000006</v>
      </c>
      <c r="AH373" s="16">
        <f>VLOOKUP($B373,[1]Sheet1!$B$8:$CK$528,86,FALSE)</f>
        <v>0</v>
      </c>
      <c r="AI373" s="15">
        <f>VLOOKUP($B373,[2]Sheet1!$B$8:$CK$530,88,FALSE)</f>
        <v>7.59</v>
      </c>
      <c r="AJ373" s="15">
        <f t="shared" si="78"/>
        <v>75.900000000000006</v>
      </c>
      <c r="AK373" s="11">
        <f>VLOOKUP($B373,[2]Sheet1!$B$8:$CK$530,86,FALSE)</f>
        <v>0</v>
      </c>
      <c r="AL373" s="11">
        <f>VLOOKUP($B373,'[3]CS(DS)'!$B$8:$CQ$70,94,FALSE)</f>
        <v>7.74</v>
      </c>
      <c r="AM373" s="15">
        <f t="shared" si="79"/>
        <v>77.400000000000006</v>
      </c>
      <c r="AN373" s="11">
        <f>VLOOKUP($B373,'[3]CS(DS)'!$B$8:$CQ$70,92,FALSE)</f>
        <v>0</v>
      </c>
      <c r="AO373" s="15">
        <f>VLOOKUP($B373,'[4]CS(DS)-G'!$B$8:$CP$69,93,FALSE)</f>
        <v>8.17</v>
      </c>
      <c r="AP373" s="15">
        <f t="shared" si="80"/>
        <v>81.7</v>
      </c>
      <c r="AQ373" s="16">
        <f>VLOOKUP($B373,'[4]CS(DS)-G'!$B$8:$CP$69,91,FALSE)</f>
        <v>0</v>
      </c>
      <c r="AR373" s="15">
        <f>VLOOKUP($B373,'[5]CS(DS)-G'!$B$8:$CR$68,95,FALSE)</f>
        <v>8.86</v>
      </c>
      <c r="AS373" s="15">
        <f t="shared" si="81"/>
        <v>88.6</v>
      </c>
      <c r="AT373" s="16">
        <f>VLOOKUP($B373,'[5]CS(DS)-G'!$B$8:$CR$68,93,FALSE)</f>
        <v>0</v>
      </c>
      <c r="AU373" s="15">
        <f>VLOOKUP($B373,'[9]CS(DS)-G'!$B$8:$CN$68,91,FALSE)</f>
        <v>7.99</v>
      </c>
      <c r="AV373" s="15">
        <f t="shared" si="82"/>
        <v>79.900000000000006</v>
      </c>
      <c r="AW373" s="16">
        <f>VLOOKUP($B373,'[9]CS(DS)-G'!$B$8:$CN$68,89,FALSE)</f>
        <v>0</v>
      </c>
      <c r="AX373" s="11"/>
      <c r="AY373" s="11"/>
      <c r="AZ373" s="11"/>
      <c r="BA373" s="11"/>
      <c r="BB373" s="11"/>
      <c r="BC373" s="11"/>
      <c r="BD373" s="11">
        <f t="shared" si="83"/>
        <v>7.9400000000000022</v>
      </c>
      <c r="BE373" s="15">
        <f t="shared" si="87"/>
        <v>47.640000000000008</v>
      </c>
      <c r="BF373" s="11">
        <v>60</v>
      </c>
      <c r="BG373" s="15">
        <f t="shared" si="88"/>
        <v>79.40000000000002</v>
      </c>
      <c r="BH373" s="11">
        <f t="shared" si="84"/>
        <v>2</v>
      </c>
      <c r="BI373" s="11">
        <f t="shared" si="85"/>
        <v>2</v>
      </c>
      <c r="BJ373" s="11">
        <f t="shared" si="86"/>
        <v>4</v>
      </c>
      <c r="BK373" s="16">
        <f t="shared" si="89"/>
        <v>0</v>
      </c>
      <c r="BL373" s="11">
        <v>7849876027</v>
      </c>
      <c r="BM373" s="11">
        <v>9799922934</v>
      </c>
      <c r="BN373" s="11"/>
      <c r="BO373" s="12" t="s">
        <v>1515</v>
      </c>
      <c r="BP373" s="12"/>
      <c r="BQ373" s="13" t="s">
        <v>2408</v>
      </c>
      <c r="BR373" s="17" t="s">
        <v>2896</v>
      </c>
      <c r="BS373" s="11" t="s">
        <v>166</v>
      </c>
      <c r="BT373" s="12" t="s">
        <v>177</v>
      </c>
      <c r="BU373" s="11" t="s">
        <v>128</v>
      </c>
    </row>
    <row r="374" spans="1:73" ht="24.95" customHeight="1" x14ac:dyDescent="0.25">
      <c r="A374" s="11">
        <v>373</v>
      </c>
      <c r="B374" s="11" t="s">
        <v>911</v>
      </c>
      <c r="C374" s="12" t="s">
        <v>912</v>
      </c>
      <c r="D374" s="11" t="s">
        <v>93</v>
      </c>
      <c r="E374" s="11" t="s">
        <v>91</v>
      </c>
      <c r="F374" s="13" t="s">
        <v>1972</v>
      </c>
      <c r="G374" s="11" t="s">
        <v>90</v>
      </c>
      <c r="H374" s="11" t="s">
        <v>117</v>
      </c>
      <c r="I374" s="11" t="s">
        <v>126</v>
      </c>
      <c r="J374" s="11" t="s">
        <v>89</v>
      </c>
      <c r="K374" s="14">
        <v>38132</v>
      </c>
      <c r="L374" s="11"/>
      <c r="M374" s="11" t="s">
        <v>3469</v>
      </c>
      <c r="N374" s="11">
        <v>500</v>
      </c>
      <c r="O374" s="11">
        <v>444</v>
      </c>
      <c r="P374" s="15">
        <f t="shared" si="75"/>
        <v>88.8</v>
      </c>
      <c r="Q374" s="11" t="s">
        <v>3589</v>
      </c>
      <c r="R374" s="11">
        <v>2020</v>
      </c>
      <c r="S374" s="11" t="s">
        <v>3591</v>
      </c>
      <c r="T374" s="11">
        <v>500</v>
      </c>
      <c r="U374" s="11">
        <v>425</v>
      </c>
      <c r="V374" s="15">
        <f t="shared" si="76"/>
        <v>85</v>
      </c>
      <c r="W374" s="11" t="s">
        <v>3589</v>
      </c>
      <c r="X374" s="11">
        <v>2022</v>
      </c>
      <c r="Y374" s="11" t="s">
        <v>3591</v>
      </c>
      <c r="Z374" s="11"/>
      <c r="AA374" s="11"/>
      <c r="AB374" s="11"/>
      <c r="AC374" s="11"/>
      <c r="AD374" s="11"/>
      <c r="AE374" s="11"/>
      <c r="AF374" s="15">
        <f>VLOOKUP($B374,[1]Sheet1!$B$8:$CK$528,88,FALSE)</f>
        <v>5.94</v>
      </c>
      <c r="AG374" s="15">
        <f t="shared" si="77"/>
        <v>59.400000000000006</v>
      </c>
      <c r="AH374" s="16">
        <f>VLOOKUP($B374,[1]Sheet1!$B$8:$CK$528,86,FALSE)</f>
        <v>0</v>
      </c>
      <c r="AI374" s="15">
        <f>VLOOKUP($B374,[2]Sheet1!$B$8:$CK$530,88,FALSE)</f>
        <v>6.07</v>
      </c>
      <c r="AJ374" s="15">
        <f t="shared" si="78"/>
        <v>60.7</v>
      </c>
      <c r="AK374" s="11">
        <f>VLOOKUP($B374,[2]Sheet1!$B$8:$CK$530,86,FALSE)</f>
        <v>0</v>
      </c>
      <c r="AL374" s="11">
        <f>VLOOKUP($B374,'[3]CS(DS)'!$B$8:$CQ$70,94,FALSE)</f>
        <v>6.27</v>
      </c>
      <c r="AM374" s="15">
        <f t="shared" si="79"/>
        <v>62.699999999999996</v>
      </c>
      <c r="AN374" s="11">
        <f>VLOOKUP($B374,'[3]CS(DS)'!$B$8:$CQ$70,92,FALSE)</f>
        <v>0</v>
      </c>
      <c r="AO374" s="15">
        <f>VLOOKUP($B374,'[4]CS(DS)-G'!$B$8:$CP$69,93,FALSE)</f>
        <v>5.1063829787234045</v>
      </c>
      <c r="AP374" s="15">
        <f t="shared" si="80"/>
        <v>51.063829787234042</v>
      </c>
      <c r="AQ374" s="16">
        <f>VLOOKUP($B374,'[4]CS(DS)-G'!$B$8:$CP$69,91,FALSE)</f>
        <v>0</v>
      </c>
      <c r="AR374" s="15">
        <f>VLOOKUP($B374,'[5]CS(DS)-G'!$B$8:$CR$68,95,FALSE)</f>
        <v>5.5108695652173916</v>
      </c>
      <c r="AS374" s="15">
        <f t="shared" si="81"/>
        <v>55.108695652173914</v>
      </c>
      <c r="AT374" s="16">
        <f>VLOOKUP($B374,'[5]CS(DS)-G'!$B$8:$CR$68,93,FALSE)</f>
        <v>2</v>
      </c>
      <c r="AU374" s="15">
        <f>VLOOKUP($B374,'[9]CS(DS)-G'!$B$8:$CN$68,91,FALSE)</f>
        <v>5.3829787234042552</v>
      </c>
      <c r="AV374" s="15">
        <f t="shared" si="82"/>
        <v>53.829787234042556</v>
      </c>
      <c r="AW374" s="16">
        <f>VLOOKUP($B374,'[9]CS(DS)-G'!$B$8:$CN$68,89,FALSE)</f>
        <v>2</v>
      </c>
      <c r="AX374" s="11"/>
      <c r="AY374" s="11"/>
      <c r="AZ374" s="11"/>
      <c r="BA374" s="11"/>
      <c r="BB374" s="11"/>
      <c r="BC374" s="11"/>
      <c r="BD374" s="11">
        <f t="shared" si="83"/>
        <v>5.7133718778908413</v>
      </c>
      <c r="BE374" s="15">
        <f t="shared" si="87"/>
        <v>34.280231267345052</v>
      </c>
      <c r="BF374" s="11">
        <v>60</v>
      </c>
      <c r="BG374" s="15">
        <f t="shared" si="88"/>
        <v>57.133718778908417</v>
      </c>
      <c r="BH374" s="11">
        <f t="shared" si="84"/>
        <v>2</v>
      </c>
      <c r="BI374" s="11">
        <f t="shared" si="85"/>
        <v>1</v>
      </c>
      <c r="BJ374" s="11">
        <f t="shared" si="86"/>
        <v>3</v>
      </c>
      <c r="BK374" s="16">
        <f t="shared" si="89"/>
        <v>4</v>
      </c>
      <c r="BL374" s="11">
        <v>8529116748</v>
      </c>
      <c r="BM374" s="11">
        <v>8533055486</v>
      </c>
      <c r="BN374" s="11"/>
      <c r="BO374" s="12" t="s">
        <v>1516</v>
      </c>
      <c r="BP374" s="12"/>
      <c r="BQ374" s="13" t="s">
        <v>2409</v>
      </c>
      <c r="BR374" s="17" t="s">
        <v>2897</v>
      </c>
      <c r="BS374" s="11" t="s">
        <v>3043</v>
      </c>
      <c r="BT374" s="12" t="s">
        <v>176</v>
      </c>
      <c r="BU374" s="11" t="s">
        <v>128</v>
      </c>
    </row>
    <row r="375" spans="1:73" ht="24.95" customHeight="1" x14ac:dyDescent="0.25">
      <c r="A375" s="11">
        <v>374</v>
      </c>
      <c r="B375" s="11" t="s">
        <v>913</v>
      </c>
      <c r="C375" s="12" t="s">
        <v>914</v>
      </c>
      <c r="D375" s="11" t="s">
        <v>93</v>
      </c>
      <c r="E375" s="11" t="s">
        <v>91</v>
      </c>
      <c r="F375" s="13" t="s">
        <v>1973</v>
      </c>
      <c r="G375" s="11" t="s">
        <v>90</v>
      </c>
      <c r="H375" s="11" t="s">
        <v>117</v>
      </c>
      <c r="I375" s="11" t="s">
        <v>126</v>
      </c>
      <c r="J375" s="11" t="s">
        <v>89</v>
      </c>
      <c r="K375" s="14">
        <v>38221</v>
      </c>
      <c r="L375" s="11"/>
      <c r="M375" s="11" t="s">
        <v>3470</v>
      </c>
      <c r="N375" s="11">
        <v>500</v>
      </c>
      <c r="O375" s="11">
        <v>415</v>
      </c>
      <c r="P375" s="15">
        <f t="shared" si="75"/>
        <v>83</v>
      </c>
      <c r="Q375" s="11" t="s">
        <v>3589</v>
      </c>
      <c r="R375" s="11">
        <v>2020</v>
      </c>
      <c r="S375" s="11" t="s">
        <v>3591</v>
      </c>
      <c r="T375" s="11">
        <v>600</v>
      </c>
      <c r="U375" s="11">
        <v>466</v>
      </c>
      <c r="V375" s="15">
        <f t="shared" si="76"/>
        <v>77.666666666666657</v>
      </c>
      <c r="W375" s="11" t="s">
        <v>3589</v>
      </c>
      <c r="X375" s="11">
        <v>2022</v>
      </c>
      <c r="Y375" s="11" t="s">
        <v>3591</v>
      </c>
      <c r="Z375" s="11"/>
      <c r="AA375" s="11"/>
      <c r="AB375" s="11"/>
      <c r="AC375" s="11"/>
      <c r="AD375" s="11"/>
      <c r="AE375" s="11"/>
      <c r="AF375" s="15">
        <f>VLOOKUP($B375,[1]Sheet1!$B$8:$CK$528,88,FALSE)</f>
        <v>5.1463414634146343</v>
      </c>
      <c r="AG375" s="15">
        <f t="shared" si="77"/>
        <v>51.463414634146346</v>
      </c>
      <c r="AH375" s="16">
        <f>VLOOKUP($B375,[1]Sheet1!$B$8:$CK$528,86,FALSE)</f>
        <v>1</v>
      </c>
      <c r="AI375" s="15">
        <f>VLOOKUP($B375,[2]Sheet1!$B$8:$CK$530,88,FALSE)</f>
        <v>5.0731707317073171</v>
      </c>
      <c r="AJ375" s="15">
        <f t="shared" si="78"/>
        <v>50.731707317073173</v>
      </c>
      <c r="AK375" s="11">
        <f>VLOOKUP($B375,[2]Sheet1!$B$8:$CK$530,86,FALSE)</f>
        <v>2</v>
      </c>
      <c r="AL375" s="11">
        <f>VLOOKUP($B375,'[3]CS(DS)'!$B$8:$CQ$70,94,FALSE)</f>
        <v>3.47</v>
      </c>
      <c r="AM375" s="15">
        <f t="shared" si="79"/>
        <v>34.700000000000003</v>
      </c>
      <c r="AN375" s="11">
        <f>VLOOKUP($B375,'[3]CS(DS)'!$B$8:$CQ$70,92,FALSE)</f>
        <v>3</v>
      </c>
      <c r="AO375" s="15">
        <f>VLOOKUP($B375,'[4]CS(DS)-G'!$B$8:$CP$69,93,FALSE)</f>
        <v>1.3404255319148937</v>
      </c>
      <c r="AP375" s="15">
        <f t="shared" si="80"/>
        <v>13.404255319148938</v>
      </c>
      <c r="AQ375" s="16">
        <f>VLOOKUP($B375,'[4]CS(DS)-G'!$B$8:$CP$69,91,FALSE)</f>
        <v>6</v>
      </c>
      <c r="AR375" s="15">
        <f>VLOOKUP($B375,'[5]CS(DS)-G'!$B$8:$CR$68,95,FALSE)</f>
        <v>0.17391304347826086</v>
      </c>
      <c r="AS375" s="15">
        <f t="shared" si="81"/>
        <v>1.7391304347826086</v>
      </c>
      <c r="AT375" s="16">
        <f>VLOOKUP($B375,'[5]CS(DS)-G'!$B$8:$CR$68,93,FALSE)</f>
        <v>11</v>
      </c>
      <c r="AU375" s="15">
        <f>VLOOKUP($B375,'[9]CS(DS)-G'!$B$8:$CN$68,91,FALSE)</f>
        <v>3.1170212765957448</v>
      </c>
      <c r="AV375" s="15">
        <f t="shared" si="82"/>
        <v>31.170212765957448</v>
      </c>
      <c r="AW375" s="16">
        <f>VLOOKUP($B375,'[9]CS(DS)-G'!$B$8:$CN$68,89,FALSE)</f>
        <v>6</v>
      </c>
      <c r="AX375" s="11"/>
      <c r="AY375" s="11"/>
      <c r="AZ375" s="11"/>
      <c r="BA375" s="11"/>
      <c r="BB375" s="11"/>
      <c r="BC375" s="11"/>
      <c r="BD375" s="11">
        <f t="shared" si="83"/>
        <v>3.0534786745184759</v>
      </c>
      <c r="BE375" s="15">
        <f t="shared" si="87"/>
        <v>18.320872047110853</v>
      </c>
      <c r="BF375" s="11">
        <v>60</v>
      </c>
      <c r="BG375" s="15">
        <f t="shared" si="88"/>
        <v>30.534786745184757</v>
      </c>
      <c r="BH375" s="11">
        <f t="shared" si="84"/>
        <v>2</v>
      </c>
      <c r="BI375" s="11">
        <f t="shared" si="85"/>
        <v>1</v>
      </c>
      <c r="BJ375" s="11">
        <f t="shared" si="86"/>
        <v>3</v>
      </c>
      <c r="BK375" s="16">
        <f t="shared" si="89"/>
        <v>29</v>
      </c>
      <c r="BL375" s="11">
        <v>8003472387</v>
      </c>
      <c r="BM375" s="11">
        <v>9950221281</v>
      </c>
      <c r="BN375" s="11"/>
      <c r="BO375" s="12" t="s">
        <v>1517</v>
      </c>
      <c r="BP375" s="12"/>
      <c r="BQ375" s="13" t="s">
        <v>2410</v>
      </c>
      <c r="BR375" s="17" t="s">
        <v>2898</v>
      </c>
      <c r="BS375" s="11" t="s">
        <v>165</v>
      </c>
      <c r="BT375" s="12" t="s">
        <v>176</v>
      </c>
      <c r="BU375" s="11" t="s">
        <v>128</v>
      </c>
    </row>
    <row r="376" spans="1:73" ht="24.95" customHeight="1" x14ac:dyDescent="0.25">
      <c r="A376" s="11">
        <v>375</v>
      </c>
      <c r="B376" s="11" t="s">
        <v>915</v>
      </c>
      <c r="C376" s="12" t="s">
        <v>916</v>
      </c>
      <c r="D376" s="11" t="s">
        <v>93</v>
      </c>
      <c r="E376" s="11" t="s">
        <v>91</v>
      </c>
      <c r="F376" s="13" t="s">
        <v>1974</v>
      </c>
      <c r="G376" s="11" t="s">
        <v>90</v>
      </c>
      <c r="H376" s="11" t="s">
        <v>117</v>
      </c>
      <c r="I376" s="11" t="s">
        <v>126</v>
      </c>
      <c r="J376" s="11" t="s">
        <v>89</v>
      </c>
      <c r="K376" s="14">
        <v>38353</v>
      </c>
      <c r="L376" s="11"/>
      <c r="M376" s="11" t="s">
        <v>3471</v>
      </c>
      <c r="N376" s="27">
        <v>600</v>
      </c>
      <c r="O376" s="27">
        <v>488</v>
      </c>
      <c r="P376" s="28">
        <f t="shared" si="75"/>
        <v>81.333333333333329</v>
      </c>
      <c r="Q376" s="11" t="s">
        <v>3588</v>
      </c>
      <c r="R376" s="27">
        <v>2019</v>
      </c>
      <c r="S376" s="11" t="s">
        <v>3592</v>
      </c>
      <c r="T376" s="11">
        <v>500</v>
      </c>
      <c r="U376" s="11">
        <v>402</v>
      </c>
      <c r="V376" s="15">
        <f t="shared" si="76"/>
        <v>80.400000000000006</v>
      </c>
      <c r="W376" s="11" t="s">
        <v>3588</v>
      </c>
      <c r="X376" s="27">
        <v>2021</v>
      </c>
      <c r="Y376" s="11" t="s">
        <v>3592</v>
      </c>
      <c r="Z376" s="11"/>
      <c r="AA376" s="11"/>
      <c r="AB376" s="11"/>
      <c r="AC376" s="11"/>
      <c r="AD376" s="11"/>
      <c r="AE376" s="11"/>
      <c r="AF376" s="15">
        <f>VLOOKUP($B376,[1]Sheet1!$B$8:$CK$528,88,FALSE)</f>
        <v>8.2200000000000006</v>
      </c>
      <c r="AG376" s="15">
        <f t="shared" si="77"/>
        <v>82.2</v>
      </c>
      <c r="AH376" s="16">
        <f>VLOOKUP($B376,[1]Sheet1!$B$8:$CK$528,86,FALSE)</f>
        <v>0</v>
      </c>
      <c r="AI376" s="15">
        <f>VLOOKUP($B376,[2]Sheet1!$B$8:$CK$530,88,FALSE)</f>
        <v>7.89</v>
      </c>
      <c r="AJ376" s="15">
        <f t="shared" si="78"/>
        <v>78.899999999999991</v>
      </c>
      <c r="AK376" s="11">
        <f>VLOOKUP($B376,[2]Sheet1!$B$8:$CK$530,86,FALSE)</f>
        <v>0</v>
      </c>
      <c r="AL376" s="11">
        <f>VLOOKUP($B376,'[3]CS(DS)'!$B$8:$CQ$70,94,FALSE)</f>
        <v>7.15</v>
      </c>
      <c r="AM376" s="15">
        <f t="shared" si="79"/>
        <v>71.5</v>
      </c>
      <c r="AN376" s="11">
        <f>VLOOKUP($B376,'[3]CS(DS)'!$B$8:$CQ$70,92,FALSE)</f>
        <v>0</v>
      </c>
      <c r="AO376" s="15">
        <f>VLOOKUP($B376,'[4]CS(DS)-G'!$B$8:$CP$69,93,FALSE)</f>
        <v>6.69</v>
      </c>
      <c r="AP376" s="15">
        <f t="shared" si="80"/>
        <v>66.900000000000006</v>
      </c>
      <c r="AQ376" s="16">
        <f>VLOOKUP($B376,'[4]CS(DS)-G'!$B$8:$CP$69,91,FALSE)</f>
        <v>0</v>
      </c>
      <c r="AR376" s="15">
        <f>VLOOKUP($B376,'[5]CS(DS)-G'!$B$8:$CR$68,95,FALSE)</f>
        <v>6.67</v>
      </c>
      <c r="AS376" s="15">
        <f t="shared" si="81"/>
        <v>66.7</v>
      </c>
      <c r="AT376" s="16">
        <f>VLOOKUP($B376,'[5]CS(DS)-G'!$B$8:$CR$68,93,FALSE)</f>
        <v>0</v>
      </c>
      <c r="AU376" s="15">
        <f>VLOOKUP($B376,'[9]CS(DS)-G'!$B$8:$CN$68,91,FALSE)</f>
        <v>4.9787234042553195</v>
      </c>
      <c r="AV376" s="15">
        <f t="shared" si="82"/>
        <v>49.787234042553195</v>
      </c>
      <c r="AW376" s="16">
        <f>VLOOKUP($B376,'[9]CS(DS)-G'!$B$8:$CN$68,89,FALSE)</f>
        <v>3</v>
      </c>
      <c r="AX376" s="11"/>
      <c r="AY376" s="11"/>
      <c r="AZ376" s="11"/>
      <c r="BA376" s="11"/>
      <c r="BB376" s="11"/>
      <c r="BC376" s="11"/>
      <c r="BD376" s="11">
        <f t="shared" si="83"/>
        <v>6.9331205673758873</v>
      </c>
      <c r="BE376" s="15">
        <f t="shared" si="87"/>
        <v>41.598723404255317</v>
      </c>
      <c r="BF376" s="11">
        <v>60</v>
      </c>
      <c r="BG376" s="15">
        <f t="shared" si="88"/>
        <v>69.331205673758873</v>
      </c>
      <c r="BH376" s="11">
        <f t="shared" si="84"/>
        <v>2</v>
      </c>
      <c r="BI376" s="11">
        <f t="shared" si="85"/>
        <v>2</v>
      </c>
      <c r="BJ376" s="11">
        <f t="shared" si="86"/>
        <v>4</v>
      </c>
      <c r="BK376" s="16">
        <f t="shared" si="89"/>
        <v>3</v>
      </c>
      <c r="BL376" s="11">
        <v>7678554608</v>
      </c>
      <c r="BM376" s="11">
        <v>6203693354</v>
      </c>
      <c r="BN376" s="11"/>
      <c r="BO376" s="12" t="s">
        <v>1518</v>
      </c>
      <c r="BP376" s="12"/>
      <c r="BQ376" s="13" t="s">
        <v>2411</v>
      </c>
      <c r="BR376" s="17" t="s">
        <v>2899</v>
      </c>
      <c r="BS376" s="11" t="s">
        <v>161</v>
      </c>
      <c r="BT376" s="12" t="s">
        <v>176</v>
      </c>
      <c r="BU376" s="11" t="s">
        <v>129</v>
      </c>
    </row>
    <row r="377" spans="1:73" ht="24.95" customHeight="1" x14ac:dyDescent="0.25">
      <c r="A377" s="11">
        <v>376</v>
      </c>
      <c r="B377" s="11" t="s">
        <v>917</v>
      </c>
      <c r="C377" s="12" t="s">
        <v>918</v>
      </c>
      <c r="D377" s="11" t="s">
        <v>92</v>
      </c>
      <c r="E377" s="11" t="s">
        <v>91</v>
      </c>
      <c r="F377" s="13" t="s">
        <v>1975</v>
      </c>
      <c r="G377" s="11" t="s">
        <v>90</v>
      </c>
      <c r="H377" s="11" t="s">
        <v>117</v>
      </c>
      <c r="I377" s="11" t="s">
        <v>126</v>
      </c>
      <c r="J377" s="11" t="s">
        <v>89</v>
      </c>
      <c r="K377" s="14">
        <v>38347</v>
      </c>
      <c r="L377" s="11"/>
      <c r="M377" s="11" t="s">
        <v>3472</v>
      </c>
      <c r="N377" s="11">
        <v>600</v>
      </c>
      <c r="O377" s="11">
        <v>546</v>
      </c>
      <c r="P377" s="15">
        <f t="shared" si="75"/>
        <v>91</v>
      </c>
      <c r="Q377" s="11" t="s">
        <v>3589</v>
      </c>
      <c r="R377" s="11">
        <v>2020</v>
      </c>
      <c r="S377" s="11" t="s">
        <v>3590</v>
      </c>
      <c r="T377" s="11">
        <v>500</v>
      </c>
      <c r="U377" s="11">
        <v>436</v>
      </c>
      <c r="V377" s="15">
        <f t="shared" si="76"/>
        <v>87.2</v>
      </c>
      <c r="W377" s="11" t="s">
        <v>3589</v>
      </c>
      <c r="X377" s="11">
        <v>2022</v>
      </c>
      <c r="Y377" s="11" t="s">
        <v>3590</v>
      </c>
      <c r="Z377" s="11"/>
      <c r="AA377" s="11"/>
      <c r="AB377" s="11"/>
      <c r="AC377" s="11"/>
      <c r="AD377" s="11"/>
      <c r="AE377" s="11"/>
      <c r="AF377" s="15">
        <f>VLOOKUP($B377,[1]Sheet1!$B$8:$CK$528,88,FALSE)</f>
        <v>8.7100000000000009</v>
      </c>
      <c r="AG377" s="15">
        <f t="shared" si="77"/>
        <v>87.100000000000009</v>
      </c>
      <c r="AH377" s="16">
        <f>VLOOKUP($B377,[1]Sheet1!$B$8:$CK$528,86,FALSE)</f>
        <v>0</v>
      </c>
      <c r="AI377" s="15">
        <f>VLOOKUP($B377,[2]Sheet1!$B$8:$CK$530,88,FALSE)</f>
        <v>9.07</v>
      </c>
      <c r="AJ377" s="15">
        <f t="shared" si="78"/>
        <v>90.7</v>
      </c>
      <c r="AK377" s="11">
        <f>VLOOKUP($B377,[2]Sheet1!$B$8:$CK$530,86,FALSE)</f>
        <v>0</v>
      </c>
      <c r="AL377" s="11">
        <f>VLOOKUP($B377,'[3]CS(DS)'!$B$8:$CQ$70,94,FALSE)</f>
        <v>9.57</v>
      </c>
      <c r="AM377" s="15">
        <f t="shared" si="79"/>
        <v>95.7</v>
      </c>
      <c r="AN377" s="11">
        <f>VLOOKUP($B377,'[3]CS(DS)'!$B$8:$CQ$70,92,FALSE)</f>
        <v>0</v>
      </c>
      <c r="AO377" s="15">
        <f>VLOOKUP($B377,'[4]CS(DS)-G'!$B$8:$CP$69,93,FALSE)</f>
        <v>9.49</v>
      </c>
      <c r="AP377" s="15">
        <f t="shared" si="80"/>
        <v>94.9</v>
      </c>
      <c r="AQ377" s="16">
        <f>VLOOKUP($B377,'[4]CS(DS)-G'!$B$8:$CP$69,91,FALSE)</f>
        <v>0</v>
      </c>
      <c r="AR377" s="15">
        <f>VLOOKUP($B377,'[5]CS(DS)-G'!$B$8:$CR$68,95,FALSE)</f>
        <v>8.98</v>
      </c>
      <c r="AS377" s="15">
        <f t="shared" si="81"/>
        <v>89.800000000000011</v>
      </c>
      <c r="AT377" s="16">
        <f>VLOOKUP($B377,'[5]CS(DS)-G'!$B$8:$CR$68,93,FALSE)</f>
        <v>0</v>
      </c>
      <c r="AU377" s="15">
        <f>VLOOKUP($B377,'[9]CS(DS)-G'!$B$8:$CN$68,91,FALSE)</f>
        <v>8.3000000000000007</v>
      </c>
      <c r="AV377" s="15">
        <f t="shared" si="82"/>
        <v>83</v>
      </c>
      <c r="AW377" s="16">
        <f>VLOOKUP($B377,'[9]CS(DS)-G'!$B$8:$CN$68,89,FALSE)</f>
        <v>0</v>
      </c>
      <c r="AX377" s="11"/>
      <c r="AY377" s="11"/>
      <c r="AZ377" s="11"/>
      <c r="BA377" s="11"/>
      <c r="BB377" s="11"/>
      <c r="BC377" s="11"/>
      <c r="BD377" s="11">
        <f t="shared" si="83"/>
        <v>9.02</v>
      </c>
      <c r="BE377" s="15">
        <f t="shared" si="87"/>
        <v>54.120000000000005</v>
      </c>
      <c r="BF377" s="11">
        <v>60</v>
      </c>
      <c r="BG377" s="15">
        <f t="shared" si="88"/>
        <v>90.2</v>
      </c>
      <c r="BH377" s="11">
        <f t="shared" si="84"/>
        <v>2</v>
      </c>
      <c r="BI377" s="11">
        <f t="shared" si="85"/>
        <v>1</v>
      </c>
      <c r="BJ377" s="11">
        <f t="shared" si="86"/>
        <v>3</v>
      </c>
      <c r="BK377" s="16">
        <f t="shared" si="89"/>
        <v>0</v>
      </c>
      <c r="BL377" s="11">
        <v>8769414955</v>
      </c>
      <c r="BM377" s="11">
        <v>9829688885</v>
      </c>
      <c r="BN377" s="11"/>
      <c r="BO377" s="12" t="s">
        <v>1519</v>
      </c>
      <c r="BP377" s="12"/>
      <c r="BQ377" s="13" t="s">
        <v>2412</v>
      </c>
      <c r="BR377" s="17" t="s">
        <v>2900</v>
      </c>
      <c r="BS377" s="11" t="s">
        <v>136</v>
      </c>
      <c r="BT377" s="12" t="s">
        <v>176</v>
      </c>
      <c r="BU377" s="11" t="s">
        <v>128</v>
      </c>
    </row>
    <row r="378" spans="1:73" ht="24.95" customHeight="1" x14ac:dyDescent="0.25">
      <c r="A378" s="11">
        <v>377</v>
      </c>
      <c r="B378" s="11" t="s">
        <v>919</v>
      </c>
      <c r="C378" s="12" t="s">
        <v>920</v>
      </c>
      <c r="D378" s="11" t="s">
        <v>93</v>
      </c>
      <c r="E378" s="11" t="s">
        <v>91</v>
      </c>
      <c r="F378" s="13" t="s">
        <v>1976</v>
      </c>
      <c r="G378" s="11" t="s">
        <v>90</v>
      </c>
      <c r="H378" s="11" t="s">
        <v>117</v>
      </c>
      <c r="I378" s="11" t="s">
        <v>126</v>
      </c>
      <c r="J378" s="11" t="s">
        <v>89</v>
      </c>
      <c r="K378" s="14">
        <v>38582</v>
      </c>
      <c r="L378" s="11"/>
      <c r="M378" s="11" t="s">
        <v>3473</v>
      </c>
      <c r="N378" s="11">
        <v>500</v>
      </c>
      <c r="O378" s="11">
        <v>355</v>
      </c>
      <c r="P378" s="15">
        <f t="shared" si="75"/>
        <v>71</v>
      </c>
      <c r="Q378" s="11" t="s">
        <v>3589</v>
      </c>
      <c r="R378" s="11">
        <v>2021</v>
      </c>
      <c r="S378" s="11" t="s">
        <v>3591</v>
      </c>
      <c r="T378" s="11">
        <v>500</v>
      </c>
      <c r="U378" s="11">
        <v>308</v>
      </c>
      <c r="V378" s="15">
        <f t="shared" si="76"/>
        <v>61.6</v>
      </c>
      <c r="W378" s="11" t="s">
        <v>3589</v>
      </c>
      <c r="X378" s="11">
        <v>2023</v>
      </c>
      <c r="Y378" s="11" t="s">
        <v>3591</v>
      </c>
      <c r="Z378" s="11"/>
      <c r="AA378" s="11"/>
      <c r="AB378" s="11"/>
      <c r="AC378" s="11"/>
      <c r="AD378" s="11"/>
      <c r="AE378" s="11"/>
      <c r="AF378" s="15">
        <f>VLOOKUP($B378,[1]Sheet1!$B$8:$CK$528,88,FALSE)</f>
        <v>4.3899999999999997</v>
      </c>
      <c r="AG378" s="15">
        <f t="shared" si="77"/>
        <v>43.9</v>
      </c>
      <c r="AH378" s="16">
        <f>VLOOKUP($B378,[1]Sheet1!$B$8:$CK$528,86,FALSE)</f>
        <v>2</v>
      </c>
      <c r="AI378" s="15">
        <f>VLOOKUP($B378,[2]Sheet1!$B$8:$CK$530,88,FALSE)</f>
        <v>3.67</v>
      </c>
      <c r="AJ378" s="15">
        <f t="shared" si="78"/>
        <v>36.700000000000003</v>
      </c>
      <c r="AK378" s="11">
        <f>VLOOKUP($B378,[2]Sheet1!$B$8:$CK$530,86,FALSE)</f>
        <v>2</v>
      </c>
      <c r="AL378" s="11">
        <f>VLOOKUP($B378,'[3]CS(DS)'!$B$8:$CQ$70,94,FALSE)</f>
        <v>4.4400000000000004</v>
      </c>
      <c r="AM378" s="15">
        <f t="shared" si="79"/>
        <v>44.400000000000006</v>
      </c>
      <c r="AN378" s="11">
        <f>VLOOKUP($B378,'[3]CS(DS)'!$B$8:$CQ$70,92,FALSE)</f>
        <v>2</v>
      </c>
      <c r="AO378" s="15">
        <f>VLOOKUP($B378,'[4]CS(DS)-G'!$B$8:$CP$69,93,FALSE)</f>
        <v>1.7446808510638299</v>
      </c>
      <c r="AP378" s="15">
        <f t="shared" si="80"/>
        <v>17.446808510638299</v>
      </c>
      <c r="AQ378" s="16">
        <f>VLOOKUP($B378,'[4]CS(DS)-G'!$B$8:$CP$69,91,FALSE)</f>
        <v>2</v>
      </c>
      <c r="AR378" s="15">
        <f>VLOOKUP($B378,'[5]CS(DS)-G'!$B$8:$CR$68,95,FALSE)</f>
        <v>3.1086956521739131</v>
      </c>
      <c r="AS378" s="15">
        <f t="shared" si="81"/>
        <v>31.086956521739133</v>
      </c>
      <c r="AT378" s="16">
        <f>VLOOKUP($B378,'[5]CS(DS)-G'!$B$8:$CR$68,93,FALSE)</f>
        <v>4</v>
      </c>
      <c r="AU378" s="15">
        <f>VLOOKUP($B378,'[9]CS(DS)-G'!$B$8:$CN$68,91,FALSE)</f>
        <v>2.7127659574468086</v>
      </c>
      <c r="AV378" s="15">
        <f t="shared" si="82"/>
        <v>27.127659574468087</v>
      </c>
      <c r="AW378" s="16">
        <f>VLOOKUP($B378,'[9]CS(DS)-G'!$B$8:$CN$68,89,FALSE)</f>
        <v>6</v>
      </c>
      <c r="AX378" s="11"/>
      <c r="AY378" s="11"/>
      <c r="AZ378" s="11"/>
      <c r="BA378" s="11"/>
      <c r="BB378" s="11"/>
      <c r="BC378" s="11"/>
      <c r="BD378" s="11">
        <f t="shared" si="83"/>
        <v>3.3443570767807587</v>
      </c>
      <c r="BE378" s="15">
        <f t="shared" si="87"/>
        <v>20.066142460684549</v>
      </c>
      <c r="BF378" s="11">
        <v>60</v>
      </c>
      <c r="BG378" s="15">
        <f t="shared" si="88"/>
        <v>33.443570767807586</v>
      </c>
      <c r="BH378" s="11">
        <f t="shared" si="84"/>
        <v>2</v>
      </c>
      <c r="BI378" s="11">
        <f t="shared" si="85"/>
        <v>0</v>
      </c>
      <c r="BJ378" s="11">
        <f t="shared" si="86"/>
        <v>2</v>
      </c>
      <c r="BK378" s="16">
        <f t="shared" si="89"/>
        <v>18</v>
      </c>
      <c r="BL378" s="11">
        <v>9990777531</v>
      </c>
      <c r="BM378" s="11">
        <v>9990370900</v>
      </c>
      <c r="BN378" s="11"/>
      <c r="BO378" s="12" t="s">
        <v>1520</v>
      </c>
      <c r="BP378" s="12"/>
      <c r="BQ378" s="13" t="s">
        <v>2413</v>
      </c>
      <c r="BR378" s="17" t="s">
        <v>2901</v>
      </c>
      <c r="BS378" s="11" t="s">
        <v>3077</v>
      </c>
      <c r="BT378" s="12" t="s">
        <v>177</v>
      </c>
      <c r="BU378" s="11" t="s">
        <v>132</v>
      </c>
    </row>
    <row r="379" spans="1:73" ht="24.95" customHeight="1" x14ac:dyDescent="0.25">
      <c r="A379" s="11">
        <v>378</v>
      </c>
      <c r="B379" s="11" t="s">
        <v>921</v>
      </c>
      <c r="C379" s="12" t="s">
        <v>922</v>
      </c>
      <c r="D379" s="11" t="s">
        <v>92</v>
      </c>
      <c r="E379" s="11" t="s">
        <v>91</v>
      </c>
      <c r="F379" s="13" t="s">
        <v>1977</v>
      </c>
      <c r="G379" s="11" t="s">
        <v>90</v>
      </c>
      <c r="H379" s="11" t="s">
        <v>117</v>
      </c>
      <c r="I379" s="11" t="s">
        <v>126</v>
      </c>
      <c r="J379" s="11" t="s">
        <v>89</v>
      </c>
      <c r="K379" s="14">
        <v>38253</v>
      </c>
      <c r="L379" s="11"/>
      <c r="M379" s="11" t="s">
        <v>3474</v>
      </c>
      <c r="N379" s="11">
        <v>600</v>
      </c>
      <c r="O379" s="11">
        <v>469</v>
      </c>
      <c r="P379" s="15">
        <f t="shared" si="75"/>
        <v>78.166666666666657</v>
      </c>
      <c r="Q379" s="11" t="s">
        <v>3589</v>
      </c>
      <c r="R379" s="11">
        <v>2020</v>
      </c>
      <c r="S379" s="11" t="s">
        <v>3590</v>
      </c>
      <c r="T379" s="11">
        <v>500</v>
      </c>
      <c r="U379" s="11">
        <v>392</v>
      </c>
      <c r="V379" s="15">
        <f t="shared" si="76"/>
        <v>78.400000000000006</v>
      </c>
      <c r="W379" s="11" t="s">
        <v>3589</v>
      </c>
      <c r="X379" s="11">
        <v>2022</v>
      </c>
      <c r="Y379" s="11" t="s">
        <v>3590</v>
      </c>
      <c r="Z379" s="11"/>
      <c r="AA379" s="11"/>
      <c r="AB379" s="11"/>
      <c r="AC379" s="11"/>
      <c r="AD379" s="11"/>
      <c r="AE379" s="11"/>
      <c r="AF379" s="15">
        <f>VLOOKUP($B379,[1]Sheet1!$B$8:$CK$528,88,FALSE)</f>
        <v>7.9</v>
      </c>
      <c r="AG379" s="15">
        <f t="shared" si="77"/>
        <v>79</v>
      </c>
      <c r="AH379" s="16">
        <f>VLOOKUP($B379,[1]Sheet1!$B$8:$CK$528,86,FALSE)</f>
        <v>0</v>
      </c>
      <c r="AI379" s="15">
        <f>VLOOKUP($B379,[2]Sheet1!$B$8:$CK$530,88,FALSE)</f>
        <v>8.6300000000000008</v>
      </c>
      <c r="AJ379" s="15">
        <f t="shared" si="78"/>
        <v>86.300000000000011</v>
      </c>
      <c r="AK379" s="11">
        <f>VLOOKUP($B379,[2]Sheet1!$B$8:$CK$530,86,FALSE)</f>
        <v>0</v>
      </c>
      <c r="AL379" s="11">
        <f>VLOOKUP($B379,'[3]CS(DS)'!$B$8:$CQ$70,94,FALSE)</f>
        <v>8.82</v>
      </c>
      <c r="AM379" s="15">
        <f t="shared" si="79"/>
        <v>88.2</v>
      </c>
      <c r="AN379" s="11">
        <f>VLOOKUP($B379,'[3]CS(DS)'!$B$8:$CQ$70,92,FALSE)</f>
        <v>0</v>
      </c>
      <c r="AO379" s="15">
        <f>VLOOKUP($B379,'[4]CS(DS)-G'!$B$8:$CP$69,93,FALSE)</f>
        <v>8.2100000000000009</v>
      </c>
      <c r="AP379" s="15">
        <f t="shared" si="80"/>
        <v>82.100000000000009</v>
      </c>
      <c r="AQ379" s="16">
        <f>VLOOKUP($B379,'[4]CS(DS)-G'!$B$8:$CP$69,91,FALSE)</f>
        <v>0</v>
      </c>
      <c r="AR379" s="15">
        <f>VLOOKUP($B379,'[5]CS(DS)-G'!$B$8:$CR$68,95,FALSE)</f>
        <v>8.74</v>
      </c>
      <c r="AS379" s="15">
        <f t="shared" si="81"/>
        <v>87.4</v>
      </c>
      <c r="AT379" s="16">
        <f>VLOOKUP($B379,'[5]CS(DS)-G'!$B$8:$CR$68,93,FALSE)</f>
        <v>0</v>
      </c>
      <c r="AU379" s="15">
        <f>VLOOKUP($B379,'[9]CS(DS)-G'!$B$8:$CN$68,91,FALSE)</f>
        <v>8.64</v>
      </c>
      <c r="AV379" s="15">
        <f t="shared" si="82"/>
        <v>86.4</v>
      </c>
      <c r="AW379" s="16">
        <f>VLOOKUP($B379,'[9]CS(DS)-G'!$B$8:$CN$68,89,FALSE)</f>
        <v>0</v>
      </c>
      <c r="AX379" s="11"/>
      <c r="AY379" s="11"/>
      <c r="AZ379" s="11"/>
      <c r="BA379" s="11"/>
      <c r="BB379" s="11"/>
      <c r="BC379" s="11"/>
      <c r="BD379" s="11">
        <f t="shared" si="83"/>
        <v>8.49</v>
      </c>
      <c r="BE379" s="15">
        <f t="shared" si="87"/>
        <v>50.940000000000005</v>
      </c>
      <c r="BF379" s="11">
        <v>60</v>
      </c>
      <c r="BG379" s="15">
        <f t="shared" si="88"/>
        <v>84.9</v>
      </c>
      <c r="BH379" s="11">
        <f t="shared" si="84"/>
        <v>2</v>
      </c>
      <c r="BI379" s="11">
        <f t="shared" si="85"/>
        <v>1</v>
      </c>
      <c r="BJ379" s="11">
        <f t="shared" si="86"/>
        <v>3</v>
      </c>
      <c r="BK379" s="16">
        <f t="shared" si="89"/>
        <v>0</v>
      </c>
      <c r="BL379" s="11">
        <v>8209162288</v>
      </c>
      <c r="BM379" s="11">
        <v>9460535772</v>
      </c>
      <c r="BN379" s="11"/>
      <c r="BO379" s="12" t="s">
        <v>1521</v>
      </c>
      <c r="BP379" s="12"/>
      <c r="BQ379" s="13" t="s">
        <v>2414</v>
      </c>
      <c r="BR379" s="17" t="s">
        <v>2902</v>
      </c>
      <c r="BS379" s="11" t="s">
        <v>147</v>
      </c>
      <c r="BT379" s="12" t="s">
        <v>176</v>
      </c>
      <c r="BU379" s="11" t="s">
        <v>128</v>
      </c>
    </row>
    <row r="380" spans="1:73" ht="24.95" customHeight="1" x14ac:dyDescent="0.25">
      <c r="A380" s="11">
        <v>379</v>
      </c>
      <c r="B380" s="11" t="s">
        <v>923</v>
      </c>
      <c r="C380" s="12" t="s">
        <v>924</v>
      </c>
      <c r="D380" s="11" t="s">
        <v>93</v>
      </c>
      <c r="E380" s="11" t="s">
        <v>91</v>
      </c>
      <c r="F380" s="13" t="s">
        <v>1721</v>
      </c>
      <c r="G380" s="11" t="s">
        <v>90</v>
      </c>
      <c r="H380" s="11" t="s">
        <v>117</v>
      </c>
      <c r="I380" s="11" t="s">
        <v>126</v>
      </c>
      <c r="J380" s="11" t="s">
        <v>89</v>
      </c>
      <c r="K380" s="14">
        <v>38689</v>
      </c>
      <c r="L380" s="11"/>
      <c r="M380" s="11" t="s">
        <v>3475</v>
      </c>
      <c r="N380" s="27">
        <v>500</v>
      </c>
      <c r="O380" s="27">
        <v>347</v>
      </c>
      <c r="P380" s="28">
        <f t="shared" si="75"/>
        <v>69.399999999999991</v>
      </c>
      <c r="Q380" s="11" t="s">
        <v>3589</v>
      </c>
      <c r="R380" s="11">
        <v>2020</v>
      </c>
      <c r="S380" s="11" t="s">
        <v>3591</v>
      </c>
      <c r="T380" s="11">
        <v>500</v>
      </c>
      <c r="U380" s="11">
        <v>344</v>
      </c>
      <c r="V380" s="15">
        <f t="shared" si="76"/>
        <v>68.8</v>
      </c>
      <c r="W380" s="11" t="s">
        <v>3589</v>
      </c>
      <c r="X380" s="11">
        <v>2022</v>
      </c>
      <c r="Y380" s="11" t="s">
        <v>3591</v>
      </c>
      <c r="Z380" s="11"/>
      <c r="AA380" s="11"/>
      <c r="AB380" s="11"/>
      <c r="AC380" s="11"/>
      <c r="AD380" s="11"/>
      <c r="AE380" s="11"/>
      <c r="AF380" s="15">
        <f>VLOOKUP($B380,[1]Sheet1!$B$8:$CK$528,88,FALSE)</f>
        <v>6.96</v>
      </c>
      <c r="AG380" s="15">
        <f t="shared" si="77"/>
        <v>69.599999999999994</v>
      </c>
      <c r="AH380" s="16">
        <f>VLOOKUP($B380,[1]Sheet1!$B$8:$CK$528,86,FALSE)</f>
        <v>0</v>
      </c>
      <c r="AI380" s="15">
        <f>VLOOKUP($B380,[2]Sheet1!$B$8:$CK$530,88,FALSE)</f>
        <v>5.87</v>
      </c>
      <c r="AJ380" s="15">
        <f t="shared" si="78"/>
        <v>58.7</v>
      </c>
      <c r="AK380" s="11">
        <f>VLOOKUP($B380,[2]Sheet1!$B$8:$CK$530,86,FALSE)</f>
        <v>0</v>
      </c>
      <c r="AL380" s="11">
        <f>VLOOKUP($B380,'[3]CS(DS)'!$B$8:$CQ$70,94,FALSE)</f>
        <v>7.35</v>
      </c>
      <c r="AM380" s="15">
        <f t="shared" si="79"/>
        <v>73.5</v>
      </c>
      <c r="AN380" s="11">
        <f>VLOOKUP($B380,'[3]CS(DS)'!$B$8:$CQ$70,92,FALSE)</f>
        <v>0</v>
      </c>
      <c r="AO380" s="15">
        <f>VLOOKUP($B380,'[4]CS(DS)-G'!$B$8:$CP$69,93,FALSE)</f>
        <v>7.53</v>
      </c>
      <c r="AP380" s="15">
        <f t="shared" si="80"/>
        <v>75.3</v>
      </c>
      <c r="AQ380" s="16">
        <f>VLOOKUP($B380,'[4]CS(DS)-G'!$B$8:$CP$69,91,FALSE)</f>
        <v>0</v>
      </c>
      <c r="AR380" s="15">
        <f>VLOOKUP($B380,'[5]CS(DS)-G'!$B$8:$CR$68,95,FALSE)</f>
        <v>7.26</v>
      </c>
      <c r="AS380" s="15">
        <f t="shared" si="81"/>
        <v>72.599999999999994</v>
      </c>
      <c r="AT380" s="16">
        <f>VLOOKUP($B380,'[5]CS(DS)-G'!$B$8:$CR$68,93,FALSE)</f>
        <v>0</v>
      </c>
      <c r="AU380" s="15">
        <f>VLOOKUP($B380,'[9]CS(DS)-G'!$B$8:$CN$68,91,FALSE)</f>
        <v>7.81</v>
      </c>
      <c r="AV380" s="15">
        <f t="shared" si="82"/>
        <v>78.099999999999994</v>
      </c>
      <c r="AW380" s="16">
        <f>VLOOKUP($B380,'[9]CS(DS)-G'!$B$8:$CN$68,89,FALSE)</f>
        <v>0</v>
      </c>
      <c r="AX380" s="11"/>
      <c r="AY380" s="11"/>
      <c r="AZ380" s="11"/>
      <c r="BA380" s="11"/>
      <c r="BB380" s="11"/>
      <c r="BC380" s="11"/>
      <c r="BD380" s="11">
        <f t="shared" si="83"/>
        <v>7.13</v>
      </c>
      <c r="BE380" s="15">
        <f t="shared" si="87"/>
        <v>42.78</v>
      </c>
      <c r="BF380" s="11">
        <v>60</v>
      </c>
      <c r="BG380" s="15">
        <f t="shared" si="88"/>
        <v>71.3</v>
      </c>
      <c r="BH380" s="11">
        <f t="shared" si="84"/>
        <v>2</v>
      </c>
      <c r="BI380" s="11">
        <f t="shared" si="85"/>
        <v>1</v>
      </c>
      <c r="BJ380" s="11">
        <f t="shared" si="86"/>
        <v>3</v>
      </c>
      <c r="BK380" s="16">
        <f t="shared" si="89"/>
        <v>0</v>
      </c>
      <c r="BL380" s="11">
        <v>9568104012</v>
      </c>
      <c r="BM380" s="11">
        <v>9634744384</v>
      </c>
      <c r="BN380" s="11"/>
      <c r="BO380" s="12" t="s">
        <v>1522</v>
      </c>
      <c r="BP380" s="12"/>
      <c r="BQ380" s="13" t="s">
        <v>2415</v>
      </c>
      <c r="BR380" s="17" t="s">
        <v>2903</v>
      </c>
      <c r="BS380" s="11" t="s">
        <v>3040</v>
      </c>
      <c r="BT380" s="12" t="s">
        <v>177</v>
      </c>
      <c r="BU380" s="11" t="s">
        <v>131</v>
      </c>
    </row>
    <row r="381" spans="1:73" ht="24.95" customHeight="1" x14ac:dyDescent="0.25">
      <c r="A381" s="11">
        <v>380</v>
      </c>
      <c r="B381" s="11" t="s">
        <v>925</v>
      </c>
      <c r="C381" s="12" t="s">
        <v>926</v>
      </c>
      <c r="D381" s="11" t="s">
        <v>92</v>
      </c>
      <c r="E381" s="11" t="s">
        <v>91</v>
      </c>
      <c r="F381" s="13" t="s">
        <v>1978</v>
      </c>
      <c r="G381" s="11" t="s">
        <v>90</v>
      </c>
      <c r="H381" s="11" t="s">
        <v>117</v>
      </c>
      <c r="I381" s="11" t="s">
        <v>126</v>
      </c>
      <c r="J381" s="11" t="s">
        <v>89</v>
      </c>
      <c r="K381" s="14">
        <v>38337</v>
      </c>
      <c r="L381" s="11"/>
      <c r="M381" s="11" t="s">
        <v>3476</v>
      </c>
      <c r="N381" s="11">
        <v>500</v>
      </c>
      <c r="O381" s="11">
        <v>422</v>
      </c>
      <c r="P381" s="15">
        <f t="shared" si="75"/>
        <v>84.399999999999991</v>
      </c>
      <c r="Q381" s="11" t="s">
        <v>3589</v>
      </c>
      <c r="R381" s="11">
        <v>2021</v>
      </c>
      <c r="S381" s="11" t="s">
        <v>3591</v>
      </c>
      <c r="T381" s="11">
        <v>500</v>
      </c>
      <c r="U381" s="11">
        <v>381</v>
      </c>
      <c r="V381" s="15">
        <f t="shared" si="76"/>
        <v>76.2</v>
      </c>
      <c r="W381" s="11" t="s">
        <v>3589</v>
      </c>
      <c r="X381" s="11">
        <v>2023</v>
      </c>
      <c r="Y381" s="11" t="s">
        <v>3591</v>
      </c>
      <c r="Z381" s="11"/>
      <c r="AA381" s="11"/>
      <c r="AB381" s="11"/>
      <c r="AC381" s="11"/>
      <c r="AD381" s="11"/>
      <c r="AE381" s="11"/>
      <c r="AF381" s="15">
        <f>VLOOKUP($B381,[1]Sheet1!$B$8:$CK$528,88,FALSE)</f>
        <v>8.68</v>
      </c>
      <c r="AG381" s="15">
        <f t="shared" si="77"/>
        <v>86.8</v>
      </c>
      <c r="AH381" s="16">
        <f>VLOOKUP($B381,[1]Sheet1!$B$8:$CK$528,86,FALSE)</f>
        <v>0</v>
      </c>
      <c r="AI381" s="15">
        <f>VLOOKUP($B381,[2]Sheet1!$B$8:$CK$530,88,FALSE)</f>
        <v>8.8800000000000008</v>
      </c>
      <c r="AJ381" s="15">
        <f t="shared" si="78"/>
        <v>88.800000000000011</v>
      </c>
      <c r="AK381" s="11">
        <f>VLOOKUP($B381,[2]Sheet1!$B$8:$CK$530,86,FALSE)</f>
        <v>0</v>
      </c>
      <c r="AL381" s="11">
        <f>VLOOKUP($B381,'[3]CS(DS)'!$B$8:$CQ$70,94,FALSE)</f>
        <v>9.69</v>
      </c>
      <c r="AM381" s="15">
        <f t="shared" si="79"/>
        <v>96.899999999999991</v>
      </c>
      <c r="AN381" s="11">
        <f>VLOOKUP($B381,'[3]CS(DS)'!$B$8:$CQ$70,92,FALSE)</f>
        <v>0</v>
      </c>
      <c r="AO381" s="15">
        <f>VLOOKUP($B381,'[4]CS(DS)-G'!$B$8:$CP$69,93,FALSE)</f>
        <v>9.36</v>
      </c>
      <c r="AP381" s="15">
        <f t="shared" si="80"/>
        <v>93.6</v>
      </c>
      <c r="AQ381" s="16">
        <f>VLOOKUP($B381,'[4]CS(DS)-G'!$B$8:$CP$69,91,FALSE)</f>
        <v>0</v>
      </c>
      <c r="AR381" s="15">
        <f>VLOOKUP($B381,'[5]CS(DS)-G'!$B$8:$CR$68,95,FALSE)</f>
        <v>8.85</v>
      </c>
      <c r="AS381" s="15">
        <f t="shared" si="81"/>
        <v>88.5</v>
      </c>
      <c r="AT381" s="16">
        <f>VLOOKUP($B381,'[5]CS(DS)-G'!$B$8:$CR$68,93,FALSE)</f>
        <v>0</v>
      </c>
      <c r="AU381" s="15">
        <f>VLOOKUP($B381,'[9]CS(DS)-G'!$B$8:$CN$68,91,FALSE)</f>
        <v>8.49</v>
      </c>
      <c r="AV381" s="15">
        <f t="shared" si="82"/>
        <v>84.9</v>
      </c>
      <c r="AW381" s="16">
        <f>VLOOKUP($B381,'[9]CS(DS)-G'!$B$8:$CN$68,89,FALSE)</f>
        <v>0</v>
      </c>
      <c r="AX381" s="11"/>
      <c r="AY381" s="11"/>
      <c r="AZ381" s="11"/>
      <c r="BA381" s="11"/>
      <c r="BB381" s="11"/>
      <c r="BC381" s="11"/>
      <c r="BD381" s="11">
        <f t="shared" si="83"/>
        <v>8.9916666666666671</v>
      </c>
      <c r="BE381" s="15">
        <f t="shared" si="87"/>
        <v>53.95</v>
      </c>
      <c r="BF381" s="11">
        <v>60</v>
      </c>
      <c r="BG381" s="15">
        <f t="shared" si="88"/>
        <v>89.916666666666671</v>
      </c>
      <c r="BH381" s="11">
        <f t="shared" si="84"/>
        <v>2</v>
      </c>
      <c r="BI381" s="11">
        <f t="shared" si="85"/>
        <v>0</v>
      </c>
      <c r="BJ381" s="11">
        <f t="shared" si="86"/>
        <v>2</v>
      </c>
      <c r="BK381" s="16">
        <f t="shared" si="89"/>
        <v>0</v>
      </c>
      <c r="BL381" s="11">
        <v>8302326756</v>
      </c>
      <c r="BM381" s="11">
        <v>9414068792</v>
      </c>
      <c r="BN381" s="11"/>
      <c r="BO381" s="12" t="s">
        <v>1523</v>
      </c>
      <c r="BP381" s="12"/>
      <c r="BQ381" s="13" t="s">
        <v>2416</v>
      </c>
      <c r="BR381" s="17" t="s">
        <v>2904</v>
      </c>
      <c r="BS381" s="11" t="s">
        <v>136</v>
      </c>
      <c r="BT381" s="12" t="s">
        <v>176</v>
      </c>
      <c r="BU381" s="11" t="s">
        <v>128</v>
      </c>
    </row>
    <row r="382" spans="1:73" ht="24.95" customHeight="1" x14ac:dyDescent="0.25">
      <c r="A382" s="11">
        <v>381</v>
      </c>
      <c r="B382" s="11" t="s">
        <v>929</v>
      </c>
      <c r="C382" s="12" t="s">
        <v>930</v>
      </c>
      <c r="D382" s="11" t="s">
        <v>92</v>
      </c>
      <c r="E382" s="11" t="s">
        <v>91</v>
      </c>
      <c r="F382" s="13" t="s">
        <v>1980</v>
      </c>
      <c r="G382" s="11" t="s">
        <v>90</v>
      </c>
      <c r="H382" s="11" t="s">
        <v>117</v>
      </c>
      <c r="I382" s="11" t="s">
        <v>126</v>
      </c>
      <c r="J382" s="11" t="s">
        <v>89</v>
      </c>
      <c r="K382" s="14">
        <v>38631</v>
      </c>
      <c r="L382" s="11"/>
      <c r="M382" s="11" t="s">
        <v>3478</v>
      </c>
      <c r="N382" s="11">
        <v>500</v>
      </c>
      <c r="O382" s="11">
        <v>463</v>
      </c>
      <c r="P382" s="15">
        <f t="shared" si="75"/>
        <v>92.600000000000009</v>
      </c>
      <c r="Q382" s="11" t="s">
        <v>3589</v>
      </c>
      <c r="R382" s="11">
        <v>2021</v>
      </c>
      <c r="S382" s="11" t="s">
        <v>3591</v>
      </c>
      <c r="T382" s="11">
        <v>500</v>
      </c>
      <c r="U382" s="11">
        <v>399</v>
      </c>
      <c r="V382" s="15">
        <f t="shared" si="76"/>
        <v>79.800000000000011</v>
      </c>
      <c r="W382" s="11" t="s">
        <v>3589</v>
      </c>
      <c r="X382" s="11">
        <v>2023</v>
      </c>
      <c r="Y382" s="11" t="s">
        <v>3591</v>
      </c>
      <c r="Z382" s="11"/>
      <c r="AA382" s="11"/>
      <c r="AB382" s="11"/>
      <c r="AC382" s="11"/>
      <c r="AD382" s="11"/>
      <c r="AE382" s="11"/>
      <c r="AF382" s="15">
        <f>VLOOKUP($B382,[1]Sheet1!$B$8:$CK$528,88,FALSE)</f>
        <v>7.93</v>
      </c>
      <c r="AG382" s="15">
        <f t="shared" si="77"/>
        <v>79.3</v>
      </c>
      <c r="AH382" s="16">
        <f>VLOOKUP($B382,[1]Sheet1!$B$8:$CK$528,86,FALSE)</f>
        <v>0</v>
      </c>
      <c r="AI382" s="15">
        <f>VLOOKUP($B382,[2]Sheet1!$B$8:$CK$530,88,FALSE)</f>
        <v>7.89</v>
      </c>
      <c r="AJ382" s="15">
        <f t="shared" si="78"/>
        <v>78.899999999999991</v>
      </c>
      <c r="AK382" s="11">
        <f>VLOOKUP($B382,[2]Sheet1!$B$8:$CK$530,86,FALSE)</f>
        <v>0</v>
      </c>
      <c r="AL382" s="11">
        <f>VLOOKUP($B382,'[3]CS(DS)'!$B$8:$CQ$70,94,FALSE)</f>
        <v>8.2200000000000006</v>
      </c>
      <c r="AM382" s="15">
        <f t="shared" si="79"/>
        <v>82.2</v>
      </c>
      <c r="AN382" s="11">
        <f>VLOOKUP($B382,'[3]CS(DS)'!$B$8:$CQ$70,92,FALSE)</f>
        <v>0</v>
      </c>
      <c r="AO382" s="15">
        <f>VLOOKUP($B382,'[4]CS(DS)-G'!$B$8:$CP$69,93,FALSE)</f>
        <v>7.72</v>
      </c>
      <c r="AP382" s="15">
        <f t="shared" si="80"/>
        <v>77.2</v>
      </c>
      <c r="AQ382" s="16">
        <f>VLOOKUP($B382,'[4]CS(DS)-G'!$B$8:$CP$69,91,FALSE)</f>
        <v>0</v>
      </c>
      <c r="AR382" s="15">
        <f>VLOOKUP($B382,'[5]CS(DS)-G'!$B$8:$CR$68,95,FALSE)</f>
        <v>8.26</v>
      </c>
      <c r="AS382" s="15">
        <f t="shared" si="81"/>
        <v>82.6</v>
      </c>
      <c r="AT382" s="16">
        <f>VLOOKUP($B382,'[5]CS(DS)-G'!$B$8:$CR$68,93,FALSE)</f>
        <v>0</v>
      </c>
      <c r="AU382" s="15">
        <f>VLOOKUP($B382,'[9]CS(DS)-G'!$B$8:$CN$68,91,FALSE)</f>
        <v>7.96</v>
      </c>
      <c r="AV382" s="15">
        <f t="shared" si="82"/>
        <v>79.599999999999994</v>
      </c>
      <c r="AW382" s="16">
        <f>VLOOKUP($B382,'[9]CS(DS)-G'!$B$8:$CN$68,89,FALSE)</f>
        <v>0</v>
      </c>
      <c r="AX382" s="11"/>
      <c r="AY382" s="11"/>
      <c r="AZ382" s="11"/>
      <c r="BA382" s="11"/>
      <c r="BB382" s="11"/>
      <c r="BC382" s="11"/>
      <c r="BD382" s="11">
        <f t="shared" si="83"/>
        <v>7.996666666666667</v>
      </c>
      <c r="BE382" s="15">
        <f t="shared" si="87"/>
        <v>47.98</v>
      </c>
      <c r="BF382" s="11">
        <v>60</v>
      </c>
      <c r="BG382" s="15">
        <f t="shared" si="88"/>
        <v>79.966666666666669</v>
      </c>
      <c r="BH382" s="11">
        <f t="shared" si="84"/>
        <v>2</v>
      </c>
      <c r="BI382" s="11">
        <f t="shared" si="85"/>
        <v>0</v>
      </c>
      <c r="BJ382" s="11">
        <f t="shared" si="86"/>
        <v>2</v>
      </c>
      <c r="BK382" s="16">
        <f t="shared" si="89"/>
        <v>0</v>
      </c>
      <c r="BL382" s="11">
        <v>9460039088</v>
      </c>
      <c r="BM382" s="11" t="s">
        <v>2523</v>
      </c>
      <c r="BN382" s="11"/>
      <c r="BO382" s="12" t="s">
        <v>1525</v>
      </c>
      <c r="BP382" s="12"/>
      <c r="BQ382" s="13" t="s">
        <v>2418</v>
      </c>
      <c r="BR382" s="17" t="s">
        <v>2906</v>
      </c>
      <c r="BS382" s="11" t="s">
        <v>134</v>
      </c>
      <c r="BT382" s="12" t="s">
        <v>176</v>
      </c>
      <c r="BU382" s="11" t="s">
        <v>128</v>
      </c>
    </row>
    <row r="383" spans="1:73" ht="24.95" customHeight="1" x14ac:dyDescent="0.25">
      <c r="A383" s="11">
        <v>382</v>
      </c>
      <c r="B383" s="11" t="s">
        <v>931</v>
      </c>
      <c r="C383" s="12" t="s">
        <v>932</v>
      </c>
      <c r="D383" s="11" t="s">
        <v>93</v>
      </c>
      <c r="E383" s="11" t="s">
        <v>91</v>
      </c>
      <c r="F383" s="13" t="s">
        <v>1981</v>
      </c>
      <c r="G383" s="11" t="s">
        <v>90</v>
      </c>
      <c r="H383" s="11" t="s">
        <v>117</v>
      </c>
      <c r="I383" s="11" t="s">
        <v>126</v>
      </c>
      <c r="J383" s="11" t="s">
        <v>89</v>
      </c>
      <c r="K383" s="14">
        <v>38859</v>
      </c>
      <c r="L383" s="11"/>
      <c r="M383" s="11" t="s">
        <v>3479</v>
      </c>
      <c r="N383" s="11">
        <v>600</v>
      </c>
      <c r="O383" s="11">
        <v>594</v>
      </c>
      <c r="P383" s="15">
        <f t="shared" si="75"/>
        <v>99</v>
      </c>
      <c r="Q383" s="11" t="s">
        <v>3589</v>
      </c>
      <c r="R383" s="11">
        <v>2021</v>
      </c>
      <c r="S383" s="11" t="s">
        <v>3590</v>
      </c>
      <c r="T383" s="11">
        <v>500</v>
      </c>
      <c r="U383" s="11">
        <v>348</v>
      </c>
      <c r="V383" s="15">
        <f t="shared" si="76"/>
        <v>69.599999999999994</v>
      </c>
      <c r="W383" s="11" t="s">
        <v>3589</v>
      </c>
      <c r="X383" s="11">
        <v>2023</v>
      </c>
      <c r="Y383" s="11" t="s">
        <v>3591</v>
      </c>
      <c r="Z383" s="11"/>
      <c r="AA383" s="11"/>
      <c r="AB383" s="11"/>
      <c r="AC383" s="11"/>
      <c r="AD383" s="11"/>
      <c r="AE383" s="11"/>
      <c r="AF383" s="15">
        <f>VLOOKUP($B383,[1]Sheet1!$B$8:$CK$528,88,FALSE)</f>
        <v>8.2200000000000006</v>
      </c>
      <c r="AG383" s="15">
        <f t="shared" si="77"/>
        <v>82.2</v>
      </c>
      <c r="AH383" s="16">
        <f>VLOOKUP($B383,[1]Sheet1!$B$8:$CK$528,86,FALSE)</f>
        <v>0</v>
      </c>
      <c r="AI383" s="15">
        <f>VLOOKUP($B383,[2]Sheet1!$B$8:$CK$530,88,FALSE)</f>
        <v>8.11</v>
      </c>
      <c r="AJ383" s="15">
        <f t="shared" si="78"/>
        <v>81.099999999999994</v>
      </c>
      <c r="AK383" s="11">
        <f>VLOOKUP($B383,[2]Sheet1!$B$8:$CK$530,86,FALSE)</f>
        <v>0</v>
      </c>
      <c r="AL383" s="11">
        <f>VLOOKUP($B383,'[3]CS(DS)'!$B$8:$CQ$70,94,FALSE)</f>
        <v>7.73</v>
      </c>
      <c r="AM383" s="15">
        <f t="shared" si="79"/>
        <v>77.300000000000011</v>
      </c>
      <c r="AN383" s="11">
        <f>VLOOKUP($B383,'[3]CS(DS)'!$B$8:$CQ$70,92,FALSE)</f>
        <v>0</v>
      </c>
      <c r="AO383" s="15">
        <f>VLOOKUP($B383,'[4]CS(DS)-G'!$B$8:$CP$69,93,FALSE)</f>
        <v>7</v>
      </c>
      <c r="AP383" s="15">
        <f t="shared" si="80"/>
        <v>70</v>
      </c>
      <c r="AQ383" s="16">
        <f>VLOOKUP($B383,'[4]CS(DS)-G'!$B$8:$CP$69,91,FALSE)</f>
        <v>0</v>
      </c>
      <c r="AR383" s="15">
        <f>VLOOKUP($B383,'[5]CS(DS)-G'!$B$8:$CR$68,95,FALSE)</f>
        <v>7.6</v>
      </c>
      <c r="AS383" s="15">
        <f t="shared" si="81"/>
        <v>76</v>
      </c>
      <c r="AT383" s="16">
        <f>VLOOKUP($B383,'[5]CS(DS)-G'!$B$8:$CR$68,93,FALSE)</f>
        <v>0</v>
      </c>
      <c r="AU383" s="15">
        <f>VLOOKUP($B383,'[9]CS(DS)-G'!$B$8:$CN$68,91,FALSE)</f>
        <v>7.16</v>
      </c>
      <c r="AV383" s="15">
        <f t="shared" si="82"/>
        <v>71.599999999999994</v>
      </c>
      <c r="AW383" s="16">
        <f>VLOOKUP($B383,'[9]CS(DS)-G'!$B$8:$CN$68,89,FALSE)</f>
        <v>0</v>
      </c>
      <c r="AX383" s="11"/>
      <c r="AY383" s="11"/>
      <c r="AZ383" s="11"/>
      <c r="BA383" s="11"/>
      <c r="BB383" s="11"/>
      <c r="BC383" s="11"/>
      <c r="BD383" s="11">
        <f t="shared" si="83"/>
        <v>7.6366666666666658</v>
      </c>
      <c r="BE383" s="15">
        <f t="shared" si="87"/>
        <v>45.819999999999993</v>
      </c>
      <c r="BF383" s="11">
        <v>60</v>
      </c>
      <c r="BG383" s="15">
        <f t="shared" si="88"/>
        <v>76.36666666666666</v>
      </c>
      <c r="BH383" s="11">
        <f t="shared" si="84"/>
        <v>2</v>
      </c>
      <c r="BI383" s="11">
        <f t="shared" si="85"/>
        <v>0</v>
      </c>
      <c r="BJ383" s="11">
        <f t="shared" si="86"/>
        <v>2</v>
      </c>
      <c r="BK383" s="16">
        <f t="shared" si="89"/>
        <v>0</v>
      </c>
      <c r="BL383" s="11">
        <v>8094580508</v>
      </c>
      <c r="BM383" s="11">
        <v>9982565644</v>
      </c>
      <c r="BN383" s="11"/>
      <c r="BO383" s="12" t="s">
        <v>1526</v>
      </c>
      <c r="BP383" s="12"/>
      <c r="BQ383" s="13" t="s">
        <v>2419</v>
      </c>
      <c r="BR383" s="17" t="s">
        <v>2907</v>
      </c>
      <c r="BS383" s="11" t="s">
        <v>145</v>
      </c>
      <c r="BT383" s="12" t="s">
        <v>177</v>
      </c>
      <c r="BU383" s="11" t="s">
        <v>128</v>
      </c>
    </row>
    <row r="384" spans="1:73" ht="24.95" customHeight="1" x14ac:dyDescent="0.25">
      <c r="A384" s="11">
        <v>383</v>
      </c>
      <c r="B384" s="11" t="s">
        <v>933</v>
      </c>
      <c r="C384" s="12" t="s">
        <v>934</v>
      </c>
      <c r="D384" s="11" t="s">
        <v>93</v>
      </c>
      <c r="E384" s="11" t="s">
        <v>91</v>
      </c>
      <c r="F384" s="13" t="s">
        <v>1982</v>
      </c>
      <c r="G384" s="11" t="s">
        <v>90</v>
      </c>
      <c r="H384" s="11" t="s">
        <v>117</v>
      </c>
      <c r="I384" s="11" t="s">
        <v>126</v>
      </c>
      <c r="J384" s="11" t="s">
        <v>89</v>
      </c>
      <c r="K384" s="14">
        <v>38423</v>
      </c>
      <c r="L384" s="11"/>
      <c r="M384" s="11" t="s">
        <v>3480</v>
      </c>
      <c r="N384" s="11">
        <v>600</v>
      </c>
      <c r="O384" s="11">
        <v>525</v>
      </c>
      <c r="P384" s="15">
        <f t="shared" si="75"/>
        <v>87.5</v>
      </c>
      <c r="Q384" s="11" t="s">
        <v>3589</v>
      </c>
      <c r="R384" s="11">
        <v>2021</v>
      </c>
      <c r="S384" s="11" t="s">
        <v>3590</v>
      </c>
      <c r="T384" s="11">
        <v>500</v>
      </c>
      <c r="U384" s="11">
        <v>408</v>
      </c>
      <c r="V384" s="15">
        <f t="shared" si="76"/>
        <v>81.599999999999994</v>
      </c>
      <c r="W384" s="11" t="s">
        <v>3589</v>
      </c>
      <c r="X384" s="11">
        <v>2023</v>
      </c>
      <c r="Y384" s="11" t="s">
        <v>3590</v>
      </c>
      <c r="Z384" s="11"/>
      <c r="AA384" s="11"/>
      <c r="AB384" s="11"/>
      <c r="AC384" s="11"/>
      <c r="AD384" s="11"/>
      <c r="AE384" s="11"/>
      <c r="AF384" s="15">
        <f>VLOOKUP($B384,[1]Sheet1!$B$8:$CK$528,88,FALSE)</f>
        <v>8.2200000000000006</v>
      </c>
      <c r="AG384" s="15">
        <f t="shared" si="77"/>
        <v>82.2</v>
      </c>
      <c r="AH384" s="16">
        <f>VLOOKUP($B384,[1]Sheet1!$B$8:$CK$528,86,FALSE)</f>
        <v>0</v>
      </c>
      <c r="AI384" s="15">
        <f>VLOOKUP($B384,[2]Sheet1!$B$8:$CK$530,88,FALSE)</f>
        <v>8.15</v>
      </c>
      <c r="AJ384" s="15">
        <f t="shared" si="78"/>
        <v>81.5</v>
      </c>
      <c r="AK384" s="11">
        <f>VLOOKUP($B384,[2]Sheet1!$B$8:$CK$530,86,FALSE)</f>
        <v>0</v>
      </c>
      <c r="AL384" s="11">
        <f>VLOOKUP($B384,'[3]CS(DS)'!$B$8:$CQ$70,94,FALSE)</f>
        <v>7.76</v>
      </c>
      <c r="AM384" s="15">
        <f t="shared" si="79"/>
        <v>77.599999999999994</v>
      </c>
      <c r="AN384" s="11">
        <f>VLOOKUP($B384,'[3]CS(DS)'!$B$8:$CQ$70,92,FALSE)</f>
        <v>0</v>
      </c>
      <c r="AO384" s="15">
        <f>VLOOKUP($B384,'[4]CS(DS)-G'!$B$8:$CP$69,93,FALSE)</f>
        <v>7.31</v>
      </c>
      <c r="AP384" s="15">
        <f t="shared" si="80"/>
        <v>73.099999999999994</v>
      </c>
      <c r="AQ384" s="16">
        <f>VLOOKUP($B384,'[4]CS(DS)-G'!$B$8:$CP$69,91,FALSE)</f>
        <v>0</v>
      </c>
      <c r="AR384" s="15">
        <f>VLOOKUP($B384,'[5]CS(DS)-G'!$B$8:$CR$68,95,FALSE)</f>
        <v>8.26</v>
      </c>
      <c r="AS384" s="15">
        <f t="shared" si="81"/>
        <v>82.6</v>
      </c>
      <c r="AT384" s="16">
        <f>VLOOKUP($B384,'[5]CS(DS)-G'!$B$8:$CR$68,93,FALSE)</f>
        <v>0</v>
      </c>
      <c r="AU384" s="15">
        <f>VLOOKUP($B384,'[9]CS(DS)-G'!$B$8:$CN$68,91,FALSE)</f>
        <v>7.76</v>
      </c>
      <c r="AV384" s="15">
        <f t="shared" si="82"/>
        <v>77.599999999999994</v>
      </c>
      <c r="AW384" s="16">
        <f>VLOOKUP($B384,'[9]CS(DS)-G'!$B$8:$CN$68,89,FALSE)</f>
        <v>0</v>
      </c>
      <c r="AX384" s="11"/>
      <c r="AY384" s="11"/>
      <c r="AZ384" s="11"/>
      <c r="BA384" s="11"/>
      <c r="BB384" s="11"/>
      <c r="BC384" s="11"/>
      <c r="BD384" s="11">
        <f t="shared" si="83"/>
        <v>7.9099999999999993</v>
      </c>
      <c r="BE384" s="15">
        <f t="shared" si="87"/>
        <v>47.459999999999994</v>
      </c>
      <c r="BF384" s="11">
        <v>60</v>
      </c>
      <c r="BG384" s="15">
        <f t="shared" si="88"/>
        <v>79.099999999999994</v>
      </c>
      <c r="BH384" s="11">
        <f t="shared" si="84"/>
        <v>2</v>
      </c>
      <c r="BI384" s="11">
        <f t="shared" si="85"/>
        <v>0</v>
      </c>
      <c r="BJ384" s="11">
        <f t="shared" si="86"/>
        <v>2</v>
      </c>
      <c r="BK384" s="16">
        <f t="shared" si="89"/>
        <v>0</v>
      </c>
      <c r="BL384" s="11">
        <v>7073786802</v>
      </c>
      <c r="BM384" s="11">
        <v>9784419987</v>
      </c>
      <c r="BN384" s="11"/>
      <c r="BO384" s="12" t="s">
        <v>1527</v>
      </c>
      <c r="BP384" s="12"/>
      <c r="BQ384" s="13" t="s">
        <v>2420</v>
      </c>
      <c r="BR384" s="17" t="s">
        <v>2908</v>
      </c>
      <c r="BS384" s="11" t="s">
        <v>162</v>
      </c>
      <c r="BT384" s="12" t="s">
        <v>177</v>
      </c>
      <c r="BU384" s="11" t="s">
        <v>128</v>
      </c>
    </row>
    <row r="385" spans="1:75" ht="24.95" customHeight="1" x14ac:dyDescent="0.25">
      <c r="A385" s="11">
        <v>384</v>
      </c>
      <c r="B385" s="11" t="s">
        <v>935</v>
      </c>
      <c r="C385" s="12" t="s">
        <v>936</v>
      </c>
      <c r="D385" s="11" t="s">
        <v>93</v>
      </c>
      <c r="E385" s="11" t="s">
        <v>91</v>
      </c>
      <c r="F385" s="13" t="s">
        <v>1983</v>
      </c>
      <c r="G385" s="11" t="s">
        <v>90</v>
      </c>
      <c r="H385" s="11" t="s">
        <v>117</v>
      </c>
      <c r="I385" s="11" t="s">
        <v>126</v>
      </c>
      <c r="J385" s="11" t="s">
        <v>89</v>
      </c>
      <c r="K385" s="14">
        <v>38911</v>
      </c>
      <c r="L385" s="11"/>
      <c r="M385" s="11" t="s">
        <v>3481</v>
      </c>
      <c r="N385" s="11">
        <v>600</v>
      </c>
      <c r="O385" s="11">
        <v>564</v>
      </c>
      <c r="P385" s="15">
        <f t="shared" si="75"/>
        <v>94</v>
      </c>
      <c r="Q385" s="11" t="s">
        <v>3588</v>
      </c>
      <c r="R385" s="11">
        <v>2021</v>
      </c>
      <c r="S385" s="11" t="s">
        <v>3590</v>
      </c>
      <c r="T385" s="11">
        <v>500</v>
      </c>
      <c r="U385" s="11">
        <v>421</v>
      </c>
      <c r="V385" s="15">
        <f t="shared" si="76"/>
        <v>84.2</v>
      </c>
      <c r="W385" s="11" t="s">
        <v>3588</v>
      </c>
      <c r="X385" s="11">
        <v>2023</v>
      </c>
      <c r="Y385" s="11" t="s">
        <v>3590</v>
      </c>
      <c r="Z385" s="11"/>
      <c r="AA385" s="11"/>
      <c r="AB385" s="11"/>
      <c r="AC385" s="11"/>
      <c r="AD385" s="11"/>
      <c r="AE385" s="11"/>
      <c r="AF385" s="15">
        <f>VLOOKUP($B385,[1]Sheet1!$B$8:$CK$528,88,FALSE)</f>
        <v>7.96</v>
      </c>
      <c r="AG385" s="15">
        <f t="shared" si="77"/>
        <v>79.599999999999994</v>
      </c>
      <c r="AH385" s="16">
        <f>VLOOKUP($B385,[1]Sheet1!$B$8:$CK$528,86,FALSE)</f>
        <v>0</v>
      </c>
      <c r="AI385" s="15">
        <f>VLOOKUP($B385,[2]Sheet1!$B$8:$CK$530,88,FALSE)</f>
        <v>7.67</v>
      </c>
      <c r="AJ385" s="15">
        <f t="shared" si="78"/>
        <v>76.7</v>
      </c>
      <c r="AK385" s="11">
        <f>VLOOKUP($B385,[2]Sheet1!$B$8:$CK$530,86,FALSE)</f>
        <v>0</v>
      </c>
      <c r="AL385" s="11">
        <f>VLOOKUP($B385,'[3]CS(DS)'!$B$8:$CQ$70,94,FALSE)</f>
        <v>7.85</v>
      </c>
      <c r="AM385" s="15">
        <f t="shared" si="79"/>
        <v>78.5</v>
      </c>
      <c r="AN385" s="11">
        <f>VLOOKUP($B385,'[3]CS(DS)'!$B$8:$CQ$70,92,FALSE)</f>
        <v>0</v>
      </c>
      <c r="AO385" s="15">
        <f>VLOOKUP($B385,'[4]CS(DS)-G'!$B$8:$CP$69,93,FALSE)</f>
        <v>7.45</v>
      </c>
      <c r="AP385" s="15">
        <f t="shared" si="80"/>
        <v>74.5</v>
      </c>
      <c r="AQ385" s="16">
        <f>VLOOKUP($B385,'[4]CS(DS)-G'!$B$8:$CP$69,91,FALSE)</f>
        <v>0</v>
      </c>
      <c r="AR385" s="15">
        <f>VLOOKUP($B385,'[5]CS(DS)-G'!$B$8:$CR$68,95,FALSE)</f>
        <v>8.17</v>
      </c>
      <c r="AS385" s="15">
        <f t="shared" si="81"/>
        <v>81.7</v>
      </c>
      <c r="AT385" s="16">
        <f>VLOOKUP($B385,'[5]CS(DS)-G'!$B$8:$CR$68,93,FALSE)</f>
        <v>0</v>
      </c>
      <c r="AU385" s="15">
        <f>VLOOKUP($B385,'[9]CS(DS)-G'!$B$8:$CN$68,91,FALSE)</f>
        <v>7.4</v>
      </c>
      <c r="AV385" s="15">
        <f t="shared" si="82"/>
        <v>74</v>
      </c>
      <c r="AW385" s="16">
        <f>VLOOKUP($B385,'[9]CS(DS)-G'!$B$8:$CN$68,89,FALSE)</f>
        <v>0</v>
      </c>
      <c r="AX385" s="11"/>
      <c r="AY385" s="11"/>
      <c r="AZ385" s="11"/>
      <c r="BA385" s="11"/>
      <c r="BB385" s="11"/>
      <c r="BC385" s="11"/>
      <c r="BD385" s="11">
        <f t="shared" si="83"/>
        <v>7.75</v>
      </c>
      <c r="BE385" s="15">
        <f t="shared" si="87"/>
        <v>46.5</v>
      </c>
      <c r="BF385" s="11">
        <v>60</v>
      </c>
      <c r="BG385" s="15">
        <f t="shared" si="88"/>
        <v>77.5</v>
      </c>
      <c r="BH385" s="11">
        <f t="shared" si="84"/>
        <v>2</v>
      </c>
      <c r="BI385" s="11">
        <f t="shared" si="85"/>
        <v>0</v>
      </c>
      <c r="BJ385" s="11">
        <f t="shared" si="86"/>
        <v>2</v>
      </c>
      <c r="BK385" s="16">
        <f t="shared" si="89"/>
        <v>0</v>
      </c>
      <c r="BL385" s="11">
        <v>6350159521</v>
      </c>
      <c r="BM385" s="11">
        <v>6350159521</v>
      </c>
      <c r="BN385" s="11"/>
      <c r="BO385" s="12" t="s">
        <v>1528</v>
      </c>
      <c r="BP385" s="12"/>
      <c r="BQ385" s="13" t="s">
        <v>2421</v>
      </c>
      <c r="BR385" s="17" t="s">
        <v>2909</v>
      </c>
      <c r="BS385" s="11" t="s">
        <v>174</v>
      </c>
      <c r="BT385" s="12" t="s">
        <v>176</v>
      </c>
      <c r="BU385" s="11" t="s">
        <v>128</v>
      </c>
    </row>
    <row r="386" spans="1:75" ht="24.95" customHeight="1" x14ac:dyDescent="0.25">
      <c r="A386" s="11">
        <v>385</v>
      </c>
      <c r="B386" s="11" t="s">
        <v>937</v>
      </c>
      <c r="C386" s="12" t="s">
        <v>938</v>
      </c>
      <c r="D386" s="11" t="s">
        <v>93</v>
      </c>
      <c r="E386" s="11" t="s">
        <v>91</v>
      </c>
      <c r="F386" s="13" t="s">
        <v>1984</v>
      </c>
      <c r="G386" s="11" t="s">
        <v>90</v>
      </c>
      <c r="H386" s="11" t="s">
        <v>117</v>
      </c>
      <c r="I386" s="11" t="s">
        <v>126</v>
      </c>
      <c r="J386" s="11" t="s">
        <v>89</v>
      </c>
      <c r="K386" s="14">
        <v>38026</v>
      </c>
      <c r="L386" s="11"/>
      <c r="M386" s="11" t="s">
        <v>3482</v>
      </c>
      <c r="N386" s="11">
        <v>600</v>
      </c>
      <c r="O386" s="11">
        <v>463</v>
      </c>
      <c r="P386" s="15">
        <f t="shared" ref="P386:P449" si="90">O386/N386*100</f>
        <v>77.166666666666657</v>
      </c>
      <c r="Q386" s="11" t="s">
        <v>3588</v>
      </c>
      <c r="R386" s="11">
        <v>2020</v>
      </c>
      <c r="S386" s="11" t="s">
        <v>3590</v>
      </c>
      <c r="T386" s="11">
        <v>500</v>
      </c>
      <c r="U386" s="11">
        <v>342</v>
      </c>
      <c r="V386" s="15">
        <f t="shared" ref="V386:V449" si="91">U386/T386*100</f>
        <v>68.400000000000006</v>
      </c>
      <c r="W386" s="11" t="s">
        <v>3588</v>
      </c>
      <c r="X386" s="11">
        <v>2022</v>
      </c>
      <c r="Y386" s="11" t="s">
        <v>3590</v>
      </c>
      <c r="Z386" s="11"/>
      <c r="AA386" s="11"/>
      <c r="AB386" s="11"/>
      <c r="AC386" s="11"/>
      <c r="AD386" s="11"/>
      <c r="AE386" s="11"/>
      <c r="AF386" s="15">
        <f>VLOOKUP($B386,[1]Sheet1!$B$8:$CK$528,88,FALSE)</f>
        <v>5.44</v>
      </c>
      <c r="AG386" s="15">
        <f t="shared" ref="AG386:AG449" si="92">AF386*10</f>
        <v>54.400000000000006</v>
      </c>
      <c r="AH386" s="16">
        <f>VLOOKUP($B386,[1]Sheet1!$B$8:$CK$528,86,FALSE)</f>
        <v>1</v>
      </c>
      <c r="AI386" s="15">
        <f>VLOOKUP($B386,[2]Sheet1!$B$8:$CK$530,88,FALSE)</f>
        <v>1.7</v>
      </c>
      <c r="AJ386" s="15">
        <f t="shared" ref="AJ386:AJ449" si="93">AI386*10</f>
        <v>17</v>
      </c>
      <c r="AK386" s="11">
        <f>VLOOKUP($B386,[2]Sheet1!$B$8:$CK$530,86,FALSE)</f>
        <v>7</v>
      </c>
      <c r="AL386" s="11">
        <f>VLOOKUP($B386,'[3]CS(DS)'!$B$8:$CQ$70,94,FALSE)</f>
        <v>1.6020408163265305</v>
      </c>
      <c r="AM386" s="15">
        <f t="shared" ref="AM386:AM449" si="94">AL386*10</f>
        <v>16.020408163265305</v>
      </c>
      <c r="AN386" s="11">
        <f>VLOOKUP($B386,'[3]CS(DS)'!$B$8:$CQ$70,92,FALSE)</f>
        <v>7</v>
      </c>
      <c r="AO386" s="15">
        <f>VLOOKUP($B386,'[4]CS(DS)-G'!$B$8:$CP$69,93,FALSE)</f>
        <v>2.9148936170212765</v>
      </c>
      <c r="AP386" s="15">
        <f t="shared" ref="AP386:AP449" si="95">AO386*10</f>
        <v>29.148936170212764</v>
      </c>
      <c r="AQ386" s="16">
        <f>VLOOKUP($B386,'[4]CS(DS)-G'!$B$8:$CP$69,91,FALSE)</f>
        <v>5</v>
      </c>
      <c r="AR386" s="15">
        <f>VLOOKUP($B386,'[5]CS(DS)-G'!$B$8:$CR$68,95,FALSE)</f>
        <v>0.10869565217391304</v>
      </c>
      <c r="AS386" s="15">
        <f t="shared" ref="AS386:AS449" si="96">AR386*10</f>
        <v>1.0869565217391304</v>
      </c>
      <c r="AT386" s="16">
        <f>VLOOKUP($B386,'[5]CS(DS)-G'!$B$8:$CR$68,93,FALSE)</f>
        <v>11</v>
      </c>
      <c r="AU386" s="15">
        <f>VLOOKUP($B386,'[9]CS(DS)-G'!$B$8:$CN$68,91,FALSE)</f>
        <v>0.10638297872340426</v>
      </c>
      <c r="AV386" s="15">
        <f t="shared" ref="AV386:AV449" si="97">AU386*10</f>
        <v>1.0638297872340425</v>
      </c>
      <c r="AW386" s="16">
        <f>VLOOKUP($B386,'[9]CS(DS)-G'!$B$8:$CN$68,89,FALSE)</f>
        <v>11</v>
      </c>
      <c r="AX386" s="11"/>
      <c r="AY386" s="11"/>
      <c r="AZ386" s="11"/>
      <c r="BA386" s="11"/>
      <c r="BB386" s="11"/>
      <c r="BC386" s="11"/>
      <c r="BD386" s="11">
        <f t="shared" ref="BD386:BD449" si="98">BG386/10</f>
        <v>1.978668844040854</v>
      </c>
      <c r="BE386" s="15">
        <f t="shared" si="87"/>
        <v>11.872013064245124</v>
      </c>
      <c r="BF386" s="11">
        <v>60</v>
      </c>
      <c r="BG386" s="15">
        <f t="shared" si="88"/>
        <v>19.78668844040854</v>
      </c>
      <c r="BH386" s="11">
        <f t="shared" ref="BH386:BH449" si="99">X386-R386</f>
        <v>2</v>
      </c>
      <c r="BI386" s="11">
        <f t="shared" ref="BI386:BI449" si="100">2023-X386</f>
        <v>1</v>
      </c>
      <c r="BJ386" s="11">
        <f t="shared" ref="BJ386:BJ449" si="101">BH386+BI386</f>
        <v>3</v>
      </c>
      <c r="BK386" s="16">
        <f t="shared" si="89"/>
        <v>42</v>
      </c>
      <c r="BL386" s="11">
        <v>8302687925</v>
      </c>
      <c r="BM386" s="11">
        <v>9982454154</v>
      </c>
      <c r="BN386" s="11"/>
      <c r="BO386" s="12" t="s">
        <v>1529</v>
      </c>
      <c r="BP386" s="12"/>
      <c r="BQ386" s="13" t="s">
        <v>2422</v>
      </c>
      <c r="BR386" s="17" t="s">
        <v>2910</v>
      </c>
      <c r="BS386" s="11" t="s">
        <v>145</v>
      </c>
      <c r="BT386" s="12" t="s">
        <v>176</v>
      </c>
      <c r="BU386" s="11" t="s">
        <v>128</v>
      </c>
    </row>
    <row r="387" spans="1:75" ht="24.95" customHeight="1" x14ac:dyDescent="0.25">
      <c r="A387" s="11">
        <v>386</v>
      </c>
      <c r="B387" s="11" t="s">
        <v>939</v>
      </c>
      <c r="C387" s="12" t="s">
        <v>940</v>
      </c>
      <c r="D387" s="11" t="s">
        <v>93</v>
      </c>
      <c r="E387" s="11" t="s">
        <v>91</v>
      </c>
      <c r="F387" s="13" t="s">
        <v>1985</v>
      </c>
      <c r="G387" s="11" t="s">
        <v>90</v>
      </c>
      <c r="H387" s="11" t="s">
        <v>117</v>
      </c>
      <c r="I387" s="11" t="s">
        <v>126</v>
      </c>
      <c r="J387" s="11" t="s">
        <v>89</v>
      </c>
      <c r="K387" s="14">
        <v>38402</v>
      </c>
      <c r="L387" s="11"/>
      <c r="M387" s="11" t="s">
        <v>3483</v>
      </c>
      <c r="N387" s="11">
        <v>600</v>
      </c>
      <c r="O387" s="11">
        <v>557</v>
      </c>
      <c r="P387" s="15">
        <f t="shared" si="90"/>
        <v>92.833333333333329</v>
      </c>
      <c r="Q387" s="11" t="s">
        <v>3589</v>
      </c>
      <c r="R387" s="11">
        <v>2021</v>
      </c>
      <c r="S387" s="11" t="s">
        <v>3590</v>
      </c>
      <c r="T387" s="11">
        <v>500</v>
      </c>
      <c r="U387" s="11">
        <v>411</v>
      </c>
      <c r="V387" s="15">
        <f t="shared" si="91"/>
        <v>82.199999999999989</v>
      </c>
      <c r="W387" s="11" t="s">
        <v>3589</v>
      </c>
      <c r="X387" s="11">
        <v>2023</v>
      </c>
      <c r="Y387" s="11" t="s">
        <v>3590</v>
      </c>
      <c r="Z387" s="11"/>
      <c r="AA387" s="11"/>
      <c r="AB387" s="11"/>
      <c r="AC387" s="11"/>
      <c r="AD387" s="11"/>
      <c r="AE387" s="11"/>
      <c r="AF387" s="15">
        <f>VLOOKUP($B387,[1]Sheet1!$B$8:$CK$528,88,FALSE)</f>
        <v>8.24</v>
      </c>
      <c r="AG387" s="15">
        <f t="shared" si="92"/>
        <v>82.4</v>
      </c>
      <c r="AH387" s="16">
        <f>VLOOKUP($B387,[1]Sheet1!$B$8:$CK$528,86,FALSE)</f>
        <v>0</v>
      </c>
      <c r="AI387" s="15">
        <f>VLOOKUP($B387,[2]Sheet1!$B$8:$CK$530,88,FALSE)</f>
        <v>8.65</v>
      </c>
      <c r="AJ387" s="15">
        <f t="shared" si="93"/>
        <v>86.5</v>
      </c>
      <c r="AK387" s="11">
        <f>VLOOKUP($B387,[2]Sheet1!$B$8:$CK$530,86,FALSE)</f>
        <v>0</v>
      </c>
      <c r="AL387" s="11">
        <f>VLOOKUP($B387,'[3]CS(DS)'!$B$8:$CQ$70,94,FALSE)</f>
        <v>9.14</v>
      </c>
      <c r="AM387" s="15">
        <f t="shared" si="94"/>
        <v>91.4</v>
      </c>
      <c r="AN387" s="11">
        <f>VLOOKUP($B387,'[3]CS(DS)'!$B$8:$CQ$70,92,FALSE)</f>
        <v>0</v>
      </c>
      <c r="AO387" s="15">
        <f>VLOOKUP($B387,'[4]CS(DS)-G'!$B$8:$CP$69,93,FALSE)</f>
        <v>7.7</v>
      </c>
      <c r="AP387" s="15">
        <f t="shared" si="95"/>
        <v>77</v>
      </c>
      <c r="AQ387" s="16">
        <f>VLOOKUP($B387,'[4]CS(DS)-G'!$B$8:$CP$69,91,FALSE)</f>
        <v>0</v>
      </c>
      <c r="AR387" s="15">
        <f>VLOOKUP($B387,'[5]CS(DS)-G'!$B$8:$CR$68,95,FALSE)</f>
        <v>7.67</v>
      </c>
      <c r="AS387" s="15">
        <f t="shared" si="96"/>
        <v>76.7</v>
      </c>
      <c r="AT387" s="16">
        <f>VLOOKUP($B387,'[5]CS(DS)-G'!$B$8:$CR$68,93,FALSE)</f>
        <v>0</v>
      </c>
      <c r="AU387" s="15">
        <f>VLOOKUP($B387,'[9]CS(DS)-G'!$B$8:$CN$68,91,FALSE)</f>
        <v>5.9468085106382977</v>
      </c>
      <c r="AV387" s="15">
        <f t="shared" si="97"/>
        <v>59.468085106382979</v>
      </c>
      <c r="AW387" s="16">
        <f>VLOOKUP($B387,'[9]CS(DS)-G'!$B$8:$CN$68,89,FALSE)</f>
        <v>1</v>
      </c>
      <c r="AX387" s="11"/>
      <c r="AY387" s="11"/>
      <c r="AZ387" s="11"/>
      <c r="BA387" s="11"/>
      <c r="BB387" s="11"/>
      <c r="BC387" s="11"/>
      <c r="BD387" s="11">
        <f t="shared" si="98"/>
        <v>7.8911347517730492</v>
      </c>
      <c r="BE387" s="15">
        <f t="shared" ref="BE387:BE450" si="102">BA387+AX387+AU387+AR387+AO387+AL387+AI387+AF387</f>
        <v>47.346808510638297</v>
      </c>
      <c r="BF387" s="11">
        <v>60</v>
      </c>
      <c r="BG387" s="15">
        <f t="shared" ref="BG387:BG450" si="103">BE387/BF387*100</f>
        <v>78.911347517730491</v>
      </c>
      <c r="BH387" s="11">
        <f t="shared" si="99"/>
        <v>2</v>
      </c>
      <c r="BI387" s="11">
        <f t="shared" si="100"/>
        <v>0</v>
      </c>
      <c r="BJ387" s="11">
        <f t="shared" si="101"/>
        <v>2</v>
      </c>
      <c r="BK387" s="16">
        <f t="shared" ref="BK387:BK450" si="104">AH387+AK387+AN387+AQ387+AT387+AW387+AZ387+BC387</f>
        <v>1</v>
      </c>
      <c r="BL387" s="11">
        <v>6377249208</v>
      </c>
      <c r="BM387" s="11">
        <v>6377249208</v>
      </c>
      <c r="BN387" s="11"/>
      <c r="BO387" s="12" t="s">
        <v>1530</v>
      </c>
      <c r="BP387" s="12"/>
      <c r="BQ387" s="13" t="s">
        <v>2423</v>
      </c>
      <c r="BR387" s="17" t="s">
        <v>2911</v>
      </c>
      <c r="BS387" s="11" t="s">
        <v>136</v>
      </c>
      <c r="BT387" s="12" t="s">
        <v>176</v>
      </c>
      <c r="BU387" s="11" t="s">
        <v>128</v>
      </c>
    </row>
    <row r="388" spans="1:75" ht="24.95" customHeight="1" x14ac:dyDescent="0.25">
      <c r="A388" s="11">
        <v>387</v>
      </c>
      <c r="B388" s="11" t="s">
        <v>941</v>
      </c>
      <c r="C388" s="12" t="s">
        <v>942</v>
      </c>
      <c r="D388" s="11" t="s">
        <v>92</v>
      </c>
      <c r="E388" s="11" t="s">
        <v>91</v>
      </c>
      <c r="F388" s="13" t="s">
        <v>1986</v>
      </c>
      <c r="G388" s="11" t="s">
        <v>90</v>
      </c>
      <c r="H388" s="11" t="s">
        <v>117</v>
      </c>
      <c r="I388" s="11" t="s">
        <v>126</v>
      </c>
      <c r="J388" s="11" t="s">
        <v>89</v>
      </c>
      <c r="K388" s="14">
        <v>38143</v>
      </c>
      <c r="L388" s="11"/>
      <c r="M388" s="11" t="s">
        <v>3484</v>
      </c>
      <c r="N388" s="11">
        <v>600</v>
      </c>
      <c r="O388" s="11">
        <v>553</v>
      </c>
      <c r="P388" s="15">
        <f t="shared" si="90"/>
        <v>92.166666666666657</v>
      </c>
      <c r="Q388" s="11" t="s">
        <v>3589</v>
      </c>
      <c r="R388" s="11">
        <v>2019</v>
      </c>
      <c r="S388" s="11" t="s">
        <v>3590</v>
      </c>
      <c r="T388" s="11">
        <v>500</v>
      </c>
      <c r="U388" s="11">
        <v>494</v>
      </c>
      <c r="V388" s="15">
        <f t="shared" si="91"/>
        <v>98.8</v>
      </c>
      <c r="W388" s="11" t="s">
        <v>3589</v>
      </c>
      <c r="X388" s="11">
        <v>2021</v>
      </c>
      <c r="Y388" s="11" t="s">
        <v>3590</v>
      </c>
      <c r="Z388" s="11"/>
      <c r="AA388" s="11"/>
      <c r="AB388" s="11"/>
      <c r="AC388" s="11"/>
      <c r="AD388" s="11"/>
      <c r="AE388" s="11"/>
      <c r="AF388" s="15">
        <f>VLOOKUP($B388,[1]Sheet1!$B$8:$CK$528,88,FALSE)</f>
        <v>7.41</v>
      </c>
      <c r="AG388" s="15">
        <f t="shared" si="92"/>
        <v>74.099999999999994</v>
      </c>
      <c r="AH388" s="16">
        <f>VLOOKUP($B388,[1]Sheet1!$B$8:$CK$528,86,FALSE)</f>
        <v>0</v>
      </c>
      <c r="AI388" s="15">
        <f>VLOOKUP($B388,[2]Sheet1!$B$8:$CK$530,88,FALSE)</f>
        <v>7.66</v>
      </c>
      <c r="AJ388" s="15">
        <f t="shared" si="93"/>
        <v>76.599999999999994</v>
      </c>
      <c r="AK388" s="11">
        <f>VLOOKUP($B388,[2]Sheet1!$B$8:$CK$530,86,FALSE)</f>
        <v>0</v>
      </c>
      <c r="AL388" s="11">
        <f>VLOOKUP($B388,'[3]CS(DS)'!$B$8:$CQ$70,94,FALSE)</f>
        <v>8.07</v>
      </c>
      <c r="AM388" s="15">
        <f t="shared" si="94"/>
        <v>80.7</v>
      </c>
      <c r="AN388" s="11">
        <f>VLOOKUP($B388,'[3]CS(DS)'!$B$8:$CQ$70,92,FALSE)</f>
        <v>0</v>
      </c>
      <c r="AO388" s="15">
        <f>VLOOKUP($B388,'[4]CS(DS)-G'!$B$8:$CP$69,93,FALSE)</f>
        <v>8.6199999999999992</v>
      </c>
      <c r="AP388" s="15">
        <f t="shared" si="95"/>
        <v>86.199999999999989</v>
      </c>
      <c r="AQ388" s="16">
        <f>VLOOKUP($B388,'[4]CS(DS)-G'!$B$8:$CP$69,91,FALSE)</f>
        <v>0</v>
      </c>
      <c r="AR388" s="15">
        <f>VLOOKUP($B388,'[5]CS(DS)-G'!$B$8:$CR$68,95,FALSE)</f>
        <v>8.98</v>
      </c>
      <c r="AS388" s="15">
        <f t="shared" si="96"/>
        <v>89.800000000000011</v>
      </c>
      <c r="AT388" s="16">
        <f>VLOOKUP($B388,'[5]CS(DS)-G'!$B$8:$CR$68,93,FALSE)</f>
        <v>0</v>
      </c>
      <c r="AU388" s="15">
        <f>VLOOKUP($B388,'[9]CS(DS)-G'!$B$8:$CN$68,91,FALSE)</f>
        <v>8.77</v>
      </c>
      <c r="AV388" s="15">
        <f t="shared" si="97"/>
        <v>87.699999999999989</v>
      </c>
      <c r="AW388" s="16">
        <f>VLOOKUP($B388,'[9]CS(DS)-G'!$B$8:$CN$68,89,FALSE)</f>
        <v>0</v>
      </c>
      <c r="AX388" s="11"/>
      <c r="AY388" s="11"/>
      <c r="AZ388" s="11"/>
      <c r="BA388" s="11"/>
      <c r="BB388" s="11"/>
      <c r="BC388" s="11"/>
      <c r="BD388" s="11">
        <f t="shared" si="98"/>
        <v>8.2516666666666652</v>
      </c>
      <c r="BE388" s="15">
        <f t="shared" si="102"/>
        <v>49.509999999999991</v>
      </c>
      <c r="BF388" s="11">
        <v>60</v>
      </c>
      <c r="BG388" s="15">
        <f t="shared" si="103"/>
        <v>82.516666666666652</v>
      </c>
      <c r="BH388" s="11">
        <f t="shared" si="99"/>
        <v>2</v>
      </c>
      <c r="BI388" s="11">
        <f t="shared" si="100"/>
        <v>2</v>
      </c>
      <c r="BJ388" s="11">
        <f t="shared" si="101"/>
        <v>4</v>
      </c>
      <c r="BK388" s="16">
        <f t="shared" si="104"/>
        <v>0</v>
      </c>
      <c r="BL388" s="11">
        <v>8079089423</v>
      </c>
      <c r="BM388" s="11">
        <v>9784085885</v>
      </c>
      <c r="BN388" s="11"/>
      <c r="BO388" s="12" t="s">
        <v>1531</v>
      </c>
      <c r="BP388" s="12"/>
      <c r="BQ388" s="13" t="s">
        <v>2424</v>
      </c>
      <c r="BR388" s="17" t="s">
        <v>2912</v>
      </c>
      <c r="BS388" s="11" t="s">
        <v>150</v>
      </c>
      <c r="BT388" s="12" t="s">
        <v>177</v>
      </c>
      <c r="BU388" s="11" t="s">
        <v>128</v>
      </c>
    </row>
    <row r="389" spans="1:75" ht="24.95" customHeight="1" x14ac:dyDescent="0.25">
      <c r="A389" s="11">
        <v>388</v>
      </c>
      <c r="B389" s="11" t="s">
        <v>943</v>
      </c>
      <c r="C389" s="12" t="s">
        <v>75</v>
      </c>
      <c r="D389" s="11" t="s">
        <v>93</v>
      </c>
      <c r="E389" s="11" t="s">
        <v>91</v>
      </c>
      <c r="F389" s="20" t="s">
        <v>1987</v>
      </c>
      <c r="G389" s="11" t="s">
        <v>90</v>
      </c>
      <c r="H389" s="11" t="s">
        <v>117</v>
      </c>
      <c r="I389" s="11" t="s">
        <v>126</v>
      </c>
      <c r="J389" s="11" t="s">
        <v>89</v>
      </c>
      <c r="K389" s="22">
        <v>38541</v>
      </c>
      <c r="L389" s="11"/>
      <c r="M389" s="11" t="s">
        <v>3485</v>
      </c>
      <c r="N389" s="11">
        <v>600</v>
      </c>
      <c r="O389" s="11">
        <v>482</v>
      </c>
      <c r="P389" s="15">
        <f t="shared" si="90"/>
        <v>80.333333333333329</v>
      </c>
      <c r="Q389" s="11" t="s">
        <v>3589</v>
      </c>
      <c r="R389" s="11">
        <v>2021</v>
      </c>
      <c r="S389" s="11" t="s">
        <v>3591</v>
      </c>
      <c r="T389" s="11">
        <v>600</v>
      </c>
      <c r="U389" s="11">
        <v>451</v>
      </c>
      <c r="V389" s="15">
        <f t="shared" si="91"/>
        <v>75.166666666666671</v>
      </c>
      <c r="W389" s="11" t="s">
        <v>3589</v>
      </c>
      <c r="X389" s="11">
        <v>2023</v>
      </c>
      <c r="Y389" s="11" t="s">
        <v>3591</v>
      </c>
      <c r="Z389" s="11"/>
      <c r="AA389" s="11"/>
      <c r="AB389" s="11"/>
      <c r="AC389" s="11"/>
      <c r="AD389" s="11"/>
      <c r="AE389" s="11"/>
      <c r="AF389" s="15">
        <f>VLOOKUP($B389,[1]Sheet1!$B$8:$CK$528,88,FALSE)</f>
        <v>7.5</v>
      </c>
      <c r="AG389" s="15">
        <f t="shared" si="92"/>
        <v>75</v>
      </c>
      <c r="AH389" s="16">
        <f>VLOOKUP($B389,[1]Sheet1!$B$8:$CK$528,86,FALSE)</f>
        <v>0</v>
      </c>
      <c r="AI389" s="15">
        <f>VLOOKUP($B389,[2]Sheet1!$B$8:$CK$530,88,FALSE)</f>
        <v>6.76</v>
      </c>
      <c r="AJ389" s="15">
        <f t="shared" si="93"/>
        <v>67.599999999999994</v>
      </c>
      <c r="AK389" s="11">
        <f>VLOOKUP($B389,[2]Sheet1!$B$8:$CK$530,86,FALSE)</f>
        <v>0</v>
      </c>
      <c r="AL389" s="11">
        <f>VLOOKUP($B389,'[3]CS(DS)'!$B$8:$CQ$70,94,FALSE)</f>
        <v>8.02</v>
      </c>
      <c r="AM389" s="15">
        <f t="shared" si="94"/>
        <v>80.199999999999989</v>
      </c>
      <c r="AN389" s="11">
        <f>VLOOKUP($B389,'[3]CS(DS)'!$B$8:$CQ$70,92,FALSE)</f>
        <v>0</v>
      </c>
      <c r="AO389" s="15">
        <f>VLOOKUP($B389,'[4]CS(DS)-G'!$B$8:$CP$69,93,FALSE)</f>
        <v>7.02</v>
      </c>
      <c r="AP389" s="15">
        <f t="shared" si="95"/>
        <v>70.199999999999989</v>
      </c>
      <c r="AQ389" s="16">
        <f>VLOOKUP($B389,'[4]CS(DS)-G'!$B$8:$CP$69,91,FALSE)</f>
        <v>0</v>
      </c>
      <c r="AR389" s="15">
        <f>VLOOKUP($B389,'[5]CS(DS)-G'!$B$8:$CR$68,95,FALSE)</f>
        <v>7.57</v>
      </c>
      <c r="AS389" s="15">
        <f t="shared" si="96"/>
        <v>75.7</v>
      </c>
      <c r="AT389" s="16">
        <f>VLOOKUP($B389,'[5]CS(DS)-G'!$B$8:$CR$68,93,FALSE)</f>
        <v>0</v>
      </c>
      <c r="AU389" s="15">
        <f>VLOOKUP($B389,'[9]CS(DS)-G'!$B$8:$CN$68,91,FALSE)</f>
        <v>7.21</v>
      </c>
      <c r="AV389" s="15">
        <f t="shared" si="97"/>
        <v>72.099999999999994</v>
      </c>
      <c r="AW389" s="16">
        <f>VLOOKUP($B389,'[9]CS(DS)-G'!$B$8:$CN$68,89,FALSE)</f>
        <v>0</v>
      </c>
      <c r="AX389" s="11"/>
      <c r="AY389" s="11"/>
      <c r="AZ389" s="11"/>
      <c r="BA389" s="11"/>
      <c r="BB389" s="11"/>
      <c r="BC389" s="11"/>
      <c r="BD389" s="11">
        <f t="shared" si="98"/>
        <v>7.3466666666666667</v>
      </c>
      <c r="BE389" s="15">
        <f t="shared" si="102"/>
        <v>44.08</v>
      </c>
      <c r="BF389" s="11">
        <v>60</v>
      </c>
      <c r="BG389" s="15">
        <f t="shared" si="103"/>
        <v>73.466666666666669</v>
      </c>
      <c r="BH389" s="11">
        <f t="shared" si="99"/>
        <v>2</v>
      </c>
      <c r="BI389" s="11">
        <f t="shared" si="100"/>
        <v>0</v>
      </c>
      <c r="BJ389" s="11">
        <f t="shared" si="101"/>
        <v>2</v>
      </c>
      <c r="BK389" s="16">
        <f t="shared" si="104"/>
        <v>0</v>
      </c>
      <c r="BL389" s="11">
        <v>7300480754</v>
      </c>
      <c r="BM389" s="11">
        <v>9571390754</v>
      </c>
      <c r="BN389" s="11"/>
      <c r="BO389" s="18" t="s">
        <v>1532</v>
      </c>
      <c r="BP389" s="12"/>
      <c r="BQ389" s="13" t="s">
        <v>2425</v>
      </c>
      <c r="BR389" s="17" t="s">
        <v>2913</v>
      </c>
      <c r="BS389" s="11" t="s">
        <v>3078</v>
      </c>
      <c r="BT389" s="12" t="s">
        <v>177</v>
      </c>
      <c r="BU389" s="11" t="s">
        <v>128</v>
      </c>
    </row>
    <row r="390" spans="1:75" ht="24.95" customHeight="1" x14ac:dyDescent="0.25">
      <c r="A390" s="11">
        <v>389</v>
      </c>
      <c r="B390" s="11" t="s">
        <v>944</v>
      </c>
      <c r="C390" s="12" t="s">
        <v>81</v>
      </c>
      <c r="D390" s="11" t="s">
        <v>93</v>
      </c>
      <c r="E390" s="11" t="s">
        <v>91</v>
      </c>
      <c r="F390" s="13" t="s">
        <v>1988</v>
      </c>
      <c r="G390" s="11" t="s">
        <v>90</v>
      </c>
      <c r="H390" s="11" t="s">
        <v>117</v>
      </c>
      <c r="I390" s="11" t="s">
        <v>126</v>
      </c>
      <c r="J390" s="11" t="s">
        <v>89</v>
      </c>
      <c r="K390" s="14">
        <v>38406</v>
      </c>
      <c r="L390" s="11"/>
      <c r="M390" s="11" t="s">
        <v>3486</v>
      </c>
      <c r="N390" s="11">
        <v>600</v>
      </c>
      <c r="O390" s="11">
        <v>486</v>
      </c>
      <c r="P390" s="15">
        <f t="shared" si="90"/>
        <v>81</v>
      </c>
      <c r="Q390" s="11" t="s">
        <v>3588</v>
      </c>
      <c r="R390" s="11">
        <v>2020</v>
      </c>
      <c r="S390" s="11" t="s">
        <v>3590</v>
      </c>
      <c r="T390" s="11">
        <v>500</v>
      </c>
      <c r="U390" s="11">
        <v>343</v>
      </c>
      <c r="V390" s="15">
        <f t="shared" si="91"/>
        <v>68.600000000000009</v>
      </c>
      <c r="W390" s="11" t="s">
        <v>3588</v>
      </c>
      <c r="X390" s="11">
        <v>2022</v>
      </c>
      <c r="Y390" s="11" t="s">
        <v>3590</v>
      </c>
      <c r="Z390" s="11"/>
      <c r="AA390" s="11"/>
      <c r="AB390" s="11"/>
      <c r="AC390" s="11"/>
      <c r="AD390" s="11"/>
      <c r="AE390" s="11"/>
      <c r="AF390" s="15">
        <f>VLOOKUP($B390,[1]Sheet1!$B$8:$CK$528,88,FALSE)</f>
        <v>6.71</v>
      </c>
      <c r="AG390" s="15">
        <f t="shared" si="92"/>
        <v>67.099999999999994</v>
      </c>
      <c r="AH390" s="16">
        <f>VLOOKUP($B390,[1]Sheet1!$B$8:$CK$528,86,FALSE)</f>
        <v>0</v>
      </c>
      <c r="AI390" s="15">
        <f>VLOOKUP($B390,[2]Sheet1!$B$8:$CK$530,88,FALSE)</f>
        <v>4.2</v>
      </c>
      <c r="AJ390" s="15">
        <f t="shared" si="93"/>
        <v>42</v>
      </c>
      <c r="AK390" s="11">
        <f>VLOOKUP($B390,[2]Sheet1!$B$8:$CK$530,86,FALSE)</f>
        <v>0</v>
      </c>
      <c r="AL390" s="11">
        <f>VLOOKUP($B390,'[3]CS(DS)'!$B$8:$CQ$70,94,FALSE)</f>
        <v>6.93</v>
      </c>
      <c r="AM390" s="15">
        <f t="shared" si="94"/>
        <v>69.3</v>
      </c>
      <c r="AN390" s="11">
        <f>VLOOKUP($B390,'[3]CS(DS)'!$B$8:$CQ$70,92,FALSE)</f>
        <v>0</v>
      </c>
      <c r="AO390" s="15">
        <f>VLOOKUP($B390,'[4]CS(DS)-G'!$B$8:$CP$69,93,FALSE)</f>
        <v>6.64</v>
      </c>
      <c r="AP390" s="15">
        <f t="shared" si="95"/>
        <v>66.399999999999991</v>
      </c>
      <c r="AQ390" s="16">
        <f>VLOOKUP($B390,'[4]CS(DS)-G'!$B$8:$CP$69,91,FALSE)</f>
        <v>0</v>
      </c>
      <c r="AR390" s="15">
        <f>VLOOKUP($B390,'[5]CS(DS)-G'!$B$8:$CR$68,95,FALSE)</f>
        <v>5.9673913043478262</v>
      </c>
      <c r="AS390" s="15">
        <f t="shared" si="96"/>
        <v>59.673913043478265</v>
      </c>
      <c r="AT390" s="16">
        <f>VLOOKUP($B390,'[5]CS(DS)-G'!$B$8:$CR$68,93,FALSE)</f>
        <v>1</v>
      </c>
      <c r="AU390" s="15">
        <f>VLOOKUP($B390,'[9]CS(DS)-G'!$B$8:$CN$68,91,FALSE)</f>
        <v>7.43</v>
      </c>
      <c r="AV390" s="15">
        <f t="shared" si="97"/>
        <v>74.3</v>
      </c>
      <c r="AW390" s="16">
        <f>VLOOKUP($B390,'[9]CS(DS)-G'!$B$8:$CN$68,89,FALSE)</f>
        <v>0</v>
      </c>
      <c r="AX390" s="11"/>
      <c r="AY390" s="11"/>
      <c r="AZ390" s="11"/>
      <c r="BA390" s="11"/>
      <c r="BB390" s="11"/>
      <c r="BC390" s="11"/>
      <c r="BD390" s="11">
        <f t="shared" si="98"/>
        <v>6.3128985507246371</v>
      </c>
      <c r="BE390" s="15">
        <f t="shared" si="102"/>
        <v>37.877391304347825</v>
      </c>
      <c r="BF390" s="11">
        <v>60</v>
      </c>
      <c r="BG390" s="15">
        <f t="shared" si="103"/>
        <v>63.128985507246369</v>
      </c>
      <c r="BH390" s="11">
        <f t="shared" si="99"/>
        <v>2</v>
      </c>
      <c r="BI390" s="11">
        <f t="shared" si="100"/>
        <v>1</v>
      </c>
      <c r="BJ390" s="11">
        <f t="shared" si="101"/>
        <v>3</v>
      </c>
      <c r="BK390" s="16">
        <f t="shared" si="104"/>
        <v>1</v>
      </c>
      <c r="BL390" s="11">
        <v>9461447046</v>
      </c>
      <c r="BM390" s="11">
        <v>8290502590</v>
      </c>
      <c r="BN390" s="11"/>
      <c r="BO390" s="12" t="s">
        <v>1533</v>
      </c>
      <c r="BP390" s="12"/>
      <c r="BQ390" s="13" t="s">
        <v>2426</v>
      </c>
      <c r="BR390" s="17" t="s">
        <v>2914</v>
      </c>
      <c r="BS390" s="11" t="s">
        <v>166</v>
      </c>
      <c r="BT390" s="12" t="s">
        <v>176</v>
      </c>
      <c r="BU390" s="11" t="s">
        <v>128</v>
      </c>
    </row>
    <row r="391" spans="1:75" ht="24.95" customHeight="1" x14ac:dyDescent="0.25">
      <c r="A391" s="11">
        <v>390</v>
      </c>
      <c r="B391" s="11" t="s">
        <v>945</v>
      </c>
      <c r="C391" s="12" t="s">
        <v>946</v>
      </c>
      <c r="D391" s="11" t="s">
        <v>92</v>
      </c>
      <c r="E391" s="11" t="s">
        <v>91</v>
      </c>
      <c r="F391" s="13" t="s">
        <v>1989</v>
      </c>
      <c r="G391" s="11" t="s">
        <v>90</v>
      </c>
      <c r="H391" s="11" t="s">
        <v>117</v>
      </c>
      <c r="I391" s="11" t="s">
        <v>126</v>
      </c>
      <c r="J391" s="11" t="s">
        <v>89</v>
      </c>
      <c r="K391" s="14">
        <v>38477</v>
      </c>
      <c r="L391" s="11"/>
      <c r="M391" s="11" t="s">
        <v>3487</v>
      </c>
      <c r="N391" s="11">
        <v>600</v>
      </c>
      <c r="O391" s="11">
        <v>558</v>
      </c>
      <c r="P391" s="15">
        <f t="shared" si="90"/>
        <v>93</v>
      </c>
      <c r="Q391" s="11" t="s">
        <v>3589</v>
      </c>
      <c r="R391" s="11">
        <v>2020</v>
      </c>
      <c r="S391" s="11" t="s">
        <v>3590</v>
      </c>
      <c r="T391" s="11">
        <v>500</v>
      </c>
      <c r="U391" s="11">
        <v>446</v>
      </c>
      <c r="V391" s="15">
        <f t="shared" si="91"/>
        <v>89.2</v>
      </c>
      <c r="W391" s="11" t="s">
        <v>3589</v>
      </c>
      <c r="X391" s="11">
        <v>2022</v>
      </c>
      <c r="Y391" s="11" t="s">
        <v>3590</v>
      </c>
      <c r="Z391" s="11"/>
      <c r="AA391" s="11"/>
      <c r="AB391" s="11"/>
      <c r="AC391" s="11"/>
      <c r="AD391" s="11"/>
      <c r="AE391" s="11"/>
      <c r="AF391" s="15">
        <f>VLOOKUP($B391,[1]Sheet1!$B$8:$CK$528,88,FALSE)</f>
        <v>8.93</v>
      </c>
      <c r="AG391" s="15">
        <f t="shared" si="92"/>
        <v>89.3</v>
      </c>
      <c r="AH391" s="16">
        <f>VLOOKUP($B391,[1]Sheet1!$B$8:$CK$528,86,FALSE)</f>
        <v>0</v>
      </c>
      <c r="AI391" s="15">
        <f>VLOOKUP($B391,[2]Sheet1!$B$8:$CK$530,88,FALSE)</f>
        <v>9.27</v>
      </c>
      <c r="AJ391" s="15">
        <f t="shared" si="93"/>
        <v>92.699999999999989</v>
      </c>
      <c r="AK391" s="11">
        <f>VLOOKUP($B391,[2]Sheet1!$B$8:$CK$530,86,FALSE)</f>
        <v>0</v>
      </c>
      <c r="AL391" s="11">
        <f>VLOOKUP($B391,'[3]CS(DS)'!$B$8:$CQ$70,94,FALSE)</f>
        <v>9.51</v>
      </c>
      <c r="AM391" s="15">
        <f t="shared" si="94"/>
        <v>95.1</v>
      </c>
      <c r="AN391" s="11">
        <f>VLOOKUP($B391,'[3]CS(DS)'!$B$8:$CQ$70,92,FALSE)</f>
        <v>0</v>
      </c>
      <c r="AO391" s="15">
        <f>VLOOKUP($B391,'[4]CS(DS)-G'!$B$8:$CP$69,93,FALSE)</f>
        <v>9.06</v>
      </c>
      <c r="AP391" s="15">
        <f t="shared" si="95"/>
        <v>90.600000000000009</v>
      </c>
      <c r="AQ391" s="16">
        <f>VLOOKUP($B391,'[4]CS(DS)-G'!$B$8:$CP$69,91,FALSE)</f>
        <v>0</v>
      </c>
      <c r="AR391" s="15">
        <f>VLOOKUP($B391,'[5]CS(DS)-G'!$B$8:$CR$68,95,FALSE)</f>
        <v>9.3699999999999992</v>
      </c>
      <c r="AS391" s="15">
        <f t="shared" si="96"/>
        <v>93.699999999999989</v>
      </c>
      <c r="AT391" s="16">
        <f>VLOOKUP($B391,'[5]CS(DS)-G'!$B$8:$CR$68,93,FALSE)</f>
        <v>0</v>
      </c>
      <c r="AU391" s="15">
        <f>VLOOKUP($B391,'[9]CS(DS)-G'!$B$8:$CN$68,91,FALSE)</f>
        <v>9.5500000000000007</v>
      </c>
      <c r="AV391" s="15">
        <f t="shared" si="97"/>
        <v>95.5</v>
      </c>
      <c r="AW391" s="16">
        <f>VLOOKUP($B391,'[9]CS(DS)-G'!$B$8:$CN$68,89,FALSE)</f>
        <v>0</v>
      </c>
      <c r="AX391" s="11"/>
      <c r="AY391" s="11"/>
      <c r="AZ391" s="11"/>
      <c r="BA391" s="11"/>
      <c r="BB391" s="11"/>
      <c r="BC391" s="11"/>
      <c r="BD391" s="11">
        <f t="shared" si="98"/>
        <v>9.2816666666666663</v>
      </c>
      <c r="BE391" s="15">
        <f t="shared" si="102"/>
        <v>55.690000000000005</v>
      </c>
      <c r="BF391" s="11">
        <v>60</v>
      </c>
      <c r="BG391" s="15">
        <f t="shared" si="103"/>
        <v>92.816666666666663</v>
      </c>
      <c r="BH391" s="11">
        <f t="shared" si="99"/>
        <v>2</v>
      </c>
      <c r="BI391" s="11">
        <f t="shared" si="100"/>
        <v>1</v>
      </c>
      <c r="BJ391" s="11">
        <f t="shared" si="101"/>
        <v>3</v>
      </c>
      <c r="BK391" s="16">
        <f t="shared" si="104"/>
        <v>0</v>
      </c>
      <c r="BL391" s="11">
        <v>7357833104</v>
      </c>
      <c r="BM391" s="11">
        <v>8949033067</v>
      </c>
      <c r="BN391" s="11"/>
      <c r="BO391" s="12" t="s">
        <v>1534</v>
      </c>
      <c r="BP391" s="12"/>
      <c r="BQ391" s="13" t="s">
        <v>2152</v>
      </c>
      <c r="BR391" s="17" t="s">
        <v>2915</v>
      </c>
      <c r="BS391" s="11" t="s">
        <v>143</v>
      </c>
      <c r="BT391" s="12" t="s">
        <v>176</v>
      </c>
      <c r="BU391" s="11" t="s">
        <v>128</v>
      </c>
    </row>
    <row r="392" spans="1:75" ht="24.95" customHeight="1" x14ac:dyDescent="0.25">
      <c r="A392" s="11">
        <v>391</v>
      </c>
      <c r="B392" s="11" t="s">
        <v>947</v>
      </c>
      <c r="C392" s="12" t="s">
        <v>948</v>
      </c>
      <c r="D392" s="11" t="s">
        <v>93</v>
      </c>
      <c r="E392" s="11" t="s">
        <v>91</v>
      </c>
      <c r="F392" s="13" t="s">
        <v>1990</v>
      </c>
      <c r="G392" s="11" t="s">
        <v>90</v>
      </c>
      <c r="H392" s="11" t="s">
        <v>117</v>
      </c>
      <c r="I392" s="11" t="s">
        <v>126</v>
      </c>
      <c r="J392" s="11" t="s">
        <v>89</v>
      </c>
      <c r="K392" s="14">
        <v>38651</v>
      </c>
      <c r="L392" s="11"/>
      <c r="M392" s="11" t="s">
        <v>3488</v>
      </c>
      <c r="N392" s="11">
        <v>600</v>
      </c>
      <c r="O392" s="11">
        <v>522</v>
      </c>
      <c r="P392" s="15">
        <f t="shared" si="90"/>
        <v>87</v>
      </c>
      <c r="Q392" s="11" t="s">
        <v>3587</v>
      </c>
      <c r="R392" s="11">
        <v>2021</v>
      </c>
      <c r="S392" s="11" t="s">
        <v>3590</v>
      </c>
      <c r="T392" s="11">
        <v>500</v>
      </c>
      <c r="U392" s="11">
        <v>369</v>
      </c>
      <c r="V392" s="15">
        <f t="shared" si="91"/>
        <v>73.8</v>
      </c>
      <c r="W392" s="11" t="s">
        <v>3587</v>
      </c>
      <c r="X392" s="11">
        <v>2023</v>
      </c>
      <c r="Y392" s="11" t="s">
        <v>3590</v>
      </c>
      <c r="Z392" s="11"/>
      <c r="AA392" s="11"/>
      <c r="AB392" s="11"/>
      <c r="AC392" s="11"/>
      <c r="AD392" s="11"/>
      <c r="AE392" s="11"/>
      <c r="AF392" s="15">
        <f>VLOOKUP($B392,[1]Sheet1!$B$8:$CK$528,88,FALSE)</f>
        <v>7.95</v>
      </c>
      <c r="AG392" s="15">
        <f t="shared" si="92"/>
        <v>79.5</v>
      </c>
      <c r="AH392" s="16">
        <f>VLOOKUP($B392,[1]Sheet1!$B$8:$CK$528,86,FALSE)</f>
        <v>0</v>
      </c>
      <c r="AI392" s="15">
        <f>VLOOKUP($B392,[2]Sheet1!$B$8:$CK$530,88,FALSE)</f>
        <v>7.95</v>
      </c>
      <c r="AJ392" s="15">
        <f t="shared" si="93"/>
        <v>79.5</v>
      </c>
      <c r="AK392" s="11">
        <f>VLOOKUP($B392,[2]Sheet1!$B$8:$CK$530,86,FALSE)</f>
        <v>0</v>
      </c>
      <c r="AL392" s="11">
        <f>VLOOKUP($B392,'[3]CS(DS)'!$B$8:$CQ$70,94,FALSE)</f>
        <v>8.2799999999999994</v>
      </c>
      <c r="AM392" s="15">
        <f t="shared" si="94"/>
        <v>82.8</v>
      </c>
      <c r="AN392" s="11">
        <f>VLOOKUP($B392,'[3]CS(DS)'!$B$8:$CQ$70,92,FALSE)</f>
        <v>0</v>
      </c>
      <c r="AO392" s="15">
        <f>VLOOKUP($B392,'[4]CS(DS)-G'!$B$8:$CP$69,93,FALSE)</f>
        <v>7.77</v>
      </c>
      <c r="AP392" s="15">
        <f t="shared" si="95"/>
        <v>77.699999999999989</v>
      </c>
      <c r="AQ392" s="16">
        <f>VLOOKUP($B392,'[4]CS(DS)-G'!$B$8:$CP$69,91,FALSE)</f>
        <v>0</v>
      </c>
      <c r="AR392" s="15">
        <f>VLOOKUP($B392,'[5]CS(DS)-G'!$B$8:$CR$68,95,FALSE)</f>
        <v>8.4600000000000009</v>
      </c>
      <c r="AS392" s="15">
        <f t="shared" si="96"/>
        <v>84.600000000000009</v>
      </c>
      <c r="AT392" s="16">
        <f>VLOOKUP($B392,'[5]CS(DS)-G'!$B$8:$CR$68,93,FALSE)</f>
        <v>0</v>
      </c>
      <c r="AU392" s="15">
        <f>VLOOKUP($B392,'[9]CS(DS)-G'!$B$8:$CN$68,91,FALSE)</f>
        <v>9</v>
      </c>
      <c r="AV392" s="15">
        <f t="shared" si="97"/>
        <v>90</v>
      </c>
      <c r="AW392" s="16">
        <f>VLOOKUP($B392,'[9]CS(DS)-G'!$B$8:$CN$68,89,FALSE)</f>
        <v>0</v>
      </c>
      <c r="AX392" s="11"/>
      <c r="AY392" s="11"/>
      <c r="AZ392" s="11"/>
      <c r="BA392" s="11"/>
      <c r="BB392" s="11"/>
      <c r="BC392" s="11"/>
      <c r="BD392" s="11">
        <f t="shared" si="98"/>
        <v>8.2349999999999994</v>
      </c>
      <c r="BE392" s="15">
        <f t="shared" si="102"/>
        <v>49.410000000000004</v>
      </c>
      <c r="BF392" s="11">
        <v>60</v>
      </c>
      <c r="BG392" s="15">
        <f t="shared" si="103"/>
        <v>82.35</v>
      </c>
      <c r="BH392" s="11">
        <f t="shared" si="99"/>
        <v>2</v>
      </c>
      <c r="BI392" s="11">
        <f t="shared" si="100"/>
        <v>0</v>
      </c>
      <c r="BJ392" s="11">
        <f t="shared" si="101"/>
        <v>2</v>
      </c>
      <c r="BK392" s="16">
        <f t="shared" si="104"/>
        <v>0</v>
      </c>
      <c r="BL392" s="11">
        <v>7851807353</v>
      </c>
      <c r="BM392" s="11">
        <v>9352150535</v>
      </c>
      <c r="BN392" s="11"/>
      <c r="BO392" s="12" t="s">
        <v>1535</v>
      </c>
      <c r="BP392" s="12"/>
      <c r="BQ392" s="13" t="s">
        <v>2398</v>
      </c>
      <c r="BR392" s="17" t="s">
        <v>3608</v>
      </c>
      <c r="BS392" s="11" t="s">
        <v>3079</v>
      </c>
      <c r="BT392" s="12" t="s">
        <v>176</v>
      </c>
      <c r="BU392" s="11" t="s">
        <v>128</v>
      </c>
      <c r="BW392" s="18" t="s">
        <v>3609</v>
      </c>
    </row>
    <row r="393" spans="1:75" ht="24.95" customHeight="1" x14ac:dyDescent="0.25">
      <c r="A393" s="11">
        <v>392</v>
      </c>
      <c r="B393" s="11" t="s">
        <v>949</v>
      </c>
      <c r="C393" s="12" t="s">
        <v>950</v>
      </c>
      <c r="D393" s="11" t="s">
        <v>93</v>
      </c>
      <c r="E393" s="11" t="s">
        <v>91</v>
      </c>
      <c r="F393" s="13" t="s">
        <v>1991</v>
      </c>
      <c r="G393" s="11" t="s">
        <v>90</v>
      </c>
      <c r="H393" s="11" t="s">
        <v>117</v>
      </c>
      <c r="I393" s="11" t="s">
        <v>126</v>
      </c>
      <c r="J393" s="11" t="s">
        <v>89</v>
      </c>
      <c r="K393" s="14">
        <v>38577</v>
      </c>
      <c r="L393" s="11"/>
      <c r="M393" s="11" t="s">
        <v>3489</v>
      </c>
      <c r="N393" s="11">
        <v>600</v>
      </c>
      <c r="O393" s="11">
        <v>540</v>
      </c>
      <c r="P393" s="15">
        <f t="shared" si="90"/>
        <v>90</v>
      </c>
      <c r="Q393" s="11" t="s">
        <v>3589</v>
      </c>
      <c r="R393" s="11">
        <v>2021</v>
      </c>
      <c r="S393" s="11" t="s">
        <v>3590</v>
      </c>
      <c r="T393" s="11">
        <v>500</v>
      </c>
      <c r="U393" s="11">
        <v>452</v>
      </c>
      <c r="V393" s="15">
        <f t="shared" si="91"/>
        <v>90.4</v>
      </c>
      <c r="W393" s="11" t="s">
        <v>3589</v>
      </c>
      <c r="X393" s="11">
        <v>2023</v>
      </c>
      <c r="Y393" s="11" t="s">
        <v>3590</v>
      </c>
      <c r="Z393" s="11"/>
      <c r="AA393" s="11"/>
      <c r="AB393" s="11"/>
      <c r="AC393" s="11"/>
      <c r="AD393" s="11"/>
      <c r="AE393" s="11"/>
      <c r="AF393" s="15">
        <f>VLOOKUP($B393,[1]Sheet1!$B$8:$CK$528,88,FALSE)</f>
        <v>9.11</v>
      </c>
      <c r="AG393" s="15">
        <f t="shared" si="92"/>
        <v>91.1</v>
      </c>
      <c r="AH393" s="16">
        <f>VLOOKUP($B393,[1]Sheet1!$B$8:$CK$528,86,FALSE)</f>
        <v>0</v>
      </c>
      <c r="AI393" s="15">
        <f>VLOOKUP($B393,[2]Sheet1!$B$8:$CK$530,88,FALSE)</f>
        <v>9.1</v>
      </c>
      <c r="AJ393" s="15">
        <f t="shared" si="93"/>
        <v>91</v>
      </c>
      <c r="AK393" s="11">
        <f>VLOOKUP($B393,[2]Sheet1!$B$8:$CK$530,86,FALSE)</f>
        <v>0</v>
      </c>
      <c r="AL393" s="11">
        <f>VLOOKUP($B393,'[3]CS(DS)'!$B$8:$CQ$70,94,FALSE)</f>
        <v>9.14</v>
      </c>
      <c r="AM393" s="15">
        <f t="shared" si="94"/>
        <v>91.4</v>
      </c>
      <c r="AN393" s="11">
        <f>VLOOKUP($B393,'[3]CS(DS)'!$B$8:$CQ$70,92,FALSE)</f>
        <v>0</v>
      </c>
      <c r="AO393" s="15">
        <f>VLOOKUP($B393,'[4]CS(DS)-G'!$B$8:$CP$69,93,FALSE)</f>
        <v>8.66</v>
      </c>
      <c r="AP393" s="15">
        <f t="shared" si="95"/>
        <v>86.6</v>
      </c>
      <c r="AQ393" s="16">
        <f>VLOOKUP($B393,'[4]CS(DS)-G'!$B$8:$CP$69,91,FALSE)</f>
        <v>0</v>
      </c>
      <c r="AR393" s="15">
        <f>VLOOKUP($B393,'[5]CS(DS)-G'!$B$8:$CR$68,95,FALSE)</f>
        <v>9.77</v>
      </c>
      <c r="AS393" s="15">
        <f t="shared" si="96"/>
        <v>97.699999999999989</v>
      </c>
      <c r="AT393" s="16">
        <f>VLOOKUP($B393,'[5]CS(DS)-G'!$B$8:$CR$68,93,FALSE)</f>
        <v>0</v>
      </c>
      <c r="AU393" s="15">
        <f>VLOOKUP($B393,'[9]CS(DS)-G'!$B$8:$CN$68,91,FALSE)</f>
        <v>9.36</v>
      </c>
      <c r="AV393" s="15">
        <f t="shared" si="97"/>
        <v>93.6</v>
      </c>
      <c r="AW393" s="16">
        <f>VLOOKUP($B393,'[9]CS(DS)-G'!$B$8:$CN$68,89,FALSE)</f>
        <v>0</v>
      </c>
      <c r="AX393" s="11"/>
      <c r="AY393" s="11"/>
      <c r="AZ393" s="11"/>
      <c r="BA393" s="11"/>
      <c r="BB393" s="11"/>
      <c r="BC393" s="11"/>
      <c r="BD393" s="11">
        <f t="shared" si="98"/>
        <v>9.1900000000000013</v>
      </c>
      <c r="BE393" s="15">
        <f t="shared" si="102"/>
        <v>55.14</v>
      </c>
      <c r="BF393" s="11">
        <v>60</v>
      </c>
      <c r="BG393" s="15">
        <f t="shared" si="103"/>
        <v>91.9</v>
      </c>
      <c r="BH393" s="11">
        <f t="shared" si="99"/>
        <v>2</v>
      </c>
      <c r="BI393" s="11">
        <f t="shared" si="100"/>
        <v>0</v>
      </c>
      <c r="BJ393" s="11">
        <f t="shared" si="101"/>
        <v>2</v>
      </c>
      <c r="BK393" s="16">
        <f t="shared" si="104"/>
        <v>0</v>
      </c>
      <c r="BL393" s="11">
        <v>8239603226</v>
      </c>
      <c r="BM393" s="11">
        <v>9887221372</v>
      </c>
      <c r="BN393" s="11"/>
      <c r="BO393" s="12" t="s">
        <v>1536</v>
      </c>
      <c r="BP393" s="12"/>
      <c r="BQ393" s="13" t="s">
        <v>2427</v>
      </c>
      <c r="BR393" s="17" t="s">
        <v>2916</v>
      </c>
      <c r="BS393" s="11" t="s">
        <v>136</v>
      </c>
      <c r="BT393" s="12" t="s">
        <v>176</v>
      </c>
      <c r="BU393" s="11" t="s">
        <v>128</v>
      </c>
    </row>
    <row r="394" spans="1:75" ht="24.95" customHeight="1" x14ac:dyDescent="0.25">
      <c r="A394" s="11">
        <v>393</v>
      </c>
      <c r="B394" s="11" t="s">
        <v>951</v>
      </c>
      <c r="C394" s="12" t="s">
        <v>952</v>
      </c>
      <c r="D394" s="11" t="s">
        <v>92</v>
      </c>
      <c r="E394" s="11" t="s">
        <v>91</v>
      </c>
      <c r="F394" s="13" t="s">
        <v>1992</v>
      </c>
      <c r="G394" s="11" t="s">
        <v>90</v>
      </c>
      <c r="H394" s="11" t="s">
        <v>117</v>
      </c>
      <c r="I394" s="11" t="s">
        <v>126</v>
      </c>
      <c r="J394" s="11" t="s">
        <v>89</v>
      </c>
      <c r="K394" s="14">
        <v>38102</v>
      </c>
      <c r="L394" s="11"/>
      <c r="M394" s="11" t="s">
        <v>3490</v>
      </c>
      <c r="N394" s="11">
        <v>500</v>
      </c>
      <c r="O394" s="11">
        <v>433</v>
      </c>
      <c r="P394" s="15">
        <f t="shared" si="90"/>
        <v>86.6</v>
      </c>
      <c r="Q394" s="11" t="s">
        <v>3589</v>
      </c>
      <c r="R394" s="11">
        <v>2020</v>
      </c>
      <c r="S394" s="11" t="s">
        <v>3591</v>
      </c>
      <c r="T394" s="11">
        <v>500</v>
      </c>
      <c r="U394" s="11">
        <v>445</v>
      </c>
      <c r="V394" s="15">
        <f t="shared" si="91"/>
        <v>89</v>
      </c>
      <c r="W394" s="11" t="s">
        <v>3589</v>
      </c>
      <c r="X394" s="11">
        <v>2022</v>
      </c>
      <c r="Y394" s="11" t="s">
        <v>3591</v>
      </c>
      <c r="Z394" s="11"/>
      <c r="AA394" s="11"/>
      <c r="AB394" s="11"/>
      <c r="AC394" s="11"/>
      <c r="AD394" s="11"/>
      <c r="AE394" s="11"/>
      <c r="AF394" s="15">
        <f>VLOOKUP($B394,[1]Sheet1!$B$8:$CK$528,88,FALSE)</f>
        <v>8.6300000000000008</v>
      </c>
      <c r="AG394" s="15">
        <f t="shared" si="92"/>
        <v>86.300000000000011</v>
      </c>
      <c r="AH394" s="16">
        <f>VLOOKUP($B394,[1]Sheet1!$B$8:$CK$528,86,FALSE)</f>
        <v>0</v>
      </c>
      <c r="AI394" s="15">
        <f>VLOOKUP($B394,[2]Sheet1!$B$8:$CK$530,88,FALSE)</f>
        <v>9.01</v>
      </c>
      <c r="AJ394" s="15">
        <f t="shared" si="93"/>
        <v>90.1</v>
      </c>
      <c r="AK394" s="11">
        <f>VLOOKUP($B394,[2]Sheet1!$B$8:$CK$530,86,FALSE)</f>
        <v>0</v>
      </c>
      <c r="AL394" s="11">
        <f>VLOOKUP($B394,'[3]CS(DS)'!$B$8:$CQ$70,94,FALSE)</f>
        <v>9.51</v>
      </c>
      <c r="AM394" s="15">
        <f t="shared" si="94"/>
        <v>95.1</v>
      </c>
      <c r="AN394" s="11">
        <f>VLOOKUP($B394,'[3]CS(DS)'!$B$8:$CQ$70,92,FALSE)</f>
        <v>0</v>
      </c>
      <c r="AO394" s="15">
        <f>VLOOKUP($B394,'[4]CS(DS)-G'!$B$8:$CP$69,93,FALSE)</f>
        <v>9.68</v>
      </c>
      <c r="AP394" s="15">
        <f t="shared" si="95"/>
        <v>96.8</v>
      </c>
      <c r="AQ394" s="16">
        <f>VLOOKUP($B394,'[4]CS(DS)-G'!$B$8:$CP$69,91,FALSE)</f>
        <v>0</v>
      </c>
      <c r="AR394" s="15">
        <f>VLOOKUP($B394,'[5]CS(DS)-G'!$B$8:$CR$68,95,FALSE)</f>
        <v>9.41</v>
      </c>
      <c r="AS394" s="15">
        <f t="shared" si="96"/>
        <v>94.1</v>
      </c>
      <c r="AT394" s="16">
        <f>VLOOKUP($B394,'[5]CS(DS)-G'!$B$8:$CR$68,93,FALSE)</f>
        <v>0</v>
      </c>
      <c r="AU394" s="15">
        <f>VLOOKUP($B394,'[9]CS(DS)-G'!$B$8:$CN$68,91,FALSE)</f>
        <v>10</v>
      </c>
      <c r="AV394" s="15">
        <f t="shared" si="97"/>
        <v>100</v>
      </c>
      <c r="AW394" s="16">
        <f>VLOOKUP($B394,'[9]CS(DS)-G'!$B$8:$CN$68,89,FALSE)</f>
        <v>0</v>
      </c>
      <c r="AX394" s="11"/>
      <c r="AY394" s="11"/>
      <c r="AZ394" s="11"/>
      <c r="BA394" s="11"/>
      <c r="BB394" s="11"/>
      <c r="BC394" s="11"/>
      <c r="BD394" s="11">
        <f t="shared" si="98"/>
        <v>9.3733333333333331</v>
      </c>
      <c r="BE394" s="15">
        <f t="shared" si="102"/>
        <v>56.24</v>
      </c>
      <c r="BF394" s="11">
        <v>60</v>
      </c>
      <c r="BG394" s="15">
        <f t="shared" si="103"/>
        <v>93.733333333333334</v>
      </c>
      <c r="BH394" s="11">
        <f t="shared" si="99"/>
        <v>2</v>
      </c>
      <c r="BI394" s="11">
        <f t="shared" si="100"/>
        <v>1</v>
      </c>
      <c r="BJ394" s="11">
        <f t="shared" si="101"/>
        <v>3</v>
      </c>
      <c r="BK394" s="16">
        <f t="shared" si="104"/>
        <v>0</v>
      </c>
      <c r="BL394" s="11">
        <v>9024296360</v>
      </c>
      <c r="BM394" s="11">
        <v>9414389307</v>
      </c>
      <c r="BN394" s="11"/>
      <c r="BO394" s="12" t="s">
        <v>1537</v>
      </c>
      <c r="BP394" s="12"/>
      <c r="BQ394" s="13" t="s">
        <v>2428</v>
      </c>
      <c r="BR394" s="17" t="s">
        <v>2917</v>
      </c>
      <c r="BS394" s="11" t="s">
        <v>152</v>
      </c>
      <c r="BT394" s="12" t="s">
        <v>177</v>
      </c>
      <c r="BU394" s="11" t="s">
        <v>128</v>
      </c>
    </row>
    <row r="395" spans="1:75" ht="24.95" customHeight="1" x14ac:dyDescent="0.25">
      <c r="A395" s="11">
        <v>394</v>
      </c>
      <c r="B395" s="11" t="s">
        <v>953</v>
      </c>
      <c r="C395" s="12" t="s">
        <v>954</v>
      </c>
      <c r="D395" s="11" t="s">
        <v>93</v>
      </c>
      <c r="E395" s="11" t="s">
        <v>91</v>
      </c>
      <c r="F395" s="13" t="s">
        <v>1993</v>
      </c>
      <c r="G395" s="11" t="s">
        <v>90</v>
      </c>
      <c r="H395" s="11" t="s">
        <v>117</v>
      </c>
      <c r="I395" s="11" t="s">
        <v>126</v>
      </c>
      <c r="J395" s="11" t="s">
        <v>89</v>
      </c>
      <c r="K395" s="14">
        <v>38200</v>
      </c>
      <c r="L395" s="11"/>
      <c r="M395" s="11" t="s">
        <v>3491</v>
      </c>
      <c r="N395" s="11">
        <v>500</v>
      </c>
      <c r="O395" s="11">
        <v>370</v>
      </c>
      <c r="P395" s="15">
        <f t="shared" si="90"/>
        <v>74</v>
      </c>
      <c r="Q395" s="11" t="s">
        <v>3589</v>
      </c>
      <c r="R395" s="11">
        <v>2020</v>
      </c>
      <c r="S395" s="11" t="s">
        <v>3591</v>
      </c>
      <c r="T395" s="11">
        <v>500</v>
      </c>
      <c r="U395" s="11">
        <v>330</v>
      </c>
      <c r="V395" s="15">
        <f t="shared" si="91"/>
        <v>66</v>
      </c>
      <c r="W395" s="11" t="s">
        <v>3589</v>
      </c>
      <c r="X395" s="11">
        <v>2022</v>
      </c>
      <c r="Y395" s="11" t="s">
        <v>3591</v>
      </c>
      <c r="Z395" s="11"/>
      <c r="AA395" s="11"/>
      <c r="AB395" s="11"/>
      <c r="AC395" s="11"/>
      <c r="AD395" s="11"/>
      <c r="AE395" s="11"/>
      <c r="AF395" s="15">
        <f>VLOOKUP($B395,[1]Sheet1!$B$8:$CK$528,88,FALSE)</f>
        <v>6.76</v>
      </c>
      <c r="AG395" s="15">
        <f t="shared" si="92"/>
        <v>67.599999999999994</v>
      </c>
      <c r="AH395" s="16">
        <f>VLOOKUP($B395,[1]Sheet1!$B$8:$CK$528,86,FALSE)</f>
        <v>0</v>
      </c>
      <c r="AI395" s="15">
        <f>VLOOKUP($B395,[2]Sheet1!$B$8:$CK$530,88,FALSE)</f>
        <v>6.48</v>
      </c>
      <c r="AJ395" s="15">
        <f t="shared" si="93"/>
        <v>64.800000000000011</v>
      </c>
      <c r="AK395" s="11">
        <f>VLOOKUP($B395,[2]Sheet1!$B$8:$CK$530,86,FALSE)</f>
        <v>0</v>
      </c>
      <c r="AL395" s="11">
        <f>VLOOKUP($B395,'[3]CS(DS)'!$B$8:$CQ$70,94,FALSE)</f>
        <v>4.9795918367346941</v>
      </c>
      <c r="AM395" s="15">
        <f t="shared" si="94"/>
        <v>49.795918367346943</v>
      </c>
      <c r="AN395" s="11">
        <f>VLOOKUP($B395,'[3]CS(DS)'!$B$8:$CQ$70,92,FALSE)</f>
        <v>0</v>
      </c>
      <c r="AO395" s="15">
        <f>VLOOKUP($B395,'[4]CS(DS)-G'!$B$8:$CP$69,93,FALSE)</f>
        <v>3.7127659574468086</v>
      </c>
      <c r="AP395" s="15">
        <f t="shared" si="95"/>
        <v>37.127659574468083</v>
      </c>
      <c r="AQ395" s="16">
        <f>VLOOKUP($B395,'[4]CS(DS)-G'!$B$8:$CP$69,91,FALSE)</f>
        <v>0</v>
      </c>
      <c r="AR395" s="15">
        <f>VLOOKUP($B395,'[5]CS(DS)-G'!$B$8:$CR$68,95,FALSE)</f>
        <v>6.2391304347826084</v>
      </c>
      <c r="AS395" s="15">
        <f t="shared" si="96"/>
        <v>62.391304347826086</v>
      </c>
      <c r="AT395" s="16">
        <f>VLOOKUP($B395,'[5]CS(DS)-G'!$B$8:$CR$68,93,FALSE)</f>
        <v>1</v>
      </c>
      <c r="AU395" s="15">
        <f>VLOOKUP($B395,'[9]CS(DS)-G'!$B$8:$CN$68,91,FALSE)</f>
        <v>6.5</v>
      </c>
      <c r="AV395" s="15">
        <f t="shared" si="97"/>
        <v>65</v>
      </c>
      <c r="AW395" s="16">
        <f>VLOOKUP($B395,'[9]CS(DS)-G'!$B$8:$CN$68,89,FALSE)</f>
        <v>1</v>
      </c>
      <c r="AX395" s="11"/>
      <c r="AY395" s="11"/>
      <c r="AZ395" s="11"/>
      <c r="BA395" s="11"/>
      <c r="BB395" s="11"/>
      <c r="BC395" s="11"/>
      <c r="BD395" s="11">
        <f t="shared" si="98"/>
        <v>5.7785813714940186</v>
      </c>
      <c r="BE395" s="15">
        <f t="shared" si="102"/>
        <v>34.671488228964115</v>
      </c>
      <c r="BF395" s="11">
        <v>60</v>
      </c>
      <c r="BG395" s="15">
        <f t="shared" si="103"/>
        <v>57.78581371494019</v>
      </c>
      <c r="BH395" s="11">
        <f t="shared" si="99"/>
        <v>2</v>
      </c>
      <c r="BI395" s="11">
        <f t="shared" si="100"/>
        <v>1</v>
      </c>
      <c r="BJ395" s="11">
        <f t="shared" si="101"/>
        <v>3</v>
      </c>
      <c r="BK395" s="16">
        <f t="shared" si="104"/>
        <v>2</v>
      </c>
      <c r="BL395" s="11">
        <v>6376298395</v>
      </c>
      <c r="BM395" s="11" t="s">
        <v>2523</v>
      </c>
      <c r="BN395" s="11"/>
      <c r="BO395" s="12" t="s">
        <v>1538</v>
      </c>
      <c r="BP395" s="12"/>
      <c r="BQ395" s="13" t="s">
        <v>2429</v>
      </c>
      <c r="BR395" s="17" t="s">
        <v>2918</v>
      </c>
      <c r="BS395" s="11" t="s">
        <v>145</v>
      </c>
      <c r="BT395" s="12" t="s">
        <v>177</v>
      </c>
      <c r="BU395" s="11" t="s">
        <v>128</v>
      </c>
    </row>
    <row r="396" spans="1:75" ht="24.95" customHeight="1" x14ac:dyDescent="0.25">
      <c r="A396" s="11">
        <v>395</v>
      </c>
      <c r="B396" s="11" t="s">
        <v>955</v>
      </c>
      <c r="C396" s="12" t="s">
        <v>956</v>
      </c>
      <c r="D396" s="11" t="s">
        <v>93</v>
      </c>
      <c r="E396" s="11" t="s">
        <v>91</v>
      </c>
      <c r="F396" s="13" t="s">
        <v>1994</v>
      </c>
      <c r="G396" s="11" t="s">
        <v>90</v>
      </c>
      <c r="H396" s="11" t="s">
        <v>117</v>
      </c>
      <c r="I396" s="11" t="s">
        <v>126</v>
      </c>
      <c r="J396" s="11" t="s">
        <v>89</v>
      </c>
      <c r="K396" s="14">
        <v>38839</v>
      </c>
      <c r="L396" s="11"/>
      <c r="M396" s="11" t="s">
        <v>3492</v>
      </c>
      <c r="N396" s="11">
        <v>600</v>
      </c>
      <c r="O396" s="11">
        <v>546</v>
      </c>
      <c r="P396" s="15">
        <f t="shared" si="90"/>
        <v>91</v>
      </c>
      <c r="Q396" s="11" t="s">
        <v>3589</v>
      </c>
      <c r="R396" s="11">
        <v>2021</v>
      </c>
      <c r="S396" s="11" t="s">
        <v>3590</v>
      </c>
      <c r="T396" s="11">
        <v>500</v>
      </c>
      <c r="U396" s="11">
        <v>358</v>
      </c>
      <c r="V396" s="15">
        <f t="shared" si="91"/>
        <v>71.599999999999994</v>
      </c>
      <c r="W396" s="11" t="s">
        <v>3589</v>
      </c>
      <c r="X396" s="11">
        <v>2023</v>
      </c>
      <c r="Y396" s="11" t="s">
        <v>3590</v>
      </c>
      <c r="Z396" s="11"/>
      <c r="AA396" s="11"/>
      <c r="AB396" s="11"/>
      <c r="AC396" s="11"/>
      <c r="AD396" s="11"/>
      <c r="AE396" s="11"/>
      <c r="AF396" s="15">
        <f>VLOOKUP($B396,[1]Sheet1!$B$8:$CK$528,88,FALSE)</f>
        <v>7.95</v>
      </c>
      <c r="AG396" s="15">
        <f t="shared" si="92"/>
        <v>79.5</v>
      </c>
      <c r="AH396" s="16">
        <f>VLOOKUP($B396,[1]Sheet1!$B$8:$CK$528,86,FALSE)</f>
        <v>0</v>
      </c>
      <c r="AI396" s="15">
        <f>VLOOKUP($B396,[2]Sheet1!$B$8:$CK$530,88,FALSE)</f>
        <v>7.95</v>
      </c>
      <c r="AJ396" s="15">
        <f t="shared" si="93"/>
        <v>79.5</v>
      </c>
      <c r="AK396" s="11">
        <f>VLOOKUP($B396,[2]Sheet1!$B$8:$CK$530,86,FALSE)</f>
        <v>0</v>
      </c>
      <c r="AL396" s="11">
        <f>VLOOKUP($B396,'[3]CS(DS)'!$B$8:$CQ$70,94,FALSE)</f>
        <v>7.82</v>
      </c>
      <c r="AM396" s="15">
        <f t="shared" si="94"/>
        <v>78.2</v>
      </c>
      <c r="AN396" s="11">
        <f>VLOOKUP($B396,'[3]CS(DS)'!$B$8:$CQ$70,92,FALSE)</f>
        <v>0</v>
      </c>
      <c r="AO396" s="15">
        <f>VLOOKUP($B396,'[4]CS(DS)-G'!$B$8:$CP$69,93,FALSE)</f>
        <v>6.2978723404255321</v>
      </c>
      <c r="AP396" s="15">
        <f t="shared" si="95"/>
        <v>62.978723404255319</v>
      </c>
      <c r="AQ396" s="16">
        <f>VLOOKUP($B396,'[4]CS(DS)-G'!$B$8:$CP$69,91,FALSE)</f>
        <v>0</v>
      </c>
      <c r="AR396" s="15">
        <f>VLOOKUP($B396,'[5]CS(DS)-G'!$B$8:$CR$68,95,FALSE)</f>
        <v>7.72</v>
      </c>
      <c r="AS396" s="15">
        <f t="shared" si="96"/>
        <v>77.2</v>
      </c>
      <c r="AT396" s="16">
        <f>VLOOKUP($B396,'[5]CS(DS)-G'!$B$8:$CR$68,93,FALSE)</f>
        <v>0</v>
      </c>
      <c r="AU396" s="15">
        <f>VLOOKUP($B396,'[9]CS(DS)-G'!$B$8:$CN$68,91,FALSE)</f>
        <v>7.47</v>
      </c>
      <c r="AV396" s="15">
        <f t="shared" si="97"/>
        <v>74.7</v>
      </c>
      <c r="AW396" s="16">
        <f>VLOOKUP($B396,'[9]CS(DS)-G'!$B$8:$CN$68,89,FALSE)</f>
        <v>0</v>
      </c>
      <c r="AX396" s="11"/>
      <c r="AY396" s="11"/>
      <c r="AZ396" s="11"/>
      <c r="BA396" s="11"/>
      <c r="BB396" s="11"/>
      <c r="BC396" s="11"/>
      <c r="BD396" s="11">
        <f t="shared" si="98"/>
        <v>7.5346453900709234</v>
      </c>
      <c r="BE396" s="15">
        <f t="shared" si="102"/>
        <v>45.207872340425538</v>
      </c>
      <c r="BF396" s="11">
        <v>60</v>
      </c>
      <c r="BG396" s="15">
        <f t="shared" si="103"/>
        <v>75.346453900709236</v>
      </c>
      <c r="BH396" s="11">
        <f t="shared" si="99"/>
        <v>2</v>
      </c>
      <c r="BI396" s="11">
        <f t="shared" si="100"/>
        <v>0</v>
      </c>
      <c r="BJ396" s="11">
        <f t="shared" si="101"/>
        <v>2</v>
      </c>
      <c r="BK396" s="16">
        <f t="shared" si="104"/>
        <v>0</v>
      </c>
      <c r="BL396" s="11">
        <v>6377969332</v>
      </c>
      <c r="BM396" s="11">
        <v>9928855173</v>
      </c>
      <c r="BN396" s="11"/>
      <c r="BO396" s="12" t="s">
        <v>1539</v>
      </c>
      <c r="BP396" s="12"/>
      <c r="BQ396" s="13" t="s">
        <v>2430</v>
      </c>
      <c r="BR396" s="17" t="s">
        <v>2919</v>
      </c>
      <c r="BS396" s="11" t="s">
        <v>3027</v>
      </c>
      <c r="BT396" s="12" t="s">
        <v>177</v>
      </c>
      <c r="BU396" s="11" t="s">
        <v>128</v>
      </c>
    </row>
    <row r="397" spans="1:75" ht="24.95" customHeight="1" x14ac:dyDescent="0.25">
      <c r="A397" s="11">
        <v>396</v>
      </c>
      <c r="B397" s="11" t="s">
        <v>957</v>
      </c>
      <c r="C397" s="12" t="s">
        <v>958</v>
      </c>
      <c r="D397" s="11" t="s">
        <v>93</v>
      </c>
      <c r="E397" s="11" t="s">
        <v>91</v>
      </c>
      <c r="F397" s="13" t="s">
        <v>1995</v>
      </c>
      <c r="G397" s="11" t="s">
        <v>90</v>
      </c>
      <c r="H397" s="11" t="s">
        <v>117</v>
      </c>
      <c r="I397" s="11" t="s">
        <v>126</v>
      </c>
      <c r="J397" s="11" t="s">
        <v>89</v>
      </c>
      <c r="K397" s="14">
        <v>38851</v>
      </c>
      <c r="L397" s="11"/>
      <c r="M397" s="11" t="s">
        <v>3493</v>
      </c>
      <c r="N397" s="11">
        <v>500</v>
      </c>
      <c r="O397" s="11">
        <v>357</v>
      </c>
      <c r="P397" s="15">
        <f t="shared" si="90"/>
        <v>71.399999999999991</v>
      </c>
      <c r="Q397" s="11" t="s">
        <v>3589</v>
      </c>
      <c r="R397" s="11">
        <v>2020</v>
      </c>
      <c r="S397" s="11" t="s">
        <v>3591</v>
      </c>
      <c r="T397" s="11">
        <v>500</v>
      </c>
      <c r="U397" s="11">
        <v>297</v>
      </c>
      <c r="V397" s="15">
        <f t="shared" si="91"/>
        <v>59.4</v>
      </c>
      <c r="W397" s="11" t="s">
        <v>3589</v>
      </c>
      <c r="X397" s="11">
        <v>2023</v>
      </c>
      <c r="Y397" s="11" t="s">
        <v>3590</v>
      </c>
      <c r="Z397" s="11"/>
      <c r="AA397" s="11"/>
      <c r="AB397" s="11"/>
      <c r="AC397" s="11"/>
      <c r="AD397" s="11"/>
      <c r="AE397" s="11"/>
      <c r="AF397" s="15">
        <f>VLOOKUP($B397,[1]Sheet1!$B$8:$CK$528,88,FALSE)</f>
        <v>7.09</v>
      </c>
      <c r="AG397" s="15">
        <f t="shared" si="92"/>
        <v>70.900000000000006</v>
      </c>
      <c r="AH397" s="16">
        <f>VLOOKUP($B397,[1]Sheet1!$B$8:$CK$528,86,FALSE)</f>
        <v>0</v>
      </c>
      <c r="AI397" s="15">
        <f>VLOOKUP($B397,[2]Sheet1!$B$8:$CK$530,88,FALSE)</f>
        <v>6.63</v>
      </c>
      <c r="AJ397" s="15">
        <f t="shared" si="93"/>
        <v>66.3</v>
      </c>
      <c r="AK397" s="11">
        <f>VLOOKUP($B397,[2]Sheet1!$B$8:$CK$530,86,FALSE)</f>
        <v>0</v>
      </c>
      <c r="AL397" s="11">
        <f>VLOOKUP($B397,'[3]CS(DS)'!$B$8:$CQ$70,94,FALSE)</f>
        <v>7.41</v>
      </c>
      <c r="AM397" s="15">
        <f t="shared" si="94"/>
        <v>74.099999999999994</v>
      </c>
      <c r="AN397" s="11">
        <f>VLOOKUP($B397,'[3]CS(DS)'!$B$8:$CQ$70,92,FALSE)</f>
        <v>0</v>
      </c>
      <c r="AO397" s="15">
        <f>VLOOKUP($B397,'[4]CS(DS)-G'!$B$8:$CP$69,93,FALSE)</f>
        <v>6.1702127659574471</v>
      </c>
      <c r="AP397" s="15">
        <f t="shared" si="95"/>
        <v>61.702127659574472</v>
      </c>
      <c r="AQ397" s="16">
        <f>VLOOKUP($B397,'[4]CS(DS)-G'!$B$8:$CP$69,91,FALSE)</f>
        <v>0</v>
      </c>
      <c r="AR397" s="15">
        <f>VLOOKUP($B397,'[5]CS(DS)-G'!$B$8:$CR$68,95,FALSE)</f>
        <v>7.54</v>
      </c>
      <c r="AS397" s="15">
        <f t="shared" si="96"/>
        <v>75.400000000000006</v>
      </c>
      <c r="AT397" s="16">
        <f>VLOOKUP($B397,'[5]CS(DS)-G'!$B$8:$CR$68,93,FALSE)</f>
        <v>0</v>
      </c>
      <c r="AU397" s="15">
        <f>VLOOKUP($B397,'[9]CS(DS)-G'!$B$8:$CN$68,91,FALSE)</f>
        <v>8.15</v>
      </c>
      <c r="AV397" s="15">
        <f t="shared" si="97"/>
        <v>81.5</v>
      </c>
      <c r="AW397" s="16">
        <f>VLOOKUP($B397,'[9]CS(DS)-G'!$B$8:$CN$68,89,FALSE)</f>
        <v>0</v>
      </c>
      <c r="AX397" s="11"/>
      <c r="AY397" s="11"/>
      <c r="AZ397" s="11"/>
      <c r="BA397" s="11"/>
      <c r="BB397" s="11"/>
      <c r="BC397" s="11"/>
      <c r="BD397" s="11">
        <f t="shared" si="98"/>
        <v>7.1650354609929092</v>
      </c>
      <c r="BE397" s="15">
        <f t="shared" si="102"/>
        <v>42.990212765957452</v>
      </c>
      <c r="BF397" s="11">
        <v>60</v>
      </c>
      <c r="BG397" s="15">
        <f t="shared" si="103"/>
        <v>71.650354609929096</v>
      </c>
      <c r="BH397" s="11">
        <f t="shared" si="99"/>
        <v>3</v>
      </c>
      <c r="BI397" s="11">
        <f t="shared" si="100"/>
        <v>0</v>
      </c>
      <c r="BJ397" s="11">
        <f t="shared" si="101"/>
        <v>3</v>
      </c>
      <c r="BK397" s="16">
        <f t="shared" si="104"/>
        <v>0</v>
      </c>
      <c r="BL397" s="11">
        <v>9829062001</v>
      </c>
      <c r="BM397" s="11" t="s">
        <v>2523</v>
      </c>
      <c r="BN397" s="11"/>
      <c r="BO397" s="12" t="s">
        <v>1540</v>
      </c>
      <c r="BP397" s="12"/>
      <c r="BQ397" s="13" t="s">
        <v>2431</v>
      </c>
      <c r="BR397" s="17" t="s">
        <v>2523</v>
      </c>
      <c r="BS397" s="11"/>
      <c r="BT397" s="12" t="s">
        <v>176</v>
      </c>
      <c r="BU397" s="11" t="s">
        <v>128</v>
      </c>
    </row>
    <row r="398" spans="1:75" ht="24.95" customHeight="1" x14ac:dyDescent="0.25">
      <c r="A398" s="11">
        <v>397</v>
      </c>
      <c r="B398" s="11" t="s">
        <v>959</v>
      </c>
      <c r="C398" s="12" t="s">
        <v>960</v>
      </c>
      <c r="D398" s="11" t="s">
        <v>93</v>
      </c>
      <c r="E398" s="11" t="s">
        <v>91</v>
      </c>
      <c r="F398" s="13" t="s">
        <v>1996</v>
      </c>
      <c r="G398" s="11" t="s">
        <v>90</v>
      </c>
      <c r="H398" s="11" t="s">
        <v>117</v>
      </c>
      <c r="I398" s="11" t="s">
        <v>126</v>
      </c>
      <c r="J398" s="11" t="s">
        <v>89</v>
      </c>
      <c r="K398" s="14">
        <v>38424</v>
      </c>
      <c r="L398" s="11"/>
      <c r="M398" s="11" t="s">
        <v>3494</v>
      </c>
      <c r="N398" s="11">
        <v>600</v>
      </c>
      <c r="O398" s="11">
        <v>535</v>
      </c>
      <c r="P398" s="15">
        <f t="shared" si="90"/>
        <v>89.166666666666671</v>
      </c>
      <c r="Q398" s="11" t="s">
        <v>3589</v>
      </c>
      <c r="R398" s="11">
        <v>2021</v>
      </c>
      <c r="S398" s="11" t="s">
        <v>3590</v>
      </c>
      <c r="T398" s="11">
        <v>500</v>
      </c>
      <c r="U398" s="11">
        <v>439</v>
      </c>
      <c r="V398" s="15">
        <f t="shared" si="91"/>
        <v>87.8</v>
      </c>
      <c r="W398" s="11" t="s">
        <v>3589</v>
      </c>
      <c r="X398" s="11">
        <v>2023</v>
      </c>
      <c r="Y398" s="11" t="s">
        <v>3590</v>
      </c>
      <c r="Z398" s="11"/>
      <c r="AA398" s="11"/>
      <c r="AB398" s="11"/>
      <c r="AC398" s="11"/>
      <c r="AD398" s="11"/>
      <c r="AE398" s="11"/>
      <c r="AF398" s="15">
        <f>VLOOKUP($B398,[1]Sheet1!$B$8:$CK$528,88,FALSE)</f>
        <v>8.3699999999999992</v>
      </c>
      <c r="AG398" s="15">
        <f t="shared" si="92"/>
        <v>83.699999999999989</v>
      </c>
      <c r="AH398" s="16">
        <f>VLOOKUP($B398,[1]Sheet1!$B$8:$CK$528,86,FALSE)</f>
        <v>0</v>
      </c>
      <c r="AI398" s="15">
        <f>VLOOKUP($B398,[2]Sheet1!$B$8:$CK$530,88,FALSE)</f>
        <v>8.1</v>
      </c>
      <c r="AJ398" s="15">
        <f t="shared" si="93"/>
        <v>81</v>
      </c>
      <c r="AK398" s="11">
        <f>VLOOKUP($B398,[2]Sheet1!$B$8:$CK$530,86,FALSE)</f>
        <v>0</v>
      </c>
      <c r="AL398" s="11">
        <f>VLOOKUP($B398,'[3]CS(DS)'!$B$8:$CQ$70,94,FALSE)</f>
        <v>8.43</v>
      </c>
      <c r="AM398" s="15">
        <f t="shared" si="94"/>
        <v>84.3</v>
      </c>
      <c r="AN398" s="11">
        <f>VLOOKUP($B398,'[3]CS(DS)'!$B$8:$CQ$70,92,FALSE)</f>
        <v>0</v>
      </c>
      <c r="AO398" s="15">
        <f>VLOOKUP($B398,'[4]CS(DS)-G'!$B$8:$CP$69,93,FALSE)</f>
        <v>7.79</v>
      </c>
      <c r="AP398" s="15">
        <f t="shared" si="95"/>
        <v>77.900000000000006</v>
      </c>
      <c r="AQ398" s="16">
        <f>VLOOKUP($B398,'[4]CS(DS)-G'!$B$8:$CP$69,91,FALSE)</f>
        <v>0</v>
      </c>
      <c r="AR398" s="15">
        <f>VLOOKUP($B398,'[5]CS(DS)-G'!$B$8:$CR$68,95,FALSE)</f>
        <v>7.66</v>
      </c>
      <c r="AS398" s="15">
        <f t="shared" si="96"/>
        <v>76.599999999999994</v>
      </c>
      <c r="AT398" s="16">
        <f>VLOOKUP($B398,'[5]CS(DS)-G'!$B$8:$CR$68,93,FALSE)</f>
        <v>0</v>
      </c>
      <c r="AU398" s="15">
        <f>VLOOKUP($B398,'[9]CS(DS)-G'!$B$8:$CN$68,91,FALSE)</f>
        <v>8.17</v>
      </c>
      <c r="AV398" s="15">
        <f t="shared" si="97"/>
        <v>81.7</v>
      </c>
      <c r="AW398" s="16">
        <f>VLOOKUP($B398,'[9]CS(DS)-G'!$B$8:$CN$68,89,FALSE)</f>
        <v>0</v>
      </c>
      <c r="AX398" s="11"/>
      <c r="AY398" s="11"/>
      <c r="AZ398" s="11"/>
      <c r="BA398" s="11"/>
      <c r="BB398" s="11"/>
      <c r="BC398" s="11"/>
      <c r="BD398" s="11">
        <f t="shared" si="98"/>
        <v>8.086666666666666</v>
      </c>
      <c r="BE398" s="15">
        <f t="shared" si="102"/>
        <v>48.519999999999996</v>
      </c>
      <c r="BF398" s="11">
        <v>60</v>
      </c>
      <c r="BG398" s="15">
        <f t="shared" si="103"/>
        <v>80.86666666666666</v>
      </c>
      <c r="BH398" s="11">
        <f t="shared" si="99"/>
        <v>2</v>
      </c>
      <c r="BI398" s="11">
        <f t="shared" si="100"/>
        <v>0</v>
      </c>
      <c r="BJ398" s="11">
        <f t="shared" si="101"/>
        <v>2</v>
      </c>
      <c r="BK398" s="16">
        <f t="shared" si="104"/>
        <v>0</v>
      </c>
      <c r="BL398" s="11">
        <v>9351564849</v>
      </c>
      <c r="BM398" s="11">
        <v>9680660014</v>
      </c>
      <c r="BN398" s="11"/>
      <c r="BO398" s="12" t="s">
        <v>1541</v>
      </c>
      <c r="BP398" s="12"/>
      <c r="BQ398" s="13" t="s">
        <v>2432</v>
      </c>
      <c r="BR398" s="17" t="s">
        <v>2920</v>
      </c>
      <c r="BS398" s="11" t="s">
        <v>136</v>
      </c>
      <c r="BT398" s="12" t="s">
        <v>176</v>
      </c>
      <c r="BU398" s="11" t="s">
        <v>128</v>
      </c>
    </row>
    <row r="399" spans="1:75" ht="24.95" customHeight="1" x14ac:dyDescent="0.25">
      <c r="A399" s="11">
        <v>398</v>
      </c>
      <c r="B399" s="11" t="s">
        <v>961</v>
      </c>
      <c r="C399" s="12" t="s">
        <v>962</v>
      </c>
      <c r="D399" s="11" t="s">
        <v>93</v>
      </c>
      <c r="E399" s="11" t="s">
        <v>91</v>
      </c>
      <c r="F399" s="13" t="s">
        <v>1997</v>
      </c>
      <c r="G399" s="11" t="s">
        <v>90</v>
      </c>
      <c r="H399" s="11" t="s">
        <v>117</v>
      </c>
      <c r="I399" s="11" t="s">
        <v>126</v>
      </c>
      <c r="J399" s="11" t="s">
        <v>89</v>
      </c>
      <c r="K399" s="14">
        <v>38702</v>
      </c>
      <c r="L399" s="11"/>
      <c r="M399" s="11" t="s">
        <v>3495</v>
      </c>
      <c r="N399" s="11">
        <v>600</v>
      </c>
      <c r="O399" s="11">
        <v>516</v>
      </c>
      <c r="P399" s="15">
        <f t="shared" si="90"/>
        <v>86</v>
      </c>
      <c r="Q399" s="11" t="s">
        <v>3589</v>
      </c>
      <c r="R399" s="11">
        <v>2021</v>
      </c>
      <c r="S399" s="11" t="s">
        <v>3591</v>
      </c>
      <c r="T399" s="11">
        <v>500</v>
      </c>
      <c r="U399" s="11">
        <v>333</v>
      </c>
      <c r="V399" s="15">
        <f t="shared" si="91"/>
        <v>66.600000000000009</v>
      </c>
      <c r="W399" s="11" t="s">
        <v>3589</v>
      </c>
      <c r="X399" s="11">
        <v>2023</v>
      </c>
      <c r="Y399" s="11" t="s">
        <v>3591</v>
      </c>
      <c r="Z399" s="11"/>
      <c r="AA399" s="11"/>
      <c r="AB399" s="11"/>
      <c r="AC399" s="11"/>
      <c r="AD399" s="11"/>
      <c r="AE399" s="11"/>
      <c r="AF399" s="15">
        <f>VLOOKUP($B399,[1]Sheet1!$B$8:$CK$528,88,FALSE)</f>
        <v>7.41</v>
      </c>
      <c r="AG399" s="15">
        <f t="shared" si="92"/>
        <v>74.099999999999994</v>
      </c>
      <c r="AH399" s="16">
        <f>VLOOKUP($B399,[1]Sheet1!$B$8:$CK$528,86,FALSE)</f>
        <v>0</v>
      </c>
      <c r="AI399" s="15">
        <f>VLOOKUP($B399,[2]Sheet1!$B$8:$CK$530,88,FALSE)</f>
        <v>5.8292682926829267</v>
      </c>
      <c r="AJ399" s="15">
        <f t="shared" si="93"/>
        <v>58.292682926829265</v>
      </c>
      <c r="AK399" s="11">
        <f>VLOOKUP($B399,[2]Sheet1!$B$8:$CK$530,86,FALSE)</f>
        <v>0</v>
      </c>
      <c r="AL399" s="11">
        <f>VLOOKUP($B399,'[3]CS(DS)'!$B$8:$CQ$70,94,FALSE)</f>
        <v>7.78</v>
      </c>
      <c r="AM399" s="15">
        <f t="shared" si="94"/>
        <v>77.8</v>
      </c>
      <c r="AN399" s="11">
        <f>VLOOKUP($B399,'[3]CS(DS)'!$B$8:$CQ$70,92,FALSE)</f>
        <v>0</v>
      </c>
      <c r="AO399" s="15">
        <f>VLOOKUP($B399,'[4]CS(DS)-G'!$B$8:$CP$69,93,FALSE)</f>
        <v>7.53</v>
      </c>
      <c r="AP399" s="15">
        <f t="shared" si="95"/>
        <v>75.3</v>
      </c>
      <c r="AQ399" s="16">
        <f>VLOOKUP($B399,'[4]CS(DS)-G'!$B$8:$CP$69,91,FALSE)</f>
        <v>0</v>
      </c>
      <c r="AR399" s="15">
        <f>VLOOKUP($B399,'[5]CS(DS)-G'!$B$8:$CR$68,95,FALSE)</f>
        <v>6.1739130434782608</v>
      </c>
      <c r="AS399" s="15">
        <f t="shared" si="96"/>
        <v>61.739130434782609</v>
      </c>
      <c r="AT399" s="16">
        <f>VLOOKUP($B399,'[5]CS(DS)-G'!$B$8:$CR$68,93,FALSE)</f>
        <v>2</v>
      </c>
      <c r="AU399" s="15">
        <f>VLOOKUP($B399,'[9]CS(DS)-G'!$B$8:$CN$68,91,FALSE)</f>
        <v>7.042553191489362</v>
      </c>
      <c r="AV399" s="15">
        <f t="shared" si="97"/>
        <v>70.425531914893625</v>
      </c>
      <c r="AW399" s="16">
        <f>VLOOKUP($B399,'[9]CS(DS)-G'!$B$8:$CN$68,89,FALSE)</f>
        <v>1</v>
      </c>
      <c r="AX399" s="11"/>
      <c r="AY399" s="11"/>
      <c r="AZ399" s="11"/>
      <c r="BA399" s="11"/>
      <c r="BB399" s="11"/>
      <c r="BC399" s="11"/>
      <c r="BD399" s="11">
        <f t="shared" si="98"/>
        <v>6.9609557546084257</v>
      </c>
      <c r="BE399" s="15">
        <f t="shared" si="102"/>
        <v>41.765734527650551</v>
      </c>
      <c r="BF399" s="11">
        <v>60</v>
      </c>
      <c r="BG399" s="15">
        <f t="shared" si="103"/>
        <v>69.609557546084261</v>
      </c>
      <c r="BH399" s="11">
        <f t="shared" si="99"/>
        <v>2</v>
      </c>
      <c r="BI399" s="11">
        <f t="shared" si="100"/>
        <v>0</v>
      </c>
      <c r="BJ399" s="11">
        <f t="shared" si="101"/>
        <v>2</v>
      </c>
      <c r="BK399" s="16">
        <f t="shared" si="104"/>
        <v>3</v>
      </c>
      <c r="BL399" s="11">
        <v>6377044843</v>
      </c>
      <c r="BM399" s="11">
        <v>9826501884</v>
      </c>
      <c r="BN399" s="11"/>
      <c r="BO399" s="12" t="s">
        <v>1542</v>
      </c>
      <c r="BP399" s="12"/>
      <c r="BQ399" s="13" t="s">
        <v>2433</v>
      </c>
      <c r="BR399" s="17" t="s">
        <v>2921</v>
      </c>
      <c r="BS399" s="11" t="s">
        <v>3080</v>
      </c>
      <c r="BT399" s="12" t="s">
        <v>176</v>
      </c>
      <c r="BU399" s="11" t="s">
        <v>133</v>
      </c>
    </row>
    <row r="400" spans="1:75" ht="24.95" customHeight="1" x14ac:dyDescent="0.25">
      <c r="A400" s="11">
        <v>399</v>
      </c>
      <c r="B400" s="11" t="s">
        <v>963</v>
      </c>
      <c r="C400" s="12" t="s">
        <v>964</v>
      </c>
      <c r="D400" s="11" t="s">
        <v>92</v>
      </c>
      <c r="E400" s="11" t="s">
        <v>91</v>
      </c>
      <c r="F400" s="13" t="s">
        <v>1998</v>
      </c>
      <c r="G400" s="11" t="s">
        <v>90</v>
      </c>
      <c r="H400" s="11" t="s">
        <v>117</v>
      </c>
      <c r="I400" s="11" t="s">
        <v>126</v>
      </c>
      <c r="J400" s="11" t="s">
        <v>89</v>
      </c>
      <c r="K400" s="14">
        <v>38626</v>
      </c>
      <c r="L400" s="11"/>
      <c r="M400" s="11" t="s">
        <v>3496</v>
      </c>
      <c r="N400" s="11">
        <v>500</v>
      </c>
      <c r="O400" s="11">
        <v>341</v>
      </c>
      <c r="P400" s="15">
        <f t="shared" si="90"/>
        <v>68.2</v>
      </c>
      <c r="Q400" s="11" t="s">
        <v>3589</v>
      </c>
      <c r="R400" s="11">
        <v>2021</v>
      </c>
      <c r="S400" s="11" t="s">
        <v>3591</v>
      </c>
      <c r="T400" s="11">
        <v>500</v>
      </c>
      <c r="U400" s="11">
        <v>316</v>
      </c>
      <c r="V400" s="15">
        <f t="shared" si="91"/>
        <v>63.2</v>
      </c>
      <c r="W400" s="11" t="s">
        <v>3589</v>
      </c>
      <c r="X400" s="11">
        <v>2023</v>
      </c>
      <c r="Y400" s="11" t="s">
        <v>3590</v>
      </c>
      <c r="Z400" s="11"/>
      <c r="AA400" s="11"/>
      <c r="AB400" s="11"/>
      <c r="AC400" s="11"/>
      <c r="AD400" s="11"/>
      <c r="AE400" s="11"/>
      <c r="AF400" s="15">
        <f>VLOOKUP($B400,[1]Sheet1!$B$8:$CK$528,88,FALSE)</f>
        <v>6.3</v>
      </c>
      <c r="AG400" s="15">
        <f t="shared" si="92"/>
        <v>63</v>
      </c>
      <c r="AH400" s="16">
        <f>VLOOKUP($B400,[1]Sheet1!$B$8:$CK$528,86,FALSE)</f>
        <v>0</v>
      </c>
      <c r="AI400" s="15">
        <f>VLOOKUP($B400,[2]Sheet1!$B$8:$CK$530,88,FALSE)</f>
        <v>6.48</v>
      </c>
      <c r="AJ400" s="15">
        <f t="shared" si="93"/>
        <v>64.800000000000011</v>
      </c>
      <c r="AK400" s="11">
        <f>VLOOKUP($B400,[2]Sheet1!$B$8:$CK$530,86,FALSE)</f>
        <v>0</v>
      </c>
      <c r="AL400" s="11">
        <f>VLOOKUP($B400,'[3]CS(DS)'!$B$8:$CQ$70,94,FALSE)</f>
        <v>7.66</v>
      </c>
      <c r="AM400" s="15">
        <f t="shared" si="94"/>
        <v>76.599999999999994</v>
      </c>
      <c r="AN400" s="11">
        <f>VLOOKUP($B400,'[3]CS(DS)'!$B$8:$CQ$70,92,FALSE)</f>
        <v>0</v>
      </c>
      <c r="AO400" s="15">
        <f>VLOOKUP($B400,'[4]CS(DS)-G'!$B$8:$CP$69,93,FALSE)</f>
        <v>6.74</v>
      </c>
      <c r="AP400" s="15">
        <f t="shared" si="95"/>
        <v>67.400000000000006</v>
      </c>
      <c r="AQ400" s="16">
        <f>VLOOKUP($B400,'[4]CS(DS)-G'!$B$8:$CP$69,91,FALSE)</f>
        <v>0</v>
      </c>
      <c r="AR400" s="15">
        <f>VLOOKUP($B400,'[5]CS(DS)-G'!$B$8:$CR$68,95,FALSE)</f>
        <v>6.87</v>
      </c>
      <c r="AS400" s="15">
        <f t="shared" si="96"/>
        <v>68.7</v>
      </c>
      <c r="AT400" s="16">
        <f>VLOOKUP($B400,'[5]CS(DS)-G'!$B$8:$CR$68,93,FALSE)</f>
        <v>0</v>
      </c>
      <c r="AU400" s="15">
        <f>VLOOKUP($B400,'[9]CS(DS)-G'!$B$8:$CN$68,91,FALSE)</f>
        <v>7.49</v>
      </c>
      <c r="AV400" s="15">
        <f t="shared" si="97"/>
        <v>74.900000000000006</v>
      </c>
      <c r="AW400" s="16">
        <f>VLOOKUP($B400,'[9]CS(DS)-G'!$B$8:$CN$68,89,FALSE)</f>
        <v>0</v>
      </c>
      <c r="AX400" s="11"/>
      <c r="AY400" s="11"/>
      <c r="AZ400" s="11"/>
      <c r="BA400" s="11"/>
      <c r="BB400" s="11"/>
      <c r="BC400" s="11"/>
      <c r="BD400" s="11">
        <f t="shared" si="98"/>
        <v>6.9233333333333338</v>
      </c>
      <c r="BE400" s="15">
        <f t="shared" si="102"/>
        <v>41.54</v>
      </c>
      <c r="BF400" s="11">
        <v>60</v>
      </c>
      <c r="BG400" s="15">
        <f t="shared" si="103"/>
        <v>69.233333333333334</v>
      </c>
      <c r="BH400" s="11">
        <f t="shared" si="99"/>
        <v>2</v>
      </c>
      <c r="BI400" s="11">
        <f t="shared" si="100"/>
        <v>0</v>
      </c>
      <c r="BJ400" s="11">
        <f t="shared" si="101"/>
        <v>2</v>
      </c>
      <c r="BK400" s="16">
        <f t="shared" si="104"/>
        <v>0</v>
      </c>
      <c r="BL400" s="11">
        <v>9166223577</v>
      </c>
      <c r="BM400" s="11">
        <v>9772872586</v>
      </c>
      <c r="BN400" s="11"/>
      <c r="BO400" s="12" t="s">
        <v>1543</v>
      </c>
      <c r="BP400" s="12"/>
      <c r="BQ400" s="13" t="s">
        <v>2434</v>
      </c>
      <c r="BR400" s="17" t="s">
        <v>2922</v>
      </c>
      <c r="BS400" s="11" t="s">
        <v>145</v>
      </c>
      <c r="BT400" s="12" t="s">
        <v>177</v>
      </c>
      <c r="BU400" s="11" t="s">
        <v>128</v>
      </c>
    </row>
    <row r="401" spans="1:73" ht="24.95" customHeight="1" x14ac:dyDescent="0.25">
      <c r="A401" s="11">
        <v>400</v>
      </c>
      <c r="B401" s="11" t="s">
        <v>965</v>
      </c>
      <c r="C401" s="12" t="s">
        <v>966</v>
      </c>
      <c r="D401" s="11" t="s">
        <v>92</v>
      </c>
      <c r="E401" s="11" t="s">
        <v>91</v>
      </c>
      <c r="F401" s="13" t="s">
        <v>1999</v>
      </c>
      <c r="G401" s="11" t="s">
        <v>90</v>
      </c>
      <c r="H401" s="11" t="s">
        <v>117</v>
      </c>
      <c r="I401" s="11" t="s">
        <v>126</v>
      </c>
      <c r="J401" s="11" t="s">
        <v>89</v>
      </c>
      <c r="K401" s="14">
        <v>38216</v>
      </c>
      <c r="L401" s="11"/>
      <c r="M401" s="11" t="s">
        <v>3497</v>
      </c>
      <c r="N401" s="11">
        <v>600</v>
      </c>
      <c r="O401" s="11">
        <v>463</v>
      </c>
      <c r="P401" s="15">
        <f t="shared" si="90"/>
        <v>77.166666666666657</v>
      </c>
      <c r="Q401" s="11" t="s">
        <v>3587</v>
      </c>
      <c r="R401" s="11">
        <v>2020</v>
      </c>
      <c r="S401" s="11" t="s">
        <v>3590</v>
      </c>
      <c r="T401" s="11">
        <v>500</v>
      </c>
      <c r="U401" s="11">
        <v>348</v>
      </c>
      <c r="V401" s="15">
        <f t="shared" si="91"/>
        <v>69.599999999999994</v>
      </c>
      <c r="W401" s="11" t="s">
        <v>3587</v>
      </c>
      <c r="X401" s="11">
        <v>2023</v>
      </c>
      <c r="Y401" s="11" t="s">
        <v>3590</v>
      </c>
      <c r="Z401" s="11"/>
      <c r="AA401" s="11"/>
      <c r="AB401" s="11"/>
      <c r="AC401" s="11"/>
      <c r="AD401" s="11"/>
      <c r="AE401" s="11"/>
      <c r="AF401" s="15">
        <f>VLOOKUP($B401,[1]Sheet1!$B$8:$CK$528,88,FALSE)</f>
        <v>6.71</v>
      </c>
      <c r="AG401" s="15">
        <f t="shared" si="92"/>
        <v>67.099999999999994</v>
      </c>
      <c r="AH401" s="16">
        <f>VLOOKUP($B401,[1]Sheet1!$B$8:$CK$528,86,FALSE)</f>
        <v>0</v>
      </c>
      <c r="AI401" s="15">
        <f>VLOOKUP($B401,[2]Sheet1!$B$8:$CK$530,88,FALSE)</f>
        <v>5.94</v>
      </c>
      <c r="AJ401" s="15">
        <f t="shared" si="93"/>
        <v>59.400000000000006</v>
      </c>
      <c r="AK401" s="11">
        <f>VLOOKUP($B401,[2]Sheet1!$B$8:$CK$530,86,FALSE)</f>
        <v>0</v>
      </c>
      <c r="AL401" s="11">
        <f>VLOOKUP($B401,'[3]CS(DS)'!$B$8:$CQ$70,94,FALSE)</f>
        <v>7.19</v>
      </c>
      <c r="AM401" s="15">
        <f t="shared" si="94"/>
        <v>71.900000000000006</v>
      </c>
      <c r="AN401" s="11">
        <f>VLOOKUP($B401,'[3]CS(DS)'!$B$8:$CQ$70,92,FALSE)</f>
        <v>0</v>
      </c>
      <c r="AO401" s="15">
        <f>VLOOKUP($B401,'[4]CS(DS)-G'!$B$8:$CP$69,93,FALSE)</f>
        <v>7.55</v>
      </c>
      <c r="AP401" s="15">
        <f t="shared" si="95"/>
        <v>75.5</v>
      </c>
      <c r="AQ401" s="16">
        <f>VLOOKUP($B401,'[4]CS(DS)-G'!$B$8:$CP$69,91,FALSE)</f>
        <v>0</v>
      </c>
      <c r="AR401" s="15">
        <f>VLOOKUP($B401,'[5]CS(DS)-G'!$B$8:$CR$68,95,FALSE)</f>
        <v>7.88</v>
      </c>
      <c r="AS401" s="15">
        <f t="shared" si="96"/>
        <v>78.8</v>
      </c>
      <c r="AT401" s="16">
        <f>VLOOKUP($B401,'[5]CS(DS)-G'!$B$8:$CR$68,93,FALSE)</f>
        <v>0</v>
      </c>
      <c r="AU401" s="15">
        <f>VLOOKUP($B401,'[9]CS(DS)-G'!$B$8:$CN$68,91,FALSE)</f>
        <v>7.29</v>
      </c>
      <c r="AV401" s="15">
        <f t="shared" si="97"/>
        <v>72.900000000000006</v>
      </c>
      <c r="AW401" s="16">
        <f>VLOOKUP($B401,'[9]CS(DS)-G'!$B$8:$CN$68,89,FALSE)</f>
        <v>0</v>
      </c>
      <c r="AX401" s="11"/>
      <c r="AY401" s="11"/>
      <c r="AZ401" s="11"/>
      <c r="BA401" s="11"/>
      <c r="BB401" s="11"/>
      <c r="BC401" s="11"/>
      <c r="BD401" s="11">
        <f t="shared" si="98"/>
        <v>7.0933333333333337</v>
      </c>
      <c r="BE401" s="15">
        <f t="shared" si="102"/>
        <v>42.56</v>
      </c>
      <c r="BF401" s="11">
        <v>60</v>
      </c>
      <c r="BG401" s="15">
        <f t="shared" si="103"/>
        <v>70.933333333333337</v>
      </c>
      <c r="BH401" s="11">
        <f t="shared" si="99"/>
        <v>3</v>
      </c>
      <c r="BI401" s="11">
        <f t="shared" si="100"/>
        <v>0</v>
      </c>
      <c r="BJ401" s="11">
        <f t="shared" si="101"/>
        <v>3</v>
      </c>
      <c r="BK401" s="16">
        <f t="shared" si="104"/>
        <v>0</v>
      </c>
      <c r="BL401" s="11">
        <v>7015414878</v>
      </c>
      <c r="BM401" s="11">
        <v>7015414878</v>
      </c>
      <c r="BN401" s="11"/>
      <c r="BO401" s="12" t="s">
        <v>1544</v>
      </c>
      <c r="BP401" s="12"/>
      <c r="BQ401" s="13" t="s">
        <v>2435</v>
      </c>
      <c r="BR401" s="17" t="s">
        <v>2923</v>
      </c>
      <c r="BS401" s="11" t="s">
        <v>136</v>
      </c>
      <c r="BT401" s="12" t="s">
        <v>176</v>
      </c>
      <c r="BU401" s="11" t="s">
        <v>128</v>
      </c>
    </row>
    <row r="402" spans="1:73" ht="24.95" customHeight="1" x14ac:dyDescent="0.25">
      <c r="A402" s="11">
        <v>401</v>
      </c>
      <c r="B402" s="11" t="s">
        <v>967</v>
      </c>
      <c r="C402" s="12" t="s">
        <v>968</v>
      </c>
      <c r="D402" s="11" t="s">
        <v>93</v>
      </c>
      <c r="E402" s="11" t="s">
        <v>91</v>
      </c>
      <c r="F402" s="13" t="s">
        <v>2000</v>
      </c>
      <c r="G402" s="11" t="s">
        <v>90</v>
      </c>
      <c r="H402" s="11" t="s">
        <v>117</v>
      </c>
      <c r="I402" s="11" t="s">
        <v>126</v>
      </c>
      <c r="J402" s="11" t="s">
        <v>89</v>
      </c>
      <c r="K402" s="14">
        <v>38707</v>
      </c>
      <c r="L402" s="11"/>
      <c r="M402" s="11" t="s">
        <v>3498</v>
      </c>
      <c r="N402" s="11">
        <v>500</v>
      </c>
      <c r="O402" s="11">
        <v>358</v>
      </c>
      <c r="P402" s="15">
        <f t="shared" si="90"/>
        <v>71.599999999999994</v>
      </c>
      <c r="Q402" s="11" t="s">
        <v>3589</v>
      </c>
      <c r="R402" s="11">
        <v>2021</v>
      </c>
      <c r="S402" s="11" t="s">
        <v>3591</v>
      </c>
      <c r="T402" s="11">
        <v>500</v>
      </c>
      <c r="U402" s="11">
        <v>374</v>
      </c>
      <c r="V402" s="15">
        <f t="shared" si="91"/>
        <v>74.8</v>
      </c>
      <c r="W402" s="11" t="s">
        <v>3589</v>
      </c>
      <c r="X402" s="11">
        <v>2023</v>
      </c>
      <c r="Y402" s="11" t="s">
        <v>3591</v>
      </c>
      <c r="Z402" s="11"/>
      <c r="AA402" s="11"/>
      <c r="AB402" s="11"/>
      <c r="AC402" s="11"/>
      <c r="AD402" s="11"/>
      <c r="AE402" s="11"/>
      <c r="AF402" s="15">
        <f>VLOOKUP($B402,[1]Sheet1!$B$8:$CK$528,88,FALSE)</f>
        <v>8.02</v>
      </c>
      <c r="AG402" s="15">
        <f t="shared" si="92"/>
        <v>80.199999999999989</v>
      </c>
      <c r="AH402" s="16">
        <f>VLOOKUP($B402,[1]Sheet1!$B$8:$CK$528,86,FALSE)</f>
        <v>0</v>
      </c>
      <c r="AI402" s="15">
        <f>VLOOKUP($B402,[2]Sheet1!$B$8:$CK$530,88,FALSE)</f>
        <v>7.17</v>
      </c>
      <c r="AJ402" s="15">
        <f t="shared" si="93"/>
        <v>71.7</v>
      </c>
      <c r="AK402" s="11">
        <f>VLOOKUP($B402,[2]Sheet1!$B$8:$CK$530,86,FALSE)</f>
        <v>0</v>
      </c>
      <c r="AL402" s="11">
        <f>VLOOKUP($B402,'[3]CS(DS)'!$B$8:$CQ$70,94,FALSE)</f>
        <v>8.33</v>
      </c>
      <c r="AM402" s="15">
        <f t="shared" si="94"/>
        <v>83.3</v>
      </c>
      <c r="AN402" s="11">
        <f>VLOOKUP($B402,'[3]CS(DS)'!$B$8:$CQ$70,92,FALSE)</f>
        <v>0</v>
      </c>
      <c r="AO402" s="15">
        <f>VLOOKUP($B402,'[4]CS(DS)-G'!$B$8:$CP$69,93,FALSE)</f>
        <v>8.02</v>
      </c>
      <c r="AP402" s="15">
        <f t="shared" si="95"/>
        <v>80.199999999999989</v>
      </c>
      <c r="AQ402" s="16">
        <f>VLOOKUP($B402,'[4]CS(DS)-G'!$B$8:$CP$69,91,FALSE)</f>
        <v>0</v>
      </c>
      <c r="AR402" s="15">
        <f>VLOOKUP($B402,'[5]CS(DS)-G'!$B$8:$CR$68,95,FALSE)</f>
        <v>7.35</v>
      </c>
      <c r="AS402" s="15">
        <f t="shared" si="96"/>
        <v>73.5</v>
      </c>
      <c r="AT402" s="16">
        <f>VLOOKUP($B402,'[5]CS(DS)-G'!$B$8:$CR$68,93,FALSE)</f>
        <v>0</v>
      </c>
      <c r="AU402" s="15">
        <f>VLOOKUP($B402,'[9]CS(DS)-G'!$B$8:$CN$68,91,FALSE)</f>
        <v>7.18</v>
      </c>
      <c r="AV402" s="15">
        <f t="shared" si="97"/>
        <v>71.8</v>
      </c>
      <c r="AW402" s="16">
        <f>VLOOKUP($B402,'[9]CS(DS)-G'!$B$8:$CN$68,89,FALSE)</f>
        <v>0</v>
      </c>
      <c r="AX402" s="11"/>
      <c r="AY402" s="11"/>
      <c r="AZ402" s="11"/>
      <c r="BA402" s="11"/>
      <c r="BB402" s="11"/>
      <c r="BC402" s="11"/>
      <c r="BD402" s="11">
        <f t="shared" si="98"/>
        <v>7.6783333333333328</v>
      </c>
      <c r="BE402" s="15">
        <f t="shared" si="102"/>
        <v>46.069999999999993</v>
      </c>
      <c r="BF402" s="11">
        <v>60</v>
      </c>
      <c r="BG402" s="15">
        <f t="shared" si="103"/>
        <v>76.783333333333331</v>
      </c>
      <c r="BH402" s="11">
        <f t="shared" si="99"/>
        <v>2</v>
      </c>
      <c r="BI402" s="11">
        <f t="shared" si="100"/>
        <v>0</v>
      </c>
      <c r="BJ402" s="11">
        <f t="shared" si="101"/>
        <v>2</v>
      </c>
      <c r="BK402" s="16">
        <f t="shared" si="104"/>
        <v>0</v>
      </c>
      <c r="BL402" s="11">
        <v>6350267622</v>
      </c>
      <c r="BM402" s="11" t="s">
        <v>2523</v>
      </c>
      <c r="BN402" s="11"/>
      <c r="BO402" s="12" t="s">
        <v>1545</v>
      </c>
      <c r="BP402" s="12"/>
      <c r="BQ402" s="13" t="s">
        <v>2436</v>
      </c>
      <c r="BR402" s="17" t="s">
        <v>2924</v>
      </c>
      <c r="BS402" s="11" t="s">
        <v>136</v>
      </c>
      <c r="BT402" s="12" t="s">
        <v>176</v>
      </c>
      <c r="BU402" s="11" t="s">
        <v>128</v>
      </c>
    </row>
    <row r="403" spans="1:73" ht="24.95" customHeight="1" x14ac:dyDescent="0.25">
      <c r="A403" s="11">
        <v>402</v>
      </c>
      <c r="B403" s="11" t="s">
        <v>969</v>
      </c>
      <c r="C403" s="12" t="s">
        <v>384</v>
      </c>
      <c r="D403" s="11" t="s">
        <v>93</v>
      </c>
      <c r="E403" s="11" t="s">
        <v>91</v>
      </c>
      <c r="F403" s="13" t="s">
        <v>2001</v>
      </c>
      <c r="G403" s="11" t="s">
        <v>90</v>
      </c>
      <c r="H403" s="11" t="s">
        <v>117</v>
      </c>
      <c r="I403" s="11" t="s">
        <v>126</v>
      </c>
      <c r="J403" s="11" t="s">
        <v>89</v>
      </c>
      <c r="K403" s="14">
        <v>38947</v>
      </c>
      <c r="L403" s="11"/>
      <c r="M403" s="11" t="s">
        <v>3499</v>
      </c>
      <c r="N403" s="11">
        <v>600</v>
      </c>
      <c r="O403" s="11">
        <v>540</v>
      </c>
      <c r="P403" s="15">
        <f t="shared" si="90"/>
        <v>90</v>
      </c>
      <c r="Q403" s="11" t="s">
        <v>3588</v>
      </c>
      <c r="R403" s="11">
        <v>2021</v>
      </c>
      <c r="S403" s="11" t="s">
        <v>3590</v>
      </c>
      <c r="T403" s="11">
        <v>500</v>
      </c>
      <c r="U403" s="11">
        <v>369</v>
      </c>
      <c r="V403" s="15">
        <f t="shared" si="91"/>
        <v>73.8</v>
      </c>
      <c r="W403" s="11" t="s">
        <v>3588</v>
      </c>
      <c r="X403" s="11">
        <v>2023</v>
      </c>
      <c r="Y403" s="11" t="s">
        <v>3590</v>
      </c>
      <c r="Z403" s="11"/>
      <c r="AA403" s="11"/>
      <c r="AB403" s="11"/>
      <c r="AC403" s="11"/>
      <c r="AD403" s="11"/>
      <c r="AE403" s="11"/>
      <c r="AF403" s="15">
        <f>VLOOKUP($B403,[1]Sheet1!$B$8:$CK$528,88,FALSE)</f>
        <v>7.09</v>
      </c>
      <c r="AG403" s="15">
        <f t="shared" si="92"/>
        <v>70.900000000000006</v>
      </c>
      <c r="AH403" s="16">
        <f>VLOOKUP($B403,[1]Sheet1!$B$8:$CK$528,86,FALSE)</f>
        <v>0</v>
      </c>
      <c r="AI403" s="15">
        <f>VLOOKUP($B403,[2]Sheet1!$B$8:$CK$530,88,FALSE)</f>
        <v>6.54</v>
      </c>
      <c r="AJ403" s="15">
        <f t="shared" si="93"/>
        <v>65.400000000000006</v>
      </c>
      <c r="AK403" s="11">
        <f>VLOOKUP($B403,[2]Sheet1!$B$8:$CK$530,86,FALSE)</f>
        <v>0</v>
      </c>
      <c r="AL403" s="11">
        <f>VLOOKUP($B403,'[3]CS(DS)'!$B$8:$CQ$70,94,FALSE)</f>
        <v>8.06</v>
      </c>
      <c r="AM403" s="15">
        <f t="shared" si="94"/>
        <v>80.600000000000009</v>
      </c>
      <c r="AN403" s="11">
        <f>VLOOKUP($B403,'[3]CS(DS)'!$B$8:$CQ$70,92,FALSE)</f>
        <v>0</v>
      </c>
      <c r="AO403" s="15">
        <f>VLOOKUP($B403,'[4]CS(DS)-G'!$B$8:$CP$69,93,FALSE)</f>
        <v>7.51</v>
      </c>
      <c r="AP403" s="15">
        <f t="shared" si="95"/>
        <v>75.099999999999994</v>
      </c>
      <c r="AQ403" s="16">
        <f>VLOOKUP($B403,'[4]CS(DS)-G'!$B$8:$CP$69,91,FALSE)</f>
        <v>0</v>
      </c>
      <c r="AR403" s="15">
        <f>VLOOKUP($B403,'[5]CS(DS)-G'!$B$8:$CR$68,95,FALSE)</f>
        <v>7.95</v>
      </c>
      <c r="AS403" s="15">
        <f t="shared" si="96"/>
        <v>79.5</v>
      </c>
      <c r="AT403" s="16">
        <f>VLOOKUP($B403,'[5]CS(DS)-G'!$B$8:$CR$68,93,FALSE)</f>
        <v>0</v>
      </c>
      <c r="AU403" s="15">
        <f>VLOOKUP($B403,'[9]CS(DS)-G'!$B$8:$CN$68,91,FALSE)</f>
        <v>7.67</v>
      </c>
      <c r="AV403" s="15">
        <f t="shared" si="97"/>
        <v>76.7</v>
      </c>
      <c r="AW403" s="16">
        <f>VLOOKUP($B403,'[9]CS(DS)-G'!$B$8:$CN$68,89,FALSE)</f>
        <v>0</v>
      </c>
      <c r="AX403" s="11"/>
      <c r="AY403" s="11"/>
      <c r="AZ403" s="11"/>
      <c r="BA403" s="11"/>
      <c r="BB403" s="11"/>
      <c r="BC403" s="11"/>
      <c r="BD403" s="11">
        <f t="shared" si="98"/>
        <v>7.4700000000000015</v>
      </c>
      <c r="BE403" s="15">
        <f t="shared" si="102"/>
        <v>44.820000000000007</v>
      </c>
      <c r="BF403" s="11">
        <v>60</v>
      </c>
      <c r="BG403" s="15">
        <f t="shared" si="103"/>
        <v>74.700000000000017</v>
      </c>
      <c r="BH403" s="11">
        <f t="shared" si="99"/>
        <v>2</v>
      </c>
      <c r="BI403" s="11">
        <f t="shared" si="100"/>
        <v>0</v>
      </c>
      <c r="BJ403" s="11">
        <f t="shared" si="101"/>
        <v>2</v>
      </c>
      <c r="BK403" s="16">
        <f t="shared" si="104"/>
        <v>0</v>
      </c>
      <c r="BL403" s="11">
        <v>8742891704</v>
      </c>
      <c r="BM403" s="11">
        <v>8742891704</v>
      </c>
      <c r="BN403" s="11"/>
      <c r="BO403" s="12" t="s">
        <v>1546</v>
      </c>
      <c r="BP403" s="12"/>
      <c r="BQ403" s="13" t="s">
        <v>2437</v>
      </c>
      <c r="BR403" s="17" t="s">
        <v>2925</v>
      </c>
      <c r="BS403" s="11" t="s">
        <v>3081</v>
      </c>
      <c r="BT403" s="12" t="s">
        <v>176</v>
      </c>
      <c r="BU403" s="11" t="s">
        <v>128</v>
      </c>
    </row>
    <row r="404" spans="1:73" ht="24.95" customHeight="1" x14ac:dyDescent="0.25">
      <c r="A404" s="11">
        <v>403</v>
      </c>
      <c r="B404" s="11" t="s">
        <v>970</v>
      </c>
      <c r="C404" s="12" t="s">
        <v>971</v>
      </c>
      <c r="D404" s="11" t="s">
        <v>93</v>
      </c>
      <c r="E404" s="11" t="s">
        <v>91</v>
      </c>
      <c r="F404" s="13" t="s">
        <v>2002</v>
      </c>
      <c r="G404" s="11" t="s">
        <v>90</v>
      </c>
      <c r="H404" s="11" t="s">
        <v>117</v>
      </c>
      <c r="I404" s="11" t="s">
        <v>126</v>
      </c>
      <c r="J404" s="11" t="s">
        <v>89</v>
      </c>
      <c r="K404" s="14">
        <v>38612</v>
      </c>
      <c r="L404" s="11"/>
      <c r="M404" s="11" t="s">
        <v>3500</v>
      </c>
      <c r="N404" s="11">
        <v>600</v>
      </c>
      <c r="O404" s="11">
        <v>479</v>
      </c>
      <c r="P404" s="15">
        <f t="shared" si="90"/>
        <v>79.833333333333329</v>
      </c>
      <c r="Q404" s="11" t="s">
        <v>3588</v>
      </c>
      <c r="R404" s="11">
        <v>2020</v>
      </c>
      <c r="S404" s="11" t="s">
        <v>3590</v>
      </c>
      <c r="T404" s="11">
        <v>500</v>
      </c>
      <c r="U404" s="11">
        <v>348</v>
      </c>
      <c r="V404" s="15">
        <f t="shared" si="91"/>
        <v>69.599999999999994</v>
      </c>
      <c r="W404" s="11" t="s">
        <v>3588</v>
      </c>
      <c r="X404" s="11">
        <v>2022</v>
      </c>
      <c r="Y404" s="11" t="s">
        <v>3590</v>
      </c>
      <c r="Z404" s="11"/>
      <c r="AA404" s="11"/>
      <c r="AB404" s="11"/>
      <c r="AC404" s="11"/>
      <c r="AD404" s="11"/>
      <c r="AE404" s="11"/>
      <c r="AF404" s="15">
        <f>VLOOKUP($B404,[1]Sheet1!$B$8:$CK$528,88,FALSE)</f>
        <v>7.28</v>
      </c>
      <c r="AG404" s="15">
        <f t="shared" si="92"/>
        <v>72.8</v>
      </c>
      <c r="AH404" s="16">
        <f>VLOOKUP($B404,[1]Sheet1!$B$8:$CK$528,86,FALSE)</f>
        <v>0</v>
      </c>
      <c r="AI404" s="15">
        <f>VLOOKUP($B404,[2]Sheet1!$B$8:$CK$530,88,FALSE)</f>
        <v>6.76</v>
      </c>
      <c r="AJ404" s="15">
        <f t="shared" si="93"/>
        <v>67.599999999999994</v>
      </c>
      <c r="AK404" s="11">
        <f>VLOOKUP($B404,[2]Sheet1!$B$8:$CK$530,86,FALSE)</f>
        <v>0</v>
      </c>
      <c r="AL404" s="11">
        <f>VLOOKUP($B404,'[3]CS(DS)'!$B$8:$CQ$70,94,FALSE)</f>
        <v>7.63</v>
      </c>
      <c r="AM404" s="15">
        <f t="shared" si="94"/>
        <v>76.3</v>
      </c>
      <c r="AN404" s="11">
        <f>VLOOKUP($B404,'[3]CS(DS)'!$B$8:$CQ$70,92,FALSE)</f>
        <v>0</v>
      </c>
      <c r="AO404" s="15">
        <f>VLOOKUP($B404,'[4]CS(DS)-G'!$B$8:$CP$69,93,FALSE)</f>
        <v>7.35</v>
      </c>
      <c r="AP404" s="15">
        <f t="shared" si="95"/>
        <v>73.5</v>
      </c>
      <c r="AQ404" s="16">
        <f>VLOOKUP($B404,'[4]CS(DS)-G'!$B$8:$CP$69,91,FALSE)</f>
        <v>0</v>
      </c>
      <c r="AR404" s="15">
        <f>VLOOKUP($B404,'[5]CS(DS)-G'!$B$8:$CR$68,95,FALSE)</f>
        <v>7.52</v>
      </c>
      <c r="AS404" s="15">
        <f t="shared" si="96"/>
        <v>75.199999999999989</v>
      </c>
      <c r="AT404" s="16">
        <f>VLOOKUP($B404,'[5]CS(DS)-G'!$B$8:$CR$68,93,FALSE)</f>
        <v>0</v>
      </c>
      <c r="AU404" s="15">
        <f>VLOOKUP($B404,'[9]CS(DS)-G'!$B$8:$CN$68,91,FALSE)</f>
        <v>8.36</v>
      </c>
      <c r="AV404" s="15">
        <f t="shared" si="97"/>
        <v>83.6</v>
      </c>
      <c r="AW404" s="16">
        <f>VLOOKUP($B404,'[9]CS(DS)-G'!$B$8:$CN$68,89,FALSE)</f>
        <v>0</v>
      </c>
      <c r="AX404" s="11"/>
      <c r="AY404" s="11"/>
      <c r="AZ404" s="11"/>
      <c r="BA404" s="11"/>
      <c r="BB404" s="11"/>
      <c r="BC404" s="11"/>
      <c r="BD404" s="11">
        <f t="shared" si="98"/>
        <v>7.4833333333333325</v>
      </c>
      <c r="BE404" s="15">
        <f t="shared" si="102"/>
        <v>44.9</v>
      </c>
      <c r="BF404" s="11">
        <v>60</v>
      </c>
      <c r="BG404" s="15">
        <f t="shared" si="103"/>
        <v>74.833333333333329</v>
      </c>
      <c r="BH404" s="11">
        <f t="shared" si="99"/>
        <v>2</v>
      </c>
      <c r="BI404" s="11">
        <f t="shared" si="100"/>
        <v>1</v>
      </c>
      <c r="BJ404" s="11">
        <f t="shared" si="101"/>
        <v>3</v>
      </c>
      <c r="BK404" s="16">
        <f t="shared" si="104"/>
        <v>0</v>
      </c>
      <c r="BL404" s="11">
        <v>8107439413</v>
      </c>
      <c r="BM404" s="11">
        <v>9694481702</v>
      </c>
      <c r="BN404" s="11"/>
      <c r="BO404" s="12" t="s">
        <v>1547</v>
      </c>
      <c r="BP404" s="12"/>
      <c r="BQ404" s="13" t="s">
        <v>2438</v>
      </c>
      <c r="BR404" s="17" t="s">
        <v>2926</v>
      </c>
      <c r="BS404" s="11" t="s">
        <v>136</v>
      </c>
      <c r="BT404" s="12" t="s">
        <v>176</v>
      </c>
      <c r="BU404" s="11" t="s">
        <v>128</v>
      </c>
    </row>
    <row r="405" spans="1:73" ht="24.95" customHeight="1" x14ac:dyDescent="0.25">
      <c r="A405" s="11">
        <v>404</v>
      </c>
      <c r="B405" s="11" t="s">
        <v>972</v>
      </c>
      <c r="C405" s="12" t="s">
        <v>973</v>
      </c>
      <c r="D405" s="11" t="s">
        <v>93</v>
      </c>
      <c r="E405" s="11" t="s">
        <v>91</v>
      </c>
      <c r="F405" s="13" t="s">
        <v>2003</v>
      </c>
      <c r="G405" s="11" t="s">
        <v>90</v>
      </c>
      <c r="H405" s="11" t="s">
        <v>117</v>
      </c>
      <c r="I405" s="11" t="s">
        <v>126</v>
      </c>
      <c r="J405" s="11" t="s">
        <v>89</v>
      </c>
      <c r="K405" s="14">
        <v>38543</v>
      </c>
      <c r="L405" s="11"/>
      <c r="M405" s="11" t="s">
        <v>3501</v>
      </c>
      <c r="N405" s="11">
        <v>600</v>
      </c>
      <c r="O405" s="11">
        <v>564</v>
      </c>
      <c r="P405" s="15">
        <f t="shared" si="90"/>
        <v>94</v>
      </c>
      <c r="Q405" s="11" t="s">
        <v>3587</v>
      </c>
      <c r="R405" s="27">
        <v>2021</v>
      </c>
      <c r="S405" s="11" t="s">
        <v>3590</v>
      </c>
      <c r="T405" s="11">
        <v>500</v>
      </c>
      <c r="U405" s="11">
        <v>331</v>
      </c>
      <c r="V405" s="15">
        <f t="shared" si="91"/>
        <v>66.2</v>
      </c>
      <c r="W405" s="11" t="s">
        <v>3587</v>
      </c>
      <c r="X405" s="11">
        <v>2023</v>
      </c>
      <c r="Y405" s="11" t="s">
        <v>3590</v>
      </c>
      <c r="Z405" s="11"/>
      <c r="AA405" s="11"/>
      <c r="AB405" s="11"/>
      <c r="AC405" s="11"/>
      <c r="AD405" s="11"/>
      <c r="AE405" s="11"/>
      <c r="AF405" s="15">
        <f>VLOOKUP($B405,[1]Sheet1!$B$8:$CK$528,88,FALSE)</f>
        <v>7.68</v>
      </c>
      <c r="AG405" s="15">
        <f t="shared" si="92"/>
        <v>76.8</v>
      </c>
      <c r="AH405" s="16">
        <f>VLOOKUP($B405,[1]Sheet1!$B$8:$CK$528,86,FALSE)</f>
        <v>0</v>
      </c>
      <c r="AI405" s="15">
        <f>VLOOKUP($B405,[2]Sheet1!$B$8:$CK$530,88,FALSE)</f>
        <v>7.11</v>
      </c>
      <c r="AJ405" s="15">
        <f t="shared" si="93"/>
        <v>71.100000000000009</v>
      </c>
      <c r="AK405" s="11">
        <f>VLOOKUP($B405,[2]Sheet1!$B$8:$CK$530,86,FALSE)</f>
        <v>0</v>
      </c>
      <c r="AL405" s="11">
        <f>VLOOKUP($B405,'[3]CS(DS)'!$B$8:$CQ$70,94,FALSE)</f>
        <v>7.63</v>
      </c>
      <c r="AM405" s="15">
        <f t="shared" si="94"/>
        <v>76.3</v>
      </c>
      <c r="AN405" s="11">
        <f>VLOOKUP($B405,'[3]CS(DS)'!$B$8:$CQ$70,92,FALSE)</f>
        <v>0</v>
      </c>
      <c r="AO405" s="15">
        <f>VLOOKUP($B405,'[4]CS(DS)-G'!$B$8:$CP$69,93,FALSE)</f>
        <v>7.38</v>
      </c>
      <c r="AP405" s="15">
        <f t="shared" si="95"/>
        <v>73.8</v>
      </c>
      <c r="AQ405" s="16">
        <f>VLOOKUP($B405,'[4]CS(DS)-G'!$B$8:$CP$69,91,FALSE)</f>
        <v>0</v>
      </c>
      <c r="AR405" s="15">
        <f>VLOOKUP($B405,'[5]CS(DS)-G'!$B$8:$CR$68,95,FALSE)</f>
        <v>7.51</v>
      </c>
      <c r="AS405" s="15">
        <f t="shared" si="96"/>
        <v>75.099999999999994</v>
      </c>
      <c r="AT405" s="16">
        <f>VLOOKUP($B405,'[5]CS(DS)-G'!$B$8:$CR$68,93,FALSE)</f>
        <v>0</v>
      </c>
      <c r="AU405" s="15">
        <f>VLOOKUP($B405,'[9]CS(DS)-G'!$B$8:$CN$68,91,FALSE)</f>
        <v>7.66</v>
      </c>
      <c r="AV405" s="15">
        <f t="shared" si="97"/>
        <v>76.599999999999994</v>
      </c>
      <c r="AW405" s="16">
        <f>VLOOKUP($B405,'[9]CS(DS)-G'!$B$8:$CN$68,89,FALSE)</f>
        <v>0</v>
      </c>
      <c r="AX405" s="11"/>
      <c r="AY405" s="11"/>
      <c r="AZ405" s="11"/>
      <c r="BA405" s="11"/>
      <c r="BB405" s="11"/>
      <c r="BC405" s="11"/>
      <c r="BD405" s="11">
        <f t="shared" si="98"/>
        <v>7.4949999999999992</v>
      </c>
      <c r="BE405" s="15">
        <f t="shared" si="102"/>
        <v>44.97</v>
      </c>
      <c r="BF405" s="11">
        <v>60</v>
      </c>
      <c r="BG405" s="15">
        <f t="shared" si="103"/>
        <v>74.949999999999989</v>
      </c>
      <c r="BH405" s="11">
        <f t="shared" si="99"/>
        <v>2</v>
      </c>
      <c r="BI405" s="11">
        <f t="shared" si="100"/>
        <v>0</v>
      </c>
      <c r="BJ405" s="11">
        <f t="shared" si="101"/>
        <v>2</v>
      </c>
      <c r="BK405" s="16">
        <f t="shared" si="104"/>
        <v>0</v>
      </c>
      <c r="BL405" s="11">
        <v>9530101611</v>
      </c>
      <c r="BM405" s="11">
        <v>9414420681</v>
      </c>
      <c r="BN405" s="11"/>
      <c r="BO405" s="12" t="s">
        <v>1548</v>
      </c>
      <c r="BP405" s="12"/>
      <c r="BQ405" s="13" t="s">
        <v>2439</v>
      </c>
      <c r="BR405" s="17" t="s">
        <v>2927</v>
      </c>
      <c r="BS405" s="11" t="s">
        <v>165</v>
      </c>
      <c r="BT405" s="12" t="s">
        <v>176</v>
      </c>
      <c r="BU405" s="11" t="s">
        <v>128</v>
      </c>
    </row>
    <row r="406" spans="1:73" ht="24.95" customHeight="1" x14ac:dyDescent="0.25">
      <c r="A406" s="11">
        <v>405</v>
      </c>
      <c r="B406" s="11" t="s">
        <v>974</v>
      </c>
      <c r="C406" s="12" t="s">
        <v>975</v>
      </c>
      <c r="D406" s="11" t="s">
        <v>92</v>
      </c>
      <c r="E406" s="11" t="s">
        <v>91</v>
      </c>
      <c r="F406" s="13" t="s">
        <v>95</v>
      </c>
      <c r="G406" s="11" t="s">
        <v>90</v>
      </c>
      <c r="H406" s="11" t="s">
        <v>117</v>
      </c>
      <c r="I406" s="11" t="s">
        <v>126</v>
      </c>
      <c r="J406" s="11" t="s">
        <v>89</v>
      </c>
      <c r="K406" s="14">
        <v>38089</v>
      </c>
      <c r="L406" s="11"/>
      <c r="M406" s="11" t="s">
        <v>3502</v>
      </c>
      <c r="N406" s="11">
        <v>500</v>
      </c>
      <c r="O406" s="11">
        <v>399</v>
      </c>
      <c r="P406" s="15">
        <f t="shared" si="90"/>
        <v>79.800000000000011</v>
      </c>
      <c r="Q406" s="11" t="s">
        <v>3587</v>
      </c>
      <c r="R406" s="11">
        <v>2020</v>
      </c>
      <c r="S406" s="11" t="s">
        <v>3591</v>
      </c>
      <c r="T406" s="11">
        <v>500</v>
      </c>
      <c r="U406" s="11">
        <v>413</v>
      </c>
      <c r="V406" s="15">
        <f t="shared" si="91"/>
        <v>82.6</v>
      </c>
      <c r="W406" s="11" t="s">
        <v>3587</v>
      </c>
      <c r="X406" s="11">
        <v>2022</v>
      </c>
      <c r="Y406" s="11" t="s">
        <v>3591</v>
      </c>
      <c r="Z406" s="11"/>
      <c r="AA406" s="11"/>
      <c r="AB406" s="11"/>
      <c r="AC406" s="11"/>
      <c r="AD406" s="11"/>
      <c r="AE406" s="11"/>
      <c r="AF406" s="15">
        <f>VLOOKUP($B406,[1]Sheet1!$B$8:$CK$528,88,FALSE)</f>
        <v>8.39</v>
      </c>
      <c r="AG406" s="15">
        <f t="shared" si="92"/>
        <v>83.9</v>
      </c>
      <c r="AH406" s="16">
        <f>VLOOKUP($B406,[1]Sheet1!$B$8:$CK$528,86,FALSE)</f>
        <v>0</v>
      </c>
      <c r="AI406" s="15">
        <f>VLOOKUP($B406,[2]Sheet1!$B$8:$CK$530,88,FALSE)</f>
        <v>8.5399999999999991</v>
      </c>
      <c r="AJ406" s="15">
        <f t="shared" si="93"/>
        <v>85.399999999999991</v>
      </c>
      <c r="AK406" s="11">
        <f>VLOOKUP($B406,[2]Sheet1!$B$8:$CK$530,86,FALSE)</f>
        <v>0</v>
      </c>
      <c r="AL406" s="11">
        <f>VLOOKUP($B406,'[3]CS(DS)'!$B$8:$CQ$70,94,FALSE)</f>
        <v>8.82</v>
      </c>
      <c r="AM406" s="15">
        <f t="shared" si="94"/>
        <v>88.2</v>
      </c>
      <c r="AN406" s="11">
        <f>VLOOKUP($B406,'[3]CS(DS)'!$B$8:$CQ$70,92,FALSE)</f>
        <v>0</v>
      </c>
      <c r="AO406" s="15">
        <f>VLOOKUP($B406,'[4]CS(DS)-G'!$B$8:$CP$69,93,FALSE)</f>
        <v>8.68</v>
      </c>
      <c r="AP406" s="15">
        <f t="shared" si="95"/>
        <v>86.8</v>
      </c>
      <c r="AQ406" s="16">
        <f>VLOOKUP($B406,'[4]CS(DS)-G'!$B$8:$CP$69,91,FALSE)</f>
        <v>0</v>
      </c>
      <c r="AR406" s="15">
        <f>VLOOKUP($B406,'[5]CS(DS)-G'!$B$8:$CR$68,95,FALSE)</f>
        <v>8.0399999999999991</v>
      </c>
      <c r="AS406" s="15">
        <f t="shared" si="96"/>
        <v>80.399999999999991</v>
      </c>
      <c r="AT406" s="16">
        <f>VLOOKUP($B406,'[5]CS(DS)-G'!$B$8:$CR$68,93,FALSE)</f>
        <v>0</v>
      </c>
      <c r="AU406" s="15">
        <f>VLOOKUP($B406,'[9]CS(DS)-G'!$B$8:$CN$68,91,FALSE)</f>
        <v>8.02</v>
      </c>
      <c r="AV406" s="15">
        <f t="shared" si="97"/>
        <v>80.199999999999989</v>
      </c>
      <c r="AW406" s="16">
        <f>VLOOKUP($B406,'[9]CS(DS)-G'!$B$8:$CN$68,89,FALSE)</f>
        <v>0</v>
      </c>
      <c r="AX406" s="11"/>
      <c r="AY406" s="11"/>
      <c r="AZ406" s="11"/>
      <c r="BA406" s="11"/>
      <c r="BB406" s="11"/>
      <c r="BC406" s="11"/>
      <c r="BD406" s="11">
        <f t="shared" si="98"/>
        <v>8.4150000000000009</v>
      </c>
      <c r="BE406" s="15">
        <f t="shared" si="102"/>
        <v>50.49</v>
      </c>
      <c r="BF406" s="11">
        <v>60</v>
      </c>
      <c r="BG406" s="15">
        <f t="shared" si="103"/>
        <v>84.15</v>
      </c>
      <c r="BH406" s="11">
        <f t="shared" si="99"/>
        <v>2</v>
      </c>
      <c r="BI406" s="11">
        <f t="shared" si="100"/>
        <v>1</v>
      </c>
      <c r="BJ406" s="11">
        <f t="shared" si="101"/>
        <v>3</v>
      </c>
      <c r="BK406" s="16">
        <f t="shared" si="104"/>
        <v>0</v>
      </c>
      <c r="BL406" s="11">
        <v>8696538315</v>
      </c>
      <c r="BM406" s="11">
        <v>9460728315</v>
      </c>
      <c r="BN406" s="11"/>
      <c r="BO406" s="12" t="s">
        <v>1549</v>
      </c>
      <c r="BP406" s="12"/>
      <c r="BQ406" s="13" t="s">
        <v>76</v>
      </c>
      <c r="BR406" s="17" t="s">
        <v>2928</v>
      </c>
      <c r="BS406" s="11" t="s">
        <v>136</v>
      </c>
      <c r="BT406" s="12" t="s">
        <v>176</v>
      </c>
      <c r="BU406" s="11" t="s">
        <v>128</v>
      </c>
    </row>
    <row r="407" spans="1:73" ht="24.95" customHeight="1" x14ac:dyDescent="0.25">
      <c r="A407" s="11">
        <v>406</v>
      </c>
      <c r="B407" s="11" t="s">
        <v>976</v>
      </c>
      <c r="C407" s="12" t="s">
        <v>977</v>
      </c>
      <c r="D407" s="11" t="s">
        <v>93</v>
      </c>
      <c r="E407" s="11" t="s">
        <v>91</v>
      </c>
      <c r="F407" s="13" t="s">
        <v>2004</v>
      </c>
      <c r="G407" s="11" t="s">
        <v>90</v>
      </c>
      <c r="H407" s="11" t="s">
        <v>117</v>
      </c>
      <c r="I407" s="11" t="s">
        <v>126</v>
      </c>
      <c r="J407" s="11" t="s">
        <v>89</v>
      </c>
      <c r="K407" s="14">
        <v>38691</v>
      </c>
      <c r="L407" s="11"/>
      <c r="M407" s="11" t="s">
        <v>3503</v>
      </c>
      <c r="N407" s="11">
        <v>500</v>
      </c>
      <c r="O407" s="11">
        <v>440</v>
      </c>
      <c r="P407" s="15">
        <f t="shared" si="90"/>
        <v>88</v>
      </c>
      <c r="Q407" s="11" t="s">
        <v>3587</v>
      </c>
      <c r="R407" s="11">
        <v>2021</v>
      </c>
      <c r="S407" s="11" t="s">
        <v>3591</v>
      </c>
      <c r="T407" s="11">
        <v>600</v>
      </c>
      <c r="U407" s="11">
        <v>513</v>
      </c>
      <c r="V407" s="15">
        <f t="shared" si="91"/>
        <v>85.5</v>
      </c>
      <c r="W407" s="11" t="s">
        <v>3587</v>
      </c>
      <c r="X407" s="11">
        <v>2023</v>
      </c>
      <c r="Y407" s="11" t="s">
        <v>3591</v>
      </c>
      <c r="Z407" s="11"/>
      <c r="AA407" s="11"/>
      <c r="AB407" s="11"/>
      <c r="AC407" s="11"/>
      <c r="AD407" s="11"/>
      <c r="AE407" s="11"/>
      <c r="AF407" s="15">
        <f>VLOOKUP($B407,[1]Sheet1!$B$8:$CK$528,88,FALSE)</f>
        <v>8.93</v>
      </c>
      <c r="AG407" s="15">
        <f t="shared" si="92"/>
        <v>89.3</v>
      </c>
      <c r="AH407" s="16">
        <f>VLOOKUP($B407,[1]Sheet1!$B$8:$CK$528,86,FALSE)</f>
        <v>0</v>
      </c>
      <c r="AI407" s="15">
        <f>VLOOKUP($B407,[2]Sheet1!$B$8:$CK$530,88,FALSE)</f>
        <v>8.8800000000000008</v>
      </c>
      <c r="AJ407" s="15">
        <f t="shared" si="93"/>
        <v>88.800000000000011</v>
      </c>
      <c r="AK407" s="11">
        <f>VLOOKUP($B407,[2]Sheet1!$B$8:$CK$530,86,FALSE)</f>
        <v>0</v>
      </c>
      <c r="AL407" s="11">
        <f>VLOOKUP($B407,'[3]CS(DS)'!$B$8:$CQ$70,94,FALSE)</f>
        <v>9.49</v>
      </c>
      <c r="AM407" s="15">
        <f t="shared" si="94"/>
        <v>94.9</v>
      </c>
      <c r="AN407" s="11">
        <f>VLOOKUP($B407,'[3]CS(DS)'!$B$8:$CQ$70,92,FALSE)</f>
        <v>0</v>
      </c>
      <c r="AO407" s="15">
        <f>VLOOKUP($B407,'[4]CS(DS)-G'!$B$8:$CP$69,93,FALSE)</f>
        <v>8.61</v>
      </c>
      <c r="AP407" s="15">
        <f t="shared" si="95"/>
        <v>86.1</v>
      </c>
      <c r="AQ407" s="16">
        <f>VLOOKUP($B407,'[4]CS(DS)-G'!$B$8:$CP$69,91,FALSE)</f>
        <v>0</v>
      </c>
      <c r="AR407" s="15">
        <f>VLOOKUP($B407,'[5]CS(DS)-G'!$B$8:$CR$68,95,FALSE)</f>
        <v>9.1</v>
      </c>
      <c r="AS407" s="15">
        <f t="shared" si="96"/>
        <v>91</v>
      </c>
      <c r="AT407" s="16">
        <f>VLOOKUP($B407,'[5]CS(DS)-G'!$B$8:$CR$68,93,FALSE)</f>
        <v>0</v>
      </c>
      <c r="AU407" s="15">
        <f>VLOOKUP($B407,'[9]CS(DS)-G'!$B$8:$CN$68,91,FALSE)</f>
        <v>9.43</v>
      </c>
      <c r="AV407" s="15">
        <f t="shared" si="97"/>
        <v>94.3</v>
      </c>
      <c r="AW407" s="16">
        <f>VLOOKUP($B407,'[9]CS(DS)-G'!$B$8:$CN$68,89,FALSE)</f>
        <v>0</v>
      </c>
      <c r="AX407" s="11"/>
      <c r="AY407" s="11"/>
      <c r="AZ407" s="11"/>
      <c r="BA407" s="11"/>
      <c r="BB407" s="11"/>
      <c r="BC407" s="11"/>
      <c r="BD407" s="11">
        <f t="shared" si="98"/>
        <v>9.0733333333333341</v>
      </c>
      <c r="BE407" s="15">
        <f t="shared" si="102"/>
        <v>54.440000000000005</v>
      </c>
      <c r="BF407" s="11">
        <v>60</v>
      </c>
      <c r="BG407" s="15">
        <f t="shared" si="103"/>
        <v>90.733333333333348</v>
      </c>
      <c r="BH407" s="11">
        <f t="shared" si="99"/>
        <v>2</v>
      </c>
      <c r="BI407" s="11">
        <f t="shared" si="100"/>
        <v>0</v>
      </c>
      <c r="BJ407" s="11">
        <f t="shared" si="101"/>
        <v>2</v>
      </c>
      <c r="BK407" s="16">
        <f t="shared" si="104"/>
        <v>0</v>
      </c>
      <c r="BL407" s="11">
        <v>7976495219</v>
      </c>
      <c r="BM407" s="11">
        <v>9928396705</v>
      </c>
      <c r="BN407" s="11"/>
      <c r="BO407" s="12" t="s">
        <v>1550</v>
      </c>
      <c r="BP407" s="12"/>
      <c r="BQ407" s="13" t="s">
        <v>2440</v>
      </c>
      <c r="BR407" s="17" t="s">
        <v>2929</v>
      </c>
      <c r="BS407" s="11" t="s">
        <v>3082</v>
      </c>
      <c r="BT407" s="12" t="s">
        <v>176</v>
      </c>
      <c r="BU407" s="11" t="s">
        <v>128</v>
      </c>
    </row>
    <row r="408" spans="1:73" ht="24.95" customHeight="1" x14ac:dyDescent="0.25">
      <c r="A408" s="11">
        <v>407</v>
      </c>
      <c r="B408" s="11" t="s">
        <v>978</v>
      </c>
      <c r="C408" s="12" t="s">
        <v>979</v>
      </c>
      <c r="D408" s="11" t="s">
        <v>93</v>
      </c>
      <c r="E408" s="11" t="s">
        <v>91</v>
      </c>
      <c r="F408" s="13" t="s">
        <v>2005</v>
      </c>
      <c r="G408" s="11" t="s">
        <v>90</v>
      </c>
      <c r="H408" s="11" t="s">
        <v>117</v>
      </c>
      <c r="I408" s="11" t="s">
        <v>126</v>
      </c>
      <c r="J408" s="11" t="s">
        <v>89</v>
      </c>
      <c r="K408" s="14">
        <v>38095</v>
      </c>
      <c r="L408" s="11"/>
      <c r="M408" s="11" t="s">
        <v>3504</v>
      </c>
      <c r="N408" s="11">
        <v>600</v>
      </c>
      <c r="O408" s="11">
        <v>552</v>
      </c>
      <c r="P408" s="15">
        <f t="shared" si="90"/>
        <v>92</v>
      </c>
      <c r="Q408" s="11" t="s">
        <v>3588</v>
      </c>
      <c r="R408" s="11">
        <v>2021</v>
      </c>
      <c r="S408" s="11" t="s">
        <v>3590</v>
      </c>
      <c r="T408" s="11">
        <v>500</v>
      </c>
      <c r="U408" s="11">
        <v>381</v>
      </c>
      <c r="V408" s="15">
        <f t="shared" si="91"/>
        <v>76.2</v>
      </c>
      <c r="W408" s="11" t="s">
        <v>3588</v>
      </c>
      <c r="X408" s="11">
        <v>2023</v>
      </c>
      <c r="Y408" s="11" t="s">
        <v>3590</v>
      </c>
      <c r="Z408" s="11"/>
      <c r="AA408" s="11"/>
      <c r="AB408" s="11"/>
      <c r="AC408" s="11"/>
      <c r="AD408" s="11"/>
      <c r="AE408" s="11"/>
      <c r="AF408" s="15">
        <f>VLOOKUP($B408,[1]Sheet1!$B$8:$CK$528,88,FALSE)</f>
        <v>7</v>
      </c>
      <c r="AG408" s="15">
        <f t="shared" si="92"/>
        <v>70</v>
      </c>
      <c r="AH408" s="16">
        <f>VLOOKUP($B408,[1]Sheet1!$B$8:$CK$528,86,FALSE)</f>
        <v>0</v>
      </c>
      <c r="AI408" s="15">
        <f>VLOOKUP($B408,[2]Sheet1!$B$8:$CK$530,88,FALSE)</f>
        <v>6.82</v>
      </c>
      <c r="AJ408" s="15">
        <f t="shared" si="93"/>
        <v>68.2</v>
      </c>
      <c r="AK408" s="11">
        <f>VLOOKUP($B408,[2]Sheet1!$B$8:$CK$530,86,FALSE)</f>
        <v>0</v>
      </c>
      <c r="AL408" s="11">
        <f>VLOOKUP($B408,'[3]CS(DS)'!$B$8:$CQ$70,94,FALSE)</f>
        <v>7.59</v>
      </c>
      <c r="AM408" s="15">
        <f t="shared" si="94"/>
        <v>75.900000000000006</v>
      </c>
      <c r="AN408" s="11">
        <f>VLOOKUP($B408,'[3]CS(DS)'!$B$8:$CQ$70,92,FALSE)</f>
        <v>0</v>
      </c>
      <c r="AO408" s="15">
        <f>VLOOKUP($B408,'[4]CS(DS)-G'!$B$8:$CP$69,93,FALSE)</f>
        <v>7.79</v>
      </c>
      <c r="AP408" s="15">
        <f t="shared" si="95"/>
        <v>77.900000000000006</v>
      </c>
      <c r="AQ408" s="16">
        <f>VLOOKUP($B408,'[4]CS(DS)-G'!$B$8:$CP$69,91,FALSE)</f>
        <v>0</v>
      </c>
      <c r="AR408" s="15">
        <f>VLOOKUP($B408,'[5]CS(DS)-G'!$B$8:$CR$68,95,FALSE)</f>
        <v>8.4</v>
      </c>
      <c r="AS408" s="15">
        <f t="shared" si="96"/>
        <v>84</v>
      </c>
      <c r="AT408" s="16">
        <f>VLOOKUP($B408,'[5]CS(DS)-G'!$B$8:$CR$68,93,FALSE)</f>
        <v>0</v>
      </c>
      <c r="AU408" s="15">
        <f>VLOOKUP($B408,'[9]CS(DS)-G'!$B$8:$CN$68,91,FALSE)</f>
        <v>7.56</v>
      </c>
      <c r="AV408" s="15">
        <f t="shared" si="97"/>
        <v>75.599999999999994</v>
      </c>
      <c r="AW408" s="16">
        <f>VLOOKUP($B408,'[9]CS(DS)-G'!$B$8:$CN$68,89,FALSE)</f>
        <v>0</v>
      </c>
      <c r="AX408" s="11"/>
      <c r="AY408" s="11"/>
      <c r="AZ408" s="11"/>
      <c r="BA408" s="11"/>
      <c r="BB408" s="11"/>
      <c r="BC408" s="11"/>
      <c r="BD408" s="11">
        <f t="shared" si="98"/>
        <v>7.5266666666666664</v>
      </c>
      <c r="BE408" s="15">
        <f t="shared" si="102"/>
        <v>45.16</v>
      </c>
      <c r="BF408" s="11">
        <v>60</v>
      </c>
      <c r="BG408" s="15">
        <f t="shared" si="103"/>
        <v>75.266666666666666</v>
      </c>
      <c r="BH408" s="11">
        <f t="shared" si="99"/>
        <v>2</v>
      </c>
      <c r="BI408" s="11">
        <f t="shared" si="100"/>
        <v>0</v>
      </c>
      <c r="BJ408" s="11">
        <f t="shared" si="101"/>
        <v>2</v>
      </c>
      <c r="BK408" s="16">
        <f t="shared" si="104"/>
        <v>0</v>
      </c>
      <c r="BL408" s="11">
        <v>9509905838</v>
      </c>
      <c r="BM408" s="11">
        <v>9828052494</v>
      </c>
      <c r="BN408" s="11"/>
      <c r="BO408" s="12" t="s">
        <v>1551</v>
      </c>
      <c r="BP408" s="12"/>
      <c r="BQ408" s="13" t="s">
        <v>2441</v>
      </c>
      <c r="BR408" s="17" t="s">
        <v>2930</v>
      </c>
      <c r="BS408" s="11" t="s">
        <v>148</v>
      </c>
      <c r="BT408" s="12" t="s">
        <v>176</v>
      </c>
      <c r="BU408" s="11" t="s">
        <v>128</v>
      </c>
    </row>
    <row r="409" spans="1:73" ht="24.95" customHeight="1" x14ac:dyDescent="0.25">
      <c r="A409" s="11">
        <v>408</v>
      </c>
      <c r="B409" s="11" t="s">
        <v>980</v>
      </c>
      <c r="C409" s="12" t="s">
        <v>981</v>
      </c>
      <c r="D409" s="11" t="s">
        <v>93</v>
      </c>
      <c r="E409" s="11" t="s">
        <v>91</v>
      </c>
      <c r="F409" s="13" t="s">
        <v>2006</v>
      </c>
      <c r="G409" s="11" t="s">
        <v>90</v>
      </c>
      <c r="H409" s="11" t="s">
        <v>117</v>
      </c>
      <c r="I409" s="11" t="s">
        <v>126</v>
      </c>
      <c r="J409" s="11" t="s">
        <v>89</v>
      </c>
      <c r="K409" s="14">
        <v>38860</v>
      </c>
      <c r="L409" s="11"/>
      <c r="M409" s="11" t="s">
        <v>3505</v>
      </c>
      <c r="N409" s="11">
        <v>600</v>
      </c>
      <c r="O409" s="11">
        <v>505</v>
      </c>
      <c r="P409" s="15">
        <f t="shared" si="90"/>
        <v>84.166666666666671</v>
      </c>
      <c r="Q409" s="11" t="s">
        <v>3588</v>
      </c>
      <c r="R409" s="11">
        <v>2020</v>
      </c>
      <c r="S409" s="11" t="s">
        <v>3590</v>
      </c>
      <c r="T409" s="11">
        <v>500</v>
      </c>
      <c r="U409" s="11">
        <v>362</v>
      </c>
      <c r="V409" s="15">
        <f t="shared" si="91"/>
        <v>72.399999999999991</v>
      </c>
      <c r="W409" s="11" t="s">
        <v>3588</v>
      </c>
      <c r="X409" s="11">
        <v>2022</v>
      </c>
      <c r="Y409" s="11" t="s">
        <v>3590</v>
      </c>
      <c r="Z409" s="11"/>
      <c r="AA409" s="11"/>
      <c r="AB409" s="11"/>
      <c r="AC409" s="11"/>
      <c r="AD409" s="11"/>
      <c r="AE409" s="11"/>
      <c r="AF409" s="15">
        <f>VLOOKUP($B409,[1]Sheet1!$B$8:$CK$528,88,FALSE)</f>
        <v>7.95</v>
      </c>
      <c r="AG409" s="15">
        <f t="shared" si="92"/>
        <v>79.5</v>
      </c>
      <c r="AH409" s="16">
        <f>VLOOKUP($B409,[1]Sheet1!$B$8:$CK$528,86,FALSE)</f>
        <v>0</v>
      </c>
      <c r="AI409" s="15">
        <f>VLOOKUP($B409,[2]Sheet1!$B$8:$CK$530,88,FALSE)</f>
        <v>7.12</v>
      </c>
      <c r="AJ409" s="15">
        <f t="shared" si="93"/>
        <v>71.2</v>
      </c>
      <c r="AK409" s="11">
        <f>VLOOKUP($B409,[2]Sheet1!$B$8:$CK$530,86,FALSE)</f>
        <v>0</v>
      </c>
      <c r="AL409" s="11">
        <f>VLOOKUP($B409,'[3]CS(DS)'!$B$8:$CQ$70,94,FALSE)</f>
        <v>8.09</v>
      </c>
      <c r="AM409" s="15">
        <f t="shared" si="94"/>
        <v>80.900000000000006</v>
      </c>
      <c r="AN409" s="11">
        <f>VLOOKUP($B409,'[3]CS(DS)'!$B$8:$CQ$70,92,FALSE)</f>
        <v>0</v>
      </c>
      <c r="AO409" s="15">
        <f>VLOOKUP($B409,'[4]CS(DS)-G'!$B$8:$CP$69,93,FALSE)</f>
        <v>8</v>
      </c>
      <c r="AP409" s="15">
        <f t="shared" si="95"/>
        <v>80</v>
      </c>
      <c r="AQ409" s="16">
        <f>VLOOKUP($B409,'[4]CS(DS)-G'!$B$8:$CP$69,91,FALSE)</f>
        <v>0</v>
      </c>
      <c r="AR409" s="15">
        <f>VLOOKUP($B409,'[5]CS(DS)-G'!$B$8:$CR$68,95,FALSE)</f>
        <v>8.24</v>
      </c>
      <c r="AS409" s="15">
        <f t="shared" si="96"/>
        <v>82.4</v>
      </c>
      <c r="AT409" s="16">
        <f>VLOOKUP($B409,'[5]CS(DS)-G'!$B$8:$CR$68,93,FALSE)</f>
        <v>0</v>
      </c>
      <c r="AU409" s="15">
        <f>VLOOKUP($B409,'[9]CS(DS)-G'!$B$8:$CN$68,91,FALSE)</f>
        <v>8.6199999999999992</v>
      </c>
      <c r="AV409" s="15">
        <f t="shared" si="97"/>
        <v>86.199999999999989</v>
      </c>
      <c r="AW409" s="16">
        <f>VLOOKUP($B409,'[9]CS(DS)-G'!$B$8:$CN$68,89,FALSE)</f>
        <v>0</v>
      </c>
      <c r="AX409" s="11"/>
      <c r="AY409" s="11"/>
      <c r="AZ409" s="11"/>
      <c r="BA409" s="11"/>
      <c r="BB409" s="11"/>
      <c r="BC409" s="11"/>
      <c r="BD409" s="11">
        <f t="shared" si="98"/>
        <v>8.0033333333333339</v>
      </c>
      <c r="BE409" s="15">
        <f t="shared" si="102"/>
        <v>48.02</v>
      </c>
      <c r="BF409" s="11">
        <v>60</v>
      </c>
      <c r="BG409" s="15">
        <f t="shared" si="103"/>
        <v>80.033333333333331</v>
      </c>
      <c r="BH409" s="11">
        <f t="shared" si="99"/>
        <v>2</v>
      </c>
      <c r="BI409" s="11">
        <f t="shared" si="100"/>
        <v>1</v>
      </c>
      <c r="BJ409" s="11">
        <f t="shared" si="101"/>
        <v>3</v>
      </c>
      <c r="BK409" s="16">
        <f t="shared" si="104"/>
        <v>0</v>
      </c>
      <c r="BL409" s="11">
        <v>8829982074</v>
      </c>
      <c r="BM409" s="11">
        <v>9166291972</v>
      </c>
      <c r="BN409" s="11"/>
      <c r="BO409" s="12" t="s">
        <v>1552</v>
      </c>
      <c r="BP409" s="12"/>
      <c r="BQ409" s="13" t="s">
        <v>2442</v>
      </c>
      <c r="BR409" s="17" t="s">
        <v>2931</v>
      </c>
      <c r="BS409" s="11" t="s">
        <v>172</v>
      </c>
      <c r="BT409" s="12" t="s">
        <v>176</v>
      </c>
      <c r="BU409" s="11" t="s">
        <v>128</v>
      </c>
    </row>
    <row r="410" spans="1:73" ht="24.95" customHeight="1" x14ac:dyDescent="0.25">
      <c r="A410" s="11">
        <v>409</v>
      </c>
      <c r="B410" s="11" t="s">
        <v>982</v>
      </c>
      <c r="C410" s="12" t="s">
        <v>983</v>
      </c>
      <c r="D410" s="11" t="s">
        <v>93</v>
      </c>
      <c r="E410" s="11" t="s">
        <v>91</v>
      </c>
      <c r="F410" s="13" t="s">
        <v>2007</v>
      </c>
      <c r="G410" s="11" t="s">
        <v>90</v>
      </c>
      <c r="H410" s="11" t="s">
        <v>117</v>
      </c>
      <c r="I410" s="11" t="s">
        <v>126</v>
      </c>
      <c r="J410" s="11" t="s">
        <v>89</v>
      </c>
      <c r="K410" s="14">
        <v>38859</v>
      </c>
      <c r="L410" s="11"/>
      <c r="M410" s="11" t="s">
        <v>3506</v>
      </c>
      <c r="N410" s="11">
        <v>500</v>
      </c>
      <c r="O410" s="11">
        <v>322</v>
      </c>
      <c r="P410" s="15">
        <f t="shared" si="90"/>
        <v>64.400000000000006</v>
      </c>
      <c r="Q410" s="11" t="s">
        <v>3587</v>
      </c>
      <c r="R410" s="11">
        <v>2021</v>
      </c>
      <c r="S410" s="11" t="s">
        <v>3591</v>
      </c>
      <c r="T410" s="11">
        <v>500</v>
      </c>
      <c r="U410" s="11">
        <v>336</v>
      </c>
      <c r="V410" s="15">
        <f t="shared" si="91"/>
        <v>67.2</v>
      </c>
      <c r="W410" s="11" t="s">
        <v>3587</v>
      </c>
      <c r="X410" s="11">
        <v>2023</v>
      </c>
      <c r="Y410" s="11" t="s">
        <v>3591</v>
      </c>
      <c r="Z410" s="11"/>
      <c r="AA410" s="11"/>
      <c r="AB410" s="11"/>
      <c r="AC410" s="11"/>
      <c r="AD410" s="11"/>
      <c r="AE410" s="11"/>
      <c r="AF410" s="15">
        <f>VLOOKUP($B410,[1]Sheet1!$B$8:$CK$528,88,FALSE)</f>
        <v>8.57</v>
      </c>
      <c r="AG410" s="15">
        <f t="shared" si="92"/>
        <v>85.7</v>
      </c>
      <c r="AH410" s="16">
        <f>VLOOKUP($B410,[1]Sheet1!$B$8:$CK$528,86,FALSE)</f>
        <v>0</v>
      </c>
      <c r="AI410" s="15">
        <f>VLOOKUP($B410,[2]Sheet1!$B$8:$CK$530,88,FALSE)</f>
        <v>8.02</v>
      </c>
      <c r="AJ410" s="15">
        <f t="shared" si="93"/>
        <v>80.199999999999989</v>
      </c>
      <c r="AK410" s="11">
        <f>VLOOKUP($B410,[2]Sheet1!$B$8:$CK$530,86,FALSE)</f>
        <v>0</v>
      </c>
      <c r="AL410" s="11">
        <f>VLOOKUP($B410,'[3]CS(DS)'!$B$8:$CQ$70,94,FALSE)</f>
        <v>9.1999999999999993</v>
      </c>
      <c r="AM410" s="15">
        <f t="shared" si="94"/>
        <v>92</v>
      </c>
      <c r="AN410" s="11">
        <f>VLOOKUP($B410,'[3]CS(DS)'!$B$8:$CQ$70,92,FALSE)</f>
        <v>0</v>
      </c>
      <c r="AO410" s="15">
        <f>VLOOKUP($B410,'[4]CS(DS)-G'!$B$8:$CP$69,93,FALSE)</f>
        <v>7.98</v>
      </c>
      <c r="AP410" s="15">
        <f t="shared" si="95"/>
        <v>79.800000000000011</v>
      </c>
      <c r="AQ410" s="16">
        <f>VLOOKUP($B410,'[4]CS(DS)-G'!$B$8:$CP$69,91,FALSE)</f>
        <v>0</v>
      </c>
      <c r="AR410" s="15">
        <f>VLOOKUP($B410,'[5]CS(DS)-G'!$B$8:$CR$68,95,FALSE)</f>
        <v>8.89</v>
      </c>
      <c r="AS410" s="15">
        <f t="shared" si="96"/>
        <v>88.9</v>
      </c>
      <c r="AT410" s="16">
        <f>VLOOKUP($B410,'[5]CS(DS)-G'!$B$8:$CR$68,93,FALSE)</f>
        <v>0</v>
      </c>
      <c r="AU410" s="15">
        <f>VLOOKUP($B410,'[9]CS(DS)-G'!$B$8:$CN$68,91,FALSE)</f>
        <v>8.9600000000000009</v>
      </c>
      <c r="AV410" s="15">
        <f t="shared" si="97"/>
        <v>89.600000000000009</v>
      </c>
      <c r="AW410" s="16">
        <f>VLOOKUP($B410,'[9]CS(DS)-G'!$B$8:$CN$68,89,FALSE)</f>
        <v>0</v>
      </c>
      <c r="AX410" s="11"/>
      <c r="AY410" s="11"/>
      <c r="AZ410" s="11"/>
      <c r="BA410" s="11"/>
      <c r="BB410" s="11"/>
      <c r="BC410" s="11"/>
      <c r="BD410" s="11">
        <f t="shared" si="98"/>
        <v>8.6033333333333335</v>
      </c>
      <c r="BE410" s="15">
        <f t="shared" si="102"/>
        <v>51.62</v>
      </c>
      <c r="BF410" s="11">
        <v>60</v>
      </c>
      <c r="BG410" s="15">
        <f t="shared" si="103"/>
        <v>86.033333333333331</v>
      </c>
      <c r="BH410" s="11">
        <f t="shared" si="99"/>
        <v>2</v>
      </c>
      <c r="BI410" s="11">
        <f t="shared" si="100"/>
        <v>0</v>
      </c>
      <c r="BJ410" s="11">
        <f t="shared" si="101"/>
        <v>2</v>
      </c>
      <c r="BK410" s="16">
        <f t="shared" si="104"/>
        <v>0</v>
      </c>
      <c r="BL410" s="11">
        <v>9304401294</v>
      </c>
      <c r="BM410" s="11">
        <v>9934978322</v>
      </c>
      <c r="BN410" s="11"/>
      <c r="BO410" s="12" t="s">
        <v>1553</v>
      </c>
      <c r="BP410" s="12"/>
      <c r="BQ410" s="13" t="s">
        <v>2443</v>
      </c>
      <c r="BR410" s="17" t="s">
        <v>2932</v>
      </c>
      <c r="BS410" s="11" t="s">
        <v>3083</v>
      </c>
      <c r="BT410" s="12" t="s">
        <v>177</v>
      </c>
      <c r="BU410" s="11" t="s">
        <v>129</v>
      </c>
    </row>
    <row r="411" spans="1:73" ht="24.95" customHeight="1" x14ac:dyDescent="0.25">
      <c r="A411" s="11">
        <v>410</v>
      </c>
      <c r="B411" s="11" t="s">
        <v>984</v>
      </c>
      <c r="C411" s="12" t="s">
        <v>985</v>
      </c>
      <c r="D411" s="11" t="s">
        <v>92</v>
      </c>
      <c r="E411" s="11" t="s">
        <v>91</v>
      </c>
      <c r="F411" s="13" t="s">
        <v>1865</v>
      </c>
      <c r="G411" s="11" t="s">
        <v>90</v>
      </c>
      <c r="H411" s="11" t="s">
        <v>117</v>
      </c>
      <c r="I411" s="11" t="s">
        <v>126</v>
      </c>
      <c r="J411" s="11" t="s">
        <v>89</v>
      </c>
      <c r="K411" s="14">
        <v>38116</v>
      </c>
      <c r="L411" s="11"/>
      <c r="M411" s="11" t="s">
        <v>3507</v>
      </c>
      <c r="N411" s="11">
        <v>600</v>
      </c>
      <c r="O411" s="11">
        <v>540</v>
      </c>
      <c r="P411" s="15">
        <f t="shared" si="90"/>
        <v>90</v>
      </c>
      <c r="Q411" s="11" t="s">
        <v>3587</v>
      </c>
      <c r="R411" s="11">
        <v>2020</v>
      </c>
      <c r="S411" s="11" t="s">
        <v>3590</v>
      </c>
      <c r="T411" s="11">
        <v>500</v>
      </c>
      <c r="U411" s="11">
        <v>416</v>
      </c>
      <c r="V411" s="15">
        <f t="shared" si="91"/>
        <v>83.2</v>
      </c>
      <c r="W411" s="11" t="s">
        <v>3587</v>
      </c>
      <c r="X411" s="11">
        <v>2022</v>
      </c>
      <c r="Y411" s="11" t="s">
        <v>3590</v>
      </c>
      <c r="Z411" s="11"/>
      <c r="AA411" s="11"/>
      <c r="AB411" s="11"/>
      <c r="AC411" s="11"/>
      <c r="AD411" s="11"/>
      <c r="AE411" s="11"/>
      <c r="AF411" s="15">
        <f>VLOOKUP($B411,[1]Sheet1!$B$8:$CK$528,88,FALSE)</f>
        <v>8.09</v>
      </c>
      <c r="AG411" s="15">
        <f t="shared" si="92"/>
        <v>80.900000000000006</v>
      </c>
      <c r="AH411" s="16">
        <f>VLOOKUP($B411,[1]Sheet1!$B$8:$CK$528,86,FALSE)</f>
        <v>0</v>
      </c>
      <c r="AI411" s="15">
        <f>VLOOKUP($B411,[2]Sheet1!$B$8:$CK$530,88,FALSE)</f>
        <v>8.44</v>
      </c>
      <c r="AJ411" s="15">
        <f t="shared" si="93"/>
        <v>84.399999999999991</v>
      </c>
      <c r="AK411" s="11">
        <f>VLOOKUP($B411,[2]Sheet1!$B$8:$CK$530,86,FALSE)</f>
        <v>0</v>
      </c>
      <c r="AL411" s="11">
        <f>VLOOKUP($B411,'[3]CS(DS)'!$B$8:$CQ$70,94,FALSE)</f>
        <v>9.33</v>
      </c>
      <c r="AM411" s="15">
        <f t="shared" si="94"/>
        <v>93.3</v>
      </c>
      <c r="AN411" s="11">
        <f>VLOOKUP($B411,'[3]CS(DS)'!$B$8:$CQ$70,92,FALSE)</f>
        <v>0</v>
      </c>
      <c r="AO411" s="15">
        <f>VLOOKUP($B411,'[4]CS(DS)-G'!$B$8:$CP$69,93,FALSE)</f>
        <v>8.3800000000000008</v>
      </c>
      <c r="AP411" s="15">
        <f t="shared" si="95"/>
        <v>83.800000000000011</v>
      </c>
      <c r="AQ411" s="16">
        <f>VLOOKUP($B411,'[4]CS(DS)-G'!$B$8:$CP$69,91,FALSE)</f>
        <v>0</v>
      </c>
      <c r="AR411" s="15">
        <f>VLOOKUP($B411,'[5]CS(DS)-G'!$B$8:$CR$68,95,FALSE)</f>
        <v>8.67</v>
      </c>
      <c r="AS411" s="15">
        <f t="shared" si="96"/>
        <v>86.7</v>
      </c>
      <c r="AT411" s="16">
        <f>VLOOKUP($B411,'[5]CS(DS)-G'!$B$8:$CR$68,93,FALSE)</f>
        <v>0</v>
      </c>
      <c r="AU411" s="15">
        <f>VLOOKUP($B411,'[9]CS(DS)-G'!$B$8:$CN$68,91,FALSE)</f>
        <v>8.49</v>
      </c>
      <c r="AV411" s="15">
        <f t="shared" si="97"/>
        <v>84.9</v>
      </c>
      <c r="AW411" s="16">
        <f>VLOOKUP($B411,'[9]CS(DS)-G'!$B$8:$CN$68,89,FALSE)</f>
        <v>0</v>
      </c>
      <c r="AX411" s="11"/>
      <c r="AY411" s="11"/>
      <c r="AZ411" s="11"/>
      <c r="BA411" s="11"/>
      <c r="BB411" s="11"/>
      <c r="BC411" s="11"/>
      <c r="BD411" s="11">
        <f t="shared" si="98"/>
        <v>8.5666666666666664</v>
      </c>
      <c r="BE411" s="15">
        <f t="shared" si="102"/>
        <v>51.399999999999991</v>
      </c>
      <c r="BF411" s="11">
        <v>60</v>
      </c>
      <c r="BG411" s="15">
        <f t="shared" si="103"/>
        <v>85.666666666666657</v>
      </c>
      <c r="BH411" s="11">
        <f t="shared" si="99"/>
        <v>2</v>
      </c>
      <c r="BI411" s="11">
        <f t="shared" si="100"/>
        <v>1</v>
      </c>
      <c r="BJ411" s="11">
        <f t="shared" si="101"/>
        <v>3</v>
      </c>
      <c r="BK411" s="16">
        <f t="shared" si="104"/>
        <v>0</v>
      </c>
      <c r="BL411" s="11">
        <v>9462080332</v>
      </c>
      <c r="BM411" s="11">
        <v>9462080780</v>
      </c>
      <c r="BN411" s="11"/>
      <c r="BO411" s="12" t="s">
        <v>1554</v>
      </c>
      <c r="BP411" s="12"/>
      <c r="BQ411" s="13" t="s">
        <v>2444</v>
      </c>
      <c r="BR411" s="17" t="s">
        <v>2933</v>
      </c>
      <c r="BS411" s="11" t="s">
        <v>136</v>
      </c>
      <c r="BT411" s="12" t="s">
        <v>176</v>
      </c>
      <c r="BU411" s="11" t="s">
        <v>128</v>
      </c>
    </row>
    <row r="412" spans="1:73" ht="24.95" customHeight="1" x14ac:dyDescent="0.25">
      <c r="A412" s="11">
        <v>411</v>
      </c>
      <c r="B412" s="11" t="s">
        <v>986</v>
      </c>
      <c r="C412" s="12" t="s">
        <v>987</v>
      </c>
      <c r="D412" s="11" t="s">
        <v>92</v>
      </c>
      <c r="E412" s="11" t="s">
        <v>91</v>
      </c>
      <c r="F412" s="13" t="s">
        <v>1944</v>
      </c>
      <c r="G412" s="11" t="s">
        <v>90</v>
      </c>
      <c r="H412" s="11" t="s">
        <v>117</v>
      </c>
      <c r="I412" s="11" t="s">
        <v>126</v>
      </c>
      <c r="J412" s="11" t="s">
        <v>89</v>
      </c>
      <c r="K412" s="14">
        <v>38326</v>
      </c>
      <c r="L412" s="11"/>
      <c r="M412" s="11" t="s">
        <v>3508</v>
      </c>
      <c r="N412" s="11">
        <v>600</v>
      </c>
      <c r="O412" s="11">
        <v>504</v>
      </c>
      <c r="P412" s="15">
        <f t="shared" si="90"/>
        <v>84</v>
      </c>
      <c r="Q412" s="11" t="s">
        <v>3587</v>
      </c>
      <c r="R412" s="11">
        <v>2020</v>
      </c>
      <c r="S412" s="11" t="s">
        <v>3590</v>
      </c>
      <c r="T412" s="11">
        <v>500</v>
      </c>
      <c r="U412" s="11">
        <v>336</v>
      </c>
      <c r="V412" s="15">
        <f t="shared" si="91"/>
        <v>67.2</v>
      </c>
      <c r="W412" s="11" t="s">
        <v>3587</v>
      </c>
      <c r="X412" s="11">
        <v>2022</v>
      </c>
      <c r="Y412" s="11" t="s">
        <v>3591</v>
      </c>
      <c r="Z412" s="11"/>
      <c r="AA412" s="11"/>
      <c r="AB412" s="11"/>
      <c r="AC412" s="11"/>
      <c r="AD412" s="11"/>
      <c r="AE412" s="11"/>
      <c r="AF412" s="15">
        <f>VLOOKUP($B412,[1]Sheet1!$B$8:$CK$528,88,FALSE)</f>
        <v>7.46</v>
      </c>
      <c r="AG412" s="15">
        <f t="shared" si="92"/>
        <v>74.599999999999994</v>
      </c>
      <c r="AH412" s="16">
        <f>VLOOKUP($B412,[1]Sheet1!$B$8:$CK$528,86,FALSE)</f>
        <v>0</v>
      </c>
      <c r="AI412" s="15">
        <f>VLOOKUP($B412,[2]Sheet1!$B$8:$CK$530,88,FALSE)</f>
        <v>8.39</v>
      </c>
      <c r="AJ412" s="15">
        <f t="shared" si="93"/>
        <v>83.9</v>
      </c>
      <c r="AK412" s="11">
        <f>VLOOKUP($B412,[2]Sheet1!$B$8:$CK$530,86,FALSE)</f>
        <v>0</v>
      </c>
      <c r="AL412" s="11">
        <f>VLOOKUP($B412,'[3]CS(DS)'!$B$8:$CQ$70,94,FALSE)</f>
        <v>9.4499999999999993</v>
      </c>
      <c r="AM412" s="15">
        <f t="shared" si="94"/>
        <v>94.5</v>
      </c>
      <c r="AN412" s="11">
        <f>VLOOKUP($B412,'[3]CS(DS)'!$B$8:$CQ$70,92,FALSE)</f>
        <v>0</v>
      </c>
      <c r="AO412" s="15">
        <f>VLOOKUP($B412,'[4]CS(DS)-G'!$B$8:$CP$69,93,FALSE)</f>
        <v>8.83</v>
      </c>
      <c r="AP412" s="15">
        <f t="shared" si="95"/>
        <v>88.3</v>
      </c>
      <c r="AQ412" s="16">
        <f>VLOOKUP($B412,'[4]CS(DS)-G'!$B$8:$CP$69,91,FALSE)</f>
        <v>0</v>
      </c>
      <c r="AR412" s="15">
        <f>VLOOKUP($B412,'[5]CS(DS)-G'!$B$8:$CR$68,95,FALSE)</f>
        <v>8.7799999999999994</v>
      </c>
      <c r="AS412" s="15">
        <f t="shared" si="96"/>
        <v>87.8</v>
      </c>
      <c r="AT412" s="16">
        <f>VLOOKUP($B412,'[5]CS(DS)-G'!$B$8:$CR$68,93,FALSE)</f>
        <v>0</v>
      </c>
      <c r="AU412" s="15">
        <f>VLOOKUP($B412,'[9]CS(DS)-G'!$B$8:$CN$68,91,FALSE)</f>
        <v>9.3800000000000008</v>
      </c>
      <c r="AV412" s="15">
        <f t="shared" si="97"/>
        <v>93.800000000000011</v>
      </c>
      <c r="AW412" s="16">
        <f>VLOOKUP($B412,'[9]CS(DS)-G'!$B$8:$CN$68,89,FALSE)</f>
        <v>0</v>
      </c>
      <c r="AX412" s="11"/>
      <c r="AY412" s="11"/>
      <c r="AZ412" s="11"/>
      <c r="BA412" s="11"/>
      <c r="BB412" s="11"/>
      <c r="BC412" s="11"/>
      <c r="BD412" s="11">
        <f t="shared" si="98"/>
        <v>8.7149999999999999</v>
      </c>
      <c r="BE412" s="15">
        <f t="shared" si="102"/>
        <v>52.29</v>
      </c>
      <c r="BF412" s="11">
        <v>60</v>
      </c>
      <c r="BG412" s="15">
        <f t="shared" si="103"/>
        <v>87.149999999999991</v>
      </c>
      <c r="BH412" s="11">
        <f t="shared" si="99"/>
        <v>2</v>
      </c>
      <c r="BI412" s="11">
        <f t="shared" si="100"/>
        <v>1</v>
      </c>
      <c r="BJ412" s="11">
        <f t="shared" si="101"/>
        <v>3</v>
      </c>
      <c r="BK412" s="16">
        <f t="shared" si="104"/>
        <v>0</v>
      </c>
      <c r="BL412" s="11">
        <v>9079760690</v>
      </c>
      <c r="BM412" s="11" t="s">
        <v>2523</v>
      </c>
      <c r="BN412" s="11"/>
      <c r="BO412" s="12" t="s">
        <v>1555</v>
      </c>
      <c r="BP412" s="12"/>
      <c r="BQ412" s="13" t="s">
        <v>2119</v>
      </c>
      <c r="BR412" s="17" t="s">
        <v>2934</v>
      </c>
      <c r="BS412" s="11" t="s">
        <v>136</v>
      </c>
      <c r="BT412" s="12" t="s">
        <v>176</v>
      </c>
      <c r="BU412" s="11" t="s">
        <v>128</v>
      </c>
    </row>
    <row r="413" spans="1:73" ht="24.95" customHeight="1" x14ac:dyDescent="0.25">
      <c r="A413" s="11">
        <v>412</v>
      </c>
      <c r="B413" s="11" t="s">
        <v>990</v>
      </c>
      <c r="C413" s="12" t="s">
        <v>991</v>
      </c>
      <c r="D413" s="11" t="s">
        <v>93</v>
      </c>
      <c r="E413" s="11" t="s">
        <v>91</v>
      </c>
      <c r="F413" s="13" t="s">
        <v>2009</v>
      </c>
      <c r="G413" s="11" t="s">
        <v>90</v>
      </c>
      <c r="H413" s="11" t="s">
        <v>117</v>
      </c>
      <c r="I413" s="11" t="s">
        <v>126</v>
      </c>
      <c r="J413" s="11" t="s">
        <v>89</v>
      </c>
      <c r="K413" s="14">
        <v>38562</v>
      </c>
      <c r="L413" s="11"/>
      <c r="M413" s="11" t="s">
        <v>3510</v>
      </c>
      <c r="N413" s="11">
        <v>600</v>
      </c>
      <c r="O413" s="11">
        <v>465</v>
      </c>
      <c r="P413" s="15">
        <f t="shared" si="90"/>
        <v>77.5</v>
      </c>
      <c r="Q413" s="11" t="s">
        <v>3587</v>
      </c>
      <c r="R413" s="11">
        <v>2020</v>
      </c>
      <c r="S413" s="11" t="s">
        <v>3590</v>
      </c>
      <c r="T413" s="11">
        <v>500</v>
      </c>
      <c r="U413" s="11">
        <v>417</v>
      </c>
      <c r="V413" s="15">
        <f t="shared" si="91"/>
        <v>83.399999999999991</v>
      </c>
      <c r="W413" s="11" t="s">
        <v>3587</v>
      </c>
      <c r="X413" s="11">
        <v>2022</v>
      </c>
      <c r="Y413" s="11" t="s">
        <v>3590</v>
      </c>
      <c r="Z413" s="11"/>
      <c r="AA413" s="11"/>
      <c r="AB413" s="11"/>
      <c r="AC413" s="11"/>
      <c r="AD413" s="11"/>
      <c r="AE413" s="11"/>
      <c r="AF413" s="15">
        <f>VLOOKUP($B413,[1]Sheet1!$B$8:$CK$528,88,FALSE)</f>
        <v>7.45</v>
      </c>
      <c r="AG413" s="15">
        <f t="shared" si="92"/>
        <v>74.5</v>
      </c>
      <c r="AH413" s="16">
        <f>VLOOKUP($B413,[1]Sheet1!$B$8:$CK$528,86,FALSE)</f>
        <v>0</v>
      </c>
      <c r="AI413" s="15">
        <f>VLOOKUP($B413,[2]Sheet1!$B$8:$CK$530,88,FALSE)</f>
        <v>7.05</v>
      </c>
      <c r="AJ413" s="15">
        <f t="shared" si="93"/>
        <v>70.5</v>
      </c>
      <c r="AK413" s="11">
        <f>VLOOKUP($B413,[2]Sheet1!$B$8:$CK$530,86,FALSE)</f>
        <v>0</v>
      </c>
      <c r="AL413" s="11">
        <f>VLOOKUP($B413,'[3]CS(DS)'!$B$8:$CQ$70,94,FALSE)</f>
        <v>6.91</v>
      </c>
      <c r="AM413" s="15">
        <f t="shared" si="94"/>
        <v>69.099999999999994</v>
      </c>
      <c r="AN413" s="11">
        <f>VLOOKUP($B413,'[3]CS(DS)'!$B$8:$CQ$70,92,FALSE)</f>
        <v>0</v>
      </c>
      <c r="AO413" s="15">
        <f>VLOOKUP($B413,'[4]CS(DS)-G'!$B$8:$CP$69,93,FALSE)</f>
        <v>6.38</v>
      </c>
      <c r="AP413" s="15">
        <f t="shared" si="95"/>
        <v>63.8</v>
      </c>
      <c r="AQ413" s="16">
        <f>VLOOKUP($B413,'[4]CS(DS)-G'!$B$8:$CP$69,91,FALSE)</f>
        <v>0</v>
      </c>
      <c r="AR413" s="15">
        <f>VLOOKUP($B413,'[5]CS(DS)-G'!$B$8:$CR$68,95,FALSE)</f>
        <v>6.49</v>
      </c>
      <c r="AS413" s="15">
        <f t="shared" si="96"/>
        <v>64.900000000000006</v>
      </c>
      <c r="AT413" s="16">
        <f>VLOOKUP($B413,'[5]CS(DS)-G'!$B$8:$CR$68,93,FALSE)</f>
        <v>0</v>
      </c>
      <c r="AU413" s="15">
        <f>VLOOKUP($B413,'[9]CS(DS)-G'!$B$8:$CN$68,91,FALSE)</f>
        <v>5.5531914893617023</v>
      </c>
      <c r="AV413" s="15">
        <f t="shared" si="97"/>
        <v>55.531914893617021</v>
      </c>
      <c r="AW413" s="16">
        <f>VLOOKUP($B413,'[9]CS(DS)-G'!$B$8:$CN$68,89,FALSE)</f>
        <v>2</v>
      </c>
      <c r="AX413" s="11"/>
      <c r="AY413" s="11"/>
      <c r="AZ413" s="11"/>
      <c r="BA413" s="11"/>
      <c r="BB413" s="11"/>
      <c r="BC413" s="11"/>
      <c r="BD413" s="11">
        <f t="shared" si="98"/>
        <v>6.638865248226951</v>
      </c>
      <c r="BE413" s="15">
        <f t="shared" si="102"/>
        <v>39.833191489361703</v>
      </c>
      <c r="BF413" s="11">
        <v>60</v>
      </c>
      <c r="BG413" s="15">
        <f t="shared" si="103"/>
        <v>66.388652482269507</v>
      </c>
      <c r="BH413" s="11">
        <f t="shared" si="99"/>
        <v>2</v>
      </c>
      <c r="BI413" s="11">
        <f t="shared" si="100"/>
        <v>1</v>
      </c>
      <c r="BJ413" s="11">
        <f t="shared" si="101"/>
        <v>3</v>
      </c>
      <c r="BK413" s="16">
        <f t="shared" si="104"/>
        <v>2</v>
      </c>
      <c r="BL413" s="11">
        <v>7375964006</v>
      </c>
      <c r="BM413" s="11">
        <v>9783383766</v>
      </c>
      <c r="BN413" s="11"/>
      <c r="BO413" s="12" t="s">
        <v>1557</v>
      </c>
      <c r="BP413" s="12"/>
      <c r="BQ413" s="13" t="s">
        <v>2446</v>
      </c>
      <c r="BR413" s="17" t="s">
        <v>2936</v>
      </c>
      <c r="BS413" s="11" t="s">
        <v>167</v>
      </c>
      <c r="BT413" s="12" t="s">
        <v>177</v>
      </c>
      <c r="BU413" s="11" t="s">
        <v>128</v>
      </c>
    </row>
    <row r="414" spans="1:73" ht="24.95" customHeight="1" x14ac:dyDescent="0.25">
      <c r="A414" s="11">
        <v>413</v>
      </c>
      <c r="B414" s="11" t="s">
        <v>992</v>
      </c>
      <c r="C414" s="12" t="s">
        <v>993</v>
      </c>
      <c r="D414" s="11" t="s">
        <v>93</v>
      </c>
      <c r="E414" s="11" t="s">
        <v>91</v>
      </c>
      <c r="F414" s="13" t="s">
        <v>2010</v>
      </c>
      <c r="G414" s="11" t="s">
        <v>90</v>
      </c>
      <c r="H414" s="11" t="s">
        <v>117</v>
      </c>
      <c r="I414" s="11" t="s">
        <v>126</v>
      </c>
      <c r="J414" s="11" t="s">
        <v>89</v>
      </c>
      <c r="K414" s="14">
        <v>38796</v>
      </c>
      <c r="L414" s="11"/>
      <c r="M414" s="11" t="s">
        <v>3511</v>
      </c>
      <c r="N414" s="11">
        <v>500</v>
      </c>
      <c r="O414" s="11">
        <v>394</v>
      </c>
      <c r="P414" s="15">
        <f t="shared" si="90"/>
        <v>78.8</v>
      </c>
      <c r="Q414" s="11" t="s">
        <v>3587</v>
      </c>
      <c r="R414" s="11">
        <v>2021</v>
      </c>
      <c r="S414" s="11" t="s">
        <v>3591</v>
      </c>
      <c r="T414" s="11">
        <v>500</v>
      </c>
      <c r="U414" s="11">
        <v>384</v>
      </c>
      <c r="V414" s="15">
        <f t="shared" si="91"/>
        <v>76.8</v>
      </c>
      <c r="W414" s="11" t="s">
        <v>3587</v>
      </c>
      <c r="X414" s="11">
        <v>2023</v>
      </c>
      <c r="Y414" s="11" t="s">
        <v>3591</v>
      </c>
      <c r="Z414" s="11"/>
      <c r="AA414" s="11"/>
      <c r="AB414" s="11"/>
      <c r="AC414" s="11"/>
      <c r="AD414" s="11"/>
      <c r="AE414" s="11"/>
      <c r="AF414" s="15">
        <f>VLOOKUP($B414,[1]Sheet1!$B$8:$CK$528,88,FALSE)</f>
        <v>8.8800000000000008</v>
      </c>
      <c r="AG414" s="15">
        <f t="shared" si="92"/>
        <v>88.800000000000011</v>
      </c>
      <c r="AH414" s="16">
        <f>VLOOKUP($B414,[1]Sheet1!$B$8:$CK$528,86,FALSE)</f>
        <v>0</v>
      </c>
      <c r="AI414" s="15">
        <f>VLOOKUP($B414,[2]Sheet1!$B$8:$CK$530,88,FALSE)</f>
        <v>8.9</v>
      </c>
      <c r="AJ414" s="15">
        <f t="shared" si="93"/>
        <v>89</v>
      </c>
      <c r="AK414" s="11">
        <f>VLOOKUP($B414,[2]Sheet1!$B$8:$CK$530,86,FALSE)</f>
        <v>0</v>
      </c>
      <c r="AL414" s="11">
        <f>VLOOKUP($B414,'[3]CS(DS)'!$B$8:$CQ$70,94,FALSE)</f>
        <v>9.6300000000000008</v>
      </c>
      <c r="AM414" s="15">
        <f t="shared" si="94"/>
        <v>96.300000000000011</v>
      </c>
      <c r="AN414" s="11">
        <f>VLOOKUP($B414,'[3]CS(DS)'!$B$8:$CQ$70,92,FALSE)</f>
        <v>0</v>
      </c>
      <c r="AO414" s="15">
        <f>VLOOKUP($B414,'[4]CS(DS)-G'!$B$8:$CP$69,93,FALSE)</f>
        <v>9.2799999999999994</v>
      </c>
      <c r="AP414" s="15">
        <f t="shared" si="95"/>
        <v>92.8</v>
      </c>
      <c r="AQ414" s="16">
        <f>VLOOKUP($B414,'[4]CS(DS)-G'!$B$8:$CP$69,91,FALSE)</f>
        <v>0</v>
      </c>
      <c r="AR414" s="15">
        <f>VLOOKUP($B414,'[5]CS(DS)-G'!$B$8:$CR$68,95,FALSE)</f>
        <v>8.2799999999999994</v>
      </c>
      <c r="AS414" s="15">
        <f t="shared" si="96"/>
        <v>82.8</v>
      </c>
      <c r="AT414" s="16">
        <f>VLOOKUP($B414,'[5]CS(DS)-G'!$B$8:$CR$68,93,FALSE)</f>
        <v>0</v>
      </c>
      <c r="AU414" s="15">
        <f>VLOOKUP($B414,'[9]CS(DS)-G'!$B$8:$CN$68,91,FALSE)</f>
        <v>9.5500000000000007</v>
      </c>
      <c r="AV414" s="15">
        <f t="shared" si="97"/>
        <v>95.5</v>
      </c>
      <c r="AW414" s="16">
        <f>VLOOKUP($B414,'[9]CS(DS)-G'!$B$8:$CN$68,89,FALSE)</f>
        <v>0</v>
      </c>
      <c r="AX414" s="11"/>
      <c r="AY414" s="11"/>
      <c r="AZ414" s="11"/>
      <c r="BA414" s="11"/>
      <c r="BB414" s="11"/>
      <c r="BC414" s="11"/>
      <c r="BD414" s="11">
        <f t="shared" si="98"/>
        <v>9.0866666666666678</v>
      </c>
      <c r="BE414" s="15">
        <f t="shared" si="102"/>
        <v>54.52</v>
      </c>
      <c r="BF414" s="11">
        <v>60</v>
      </c>
      <c r="BG414" s="15">
        <f t="shared" si="103"/>
        <v>90.866666666666674</v>
      </c>
      <c r="BH414" s="11">
        <f t="shared" si="99"/>
        <v>2</v>
      </c>
      <c r="BI414" s="11">
        <f t="shared" si="100"/>
        <v>0</v>
      </c>
      <c r="BJ414" s="11">
        <f t="shared" si="101"/>
        <v>2</v>
      </c>
      <c r="BK414" s="16">
        <f t="shared" si="104"/>
        <v>0</v>
      </c>
      <c r="BL414" s="11">
        <v>8384910995</v>
      </c>
      <c r="BM414" s="11">
        <v>6367468854</v>
      </c>
      <c r="BN414" s="11"/>
      <c r="BO414" s="12" t="s">
        <v>1558</v>
      </c>
      <c r="BP414" s="12"/>
      <c r="BQ414" s="13" t="s">
        <v>2447</v>
      </c>
      <c r="BR414" s="17" t="s">
        <v>2937</v>
      </c>
      <c r="BS414" s="11" t="s">
        <v>136</v>
      </c>
      <c r="BT414" s="12" t="s">
        <v>176</v>
      </c>
      <c r="BU414" s="11" t="s">
        <v>128</v>
      </c>
    </row>
    <row r="415" spans="1:73" ht="24.95" customHeight="1" x14ac:dyDescent="0.25">
      <c r="A415" s="11">
        <v>414</v>
      </c>
      <c r="B415" s="11" t="s">
        <v>994</v>
      </c>
      <c r="C415" s="12" t="s">
        <v>995</v>
      </c>
      <c r="D415" s="11" t="s">
        <v>92</v>
      </c>
      <c r="E415" s="11" t="s">
        <v>91</v>
      </c>
      <c r="F415" s="13" t="s">
        <v>2011</v>
      </c>
      <c r="G415" s="11" t="s">
        <v>90</v>
      </c>
      <c r="H415" s="11" t="s">
        <v>117</v>
      </c>
      <c r="I415" s="11" t="s">
        <v>126</v>
      </c>
      <c r="J415" s="11" t="s">
        <v>89</v>
      </c>
      <c r="K415" s="14">
        <v>38592</v>
      </c>
      <c r="L415" s="11"/>
      <c r="M415" s="11" t="s">
        <v>3512</v>
      </c>
      <c r="N415" s="11">
        <v>500</v>
      </c>
      <c r="O415" s="11">
        <v>398</v>
      </c>
      <c r="P415" s="15">
        <f t="shared" si="90"/>
        <v>79.600000000000009</v>
      </c>
      <c r="Q415" s="11" t="s">
        <v>3587</v>
      </c>
      <c r="R415" s="11">
        <v>2020</v>
      </c>
      <c r="S415" s="11" t="s">
        <v>3599</v>
      </c>
      <c r="T415" s="11">
        <v>600</v>
      </c>
      <c r="U415" s="11">
        <v>324</v>
      </c>
      <c r="V415" s="15">
        <f t="shared" si="91"/>
        <v>54</v>
      </c>
      <c r="W415" s="11" t="s">
        <v>3587</v>
      </c>
      <c r="X415" s="11">
        <v>2022</v>
      </c>
      <c r="Y415" s="11" t="s">
        <v>3599</v>
      </c>
      <c r="Z415" s="11"/>
      <c r="AA415" s="11"/>
      <c r="AB415" s="11"/>
      <c r="AC415" s="11"/>
      <c r="AD415" s="11"/>
      <c r="AE415" s="11"/>
      <c r="AF415" s="15">
        <f>VLOOKUP($B415,[1]Sheet1!$B$8:$CK$528,88,FALSE)</f>
        <v>7.12</v>
      </c>
      <c r="AG415" s="15">
        <f t="shared" si="92"/>
        <v>71.2</v>
      </c>
      <c r="AH415" s="16">
        <f>VLOOKUP($B415,[1]Sheet1!$B$8:$CK$528,86,FALSE)</f>
        <v>0</v>
      </c>
      <c r="AI415" s="15">
        <f>VLOOKUP($B415,[2]Sheet1!$B$8:$CK$530,88,FALSE)</f>
        <v>7.71</v>
      </c>
      <c r="AJ415" s="15">
        <f t="shared" si="93"/>
        <v>77.099999999999994</v>
      </c>
      <c r="AK415" s="11">
        <f>VLOOKUP($B415,[2]Sheet1!$B$8:$CK$530,86,FALSE)</f>
        <v>0</v>
      </c>
      <c r="AL415" s="11">
        <f>VLOOKUP($B415,'[3]CS(DS)'!$B$8:$CQ$70,94,FALSE)</f>
        <v>8.39</v>
      </c>
      <c r="AM415" s="15">
        <f t="shared" si="94"/>
        <v>83.9</v>
      </c>
      <c r="AN415" s="11">
        <f>VLOOKUP($B415,'[3]CS(DS)'!$B$8:$CQ$70,92,FALSE)</f>
        <v>0</v>
      </c>
      <c r="AO415" s="15">
        <f>VLOOKUP($B415,'[4]CS(DS)-G'!$B$8:$CP$69,93,FALSE)</f>
        <v>8.23</v>
      </c>
      <c r="AP415" s="15">
        <f t="shared" si="95"/>
        <v>82.300000000000011</v>
      </c>
      <c r="AQ415" s="16">
        <f>VLOOKUP($B415,'[4]CS(DS)-G'!$B$8:$CP$69,91,FALSE)</f>
        <v>0</v>
      </c>
      <c r="AR415" s="15">
        <f>VLOOKUP($B415,'[5]CS(DS)-G'!$B$8:$CR$68,95,FALSE)</f>
        <v>8.83</v>
      </c>
      <c r="AS415" s="15">
        <f t="shared" si="96"/>
        <v>88.3</v>
      </c>
      <c r="AT415" s="16">
        <f>VLOOKUP($B415,'[5]CS(DS)-G'!$B$8:$CR$68,93,FALSE)</f>
        <v>0</v>
      </c>
      <c r="AU415" s="15">
        <f>VLOOKUP($B415,'[9]CS(DS)-G'!$B$8:$CN$68,91,FALSE)</f>
        <v>7.85</v>
      </c>
      <c r="AV415" s="15">
        <f t="shared" si="97"/>
        <v>78.5</v>
      </c>
      <c r="AW415" s="16">
        <f>VLOOKUP($B415,'[9]CS(DS)-G'!$B$8:$CN$68,89,FALSE)</f>
        <v>0</v>
      </c>
      <c r="AX415" s="11"/>
      <c r="AY415" s="11"/>
      <c r="AZ415" s="11"/>
      <c r="BA415" s="11"/>
      <c r="BB415" s="11"/>
      <c r="BC415" s="11"/>
      <c r="BD415" s="11">
        <f t="shared" si="98"/>
        <v>8.0216666666666647</v>
      </c>
      <c r="BE415" s="15">
        <f t="shared" si="102"/>
        <v>48.129999999999995</v>
      </c>
      <c r="BF415" s="11">
        <v>60</v>
      </c>
      <c r="BG415" s="15">
        <f t="shared" si="103"/>
        <v>80.216666666666654</v>
      </c>
      <c r="BH415" s="11">
        <f t="shared" si="99"/>
        <v>2</v>
      </c>
      <c r="BI415" s="11">
        <f t="shared" si="100"/>
        <v>1</v>
      </c>
      <c r="BJ415" s="11">
        <f t="shared" si="101"/>
        <v>3</v>
      </c>
      <c r="BK415" s="16">
        <f t="shared" si="104"/>
        <v>0</v>
      </c>
      <c r="BL415" s="11">
        <v>7710812946</v>
      </c>
      <c r="BM415" s="11">
        <v>9920139517</v>
      </c>
      <c r="BN415" s="11"/>
      <c r="BO415" s="12" t="s">
        <v>1559</v>
      </c>
      <c r="BP415" s="12"/>
      <c r="BQ415" s="13" t="s">
        <v>2448</v>
      </c>
      <c r="BR415" s="17" t="s">
        <v>2938</v>
      </c>
      <c r="BS415" s="11" t="s">
        <v>3084</v>
      </c>
      <c r="BT415" s="12" t="s">
        <v>176</v>
      </c>
      <c r="BU415" s="11" t="s">
        <v>2522</v>
      </c>
    </row>
    <row r="416" spans="1:73" ht="24.95" customHeight="1" x14ac:dyDescent="0.25">
      <c r="A416" s="11">
        <v>415</v>
      </c>
      <c r="B416" s="11" t="s">
        <v>996</v>
      </c>
      <c r="C416" s="12" t="s">
        <v>997</v>
      </c>
      <c r="D416" s="11" t="s">
        <v>93</v>
      </c>
      <c r="E416" s="11" t="s">
        <v>91</v>
      </c>
      <c r="F416" s="13" t="s">
        <v>1938</v>
      </c>
      <c r="G416" s="11" t="s">
        <v>90</v>
      </c>
      <c r="H416" s="11" t="s">
        <v>117</v>
      </c>
      <c r="I416" s="11" t="s">
        <v>126</v>
      </c>
      <c r="J416" s="11" t="s">
        <v>89</v>
      </c>
      <c r="K416" s="14">
        <v>38493</v>
      </c>
      <c r="L416" s="11"/>
      <c r="M416" s="11" t="s">
        <v>3513</v>
      </c>
      <c r="N416" s="11">
        <v>600</v>
      </c>
      <c r="O416" s="11">
        <v>487</v>
      </c>
      <c r="P416" s="15">
        <f t="shared" si="90"/>
        <v>81.166666666666671</v>
      </c>
      <c r="Q416" s="11" t="s">
        <v>3587</v>
      </c>
      <c r="R416" s="11">
        <v>2021</v>
      </c>
      <c r="S416" s="11" t="s">
        <v>3590</v>
      </c>
      <c r="T416" s="11">
        <v>500</v>
      </c>
      <c r="U416" s="11">
        <v>243</v>
      </c>
      <c r="V416" s="15">
        <f t="shared" si="91"/>
        <v>48.6</v>
      </c>
      <c r="W416" s="11" t="s">
        <v>3587</v>
      </c>
      <c r="X416" s="11">
        <v>2023</v>
      </c>
      <c r="Y416" s="11" t="s">
        <v>3590</v>
      </c>
      <c r="Z416" s="11"/>
      <c r="AA416" s="11"/>
      <c r="AB416" s="11"/>
      <c r="AC416" s="11"/>
      <c r="AD416" s="11"/>
      <c r="AE416" s="11"/>
      <c r="AF416" s="15">
        <f>VLOOKUP($B416,[1]Sheet1!$B$8:$CK$528,88,FALSE)</f>
        <v>5.1585365853658534</v>
      </c>
      <c r="AG416" s="15">
        <f t="shared" si="92"/>
        <v>51.58536585365853</v>
      </c>
      <c r="AH416" s="16">
        <f>VLOOKUP($B416,[1]Sheet1!$B$8:$CK$528,86,FALSE)</f>
        <v>1</v>
      </c>
      <c r="AI416" s="15">
        <f>VLOOKUP($B416,[2]Sheet1!$B$8:$CK$530,88,FALSE)</f>
        <v>3.6585365853658538</v>
      </c>
      <c r="AJ416" s="15">
        <f t="shared" si="93"/>
        <v>36.585365853658537</v>
      </c>
      <c r="AK416" s="11">
        <f>VLOOKUP($B416,[2]Sheet1!$B$8:$CK$530,86,FALSE)</f>
        <v>3</v>
      </c>
      <c r="AL416" s="11">
        <f>VLOOKUP($B416,'[3]CS(DS)'!$B$8:$CQ$70,94,FALSE)</f>
        <v>3.87</v>
      </c>
      <c r="AM416" s="15">
        <f t="shared" si="94"/>
        <v>38.700000000000003</v>
      </c>
      <c r="AN416" s="11">
        <f>VLOOKUP($B416,'[3]CS(DS)'!$B$8:$CQ$70,92,FALSE)</f>
        <v>3</v>
      </c>
      <c r="AO416" s="15">
        <f>VLOOKUP($B416,'[4]CS(DS)-G'!$B$8:$CP$69,93,FALSE)</f>
        <v>2.4893617021276597</v>
      </c>
      <c r="AP416" s="15">
        <f t="shared" si="95"/>
        <v>24.893617021276597</v>
      </c>
      <c r="AQ416" s="16">
        <f>VLOOKUP($B416,'[4]CS(DS)-G'!$B$8:$CP$69,91,FALSE)</f>
        <v>4</v>
      </c>
      <c r="AR416" s="15">
        <f>VLOOKUP($B416,'[5]CS(DS)-G'!$B$8:$CR$68,95,FALSE)</f>
        <v>2.4891304347826089</v>
      </c>
      <c r="AS416" s="15">
        <f t="shared" si="96"/>
        <v>24.89130434782609</v>
      </c>
      <c r="AT416" s="16">
        <f>VLOOKUP($B416,'[5]CS(DS)-G'!$B$8:$CR$68,93,FALSE)</f>
        <v>5</v>
      </c>
      <c r="AU416" s="15">
        <f>VLOOKUP($B416,'[9]CS(DS)-G'!$B$8:$CN$68,91,FALSE)</f>
        <v>2.7765957446808511</v>
      </c>
      <c r="AV416" s="15">
        <f t="shared" si="97"/>
        <v>27.76595744680851</v>
      </c>
      <c r="AW416" s="16">
        <f>VLOOKUP($B416,'[9]CS(DS)-G'!$B$8:$CN$68,89,FALSE)</f>
        <v>5</v>
      </c>
      <c r="AX416" s="11"/>
      <c r="AY416" s="11"/>
      <c r="AZ416" s="11"/>
      <c r="BA416" s="11"/>
      <c r="BB416" s="11"/>
      <c r="BC416" s="11"/>
      <c r="BD416" s="11">
        <f t="shared" si="98"/>
        <v>3.407026842053805</v>
      </c>
      <c r="BE416" s="15">
        <f t="shared" si="102"/>
        <v>20.442161052322827</v>
      </c>
      <c r="BF416" s="11">
        <v>60</v>
      </c>
      <c r="BG416" s="15">
        <f t="shared" si="103"/>
        <v>34.070268420538049</v>
      </c>
      <c r="BH416" s="11">
        <f t="shared" si="99"/>
        <v>2</v>
      </c>
      <c r="BI416" s="11">
        <f t="shared" si="100"/>
        <v>0</v>
      </c>
      <c r="BJ416" s="11">
        <f t="shared" si="101"/>
        <v>2</v>
      </c>
      <c r="BK416" s="16">
        <f t="shared" si="104"/>
        <v>21</v>
      </c>
      <c r="BL416" s="11">
        <v>8559934574</v>
      </c>
      <c r="BM416" s="11">
        <v>8559934576</v>
      </c>
      <c r="BN416" s="11"/>
      <c r="BO416" s="12" t="s">
        <v>1560</v>
      </c>
      <c r="BP416" s="12"/>
      <c r="BQ416" s="13" t="s">
        <v>2449</v>
      </c>
      <c r="BR416" s="17" t="s">
        <v>2939</v>
      </c>
      <c r="BS416" s="11" t="s">
        <v>136</v>
      </c>
      <c r="BT416" s="12" t="s">
        <v>176</v>
      </c>
      <c r="BU416" s="11" t="s">
        <v>128</v>
      </c>
    </row>
    <row r="417" spans="1:73" ht="24.95" customHeight="1" x14ac:dyDescent="0.25">
      <c r="A417" s="11">
        <v>416</v>
      </c>
      <c r="B417" s="11" t="s">
        <v>998</v>
      </c>
      <c r="C417" s="12" t="s">
        <v>999</v>
      </c>
      <c r="D417" s="11" t="s">
        <v>92</v>
      </c>
      <c r="E417" s="11" t="s">
        <v>91</v>
      </c>
      <c r="F417" s="13" t="s">
        <v>2012</v>
      </c>
      <c r="G417" s="11" t="s">
        <v>90</v>
      </c>
      <c r="H417" s="11" t="s">
        <v>117</v>
      </c>
      <c r="I417" s="11" t="s">
        <v>126</v>
      </c>
      <c r="J417" s="11" t="s">
        <v>89</v>
      </c>
      <c r="K417" s="14">
        <v>38698</v>
      </c>
      <c r="L417" s="11"/>
      <c r="M417" s="11" t="s">
        <v>3514</v>
      </c>
      <c r="N417" s="11">
        <v>500</v>
      </c>
      <c r="O417" s="11">
        <v>353</v>
      </c>
      <c r="P417" s="15">
        <f t="shared" si="90"/>
        <v>70.599999999999994</v>
      </c>
      <c r="Q417" s="11" t="s">
        <v>3587</v>
      </c>
      <c r="R417" s="11">
        <v>2021</v>
      </c>
      <c r="S417" s="11" t="s">
        <v>3591</v>
      </c>
      <c r="T417" s="11">
        <v>500</v>
      </c>
      <c r="U417" s="11">
        <v>334</v>
      </c>
      <c r="V417" s="15">
        <f t="shared" si="91"/>
        <v>66.8</v>
      </c>
      <c r="W417" s="11" t="s">
        <v>3587</v>
      </c>
      <c r="X417" s="11">
        <v>2023</v>
      </c>
      <c r="Y417" s="11" t="s">
        <v>3591</v>
      </c>
      <c r="Z417" s="11"/>
      <c r="AA417" s="11"/>
      <c r="AB417" s="11"/>
      <c r="AC417" s="11"/>
      <c r="AD417" s="11"/>
      <c r="AE417" s="11"/>
      <c r="AF417" s="15">
        <f>VLOOKUP($B417,[1]Sheet1!$B$8:$CK$528,88,FALSE)</f>
        <v>7.43</v>
      </c>
      <c r="AG417" s="15">
        <f t="shared" si="92"/>
        <v>74.3</v>
      </c>
      <c r="AH417" s="16">
        <f>VLOOKUP($B417,[1]Sheet1!$B$8:$CK$528,86,FALSE)</f>
        <v>0</v>
      </c>
      <c r="AI417" s="15">
        <f>VLOOKUP($B417,[2]Sheet1!$B$8:$CK$530,88,FALSE)</f>
        <v>7.39</v>
      </c>
      <c r="AJ417" s="15">
        <f t="shared" si="93"/>
        <v>73.899999999999991</v>
      </c>
      <c r="AK417" s="11">
        <f>VLOOKUP($B417,[2]Sheet1!$B$8:$CK$530,86,FALSE)</f>
        <v>0</v>
      </c>
      <c r="AL417" s="11">
        <f>VLOOKUP($B417,'[3]CS(DS)'!$B$8:$CQ$70,94,FALSE)</f>
        <v>8.84</v>
      </c>
      <c r="AM417" s="15">
        <f t="shared" si="94"/>
        <v>88.4</v>
      </c>
      <c r="AN417" s="11">
        <f>VLOOKUP($B417,'[3]CS(DS)'!$B$8:$CQ$70,92,FALSE)</f>
        <v>0</v>
      </c>
      <c r="AO417" s="15">
        <f>VLOOKUP($B417,'[4]CS(DS)-G'!$B$8:$CP$69,93,FALSE)</f>
        <v>8.0399999999999991</v>
      </c>
      <c r="AP417" s="15">
        <f t="shared" si="95"/>
        <v>80.399999999999991</v>
      </c>
      <c r="AQ417" s="16">
        <f>VLOOKUP($B417,'[4]CS(DS)-G'!$B$8:$CP$69,91,FALSE)</f>
        <v>0</v>
      </c>
      <c r="AR417" s="15">
        <f>VLOOKUP($B417,'[5]CS(DS)-G'!$B$8:$CR$68,95,FALSE)</f>
        <v>8.6</v>
      </c>
      <c r="AS417" s="15">
        <f t="shared" si="96"/>
        <v>86</v>
      </c>
      <c r="AT417" s="16">
        <f>VLOOKUP($B417,'[5]CS(DS)-G'!$B$8:$CR$68,93,FALSE)</f>
        <v>0</v>
      </c>
      <c r="AU417" s="15">
        <f>VLOOKUP($B417,'[9]CS(DS)-G'!$B$8:$CN$68,91,FALSE)</f>
        <v>8.7200000000000006</v>
      </c>
      <c r="AV417" s="15">
        <f t="shared" si="97"/>
        <v>87.2</v>
      </c>
      <c r="AW417" s="16">
        <f>VLOOKUP($B417,'[9]CS(DS)-G'!$B$8:$CN$68,89,FALSE)</f>
        <v>0</v>
      </c>
      <c r="AX417" s="11"/>
      <c r="AY417" s="11"/>
      <c r="AZ417" s="11"/>
      <c r="BA417" s="11"/>
      <c r="BB417" s="11"/>
      <c r="BC417" s="11"/>
      <c r="BD417" s="11">
        <f t="shared" si="98"/>
        <v>8.17</v>
      </c>
      <c r="BE417" s="15">
        <f t="shared" si="102"/>
        <v>49.02</v>
      </c>
      <c r="BF417" s="11">
        <v>60</v>
      </c>
      <c r="BG417" s="15">
        <f t="shared" si="103"/>
        <v>81.7</v>
      </c>
      <c r="BH417" s="11">
        <f t="shared" si="99"/>
        <v>2</v>
      </c>
      <c r="BI417" s="11">
        <f t="shared" si="100"/>
        <v>0</v>
      </c>
      <c r="BJ417" s="11">
        <f t="shared" si="101"/>
        <v>2</v>
      </c>
      <c r="BK417" s="16">
        <f t="shared" si="104"/>
        <v>0</v>
      </c>
      <c r="BL417" s="11">
        <v>9079295895</v>
      </c>
      <c r="BM417" s="11">
        <v>9414687767</v>
      </c>
      <c r="BN417" s="11"/>
      <c r="BO417" s="12" t="s">
        <v>1561</v>
      </c>
      <c r="BP417" s="12"/>
      <c r="BQ417" s="13" t="s">
        <v>2450</v>
      </c>
      <c r="BR417" s="17" t="s">
        <v>2940</v>
      </c>
      <c r="BS417" s="11" t="s">
        <v>135</v>
      </c>
      <c r="BT417" s="12" t="s">
        <v>177</v>
      </c>
      <c r="BU417" s="11" t="s">
        <v>128</v>
      </c>
    </row>
    <row r="418" spans="1:73" ht="24.95" customHeight="1" x14ac:dyDescent="0.25">
      <c r="A418" s="11">
        <v>417</v>
      </c>
      <c r="B418" s="11" t="s">
        <v>1000</v>
      </c>
      <c r="C418" s="12" t="s">
        <v>1001</v>
      </c>
      <c r="D418" s="11" t="s">
        <v>92</v>
      </c>
      <c r="E418" s="11" t="s">
        <v>91</v>
      </c>
      <c r="F418" s="13" t="s">
        <v>1726</v>
      </c>
      <c r="G418" s="11" t="s">
        <v>90</v>
      </c>
      <c r="H418" s="11" t="s">
        <v>117</v>
      </c>
      <c r="I418" s="11" t="s">
        <v>126</v>
      </c>
      <c r="J418" s="11" t="s">
        <v>89</v>
      </c>
      <c r="K418" s="14">
        <v>38263</v>
      </c>
      <c r="L418" s="11"/>
      <c r="M418" s="11" t="s">
        <v>3515</v>
      </c>
      <c r="N418" s="11">
        <v>500</v>
      </c>
      <c r="O418" s="11">
        <v>444</v>
      </c>
      <c r="P418" s="15">
        <f t="shared" si="90"/>
        <v>88.8</v>
      </c>
      <c r="Q418" s="11" t="s">
        <v>3587</v>
      </c>
      <c r="R418" s="11">
        <v>2020</v>
      </c>
      <c r="S418" s="11" t="s">
        <v>3591</v>
      </c>
      <c r="T418" s="11">
        <v>500</v>
      </c>
      <c r="U418" s="11">
        <v>382</v>
      </c>
      <c r="V418" s="15">
        <f t="shared" si="91"/>
        <v>76.400000000000006</v>
      </c>
      <c r="W418" s="11" t="s">
        <v>3587</v>
      </c>
      <c r="X418" s="11">
        <v>2022</v>
      </c>
      <c r="Y418" s="11" t="s">
        <v>3591</v>
      </c>
      <c r="Z418" s="11"/>
      <c r="AA418" s="11"/>
      <c r="AB418" s="11"/>
      <c r="AC418" s="11"/>
      <c r="AD418" s="11"/>
      <c r="AE418" s="11"/>
      <c r="AF418" s="15">
        <f>VLOOKUP($B418,[1]Sheet1!$B$8:$CK$528,88,FALSE)</f>
        <v>8.44</v>
      </c>
      <c r="AG418" s="15">
        <f t="shared" si="92"/>
        <v>84.399999999999991</v>
      </c>
      <c r="AH418" s="16">
        <f>VLOOKUP($B418,[1]Sheet1!$B$8:$CK$528,86,FALSE)</f>
        <v>0</v>
      </c>
      <c r="AI418" s="15">
        <f>VLOOKUP($B418,[2]Sheet1!$B$8:$CK$530,88,FALSE)</f>
        <v>7.65</v>
      </c>
      <c r="AJ418" s="15">
        <f t="shared" si="93"/>
        <v>76.5</v>
      </c>
      <c r="AK418" s="11">
        <f>VLOOKUP($B418,[2]Sheet1!$B$8:$CK$530,86,FALSE)</f>
        <v>0</v>
      </c>
      <c r="AL418" s="11">
        <f>VLOOKUP($B418,'[3]CS(DS)'!$B$8:$CQ$70,94,FALSE)</f>
        <v>8.76</v>
      </c>
      <c r="AM418" s="15">
        <f t="shared" si="94"/>
        <v>87.6</v>
      </c>
      <c r="AN418" s="11">
        <f>VLOOKUP($B418,'[3]CS(DS)'!$B$8:$CQ$70,92,FALSE)</f>
        <v>0</v>
      </c>
      <c r="AO418" s="15">
        <f>VLOOKUP($B418,'[4]CS(DS)-G'!$B$8:$CP$69,93,FALSE)</f>
        <v>7.91</v>
      </c>
      <c r="AP418" s="15">
        <f t="shared" si="95"/>
        <v>79.099999999999994</v>
      </c>
      <c r="AQ418" s="16">
        <f>VLOOKUP($B418,'[4]CS(DS)-G'!$B$8:$CP$69,91,FALSE)</f>
        <v>0</v>
      </c>
      <c r="AR418" s="15">
        <f>VLOOKUP($B418,'[5]CS(DS)-G'!$B$8:$CR$68,95,FALSE)</f>
        <v>8.3000000000000007</v>
      </c>
      <c r="AS418" s="15">
        <f t="shared" si="96"/>
        <v>83</v>
      </c>
      <c r="AT418" s="16">
        <f>VLOOKUP($B418,'[5]CS(DS)-G'!$B$8:$CR$68,93,FALSE)</f>
        <v>0</v>
      </c>
      <c r="AU418" s="15">
        <f>VLOOKUP($B418,'[9]CS(DS)-G'!$B$8:$CN$68,91,FALSE)</f>
        <v>8.6199999999999992</v>
      </c>
      <c r="AV418" s="15">
        <f t="shared" si="97"/>
        <v>86.199999999999989</v>
      </c>
      <c r="AW418" s="16">
        <f>VLOOKUP($B418,'[9]CS(DS)-G'!$B$8:$CN$68,89,FALSE)</f>
        <v>0</v>
      </c>
      <c r="AX418" s="11"/>
      <c r="AY418" s="11"/>
      <c r="AZ418" s="11"/>
      <c r="BA418" s="11"/>
      <c r="BB418" s="11"/>
      <c r="BC418" s="11"/>
      <c r="BD418" s="11">
        <f t="shared" si="98"/>
        <v>8.2799999999999994</v>
      </c>
      <c r="BE418" s="15">
        <f t="shared" si="102"/>
        <v>49.68</v>
      </c>
      <c r="BF418" s="11">
        <v>60</v>
      </c>
      <c r="BG418" s="15">
        <f t="shared" si="103"/>
        <v>82.8</v>
      </c>
      <c r="BH418" s="11">
        <f t="shared" si="99"/>
        <v>2</v>
      </c>
      <c r="BI418" s="11">
        <f t="shared" si="100"/>
        <v>1</v>
      </c>
      <c r="BJ418" s="11">
        <f t="shared" si="101"/>
        <v>3</v>
      </c>
      <c r="BK418" s="16">
        <f t="shared" si="104"/>
        <v>0</v>
      </c>
      <c r="BL418" s="11">
        <v>8302524401</v>
      </c>
      <c r="BM418" s="11" t="s">
        <v>2523</v>
      </c>
      <c r="BN418" s="11"/>
      <c r="BO418" s="12" t="s">
        <v>1562</v>
      </c>
      <c r="BP418" s="12"/>
      <c r="BQ418" s="13" t="s">
        <v>2451</v>
      </c>
      <c r="BR418" s="17" t="s">
        <v>2941</v>
      </c>
      <c r="BS418" s="11" t="s">
        <v>136</v>
      </c>
      <c r="BT418" s="12" t="s">
        <v>176</v>
      </c>
      <c r="BU418" s="11" t="s">
        <v>128</v>
      </c>
    </row>
    <row r="419" spans="1:73" ht="24.95" customHeight="1" x14ac:dyDescent="0.25">
      <c r="A419" s="11">
        <v>418</v>
      </c>
      <c r="B419" s="11" t="s">
        <v>1002</v>
      </c>
      <c r="C419" s="12" t="s">
        <v>1003</v>
      </c>
      <c r="D419" s="11" t="s">
        <v>93</v>
      </c>
      <c r="E419" s="11" t="s">
        <v>91</v>
      </c>
      <c r="F419" s="13" t="s">
        <v>2013</v>
      </c>
      <c r="G419" s="11" t="s">
        <v>90</v>
      </c>
      <c r="H419" s="11" t="s">
        <v>117</v>
      </c>
      <c r="I419" s="11" t="s">
        <v>126</v>
      </c>
      <c r="J419" s="11" t="s">
        <v>89</v>
      </c>
      <c r="K419" s="14">
        <v>38548</v>
      </c>
      <c r="L419" s="11"/>
      <c r="M419" s="11" t="s">
        <v>3516</v>
      </c>
      <c r="N419" s="11">
        <v>600</v>
      </c>
      <c r="O419" s="11">
        <v>515</v>
      </c>
      <c r="P419" s="15">
        <f t="shared" si="90"/>
        <v>85.833333333333329</v>
      </c>
      <c r="Q419" s="11" t="s">
        <v>3587</v>
      </c>
      <c r="R419" s="11">
        <v>2021</v>
      </c>
      <c r="S419" s="11" t="s">
        <v>3594</v>
      </c>
      <c r="T419" s="11">
        <v>500</v>
      </c>
      <c r="U419" s="11">
        <v>362</v>
      </c>
      <c r="V419" s="15">
        <f t="shared" si="91"/>
        <v>72.399999999999991</v>
      </c>
      <c r="W419" s="11" t="s">
        <v>3587</v>
      </c>
      <c r="X419" s="11">
        <v>2023</v>
      </c>
      <c r="Y419" s="11" t="s">
        <v>3594</v>
      </c>
      <c r="Z419" s="11"/>
      <c r="AA419" s="11"/>
      <c r="AB419" s="11"/>
      <c r="AC419" s="11"/>
      <c r="AD419" s="11"/>
      <c r="AE419" s="11"/>
      <c r="AF419" s="15">
        <f>VLOOKUP($B419,[1]Sheet1!$B$8:$CK$528,88,FALSE)</f>
        <v>7.88</v>
      </c>
      <c r="AG419" s="15">
        <f t="shared" si="92"/>
        <v>78.8</v>
      </c>
      <c r="AH419" s="16">
        <f>VLOOKUP($B419,[1]Sheet1!$B$8:$CK$528,86,FALSE)</f>
        <v>0</v>
      </c>
      <c r="AI419" s="15">
        <f>VLOOKUP($B419,[2]Sheet1!$B$8:$CK$530,88,FALSE)</f>
        <v>8.1999999999999993</v>
      </c>
      <c r="AJ419" s="15">
        <f t="shared" si="93"/>
        <v>82</v>
      </c>
      <c r="AK419" s="11">
        <f>VLOOKUP($B419,[2]Sheet1!$B$8:$CK$530,86,FALSE)</f>
        <v>0</v>
      </c>
      <c r="AL419" s="11">
        <f>VLOOKUP($B419,'[3]CS(DS)'!$B$8:$CQ$70,94,FALSE)</f>
        <v>8.1</v>
      </c>
      <c r="AM419" s="15">
        <f t="shared" si="94"/>
        <v>81</v>
      </c>
      <c r="AN419" s="11">
        <f>VLOOKUP($B419,'[3]CS(DS)'!$B$8:$CQ$70,92,FALSE)</f>
        <v>0</v>
      </c>
      <c r="AO419" s="15">
        <f>VLOOKUP($B419,'[4]CS(DS)-G'!$B$8:$CP$69,93,FALSE)</f>
        <v>7.09</v>
      </c>
      <c r="AP419" s="15">
        <f t="shared" si="95"/>
        <v>70.900000000000006</v>
      </c>
      <c r="AQ419" s="16">
        <f>VLOOKUP($B419,'[4]CS(DS)-G'!$B$8:$CP$69,91,FALSE)</f>
        <v>0</v>
      </c>
      <c r="AR419" s="15">
        <f>VLOOKUP($B419,'[5]CS(DS)-G'!$B$8:$CR$68,95,FALSE)</f>
        <v>7.59</v>
      </c>
      <c r="AS419" s="15">
        <f t="shared" si="96"/>
        <v>75.900000000000006</v>
      </c>
      <c r="AT419" s="16">
        <f>VLOOKUP($B419,'[5]CS(DS)-G'!$B$8:$CR$68,93,FALSE)</f>
        <v>0</v>
      </c>
      <c r="AU419" s="15">
        <f>VLOOKUP($B419,'[9]CS(DS)-G'!$B$8:$CN$68,91,FALSE)</f>
        <v>7.34</v>
      </c>
      <c r="AV419" s="15">
        <f t="shared" si="97"/>
        <v>73.400000000000006</v>
      </c>
      <c r="AW419" s="16">
        <f>VLOOKUP($B419,'[9]CS(DS)-G'!$B$8:$CN$68,89,FALSE)</f>
        <v>0</v>
      </c>
      <c r="AX419" s="11"/>
      <c r="AY419" s="11"/>
      <c r="AZ419" s="11"/>
      <c r="BA419" s="11"/>
      <c r="BB419" s="11"/>
      <c r="BC419" s="11"/>
      <c r="BD419" s="11">
        <f t="shared" si="98"/>
        <v>7.6999999999999984</v>
      </c>
      <c r="BE419" s="15">
        <f t="shared" si="102"/>
        <v>46.199999999999996</v>
      </c>
      <c r="BF419" s="11">
        <v>60</v>
      </c>
      <c r="BG419" s="15">
        <f t="shared" si="103"/>
        <v>76.999999999999986</v>
      </c>
      <c r="BH419" s="11">
        <f t="shared" si="99"/>
        <v>2</v>
      </c>
      <c r="BI419" s="11">
        <f t="shared" si="100"/>
        <v>0</v>
      </c>
      <c r="BJ419" s="11">
        <f t="shared" si="101"/>
        <v>2</v>
      </c>
      <c r="BK419" s="16">
        <f t="shared" si="104"/>
        <v>0</v>
      </c>
      <c r="BL419" s="11">
        <v>9950511070</v>
      </c>
      <c r="BM419" s="11">
        <v>9928583980</v>
      </c>
      <c r="BN419" s="11"/>
      <c r="BO419" s="12" t="s">
        <v>1563</v>
      </c>
      <c r="BP419" s="12"/>
      <c r="BQ419" s="13" t="s">
        <v>2452</v>
      </c>
      <c r="BR419" s="17" t="s">
        <v>2942</v>
      </c>
      <c r="BS419" s="11" t="s">
        <v>136</v>
      </c>
      <c r="BT419" s="12" t="s">
        <v>176</v>
      </c>
      <c r="BU419" s="11" t="s">
        <v>128</v>
      </c>
    </row>
    <row r="420" spans="1:73" ht="24.95" customHeight="1" x14ac:dyDescent="0.25">
      <c r="A420" s="11">
        <v>419</v>
      </c>
      <c r="B420" s="11" t="s">
        <v>1004</v>
      </c>
      <c r="C420" s="12" t="s">
        <v>1005</v>
      </c>
      <c r="D420" s="11" t="s">
        <v>92</v>
      </c>
      <c r="E420" s="11" t="s">
        <v>91</v>
      </c>
      <c r="F420" s="13" t="s">
        <v>2014</v>
      </c>
      <c r="G420" s="11" t="s">
        <v>90</v>
      </c>
      <c r="H420" s="11" t="s">
        <v>117</v>
      </c>
      <c r="I420" s="11" t="s">
        <v>126</v>
      </c>
      <c r="J420" s="11" t="s">
        <v>89</v>
      </c>
      <c r="K420" s="14">
        <v>38257</v>
      </c>
      <c r="L420" s="11"/>
      <c r="M420" s="11" t="s">
        <v>3517</v>
      </c>
      <c r="N420" s="11">
        <v>500</v>
      </c>
      <c r="O420" s="11">
        <v>437</v>
      </c>
      <c r="P420" s="15">
        <f t="shared" si="90"/>
        <v>87.4</v>
      </c>
      <c r="Q420" s="11" t="s">
        <v>3587</v>
      </c>
      <c r="R420" s="11">
        <v>2020</v>
      </c>
      <c r="S420" s="11" t="s">
        <v>3591</v>
      </c>
      <c r="T420" s="11">
        <v>500</v>
      </c>
      <c r="U420" s="11">
        <v>336</v>
      </c>
      <c r="V420" s="15">
        <f t="shared" si="91"/>
        <v>67.2</v>
      </c>
      <c r="W420" s="11" t="s">
        <v>3587</v>
      </c>
      <c r="X420" s="11">
        <v>2022</v>
      </c>
      <c r="Y420" s="11" t="s">
        <v>3591</v>
      </c>
      <c r="Z420" s="11"/>
      <c r="AA420" s="11"/>
      <c r="AB420" s="11"/>
      <c r="AC420" s="11"/>
      <c r="AD420" s="11"/>
      <c r="AE420" s="11"/>
      <c r="AF420" s="15">
        <f>VLOOKUP($B420,[1]Sheet1!$B$8:$CK$528,88,FALSE)</f>
        <v>8.39</v>
      </c>
      <c r="AG420" s="15">
        <f t="shared" si="92"/>
        <v>83.9</v>
      </c>
      <c r="AH420" s="16">
        <f>VLOOKUP($B420,[1]Sheet1!$B$8:$CK$528,86,FALSE)</f>
        <v>0</v>
      </c>
      <c r="AI420" s="15">
        <f>VLOOKUP($B420,[2]Sheet1!$B$8:$CK$530,88,FALSE)</f>
        <v>8.44</v>
      </c>
      <c r="AJ420" s="15">
        <f t="shared" si="93"/>
        <v>84.399999999999991</v>
      </c>
      <c r="AK420" s="11">
        <f>VLOOKUP($B420,[2]Sheet1!$B$8:$CK$530,86,FALSE)</f>
        <v>0</v>
      </c>
      <c r="AL420" s="11">
        <f>VLOOKUP($B420,'[3]CS(DS)'!$B$8:$CQ$70,94,FALSE)</f>
        <v>9.51</v>
      </c>
      <c r="AM420" s="15">
        <f t="shared" si="94"/>
        <v>95.1</v>
      </c>
      <c r="AN420" s="11">
        <f>VLOOKUP($B420,'[3]CS(DS)'!$B$8:$CQ$70,92,FALSE)</f>
        <v>0</v>
      </c>
      <c r="AO420" s="15">
        <f>VLOOKUP($B420,'[4]CS(DS)-G'!$B$8:$CP$69,93,FALSE)</f>
        <v>8.68</v>
      </c>
      <c r="AP420" s="15">
        <f t="shared" si="95"/>
        <v>86.8</v>
      </c>
      <c r="AQ420" s="16">
        <f>VLOOKUP($B420,'[4]CS(DS)-G'!$B$8:$CP$69,91,FALSE)</f>
        <v>0</v>
      </c>
      <c r="AR420" s="15">
        <f>VLOOKUP($B420,'[5]CS(DS)-G'!$B$8:$CR$68,95,FALSE)</f>
        <v>9.41</v>
      </c>
      <c r="AS420" s="15">
        <f t="shared" si="96"/>
        <v>94.1</v>
      </c>
      <c r="AT420" s="16">
        <f>VLOOKUP($B420,'[5]CS(DS)-G'!$B$8:$CR$68,93,FALSE)</f>
        <v>0</v>
      </c>
      <c r="AU420" s="15">
        <f>VLOOKUP($B420,'[9]CS(DS)-G'!$B$8:$CN$68,91,FALSE)</f>
        <v>9.2100000000000009</v>
      </c>
      <c r="AV420" s="15">
        <f t="shared" si="97"/>
        <v>92.100000000000009</v>
      </c>
      <c r="AW420" s="16">
        <f>VLOOKUP($B420,'[9]CS(DS)-G'!$B$8:$CN$68,89,FALSE)</f>
        <v>0</v>
      </c>
      <c r="AX420" s="11"/>
      <c r="AY420" s="11"/>
      <c r="AZ420" s="11"/>
      <c r="BA420" s="11"/>
      <c r="BB420" s="11"/>
      <c r="BC420" s="11"/>
      <c r="BD420" s="11">
        <f t="shared" si="98"/>
        <v>8.9400000000000013</v>
      </c>
      <c r="BE420" s="15">
        <f t="shared" si="102"/>
        <v>53.64</v>
      </c>
      <c r="BF420" s="11">
        <v>60</v>
      </c>
      <c r="BG420" s="15">
        <f t="shared" si="103"/>
        <v>89.4</v>
      </c>
      <c r="BH420" s="11">
        <f t="shared" si="99"/>
        <v>2</v>
      </c>
      <c r="BI420" s="11">
        <f t="shared" si="100"/>
        <v>1</v>
      </c>
      <c r="BJ420" s="11">
        <f t="shared" si="101"/>
        <v>3</v>
      </c>
      <c r="BK420" s="16">
        <f t="shared" si="104"/>
        <v>0</v>
      </c>
      <c r="BL420" s="11">
        <v>9461246291</v>
      </c>
      <c r="BM420" s="11">
        <v>9461246291</v>
      </c>
      <c r="BN420" s="11"/>
      <c r="BO420" s="12" t="s">
        <v>1564</v>
      </c>
      <c r="BP420" s="12"/>
      <c r="BQ420" s="13" t="s">
        <v>2453</v>
      </c>
      <c r="BR420" s="17" t="s">
        <v>2943</v>
      </c>
      <c r="BS420" s="11" t="s">
        <v>139</v>
      </c>
      <c r="BT420" s="12" t="s">
        <v>177</v>
      </c>
      <c r="BU420" s="11" t="s">
        <v>128</v>
      </c>
    </row>
    <row r="421" spans="1:73" ht="24.95" customHeight="1" x14ac:dyDescent="0.25">
      <c r="A421" s="11">
        <v>420</v>
      </c>
      <c r="B421" s="11" t="s">
        <v>1006</v>
      </c>
      <c r="C421" s="12" t="s">
        <v>1007</v>
      </c>
      <c r="D421" s="11" t="s">
        <v>93</v>
      </c>
      <c r="E421" s="11" t="s">
        <v>91</v>
      </c>
      <c r="F421" s="13" t="s">
        <v>2015</v>
      </c>
      <c r="G421" s="11" t="s">
        <v>90</v>
      </c>
      <c r="H421" s="11" t="s">
        <v>117</v>
      </c>
      <c r="I421" s="11" t="s">
        <v>126</v>
      </c>
      <c r="J421" s="11" t="s">
        <v>89</v>
      </c>
      <c r="K421" s="14">
        <v>38633</v>
      </c>
      <c r="L421" s="11"/>
      <c r="M421" s="11" t="s">
        <v>3518</v>
      </c>
      <c r="N421" s="11">
        <v>500</v>
      </c>
      <c r="O421" s="11">
        <v>398</v>
      </c>
      <c r="P421" s="15">
        <f t="shared" si="90"/>
        <v>79.600000000000009</v>
      </c>
      <c r="Q421" s="11" t="s">
        <v>3587</v>
      </c>
      <c r="R421" s="11">
        <v>2021</v>
      </c>
      <c r="S421" s="11" t="s">
        <v>3591</v>
      </c>
      <c r="T421" s="11">
        <v>500</v>
      </c>
      <c r="U421" s="11">
        <v>331</v>
      </c>
      <c r="V421" s="15">
        <f t="shared" si="91"/>
        <v>66.2</v>
      </c>
      <c r="W421" s="11" t="s">
        <v>3587</v>
      </c>
      <c r="X421" s="11">
        <v>2023</v>
      </c>
      <c r="Y421" s="11" t="s">
        <v>3591</v>
      </c>
      <c r="Z421" s="11"/>
      <c r="AA421" s="11"/>
      <c r="AB421" s="11"/>
      <c r="AC421" s="11"/>
      <c r="AD421" s="11"/>
      <c r="AE421" s="11"/>
      <c r="AF421" s="15">
        <f>VLOOKUP($B421,[1]Sheet1!$B$8:$CK$528,88,FALSE)</f>
        <v>8.3699999999999992</v>
      </c>
      <c r="AG421" s="15">
        <f t="shared" si="92"/>
        <v>83.699999999999989</v>
      </c>
      <c r="AH421" s="16">
        <f>VLOOKUP($B421,[1]Sheet1!$B$8:$CK$528,86,FALSE)</f>
        <v>0</v>
      </c>
      <c r="AI421" s="15">
        <f>VLOOKUP($B421,[2]Sheet1!$B$8:$CK$530,88,FALSE)</f>
        <v>8.15</v>
      </c>
      <c r="AJ421" s="15">
        <f t="shared" si="93"/>
        <v>81.5</v>
      </c>
      <c r="AK421" s="11">
        <f>VLOOKUP($B421,[2]Sheet1!$B$8:$CK$530,86,FALSE)</f>
        <v>0</v>
      </c>
      <c r="AL421" s="11">
        <f>VLOOKUP($B421,'[3]CS(DS)'!$B$8:$CQ$70,94,FALSE)</f>
        <v>8.7799999999999994</v>
      </c>
      <c r="AM421" s="15">
        <f t="shared" si="94"/>
        <v>87.8</v>
      </c>
      <c r="AN421" s="11">
        <f>VLOOKUP($B421,'[3]CS(DS)'!$B$8:$CQ$70,92,FALSE)</f>
        <v>0</v>
      </c>
      <c r="AO421" s="15">
        <f>VLOOKUP($B421,'[4]CS(DS)-G'!$B$8:$CP$69,93,FALSE)</f>
        <v>8.6199999999999992</v>
      </c>
      <c r="AP421" s="15">
        <f t="shared" si="95"/>
        <v>86.199999999999989</v>
      </c>
      <c r="AQ421" s="16">
        <f>VLOOKUP($B421,'[4]CS(DS)-G'!$B$8:$CP$69,91,FALSE)</f>
        <v>0</v>
      </c>
      <c r="AR421" s="15">
        <f>VLOOKUP($B421,'[5]CS(DS)-G'!$B$8:$CR$68,95,FALSE)</f>
        <v>8.98</v>
      </c>
      <c r="AS421" s="15">
        <f t="shared" si="96"/>
        <v>89.800000000000011</v>
      </c>
      <c r="AT421" s="16">
        <f>VLOOKUP($B421,'[5]CS(DS)-G'!$B$8:$CR$68,93,FALSE)</f>
        <v>0</v>
      </c>
      <c r="AU421" s="15">
        <f>VLOOKUP($B421,'[9]CS(DS)-G'!$B$8:$CN$68,91,FALSE)</f>
        <v>8.68</v>
      </c>
      <c r="AV421" s="15">
        <f t="shared" si="97"/>
        <v>86.8</v>
      </c>
      <c r="AW421" s="16">
        <f>VLOOKUP($B421,'[9]CS(DS)-G'!$B$8:$CN$68,89,FALSE)</f>
        <v>0</v>
      </c>
      <c r="AX421" s="11"/>
      <c r="AY421" s="11"/>
      <c r="AZ421" s="11"/>
      <c r="BA421" s="11"/>
      <c r="BB421" s="11"/>
      <c r="BC421" s="11"/>
      <c r="BD421" s="11">
        <f t="shared" si="98"/>
        <v>8.5966666666666676</v>
      </c>
      <c r="BE421" s="15">
        <f t="shared" si="102"/>
        <v>51.58</v>
      </c>
      <c r="BF421" s="11">
        <v>60</v>
      </c>
      <c r="BG421" s="15">
        <f t="shared" si="103"/>
        <v>85.966666666666669</v>
      </c>
      <c r="BH421" s="11">
        <f t="shared" si="99"/>
        <v>2</v>
      </c>
      <c r="BI421" s="11">
        <f t="shared" si="100"/>
        <v>0</v>
      </c>
      <c r="BJ421" s="11">
        <f t="shared" si="101"/>
        <v>2</v>
      </c>
      <c r="BK421" s="16">
        <f t="shared" si="104"/>
        <v>0</v>
      </c>
      <c r="BL421" s="11">
        <v>8868016116</v>
      </c>
      <c r="BM421" s="11">
        <v>6006296557</v>
      </c>
      <c r="BN421" s="11"/>
      <c r="BO421" s="12" t="s">
        <v>1565</v>
      </c>
      <c r="BP421" s="12"/>
      <c r="BQ421" s="13" t="s">
        <v>2454</v>
      </c>
      <c r="BR421" s="17" t="s">
        <v>2850</v>
      </c>
      <c r="BS421" s="11" t="s">
        <v>145</v>
      </c>
      <c r="BT421" s="12" t="s">
        <v>177</v>
      </c>
      <c r="BU421" s="11" t="s">
        <v>128</v>
      </c>
    </row>
    <row r="422" spans="1:73" ht="24.95" customHeight="1" x14ac:dyDescent="0.25">
      <c r="A422" s="11">
        <v>421</v>
      </c>
      <c r="B422" s="11" t="s">
        <v>1008</v>
      </c>
      <c r="C422" s="12" t="s">
        <v>1009</v>
      </c>
      <c r="D422" s="11" t="s">
        <v>93</v>
      </c>
      <c r="E422" s="11" t="s">
        <v>91</v>
      </c>
      <c r="F422" s="13" t="s">
        <v>2016</v>
      </c>
      <c r="G422" s="11" t="s">
        <v>90</v>
      </c>
      <c r="H422" s="11" t="s">
        <v>117</v>
      </c>
      <c r="I422" s="11" t="s">
        <v>126</v>
      </c>
      <c r="J422" s="11" t="s">
        <v>89</v>
      </c>
      <c r="K422" s="14">
        <v>39215</v>
      </c>
      <c r="L422" s="11"/>
      <c r="M422" s="11" t="s">
        <v>3519</v>
      </c>
      <c r="N422" s="11">
        <v>600</v>
      </c>
      <c r="O422" s="11">
        <v>528</v>
      </c>
      <c r="P422" s="15">
        <f t="shared" si="90"/>
        <v>88</v>
      </c>
      <c r="Q422" s="11" t="s">
        <v>3587</v>
      </c>
      <c r="R422" s="11">
        <v>2021</v>
      </c>
      <c r="S422" s="11" t="s">
        <v>3590</v>
      </c>
      <c r="T422" s="11">
        <v>500</v>
      </c>
      <c r="U422" s="11">
        <v>353</v>
      </c>
      <c r="V422" s="15">
        <f t="shared" si="91"/>
        <v>70.599999999999994</v>
      </c>
      <c r="W422" s="11" t="s">
        <v>3587</v>
      </c>
      <c r="X422" s="11">
        <v>2023</v>
      </c>
      <c r="Y422" s="11" t="s">
        <v>3590</v>
      </c>
      <c r="Z422" s="11"/>
      <c r="AA422" s="11"/>
      <c r="AB422" s="11"/>
      <c r="AC422" s="11"/>
      <c r="AD422" s="11"/>
      <c r="AE422" s="11"/>
      <c r="AF422" s="15">
        <f>VLOOKUP($B422,[1]Sheet1!$B$8:$CK$528,88,FALSE)</f>
        <v>5.8048780487804876</v>
      </c>
      <c r="AG422" s="15">
        <f t="shared" si="92"/>
        <v>58.048780487804876</v>
      </c>
      <c r="AH422" s="16">
        <f>VLOOKUP($B422,[1]Sheet1!$B$8:$CK$528,86,FALSE)</f>
        <v>1</v>
      </c>
      <c r="AI422" s="15">
        <f>VLOOKUP($B422,[2]Sheet1!$B$8:$CK$530,88,FALSE)</f>
        <v>6.32</v>
      </c>
      <c r="AJ422" s="15">
        <f t="shared" si="93"/>
        <v>63.2</v>
      </c>
      <c r="AK422" s="11">
        <f>VLOOKUP($B422,[2]Sheet1!$B$8:$CK$530,86,FALSE)</f>
        <v>0</v>
      </c>
      <c r="AL422" s="11">
        <f>VLOOKUP($B422,'[3]CS(DS)'!$B$8:$CQ$70,94,FALSE)</f>
        <v>7.21</v>
      </c>
      <c r="AM422" s="15">
        <f t="shared" si="94"/>
        <v>72.099999999999994</v>
      </c>
      <c r="AN422" s="11">
        <f>VLOOKUP($B422,'[3]CS(DS)'!$B$8:$CQ$70,92,FALSE)</f>
        <v>0</v>
      </c>
      <c r="AO422" s="15">
        <f>VLOOKUP($B422,'[4]CS(DS)-G'!$B$8:$CP$69,93,FALSE)</f>
        <v>5.6489361702127656</v>
      </c>
      <c r="AP422" s="15">
        <f t="shared" si="95"/>
        <v>56.489361702127653</v>
      </c>
      <c r="AQ422" s="16">
        <f>VLOOKUP($B422,'[4]CS(DS)-G'!$B$8:$CP$69,91,FALSE)</f>
        <v>0</v>
      </c>
      <c r="AR422" s="15">
        <f>VLOOKUP($B422,'[5]CS(DS)-G'!$B$8:$CR$68,95,FALSE)</f>
        <v>7.52</v>
      </c>
      <c r="AS422" s="15">
        <f t="shared" si="96"/>
        <v>75.199999999999989</v>
      </c>
      <c r="AT422" s="16">
        <f>VLOOKUP($B422,'[5]CS(DS)-G'!$B$8:$CR$68,93,FALSE)</f>
        <v>0</v>
      </c>
      <c r="AU422" s="15">
        <f>VLOOKUP($B422,'[9]CS(DS)-G'!$B$8:$CN$68,91,FALSE)</f>
        <v>6.94</v>
      </c>
      <c r="AV422" s="15">
        <f t="shared" si="97"/>
        <v>69.400000000000006</v>
      </c>
      <c r="AW422" s="16">
        <f>VLOOKUP($B422,'[9]CS(DS)-G'!$B$8:$CN$68,89,FALSE)</f>
        <v>0</v>
      </c>
      <c r="AX422" s="11"/>
      <c r="AY422" s="11"/>
      <c r="AZ422" s="11"/>
      <c r="BA422" s="11"/>
      <c r="BB422" s="11"/>
      <c r="BC422" s="11"/>
      <c r="BD422" s="11">
        <f t="shared" si="98"/>
        <v>6.5739690364988759</v>
      </c>
      <c r="BE422" s="15">
        <f t="shared" si="102"/>
        <v>39.443814218993253</v>
      </c>
      <c r="BF422" s="11">
        <v>60</v>
      </c>
      <c r="BG422" s="15">
        <f t="shared" si="103"/>
        <v>65.739690364988761</v>
      </c>
      <c r="BH422" s="11">
        <f t="shared" si="99"/>
        <v>2</v>
      </c>
      <c r="BI422" s="11">
        <f t="shared" si="100"/>
        <v>0</v>
      </c>
      <c r="BJ422" s="11">
        <f t="shared" si="101"/>
        <v>2</v>
      </c>
      <c r="BK422" s="16">
        <f t="shared" si="104"/>
        <v>1</v>
      </c>
      <c r="BL422" s="11">
        <v>7568166536</v>
      </c>
      <c r="BM422" s="11">
        <v>8003330538</v>
      </c>
      <c r="BN422" s="11"/>
      <c r="BO422" s="12" t="s">
        <v>1566</v>
      </c>
      <c r="BP422" s="12"/>
      <c r="BQ422" s="13" t="s">
        <v>2226</v>
      </c>
      <c r="BR422" s="17" t="s">
        <v>2944</v>
      </c>
      <c r="BS422" s="11" t="s">
        <v>136</v>
      </c>
      <c r="BT422" s="12" t="s">
        <v>176</v>
      </c>
      <c r="BU422" s="11" t="s">
        <v>128</v>
      </c>
    </row>
    <row r="423" spans="1:73" ht="24.95" customHeight="1" x14ac:dyDescent="0.25">
      <c r="A423" s="11">
        <v>422</v>
      </c>
      <c r="B423" s="11" t="s">
        <v>1010</v>
      </c>
      <c r="C423" s="12" t="s">
        <v>1011</v>
      </c>
      <c r="D423" s="11" t="s">
        <v>93</v>
      </c>
      <c r="E423" s="11" t="s">
        <v>91</v>
      </c>
      <c r="F423" s="13" t="s">
        <v>1644</v>
      </c>
      <c r="G423" s="11" t="s">
        <v>90</v>
      </c>
      <c r="H423" s="11" t="s">
        <v>117</v>
      </c>
      <c r="I423" s="11" t="s">
        <v>126</v>
      </c>
      <c r="J423" s="11" t="s">
        <v>89</v>
      </c>
      <c r="K423" s="14">
        <v>38136</v>
      </c>
      <c r="L423" s="11"/>
      <c r="M423" s="11" t="s">
        <v>3520</v>
      </c>
      <c r="N423" s="11">
        <v>500</v>
      </c>
      <c r="O423" s="11">
        <v>465</v>
      </c>
      <c r="P423" s="15">
        <f t="shared" si="90"/>
        <v>93</v>
      </c>
      <c r="Q423" s="11" t="s">
        <v>3587</v>
      </c>
      <c r="R423" s="11">
        <v>2021</v>
      </c>
      <c r="S423" s="11" t="s">
        <v>3591</v>
      </c>
      <c r="T423" s="11">
        <v>500</v>
      </c>
      <c r="U423" s="11">
        <v>373</v>
      </c>
      <c r="V423" s="15">
        <f t="shared" si="91"/>
        <v>74.599999999999994</v>
      </c>
      <c r="W423" s="11" t="s">
        <v>3587</v>
      </c>
      <c r="X423" s="11">
        <v>2023</v>
      </c>
      <c r="Y423" s="11" t="s">
        <v>3591</v>
      </c>
      <c r="Z423" s="11"/>
      <c r="AA423" s="11"/>
      <c r="AB423" s="11"/>
      <c r="AC423" s="11"/>
      <c r="AD423" s="11"/>
      <c r="AE423" s="11"/>
      <c r="AF423" s="15">
        <f>VLOOKUP($B423,[1]Sheet1!$B$8:$CK$528,88,FALSE)</f>
        <v>8.49</v>
      </c>
      <c r="AG423" s="15">
        <f t="shared" si="92"/>
        <v>84.9</v>
      </c>
      <c r="AH423" s="16">
        <f>VLOOKUP($B423,[1]Sheet1!$B$8:$CK$528,86,FALSE)</f>
        <v>0</v>
      </c>
      <c r="AI423" s="15">
        <f>VLOOKUP($B423,[2]Sheet1!$B$8:$CK$530,88,FALSE)</f>
        <v>8.2799999999999994</v>
      </c>
      <c r="AJ423" s="15">
        <f t="shared" si="93"/>
        <v>82.8</v>
      </c>
      <c r="AK423" s="11">
        <f>VLOOKUP($B423,[2]Sheet1!$B$8:$CK$530,86,FALSE)</f>
        <v>0</v>
      </c>
      <c r="AL423" s="11">
        <f>VLOOKUP($B423,'[3]CS(DS)'!$B$8:$CQ$70,94,FALSE)</f>
        <v>9.6300000000000008</v>
      </c>
      <c r="AM423" s="15">
        <f t="shared" si="94"/>
        <v>96.300000000000011</v>
      </c>
      <c r="AN423" s="11">
        <f>VLOOKUP($B423,'[3]CS(DS)'!$B$8:$CQ$70,92,FALSE)</f>
        <v>0</v>
      </c>
      <c r="AO423" s="15">
        <f>VLOOKUP($B423,'[4]CS(DS)-G'!$B$8:$CP$69,93,FALSE)</f>
        <v>8.6199999999999992</v>
      </c>
      <c r="AP423" s="15">
        <f t="shared" si="95"/>
        <v>86.199999999999989</v>
      </c>
      <c r="AQ423" s="16">
        <f>VLOOKUP($B423,'[4]CS(DS)-G'!$B$8:$CP$69,91,FALSE)</f>
        <v>0</v>
      </c>
      <c r="AR423" s="15">
        <f>VLOOKUP($B423,'[5]CS(DS)-G'!$B$8:$CR$68,95,FALSE)</f>
        <v>8.6300000000000008</v>
      </c>
      <c r="AS423" s="15">
        <f t="shared" si="96"/>
        <v>86.300000000000011</v>
      </c>
      <c r="AT423" s="16">
        <f>VLOOKUP($B423,'[5]CS(DS)-G'!$B$8:$CR$68,93,FALSE)</f>
        <v>0</v>
      </c>
      <c r="AU423" s="15">
        <f>VLOOKUP($B423,'[9]CS(DS)-G'!$B$8:$CN$68,91,FALSE)</f>
        <v>8.89</v>
      </c>
      <c r="AV423" s="15">
        <f t="shared" si="97"/>
        <v>88.9</v>
      </c>
      <c r="AW423" s="16">
        <f>VLOOKUP($B423,'[9]CS(DS)-G'!$B$8:$CN$68,89,FALSE)</f>
        <v>0</v>
      </c>
      <c r="AX423" s="11"/>
      <c r="AY423" s="11"/>
      <c r="AZ423" s="11"/>
      <c r="BA423" s="11"/>
      <c r="BB423" s="11"/>
      <c r="BC423" s="11"/>
      <c r="BD423" s="11">
        <f t="shared" si="98"/>
        <v>8.7566666666666677</v>
      </c>
      <c r="BE423" s="15">
        <f t="shared" si="102"/>
        <v>52.540000000000006</v>
      </c>
      <c r="BF423" s="11">
        <v>60</v>
      </c>
      <c r="BG423" s="15">
        <f t="shared" si="103"/>
        <v>87.566666666666677</v>
      </c>
      <c r="BH423" s="11">
        <f t="shared" si="99"/>
        <v>2</v>
      </c>
      <c r="BI423" s="11">
        <f t="shared" si="100"/>
        <v>0</v>
      </c>
      <c r="BJ423" s="11">
        <f t="shared" si="101"/>
        <v>2</v>
      </c>
      <c r="BK423" s="16">
        <f t="shared" si="104"/>
        <v>0</v>
      </c>
      <c r="BL423" s="11">
        <v>9649902167</v>
      </c>
      <c r="BM423" s="11">
        <v>9314520334</v>
      </c>
      <c r="BN423" s="11"/>
      <c r="BO423" s="12" t="s">
        <v>1567</v>
      </c>
      <c r="BP423" s="12"/>
      <c r="BQ423" s="13" t="s">
        <v>2455</v>
      </c>
      <c r="BR423" s="17" t="s">
        <v>2945</v>
      </c>
      <c r="BS423" s="11" t="s">
        <v>136</v>
      </c>
      <c r="BT423" s="12" t="s">
        <v>176</v>
      </c>
      <c r="BU423" s="11" t="s">
        <v>128</v>
      </c>
    </row>
    <row r="424" spans="1:73" ht="24.95" customHeight="1" x14ac:dyDescent="0.25">
      <c r="A424" s="11">
        <v>423</v>
      </c>
      <c r="B424" s="11" t="s">
        <v>1012</v>
      </c>
      <c r="C424" s="12" t="s">
        <v>1013</v>
      </c>
      <c r="D424" s="11" t="s">
        <v>93</v>
      </c>
      <c r="E424" s="11" t="s">
        <v>91</v>
      </c>
      <c r="F424" s="13" t="s">
        <v>2017</v>
      </c>
      <c r="G424" s="11" t="s">
        <v>90</v>
      </c>
      <c r="H424" s="11" t="s">
        <v>117</v>
      </c>
      <c r="I424" s="11" t="s">
        <v>126</v>
      </c>
      <c r="J424" s="11" t="s">
        <v>89</v>
      </c>
      <c r="K424" s="14">
        <v>38357</v>
      </c>
      <c r="L424" s="11"/>
      <c r="M424" s="11" t="s">
        <v>3521</v>
      </c>
      <c r="N424" s="11">
        <v>500</v>
      </c>
      <c r="O424" s="11">
        <v>445</v>
      </c>
      <c r="P424" s="15">
        <f t="shared" si="90"/>
        <v>89</v>
      </c>
      <c r="Q424" s="11" t="s">
        <v>3587</v>
      </c>
      <c r="R424" s="11">
        <v>2021</v>
      </c>
      <c r="S424" s="11" t="s">
        <v>3591</v>
      </c>
      <c r="T424" s="11">
        <v>500</v>
      </c>
      <c r="U424" s="11">
        <v>395</v>
      </c>
      <c r="V424" s="15">
        <f t="shared" si="91"/>
        <v>79</v>
      </c>
      <c r="W424" s="11" t="s">
        <v>3587</v>
      </c>
      <c r="X424" s="11">
        <v>2023</v>
      </c>
      <c r="Y424" s="11" t="s">
        <v>3591</v>
      </c>
      <c r="Z424" s="11"/>
      <c r="AA424" s="11"/>
      <c r="AB424" s="11"/>
      <c r="AC424" s="11"/>
      <c r="AD424" s="11"/>
      <c r="AE424" s="11"/>
      <c r="AF424" s="15">
        <f>VLOOKUP($B424,[1]Sheet1!$B$8:$CK$528,88,FALSE)</f>
        <v>7.02</v>
      </c>
      <c r="AG424" s="15">
        <f t="shared" si="92"/>
        <v>70.199999999999989</v>
      </c>
      <c r="AH424" s="16">
        <f>VLOOKUP($B424,[1]Sheet1!$B$8:$CK$528,86,FALSE)</f>
        <v>0</v>
      </c>
      <c r="AI424" s="15">
        <f>VLOOKUP($B424,[2]Sheet1!$B$8:$CK$530,88,FALSE)</f>
        <v>7.41</v>
      </c>
      <c r="AJ424" s="15">
        <f t="shared" si="93"/>
        <v>74.099999999999994</v>
      </c>
      <c r="AK424" s="11">
        <f>VLOOKUP($B424,[2]Sheet1!$B$8:$CK$530,86,FALSE)</f>
        <v>0</v>
      </c>
      <c r="AL424" s="11">
        <f>VLOOKUP($B424,'[3]CS(DS)'!$B$8:$CQ$70,94,FALSE)</f>
        <v>7.71</v>
      </c>
      <c r="AM424" s="15">
        <f t="shared" si="94"/>
        <v>77.099999999999994</v>
      </c>
      <c r="AN424" s="11">
        <f>VLOOKUP($B424,'[3]CS(DS)'!$B$8:$CQ$70,92,FALSE)</f>
        <v>0</v>
      </c>
      <c r="AO424" s="15">
        <f>VLOOKUP($B424,'[4]CS(DS)-G'!$B$8:$CP$69,93,FALSE)</f>
        <v>7.65</v>
      </c>
      <c r="AP424" s="15">
        <f t="shared" si="95"/>
        <v>76.5</v>
      </c>
      <c r="AQ424" s="16">
        <f>VLOOKUP($B424,'[4]CS(DS)-G'!$B$8:$CP$69,91,FALSE)</f>
        <v>0</v>
      </c>
      <c r="AR424" s="15">
        <f>VLOOKUP($B424,'[5]CS(DS)-G'!$B$8:$CR$68,95,FALSE)</f>
        <v>8.24</v>
      </c>
      <c r="AS424" s="15">
        <f t="shared" si="96"/>
        <v>82.4</v>
      </c>
      <c r="AT424" s="16">
        <f>VLOOKUP($B424,'[5]CS(DS)-G'!$B$8:$CR$68,93,FALSE)</f>
        <v>0</v>
      </c>
      <c r="AU424" s="15">
        <f>VLOOKUP($B424,'[9]CS(DS)-G'!$B$8:$CN$68,91,FALSE)</f>
        <v>8.34</v>
      </c>
      <c r="AV424" s="15">
        <f t="shared" si="97"/>
        <v>83.4</v>
      </c>
      <c r="AW424" s="16">
        <f>VLOOKUP($B424,'[9]CS(DS)-G'!$B$8:$CN$68,89,FALSE)</f>
        <v>0</v>
      </c>
      <c r="AX424" s="11"/>
      <c r="AY424" s="11"/>
      <c r="AZ424" s="11"/>
      <c r="BA424" s="11"/>
      <c r="BB424" s="11"/>
      <c r="BC424" s="11"/>
      <c r="BD424" s="11">
        <f t="shared" si="98"/>
        <v>7.7283333333333317</v>
      </c>
      <c r="BE424" s="15">
        <f t="shared" si="102"/>
        <v>46.36999999999999</v>
      </c>
      <c r="BF424" s="11">
        <v>60</v>
      </c>
      <c r="BG424" s="15">
        <f t="shared" si="103"/>
        <v>77.283333333333317</v>
      </c>
      <c r="BH424" s="11">
        <f t="shared" si="99"/>
        <v>2</v>
      </c>
      <c r="BI424" s="11">
        <f t="shared" si="100"/>
        <v>0</v>
      </c>
      <c r="BJ424" s="11">
        <f t="shared" si="101"/>
        <v>2</v>
      </c>
      <c r="BK424" s="16">
        <f t="shared" si="104"/>
        <v>0</v>
      </c>
      <c r="BL424" s="11">
        <v>9928230026</v>
      </c>
      <c r="BM424" s="11">
        <v>9928230026</v>
      </c>
      <c r="BN424" s="11"/>
      <c r="BO424" s="12" t="s">
        <v>1568</v>
      </c>
      <c r="BP424" s="12"/>
      <c r="BQ424" s="13" t="s">
        <v>2456</v>
      </c>
      <c r="BR424" s="17" t="s">
        <v>2946</v>
      </c>
      <c r="BS424" s="11" t="s">
        <v>136</v>
      </c>
      <c r="BT424" s="12" t="s">
        <v>176</v>
      </c>
      <c r="BU424" s="11" t="s">
        <v>128</v>
      </c>
    </row>
    <row r="425" spans="1:73" ht="24.95" customHeight="1" x14ac:dyDescent="0.25">
      <c r="A425" s="11">
        <v>424</v>
      </c>
      <c r="B425" s="11" t="s">
        <v>1014</v>
      </c>
      <c r="C425" s="12" t="s">
        <v>1015</v>
      </c>
      <c r="D425" s="11" t="s">
        <v>93</v>
      </c>
      <c r="E425" s="11" t="s">
        <v>91</v>
      </c>
      <c r="F425" s="13" t="s">
        <v>2018</v>
      </c>
      <c r="G425" s="11" t="s">
        <v>90</v>
      </c>
      <c r="H425" s="11" t="s">
        <v>117</v>
      </c>
      <c r="I425" s="11" t="s">
        <v>126</v>
      </c>
      <c r="J425" s="11" t="s">
        <v>89</v>
      </c>
      <c r="K425" s="14">
        <v>37636</v>
      </c>
      <c r="L425" s="11"/>
      <c r="M425" s="11" t="s">
        <v>3522</v>
      </c>
      <c r="N425" s="11">
        <v>500</v>
      </c>
      <c r="O425" s="11">
        <v>361</v>
      </c>
      <c r="P425" s="15">
        <f t="shared" si="90"/>
        <v>72.2</v>
      </c>
      <c r="Q425" s="11" t="s">
        <v>3587</v>
      </c>
      <c r="R425" s="11">
        <v>2020</v>
      </c>
      <c r="S425" s="11" t="s">
        <v>3591</v>
      </c>
      <c r="T425" s="11">
        <v>600</v>
      </c>
      <c r="U425" s="11">
        <v>386</v>
      </c>
      <c r="V425" s="15">
        <f t="shared" si="91"/>
        <v>64.333333333333329</v>
      </c>
      <c r="W425" s="11" t="s">
        <v>3587</v>
      </c>
      <c r="X425" s="11">
        <v>2022</v>
      </c>
      <c r="Y425" s="11" t="s">
        <v>3591</v>
      </c>
      <c r="Z425" s="11"/>
      <c r="AA425" s="11"/>
      <c r="AB425" s="11"/>
      <c r="AC425" s="11"/>
      <c r="AD425" s="11"/>
      <c r="AE425" s="11"/>
      <c r="AF425" s="15">
        <f>VLOOKUP($B425,[1]Sheet1!$B$8:$CK$528,88,FALSE)</f>
        <v>4.57</v>
      </c>
      <c r="AG425" s="15">
        <f t="shared" si="92"/>
        <v>45.7</v>
      </c>
      <c r="AH425" s="16">
        <f>VLOOKUP($B425,[1]Sheet1!$B$8:$CK$528,86,FALSE)</f>
        <v>2</v>
      </c>
      <c r="AI425" s="15">
        <f>VLOOKUP($B425,[2]Sheet1!$B$8:$CK$530,88,FALSE)</f>
        <v>4.63</v>
      </c>
      <c r="AJ425" s="15">
        <f t="shared" si="93"/>
        <v>46.3</v>
      </c>
      <c r="AK425" s="11">
        <f>VLOOKUP($B425,[2]Sheet1!$B$8:$CK$530,86,FALSE)</f>
        <v>2</v>
      </c>
      <c r="AL425" s="11">
        <f>VLOOKUP($B425,'[3]CS(DS)'!$B$8:$CQ$70,94,FALSE)</f>
        <v>6.32</v>
      </c>
      <c r="AM425" s="15">
        <f t="shared" si="94"/>
        <v>63.2</v>
      </c>
      <c r="AN425" s="11">
        <f>VLOOKUP($B425,'[3]CS(DS)'!$B$8:$CQ$70,92,FALSE)</f>
        <v>0</v>
      </c>
      <c r="AO425" s="15">
        <f>VLOOKUP($B425,'[4]CS(DS)-G'!$B$8:$CP$69,93,FALSE)</f>
        <v>3.9255319148936172</v>
      </c>
      <c r="AP425" s="15">
        <f t="shared" si="95"/>
        <v>39.255319148936174</v>
      </c>
      <c r="AQ425" s="16">
        <f>VLOOKUP($B425,'[4]CS(DS)-G'!$B$8:$CP$69,91,FALSE)</f>
        <v>1</v>
      </c>
      <c r="AR425" s="15">
        <f>VLOOKUP($B425,'[5]CS(DS)-G'!$B$8:$CR$68,95,FALSE)</f>
        <v>4.3369565217391308</v>
      </c>
      <c r="AS425" s="15">
        <f t="shared" si="96"/>
        <v>43.369565217391312</v>
      </c>
      <c r="AT425" s="16">
        <f>VLOOKUP($B425,'[5]CS(DS)-G'!$B$8:$CR$68,93,FALSE)</f>
        <v>3</v>
      </c>
      <c r="AU425" s="15">
        <f>VLOOKUP($B425,'[9]CS(DS)-G'!$B$8:$CN$68,91,FALSE)</f>
        <v>2.1170212765957448</v>
      </c>
      <c r="AV425" s="15">
        <f t="shared" si="97"/>
        <v>21.170212765957448</v>
      </c>
      <c r="AW425" s="16">
        <f>VLOOKUP($B425,'[9]CS(DS)-G'!$B$8:$CN$68,89,FALSE)</f>
        <v>7</v>
      </c>
      <c r="AX425" s="11"/>
      <c r="AY425" s="11"/>
      <c r="AZ425" s="11"/>
      <c r="BA425" s="11"/>
      <c r="BB425" s="11"/>
      <c r="BC425" s="11"/>
      <c r="BD425" s="11">
        <f t="shared" si="98"/>
        <v>4.3165849522047486</v>
      </c>
      <c r="BE425" s="15">
        <f t="shared" si="102"/>
        <v>25.899509713228493</v>
      </c>
      <c r="BF425" s="11">
        <v>60</v>
      </c>
      <c r="BG425" s="15">
        <f t="shared" si="103"/>
        <v>43.165849522047488</v>
      </c>
      <c r="BH425" s="11">
        <f t="shared" si="99"/>
        <v>2</v>
      </c>
      <c r="BI425" s="11">
        <f t="shared" si="100"/>
        <v>1</v>
      </c>
      <c r="BJ425" s="11">
        <f t="shared" si="101"/>
        <v>3</v>
      </c>
      <c r="BK425" s="16">
        <f t="shared" si="104"/>
        <v>15</v>
      </c>
      <c r="BL425" s="11">
        <v>6375229168</v>
      </c>
      <c r="BM425" s="11">
        <v>9214996628</v>
      </c>
      <c r="BN425" s="11"/>
      <c r="BO425" s="12" t="s">
        <v>1569</v>
      </c>
      <c r="BP425" s="12"/>
      <c r="BQ425" s="13" t="s">
        <v>2457</v>
      </c>
      <c r="BR425" s="17" t="s">
        <v>2947</v>
      </c>
      <c r="BS425" s="11" t="s">
        <v>134</v>
      </c>
      <c r="BT425" s="12" t="s">
        <v>176</v>
      </c>
      <c r="BU425" s="11" t="s">
        <v>128</v>
      </c>
    </row>
    <row r="426" spans="1:73" ht="24.95" customHeight="1" x14ac:dyDescent="0.25">
      <c r="A426" s="11">
        <v>425</v>
      </c>
      <c r="B426" s="11" t="s">
        <v>1016</v>
      </c>
      <c r="C426" s="12" t="s">
        <v>1017</v>
      </c>
      <c r="D426" s="11" t="s">
        <v>93</v>
      </c>
      <c r="E426" s="11" t="s">
        <v>91</v>
      </c>
      <c r="F426" s="13" t="s">
        <v>2019</v>
      </c>
      <c r="G426" s="11" t="s">
        <v>90</v>
      </c>
      <c r="H426" s="11" t="s">
        <v>117</v>
      </c>
      <c r="I426" s="11" t="s">
        <v>126</v>
      </c>
      <c r="J426" s="11" t="s">
        <v>89</v>
      </c>
      <c r="K426" s="14">
        <v>38564</v>
      </c>
      <c r="L426" s="11"/>
      <c r="M426" s="11" t="s">
        <v>3523</v>
      </c>
      <c r="N426" s="11">
        <v>500</v>
      </c>
      <c r="O426" s="11">
        <v>399</v>
      </c>
      <c r="P426" s="15">
        <f t="shared" si="90"/>
        <v>79.800000000000011</v>
      </c>
      <c r="Q426" s="11" t="s">
        <v>3587</v>
      </c>
      <c r="R426" s="11">
        <v>2021</v>
      </c>
      <c r="S426" s="11" t="s">
        <v>3591</v>
      </c>
      <c r="T426" s="11">
        <v>500</v>
      </c>
      <c r="U426" s="11">
        <v>442</v>
      </c>
      <c r="V426" s="15">
        <f t="shared" si="91"/>
        <v>88.4</v>
      </c>
      <c r="W426" s="11" t="s">
        <v>3587</v>
      </c>
      <c r="X426" s="11">
        <v>2023</v>
      </c>
      <c r="Y426" s="11" t="s">
        <v>3591</v>
      </c>
      <c r="Z426" s="11"/>
      <c r="AA426" s="11"/>
      <c r="AB426" s="11"/>
      <c r="AC426" s="11"/>
      <c r="AD426" s="11"/>
      <c r="AE426" s="11"/>
      <c r="AF426" s="15">
        <f>VLOOKUP($B426,[1]Sheet1!$B$8:$CK$528,88,FALSE)</f>
        <v>7.32</v>
      </c>
      <c r="AG426" s="15">
        <f t="shared" si="92"/>
        <v>73.2</v>
      </c>
      <c r="AH426" s="16">
        <f>VLOOKUP($B426,[1]Sheet1!$B$8:$CK$528,86,FALSE)</f>
        <v>0</v>
      </c>
      <c r="AI426" s="15">
        <f>VLOOKUP($B426,[2]Sheet1!$B$8:$CK$530,88,FALSE)</f>
        <v>7.1</v>
      </c>
      <c r="AJ426" s="15">
        <f t="shared" si="93"/>
        <v>71</v>
      </c>
      <c r="AK426" s="11">
        <f>VLOOKUP($B426,[2]Sheet1!$B$8:$CK$530,86,FALSE)</f>
        <v>0</v>
      </c>
      <c r="AL426" s="11">
        <f>VLOOKUP($B426,'[3]CS(DS)'!$B$8:$CQ$70,94,FALSE)</f>
        <v>8.5500000000000007</v>
      </c>
      <c r="AM426" s="15">
        <f t="shared" si="94"/>
        <v>85.5</v>
      </c>
      <c r="AN426" s="11">
        <f>VLOOKUP($B426,'[3]CS(DS)'!$B$8:$CQ$70,92,FALSE)</f>
        <v>0</v>
      </c>
      <c r="AO426" s="15">
        <f>VLOOKUP($B426,'[4]CS(DS)-G'!$B$8:$CP$69,93,FALSE)</f>
        <v>7.7</v>
      </c>
      <c r="AP426" s="15">
        <f t="shared" si="95"/>
        <v>77</v>
      </c>
      <c r="AQ426" s="16">
        <f>VLOOKUP($B426,'[4]CS(DS)-G'!$B$8:$CP$69,91,FALSE)</f>
        <v>0</v>
      </c>
      <c r="AR426" s="15">
        <f>VLOOKUP($B426,'[5]CS(DS)-G'!$B$8:$CR$68,95,FALSE)</f>
        <v>8.43</v>
      </c>
      <c r="AS426" s="15">
        <f t="shared" si="96"/>
        <v>84.3</v>
      </c>
      <c r="AT426" s="16">
        <f>VLOOKUP($B426,'[5]CS(DS)-G'!$B$8:$CR$68,93,FALSE)</f>
        <v>0</v>
      </c>
      <c r="AU426" s="15">
        <f>VLOOKUP($B426,'[9]CS(DS)-G'!$B$8:$CN$68,91,FALSE)</f>
        <v>7.1276595744680851</v>
      </c>
      <c r="AV426" s="15">
        <f t="shared" si="97"/>
        <v>71.276595744680847</v>
      </c>
      <c r="AW426" s="16">
        <f>VLOOKUP($B426,'[9]CS(DS)-G'!$B$8:$CN$68,89,FALSE)</f>
        <v>1</v>
      </c>
      <c r="AX426" s="11"/>
      <c r="AY426" s="11"/>
      <c r="AZ426" s="11"/>
      <c r="BA426" s="11"/>
      <c r="BB426" s="11"/>
      <c r="BC426" s="11"/>
      <c r="BD426" s="11">
        <f t="shared" si="98"/>
        <v>7.704609929078015</v>
      </c>
      <c r="BE426" s="15">
        <f t="shared" si="102"/>
        <v>46.227659574468085</v>
      </c>
      <c r="BF426" s="11">
        <v>60</v>
      </c>
      <c r="BG426" s="15">
        <f t="shared" si="103"/>
        <v>77.046099290780148</v>
      </c>
      <c r="BH426" s="11">
        <f t="shared" si="99"/>
        <v>2</v>
      </c>
      <c r="BI426" s="11">
        <f t="shared" si="100"/>
        <v>0</v>
      </c>
      <c r="BJ426" s="11">
        <f t="shared" si="101"/>
        <v>2</v>
      </c>
      <c r="BK426" s="16">
        <f t="shared" si="104"/>
        <v>1</v>
      </c>
      <c r="BL426" s="11">
        <v>7733816822</v>
      </c>
      <c r="BM426" s="11">
        <v>9414816842</v>
      </c>
      <c r="BN426" s="11"/>
      <c r="BO426" s="12" t="s">
        <v>1570</v>
      </c>
      <c r="BP426" s="12"/>
      <c r="BQ426" s="13" t="s">
        <v>2458</v>
      </c>
      <c r="BR426" s="17" t="s">
        <v>2948</v>
      </c>
      <c r="BS426" s="11" t="s">
        <v>135</v>
      </c>
      <c r="BT426" s="12" t="s">
        <v>176</v>
      </c>
      <c r="BU426" s="11" t="s">
        <v>128</v>
      </c>
    </row>
    <row r="427" spans="1:73" ht="24.95" customHeight="1" x14ac:dyDescent="0.25">
      <c r="A427" s="11">
        <v>426</v>
      </c>
      <c r="B427" s="11" t="s">
        <v>1018</v>
      </c>
      <c r="C427" s="12" t="s">
        <v>1019</v>
      </c>
      <c r="D427" s="11" t="s">
        <v>93</v>
      </c>
      <c r="E427" s="11" t="s">
        <v>91</v>
      </c>
      <c r="F427" s="13" t="s">
        <v>2020</v>
      </c>
      <c r="G427" s="11" t="s">
        <v>90</v>
      </c>
      <c r="H427" s="11" t="s">
        <v>117</v>
      </c>
      <c r="I427" s="11" t="s">
        <v>126</v>
      </c>
      <c r="J427" s="11" t="s">
        <v>89</v>
      </c>
      <c r="K427" s="14">
        <v>38147</v>
      </c>
      <c r="L427" s="11"/>
      <c r="M427" s="11" t="s">
        <v>3524</v>
      </c>
      <c r="N427" s="11">
        <v>500</v>
      </c>
      <c r="O427" s="11">
        <v>453</v>
      </c>
      <c r="P427" s="15">
        <f t="shared" si="90"/>
        <v>90.600000000000009</v>
      </c>
      <c r="Q427" s="11" t="s">
        <v>3587</v>
      </c>
      <c r="R427" s="11">
        <v>2020</v>
      </c>
      <c r="S427" s="11" t="s">
        <v>3591</v>
      </c>
      <c r="T427" s="11">
        <v>500</v>
      </c>
      <c r="U427" s="11">
        <v>455</v>
      </c>
      <c r="V427" s="15">
        <f t="shared" si="91"/>
        <v>91</v>
      </c>
      <c r="W427" s="11" t="s">
        <v>3587</v>
      </c>
      <c r="X427" s="11">
        <v>2022</v>
      </c>
      <c r="Y427" s="11" t="s">
        <v>3591</v>
      </c>
      <c r="Z427" s="11"/>
      <c r="AA427" s="11"/>
      <c r="AB427" s="11"/>
      <c r="AC427" s="11"/>
      <c r="AD427" s="11"/>
      <c r="AE427" s="11"/>
      <c r="AF427" s="15">
        <f>VLOOKUP($B427,[1]Sheet1!$B$8:$CK$528,88,FALSE)</f>
        <v>7.27</v>
      </c>
      <c r="AG427" s="15">
        <f t="shared" si="92"/>
        <v>72.699999999999989</v>
      </c>
      <c r="AH427" s="16">
        <f>VLOOKUP($B427,[1]Sheet1!$B$8:$CK$528,86,FALSE)</f>
        <v>0</v>
      </c>
      <c r="AI427" s="15">
        <f>VLOOKUP($B427,[2]Sheet1!$B$8:$CK$530,88,FALSE)</f>
        <v>8.34</v>
      </c>
      <c r="AJ427" s="15">
        <f t="shared" si="93"/>
        <v>83.4</v>
      </c>
      <c r="AK427" s="11">
        <f>VLOOKUP($B427,[2]Sheet1!$B$8:$CK$530,86,FALSE)</f>
        <v>0</v>
      </c>
      <c r="AL427" s="11">
        <f>VLOOKUP($B427,'[3]CS(DS)'!$B$8:$CQ$70,94,FALSE)</f>
        <v>7.86</v>
      </c>
      <c r="AM427" s="15">
        <f t="shared" si="94"/>
        <v>78.600000000000009</v>
      </c>
      <c r="AN427" s="11">
        <f>VLOOKUP($B427,'[3]CS(DS)'!$B$8:$CQ$70,92,FALSE)</f>
        <v>0</v>
      </c>
      <c r="AO427" s="15">
        <f>VLOOKUP($B427,'[4]CS(DS)-G'!$B$8:$CP$69,93,FALSE)</f>
        <v>8.19</v>
      </c>
      <c r="AP427" s="15">
        <f t="shared" si="95"/>
        <v>81.899999999999991</v>
      </c>
      <c r="AQ427" s="16">
        <f>VLOOKUP($B427,'[4]CS(DS)-G'!$B$8:$CP$69,91,FALSE)</f>
        <v>0</v>
      </c>
      <c r="AR427" s="15">
        <f>VLOOKUP($B427,'[5]CS(DS)-G'!$B$8:$CR$68,95,FALSE)</f>
        <v>7.58</v>
      </c>
      <c r="AS427" s="15">
        <f t="shared" si="96"/>
        <v>75.8</v>
      </c>
      <c r="AT427" s="16">
        <f>VLOOKUP($B427,'[5]CS(DS)-G'!$B$8:$CR$68,93,FALSE)</f>
        <v>0</v>
      </c>
      <c r="AU427" s="15">
        <f>VLOOKUP($B427,'[9]CS(DS)-G'!$B$8:$CN$68,91,FALSE)</f>
        <v>8.6</v>
      </c>
      <c r="AV427" s="15">
        <f t="shared" si="97"/>
        <v>86</v>
      </c>
      <c r="AW427" s="16">
        <f>VLOOKUP($B427,'[9]CS(DS)-G'!$B$8:$CN$68,89,FALSE)</f>
        <v>0</v>
      </c>
      <c r="AX427" s="11"/>
      <c r="AY427" s="11"/>
      <c r="AZ427" s="11"/>
      <c r="BA427" s="11"/>
      <c r="BB427" s="11"/>
      <c r="BC427" s="11"/>
      <c r="BD427" s="11">
        <f t="shared" si="98"/>
        <v>7.9733333333333309</v>
      </c>
      <c r="BE427" s="15">
        <f t="shared" si="102"/>
        <v>47.839999999999989</v>
      </c>
      <c r="BF427" s="11">
        <v>60</v>
      </c>
      <c r="BG427" s="15">
        <f t="shared" si="103"/>
        <v>79.733333333333306</v>
      </c>
      <c r="BH427" s="11">
        <f t="shared" si="99"/>
        <v>2</v>
      </c>
      <c r="BI427" s="11">
        <f t="shared" si="100"/>
        <v>1</v>
      </c>
      <c r="BJ427" s="11">
        <f t="shared" si="101"/>
        <v>3</v>
      </c>
      <c r="BK427" s="16">
        <f t="shared" si="104"/>
        <v>0</v>
      </c>
      <c r="BL427" s="11">
        <v>8949738298</v>
      </c>
      <c r="BM427" s="11" t="s">
        <v>2523</v>
      </c>
      <c r="BN427" s="11"/>
      <c r="BO427" s="12" t="s">
        <v>1571</v>
      </c>
      <c r="BP427" s="12"/>
      <c r="BQ427" s="13" t="s">
        <v>2459</v>
      </c>
      <c r="BR427" s="17" t="s">
        <v>2949</v>
      </c>
      <c r="BS427" s="11" t="s">
        <v>135</v>
      </c>
      <c r="BT427" s="12" t="s">
        <v>176</v>
      </c>
      <c r="BU427" s="11" t="s">
        <v>128</v>
      </c>
    </row>
    <row r="428" spans="1:73" ht="24.95" customHeight="1" x14ac:dyDescent="0.25">
      <c r="A428" s="11">
        <v>427</v>
      </c>
      <c r="B428" s="11" t="s">
        <v>1020</v>
      </c>
      <c r="C428" s="12" t="s">
        <v>1021</v>
      </c>
      <c r="D428" s="11" t="s">
        <v>93</v>
      </c>
      <c r="E428" s="11" t="s">
        <v>91</v>
      </c>
      <c r="F428" s="13" t="s">
        <v>2021</v>
      </c>
      <c r="G428" s="11" t="s">
        <v>90</v>
      </c>
      <c r="H428" s="11" t="s">
        <v>117</v>
      </c>
      <c r="I428" s="11" t="s">
        <v>126</v>
      </c>
      <c r="J428" s="11" t="s">
        <v>89</v>
      </c>
      <c r="K428" s="14">
        <v>38452</v>
      </c>
      <c r="L428" s="11"/>
      <c r="M428" s="11" t="s">
        <v>3525</v>
      </c>
      <c r="N428" s="11">
        <v>600</v>
      </c>
      <c r="O428" s="11">
        <v>460</v>
      </c>
      <c r="P428" s="15">
        <f t="shared" si="90"/>
        <v>76.666666666666671</v>
      </c>
      <c r="Q428" s="11" t="s">
        <v>3587</v>
      </c>
      <c r="R428" s="11">
        <v>2021</v>
      </c>
      <c r="S428" s="11" t="s">
        <v>3591</v>
      </c>
      <c r="T428" s="11">
        <v>500</v>
      </c>
      <c r="U428" s="11">
        <v>362</v>
      </c>
      <c r="V428" s="15">
        <f t="shared" si="91"/>
        <v>72.399999999999991</v>
      </c>
      <c r="W428" s="11" t="s">
        <v>3587</v>
      </c>
      <c r="X428" s="11">
        <v>2023</v>
      </c>
      <c r="Y428" s="11" t="s">
        <v>3591</v>
      </c>
      <c r="Z428" s="11"/>
      <c r="AA428" s="11"/>
      <c r="AB428" s="11"/>
      <c r="AC428" s="11"/>
      <c r="AD428" s="11"/>
      <c r="AE428" s="11"/>
      <c r="AF428" s="15">
        <f>VLOOKUP($B428,[1]Sheet1!$B$8:$CK$528,88,FALSE)</f>
        <v>8.1</v>
      </c>
      <c r="AG428" s="15">
        <f t="shared" si="92"/>
        <v>81</v>
      </c>
      <c r="AH428" s="16">
        <f>VLOOKUP($B428,[1]Sheet1!$B$8:$CK$528,86,FALSE)</f>
        <v>0</v>
      </c>
      <c r="AI428" s="15">
        <f>VLOOKUP($B428,[2]Sheet1!$B$8:$CK$530,88,FALSE)</f>
        <v>8.17</v>
      </c>
      <c r="AJ428" s="15">
        <f t="shared" si="93"/>
        <v>81.7</v>
      </c>
      <c r="AK428" s="11">
        <f>VLOOKUP($B428,[2]Sheet1!$B$8:$CK$530,86,FALSE)</f>
        <v>0</v>
      </c>
      <c r="AL428" s="11">
        <f>VLOOKUP($B428,'[3]CS(DS)'!$B$8:$CQ$70,94,FALSE)</f>
        <v>8.1</v>
      </c>
      <c r="AM428" s="15">
        <f t="shared" si="94"/>
        <v>81</v>
      </c>
      <c r="AN428" s="11">
        <f>VLOOKUP($B428,'[3]CS(DS)'!$B$8:$CQ$70,92,FALSE)</f>
        <v>0</v>
      </c>
      <c r="AO428" s="15">
        <f>VLOOKUP($B428,'[4]CS(DS)-G'!$B$8:$CP$69,93,FALSE)</f>
        <v>7.48</v>
      </c>
      <c r="AP428" s="15">
        <f t="shared" si="95"/>
        <v>74.800000000000011</v>
      </c>
      <c r="AQ428" s="16">
        <f>VLOOKUP($B428,'[4]CS(DS)-G'!$B$8:$CP$69,91,FALSE)</f>
        <v>0</v>
      </c>
      <c r="AR428" s="15">
        <f>VLOOKUP($B428,'[5]CS(DS)-G'!$B$8:$CR$68,95,FALSE)</f>
        <v>8.1999999999999993</v>
      </c>
      <c r="AS428" s="15">
        <f t="shared" si="96"/>
        <v>82</v>
      </c>
      <c r="AT428" s="16">
        <f>VLOOKUP($B428,'[5]CS(DS)-G'!$B$8:$CR$68,93,FALSE)</f>
        <v>0</v>
      </c>
      <c r="AU428" s="15">
        <f>VLOOKUP($B428,'[9]CS(DS)-G'!$B$8:$CN$68,91,FALSE)</f>
        <v>7.62</v>
      </c>
      <c r="AV428" s="15">
        <f t="shared" si="97"/>
        <v>76.2</v>
      </c>
      <c r="AW428" s="16">
        <f>VLOOKUP($B428,'[9]CS(DS)-G'!$B$8:$CN$68,89,FALSE)</f>
        <v>0</v>
      </c>
      <c r="AX428" s="11"/>
      <c r="AY428" s="11"/>
      <c r="AZ428" s="11"/>
      <c r="BA428" s="11"/>
      <c r="BB428" s="11"/>
      <c r="BC428" s="11"/>
      <c r="BD428" s="11">
        <f t="shared" si="98"/>
        <v>7.9450000000000003</v>
      </c>
      <c r="BE428" s="15">
        <f t="shared" si="102"/>
        <v>47.67</v>
      </c>
      <c r="BF428" s="11">
        <v>60</v>
      </c>
      <c r="BG428" s="15">
        <f t="shared" si="103"/>
        <v>79.45</v>
      </c>
      <c r="BH428" s="11">
        <f t="shared" si="99"/>
        <v>2</v>
      </c>
      <c r="BI428" s="11">
        <f t="shared" si="100"/>
        <v>0</v>
      </c>
      <c r="BJ428" s="11">
        <f t="shared" si="101"/>
        <v>2</v>
      </c>
      <c r="BK428" s="16">
        <f t="shared" si="104"/>
        <v>0</v>
      </c>
      <c r="BL428" s="11">
        <v>6378119861</v>
      </c>
      <c r="BM428" s="11">
        <v>9460032303</v>
      </c>
      <c r="BN428" s="11"/>
      <c r="BO428" s="12" t="s">
        <v>1572</v>
      </c>
      <c r="BP428" s="12"/>
      <c r="BQ428" s="13" t="s">
        <v>2460</v>
      </c>
      <c r="BR428" s="17" t="s">
        <v>2950</v>
      </c>
      <c r="BS428" s="11" t="s">
        <v>155</v>
      </c>
      <c r="BT428" s="12" t="s">
        <v>177</v>
      </c>
      <c r="BU428" s="11" t="s">
        <v>128</v>
      </c>
    </row>
    <row r="429" spans="1:73" ht="24.95" customHeight="1" x14ac:dyDescent="0.25">
      <c r="A429" s="11">
        <v>428</v>
      </c>
      <c r="B429" s="11" t="s">
        <v>1022</v>
      </c>
      <c r="C429" s="12" t="s">
        <v>1023</v>
      </c>
      <c r="D429" s="11" t="s">
        <v>93</v>
      </c>
      <c r="E429" s="11" t="s">
        <v>91</v>
      </c>
      <c r="F429" s="13" t="s">
        <v>2022</v>
      </c>
      <c r="G429" s="11" t="s">
        <v>90</v>
      </c>
      <c r="H429" s="11" t="s">
        <v>117</v>
      </c>
      <c r="I429" s="11" t="s">
        <v>126</v>
      </c>
      <c r="J429" s="11" t="s">
        <v>89</v>
      </c>
      <c r="K429" s="14">
        <v>38510</v>
      </c>
      <c r="L429" s="11"/>
      <c r="M429" s="11" t="s">
        <v>3526</v>
      </c>
      <c r="N429" s="11">
        <v>500</v>
      </c>
      <c r="O429" s="11">
        <v>433</v>
      </c>
      <c r="P429" s="15">
        <f t="shared" si="90"/>
        <v>86.6</v>
      </c>
      <c r="Q429" s="11" t="s">
        <v>3587</v>
      </c>
      <c r="R429" s="11">
        <v>2021</v>
      </c>
      <c r="S429" s="11" t="s">
        <v>3591</v>
      </c>
      <c r="T429" s="11">
        <v>500</v>
      </c>
      <c r="U429" s="11">
        <v>358</v>
      </c>
      <c r="V429" s="15">
        <f t="shared" si="91"/>
        <v>71.599999999999994</v>
      </c>
      <c r="W429" s="11" t="s">
        <v>3587</v>
      </c>
      <c r="X429" s="11">
        <v>2023</v>
      </c>
      <c r="Y429" s="11" t="s">
        <v>3591</v>
      </c>
      <c r="Z429" s="11"/>
      <c r="AA429" s="11"/>
      <c r="AB429" s="11"/>
      <c r="AC429" s="11"/>
      <c r="AD429" s="11"/>
      <c r="AE429" s="11"/>
      <c r="AF429" s="15">
        <f>VLOOKUP($B429,[1]Sheet1!$B$8:$CK$528,88,FALSE)</f>
        <v>7.48</v>
      </c>
      <c r="AG429" s="15">
        <f t="shared" si="92"/>
        <v>74.800000000000011</v>
      </c>
      <c r="AH429" s="16">
        <f>VLOOKUP($B429,[1]Sheet1!$B$8:$CK$528,86,FALSE)</f>
        <v>0</v>
      </c>
      <c r="AI429" s="15">
        <f>VLOOKUP($B429,[2]Sheet1!$B$8:$CK$530,88,FALSE)</f>
        <v>8.07</v>
      </c>
      <c r="AJ429" s="15">
        <f t="shared" si="93"/>
        <v>80.7</v>
      </c>
      <c r="AK429" s="11">
        <f>VLOOKUP($B429,[2]Sheet1!$B$8:$CK$530,86,FALSE)</f>
        <v>0</v>
      </c>
      <c r="AL429" s="11">
        <f>VLOOKUP($B429,'[3]CS(DS)'!$B$8:$CQ$70,94,FALSE)</f>
        <v>8.2899999999999991</v>
      </c>
      <c r="AM429" s="15">
        <f t="shared" si="94"/>
        <v>82.899999999999991</v>
      </c>
      <c r="AN429" s="11">
        <f>VLOOKUP($B429,'[3]CS(DS)'!$B$8:$CQ$70,92,FALSE)</f>
        <v>0</v>
      </c>
      <c r="AO429" s="15">
        <f>VLOOKUP($B429,'[4]CS(DS)-G'!$B$8:$CP$69,93,FALSE)</f>
        <v>7.18</v>
      </c>
      <c r="AP429" s="15">
        <f t="shared" si="95"/>
        <v>71.8</v>
      </c>
      <c r="AQ429" s="16">
        <f>VLOOKUP($B429,'[4]CS(DS)-G'!$B$8:$CP$69,91,FALSE)</f>
        <v>0</v>
      </c>
      <c r="AR429" s="15">
        <f>VLOOKUP($B429,'[5]CS(DS)-G'!$B$8:$CR$68,95,FALSE)</f>
        <v>7.64</v>
      </c>
      <c r="AS429" s="15">
        <f t="shared" si="96"/>
        <v>76.399999999999991</v>
      </c>
      <c r="AT429" s="16">
        <f>VLOOKUP($B429,'[5]CS(DS)-G'!$B$8:$CR$68,93,FALSE)</f>
        <v>0</v>
      </c>
      <c r="AU429" s="15">
        <f>VLOOKUP($B429,'[9]CS(DS)-G'!$B$8:$CN$68,91,FALSE)</f>
        <v>7.54</v>
      </c>
      <c r="AV429" s="15">
        <f t="shared" si="97"/>
        <v>75.400000000000006</v>
      </c>
      <c r="AW429" s="16">
        <f>VLOOKUP($B429,'[9]CS(DS)-G'!$B$8:$CN$68,89,FALSE)</f>
        <v>0</v>
      </c>
      <c r="AX429" s="11"/>
      <c r="AY429" s="11"/>
      <c r="AZ429" s="11"/>
      <c r="BA429" s="11"/>
      <c r="BB429" s="11"/>
      <c r="BC429" s="11"/>
      <c r="BD429" s="11">
        <f t="shared" si="98"/>
        <v>7.7</v>
      </c>
      <c r="BE429" s="15">
        <f t="shared" si="102"/>
        <v>46.2</v>
      </c>
      <c r="BF429" s="11">
        <v>60</v>
      </c>
      <c r="BG429" s="15">
        <f t="shared" si="103"/>
        <v>77</v>
      </c>
      <c r="BH429" s="11">
        <f t="shared" si="99"/>
        <v>2</v>
      </c>
      <c r="BI429" s="11">
        <f t="shared" si="100"/>
        <v>0</v>
      </c>
      <c r="BJ429" s="11">
        <f t="shared" si="101"/>
        <v>2</v>
      </c>
      <c r="BK429" s="16">
        <f t="shared" si="104"/>
        <v>0</v>
      </c>
      <c r="BL429" s="11">
        <v>7014534970</v>
      </c>
      <c r="BM429" s="11">
        <v>9414415730</v>
      </c>
      <c r="BN429" s="11"/>
      <c r="BO429" s="12" t="s">
        <v>1573</v>
      </c>
      <c r="BP429" s="12"/>
      <c r="BQ429" s="13" t="s">
        <v>2461</v>
      </c>
      <c r="BR429" s="17" t="s">
        <v>2951</v>
      </c>
      <c r="BS429" s="11" t="s">
        <v>155</v>
      </c>
      <c r="BT429" s="12" t="s">
        <v>177</v>
      </c>
      <c r="BU429" s="11" t="s">
        <v>128</v>
      </c>
    </row>
    <row r="430" spans="1:73" ht="24.95" customHeight="1" x14ac:dyDescent="0.25">
      <c r="A430" s="11">
        <v>429</v>
      </c>
      <c r="B430" s="11" t="s">
        <v>1024</v>
      </c>
      <c r="C430" s="12" t="s">
        <v>1025</v>
      </c>
      <c r="D430" s="11" t="s">
        <v>93</v>
      </c>
      <c r="E430" s="11" t="s">
        <v>91</v>
      </c>
      <c r="F430" s="13" t="s">
        <v>2023</v>
      </c>
      <c r="G430" s="11" t="s">
        <v>90</v>
      </c>
      <c r="H430" s="11" t="s">
        <v>117</v>
      </c>
      <c r="I430" s="11" t="s">
        <v>126</v>
      </c>
      <c r="J430" s="11" t="s">
        <v>89</v>
      </c>
      <c r="K430" s="14">
        <v>38536</v>
      </c>
      <c r="L430" s="11"/>
      <c r="M430" s="11" t="s">
        <v>3527</v>
      </c>
      <c r="N430" s="11">
        <v>600</v>
      </c>
      <c r="O430" s="11">
        <v>533</v>
      </c>
      <c r="P430" s="15">
        <f t="shared" si="90"/>
        <v>88.833333333333329</v>
      </c>
      <c r="Q430" s="11" t="s">
        <v>3587</v>
      </c>
      <c r="R430" s="11">
        <v>2020</v>
      </c>
      <c r="S430" s="11" t="s">
        <v>3590</v>
      </c>
      <c r="T430" s="11">
        <v>500</v>
      </c>
      <c r="U430" s="11">
        <v>418</v>
      </c>
      <c r="V430" s="15">
        <f t="shared" si="91"/>
        <v>83.6</v>
      </c>
      <c r="W430" s="11" t="s">
        <v>3587</v>
      </c>
      <c r="X430" s="11">
        <v>2022</v>
      </c>
      <c r="Y430" s="11" t="s">
        <v>3590</v>
      </c>
      <c r="Z430" s="11"/>
      <c r="AA430" s="11"/>
      <c r="AB430" s="11"/>
      <c r="AC430" s="11"/>
      <c r="AD430" s="11"/>
      <c r="AE430" s="11"/>
      <c r="AF430" s="15">
        <f>VLOOKUP($B430,[1]Sheet1!$B$8:$CK$528,88,FALSE)</f>
        <v>8.0500000000000007</v>
      </c>
      <c r="AG430" s="15">
        <f t="shared" si="92"/>
        <v>80.5</v>
      </c>
      <c r="AH430" s="16">
        <f>VLOOKUP($B430,[1]Sheet1!$B$8:$CK$528,86,FALSE)</f>
        <v>0</v>
      </c>
      <c r="AI430" s="15">
        <f>VLOOKUP($B430,[2]Sheet1!$B$8:$CK$530,88,FALSE)</f>
        <v>7.62</v>
      </c>
      <c r="AJ430" s="15">
        <f t="shared" si="93"/>
        <v>76.2</v>
      </c>
      <c r="AK430" s="11">
        <f>VLOOKUP($B430,[2]Sheet1!$B$8:$CK$530,86,FALSE)</f>
        <v>0</v>
      </c>
      <c r="AL430" s="11">
        <f>VLOOKUP($B430,'[3]CS(DS)'!$B$8:$CQ$70,94,FALSE)</f>
        <v>7.67</v>
      </c>
      <c r="AM430" s="15">
        <f t="shared" si="94"/>
        <v>76.7</v>
      </c>
      <c r="AN430" s="11">
        <f>VLOOKUP($B430,'[3]CS(DS)'!$B$8:$CQ$70,92,FALSE)</f>
        <v>0</v>
      </c>
      <c r="AO430" s="15">
        <f>VLOOKUP($B430,'[4]CS(DS)-G'!$B$8:$CP$69,93,FALSE)</f>
        <v>8.15</v>
      </c>
      <c r="AP430" s="15">
        <f t="shared" si="95"/>
        <v>81.5</v>
      </c>
      <c r="AQ430" s="16">
        <f>VLOOKUP($B430,'[4]CS(DS)-G'!$B$8:$CP$69,91,FALSE)</f>
        <v>0</v>
      </c>
      <c r="AR430" s="15">
        <f>VLOOKUP($B430,'[5]CS(DS)-G'!$B$8:$CR$68,95,FALSE)</f>
        <v>8.15</v>
      </c>
      <c r="AS430" s="15">
        <f t="shared" si="96"/>
        <v>81.5</v>
      </c>
      <c r="AT430" s="16">
        <f>VLOOKUP($B430,'[5]CS(DS)-G'!$B$8:$CR$68,93,FALSE)</f>
        <v>0</v>
      </c>
      <c r="AU430" s="15">
        <f>VLOOKUP($B430,'[9]CS(DS)-G'!$B$8:$CN$68,91,FALSE)</f>
        <v>8.11</v>
      </c>
      <c r="AV430" s="15">
        <f t="shared" si="97"/>
        <v>81.099999999999994</v>
      </c>
      <c r="AW430" s="16">
        <f>VLOOKUP($B430,'[9]CS(DS)-G'!$B$8:$CN$68,89,FALSE)</f>
        <v>0</v>
      </c>
      <c r="AX430" s="11"/>
      <c r="AY430" s="11"/>
      <c r="AZ430" s="11"/>
      <c r="BA430" s="11"/>
      <c r="BB430" s="11"/>
      <c r="BC430" s="11"/>
      <c r="BD430" s="11">
        <f t="shared" si="98"/>
        <v>7.958333333333333</v>
      </c>
      <c r="BE430" s="15">
        <f t="shared" si="102"/>
        <v>47.75</v>
      </c>
      <c r="BF430" s="11">
        <v>60</v>
      </c>
      <c r="BG430" s="15">
        <f t="shared" si="103"/>
        <v>79.583333333333329</v>
      </c>
      <c r="BH430" s="11">
        <f t="shared" si="99"/>
        <v>2</v>
      </c>
      <c r="BI430" s="11">
        <f t="shared" si="100"/>
        <v>1</v>
      </c>
      <c r="BJ430" s="11">
        <f t="shared" si="101"/>
        <v>3</v>
      </c>
      <c r="BK430" s="16">
        <f t="shared" si="104"/>
        <v>0</v>
      </c>
      <c r="BL430" s="11">
        <v>7727978620</v>
      </c>
      <c r="BM430" s="11">
        <v>9829448439</v>
      </c>
      <c r="BN430" s="11"/>
      <c r="BO430" s="12" t="s">
        <v>1574</v>
      </c>
      <c r="BP430" s="12"/>
      <c r="BQ430" s="13" t="s">
        <v>2462</v>
      </c>
      <c r="BR430" s="17" t="s">
        <v>2952</v>
      </c>
      <c r="BS430" s="11" t="s">
        <v>157</v>
      </c>
      <c r="BT430" s="12" t="s">
        <v>176</v>
      </c>
      <c r="BU430" s="11" t="s">
        <v>128</v>
      </c>
    </row>
    <row r="431" spans="1:73" ht="24.95" customHeight="1" x14ac:dyDescent="0.25">
      <c r="A431" s="11">
        <v>430</v>
      </c>
      <c r="B431" s="11" t="s">
        <v>1026</v>
      </c>
      <c r="C431" s="12" t="s">
        <v>1027</v>
      </c>
      <c r="D431" s="11" t="s">
        <v>93</v>
      </c>
      <c r="E431" s="11" t="s">
        <v>91</v>
      </c>
      <c r="F431" s="13" t="s">
        <v>2024</v>
      </c>
      <c r="G431" s="11" t="s">
        <v>90</v>
      </c>
      <c r="H431" s="11" t="s">
        <v>117</v>
      </c>
      <c r="I431" s="11" t="s">
        <v>126</v>
      </c>
      <c r="J431" s="11" t="s">
        <v>89</v>
      </c>
      <c r="K431" s="14">
        <v>38497</v>
      </c>
      <c r="L431" s="11"/>
      <c r="M431" s="11" t="s">
        <v>3528</v>
      </c>
      <c r="N431" s="11">
        <v>600</v>
      </c>
      <c r="O431" s="11">
        <v>523</v>
      </c>
      <c r="P431" s="15">
        <f t="shared" si="90"/>
        <v>87.166666666666671</v>
      </c>
      <c r="Q431" s="11" t="s">
        <v>3587</v>
      </c>
      <c r="R431" s="11">
        <v>2021</v>
      </c>
      <c r="S431" s="11" t="s">
        <v>3591</v>
      </c>
      <c r="T431" s="11">
        <v>500</v>
      </c>
      <c r="U431" s="11">
        <v>365</v>
      </c>
      <c r="V431" s="15">
        <f t="shared" si="91"/>
        <v>73</v>
      </c>
      <c r="W431" s="11" t="s">
        <v>3587</v>
      </c>
      <c r="X431" s="11">
        <v>2023</v>
      </c>
      <c r="Y431" s="11" t="s">
        <v>3591</v>
      </c>
      <c r="Z431" s="11"/>
      <c r="AA431" s="11"/>
      <c r="AB431" s="11"/>
      <c r="AC431" s="11"/>
      <c r="AD431" s="11"/>
      <c r="AE431" s="11"/>
      <c r="AF431" s="15">
        <f>VLOOKUP($B431,[1]Sheet1!$B$8:$CK$528,88,FALSE)</f>
        <v>7.3</v>
      </c>
      <c r="AG431" s="15">
        <f t="shared" si="92"/>
        <v>73</v>
      </c>
      <c r="AH431" s="16">
        <f>VLOOKUP($B431,[1]Sheet1!$B$8:$CK$528,86,FALSE)</f>
        <v>0</v>
      </c>
      <c r="AI431" s="15">
        <f>VLOOKUP($B431,[2]Sheet1!$B$8:$CK$530,88,FALSE)</f>
        <v>7.12</v>
      </c>
      <c r="AJ431" s="15">
        <f t="shared" si="93"/>
        <v>71.2</v>
      </c>
      <c r="AK431" s="11">
        <f>VLOOKUP($B431,[2]Sheet1!$B$8:$CK$530,86,FALSE)</f>
        <v>0</v>
      </c>
      <c r="AL431" s="11">
        <f>VLOOKUP($B431,'[3]CS(DS)'!$B$8:$CQ$70,94,FALSE)</f>
        <v>8.33</v>
      </c>
      <c r="AM431" s="15">
        <f t="shared" si="94"/>
        <v>83.3</v>
      </c>
      <c r="AN431" s="11">
        <f>VLOOKUP($B431,'[3]CS(DS)'!$B$8:$CQ$70,92,FALSE)</f>
        <v>0</v>
      </c>
      <c r="AO431" s="15">
        <f>VLOOKUP($B431,'[4]CS(DS)-G'!$B$8:$CP$69,93,FALSE)</f>
        <v>8.4499999999999993</v>
      </c>
      <c r="AP431" s="15">
        <f t="shared" si="95"/>
        <v>84.5</v>
      </c>
      <c r="AQ431" s="16">
        <f>VLOOKUP($B431,'[4]CS(DS)-G'!$B$8:$CP$69,91,FALSE)</f>
        <v>0</v>
      </c>
      <c r="AR431" s="15">
        <f>VLOOKUP($B431,'[5]CS(DS)-G'!$B$8:$CR$68,95,FALSE)</f>
        <v>8.61</v>
      </c>
      <c r="AS431" s="15">
        <f t="shared" si="96"/>
        <v>86.1</v>
      </c>
      <c r="AT431" s="16">
        <f>VLOOKUP($B431,'[5]CS(DS)-G'!$B$8:$CR$68,93,FALSE)</f>
        <v>0</v>
      </c>
      <c r="AU431" s="15">
        <f>VLOOKUP($B431,'[9]CS(DS)-G'!$B$8:$CN$68,91,FALSE)</f>
        <v>9</v>
      </c>
      <c r="AV431" s="15">
        <f t="shared" si="97"/>
        <v>90</v>
      </c>
      <c r="AW431" s="16">
        <f>VLOOKUP($B431,'[9]CS(DS)-G'!$B$8:$CN$68,89,FALSE)</f>
        <v>0</v>
      </c>
      <c r="AX431" s="11"/>
      <c r="AY431" s="11"/>
      <c r="AZ431" s="11"/>
      <c r="BA431" s="11"/>
      <c r="BB431" s="11"/>
      <c r="BC431" s="11"/>
      <c r="BD431" s="11">
        <f t="shared" si="98"/>
        <v>8.1349999999999998</v>
      </c>
      <c r="BE431" s="15">
        <f t="shared" si="102"/>
        <v>48.809999999999995</v>
      </c>
      <c r="BF431" s="11">
        <v>60</v>
      </c>
      <c r="BG431" s="15">
        <f t="shared" si="103"/>
        <v>81.349999999999994</v>
      </c>
      <c r="BH431" s="11">
        <f t="shared" si="99"/>
        <v>2</v>
      </c>
      <c r="BI431" s="11">
        <f t="shared" si="100"/>
        <v>0</v>
      </c>
      <c r="BJ431" s="11">
        <f t="shared" si="101"/>
        <v>2</v>
      </c>
      <c r="BK431" s="16">
        <f t="shared" si="104"/>
        <v>0</v>
      </c>
      <c r="BL431" s="11">
        <v>9649412088</v>
      </c>
      <c r="BM431" s="11">
        <v>9999224899</v>
      </c>
      <c r="BN431" s="11"/>
      <c r="BO431" s="12" t="s">
        <v>1575</v>
      </c>
      <c r="BP431" s="12"/>
      <c r="BQ431" s="13" t="s">
        <v>2463</v>
      </c>
      <c r="BR431" s="17" t="s">
        <v>2953</v>
      </c>
      <c r="BS431" s="11" t="s">
        <v>3085</v>
      </c>
      <c r="BT431" s="12" t="s">
        <v>177</v>
      </c>
      <c r="BU431" s="11" t="s">
        <v>132</v>
      </c>
    </row>
    <row r="432" spans="1:73" ht="24.95" customHeight="1" x14ac:dyDescent="0.25">
      <c r="A432" s="11">
        <v>431</v>
      </c>
      <c r="B432" s="11" t="s">
        <v>1028</v>
      </c>
      <c r="C432" s="12" t="s">
        <v>1029</v>
      </c>
      <c r="D432" s="11" t="s">
        <v>92</v>
      </c>
      <c r="E432" s="11" t="s">
        <v>91</v>
      </c>
      <c r="F432" s="13" t="s">
        <v>2025</v>
      </c>
      <c r="G432" s="11" t="s">
        <v>90</v>
      </c>
      <c r="H432" s="11" t="s">
        <v>1140</v>
      </c>
      <c r="I432" s="11" t="s">
        <v>1139</v>
      </c>
      <c r="J432" s="11" t="s">
        <v>89</v>
      </c>
      <c r="K432" s="14">
        <v>38715</v>
      </c>
      <c r="L432" s="11"/>
      <c r="M432" s="11" t="s">
        <v>3529</v>
      </c>
      <c r="N432" s="11">
        <v>600</v>
      </c>
      <c r="O432" s="11">
        <v>570</v>
      </c>
      <c r="P432" s="15">
        <f t="shared" si="90"/>
        <v>95</v>
      </c>
      <c r="Q432" s="11" t="s">
        <v>3587</v>
      </c>
      <c r="R432" s="11">
        <v>2021</v>
      </c>
      <c r="S432" s="11" t="s">
        <v>3590</v>
      </c>
      <c r="T432" s="11">
        <v>500</v>
      </c>
      <c r="U432" s="11">
        <v>325</v>
      </c>
      <c r="V432" s="15">
        <f t="shared" si="91"/>
        <v>65</v>
      </c>
      <c r="W432" s="11" t="s">
        <v>3587</v>
      </c>
      <c r="X432" s="11">
        <v>2023</v>
      </c>
      <c r="Y432" s="11" t="s">
        <v>3590</v>
      </c>
      <c r="Z432" s="11"/>
      <c r="AA432" s="11"/>
      <c r="AB432" s="11"/>
      <c r="AC432" s="11"/>
      <c r="AD432" s="11"/>
      <c r="AE432" s="11"/>
      <c r="AF432" s="15">
        <f>VLOOKUP($B432,[1]Sheet1!$B$8:$CK$528,88,FALSE)</f>
        <v>7.59</v>
      </c>
      <c r="AG432" s="15">
        <f t="shared" si="92"/>
        <v>75.900000000000006</v>
      </c>
      <c r="AH432" s="16">
        <f>VLOOKUP($B432,[1]Sheet1!$B$8:$CK$528,86,FALSE)</f>
        <v>0</v>
      </c>
      <c r="AI432" s="15">
        <f>VLOOKUP($B432,[2]Sheet1!$B$8:$CK$530,88,FALSE)</f>
        <v>8.48</v>
      </c>
      <c r="AJ432" s="15">
        <f t="shared" si="93"/>
        <v>84.800000000000011</v>
      </c>
      <c r="AK432" s="11">
        <f>VLOOKUP($B432,[2]Sheet1!$B$8:$CK$530,86,FALSE)</f>
        <v>0</v>
      </c>
      <c r="AL432" s="11">
        <f>VLOOKUP($B432,'[3]CS(IOT)'!$B$8:$CQ$64,94,FALSE)</f>
        <v>8.7100000000000009</v>
      </c>
      <c r="AM432" s="15">
        <f t="shared" si="94"/>
        <v>87.100000000000009</v>
      </c>
      <c r="AN432" s="11">
        <f>VLOOKUP($B432,'[3]CS(IOT)'!$B$8:$CQ$64,92,FALSE)</f>
        <v>0</v>
      </c>
      <c r="AO432" s="15">
        <f>VLOOKUP($B432,'[4]CS(IOT)-H'!$B$8:$CP$63,93,FALSE)</f>
        <v>9.3000000000000007</v>
      </c>
      <c r="AP432" s="15">
        <f t="shared" si="95"/>
        <v>93</v>
      </c>
      <c r="AQ432" s="16">
        <f>VLOOKUP($B432,'[4]CS(IOT)-H'!$B$8:$CP$63,91,FALSE)</f>
        <v>0</v>
      </c>
      <c r="AR432" s="15">
        <f>VLOOKUP($B432,'[5]CS(IOT)-H'!$B$8:$CM$63,90,FALSE)</f>
        <v>9.2799999999999994</v>
      </c>
      <c r="AS432" s="15">
        <f t="shared" si="96"/>
        <v>92.8</v>
      </c>
      <c r="AT432" s="16">
        <f>VLOOKUP($B432,'[5]CS(IOT)-H'!$B$8:$CM$63,88,FALSE)</f>
        <v>0</v>
      </c>
      <c r="AU432" s="15">
        <f>VLOOKUP($B432,'[9]CS(IOT)-H'!$B$8:$CN$63,91,FALSE)</f>
        <v>9.83</v>
      </c>
      <c r="AV432" s="15">
        <f t="shared" si="97"/>
        <v>98.3</v>
      </c>
      <c r="AW432" s="16">
        <f>VLOOKUP($B432,'[9]CS(IOT)-H'!$B$8:$CN$63,89,FALSE)</f>
        <v>0</v>
      </c>
      <c r="AX432" s="11"/>
      <c r="AY432" s="11"/>
      <c r="AZ432" s="11"/>
      <c r="BA432" s="11"/>
      <c r="BB432" s="11"/>
      <c r="BC432" s="11"/>
      <c r="BD432" s="11">
        <f t="shared" si="98"/>
        <v>8.865000000000002</v>
      </c>
      <c r="BE432" s="15">
        <f t="shared" si="102"/>
        <v>53.190000000000012</v>
      </c>
      <c r="BF432" s="11">
        <v>60</v>
      </c>
      <c r="BG432" s="15">
        <f t="shared" si="103"/>
        <v>88.65000000000002</v>
      </c>
      <c r="BH432" s="11">
        <f t="shared" si="99"/>
        <v>2</v>
      </c>
      <c r="BI432" s="11">
        <f t="shared" si="100"/>
        <v>0</v>
      </c>
      <c r="BJ432" s="11">
        <f t="shared" si="101"/>
        <v>2</v>
      </c>
      <c r="BK432" s="16">
        <f t="shared" si="104"/>
        <v>0</v>
      </c>
      <c r="BL432" s="11">
        <v>8949050950</v>
      </c>
      <c r="BM432" s="11">
        <v>9414287636</v>
      </c>
      <c r="BN432" s="11"/>
      <c r="BO432" s="12" t="s">
        <v>1576</v>
      </c>
      <c r="BP432" s="12"/>
      <c r="BQ432" s="13" t="s">
        <v>2464</v>
      </c>
      <c r="BR432" s="17" t="s">
        <v>2954</v>
      </c>
      <c r="BS432" s="11" t="s">
        <v>155</v>
      </c>
      <c r="BT432" s="12" t="s">
        <v>176</v>
      </c>
      <c r="BU432" s="11" t="s">
        <v>128</v>
      </c>
    </row>
    <row r="433" spans="1:73" ht="24.95" customHeight="1" x14ac:dyDescent="0.25">
      <c r="A433" s="11">
        <v>432</v>
      </c>
      <c r="B433" s="11" t="s">
        <v>1030</v>
      </c>
      <c r="C433" s="12" t="s">
        <v>1031</v>
      </c>
      <c r="D433" s="11" t="s">
        <v>93</v>
      </c>
      <c r="E433" s="11" t="s">
        <v>91</v>
      </c>
      <c r="F433" s="13" t="s">
        <v>2026</v>
      </c>
      <c r="G433" s="11" t="s">
        <v>90</v>
      </c>
      <c r="H433" s="11" t="s">
        <v>1140</v>
      </c>
      <c r="I433" s="11" t="s">
        <v>1139</v>
      </c>
      <c r="J433" s="11" t="s">
        <v>89</v>
      </c>
      <c r="K433" s="14">
        <v>38505</v>
      </c>
      <c r="L433" s="11"/>
      <c r="M433" s="11" t="s">
        <v>3530</v>
      </c>
      <c r="N433" s="11">
        <v>600</v>
      </c>
      <c r="O433" s="11">
        <v>576</v>
      </c>
      <c r="P433" s="15">
        <f t="shared" si="90"/>
        <v>96</v>
      </c>
      <c r="Q433" s="11" t="s">
        <v>3587</v>
      </c>
      <c r="R433" s="11">
        <v>2021</v>
      </c>
      <c r="S433" s="11" t="s">
        <v>3590</v>
      </c>
      <c r="T433" s="11">
        <v>500</v>
      </c>
      <c r="U433" s="11">
        <v>396</v>
      </c>
      <c r="V433" s="15">
        <f t="shared" si="91"/>
        <v>79.2</v>
      </c>
      <c r="W433" s="11" t="s">
        <v>3587</v>
      </c>
      <c r="X433" s="11">
        <v>2023</v>
      </c>
      <c r="Y433" s="11" t="s">
        <v>3590</v>
      </c>
      <c r="Z433" s="11"/>
      <c r="AA433" s="11"/>
      <c r="AB433" s="11"/>
      <c r="AC433" s="11"/>
      <c r="AD433" s="11"/>
      <c r="AE433" s="11"/>
      <c r="AF433" s="15">
        <f>VLOOKUP($B433,[1]Sheet1!$B$8:$CK$528,88,FALSE)</f>
        <v>6.8</v>
      </c>
      <c r="AG433" s="15">
        <f t="shared" si="92"/>
        <v>68</v>
      </c>
      <c r="AH433" s="16">
        <f>VLOOKUP($B433,[1]Sheet1!$B$8:$CK$528,86,FALSE)</f>
        <v>0</v>
      </c>
      <c r="AI433" s="15">
        <f>VLOOKUP($B433,[2]Sheet1!$B$8:$CK$530,88,FALSE)</f>
        <v>7.11</v>
      </c>
      <c r="AJ433" s="15">
        <f t="shared" si="93"/>
        <v>71.100000000000009</v>
      </c>
      <c r="AK433" s="11">
        <f>VLOOKUP($B433,[2]Sheet1!$B$8:$CK$530,86,FALSE)</f>
        <v>0</v>
      </c>
      <c r="AL433" s="11">
        <f>VLOOKUP($B433,'[3]CS(IOT)'!$B$8:$CQ$64,94,FALSE)</f>
        <v>7.49</v>
      </c>
      <c r="AM433" s="15">
        <f t="shared" si="94"/>
        <v>74.900000000000006</v>
      </c>
      <c r="AN433" s="11">
        <f>VLOOKUP($B433,'[3]CS(IOT)'!$B$8:$CQ$64,92,FALSE)</f>
        <v>0</v>
      </c>
      <c r="AO433" s="15">
        <f>VLOOKUP($B433,'[4]CS(IOT)-H'!$B$8:$CP$63,93,FALSE)</f>
        <v>6.71</v>
      </c>
      <c r="AP433" s="15">
        <f t="shared" si="95"/>
        <v>67.099999999999994</v>
      </c>
      <c r="AQ433" s="16">
        <f>VLOOKUP($B433,'[4]CS(IOT)-H'!$B$8:$CP$63,91,FALSE)</f>
        <v>0</v>
      </c>
      <c r="AR433" s="15">
        <f>VLOOKUP($B433,'[5]CS(IOT)-H'!$B$8:$CM$63,90,FALSE)</f>
        <v>7.68</v>
      </c>
      <c r="AS433" s="15">
        <f t="shared" si="96"/>
        <v>76.8</v>
      </c>
      <c r="AT433" s="16">
        <f>VLOOKUP($B433,'[5]CS(IOT)-H'!$B$8:$CM$63,88,FALSE)</f>
        <v>0</v>
      </c>
      <c r="AU433" s="15">
        <f>VLOOKUP($B433,'[9]CS(IOT)-H'!$B$8:$CN$63,91,FALSE)</f>
        <v>7.51</v>
      </c>
      <c r="AV433" s="15">
        <f t="shared" si="97"/>
        <v>75.099999999999994</v>
      </c>
      <c r="AW433" s="16">
        <f>VLOOKUP($B433,'[9]CS(IOT)-H'!$B$8:$CN$63,89,FALSE)</f>
        <v>0</v>
      </c>
      <c r="AX433" s="11"/>
      <c r="AY433" s="11"/>
      <c r="AZ433" s="11"/>
      <c r="BA433" s="11"/>
      <c r="BB433" s="11"/>
      <c r="BC433" s="11"/>
      <c r="BD433" s="11">
        <f t="shared" si="98"/>
        <v>7.2166666666666659</v>
      </c>
      <c r="BE433" s="15">
        <f t="shared" si="102"/>
        <v>43.3</v>
      </c>
      <c r="BF433" s="11">
        <v>60</v>
      </c>
      <c r="BG433" s="15">
        <f t="shared" si="103"/>
        <v>72.166666666666657</v>
      </c>
      <c r="BH433" s="11">
        <f t="shared" si="99"/>
        <v>2</v>
      </c>
      <c r="BI433" s="11">
        <f t="shared" si="100"/>
        <v>0</v>
      </c>
      <c r="BJ433" s="11">
        <f t="shared" si="101"/>
        <v>2</v>
      </c>
      <c r="BK433" s="16">
        <f t="shared" si="104"/>
        <v>0</v>
      </c>
      <c r="BL433" s="11">
        <v>9414440121</v>
      </c>
      <c r="BM433" s="11">
        <v>9414440121</v>
      </c>
      <c r="BN433" s="11"/>
      <c r="BO433" s="12" t="s">
        <v>1577</v>
      </c>
      <c r="BP433" s="12"/>
      <c r="BQ433" s="13" t="s">
        <v>2465</v>
      </c>
      <c r="BR433" s="17" t="s">
        <v>2955</v>
      </c>
      <c r="BS433" s="11" t="s">
        <v>3081</v>
      </c>
      <c r="BT433" s="12" t="s">
        <v>176</v>
      </c>
      <c r="BU433" s="11" t="s">
        <v>128</v>
      </c>
    </row>
    <row r="434" spans="1:73" ht="24.95" customHeight="1" x14ac:dyDescent="0.25">
      <c r="A434" s="11">
        <v>433</v>
      </c>
      <c r="B434" s="11" t="s">
        <v>1032</v>
      </c>
      <c r="C434" s="12" t="s">
        <v>1033</v>
      </c>
      <c r="D434" s="11" t="s">
        <v>93</v>
      </c>
      <c r="E434" s="11" t="s">
        <v>91</v>
      </c>
      <c r="F434" s="13" t="s">
        <v>2027</v>
      </c>
      <c r="G434" s="11" t="s">
        <v>90</v>
      </c>
      <c r="H434" s="11" t="s">
        <v>1140</v>
      </c>
      <c r="I434" s="11" t="s">
        <v>1139</v>
      </c>
      <c r="J434" s="11" t="s">
        <v>89</v>
      </c>
      <c r="K434" s="14">
        <v>38317</v>
      </c>
      <c r="L434" s="11"/>
      <c r="M434" s="11" t="s">
        <v>3531</v>
      </c>
      <c r="N434" s="11">
        <v>600</v>
      </c>
      <c r="O434" s="11">
        <v>546</v>
      </c>
      <c r="P434" s="15">
        <f t="shared" si="90"/>
        <v>91</v>
      </c>
      <c r="Q434" s="11" t="s">
        <v>3587</v>
      </c>
      <c r="R434" s="11">
        <v>2021</v>
      </c>
      <c r="S434" s="11" t="s">
        <v>3590</v>
      </c>
      <c r="T434" s="11">
        <v>500</v>
      </c>
      <c r="U434" s="11">
        <v>343</v>
      </c>
      <c r="V434" s="15">
        <f t="shared" si="91"/>
        <v>68.600000000000009</v>
      </c>
      <c r="W434" s="11" t="s">
        <v>3587</v>
      </c>
      <c r="X434" s="11">
        <v>2023</v>
      </c>
      <c r="Y434" s="11" t="s">
        <v>3590</v>
      </c>
      <c r="Z434" s="11"/>
      <c r="AA434" s="11"/>
      <c r="AB434" s="11"/>
      <c r="AC434" s="11"/>
      <c r="AD434" s="11"/>
      <c r="AE434" s="11"/>
      <c r="AF434" s="15">
        <f>VLOOKUP($B434,[1]Sheet1!$B$8:$CK$528,88,FALSE)</f>
        <v>7.34</v>
      </c>
      <c r="AG434" s="15">
        <f t="shared" si="92"/>
        <v>73.400000000000006</v>
      </c>
      <c r="AH434" s="16">
        <f>VLOOKUP($B434,[1]Sheet1!$B$8:$CK$528,86,FALSE)</f>
        <v>0</v>
      </c>
      <c r="AI434" s="15">
        <f>VLOOKUP($B434,[2]Sheet1!$B$8:$CK$530,88,FALSE)</f>
        <v>7.23</v>
      </c>
      <c r="AJ434" s="15">
        <f t="shared" si="93"/>
        <v>72.300000000000011</v>
      </c>
      <c r="AK434" s="11">
        <f>VLOOKUP($B434,[2]Sheet1!$B$8:$CK$530,86,FALSE)</f>
        <v>0</v>
      </c>
      <c r="AL434" s="11">
        <f>VLOOKUP($B434,'[3]CS(IOT)'!$B$8:$CQ$64,94,FALSE)</f>
        <v>8.18</v>
      </c>
      <c r="AM434" s="15">
        <f t="shared" si="94"/>
        <v>81.8</v>
      </c>
      <c r="AN434" s="11">
        <f>VLOOKUP($B434,'[3]CS(IOT)'!$B$8:$CQ$64,92,FALSE)</f>
        <v>0</v>
      </c>
      <c r="AO434" s="15">
        <f>VLOOKUP($B434,'[4]CS(IOT)-H'!$B$8:$CP$63,93,FALSE)</f>
        <v>7.36</v>
      </c>
      <c r="AP434" s="15">
        <f t="shared" si="95"/>
        <v>73.600000000000009</v>
      </c>
      <c r="AQ434" s="16">
        <f>VLOOKUP($B434,'[4]CS(IOT)-H'!$B$8:$CP$63,91,FALSE)</f>
        <v>0</v>
      </c>
      <c r="AR434" s="15">
        <f>VLOOKUP($B434,'[5]CS(IOT)-H'!$B$8:$CM$63,90,FALSE)</f>
        <v>8.61</v>
      </c>
      <c r="AS434" s="15">
        <f t="shared" si="96"/>
        <v>86.1</v>
      </c>
      <c r="AT434" s="16">
        <f>VLOOKUP($B434,'[5]CS(IOT)-H'!$B$8:$CM$63,88,FALSE)</f>
        <v>0</v>
      </c>
      <c r="AU434" s="15">
        <f>VLOOKUP($B434,'[9]CS(IOT)-H'!$B$8:$CN$63,91,FALSE)</f>
        <v>8.83</v>
      </c>
      <c r="AV434" s="15">
        <f t="shared" si="97"/>
        <v>88.3</v>
      </c>
      <c r="AW434" s="16">
        <f>VLOOKUP($B434,'[9]CS(IOT)-H'!$B$8:$CN$63,89,FALSE)</f>
        <v>0</v>
      </c>
      <c r="AX434" s="11"/>
      <c r="AY434" s="11"/>
      <c r="AZ434" s="11"/>
      <c r="BA434" s="11"/>
      <c r="BB434" s="11"/>
      <c r="BC434" s="11"/>
      <c r="BD434" s="11">
        <f t="shared" si="98"/>
        <v>7.9249999999999998</v>
      </c>
      <c r="BE434" s="15">
        <f t="shared" si="102"/>
        <v>47.55</v>
      </c>
      <c r="BF434" s="11">
        <v>60</v>
      </c>
      <c r="BG434" s="15">
        <f t="shared" si="103"/>
        <v>79.25</v>
      </c>
      <c r="BH434" s="11">
        <f t="shared" si="99"/>
        <v>2</v>
      </c>
      <c r="BI434" s="11">
        <f t="shared" si="100"/>
        <v>0</v>
      </c>
      <c r="BJ434" s="11">
        <f t="shared" si="101"/>
        <v>2</v>
      </c>
      <c r="BK434" s="16">
        <f t="shared" si="104"/>
        <v>0</v>
      </c>
      <c r="BL434" s="11">
        <v>9636812925</v>
      </c>
      <c r="BM434" s="11">
        <v>7878523556</v>
      </c>
      <c r="BN434" s="11"/>
      <c r="BO434" s="12" t="s">
        <v>1578</v>
      </c>
      <c r="BP434" s="12"/>
      <c r="BQ434" s="13" t="s">
        <v>2466</v>
      </c>
      <c r="BR434" s="17" t="s">
        <v>2956</v>
      </c>
      <c r="BS434" s="11" t="s">
        <v>136</v>
      </c>
      <c r="BT434" s="12" t="s">
        <v>176</v>
      </c>
      <c r="BU434" s="11" t="s">
        <v>128</v>
      </c>
    </row>
    <row r="435" spans="1:73" ht="24.95" customHeight="1" x14ac:dyDescent="0.25">
      <c r="A435" s="11">
        <v>434</v>
      </c>
      <c r="B435" s="11" t="s">
        <v>1036</v>
      </c>
      <c r="C435" s="12" t="s">
        <v>1037</v>
      </c>
      <c r="D435" s="11" t="s">
        <v>92</v>
      </c>
      <c r="E435" s="11" t="s">
        <v>91</v>
      </c>
      <c r="F435" s="13" t="s">
        <v>2029</v>
      </c>
      <c r="G435" s="11" t="s">
        <v>90</v>
      </c>
      <c r="H435" s="11" t="s">
        <v>1140</v>
      </c>
      <c r="I435" s="11" t="s">
        <v>1139</v>
      </c>
      <c r="J435" s="11" t="s">
        <v>89</v>
      </c>
      <c r="K435" s="14">
        <v>38801</v>
      </c>
      <c r="L435" s="11"/>
      <c r="M435" s="11" t="s">
        <v>3533</v>
      </c>
      <c r="N435" s="11">
        <v>600</v>
      </c>
      <c r="O435" s="11">
        <v>510</v>
      </c>
      <c r="P435" s="15">
        <f t="shared" si="90"/>
        <v>85</v>
      </c>
      <c r="Q435" s="11" t="s">
        <v>3587</v>
      </c>
      <c r="R435" s="11">
        <v>2021</v>
      </c>
      <c r="S435" s="11" t="s">
        <v>3590</v>
      </c>
      <c r="T435" s="11">
        <v>500</v>
      </c>
      <c r="U435" s="11">
        <v>309</v>
      </c>
      <c r="V435" s="15">
        <f t="shared" si="91"/>
        <v>61.8</v>
      </c>
      <c r="W435" s="11" t="s">
        <v>3587</v>
      </c>
      <c r="X435" s="11">
        <v>2023</v>
      </c>
      <c r="Y435" s="11" t="s">
        <v>3590</v>
      </c>
      <c r="Z435" s="11"/>
      <c r="AA435" s="11"/>
      <c r="AB435" s="11"/>
      <c r="AC435" s="11"/>
      <c r="AD435" s="11"/>
      <c r="AE435" s="11"/>
      <c r="AF435" s="15">
        <f>VLOOKUP($B435,[1]Sheet1!$B$8:$CK$528,88,FALSE)</f>
        <v>5.3</v>
      </c>
      <c r="AG435" s="15">
        <f t="shared" si="92"/>
        <v>53</v>
      </c>
      <c r="AH435" s="16">
        <f>VLOOKUP($B435,[1]Sheet1!$B$8:$CK$528,86,FALSE)</f>
        <v>1</v>
      </c>
      <c r="AI435" s="15">
        <f>VLOOKUP($B435,[2]Sheet1!$B$8:$CK$530,88,FALSE)</f>
        <v>6.85</v>
      </c>
      <c r="AJ435" s="15">
        <f t="shared" si="93"/>
        <v>68.5</v>
      </c>
      <c r="AK435" s="11">
        <f>VLOOKUP($B435,[2]Sheet1!$B$8:$CK$530,86,FALSE)</f>
        <v>0</v>
      </c>
      <c r="AL435" s="11">
        <f>VLOOKUP($B435,'[3]CS(IOT)'!$B$8:$CQ$64,94,FALSE)</f>
        <v>6.92</v>
      </c>
      <c r="AM435" s="15">
        <f t="shared" si="94"/>
        <v>69.2</v>
      </c>
      <c r="AN435" s="11">
        <f>VLOOKUP($B435,'[3]CS(IOT)'!$B$8:$CQ$64,92,FALSE)</f>
        <v>0</v>
      </c>
      <c r="AO435" s="15">
        <f>VLOOKUP($B435,'[4]CS(IOT)-H'!$B$8:$CP$63,93,FALSE)</f>
        <v>7</v>
      </c>
      <c r="AP435" s="15">
        <f t="shared" si="95"/>
        <v>70</v>
      </c>
      <c r="AQ435" s="16">
        <f>VLOOKUP($B435,'[4]CS(IOT)-H'!$B$8:$CP$63,91,FALSE)</f>
        <v>0</v>
      </c>
      <c r="AR435" s="15">
        <f>VLOOKUP($B435,'[5]CS(IOT)-H'!$B$8:$CM$63,90,FALSE)</f>
        <v>7.67</v>
      </c>
      <c r="AS435" s="15">
        <f t="shared" si="96"/>
        <v>76.7</v>
      </c>
      <c r="AT435" s="16">
        <f>VLOOKUP($B435,'[5]CS(IOT)-H'!$B$8:$CM$63,88,FALSE)</f>
        <v>0</v>
      </c>
      <c r="AU435" s="15">
        <f>VLOOKUP($B435,'[9]CS(IOT)-H'!$B$8:$CN$63,91,FALSE)</f>
        <v>8.0399999999999991</v>
      </c>
      <c r="AV435" s="15">
        <f t="shared" si="97"/>
        <v>80.399999999999991</v>
      </c>
      <c r="AW435" s="16">
        <f>VLOOKUP($B435,'[9]CS(IOT)-H'!$B$8:$CN$63,89,FALSE)</f>
        <v>0</v>
      </c>
      <c r="AX435" s="11"/>
      <c r="AY435" s="11"/>
      <c r="AZ435" s="11"/>
      <c r="BA435" s="11"/>
      <c r="BB435" s="11"/>
      <c r="BC435" s="11"/>
      <c r="BD435" s="11">
        <f t="shared" si="98"/>
        <v>6.9633333333333338</v>
      </c>
      <c r="BE435" s="15">
        <f t="shared" si="102"/>
        <v>41.78</v>
      </c>
      <c r="BF435" s="11">
        <v>60</v>
      </c>
      <c r="BG435" s="15">
        <f t="shared" si="103"/>
        <v>69.63333333333334</v>
      </c>
      <c r="BH435" s="11">
        <f t="shared" si="99"/>
        <v>2</v>
      </c>
      <c r="BI435" s="11">
        <f t="shared" si="100"/>
        <v>0</v>
      </c>
      <c r="BJ435" s="11">
        <f t="shared" si="101"/>
        <v>2</v>
      </c>
      <c r="BK435" s="16">
        <f t="shared" si="104"/>
        <v>1</v>
      </c>
      <c r="BL435" s="11">
        <v>7230866162</v>
      </c>
      <c r="BM435" s="11">
        <v>8824994830</v>
      </c>
      <c r="BN435" s="11"/>
      <c r="BO435" s="12" t="s">
        <v>1580</v>
      </c>
      <c r="BP435" s="12"/>
      <c r="BQ435" s="13" t="s">
        <v>2467</v>
      </c>
      <c r="BR435" s="17" t="s">
        <v>2958</v>
      </c>
      <c r="BS435" s="11" t="s">
        <v>136</v>
      </c>
      <c r="BT435" s="12" t="s">
        <v>176</v>
      </c>
      <c r="BU435" s="11" t="s">
        <v>128</v>
      </c>
    </row>
    <row r="436" spans="1:73" ht="24.95" customHeight="1" x14ac:dyDescent="0.25">
      <c r="A436" s="11">
        <v>435</v>
      </c>
      <c r="B436" s="11" t="s">
        <v>1038</v>
      </c>
      <c r="C436" s="12" t="s">
        <v>1039</v>
      </c>
      <c r="D436" s="11" t="s">
        <v>92</v>
      </c>
      <c r="E436" s="11" t="s">
        <v>91</v>
      </c>
      <c r="F436" s="13" t="s">
        <v>2030</v>
      </c>
      <c r="G436" s="11" t="s">
        <v>90</v>
      </c>
      <c r="H436" s="11" t="s">
        <v>1140</v>
      </c>
      <c r="I436" s="11" t="s">
        <v>1139</v>
      </c>
      <c r="J436" s="11" t="s">
        <v>89</v>
      </c>
      <c r="K436" s="14">
        <v>38762</v>
      </c>
      <c r="L436" s="11"/>
      <c r="M436" s="11" t="s">
        <v>3534</v>
      </c>
      <c r="N436" s="11">
        <v>600</v>
      </c>
      <c r="O436" s="11">
        <v>576</v>
      </c>
      <c r="P436" s="15">
        <f t="shared" si="90"/>
        <v>96</v>
      </c>
      <c r="Q436" s="11" t="s">
        <v>3587</v>
      </c>
      <c r="R436" s="11">
        <v>2021</v>
      </c>
      <c r="S436" s="11" t="s">
        <v>3590</v>
      </c>
      <c r="T436" s="11">
        <v>500</v>
      </c>
      <c r="U436" s="11">
        <v>377</v>
      </c>
      <c r="V436" s="15">
        <f t="shared" si="91"/>
        <v>75.400000000000006</v>
      </c>
      <c r="W436" s="11" t="s">
        <v>3587</v>
      </c>
      <c r="X436" s="11">
        <v>2023</v>
      </c>
      <c r="Y436" s="11" t="s">
        <v>3590</v>
      </c>
      <c r="Z436" s="11"/>
      <c r="AA436" s="11"/>
      <c r="AB436" s="11"/>
      <c r="AC436" s="11"/>
      <c r="AD436" s="11"/>
      <c r="AE436" s="11"/>
      <c r="AF436" s="15">
        <f>VLOOKUP($B436,[1]Sheet1!$B$8:$CK$528,88,FALSE)</f>
        <v>7.21</v>
      </c>
      <c r="AG436" s="15">
        <f t="shared" si="92"/>
        <v>72.099999999999994</v>
      </c>
      <c r="AH436" s="16">
        <f>VLOOKUP($B436,[1]Sheet1!$B$8:$CK$528,86,FALSE)</f>
        <v>0</v>
      </c>
      <c r="AI436" s="15">
        <f>VLOOKUP($B436,[2]Sheet1!$B$8:$CK$530,88,FALSE)</f>
        <v>7.55</v>
      </c>
      <c r="AJ436" s="15">
        <f t="shared" si="93"/>
        <v>75.5</v>
      </c>
      <c r="AK436" s="11">
        <f>VLOOKUP($B436,[2]Sheet1!$B$8:$CK$530,86,FALSE)</f>
        <v>0</v>
      </c>
      <c r="AL436" s="11">
        <f>VLOOKUP($B436,'[3]CS(IOT)'!$B$8:$CQ$64,94,FALSE)</f>
        <v>8.6300000000000008</v>
      </c>
      <c r="AM436" s="15">
        <f t="shared" si="94"/>
        <v>86.300000000000011</v>
      </c>
      <c r="AN436" s="11">
        <f>VLOOKUP($B436,'[3]CS(IOT)'!$B$8:$CQ$64,92,FALSE)</f>
        <v>0</v>
      </c>
      <c r="AO436" s="15">
        <f>VLOOKUP($B436,'[4]CS(IOT)-H'!$B$8:$CP$63,93,FALSE)</f>
        <v>9.0399999999999991</v>
      </c>
      <c r="AP436" s="15">
        <f t="shared" si="95"/>
        <v>90.399999999999991</v>
      </c>
      <c r="AQ436" s="16">
        <f>VLOOKUP($B436,'[4]CS(IOT)-H'!$B$8:$CP$63,91,FALSE)</f>
        <v>0</v>
      </c>
      <c r="AR436" s="15">
        <f>VLOOKUP($B436,'[5]CS(IOT)-H'!$B$8:$CM$63,90,FALSE)</f>
        <v>9.4600000000000009</v>
      </c>
      <c r="AS436" s="15">
        <f t="shared" si="96"/>
        <v>94.600000000000009</v>
      </c>
      <c r="AT436" s="16">
        <f>VLOOKUP($B436,'[5]CS(IOT)-H'!$B$8:$CM$63,88,FALSE)</f>
        <v>0</v>
      </c>
      <c r="AU436" s="15">
        <f>VLOOKUP($B436,'[9]CS(IOT)-H'!$B$8:$CN$63,91,FALSE)</f>
        <v>9.5299999999999994</v>
      </c>
      <c r="AV436" s="15">
        <f t="shared" si="97"/>
        <v>95.3</v>
      </c>
      <c r="AW436" s="16">
        <f>VLOOKUP($B436,'[9]CS(IOT)-H'!$B$8:$CN$63,89,FALSE)</f>
        <v>0</v>
      </c>
      <c r="AX436" s="11"/>
      <c r="AY436" s="11"/>
      <c r="AZ436" s="11"/>
      <c r="BA436" s="11"/>
      <c r="BB436" s="11"/>
      <c r="BC436" s="11"/>
      <c r="BD436" s="11">
        <f t="shared" si="98"/>
        <v>8.57</v>
      </c>
      <c r="BE436" s="15">
        <f t="shared" si="102"/>
        <v>51.42</v>
      </c>
      <c r="BF436" s="11">
        <v>60</v>
      </c>
      <c r="BG436" s="15">
        <f t="shared" si="103"/>
        <v>85.7</v>
      </c>
      <c r="BH436" s="11">
        <f t="shared" si="99"/>
        <v>2</v>
      </c>
      <c r="BI436" s="11">
        <f t="shared" si="100"/>
        <v>0</v>
      </c>
      <c r="BJ436" s="11">
        <f t="shared" si="101"/>
        <v>2</v>
      </c>
      <c r="BK436" s="16">
        <f t="shared" si="104"/>
        <v>0</v>
      </c>
      <c r="BL436" s="11">
        <v>9653974241</v>
      </c>
      <c r="BM436" s="11">
        <v>9667817241</v>
      </c>
      <c r="BN436" s="11"/>
      <c r="BO436" s="12" t="s">
        <v>1581</v>
      </c>
      <c r="BP436" s="12"/>
      <c r="BQ436" s="13" t="s">
        <v>2468</v>
      </c>
      <c r="BR436" s="17" t="s">
        <v>2959</v>
      </c>
      <c r="BS436" s="11" t="s">
        <v>3019</v>
      </c>
      <c r="BT436" s="12" t="s">
        <v>176</v>
      </c>
      <c r="BU436" s="11" t="s">
        <v>128</v>
      </c>
    </row>
    <row r="437" spans="1:73" ht="24.95" customHeight="1" x14ac:dyDescent="0.25">
      <c r="A437" s="11">
        <v>436</v>
      </c>
      <c r="B437" s="11" t="s">
        <v>1040</v>
      </c>
      <c r="C437" s="12" t="s">
        <v>225</v>
      </c>
      <c r="D437" s="11" t="s">
        <v>93</v>
      </c>
      <c r="E437" s="11" t="s">
        <v>91</v>
      </c>
      <c r="F437" s="13" t="s">
        <v>2031</v>
      </c>
      <c r="G437" s="11" t="s">
        <v>90</v>
      </c>
      <c r="H437" s="11" t="s">
        <v>1140</v>
      </c>
      <c r="I437" s="11" t="s">
        <v>1139</v>
      </c>
      <c r="J437" s="11" t="s">
        <v>89</v>
      </c>
      <c r="K437" s="14">
        <v>39064</v>
      </c>
      <c r="L437" s="11"/>
      <c r="M437" s="11" t="s">
        <v>3535</v>
      </c>
      <c r="N437" s="11">
        <v>500</v>
      </c>
      <c r="O437" s="11">
        <v>326</v>
      </c>
      <c r="P437" s="15">
        <f t="shared" si="90"/>
        <v>65.2</v>
      </c>
      <c r="Q437" s="11" t="s">
        <v>3587</v>
      </c>
      <c r="R437" s="11">
        <v>2021</v>
      </c>
      <c r="S437" s="11" t="s">
        <v>3591</v>
      </c>
      <c r="T437" s="11">
        <v>500</v>
      </c>
      <c r="U437" s="11">
        <v>321</v>
      </c>
      <c r="V437" s="15">
        <f t="shared" si="91"/>
        <v>64.2</v>
      </c>
      <c r="W437" s="11" t="s">
        <v>3587</v>
      </c>
      <c r="X437" s="11">
        <v>2023</v>
      </c>
      <c r="Y437" s="11" t="s">
        <v>3591</v>
      </c>
      <c r="Z437" s="11"/>
      <c r="AA437" s="11"/>
      <c r="AB437" s="11"/>
      <c r="AC437" s="11"/>
      <c r="AD437" s="11"/>
      <c r="AE437" s="11"/>
      <c r="AF437" s="15">
        <f>VLOOKUP($B437,[1]Sheet1!$B$8:$CK$528,88,FALSE)</f>
        <v>6.56</v>
      </c>
      <c r="AG437" s="15">
        <f t="shared" si="92"/>
        <v>65.599999999999994</v>
      </c>
      <c r="AH437" s="16">
        <f>VLOOKUP($B437,[1]Sheet1!$B$8:$CK$528,86,FALSE)</f>
        <v>0</v>
      </c>
      <c r="AI437" s="15">
        <f>VLOOKUP($B437,[2]Sheet1!$B$8:$CK$530,88,FALSE)</f>
        <v>6.77</v>
      </c>
      <c r="AJ437" s="15">
        <f t="shared" si="93"/>
        <v>67.699999999999989</v>
      </c>
      <c r="AK437" s="11">
        <f>VLOOKUP($B437,[2]Sheet1!$B$8:$CK$530,86,FALSE)</f>
        <v>0</v>
      </c>
      <c r="AL437" s="11">
        <f>VLOOKUP($B437,'[3]CS(IOT)'!$B$8:$CQ$64,94,FALSE)</f>
        <v>6.73</v>
      </c>
      <c r="AM437" s="15">
        <f t="shared" si="94"/>
        <v>67.300000000000011</v>
      </c>
      <c r="AN437" s="11">
        <f>VLOOKUP($B437,'[3]CS(IOT)'!$B$8:$CQ$64,92,FALSE)</f>
        <v>0</v>
      </c>
      <c r="AO437" s="15">
        <f>VLOOKUP($B437,'[4]CS(IOT)-H'!$B$8:$CP$63,93,FALSE)</f>
        <v>5.2872340425531918</v>
      </c>
      <c r="AP437" s="15">
        <f t="shared" si="95"/>
        <v>52.872340425531917</v>
      </c>
      <c r="AQ437" s="16">
        <f>VLOOKUP($B437,'[4]CS(IOT)-H'!$B$8:$CP$63,91,FALSE)</f>
        <v>1</v>
      </c>
      <c r="AR437" s="15">
        <f>VLOOKUP($B437,'[5]CS(IOT)-H'!$B$8:$CM$63,90,FALSE)</f>
        <v>5.3152173913043477</v>
      </c>
      <c r="AS437" s="15">
        <f t="shared" si="96"/>
        <v>53.152173913043477</v>
      </c>
      <c r="AT437" s="16">
        <f>VLOOKUP($B437,'[5]CS(IOT)-H'!$B$8:$CM$63,88,FALSE)</f>
        <v>2</v>
      </c>
      <c r="AU437" s="15">
        <f>VLOOKUP($B437,'[9]CS(IOT)-H'!$B$8:$CN$63,91,FALSE)</f>
        <v>2.6914893617021276</v>
      </c>
      <c r="AV437" s="15">
        <f t="shared" si="97"/>
        <v>26.914893617021278</v>
      </c>
      <c r="AW437" s="16">
        <f>VLOOKUP($B437,'[9]CS(IOT)-H'!$B$8:$CN$63,89,FALSE)</f>
        <v>6</v>
      </c>
      <c r="AX437" s="11"/>
      <c r="AY437" s="11"/>
      <c r="AZ437" s="11"/>
      <c r="BA437" s="11"/>
      <c r="BB437" s="11"/>
      <c r="BC437" s="11"/>
      <c r="BD437" s="11">
        <f t="shared" si="98"/>
        <v>5.5589901325932782</v>
      </c>
      <c r="BE437" s="15">
        <f t="shared" si="102"/>
        <v>33.353940795559666</v>
      </c>
      <c r="BF437" s="11">
        <v>60</v>
      </c>
      <c r="BG437" s="15">
        <f t="shared" si="103"/>
        <v>55.589901325932779</v>
      </c>
      <c r="BH437" s="11">
        <f t="shared" si="99"/>
        <v>2</v>
      </c>
      <c r="BI437" s="11">
        <f t="shared" si="100"/>
        <v>0</v>
      </c>
      <c r="BJ437" s="11">
        <f t="shared" si="101"/>
        <v>2</v>
      </c>
      <c r="BK437" s="16">
        <f t="shared" si="104"/>
        <v>9</v>
      </c>
      <c r="BL437" s="11">
        <v>7352178450</v>
      </c>
      <c r="BM437" s="11">
        <v>9693515182</v>
      </c>
      <c r="BN437" s="11"/>
      <c r="BO437" s="12" t="s">
        <v>1582</v>
      </c>
      <c r="BP437" s="12"/>
      <c r="BQ437" s="13" t="s">
        <v>2469</v>
      </c>
      <c r="BR437" s="17" t="s">
        <v>2960</v>
      </c>
      <c r="BS437" s="11" t="s">
        <v>3073</v>
      </c>
      <c r="BT437" s="12" t="s">
        <v>176</v>
      </c>
      <c r="BU437" s="11" t="s">
        <v>129</v>
      </c>
    </row>
    <row r="438" spans="1:73" ht="24.95" customHeight="1" x14ac:dyDescent="0.25">
      <c r="A438" s="11">
        <v>437</v>
      </c>
      <c r="B438" s="11" t="s">
        <v>1041</v>
      </c>
      <c r="C438" s="12" t="s">
        <v>1042</v>
      </c>
      <c r="D438" s="11" t="s">
        <v>93</v>
      </c>
      <c r="E438" s="11" t="s">
        <v>91</v>
      </c>
      <c r="F438" s="13" t="s">
        <v>2032</v>
      </c>
      <c r="G438" s="11" t="s">
        <v>90</v>
      </c>
      <c r="H438" s="11" t="s">
        <v>1140</v>
      </c>
      <c r="I438" s="11" t="s">
        <v>1139</v>
      </c>
      <c r="J438" s="11" t="s">
        <v>89</v>
      </c>
      <c r="K438" s="14">
        <v>38091</v>
      </c>
      <c r="L438" s="11"/>
      <c r="M438" s="11" t="s">
        <v>3536</v>
      </c>
      <c r="N438" s="11">
        <v>600</v>
      </c>
      <c r="O438" s="11">
        <v>516</v>
      </c>
      <c r="P438" s="15">
        <f t="shared" si="90"/>
        <v>86</v>
      </c>
      <c r="Q438" s="11" t="s">
        <v>3587</v>
      </c>
      <c r="R438" s="11">
        <v>2021</v>
      </c>
      <c r="S438" s="11" t="s">
        <v>3590</v>
      </c>
      <c r="T438" s="11">
        <v>500</v>
      </c>
      <c r="U438" s="11">
        <v>348</v>
      </c>
      <c r="V438" s="15">
        <f t="shared" si="91"/>
        <v>69.599999999999994</v>
      </c>
      <c r="W438" s="11" t="s">
        <v>3587</v>
      </c>
      <c r="X438" s="11">
        <v>2023</v>
      </c>
      <c r="Y438" s="11" t="s">
        <v>3590</v>
      </c>
      <c r="Z438" s="11"/>
      <c r="AA438" s="11"/>
      <c r="AB438" s="11"/>
      <c r="AC438" s="11"/>
      <c r="AD438" s="11"/>
      <c r="AE438" s="11"/>
      <c r="AF438" s="15">
        <f>VLOOKUP($B438,[1]Sheet1!$B$8:$CK$528,88,FALSE)</f>
        <v>6.46</v>
      </c>
      <c r="AG438" s="15">
        <f t="shared" si="92"/>
        <v>64.599999999999994</v>
      </c>
      <c r="AH438" s="16">
        <f>VLOOKUP($B438,[1]Sheet1!$B$8:$CK$528,86,FALSE)</f>
        <v>0</v>
      </c>
      <c r="AI438" s="15">
        <f>VLOOKUP($B438,[2]Sheet1!$B$8:$CK$530,88,FALSE)</f>
        <v>6.65</v>
      </c>
      <c r="AJ438" s="15">
        <f t="shared" si="93"/>
        <v>66.5</v>
      </c>
      <c r="AK438" s="11">
        <f>VLOOKUP($B438,[2]Sheet1!$B$8:$CK$530,86,FALSE)</f>
        <v>0</v>
      </c>
      <c r="AL438" s="11">
        <f>VLOOKUP($B438,'[3]CS(IOT)'!$B$8:$CQ$64,94,FALSE)</f>
        <v>6.63</v>
      </c>
      <c r="AM438" s="15">
        <f t="shared" si="94"/>
        <v>66.3</v>
      </c>
      <c r="AN438" s="11">
        <f>VLOOKUP($B438,'[3]CS(IOT)'!$B$8:$CQ$64,92,FALSE)</f>
        <v>0</v>
      </c>
      <c r="AO438" s="15">
        <f>VLOOKUP($B438,'[4]CS(IOT)-H'!$B$8:$CP$63,93,FALSE)</f>
        <v>6.83</v>
      </c>
      <c r="AP438" s="15">
        <f t="shared" si="95"/>
        <v>68.3</v>
      </c>
      <c r="AQ438" s="16">
        <f>VLOOKUP($B438,'[4]CS(IOT)-H'!$B$8:$CP$63,91,FALSE)</f>
        <v>0</v>
      </c>
      <c r="AR438" s="15">
        <f>VLOOKUP($B438,'[5]CS(IOT)-H'!$B$8:$CM$63,90,FALSE)</f>
        <v>8.15</v>
      </c>
      <c r="AS438" s="15">
        <f t="shared" si="96"/>
        <v>81.5</v>
      </c>
      <c r="AT438" s="16">
        <f>VLOOKUP($B438,'[5]CS(IOT)-H'!$B$8:$CM$63,88,FALSE)</f>
        <v>0</v>
      </c>
      <c r="AU438" s="15">
        <f>VLOOKUP($B438,'[9]CS(IOT)-H'!$B$8:$CN$63,91,FALSE)</f>
        <v>7.74</v>
      </c>
      <c r="AV438" s="15">
        <f t="shared" si="97"/>
        <v>77.400000000000006</v>
      </c>
      <c r="AW438" s="16">
        <f>VLOOKUP($B438,'[9]CS(IOT)-H'!$B$8:$CN$63,89,FALSE)</f>
        <v>0</v>
      </c>
      <c r="AX438" s="11"/>
      <c r="AY438" s="11"/>
      <c r="AZ438" s="11"/>
      <c r="BA438" s="11"/>
      <c r="BB438" s="11"/>
      <c r="BC438" s="11"/>
      <c r="BD438" s="11">
        <f t="shared" si="98"/>
        <v>7.0766666666666662</v>
      </c>
      <c r="BE438" s="15">
        <f t="shared" si="102"/>
        <v>42.46</v>
      </c>
      <c r="BF438" s="11">
        <v>60</v>
      </c>
      <c r="BG438" s="15">
        <f t="shared" si="103"/>
        <v>70.766666666666666</v>
      </c>
      <c r="BH438" s="11">
        <f t="shared" si="99"/>
        <v>2</v>
      </c>
      <c r="BI438" s="11">
        <f t="shared" si="100"/>
        <v>0</v>
      </c>
      <c r="BJ438" s="11">
        <f t="shared" si="101"/>
        <v>2</v>
      </c>
      <c r="BK438" s="16">
        <f t="shared" si="104"/>
        <v>0</v>
      </c>
      <c r="BL438" s="11">
        <v>9079358098</v>
      </c>
      <c r="BM438" s="11">
        <v>9784633457</v>
      </c>
      <c r="BN438" s="11"/>
      <c r="BO438" s="12" t="s">
        <v>1583</v>
      </c>
      <c r="BP438" s="12"/>
      <c r="BQ438" s="13" t="s">
        <v>2470</v>
      </c>
      <c r="BR438" s="17" t="s">
        <v>2961</v>
      </c>
      <c r="BS438" s="11" t="s">
        <v>136</v>
      </c>
      <c r="BT438" s="12" t="s">
        <v>176</v>
      </c>
      <c r="BU438" s="11" t="s">
        <v>128</v>
      </c>
    </row>
    <row r="439" spans="1:73" ht="24.95" customHeight="1" x14ac:dyDescent="0.25">
      <c r="A439" s="11">
        <v>438</v>
      </c>
      <c r="B439" s="11" t="s">
        <v>1043</v>
      </c>
      <c r="C439" s="12" t="s">
        <v>1044</v>
      </c>
      <c r="D439" s="11" t="s">
        <v>93</v>
      </c>
      <c r="E439" s="11" t="s">
        <v>91</v>
      </c>
      <c r="F439" s="13" t="s">
        <v>2033</v>
      </c>
      <c r="G439" s="11" t="s">
        <v>90</v>
      </c>
      <c r="H439" s="11" t="s">
        <v>1140</v>
      </c>
      <c r="I439" s="11" t="s">
        <v>1139</v>
      </c>
      <c r="J439" s="11" t="s">
        <v>89</v>
      </c>
      <c r="K439" s="14">
        <v>38020</v>
      </c>
      <c r="L439" s="11"/>
      <c r="M439" s="11" t="s">
        <v>3537</v>
      </c>
      <c r="N439" s="11">
        <v>600</v>
      </c>
      <c r="O439" s="11">
        <v>552</v>
      </c>
      <c r="P439" s="15">
        <f t="shared" si="90"/>
        <v>92</v>
      </c>
      <c r="Q439" s="11" t="s">
        <v>3587</v>
      </c>
      <c r="R439" s="11">
        <v>2021</v>
      </c>
      <c r="S439" s="11" t="s">
        <v>3590</v>
      </c>
      <c r="T439" s="11">
        <v>500</v>
      </c>
      <c r="U439" s="11">
        <v>284</v>
      </c>
      <c r="V439" s="15">
        <f t="shared" si="91"/>
        <v>56.8</v>
      </c>
      <c r="W439" s="11" t="s">
        <v>3587</v>
      </c>
      <c r="X439" s="11">
        <v>2023</v>
      </c>
      <c r="Y439" s="11" t="s">
        <v>3590</v>
      </c>
      <c r="Z439" s="11"/>
      <c r="AA439" s="11"/>
      <c r="AB439" s="11"/>
      <c r="AC439" s="11"/>
      <c r="AD439" s="11"/>
      <c r="AE439" s="11"/>
      <c r="AF439" s="15">
        <f>VLOOKUP($B439,[1]Sheet1!$B$8:$CK$528,88,FALSE)</f>
        <v>3.2439024390243905</v>
      </c>
      <c r="AG439" s="15">
        <f t="shared" si="92"/>
        <v>32.439024390243901</v>
      </c>
      <c r="AH439" s="16">
        <f>VLOOKUP($B439,[1]Sheet1!$B$8:$CK$528,86,FALSE)</f>
        <v>2</v>
      </c>
      <c r="AI439" s="15">
        <f>VLOOKUP($B439,[2]Sheet1!$B$8:$CK$530,88,FALSE)</f>
        <v>3.8902439024390243</v>
      </c>
      <c r="AJ439" s="15">
        <f t="shared" si="93"/>
        <v>38.90243902439024</v>
      </c>
      <c r="AK439" s="11">
        <f>VLOOKUP($B439,[2]Sheet1!$B$8:$CK$530,86,FALSE)</f>
        <v>2</v>
      </c>
      <c r="AL439" s="11">
        <f>VLOOKUP($B439,'[3]CS(IOT)'!$B$8:$CQ$64,94,FALSE)</f>
        <v>6.79</v>
      </c>
      <c r="AM439" s="15">
        <f t="shared" si="94"/>
        <v>67.900000000000006</v>
      </c>
      <c r="AN439" s="11">
        <f>VLOOKUP($B439,'[3]CS(IOT)'!$B$8:$CQ$64,92,FALSE)</f>
        <v>0</v>
      </c>
      <c r="AO439" s="15">
        <f>VLOOKUP($B439,'[4]CS(IOT)-H'!$B$8:$CP$63,93,FALSE)</f>
        <v>3.64</v>
      </c>
      <c r="AP439" s="15">
        <f t="shared" si="95"/>
        <v>36.4</v>
      </c>
      <c r="AQ439" s="16">
        <f>VLOOKUP($B439,'[4]CS(IOT)-H'!$B$8:$CP$63,91,FALSE)</f>
        <v>1</v>
      </c>
      <c r="AR439" s="15">
        <f>VLOOKUP($B439,'[5]CS(IOT)-H'!$B$8:$CM$63,90,FALSE)</f>
        <v>4.7934782608695654</v>
      </c>
      <c r="AS439" s="15">
        <f t="shared" si="96"/>
        <v>47.934782608695656</v>
      </c>
      <c r="AT439" s="16">
        <f>VLOOKUP($B439,'[5]CS(IOT)-H'!$B$8:$CM$63,88,FALSE)</f>
        <v>3</v>
      </c>
      <c r="AU439" s="15">
        <f>VLOOKUP($B439,'[9]CS(IOT)-H'!$B$8:$CN$63,91,FALSE)</f>
        <v>5.5106382978723403</v>
      </c>
      <c r="AV439" s="15">
        <f t="shared" si="97"/>
        <v>55.106382978723403</v>
      </c>
      <c r="AW439" s="16">
        <f>VLOOKUP($B439,'[9]CS(IOT)-H'!$B$8:$CN$63,89,FALSE)</f>
        <v>2</v>
      </c>
      <c r="AX439" s="11"/>
      <c r="AY439" s="11"/>
      <c r="AZ439" s="11"/>
      <c r="BA439" s="11"/>
      <c r="BB439" s="11"/>
      <c r="BC439" s="11"/>
      <c r="BD439" s="11">
        <f t="shared" si="98"/>
        <v>4.6447104833675539</v>
      </c>
      <c r="BE439" s="15">
        <f t="shared" si="102"/>
        <v>27.868262900205323</v>
      </c>
      <c r="BF439" s="11">
        <v>60</v>
      </c>
      <c r="BG439" s="15">
        <f t="shared" si="103"/>
        <v>46.447104833675539</v>
      </c>
      <c r="BH439" s="11">
        <f t="shared" si="99"/>
        <v>2</v>
      </c>
      <c r="BI439" s="11">
        <f t="shared" si="100"/>
        <v>0</v>
      </c>
      <c r="BJ439" s="11">
        <f t="shared" si="101"/>
        <v>2</v>
      </c>
      <c r="BK439" s="16">
        <f t="shared" si="104"/>
        <v>10</v>
      </c>
      <c r="BL439" s="11">
        <v>7414887764</v>
      </c>
      <c r="BM439" s="11" t="s">
        <v>2523</v>
      </c>
      <c r="BN439" s="11"/>
      <c r="BO439" s="12" t="s">
        <v>1584</v>
      </c>
      <c r="BP439" s="12"/>
      <c r="BQ439" s="13" t="s">
        <v>2471</v>
      </c>
      <c r="BR439" s="17" t="s">
        <v>2962</v>
      </c>
      <c r="BS439" s="11" t="s">
        <v>136</v>
      </c>
      <c r="BT439" s="12" t="s">
        <v>176</v>
      </c>
      <c r="BU439" s="11" t="s">
        <v>128</v>
      </c>
    </row>
    <row r="440" spans="1:73" ht="24.95" customHeight="1" x14ac:dyDescent="0.25">
      <c r="A440" s="11">
        <v>439</v>
      </c>
      <c r="B440" s="11" t="s">
        <v>1045</v>
      </c>
      <c r="C440" s="12" t="s">
        <v>1046</v>
      </c>
      <c r="D440" s="11" t="s">
        <v>93</v>
      </c>
      <c r="E440" s="11" t="s">
        <v>91</v>
      </c>
      <c r="F440" s="13" t="s">
        <v>2034</v>
      </c>
      <c r="G440" s="11" t="s">
        <v>90</v>
      </c>
      <c r="H440" s="11" t="s">
        <v>1140</v>
      </c>
      <c r="I440" s="11" t="s">
        <v>1139</v>
      </c>
      <c r="J440" s="11" t="s">
        <v>89</v>
      </c>
      <c r="K440" s="14">
        <v>39011</v>
      </c>
      <c r="L440" s="11"/>
      <c r="M440" s="11" t="s">
        <v>3538</v>
      </c>
      <c r="N440" s="11">
        <v>600</v>
      </c>
      <c r="O440" s="11">
        <v>544</v>
      </c>
      <c r="P440" s="15">
        <f t="shared" si="90"/>
        <v>90.666666666666657</v>
      </c>
      <c r="Q440" s="11" t="s">
        <v>3588</v>
      </c>
      <c r="R440" s="11">
        <v>2020</v>
      </c>
      <c r="S440" s="11" t="s">
        <v>3590</v>
      </c>
      <c r="T440" s="11">
        <v>500</v>
      </c>
      <c r="U440" s="11">
        <v>413</v>
      </c>
      <c r="V440" s="15">
        <f t="shared" si="91"/>
        <v>82.6</v>
      </c>
      <c r="W440" s="11" t="s">
        <v>3588</v>
      </c>
      <c r="X440" s="11">
        <v>2022</v>
      </c>
      <c r="Y440" s="11" t="s">
        <v>3590</v>
      </c>
      <c r="Z440" s="11"/>
      <c r="AA440" s="11"/>
      <c r="AB440" s="11"/>
      <c r="AC440" s="11"/>
      <c r="AD440" s="11"/>
      <c r="AE440" s="11"/>
      <c r="AF440" s="15">
        <f>VLOOKUP($B440,[1]Sheet1!$B$8:$CK$528,88,FALSE)</f>
        <v>7.17</v>
      </c>
      <c r="AG440" s="15">
        <f t="shared" si="92"/>
        <v>71.7</v>
      </c>
      <c r="AH440" s="16">
        <f>VLOOKUP($B440,[1]Sheet1!$B$8:$CK$528,86,FALSE)</f>
        <v>0</v>
      </c>
      <c r="AI440" s="15">
        <f>VLOOKUP($B440,[2]Sheet1!$B$8:$CK$530,88,FALSE)</f>
        <v>6.99</v>
      </c>
      <c r="AJ440" s="15">
        <f t="shared" si="93"/>
        <v>69.900000000000006</v>
      </c>
      <c r="AK440" s="11">
        <f>VLOOKUP($B440,[2]Sheet1!$B$8:$CK$530,86,FALSE)</f>
        <v>0</v>
      </c>
      <c r="AL440" s="11">
        <f>VLOOKUP($B440,'[3]CS(IOT)'!$B$8:$CQ$64,94,FALSE)</f>
        <v>7.4</v>
      </c>
      <c r="AM440" s="15">
        <f t="shared" si="94"/>
        <v>74</v>
      </c>
      <c r="AN440" s="11">
        <f>VLOOKUP($B440,'[3]CS(IOT)'!$B$8:$CQ$64,92,FALSE)</f>
        <v>0</v>
      </c>
      <c r="AO440" s="15">
        <f>VLOOKUP($B440,'[4]CS(IOT)-H'!$B$8:$CP$63,93,FALSE)</f>
        <v>4.5957446808510642</v>
      </c>
      <c r="AP440" s="15">
        <f t="shared" si="95"/>
        <v>45.957446808510639</v>
      </c>
      <c r="AQ440" s="16">
        <f>VLOOKUP($B440,'[4]CS(IOT)-H'!$B$8:$CP$63,91,FALSE)</f>
        <v>0</v>
      </c>
      <c r="AR440" s="15">
        <f>VLOOKUP($B440,'[5]CS(IOT)-H'!$B$8:$CM$63,90,FALSE)</f>
        <v>7.1304347826086953</v>
      </c>
      <c r="AS440" s="15">
        <f t="shared" si="96"/>
        <v>71.304347826086953</v>
      </c>
      <c r="AT440" s="16">
        <f>VLOOKUP($B440,'[5]CS(IOT)-H'!$B$8:$CM$63,88,FALSE)</f>
        <v>1</v>
      </c>
      <c r="AU440" s="15">
        <f>VLOOKUP($B440,'[9]CS(IOT)-H'!$B$8:$CN$63,91,FALSE)</f>
        <v>6.7978723404255321</v>
      </c>
      <c r="AV440" s="15">
        <f t="shared" si="97"/>
        <v>67.978723404255319</v>
      </c>
      <c r="AW440" s="16">
        <f>VLOOKUP($B440,'[9]CS(IOT)-H'!$B$8:$CN$63,89,FALSE)</f>
        <v>1</v>
      </c>
      <c r="AX440" s="11"/>
      <c r="AY440" s="11"/>
      <c r="AZ440" s="11"/>
      <c r="BA440" s="11"/>
      <c r="BB440" s="11"/>
      <c r="BC440" s="11"/>
      <c r="BD440" s="11">
        <f t="shared" si="98"/>
        <v>6.6806753006475486</v>
      </c>
      <c r="BE440" s="15">
        <f t="shared" si="102"/>
        <v>40.084051803885295</v>
      </c>
      <c r="BF440" s="11">
        <v>60</v>
      </c>
      <c r="BG440" s="15">
        <f t="shared" si="103"/>
        <v>66.806753006475489</v>
      </c>
      <c r="BH440" s="11">
        <f t="shared" si="99"/>
        <v>2</v>
      </c>
      <c r="BI440" s="11">
        <f t="shared" si="100"/>
        <v>1</v>
      </c>
      <c r="BJ440" s="11">
        <f t="shared" si="101"/>
        <v>3</v>
      </c>
      <c r="BK440" s="16">
        <f t="shared" si="104"/>
        <v>2</v>
      </c>
      <c r="BL440" s="11">
        <v>6350539392</v>
      </c>
      <c r="BM440" s="11">
        <v>8619650299</v>
      </c>
      <c r="BN440" s="11"/>
      <c r="BO440" s="12" t="s">
        <v>1585</v>
      </c>
      <c r="BP440" s="12"/>
      <c r="BQ440" s="13" t="s">
        <v>2289</v>
      </c>
      <c r="BR440" s="17" t="s">
        <v>2963</v>
      </c>
      <c r="BS440" s="11" t="s">
        <v>136</v>
      </c>
      <c r="BT440" s="12" t="s">
        <v>176</v>
      </c>
      <c r="BU440" s="11" t="s">
        <v>128</v>
      </c>
    </row>
    <row r="441" spans="1:73" ht="24.95" customHeight="1" x14ac:dyDescent="0.25">
      <c r="A441" s="11">
        <v>440</v>
      </c>
      <c r="B441" s="11" t="s">
        <v>1047</v>
      </c>
      <c r="C441" s="12" t="s">
        <v>1048</v>
      </c>
      <c r="D441" s="11" t="s">
        <v>92</v>
      </c>
      <c r="E441" s="11" t="s">
        <v>91</v>
      </c>
      <c r="F441" s="13" t="s">
        <v>2035</v>
      </c>
      <c r="G441" s="11" t="s">
        <v>90</v>
      </c>
      <c r="H441" s="11" t="s">
        <v>1140</v>
      </c>
      <c r="I441" s="11" t="s">
        <v>1139</v>
      </c>
      <c r="J441" s="11" t="s">
        <v>89</v>
      </c>
      <c r="K441" s="14">
        <v>38776</v>
      </c>
      <c r="L441" s="11"/>
      <c r="M441" s="11" t="s">
        <v>3539</v>
      </c>
      <c r="N441" s="11">
        <v>500</v>
      </c>
      <c r="O441" s="11">
        <v>357</v>
      </c>
      <c r="P441" s="15">
        <f t="shared" si="90"/>
        <v>71.399999999999991</v>
      </c>
      <c r="Q441" s="11" t="s">
        <v>3587</v>
      </c>
      <c r="R441" s="11">
        <v>2021</v>
      </c>
      <c r="S441" s="11" t="s">
        <v>3591</v>
      </c>
      <c r="T441" s="11">
        <v>500</v>
      </c>
      <c r="U441" s="11">
        <v>372</v>
      </c>
      <c r="V441" s="15">
        <f t="shared" si="91"/>
        <v>74.400000000000006</v>
      </c>
      <c r="W441" s="11" t="s">
        <v>3587</v>
      </c>
      <c r="X441" s="11">
        <v>2023</v>
      </c>
      <c r="Y441" s="11" t="s">
        <v>3591</v>
      </c>
      <c r="Z441" s="11"/>
      <c r="AA441" s="11"/>
      <c r="AB441" s="11"/>
      <c r="AC441" s="11"/>
      <c r="AD441" s="11"/>
      <c r="AE441" s="11"/>
      <c r="AF441" s="15">
        <f>VLOOKUP($B441,[1]Sheet1!$B$8:$CK$528,88,FALSE)</f>
        <v>8.15</v>
      </c>
      <c r="AG441" s="15">
        <f t="shared" si="92"/>
        <v>81.5</v>
      </c>
      <c r="AH441" s="16">
        <f>VLOOKUP($B441,[1]Sheet1!$B$8:$CK$528,86,FALSE)</f>
        <v>0</v>
      </c>
      <c r="AI441" s="15">
        <f>VLOOKUP($B441,[2]Sheet1!$B$8:$CK$530,88,FALSE)</f>
        <v>9</v>
      </c>
      <c r="AJ441" s="15">
        <f t="shared" si="93"/>
        <v>90</v>
      </c>
      <c r="AK441" s="11">
        <f>VLOOKUP($B441,[2]Sheet1!$B$8:$CK$530,86,FALSE)</f>
        <v>0</v>
      </c>
      <c r="AL441" s="11">
        <f>VLOOKUP($B441,'[3]CS(IOT)'!$B$8:$CQ$64,94,FALSE)</f>
        <v>9.6300000000000008</v>
      </c>
      <c r="AM441" s="15">
        <f t="shared" si="94"/>
        <v>96.300000000000011</v>
      </c>
      <c r="AN441" s="11">
        <f>VLOOKUP($B441,'[3]CS(IOT)'!$B$8:$CQ$64,92,FALSE)</f>
        <v>0</v>
      </c>
      <c r="AO441" s="15">
        <f>VLOOKUP($B441,'[4]CS(IOT)-H'!$B$8:$CP$63,93,FALSE)</f>
        <v>9.8699999999999992</v>
      </c>
      <c r="AP441" s="15">
        <f t="shared" si="95"/>
        <v>98.699999999999989</v>
      </c>
      <c r="AQ441" s="16">
        <f>VLOOKUP($B441,'[4]CS(IOT)-H'!$B$8:$CP$63,91,FALSE)</f>
        <v>0</v>
      </c>
      <c r="AR441" s="15">
        <f>VLOOKUP($B441,'[5]CS(IOT)-H'!$B$8:$CM$63,90,FALSE)</f>
        <v>9.8699999999999992</v>
      </c>
      <c r="AS441" s="15">
        <f t="shared" si="96"/>
        <v>98.699999999999989</v>
      </c>
      <c r="AT441" s="16">
        <f>VLOOKUP($B441,'[5]CS(IOT)-H'!$B$8:$CM$63,88,FALSE)</f>
        <v>0</v>
      </c>
      <c r="AU441" s="15">
        <f>VLOOKUP($B441,'[9]CS(IOT)-H'!$B$8:$CN$63,91,FALSE)</f>
        <v>9.74</v>
      </c>
      <c r="AV441" s="15">
        <f t="shared" si="97"/>
        <v>97.4</v>
      </c>
      <c r="AW441" s="16">
        <f>VLOOKUP($B441,'[9]CS(IOT)-H'!$B$8:$CN$63,89,FALSE)</f>
        <v>0</v>
      </c>
      <c r="AX441" s="11"/>
      <c r="AY441" s="11"/>
      <c r="AZ441" s="11"/>
      <c r="BA441" s="11"/>
      <c r="BB441" s="11"/>
      <c r="BC441" s="11"/>
      <c r="BD441" s="11">
        <f t="shared" si="98"/>
        <v>9.3766666666666669</v>
      </c>
      <c r="BE441" s="15">
        <f t="shared" si="102"/>
        <v>56.26</v>
      </c>
      <c r="BF441" s="11">
        <v>60</v>
      </c>
      <c r="BG441" s="15">
        <f t="shared" si="103"/>
        <v>93.766666666666666</v>
      </c>
      <c r="BH441" s="11">
        <f t="shared" si="99"/>
        <v>2</v>
      </c>
      <c r="BI441" s="11">
        <f t="shared" si="100"/>
        <v>0</v>
      </c>
      <c r="BJ441" s="11">
        <f t="shared" si="101"/>
        <v>2</v>
      </c>
      <c r="BK441" s="16">
        <f t="shared" si="104"/>
        <v>0</v>
      </c>
      <c r="BL441" s="11">
        <v>9664284385</v>
      </c>
      <c r="BM441" s="11">
        <v>9414415911</v>
      </c>
      <c r="BN441" s="11"/>
      <c r="BO441" s="12" t="s">
        <v>1586</v>
      </c>
      <c r="BP441" s="12"/>
      <c r="BQ441" s="13" t="s">
        <v>2472</v>
      </c>
      <c r="BR441" s="17" t="s">
        <v>2964</v>
      </c>
      <c r="BS441" s="11" t="s">
        <v>155</v>
      </c>
      <c r="BT441" s="12" t="s">
        <v>176</v>
      </c>
      <c r="BU441" s="11" t="s">
        <v>128</v>
      </c>
    </row>
    <row r="442" spans="1:73" ht="24.95" customHeight="1" x14ac:dyDescent="0.25">
      <c r="A442" s="11">
        <v>441</v>
      </c>
      <c r="B442" s="11" t="s">
        <v>1049</v>
      </c>
      <c r="C442" s="12" t="s">
        <v>1050</v>
      </c>
      <c r="D442" s="11" t="s">
        <v>92</v>
      </c>
      <c r="E442" s="11" t="s">
        <v>91</v>
      </c>
      <c r="F442" s="13" t="s">
        <v>2036</v>
      </c>
      <c r="G442" s="11" t="s">
        <v>90</v>
      </c>
      <c r="H442" s="11" t="s">
        <v>1140</v>
      </c>
      <c r="I442" s="11" t="s">
        <v>1139</v>
      </c>
      <c r="J442" s="11" t="s">
        <v>89</v>
      </c>
      <c r="K442" s="14">
        <v>38358</v>
      </c>
      <c r="L442" s="11"/>
      <c r="M442" s="11" t="s">
        <v>3540</v>
      </c>
      <c r="N442" s="11">
        <v>500</v>
      </c>
      <c r="O442" s="11">
        <v>460</v>
      </c>
      <c r="P442" s="15">
        <f t="shared" si="90"/>
        <v>92</v>
      </c>
      <c r="Q442" s="11" t="s">
        <v>3587</v>
      </c>
      <c r="R442" s="11">
        <v>2021</v>
      </c>
      <c r="S442" s="11" t="s">
        <v>3591</v>
      </c>
      <c r="T442" s="11">
        <v>500</v>
      </c>
      <c r="U442" s="11">
        <v>372</v>
      </c>
      <c r="V442" s="15">
        <f t="shared" si="91"/>
        <v>74.400000000000006</v>
      </c>
      <c r="W442" s="11" t="s">
        <v>3587</v>
      </c>
      <c r="X442" s="11">
        <v>2023</v>
      </c>
      <c r="Y442" s="11" t="s">
        <v>3591</v>
      </c>
      <c r="Z442" s="11"/>
      <c r="AA442" s="11"/>
      <c r="AB442" s="11"/>
      <c r="AC442" s="11"/>
      <c r="AD442" s="11"/>
      <c r="AE442" s="11"/>
      <c r="AF442" s="15">
        <f>VLOOKUP($B442,[1]Sheet1!$B$8:$CK$528,88,FALSE)</f>
        <v>7.76</v>
      </c>
      <c r="AG442" s="15">
        <f t="shared" si="92"/>
        <v>77.599999999999994</v>
      </c>
      <c r="AH442" s="16">
        <f>VLOOKUP($B442,[1]Sheet1!$B$8:$CK$528,86,FALSE)</f>
        <v>0</v>
      </c>
      <c r="AI442" s="15">
        <f>VLOOKUP($B442,[2]Sheet1!$B$8:$CK$530,88,FALSE)</f>
        <v>8.27</v>
      </c>
      <c r="AJ442" s="15">
        <f t="shared" si="93"/>
        <v>82.699999999999989</v>
      </c>
      <c r="AK442" s="11">
        <f>VLOOKUP($B442,[2]Sheet1!$B$8:$CK$530,86,FALSE)</f>
        <v>0</v>
      </c>
      <c r="AL442" s="11">
        <f>VLOOKUP($B442,'[3]CS(IOT)'!$B$8:$CQ$64,94,FALSE)</f>
        <v>9.39</v>
      </c>
      <c r="AM442" s="15">
        <f t="shared" si="94"/>
        <v>93.9</v>
      </c>
      <c r="AN442" s="11">
        <f>VLOOKUP($B442,'[3]CS(IOT)'!$B$8:$CQ$64,92,FALSE)</f>
        <v>0</v>
      </c>
      <c r="AO442" s="15">
        <f>VLOOKUP($B442,'[4]CS(IOT)-H'!$B$8:$CP$63,93,FALSE)</f>
        <v>9.43</v>
      </c>
      <c r="AP442" s="15">
        <f t="shared" si="95"/>
        <v>94.3</v>
      </c>
      <c r="AQ442" s="16">
        <f>VLOOKUP($B442,'[4]CS(IOT)-H'!$B$8:$CP$63,91,FALSE)</f>
        <v>0</v>
      </c>
      <c r="AR442" s="15">
        <f>VLOOKUP($B442,'[5]CS(IOT)-H'!$B$8:$CM$63,90,FALSE)</f>
        <v>8.6300000000000008</v>
      </c>
      <c r="AS442" s="15">
        <f t="shared" si="96"/>
        <v>86.300000000000011</v>
      </c>
      <c r="AT442" s="16">
        <f>VLOOKUP($B442,'[5]CS(IOT)-H'!$B$8:$CM$63,88,FALSE)</f>
        <v>0</v>
      </c>
      <c r="AU442" s="15">
        <f>VLOOKUP($B442,'[9]CS(IOT)-H'!$B$8:$CN$63,91,FALSE)</f>
        <v>8.7899999999999991</v>
      </c>
      <c r="AV442" s="15">
        <f t="shared" si="97"/>
        <v>87.899999999999991</v>
      </c>
      <c r="AW442" s="16">
        <f>VLOOKUP($B442,'[9]CS(IOT)-H'!$B$8:$CN$63,89,FALSE)</f>
        <v>0</v>
      </c>
      <c r="AX442" s="11"/>
      <c r="AY442" s="11"/>
      <c r="AZ442" s="11"/>
      <c r="BA442" s="11"/>
      <c r="BB442" s="11"/>
      <c r="BC442" s="11"/>
      <c r="BD442" s="11">
        <f t="shared" si="98"/>
        <v>8.7116666666666678</v>
      </c>
      <c r="BE442" s="15">
        <f t="shared" si="102"/>
        <v>52.27</v>
      </c>
      <c r="BF442" s="11">
        <v>60</v>
      </c>
      <c r="BG442" s="15">
        <f t="shared" si="103"/>
        <v>87.116666666666674</v>
      </c>
      <c r="BH442" s="11">
        <f t="shared" si="99"/>
        <v>2</v>
      </c>
      <c r="BI442" s="11">
        <f t="shared" si="100"/>
        <v>0</v>
      </c>
      <c r="BJ442" s="11">
        <f t="shared" si="101"/>
        <v>2</v>
      </c>
      <c r="BK442" s="16">
        <f t="shared" si="104"/>
        <v>0</v>
      </c>
      <c r="BL442" s="11">
        <v>9772244183</v>
      </c>
      <c r="BM442" s="11">
        <v>9982951520</v>
      </c>
      <c r="BN442" s="11"/>
      <c r="BO442" s="12" t="s">
        <v>1587</v>
      </c>
      <c r="BP442" s="12"/>
      <c r="BQ442" s="13" t="s">
        <v>2473</v>
      </c>
      <c r="BR442" s="17" t="s">
        <v>2965</v>
      </c>
      <c r="BS442" s="11" t="s">
        <v>135</v>
      </c>
      <c r="BT442" s="12" t="s">
        <v>177</v>
      </c>
      <c r="BU442" s="11" t="s">
        <v>128</v>
      </c>
    </row>
    <row r="443" spans="1:73" ht="24.95" customHeight="1" x14ac:dyDescent="0.25">
      <c r="A443" s="11">
        <v>442</v>
      </c>
      <c r="B443" s="11" t="s">
        <v>1051</v>
      </c>
      <c r="C443" s="12" t="s">
        <v>1052</v>
      </c>
      <c r="D443" s="11" t="s">
        <v>92</v>
      </c>
      <c r="E443" s="11" t="s">
        <v>91</v>
      </c>
      <c r="F443" s="13" t="s">
        <v>1909</v>
      </c>
      <c r="G443" s="11" t="s">
        <v>90</v>
      </c>
      <c r="H443" s="11" t="s">
        <v>1140</v>
      </c>
      <c r="I443" s="11" t="s">
        <v>1139</v>
      </c>
      <c r="J443" s="11" t="s">
        <v>89</v>
      </c>
      <c r="K443" s="14" t="s">
        <v>2077</v>
      </c>
      <c r="L443" s="11"/>
      <c r="M443" s="11" t="s">
        <v>3541</v>
      </c>
      <c r="N443" s="11">
        <v>600</v>
      </c>
      <c r="O443" s="11">
        <v>576</v>
      </c>
      <c r="P443" s="15">
        <f t="shared" si="90"/>
        <v>96</v>
      </c>
      <c r="Q443" s="11" t="s">
        <v>3587</v>
      </c>
      <c r="R443" s="11">
        <v>2021</v>
      </c>
      <c r="S443" s="11" t="s">
        <v>3590</v>
      </c>
      <c r="T443" s="11">
        <v>500</v>
      </c>
      <c r="U443" s="11">
        <v>415</v>
      </c>
      <c r="V443" s="15">
        <f t="shared" si="91"/>
        <v>83</v>
      </c>
      <c r="W443" s="11" t="s">
        <v>3587</v>
      </c>
      <c r="X443" s="11">
        <v>2023</v>
      </c>
      <c r="Y443" s="11" t="s">
        <v>3590</v>
      </c>
      <c r="Z443" s="11"/>
      <c r="AA443" s="11"/>
      <c r="AB443" s="11"/>
      <c r="AC443" s="11"/>
      <c r="AD443" s="11"/>
      <c r="AE443" s="11"/>
      <c r="AF443" s="15">
        <f>VLOOKUP($B443,[1]Sheet1!$B$8:$CK$528,88,FALSE)</f>
        <v>7.95</v>
      </c>
      <c r="AG443" s="15">
        <f t="shared" si="92"/>
        <v>79.5</v>
      </c>
      <c r="AH443" s="16">
        <f>VLOOKUP($B443,[1]Sheet1!$B$8:$CK$528,86,FALSE)</f>
        <v>0</v>
      </c>
      <c r="AI443" s="15">
        <f>VLOOKUP($B443,[2]Sheet1!$B$8:$CK$530,88,FALSE)</f>
        <v>7.95</v>
      </c>
      <c r="AJ443" s="15">
        <f t="shared" si="93"/>
        <v>79.5</v>
      </c>
      <c r="AK443" s="11">
        <f>VLOOKUP($B443,[2]Sheet1!$B$8:$CK$530,86,FALSE)</f>
        <v>0</v>
      </c>
      <c r="AL443" s="11">
        <f>VLOOKUP($B443,'[3]CS(IOT)'!$B$8:$CQ$64,94,FALSE)</f>
        <v>8.69</v>
      </c>
      <c r="AM443" s="15">
        <f t="shared" si="94"/>
        <v>86.899999999999991</v>
      </c>
      <c r="AN443" s="11">
        <f>VLOOKUP($B443,'[3]CS(IOT)'!$B$8:$CQ$64,92,FALSE)</f>
        <v>0</v>
      </c>
      <c r="AO443" s="15">
        <f>VLOOKUP($B443,'[4]CS(IOT)-H'!$B$8:$CP$63,93,FALSE)</f>
        <v>8.77</v>
      </c>
      <c r="AP443" s="15">
        <f t="shared" si="95"/>
        <v>87.699999999999989</v>
      </c>
      <c r="AQ443" s="16">
        <f>VLOOKUP($B443,'[4]CS(IOT)-H'!$B$8:$CP$63,91,FALSE)</f>
        <v>0</v>
      </c>
      <c r="AR443" s="15">
        <f>VLOOKUP($B443,'[5]CS(IOT)-H'!$B$8:$CM$63,90,FALSE)</f>
        <v>8.5399999999999991</v>
      </c>
      <c r="AS443" s="15">
        <f t="shared" si="96"/>
        <v>85.399999999999991</v>
      </c>
      <c r="AT443" s="16">
        <f>VLOOKUP($B443,'[5]CS(IOT)-H'!$B$8:$CM$63,88,FALSE)</f>
        <v>0</v>
      </c>
      <c r="AU443" s="15">
        <f>VLOOKUP($B443,'[9]CS(IOT)-H'!$B$8:$CN$63,91,FALSE)</f>
        <v>9.15</v>
      </c>
      <c r="AV443" s="15">
        <f t="shared" si="97"/>
        <v>91.5</v>
      </c>
      <c r="AW443" s="16">
        <f>VLOOKUP($B443,'[9]CS(IOT)-H'!$B$8:$CN$63,89,FALSE)</f>
        <v>0</v>
      </c>
      <c r="AX443" s="11"/>
      <c r="AY443" s="11"/>
      <c r="AZ443" s="11"/>
      <c r="BA443" s="11"/>
      <c r="BB443" s="11"/>
      <c r="BC443" s="11"/>
      <c r="BD443" s="11">
        <f t="shared" si="98"/>
        <v>8.5083333333333346</v>
      </c>
      <c r="BE443" s="15">
        <f t="shared" si="102"/>
        <v>51.050000000000004</v>
      </c>
      <c r="BF443" s="11">
        <v>60</v>
      </c>
      <c r="BG443" s="15">
        <f t="shared" si="103"/>
        <v>85.083333333333343</v>
      </c>
      <c r="BH443" s="11">
        <f t="shared" si="99"/>
        <v>2</v>
      </c>
      <c r="BI443" s="11">
        <f t="shared" si="100"/>
        <v>0</v>
      </c>
      <c r="BJ443" s="11">
        <f t="shared" si="101"/>
        <v>2</v>
      </c>
      <c r="BK443" s="16">
        <f t="shared" si="104"/>
        <v>0</v>
      </c>
      <c r="BL443" s="11">
        <v>8949977075</v>
      </c>
      <c r="BM443" s="11" t="s">
        <v>2523</v>
      </c>
      <c r="BN443" s="11"/>
      <c r="BO443" s="12" t="s">
        <v>1588</v>
      </c>
      <c r="BP443" s="12"/>
      <c r="BQ443" s="13" t="s">
        <v>2474</v>
      </c>
      <c r="BR443" s="17" t="s">
        <v>2966</v>
      </c>
      <c r="BS443" s="11" t="s">
        <v>3086</v>
      </c>
      <c r="BT443" s="12" t="s">
        <v>176</v>
      </c>
      <c r="BU443" s="11" t="s">
        <v>128</v>
      </c>
    </row>
    <row r="444" spans="1:73" ht="24.95" customHeight="1" x14ac:dyDescent="0.25">
      <c r="A444" s="11">
        <v>443</v>
      </c>
      <c r="B444" s="11" t="s">
        <v>1053</v>
      </c>
      <c r="C444" s="12" t="s">
        <v>1054</v>
      </c>
      <c r="D444" s="11" t="s">
        <v>93</v>
      </c>
      <c r="E444" s="11" t="s">
        <v>91</v>
      </c>
      <c r="F444" s="13" t="s">
        <v>2037</v>
      </c>
      <c r="G444" s="11" t="s">
        <v>90</v>
      </c>
      <c r="H444" s="11" t="s">
        <v>1140</v>
      </c>
      <c r="I444" s="11" t="s">
        <v>1139</v>
      </c>
      <c r="J444" s="11" t="s">
        <v>89</v>
      </c>
      <c r="K444" s="14">
        <v>38543</v>
      </c>
      <c r="L444" s="11"/>
      <c r="M444" s="11" t="s">
        <v>3542</v>
      </c>
      <c r="N444" s="11">
        <v>600</v>
      </c>
      <c r="O444" s="11">
        <v>435</v>
      </c>
      <c r="P444" s="15">
        <f t="shared" si="90"/>
        <v>72.5</v>
      </c>
      <c r="Q444" s="11" t="s">
        <v>3587</v>
      </c>
      <c r="R444" s="11">
        <v>2020</v>
      </c>
      <c r="S444" s="11" t="s">
        <v>3590</v>
      </c>
      <c r="T444" s="11">
        <v>500</v>
      </c>
      <c r="U444" s="11">
        <v>376</v>
      </c>
      <c r="V444" s="15">
        <f t="shared" si="91"/>
        <v>75.2</v>
      </c>
      <c r="W444" s="11" t="s">
        <v>3587</v>
      </c>
      <c r="X444" s="11">
        <v>2022</v>
      </c>
      <c r="Y444" s="11" t="s">
        <v>3590</v>
      </c>
      <c r="Z444" s="11"/>
      <c r="AA444" s="11"/>
      <c r="AB444" s="11"/>
      <c r="AC444" s="11"/>
      <c r="AD444" s="11"/>
      <c r="AE444" s="11"/>
      <c r="AF444" s="15">
        <f>VLOOKUP($B444,[1]Sheet1!$B$8:$CK$528,88,FALSE)</f>
        <v>6.56</v>
      </c>
      <c r="AG444" s="15">
        <f t="shared" si="92"/>
        <v>65.599999999999994</v>
      </c>
      <c r="AH444" s="16">
        <f>VLOOKUP($B444,[1]Sheet1!$B$8:$CK$528,86,FALSE)</f>
        <v>0</v>
      </c>
      <c r="AI444" s="15">
        <f>VLOOKUP($B444,[2]Sheet1!$B$8:$CK$530,88,FALSE)</f>
        <v>6.89</v>
      </c>
      <c r="AJ444" s="15">
        <f t="shared" si="93"/>
        <v>68.899999999999991</v>
      </c>
      <c r="AK444" s="11">
        <f>VLOOKUP($B444,[2]Sheet1!$B$8:$CK$530,86,FALSE)</f>
        <v>0</v>
      </c>
      <c r="AL444" s="11">
        <f>VLOOKUP($B444,'[3]CS(IOT)'!$B$8:$CQ$64,94,FALSE)</f>
        <v>8.01</v>
      </c>
      <c r="AM444" s="15">
        <f t="shared" si="94"/>
        <v>80.099999999999994</v>
      </c>
      <c r="AN444" s="11">
        <f>VLOOKUP($B444,'[3]CS(IOT)'!$B$8:$CQ$64,92,FALSE)</f>
        <v>0</v>
      </c>
      <c r="AO444" s="15">
        <f>VLOOKUP($B444,'[4]CS(IOT)-H'!$B$8:$CP$63,93,FALSE)</f>
        <v>8.5500000000000007</v>
      </c>
      <c r="AP444" s="15">
        <f t="shared" si="95"/>
        <v>85.5</v>
      </c>
      <c r="AQ444" s="16">
        <f>VLOOKUP($B444,'[4]CS(IOT)-H'!$B$8:$CP$63,91,FALSE)</f>
        <v>0</v>
      </c>
      <c r="AR444" s="15">
        <f>VLOOKUP($B444,'[5]CS(IOT)-H'!$B$8:$CM$63,90,FALSE)</f>
        <v>8.8000000000000007</v>
      </c>
      <c r="AS444" s="15">
        <f t="shared" si="96"/>
        <v>88</v>
      </c>
      <c r="AT444" s="16">
        <f>VLOOKUP($B444,'[5]CS(IOT)-H'!$B$8:$CM$63,88,FALSE)</f>
        <v>0</v>
      </c>
      <c r="AU444" s="15">
        <f>VLOOKUP($B444,'[9]CS(IOT)-H'!$B$8:$CN$63,91,FALSE)</f>
        <v>8.19</v>
      </c>
      <c r="AV444" s="15">
        <f t="shared" si="97"/>
        <v>81.899999999999991</v>
      </c>
      <c r="AW444" s="16">
        <f>VLOOKUP($B444,'[9]CS(IOT)-H'!$B$8:$CN$63,89,FALSE)</f>
        <v>0</v>
      </c>
      <c r="AX444" s="11"/>
      <c r="AY444" s="11"/>
      <c r="AZ444" s="11"/>
      <c r="BA444" s="11"/>
      <c r="BB444" s="11"/>
      <c r="BC444" s="11"/>
      <c r="BD444" s="11">
        <f t="shared" si="98"/>
        <v>7.8333333333333339</v>
      </c>
      <c r="BE444" s="15">
        <f t="shared" si="102"/>
        <v>47.000000000000007</v>
      </c>
      <c r="BF444" s="11">
        <v>60</v>
      </c>
      <c r="BG444" s="15">
        <f t="shared" si="103"/>
        <v>78.333333333333343</v>
      </c>
      <c r="BH444" s="11">
        <f t="shared" si="99"/>
        <v>2</v>
      </c>
      <c r="BI444" s="11">
        <f t="shared" si="100"/>
        <v>1</v>
      </c>
      <c r="BJ444" s="11">
        <f t="shared" si="101"/>
        <v>3</v>
      </c>
      <c r="BK444" s="16">
        <f t="shared" si="104"/>
        <v>0</v>
      </c>
      <c r="BL444" s="11">
        <v>9376496209</v>
      </c>
      <c r="BM444" s="11">
        <v>9660111004</v>
      </c>
      <c r="BN444" s="11"/>
      <c r="BO444" s="12" t="s">
        <v>1589</v>
      </c>
      <c r="BP444" s="12"/>
      <c r="BQ444" s="13" t="s">
        <v>2475</v>
      </c>
      <c r="BR444" s="17" t="s">
        <v>2967</v>
      </c>
      <c r="BS444" s="11" t="s">
        <v>136</v>
      </c>
      <c r="BT444" s="12" t="s">
        <v>176</v>
      </c>
      <c r="BU444" s="11" t="s">
        <v>128</v>
      </c>
    </row>
    <row r="445" spans="1:73" ht="24.95" customHeight="1" x14ac:dyDescent="0.25">
      <c r="A445" s="11">
        <v>444</v>
      </c>
      <c r="B445" s="11" t="s">
        <v>1055</v>
      </c>
      <c r="C445" s="12" t="s">
        <v>1056</v>
      </c>
      <c r="D445" s="11" t="s">
        <v>92</v>
      </c>
      <c r="E445" s="11" t="s">
        <v>91</v>
      </c>
      <c r="F445" s="13" t="s">
        <v>2038</v>
      </c>
      <c r="G445" s="11" t="s">
        <v>90</v>
      </c>
      <c r="H445" s="11" t="s">
        <v>1140</v>
      </c>
      <c r="I445" s="11" t="s">
        <v>1139</v>
      </c>
      <c r="J445" s="11" t="s">
        <v>89</v>
      </c>
      <c r="K445" s="14">
        <v>38677</v>
      </c>
      <c r="L445" s="11"/>
      <c r="M445" s="11" t="s">
        <v>3543</v>
      </c>
      <c r="N445" s="11">
        <v>600</v>
      </c>
      <c r="O445" s="11">
        <v>534</v>
      </c>
      <c r="P445" s="15">
        <f t="shared" si="90"/>
        <v>89</v>
      </c>
      <c r="Q445" s="11" t="s">
        <v>3588</v>
      </c>
      <c r="R445" s="11">
        <v>2021</v>
      </c>
      <c r="S445" s="11" t="s">
        <v>3590</v>
      </c>
      <c r="T445" s="11">
        <v>500</v>
      </c>
      <c r="U445" s="11">
        <v>401</v>
      </c>
      <c r="V445" s="15">
        <f t="shared" si="91"/>
        <v>80.2</v>
      </c>
      <c r="W445" s="11" t="s">
        <v>3588</v>
      </c>
      <c r="X445" s="11">
        <v>2023</v>
      </c>
      <c r="Y445" s="11" t="s">
        <v>3590</v>
      </c>
      <c r="Z445" s="11"/>
      <c r="AA445" s="11"/>
      <c r="AB445" s="11"/>
      <c r="AC445" s="11"/>
      <c r="AD445" s="11"/>
      <c r="AE445" s="11"/>
      <c r="AF445" s="15">
        <f>VLOOKUP($B445,[1]Sheet1!$B$8:$CK$528,88,FALSE)</f>
        <v>7.34</v>
      </c>
      <c r="AG445" s="15">
        <f t="shared" si="92"/>
        <v>73.400000000000006</v>
      </c>
      <c r="AH445" s="16">
        <f>VLOOKUP($B445,[1]Sheet1!$B$8:$CK$528,86,FALSE)</f>
        <v>0</v>
      </c>
      <c r="AI445" s="15">
        <f>VLOOKUP($B445,[2]Sheet1!$B$8:$CK$530,88,FALSE)</f>
        <v>7.71</v>
      </c>
      <c r="AJ445" s="15">
        <f t="shared" si="93"/>
        <v>77.099999999999994</v>
      </c>
      <c r="AK445" s="11">
        <f>VLOOKUP($B445,[2]Sheet1!$B$8:$CK$530,86,FALSE)</f>
        <v>0</v>
      </c>
      <c r="AL445" s="11">
        <f>VLOOKUP($B445,'[3]CS(IOT)'!$B$8:$CQ$64,94,FALSE)</f>
        <v>8.27</v>
      </c>
      <c r="AM445" s="15">
        <f t="shared" si="94"/>
        <v>82.699999999999989</v>
      </c>
      <c r="AN445" s="11">
        <f>VLOOKUP($B445,'[3]CS(IOT)'!$B$8:$CQ$64,92,FALSE)</f>
        <v>0</v>
      </c>
      <c r="AO445" s="15">
        <f>VLOOKUP($B445,'[4]CS(IOT)-H'!$B$8:$CP$63,93,FALSE)</f>
        <v>8.5299999999999994</v>
      </c>
      <c r="AP445" s="15">
        <f t="shared" si="95"/>
        <v>85.3</v>
      </c>
      <c r="AQ445" s="16">
        <f>VLOOKUP($B445,'[4]CS(IOT)-H'!$B$8:$CP$63,91,FALSE)</f>
        <v>0</v>
      </c>
      <c r="AR445" s="15">
        <f>VLOOKUP($B445,'[5]CS(IOT)-H'!$B$8:$CM$63,90,FALSE)</f>
        <v>9.5399999999999991</v>
      </c>
      <c r="AS445" s="15">
        <f t="shared" si="96"/>
        <v>95.399999999999991</v>
      </c>
      <c r="AT445" s="16">
        <f>VLOOKUP($B445,'[5]CS(IOT)-H'!$B$8:$CM$63,88,FALSE)</f>
        <v>0</v>
      </c>
      <c r="AU445" s="15">
        <f>VLOOKUP($B445,'[9]CS(IOT)-H'!$B$8:$CN$63,91,FALSE)</f>
        <v>8.4499999999999993</v>
      </c>
      <c r="AV445" s="15">
        <f t="shared" si="97"/>
        <v>84.5</v>
      </c>
      <c r="AW445" s="16">
        <f>VLOOKUP($B445,'[9]CS(IOT)-H'!$B$8:$CN$63,89,FALSE)</f>
        <v>0</v>
      </c>
      <c r="AX445" s="11"/>
      <c r="AY445" s="11"/>
      <c r="AZ445" s="11"/>
      <c r="BA445" s="11"/>
      <c r="BB445" s="11"/>
      <c r="BC445" s="11"/>
      <c r="BD445" s="11">
        <f t="shared" si="98"/>
        <v>8.3066666666666649</v>
      </c>
      <c r="BE445" s="15">
        <f t="shared" si="102"/>
        <v>49.839999999999989</v>
      </c>
      <c r="BF445" s="11">
        <v>60</v>
      </c>
      <c r="BG445" s="15">
        <f t="shared" si="103"/>
        <v>83.066666666666649</v>
      </c>
      <c r="BH445" s="11">
        <f t="shared" si="99"/>
        <v>2</v>
      </c>
      <c r="BI445" s="11">
        <f t="shared" si="100"/>
        <v>0</v>
      </c>
      <c r="BJ445" s="11">
        <f t="shared" si="101"/>
        <v>2</v>
      </c>
      <c r="BK445" s="16">
        <f t="shared" si="104"/>
        <v>0</v>
      </c>
      <c r="BL445" s="11">
        <v>9414705586</v>
      </c>
      <c r="BM445" s="11">
        <v>9414705586</v>
      </c>
      <c r="BN445" s="11"/>
      <c r="BO445" s="12" t="s">
        <v>1590</v>
      </c>
      <c r="BP445" s="12"/>
      <c r="BQ445" s="13" t="s">
        <v>2476</v>
      </c>
      <c r="BR445" s="17" t="s">
        <v>2968</v>
      </c>
      <c r="BS445" s="11" t="s">
        <v>145</v>
      </c>
      <c r="BT445" s="12" t="s">
        <v>176</v>
      </c>
      <c r="BU445" s="11" t="s">
        <v>128</v>
      </c>
    </row>
    <row r="446" spans="1:73" ht="24.95" customHeight="1" x14ac:dyDescent="0.25">
      <c r="A446" s="11">
        <v>445</v>
      </c>
      <c r="B446" s="11" t="s">
        <v>1057</v>
      </c>
      <c r="C446" s="12" t="s">
        <v>278</v>
      </c>
      <c r="D446" s="11" t="s">
        <v>92</v>
      </c>
      <c r="E446" s="11" t="s">
        <v>91</v>
      </c>
      <c r="F446" s="13" t="s">
        <v>2039</v>
      </c>
      <c r="G446" s="11" t="s">
        <v>90</v>
      </c>
      <c r="H446" s="11" t="s">
        <v>1140</v>
      </c>
      <c r="I446" s="11" t="s">
        <v>1139</v>
      </c>
      <c r="J446" s="11" t="s">
        <v>89</v>
      </c>
      <c r="K446" s="14">
        <v>38268</v>
      </c>
      <c r="L446" s="11"/>
      <c r="M446" s="11" t="s">
        <v>3544</v>
      </c>
      <c r="N446" s="11">
        <v>500</v>
      </c>
      <c r="O446" s="11">
        <v>445</v>
      </c>
      <c r="P446" s="15">
        <f t="shared" si="90"/>
        <v>89</v>
      </c>
      <c r="Q446" s="11" t="s">
        <v>3587</v>
      </c>
      <c r="R446" s="11">
        <v>2020</v>
      </c>
      <c r="S446" s="11" t="s">
        <v>3591</v>
      </c>
      <c r="T446" s="11">
        <v>500</v>
      </c>
      <c r="U446" s="11">
        <v>391</v>
      </c>
      <c r="V446" s="15">
        <f t="shared" si="91"/>
        <v>78.2</v>
      </c>
      <c r="W446" s="11" t="s">
        <v>3587</v>
      </c>
      <c r="X446" s="11">
        <v>2022</v>
      </c>
      <c r="Y446" s="11" t="s">
        <v>3591</v>
      </c>
      <c r="Z446" s="11"/>
      <c r="AA446" s="11"/>
      <c r="AB446" s="11"/>
      <c r="AC446" s="11"/>
      <c r="AD446" s="11"/>
      <c r="AE446" s="11"/>
      <c r="AF446" s="15">
        <f>VLOOKUP($B446,[1]Sheet1!$B$8:$CK$528,88,FALSE)</f>
        <v>8.51</v>
      </c>
      <c r="AG446" s="15">
        <f t="shared" si="92"/>
        <v>85.1</v>
      </c>
      <c r="AH446" s="16">
        <f>VLOOKUP($B446,[1]Sheet1!$B$8:$CK$528,86,FALSE)</f>
        <v>0</v>
      </c>
      <c r="AI446" s="15">
        <f>VLOOKUP($B446,[2]Sheet1!$B$8:$CK$530,88,FALSE)</f>
        <v>8.41</v>
      </c>
      <c r="AJ446" s="15">
        <f t="shared" si="93"/>
        <v>84.1</v>
      </c>
      <c r="AK446" s="11">
        <f>VLOOKUP($B446,[2]Sheet1!$B$8:$CK$530,86,FALSE)</f>
        <v>0</v>
      </c>
      <c r="AL446" s="11">
        <f>VLOOKUP($B446,'[3]CS(IOT)'!$B$8:$CQ$64,94,FALSE)</f>
        <v>9.08</v>
      </c>
      <c r="AM446" s="15">
        <f t="shared" si="94"/>
        <v>90.8</v>
      </c>
      <c r="AN446" s="11">
        <f>VLOOKUP($B446,'[3]CS(IOT)'!$B$8:$CQ$64,92,FALSE)</f>
        <v>0</v>
      </c>
      <c r="AO446" s="15">
        <f>VLOOKUP($B446,'[4]CS(IOT)-H'!$B$8:$CP$63,93,FALSE)</f>
        <v>9.57</v>
      </c>
      <c r="AP446" s="15">
        <f t="shared" si="95"/>
        <v>95.7</v>
      </c>
      <c r="AQ446" s="16">
        <f>VLOOKUP($B446,'[4]CS(IOT)-H'!$B$8:$CP$63,91,FALSE)</f>
        <v>0</v>
      </c>
      <c r="AR446" s="15">
        <f>VLOOKUP($B446,'[5]CS(IOT)-H'!$B$8:$CM$63,90,FALSE)</f>
        <v>8.8699999999999992</v>
      </c>
      <c r="AS446" s="15">
        <f t="shared" si="96"/>
        <v>88.699999999999989</v>
      </c>
      <c r="AT446" s="16">
        <f>VLOOKUP($B446,'[5]CS(IOT)-H'!$B$8:$CM$63,88,FALSE)</f>
        <v>0</v>
      </c>
      <c r="AU446" s="15">
        <f>VLOOKUP($B446,'[9]CS(IOT)-H'!$B$8:$CN$63,91,FALSE)</f>
        <v>9.51</v>
      </c>
      <c r="AV446" s="15">
        <f t="shared" si="97"/>
        <v>95.1</v>
      </c>
      <c r="AW446" s="16">
        <f>VLOOKUP($B446,'[9]CS(IOT)-H'!$B$8:$CN$63,89,FALSE)</f>
        <v>0</v>
      </c>
      <c r="AX446" s="11"/>
      <c r="AY446" s="11"/>
      <c r="AZ446" s="11"/>
      <c r="BA446" s="11"/>
      <c r="BB446" s="11"/>
      <c r="BC446" s="11"/>
      <c r="BD446" s="11">
        <f t="shared" si="98"/>
        <v>8.9916666666666654</v>
      </c>
      <c r="BE446" s="15">
        <f t="shared" si="102"/>
        <v>53.949999999999996</v>
      </c>
      <c r="BF446" s="11">
        <v>60</v>
      </c>
      <c r="BG446" s="15">
        <f t="shared" si="103"/>
        <v>89.916666666666657</v>
      </c>
      <c r="BH446" s="11">
        <f t="shared" si="99"/>
        <v>2</v>
      </c>
      <c r="BI446" s="11">
        <f t="shared" si="100"/>
        <v>1</v>
      </c>
      <c r="BJ446" s="11">
        <f t="shared" si="101"/>
        <v>3</v>
      </c>
      <c r="BK446" s="16">
        <f t="shared" si="104"/>
        <v>0</v>
      </c>
      <c r="BL446" s="11">
        <v>8076439350</v>
      </c>
      <c r="BM446" s="11">
        <v>9717266099</v>
      </c>
      <c r="BN446" s="11"/>
      <c r="BO446" s="12" t="s">
        <v>1591</v>
      </c>
      <c r="BP446" s="12"/>
      <c r="BQ446" s="13" t="s">
        <v>2103</v>
      </c>
      <c r="BR446" s="17" t="s">
        <v>2969</v>
      </c>
      <c r="BS446" s="11" t="s">
        <v>3085</v>
      </c>
      <c r="BT446" s="12" t="s">
        <v>176</v>
      </c>
      <c r="BU446" s="11" t="s">
        <v>132</v>
      </c>
    </row>
    <row r="447" spans="1:73" ht="24.95" customHeight="1" x14ac:dyDescent="0.25">
      <c r="A447" s="11">
        <v>446</v>
      </c>
      <c r="B447" s="11" t="s">
        <v>1058</v>
      </c>
      <c r="C447" s="12" t="s">
        <v>286</v>
      </c>
      <c r="D447" s="11" t="s">
        <v>93</v>
      </c>
      <c r="E447" s="11" t="s">
        <v>91</v>
      </c>
      <c r="F447" s="13" t="s">
        <v>113</v>
      </c>
      <c r="G447" s="11" t="s">
        <v>90</v>
      </c>
      <c r="H447" s="11" t="s">
        <v>1140</v>
      </c>
      <c r="I447" s="11" t="s">
        <v>1139</v>
      </c>
      <c r="J447" s="11" t="s">
        <v>89</v>
      </c>
      <c r="K447" s="14">
        <v>38579</v>
      </c>
      <c r="L447" s="11"/>
      <c r="M447" s="11" t="s">
        <v>3545</v>
      </c>
      <c r="N447" s="11">
        <v>600</v>
      </c>
      <c r="O447" s="11">
        <v>478</v>
      </c>
      <c r="P447" s="15">
        <f t="shared" si="90"/>
        <v>79.666666666666657</v>
      </c>
      <c r="Q447" s="11" t="s">
        <v>3587</v>
      </c>
      <c r="R447" s="11">
        <v>2021</v>
      </c>
      <c r="S447" s="11" t="s">
        <v>3590</v>
      </c>
      <c r="T447" s="11">
        <v>500</v>
      </c>
      <c r="U447" s="11">
        <v>315</v>
      </c>
      <c r="V447" s="15">
        <f t="shared" si="91"/>
        <v>63</v>
      </c>
      <c r="W447" s="11" t="s">
        <v>3587</v>
      </c>
      <c r="X447" s="11">
        <v>2023</v>
      </c>
      <c r="Y447" s="11" t="s">
        <v>3590</v>
      </c>
      <c r="Z447" s="11"/>
      <c r="AA447" s="11"/>
      <c r="AB447" s="11"/>
      <c r="AC447" s="11"/>
      <c r="AD447" s="11"/>
      <c r="AE447" s="11"/>
      <c r="AF447" s="15">
        <f>VLOOKUP($B447,[1]Sheet1!$B$8:$CK$528,88,FALSE)</f>
        <v>7</v>
      </c>
      <c r="AG447" s="15">
        <f t="shared" si="92"/>
        <v>70</v>
      </c>
      <c r="AH447" s="16">
        <f>VLOOKUP($B447,[1]Sheet1!$B$8:$CK$528,86,FALSE)</f>
        <v>0</v>
      </c>
      <c r="AI447" s="15">
        <f>VLOOKUP($B447,[2]Sheet1!$B$8:$CK$530,88,FALSE)</f>
        <v>7.33</v>
      </c>
      <c r="AJ447" s="15">
        <f t="shared" si="93"/>
        <v>73.3</v>
      </c>
      <c r="AK447" s="11">
        <f>VLOOKUP($B447,[2]Sheet1!$B$8:$CK$530,86,FALSE)</f>
        <v>0</v>
      </c>
      <c r="AL447" s="11">
        <f>VLOOKUP($B447,'[3]CS(IOT)'!$B$8:$CQ$64,94,FALSE)</f>
        <v>8.35</v>
      </c>
      <c r="AM447" s="15">
        <f t="shared" si="94"/>
        <v>83.5</v>
      </c>
      <c r="AN447" s="11">
        <f>VLOOKUP($B447,'[3]CS(IOT)'!$B$8:$CQ$64,92,FALSE)</f>
        <v>0</v>
      </c>
      <c r="AO447" s="15">
        <f>VLOOKUP($B447,'[4]CS(IOT)-H'!$B$8:$CP$63,93,FALSE)</f>
        <v>8.09</v>
      </c>
      <c r="AP447" s="15">
        <f t="shared" si="95"/>
        <v>80.900000000000006</v>
      </c>
      <c r="AQ447" s="16">
        <f>VLOOKUP($B447,'[4]CS(IOT)-H'!$B$8:$CP$63,91,FALSE)</f>
        <v>0</v>
      </c>
      <c r="AR447" s="15">
        <f>VLOOKUP($B447,'[5]CS(IOT)-H'!$B$8:$CM$63,90,FALSE)</f>
        <v>9.26</v>
      </c>
      <c r="AS447" s="15">
        <f t="shared" si="96"/>
        <v>92.6</v>
      </c>
      <c r="AT447" s="16">
        <f>VLOOKUP($B447,'[5]CS(IOT)-H'!$B$8:$CM$63,88,FALSE)</f>
        <v>0</v>
      </c>
      <c r="AU447" s="15">
        <f>VLOOKUP($B447,'[9]CS(IOT)-H'!$B$8:$CN$63,91,FALSE)</f>
        <v>8.94</v>
      </c>
      <c r="AV447" s="15">
        <f t="shared" si="97"/>
        <v>89.399999999999991</v>
      </c>
      <c r="AW447" s="16">
        <f>VLOOKUP($B447,'[9]CS(IOT)-H'!$B$8:$CN$63,89,FALSE)</f>
        <v>0</v>
      </c>
      <c r="AX447" s="11"/>
      <c r="AY447" s="11"/>
      <c r="AZ447" s="11"/>
      <c r="BA447" s="11"/>
      <c r="BB447" s="11"/>
      <c r="BC447" s="11"/>
      <c r="BD447" s="11">
        <f t="shared" si="98"/>
        <v>8.1616666666666653</v>
      </c>
      <c r="BE447" s="15">
        <f t="shared" si="102"/>
        <v>48.97</v>
      </c>
      <c r="BF447" s="11">
        <v>60</v>
      </c>
      <c r="BG447" s="15">
        <f t="shared" si="103"/>
        <v>81.61666666666666</v>
      </c>
      <c r="BH447" s="11">
        <f t="shared" si="99"/>
        <v>2</v>
      </c>
      <c r="BI447" s="11">
        <f t="shared" si="100"/>
        <v>0</v>
      </c>
      <c r="BJ447" s="11">
        <f t="shared" si="101"/>
        <v>2</v>
      </c>
      <c r="BK447" s="16">
        <f t="shared" si="104"/>
        <v>0</v>
      </c>
      <c r="BL447" s="11">
        <v>8290025351</v>
      </c>
      <c r="BM447" s="11">
        <v>8290025351</v>
      </c>
      <c r="BN447" s="11"/>
      <c r="BO447" s="12" t="s">
        <v>1592</v>
      </c>
      <c r="BP447" s="12"/>
      <c r="BQ447" s="13" t="s">
        <v>2272</v>
      </c>
      <c r="BR447" s="17" t="s">
        <v>2970</v>
      </c>
      <c r="BS447" s="11" t="s">
        <v>135</v>
      </c>
      <c r="BT447" s="12" t="s">
        <v>177</v>
      </c>
      <c r="BU447" s="11" t="s">
        <v>128</v>
      </c>
    </row>
    <row r="448" spans="1:73" ht="24.95" customHeight="1" x14ac:dyDescent="0.25">
      <c r="A448" s="11">
        <v>447</v>
      </c>
      <c r="B448" s="11" t="s">
        <v>1059</v>
      </c>
      <c r="C448" s="12" t="s">
        <v>286</v>
      </c>
      <c r="D448" s="11" t="s">
        <v>93</v>
      </c>
      <c r="E448" s="11" t="s">
        <v>91</v>
      </c>
      <c r="F448" s="13" t="s">
        <v>2040</v>
      </c>
      <c r="G448" s="11" t="s">
        <v>90</v>
      </c>
      <c r="H448" s="11" t="s">
        <v>1140</v>
      </c>
      <c r="I448" s="11" t="s">
        <v>1139</v>
      </c>
      <c r="J448" s="11" t="s">
        <v>89</v>
      </c>
      <c r="K448" s="14">
        <v>38175</v>
      </c>
      <c r="L448" s="11"/>
      <c r="M448" s="11" t="s">
        <v>3546</v>
      </c>
      <c r="N448" s="11">
        <v>500</v>
      </c>
      <c r="O448" s="11">
        <v>294</v>
      </c>
      <c r="P448" s="15">
        <f t="shared" si="90"/>
        <v>58.8</v>
      </c>
      <c r="Q448" s="11" t="s">
        <v>3587</v>
      </c>
      <c r="R448" s="11">
        <v>2021</v>
      </c>
      <c r="S448" s="11" t="s">
        <v>3591</v>
      </c>
      <c r="T448" s="11">
        <v>500</v>
      </c>
      <c r="U448" s="11">
        <v>334</v>
      </c>
      <c r="V448" s="15">
        <f t="shared" si="91"/>
        <v>66.8</v>
      </c>
      <c r="W448" s="11" t="s">
        <v>3587</v>
      </c>
      <c r="X448" s="11">
        <v>2023</v>
      </c>
      <c r="Y448" s="11" t="s">
        <v>3590</v>
      </c>
      <c r="Z448" s="11"/>
      <c r="AA448" s="11"/>
      <c r="AB448" s="11"/>
      <c r="AC448" s="11"/>
      <c r="AD448" s="11"/>
      <c r="AE448" s="11"/>
      <c r="AF448" s="15">
        <f>VLOOKUP($B448,[1]Sheet1!$B$8:$CK$528,88,FALSE)</f>
        <v>6.94</v>
      </c>
      <c r="AG448" s="15">
        <f t="shared" si="92"/>
        <v>69.400000000000006</v>
      </c>
      <c r="AH448" s="16">
        <f>VLOOKUP($B448,[1]Sheet1!$B$8:$CK$528,86,FALSE)</f>
        <v>0</v>
      </c>
      <c r="AI448" s="15">
        <f>VLOOKUP($B448,[2]Sheet1!$B$8:$CK$530,88,FALSE)</f>
        <v>6.17</v>
      </c>
      <c r="AJ448" s="15">
        <f t="shared" si="93"/>
        <v>61.7</v>
      </c>
      <c r="AK448" s="11">
        <f>VLOOKUP($B448,[2]Sheet1!$B$8:$CK$530,86,FALSE)</f>
        <v>0</v>
      </c>
      <c r="AL448" s="11">
        <f>VLOOKUP($B448,'[3]CS(IOT)'!$B$8:$CQ$64,94,FALSE)</f>
        <v>6.79</v>
      </c>
      <c r="AM448" s="15">
        <f t="shared" si="94"/>
        <v>67.900000000000006</v>
      </c>
      <c r="AN448" s="11">
        <f>VLOOKUP($B448,'[3]CS(IOT)'!$B$8:$CQ$64,92,FALSE)</f>
        <v>0</v>
      </c>
      <c r="AO448" s="15">
        <f>VLOOKUP($B448,'[4]CS(IOT)-H'!$B$8:$CP$63,93,FALSE)</f>
        <v>6.62</v>
      </c>
      <c r="AP448" s="15">
        <f t="shared" si="95"/>
        <v>66.2</v>
      </c>
      <c r="AQ448" s="16">
        <f>VLOOKUP($B448,'[4]CS(IOT)-H'!$B$8:$CP$63,91,FALSE)</f>
        <v>0</v>
      </c>
      <c r="AR448" s="15">
        <f>VLOOKUP($B448,'[5]CS(IOT)-H'!$B$8:$CM$63,90,FALSE)</f>
        <v>6.98</v>
      </c>
      <c r="AS448" s="15">
        <f t="shared" si="96"/>
        <v>69.800000000000011</v>
      </c>
      <c r="AT448" s="16">
        <f>VLOOKUP($B448,'[5]CS(IOT)-H'!$B$8:$CM$63,88,FALSE)</f>
        <v>0</v>
      </c>
      <c r="AU448" s="15">
        <f>VLOOKUP($B448,'[9]CS(IOT)-H'!$B$8:$CN$63,91,FALSE)</f>
        <v>6.2872340425531918</v>
      </c>
      <c r="AV448" s="15">
        <f t="shared" si="97"/>
        <v>62.872340425531917</v>
      </c>
      <c r="AW448" s="16">
        <f>VLOOKUP($B448,'[9]CS(IOT)-H'!$B$8:$CN$63,89,FALSE)</f>
        <v>1</v>
      </c>
      <c r="AX448" s="11"/>
      <c r="AY448" s="11"/>
      <c r="AZ448" s="11"/>
      <c r="BA448" s="11"/>
      <c r="BB448" s="11"/>
      <c r="BC448" s="11"/>
      <c r="BD448" s="11">
        <f t="shared" si="98"/>
        <v>6.6312056737588652</v>
      </c>
      <c r="BE448" s="15">
        <f t="shared" si="102"/>
        <v>39.787234042553187</v>
      </c>
      <c r="BF448" s="11">
        <v>60</v>
      </c>
      <c r="BG448" s="15">
        <f t="shared" si="103"/>
        <v>66.312056737588648</v>
      </c>
      <c r="BH448" s="11">
        <f t="shared" si="99"/>
        <v>2</v>
      </c>
      <c r="BI448" s="11">
        <f t="shared" si="100"/>
        <v>0</v>
      </c>
      <c r="BJ448" s="11">
        <f t="shared" si="101"/>
        <v>2</v>
      </c>
      <c r="BK448" s="16">
        <f t="shared" si="104"/>
        <v>1</v>
      </c>
      <c r="BL448" s="11">
        <v>6367081121</v>
      </c>
      <c r="BM448" s="11">
        <v>9829698453</v>
      </c>
      <c r="BN448" s="11"/>
      <c r="BO448" s="12" t="s">
        <v>1593</v>
      </c>
      <c r="BP448" s="12"/>
      <c r="BQ448" s="13" t="s">
        <v>2477</v>
      </c>
      <c r="BR448" s="17" t="s">
        <v>2971</v>
      </c>
      <c r="BS448" s="11" t="s">
        <v>136</v>
      </c>
      <c r="BT448" s="12" t="s">
        <v>176</v>
      </c>
      <c r="BU448" s="11" t="s">
        <v>128</v>
      </c>
    </row>
    <row r="449" spans="1:73" ht="24.95" customHeight="1" x14ac:dyDescent="0.25">
      <c r="A449" s="11">
        <v>448</v>
      </c>
      <c r="B449" s="11" t="s">
        <v>1060</v>
      </c>
      <c r="C449" s="12" t="s">
        <v>1061</v>
      </c>
      <c r="D449" s="11" t="s">
        <v>93</v>
      </c>
      <c r="E449" s="11" t="s">
        <v>91</v>
      </c>
      <c r="F449" s="13" t="s">
        <v>2041</v>
      </c>
      <c r="G449" s="11" t="s">
        <v>90</v>
      </c>
      <c r="H449" s="11" t="s">
        <v>1140</v>
      </c>
      <c r="I449" s="11" t="s">
        <v>1139</v>
      </c>
      <c r="J449" s="11" t="s">
        <v>89</v>
      </c>
      <c r="K449" s="14">
        <v>38297</v>
      </c>
      <c r="L449" s="11"/>
      <c r="M449" s="11" t="s">
        <v>3547</v>
      </c>
      <c r="N449" s="11">
        <v>500</v>
      </c>
      <c r="O449" s="11">
        <v>366</v>
      </c>
      <c r="P449" s="15">
        <f t="shared" si="90"/>
        <v>73.2</v>
      </c>
      <c r="Q449" s="11" t="s">
        <v>3587</v>
      </c>
      <c r="R449" s="11">
        <v>2021</v>
      </c>
      <c r="S449" s="11" t="s">
        <v>3591</v>
      </c>
      <c r="T449" s="11">
        <v>500</v>
      </c>
      <c r="U449" s="11">
        <v>322</v>
      </c>
      <c r="V449" s="15">
        <f t="shared" si="91"/>
        <v>64.400000000000006</v>
      </c>
      <c r="W449" s="11" t="s">
        <v>3587</v>
      </c>
      <c r="X449" s="11">
        <v>2023</v>
      </c>
      <c r="Y449" s="11" t="s">
        <v>3590</v>
      </c>
      <c r="Z449" s="11"/>
      <c r="AA449" s="11"/>
      <c r="AB449" s="11"/>
      <c r="AC449" s="11"/>
      <c r="AD449" s="11"/>
      <c r="AE449" s="11"/>
      <c r="AF449" s="15">
        <f>VLOOKUP($B449,[1]Sheet1!$B$8:$CK$528,88,FALSE)</f>
        <v>6.59</v>
      </c>
      <c r="AG449" s="15">
        <f t="shared" si="92"/>
        <v>65.900000000000006</v>
      </c>
      <c r="AH449" s="16">
        <f>VLOOKUP($B449,[1]Sheet1!$B$8:$CK$528,86,FALSE)</f>
        <v>0</v>
      </c>
      <c r="AI449" s="15">
        <f>VLOOKUP($B449,[2]Sheet1!$B$8:$CK$530,88,FALSE)</f>
        <v>6.77</v>
      </c>
      <c r="AJ449" s="15">
        <f t="shared" si="93"/>
        <v>67.699999999999989</v>
      </c>
      <c r="AK449" s="11">
        <f>VLOOKUP($B449,[2]Sheet1!$B$8:$CK$530,86,FALSE)</f>
        <v>0</v>
      </c>
      <c r="AL449" s="11">
        <f>VLOOKUP($B449,'[3]CS(IOT)'!$B$8:$CQ$64,94,FALSE)</f>
        <v>6.67</v>
      </c>
      <c r="AM449" s="15">
        <f t="shared" si="94"/>
        <v>66.7</v>
      </c>
      <c r="AN449" s="11">
        <f>VLOOKUP($B449,'[3]CS(IOT)'!$B$8:$CQ$64,92,FALSE)</f>
        <v>0</v>
      </c>
      <c r="AO449" s="15">
        <f>VLOOKUP($B449,'[4]CS(IOT)-H'!$B$8:$CP$63,93,FALSE)</f>
        <v>6.23</v>
      </c>
      <c r="AP449" s="15">
        <f t="shared" si="95"/>
        <v>62.300000000000004</v>
      </c>
      <c r="AQ449" s="16">
        <f>VLOOKUP($B449,'[4]CS(IOT)-H'!$B$8:$CP$63,91,FALSE)</f>
        <v>0</v>
      </c>
      <c r="AR449" s="15">
        <f>VLOOKUP($B449,'[5]CS(IOT)-H'!$B$8:$CM$63,90,FALSE)</f>
        <v>6.6739130434782608</v>
      </c>
      <c r="AS449" s="15">
        <f t="shared" si="96"/>
        <v>66.739130434782609</v>
      </c>
      <c r="AT449" s="16">
        <f>VLOOKUP($B449,'[5]CS(IOT)-H'!$B$8:$CM$63,88,FALSE)</f>
        <v>1</v>
      </c>
      <c r="AU449" s="15">
        <f>VLOOKUP($B449,'[9]CS(IOT)-H'!$B$8:$CN$63,91,FALSE)</f>
        <v>7.11</v>
      </c>
      <c r="AV449" s="15">
        <f t="shared" si="97"/>
        <v>71.100000000000009</v>
      </c>
      <c r="AW449" s="16">
        <f>VLOOKUP($B449,'[9]CS(IOT)-H'!$B$8:$CN$63,89,FALSE)</f>
        <v>0</v>
      </c>
      <c r="AX449" s="11"/>
      <c r="AY449" s="11"/>
      <c r="AZ449" s="11"/>
      <c r="BA449" s="11"/>
      <c r="BB449" s="11"/>
      <c r="BC449" s="11"/>
      <c r="BD449" s="11">
        <f t="shared" si="98"/>
        <v>6.6739855072463783</v>
      </c>
      <c r="BE449" s="15">
        <f t="shared" si="102"/>
        <v>40.04391304347827</v>
      </c>
      <c r="BF449" s="11">
        <v>60</v>
      </c>
      <c r="BG449" s="15">
        <f t="shared" si="103"/>
        <v>66.739855072463783</v>
      </c>
      <c r="BH449" s="11">
        <f t="shared" si="99"/>
        <v>2</v>
      </c>
      <c r="BI449" s="11">
        <f t="shared" si="100"/>
        <v>0</v>
      </c>
      <c r="BJ449" s="11">
        <f t="shared" si="101"/>
        <v>2</v>
      </c>
      <c r="BK449" s="16">
        <f t="shared" si="104"/>
        <v>1</v>
      </c>
      <c r="BL449" s="11">
        <v>8302380645</v>
      </c>
      <c r="BM449" s="11">
        <v>8955107638</v>
      </c>
      <c r="BN449" s="11"/>
      <c r="BO449" s="12" t="s">
        <v>1594</v>
      </c>
      <c r="BP449" s="12"/>
      <c r="BQ449" s="13" t="s">
        <v>2478</v>
      </c>
      <c r="BR449" s="17" t="s">
        <v>2972</v>
      </c>
      <c r="BS449" s="11" t="s">
        <v>141</v>
      </c>
      <c r="BT449" s="12" t="s">
        <v>176</v>
      </c>
      <c r="BU449" s="11" t="s">
        <v>128</v>
      </c>
    </row>
    <row r="450" spans="1:73" ht="24.95" customHeight="1" x14ac:dyDescent="0.25">
      <c r="A450" s="11">
        <v>449</v>
      </c>
      <c r="B450" s="11" t="s">
        <v>1062</v>
      </c>
      <c r="C450" s="12" t="s">
        <v>1063</v>
      </c>
      <c r="D450" s="11" t="s">
        <v>93</v>
      </c>
      <c r="E450" s="11" t="s">
        <v>91</v>
      </c>
      <c r="F450" s="13" t="s">
        <v>2042</v>
      </c>
      <c r="G450" s="11" t="s">
        <v>90</v>
      </c>
      <c r="H450" s="11" t="s">
        <v>1140</v>
      </c>
      <c r="I450" s="11" t="s">
        <v>1139</v>
      </c>
      <c r="J450" s="11" t="s">
        <v>89</v>
      </c>
      <c r="K450" s="14">
        <v>38285</v>
      </c>
      <c r="L450" s="11"/>
      <c r="M450" s="11" t="s">
        <v>3548</v>
      </c>
      <c r="N450" s="11">
        <v>600</v>
      </c>
      <c r="O450" s="11">
        <v>479</v>
      </c>
      <c r="P450" s="15">
        <f t="shared" ref="P450:P487" si="105">O450/N450*100</f>
        <v>79.833333333333329</v>
      </c>
      <c r="Q450" s="11" t="s">
        <v>3588</v>
      </c>
      <c r="R450" s="11">
        <v>2020</v>
      </c>
      <c r="S450" s="11" t="s">
        <v>3590</v>
      </c>
      <c r="T450" s="11">
        <v>500</v>
      </c>
      <c r="U450" s="11">
        <v>408</v>
      </c>
      <c r="V450" s="15">
        <f t="shared" ref="V450:V487" si="106">U450/T450*100</f>
        <v>81.599999999999994</v>
      </c>
      <c r="W450" s="11" t="s">
        <v>3588</v>
      </c>
      <c r="X450" s="11">
        <v>2022</v>
      </c>
      <c r="Y450" s="11" t="s">
        <v>3590</v>
      </c>
      <c r="Z450" s="11"/>
      <c r="AA450" s="11"/>
      <c r="AB450" s="11"/>
      <c r="AC450" s="11"/>
      <c r="AD450" s="11"/>
      <c r="AE450" s="11"/>
      <c r="AF450" s="15">
        <f>VLOOKUP($B450,[1]Sheet1!$B$8:$CK$528,88,FALSE)</f>
        <v>8.6</v>
      </c>
      <c r="AG450" s="15">
        <f t="shared" ref="AG450:AG487" si="107">AF450*10</f>
        <v>86</v>
      </c>
      <c r="AH450" s="16">
        <f>VLOOKUP($B450,[1]Sheet1!$B$8:$CK$528,86,FALSE)</f>
        <v>0</v>
      </c>
      <c r="AI450" s="15">
        <f>VLOOKUP($B450,[2]Sheet1!$B$8:$CK$530,88,FALSE)</f>
        <v>9.02</v>
      </c>
      <c r="AJ450" s="15">
        <f t="shared" ref="AJ450:AJ487" si="108">AI450*10</f>
        <v>90.199999999999989</v>
      </c>
      <c r="AK450" s="11">
        <f>VLOOKUP($B450,[2]Sheet1!$B$8:$CK$530,86,FALSE)</f>
        <v>0</v>
      </c>
      <c r="AL450" s="11">
        <f>VLOOKUP($B450,'[3]CS(IOT)'!$B$8:$CQ$64,94,FALSE)</f>
        <v>9.08</v>
      </c>
      <c r="AM450" s="15">
        <f t="shared" ref="AM450:AM487" si="109">AL450*10</f>
        <v>90.8</v>
      </c>
      <c r="AN450" s="11">
        <f>VLOOKUP($B450,'[3]CS(IOT)'!$B$8:$CQ$64,92,FALSE)</f>
        <v>0</v>
      </c>
      <c r="AO450" s="15">
        <f>VLOOKUP($B450,'[4]CS(IOT)-H'!$B$8:$CP$63,93,FALSE)</f>
        <v>8.43</v>
      </c>
      <c r="AP450" s="15">
        <f t="shared" ref="AP450:AP487" si="110">AO450*10</f>
        <v>84.3</v>
      </c>
      <c r="AQ450" s="16">
        <f>VLOOKUP($B450,'[4]CS(IOT)-H'!$B$8:$CP$63,91,FALSE)</f>
        <v>0</v>
      </c>
      <c r="AR450" s="15">
        <f>VLOOKUP($B450,'[5]CS(IOT)-H'!$B$8:$CM$63,90,FALSE)</f>
        <v>9.2200000000000006</v>
      </c>
      <c r="AS450" s="15">
        <f t="shared" ref="AS450:AS487" si="111">AR450*10</f>
        <v>92.2</v>
      </c>
      <c r="AT450" s="16">
        <f>VLOOKUP($B450,'[5]CS(IOT)-H'!$B$8:$CM$63,88,FALSE)</f>
        <v>0</v>
      </c>
      <c r="AU450" s="15">
        <f>VLOOKUP($B450,'[9]CS(IOT)-H'!$B$8:$CN$63,91,FALSE)</f>
        <v>9.34</v>
      </c>
      <c r="AV450" s="15">
        <f t="shared" ref="AV450:AV487" si="112">AU450*10</f>
        <v>93.4</v>
      </c>
      <c r="AW450" s="16">
        <f>VLOOKUP($B450,'[9]CS(IOT)-H'!$B$8:$CN$63,89,FALSE)</f>
        <v>0</v>
      </c>
      <c r="AX450" s="11"/>
      <c r="AY450" s="11"/>
      <c r="AZ450" s="11"/>
      <c r="BA450" s="11"/>
      <c r="BB450" s="11"/>
      <c r="BC450" s="11"/>
      <c r="BD450" s="11">
        <f t="shared" ref="BD450:BD487" si="113">BG450/10</f>
        <v>8.9483333333333341</v>
      </c>
      <c r="BE450" s="15">
        <f t="shared" si="102"/>
        <v>53.690000000000005</v>
      </c>
      <c r="BF450" s="11">
        <v>60</v>
      </c>
      <c r="BG450" s="15">
        <f t="shared" si="103"/>
        <v>89.483333333333334</v>
      </c>
      <c r="BH450" s="11">
        <f t="shared" ref="BH450:BH487" si="114">X450-R450</f>
        <v>2</v>
      </c>
      <c r="BI450" s="11">
        <f t="shared" ref="BI450:BI487" si="115">2023-X450</f>
        <v>1</v>
      </c>
      <c r="BJ450" s="11">
        <f t="shared" ref="BJ450:BJ487" si="116">BH450+BI450</f>
        <v>3</v>
      </c>
      <c r="BK450" s="16">
        <f t="shared" si="104"/>
        <v>0</v>
      </c>
      <c r="BL450" s="11">
        <v>8890419845</v>
      </c>
      <c r="BM450" s="11">
        <v>9983224773</v>
      </c>
      <c r="BN450" s="11"/>
      <c r="BO450" s="12" t="s">
        <v>1595</v>
      </c>
      <c r="BP450" s="12"/>
      <c r="BQ450" s="13" t="s">
        <v>2479</v>
      </c>
      <c r="BR450" s="17" t="s">
        <v>2973</v>
      </c>
      <c r="BS450" s="11" t="s">
        <v>136</v>
      </c>
      <c r="BT450" s="12" t="s">
        <v>176</v>
      </c>
      <c r="BU450" s="11" t="s">
        <v>128</v>
      </c>
    </row>
    <row r="451" spans="1:73" ht="24.95" customHeight="1" x14ac:dyDescent="0.25">
      <c r="A451" s="11">
        <v>450</v>
      </c>
      <c r="B451" s="11" t="s">
        <v>1064</v>
      </c>
      <c r="C451" s="12" t="s">
        <v>1065</v>
      </c>
      <c r="D451" s="11" t="s">
        <v>93</v>
      </c>
      <c r="E451" s="11" t="s">
        <v>91</v>
      </c>
      <c r="F451" s="13" t="s">
        <v>2043</v>
      </c>
      <c r="G451" s="11" t="s">
        <v>90</v>
      </c>
      <c r="H451" s="11" t="s">
        <v>1140</v>
      </c>
      <c r="I451" s="11" t="s">
        <v>1139</v>
      </c>
      <c r="J451" s="11" t="s">
        <v>89</v>
      </c>
      <c r="K451" s="14">
        <v>38309</v>
      </c>
      <c r="L451" s="11"/>
      <c r="M451" s="11" t="s">
        <v>3549</v>
      </c>
      <c r="N451" s="11">
        <v>600</v>
      </c>
      <c r="O451" s="11">
        <v>576</v>
      </c>
      <c r="P451" s="15">
        <f t="shared" si="105"/>
        <v>96</v>
      </c>
      <c r="Q451" s="11" t="s">
        <v>3587</v>
      </c>
      <c r="R451" s="11">
        <v>2021</v>
      </c>
      <c r="S451" s="11">
        <v>0</v>
      </c>
      <c r="T451" s="11">
        <v>500</v>
      </c>
      <c r="U451" s="11">
        <v>395</v>
      </c>
      <c r="V451" s="15">
        <f t="shared" si="106"/>
        <v>79</v>
      </c>
      <c r="W451" s="11" t="s">
        <v>3587</v>
      </c>
      <c r="X451" s="11">
        <v>2023</v>
      </c>
      <c r="Y451" s="11" t="s">
        <v>3590</v>
      </c>
      <c r="Z451" s="11"/>
      <c r="AA451" s="11"/>
      <c r="AB451" s="11"/>
      <c r="AC451" s="11"/>
      <c r="AD451" s="11"/>
      <c r="AE451" s="11"/>
      <c r="AF451" s="15">
        <f>VLOOKUP($B451,[1]Sheet1!$B$8:$CK$528,88,FALSE)</f>
        <v>8.15</v>
      </c>
      <c r="AG451" s="15">
        <f t="shared" si="107"/>
        <v>81.5</v>
      </c>
      <c r="AH451" s="16">
        <f>VLOOKUP($B451,[1]Sheet1!$B$8:$CK$528,86,FALSE)</f>
        <v>0</v>
      </c>
      <c r="AI451" s="15">
        <f>VLOOKUP($B451,[2]Sheet1!$B$8:$CK$530,88,FALSE)</f>
        <v>8.0399999999999991</v>
      </c>
      <c r="AJ451" s="15">
        <f t="shared" si="108"/>
        <v>80.399999999999991</v>
      </c>
      <c r="AK451" s="11">
        <f>VLOOKUP($B451,[2]Sheet1!$B$8:$CK$530,86,FALSE)</f>
        <v>0</v>
      </c>
      <c r="AL451" s="11">
        <f>VLOOKUP($B451,'[3]CS(IOT)'!$B$8:$CQ$64,94,FALSE)</f>
        <v>8.16</v>
      </c>
      <c r="AM451" s="15">
        <f t="shared" si="109"/>
        <v>81.599999999999994</v>
      </c>
      <c r="AN451" s="11">
        <f>VLOOKUP($B451,'[3]CS(IOT)'!$B$8:$CQ$64,92,FALSE)</f>
        <v>0</v>
      </c>
      <c r="AO451" s="15">
        <f>VLOOKUP($B451,'[4]CS(IOT)-H'!$B$8:$CP$63,93,FALSE)</f>
        <v>9</v>
      </c>
      <c r="AP451" s="15">
        <f t="shared" si="110"/>
        <v>90</v>
      </c>
      <c r="AQ451" s="16">
        <f>VLOOKUP($B451,'[4]CS(IOT)-H'!$B$8:$CP$63,91,FALSE)</f>
        <v>0</v>
      </c>
      <c r="AR451" s="15">
        <f>VLOOKUP($B451,'[5]CS(IOT)-H'!$B$8:$CM$63,90,FALSE)</f>
        <v>8.6300000000000008</v>
      </c>
      <c r="AS451" s="15">
        <f t="shared" si="111"/>
        <v>86.300000000000011</v>
      </c>
      <c r="AT451" s="16">
        <f>VLOOKUP($B451,'[5]CS(IOT)-H'!$B$8:$CM$63,88,FALSE)</f>
        <v>0</v>
      </c>
      <c r="AU451" s="15">
        <f>VLOOKUP($B451,'[9]CS(IOT)-H'!$B$8:$CN$63,91,FALSE)</f>
        <v>8.2799999999999994</v>
      </c>
      <c r="AV451" s="15">
        <f t="shared" si="112"/>
        <v>82.8</v>
      </c>
      <c r="AW451" s="16">
        <f>VLOOKUP($B451,'[9]CS(IOT)-H'!$B$8:$CN$63,89,FALSE)</f>
        <v>0</v>
      </c>
      <c r="AX451" s="11"/>
      <c r="AY451" s="11"/>
      <c r="AZ451" s="11"/>
      <c r="BA451" s="11"/>
      <c r="BB451" s="11"/>
      <c r="BC451" s="11"/>
      <c r="BD451" s="11">
        <f t="shared" si="113"/>
        <v>8.3766666666666669</v>
      </c>
      <c r="BE451" s="15">
        <f t="shared" ref="BE451:BE487" si="117">BA451+AX451+AU451+AR451+AO451+AL451+AI451+AF451</f>
        <v>50.26</v>
      </c>
      <c r="BF451" s="11">
        <v>60</v>
      </c>
      <c r="BG451" s="15">
        <f t="shared" ref="BG451:BG487" si="118">BE451/BF451*100</f>
        <v>83.766666666666666</v>
      </c>
      <c r="BH451" s="11">
        <f t="shared" si="114"/>
        <v>2</v>
      </c>
      <c r="BI451" s="11">
        <f t="shared" si="115"/>
        <v>0</v>
      </c>
      <c r="BJ451" s="11">
        <f t="shared" si="116"/>
        <v>2</v>
      </c>
      <c r="BK451" s="16">
        <f t="shared" ref="BK451:BK487" si="119">AH451+AK451+AN451+AQ451+AT451+AW451+AZ451+BC451</f>
        <v>0</v>
      </c>
      <c r="BL451" s="11">
        <v>8000203139</v>
      </c>
      <c r="BM451" s="11">
        <v>9785843521</v>
      </c>
      <c r="BN451" s="11"/>
      <c r="BO451" s="12" t="s">
        <v>1596</v>
      </c>
      <c r="BP451" s="12"/>
      <c r="BQ451" s="13" t="s">
        <v>2480</v>
      </c>
      <c r="BR451" s="17" t="s">
        <v>2974</v>
      </c>
      <c r="BS451" s="11" t="s">
        <v>136</v>
      </c>
      <c r="BT451" s="12" t="s">
        <v>176</v>
      </c>
      <c r="BU451" s="11" t="s">
        <v>128</v>
      </c>
    </row>
    <row r="452" spans="1:73" ht="24.95" customHeight="1" x14ac:dyDescent="0.25">
      <c r="A452" s="11">
        <v>451</v>
      </c>
      <c r="B452" s="11" t="s">
        <v>1066</v>
      </c>
      <c r="C452" s="12" t="s">
        <v>1067</v>
      </c>
      <c r="D452" s="11" t="s">
        <v>93</v>
      </c>
      <c r="E452" s="11" t="s">
        <v>91</v>
      </c>
      <c r="F452" s="13" t="s">
        <v>2044</v>
      </c>
      <c r="G452" s="11" t="s">
        <v>90</v>
      </c>
      <c r="H452" s="11" t="s">
        <v>1140</v>
      </c>
      <c r="I452" s="11" t="s">
        <v>1139</v>
      </c>
      <c r="J452" s="11" t="s">
        <v>89</v>
      </c>
      <c r="K452" s="14">
        <v>38459</v>
      </c>
      <c r="L452" s="11"/>
      <c r="M452" s="11" t="s">
        <v>3550</v>
      </c>
      <c r="N452" s="11">
        <v>600</v>
      </c>
      <c r="O452" s="11">
        <v>493</v>
      </c>
      <c r="P452" s="15">
        <f t="shared" si="105"/>
        <v>82.166666666666671</v>
      </c>
      <c r="Q452" s="11" t="s">
        <v>3587</v>
      </c>
      <c r="R452" s="11">
        <v>2021</v>
      </c>
      <c r="S452" s="11" t="s">
        <v>3590</v>
      </c>
      <c r="T452" s="11">
        <v>500</v>
      </c>
      <c r="U452" s="11">
        <v>337</v>
      </c>
      <c r="V452" s="15">
        <f t="shared" si="106"/>
        <v>67.400000000000006</v>
      </c>
      <c r="W452" s="11" t="s">
        <v>3587</v>
      </c>
      <c r="X452" s="11">
        <v>2023</v>
      </c>
      <c r="Y452" s="11" t="s">
        <v>3590</v>
      </c>
      <c r="Z452" s="11"/>
      <c r="AA452" s="11"/>
      <c r="AB452" s="11"/>
      <c r="AC452" s="11"/>
      <c r="AD452" s="11"/>
      <c r="AE452" s="11"/>
      <c r="AF452" s="15">
        <f>VLOOKUP($B452,[1]Sheet1!$B$8:$CK$528,88,FALSE)</f>
        <v>7.62</v>
      </c>
      <c r="AG452" s="15">
        <f t="shared" si="107"/>
        <v>76.2</v>
      </c>
      <c r="AH452" s="16">
        <f>VLOOKUP($B452,[1]Sheet1!$B$8:$CK$528,86,FALSE)</f>
        <v>0</v>
      </c>
      <c r="AI452" s="15">
        <f>VLOOKUP($B452,[2]Sheet1!$B$8:$CK$530,88,FALSE)</f>
        <v>4.38</v>
      </c>
      <c r="AJ452" s="15">
        <f t="shared" si="108"/>
        <v>43.8</v>
      </c>
      <c r="AK452" s="11">
        <f>VLOOKUP($B452,[2]Sheet1!$B$8:$CK$530,86,FALSE)</f>
        <v>1</v>
      </c>
      <c r="AL452" s="11">
        <f>VLOOKUP($B452,'[3]CS(IOT)'!$B$8:$CQ$64,94,FALSE)</f>
        <v>5.66</v>
      </c>
      <c r="AM452" s="15">
        <f t="shared" si="109"/>
        <v>56.6</v>
      </c>
      <c r="AN452" s="11">
        <f>VLOOKUP($B452,'[3]CS(IOT)'!$B$8:$CQ$64,92,FALSE)</f>
        <v>0</v>
      </c>
      <c r="AO452" s="15">
        <f>VLOOKUP($B452,'[4]CS(IOT)-H'!$B$8:$CP$63,93,FALSE)</f>
        <v>5.5638297872340425</v>
      </c>
      <c r="AP452" s="15">
        <f t="shared" si="110"/>
        <v>55.638297872340424</v>
      </c>
      <c r="AQ452" s="16">
        <f>VLOOKUP($B452,'[4]CS(IOT)-H'!$B$8:$CP$63,91,FALSE)</f>
        <v>0</v>
      </c>
      <c r="AR452" s="15">
        <f>VLOOKUP($B452,'[5]CS(IOT)-H'!$B$8:$CM$63,90,FALSE)</f>
        <v>3.8586956521739131</v>
      </c>
      <c r="AS452" s="15">
        <f t="shared" si="111"/>
        <v>38.586956521739133</v>
      </c>
      <c r="AT452" s="16">
        <f>VLOOKUP($B452,'[5]CS(IOT)-H'!$B$8:$CM$63,88,FALSE)</f>
        <v>3</v>
      </c>
      <c r="AU452" s="15">
        <f>VLOOKUP($B452,'[9]CS(IOT)-H'!$B$8:$CN$63,91,FALSE)</f>
        <v>6.39</v>
      </c>
      <c r="AV452" s="15">
        <f t="shared" si="112"/>
        <v>63.9</v>
      </c>
      <c r="AW452" s="16">
        <f>VLOOKUP($B452,'[9]CS(IOT)-H'!$B$8:$CN$63,89,FALSE)</f>
        <v>0</v>
      </c>
      <c r="AX452" s="11"/>
      <c r="AY452" s="11"/>
      <c r="AZ452" s="11"/>
      <c r="BA452" s="11"/>
      <c r="BB452" s="11"/>
      <c r="BC452" s="11"/>
      <c r="BD452" s="11">
        <f t="shared" si="113"/>
        <v>5.5787542399013255</v>
      </c>
      <c r="BE452" s="15">
        <f t="shared" si="117"/>
        <v>33.472525439407953</v>
      </c>
      <c r="BF452" s="11">
        <v>60</v>
      </c>
      <c r="BG452" s="15">
        <f t="shared" si="118"/>
        <v>55.787542399013255</v>
      </c>
      <c r="BH452" s="11">
        <f t="shared" si="114"/>
        <v>2</v>
      </c>
      <c r="BI452" s="11">
        <f t="shared" si="115"/>
        <v>0</v>
      </c>
      <c r="BJ452" s="11">
        <f t="shared" si="116"/>
        <v>2</v>
      </c>
      <c r="BK452" s="16">
        <f t="shared" si="119"/>
        <v>4</v>
      </c>
      <c r="BL452" s="11">
        <v>8949381566</v>
      </c>
      <c r="BM452" s="11">
        <v>8949381566</v>
      </c>
      <c r="BN452" s="11"/>
      <c r="BO452" s="12" t="s">
        <v>1597</v>
      </c>
      <c r="BP452" s="12"/>
      <c r="BQ452" s="13" t="s">
        <v>2481</v>
      </c>
      <c r="BR452" s="17" t="s">
        <v>2975</v>
      </c>
      <c r="BS452" s="11" t="s">
        <v>136</v>
      </c>
      <c r="BT452" s="12" t="s">
        <v>176</v>
      </c>
      <c r="BU452" s="11" t="s">
        <v>128</v>
      </c>
    </row>
    <row r="453" spans="1:73" ht="24.95" customHeight="1" x14ac:dyDescent="0.25">
      <c r="A453" s="11">
        <v>452</v>
      </c>
      <c r="B453" s="11" t="s">
        <v>1070</v>
      </c>
      <c r="C453" s="12" t="s">
        <v>1071</v>
      </c>
      <c r="D453" s="11" t="s">
        <v>93</v>
      </c>
      <c r="E453" s="11" t="s">
        <v>91</v>
      </c>
      <c r="F453" s="13" t="s">
        <v>2046</v>
      </c>
      <c r="G453" s="11" t="s">
        <v>90</v>
      </c>
      <c r="H453" s="11" t="s">
        <v>1140</v>
      </c>
      <c r="I453" s="11" t="s">
        <v>1139</v>
      </c>
      <c r="J453" s="11" t="s">
        <v>89</v>
      </c>
      <c r="K453" s="14">
        <v>38765</v>
      </c>
      <c r="L453" s="11"/>
      <c r="M453" s="11" t="s">
        <v>3552</v>
      </c>
      <c r="N453" s="11">
        <v>500</v>
      </c>
      <c r="O453" s="11">
        <v>402</v>
      </c>
      <c r="P453" s="15">
        <f t="shared" si="105"/>
        <v>80.400000000000006</v>
      </c>
      <c r="Q453" s="11" t="s">
        <v>3587</v>
      </c>
      <c r="R453" s="11">
        <v>2021</v>
      </c>
      <c r="S453" s="11" t="s">
        <v>3591</v>
      </c>
      <c r="T453" s="11">
        <v>500</v>
      </c>
      <c r="U453" s="11">
        <v>275</v>
      </c>
      <c r="V453" s="15">
        <f t="shared" si="106"/>
        <v>55.000000000000007</v>
      </c>
      <c r="W453" s="11" t="s">
        <v>3587</v>
      </c>
      <c r="X453" s="11">
        <v>2023</v>
      </c>
      <c r="Y453" s="11" t="s">
        <v>3591</v>
      </c>
      <c r="Z453" s="11"/>
      <c r="AA453" s="11"/>
      <c r="AB453" s="11"/>
      <c r="AC453" s="11"/>
      <c r="AD453" s="11"/>
      <c r="AE453" s="11"/>
      <c r="AF453" s="15">
        <f>VLOOKUP($B453,[1]Sheet1!$B$8:$CK$528,88,FALSE)</f>
        <v>6.82</v>
      </c>
      <c r="AG453" s="15">
        <f t="shared" si="107"/>
        <v>68.2</v>
      </c>
      <c r="AH453" s="16">
        <f>VLOOKUP($B453,[1]Sheet1!$B$8:$CK$528,86,FALSE)</f>
        <v>0</v>
      </c>
      <c r="AI453" s="15">
        <f>VLOOKUP($B453,[2]Sheet1!$B$8:$CK$530,88,FALSE)</f>
        <v>5.2560975609756095</v>
      </c>
      <c r="AJ453" s="15">
        <f t="shared" si="108"/>
        <v>52.560975609756099</v>
      </c>
      <c r="AK453" s="11">
        <f>VLOOKUP($B453,[2]Sheet1!$B$8:$CK$530,86,FALSE)</f>
        <v>1</v>
      </c>
      <c r="AL453" s="11">
        <f>VLOOKUP($B453,'[3]CS(IOT)'!$B$8:$CQ$64,94,FALSE)</f>
        <v>6.68</v>
      </c>
      <c r="AM453" s="15">
        <f t="shared" si="109"/>
        <v>66.8</v>
      </c>
      <c r="AN453" s="11">
        <f>VLOOKUP($B453,'[3]CS(IOT)'!$B$8:$CQ$64,92,FALSE)</f>
        <v>0</v>
      </c>
      <c r="AO453" s="15">
        <f>VLOOKUP($B453,'[4]CS(IOT)-H'!$B$8:$CP$63,93,FALSE)</f>
        <v>6.87</v>
      </c>
      <c r="AP453" s="15">
        <f t="shared" si="110"/>
        <v>68.7</v>
      </c>
      <c r="AQ453" s="16">
        <f>VLOOKUP($B453,'[4]CS(IOT)-H'!$B$8:$CP$63,91,FALSE)</f>
        <v>0</v>
      </c>
      <c r="AR453" s="15">
        <f>VLOOKUP($B453,'[5]CS(IOT)-H'!$B$8:$CM$63,90,FALSE)</f>
        <v>7</v>
      </c>
      <c r="AS453" s="15">
        <f t="shared" si="111"/>
        <v>70</v>
      </c>
      <c r="AT453" s="16">
        <f>VLOOKUP($B453,'[5]CS(IOT)-H'!$B$8:$CM$63,88,FALSE)</f>
        <v>0</v>
      </c>
      <c r="AU453" s="15">
        <f>VLOOKUP($B453,'[9]CS(IOT)-H'!$B$8:$CN$63,91,FALSE)</f>
        <v>7.51</v>
      </c>
      <c r="AV453" s="15">
        <f t="shared" si="112"/>
        <v>75.099999999999994</v>
      </c>
      <c r="AW453" s="16">
        <f>VLOOKUP($B453,'[9]CS(IOT)-H'!$B$8:$CN$63,89,FALSE)</f>
        <v>0</v>
      </c>
      <c r="AX453" s="11"/>
      <c r="AY453" s="11"/>
      <c r="AZ453" s="11"/>
      <c r="BA453" s="11"/>
      <c r="BB453" s="11"/>
      <c r="BC453" s="11"/>
      <c r="BD453" s="11">
        <f t="shared" si="113"/>
        <v>6.6893495934959351</v>
      </c>
      <c r="BE453" s="15">
        <f t="shared" si="117"/>
        <v>40.136097560975607</v>
      </c>
      <c r="BF453" s="11">
        <v>60</v>
      </c>
      <c r="BG453" s="15">
        <f t="shared" si="118"/>
        <v>66.893495934959347</v>
      </c>
      <c r="BH453" s="11">
        <f t="shared" si="114"/>
        <v>2</v>
      </c>
      <c r="BI453" s="11">
        <f t="shared" si="115"/>
        <v>0</v>
      </c>
      <c r="BJ453" s="11">
        <f t="shared" si="116"/>
        <v>2</v>
      </c>
      <c r="BK453" s="16">
        <f t="shared" si="119"/>
        <v>1</v>
      </c>
      <c r="BL453" s="11">
        <v>9460148897</v>
      </c>
      <c r="BM453" s="11">
        <v>9414753586</v>
      </c>
      <c r="BN453" s="11"/>
      <c r="BO453" s="12" t="s">
        <v>1599</v>
      </c>
      <c r="BP453" s="12"/>
      <c r="BQ453" s="13" t="s">
        <v>2483</v>
      </c>
      <c r="BR453" s="17" t="s">
        <v>2977</v>
      </c>
      <c r="BS453" s="11" t="s">
        <v>136</v>
      </c>
      <c r="BT453" s="12" t="s">
        <v>176</v>
      </c>
      <c r="BU453" s="11" t="s">
        <v>128</v>
      </c>
    </row>
    <row r="454" spans="1:73" ht="24.95" customHeight="1" x14ac:dyDescent="0.25">
      <c r="A454" s="11">
        <v>453</v>
      </c>
      <c r="B454" s="11" t="s">
        <v>1072</v>
      </c>
      <c r="C454" s="12" t="s">
        <v>1073</v>
      </c>
      <c r="D454" s="11" t="s">
        <v>93</v>
      </c>
      <c r="E454" s="11" t="s">
        <v>91</v>
      </c>
      <c r="F454" s="13" t="s">
        <v>98</v>
      </c>
      <c r="G454" s="11" t="s">
        <v>90</v>
      </c>
      <c r="H454" s="11" t="s">
        <v>1140</v>
      </c>
      <c r="I454" s="11" t="s">
        <v>1139</v>
      </c>
      <c r="J454" s="11" t="s">
        <v>89</v>
      </c>
      <c r="K454" s="14">
        <v>38250</v>
      </c>
      <c r="L454" s="11"/>
      <c r="M454" s="11" t="s">
        <v>3553</v>
      </c>
      <c r="N454" s="11">
        <v>600</v>
      </c>
      <c r="O454" s="11">
        <v>496</v>
      </c>
      <c r="P454" s="15">
        <f t="shared" si="105"/>
        <v>82.666666666666671</v>
      </c>
      <c r="Q454" s="11" t="s">
        <v>3587</v>
      </c>
      <c r="R454" s="11">
        <v>2021</v>
      </c>
      <c r="S454" s="11" t="s">
        <v>3590</v>
      </c>
      <c r="T454" s="11">
        <v>500</v>
      </c>
      <c r="U454" s="11">
        <v>378</v>
      </c>
      <c r="V454" s="15">
        <f t="shared" si="106"/>
        <v>75.599999999999994</v>
      </c>
      <c r="W454" s="11" t="s">
        <v>3587</v>
      </c>
      <c r="X454" s="11">
        <v>2023</v>
      </c>
      <c r="Y454" s="11" t="s">
        <v>3590</v>
      </c>
      <c r="Z454" s="11"/>
      <c r="AA454" s="11"/>
      <c r="AB454" s="11"/>
      <c r="AC454" s="11"/>
      <c r="AD454" s="11"/>
      <c r="AE454" s="11"/>
      <c r="AF454" s="15">
        <f>VLOOKUP($B454,[1]Sheet1!$B$8:$CK$528,88,FALSE)</f>
        <v>7.54</v>
      </c>
      <c r="AG454" s="15">
        <f t="shared" si="107"/>
        <v>75.400000000000006</v>
      </c>
      <c r="AH454" s="16">
        <f>VLOOKUP($B454,[1]Sheet1!$B$8:$CK$528,86,FALSE)</f>
        <v>0</v>
      </c>
      <c r="AI454" s="15">
        <f>VLOOKUP($B454,[2]Sheet1!$B$8:$CK$530,88,FALSE)</f>
        <v>7.96</v>
      </c>
      <c r="AJ454" s="15">
        <f t="shared" si="108"/>
        <v>79.599999999999994</v>
      </c>
      <c r="AK454" s="11">
        <f>VLOOKUP($B454,[2]Sheet1!$B$8:$CK$530,86,FALSE)</f>
        <v>0</v>
      </c>
      <c r="AL454" s="11">
        <f>VLOOKUP($B454,'[3]CS(IOT)'!$B$8:$CQ$64,94,FALSE)</f>
        <v>7.88</v>
      </c>
      <c r="AM454" s="15">
        <f t="shared" si="109"/>
        <v>78.8</v>
      </c>
      <c r="AN454" s="11">
        <f>VLOOKUP($B454,'[3]CS(IOT)'!$B$8:$CQ$64,92,FALSE)</f>
        <v>0</v>
      </c>
      <c r="AO454" s="15">
        <f>VLOOKUP($B454,'[4]CS(IOT)-H'!$B$8:$CP$63,93,FALSE)</f>
        <v>8.26</v>
      </c>
      <c r="AP454" s="15">
        <f t="shared" si="110"/>
        <v>82.6</v>
      </c>
      <c r="AQ454" s="16">
        <f>VLOOKUP($B454,'[4]CS(IOT)-H'!$B$8:$CP$63,91,FALSE)</f>
        <v>0</v>
      </c>
      <c r="AR454" s="15">
        <f>VLOOKUP($B454,'[5]CS(IOT)-H'!$B$8:$CM$63,90,FALSE)</f>
        <v>8.26</v>
      </c>
      <c r="AS454" s="15">
        <f t="shared" si="111"/>
        <v>82.6</v>
      </c>
      <c r="AT454" s="16">
        <f>VLOOKUP($B454,'[5]CS(IOT)-H'!$B$8:$CM$63,88,FALSE)</f>
        <v>0</v>
      </c>
      <c r="AU454" s="15">
        <f>VLOOKUP($B454,'[9]CS(IOT)-H'!$B$8:$CN$63,91,FALSE)</f>
        <v>7.64</v>
      </c>
      <c r="AV454" s="15">
        <f t="shared" si="112"/>
        <v>76.399999999999991</v>
      </c>
      <c r="AW454" s="16">
        <f>VLOOKUP($B454,'[9]CS(IOT)-H'!$B$8:$CN$63,89,FALSE)</f>
        <v>0</v>
      </c>
      <c r="AX454" s="11"/>
      <c r="AY454" s="11"/>
      <c r="AZ454" s="11"/>
      <c r="BA454" s="11"/>
      <c r="BB454" s="11"/>
      <c r="BC454" s="11"/>
      <c r="BD454" s="11">
        <f t="shared" si="113"/>
        <v>7.9233333333333338</v>
      </c>
      <c r="BE454" s="15">
        <f t="shared" si="117"/>
        <v>47.54</v>
      </c>
      <c r="BF454" s="11">
        <v>60</v>
      </c>
      <c r="BG454" s="15">
        <f t="shared" si="118"/>
        <v>79.233333333333334</v>
      </c>
      <c r="BH454" s="11">
        <f t="shared" si="114"/>
        <v>2</v>
      </c>
      <c r="BI454" s="11">
        <f t="shared" si="115"/>
        <v>0</v>
      </c>
      <c r="BJ454" s="11">
        <f t="shared" si="116"/>
        <v>2</v>
      </c>
      <c r="BK454" s="16">
        <f t="shared" si="119"/>
        <v>0</v>
      </c>
      <c r="BL454" s="11">
        <v>8824659395</v>
      </c>
      <c r="BM454" s="11">
        <v>9352269417</v>
      </c>
      <c r="BN454" s="11"/>
      <c r="BO454" s="12" t="s">
        <v>1600</v>
      </c>
      <c r="BP454" s="12"/>
      <c r="BQ454" s="13" t="s">
        <v>2200</v>
      </c>
      <c r="BR454" s="17" t="s">
        <v>2978</v>
      </c>
      <c r="BS454" s="11" t="s">
        <v>136</v>
      </c>
      <c r="BT454" s="12" t="s">
        <v>176</v>
      </c>
      <c r="BU454" s="11" t="s">
        <v>128</v>
      </c>
    </row>
    <row r="455" spans="1:73" ht="24.95" customHeight="1" x14ac:dyDescent="0.25">
      <c r="A455" s="11">
        <v>454</v>
      </c>
      <c r="B455" s="11" t="s">
        <v>1074</v>
      </c>
      <c r="C455" s="12" t="s">
        <v>1075</v>
      </c>
      <c r="D455" s="11" t="s">
        <v>93</v>
      </c>
      <c r="E455" s="11" t="s">
        <v>91</v>
      </c>
      <c r="F455" s="13" t="s">
        <v>2047</v>
      </c>
      <c r="G455" s="11" t="s">
        <v>90</v>
      </c>
      <c r="H455" s="11" t="s">
        <v>1140</v>
      </c>
      <c r="I455" s="11" t="s">
        <v>1139</v>
      </c>
      <c r="J455" s="11" t="s">
        <v>89</v>
      </c>
      <c r="K455" s="14">
        <v>37844</v>
      </c>
      <c r="L455" s="11"/>
      <c r="M455" s="11" t="s">
        <v>3554</v>
      </c>
      <c r="N455" s="11">
        <v>500</v>
      </c>
      <c r="O455" s="11">
        <v>297</v>
      </c>
      <c r="P455" s="15">
        <f t="shared" si="105"/>
        <v>59.4</v>
      </c>
      <c r="Q455" s="11" t="s">
        <v>3587</v>
      </c>
      <c r="R455" s="11">
        <v>2021</v>
      </c>
      <c r="S455" s="11" t="s">
        <v>3591</v>
      </c>
      <c r="T455" s="11">
        <v>500</v>
      </c>
      <c r="U455" s="11">
        <v>272</v>
      </c>
      <c r="V455" s="15">
        <f t="shared" si="106"/>
        <v>54.400000000000006</v>
      </c>
      <c r="W455" s="11" t="s">
        <v>3587</v>
      </c>
      <c r="X455" s="11">
        <v>2023</v>
      </c>
      <c r="Y455" s="11" t="s">
        <v>3591</v>
      </c>
      <c r="Z455" s="11"/>
      <c r="AA455" s="11"/>
      <c r="AB455" s="11"/>
      <c r="AC455" s="11"/>
      <c r="AD455" s="11"/>
      <c r="AE455" s="11"/>
      <c r="AF455" s="15">
        <f>VLOOKUP($B455,[1]Sheet1!$B$8:$CK$528,88,FALSE)</f>
        <v>6.85</v>
      </c>
      <c r="AG455" s="15">
        <f t="shared" si="107"/>
        <v>68.5</v>
      </c>
      <c r="AH455" s="16">
        <f>VLOOKUP($B455,[1]Sheet1!$B$8:$CK$528,86,FALSE)</f>
        <v>0</v>
      </c>
      <c r="AI455" s="15">
        <f>VLOOKUP($B455,[2]Sheet1!$B$8:$CK$530,88,FALSE)</f>
        <v>7.46</v>
      </c>
      <c r="AJ455" s="15">
        <f t="shared" si="108"/>
        <v>74.599999999999994</v>
      </c>
      <c r="AK455" s="11">
        <f>VLOOKUP($B455,[2]Sheet1!$B$8:$CK$530,86,FALSE)</f>
        <v>0</v>
      </c>
      <c r="AL455" s="11">
        <f>VLOOKUP($B455,'[3]CS(IOT)'!$B$8:$CQ$64,94,FALSE)</f>
        <v>7.18</v>
      </c>
      <c r="AM455" s="15">
        <f t="shared" si="109"/>
        <v>71.8</v>
      </c>
      <c r="AN455" s="11">
        <f>VLOOKUP($B455,'[3]CS(IOT)'!$B$8:$CQ$64,92,FALSE)</f>
        <v>0</v>
      </c>
      <c r="AO455" s="15">
        <f>VLOOKUP($B455,'[4]CS(IOT)-H'!$B$8:$CP$63,93,FALSE)</f>
        <v>7.34</v>
      </c>
      <c r="AP455" s="15">
        <f t="shared" si="110"/>
        <v>73.400000000000006</v>
      </c>
      <c r="AQ455" s="16">
        <f>VLOOKUP($B455,'[4]CS(IOT)-H'!$B$8:$CP$63,91,FALSE)</f>
        <v>0</v>
      </c>
      <c r="AR455" s="15">
        <f>VLOOKUP($B455,'[5]CS(IOT)-H'!$B$8:$CM$63,90,FALSE)</f>
        <v>8.24</v>
      </c>
      <c r="AS455" s="15">
        <f t="shared" si="111"/>
        <v>82.4</v>
      </c>
      <c r="AT455" s="16">
        <f>VLOOKUP($B455,'[5]CS(IOT)-H'!$B$8:$CM$63,88,FALSE)</f>
        <v>0</v>
      </c>
      <c r="AU455" s="15">
        <f>VLOOKUP($B455,'[9]CS(IOT)-H'!$B$8:$CN$63,91,FALSE)</f>
        <v>7.74</v>
      </c>
      <c r="AV455" s="15">
        <f t="shared" si="112"/>
        <v>77.400000000000006</v>
      </c>
      <c r="AW455" s="16">
        <f>VLOOKUP($B455,'[9]CS(IOT)-H'!$B$8:$CN$63,89,FALSE)</f>
        <v>0</v>
      </c>
      <c r="AX455" s="11"/>
      <c r="AY455" s="11"/>
      <c r="AZ455" s="11"/>
      <c r="BA455" s="11"/>
      <c r="BB455" s="11"/>
      <c r="BC455" s="11"/>
      <c r="BD455" s="11">
        <f t="shared" si="113"/>
        <v>7.4683333333333337</v>
      </c>
      <c r="BE455" s="15">
        <f t="shared" si="117"/>
        <v>44.81</v>
      </c>
      <c r="BF455" s="11">
        <v>60</v>
      </c>
      <c r="BG455" s="15">
        <f t="shared" si="118"/>
        <v>74.683333333333337</v>
      </c>
      <c r="BH455" s="11">
        <f t="shared" si="114"/>
        <v>2</v>
      </c>
      <c r="BI455" s="11">
        <f t="shared" si="115"/>
        <v>0</v>
      </c>
      <c r="BJ455" s="11">
        <f t="shared" si="116"/>
        <v>2</v>
      </c>
      <c r="BK455" s="16">
        <f t="shared" si="119"/>
        <v>0</v>
      </c>
      <c r="BL455" s="11">
        <v>8619569413</v>
      </c>
      <c r="BM455" s="11">
        <v>8619569413</v>
      </c>
      <c r="BN455" s="11"/>
      <c r="BO455" s="12" t="s">
        <v>1601</v>
      </c>
      <c r="BP455" s="12"/>
      <c r="BQ455" s="13" t="s">
        <v>2484</v>
      </c>
      <c r="BR455" s="17" t="s">
        <v>2979</v>
      </c>
      <c r="BS455" s="11" t="s">
        <v>142</v>
      </c>
      <c r="BT455" s="12" t="s">
        <v>176</v>
      </c>
      <c r="BU455" s="11" t="s">
        <v>128</v>
      </c>
    </row>
    <row r="456" spans="1:73" ht="24.95" customHeight="1" x14ac:dyDescent="0.25">
      <c r="A456" s="11">
        <v>455</v>
      </c>
      <c r="B456" s="11" t="s">
        <v>1076</v>
      </c>
      <c r="C456" s="12" t="s">
        <v>1077</v>
      </c>
      <c r="D456" s="11" t="s">
        <v>93</v>
      </c>
      <c r="E456" s="11" t="s">
        <v>91</v>
      </c>
      <c r="F456" s="13" t="s">
        <v>2048</v>
      </c>
      <c r="G456" s="11" t="s">
        <v>90</v>
      </c>
      <c r="H456" s="11" t="s">
        <v>1140</v>
      </c>
      <c r="I456" s="11" t="s">
        <v>1139</v>
      </c>
      <c r="J456" s="11" t="s">
        <v>89</v>
      </c>
      <c r="K456" s="14">
        <v>38419</v>
      </c>
      <c r="L456" s="11"/>
      <c r="M456" s="11" t="s">
        <v>3555</v>
      </c>
      <c r="N456" s="11">
        <v>500</v>
      </c>
      <c r="O456" s="11">
        <v>327</v>
      </c>
      <c r="P456" s="15">
        <f t="shared" si="105"/>
        <v>65.400000000000006</v>
      </c>
      <c r="Q456" s="11" t="s">
        <v>3587</v>
      </c>
      <c r="R456" s="11">
        <v>2021</v>
      </c>
      <c r="S456" s="11" t="s">
        <v>3591</v>
      </c>
      <c r="T456" s="11">
        <v>500</v>
      </c>
      <c r="U456" s="11">
        <v>270</v>
      </c>
      <c r="V456" s="15">
        <f t="shared" si="106"/>
        <v>54</v>
      </c>
      <c r="W456" s="11" t="s">
        <v>3587</v>
      </c>
      <c r="X456" s="11">
        <v>2023</v>
      </c>
      <c r="Y456" s="11" t="s">
        <v>3591</v>
      </c>
      <c r="Z456" s="11"/>
      <c r="AA456" s="11"/>
      <c r="AB456" s="11"/>
      <c r="AC456" s="11"/>
      <c r="AD456" s="11"/>
      <c r="AE456" s="11"/>
      <c r="AF456" s="15">
        <f>VLOOKUP($B456,[1]Sheet1!$B$8:$CK$528,88,FALSE)</f>
        <v>6.72</v>
      </c>
      <c r="AG456" s="15">
        <f t="shared" si="107"/>
        <v>67.2</v>
      </c>
      <c r="AH456" s="16">
        <f>VLOOKUP($B456,[1]Sheet1!$B$8:$CK$528,86,FALSE)</f>
        <v>0</v>
      </c>
      <c r="AI456" s="15">
        <f>VLOOKUP($B456,[2]Sheet1!$B$8:$CK$530,88,FALSE)</f>
        <v>6.56</v>
      </c>
      <c r="AJ456" s="15">
        <f t="shared" si="108"/>
        <v>65.599999999999994</v>
      </c>
      <c r="AK456" s="11">
        <f>VLOOKUP($B456,[2]Sheet1!$B$8:$CK$530,86,FALSE)</f>
        <v>0</v>
      </c>
      <c r="AL456" s="11">
        <f>VLOOKUP($B456,'[3]CS(IOT)'!$B$8:$CQ$64,94,FALSE)</f>
        <v>6.97</v>
      </c>
      <c r="AM456" s="15">
        <f t="shared" si="109"/>
        <v>69.7</v>
      </c>
      <c r="AN456" s="11">
        <f>VLOOKUP($B456,'[3]CS(IOT)'!$B$8:$CQ$64,92,FALSE)</f>
        <v>0</v>
      </c>
      <c r="AO456" s="15">
        <f>VLOOKUP($B456,'[4]CS(IOT)-H'!$B$8:$CP$63,93,FALSE)</f>
        <v>7.02</v>
      </c>
      <c r="AP456" s="15">
        <f t="shared" si="110"/>
        <v>70.199999999999989</v>
      </c>
      <c r="AQ456" s="16">
        <f>VLOOKUP($B456,'[4]CS(IOT)-H'!$B$8:$CP$63,91,FALSE)</f>
        <v>0</v>
      </c>
      <c r="AR456" s="15">
        <f>VLOOKUP($B456,'[5]CS(IOT)-H'!$B$8:$CM$63,90,FALSE)</f>
        <v>7.7</v>
      </c>
      <c r="AS456" s="15">
        <f t="shared" si="111"/>
        <v>77</v>
      </c>
      <c r="AT456" s="16">
        <f>VLOOKUP($B456,'[5]CS(IOT)-H'!$B$8:$CM$63,88,FALSE)</f>
        <v>0</v>
      </c>
      <c r="AU456" s="15">
        <f>VLOOKUP($B456,'[9]CS(IOT)-H'!$B$8:$CN$63,91,FALSE)</f>
        <v>5.3723404255319149</v>
      </c>
      <c r="AV456" s="15">
        <f t="shared" si="112"/>
        <v>53.723404255319153</v>
      </c>
      <c r="AW456" s="16">
        <f>VLOOKUP($B456,'[9]CS(IOT)-H'!$B$8:$CN$63,89,FALSE)</f>
        <v>3</v>
      </c>
      <c r="AX456" s="11"/>
      <c r="AY456" s="11"/>
      <c r="AZ456" s="11"/>
      <c r="BA456" s="11"/>
      <c r="BB456" s="11"/>
      <c r="BC456" s="11"/>
      <c r="BD456" s="11">
        <f t="shared" si="113"/>
        <v>6.7237234042553196</v>
      </c>
      <c r="BE456" s="15">
        <f t="shared" si="117"/>
        <v>40.342340425531916</v>
      </c>
      <c r="BF456" s="11">
        <v>60</v>
      </c>
      <c r="BG456" s="15">
        <f t="shared" si="118"/>
        <v>67.237234042553197</v>
      </c>
      <c r="BH456" s="11">
        <f t="shared" si="114"/>
        <v>2</v>
      </c>
      <c r="BI456" s="11">
        <f t="shared" si="115"/>
        <v>0</v>
      </c>
      <c r="BJ456" s="11">
        <f t="shared" si="116"/>
        <v>2</v>
      </c>
      <c r="BK456" s="16">
        <f t="shared" si="119"/>
        <v>3</v>
      </c>
      <c r="BL456" s="11">
        <v>8000791606</v>
      </c>
      <c r="BM456" s="11">
        <v>8000791606</v>
      </c>
      <c r="BN456" s="11"/>
      <c r="BO456" s="12" t="s">
        <v>1602</v>
      </c>
      <c r="BP456" s="12"/>
      <c r="BQ456" s="13" t="s">
        <v>2485</v>
      </c>
      <c r="BR456" s="17" t="s">
        <v>2980</v>
      </c>
      <c r="BS456" s="11" t="s">
        <v>136</v>
      </c>
      <c r="BT456" s="12" t="s">
        <v>176</v>
      </c>
      <c r="BU456" s="11" t="s">
        <v>128</v>
      </c>
    </row>
    <row r="457" spans="1:73" ht="24.95" customHeight="1" x14ac:dyDescent="0.25">
      <c r="A457" s="11">
        <v>456</v>
      </c>
      <c r="B457" s="11" t="s">
        <v>1078</v>
      </c>
      <c r="C457" s="12" t="s">
        <v>1079</v>
      </c>
      <c r="D457" s="11" t="s">
        <v>93</v>
      </c>
      <c r="E457" s="11" t="s">
        <v>91</v>
      </c>
      <c r="F457" s="13" t="s">
        <v>2049</v>
      </c>
      <c r="G457" s="11" t="s">
        <v>90</v>
      </c>
      <c r="H457" s="11" t="s">
        <v>1140</v>
      </c>
      <c r="I457" s="11" t="s">
        <v>1139</v>
      </c>
      <c r="J457" s="11" t="s">
        <v>89</v>
      </c>
      <c r="K457" s="14">
        <v>38308</v>
      </c>
      <c r="L457" s="11"/>
      <c r="M457" s="11" t="s">
        <v>3556</v>
      </c>
      <c r="N457" s="11">
        <v>500</v>
      </c>
      <c r="O457" s="11">
        <v>303</v>
      </c>
      <c r="P457" s="15">
        <f t="shared" si="105"/>
        <v>60.6</v>
      </c>
      <c r="Q457" s="11" t="s">
        <v>3587</v>
      </c>
      <c r="R457" s="11">
        <v>2021</v>
      </c>
      <c r="S457" s="11" t="s">
        <v>3591</v>
      </c>
      <c r="T457" s="11">
        <v>500</v>
      </c>
      <c r="U457" s="11">
        <v>303</v>
      </c>
      <c r="V457" s="15">
        <f t="shared" si="106"/>
        <v>60.6</v>
      </c>
      <c r="W457" s="11" t="s">
        <v>3587</v>
      </c>
      <c r="X457" s="11">
        <v>2023</v>
      </c>
      <c r="Y457" s="11" t="s">
        <v>3591</v>
      </c>
      <c r="Z457" s="11"/>
      <c r="AA457" s="11"/>
      <c r="AB457" s="11"/>
      <c r="AC457" s="11"/>
      <c r="AD457" s="11"/>
      <c r="AE457" s="11"/>
      <c r="AF457" s="15">
        <f>VLOOKUP($B457,[1]Sheet1!$B$8:$CK$528,88,FALSE)</f>
        <v>6.51</v>
      </c>
      <c r="AG457" s="15">
        <f t="shared" si="107"/>
        <v>65.099999999999994</v>
      </c>
      <c r="AH457" s="16">
        <f>VLOOKUP($B457,[1]Sheet1!$B$8:$CK$528,86,FALSE)</f>
        <v>0</v>
      </c>
      <c r="AI457" s="15">
        <f>VLOOKUP($B457,[2]Sheet1!$B$8:$CK$530,88,FALSE)</f>
        <v>6.67</v>
      </c>
      <c r="AJ457" s="15">
        <f t="shared" si="108"/>
        <v>66.7</v>
      </c>
      <c r="AK457" s="11">
        <f>VLOOKUP($B457,[2]Sheet1!$B$8:$CK$530,86,FALSE)</f>
        <v>0</v>
      </c>
      <c r="AL457" s="11">
        <f>VLOOKUP($B457,'[3]CS(IOT)'!$B$8:$CQ$64,94,FALSE)</f>
        <v>7.04</v>
      </c>
      <c r="AM457" s="15">
        <f t="shared" si="109"/>
        <v>70.400000000000006</v>
      </c>
      <c r="AN457" s="11">
        <f>VLOOKUP($B457,'[3]CS(IOT)'!$B$8:$CQ$64,92,FALSE)</f>
        <v>0</v>
      </c>
      <c r="AO457" s="15">
        <f>VLOOKUP($B457,'[4]CS(IOT)-H'!$B$8:$CP$63,93,FALSE)</f>
        <v>5.09</v>
      </c>
      <c r="AP457" s="15">
        <f t="shared" si="110"/>
        <v>50.9</v>
      </c>
      <c r="AQ457" s="16">
        <f>VLOOKUP($B457,'[4]CS(IOT)-H'!$B$8:$CP$63,91,FALSE)</f>
        <v>1</v>
      </c>
      <c r="AR457" s="15">
        <f>VLOOKUP($B457,'[5]CS(IOT)-H'!$B$8:$CM$63,90,FALSE)</f>
        <v>7.39</v>
      </c>
      <c r="AS457" s="15">
        <f t="shared" si="111"/>
        <v>73.899999999999991</v>
      </c>
      <c r="AT457" s="16">
        <f>VLOOKUP($B457,'[5]CS(IOT)-H'!$B$8:$CM$63,88,FALSE)</f>
        <v>0</v>
      </c>
      <c r="AU457" s="15">
        <f>VLOOKUP($B457,'[9]CS(IOT)-H'!$B$8:$CN$63,91,FALSE)</f>
        <v>5.3617021276595747</v>
      </c>
      <c r="AV457" s="15">
        <f t="shared" si="112"/>
        <v>53.61702127659575</v>
      </c>
      <c r="AW457" s="16">
        <f>VLOOKUP($B457,'[9]CS(IOT)-H'!$B$8:$CN$63,89,FALSE)</f>
        <v>2</v>
      </c>
      <c r="AX457" s="11"/>
      <c r="AY457" s="11"/>
      <c r="AZ457" s="11"/>
      <c r="BA457" s="11"/>
      <c r="BB457" s="11"/>
      <c r="BC457" s="11"/>
      <c r="BD457" s="11">
        <f t="shared" si="113"/>
        <v>6.3436170212765948</v>
      </c>
      <c r="BE457" s="15">
        <f t="shared" si="117"/>
        <v>38.061702127659572</v>
      </c>
      <c r="BF457" s="11">
        <v>60</v>
      </c>
      <c r="BG457" s="15">
        <f t="shared" si="118"/>
        <v>63.436170212765951</v>
      </c>
      <c r="BH457" s="11">
        <f t="shared" si="114"/>
        <v>2</v>
      </c>
      <c r="BI457" s="11">
        <f t="shared" si="115"/>
        <v>0</v>
      </c>
      <c r="BJ457" s="11">
        <f t="shared" si="116"/>
        <v>2</v>
      </c>
      <c r="BK457" s="16">
        <f t="shared" si="119"/>
        <v>3</v>
      </c>
      <c r="BL457" s="11">
        <v>8209912142</v>
      </c>
      <c r="BM457" s="11">
        <v>9413610036</v>
      </c>
      <c r="BN457" s="11"/>
      <c r="BO457" s="12" t="s">
        <v>1603</v>
      </c>
      <c r="BP457" s="12"/>
      <c r="BQ457" s="13" t="s">
        <v>2486</v>
      </c>
      <c r="BR457" s="17" t="s">
        <v>2981</v>
      </c>
      <c r="BS457" s="11" t="s">
        <v>150</v>
      </c>
      <c r="BT457" s="12" t="s">
        <v>177</v>
      </c>
      <c r="BU457" s="11" t="s">
        <v>128</v>
      </c>
    </row>
    <row r="458" spans="1:73" ht="24.95" customHeight="1" x14ac:dyDescent="0.25">
      <c r="A458" s="11">
        <v>457</v>
      </c>
      <c r="B458" s="11" t="s">
        <v>1080</v>
      </c>
      <c r="C458" s="12" t="s">
        <v>1081</v>
      </c>
      <c r="D458" s="11" t="s">
        <v>93</v>
      </c>
      <c r="E458" s="11" t="s">
        <v>91</v>
      </c>
      <c r="F458" s="13" t="s">
        <v>2050</v>
      </c>
      <c r="G458" s="11" t="s">
        <v>90</v>
      </c>
      <c r="H458" s="11" t="s">
        <v>1140</v>
      </c>
      <c r="I458" s="11" t="s">
        <v>1139</v>
      </c>
      <c r="J458" s="11" t="s">
        <v>89</v>
      </c>
      <c r="K458" s="14">
        <v>38294</v>
      </c>
      <c r="L458" s="11"/>
      <c r="M458" s="11" t="s">
        <v>3557</v>
      </c>
      <c r="N458" s="11">
        <v>600</v>
      </c>
      <c r="O458" s="11">
        <v>477</v>
      </c>
      <c r="P458" s="15">
        <f t="shared" si="105"/>
        <v>79.5</v>
      </c>
      <c r="Q458" s="11" t="s">
        <v>3587</v>
      </c>
      <c r="R458" s="11">
        <v>2021</v>
      </c>
      <c r="S458" s="11" t="s">
        <v>3590</v>
      </c>
      <c r="T458" s="11">
        <v>500</v>
      </c>
      <c r="U458" s="11">
        <v>325</v>
      </c>
      <c r="V458" s="15">
        <f t="shared" si="106"/>
        <v>65</v>
      </c>
      <c r="W458" s="11" t="s">
        <v>3587</v>
      </c>
      <c r="X458" s="11">
        <v>2023</v>
      </c>
      <c r="Y458" s="11" t="s">
        <v>3590</v>
      </c>
      <c r="Z458" s="11"/>
      <c r="AA458" s="11"/>
      <c r="AB458" s="11"/>
      <c r="AC458" s="11"/>
      <c r="AD458" s="11"/>
      <c r="AE458" s="11"/>
      <c r="AF458" s="15">
        <f>VLOOKUP($B458,[1]Sheet1!$B$8:$CK$528,88,FALSE)</f>
        <v>6.32</v>
      </c>
      <c r="AG458" s="15">
        <f t="shared" si="107"/>
        <v>63.2</v>
      </c>
      <c r="AH458" s="16">
        <f>VLOOKUP($B458,[1]Sheet1!$B$8:$CK$528,86,FALSE)</f>
        <v>0</v>
      </c>
      <c r="AI458" s="15">
        <f>VLOOKUP($B458,[2]Sheet1!$B$8:$CK$530,88,FALSE)</f>
        <v>4.8899999999999997</v>
      </c>
      <c r="AJ458" s="15">
        <f t="shared" si="108"/>
        <v>48.9</v>
      </c>
      <c r="AK458" s="11">
        <f>VLOOKUP($B458,[2]Sheet1!$B$8:$CK$530,86,FALSE)</f>
        <v>1</v>
      </c>
      <c r="AL458" s="11">
        <f>VLOOKUP($B458,'[3]CS(IOT)'!$B$8:$CQ$64,94,FALSE)</f>
        <v>6.51</v>
      </c>
      <c r="AM458" s="15">
        <f t="shared" si="109"/>
        <v>65.099999999999994</v>
      </c>
      <c r="AN458" s="11">
        <f>VLOOKUP($B458,'[3]CS(IOT)'!$B$8:$CQ$64,92,FALSE)</f>
        <v>0</v>
      </c>
      <c r="AO458" s="15">
        <f>VLOOKUP($B458,'[4]CS(IOT)-H'!$B$8:$CP$63,93,FALSE)</f>
        <v>4.3899999999999997</v>
      </c>
      <c r="AP458" s="15">
        <f t="shared" si="110"/>
        <v>43.9</v>
      </c>
      <c r="AQ458" s="16">
        <f>VLOOKUP($B458,'[4]CS(IOT)-H'!$B$8:$CP$63,91,FALSE)</f>
        <v>0</v>
      </c>
      <c r="AR458" s="15">
        <f>VLOOKUP($B458,'[5]CS(IOT)-H'!$B$8:$CM$63,90,FALSE)</f>
        <v>6.0869565217391308</v>
      </c>
      <c r="AS458" s="15">
        <f t="shared" si="111"/>
        <v>60.869565217391312</v>
      </c>
      <c r="AT458" s="16">
        <f>VLOOKUP($B458,'[5]CS(IOT)-H'!$B$8:$CM$63,88,FALSE)</f>
        <v>1</v>
      </c>
      <c r="AU458" s="15">
        <f>VLOOKUP($B458,'[9]CS(IOT)-H'!$B$8:$CN$63,91,FALSE)</f>
        <v>7.15</v>
      </c>
      <c r="AV458" s="15">
        <f t="shared" si="112"/>
        <v>71.5</v>
      </c>
      <c r="AW458" s="16">
        <f>VLOOKUP($B458,'[9]CS(IOT)-H'!$B$8:$CN$63,89,FALSE)</f>
        <v>0</v>
      </c>
      <c r="AX458" s="11"/>
      <c r="AY458" s="11"/>
      <c r="AZ458" s="11"/>
      <c r="BA458" s="11"/>
      <c r="BB458" s="11"/>
      <c r="BC458" s="11"/>
      <c r="BD458" s="11">
        <f t="shared" si="113"/>
        <v>5.8911594202898554</v>
      </c>
      <c r="BE458" s="15">
        <f t="shared" si="117"/>
        <v>35.346956521739131</v>
      </c>
      <c r="BF458" s="11">
        <v>60</v>
      </c>
      <c r="BG458" s="15">
        <f t="shared" si="118"/>
        <v>58.911594202898556</v>
      </c>
      <c r="BH458" s="11">
        <f t="shared" si="114"/>
        <v>2</v>
      </c>
      <c r="BI458" s="11">
        <f t="shared" si="115"/>
        <v>0</v>
      </c>
      <c r="BJ458" s="11">
        <f t="shared" si="116"/>
        <v>2</v>
      </c>
      <c r="BK458" s="16">
        <f t="shared" si="119"/>
        <v>2</v>
      </c>
      <c r="BL458" s="11">
        <v>8209240523</v>
      </c>
      <c r="BM458" s="11">
        <v>9252598496</v>
      </c>
      <c r="BN458" s="11"/>
      <c r="BO458" s="12" t="s">
        <v>1604</v>
      </c>
      <c r="BP458" s="12"/>
      <c r="BQ458" s="13" t="s">
        <v>2487</v>
      </c>
      <c r="BR458" s="17" t="s">
        <v>2982</v>
      </c>
      <c r="BS458" s="11" t="s">
        <v>136</v>
      </c>
      <c r="BT458" s="12" t="s">
        <v>176</v>
      </c>
      <c r="BU458" s="11" t="s">
        <v>128</v>
      </c>
    </row>
    <row r="459" spans="1:73" ht="24.95" customHeight="1" x14ac:dyDescent="0.25">
      <c r="A459" s="11">
        <v>458</v>
      </c>
      <c r="B459" s="11" t="s">
        <v>1082</v>
      </c>
      <c r="C459" s="12" t="s">
        <v>83</v>
      </c>
      <c r="D459" s="11" t="s">
        <v>93</v>
      </c>
      <c r="E459" s="11" t="s">
        <v>91</v>
      </c>
      <c r="F459" s="13" t="s">
        <v>1744</v>
      </c>
      <c r="G459" s="11" t="s">
        <v>90</v>
      </c>
      <c r="H459" s="11" t="s">
        <v>1140</v>
      </c>
      <c r="I459" s="11" t="s">
        <v>1139</v>
      </c>
      <c r="J459" s="11" t="s">
        <v>89</v>
      </c>
      <c r="K459" s="14">
        <v>38387</v>
      </c>
      <c r="L459" s="11"/>
      <c r="M459" s="11" t="s">
        <v>3558</v>
      </c>
      <c r="N459" s="11">
        <v>500</v>
      </c>
      <c r="O459" s="11">
        <v>449</v>
      </c>
      <c r="P459" s="15">
        <f t="shared" si="105"/>
        <v>89.8</v>
      </c>
      <c r="Q459" s="11" t="s">
        <v>3587</v>
      </c>
      <c r="R459" s="11">
        <v>2020</v>
      </c>
      <c r="S459" s="11" t="s">
        <v>3591</v>
      </c>
      <c r="T459" s="11">
        <v>500</v>
      </c>
      <c r="U459" s="11">
        <v>382</v>
      </c>
      <c r="V459" s="15">
        <f t="shared" si="106"/>
        <v>76.400000000000006</v>
      </c>
      <c r="W459" s="11" t="s">
        <v>3587</v>
      </c>
      <c r="X459" s="11">
        <v>2022</v>
      </c>
      <c r="Y459" s="11" t="s">
        <v>3591</v>
      </c>
      <c r="Z459" s="11"/>
      <c r="AA459" s="11"/>
      <c r="AB459" s="11"/>
      <c r="AC459" s="11"/>
      <c r="AD459" s="11"/>
      <c r="AE459" s="11"/>
      <c r="AF459" s="15">
        <f>VLOOKUP($B459,[1]Sheet1!$B$8:$CK$528,88,FALSE)</f>
        <v>6.49</v>
      </c>
      <c r="AG459" s="15">
        <f t="shared" si="107"/>
        <v>64.900000000000006</v>
      </c>
      <c r="AH459" s="16">
        <f>VLOOKUP($B459,[1]Sheet1!$B$8:$CK$528,86,FALSE)</f>
        <v>0</v>
      </c>
      <c r="AI459" s="15">
        <f>VLOOKUP($B459,[2]Sheet1!$B$8:$CK$530,88,FALSE)</f>
        <v>7.66</v>
      </c>
      <c r="AJ459" s="15">
        <f t="shared" si="108"/>
        <v>76.599999999999994</v>
      </c>
      <c r="AK459" s="11">
        <f>VLOOKUP($B459,[2]Sheet1!$B$8:$CK$530,86,FALSE)</f>
        <v>0</v>
      </c>
      <c r="AL459" s="11">
        <f>VLOOKUP($B459,'[3]CS(IOT)'!$B$8:$CQ$64,94,FALSE)</f>
        <v>7.1</v>
      </c>
      <c r="AM459" s="15">
        <f t="shared" si="109"/>
        <v>71</v>
      </c>
      <c r="AN459" s="11">
        <f>VLOOKUP($B459,'[3]CS(IOT)'!$B$8:$CQ$64,92,FALSE)</f>
        <v>0</v>
      </c>
      <c r="AO459" s="15">
        <f>VLOOKUP($B459,'[4]CS(IOT)-H'!$B$8:$CP$63,93,FALSE)</f>
        <v>7.54</v>
      </c>
      <c r="AP459" s="15">
        <f t="shared" si="110"/>
        <v>75.400000000000006</v>
      </c>
      <c r="AQ459" s="16">
        <f>VLOOKUP($B459,'[4]CS(IOT)-H'!$B$8:$CP$63,91,FALSE)</f>
        <v>0</v>
      </c>
      <c r="AR459" s="15">
        <f>VLOOKUP($B459,'[5]CS(IOT)-H'!$B$8:$CM$63,90,FALSE)</f>
        <v>8.25</v>
      </c>
      <c r="AS459" s="15">
        <f t="shared" si="111"/>
        <v>82.5</v>
      </c>
      <c r="AT459" s="16">
        <f>VLOOKUP($B459,'[5]CS(IOT)-H'!$B$8:$CM$63,88,FALSE)</f>
        <v>0</v>
      </c>
      <c r="AU459" s="15">
        <f>VLOOKUP($B459,'[9]CS(IOT)-H'!$B$8:$CN$63,91,FALSE)</f>
        <v>7.23</v>
      </c>
      <c r="AV459" s="15">
        <f t="shared" si="112"/>
        <v>72.300000000000011</v>
      </c>
      <c r="AW459" s="16">
        <f>VLOOKUP($B459,'[9]CS(IOT)-H'!$B$8:$CN$63,89,FALSE)</f>
        <v>0</v>
      </c>
      <c r="AX459" s="11"/>
      <c r="AY459" s="11"/>
      <c r="AZ459" s="11"/>
      <c r="BA459" s="11"/>
      <c r="BB459" s="11"/>
      <c r="BC459" s="11"/>
      <c r="BD459" s="11">
        <f t="shared" si="113"/>
        <v>7.378333333333333</v>
      </c>
      <c r="BE459" s="15">
        <f t="shared" si="117"/>
        <v>44.27</v>
      </c>
      <c r="BF459" s="11">
        <v>60</v>
      </c>
      <c r="BG459" s="15">
        <f t="shared" si="118"/>
        <v>73.783333333333331</v>
      </c>
      <c r="BH459" s="11">
        <f t="shared" si="114"/>
        <v>2</v>
      </c>
      <c r="BI459" s="11">
        <f t="shared" si="115"/>
        <v>1</v>
      </c>
      <c r="BJ459" s="11">
        <f t="shared" si="116"/>
        <v>3</v>
      </c>
      <c r="BK459" s="16">
        <f t="shared" si="119"/>
        <v>0</v>
      </c>
      <c r="BL459" s="11">
        <v>7727873273</v>
      </c>
      <c r="BM459" s="11">
        <v>9460266460</v>
      </c>
      <c r="BN459" s="11"/>
      <c r="BO459" s="12" t="s">
        <v>1605</v>
      </c>
      <c r="BP459" s="12"/>
      <c r="BQ459" s="13" t="s">
        <v>2488</v>
      </c>
      <c r="BR459" s="17" t="s">
        <v>2983</v>
      </c>
      <c r="BS459" s="11" t="s">
        <v>3067</v>
      </c>
      <c r="BT459" s="12" t="s">
        <v>176</v>
      </c>
      <c r="BU459" s="11" t="s">
        <v>128</v>
      </c>
    </row>
    <row r="460" spans="1:73" ht="24.95" customHeight="1" x14ac:dyDescent="0.25">
      <c r="A460" s="11">
        <v>459</v>
      </c>
      <c r="B460" s="11" t="s">
        <v>1087</v>
      </c>
      <c r="C460" s="12" t="s">
        <v>1088</v>
      </c>
      <c r="D460" s="11" t="s">
        <v>93</v>
      </c>
      <c r="E460" s="11" t="s">
        <v>91</v>
      </c>
      <c r="F460" s="13" t="s">
        <v>520</v>
      </c>
      <c r="G460" s="11" t="s">
        <v>90</v>
      </c>
      <c r="H460" s="11" t="s">
        <v>1140</v>
      </c>
      <c r="I460" s="11" t="s">
        <v>1139</v>
      </c>
      <c r="J460" s="11" t="s">
        <v>89</v>
      </c>
      <c r="K460" s="14">
        <v>38239</v>
      </c>
      <c r="L460" s="11"/>
      <c r="M460" s="11" t="s">
        <v>3559</v>
      </c>
      <c r="N460" s="11">
        <v>500</v>
      </c>
      <c r="O460" s="11">
        <v>456</v>
      </c>
      <c r="P460" s="15">
        <f t="shared" si="105"/>
        <v>91.2</v>
      </c>
      <c r="Q460" s="11" t="s">
        <v>3587</v>
      </c>
      <c r="R460" s="11">
        <v>2020</v>
      </c>
      <c r="S460" s="11" t="s">
        <v>3591</v>
      </c>
      <c r="T460" s="11">
        <v>500</v>
      </c>
      <c r="U460" s="11">
        <v>349</v>
      </c>
      <c r="V460" s="15">
        <f t="shared" si="106"/>
        <v>69.8</v>
      </c>
      <c r="W460" s="11" t="s">
        <v>3587</v>
      </c>
      <c r="X460" s="11">
        <v>2022</v>
      </c>
      <c r="Y460" s="11" t="s">
        <v>3591</v>
      </c>
      <c r="Z460" s="11"/>
      <c r="AA460" s="11"/>
      <c r="AB460" s="11"/>
      <c r="AC460" s="11"/>
      <c r="AD460" s="11"/>
      <c r="AE460" s="11"/>
      <c r="AF460" s="15">
        <f>VLOOKUP($B460,[1]Sheet1!$B$8:$CK$528,88,FALSE)</f>
        <v>7.17</v>
      </c>
      <c r="AG460" s="15">
        <f t="shared" si="107"/>
        <v>71.7</v>
      </c>
      <c r="AH460" s="16">
        <f>VLOOKUP($B460,[1]Sheet1!$B$8:$CK$528,86,FALSE)</f>
        <v>0</v>
      </c>
      <c r="AI460" s="15">
        <f>VLOOKUP($B460,[2]Sheet1!$B$8:$CK$530,88,FALSE)</f>
        <v>6.76</v>
      </c>
      <c r="AJ460" s="15">
        <f t="shared" si="108"/>
        <v>67.599999999999994</v>
      </c>
      <c r="AK460" s="11">
        <f>VLOOKUP($B460,[2]Sheet1!$B$8:$CK$530,86,FALSE)</f>
        <v>0</v>
      </c>
      <c r="AL460" s="11">
        <f>VLOOKUP($B460,'[3]CS(IOT)'!$B$8:$CQ$64,94,FALSE)</f>
        <v>6.42</v>
      </c>
      <c r="AM460" s="15">
        <f t="shared" si="109"/>
        <v>64.2</v>
      </c>
      <c r="AN460" s="11">
        <f>VLOOKUP($B460,'[3]CS(IOT)'!$B$8:$CQ$64,92,FALSE)</f>
        <v>0</v>
      </c>
      <c r="AO460" s="15">
        <f>VLOOKUP($B460,'[4]CS(IOT)-H'!$B$8:$CP$63,93,FALSE)</f>
        <v>5.9468085106382977</v>
      </c>
      <c r="AP460" s="15">
        <f t="shared" si="110"/>
        <v>59.468085106382979</v>
      </c>
      <c r="AQ460" s="16">
        <f>VLOOKUP($B460,'[4]CS(IOT)-H'!$B$8:$CP$63,91,FALSE)</f>
        <v>0</v>
      </c>
      <c r="AR460" s="15">
        <f>VLOOKUP($B460,'[5]CS(IOT)-H'!$B$8:$CM$63,90,FALSE)</f>
        <v>7.09</v>
      </c>
      <c r="AS460" s="15">
        <f t="shared" si="111"/>
        <v>70.900000000000006</v>
      </c>
      <c r="AT460" s="16">
        <f>VLOOKUP($B460,'[5]CS(IOT)-H'!$B$8:$CM$63,88,FALSE)</f>
        <v>0</v>
      </c>
      <c r="AU460" s="15">
        <f>VLOOKUP($B460,'[9]CS(IOT)-H'!$B$8:$CN$63,91,FALSE)</f>
        <v>4.7553191489361701</v>
      </c>
      <c r="AV460" s="15">
        <f t="shared" si="112"/>
        <v>47.553191489361701</v>
      </c>
      <c r="AW460" s="16">
        <f>VLOOKUP($B460,'[9]CS(IOT)-H'!$B$8:$CN$63,89,FALSE)</f>
        <v>3</v>
      </c>
      <c r="AX460" s="11"/>
      <c r="AY460" s="11"/>
      <c r="AZ460" s="11"/>
      <c r="BA460" s="11"/>
      <c r="BB460" s="11"/>
      <c r="BC460" s="11"/>
      <c r="BD460" s="11">
        <f t="shared" si="113"/>
        <v>6.3570212765957441</v>
      </c>
      <c r="BE460" s="15">
        <f t="shared" si="117"/>
        <v>38.14212765957447</v>
      </c>
      <c r="BF460" s="11">
        <v>60</v>
      </c>
      <c r="BG460" s="15">
        <f t="shared" si="118"/>
        <v>63.570212765957443</v>
      </c>
      <c r="BH460" s="11">
        <f t="shared" si="114"/>
        <v>2</v>
      </c>
      <c r="BI460" s="11">
        <f t="shared" si="115"/>
        <v>1</v>
      </c>
      <c r="BJ460" s="11">
        <f t="shared" si="116"/>
        <v>3</v>
      </c>
      <c r="BK460" s="16">
        <f t="shared" si="119"/>
        <v>3</v>
      </c>
      <c r="BL460" s="11">
        <v>7206017975</v>
      </c>
      <c r="BM460" s="11">
        <v>9992884624</v>
      </c>
      <c r="BN460" s="11"/>
      <c r="BO460" s="12" t="s">
        <v>1608</v>
      </c>
      <c r="BP460" s="12"/>
      <c r="BQ460" s="13" t="s">
        <v>2211</v>
      </c>
      <c r="BR460" s="17" t="s">
        <v>2986</v>
      </c>
      <c r="BS460" s="11" t="s">
        <v>151</v>
      </c>
      <c r="BT460" s="12" t="s">
        <v>177</v>
      </c>
      <c r="BU460" s="11" t="s">
        <v>132</v>
      </c>
    </row>
    <row r="461" spans="1:73" ht="24.95" customHeight="1" x14ac:dyDescent="0.25">
      <c r="A461" s="11">
        <v>460</v>
      </c>
      <c r="B461" s="11" t="s">
        <v>1089</v>
      </c>
      <c r="C461" s="12" t="s">
        <v>1090</v>
      </c>
      <c r="D461" s="11" t="s">
        <v>93</v>
      </c>
      <c r="E461" s="11" t="s">
        <v>91</v>
      </c>
      <c r="F461" s="13" t="s">
        <v>2053</v>
      </c>
      <c r="G461" s="11" t="s">
        <v>90</v>
      </c>
      <c r="H461" s="11" t="s">
        <v>1140</v>
      </c>
      <c r="I461" s="11" t="s">
        <v>1139</v>
      </c>
      <c r="J461" s="11" t="s">
        <v>89</v>
      </c>
      <c r="K461" s="14">
        <v>38512</v>
      </c>
      <c r="L461" s="11"/>
      <c r="M461" s="11" t="s">
        <v>3560</v>
      </c>
      <c r="N461" s="11">
        <v>600</v>
      </c>
      <c r="O461" s="11">
        <v>528</v>
      </c>
      <c r="P461" s="15">
        <f t="shared" si="105"/>
        <v>88</v>
      </c>
      <c r="Q461" s="11" t="s">
        <v>3587</v>
      </c>
      <c r="R461" s="11">
        <v>2021</v>
      </c>
      <c r="S461" s="11" t="s">
        <v>3590</v>
      </c>
      <c r="T461" s="11">
        <v>500</v>
      </c>
      <c r="U461" s="11">
        <v>333</v>
      </c>
      <c r="V461" s="15">
        <f t="shared" si="106"/>
        <v>66.600000000000009</v>
      </c>
      <c r="W461" s="11" t="s">
        <v>3587</v>
      </c>
      <c r="X461" s="11">
        <v>2023</v>
      </c>
      <c r="Y461" s="11" t="s">
        <v>3590</v>
      </c>
      <c r="Z461" s="11"/>
      <c r="AA461" s="11"/>
      <c r="AB461" s="11"/>
      <c r="AC461" s="11"/>
      <c r="AD461" s="11"/>
      <c r="AE461" s="11"/>
      <c r="AF461" s="15">
        <f>VLOOKUP($B461,[1]Sheet1!$B$8:$CK$528,88,FALSE)</f>
        <v>6.79</v>
      </c>
      <c r="AG461" s="15">
        <f t="shared" si="107"/>
        <v>67.900000000000006</v>
      </c>
      <c r="AH461" s="16">
        <f>VLOOKUP($B461,[1]Sheet1!$B$8:$CK$528,86,FALSE)</f>
        <v>0</v>
      </c>
      <c r="AI461" s="15">
        <f>VLOOKUP($B461,[2]Sheet1!$B$8:$CK$530,88,FALSE)</f>
        <v>6.56</v>
      </c>
      <c r="AJ461" s="15">
        <f t="shared" si="108"/>
        <v>65.599999999999994</v>
      </c>
      <c r="AK461" s="11">
        <f>VLOOKUP($B461,[2]Sheet1!$B$8:$CK$530,86,FALSE)</f>
        <v>0</v>
      </c>
      <c r="AL461" s="11">
        <f>VLOOKUP($B461,'[3]CS(IOT)'!$B$8:$CQ$64,94,FALSE)</f>
        <v>7.16</v>
      </c>
      <c r="AM461" s="15">
        <f t="shared" si="109"/>
        <v>71.599999999999994</v>
      </c>
      <c r="AN461" s="11">
        <f>VLOOKUP($B461,'[3]CS(IOT)'!$B$8:$CQ$64,92,FALSE)</f>
        <v>0</v>
      </c>
      <c r="AO461" s="15">
        <f>VLOOKUP($B461,'[4]CS(IOT)-H'!$B$8:$CP$63,93,FALSE)</f>
        <v>8.43</v>
      </c>
      <c r="AP461" s="15">
        <f t="shared" si="110"/>
        <v>84.3</v>
      </c>
      <c r="AQ461" s="16">
        <f>VLOOKUP($B461,'[4]CS(IOT)-H'!$B$8:$CP$63,91,FALSE)</f>
        <v>0</v>
      </c>
      <c r="AR461" s="15">
        <f>VLOOKUP($B461,'[5]CS(IOT)-H'!$B$8:$CM$63,90,FALSE)</f>
        <v>8.7200000000000006</v>
      </c>
      <c r="AS461" s="15">
        <f t="shared" si="111"/>
        <v>87.2</v>
      </c>
      <c r="AT461" s="16">
        <f>VLOOKUP($B461,'[5]CS(IOT)-H'!$B$8:$CM$63,88,FALSE)</f>
        <v>0</v>
      </c>
      <c r="AU461" s="15">
        <f>VLOOKUP($B461,'[9]CS(IOT)-H'!$B$8:$CN$63,91,FALSE)</f>
        <v>8.11</v>
      </c>
      <c r="AV461" s="15">
        <f t="shared" si="112"/>
        <v>81.099999999999994</v>
      </c>
      <c r="AW461" s="16">
        <f>VLOOKUP($B461,'[9]CS(IOT)-H'!$B$8:$CN$63,89,FALSE)</f>
        <v>0</v>
      </c>
      <c r="AX461" s="11"/>
      <c r="AY461" s="11"/>
      <c r="AZ461" s="11"/>
      <c r="BA461" s="11"/>
      <c r="BB461" s="11"/>
      <c r="BC461" s="11"/>
      <c r="BD461" s="11">
        <f t="shared" si="113"/>
        <v>7.628333333333333</v>
      </c>
      <c r="BE461" s="15">
        <f t="shared" si="117"/>
        <v>45.77</v>
      </c>
      <c r="BF461" s="11">
        <v>60</v>
      </c>
      <c r="BG461" s="15">
        <f t="shared" si="118"/>
        <v>76.283333333333331</v>
      </c>
      <c r="BH461" s="11">
        <f t="shared" si="114"/>
        <v>2</v>
      </c>
      <c r="BI461" s="11">
        <f t="shared" si="115"/>
        <v>0</v>
      </c>
      <c r="BJ461" s="11">
        <f t="shared" si="116"/>
        <v>2</v>
      </c>
      <c r="BK461" s="16">
        <f t="shared" si="119"/>
        <v>0</v>
      </c>
      <c r="BL461" s="11">
        <v>8949532592</v>
      </c>
      <c r="BM461" s="11">
        <v>9414705572</v>
      </c>
      <c r="BN461" s="11"/>
      <c r="BO461" s="12" t="s">
        <v>1609</v>
      </c>
      <c r="BP461" s="12"/>
      <c r="BQ461" s="13" t="s">
        <v>2491</v>
      </c>
      <c r="BR461" s="17" t="s">
        <v>2987</v>
      </c>
      <c r="BS461" s="11" t="s">
        <v>155</v>
      </c>
      <c r="BT461" s="12" t="s">
        <v>177</v>
      </c>
      <c r="BU461" s="11" t="s">
        <v>128</v>
      </c>
    </row>
    <row r="462" spans="1:73" ht="24.95" customHeight="1" x14ac:dyDescent="0.25">
      <c r="A462" s="11">
        <v>461</v>
      </c>
      <c r="B462" s="11" t="s">
        <v>1091</v>
      </c>
      <c r="C462" s="12" t="s">
        <v>1092</v>
      </c>
      <c r="D462" s="11" t="s">
        <v>93</v>
      </c>
      <c r="E462" s="11" t="s">
        <v>91</v>
      </c>
      <c r="F462" s="13" t="s">
        <v>96</v>
      </c>
      <c r="G462" s="11" t="s">
        <v>90</v>
      </c>
      <c r="H462" s="11" t="s">
        <v>1140</v>
      </c>
      <c r="I462" s="11" t="s">
        <v>1139</v>
      </c>
      <c r="J462" s="11" t="s">
        <v>89</v>
      </c>
      <c r="K462" s="14">
        <v>38483</v>
      </c>
      <c r="L462" s="11"/>
      <c r="M462" s="11" t="s">
        <v>3561</v>
      </c>
      <c r="N462" s="11">
        <v>600</v>
      </c>
      <c r="O462" s="11">
        <v>271</v>
      </c>
      <c r="P462" s="15">
        <f t="shared" si="105"/>
        <v>45.166666666666664</v>
      </c>
      <c r="Q462" s="11" t="s">
        <v>3587</v>
      </c>
      <c r="R462" s="11">
        <v>2021</v>
      </c>
      <c r="S462" s="11" t="s">
        <v>3591</v>
      </c>
      <c r="T462" s="11">
        <v>500</v>
      </c>
      <c r="U462" s="11">
        <v>270</v>
      </c>
      <c r="V462" s="15">
        <f t="shared" si="106"/>
        <v>54</v>
      </c>
      <c r="W462" s="11" t="s">
        <v>3587</v>
      </c>
      <c r="X462" s="11">
        <v>2023</v>
      </c>
      <c r="Y462" s="11" t="s">
        <v>3591</v>
      </c>
      <c r="Z462" s="11"/>
      <c r="AA462" s="11"/>
      <c r="AB462" s="11"/>
      <c r="AC462" s="11"/>
      <c r="AD462" s="11"/>
      <c r="AE462" s="11"/>
      <c r="AF462" s="15">
        <f>VLOOKUP($B462,[1]Sheet1!$B$8:$CK$528,88,FALSE)</f>
        <v>6.34</v>
      </c>
      <c r="AG462" s="15">
        <f t="shared" si="107"/>
        <v>63.4</v>
      </c>
      <c r="AH462" s="16">
        <f>VLOOKUP($B462,[1]Sheet1!$B$8:$CK$528,86,FALSE)</f>
        <v>0</v>
      </c>
      <c r="AI462" s="15">
        <f>VLOOKUP($B462,[2]Sheet1!$B$8:$CK$530,88,FALSE)</f>
        <v>5.12</v>
      </c>
      <c r="AJ462" s="15">
        <f t="shared" si="108"/>
        <v>51.2</v>
      </c>
      <c r="AK462" s="11">
        <f>VLOOKUP($B462,[2]Sheet1!$B$8:$CK$530,86,FALSE)</f>
        <v>1</v>
      </c>
      <c r="AL462" s="11">
        <f>VLOOKUP($B462,'[3]CS(IOT)'!$B$8:$CQ$64,94,FALSE)</f>
        <v>5.0816326530612246</v>
      </c>
      <c r="AM462" s="15">
        <f t="shared" si="109"/>
        <v>50.816326530612244</v>
      </c>
      <c r="AN462" s="11">
        <f>VLOOKUP($B462,'[3]CS(IOT)'!$B$8:$CQ$64,92,FALSE)</f>
        <v>2</v>
      </c>
      <c r="AO462" s="15">
        <f>VLOOKUP($B462,'[4]CS(IOT)-H'!$B$8:$CP$63,93,FALSE)</f>
        <v>4.17</v>
      </c>
      <c r="AP462" s="15">
        <f t="shared" si="110"/>
        <v>41.7</v>
      </c>
      <c r="AQ462" s="16">
        <f>VLOOKUP($B462,'[4]CS(IOT)-H'!$B$8:$CP$63,91,FALSE)</f>
        <v>2</v>
      </c>
      <c r="AR462" s="15">
        <f>VLOOKUP($B462,'[5]CS(IOT)-H'!$B$8:$CM$63,90,FALSE)</f>
        <v>6.35</v>
      </c>
      <c r="AS462" s="15">
        <f t="shared" si="111"/>
        <v>63.5</v>
      </c>
      <c r="AT462" s="16">
        <f>VLOOKUP($B462,'[5]CS(IOT)-H'!$B$8:$CM$63,88,FALSE)</f>
        <v>0</v>
      </c>
      <c r="AU462" s="15">
        <f>VLOOKUP($B462,'[9]CS(IOT)-H'!$B$8:$CN$63,91,FALSE)</f>
        <v>5.1808510638297873</v>
      </c>
      <c r="AV462" s="15">
        <f t="shared" si="112"/>
        <v>51.808510638297875</v>
      </c>
      <c r="AW462" s="16">
        <f>VLOOKUP($B462,'[9]CS(IOT)-H'!$B$8:$CN$63,89,FALSE)</f>
        <v>2</v>
      </c>
      <c r="AX462" s="11"/>
      <c r="AY462" s="11"/>
      <c r="AZ462" s="11"/>
      <c r="BA462" s="11"/>
      <c r="BB462" s="11"/>
      <c r="BC462" s="11"/>
      <c r="BD462" s="11">
        <f t="shared" si="113"/>
        <v>5.3737472861485021</v>
      </c>
      <c r="BE462" s="15">
        <f t="shared" si="117"/>
        <v>32.242483716891016</v>
      </c>
      <c r="BF462" s="11">
        <v>60</v>
      </c>
      <c r="BG462" s="15">
        <f t="shared" si="118"/>
        <v>53.737472861485024</v>
      </c>
      <c r="BH462" s="11">
        <f t="shared" si="114"/>
        <v>2</v>
      </c>
      <c r="BI462" s="11">
        <f t="shared" si="115"/>
        <v>0</v>
      </c>
      <c r="BJ462" s="11">
        <f t="shared" si="116"/>
        <v>2</v>
      </c>
      <c r="BK462" s="16">
        <f t="shared" si="119"/>
        <v>7</v>
      </c>
      <c r="BL462" s="11">
        <v>6378306287</v>
      </c>
      <c r="BM462" s="11">
        <v>9759403715</v>
      </c>
      <c r="BN462" s="11"/>
      <c r="BO462" s="12" t="s">
        <v>1610</v>
      </c>
      <c r="BP462" s="12"/>
      <c r="BQ462" s="13" t="s">
        <v>2492</v>
      </c>
      <c r="BR462" s="17" t="s">
        <v>2988</v>
      </c>
      <c r="BS462" s="11" t="s">
        <v>144</v>
      </c>
      <c r="BT462" s="12" t="s">
        <v>176</v>
      </c>
      <c r="BU462" s="11" t="s">
        <v>131</v>
      </c>
    </row>
    <row r="463" spans="1:73" ht="24.95" customHeight="1" x14ac:dyDescent="0.25">
      <c r="A463" s="11">
        <v>462</v>
      </c>
      <c r="B463" s="11" t="s">
        <v>1093</v>
      </c>
      <c r="C463" s="12" t="s">
        <v>1094</v>
      </c>
      <c r="D463" s="11" t="s">
        <v>93</v>
      </c>
      <c r="E463" s="11" t="s">
        <v>91</v>
      </c>
      <c r="F463" s="13" t="s">
        <v>2054</v>
      </c>
      <c r="G463" s="11" t="s">
        <v>90</v>
      </c>
      <c r="H463" s="11" t="s">
        <v>1140</v>
      </c>
      <c r="I463" s="11" t="s">
        <v>1139</v>
      </c>
      <c r="J463" s="11" t="s">
        <v>89</v>
      </c>
      <c r="K463" s="14">
        <v>38352</v>
      </c>
      <c r="L463" s="11"/>
      <c r="M463" s="11" t="s">
        <v>3562</v>
      </c>
      <c r="N463" s="11">
        <v>600</v>
      </c>
      <c r="O463" s="11">
        <v>484</v>
      </c>
      <c r="P463" s="15">
        <f t="shared" si="105"/>
        <v>80.666666666666657</v>
      </c>
      <c r="Q463" s="11" t="s">
        <v>3588</v>
      </c>
      <c r="R463" s="11">
        <v>2021</v>
      </c>
      <c r="S463" s="11" t="s">
        <v>3590</v>
      </c>
      <c r="T463" s="11">
        <v>500</v>
      </c>
      <c r="U463" s="11">
        <v>258</v>
      </c>
      <c r="V463" s="15">
        <f t="shared" si="106"/>
        <v>51.6</v>
      </c>
      <c r="W463" s="11" t="s">
        <v>3588</v>
      </c>
      <c r="X463" s="11">
        <v>2023</v>
      </c>
      <c r="Y463" s="11" t="s">
        <v>3590</v>
      </c>
      <c r="Z463" s="11"/>
      <c r="AA463" s="11"/>
      <c r="AB463" s="11"/>
      <c r="AC463" s="11"/>
      <c r="AD463" s="11"/>
      <c r="AE463" s="11"/>
      <c r="AF463" s="15">
        <f>VLOOKUP($B463,[1]Sheet1!$B$8:$CK$528,88,FALSE)</f>
        <v>5.3</v>
      </c>
      <c r="AG463" s="15">
        <f t="shared" si="107"/>
        <v>53</v>
      </c>
      <c r="AH463" s="16">
        <f>VLOOKUP($B463,[1]Sheet1!$B$8:$CK$528,86,FALSE)</f>
        <v>1</v>
      </c>
      <c r="AI463" s="15">
        <f>VLOOKUP($B463,[2]Sheet1!$B$8:$CK$530,88,FALSE)</f>
        <v>5.27</v>
      </c>
      <c r="AJ463" s="15">
        <f t="shared" si="108"/>
        <v>52.699999999999996</v>
      </c>
      <c r="AK463" s="11">
        <f>VLOOKUP($B463,[2]Sheet1!$B$8:$CK$530,86,FALSE)</f>
        <v>1</v>
      </c>
      <c r="AL463" s="11">
        <f>VLOOKUP($B463,'[3]CS(IOT)'!$B$8:$CQ$64,94,FALSE)</f>
        <v>6.78</v>
      </c>
      <c r="AM463" s="15">
        <f t="shared" si="109"/>
        <v>67.8</v>
      </c>
      <c r="AN463" s="11">
        <f>VLOOKUP($B463,'[3]CS(IOT)'!$B$8:$CQ$64,92,FALSE)</f>
        <v>0</v>
      </c>
      <c r="AO463" s="15">
        <f>VLOOKUP($B463,'[4]CS(IOT)-H'!$B$8:$CP$63,93,FALSE)</f>
        <v>6.7659574468085104</v>
      </c>
      <c r="AP463" s="15">
        <f t="shared" si="110"/>
        <v>67.659574468085111</v>
      </c>
      <c r="AQ463" s="16">
        <f>VLOOKUP($B463,'[4]CS(IOT)-H'!$B$8:$CP$63,91,FALSE)</f>
        <v>1</v>
      </c>
      <c r="AR463" s="15">
        <f>VLOOKUP($B463,'[5]CS(IOT)-H'!$B$8:$CM$63,90,FALSE)</f>
        <v>6.59</v>
      </c>
      <c r="AS463" s="15">
        <f t="shared" si="111"/>
        <v>65.900000000000006</v>
      </c>
      <c r="AT463" s="16">
        <f>VLOOKUP($B463,'[5]CS(IOT)-H'!$B$8:$CM$63,88,FALSE)</f>
        <v>0</v>
      </c>
      <c r="AU463" s="15">
        <f>VLOOKUP($B463,'[9]CS(IOT)-H'!$B$8:$CN$63,91,FALSE)</f>
        <v>2.4468085106382977</v>
      </c>
      <c r="AV463" s="15">
        <f t="shared" si="112"/>
        <v>24.468085106382979</v>
      </c>
      <c r="AW463" s="16">
        <f>VLOOKUP($B463,'[9]CS(IOT)-H'!$B$8:$CN$63,89,FALSE)</f>
        <v>7</v>
      </c>
      <c r="AX463" s="11"/>
      <c r="AY463" s="11"/>
      <c r="AZ463" s="11"/>
      <c r="BA463" s="11"/>
      <c r="BB463" s="11"/>
      <c r="BC463" s="11"/>
      <c r="BD463" s="11">
        <f t="shared" si="113"/>
        <v>5.5254609929078011</v>
      </c>
      <c r="BE463" s="15">
        <f t="shared" si="117"/>
        <v>33.15276595744681</v>
      </c>
      <c r="BF463" s="11">
        <v>60</v>
      </c>
      <c r="BG463" s="15">
        <f t="shared" si="118"/>
        <v>55.254609929078015</v>
      </c>
      <c r="BH463" s="11">
        <f t="shared" si="114"/>
        <v>2</v>
      </c>
      <c r="BI463" s="11">
        <f t="shared" si="115"/>
        <v>0</v>
      </c>
      <c r="BJ463" s="11">
        <f t="shared" si="116"/>
        <v>2</v>
      </c>
      <c r="BK463" s="16">
        <f t="shared" si="119"/>
        <v>10</v>
      </c>
      <c r="BL463" s="11">
        <v>7725950505</v>
      </c>
      <c r="BM463" s="11">
        <v>9351781966</v>
      </c>
      <c r="BN463" s="11"/>
      <c r="BO463" s="12" t="s">
        <v>1611</v>
      </c>
      <c r="BP463" s="12"/>
      <c r="BQ463" s="13" t="s">
        <v>2493</v>
      </c>
      <c r="BR463" s="17" t="s">
        <v>2989</v>
      </c>
      <c r="BS463" s="11" t="s">
        <v>148</v>
      </c>
      <c r="BT463" s="12" t="s">
        <v>177</v>
      </c>
      <c r="BU463" s="11" t="s">
        <v>128</v>
      </c>
    </row>
    <row r="464" spans="1:73" ht="24.95" customHeight="1" x14ac:dyDescent="0.25">
      <c r="A464" s="11">
        <v>463</v>
      </c>
      <c r="B464" s="11" t="s">
        <v>1095</v>
      </c>
      <c r="C464" s="12" t="s">
        <v>1096</v>
      </c>
      <c r="D464" s="11" t="s">
        <v>93</v>
      </c>
      <c r="E464" s="11" t="s">
        <v>91</v>
      </c>
      <c r="F464" s="13" t="s">
        <v>2055</v>
      </c>
      <c r="G464" s="11" t="s">
        <v>90</v>
      </c>
      <c r="H464" s="11" t="s">
        <v>1140</v>
      </c>
      <c r="I464" s="11" t="s">
        <v>1139</v>
      </c>
      <c r="J464" s="11" t="s">
        <v>89</v>
      </c>
      <c r="K464" s="14">
        <v>38525</v>
      </c>
      <c r="L464" s="11"/>
      <c r="M464" s="11" t="s">
        <v>3563</v>
      </c>
      <c r="N464" s="11">
        <v>500</v>
      </c>
      <c r="O464" s="11">
        <v>390</v>
      </c>
      <c r="P464" s="15">
        <f t="shared" si="105"/>
        <v>78</v>
      </c>
      <c r="Q464" s="11" t="s">
        <v>3587</v>
      </c>
      <c r="R464" s="11">
        <v>2021</v>
      </c>
      <c r="S464" s="11" t="s">
        <v>3590</v>
      </c>
      <c r="T464" s="11">
        <v>500</v>
      </c>
      <c r="U464" s="11">
        <v>368</v>
      </c>
      <c r="V464" s="15">
        <f t="shared" si="106"/>
        <v>73.599999999999994</v>
      </c>
      <c r="W464" s="11" t="s">
        <v>3587</v>
      </c>
      <c r="X464" s="11">
        <v>2023</v>
      </c>
      <c r="Y464" s="11" t="s">
        <v>3590</v>
      </c>
      <c r="Z464" s="11"/>
      <c r="AA464" s="11"/>
      <c r="AB464" s="11"/>
      <c r="AC464" s="11"/>
      <c r="AD464" s="11"/>
      <c r="AE464" s="11"/>
      <c r="AF464" s="15">
        <f>VLOOKUP($B464,[1]Sheet1!$B$8:$CK$528,88,FALSE)</f>
        <v>7.1</v>
      </c>
      <c r="AG464" s="15">
        <f t="shared" si="107"/>
        <v>71</v>
      </c>
      <c r="AH464" s="16">
        <f>VLOOKUP($B464,[1]Sheet1!$B$8:$CK$528,86,FALSE)</f>
        <v>0</v>
      </c>
      <c r="AI464" s="15">
        <f>VLOOKUP($B464,[2]Sheet1!$B$8:$CK$530,88,FALSE)</f>
        <v>7.46</v>
      </c>
      <c r="AJ464" s="15">
        <f t="shared" si="108"/>
        <v>74.599999999999994</v>
      </c>
      <c r="AK464" s="11">
        <f>VLOOKUP($B464,[2]Sheet1!$B$8:$CK$530,86,FALSE)</f>
        <v>0</v>
      </c>
      <c r="AL464" s="11">
        <f>VLOOKUP($B464,'[3]CS(IOT)'!$B$8:$CQ$64,94,FALSE)</f>
        <v>7.34</v>
      </c>
      <c r="AM464" s="15">
        <f t="shared" si="109"/>
        <v>73.400000000000006</v>
      </c>
      <c r="AN464" s="11">
        <f>VLOOKUP($B464,'[3]CS(IOT)'!$B$8:$CQ$64,92,FALSE)</f>
        <v>0</v>
      </c>
      <c r="AO464" s="15">
        <f>VLOOKUP($B464,'[4]CS(IOT)-H'!$B$8:$CP$63,93,FALSE)</f>
        <v>5.8510638297872344</v>
      </c>
      <c r="AP464" s="15">
        <f t="shared" si="110"/>
        <v>58.510638297872347</v>
      </c>
      <c r="AQ464" s="16">
        <f>VLOOKUP($B464,'[4]CS(IOT)-H'!$B$8:$CP$63,91,FALSE)</f>
        <v>0</v>
      </c>
      <c r="AR464" s="15">
        <f>VLOOKUP($B464,'[5]CS(IOT)-H'!$B$8:$CM$63,90,FALSE)</f>
        <v>6.0978260869565215</v>
      </c>
      <c r="AS464" s="15">
        <f t="shared" si="111"/>
        <v>60.978260869565219</v>
      </c>
      <c r="AT464" s="16">
        <f>VLOOKUP($B464,'[5]CS(IOT)-H'!$B$8:$CM$63,88,FALSE)</f>
        <v>1</v>
      </c>
      <c r="AU464" s="15">
        <f>VLOOKUP($B464,'[9]CS(IOT)-H'!$B$8:$CN$63,91,FALSE)</f>
        <v>7.26</v>
      </c>
      <c r="AV464" s="15">
        <f t="shared" si="112"/>
        <v>72.599999999999994</v>
      </c>
      <c r="AW464" s="16">
        <f>VLOOKUP($B464,'[9]CS(IOT)-H'!$B$8:$CN$63,89,FALSE)</f>
        <v>0</v>
      </c>
      <c r="AX464" s="11"/>
      <c r="AY464" s="11"/>
      <c r="AZ464" s="11"/>
      <c r="BA464" s="11"/>
      <c r="BB464" s="11"/>
      <c r="BC464" s="11"/>
      <c r="BD464" s="11">
        <f t="shared" si="113"/>
        <v>6.8514816527906266</v>
      </c>
      <c r="BE464" s="15">
        <f t="shared" si="117"/>
        <v>41.108889916743756</v>
      </c>
      <c r="BF464" s="11">
        <v>60</v>
      </c>
      <c r="BG464" s="15">
        <f t="shared" si="118"/>
        <v>68.514816527906262</v>
      </c>
      <c r="BH464" s="11">
        <f t="shared" si="114"/>
        <v>2</v>
      </c>
      <c r="BI464" s="11">
        <f t="shared" si="115"/>
        <v>0</v>
      </c>
      <c r="BJ464" s="11">
        <f t="shared" si="116"/>
        <v>2</v>
      </c>
      <c r="BK464" s="16">
        <f t="shared" si="119"/>
        <v>1</v>
      </c>
      <c r="BL464" s="11">
        <v>9116931701</v>
      </c>
      <c r="BM464" s="11">
        <v>9251522010</v>
      </c>
      <c r="BN464" s="11"/>
      <c r="BO464" s="12" t="s">
        <v>1612</v>
      </c>
      <c r="BP464" s="12"/>
      <c r="BQ464" s="13" t="s">
        <v>2494</v>
      </c>
      <c r="BR464" s="17" t="s">
        <v>2990</v>
      </c>
      <c r="BS464" s="11" t="s">
        <v>3081</v>
      </c>
      <c r="BT464" s="12" t="s">
        <v>176</v>
      </c>
      <c r="BU464" s="11" t="s">
        <v>128</v>
      </c>
    </row>
    <row r="465" spans="1:73" ht="24.95" customHeight="1" x14ac:dyDescent="0.25">
      <c r="A465" s="11">
        <v>464</v>
      </c>
      <c r="B465" s="11" t="s">
        <v>1097</v>
      </c>
      <c r="C465" s="12" t="s">
        <v>1098</v>
      </c>
      <c r="D465" s="11" t="s">
        <v>93</v>
      </c>
      <c r="E465" s="11" t="s">
        <v>91</v>
      </c>
      <c r="F465" s="13" t="s">
        <v>2056</v>
      </c>
      <c r="G465" s="11" t="s">
        <v>90</v>
      </c>
      <c r="H465" s="11" t="s">
        <v>1140</v>
      </c>
      <c r="I465" s="11" t="s">
        <v>1139</v>
      </c>
      <c r="J465" s="11" t="s">
        <v>89</v>
      </c>
      <c r="K465" s="14">
        <v>38297</v>
      </c>
      <c r="L465" s="11"/>
      <c r="M465" s="11" t="s">
        <v>3564</v>
      </c>
      <c r="N465" s="11">
        <v>600</v>
      </c>
      <c r="O465" s="11">
        <v>419</v>
      </c>
      <c r="P465" s="15">
        <f t="shared" si="105"/>
        <v>69.833333333333343</v>
      </c>
      <c r="Q465" s="11" t="s">
        <v>3588</v>
      </c>
      <c r="R465" s="11">
        <v>2020</v>
      </c>
      <c r="S465" s="11" t="s">
        <v>3590</v>
      </c>
      <c r="T465" s="11">
        <v>500</v>
      </c>
      <c r="U465" s="11">
        <v>437</v>
      </c>
      <c r="V465" s="15">
        <f t="shared" si="106"/>
        <v>87.4</v>
      </c>
      <c r="W465" s="11" t="s">
        <v>3588</v>
      </c>
      <c r="X465" s="11">
        <v>2022</v>
      </c>
      <c r="Y465" s="11" t="s">
        <v>3590</v>
      </c>
      <c r="Z465" s="11"/>
      <c r="AA465" s="11"/>
      <c r="AB465" s="11"/>
      <c r="AC465" s="11"/>
      <c r="AD465" s="11"/>
      <c r="AE465" s="11"/>
      <c r="AF465" s="15">
        <f>VLOOKUP($B465,[1]Sheet1!$B$8:$CK$528,88,FALSE)</f>
        <v>6.79</v>
      </c>
      <c r="AG465" s="15">
        <f t="shared" si="107"/>
        <v>67.900000000000006</v>
      </c>
      <c r="AH465" s="16">
        <f>VLOOKUP($B465,[1]Sheet1!$B$8:$CK$528,86,FALSE)</f>
        <v>0</v>
      </c>
      <c r="AI465" s="15">
        <f>VLOOKUP($B465,[2]Sheet1!$B$8:$CK$530,88,FALSE)</f>
        <v>6.79</v>
      </c>
      <c r="AJ465" s="15">
        <f t="shared" si="108"/>
        <v>67.900000000000006</v>
      </c>
      <c r="AK465" s="11">
        <f>VLOOKUP($B465,[2]Sheet1!$B$8:$CK$530,86,FALSE)</f>
        <v>0</v>
      </c>
      <c r="AL465" s="11">
        <f>VLOOKUP($B465,'[3]CS(IOT)'!$B$8:$CQ$64,94,FALSE)</f>
        <v>6.64</v>
      </c>
      <c r="AM465" s="15">
        <f t="shared" si="109"/>
        <v>66.399999999999991</v>
      </c>
      <c r="AN465" s="11">
        <f>VLOOKUP($B465,'[3]CS(IOT)'!$B$8:$CQ$64,92,FALSE)</f>
        <v>0</v>
      </c>
      <c r="AO465" s="15">
        <f>VLOOKUP($B465,'[4]CS(IOT)-H'!$B$8:$CP$63,93,FALSE)</f>
        <v>3.6170212765957448</v>
      </c>
      <c r="AP465" s="15">
        <f t="shared" si="110"/>
        <v>36.170212765957444</v>
      </c>
      <c r="AQ465" s="16">
        <f>VLOOKUP($B465,'[4]CS(IOT)-H'!$B$8:$CP$63,91,FALSE)</f>
        <v>1</v>
      </c>
      <c r="AR465" s="15">
        <f>VLOOKUP($B465,'[5]CS(IOT)-H'!$B$8:$CM$63,90,FALSE)</f>
        <v>7.12</v>
      </c>
      <c r="AS465" s="15">
        <f t="shared" si="111"/>
        <v>71.2</v>
      </c>
      <c r="AT465" s="16">
        <f>VLOOKUP($B465,'[5]CS(IOT)-H'!$B$8:$CM$63,88,FALSE)</f>
        <v>0</v>
      </c>
      <c r="AU465" s="15">
        <f>VLOOKUP($B465,'[9]CS(IOT)-H'!$B$8:$CN$63,91,FALSE)</f>
        <v>4.457446808510638</v>
      </c>
      <c r="AV465" s="15">
        <f t="shared" si="112"/>
        <v>44.574468085106382</v>
      </c>
      <c r="AW465" s="16">
        <f>VLOOKUP($B465,'[9]CS(IOT)-H'!$B$8:$CN$63,89,FALSE)</f>
        <v>3</v>
      </c>
      <c r="AX465" s="11"/>
      <c r="AY465" s="11"/>
      <c r="AZ465" s="11"/>
      <c r="BA465" s="11"/>
      <c r="BB465" s="11"/>
      <c r="BC465" s="11"/>
      <c r="BD465" s="11">
        <f t="shared" si="113"/>
        <v>5.9024113475177309</v>
      </c>
      <c r="BE465" s="15">
        <f t="shared" si="117"/>
        <v>35.414468085106385</v>
      </c>
      <c r="BF465" s="11">
        <v>60</v>
      </c>
      <c r="BG465" s="15">
        <f t="shared" si="118"/>
        <v>59.024113475177309</v>
      </c>
      <c r="BH465" s="11">
        <f t="shared" si="114"/>
        <v>2</v>
      </c>
      <c r="BI465" s="11">
        <f t="shared" si="115"/>
        <v>1</v>
      </c>
      <c r="BJ465" s="11">
        <f t="shared" si="116"/>
        <v>3</v>
      </c>
      <c r="BK465" s="16">
        <f t="shared" si="119"/>
        <v>4</v>
      </c>
      <c r="BL465" s="11">
        <v>9352794788</v>
      </c>
      <c r="BM465" s="11">
        <v>9887800985</v>
      </c>
      <c r="BN465" s="11"/>
      <c r="BO465" s="12" t="s">
        <v>1613</v>
      </c>
      <c r="BP465" s="12"/>
      <c r="BQ465" s="13" t="s">
        <v>2495</v>
      </c>
      <c r="BR465" s="17" t="s">
        <v>2991</v>
      </c>
      <c r="BS465" s="11" t="s">
        <v>171</v>
      </c>
      <c r="BT465" s="12" t="s">
        <v>176</v>
      </c>
      <c r="BU465" s="11" t="s">
        <v>128</v>
      </c>
    </row>
    <row r="466" spans="1:73" ht="24.95" customHeight="1" x14ac:dyDescent="0.25">
      <c r="A466" s="11">
        <v>465</v>
      </c>
      <c r="B466" s="11" t="s">
        <v>1099</v>
      </c>
      <c r="C466" s="12" t="s">
        <v>1100</v>
      </c>
      <c r="D466" s="11" t="s">
        <v>93</v>
      </c>
      <c r="E466" s="11" t="s">
        <v>91</v>
      </c>
      <c r="F466" s="13" t="s">
        <v>2057</v>
      </c>
      <c r="G466" s="11" t="s">
        <v>90</v>
      </c>
      <c r="H466" s="11" t="s">
        <v>1140</v>
      </c>
      <c r="I466" s="11" t="s">
        <v>1139</v>
      </c>
      <c r="J466" s="11" t="s">
        <v>89</v>
      </c>
      <c r="K466" s="14">
        <v>38653</v>
      </c>
      <c r="L466" s="11"/>
      <c r="M466" s="11" t="s">
        <v>3565</v>
      </c>
      <c r="N466" s="11">
        <v>600</v>
      </c>
      <c r="O466" s="11">
        <v>483</v>
      </c>
      <c r="P466" s="15">
        <f t="shared" si="105"/>
        <v>80.5</v>
      </c>
      <c r="Q466" s="11" t="s">
        <v>3587</v>
      </c>
      <c r="R466" s="11">
        <v>2020</v>
      </c>
      <c r="S466" s="11" t="s">
        <v>3590</v>
      </c>
      <c r="T466" s="11">
        <v>500</v>
      </c>
      <c r="U466" s="11">
        <v>416</v>
      </c>
      <c r="V466" s="15">
        <f t="shared" si="106"/>
        <v>83.2</v>
      </c>
      <c r="W466" s="11" t="s">
        <v>3587</v>
      </c>
      <c r="X466" s="11">
        <v>2022</v>
      </c>
      <c r="Y466" s="11" t="s">
        <v>3590</v>
      </c>
      <c r="Z466" s="11"/>
      <c r="AA466" s="11"/>
      <c r="AB466" s="11"/>
      <c r="AC466" s="11"/>
      <c r="AD466" s="11"/>
      <c r="AE466" s="11"/>
      <c r="AF466" s="15">
        <f>VLOOKUP($B466,[1]Sheet1!$B$8:$CK$528,88,FALSE)</f>
        <v>7.11</v>
      </c>
      <c r="AG466" s="15">
        <f t="shared" si="107"/>
        <v>71.100000000000009</v>
      </c>
      <c r="AH466" s="16">
        <f>VLOOKUP($B466,[1]Sheet1!$B$8:$CK$528,86,FALSE)</f>
        <v>0</v>
      </c>
      <c r="AI466" s="15">
        <f>VLOOKUP($B466,[2]Sheet1!$B$8:$CK$530,88,FALSE)</f>
        <v>6.67</v>
      </c>
      <c r="AJ466" s="15">
        <f t="shared" si="108"/>
        <v>66.7</v>
      </c>
      <c r="AK466" s="11">
        <f>VLOOKUP($B466,[2]Sheet1!$B$8:$CK$530,86,FALSE)</f>
        <v>0</v>
      </c>
      <c r="AL466" s="11">
        <f>VLOOKUP($B466,'[3]CS(IOT)'!$B$8:$CQ$64,94,FALSE)</f>
        <v>5.84</v>
      </c>
      <c r="AM466" s="15">
        <f t="shared" si="109"/>
        <v>58.4</v>
      </c>
      <c r="AN466" s="11">
        <f>VLOOKUP($B466,'[3]CS(IOT)'!$B$8:$CQ$64,92,FALSE)</f>
        <v>1</v>
      </c>
      <c r="AO466" s="15">
        <f>VLOOKUP($B466,'[4]CS(IOT)-H'!$B$8:$CP$63,93,FALSE)</f>
        <v>4.0212765957446805</v>
      </c>
      <c r="AP466" s="15">
        <f t="shared" si="110"/>
        <v>40.212765957446805</v>
      </c>
      <c r="AQ466" s="16">
        <f>VLOOKUP($B466,'[4]CS(IOT)-H'!$B$8:$CP$63,91,FALSE)</f>
        <v>1</v>
      </c>
      <c r="AR466" s="15">
        <f>VLOOKUP($B466,'[5]CS(IOT)-H'!$B$8:$CM$63,90,FALSE)</f>
        <v>3.847826086956522</v>
      </c>
      <c r="AS466" s="15">
        <f t="shared" si="111"/>
        <v>38.478260869565219</v>
      </c>
      <c r="AT466" s="16">
        <f>VLOOKUP($B466,'[5]CS(IOT)-H'!$B$8:$CM$63,88,FALSE)</f>
        <v>3</v>
      </c>
      <c r="AU466" s="15">
        <f>VLOOKUP($B466,'[9]CS(IOT)-H'!$B$8:$CN$63,91,FALSE)</f>
        <v>4.1914893617021276</v>
      </c>
      <c r="AV466" s="15">
        <f t="shared" si="112"/>
        <v>41.914893617021278</v>
      </c>
      <c r="AW466" s="16">
        <f>VLOOKUP($B466,'[9]CS(IOT)-H'!$B$8:$CN$63,89,FALSE)</f>
        <v>4</v>
      </c>
      <c r="AX466" s="11"/>
      <c r="AY466" s="11"/>
      <c r="AZ466" s="11"/>
      <c r="BA466" s="11"/>
      <c r="BB466" s="11"/>
      <c r="BC466" s="11"/>
      <c r="BD466" s="11">
        <f t="shared" si="113"/>
        <v>5.2800986740672213</v>
      </c>
      <c r="BE466" s="15">
        <f t="shared" si="117"/>
        <v>31.680592044403333</v>
      </c>
      <c r="BF466" s="11">
        <v>60</v>
      </c>
      <c r="BG466" s="15">
        <f t="shared" si="118"/>
        <v>52.800986740672215</v>
      </c>
      <c r="BH466" s="11">
        <f t="shared" si="114"/>
        <v>2</v>
      </c>
      <c r="BI466" s="11">
        <f t="shared" si="115"/>
        <v>1</v>
      </c>
      <c r="BJ466" s="11">
        <f t="shared" si="116"/>
        <v>3</v>
      </c>
      <c r="BK466" s="16">
        <f t="shared" si="119"/>
        <v>9</v>
      </c>
      <c r="BL466" s="11">
        <v>8000073551</v>
      </c>
      <c r="BM466" s="11">
        <v>9414443678</v>
      </c>
      <c r="BN466" s="11"/>
      <c r="BO466" s="12" t="s">
        <v>1614</v>
      </c>
      <c r="BP466" s="12"/>
      <c r="BQ466" s="13" t="s">
        <v>2496</v>
      </c>
      <c r="BR466" s="17" t="s">
        <v>2992</v>
      </c>
      <c r="BS466" s="11" t="s">
        <v>136</v>
      </c>
      <c r="BT466" s="12" t="s">
        <v>176</v>
      </c>
      <c r="BU466" s="11" t="s">
        <v>128</v>
      </c>
    </row>
    <row r="467" spans="1:73" ht="24.95" customHeight="1" x14ac:dyDescent="0.25">
      <c r="A467" s="11">
        <v>466</v>
      </c>
      <c r="B467" s="11" t="s">
        <v>1101</v>
      </c>
      <c r="C467" s="12" t="s">
        <v>731</v>
      </c>
      <c r="D467" s="11" t="s">
        <v>93</v>
      </c>
      <c r="E467" s="11" t="s">
        <v>91</v>
      </c>
      <c r="F467" s="13" t="s">
        <v>2058</v>
      </c>
      <c r="G467" s="11" t="s">
        <v>90</v>
      </c>
      <c r="H467" s="11" t="s">
        <v>1140</v>
      </c>
      <c r="I467" s="11" t="s">
        <v>1139</v>
      </c>
      <c r="J467" s="11" t="s">
        <v>89</v>
      </c>
      <c r="K467" s="14">
        <v>38734</v>
      </c>
      <c r="L467" s="11"/>
      <c r="M467" s="11" t="s">
        <v>3566</v>
      </c>
      <c r="N467" s="11">
        <v>500</v>
      </c>
      <c r="O467" s="11">
        <v>359</v>
      </c>
      <c r="P467" s="15">
        <f t="shared" si="105"/>
        <v>71.8</v>
      </c>
      <c r="Q467" s="11" t="s">
        <v>3587</v>
      </c>
      <c r="R467" s="11">
        <v>2021</v>
      </c>
      <c r="S467" s="11" t="s">
        <v>3591</v>
      </c>
      <c r="T467" s="11">
        <v>500</v>
      </c>
      <c r="U467" s="11">
        <v>297</v>
      </c>
      <c r="V467" s="15">
        <f t="shared" si="106"/>
        <v>59.4</v>
      </c>
      <c r="W467" s="11" t="s">
        <v>3587</v>
      </c>
      <c r="X467" s="11">
        <v>2023</v>
      </c>
      <c r="Y467" s="11" t="s">
        <v>3591</v>
      </c>
      <c r="Z467" s="11"/>
      <c r="AA467" s="11"/>
      <c r="AB467" s="11"/>
      <c r="AC467" s="11"/>
      <c r="AD467" s="11"/>
      <c r="AE467" s="11"/>
      <c r="AF467" s="15">
        <f>VLOOKUP($B467,[1]Sheet1!$B$8:$CK$528,88,FALSE)</f>
        <v>6.29</v>
      </c>
      <c r="AG467" s="15">
        <f t="shared" si="107"/>
        <v>62.9</v>
      </c>
      <c r="AH467" s="16">
        <f>VLOOKUP($B467,[1]Sheet1!$B$8:$CK$528,86,FALSE)</f>
        <v>0</v>
      </c>
      <c r="AI467" s="15">
        <f>VLOOKUP($B467,[2]Sheet1!$B$8:$CK$530,88,FALSE)</f>
        <v>4.84</v>
      </c>
      <c r="AJ467" s="15">
        <f t="shared" si="108"/>
        <v>48.4</v>
      </c>
      <c r="AK467" s="11">
        <f>VLOOKUP($B467,[2]Sheet1!$B$8:$CK$530,86,FALSE)</f>
        <v>0</v>
      </c>
      <c r="AL467" s="11">
        <f>VLOOKUP($B467,'[3]CS(IOT)'!$B$8:$CQ$64,94,FALSE)</f>
        <v>5.78</v>
      </c>
      <c r="AM467" s="15">
        <f t="shared" si="109"/>
        <v>57.800000000000004</v>
      </c>
      <c r="AN467" s="11">
        <f>VLOOKUP($B467,'[3]CS(IOT)'!$B$8:$CQ$64,92,FALSE)</f>
        <v>1</v>
      </c>
      <c r="AO467" s="15">
        <f>VLOOKUP($B467,'[4]CS(IOT)-H'!$B$8:$CP$63,93,FALSE)</f>
        <v>2.7340425531914891</v>
      </c>
      <c r="AP467" s="15">
        <f t="shared" si="110"/>
        <v>27.340425531914892</v>
      </c>
      <c r="AQ467" s="16">
        <f>VLOOKUP($B467,'[4]CS(IOT)-H'!$B$8:$CP$63,91,FALSE)</f>
        <v>1</v>
      </c>
      <c r="AR467" s="15">
        <f>VLOOKUP($B467,'[5]CS(IOT)-H'!$B$8:$CM$63,90,FALSE)</f>
        <v>3.7065217391304346</v>
      </c>
      <c r="AS467" s="15">
        <f t="shared" si="111"/>
        <v>37.065217391304344</v>
      </c>
      <c r="AT467" s="16">
        <f>VLOOKUP($B467,'[5]CS(IOT)-H'!$B$8:$CM$63,88,FALSE)</f>
        <v>3</v>
      </c>
      <c r="AU467" s="15">
        <f>VLOOKUP($B467,'[9]CS(IOT)-H'!$B$8:$CN$63,91,FALSE)</f>
        <v>3.7872340425531914</v>
      </c>
      <c r="AV467" s="15">
        <f t="shared" si="112"/>
        <v>37.872340425531917</v>
      </c>
      <c r="AW467" s="16">
        <f>VLOOKUP($B467,'[9]CS(IOT)-H'!$B$8:$CN$63,89,FALSE)</f>
        <v>3</v>
      </c>
      <c r="AX467" s="11"/>
      <c r="AY467" s="11"/>
      <c r="AZ467" s="11"/>
      <c r="BA467" s="11"/>
      <c r="BB467" s="11"/>
      <c r="BC467" s="11"/>
      <c r="BD467" s="11">
        <f t="shared" si="113"/>
        <v>4.5229663891458518</v>
      </c>
      <c r="BE467" s="15">
        <f t="shared" si="117"/>
        <v>27.137798334875114</v>
      </c>
      <c r="BF467" s="11">
        <v>60</v>
      </c>
      <c r="BG467" s="15">
        <f t="shared" si="118"/>
        <v>45.229663891458522</v>
      </c>
      <c r="BH467" s="11">
        <f t="shared" si="114"/>
        <v>2</v>
      </c>
      <c r="BI467" s="11">
        <f t="shared" si="115"/>
        <v>0</v>
      </c>
      <c r="BJ467" s="11">
        <f t="shared" si="116"/>
        <v>2</v>
      </c>
      <c r="BK467" s="16">
        <f t="shared" si="119"/>
        <v>8</v>
      </c>
      <c r="BL467" s="11">
        <v>9314547374</v>
      </c>
      <c r="BM467" s="11">
        <v>9602069421</v>
      </c>
      <c r="BN467" s="11"/>
      <c r="BO467" s="12" t="s">
        <v>1615</v>
      </c>
      <c r="BP467" s="12"/>
      <c r="BQ467" s="13" t="s">
        <v>2497</v>
      </c>
      <c r="BR467" s="17" t="s">
        <v>2993</v>
      </c>
      <c r="BS467" s="11" t="s">
        <v>136</v>
      </c>
      <c r="BT467" s="12" t="s">
        <v>176</v>
      </c>
      <c r="BU467" s="11" t="s">
        <v>128</v>
      </c>
    </row>
    <row r="468" spans="1:73" ht="24.95" customHeight="1" x14ac:dyDescent="0.25">
      <c r="A468" s="11">
        <v>467</v>
      </c>
      <c r="B468" s="11" t="s">
        <v>1102</v>
      </c>
      <c r="C468" s="12" t="s">
        <v>1103</v>
      </c>
      <c r="D468" s="11" t="s">
        <v>92</v>
      </c>
      <c r="E468" s="11" t="s">
        <v>91</v>
      </c>
      <c r="F468" s="13" t="s">
        <v>2059</v>
      </c>
      <c r="G468" s="11" t="s">
        <v>90</v>
      </c>
      <c r="H468" s="11" t="s">
        <v>1140</v>
      </c>
      <c r="I468" s="11" t="s">
        <v>1139</v>
      </c>
      <c r="J468" s="11" t="s">
        <v>89</v>
      </c>
      <c r="K468" s="14">
        <v>38085</v>
      </c>
      <c r="L468" s="11"/>
      <c r="M468" s="11" t="s">
        <v>3567</v>
      </c>
      <c r="N468" s="11">
        <v>500</v>
      </c>
      <c r="O468" s="11">
        <v>362</v>
      </c>
      <c r="P468" s="15">
        <f t="shared" si="105"/>
        <v>72.399999999999991</v>
      </c>
      <c r="Q468" s="11" t="s">
        <v>3587</v>
      </c>
      <c r="R468" s="11">
        <v>2020</v>
      </c>
      <c r="S468" s="11" t="s">
        <v>3591</v>
      </c>
      <c r="T468" s="11">
        <v>500</v>
      </c>
      <c r="U468" s="11">
        <v>294</v>
      </c>
      <c r="V468" s="15">
        <f t="shared" si="106"/>
        <v>58.8</v>
      </c>
      <c r="W468" s="11" t="s">
        <v>3587</v>
      </c>
      <c r="X468" s="11">
        <v>2022</v>
      </c>
      <c r="Y468" s="11" t="s">
        <v>3591</v>
      </c>
      <c r="Z468" s="11"/>
      <c r="AA468" s="11"/>
      <c r="AB468" s="11"/>
      <c r="AC468" s="11"/>
      <c r="AD468" s="11"/>
      <c r="AE468" s="11"/>
      <c r="AF468" s="15">
        <f>VLOOKUP($B468,[1]Sheet1!$B$8:$CK$528,88,FALSE)</f>
        <v>6.83</v>
      </c>
      <c r="AG468" s="15">
        <f t="shared" si="107"/>
        <v>68.3</v>
      </c>
      <c r="AH468" s="16">
        <f>VLOOKUP($B468,[1]Sheet1!$B$8:$CK$528,86,FALSE)</f>
        <v>0</v>
      </c>
      <c r="AI468" s="15">
        <f>VLOOKUP($B468,[2]Sheet1!$B$8:$CK$530,88,FALSE)</f>
        <v>6.49</v>
      </c>
      <c r="AJ468" s="15">
        <f t="shared" si="108"/>
        <v>64.900000000000006</v>
      </c>
      <c r="AK468" s="11">
        <f>VLOOKUP($B468,[2]Sheet1!$B$8:$CK$530,86,FALSE)</f>
        <v>0</v>
      </c>
      <c r="AL468" s="11">
        <f>VLOOKUP($B468,'[3]CS(IOT)'!$B$8:$CQ$64,94,FALSE)</f>
        <v>8.8000000000000007</v>
      </c>
      <c r="AM468" s="15">
        <f t="shared" si="109"/>
        <v>88</v>
      </c>
      <c r="AN468" s="11">
        <f>VLOOKUP($B468,'[3]CS(IOT)'!$B$8:$CQ$64,92,FALSE)</f>
        <v>0</v>
      </c>
      <c r="AO468" s="15">
        <f>VLOOKUP($B468,'[4]CS(IOT)-H'!$B$8:$CP$63,93,FALSE)</f>
        <v>8.3699999999999992</v>
      </c>
      <c r="AP468" s="15">
        <f t="shared" si="110"/>
        <v>83.699999999999989</v>
      </c>
      <c r="AQ468" s="16">
        <f>VLOOKUP($B468,'[4]CS(IOT)-H'!$B$8:$CP$63,91,FALSE)</f>
        <v>0</v>
      </c>
      <c r="AR468" s="15">
        <f>VLOOKUP($B468,'[5]CS(IOT)-H'!$B$8:$CM$63,90,FALSE)</f>
        <v>8.43</v>
      </c>
      <c r="AS468" s="15">
        <f t="shared" si="111"/>
        <v>84.3</v>
      </c>
      <c r="AT468" s="16">
        <f>VLOOKUP($B468,'[5]CS(IOT)-H'!$B$8:$CM$63,88,FALSE)</f>
        <v>0</v>
      </c>
      <c r="AU468" s="15">
        <f>VLOOKUP($B468,'[9]CS(IOT)-H'!$B$8:$CN$63,91,FALSE)</f>
        <v>8.5500000000000007</v>
      </c>
      <c r="AV468" s="15">
        <f t="shared" si="112"/>
        <v>85.5</v>
      </c>
      <c r="AW468" s="16">
        <f>VLOOKUP($B468,'[9]CS(IOT)-H'!$B$8:$CN$63,89,FALSE)</f>
        <v>0</v>
      </c>
      <c r="AX468" s="11"/>
      <c r="AY468" s="11"/>
      <c r="AZ468" s="11"/>
      <c r="BA468" s="11"/>
      <c r="BB468" s="11"/>
      <c r="BC468" s="11"/>
      <c r="BD468" s="11">
        <f t="shared" si="113"/>
        <v>7.9116666666666671</v>
      </c>
      <c r="BE468" s="15">
        <f t="shared" si="117"/>
        <v>47.470000000000006</v>
      </c>
      <c r="BF468" s="11">
        <v>60</v>
      </c>
      <c r="BG468" s="15">
        <f t="shared" si="118"/>
        <v>79.116666666666674</v>
      </c>
      <c r="BH468" s="11">
        <f t="shared" si="114"/>
        <v>2</v>
      </c>
      <c r="BI468" s="11">
        <f t="shared" si="115"/>
        <v>1</v>
      </c>
      <c r="BJ468" s="11">
        <f t="shared" si="116"/>
        <v>3</v>
      </c>
      <c r="BK468" s="16">
        <f t="shared" si="119"/>
        <v>0</v>
      </c>
      <c r="BL468" s="11">
        <v>9116667606</v>
      </c>
      <c r="BM468" s="11">
        <v>9950525917</v>
      </c>
      <c r="BN468" s="11"/>
      <c r="BO468" s="12" t="s">
        <v>1616</v>
      </c>
      <c r="BP468" s="12"/>
      <c r="BQ468" s="13" t="s">
        <v>2498</v>
      </c>
      <c r="BR468" s="17" t="s">
        <v>2994</v>
      </c>
      <c r="BS468" s="11" t="s">
        <v>142</v>
      </c>
      <c r="BT468" s="12" t="s">
        <v>177</v>
      </c>
      <c r="BU468" s="11" t="s">
        <v>128</v>
      </c>
    </row>
    <row r="469" spans="1:73" ht="24.95" customHeight="1" x14ac:dyDescent="0.25">
      <c r="A469" s="11">
        <v>468</v>
      </c>
      <c r="B469" s="11" t="s">
        <v>1104</v>
      </c>
      <c r="C469" s="12" t="s">
        <v>1105</v>
      </c>
      <c r="D469" s="11" t="s">
        <v>92</v>
      </c>
      <c r="E469" s="11" t="s">
        <v>91</v>
      </c>
      <c r="F469" s="13" t="s">
        <v>2060</v>
      </c>
      <c r="G469" s="11" t="s">
        <v>90</v>
      </c>
      <c r="H469" s="11" t="s">
        <v>1140</v>
      </c>
      <c r="I469" s="11" t="s">
        <v>1139</v>
      </c>
      <c r="J469" s="11" t="s">
        <v>89</v>
      </c>
      <c r="K469" s="14">
        <v>38919</v>
      </c>
      <c r="L469" s="11"/>
      <c r="M469" s="11" t="s">
        <v>3568</v>
      </c>
      <c r="N469" s="11">
        <v>500</v>
      </c>
      <c r="O469" s="11">
        <v>374</v>
      </c>
      <c r="P469" s="15">
        <f t="shared" si="105"/>
        <v>74.8</v>
      </c>
      <c r="Q469" s="11" t="s">
        <v>3587</v>
      </c>
      <c r="R469" s="11">
        <v>2021</v>
      </c>
      <c r="S469" s="11" t="s">
        <v>3591</v>
      </c>
      <c r="T469" s="11">
        <v>500</v>
      </c>
      <c r="U469" s="11">
        <v>350</v>
      </c>
      <c r="V469" s="15">
        <f t="shared" si="106"/>
        <v>70</v>
      </c>
      <c r="W469" s="11" t="s">
        <v>3587</v>
      </c>
      <c r="X469" s="11">
        <v>2023</v>
      </c>
      <c r="Y469" s="11" t="s">
        <v>3591</v>
      </c>
      <c r="Z469" s="11"/>
      <c r="AA469" s="11"/>
      <c r="AB469" s="11"/>
      <c r="AC469" s="11"/>
      <c r="AD469" s="11"/>
      <c r="AE469" s="11"/>
      <c r="AF469" s="15">
        <f>VLOOKUP($B469,[1]Sheet1!$B$8:$CK$528,88,FALSE)</f>
        <v>8.68</v>
      </c>
      <c r="AG469" s="15">
        <f t="shared" si="107"/>
        <v>86.8</v>
      </c>
      <c r="AH469" s="16">
        <f>VLOOKUP($B469,[1]Sheet1!$B$8:$CK$528,86,FALSE)</f>
        <v>0</v>
      </c>
      <c r="AI469" s="15">
        <f>VLOOKUP($B469,[2]Sheet1!$B$8:$CK$530,88,FALSE)</f>
        <v>8.35</v>
      </c>
      <c r="AJ469" s="15">
        <f t="shared" si="108"/>
        <v>83.5</v>
      </c>
      <c r="AK469" s="11">
        <f>VLOOKUP($B469,[2]Sheet1!$B$8:$CK$530,86,FALSE)</f>
        <v>0</v>
      </c>
      <c r="AL469" s="11">
        <f>VLOOKUP($B469,'[3]CS(IOT)'!$B$8:$CQ$64,94,FALSE)</f>
        <v>8.9</v>
      </c>
      <c r="AM469" s="15">
        <f t="shared" si="109"/>
        <v>89</v>
      </c>
      <c r="AN469" s="11">
        <f>VLOOKUP($B469,'[3]CS(IOT)'!$B$8:$CQ$64,92,FALSE)</f>
        <v>0</v>
      </c>
      <c r="AO469" s="15">
        <f>VLOOKUP($B469,'[4]CS(IOT)-H'!$B$8:$CP$63,93,FALSE)</f>
        <v>9.26</v>
      </c>
      <c r="AP469" s="15">
        <f t="shared" si="110"/>
        <v>92.6</v>
      </c>
      <c r="AQ469" s="16">
        <f>VLOOKUP($B469,'[4]CS(IOT)-H'!$B$8:$CP$63,91,FALSE)</f>
        <v>0</v>
      </c>
      <c r="AR469" s="15">
        <f>VLOOKUP($B469,'[5]CS(IOT)-H'!$B$8:$CM$63,90,FALSE)</f>
        <v>9.6300000000000008</v>
      </c>
      <c r="AS469" s="15">
        <f t="shared" si="111"/>
        <v>96.300000000000011</v>
      </c>
      <c r="AT469" s="16">
        <f>VLOOKUP($B469,'[5]CS(IOT)-H'!$B$8:$CM$63,88,FALSE)</f>
        <v>0</v>
      </c>
      <c r="AU469" s="15">
        <f>VLOOKUP($B469,'[9]CS(IOT)-H'!$B$8:$CN$63,91,FALSE)</f>
        <v>9.26</v>
      </c>
      <c r="AV469" s="15">
        <f t="shared" si="112"/>
        <v>92.6</v>
      </c>
      <c r="AW469" s="16">
        <f>VLOOKUP($B469,'[9]CS(IOT)-H'!$B$8:$CN$63,89,FALSE)</f>
        <v>0</v>
      </c>
      <c r="AX469" s="11"/>
      <c r="AY469" s="11"/>
      <c r="AZ469" s="11"/>
      <c r="BA469" s="11"/>
      <c r="BB469" s="11"/>
      <c r="BC469" s="11"/>
      <c r="BD469" s="11">
        <f t="shared" si="113"/>
        <v>9.0133333333333319</v>
      </c>
      <c r="BE469" s="15">
        <f t="shared" si="117"/>
        <v>54.08</v>
      </c>
      <c r="BF469" s="11">
        <v>60</v>
      </c>
      <c r="BG469" s="15">
        <f t="shared" si="118"/>
        <v>90.133333333333326</v>
      </c>
      <c r="BH469" s="11">
        <f t="shared" si="114"/>
        <v>2</v>
      </c>
      <c r="BI469" s="11">
        <f t="shared" si="115"/>
        <v>0</v>
      </c>
      <c r="BJ469" s="11">
        <f t="shared" si="116"/>
        <v>2</v>
      </c>
      <c r="BK469" s="16">
        <f t="shared" si="119"/>
        <v>0</v>
      </c>
      <c r="BL469" s="11">
        <v>8306482102</v>
      </c>
      <c r="BM469" s="11">
        <v>9982335983</v>
      </c>
      <c r="BN469" s="11"/>
      <c r="BO469" s="12" t="s">
        <v>1617</v>
      </c>
      <c r="BP469" s="12"/>
      <c r="BQ469" s="13" t="s">
        <v>2499</v>
      </c>
      <c r="BR469" s="17" t="s">
        <v>2995</v>
      </c>
      <c r="BS469" s="11" t="s">
        <v>167</v>
      </c>
      <c r="BT469" s="12" t="s">
        <v>176</v>
      </c>
      <c r="BU469" s="11" t="s">
        <v>128</v>
      </c>
    </row>
    <row r="470" spans="1:73" ht="24.95" customHeight="1" x14ac:dyDescent="0.25">
      <c r="A470" s="11">
        <v>469</v>
      </c>
      <c r="B470" s="11" t="s">
        <v>1106</v>
      </c>
      <c r="C470" s="12" t="s">
        <v>1107</v>
      </c>
      <c r="D470" s="11" t="s">
        <v>93</v>
      </c>
      <c r="E470" s="11" t="s">
        <v>91</v>
      </c>
      <c r="F470" s="13" t="s">
        <v>2061</v>
      </c>
      <c r="G470" s="11" t="s">
        <v>90</v>
      </c>
      <c r="H470" s="11" t="s">
        <v>1140</v>
      </c>
      <c r="I470" s="11" t="s">
        <v>1139</v>
      </c>
      <c r="J470" s="11" t="s">
        <v>89</v>
      </c>
      <c r="K470" s="14">
        <v>38929</v>
      </c>
      <c r="L470" s="11"/>
      <c r="M470" s="11" t="s">
        <v>3569</v>
      </c>
      <c r="N470" s="11">
        <v>600</v>
      </c>
      <c r="O470" s="11">
        <v>564</v>
      </c>
      <c r="P470" s="15">
        <f t="shared" si="105"/>
        <v>94</v>
      </c>
      <c r="Q470" s="11" t="s">
        <v>3587</v>
      </c>
      <c r="R470" s="11">
        <v>2021</v>
      </c>
      <c r="S470" s="11" t="s">
        <v>3590</v>
      </c>
      <c r="T470" s="11">
        <v>500</v>
      </c>
      <c r="U470" s="11">
        <v>390</v>
      </c>
      <c r="V470" s="15">
        <f t="shared" si="106"/>
        <v>78</v>
      </c>
      <c r="W470" s="11" t="s">
        <v>3587</v>
      </c>
      <c r="X470" s="11">
        <v>2023</v>
      </c>
      <c r="Y470" s="11" t="s">
        <v>3590</v>
      </c>
      <c r="Z470" s="11"/>
      <c r="AA470" s="11"/>
      <c r="AB470" s="11"/>
      <c r="AC470" s="11"/>
      <c r="AD470" s="11"/>
      <c r="AE470" s="11"/>
      <c r="AF470" s="15">
        <f>VLOOKUP($B470,[1]Sheet1!$B$8:$CK$528,88,FALSE)</f>
        <v>8.27</v>
      </c>
      <c r="AG470" s="15">
        <f t="shared" si="107"/>
        <v>82.699999999999989</v>
      </c>
      <c r="AH470" s="16">
        <f>VLOOKUP($B470,[1]Sheet1!$B$8:$CK$528,86,FALSE)</f>
        <v>0</v>
      </c>
      <c r="AI470" s="15">
        <f>VLOOKUP($B470,[2]Sheet1!$B$8:$CK$530,88,FALSE)</f>
        <v>7.46</v>
      </c>
      <c r="AJ470" s="15">
        <f t="shared" si="108"/>
        <v>74.599999999999994</v>
      </c>
      <c r="AK470" s="11">
        <f>VLOOKUP($B470,[2]Sheet1!$B$8:$CK$530,86,FALSE)</f>
        <v>0</v>
      </c>
      <c r="AL470" s="11">
        <f>VLOOKUP($B470,'[3]CS(IOT)'!$B$8:$CQ$64,94,FALSE)</f>
        <v>7.69</v>
      </c>
      <c r="AM470" s="15">
        <f t="shared" si="109"/>
        <v>76.900000000000006</v>
      </c>
      <c r="AN470" s="11">
        <f>VLOOKUP($B470,'[3]CS(IOT)'!$B$8:$CQ$64,92,FALSE)</f>
        <v>0</v>
      </c>
      <c r="AO470" s="15">
        <f>VLOOKUP($B470,'[4]CS(IOT)-H'!$B$8:$CP$63,93,FALSE)</f>
        <v>8.17</v>
      </c>
      <c r="AP470" s="15">
        <f t="shared" si="110"/>
        <v>81.7</v>
      </c>
      <c r="AQ470" s="16">
        <f>VLOOKUP($B470,'[4]CS(IOT)-H'!$B$8:$CP$63,91,FALSE)</f>
        <v>0</v>
      </c>
      <c r="AR470" s="15">
        <f>VLOOKUP($B470,'[5]CS(IOT)-H'!$B$8:$CM$63,90,FALSE)</f>
        <v>7.5</v>
      </c>
      <c r="AS470" s="15">
        <f t="shared" si="111"/>
        <v>75</v>
      </c>
      <c r="AT470" s="16">
        <f>VLOOKUP($B470,'[5]CS(IOT)-H'!$B$8:$CM$63,88,FALSE)</f>
        <v>0</v>
      </c>
      <c r="AU470" s="15">
        <f>VLOOKUP($B470,'[9]CS(IOT)-H'!$B$8:$CN$63,91,FALSE)</f>
        <v>7.68</v>
      </c>
      <c r="AV470" s="15">
        <f t="shared" si="112"/>
        <v>76.8</v>
      </c>
      <c r="AW470" s="16">
        <f>VLOOKUP($B470,'[9]CS(IOT)-H'!$B$8:$CN$63,89,FALSE)</f>
        <v>0</v>
      </c>
      <c r="AX470" s="11"/>
      <c r="AY470" s="11"/>
      <c r="AZ470" s="11"/>
      <c r="BA470" s="11"/>
      <c r="BB470" s="11"/>
      <c r="BC470" s="11"/>
      <c r="BD470" s="11">
        <f t="shared" si="113"/>
        <v>7.7949999999999999</v>
      </c>
      <c r="BE470" s="15">
        <f t="shared" si="117"/>
        <v>46.769999999999996</v>
      </c>
      <c r="BF470" s="11">
        <v>60</v>
      </c>
      <c r="BG470" s="15">
        <f t="shared" si="118"/>
        <v>77.95</v>
      </c>
      <c r="BH470" s="11">
        <f t="shared" si="114"/>
        <v>2</v>
      </c>
      <c r="BI470" s="11">
        <f t="shared" si="115"/>
        <v>0</v>
      </c>
      <c r="BJ470" s="11">
        <f t="shared" si="116"/>
        <v>2</v>
      </c>
      <c r="BK470" s="16">
        <f t="shared" si="119"/>
        <v>0</v>
      </c>
      <c r="BL470" s="11">
        <v>6376714776</v>
      </c>
      <c r="BM470" s="11">
        <v>9887615016</v>
      </c>
      <c r="BN470" s="11"/>
      <c r="BO470" s="12" t="s">
        <v>1618</v>
      </c>
      <c r="BP470" s="12"/>
      <c r="BQ470" s="13" t="s">
        <v>2500</v>
      </c>
      <c r="BR470" s="17" t="s">
        <v>2996</v>
      </c>
      <c r="BS470" s="11" t="s">
        <v>136</v>
      </c>
      <c r="BT470" s="12" t="s">
        <v>176</v>
      </c>
      <c r="BU470" s="11" t="s">
        <v>128</v>
      </c>
    </row>
    <row r="471" spans="1:73" ht="24.95" customHeight="1" x14ac:dyDescent="0.25">
      <c r="A471" s="11">
        <v>470</v>
      </c>
      <c r="B471" s="11" t="s">
        <v>1108</v>
      </c>
      <c r="C471" s="12" t="s">
        <v>1109</v>
      </c>
      <c r="D471" s="11" t="s">
        <v>92</v>
      </c>
      <c r="E471" s="11" t="s">
        <v>91</v>
      </c>
      <c r="F471" s="13" t="s">
        <v>2062</v>
      </c>
      <c r="G471" s="11" t="s">
        <v>90</v>
      </c>
      <c r="H471" s="11" t="s">
        <v>1140</v>
      </c>
      <c r="I471" s="11" t="s">
        <v>1139</v>
      </c>
      <c r="J471" s="11" t="s">
        <v>89</v>
      </c>
      <c r="K471" s="14">
        <v>38744</v>
      </c>
      <c r="L471" s="11"/>
      <c r="M471" s="11" t="s">
        <v>3570</v>
      </c>
      <c r="N471" s="11">
        <v>600</v>
      </c>
      <c r="O471" s="11">
        <v>558</v>
      </c>
      <c r="P471" s="15">
        <f t="shared" si="105"/>
        <v>93</v>
      </c>
      <c r="Q471" s="11" t="s">
        <v>3587</v>
      </c>
      <c r="R471" s="11">
        <v>2021</v>
      </c>
      <c r="S471" s="11" t="s">
        <v>3590</v>
      </c>
      <c r="T471" s="11">
        <v>500</v>
      </c>
      <c r="U471" s="11">
        <v>385</v>
      </c>
      <c r="V471" s="15">
        <f t="shared" si="106"/>
        <v>77</v>
      </c>
      <c r="W471" s="11" t="s">
        <v>3587</v>
      </c>
      <c r="X471" s="11">
        <v>2023</v>
      </c>
      <c r="Y471" s="11" t="s">
        <v>3590</v>
      </c>
      <c r="Z471" s="11"/>
      <c r="AA471" s="11"/>
      <c r="AB471" s="11"/>
      <c r="AC471" s="11"/>
      <c r="AD471" s="11"/>
      <c r="AE471" s="11"/>
      <c r="AF471" s="15">
        <f>VLOOKUP($B471,[1]Sheet1!$B$8:$CK$528,88,FALSE)</f>
        <v>8.59</v>
      </c>
      <c r="AG471" s="15">
        <f t="shared" si="107"/>
        <v>85.9</v>
      </c>
      <c r="AH471" s="16">
        <f>VLOOKUP($B471,[1]Sheet1!$B$8:$CK$528,86,FALSE)</f>
        <v>0</v>
      </c>
      <c r="AI471" s="15">
        <f>VLOOKUP($B471,[2]Sheet1!$B$8:$CK$530,88,FALSE)</f>
        <v>7.9</v>
      </c>
      <c r="AJ471" s="15">
        <f t="shared" si="108"/>
        <v>79</v>
      </c>
      <c r="AK471" s="11">
        <f>VLOOKUP($B471,[2]Sheet1!$B$8:$CK$530,86,FALSE)</f>
        <v>0</v>
      </c>
      <c r="AL471" s="11">
        <f>VLOOKUP($B471,'[3]CS(IOT)'!$B$8:$CQ$64,94,FALSE)</f>
        <v>8.7799999999999994</v>
      </c>
      <c r="AM471" s="15">
        <f t="shared" si="109"/>
        <v>87.8</v>
      </c>
      <c r="AN471" s="11">
        <f>VLOOKUP($B471,'[3]CS(IOT)'!$B$8:$CQ$64,92,FALSE)</f>
        <v>0</v>
      </c>
      <c r="AO471" s="15">
        <f>VLOOKUP($B471,'[4]CS(IOT)-H'!$B$8:$CP$63,93,FALSE)</f>
        <v>8.5299999999999994</v>
      </c>
      <c r="AP471" s="15">
        <f t="shared" si="110"/>
        <v>85.3</v>
      </c>
      <c r="AQ471" s="16">
        <f>VLOOKUP($B471,'[4]CS(IOT)-H'!$B$8:$CP$63,91,FALSE)</f>
        <v>0</v>
      </c>
      <c r="AR471" s="15">
        <f>VLOOKUP($B471,'[5]CS(IOT)-H'!$B$8:$CM$63,90,FALSE)</f>
        <v>9.3699999999999992</v>
      </c>
      <c r="AS471" s="15">
        <f t="shared" si="111"/>
        <v>93.699999999999989</v>
      </c>
      <c r="AT471" s="16">
        <f>VLOOKUP($B471,'[5]CS(IOT)-H'!$B$8:$CM$63,88,FALSE)</f>
        <v>0</v>
      </c>
      <c r="AU471" s="15">
        <f>VLOOKUP($B471,'[9]CS(IOT)-H'!$B$8:$CN$63,91,FALSE)</f>
        <v>8.43</v>
      </c>
      <c r="AV471" s="15">
        <f t="shared" si="112"/>
        <v>84.3</v>
      </c>
      <c r="AW471" s="16">
        <f>VLOOKUP($B471,'[9]CS(IOT)-H'!$B$8:$CN$63,89,FALSE)</f>
        <v>0</v>
      </c>
      <c r="AX471" s="11"/>
      <c r="AY471" s="11"/>
      <c r="AZ471" s="11"/>
      <c r="BA471" s="11"/>
      <c r="BB471" s="11"/>
      <c r="BC471" s="11"/>
      <c r="BD471" s="11">
        <f t="shared" si="113"/>
        <v>8.5999999999999979</v>
      </c>
      <c r="BE471" s="15">
        <f t="shared" si="117"/>
        <v>51.599999999999994</v>
      </c>
      <c r="BF471" s="11">
        <v>60</v>
      </c>
      <c r="BG471" s="15">
        <f t="shared" si="118"/>
        <v>85.999999999999986</v>
      </c>
      <c r="BH471" s="11">
        <f t="shared" si="114"/>
        <v>2</v>
      </c>
      <c r="BI471" s="11">
        <f t="shared" si="115"/>
        <v>0</v>
      </c>
      <c r="BJ471" s="11">
        <f t="shared" si="116"/>
        <v>2</v>
      </c>
      <c r="BK471" s="16">
        <f t="shared" si="119"/>
        <v>0</v>
      </c>
      <c r="BL471" s="11">
        <v>9216185872</v>
      </c>
      <c r="BM471" s="11">
        <v>9929165872</v>
      </c>
      <c r="BN471" s="11"/>
      <c r="BO471" s="12" t="s">
        <v>1619</v>
      </c>
      <c r="BP471" s="12"/>
      <c r="BQ471" s="13" t="s">
        <v>2501</v>
      </c>
      <c r="BR471" s="17" t="s">
        <v>2997</v>
      </c>
      <c r="BS471" s="11" t="s">
        <v>174</v>
      </c>
      <c r="BT471" s="12" t="s">
        <v>176</v>
      </c>
      <c r="BU471" s="11" t="s">
        <v>128</v>
      </c>
    </row>
    <row r="472" spans="1:73" ht="24.95" customHeight="1" x14ac:dyDescent="0.25">
      <c r="A472" s="11">
        <v>471</v>
      </c>
      <c r="B472" s="11" t="s">
        <v>1110</v>
      </c>
      <c r="C472" s="12" t="s">
        <v>1111</v>
      </c>
      <c r="D472" s="11" t="s">
        <v>93</v>
      </c>
      <c r="E472" s="11" t="s">
        <v>91</v>
      </c>
      <c r="F472" s="13" t="s">
        <v>2063</v>
      </c>
      <c r="G472" s="11" t="s">
        <v>90</v>
      </c>
      <c r="H472" s="11" t="s">
        <v>1140</v>
      </c>
      <c r="I472" s="11" t="s">
        <v>1139</v>
      </c>
      <c r="J472" s="11" t="s">
        <v>89</v>
      </c>
      <c r="K472" s="14">
        <v>38573</v>
      </c>
      <c r="L472" s="11"/>
      <c r="M472" s="11" t="s">
        <v>3571</v>
      </c>
      <c r="N472" s="11">
        <v>600</v>
      </c>
      <c r="O472" s="11">
        <v>418</v>
      </c>
      <c r="P472" s="15">
        <f t="shared" si="105"/>
        <v>69.666666666666671</v>
      </c>
      <c r="Q472" s="11" t="s">
        <v>3587</v>
      </c>
      <c r="R472" s="11">
        <v>2021</v>
      </c>
      <c r="S472" s="11" t="s">
        <v>3590</v>
      </c>
      <c r="T472" s="11">
        <v>500</v>
      </c>
      <c r="U472" s="11">
        <v>282</v>
      </c>
      <c r="V472" s="15">
        <f t="shared" si="106"/>
        <v>56.399999999999991</v>
      </c>
      <c r="W472" s="11" t="s">
        <v>3587</v>
      </c>
      <c r="X472" s="11">
        <v>2023</v>
      </c>
      <c r="Y472" s="11" t="s">
        <v>3590</v>
      </c>
      <c r="Z472" s="11"/>
      <c r="AA472" s="11"/>
      <c r="AB472" s="11"/>
      <c r="AC472" s="11"/>
      <c r="AD472" s="11"/>
      <c r="AE472" s="11"/>
      <c r="AF472" s="15">
        <f>VLOOKUP($B472,[1]Sheet1!$B$8:$CK$528,88,FALSE)</f>
        <v>2.79</v>
      </c>
      <c r="AG472" s="15">
        <f t="shared" si="107"/>
        <v>27.9</v>
      </c>
      <c r="AH472" s="16">
        <f>VLOOKUP($B472,[1]Sheet1!$B$8:$CK$528,86,FALSE)</f>
        <v>4</v>
      </c>
      <c r="AI472" s="15">
        <f>VLOOKUP($B472,[2]Sheet1!$B$8:$CK$530,88,FALSE)</f>
        <v>2.9390243902439024</v>
      </c>
      <c r="AJ472" s="15">
        <f t="shared" si="108"/>
        <v>29.390243902439025</v>
      </c>
      <c r="AK472" s="11">
        <f>VLOOKUP($B472,[2]Sheet1!$B$8:$CK$530,86,FALSE)</f>
        <v>4</v>
      </c>
      <c r="AL472" s="11">
        <f>VLOOKUP($B472,'[3]CS(IOT)'!$B$8:$CQ$64,94,FALSE)</f>
        <v>2.9183673469387754</v>
      </c>
      <c r="AM472" s="15">
        <f t="shared" si="109"/>
        <v>29.183673469387756</v>
      </c>
      <c r="AN472" s="11">
        <f>VLOOKUP($B472,'[3]CS(IOT)'!$B$8:$CQ$64,92,FALSE)</f>
        <v>5</v>
      </c>
      <c r="AO472" s="15">
        <f>VLOOKUP($B472,'[4]CS(IOT)-H'!$B$8:$CP$63,93,FALSE)</f>
        <v>2.2234042553191489</v>
      </c>
      <c r="AP472" s="15">
        <f t="shared" si="110"/>
        <v>22.23404255319149</v>
      </c>
      <c r="AQ472" s="16">
        <f>VLOOKUP($B472,'[4]CS(IOT)-H'!$B$8:$CP$63,91,FALSE)</f>
        <v>6</v>
      </c>
      <c r="AR472" s="15">
        <f>VLOOKUP($B472,'[5]CS(IOT)-H'!$B$8:$CM$63,90,FALSE)</f>
        <v>1.6413043478260869</v>
      </c>
      <c r="AS472" s="15">
        <f t="shared" si="111"/>
        <v>16.413043478260867</v>
      </c>
      <c r="AT472" s="16">
        <f>VLOOKUP($B472,'[5]CS(IOT)-H'!$B$8:$CM$63,88,FALSE)</f>
        <v>7</v>
      </c>
      <c r="AU472" s="15">
        <f>VLOOKUP($B472,'[9]CS(IOT)-H'!$B$8:$CN$63,91,FALSE)</f>
        <v>2.2659574468085109</v>
      </c>
      <c r="AV472" s="15">
        <f t="shared" si="112"/>
        <v>22.659574468085108</v>
      </c>
      <c r="AW472" s="16">
        <f>VLOOKUP($B472,'[9]CS(IOT)-H'!$B$8:$CN$63,89,FALSE)</f>
        <v>7</v>
      </c>
      <c r="AX472" s="11"/>
      <c r="AY472" s="11"/>
      <c r="AZ472" s="11"/>
      <c r="BA472" s="11"/>
      <c r="BB472" s="11"/>
      <c r="BC472" s="11"/>
      <c r="BD472" s="11">
        <f t="shared" si="113"/>
        <v>2.4630096311894043</v>
      </c>
      <c r="BE472" s="15">
        <f t="shared" si="117"/>
        <v>14.778057787136426</v>
      </c>
      <c r="BF472" s="11">
        <v>60</v>
      </c>
      <c r="BG472" s="15">
        <f t="shared" si="118"/>
        <v>24.630096311894043</v>
      </c>
      <c r="BH472" s="11">
        <f t="shared" si="114"/>
        <v>2</v>
      </c>
      <c r="BI472" s="11">
        <f t="shared" si="115"/>
        <v>0</v>
      </c>
      <c r="BJ472" s="11">
        <f t="shared" si="116"/>
        <v>2</v>
      </c>
      <c r="BK472" s="16">
        <f t="shared" si="119"/>
        <v>33</v>
      </c>
      <c r="BL472" s="11">
        <v>7877511467</v>
      </c>
      <c r="BM472" s="11">
        <v>9414075501</v>
      </c>
      <c r="BN472" s="11"/>
      <c r="BO472" s="12" t="s">
        <v>1620</v>
      </c>
      <c r="BP472" s="12"/>
      <c r="BQ472" s="13" t="s">
        <v>2502</v>
      </c>
      <c r="BR472" s="17" t="s">
        <v>2998</v>
      </c>
      <c r="BS472" s="11" t="s">
        <v>136</v>
      </c>
      <c r="BT472" s="12" t="s">
        <v>176</v>
      </c>
      <c r="BU472" s="11" t="s">
        <v>128</v>
      </c>
    </row>
    <row r="473" spans="1:73" ht="24.95" customHeight="1" x14ac:dyDescent="0.25">
      <c r="A473" s="11">
        <v>472</v>
      </c>
      <c r="B473" s="11" t="s">
        <v>1112</v>
      </c>
      <c r="C473" s="12" t="s">
        <v>106</v>
      </c>
      <c r="D473" s="11" t="s">
        <v>93</v>
      </c>
      <c r="E473" s="11" t="s">
        <v>91</v>
      </c>
      <c r="F473" s="13" t="s">
        <v>2064</v>
      </c>
      <c r="G473" s="11" t="s">
        <v>90</v>
      </c>
      <c r="H473" s="11" t="s">
        <v>1140</v>
      </c>
      <c r="I473" s="11" t="s">
        <v>1139</v>
      </c>
      <c r="J473" s="11" t="s">
        <v>89</v>
      </c>
      <c r="K473" s="14">
        <v>38247</v>
      </c>
      <c r="L473" s="11"/>
      <c r="M473" s="11" t="s">
        <v>3572</v>
      </c>
      <c r="N473" s="11">
        <v>600</v>
      </c>
      <c r="O473" s="11">
        <v>582</v>
      </c>
      <c r="P473" s="15">
        <f t="shared" si="105"/>
        <v>97</v>
      </c>
      <c r="Q473" s="11" t="s">
        <v>3587</v>
      </c>
      <c r="R473" s="11">
        <v>2021</v>
      </c>
      <c r="S473" s="11" t="s">
        <v>3590</v>
      </c>
      <c r="T473" s="11">
        <v>500</v>
      </c>
      <c r="U473" s="11">
        <v>370</v>
      </c>
      <c r="V473" s="15">
        <f t="shared" si="106"/>
        <v>74</v>
      </c>
      <c r="W473" s="11" t="s">
        <v>3587</v>
      </c>
      <c r="X473" s="11">
        <v>2023</v>
      </c>
      <c r="Y473" s="11" t="s">
        <v>3590</v>
      </c>
      <c r="Z473" s="11"/>
      <c r="AA473" s="11"/>
      <c r="AB473" s="11"/>
      <c r="AC473" s="11"/>
      <c r="AD473" s="11"/>
      <c r="AE473" s="11"/>
      <c r="AF473" s="15">
        <f>VLOOKUP($B473,[1]Sheet1!$B$8:$CK$528,88,FALSE)</f>
        <v>8.44</v>
      </c>
      <c r="AG473" s="15">
        <f t="shared" si="107"/>
        <v>84.399999999999991</v>
      </c>
      <c r="AH473" s="16">
        <f>VLOOKUP($B473,[1]Sheet1!$B$8:$CK$528,86,FALSE)</f>
        <v>0</v>
      </c>
      <c r="AI473" s="15">
        <f>VLOOKUP($B473,[2]Sheet1!$B$8:$CK$530,88,FALSE)</f>
        <v>8.34</v>
      </c>
      <c r="AJ473" s="15">
        <f t="shared" si="108"/>
        <v>83.4</v>
      </c>
      <c r="AK473" s="11">
        <f>VLOOKUP($B473,[2]Sheet1!$B$8:$CK$530,86,FALSE)</f>
        <v>0</v>
      </c>
      <c r="AL473" s="11">
        <f>VLOOKUP($B473,'[3]CS(IOT)'!$B$8:$CQ$64,94,FALSE)</f>
        <v>8.41</v>
      </c>
      <c r="AM473" s="15">
        <f t="shared" si="109"/>
        <v>84.1</v>
      </c>
      <c r="AN473" s="11">
        <f>VLOOKUP($B473,'[3]CS(IOT)'!$B$8:$CQ$64,92,FALSE)</f>
        <v>0</v>
      </c>
      <c r="AO473" s="15">
        <f>VLOOKUP($B473,'[4]CS(IOT)-H'!$B$8:$CP$63,93,FALSE)</f>
        <v>8.23</v>
      </c>
      <c r="AP473" s="15">
        <f t="shared" si="110"/>
        <v>82.300000000000011</v>
      </c>
      <c r="AQ473" s="16">
        <f>VLOOKUP($B473,'[4]CS(IOT)-H'!$B$8:$CP$63,91,FALSE)</f>
        <v>0</v>
      </c>
      <c r="AR473" s="15">
        <f>VLOOKUP($B473,'[5]CS(IOT)-H'!$B$8:$CM$63,90,FALSE)</f>
        <v>8.7200000000000006</v>
      </c>
      <c r="AS473" s="15">
        <f t="shared" si="111"/>
        <v>87.2</v>
      </c>
      <c r="AT473" s="16">
        <f>VLOOKUP($B473,'[5]CS(IOT)-H'!$B$8:$CM$63,88,FALSE)</f>
        <v>0</v>
      </c>
      <c r="AU473" s="15">
        <f>VLOOKUP($B473,'[9]CS(IOT)-H'!$B$8:$CN$63,91,FALSE)</f>
        <v>8.57</v>
      </c>
      <c r="AV473" s="15">
        <f t="shared" si="112"/>
        <v>85.7</v>
      </c>
      <c r="AW473" s="16">
        <f>VLOOKUP($B473,'[9]CS(IOT)-H'!$B$8:$CN$63,89,FALSE)</f>
        <v>0</v>
      </c>
      <c r="AX473" s="11"/>
      <c r="AY473" s="11"/>
      <c r="AZ473" s="11"/>
      <c r="BA473" s="11"/>
      <c r="BB473" s="11"/>
      <c r="BC473" s="11"/>
      <c r="BD473" s="11">
        <f t="shared" si="113"/>
        <v>8.4516666666666644</v>
      </c>
      <c r="BE473" s="15">
        <f t="shared" si="117"/>
        <v>50.709999999999994</v>
      </c>
      <c r="BF473" s="11">
        <v>60</v>
      </c>
      <c r="BG473" s="15">
        <f t="shared" si="118"/>
        <v>84.516666666666652</v>
      </c>
      <c r="BH473" s="11">
        <f t="shared" si="114"/>
        <v>2</v>
      </c>
      <c r="BI473" s="11">
        <f t="shared" si="115"/>
        <v>0</v>
      </c>
      <c r="BJ473" s="11">
        <f t="shared" si="116"/>
        <v>2</v>
      </c>
      <c r="BK473" s="16">
        <f t="shared" si="119"/>
        <v>0</v>
      </c>
      <c r="BL473" s="11">
        <v>7339831042</v>
      </c>
      <c r="BM473" s="11">
        <v>8003908374</v>
      </c>
      <c r="BN473" s="11"/>
      <c r="BO473" s="12" t="s">
        <v>1621</v>
      </c>
      <c r="BP473" s="12"/>
      <c r="BQ473" s="13" t="s">
        <v>2503</v>
      </c>
      <c r="BR473" s="17" t="s">
        <v>2999</v>
      </c>
      <c r="BS473" s="11" t="s">
        <v>136</v>
      </c>
      <c r="BT473" s="12" t="s">
        <v>176</v>
      </c>
      <c r="BU473" s="11" t="s">
        <v>128</v>
      </c>
    </row>
    <row r="474" spans="1:73" ht="24.95" customHeight="1" x14ac:dyDescent="0.25">
      <c r="A474" s="11">
        <v>473</v>
      </c>
      <c r="B474" s="11" t="s">
        <v>1113</v>
      </c>
      <c r="C474" s="12" t="s">
        <v>87</v>
      </c>
      <c r="D474" s="11" t="s">
        <v>93</v>
      </c>
      <c r="E474" s="11" t="s">
        <v>91</v>
      </c>
      <c r="F474" s="13" t="s">
        <v>2065</v>
      </c>
      <c r="G474" s="11" t="s">
        <v>90</v>
      </c>
      <c r="H474" s="11" t="s">
        <v>1140</v>
      </c>
      <c r="I474" s="11" t="s">
        <v>1139</v>
      </c>
      <c r="J474" s="11" t="s">
        <v>89</v>
      </c>
      <c r="K474" s="14">
        <v>37876</v>
      </c>
      <c r="L474" s="11"/>
      <c r="M474" s="11" t="s">
        <v>3573</v>
      </c>
      <c r="N474" s="11">
        <v>600</v>
      </c>
      <c r="O474" s="11">
        <v>468</v>
      </c>
      <c r="P474" s="15">
        <f t="shared" si="105"/>
        <v>78</v>
      </c>
      <c r="Q474" s="11" t="s">
        <v>3587</v>
      </c>
      <c r="R474" s="11">
        <v>2020</v>
      </c>
      <c r="S474" s="11" t="s">
        <v>3590</v>
      </c>
      <c r="T474" s="11">
        <v>500</v>
      </c>
      <c r="U474" s="11">
        <v>386</v>
      </c>
      <c r="V474" s="15">
        <f t="shared" si="106"/>
        <v>77.2</v>
      </c>
      <c r="W474" s="11" t="s">
        <v>3587</v>
      </c>
      <c r="X474" s="11">
        <v>2022</v>
      </c>
      <c r="Y474" s="11" t="s">
        <v>3590</v>
      </c>
      <c r="Z474" s="11"/>
      <c r="AA474" s="11"/>
      <c r="AB474" s="11"/>
      <c r="AC474" s="11"/>
      <c r="AD474" s="11"/>
      <c r="AE474" s="11"/>
      <c r="AF474" s="15">
        <f>VLOOKUP($B474,[1]Sheet1!$B$8:$CK$528,88,FALSE)</f>
        <v>8.68</v>
      </c>
      <c r="AG474" s="15">
        <f t="shared" si="107"/>
        <v>86.8</v>
      </c>
      <c r="AH474" s="16">
        <f>VLOOKUP($B474,[1]Sheet1!$B$8:$CK$528,86,FALSE)</f>
        <v>0</v>
      </c>
      <c r="AI474" s="15">
        <f>VLOOKUP($B474,[2]Sheet1!$B$8:$CK$530,88,FALSE)</f>
        <v>8.65</v>
      </c>
      <c r="AJ474" s="15">
        <f t="shared" si="108"/>
        <v>86.5</v>
      </c>
      <c r="AK474" s="11">
        <f>VLOOKUP($B474,[2]Sheet1!$B$8:$CK$530,86,FALSE)</f>
        <v>0</v>
      </c>
      <c r="AL474" s="11">
        <f>VLOOKUP($B474,'[3]CS(IOT)'!$B$8:$CQ$64,94,FALSE)</f>
        <v>8.76</v>
      </c>
      <c r="AM474" s="15">
        <f t="shared" si="109"/>
        <v>87.6</v>
      </c>
      <c r="AN474" s="11">
        <f>VLOOKUP($B474,'[3]CS(IOT)'!$B$8:$CQ$64,92,FALSE)</f>
        <v>0</v>
      </c>
      <c r="AO474" s="15">
        <f>VLOOKUP($B474,'[4]CS(IOT)-H'!$B$8:$CP$63,93,FALSE)</f>
        <v>7.81</v>
      </c>
      <c r="AP474" s="15">
        <f t="shared" si="110"/>
        <v>78.099999999999994</v>
      </c>
      <c r="AQ474" s="16">
        <f>VLOOKUP($B474,'[4]CS(IOT)-H'!$B$8:$CP$63,91,FALSE)</f>
        <v>0</v>
      </c>
      <c r="AR474" s="15">
        <f>VLOOKUP($B474,'[5]CS(IOT)-H'!$B$8:$CM$63,90,FALSE)</f>
        <v>8.07</v>
      </c>
      <c r="AS474" s="15">
        <f t="shared" si="111"/>
        <v>80.7</v>
      </c>
      <c r="AT474" s="16">
        <f>VLOOKUP($B474,'[5]CS(IOT)-H'!$B$8:$CM$63,88,FALSE)</f>
        <v>0</v>
      </c>
      <c r="AU474" s="15">
        <f>VLOOKUP($B474,'[9]CS(IOT)-H'!$B$8:$CN$63,91,FALSE)</f>
        <v>6.4680851063829783</v>
      </c>
      <c r="AV474" s="15">
        <f t="shared" si="112"/>
        <v>64.680851063829778</v>
      </c>
      <c r="AW474" s="16">
        <f>VLOOKUP($B474,'[9]CS(IOT)-H'!$B$8:$CN$63,89,FALSE)</f>
        <v>1</v>
      </c>
      <c r="AX474" s="11"/>
      <c r="AY474" s="11"/>
      <c r="AZ474" s="11"/>
      <c r="BA474" s="11"/>
      <c r="BB474" s="11"/>
      <c r="BC474" s="11"/>
      <c r="BD474" s="11">
        <f t="shared" si="113"/>
        <v>8.073014184397163</v>
      </c>
      <c r="BE474" s="15">
        <f t="shared" si="117"/>
        <v>48.438085106382978</v>
      </c>
      <c r="BF474" s="11">
        <v>60</v>
      </c>
      <c r="BG474" s="15">
        <f t="shared" si="118"/>
        <v>80.730141843971623</v>
      </c>
      <c r="BH474" s="11">
        <f t="shared" si="114"/>
        <v>2</v>
      </c>
      <c r="BI474" s="11">
        <f t="shared" si="115"/>
        <v>1</v>
      </c>
      <c r="BJ474" s="11">
        <f t="shared" si="116"/>
        <v>3</v>
      </c>
      <c r="BK474" s="16">
        <f t="shared" si="119"/>
        <v>1</v>
      </c>
      <c r="BL474" s="11">
        <v>7877503905</v>
      </c>
      <c r="BM474" s="11">
        <v>9461623708</v>
      </c>
      <c r="BN474" s="11"/>
      <c r="BO474" s="12" t="s">
        <v>1622</v>
      </c>
      <c r="BP474" s="12"/>
      <c r="BQ474" s="13" t="s">
        <v>2504</v>
      </c>
      <c r="BR474" s="17" t="s">
        <v>3000</v>
      </c>
      <c r="BS474" s="11" t="s">
        <v>136</v>
      </c>
      <c r="BT474" s="12" t="s">
        <v>177</v>
      </c>
      <c r="BU474" s="11" t="s">
        <v>128</v>
      </c>
    </row>
    <row r="475" spans="1:73" ht="24.95" customHeight="1" x14ac:dyDescent="0.25">
      <c r="A475" s="11">
        <v>474</v>
      </c>
      <c r="B475" s="11" t="s">
        <v>1114</v>
      </c>
      <c r="C475" s="12" t="s">
        <v>1115</v>
      </c>
      <c r="D475" s="11" t="s">
        <v>93</v>
      </c>
      <c r="E475" s="11" t="s">
        <v>91</v>
      </c>
      <c r="F475" s="13" t="s">
        <v>109</v>
      </c>
      <c r="G475" s="11" t="s">
        <v>90</v>
      </c>
      <c r="H475" s="11" t="s">
        <v>1140</v>
      </c>
      <c r="I475" s="11" t="s">
        <v>1139</v>
      </c>
      <c r="J475" s="11" t="s">
        <v>89</v>
      </c>
      <c r="K475" s="14">
        <v>38688</v>
      </c>
      <c r="L475" s="11"/>
      <c r="M475" s="11" t="s">
        <v>3574</v>
      </c>
      <c r="N475" s="11">
        <v>500</v>
      </c>
      <c r="O475" s="11">
        <v>363</v>
      </c>
      <c r="P475" s="15">
        <f t="shared" si="105"/>
        <v>72.599999999999994</v>
      </c>
      <c r="Q475" s="11" t="s">
        <v>3587</v>
      </c>
      <c r="R475" s="11">
        <v>2021</v>
      </c>
      <c r="S475" s="11" t="s">
        <v>3591</v>
      </c>
      <c r="T475" s="11">
        <v>500</v>
      </c>
      <c r="U475" s="11">
        <v>307</v>
      </c>
      <c r="V475" s="15">
        <f t="shared" si="106"/>
        <v>61.4</v>
      </c>
      <c r="W475" s="11" t="s">
        <v>3587</v>
      </c>
      <c r="X475" s="11">
        <v>2023</v>
      </c>
      <c r="Y475" s="11" t="s">
        <v>3591</v>
      </c>
      <c r="Z475" s="11"/>
      <c r="AA475" s="11"/>
      <c r="AB475" s="11"/>
      <c r="AC475" s="11"/>
      <c r="AD475" s="11"/>
      <c r="AE475" s="11"/>
      <c r="AF475" s="15">
        <f>VLOOKUP($B475,[1]Sheet1!$B$8:$CK$528,88,FALSE)</f>
        <v>5.88</v>
      </c>
      <c r="AG475" s="15">
        <f t="shared" si="107"/>
        <v>58.8</v>
      </c>
      <c r="AH475" s="16">
        <f>VLOOKUP($B475,[1]Sheet1!$B$8:$CK$528,86,FALSE)</f>
        <v>1</v>
      </c>
      <c r="AI475" s="15">
        <f>VLOOKUP($B475,[2]Sheet1!$B$8:$CK$530,88,FALSE)</f>
        <v>5.8780487804878048</v>
      </c>
      <c r="AJ475" s="15">
        <f t="shared" si="108"/>
        <v>58.780487804878049</v>
      </c>
      <c r="AK475" s="11">
        <f>VLOOKUP($B475,[2]Sheet1!$B$8:$CK$530,86,FALSE)</f>
        <v>0</v>
      </c>
      <c r="AL475" s="11">
        <f>VLOOKUP($B475,'[3]CS(IOT)'!$B$8:$CQ$64,94,FALSE)</f>
        <v>6.91</v>
      </c>
      <c r="AM475" s="15">
        <f t="shared" si="109"/>
        <v>69.099999999999994</v>
      </c>
      <c r="AN475" s="11">
        <f>VLOOKUP($B475,'[3]CS(IOT)'!$B$8:$CQ$64,92,FALSE)</f>
        <v>0</v>
      </c>
      <c r="AO475" s="15">
        <f>VLOOKUP($B475,'[4]CS(IOT)-H'!$B$8:$CP$63,93,FALSE)</f>
        <v>6.68</v>
      </c>
      <c r="AP475" s="15">
        <f t="shared" si="110"/>
        <v>66.8</v>
      </c>
      <c r="AQ475" s="16">
        <f>VLOOKUP($B475,'[4]CS(IOT)-H'!$B$8:$CP$63,91,FALSE)</f>
        <v>0</v>
      </c>
      <c r="AR475" s="15">
        <f>VLOOKUP($B475,'[5]CS(IOT)-H'!$B$8:$CM$63,90,FALSE)</f>
        <v>5.57</v>
      </c>
      <c r="AS475" s="15">
        <f t="shared" si="111"/>
        <v>55.7</v>
      </c>
      <c r="AT475" s="16">
        <f>VLOOKUP($B475,'[5]CS(IOT)-H'!$B$8:$CM$63,88,FALSE)</f>
        <v>1</v>
      </c>
      <c r="AU475" s="15">
        <f>VLOOKUP($B475,'[9]CS(IOT)-H'!$B$8:$CN$63,91,FALSE)</f>
        <v>4.6276595744680851</v>
      </c>
      <c r="AV475" s="15">
        <f t="shared" si="112"/>
        <v>46.276595744680847</v>
      </c>
      <c r="AW475" s="16">
        <f>VLOOKUP($B475,'[9]CS(IOT)-H'!$B$8:$CN$63,89,FALSE)</f>
        <v>3</v>
      </c>
      <c r="AX475" s="11"/>
      <c r="AY475" s="11"/>
      <c r="AZ475" s="11"/>
      <c r="BA475" s="11"/>
      <c r="BB475" s="11"/>
      <c r="BC475" s="11"/>
      <c r="BD475" s="11">
        <f t="shared" si="113"/>
        <v>5.9242847258259825</v>
      </c>
      <c r="BE475" s="15">
        <f t="shared" si="117"/>
        <v>35.545708354955892</v>
      </c>
      <c r="BF475" s="11">
        <v>60</v>
      </c>
      <c r="BG475" s="15">
        <f t="shared" si="118"/>
        <v>59.242847258259822</v>
      </c>
      <c r="BH475" s="11">
        <f t="shared" si="114"/>
        <v>2</v>
      </c>
      <c r="BI475" s="11">
        <f t="shared" si="115"/>
        <v>0</v>
      </c>
      <c r="BJ475" s="11">
        <f t="shared" si="116"/>
        <v>2</v>
      </c>
      <c r="BK475" s="16">
        <f t="shared" si="119"/>
        <v>5</v>
      </c>
      <c r="BL475" s="11">
        <v>6378655153</v>
      </c>
      <c r="BM475" s="11">
        <v>8764150446</v>
      </c>
      <c r="BN475" s="11"/>
      <c r="BO475" s="12" t="s">
        <v>1623</v>
      </c>
      <c r="BP475" s="12"/>
      <c r="BQ475" s="13" t="s">
        <v>2267</v>
      </c>
      <c r="BR475" s="17" t="s">
        <v>3001</v>
      </c>
      <c r="BS475" s="11" t="s">
        <v>136</v>
      </c>
      <c r="BT475" s="12" t="s">
        <v>176</v>
      </c>
      <c r="BU475" s="11" t="s">
        <v>128</v>
      </c>
    </row>
    <row r="476" spans="1:73" ht="24.95" customHeight="1" x14ac:dyDescent="0.25">
      <c r="A476" s="11">
        <v>475</v>
      </c>
      <c r="B476" s="11" t="s">
        <v>1116</v>
      </c>
      <c r="C476" s="12" t="s">
        <v>1117</v>
      </c>
      <c r="D476" s="11" t="s">
        <v>92</v>
      </c>
      <c r="E476" s="11" t="s">
        <v>91</v>
      </c>
      <c r="F476" s="13" t="s">
        <v>2066</v>
      </c>
      <c r="G476" s="11" t="s">
        <v>90</v>
      </c>
      <c r="H476" s="11" t="s">
        <v>1140</v>
      </c>
      <c r="I476" s="11" t="s">
        <v>1139</v>
      </c>
      <c r="J476" s="11" t="s">
        <v>89</v>
      </c>
      <c r="K476" s="14">
        <v>38830</v>
      </c>
      <c r="L476" s="11"/>
      <c r="M476" s="11" t="s">
        <v>3575</v>
      </c>
      <c r="N476" s="11">
        <v>600</v>
      </c>
      <c r="O476" s="11">
        <v>510</v>
      </c>
      <c r="P476" s="15">
        <f t="shared" si="105"/>
        <v>85</v>
      </c>
      <c r="Q476" s="11" t="s">
        <v>3587</v>
      </c>
      <c r="R476" s="11">
        <v>2021</v>
      </c>
      <c r="S476" s="11" t="s">
        <v>3590</v>
      </c>
      <c r="T476" s="11">
        <v>500</v>
      </c>
      <c r="U476" s="11">
        <v>311</v>
      </c>
      <c r="V476" s="15">
        <f t="shared" si="106"/>
        <v>62.2</v>
      </c>
      <c r="W476" s="11" t="s">
        <v>3587</v>
      </c>
      <c r="X476" s="11">
        <v>2023</v>
      </c>
      <c r="Y476" s="11" t="s">
        <v>3590</v>
      </c>
      <c r="Z476" s="11"/>
      <c r="AA476" s="11"/>
      <c r="AB476" s="11"/>
      <c r="AC476" s="11"/>
      <c r="AD476" s="11"/>
      <c r="AE476" s="11"/>
      <c r="AF476" s="15">
        <f>VLOOKUP($B476,[1]Sheet1!$B$8:$CK$528,88,FALSE)</f>
        <v>5.32</v>
      </c>
      <c r="AG476" s="15">
        <f t="shared" si="107"/>
        <v>53.2</v>
      </c>
      <c r="AH476" s="16">
        <f>VLOOKUP($B476,[1]Sheet1!$B$8:$CK$528,86,FALSE)</f>
        <v>1</v>
      </c>
      <c r="AI476" s="15">
        <f>VLOOKUP($B476,[2]Sheet1!$B$8:$CK$530,88,FALSE)</f>
        <v>5.9512195121951219</v>
      </c>
      <c r="AJ476" s="15">
        <f t="shared" si="108"/>
        <v>59.512195121951223</v>
      </c>
      <c r="AK476" s="11">
        <f>VLOOKUP($B476,[2]Sheet1!$B$8:$CK$530,86,FALSE)</f>
        <v>0</v>
      </c>
      <c r="AL476" s="11">
        <f>VLOOKUP($B476,'[3]CS(IOT)'!$B$8:$CQ$64,94,FALSE)</f>
        <v>6.92</v>
      </c>
      <c r="AM476" s="15">
        <f t="shared" si="109"/>
        <v>69.2</v>
      </c>
      <c r="AN476" s="11">
        <f>VLOOKUP($B476,'[3]CS(IOT)'!$B$8:$CQ$64,92,FALSE)</f>
        <v>0</v>
      </c>
      <c r="AO476" s="15">
        <f>VLOOKUP($B476,'[4]CS(IOT)-H'!$B$8:$CP$63,93,FALSE)</f>
        <v>7.26</v>
      </c>
      <c r="AP476" s="15">
        <f t="shared" si="110"/>
        <v>72.599999999999994</v>
      </c>
      <c r="AQ476" s="16">
        <f>VLOOKUP($B476,'[4]CS(IOT)-H'!$B$8:$CP$63,91,FALSE)</f>
        <v>0</v>
      </c>
      <c r="AR476" s="15">
        <f>VLOOKUP($B476,'[5]CS(IOT)-H'!$B$8:$CM$63,90,FALSE)</f>
        <v>7.89</v>
      </c>
      <c r="AS476" s="15">
        <f t="shared" si="111"/>
        <v>78.899999999999991</v>
      </c>
      <c r="AT476" s="16">
        <f>VLOOKUP($B476,'[5]CS(IOT)-H'!$B$8:$CM$63,88,FALSE)</f>
        <v>0</v>
      </c>
      <c r="AU476" s="15">
        <f>VLOOKUP($B476,'[9]CS(IOT)-H'!$B$8:$CN$63,91,FALSE)</f>
        <v>8.89</v>
      </c>
      <c r="AV476" s="15">
        <f t="shared" si="112"/>
        <v>88.9</v>
      </c>
      <c r="AW476" s="16">
        <f>VLOOKUP($B476,'[9]CS(IOT)-H'!$B$8:$CN$63,89,FALSE)</f>
        <v>0</v>
      </c>
      <c r="AX476" s="11"/>
      <c r="AY476" s="11"/>
      <c r="AZ476" s="11"/>
      <c r="BA476" s="11"/>
      <c r="BB476" s="11"/>
      <c r="BC476" s="11"/>
      <c r="BD476" s="11">
        <f t="shared" si="113"/>
        <v>7.0385365853658541</v>
      </c>
      <c r="BE476" s="15">
        <f t="shared" si="117"/>
        <v>42.231219512195125</v>
      </c>
      <c r="BF476" s="11">
        <v>60</v>
      </c>
      <c r="BG476" s="15">
        <f t="shared" si="118"/>
        <v>70.385365853658541</v>
      </c>
      <c r="BH476" s="11">
        <f t="shared" si="114"/>
        <v>2</v>
      </c>
      <c r="BI476" s="11">
        <f t="shared" si="115"/>
        <v>0</v>
      </c>
      <c r="BJ476" s="11">
        <f t="shared" si="116"/>
        <v>2</v>
      </c>
      <c r="BK476" s="16">
        <f t="shared" si="119"/>
        <v>1</v>
      </c>
      <c r="BL476" s="11">
        <v>9667927070</v>
      </c>
      <c r="BM476" s="11">
        <v>9667927070</v>
      </c>
      <c r="BN476" s="11"/>
      <c r="BO476" s="12" t="s">
        <v>1624</v>
      </c>
      <c r="BP476" s="12"/>
      <c r="BQ476" s="13" t="s">
        <v>2505</v>
      </c>
      <c r="BR476" s="17" t="s">
        <v>3002</v>
      </c>
      <c r="BS476" s="11" t="s">
        <v>136</v>
      </c>
      <c r="BT476" s="12" t="s">
        <v>176</v>
      </c>
      <c r="BU476" s="11" t="s">
        <v>128</v>
      </c>
    </row>
    <row r="477" spans="1:73" ht="24.95" customHeight="1" x14ac:dyDescent="0.25">
      <c r="A477" s="11">
        <v>476</v>
      </c>
      <c r="B477" s="11" t="s">
        <v>1118</v>
      </c>
      <c r="C477" s="12" t="s">
        <v>1119</v>
      </c>
      <c r="D477" s="11" t="s">
        <v>93</v>
      </c>
      <c r="E477" s="11" t="s">
        <v>91</v>
      </c>
      <c r="F477" s="13" t="s">
        <v>2067</v>
      </c>
      <c r="G477" s="11" t="s">
        <v>90</v>
      </c>
      <c r="H477" s="11" t="s">
        <v>1140</v>
      </c>
      <c r="I477" s="11" t="s">
        <v>1139</v>
      </c>
      <c r="J477" s="11" t="s">
        <v>89</v>
      </c>
      <c r="K477" s="14">
        <v>38475</v>
      </c>
      <c r="L477" s="11"/>
      <c r="M477" s="11" t="s">
        <v>3576</v>
      </c>
      <c r="N477" s="11">
        <v>500</v>
      </c>
      <c r="O477" s="11">
        <v>266</v>
      </c>
      <c r="P477" s="15">
        <f t="shared" si="105"/>
        <v>53.2</v>
      </c>
      <c r="Q477" s="11" t="s">
        <v>3587</v>
      </c>
      <c r="R477" s="11">
        <v>2021</v>
      </c>
      <c r="S477" s="11" t="s">
        <v>3591</v>
      </c>
      <c r="T477" s="11">
        <v>500</v>
      </c>
      <c r="U477" s="11">
        <v>310</v>
      </c>
      <c r="V477" s="15">
        <f t="shared" si="106"/>
        <v>62</v>
      </c>
      <c r="W477" s="11" t="s">
        <v>3587</v>
      </c>
      <c r="X477" s="11">
        <v>2023</v>
      </c>
      <c r="Y477" s="11" t="s">
        <v>3591</v>
      </c>
      <c r="Z477" s="11"/>
      <c r="AA477" s="11"/>
      <c r="AB477" s="11"/>
      <c r="AC477" s="11"/>
      <c r="AD477" s="11"/>
      <c r="AE477" s="11"/>
      <c r="AF477" s="15">
        <f>VLOOKUP($B477,[1]Sheet1!$B$8:$CK$528,88,FALSE)</f>
        <v>7.66</v>
      </c>
      <c r="AG477" s="15">
        <f t="shared" si="107"/>
        <v>76.599999999999994</v>
      </c>
      <c r="AH477" s="16">
        <f>VLOOKUP($B477,[1]Sheet1!$B$8:$CK$528,86,FALSE)</f>
        <v>0</v>
      </c>
      <c r="AI477" s="15">
        <f>VLOOKUP($B477,[2]Sheet1!$B$8:$CK$530,88,FALSE)</f>
        <v>5.98</v>
      </c>
      <c r="AJ477" s="15">
        <f t="shared" si="108"/>
        <v>59.800000000000004</v>
      </c>
      <c r="AK477" s="11">
        <f>VLOOKUP($B477,[2]Sheet1!$B$8:$CK$530,86,FALSE)</f>
        <v>0</v>
      </c>
      <c r="AL477" s="11">
        <f>VLOOKUP($B477,'[3]CS(IOT)'!$B$8:$CQ$64,94,FALSE)</f>
        <v>6.68</v>
      </c>
      <c r="AM477" s="15">
        <f t="shared" si="109"/>
        <v>66.8</v>
      </c>
      <c r="AN477" s="11">
        <f>VLOOKUP($B477,'[3]CS(IOT)'!$B$8:$CQ$64,92,FALSE)</f>
        <v>0</v>
      </c>
      <c r="AO477" s="15">
        <f>VLOOKUP($B477,'[4]CS(IOT)-H'!$B$8:$CP$63,93,FALSE)</f>
        <v>3.5425531914893615</v>
      </c>
      <c r="AP477" s="15">
        <f t="shared" si="110"/>
        <v>35.425531914893618</v>
      </c>
      <c r="AQ477" s="16">
        <f>VLOOKUP($B477,'[4]CS(IOT)-H'!$B$8:$CP$63,91,FALSE)</f>
        <v>0</v>
      </c>
      <c r="AR477" s="15">
        <f>VLOOKUP($B477,'[5]CS(IOT)-H'!$B$8:$CM$63,90,FALSE)</f>
        <v>5.3478260869565215</v>
      </c>
      <c r="AS477" s="15">
        <f t="shared" si="111"/>
        <v>53.478260869565219</v>
      </c>
      <c r="AT477" s="16">
        <f>VLOOKUP($B477,'[5]CS(IOT)-H'!$B$8:$CM$63,88,FALSE)</f>
        <v>1</v>
      </c>
      <c r="AU477" s="15">
        <f>VLOOKUP($B477,'[9]CS(IOT)-H'!$B$8:$CN$63,91,FALSE)</f>
        <v>4.7659574468085104</v>
      </c>
      <c r="AV477" s="15">
        <f t="shared" si="112"/>
        <v>47.659574468085104</v>
      </c>
      <c r="AW477" s="16">
        <f>VLOOKUP($B477,'[9]CS(IOT)-H'!$B$8:$CN$63,89,FALSE)</f>
        <v>1</v>
      </c>
      <c r="AX477" s="11"/>
      <c r="AY477" s="11"/>
      <c r="AZ477" s="11"/>
      <c r="BA477" s="11"/>
      <c r="BB477" s="11"/>
      <c r="BC477" s="11"/>
      <c r="BD477" s="11">
        <f t="shared" si="113"/>
        <v>5.6627227875423989</v>
      </c>
      <c r="BE477" s="15">
        <f t="shared" si="117"/>
        <v>33.976336725254392</v>
      </c>
      <c r="BF477" s="11">
        <v>60</v>
      </c>
      <c r="BG477" s="15">
        <f t="shared" si="118"/>
        <v>56.627227875423991</v>
      </c>
      <c r="BH477" s="11">
        <f t="shared" si="114"/>
        <v>2</v>
      </c>
      <c r="BI477" s="11">
        <f t="shared" si="115"/>
        <v>0</v>
      </c>
      <c r="BJ477" s="11">
        <f t="shared" si="116"/>
        <v>2</v>
      </c>
      <c r="BK477" s="16">
        <f t="shared" si="119"/>
        <v>2</v>
      </c>
      <c r="BL477" s="11">
        <v>7023622663</v>
      </c>
      <c r="BM477" s="11">
        <v>9772411663</v>
      </c>
      <c r="BN477" s="11"/>
      <c r="BO477" s="12" t="s">
        <v>1625</v>
      </c>
      <c r="BP477" s="12"/>
      <c r="BQ477" s="13" t="s">
        <v>2506</v>
      </c>
      <c r="BR477" s="17" t="s">
        <v>3003</v>
      </c>
      <c r="BS477" s="11" t="s">
        <v>3087</v>
      </c>
      <c r="BT477" s="12" t="s">
        <v>176</v>
      </c>
      <c r="BU477" s="11" t="s">
        <v>128</v>
      </c>
    </row>
    <row r="478" spans="1:73" ht="24.95" customHeight="1" x14ac:dyDescent="0.25">
      <c r="A478" s="11">
        <v>477</v>
      </c>
      <c r="B478" s="11" t="s">
        <v>1120</v>
      </c>
      <c r="C478" s="12" t="s">
        <v>1121</v>
      </c>
      <c r="D478" s="11" t="s">
        <v>93</v>
      </c>
      <c r="E478" s="11" t="s">
        <v>91</v>
      </c>
      <c r="F478" s="13" t="s">
        <v>2068</v>
      </c>
      <c r="G478" s="11" t="s">
        <v>90</v>
      </c>
      <c r="H478" s="11" t="s">
        <v>1140</v>
      </c>
      <c r="I478" s="11" t="s">
        <v>1139</v>
      </c>
      <c r="J478" s="11" t="s">
        <v>89</v>
      </c>
      <c r="K478" s="14">
        <v>38428</v>
      </c>
      <c r="L478" s="11"/>
      <c r="M478" s="11" t="s">
        <v>3577</v>
      </c>
      <c r="N478" s="11">
        <v>500</v>
      </c>
      <c r="O478" s="11">
        <v>408</v>
      </c>
      <c r="P478" s="15">
        <f t="shared" si="105"/>
        <v>81.599999999999994</v>
      </c>
      <c r="Q478" s="11" t="s">
        <v>3587</v>
      </c>
      <c r="R478" s="11">
        <v>2021</v>
      </c>
      <c r="S478" s="11" t="s">
        <v>3591</v>
      </c>
      <c r="T478" s="11">
        <v>500</v>
      </c>
      <c r="U478" s="11">
        <v>340</v>
      </c>
      <c r="V478" s="15">
        <f t="shared" si="106"/>
        <v>68</v>
      </c>
      <c r="W478" s="11" t="s">
        <v>3587</v>
      </c>
      <c r="X478" s="11">
        <v>2023</v>
      </c>
      <c r="Y478" s="11" t="s">
        <v>3591</v>
      </c>
      <c r="Z478" s="11"/>
      <c r="AA478" s="11"/>
      <c r="AB478" s="11"/>
      <c r="AC478" s="11"/>
      <c r="AD478" s="11"/>
      <c r="AE478" s="11"/>
      <c r="AF478" s="15">
        <f>VLOOKUP($B478,[1]Sheet1!$B$8:$CK$528,88,FALSE)</f>
        <v>7.4</v>
      </c>
      <c r="AG478" s="15">
        <f t="shared" si="107"/>
        <v>74</v>
      </c>
      <c r="AH478" s="16">
        <f>VLOOKUP($B478,[1]Sheet1!$B$8:$CK$528,86,FALSE)</f>
        <v>0</v>
      </c>
      <c r="AI478" s="15">
        <f>VLOOKUP($B478,[2]Sheet1!$B$8:$CK$530,88,FALSE)</f>
        <v>7.67</v>
      </c>
      <c r="AJ478" s="15">
        <f t="shared" si="108"/>
        <v>76.7</v>
      </c>
      <c r="AK478" s="11">
        <f>VLOOKUP($B478,[2]Sheet1!$B$8:$CK$530,86,FALSE)</f>
        <v>0</v>
      </c>
      <c r="AL478" s="11">
        <f>VLOOKUP($B478,'[3]CS(IOT)'!$B$8:$CQ$64,94,FALSE)</f>
        <v>7.61</v>
      </c>
      <c r="AM478" s="15">
        <f t="shared" si="109"/>
        <v>76.100000000000009</v>
      </c>
      <c r="AN478" s="11">
        <f>VLOOKUP($B478,'[3]CS(IOT)'!$B$8:$CQ$64,92,FALSE)</f>
        <v>0</v>
      </c>
      <c r="AO478" s="15">
        <f>VLOOKUP($B478,'[4]CS(IOT)-H'!$B$8:$CP$63,93,FALSE)</f>
        <v>8.2100000000000009</v>
      </c>
      <c r="AP478" s="15">
        <f t="shared" si="110"/>
        <v>82.100000000000009</v>
      </c>
      <c r="AQ478" s="16">
        <f>VLOOKUP($B478,'[4]CS(IOT)-H'!$B$8:$CP$63,91,FALSE)</f>
        <v>0</v>
      </c>
      <c r="AR478" s="15">
        <f>VLOOKUP($B478,'[5]CS(IOT)-H'!$B$8:$CM$63,90,FALSE)</f>
        <v>8.2799999999999994</v>
      </c>
      <c r="AS478" s="15">
        <f t="shared" si="111"/>
        <v>82.8</v>
      </c>
      <c r="AT478" s="16">
        <f>VLOOKUP($B478,'[5]CS(IOT)-H'!$B$8:$CM$63,88,FALSE)</f>
        <v>0</v>
      </c>
      <c r="AU478" s="15">
        <f>VLOOKUP($B478,'[9]CS(IOT)-H'!$B$8:$CN$63,91,FALSE)</f>
        <v>7.72</v>
      </c>
      <c r="AV478" s="15">
        <f t="shared" si="112"/>
        <v>77.2</v>
      </c>
      <c r="AW478" s="16">
        <f>VLOOKUP($B478,'[9]CS(IOT)-H'!$B$8:$CN$63,89,FALSE)</f>
        <v>0</v>
      </c>
      <c r="AX478" s="11"/>
      <c r="AY478" s="11"/>
      <c r="AZ478" s="11"/>
      <c r="BA478" s="11"/>
      <c r="BB478" s="11"/>
      <c r="BC478" s="11"/>
      <c r="BD478" s="11">
        <f t="shared" si="113"/>
        <v>7.8149999999999995</v>
      </c>
      <c r="BE478" s="15">
        <f t="shared" si="117"/>
        <v>46.89</v>
      </c>
      <c r="BF478" s="11">
        <v>60</v>
      </c>
      <c r="BG478" s="15">
        <f t="shared" si="118"/>
        <v>78.149999999999991</v>
      </c>
      <c r="BH478" s="11">
        <f t="shared" si="114"/>
        <v>2</v>
      </c>
      <c r="BI478" s="11">
        <f t="shared" si="115"/>
        <v>0</v>
      </c>
      <c r="BJ478" s="11">
        <f t="shared" si="116"/>
        <v>2</v>
      </c>
      <c r="BK478" s="16">
        <f t="shared" si="119"/>
        <v>0</v>
      </c>
      <c r="BL478" s="11">
        <v>7976567706</v>
      </c>
      <c r="BM478" s="11">
        <v>9828029129</v>
      </c>
      <c r="BN478" s="11"/>
      <c r="BO478" s="12" t="s">
        <v>1626</v>
      </c>
      <c r="BP478" s="12"/>
      <c r="BQ478" s="13" t="s">
        <v>2507</v>
      </c>
      <c r="BR478" s="17" t="s">
        <v>3004</v>
      </c>
      <c r="BS478" s="11" t="s">
        <v>135</v>
      </c>
      <c r="BT478" s="12" t="s">
        <v>177</v>
      </c>
      <c r="BU478" s="11" t="s">
        <v>128</v>
      </c>
    </row>
    <row r="479" spans="1:73" ht="24.95" customHeight="1" x14ac:dyDescent="0.25">
      <c r="A479" s="11">
        <v>478</v>
      </c>
      <c r="B479" s="11" t="s">
        <v>1122</v>
      </c>
      <c r="C479" s="12" t="s">
        <v>1123</v>
      </c>
      <c r="D479" s="11" t="s">
        <v>92</v>
      </c>
      <c r="E479" s="11" t="s">
        <v>91</v>
      </c>
      <c r="F479" s="13" t="s">
        <v>2069</v>
      </c>
      <c r="G479" s="11" t="s">
        <v>90</v>
      </c>
      <c r="H479" s="11" t="s">
        <v>1140</v>
      </c>
      <c r="I479" s="11" t="s">
        <v>1139</v>
      </c>
      <c r="J479" s="11" t="s">
        <v>89</v>
      </c>
      <c r="K479" s="14">
        <v>38174</v>
      </c>
      <c r="L479" s="11"/>
      <c r="M479" s="11" t="s">
        <v>3578</v>
      </c>
      <c r="N479" s="11">
        <v>600</v>
      </c>
      <c r="O479" s="11">
        <v>532</v>
      </c>
      <c r="P479" s="15">
        <f t="shared" si="105"/>
        <v>88.666666666666671</v>
      </c>
      <c r="Q479" s="11" t="s">
        <v>3587</v>
      </c>
      <c r="R479" s="11">
        <v>2021</v>
      </c>
      <c r="S479" s="11" t="s">
        <v>3590</v>
      </c>
      <c r="T479" s="11">
        <v>500</v>
      </c>
      <c r="U479" s="11">
        <v>370</v>
      </c>
      <c r="V479" s="15">
        <f t="shared" si="106"/>
        <v>74</v>
      </c>
      <c r="W479" s="11" t="s">
        <v>3587</v>
      </c>
      <c r="X479" s="11">
        <v>2023</v>
      </c>
      <c r="Y479" s="11" t="s">
        <v>3590</v>
      </c>
      <c r="Z479" s="11"/>
      <c r="AA479" s="11"/>
      <c r="AB479" s="11"/>
      <c r="AC479" s="11"/>
      <c r="AD479" s="11"/>
      <c r="AE479" s="11"/>
      <c r="AF479" s="15">
        <f>VLOOKUP($B479,[1]Sheet1!$B$8:$CK$528,88,FALSE)</f>
        <v>6.63</v>
      </c>
      <c r="AG479" s="15">
        <f t="shared" si="107"/>
        <v>66.3</v>
      </c>
      <c r="AH479" s="16">
        <f>VLOOKUP($B479,[1]Sheet1!$B$8:$CK$528,86,FALSE)</f>
        <v>0</v>
      </c>
      <c r="AI479" s="15">
        <f>VLOOKUP($B479,[2]Sheet1!$B$8:$CK$530,88,FALSE)</f>
        <v>7.32</v>
      </c>
      <c r="AJ479" s="15">
        <f t="shared" si="108"/>
        <v>73.2</v>
      </c>
      <c r="AK479" s="11">
        <f>VLOOKUP($B479,[2]Sheet1!$B$8:$CK$530,86,FALSE)</f>
        <v>0</v>
      </c>
      <c r="AL479" s="11">
        <f>VLOOKUP($B479,'[3]CS(IOT)'!$B$8:$CQ$64,94,FALSE)</f>
        <v>8.06</v>
      </c>
      <c r="AM479" s="15">
        <f t="shared" si="109"/>
        <v>80.600000000000009</v>
      </c>
      <c r="AN479" s="11">
        <f>VLOOKUP($B479,'[3]CS(IOT)'!$B$8:$CQ$64,92,FALSE)</f>
        <v>0</v>
      </c>
      <c r="AO479" s="15">
        <f>VLOOKUP($B479,'[4]CS(IOT)-H'!$B$8:$CP$63,93,FALSE)</f>
        <v>8.49</v>
      </c>
      <c r="AP479" s="15">
        <f t="shared" si="110"/>
        <v>84.9</v>
      </c>
      <c r="AQ479" s="16">
        <f>VLOOKUP($B479,'[4]CS(IOT)-H'!$B$8:$CP$63,91,FALSE)</f>
        <v>0</v>
      </c>
      <c r="AR479" s="15">
        <f>VLOOKUP($B479,'[5]CS(IOT)-H'!$B$8:$CM$63,90,FALSE)</f>
        <v>8.24</v>
      </c>
      <c r="AS479" s="15">
        <f t="shared" si="111"/>
        <v>82.4</v>
      </c>
      <c r="AT479" s="16">
        <f>VLOOKUP($B479,'[5]CS(IOT)-H'!$B$8:$CM$63,88,FALSE)</f>
        <v>0</v>
      </c>
      <c r="AU479" s="15">
        <f>VLOOKUP($B479,'[9]CS(IOT)-H'!$B$8:$CN$63,91,FALSE)</f>
        <v>8.6999999999999993</v>
      </c>
      <c r="AV479" s="15">
        <f t="shared" si="112"/>
        <v>87</v>
      </c>
      <c r="AW479" s="16">
        <f>VLOOKUP($B479,'[9]CS(IOT)-H'!$B$8:$CN$63,89,FALSE)</f>
        <v>0</v>
      </c>
      <c r="AX479" s="11"/>
      <c r="AY479" s="11"/>
      <c r="AZ479" s="11"/>
      <c r="BA479" s="11"/>
      <c r="BB479" s="11"/>
      <c r="BC479" s="11"/>
      <c r="BD479" s="11">
        <f t="shared" si="113"/>
        <v>7.9066666666666681</v>
      </c>
      <c r="BE479" s="15">
        <f t="shared" si="117"/>
        <v>47.440000000000005</v>
      </c>
      <c r="BF479" s="11">
        <v>60</v>
      </c>
      <c r="BG479" s="15">
        <f t="shared" si="118"/>
        <v>79.066666666666677</v>
      </c>
      <c r="BH479" s="11">
        <f t="shared" si="114"/>
        <v>2</v>
      </c>
      <c r="BI479" s="11">
        <f t="shared" si="115"/>
        <v>0</v>
      </c>
      <c r="BJ479" s="11">
        <f t="shared" si="116"/>
        <v>2</v>
      </c>
      <c r="BK479" s="16">
        <f t="shared" si="119"/>
        <v>0</v>
      </c>
      <c r="BL479" s="11">
        <v>9785727062</v>
      </c>
      <c r="BM479" s="11">
        <v>9785727062</v>
      </c>
      <c r="BN479" s="11"/>
      <c r="BO479" s="12" t="s">
        <v>1627</v>
      </c>
      <c r="BP479" s="12"/>
      <c r="BQ479" s="13" t="s">
        <v>2508</v>
      </c>
      <c r="BR479" s="17" t="s">
        <v>3005</v>
      </c>
      <c r="BS479" s="11" t="s">
        <v>136</v>
      </c>
      <c r="BT479" s="12" t="s">
        <v>176</v>
      </c>
      <c r="BU479" s="11" t="s">
        <v>128</v>
      </c>
    </row>
    <row r="480" spans="1:73" ht="24.95" customHeight="1" x14ac:dyDescent="0.25">
      <c r="A480" s="11">
        <v>479</v>
      </c>
      <c r="B480" s="11" t="s">
        <v>1124</v>
      </c>
      <c r="C480" s="12" t="s">
        <v>1125</v>
      </c>
      <c r="D480" s="11" t="s">
        <v>93</v>
      </c>
      <c r="E480" s="11" t="s">
        <v>91</v>
      </c>
      <c r="F480" s="13" t="s">
        <v>2070</v>
      </c>
      <c r="G480" s="11" t="s">
        <v>90</v>
      </c>
      <c r="H480" s="11" t="s">
        <v>1140</v>
      </c>
      <c r="I480" s="11" t="s">
        <v>1139</v>
      </c>
      <c r="J480" s="11" t="s">
        <v>89</v>
      </c>
      <c r="K480" s="14">
        <v>37947</v>
      </c>
      <c r="L480" s="11"/>
      <c r="M480" s="11" t="s">
        <v>3579</v>
      </c>
      <c r="N480" s="11">
        <v>500</v>
      </c>
      <c r="O480" s="11">
        <v>413</v>
      </c>
      <c r="P480" s="15">
        <f t="shared" si="105"/>
        <v>82.6</v>
      </c>
      <c r="Q480" s="11" t="s">
        <v>3587</v>
      </c>
      <c r="R480" s="11">
        <v>2020</v>
      </c>
      <c r="S480" s="11" t="s">
        <v>3591</v>
      </c>
      <c r="T480" s="11">
        <v>500</v>
      </c>
      <c r="U480" s="11">
        <v>412</v>
      </c>
      <c r="V480" s="15">
        <f t="shared" si="106"/>
        <v>82.399999999999991</v>
      </c>
      <c r="W480" s="11" t="s">
        <v>3587</v>
      </c>
      <c r="X480" s="11">
        <v>2022</v>
      </c>
      <c r="Y480" s="11" t="s">
        <v>3591</v>
      </c>
      <c r="Z480" s="11"/>
      <c r="AA480" s="11"/>
      <c r="AB480" s="11"/>
      <c r="AC480" s="11"/>
      <c r="AD480" s="11"/>
      <c r="AE480" s="11"/>
      <c r="AF480" s="15">
        <f>VLOOKUP($B480,[1]Sheet1!$B$8:$CK$528,88,FALSE)</f>
        <v>7.05</v>
      </c>
      <c r="AG480" s="15">
        <f t="shared" si="107"/>
        <v>70.5</v>
      </c>
      <c r="AH480" s="16">
        <f>VLOOKUP($B480,[1]Sheet1!$B$8:$CK$528,86,FALSE)</f>
        <v>0</v>
      </c>
      <c r="AI480" s="15">
        <f>VLOOKUP($B480,[2]Sheet1!$B$8:$CK$530,88,FALSE)</f>
        <v>5.77</v>
      </c>
      <c r="AJ480" s="15">
        <f t="shared" si="108"/>
        <v>57.699999999999996</v>
      </c>
      <c r="AK480" s="11">
        <f>VLOOKUP($B480,[2]Sheet1!$B$8:$CK$530,86,FALSE)</f>
        <v>0</v>
      </c>
      <c r="AL480" s="11">
        <f>VLOOKUP($B480,'[3]CS(IOT)'!$B$8:$CQ$64,94,FALSE)</f>
        <v>6.63</v>
      </c>
      <c r="AM480" s="15">
        <f t="shared" si="109"/>
        <v>66.3</v>
      </c>
      <c r="AN480" s="11">
        <f>VLOOKUP($B480,'[3]CS(IOT)'!$B$8:$CQ$64,92,FALSE)</f>
        <v>0</v>
      </c>
      <c r="AO480" s="15">
        <f>VLOOKUP($B480,'[4]CS(IOT)-H'!$B$8:$CP$63,93,FALSE)</f>
        <v>5.18</v>
      </c>
      <c r="AP480" s="15">
        <f t="shared" si="110"/>
        <v>51.8</v>
      </c>
      <c r="AQ480" s="16">
        <f>VLOOKUP($B480,'[4]CS(IOT)-H'!$B$8:$CP$63,91,FALSE)</f>
        <v>0</v>
      </c>
      <c r="AR480" s="15">
        <f>VLOOKUP($B480,'[5]CS(IOT)-H'!$B$8:$CM$63,90,FALSE)</f>
        <v>6.1521739130434785</v>
      </c>
      <c r="AS480" s="15">
        <f t="shared" si="111"/>
        <v>61.521739130434781</v>
      </c>
      <c r="AT480" s="16">
        <f>VLOOKUP($B480,'[5]CS(IOT)-H'!$B$8:$CM$63,88,FALSE)</f>
        <v>1</v>
      </c>
      <c r="AU480" s="15">
        <f>VLOOKUP($B480,'[9]CS(IOT)-H'!$B$8:$CN$63,91,FALSE)</f>
        <v>4.8085106382978724</v>
      </c>
      <c r="AV480" s="15">
        <f t="shared" si="112"/>
        <v>48.085106382978722</v>
      </c>
      <c r="AW480" s="16">
        <f>VLOOKUP($B480,'[9]CS(IOT)-H'!$B$8:$CN$63,89,FALSE)</f>
        <v>2</v>
      </c>
      <c r="AX480" s="11"/>
      <c r="AY480" s="11"/>
      <c r="AZ480" s="11"/>
      <c r="BA480" s="11"/>
      <c r="BB480" s="11"/>
      <c r="BC480" s="11"/>
      <c r="BD480" s="11">
        <f t="shared" si="113"/>
        <v>5.9317807585568918</v>
      </c>
      <c r="BE480" s="15">
        <f t="shared" si="117"/>
        <v>35.590684551341347</v>
      </c>
      <c r="BF480" s="11">
        <v>60</v>
      </c>
      <c r="BG480" s="15">
        <f t="shared" si="118"/>
        <v>59.317807585568914</v>
      </c>
      <c r="BH480" s="11">
        <f t="shared" si="114"/>
        <v>2</v>
      </c>
      <c r="BI480" s="11">
        <f t="shared" si="115"/>
        <v>1</v>
      </c>
      <c r="BJ480" s="11">
        <f t="shared" si="116"/>
        <v>3</v>
      </c>
      <c r="BK480" s="16">
        <f t="shared" si="119"/>
        <v>3</v>
      </c>
      <c r="BL480" s="11">
        <v>9664463021</v>
      </c>
      <c r="BM480" s="11">
        <v>9214224908</v>
      </c>
      <c r="BN480" s="11"/>
      <c r="BO480" s="12" t="s">
        <v>1628</v>
      </c>
      <c r="BP480" s="12"/>
      <c r="BQ480" s="13" t="s">
        <v>2509</v>
      </c>
      <c r="BR480" s="17" t="s">
        <v>3006</v>
      </c>
      <c r="BS480" s="11" t="s">
        <v>136</v>
      </c>
      <c r="BT480" s="12" t="s">
        <v>176</v>
      </c>
      <c r="BU480" s="11" t="s">
        <v>128</v>
      </c>
    </row>
    <row r="481" spans="1:73" ht="24.95" customHeight="1" x14ac:dyDescent="0.25">
      <c r="A481" s="11">
        <v>480</v>
      </c>
      <c r="B481" s="11" t="s">
        <v>1126</v>
      </c>
      <c r="C481" s="12" t="s">
        <v>1127</v>
      </c>
      <c r="D481" s="11" t="s">
        <v>93</v>
      </c>
      <c r="E481" s="11" t="s">
        <v>91</v>
      </c>
      <c r="F481" s="13" t="s">
        <v>2071</v>
      </c>
      <c r="G481" s="11" t="s">
        <v>90</v>
      </c>
      <c r="H481" s="11" t="s">
        <v>1140</v>
      </c>
      <c r="I481" s="11" t="s">
        <v>1139</v>
      </c>
      <c r="J481" s="11" t="s">
        <v>89</v>
      </c>
      <c r="K481" s="14">
        <v>38713</v>
      </c>
      <c r="L481" s="11"/>
      <c r="M481" s="11" t="s">
        <v>3580</v>
      </c>
      <c r="N481" s="11">
        <v>600</v>
      </c>
      <c r="O481" s="11">
        <v>451</v>
      </c>
      <c r="P481" s="15">
        <f t="shared" si="105"/>
        <v>75.166666666666671</v>
      </c>
      <c r="Q481" s="11" t="s">
        <v>3588</v>
      </c>
      <c r="R481" s="11">
        <v>2021</v>
      </c>
      <c r="S481" s="11" t="s">
        <v>3590</v>
      </c>
      <c r="T481" s="11">
        <v>500</v>
      </c>
      <c r="U481" s="11">
        <v>323</v>
      </c>
      <c r="V481" s="15">
        <f t="shared" si="106"/>
        <v>64.600000000000009</v>
      </c>
      <c r="W481" s="11" t="s">
        <v>3588</v>
      </c>
      <c r="X481" s="11">
        <v>2023</v>
      </c>
      <c r="Y481" s="11" t="s">
        <v>3590</v>
      </c>
      <c r="Z481" s="11"/>
      <c r="AA481" s="11"/>
      <c r="AB481" s="11"/>
      <c r="AC481" s="11"/>
      <c r="AD481" s="11"/>
      <c r="AE481" s="11"/>
      <c r="AF481" s="15">
        <f>VLOOKUP($B481,[1]Sheet1!$B$8:$CK$528,88,FALSE)</f>
        <v>6.38</v>
      </c>
      <c r="AG481" s="15">
        <f t="shared" si="107"/>
        <v>63.8</v>
      </c>
      <c r="AH481" s="16">
        <f>VLOOKUP($B481,[1]Sheet1!$B$8:$CK$528,86,FALSE)</f>
        <v>0</v>
      </c>
      <c r="AI481" s="15">
        <f>VLOOKUP($B481,[2]Sheet1!$B$8:$CK$530,88,FALSE)</f>
        <v>4.3658536585365857</v>
      </c>
      <c r="AJ481" s="15">
        <f t="shared" si="108"/>
        <v>43.658536585365859</v>
      </c>
      <c r="AK481" s="11">
        <f>VLOOKUP($B481,[2]Sheet1!$B$8:$CK$530,86,FALSE)</f>
        <v>0</v>
      </c>
      <c r="AL481" s="11">
        <f>VLOOKUP($B481,'[3]CS(IOT)'!$B$8:$CQ$64,94,FALSE)</f>
        <v>5.86</v>
      </c>
      <c r="AM481" s="15">
        <f t="shared" si="109"/>
        <v>58.6</v>
      </c>
      <c r="AN481" s="11">
        <f>VLOOKUP($B481,'[3]CS(IOT)'!$B$8:$CQ$64,92,FALSE)</f>
        <v>0</v>
      </c>
      <c r="AO481" s="15">
        <f>VLOOKUP($B481,'[4]CS(IOT)-H'!$B$8:$CP$63,93,FALSE)</f>
        <v>3.978723404255319</v>
      </c>
      <c r="AP481" s="15">
        <f t="shared" si="110"/>
        <v>39.787234042553187</v>
      </c>
      <c r="AQ481" s="16">
        <f>VLOOKUP($B481,'[4]CS(IOT)-H'!$B$8:$CP$63,91,FALSE)</f>
        <v>0</v>
      </c>
      <c r="AR481" s="15">
        <f>VLOOKUP($B481,'[5]CS(IOT)-H'!$B$8:$CM$63,90,FALSE)</f>
        <v>6.37</v>
      </c>
      <c r="AS481" s="15">
        <f t="shared" si="111"/>
        <v>63.7</v>
      </c>
      <c r="AT481" s="16">
        <f>VLOOKUP($B481,'[5]CS(IOT)-H'!$B$8:$CM$63,88,FALSE)</f>
        <v>0</v>
      </c>
      <c r="AU481" s="15">
        <f>VLOOKUP($B481,'[9]CS(IOT)-H'!$B$8:$CN$63,91,FALSE)</f>
        <v>4.5319148936170217</v>
      </c>
      <c r="AV481" s="15">
        <f t="shared" si="112"/>
        <v>45.319148936170215</v>
      </c>
      <c r="AW481" s="16">
        <f>VLOOKUP($B481,'[9]CS(IOT)-H'!$B$8:$CN$63,89,FALSE)</f>
        <v>3</v>
      </c>
      <c r="AX481" s="11"/>
      <c r="AY481" s="11"/>
      <c r="AZ481" s="11"/>
      <c r="BA481" s="11"/>
      <c r="BB481" s="11"/>
      <c r="BC481" s="11"/>
      <c r="BD481" s="11">
        <f t="shared" si="113"/>
        <v>5.2477486594014877</v>
      </c>
      <c r="BE481" s="15">
        <f t="shared" si="117"/>
        <v>31.486491956408926</v>
      </c>
      <c r="BF481" s="11">
        <v>60</v>
      </c>
      <c r="BG481" s="15">
        <f t="shared" si="118"/>
        <v>52.477486594014877</v>
      </c>
      <c r="BH481" s="11">
        <f t="shared" si="114"/>
        <v>2</v>
      </c>
      <c r="BI481" s="11">
        <f t="shared" si="115"/>
        <v>0</v>
      </c>
      <c r="BJ481" s="11">
        <f t="shared" si="116"/>
        <v>2</v>
      </c>
      <c r="BK481" s="16">
        <f t="shared" si="119"/>
        <v>3</v>
      </c>
      <c r="BL481" s="11">
        <v>8107744627</v>
      </c>
      <c r="BM481" s="11">
        <v>8209861685</v>
      </c>
      <c r="BN481" s="11"/>
      <c r="BO481" s="12" t="s">
        <v>1629</v>
      </c>
      <c r="BP481" s="12"/>
      <c r="BQ481" s="13" t="s">
        <v>2510</v>
      </c>
      <c r="BR481" s="17" t="s">
        <v>3007</v>
      </c>
      <c r="BS481" s="11" t="s">
        <v>136</v>
      </c>
      <c r="BT481" s="12" t="s">
        <v>176</v>
      </c>
      <c r="BU481" s="11" t="s">
        <v>128</v>
      </c>
    </row>
    <row r="482" spans="1:73" ht="24.95" customHeight="1" x14ac:dyDescent="0.25">
      <c r="A482" s="11">
        <v>481</v>
      </c>
      <c r="B482" s="11" t="s">
        <v>1128</v>
      </c>
      <c r="C482" s="12" t="s">
        <v>1129</v>
      </c>
      <c r="D482" s="11" t="s">
        <v>92</v>
      </c>
      <c r="E482" s="11" t="s">
        <v>91</v>
      </c>
      <c r="F482" s="13" t="s">
        <v>2072</v>
      </c>
      <c r="G482" s="11" t="s">
        <v>90</v>
      </c>
      <c r="H482" s="11" t="s">
        <v>1140</v>
      </c>
      <c r="I482" s="11" t="s">
        <v>1139</v>
      </c>
      <c r="J482" s="11" t="s">
        <v>89</v>
      </c>
      <c r="K482" s="14">
        <v>38591</v>
      </c>
      <c r="L482" s="11"/>
      <c r="M482" s="11" t="s">
        <v>3581</v>
      </c>
      <c r="N482" s="11">
        <v>600</v>
      </c>
      <c r="O482" s="11">
        <v>517</v>
      </c>
      <c r="P482" s="15">
        <f t="shared" si="105"/>
        <v>86.166666666666671</v>
      </c>
      <c r="Q482" s="11" t="s">
        <v>3587</v>
      </c>
      <c r="R482" s="11">
        <v>2021</v>
      </c>
      <c r="S482" s="11" t="s">
        <v>3591</v>
      </c>
      <c r="T482" s="11">
        <v>500</v>
      </c>
      <c r="U482" s="11">
        <v>350</v>
      </c>
      <c r="V482" s="15">
        <f t="shared" si="106"/>
        <v>70</v>
      </c>
      <c r="W482" s="11" t="s">
        <v>3587</v>
      </c>
      <c r="X482" s="11">
        <v>2023</v>
      </c>
      <c r="Y482" s="11" t="s">
        <v>3591</v>
      </c>
      <c r="Z482" s="11"/>
      <c r="AA482" s="11"/>
      <c r="AB482" s="11"/>
      <c r="AC482" s="11"/>
      <c r="AD482" s="11"/>
      <c r="AE482" s="11"/>
      <c r="AF482" s="15">
        <f>VLOOKUP($B482,[1]Sheet1!$B$8:$CK$528,88,FALSE)</f>
        <v>8.6300000000000008</v>
      </c>
      <c r="AG482" s="15">
        <f t="shared" si="107"/>
        <v>86.300000000000011</v>
      </c>
      <c r="AH482" s="16">
        <f>VLOOKUP($B482,[1]Sheet1!$B$8:$CK$528,86,FALSE)</f>
        <v>0</v>
      </c>
      <c r="AI482" s="15">
        <f>VLOOKUP($B482,[2]Sheet1!$B$8:$CK$530,88,FALSE)</f>
        <v>7.88</v>
      </c>
      <c r="AJ482" s="15">
        <f t="shared" si="108"/>
        <v>78.8</v>
      </c>
      <c r="AK482" s="11">
        <f>VLOOKUP($B482,[2]Sheet1!$B$8:$CK$530,86,FALSE)</f>
        <v>0</v>
      </c>
      <c r="AL482" s="11">
        <f>VLOOKUP($B482,'[3]CS(IOT)'!$B$8:$CQ$64,94,FALSE)</f>
        <v>8.4499999999999993</v>
      </c>
      <c r="AM482" s="15">
        <f t="shared" si="109"/>
        <v>84.5</v>
      </c>
      <c r="AN482" s="11">
        <f>VLOOKUP($B482,'[3]CS(IOT)'!$B$8:$CQ$64,92,FALSE)</f>
        <v>0</v>
      </c>
      <c r="AO482" s="15">
        <f>VLOOKUP($B482,'[4]CS(IOT)-H'!$B$8:$CP$63,93,FALSE)</f>
        <v>8.98</v>
      </c>
      <c r="AP482" s="15">
        <f t="shared" si="110"/>
        <v>89.800000000000011</v>
      </c>
      <c r="AQ482" s="16">
        <f>VLOOKUP($B482,'[4]CS(IOT)-H'!$B$8:$CP$63,91,FALSE)</f>
        <v>0</v>
      </c>
      <c r="AR482" s="15">
        <f>VLOOKUP($B482,'[5]CS(IOT)-H'!$B$8:$CM$63,90,FALSE)</f>
        <v>9.15</v>
      </c>
      <c r="AS482" s="15">
        <f t="shared" si="111"/>
        <v>91.5</v>
      </c>
      <c r="AT482" s="16">
        <f>VLOOKUP($B482,'[5]CS(IOT)-H'!$B$8:$CM$63,88,FALSE)</f>
        <v>0</v>
      </c>
      <c r="AU482" s="15">
        <f>VLOOKUP($B482,'[9]CS(IOT)-H'!$B$8:$CN$63,91,FALSE)</f>
        <v>9.09</v>
      </c>
      <c r="AV482" s="15">
        <f t="shared" si="112"/>
        <v>90.9</v>
      </c>
      <c r="AW482" s="16">
        <f>VLOOKUP($B482,'[9]CS(IOT)-H'!$B$8:$CN$63,89,FALSE)</f>
        <v>0</v>
      </c>
      <c r="AX482" s="11"/>
      <c r="AY482" s="11"/>
      <c r="AZ482" s="11"/>
      <c r="BA482" s="11"/>
      <c r="BB482" s="11"/>
      <c r="BC482" s="11"/>
      <c r="BD482" s="11">
        <f t="shared" si="113"/>
        <v>8.696666666666669</v>
      </c>
      <c r="BE482" s="15">
        <f t="shared" si="117"/>
        <v>52.180000000000007</v>
      </c>
      <c r="BF482" s="11">
        <v>60</v>
      </c>
      <c r="BG482" s="15">
        <f t="shared" si="118"/>
        <v>86.966666666666683</v>
      </c>
      <c r="BH482" s="11">
        <f t="shared" si="114"/>
        <v>2</v>
      </c>
      <c r="BI482" s="11">
        <f t="shared" si="115"/>
        <v>0</v>
      </c>
      <c r="BJ482" s="11">
        <f t="shared" si="116"/>
        <v>2</v>
      </c>
      <c r="BK482" s="16">
        <f t="shared" si="119"/>
        <v>0</v>
      </c>
      <c r="BL482" s="11">
        <v>7976359546</v>
      </c>
      <c r="BM482" s="11">
        <v>7976359546</v>
      </c>
      <c r="BN482" s="11"/>
      <c r="BO482" s="12" t="s">
        <v>1630</v>
      </c>
      <c r="BP482" s="12"/>
      <c r="BQ482" s="13" t="s">
        <v>2228</v>
      </c>
      <c r="BR482" s="17" t="s">
        <v>3008</v>
      </c>
      <c r="BS482" s="11" t="s">
        <v>136</v>
      </c>
      <c r="BT482" s="12" t="s">
        <v>176</v>
      </c>
      <c r="BU482" s="11" t="s">
        <v>128</v>
      </c>
    </row>
    <row r="483" spans="1:73" ht="24.95" customHeight="1" x14ac:dyDescent="0.25">
      <c r="A483" s="11">
        <v>482</v>
      </c>
      <c r="B483" s="11" t="s">
        <v>1130</v>
      </c>
      <c r="C483" s="12" t="s">
        <v>1131</v>
      </c>
      <c r="D483" s="11" t="s">
        <v>92</v>
      </c>
      <c r="E483" s="11" t="s">
        <v>91</v>
      </c>
      <c r="F483" s="13" t="s">
        <v>1789</v>
      </c>
      <c r="G483" s="11" t="s">
        <v>90</v>
      </c>
      <c r="H483" s="11" t="s">
        <v>1140</v>
      </c>
      <c r="I483" s="11" t="s">
        <v>1139</v>
      </c>
      <c r="J483" s="11" t="s">
        <v>89</v>
      </c>
      <c r="K483" s="14">
        <v>38509</v>
      </c>
      <c r="L483" s="11"/>
      <c r="M483" s="11" t="s">
        <v>3582</v>
      </c>
      <c r="N483" s="11">
        <v>500</v>
      </c>
      <c r="O483" s="11">
        <v>402</v>
      </c>
      <c r="P483" s="15">
        <f t="shared" si="105"/>
        <v>80.400000000000006</v>
      </c>
      <c r="Q483" s="11" t="s">
        <v>3587</v>
      </c>
      <c r="R483" s="11">
        <v>2021</v>
      </c>
      <c r="S483" s="11" t="s">
        <v>3591</v>
      </c>
      <c r="T483" s="11">
        <v>500</v>
      </c>
      <c r="U483" s="11">
        <v>395</v>
      </c>
      <c r="V483" s="15">
        <f t="shared" si="106"/>
        <v>79</v>
      </c>
      <c r="W483" s="11" t="s">
        <v>3587</v>
      </c>
      <c r="X483" s="11">
        <v>2023</v>
      </c>
      <c r="Y483" s="11" t="s">
        <v>3591</v>
      </c>
      <c r="Z483" s="11"/>
      <c r="AA483" s="11"/>
      <c r="AB483" s="11"/>
      <c r="AC483" s="11"/>
      <c r="AD483" s="11"/>
      <c r="AE483" s="11"/>
      <c r="AF483" s="15">
        <f>VLOOKUP($B483,[1]Sheet1!$B$8:$CK$528,88,FALSE)</f>
        <v>9.1199999999999992</v>
      </c>
      <c r="AG483" s="15">
        <f t="shared" si="107"/>
        <v>91.199999999999989</v>
      </c>
      <c r="AH483" s="16">
        <f>VLOOKUP($B483,[1]Sheet1!$B$8:$CK$528,86,FALSE)</f>
        <v>0</v>
      </c>
      <c r="AI483" s="15">
        <f>VLOOKUP($B483,[2]Sheet1!$B$8:$CK$530,88,FALSE)</f>
        <v>9.1199999999999992</v>
      </c>
      <c r="AJ483" s="15">
        <f t="shared" si="108"/>
        <v>91.199999999999989</v>
      </c>
      <c r="AK483" s="11">
        <f>VLOOKUP($B483,[2]Sheet1!$B$8:$CK$530,86,FALSE)</f>
        <v>0</v>
      </c>
      <c r="AL483" s="11">
        <f>VLOOKUP($B483,'[3]CS(IOT)'!$B$8:$CQ$64,94,FALSE)</f>
        <v>9.31</v>
      </c>
      <c r="AM483" s="15">
        <f t="shared" si="109"/>
        <v>93.100000000000009</v>
      </c>
      <c r="AN483" s="11">
        <f>VLOOKUP($B483,'[3]CS(IOT)'!$B$8:$CQ$64,92,FALSE)</f>
        <v>0</v>
      </c>
      <c r="AO483" s="15">
        <f>VLOOKUP($B483,'[4]CS(IOT)-H'!$B$8:$CP$63,93,FALSE)</f>
        <v>8.7200000000000006</v>
      </c>
      <c r="AP483" s="15">
        <f t="shared" si="110"/>
        <v>87.2</v>
      </c>
      <c r="AQ483" s="16">
        <f>VLOOKUP($B483,'[4]CS(IOT)-H'!$B$8:$CP$63,91,FALSE)</f>
        <v>0</v>
      </c>
      <c r="AR483" s="15">
        <f>VLOOKUP($B483,'[5]CS(IOT)-H'!$B$8:$CM$63,90,FALSE)</f>
        <v>8.83</v>
      </c>
      <c r="AS483" s="15">
        <f t="shared" si="111"/>
        <v>88.3</v>
      </c>
      <c r="AT483" s="16">
        <f>VLOOKUP($B483,'[5]CS(IOT)-H'!$B$8:$CM$63,88,FALSE)</f>
        <v>0</v>
      </c>
      <c r="AU483" s="15">
        <f>VLOOKUP($B483,'[9]CS(IOT)-H'!$B$8:$CN$63,91,FALSE)</f>
        <v>8.8699999999999992</v>
      </c>
      <c r="AV483" s="15">
        <f t="shared" si="112"/>
        <v>88.699999999999989</v>
      </c>
      <c r="AW483" s="16">
        <f>VLOOKUP($B483,'[9]CS(IOT)-H'!$B$8:$CN$63,89,FALSE)</f>
        <v>0</v>
      </c>
      <c r="AX483" s="11"/>
      <c r="AY483" s="11"/>
      <c r="AZ483" s="11"/>
      <c r="BA483" s="11"/>
      <c r="BB483" s="11"/>
      <c r="BC483" s="11"/>
      <c r="BD483" s="11">
        <f t="shared" si="113"/>
        <v>8.995000000000001</v>
      </c>
      <c r="BE483" s="15">
        <f t="shared" si="117"/>
        <v>53.97</v>
      </c>
      <c r="BF483" s="11">
        <v>60</v>
      </c>
      <c r="BG483" s="15">
        <f t="shared" si="118"/>
        <v>89.95</v>
      </c>
      <c r="BH483" s="11">
        <f t="shared" si="114"/>
        <v>2</v>
      </c>
      <c r="BI483" s="11">
        <f t="shared" si="115"/>
        <v>0</v>
      </c>
      <c r="BJ483" s="11">
        <f t="shared" si="116"/>
        <v>2</v>
      </c>
      <c r="BK483" s="16">
        <f t="shared" si="119"/>
        <v>0</v>
      </c>
      <c r="BL483" s="11">
        <v>9314184846</v>
      </c>
      <c r="BM483" s="11">
        <v>9314184846</v>
      </c>
      <c r="BN483" s="11"/>
      <c r="BO483" s="12" t="s">
        <v>1631</v>
      </c>
      <c r="BP483" s="12"/>
      <c r="BQ483" s="13" t="s">
        <v>2474</v>
      </c>
      <c r="BR483" s="17" t="s">
        <v>3009</v>
      </c>
      <c r="BS483" s="11" t="s">
        <v>136</v>
      </c>
      <c r="BT483" s="12" t="s">
        <v>176</v>
      </c>
      <c r="BU483" s="11" t="s">
        <v>128</v>
      </c>
    </row>
    <row r="484" spans="1:73" ht="24.95" customHeight="1" x14ac:dyDescent="0.25">
      <c r="A484" s="11">
        <v>483</v>
      </c>
      <c r="B484" s="11" t="s">
        <v>1132</v>
      </c>
      <c r="C484" s="12" t="s">
        <v>1133</v>
      </c>
      <c r="D484" s="11" t="s">
        <v>93</v>
      </c>
      <c r="E484" s="11" t="s">
        <v>91</v>
      </c>
      <c r="F484" s="13" t="s">
        <v>2073</v>
      </c>
      <c r="G484" s="11" t="s">
        <v>90</v>
      </c>
      <c r="H484" s="11" t="s">
        <v>1140</v>
      </c>
      <c r="I484" s="11" t="s">
        <v>1139</v>
      </c>
      <c r="J484" s="11" t="s">
        <v>89</v>
      </c>
      <c r="K484" s="14">
        <v>38687</v>
      </c>
      <c r="L484" s="11"/>
      <c r="M484" s="11" t="s">
        <v>3583</v>
      </c>
      <c r="N484" s="11">
        <v>600</v>
      </c>
      <c r="O484" s="11">
        <v>480</v>
      </c>
      <c r="P484" s="15">
        <f t="shared" si="105"/>
        <v>80</v>
      </c>
      <c r="Q484" s="11" t="s">
        <v>3588</v>
      </c>
      <c r="R484" s="11">
        <v>2020</v>
      </c>
      <c r="S484" s="11" t="s">
        <v>3590</v>
      </c>
      <c r="T484" s="11">
        <v>500</v>
      </c>
      <c r="U484" s="11">
        <v>340</v>
      </c>
      <c r="V484" s="15">
        <f t="shared" si="106"/>
        <v>68</v>
      </c>
      <c r="W484" s="11" t="s">
        <v>3588</v>
      </c>
      <c r="X484" s="11">
        <v>2022</v>
      </c>
      <c r="Y484" s="11" t="s">
        <v>3590</v>
      </c>
      <c r="Z484" s="11"/>
      <c r="AA484" s="11"/>
      <c r="AB484" s="11"/>
      <c r="AC484" s="11"/>
      <c r="AD484" s="11"/>
      <c r="AE484" s="11"/>
      <c r="AF484" s="15">
        <f>VLOOKUP($B484,[1]Sheet1!$B$8:$CK$528,88,FALSE)</f>
        <v>7.2</v>
      </c>
      <c r="AG484" s="15">
        <f t="shared" si="107"/>
        <v>72</v>
      </c>
      <c r="AH484" s="16">
        <f>VLOOKUP($B484,[1]Sheet1!$B$8:$CK$528,86,FALSE)</f>
        <v>0</v>
      </c>
      <c r="AI484" s="15">
        <f>VLOOKUP($B484,[2]Sheet1!$B$8:$CK$530,88,FALSE)</f>
        <v>5.94</v>
      </c>
      <c r="AJ484" s="15">
        <f t="shared" si="108"/>
        <v>59.400000000000006</v>
      </c>
      <c r="AK484" s="11">
        <f>VLOOKUP($B484,[2]Sheet1!$B$8:$CK$530,86,FALSE)</f>
        <v>0</v>
      </c>
      <c r="AL484" s="11">
        <f>VLOOKUP($B484,'[3]CS(IOT)'!$B$8:$CQ$64,94,FALSE)</f>
        <v>6.46</v>
      </c>
      <c r="AM484" s="15">
        <f t="shared" si="109"/>
        <v>64.599999999999994</v>
      </c>
      <c r="AN484" s="11">
        <f>VLOOKUP($B484,'[3]CS(IOT)'!$B$8:$CQ$64,92,FALSE)</f>
        <v>0</v>
      </c>
      <c r="AO484" s="15">
        <f>VLOOKUP($B484,'[4]CS(IOT)-H'!$B$8:$CP$63,93,FALSE)</f>
        <v>2.64</v>
      </c>
      <c r="AP484" s="15">
        <f t="shared" si="110"/>
        <v>26.400000000000002</v>
      </c>
      <c r="AQ484" s="16">
        <f>VLOOKUP($B484,'[4]CS(IOT)-H'!$B$8:$CP$63,91,FALSE)</f>
        <v>1</v>
      </c>
      <c r="AR484" s="15">
        <f>VLOOKUP($B484,'[5]CS(IOT)-H'!$B$8:$CM$63,90,FALSE)</f>
        <v>6.21</v>
      </c>
      <c r="AS484" s="15">
        <f t="shared" si="111"/>
        <v>62.1</v>
      </c>
      <c r="AT484" s="16">
        <f>VLOOKUP($B484,'[5]CS(IOT)-H'!$B$8:$CM$63,88,FALSE)</f>
        <v>0</v>
      </c>
      <c r="AU484" s="15">
        <f>VLOOKUP($B484,'[9]CS(IOT)-H'!$B$8:$CN$63,91,FALSE)</f>
        <v>4.4680851063829783</v>
      </c>
      <c r="AV484" s="15">
        <f t="shared" si="112"/>
        <v>44.680851063829785</v>
      </c>
      <c r="AW484" s="16">
        <f>VLOOKUP($B484,'[9]CS(IOT)-H'!$B$8:$CN$63,89,FALSE)</f>
        <v>3</v>
      </c>
      <c r="AX484" s="11"/>
      <c r="AY484" s="11"/>
      <c r="AZ484" s="11"/>
      <c r="BA484" s="11"/>
      <c r="BB484" s="11"/>
      <c r="BC484" s="11"/>
      <c r="BD484" s="11">
        <f t="shared" si="113"/>
        <v>5.4863475177304961</v>
      </c>
      <c r="BE484" s="15">
        <f t="shared" si="117"/>
        <v>32.918085106382982</v>
      </c>
      <c r="BF484" s="11">
        <v>60</v>
      </c>
      <c r="BG484" s="15">
        <f t="shared" si="118"/>
        <v>54.863475177304963</v>
      </c>
      <c r="BH484" s="11">
        <f t="shared" si="114"/>
        <v>2</v>
      </c>
      <c r="BI484" s="11">
        <f t="shared" si="115"/>
        <v>1</v>
      </c>
      <c r="BJ484" s="11">
        <f t="shared" si="116"/>
        <v>3</v>
      </c>
      <c r="BK484" s="16">
        <f t="shared" si="119"/>
        <v>4</v>
      </c>
      <c r="BL484" s="11">
        <v>6375523212</v>
      </c>
      <c r="BM484" s="11">
        <v>6006229147</v>
      </c>
      <c r="BN484" s="11"/>
      <c r="BO484" s="12" t="s">
        <v>1632</v>
      </c>
      <c r="BP484" s="12"/>
      <c r="BQ484" s="13" t="s">
        <v>2511</v>
      </c>
      <c r="BR484" s="17" t="s">
        <v>3010</v>
      </c>
      <c r="BS484" s="11" t="s">
        <v>3025</v>
      </c>
      <c r="BT484" s="12" t="s">
        <v>176</v>
      </c>
      <c r="BU484" s="11" t="s">
        <v>128</v>
      </c>
    </row>
    <row r="485" spans="1:73" ht="24.95" customHeight="1" x14ac:dyDescent="0.25">
      <c r="A485" s="11">
        <v>484</v>
      </c>
      <c r="B485" s="11" t="s">
        <v>1134</v>
      </c>
      <c r="C485" s="12" t="s">
        <v>1135</v>
      </c>
      <c r="D485" s="11" t="s">
        <v>92</v>
      </c>
      <c r="E485" s="11" t="s">
        <v>91</v>
      </c>
      <c r="F485" s="13" t="s">
        <v>2074</v>
      </c>
      <c r="G485" s="11" t="s">
        <v>90</v>
      </c>
      <c r="H485" s="11" t="s">
        <v>1140</v>
      </c>
      <c r="I485" s="11" t="s">
        <v>1139</v>
      </c>
      <c r="J485" s="11" t="s">
        <v>89</v>
      </c>
      <c r="K485" s="14">
        <v>38673</v>
      </c>
      <c r="L485" s="11"/>
      <c r="M485" s="11" t="s">
        <v>3584</v>
      </c>
      <c r="N485" s="11">
        <v>600</v>
      </c>
      <c r="O485" s="11">
        <v>540</v>
      </c>
      <c r="P485" s="15">
        <f t="shared" si="105"/>
        <v>90</v>
      </c>
      <c r="Q485" s="11" t="s">
        <v>3587</v>
      </c>
      <c r="R485" s="11">
        <v>2021</v>
      </c>
      <c r="S485" s="11" t="s">
        <v>3590</v>
      </c>
      <c r="T485" s="11">
        <v>500</v>
      </c>
      <c r="U485" s="11">
        <v>322</v>
      </c>
      <c r="V485" s="15">
        <f t="shared" si="106"/>
        <v>64.400000000000006</v>
      </c>
      <c r="W485" s="11" t="s">
        <v>3587</v>
      </c>
      <c r="X485" s="11">
        <v>2023</v>
      </c>
      <c r="Y485" s="11" t="s">
        <v>3590</v>
      </c>
      <c r="Z485" s="11"/>
      <c r="AA485" s="11"/>
      <c r="AB485" s="11"/>
      <c r="AC485" s="11"/>
      <c r="AD485" s="11"/>
      <c r="AE485" s="11"/>
      <c r="AF485" s="15">
        <f>VLOOKUP($B485,[1]Sheet1!$B$8:$CK$528,88,FALSE)</f>
        <v>7.15</v>
      </c>
      <c r="AG485" s="15">
        <f t="shared" si="107"/>
        <v>71.5</v>
      </c>
      <c r="AH485" s="16">
        <f>VLOOKUP($B485,[1]Sheet1!$B$8:$CK$528,86,FALSE)</f>
        <v>0</v>
      </c>
      <c r="AI485" s="15">
        <f>VLOOKUP($B485,[2]Sheet1!$B$8:$CK$530,88,FALSE)</f>
        <v>7.21</v>
      </c>
      <c r="AJ485" s="15">
        <f t="shared" si="108"/>
        <v>72.099999999999994</v>
      </c>
      <c r="AK485" s="11">
        <f>VLOOKUP($B485,[2]Sheet1!$B$8:$CK$530,86,FALSE)</f>
        <v>0</v>
      </c>
      <c r="AL485" s="11">
        <f>VLOOKUP($B485,'[3]CS(IOT)'!$B$8:$CQ$64,94,FALSE)</f>
        <v>7.2</v>
      </c>
      <c r="AM485" s="15">
        <f t="shared" si="109"/>
        <v>72</v>
      </c>
      <c r="AN485" s="11">
        <f>VLOOKUP($B485,'[3]CS(IOT)'!$B$8:$CQ$64,92,FALSE)</f>
        <v>0</v>
      </c>
      <c r="AO485" s="15">
        <f>VLOOKUP($B485,'[4]CS(IOT)-H'!$B$8:$CP$63,93,FALSE)</f>
        <v>7.94</v>
      </c>
      <c r="AP485" s="15">
        <f t="shared" si="110"/>
        <v>79.400000000000006</v>
      </c>
      <c r="AQ485" s="16">
        <f>VLOOKUP($B485,'[4]CS(IOT)-H'!$B$8:$CP$63,91,FALSE)</f>
        <v>0</v>
      </c>
      <c r="AR485" s="15">
        <f>VLOOKUP($B485,'[5]CS(IOT)-H'!$B$8:$CM$63,90,FALSE)</f>
        <v>7.74</v>
      </c>
      <c r="AS485" s="15">
        <f t="shared" si="111"/>
        <v>77.400000000000006</v>
      </c>
      <c r="AT485" s="16">
        <f>VLOOKUP($B485,'[5]CS(IOT)-H'!$B$8:$CM$63,88,FALSE)</f>
        <v>0</v>
      </c>
      <c r="AU485" s="15">
        <f>VLOOKUP($B485,'[9]CS(IOT)-H'!$B$8:$CN$63,91,FALSE)</f>
        <v>8.34</v>
      </c>
      <c r="AV485" s="15">
        <f t="shared" si="112"/>
        <v>83.4</v>
      </c>
      <c r="AW485" s="16">
        <f>VLOOKUP($B485,'[9]CS(IOT)-H'!$B$8:$CN$63,89,FALSE)</f>
        <v>0</v>
      </c>
      <c r="AX485" s="11"/>
      <c r="AY485" s="11"/>
      <c r="AZ485" s="11"/>
      <c r="BA485" s="11"/>
      <c r="BB485" s="11"/>
      <c r="BC485" s="11"/>
      <c r="BD485" s="11">
        <f t="shared" si="113"/>
        <v>7.5966666666666658</v>
      </c>
      <c r="BE485" s="15">
        <f t="shared" si="117"/>
        <v>45.58</v>
      </c>
      <c r="BF485" s="11">
        <v>60</v>
      </c>
      <c r="BG485" s="15">
        <f t="shared" si="118"/>
        <v>75.966666666666654</v>
      </c>
      <c r="BH485" s="11">
        <f t="shared" si="114"/>
        <v>2</v>
      </c>
      <c r="BI485" s="11">
        <f t="shared" si="115"/>
        <v>0</v>
      </c>
      <c r="BJ485" s="11">
        <f t="shared" si="116"/>
        <v>2</v>
      </c>
      <c r="BK485" s="16">
        <f t="shared" si="119"/>
        <v>0</v>
      </c>
      <c r="BL485" s="11">
        <v>9309045784</v>
      </c>
      <c r="BM485" s="11">
        <v>9309045784</v>
      </c>
      <c r="BN485" s="11"/>
      <c r="BO485" s="12" t="s">
        <v>1633</v>
      </c>
      <c r="BP485" s="12"/>
      <c r="BQ485" s="13" t="s">
        <v>2512</v>
      </c>
      <c r="BR485" s="17" t="s">
        <v>3011</v>
      </c>
      <c r="BS485" s="11" t="s">
        <v>136</v>
      </c>
      <c r="BT485" s="12" t="s">
        <v>176</v>
      </c>
      <c r="BU485" s="11" t="s">
        <v>128</v>
      </c>
    </row>
    <row r="486" spans="1:73" ht="24.95" customHeight="1" x14ac:dyDescent="0.25">
      <c r="A486" s="11">
        <v>485</v>
      </c>
      <c r="B486" s="11" t="s">
        <v>1136</v>
      </c>
      <c r="C486" s="12" t="s">
        <v>1137</v>
      </c>
      <c r="D486" s="11" t="s">
        <v>93</v>
      </c>
      <c r="E486" s="11" t="s">
        <v>91</v>
      </c>
      <c r="F486" s="13" t="s">
        <v>2075</v>
      </c>
      <c r="G486" s="11" t="s">
        <v>90</v>
      </c>
      <c r="H486" s="11" t="s">
        <v>1140</v>
      </c>
      <c r="I486" s="11" t="s">
        <v>1139</v>
      </c>
      <c r="J486" s="11" t="s">
        <v>89</v>
      </c>
      <c r="K486" s="14">
        <v>38743</v>
      </c>
      <c r="L486" s="11"/>
      <c r="M486" s="11" t="s">
        <v>3585</v>
      </c>
      <c r="N486" s="11">
        <v>600</v>
      </c>
      <c r="O486" s="11">
        <v>507</v>
      </c>
      <c r="P486" s="15">
        <f t="shared" si="105"/>
        <v>84.5</v>
      </c>
      <c r="Q486" s="11" t="s">
        <v>3587</v>
      </c>
      <c r="R486" s="11">
        <v>2021</v>
      </c>
      <c r="S486" s="11" t="s">
        <v>3591</v>
      </c>
      <c r="T486" s="11">
        <v>500</v>
      </c>
      <c r="U486" s="11">
        <v>362</v>
      </c>
      <c r="V486" s="15">
        <f t="shared" si="106"/>
        <v>72.399999999999991</v>
      </c>
      <c r="W486" s="11" t="s">
        <v>3587</v>
      </c>
      <c r="X486" s="11">
        <v>2023</v>
      </c>
      <c r="Y486" s="11" t="s">
        <v>3591</v>
      </c>
      <c r="Z486" s="11"/>
      <c r="AA486" s="11"/>
      <c r="AB486" s="11"/>
      <c r="AC486" s="11"/>
      <c r="AD486" s="11"/>
      <c r="AE486" s="11"/>
      <c r="AF486" s="15">
        <f>VLOOKUP($B486,[1]Sheet1!$B$8:$CK$528,88,FALSE)</f>
        <v>7.93</v>
      </c>
      <c r="AG486" s="15">
        <f t="shared" si="107"/>
        <v>79.3</v>
      </c>
      <c r="AH486" s="16">
        <f>VLOOKUP($B486,[1]Sheet1!$B$8:$CK$528,86,FALSE)</f>
        <v>0</v>
      </c>
      <c r="AI486" s="15">
        <f>VLOOKUP($B486,[2]Sheet1!$B$8:$CK$530,88,FALSE)</f>
        <v>8.39</v>
      </c>
      <c r="AJ486" s="15">
        <f t="shared" si="108"/>
        <v>83.9</v>
      </c>
      <c r="AK486" s="11">
        <f>VLOOKUP($B486,[2]Sheet1!$B$8:$CK$530,86,FALSE)</f>
        <v>0</v>
      </c>
      <c r="AL486" s="11">
        <f>VLOOKUP($B486,'[3]CS(IOT)'!$B$8:$CQ$64,94,FALSE)</f>
        <v>8.64</v>
      </c>
      <c r="AM486" s="15">
        <f t="shared" si="109"/>
        <v>86.4</v>
      </c>
      <c r="AN486" s="11">
        <f>VLOOKUP($B486,'[3]CS(IOT)'!$B$8:$CQ$64,92,FALSE)</f>
        <v>0</v>
      </c>
      <c r="AO486" s="15">
        <f>VLOOKUP($B486,'[4]CS(IOT)-H'!$B$8:$CP$63,93,FALSE)</f>
        <v>8.4700000000000006</v>
      </c>
      <c r="AP486" s="15">
        <f t="shared" si="110"/>
        <v>84.7</v>
      </c>
      <c r="AQ486" s="16">
        <f>VLOOKUP($B486,'[4]CS(IOT)-H'!$B$8:$CP$63,91,FALSE)</f>
        <v>0</v>
      </c>
      <c r="AR486" s="15">
        <f>VLOOKUP($B486,'[5]CS(IOT)-H'!$B$8:$CM$63,90,FALSE)</f>
        <v>8.85</v>
      </c>
      <c r="AS486" s="15">
        <f t="shared" si="111"/>
        <v>88.5</v>
      </c>
      <c r="AT486" s="16">
        <f>VLOOKUP($B486,'[5]CS(IOT)-H'!$B$8:$CM$63,88,FALSE)</f>
        <v>0</v>
      </c>
      <c r="AU486" s="15">
        <f>VLOOKUP($B486,'[9]CS(IOT)-H'!$B$8:$CN$63,91,FALSE)</f>
        <v>8.36</v>
      </c>
      <c r="AV486" s="15">
        <f t="shared" si="112"/>
        <v>83.6</v>
      </c>
      <c r="AW486" s="16">
        <f>VLOOKUP($B486,'[9]CS(IOT)-H'!$B$8:$CN$63,89,FALSE)</f>
        <v>0</v>
      </c>
      <c r="AX486" s="11"/>
      <c r="AY486" s="11"/>
      <c r="AZ486" s="11"/>
      <c r="BA486" s="11"/>
      <c r="BB486" s="11"/>
      <c r="BC486" s="11"/>
      <c r="BD486" s="11">
        <f t="shared" si="113"/>
        <v>8.44</v>
      </c>
      <c r="BE486" s="15">
        <f t="shared" si="117"/>
        <v>50.64</v>
      </c>
      <c r="BF486" s="11">
        <v>60</v>
      </c>
      <c r="BG486" s="15">
        <f t="shared" si="118"/>
        <v>84.399999999999991</v>
      </c>
      <c r="BH486" s="11">
        <f t="shared" si="114"/>
        <v>2</v>
      </c>
      <c r="BI486" s="11">
        <f t="shared" si="115"/>
        <v>0</v>
      </c>
      <c r="BJ486" s="11">
        <f t="shared" si="116"/>
        <v>2</v>
      </c>
      <c r="BK486" s="16">
        <f t="shared" si="119"/>
        <v>0</v>
      </c>
      <c r="BL486" s="11">
        <v>9649903394</v>
      </c>
      <c r="BM486" s="11">
        <v>9649903394</v>
      </c>
      <c r="BN486" s="11"/>
      <c r="BO486" s="12" t="s">
        <v>1634</v>
      </c>
      <c r="BP486" s="12"/>
      <c r="BQ486" s="13" t="s">
        <v>2513</v>
      </c>
      <c r="BR486" s="17" t="s">
        <v>3012</v>
      </c>
      <c r="BS486" s="11" t="s">
        <v>136</v>
      </c>
      <c r="BT486" s="12" t="s">
        <v>176</v>
      </c>
      <c r="BU486" s="11" t="s">
        <v>128</v>
      </c>
    </row>
    <row r="487" spans="1:73" ht="24.95" customHeight="1" x14ac:dyDescent="0.25">
      <c r="A487" s="11">
        <v>486</v>
      </c>
      <c r="B487" s="11" t="s">
        <v>1138</v>
      </c>
      <c r="C487" s="12" t="s">
        <v>80</v>
      </c>
      <c r="D487" s="11" t="s">
        <v>93</v>
      </c>
      <c r="E487" s="11" t="s">
        <v>91</v>
      </c>
      <c r="F487" s="13" t="s">
        <v>2076</v>
      </c>
      <c r="G487" s="11" t="s">
        <v>90</v>
      </c>
      <c r="H487" s="11" t="s">
        <v>1140</v>
      </c>
      <c r="I487" s="11" t="s">
        <v>1139</v>
      </c>
      <c r="J487" s="11" t="s">
        <v>89</v>
      </c>
      <c r="K487" s="14">
        <v>39066</v>
      </c>
      <c r="L487" s="11"/>
      <c r="M487" s="11" t="s">
        <v>3586</v>
      </c>
      <c r="N487" s="11">
        <v>600</v>
      </c>
      <c r="O487" s="11">
        <v>510</v>
      </c>
      <c r="P487" s="15">
        <f t="shared" si="105"/>
        <v>85</v>
      </c>
      <c r="Q487" s="11" t="s">
        <v>3588</v>
      </c>
      <c r="R487" s="11">
        <v>2021</v>
      </c>
      <c r="S487" s="11" t="s">
        <v>3590</v>
      </c>
      <c r="T487" s="11">
        <v>500</v>
      </c>
      <c r="U487" s="11">
        <v>306</v>
      </c>
      <c r="V487" s="15">
        <f t="shared" si="106"/>
        <v>61.199999999999996</v>
      </c>
      <c r="W487" s="11" t="s">
        <v>3588</v>
      </c>
      <c r="X487" s="11">
        <v>2023</v>
      </c>
      <c r="Y487" s="11" t="s">
        <v>3590</v>
      </c>
      <c r="Z487" s="11"/>
      <c r="AA487" s="11"/>
      <c r="AB487" s="11"/>
      <c r="AC487" s="11"/>
      <c r="AD487" s="11"/>
      <c r="AE487" s="11"/>
      <c r="AF487" s="15">
        <f>VLOOKUP($B487,[1]Sheet1!$B$8:$CK$528,88,FALSE)</f>
        <v>6.91</v>
      </c>
      <c r="AG487" s="15">
        <f t="shared" si="107"/>
        <v>69.099999999999994</v>
      </c>
      <c r="AH487" s="16">
        <f>VLOOKUP($B487,[1]Sheet1!$B$8:$CK$528,86,FALSE)</f>
        <v>0</v>
      </c>
      <c r="AI487" s="15">
        <f>VLOOKUP($B487,[2]Sheet1!$B$8:$CK$530,88,FALSE)</f>
        <v>6.16</v>
      </c>
      <c r="AJ487" s="15">
        <f t="shared" si="108"/>
        <v>61.6</v>
      </c>
      <c r="AK487" s="11">
        <f>VLOOKUP($B487,[2]Sheet1!$B$8:$CK$530,86,FALSE)</f>
        <v>0</v>
      </c>
      <c r="AL487" s="11">
        <f>VLOOKUP($B487,'[3]CS(IOT)'!$B$8:$CQ$64,94,FALSE)</f>
        <v>7.21</v>
      </c>
      <c r="AM487" s="15">
        <f t="shared" si="109"/>
        <v>72.099999999999994</v>
      </c>
      <c r="AN487" s="11">
        <f>VLOOKUP($B487,'[3]CS(IOT)'!$B$8:$CQ$64,92,FALSE)</f>
        <v>0</v>
      </c>
      <c r="AO487" s="15">
        <f>VLOOKUP($B487,'[4]CS(IOT)-H'!$B$8:$CP$63,93,FALSE)</f>
        <v>7.04</v>
      </c>
      <c r="AP487" s="15">
        <f t="shared" si="110"/>
        <v>70.400000000000006</v>
      </c>
      <c r="AQ487" s="16">
        <f>VLOOKUP($B487,'[4]CS(IOT)-H'!$B$8:$CP$63,91,FALSE)</f>
        <v>0</v>
      </c>
      <c r="AR487" s="15">
        <f>VLOOKUP($B487,'[5]CS(IOT)-H'!$B$8:$CM$63,90,FALSE)</f>
        <v>7.2</v>
      </c>
      <c r="AS487" s="15">
        <f t="shared" si="111"/>
        <v>72</v>
      </c>
      <c r="AT487" s="16">
        <f>VLOOKUP($B487,'[5]CS(IOT)-H'!$B$8:$CM$63,88,FALSE)</f>
        <v>0</v>
      </c>
      <c r="AU487" s="15">
        <f>VLOOKUP($B487,'[9]CS(IOT)-H'!$B$8:$CN$63,91,FALSE)</f>
        <v>6.6702127659574471</v>
      </c>
      <c r="AV487" s="15">
        <f t="shared" si="112"/>
        <v>66.702127659574472</v>
      </c>
      <c r="AW487" s="16">
        <f>VLOOKUP($B487,'[9]CS(IOT)-H'!$B$8:$CN$63,89,FALSE)</f>
        <v>1</v>
      </c>
      <c r="AX487" s="11"/>
      <c r="AY487" s="11"/>
      <c r="AZ487" s="11"/>
      <c r="BA487" s="11"/>
      <c r="BB487" s="11"/>
      <c r="BC487" s="11"/>
      <c r="BD487" s="11">
        <f t="shared" si="113"/>
        <v>6.8650354609929067</v>
      </c>
      <c r="BE487" s="15">
        <f t="shared" si="117"/>
        <v>41.19021276595744</v>
      </c>
      <c r="BF487" s="11">
        <v>60</v>
      </c>
      <c r="BG487" s="15">
        <f t="shared" si="118"/>
        <v>68.650354609929067</v>
      </c>
      <c r="BH487" s="11">
        <f t="shared" si="114"/>
        <v>2</v>
      </c>
      <c r="BI487" s="11">
        <f t="shared" si="115"/>
        <v>0</v>
      </c>
      <c r="BJ487" s="11">
        <f t="shared" si="116"/>
        <v>2</v>
      </c>
      <c r="BK487" s="16">
        <f t="shared" si="119"/>
        <v>1</v>
      </c>
      <c r="BL487" s="11">
        <v>9694752011</v>
      </c>
      <c r="BM487" s="11">
        <v>9694752011</v>
      </c>
      <c r="BN487" s="11"/>
      <c r="BO487" s="12" t="s">
        <v>1635</v>
      </c>
      <c r="BP487" s="12"/>
      <c r="BQ487" s="13" t="s">
        <v>2514</v>
      </c>
      <c r="BR487" s="17" t="s">
        <v>3013</v>
      </c>
      <c r="BS487" s="11" t="s">
        <v>148</v>
      </c>
      <c r="BT487" s="12" t="s">
        <v>177</v>
      </c>
      <c r="BU487" s="11" t="s">
        <v>128</v>
      </c>
    </row>
    <row r="488" spans="1:73" ht="24.95" customHeight="1" x14ac:dyDescent="0.25">
      <c r="A488" s="11"/>
      <c r="B488" s="11"/>
      <c r="C488" s="12"/>
      <c r="D488" s="11"/>
      <c r="E488" s="11"/>
      <c r="F488" s="13"/>
      <c r="G488" s="11"/>
      <c r="H488" s="11"/>
      <c r="I488" s="11"/>
      <c r="J488" s="11"/>
      <c r="K488" s="14"/>
      <c r="L488" s="11"/>
      <c r="M488" s="11"/>
      <c r="N488" s="11"/>
      <c r="O488" s="11"/>
      <c r="P488" s="15"/>
      <c r="Q488" s="11"/>
      <c r="R488" s="11"/>
      <c r="S488" s="11"/>
      <c r="T488" s="11"/>
      <c r="U488" s="11"/>
      <c r="V488" s="15"/>
      <c r="W488" s="11"/>
      <c r="X488" s="11"/>
      <c r="Y488" s="11"/>
      <c r="Z488" s="11"/>
      <c r="AA488" s="11"/>
      <c r="AB488" s="11"/>
      <c r="AC488" s="11"/>
      <c r="AD488" s="11"/>
      <c r="AE488" s="11"/>
      <c r="AF488" s="15"/>
      <c r="AG488" s="15"/>
      <c r="AH488" s="16"/>
      <c r="AI488" s="15"/>
      <c r="AJ488" s="15"/>
      <c r="AK488" s="11"/>
      <c r="AL488" s="11"/>
      <c r="AM488" s="15"/>
      <c r="AN488" s="11"/>
      <c r="AO488" s="15"/>
      <c r="AP488" s="15"/>
      <c r="AQ488" s="16"/>
      <c r="AR488" s="15"/>
      <c r="AS488" s="15"/>
      <c r="AT488" s="16"/>
      <c r="AU488" s="11"/>
      <c r="AV488" s="11"/>
      <c r="AW488" s="11"/>
      <c r="AX488" s="11"/>
      <c r="AY488" s="11"/>
      <c r="AZ488" s="11"/>
      <c r="BA488" s="11"/>
      <c r="BB488" s="11"/>
      <c r="BC488" s="11"/>
      <c r="BD488" s="11"/>
      <c r="BE488" s="15"/>
      <c r="BF488" s="11"/>
      <c r="BG488" s="15"/>
      <c r="BH488" s="11"/>
      <c r="BI488" s="11"/>
      <c r="BJ488" s="11"/>
      <c r="BK488" s="16"/>
      <c r="BL488" s="11"/>
      <c r="BM488" s="11"/>
      <c r="BN488" s="11"/>
      <c r="BO488" s="12"/>
      <c r="BP488" s="12"/>
      <c r="BQ488" s="13"/>
      <c r="BR488" s="17"/>
      <c r="BS488" s="11"/>
      <c r="BT488" s="12"/>
      <c r="BU488" s="11"/>
    </row>
    <row r="489" spans="1:73" ht="24.95" customHeight="1" x14ac:dyDescent="0.25">
      <c r="A489" s="11">
        <v>102</v>
      </c>
      <c r="B489" s="11" t="s">
        <v>377</v>
      </c>
      <c r="C489" s="29" t="s">
        <v>378</v>
      </c>
      <c r="D489" s="11" t="s">
        <v>93</v>
      </c>
      <c r="E489" s="25" t="s">
        <v>3610</v>
      </c>
      <c r="F489" s="13" t="s">
        <v>1731</v>
      </c>
      <c r="G489" s="11" t="s">
        <v>90</v>
      </c>
      <c r="H489" s="11" t="s">
        <v>115</v>
      </c>
      <c r="I489" s="11" t="s">
        <v>121</v>
      </c>
      <c r="J489" s="11" t="s">
        <v>89</v>
      </c>
      <c r="K489" s="14">
        <v>38188</v>
      </c>
      <c r="L489" s="11"/>
      <c r="M489" s="11" t="s">
        <v>3193</v>
      </c>
      <c r="N489" s="11">
        <v>600</v>
      </c>
      <c r="O489" s="11">
        <v>508</v>
      </c>
      <c r="P489" s="15">
        <f t="shared" ref="P489:P496" si="120">O489/N489*100</f>
        <v>84.666666666666671</v>
      </c>
      <c r="Q489" s="11" t="s">
        <v>3588</v>
      </c>
      <c r="R489" s="11">
        <v>2019</v>
      </c>
      <c r="S489" s="11" t="s">
        <v>3590</v>
      </c>
      <c r="T489" s="11">
        <v>500</v>
      </c>
      <c r="U489" s="11">
        <v>479</v>
      </c>
      <c r="V489" s="15">
        <f t="shared" ref="V489:V496" si="121">U489/T489*100</f>
        <v>95.8</v>
      </c>
      <c r="W489" s="11" t="s">
        <v>3588</v>
      </c>
      <c r="X489" s="11">
        <v>2021</v>
      </c>
      <c r="Y489" s="11" t="s">
        <v>3590</v>
      </c>
      <c r="Z489" s="11"/>
      <c r="AA489" s="11"/>
      <c r="AB489" s="11"/>
      <c r="AC489" s="11"/>
      <c r="AD489" s="11"/>
      <c r="AE489" s="11"/>
      <c r="AF489" s="15">
        <f>VLOOKUP($B489,[1]Sheet1!$B$8:$CK$528,88,FALSE)</f>
        <v>2.0731707317073171</v>
      </c>
      <c r="AG489" s="15">
        <f t="shared" ref="AG489:AG496" si="122">AF489*10</f>
        <v>20.731707317073173</v>
      </c>
      <c r="AH489" s="16">
        <f>VLOOKUP($B489,[1]Sheet1!$B$8:$CK$528,86,FALSE)</f>
        <v>7</v>
      </c>
      <c r="AI489" s="15">
        <f>VLOOKUP($B489,[2]Sheet1!$B$8:$CK$530,88,FALSE)</f>
        <v>2.6585365853658538</v>
      </c>
      <c r="AJ489" s="15">
        <f t="shared" ref="AJ489:AJ496" si="123">AI489*10</f>
        <v>26.585365853658537</v>
      </c>
      <c r="AK489" s="11">
        <f>VLOOKUP($B489,[2]Sheet1!$B$8:$CK$530,86,FALSE)</f>
        <v>4</v>
      </c>
      <c r="AL489" s="11">
        <f>VLOOKUP($B489,[3]CS!$B$8:$CS$196,96,FALSE)</f>
        <v>0.1326530612244898</v>
      </c>
      <c r="AM489" s="15">
        <f>AL489*10</f>
        <v>1.3265306122448981</v>
      </c>
      <c r="AN489" s="11">
        <f>VLOOKUP($B489,[3]CS!$B$8:$CS$196,94,FALSE)</f>
        <v>11</v>
      </c>
      <c r="AO489" s="15"/>
      <c r="AP489" s="15"/>
      <c r="AQ489" s="16"/>
      <c r="AR489" s="11"/>
      <c r="AS489" s="15">
        <f t="shared" ref="AS489:AS496" si="124">AR489*10</f>
        <v>0</v>
      </c>
      <c r="AT489" s="11"/>
      <c r="AU489" s="11"/>
      <c r="AV489" s="11"/>
      <c r="AW489" s="11"/>
      <c r="AX489" s="11"/>
      <c r="AY489" s="11"/>
      <c r="AZ489" s="11"/>
      <c r="BA489" s="11"/>
      <c r="BB489" s="11"/>
      <c r="BC489" s="11"/>
      <c r="BD489" s="11">
        <f t="shared" ref="BD489:BD496" si="125">BG489/10</f>
        <v>0.97287207565953226</v>
      </c>
      <c r="BE489" s="15">
        <f t="shared" ref="BE489:BE496" si="126">BA489+AX489+AU489+AR489+AO489+AL489+AI489+AF489</f>
        <v>4.8643603782976612</v>
      </c>
      <c r="BF489" s="11">
        <v>50</v>
      </c>
      <c r="BG489" s="15">
        <f t="shared" ref="BG489:BG496" si="127">BE489/BF489*100</f>
        <v>9.7287207565953224</v>
      </c>
      <c r="BH489" s="11">
        <f t="shared" ref="BH489:BH496" si="128">X489-R489</f>
        <v>2</v>
      </c>
      <c r="BI489" s="11">
        <f t="shared" ref="BI489:BI496" si="129">2023-X489</f>
        <v>2</v>
      </c>
      <c r="BJ489" s="11">
        <f t="shared" ref="BJ489:BJ496" si="130">BH489+BI489</f>
        <v>4</v>
      </c>
      <c r="BK489" s="16">
        <f t="shared" ref="BK489:BK496" si="131">AH489+AK489+AN489+AQ489+AT489+AW489+AZ489+BC489</f>
        <v>22</v>
      </c>
      <c r="BL489" s="11">
        <v>9928650699</v>
      </c>
      <c r="BM489" s="11">
        <v>8890047134</v>
      </c>
      <c r="BN489" s="11"/>
      <c r="BO489" s="12" t="s">
        <v>1241</v>
      </c>
      <c r="BP489" s="12"/>
      <c r="BQ489" s="13" t="s">
        <v>2103</v>
      </c>
      <c r="BR489" s="17" t="s">
        <v>2623</v>
      </c>
      <c r="BS489" s="11" t="s">
        <v>3033</v>
      </c>
      <c r="BT489" s="12" t="s">
        <v>176</v>
      </c>
      <c r="BU489" s="11" t="s">
        <v>128</v>
      </c>
    </row>
    <row r="490" spans="1:73" ht="24.95" customHeight="1" x14ac:dyDescent="0.25">
      <c r="A490" s="11">
        <v>150</v>
      </c>
      <c r="B490" s="11" t="s">
        <v>469</v>
      </c>
      <c r="C490" s="29" t="s">
        <v>470</v>
      </c>
      <c r="D490" s="11" t="s">
        <v>93</v>
      </c>
      <c r="E490" s="25" t="s">
        <v>3610</v>
      </c>
      <c r="F490" s="13" t="s">
        <v>1772</v>
      </c>
      <c r="G490" s="11" t="s">
        <v>90</v>
      </c>
      <c r="H490" s="11" t="s">
        <v>115</v>
      </c>
      <c r="I490" s="11" t="s">
        <v>122</v>
      </c>
      <c r="J490" s="11" t="s">
        <v>89</v>
      </c>
      <c r="K490" s="14">
        <v>38035</v>
      </c>
      <c r="L490" s="11"/>
      <c r="M490" s="11" t="s">
        <v>3240</v>
      </c>
      <c r="N490" s="11">
        <v>600</v>
      </c>
      <c r="O490" s="11">
        <v>492</v>
      </c>
      <c r="P490" s="15">
        <f t="shared" si="120"/>
        <v>82</v>
      </c>
      <c r="Q490" s="11" t="s">
        <v>3589</v>
      </c>
      <c r="R490" s="11">
        <v>2021</v>
      </c>
      <c r="S490" s="11" t="s">
        <v>3590</v>
      </c>
      <c r="T490" s="11">
        <v>500</v>
      </c>
      <c r="U490" s="11">
        <v>227</v>
      </c>
      <c r="V490" s="15">
        <f t="shared" si="121"/>
        <v>45.4</v>
      </c>
      <c r="W490" s="11" t="s">
        <v>3589</v>
      </c>
      <c r="X490" s="11">
        <v>2023</v>
      </c>
      <c r="Y490" s="11" t="s">
        <v>3590</v>
      </c>
      <c r="Z490" s="11"/>
      <c r="AA490" s="11"/>
      <c r="AB490" s="11"/>
      <c r="AC490" s="11"/>
      <c r="AD490" s="11"/>
      <c r="AE490" s="11"/>
      <c r="AF490" s="15">
        <f>VLOOKUP($B490,[1]Sheet1!$B$8:$CK$528,88,FALSE)</f>
        <v>0.2073170731707317</v>
      </c>
      <c r="AG490" s="15">
        <f t="shared" si="122"/>
        <v>2.0731707317073171</v>
      </c>
      <c r="AH490" s="16">
        <f>VLOOKUP($B490,[1]Sheet1!$B$8:$CK$528,86,FALSE)</f>
        <v>10</v>
      </c>
      <c r="AI490" s="15">
        <f>VLOOKUP($B490,[2]Sheet1!$B$8:$CK$530,88,FALSE)</f>
        <v>9.7560975609756101E-2</v>
      </c>
      <c r="AJ490" s="15">
        <f t="shared" si="123"/>
        <v>0.97560975609756095</v>
      </c>
      <c r="AK490" s="11">
        <f>VLOOKUP($B490,[2]Sheet1!$B$8:$CK$530,86,FALSE)</f>
        <v>10</v>
      </c>
      <c r="AL490" s="11">
        <f>VLOOKUP($B490,[3]CS!$B$8:$CS$196,96,FALSE)</f>
        <v>0.1326530612244898</v>
      </c>
      <c r="AM490" s="15">
        <f>AL490*10</f>
        <v>1.3265306122448981</v>
      </c>
      <c r="AN490" s="11">
        <f>VLOOKUP($B490,[3]CS!$B$8:$CS$196,94,FALSE)</f>
        <v>11</v>
      </c>
      <c r="AO490" s="15"/>
      <c r="AP490" s="15"/>
      <c r="AQ490" s="16"/>
      <c r="AR490" s="11"/>
      <c r="AS490" s="15">
        <f t="shared" si="124"/>
        <v>0</v>
      </c>
      <c r="AT490" s="11"/>
      <c r="AU490" s="11"/>
      <c r="AV490" s="11"/>
      <c r="AW490" s="11"/>
      <c r="AX490" s="11"/>
      <c r="AY490" s="11"/>
      <c r="AZ490" s="11"/>
      <c r="BA490" s="11"/>
      <c r="BB490" s="11"/>
      <c r="BC490" s="11"/>
      <c r="BD490" s="11">
        <f t="shared" si="125"/>
        <v>8.7506222000995518E-2</v>
      </c>
      <c r="BE490" s="15">
        <f t="shared" si="126"/>
        <v>0.43753111000497757</v>
      </c>
      <c r="BF490" s="11">
        <v>50</v>
      </c>
      <c r="BG490" s="15">
        <f t="shared" si="127"/>
        <v>0.87506222000995515</v>
      </c>
      <c r="BH490" s="11">
        <f t="shared" si="128"/>
        <v>2</v>
      </c>
      <c r="BI490" s="11">
        <f t="shared" si="129"/>
        <v>0</v>
      </c>
      <c r="BJ490" s="11">
        <f t="shared" si="130"/>
        <v>2</v>
      </c>
      <c r="BK490" s="16">
        <f t="shared" si="131"/>
        <v>31</v>
      </c>
      <c r="BL490" s="11">
        <v>7023874203</v>
      </c>
      <c r="BM490" s="11">
        <v>7023874203</v>
      </c>
      <c r="BN490" s="11"/>
      <c r="BO490" s="12" t="s">
        <v>1288</v>
      </c>
      <c r="BP490" s="12"/>
      <c r="BQ490" s="13" t="s">
        <v>2220</v>
      </c>
      <c r="BR490" s="17" t="s">
        <v>2669</v>
      </c>
      <c r="BS490" s="11" t="s">
        <v>136</v>
      </c>
      <c r="BT490" s="12" t="s">
        <v>176</v>
      </c>
      <c r="BU490" s="11" t="s">
        <v>128</v>
      </c>
    </row>
    <row r="491" spans="1:73" ht="24.95" customHeight="1" x14ac:dyDescent="0.25">
      <c r="A491" s="11">
        <v>163</v>
      </c>
      <c r="B491" s="11" t="s">
        <v>495</v>
      </c>
      <c r="C491" s="29" t="s">
        <v>496</v>
      </c>
      <c r="D491" s="11" t="s">
        <v>92</v>
      </c>
      <c r="E491" s="25" t="s">
        <v>3610</v>
      </c>
      <c r="F491" s="13" t="s">
        <v>1783</v>
      </c>
      <c r="G491" s="11" t="s">
        <v>90</v>
      </c>
      <c r="H491" s="11" t="s">
        <v>115</v>
      </c>
      <c r="I491" s="11" t="s">
        <v>122</v>
      </c>
      <c r="J491" s="11" t="s">
        <v>89</v>
      </c>
      <c r="K491" s="14">
        <v>38954</v>
      </c>
      <c r="L491" s="11"/>
      <c r="M491" s="11" t="s">
        <v>3253</v>
      </c>
      <c r="N491" s="11">
        <v>500</v>
      </c>
      <c r="O491" s="11">
        <v>213</v>
      </c>
      <c r="P491" s="15">
        <f t="shared" si="120"/>
        <v>42.6</v>
      </c>
      <c r="Q491" s="11" t="s">
        <v>3587</v>
      </c>
      <c r="R491" s="11">
        <v>2021</v>
      </c>
      <c r="S491" s="11" t="s">
        <v>3591</v>
      </c>
      <c r="T491" s="11">
        <v>500</v>
      </c>
      <c r="U491" s="11">
        <v>292</v>
      </c>
      <c r="V491" s="15">
        <f t="shared" si="121"/>
        <v>58.4</v>
      </c>
      <c r="W491" s="11" t="s">
        <v>3587</v>
      </c>
      <c r="X491" s="11">
        <v>2023</v>
      </c>
      <c r="Y491" s="11" t="s">
        <v>3591</v>
      </c>
      <c r="Z491" s="11"/>
      <c r="AA491" s="11"/>
      <c r="AB491" s="11"/>
      <c r="AC491" s="11"/>
      <c r="AD491" s="11"/>
      <c r="AE491" s="11"/>
      <c r="AF491" s="15">
        <f>VLOOKUP($B491,[1]Sheet1!$B$8:$CK$528,88,FALSE)</f>
        <v>6.72</v>
      </c>
      <c r="AG491" s="15">
        <f t="shared" si="122"/>
        <v>67.2</v>
      </c>
      <c r="AH491" s="16">
        <f>VLOOKUP($B491,[1]Sheet1!$B$8:$CK$528,86,FALSE)</f>
        <v>0</v>
      </c>
      <c r="AI491" s="15">
        <f>VLOOKUP($B491,[2]Sheet1!$B$8:$CK$530,88,FALSE)</f>
        <v>4.6341463414634143</v>
      </c>
      <c r="AJ491" s="15">
        <f t="shared" si="123"/>
        <v>46.341463414634141</v>
      </c>
      <c r="AK491" s="11">
        <f>VLOOKUP($B491,[2]Sheet1!$B$8:$CK$530,86,FALSE)</f>
        <v>2</v>
      </c>
      <c r="AL491" s="11">
        <f>VLOOKUP($B491,[3]CS!$B$8:$CS$196,96,FALSE)</f>
        <v>0.45918367346938777</v>
      </c>
      <c r="AM491" s="15">
        <f>AL491*10</f>
        <v>4.591836734693878</v>
      </c>
      <c r="AN491" s="11">
        <f>VLOOKUP($B491,[3]CS!$B$8:$CS$196,94,FALSE)</f>
        <v>10</v>
      </c>
      <c r="AO491" s="15"/>
      <c r="AP491" s="15"/>
      <c r="AQ491" s="16"/>
      <c r="AR491" s="11"/>
      <c r="AS491" s="15">
        <f t="shared" si="124"/>
        <v>0</v>
      </c>
      <c r="AT491" s="11"/>
      <c r="AU491" s="11"/>
      <c r="AV491" s="11"/>
      <c r="AW491" s="11"/>
      <c r="AX491" s="11"/>
      <c r="AY491" s="11"/>
      <c r="AZ491" s="11"/>
      <c r="BA491" s="11"/>
      <c r="BB491" s="11"/>
      <c r="BC491" s="11"/>
      <c r="BD491" s="11">
        <f t="shared" si="125"/>
        <v>2.3626660029865603</v>
      </c>
      <c r="BE491" s="15">
        <f t="shared" si="126"/>
        <v>11.813330014932802</v>
      </c>
      <c r="BF491" s="11">
        <v>50</v>
      </c>
      <c r="BG491" s="15">
        <f t="shared" si="127"/>
        <v>23.626660029865604</v>
      </c>
      <c r="BH491" s="11">
        <f t="shared" si="128"/>
        <v>2</v>
      </c>
      <c r="BI491" s="11">
        <f t="shared" si="129"/>
        <v>0</v>
      </c>
      <c r="BJ491" s="11">
        <f t="shared" si="130"/>
        <v>2</v>
      </c>
      <c r="BK491" s="16">
        <f t="shared" si="131"/>
        <v>12</v>
      </c>
      <c r="BL491" s="11">
        <v>8092305305</v>
      </c>
      <c r="BM491" s="11">
        <v>7909041174</v>
      </c>
      <c r="BN491" s="11"/>
      <c r="BO491" s="12" t="s">
        <v>1301</v>
      </c>
      <c r="BP491" s="12"/>
      <c r="BQ491" s="13" t="s">
        <v>2231</v>
      </c>
      <c r="BR491" s="17" t="s">
        <v>2682</v>
      </c>
      <c r="BS491" s="11" t="s">
        <v>3044</v>
      </c>
      <c r="BT491" s="12" t="s">
        <v>176</v>
      </c>
      <c r="BU491" s="11" t="s">
        <v>2518</v>
      </c>
    </row>
    <row r="492" spans="1:73" ht="24.95" customHeight="1" x14ac:dyDescent="0.25">
      <c r="A492" s="11">
        <v>201</v>
      </c>
      <c r="B492" s="11" t="s">
        <v>565</v>
      </c>
      <c r="C492" s="29" t="s">
        <v>73</v>
      </c>
      <c r="D492" s="11" t="s">
        <v>93</v>
      </c>
      <c r="E492" s="25" t="s">
        <v>3610</v>
      </c>
      <c r="F492" s="13" t="s">
        <v>1818</v>
      </c>
      <c r="G492" s="11" t="s">
        <v>90</v>
      </c>
      <c r="H492" s="11" t="s">
        <v>116</v>
      </c>
      <c r="I492" s="11" t="s">
        <v>123</v>
      </c>
      <c r="J492" s="11" t="s">
        <v>89</v>
      </c>
      <c r="K492" s="14">
        <v>39022</v>
      </c>
      <c r="L492" s="11"/>
      <c r="M492" s="11" t="s">
        <v>3290</v>
      </c>
      <c r="N492" s="11">
        <v>600</v>
      </c>
      <c r="O492" s="11">
        <v>478</v>
      </c>
      <c r="P492" s="15">
        <f t="shared" si="120"/>
        <v>79.666666666666657</v>
      </c>
      <c r="Q492" s="11" t="s">
        <v>3587</v>
      </c>
      <c r="R492" s="11">
        <v>2021</v>
      </c>
      <c r="S492" s="11" t="s">
        <v>3590</v>
      </c>
      <c r="T492" s="11">
        <v>500</v>
      </c>
      <c r="U492" s="11">
        <v>268</v>
      </c>
      <c r="V492" s="15">
        <f t="shared" si="121"/>
        <v>53.6</v>
      </c>
      <c r="W492" s="11" t="s">
        <v>3587</v>
      </c>
      <c r="X492" s="11">
        <v>2023</v>
      </c>
      <c r="Y492" s="11" t="s">
        <v>3590</v>
      </c>
      <c r="Z492" s="11"/>
      <c r="AA492" s="11"/>
      <c r="AB492" s="11"/>
      <c r="AC492" s="11"/>
      <c r="AD492" s="11"/>
      <c r="AE492" s="11"/>
      <c r="AF492" s="15">
        <f>VLOOKUP($B492,[1]Sheet1!$B$8:$CK$528,88,FALSE)</f>
        <v>3</v>
      </c>
      <c r="AG492" s="15">
        <f t="shared" si="122"/>
        <v>30</v>
      </c>
      <c r="AH492" s="16">
        <f>VLOOKUP($B492,[1]Sheet1!$B$8:$CK$528,86,FALSE)</f>
        <v>4</v>
      </c>
      <c r="AI492" s="15">
        <f>VLOOKUP($B492,[2]Sheet1!$B$8:$CK$530,88,FALSE)</f>
        <v>2.4900000000000002</v>
      </c>
      <c r="AJ492" s="15">
        <f t="shared" si="123"/>
        <v>24.900000000000002</v>
      </c>
      <c r="AK492" s="11">
        <f>VLOOKUP($B492,[2]Sheet1!$B$8:$CK$530,86,FALSE)</f>
        <v>4</v>
      </c>
      <c r="AL492" s="11">
        <f>VLOOKUP($B492,'[3]CS(R)'!$B$8:$CQ$68,94,FALSE)</f>
        <v>1.4591836734693877</v>
      </c>
      <c r="AM492" s="15">
        <f>AL492*10</f>
        <v>14.591836734693878</v>
      </c>
      <c r="AN492" s="11">
        <f>VLOOKUP($B492,'[3]CS(R)'!$B$8:$CQ$68,92,FALSE)</f>
        <v>7</v>
      </c>
      <c r="AO492" s="15"/>
      <c r="AP492" s="15"/>
      <c r="AQ492" s="16"/>
      <c r="AR492" s="15"/>
      <c r="AS492" s="15">
        <f t="shared" si="124"/>
        <v>0</v>
      </c>
      <c r="AT492" s="11"/>
      <c r="AU492" s="11"/>
      <c r="AV492" s="11"/>
      <c r="AW492" s="11"/>
      <c r="AX492" s="11"/>
      <c r="AY492" s="11"/>
      <c r="AZ492" s="11"/>
      <c r="BA492" s="11"/>
      <c r="BB492" s="11"/>
      <c r="BC492" s="11"/>
      <c r="BD492" s="11">
        <f t="shared" si="125"/>
        <v>1.3898367346938778</v>
      </c>
      <c r="BE492" s="15">
        <f t="shared" si="126"/>
        <v>6.9491836734693884</v>
      </c>
      <c r="BF492" s="11">
        <v>50</v>
      </c>
      <c r="BG492" s="15">
        <f t="shared" si="127"/>
        <v>13.898367346938779</v>
      </c>
      <c r="BH492" s="11">
        <f t="shared" si="128"/>
        <v>2</v>
      </c>
      <c r="BI492" s="11">
        <f t="shared" si="129"/>
        <v>0</v>
      </c>
      <c r="BJ492" s="11">
        <f t="shared" si="130"/>
        <v>2</v>
      </c>
      <c r="BK492" s="16">
        <f t="shared" si="131"/>
        <v>15</v>
      </c>
      <c r="BL492" s="11">
        <v>6367396709</v>
      </c>
      <c r="BM492" s="11">
        <v>7062023134</v>
      </c>
      <c r="BN492" s="11"/>
      <c r="BO492" s="12" t="s">
        <v>1338</v>
      </c>
      <c r="BP492" s="12"/>
      <c r="BQ492" s="13" t="s">
        <v>2145</v>
      </c>
      <c r="BR492" s="17" t="s">
        <v>2719</v>
      </c>
      <c r="BS492" s="11" t="s">
        <v>136</v>
      </c>
      <c r="BT492" s="12" t="s">
        <v>176</v>
      </c>
      <c r="BU492" s="11" t="s">
        <v>128</v>
      </c>
    </row>
    <row r="493" spans="1:73" ht="24.95" customHeight="1" x14ac:dyDescent="0.25">
      <c r="A493" s="11">
        <v>230</v>
      </c>
      <c r="B493" s="11" t="s">
        <v>621</v>
      </c>
      <c r="C493" s="29" t="s">
        <v>622</v>
      </c>
      <c r="D493" s="11" t="s">
        <v>93</v>
      </c>
      <c r="E493" s="25" t="s">
        <v>3610</v>
      </c>
      <c r="F493" s="13" t="s">
        <v>1845</v>
      </c>
      <c r="G493" s="11" t="s">
        <v>90</v>
      </c>
      <c r="H493" s="11" t="s">
        <v>116</v>
      </c>
      <c r="I493" s="11" t="s">
        <v>123</v>
      </c>
      <c r="J493" s="11" t="s">
        <v>89</v>
      </c>
      <c r="K493" s="14">
        <v>38265</v>
      </c>
      <c r="L493" s="11"/>
      <c r="M493" s="11" t="s">
        <v>3319</v>
      </c>
      <c r="N493" s="11">
        <v>600</v>
      </c>
      <c r="O493" s="11">
        <v>416</v>
      </c>
      <c r="P493" s="15">
        <f t="shared" si="120"/>
        <v>69.333333333333343</v>
      </c>
      <c r="Q493" s="11" t="s">
        <v>3587</v>
      </c>
      <c r="R493" s="11">
        <v>2021</v>
      </c>
      <c r="S493" s="11" t="s">
        <v>3590</v>
      </c>
      <c r="T493" s="11">
        <v>500</v>
      </c>
      <c r="U493" s="11">
        <v>232</v>
      </c>
      <c r="V493" s="15">
        <f t="shared" si="121"/>
        <v>46.400000000000006</v>
      </c>
      <c r="W493" s="11" t="s">
        <v>3587</v>
      </c>
      <c r="X493" s="11">
        <v>2023</v>
      </c>
      <c r="Y493" s="11" t="s">
        <v>3590</v>
      </c>
      <c r="Z493" s="11"/>
      <c r="AA493" s="11"/>
      <c r="AB493" s="11"/>
      <c r="AC493" s="11"/>
      <c r="AD493" s="11"/>
      <c r="AE493" s="11"/>
      <c r="AF493" s="15">
        <f>VLOOKUP($B493,[1]Sheet1!$B$8:$CK$528,88,FALSE)</f>
        <v>2.9024390243902438</v>
      </c>
      <c r="AG493" s="15">
        <f t="shared" si="122"/>
        <v>29.024390243902438</v>
      </c>
      <c r="AH493" s="16">
        <f>VLOOKUP($B493,[1]Sheet1!$B$8:$CK$528,86,FALSE)</f>
        <v>4</v>
      </c>
      <c r="AI493" s="15">
        <f>VLOOKUP($B493,[2]Sheet1!$B$8:$CK$530,88,FALSE)</f>
        <v>0.12195121951219512</v>
      </c>
      <c r="AJ493" s="15">
        <f t="shared" si="123"/>
        <v>1.2195121951219512</v>
      </c>
      <c r="AK493" s="11">
        <f>VLOOKUP($B493,[2]Sheet1!$B$8:$CK$530,86,FALSE)</f>
        <v>10</v>
      </c>
      <c r="AL493" s="11"/>
      <c r="AM493" s="15"/>
      <c r="AN493" s="11"/>
      <c r="AO493" s="15"/>
      <c r="AP493" s="15"/>
      <c r="AQ493" s="16"/>
      <c r="AR493" s="15"/>
      <c r="AS493" s="15">
        <f t="shared" si="124"/>
        <v>0</v>
      </c>
      <c r="AT493" s="11"/>
      <c r="AU493" s="11"/>
      <c r="AV493" s="11"/>
      <c r="AW493" s="11"/>
      <c r="AX493" s="11"/>
      <c r="AY493" s="11"/>
      <c r="AZ493" s="11"/>
      <c r="BA493" s="11"/>
      <c r="BB493" s="11"/>
      <c r="BC493" s="11"/>
      <c r="BD493" s="11">
        <f t="shared" si="125"/>
        <v>0.60487804878048779</v>
      </c>
      <c r="BE493" s="15">
        <f t="shared" si="126"/>
        <v>3.024390243902439</v>
      </c>
      <c r="BF493" s="11">
        <v>50</v>
      </c>
      <c r="BG493" s="15">
        <f t="shared" si="127"/>
        <v>6.0487804878048781</v>
      </c>
      <c r="BH493" s="11">
        <f t="shared" si="128"/>
        <v>2</v>
      </c>
      <c r="BI493" s="11">
        <f t="shared" si="129"/>
        <v>0</v>
      </c>
      <c r="BJ493" s="11">
        <f t="shared" si="130"/>
        <v>2</v>
      </c>
      <c r="BK493" s="16">
        <f t="shared" si="131"/>
        <v>14</v>
      </c>
      <c r="BL493" s="11">
        <v>9314409039</v>
      </c>
      <c r="BM493" s="11">
        <v>9314409039</v>
      </c>
      <c r="BN493" s="11"/>
      <c r="BO493" s="12" t="s">
        <v>1367</v>
      </c>
      <c r="BP493" s="12"/>
      <c r="BQ493" s="13" t="s">
        <v>2286</v>
      </c>
      <c r="BR493" s="17" t="s">
        <v>2748</v>
      </c>
      <c r="BS493" s="11" t="s">
        <v>136</v>
      </c>
      <c r="BT493" s="12" t="s">
        <v>176</v>
      </c>
      <c r="BU493" s="11" t="s">
        <v>128</v>
      </c>
    </row>
    <row r="494" spans="1:73" ht="24.95" customHeight="1" x14ac:dyDescent="0.25">
      <c r="A494" s="11">
        <v>372</v>
      </c>
      <c r="B494" s="11" t="s">
        <v>899</v>
      </c>
      <c r="C494" s="29" t="s">
        <v>900</v>
      </c>
      <c r="D494" s="11" t="s">
        <v>93</v>
      </c>
      <c r="E494" s="25" t="s">
        <v>3610</v>
      </c>
      <c r="F494" s="13" t="s">
        <v>1968</v>
      </c>
      <c r="G494" s="11" t="s">
        <v>90</v>
      </c>
      <c r="H494" s="11" t="s">
        <v>118</v>
      </c>
      <c r="I494" s="11" t="s">
        <v>125</v>
      </c>
      <c r="J494" s="11" t="s">
        <v>89</v>
      </c>
      <c r="K494" s="14">
        <v>38837</v>
      </c>
      <c r="L494" s="11"/>
      <c r="M494" s="11" t="s">
        <v>3462</v>
      </c>
      <c r="N494" s="11">
        <v>600</v>
      </c>
      <c r="O494" s="11">
        <v>508</v>
      </c>
      <c r="P494" s="15">
        <f t="shared" si="120"/>
        <v>84.666666666666671</v>
      </c>
      <c r="Q494" s="11" t="s">
        <v>3588</v>
      </c>
      <c r="R494" s="11">
        <v>2019</v>
      </c>
      <c r="S494" s="11" t="s">
        <v>3590</v>
      </c>
      <c r="T494" s="11">
        <v>500</v>
      </c>
      <c r="U494" s="11">
        <v>473</v>
      </c>
      <c r="V494" s="15">
        <f t="shared" si="121"/>
        <v>94.6</v>
      </c>
      <c r="W494" s="11" t="s">
        <v>3588</v>
      </c>
      <c r="X494" s="11">
        <v>2021</v>
      </c>
      <c r="Y494" s="11" t="s">
        <v>3590</v>
      </c>
      <c r="Z494" s="11"/>
      <c r="AA494" s="11"/>
      <c r="AB494" s="11"/>
      <c r="AC494" s="11"/>
      <c r="AD494" s="11"/>
      <c r="AE494" s="11"/>
      <c r="AF494" s="15">
        <f>VLOOKUP($B494,[1]Sheet1!$B$8:$CK$528,88,FALSE)</f>
        <v>4.3048780487804876</v>
      </c>
      <c r="AG494" s="15">
        <f t="shared" si="122"/>
        <v>43.048780487804876</v>
      </c>
      <c r="AH494" s="16">
        <f>VLOOKUP($B494,[1]Sheet1!$B$8:$CK$528,86,FALSE)</f>
        <v>2</v>
      </c>
      <c r="AI494" s="15">
        <f>VLOOKUP($B494,[2]Sheet1!$B$8:$CK$530,88,FALSE)</f>
        <v>3.0121951219512195</v>
      </c>
      <c r="AJ494" s="15">
        <f t="shared" si="123"/>
        <v>30.121951219512194</v>
      </c>
      <c r="AK494" s="11">
        <f>VLOOKUP($B494,[2]Sheet1!$B$8:$CK$530,86,FALSE)</f>
        <v>3</v>
      </c>
      <c r="AL494" s="11">
        <f>VLOOKUP($B494,'[3]CS(AI)'!$B$8:$CQ$69,94,FALSE)</f>
        <v>0.15306122448979592</v>
      </c>
      <c r="AM494" s="15">
        <f>AL494*10</f>
        <v>1.5306122448979593</v>
      </c>
      <c r="AN494" s="11">
        <f>VLOOKUP($B494,'[3]CS(AI)'!$B$8:$CQ$69,92,FALSE)</f>
        <v>11</v>
      </c>
      <c r="AO494" s="15"/>
      <c r="AP494" s="15"/>
      <c r="AQ494" s="16"/>
      <c r="AR494" s="15"/>
      <c r="AS494" s="15">
        <f t="shared" si="124"/>
        <v>0</v>
      </c>
      <c r="AT494" s="16"/>
      <c r="AU494" s="11"/>
      <c r="AV494" s="11"/>
      <c r="AW494" s="11"/>
      <c r="AX494" s="11"/>
      <c r="AY494" s="11"/>
      <c r="AZ494" s="11"/>
      <c r="BA494" s="11"/>
      <c r="BB494" s="11"/>
      <c r="BC494" s="11"/>
      <c r="BD494" s="11">
        <f t="shared" si="125"/>
        <v>1.4940268790443008</v>
      </c>
      <c r="BE494" s="15">
        <f t="shared" si="126"/>
        <v>7.4701343952215034</v>
      </c>
      <c r="BF494" s="11">
        <v>50</v>
      </c>
      <c r="BG494" s="15">
        <f t="shared" si="127"/>
        <v>14.940268790443007</v>
      </c>
      <c r="BH494" s="11">
        <f t="shared" si="128"/>
        <v>2</v>
      </c>
      <c r="BI494" s="11">
        <f t="shared" si="129"/>
        <v>2</v>
      </c>
      <c r="BJ494" s="11">
        <f t="shared" si="130"/>
        <v>4</v>
      </c>
      <c r="BK494" s="16">
        <f t="shared" si="131"/>
        <v>16</v>
      </c>
      <c r="BL494" s="11">
        <v>9660059804</v>
      </c>
      <c r="BM494" s="11">
        <v>9214917588</v>
      </c>
      <c r="BN494" s="11"/>
      <c r="BO494" s="12" t="s">
        <v>1510</v>
      </c>
      <c r="BP494" s="12"/>
      <c r="BQ494" s="13" t="s">
        <v>2402</v>
      </c>
      <c r="BR494" s="17" t="s">
        <v>2890</v>
      </c>
      <c r="BS494" s="11" t="s">
        <v>3033</v>
      </c>
      <c r="BT494" s="12" t="s">
        <v>176</v>
      </c>
      <c r="BU494" s="11" t="s">
        <v>128</v>
      </c>
    </row>
    <row r="495" spans="1:73" ht="24.95" customHeight="1" x14ac:dyDescent="0.25">
      <c r="A495" s="11">
        <v>387</v>
      </c>
      <c r="B495" s="11" t="s">
        <v>927</v>
      </c>
      <c r="C495" s="29" t="s">
        <v>928</v>
      </c>
      <c r="D495" s="11" t="s">
        <v>93</v>
      </c>
      <c r="E495" s="25" t="s">
        <v>3610</v>
      </c>
      <c r="F495" s="13" t="s">
        <v>1979</v>
      </c>
      <c r="G495" s="11" t="s">
        <v>90</v>
      </c>
      <c r="H495" s="11" t="s">
        <v>117</v>
      </c>
      <c r="I495" s="11" t="s">
        <v>126</v>
      </c>
      <c r="J495" s="11" t="s">
        <v>89</v>
      </c>
      <c r="K495" s="14">
        <v>38040</v>
      </c>
      <c r="L495" s="11"/>
      <c r="M495" s="11" t="s">
        <v>3477</v>
      </c>
      <c r="N495" s="11">
        <v>500</v>
      </c>
      <c r="O495" s="11">
        <v>468</v>
      </c>
      <c r="P495" s="15">
        <f t="shared" si="120"/>
        <v>93.600000000000009</v>
      </c>
      <c r="Q495" s="11" t="s">
        <v>3589</v>
      </c>
      <c r="R495" s="11">
        <v>2020</v>
      </c>
      <c r="S495" s="11" t="s">
        <v>3591</v>
      </c>
      <c r="T495" s="11">
        <v>500</v>
      </c>
      <c r="U495" s="11">
        <v>389</v>
      </c>
      <c r="V495" s="15">
        <f t="shared" si="121"/>
        <v>77.8</v>
      </c>
      <c r="W495" s="11" t="s">
        <v>3589</v>
      </c>
      <c r="X495" s="11">
        <v>2022</v>
      </c>
      <c r="Y495" s="11" t="s">
        <v>3591</v>
      </c>
      <c r="Z495" s="11"/>
      <c r="AA495" s="11"/>
      <c r="AB495" s="11"/>
      <c r="AC495" s="11"/>
      <c r="AD495" s="11"/>
      <c r="AE495" s="11"/>
      <c r="AF495" s="15">
        <f>VLOOKUP($B495,[1]Sheet1!$B$8:$CK$528,88,FALSE)</f>
        <v>4.9390243902439028</v>
      </c>
      <c r="AG495" s="15">
        <f t="shared" si="122"/>
        <v>49.390243902439025</v>
      </c>
      <c r="AH495" s="16">
        <f>VLOOKUP($B495,[1]Sheet1!$B$8:$CK$528,86,FALSE)</f>
        <v>1</v>
      </c>
      <c r="AI495" s="15">
        <f>VLOOKUP($B495,[2]Sheet1!$B$8:$CK$530,88,FALSE)</f>
        <v>5.05</v>
      </c>
      <c r="AJ495" s="15">
        <f t="shared" si="123"/>
        <v>50.5</v>
      </c>
      <c r="AK495" s="11">
        <f>VLOOKUP($B495,[2]Sheet1!$B$8:$CK$530,86,FALSE)</f>
        <v>1</v>
      </c>
      <c r="AL495" s="11">
        <f>VLOOKUP($B495,'[3]CS(DS)'!$B$8:$CQ$70,94,FALSE)</f>
        <v>0.15306122448979592</v>
      </c>
      <c r="AM495" s="15">
        <f>AL495*10</f>
        <v>1.5306122448979593</v>
      </c>
      <c r="AN495" s="11">
        <f>VLOOKUP($B495,'[3]CS(DS)'!$B$8:$CQ$70,92,FALSE)</f>
        <v>11</v>
      </c>
      <c r="AO495" s="15"/>
      <c r="AP495" s="15"/>
      <c r="AQ495" s="16"/>
      <c r="AR495" s="15"/>
      <c r="AS495" s="15">
        <f t="shared" si="124"/>
        <v>0</v>
      </c>
      <c r="AT495" s="16"/>
      <c r="AU495" s="11"/>
      <c r="AV495" s="11"/>
      <c r="AW495" s="11"/>
      <c r="AX495" s="11"/>
      <c r="AY495" s="11"/>
      <c r="AZ495" s="11"/>
      <c r="BA495" s="11"/>
      <c r="BB495" s="11"/>
      <c r="BC495" s="11"/>
      <c r="BD495" s="11">
        <f t="shared" si="125"/>
        <v>2.0284171229467396</v>
      </c>
      <c r="BE495" s="15">
        <f t="shared" si="126"/>
        <v>10.142085614733698</v>
      </c>
      <c r="BF495" s="11">
        <v>50</v>
      </c>
      <c r="BG495" s="15">
        <f t="shared" si="127"/>
        <v>20.284171229467397</v>
      </c>
      <c r="BH495" s="11">
        <f t="shared" si="128"/>
        <v>2</v>
      </c>
      <c r="BI495" s="11">
        <f t="shared" si="129"/>
        <v>1</v>
      </c>
      <c r="BJ495" s="11">
        <f t="shared" si="130"/>
        <v>3</v>
      </c>
      <c r="BK495" s="16">
        <f t="shared" si="131"/>
        <v>13</v>
      </c>
      <c r="BL495" s="11">
        <v>8619312833</v>
      </c>
      <c r="BM495" s="11">
        <v>9414576731</v>
      </c>
      <c r="BN495" s="11"/>
      <c r="BO495" s="12" t="s">
        <v>1524</v>
      </c>
      <c r="BP495" s="12"/>
      <c r="BQ495" s="13" t="s">
        <v>2417</v>
      </c>
      <c r="BR495" s="17" t="s">
        <v>2905</v>
      </c>
      <c r="BS495" s="11" t="s">
        <v>135</v>
      </c>
      <c r="BT495" s="12" t="s">
        <v>177</v>
      </c>
      <c r="BU495" s="11" t="s">
        <v>128</v>
      </c>
    </row>
    <row r="496" spans="1:73" ht="24.95" customHeight="1" x14ac:dyDescent="0.25">
      <c r="A496" s="11">
        <v>459</v>
      </c>
      <c r="B496" s="11" t="s">
        <v>1068</v>
      </c>
      <c r="C496" s="29" t="s">
        <v>1069</v>
      </c>
      <c r="D496" s="11" t="s">
        <v>93</v>
      </c>
      <c r="E496" s="25" t="s">
        <v>3610</v>
      </c>
      <c r="F496" s="13" t="s">
        <v>2045</v>
      </c>
      <c r="G496" s="11" t="s">
        <v>90</v>
      </c>
      <c r="H496" s="11" t="s">
        <v>1140</v>
      </c>
      <c r="I496" s="11" t="s">
        <v>1139</v>
      </c>
      <c r="J496" s="11" t="s">
        <v>89</v>
      </c>
      <c r="K496" s="14">
        <v>38458</v>
      </c>
      <c r="L496" s="11"/>
      <c r="M496" s="11" t="s">
        <v>3551</v>
      </c>
      <c r="N496" s="11">
        <v>500</v>
      </c>
      <c r="O496" s="11">
        <v>393</v>
      </c>
      <c r="P496" s="15">
        <f t="shared" si="120"/>
        <v>78.600000000000009</v>
      </c>
      <c r="Q496" s="11" t="s">
        <v>3587</v>
      </c>
      <c r="R496" s="11">
        <v>2021</v>
      </c>
      <c r="S496" s="11" t="s">
        <v>3591</v>
      </c>
      <c r="T496" s="11">
        <v>500</v>
      </c>
      <c r="U496" s="11">
        <v>370</v>
      </c>
      <c r="V496" s="15">
        <f t="shared" si="121"/>
        <v>74</v>
      </c>
      <c r="W496" s="11" t="s">
        <v>3587</v>
      </c>
      <c r="X496" s="11">
        <v>2023</v>
      </c>
      <c r="Y496" s="11" t="s">
        <v>3591</v>
      </c>
      <c r="Z496" s="11"/>
      <c r="AA496" s="11"/>
      <c r="AB496" s="11"/>
      <c r="AC496" s="11"/>
      <c r="AD496" s="11"/>
      <c r="AE496" s="11"/>
      <c r="AF496" s="15">
        <f>VLOOKUP($B496,[1]Sheet1!$B$8:$CK$528,88,FALSE)</f>
        <v>4.3536585365853657</v>
      </c>
      <c r="AG496" s="15">
        <f t="shared" si="122"/>
        <v>43.536585365853654</v>
      </c>
      <c r="AH496" s="16">
        <f>VLOOKUP($B496,[1]Sheet1!$B$8:$CK$528,86,FALSE)</f>
        <v>2</v>
      </c>
      <c r="AI496" s="15">
        <f>VLOOKUP($B496,[2]Sheet1!$B$8:$CK$530,88,FALSE)</f>
        <v>0.15853658536585366</v>
      </c>
      <c r="AJ496" s="15">
        <f t="shared" si="123"/>
        <v>1.5853658536585367</v>
      </c>
      <c r="AK496" s="11">
        <f>VLOOKUP($B496,[2]Sheet1!$B$8:$CK$530,86,FALSE)</f>
        <v>10</v>
      </c>
      <c r="AL496" s="11">
        <f>VLOOKUP($B496,'[3]CS(IOT)'!$B$8:$CQ$64,94,FALSE)</f>
        <v>8.1632653061224483E-2</v>
      </c>
      <c r="AM496" s="15">
        <f>AL496*10</f>
        <v>0.81632653061224481</v>
      </c>
      <c r="AN496" s="11">
        <f>VLOOKUP($B496,'[3]CS(IOT)'!$B$8:$CQ$64,92,FALSE)</f>
        <v>11</v>
      </c>
      <c r="AO496" s="15"/>
      <c r="AP496" s="15"/>
      <c r="AQ496" s="16"/>
      <c r="AR496" s="15"/>
      <c r="AS496" s="15">
        <f t="shared" si="124"/>
        <v>0</v>
      </c>
      <c r="AT496" s="16"/>
      <c r="AU496" s="11"/>
      <c r="AV496" s="11"/>
      <c r="AW496" s="11"/>
      <c r="AX496" s="11"/>
      <c r="AY496" s="11"/>
      <c r="AZ496" s="11"/>
      <c r="BA496" s="11"/>
      <c r="BB496" s="11"/>
      <c r="BC496" s="11"/>
      <c r="BD496" s="11">
        <f t="shared" si="125"/>
        <v>0.91876555500248869</v>
      </c>
      <c r="BE496" s="15">
        <f t="shared" si="126"/>
        <v>4.5938277750124437</v>
      </c>
      <c r="BF496" s="11">
        <v>50</v>
      </c>
      <c r="BG496" s="15">
        <f t="shared" si="127"/>
        <v>9.1876555500248873</v>
      </c>
      <c r="BH496" s="11">
        <f t="shared" si="128"/>
        <v>2</v>
      </c>
      <c r="BI496" s="11">
        <f t="shared" si="129"/>
        <v>0</v>
      </c>
      <c r="BJ496" s="11">
        <f t="shared" si="130"/>
        <v>2</v>
      </c>
      <c r="BK496" s="16">
        <f t="shared" si="131"/>
        <v>23</v>
      </c>
      <c r="BL496" s="11">
        <v>7728877371</v>
      </c>
      <c r="BM496" s="11">
        <v>9829255841</v>
      </c>
      <c r="BN496" s="11"/>
      <c r="BO496" s="12" t="s">
        <v>1598</v>
      </c>
      <c r="BP496" s="12"/>
      <c r="BQ496" s="13" t="s">
        <v>2482</v>
      </c>
      <c r="BR496" s="17" t="s">
        <v>2976</v>
      </c>
      <c r="BS496" s="11" t="s">
        <v>136</v>
      </c>
      <c r="BT496" s="12" t="s">
        <v>176</v>
      </c>
      <c r="BU496" s="11" t="s">
        <v>128</v>
      </c>
    </row>
    <row r="497" spans="1:73" ht="24.95" customHeight="1" x14ac:dyDescent="0.25">
      <c r="A497" s="11"/>
      <c r="B497" s="11"/>
      <c r="C497" s="12"/>
      <c r="D497" s="11"/>
      <c r="E497" s="11"/>
      <c r="F497" s="13"/>
      <c r="G497" s="11"/>
      <c r="H497" s="11"/>
      <c r="I497" s="11"/>
      <c r="J497" s="11"/>
      <c r="K497" s="14"/>
      <c r="L497" s="11"/>
      <c r="M497" s="11"/>
      <c r="N497" s="11"/>
      <c r="O497" s="11"/>
      <c r="P497" s="15"/>
      <c r="Q497" s="11"/>
      <c r="R497" s="11"/>
      <c r="S497" s="11"/>
      <c r="T497" s="11"/>
      <c r="U497" s="11"/>
      <c r="V497" s="15"/>
      <c r="W497" s="11"/>
      <c r="X497" s="11"/>
      <c r="Y497" s="11"/>
      <c r="Z497" s="11"/>
      <c r="AA497" s="11"/>
      <c r="AB497" s="11"/>
      <c r="AC497" s="11"/>
      <c r="AD497" s="11"/>
      <c r="AE497" s="11"/>
      <c r="AF497" s="15"/>
      <c r="AG497" s="15"/>
      <c r="AH497" s="16"/>
      <c r="AI497" s="11"/>
      <c r="AJ497" s="15"/>
      <c r="AK497" s="11"/>
      <c r="AL497" s="11"/>
      <c r="AM497" s="15"/>
      <c r="AN497" s="11"/>
      <c r="AO497" s="11"/>
      <c r="AP497" s="11"/>
      <c r="AQ497" s="16"/>
      <c r="AR497" s="11"/>
      <c r="AS497" s="11"/>
      <c r="AT497" s="16"/>
      <c r="AU497" s="11"/>
      <c r="AV497" s="11"/>
      <c r="AW497" s="11"/>
      <c r="AX497" s="11"/>
      <c r="AY497" s="11"/>
      <c r="AZ497" s="11"/>
      <c r="BA497" s="11"/>
      <c r="BB497" s="11"/>
      <c r="BC497" s="11"/>
      <c r="BD497" s="11"/>
      <c r="BE497" s="15"/>
      <c r="BF497" s="11"/>
      <c r="BG497" s="15"/>
      <c r="BH497" s="11"/>
      <c r="BI497" s="11"/>
      <c r="BJ497" s="11"/>
      <c r="BK497" s="16"/>
      <c r="BL497" s="11"/>
      <c r="BM497" s="11"/>
      <c r="BN497" s="11"/>
      <c r="BO497" s="12"/>
      <c r="BP497" s="12"/>
      <c r="BQ497" s="13"/>
      <c r="BR497" s="17"/>
      <c r="BS497" s="11"/>
      <c r="BT497" s="12"/>
      <c r="BU497" s="11"/>
    </row>
    <row r="498" spans="1:73" ht="24.95" customHeight="1" x14ac:dyDescent="0.25">
      <c r="A498" s="11">
        <v>498</v>
      </c>
      <c r="B498" s="11" t="s">
        <v>692</v>
      </c>
      <c r="C498" s="29" t="s">
        <v>693</v>
      </c>
      <c r="D498" s="11" t="s">
        <v>92</v>
      </c>
      <c r="E498" s="25" t="s">
        <v>3604</v>
      </c>
      <c r="F498" s="13" t="s">
        <v>1880</v>
      </c>
      <c r="G498" s="11" t="s">
        <v>90</v>
      </c>
      <c r="H498" s="11" t="s">
        <v>119</v>
      </c>
      <c r="I498" s="11" t="s">
        <v>124</v>
      </c>
      <c r="J498" s="11" t="s">
        <v>89</v>
      </c>
      <c r="K498" s="14">
        <v>38749</v>
      </c>
      <c r="L498" s="11"/>
      <c r="M498" s="11" t="s">
        <v>3357</v>
      </c>
      <c r="N498" s="11">
        <v>600</v>
      </c>
      <c r="O498" s="11">
        <v>534</v>
      </c>
      <c r="P498" s="15">
        <f>O498/N498*100</f>
        <v>89</v>
      </c>
      <c r="Q498" s="11" t="s">
        <v>3587</v>
      </c>
      <c r="R498" s="11">
        <v>2021</v>
      </c>
      <c r="S498" s="11" t="s">
        <v>3590</v>
      </c>
      <c r="T498" s="11">
        <v>500</v>
      </c>
      <c r="U498" s="11">
        <v>310</v>
      </c>
      <c r="V498" s="15">
        <f>U498/T498*100</f>
        <v>62</v>
      </c>
      <c r="W498" s="11" t="s">
        <v>3587</v>
      </c>
      <c r="X498" s="11">
        <v>2023</v>
      </c>
      <c r="Y498" s="11" t="s">
        <v>3590</v>
      </c>
      <c r="Z498" s="11"/>
      <c r="AA498" s="11"/>
      <c r="AB498" s="11"/>
      <c r="AC498" s="11"/>
      <c r="AD498" s="11"/>
      <c r="AE498" s="11"/>
      <c r="AF498" s="15">
        <f>VLOOKUP($B498,[6]Sheet1!$B$8:$CK$528,88,FALSE)</f>
        <v>8.34</v>
      </c>
      <c r="AG498" s="15">
        <f t="shared" ref="AG498" si="132">AF498*10</f>
        <v>83.4</v>
      </c>
      <c r="AH498" s="16">
        <f>VLOOKUP($B498,[6]Sheet1!$B$8:$CK$528,86,FALSE)</f>
        <v>0</v>
      </c>
      <c r="AI498" s="11"/>
      <c r="AJ498" s="15"/>
      <c r="AK498" s="11"/>
      <c r="AL498" s="11"/>
      <c r="AM498" s="11"/>
      <c r="AN498" s="11"/>
      <c r="AO498" s="11"/>
      <c r="AP498" s="11"/>
      <c r="AQ498" s="16"/>
      <c r="AR498" s="11"/>
      <c r="AS498" s="11"/>
      <c r="AT498" s="16"/>
      <c r="AU498" s="11"/>
      <c r="AV498" s="11"/>
      <c r="AW498" s="11"/>
      <c r="AX498" s="11"/>
      <c r="AY498" s="11"/>
      <c r="AZ498" s="11"/>
      <c r="BA498" s="11"/>
      <c r="BB498" s="11"/>
      <c r="BC498" s="11"/>
      <c r="BD498" s="11">
        <f t="shared" ref="BD498" si="133">BG498/10</f>
        <v>4.17</v>
      </c>
      <c r="BE498" s="15">
        <f t="shared" ref="BE498" si="134">BA498+AX498+AU498+AR498+AO498+AL498+AI498+AF498</f>
        <v>8.34</v>
      </c>
      <c r="BF498" s="11">
        <v>20</v>
      </c>
      <c r="BG498" s="15">
        <f t="shared" ref="BG498" si="135">BE498/BF498*100</f>
        <v>41.699999999999996</v>
      </c>
      <c r="BH498" s="11">
        <f t="shared" ref="BH498" si="136">X498-R498</f>
        <v>2</v>
      </c>
      <c r="BI498" s="11">
        <f t="shared" ref="BI498" si="137">2023-X498</f>
        <v>0</v>
      </c>
      <c r="BJ498" s="11">
        <f t="shared" ref="BJ498" si="138">BH498+BI498</f>
        <v>2</v>
      </c>
      <c r="BK498" s="16">
        <f t="shared" ref="BK498" si="139">AH498+AK498+AN498+AQ498+AT498+AW498+AZ498+BC498</f>
        <v>0</v>
      </c>
      <c r="BL498" s="11">
        <v>7900180620</v>
      </c>
      <c r="BM498" s="11">
        <v>9460193195</v>
      </c>
      <c r="BN498" s="11"/>
      <c r="BO498" s="12" t="s">
        <v>1404</v>
      </c>
      <c r="BP498" s="12"/>
      <c r="BQ498" s="13" t="s">
        <v>2314</v>
      </c>
      <c r="BR498" s="17" t="s">
        <v>2784</v>
      </c>
      <c r="BS498" s="11" t="s">
        <v>174</v>
      </c>
      <c r="BT498" s="12" t="s">
        <v>177</v>
      </c>
      <c r="BU498" s="11" t="s">
        <v>128</v>
      </c>
    </row>
    <row r="499" spans="1:73" ht="24.95" customHeight="1" x14ac:dyDescent="0.25">
      <c r="A499" s="11">
        <v>443</v>
      </c>
      <c r="B499" s="27" t="s">
        <v>1034</v>
      </c>
      <c r="C499" s="29" t="s">
        <v>1035</v>
      </c>
      <c r="D499" s="11" t="s">
        <v>93</v>
      </c>
      <c r="E499" s="25" t="s">
        <v>3604</v>
      </c>
      <c r="F499" s="13" t="s">
        <v>2028</v>
      </c>
      <c r="G499" s="11" t="s">
        <v>90</v>
      </c>
      <c r="H499" s="11" t="s">
        <v>1140</v>
      </c>
      <c r="I499" s="11" t="s">
        <v>1139</v>
      </c>
      <c r="J499" s="11" t="s">
        <v>89</v>
      </c>
      <c r="K499" s="14">
        <v>38262</v>
      </c>
      <c r="L499" s="11"/>
      <c r="M499" s="11" t="s">
        <v>3532</v>
      </c>
      <c r="N499" s="11">
        <v>600</v>
      </c>
      <c r="O499" s="11">
        <v>497</v>
      </c>
      <c r="P499" s="15">
        <f>O499/N499*100</f>
        <v>82.833333333333343</v>
      </c>
      <c r="Q499" s="11" t="s">
        <v>3587</v>
      </c>
      <c r="R499" s="11">
        <v>2020</v>
      </c>
      <c r="S499" s="11" t="s">
        <v>3591</v>
      </c>
      <c r="T499" s="11">
        <v>500</v>
      </c>
      <c r="U499" s="11">
        <v>388</v>
      </c>
      <c r="V499" s="15">
        <f>U499/T499*100</f>
        <v>77.600000000000009</v>
      </c>
      <c r="W499" s="11" t="s">
        <v>3587</v>
      </c>
      <c r="X499" s="11">
        <v>2022</v>
      </c>
      <c r="Y499" s="11" t="s">
        <v>3590</v>
      </c>
      <c r="Z499" s="11"/>
      <c r="AA499" s="11"/>
      <c r="AB499" s="11"/>
      <c r="AC499" s="11"/>
      <c r="AD499" s="11"/>
      <c r="AE499" s="11"/>
      <c r="AF499" s="15">
        <f>VLOOKUP($B499,[6]Sheet1!$B$8:$CK$528,88,FALSE)</f>
        <v>3.5</v>
      </c>
      <c r="AG499" s="15">
        <f>AF499*10</f>
        <v>35</v>
      </c>
      <c r="AH499" s="16">
        <f>VLOOKUP($B499,[6]Sheet1!$B$8:$CK$528,86,FALSE)</f>
        <v>4</v>
      </c>
      <c r="AI499" s="11">
        <v>0</v>
      </c>
      <c r="AJ499" s="15"/>
      <c r="AK499" s="11">
        <v>0</v>
      </c>
      <c r="AL499" s="11"/>
      <c r="AM499" s="15"/>
      <c r="AN499" s="11"/>
      <c r="AO499" s="11"/>
      <c r="AP499" s="11"/>
      <c r="AQ499" s="16"/>
      <c r="AR499" s="11"/>
      <c r="AS499" s="11"/>
      <c r="AT499" s="16"/>
      <c r="AU499" s="11"/>
      <c r="AV499" s="11"/>
      <c r="AW499" s="11"/>
      <c r="AX499" s="11"/>
      <c r="AY499" s="11"/>
      <c r="AZ499" s="11"/>
      <c r="BA499" s="11"/>
      <c r="BB499" s="11"/>
      <c r="BC499" s="11"/>
      <c r="BD499" s="11">
        <f>BG499/10</f>
        <v>1.75</v>
      </c>
      <c r="BE499" s="15">
        <f>BA499+AX499+AU499+AR499+AO499+AL499+AI499+AF499</f>
        <v>3.5</v>
      </c>
      <c r="BF499" s="11">
        <v>20</v>
      </c>
      <c r="BG499" s="15">
        <f>BE499/BF499*100</f>
        <v>17.5</v>
      </c>
      <c r="BH499" s="11">
        <f>X499-R499</f>
        <v>2</v>
      </c>
      <c r="BI499" s="11">
        <f>2023-X499</f>
        <v>1</v>
      </c>
      <c r="BJ499" s="11">
        <f>BH499+BI499</f>
        <v>3</v>
      </c>
      <c r="BK499" s="16">
        <f>AH499+AK499+AN499+AQ499+AT499+AW499+AZ499+BC499</f>
        <v>4</v>
      </c>
      <c r="BL499" s="11">
        <v>9999006981</v>
      </c>
      <c r="BM499" s="11">
        <v>9928487464</v>
      </c>
      <c r="BN499" s="11"/>
      <c r="BO499" s="12" t="s">
        <v>1579</v>
      </c>
      <c r="BP499" s="12"/>
      <c r="BQ499" s="13" t="s">
        <v>2130</v>
      </c>
      <c r="BR499" s="17" t="s">
        <v>2957</v>
      </c>
      <c r="BS499" s="11" t="s">
        <v>3072</v>
      </c>
      <c r="BT499" s="12" t="s">
        <v>176</v>
      </c>
      <c r="BU499" s="11" t="s">
        <v>128</v>
      </c>
    </row>
    <row r="500" spans="1:73" ht="24.95" customHeight="1" x14ac:dyDescent="0.25">
      <c r="A500" s="11">
        <v>420</v>
      </c>
      <c r="B500" s="11" t="s">
        <v>988</v>
      </c>
      <c r="C500" s="29" t="s">
        <v>989</v>
      </c>
      <c r="D500" s="11" t="s">
        <v>93</v>
      </c>
      <c r="E500" s="25" t="s">
        <v>3604</v>
      </c>
      <c r="F500" s="13" t="s">
        <v>2008</v>
      </c>
      <c r="G500" s="11" t="s">
        <v>90</v>
      </c>
      <c r="H500" s="11" t="s">
        <v>117</v>
      </c>
      <c r="I500" s="11" t="s">
        <v>126</v>
      </c>
      <c r="J500" s="11" t="s">
        <v>89</v>
      </c>
      <c r="K500" s="14">
        <v>38873</v>
      </c>
      <c r="L500" s="11"/>
      <c r="M500" s="11" t="s">
        <v>3509</v>
      </c>
      <c r="N500" s="11">
        <v>500</v>
      </c>
      <c r="O500" s="11">
        <v>357</v>
      </c>
      <c r="P500" s="15">
        <f>O500/N500*100</f>
        <v>71.399999999999991</v>
      </c>
      <c r="Q500" s="11" t="s">
        <v>3587</v>
      </c>
      <c r="R500" s="11">
        <v>2021</v>
      </c>
      <c r="S500" s="11" t="s">
        <v>3591</v>
      </c>
      <c r="T500" s="11">
        <v>500</v>
      </c>
      <c r="U500" s="11">
        <v>292</v>
      </c>
      <c r="V500" s="15">
        <f>U500/T500*100</f>
        <v>58.4</v>
      </c>
      <c r="W500" s="11" t="s">
        <v>3587</v>
      </c>
      <c r="X500" s="11">
        <v>2023</v>
      </c>
      <c r="Y500" s="11" t="s">
        <v>3591</v>
      </c>
      <c r="Z500" s="11"/>
      <c r="AA500" s="11"/>
      <c r="AB500" s="11"/>
      <c r="AC500" s="11"/>
      <c r="AD500" s="11"/>
      <c r="AE500" s="11"/>
      <c r="AF500" s="15">
        <f>VLOOKUP($B500,[1]Sheet1!$B$8:$CK$528,88,FALSE)</f>
        <v>4.1707317073170733</v>
      </c>
      <c r="AG500" s="15">
        <f>AF500*10</f>
        <v>41.707317073170735</v>
      </c>
      <c r="AH500" s="16">
        <f>VLOOKUP($B500,[1]Sheet1!$B$8:$CK$528,86,FALSE)</f>
        <v>3</v>
      </c>
      <c r="AI500" s="11">
        <f>VLOOKUP($B500,[7]Sheet1!$B$8:$CK$528,88,FALSE)</f>
        <v>2.5975609756097562</v>
      </c>
      <c r="AJ500" s="15">
        <f>AI500*10</f>
        <v>25.975609756097562</v>
      </c>
      <c r="AK500" s="11">
        <f>VLOOKUP($B500,[7]Sheet1!$B$8:$CK$528,86,FALSE)</f>
        <v>5</v>
      </c>
      <c r="AL500" s="11">
        <f>VLOOKUP($B500,'[8]CS(DS)'!$B$8:$CQ$70,94,FALSE)</f>
        <v>2.693877551020408</v>
      </c>
      <c r="AM500" s="15">
        <f>AL500*10</f>
        <v>26.938775510204081</v>
      </c>
      <c r="AN500" s="11">
        <f>VLOOKUP($B500,'[8]CS(DS)'!$B$8:$CQ$70,92,FALSE)</f>
        <v>6</v>
      </c>
      <c r="AO500" s="11"/>
      <c r="AP500" s="11"/>
      <c r="AQ500" s="16"/>
      <c r="AR500" s="11"/>
      <c r="AS500" s="11"/>
      <c r="AT500" s="16"/>
      <c r="AU500" s="11"/>
      <c r="AV500" s="11"/>
      <c r="AW500" s="11"/>
      <c r="AX500" s="11"/>
      <c r="AY500" s="11"/>
      <c r="AZ500" s="11"/>
      <c r="BA500" s="11"/>
      <c r="BB500" s="11"/>
      <c r="BC500" s="11"/>
      <c r="BD500" s="11">
        <f>BG500/10</f>
        <v>3.154056744649079</v>
      </c>
      <c r="BE500" s="15">
        <f>BA500+AX500+AU500+AR500+AO500+AL500+AI500+AF500</f>
        <v>9.4621702339472371</v>
      </c>
      <c r="BF500" s="11">
        <v>30</v>
      </c>
      <c r="BG500" s="15">
        <f>BE500/BF500*100</f>
        <v>31.54056744649079</v>
      </c>
      <c r="BH500" s="11">
        <f>X500-R500</f>
        <v>2</v>
      </c>
      <c r="BI500" s="11">
        <f>2023-X500</f>
        <v>0</v>
      </c>
      <c r="BJ500" s="11">
        <f>BH500+BI500</f>
        <v>2</v>
      </c>
      <c r="BK500" s="16">
        <f>AH500+AK500+AN500+AQ500+AT500+AW500+AZ500+BC500</f>
        <v>14</v>
      </c>
      <c r="BL500" s="11">
        <v>9711890074</v>
      </c>
      <c r="BM500" s="11">
        <v>9711890074</v>
      </c>
      <c r="BN500" s="11"/>
      <c r="BO500" s="12" t="s">
        <v>1556</v>
      </c>
      <c r="BP500" s="12"/>
      <c r="BQ500" s="13" t="s">
        <v>2445</v>
      </c>
      <c r="BR500" s="17" t="s">
        <v>2935</v>
      </c>
      <c r="BS500" s="11" t="s">
        <v>173</v>
      </c>
      <c r="BT500" s="12" t="s">
        <v>177</v>
      </c>
      <c r="BU500" s="11" t="s">
        <v>130</v>
      </c>
    </row>
  </sheetData>
  <sortState xmlns:xlrd2="http://schemas.microsoft.com/office/spreadsheetml/2017/richdata2" ref="A2:BW496">
    <sortCondition sortBy="cellColor" ref="C2:C496" dxfId="6"/>
  </sortState>
  <conditionalFormatting sqref="B1:C1">
    <cfRule type="duplicateValues" dxfId="5" priority="267"/>
    <cfRule type="duplicateValues" dxfId="4" priority="268"/>
    <cfRule type="duplicateValues" dxfId="3" priority="269"/>
  </conditionalFormatting>
  <conditionalFormatting sqref="BO1">
    <cfRule type="duplicateValues" dxfId="2" priority="263"/>
    <cfRule type="duplicateValues" dxfId="1" priority="265"/>
    <cfRule type="duplicateValues" dxfId="0" priority="266"/>
  </conditionalFormatting>
  <hyperlinks>
    <hyperlink ref="BO370" r:id="rId1" xr:uid="{00000000-0004-0000-0000-000000000000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2022-10-03T03:43:28Z</dcterms:created>
  <dcterms:modified xsi:type="dcterms:W3CDTF">2026-10-07T06:49:46Z</dcterms:modified>
</cp:coreProperties>
</file>